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juliaduque/Documents/GitHub/Entrevista-Socioeconomica/entrevista/"/>
    </mc:Choice>
  </mc:AlternateContent>
  <xr:revisionPtr revIDLastSave="0" documentId="8_{880441AE-FDE3-194D-98D9-E13FC74AA8F6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Resultado" sheetId="1" r:id="rId1"/>
    <sheet name="Minoro" sheetId="2" r:id="rId2"/>
    <sheet name="Dicionário" sheetId="3" r:id="rId3"/>
    <sheet name="Resultado 1a Fase" sheetId="4" r:id="rId4"/>
    <sheet name="Aprovados - 1a FASE" sheetId="5" r:id="rId5"/>
    <sheet name="Base Provas" sheetId="6" r:id="rId6"/>
    <sheet name="Resultado 2a Fase" sheetId="7" r:id="rId7"/>
    <sheet name="Resultado Marketing" sheetId="8" r:id="rId8"/>
    <sheet name="Cotas" sheetId="9" r:id="rId9"/>
    <sheet name="Base Completa" sheetId="10" r:id="rId10"/>
    <sheet name="Resultado Emails" sheetId="11" r:id="rId11"/>
    <sheet name="Emails" sheetId="12" r:id="rId12"/>
    <sheet name="Padrinhos" sheetId="13" r:id="rId13"/>
  </sheets>
  <definedNames>
    <definedName name="_xlnm._FilterDatabase" localSheetId="12" hidden="1">Padrinhos!$B$1:$B$1000</definedName>
    <definedName name="_xlnm._FilterDatabase" localSheetId="0" hidden="1">Resultado!$A$1:$DX$470</definedName>
    <definedName name="_xlnm._FilterDatabase" localSheetId="10" hidden="1">'Resultado Emails'!$A$2:$DX$471</definedName>
    <definedName name="_xlnm._FilterDatabase" localSheetId="7" hidden="1">'Resultado Marketing'!$A$2:$C$122</definedName>
    <definedName name="Aprovacoes">Resultado!$I$2:$I$470</definedName>
    <definedName name="Nomes">Resultado!$L$2:$L$470</definedName>
    <definedName name="Num_pedido">Resultado!$N$2:$N$470</definedName>
    <definedName name="Outros_cursinhos">Resultado!$F$2:$F$470</definedName>
    <definedName name="Prestou_PS_CFEA">Resultado!$E$2:$E$470</definedName>
    <definedName name="Tentativas_Enem">Resultado!$G$2:$G$470</definedName>
    <definedName name="Tentativas_vests">Resultado!$H$2:$H$470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1" i="13" l="1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G2" i="13" s="1"/>
  <c r="B3" i="13"/>
  <c r="B2" i="13"/>
  <c r="G27" i="13" s="1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B2" i="12"/>
  <c r="DX471" i="11"/>
  <c r="DW471" i="11"/>
  <c r="DS471" i="11"/>
  <c r="DQ471" i="11"/>
  <c r="DO471" i="11"/>
  <c r="DM471" i="11"/>
  <c r="DK471" i="11"/>
  <c r="DG471" i="11"/>
  <c r="DC471" i="11"/>
  <c r="CY471" i="11"/>
  <c r="CZ471" i="11" s="1"/>
  <c r="CV471" i="11"/>
  <c r="CS471" i="11"/>
  <c r="CM471" i="11"/>
  <c r="CJ471" i="11"/>
  <c r="CG471" i="11"/>
  <c r="CC471" i="11"/>
  <c r="BY471" i="11"/>
  <c r="BV471" i="11"/>
  <c r="BS471" i="11"/>
  <c r="BP471" i="11"/>
  <c r="BM471" i="11"/>
  <c r="BJ471" i="11"/>
  <c r="BF471" i="11"/>
  <c r="BC471" i="11"/>
  <c r="AZ471" i="11"/>
  <c r="AV471" i="11"/>
  <c r="AS471" i="11"/>
  <c r="AP471" i="11"/>
  <c r="AM471" i="11"/>
  <c r="AI471" i="11"/>
  <c r="AF471" i="11"/>
  <c r="AH471" i="11" s="1"/>
  <c r="DX470" i="11"/>
  <c r="DW470" i="11"/>
  <c r="DS470" i="11"/>
  <c r="DQ470" i="11"/>
  <c r="DO470" i="11"/>
  <c r="DM470" i="11"/>
  <c r="DK470" i="11"/>
  <c r="DG470" i="11"/>
  <c r="DC470" i="11"/>
  <c r="CY470" i="11"/>
  <c r="CV470" i="11"/>
  <c r="CZ470" i="11" s="1"/>
  <c r="CS470" i="11"/>
  <c r="CM470" i="11"/>
  <c r="CJ470" i="11"/>
  <c r="CG470" i="11"/>
  <c r="CC470" i="11"/>
  <c r="BY470" i="11"/>
  <c r="BV470" i="11"/>
  <c r="BS470" i="11"/>
  <c r="BP470" i="11"/>
  <c r="BM470" i="11"/>
  <c r="BJ470" i="11"/>
  <c r="BF470" i="11"/>
  <c r="BC470" i="11"/>
  <c r="AZ470" i="11"/>
  <c r="AV470" i="11"/>
  <c r="AS470" i="11"/>
  <c r="AP470" i="11"/>
  <c r="AM470" i="11"/>
  <c r="AI470" i="11"/>
  <c r="AH470" i="11"/>
  <c r="AF470" i="11"/>
  <c r="DX469" i="11"/>
  <c r="DW469" i="11"/>
  <c r="DS469" i="11"/>
  <c r="DQ469" i="11"/>
  <c r="DO469" i="11"/>
  <c r="DM469" i="11"/>
  <c r="DK469" i="11"/>
  <c r="DG469" i="11"/>
  <c r="DC469" i="11"/>
  <c r="CY469" i="11"/>
  <c r="CZ469" i="11" s="1"/>
  <c r="CV469" i="11"/>
  <c r="CS469" i="11"/>
  <c r="CM469" i="11"/>
  <c r="CJ469" i="11"/>
  <c r="CG469" i="11"/>
  <c r="CC469" i="11"/>
  <c r="BY469" i="11"/>
  <c r="BV469" i="11"/>
  <c r="BS469" i="11"/>
  <c r="BP469" i="11"/>
  <c r="BM469" i="11"/>
  <c r="BJ469" i="11"/>
  <c r="BF469" i="11"/>
  <c r="BC469" i="11"/>
  <c r="AZ469" i="11"/>
  <c r="AV469" i="11"/>
  <c r="AS469" i="11"/>
  <c r="AP469" i="11"/>
  <c r="AM469" i="11"/>
  <c r="AI469" i="11"/>
  <c r="AF469" i="11"/>
  <c r="AH469" i="11" s="1"/>
  <c r="DX468" i="11"/>
  <c r="DW468" i="11"/>
  <c r="DS468" i="11"/>
  <c r="DQ468" i="11"/>
  <c r="DO468" i="11"/>
  <c r="DM468" i="11"/>
  <c r="DK468" i="11"/>
  <c r="DG468" i="11"/>
  <c r="DC468" i="11"/>
  <c r="CZ468" i="11"/>
  <c r="CY468" i="11"/>
  <c r="CV468" i="11"/>
  <c r="CS468" i="11"/>
  <c r="CM468" i="11"/>
  <c r="CJ468" i="11"/>
  <c r="CG468" i="11"/>
  <c r="CC468" i="11"/>
  <c r="BY468" i="11"/>
  <c r="BV468" i="11"/>
  <c r="BS468" i="11"/>
  <c r="BP468" i="11"/>
  <c r="BM468" i="11"/>
  <c r="BJ468" i="11"/>
  <c r="BF468" i="11"/>
  <c r="BC468" i="11"/>
  <c r="AZ468" i="11"/>
  <c r="AV468" i="11"/>
  <c r="AS468" i="11"/>
  <c r="AP468" i="11"/>
  <c r="AM468" i="11"/>
  <c r="AI468" i="11"/>
  <c r="AH468" i="11"/>
  <c r="AF468" i="11"/>
  <c r="DX467" i="11"/>
  <c r="DW467" i="11"/>
  <c r="DS467" i="11"/>
  <c r="DQ467" i="11"/>
  <c r="DO467" i="11"/>
  <c r="DM467" i="11"/>
  <c r="DK467" i="11"/>
  <c r="DG467" i="11"/>
  <c r="DC467" i="11"/>
  <c r="CY467" i="11"/>
  <c r="CZ467" i="11" s="1"/>
  <c r="CV467" i="11"/>
  <c r="CS467" i="11"/>
  <c r="CM467" i="11"/>
  <c r="CJ467" i="11"/>
  <c r="CG467" i="11"/>
  <c r="CC467" i="11"/>
  <c r="BY467" i="11"/>
  <c r="BV467" i="11"/>
  <c r="BS467" i="11"/>
  <c r="BP467" i="11"/>
  <c r="BM467" i="11"/>
  <c r="BJ467" i="11"/>
  <c r="BF467" i="11"/>
  <c r="BC467" i="11"/>
  <c r="AZ467" i="11"/>
  <c r="AV467" i="11"/>
  <c r="AS467" i="11"/>
  <c r="AP467" i="11"/>
  <c r="AM467" i="11"/>
  <c r="AI467" i="11"/>
  <c r="AF467" i="11"/>
  <c r="AH467" i="11" s="1"/>
  <c r="DX466" i="11"/>
  <c r="DW466" i="11"/>
  <c r="DS466" i="11"/>
  <c r="DQ466" i="11"/>
  <c r="DO466" i="11"/>
  <c r="DM466" i="11"/>
  <c r="DK466" i="11"/>
  <c r="DG466" i="11"/>
  <c r="DC466" i="11"/>
  <c r="CY466" i="11"/>
  <c r="CV466" i="11"/>
  <c r="CZ466" i="11" s="1"/>
  <c r="CS466" i="11"/>
  <c r="CM466" i="11"/>
  <c r="CJ466" i="11"/>
  <c r="CG466" i="11"/>
  <c r="CC466" i="11"/>
  <c r="BY466" i="11"/>
  <c r="BV466" i="11"/>
  <c r="BS466" i="11"/>
  <c r="BP466" i="11"/>
  <c r="BM466" i="11"/>
  <c r="BJ466" i="11"/>
  <c r="BF466" i="11"/>
  <c r="BC466" i="11"/>
  <c r="AZ466" i="11"/>
  <c r="AV466" i="11"/>
  <c r="AS466" i="11"/>
  <c r="AP466" i="11"/>
  <c r="AM466" i="11"/>
  <c r="AI466" i="11"/>
  <c r="AH466" i="11"/>
  <c r="AF466" i="11"/>
  <c r="DX465" i="11"/>
  <c r="DW465" i="11"/>
  <c r="DS465" i="11"/>
  <c r="DQ465" i="11"/>
  <c r="DO465" i="11"/>
  <c r="DM465" i="11"/>
  <c r="DK465" i="11"/>
  <c r="DG465" i="11"/>
  <c r="DC465" i="11"/>
  <c r="CY465" i="11"/>
  <c r="CZ465" i="11" s="1"/>
  <c r="CV465" i="11"/>
  <c r="CS465" i="11"/>
  <c r="CM465" i="11"/>
  <c r="CJ465" i="11"/>
  <c r="CG465" i="11"/>
  <c r="CC465" i="11"/>
  <c r="BY465" i="11"/>
  <c r="BV465" i="11"/>
  <c r="BS465" i="11"/>
  <c r="BP465" i="11"/>
  <c r="BM465" i="11"/>
  <c r="BJ465" i="11"/>
  <c r="BF465" i="11"/>
  <c r="BC465" i="11"/>
  <c r="AZ465" i="11"/>
  <c r="AV465" i="11"/>
  <c r="AS465" i="11"/>
  <c r="AP465" i="11"/>
  <c r="AM465" i="11"/>
  <c r="AI465" i="11"/>
  <c r="AF465" i="11"/>
  <c r="AH465" i="11" s="1"/>
  <c r="DX464" i="11"/>
  <c r="DW464" i="11"/>
  <c r="DS464" i="11"/>
  <c r="DQ464" i="11"/>
  <c r="DO464" i="11"/>
  <c r="DM464" i="11"/>
  <c r="DK464" i="11"/>
  <c r="DG464" i="11"/>
  <c r="DC464" i="11"/>
  <c r="CZ464" i="11"/>
  <c r="CY464" i="11"/>
  <c r="CV464" i="11"/>
  <c r="CS464" i="11"/>
  <c r="CM464" i="11"/>
  <c r="CJ464" i="11"/>
  <c r="CG464" i="11"/>
  <c r="CC464" i="11"/>
  <c r="BY464" i="11"/>
  <c r="BV464" i="11"/>
  <c r="BS464" i="11"/>
  <c r="BP464" i="11"/>
  <c r="BM464" i="11"/>
  <c r="BJ464" i="11"/>
  <c r="BF464" i="11"/>
  <c r="BC464" i="11"/>
  <c r="AZ464" i="11"/>
  <c r="AV464" i="11"/>
  <c r="AS464" i="11"/>
  <c r="AP464" i="11"/>
  <c r="AM464" i="11"/>
  <c r="AI464" i="11"/>
  <c r="AH464" i="11"/>
  <c r="AF464" i="11"/>
  <c r="DX463" i="11"/>
  <c r="DW463" i="11"/>
  <c r="DS463" i="11"/>
  <c r="DQ463" i="11"/>
  <c r="DO463" i="11"/>
  <c r="DM463" i="11"/>
  <c r="DK463" i="11"/>
  <c r="DG463" i="11"/>
  <c r="DC463" i="11"/>
  <c r="CY463" i="11"/>
  <c r="CZ463" i="11" s="1"/>
  <c r="CV463" i="11"/>
  <c r="CS463" i="11"/>
  <c r="CM463" i="11"/>
  <c r="CJ463" i="11"/>
  <c r="CG463" i="11"/>
  <c r="CC463" i="11"/>
  <c r="BY463" i="11"/>
  <c r="BV463" i="11"/>
  <c r="BS463" i="11"/>
  <c r="BP463" i="11"/>
  <c r="BM463" i="11"/>
  <c r="BJ463" i="11"/>
  <c r="BF463" i="11"/>
  <c r="BC463" i="11"/>
  <c r="AZ463" i="11"/>
  <c r="AV463" i="11"/>
  <c r="AS463" i="11"/>
  <c r="AP463" i="11"/>
  <c r="AM463" i="11"/>
  <c r="AI463" i="11"/>
  <c r="AF463" i="11"/>
  <c r="AH463" i="11" s="1"/>
  <c r="DX462" i="11"/>
  <c r="DW462" i="11"/>
  <c r="DS462" i="11"/>
  <c r="DQ462" i="11"/>
  <c r="DO462" i="11"/>
  <c r="DM462" i="11"/>
  <c r="DK462" i="11"/>
  <c r="DG462" i="11"/>
  <c r="DC462" i="11"/>
  <c r="CY462" i="11"/>
  <c r="CV462" i="11"/>
  <c r="CZ462" i="11" s="1"/>
  <c r="CS462" i="11"/>
  <c r="CM462" i="11"/>
  <c r="CJ462" i="11"/>
  <c r="CG462" i="11"/>
  <c r="CC462" i="11"/>
  <c r="BY462" i="11"/>
  <c r="BV462" i="11"/>
  <c r="BS462" i="11"/>
  <c r="BP462" i="11"/>
  <c r="BM462" i="11"/>
  <c r="BJ462" i="11"/>
  <c r="BF462" i="11"/>
  <c r="BC462" i="11"/>
  <c r="AZ462" i="11"/>
  <c r="AV462" i="11"/>
  <c r="AS462" i="11"/>
  <c r="AP462" i="11"/>
  <c r="AM462" i="11"/>
  <c r="AI462" i="11"/>
  <c r="AH462" i="11"/>
  <c r="AF462" i="11"/>
  <c r="DX461" i="11"/>
  <c r="DW461" i="11"/>
  <c r="DS461" i="11"/>
  <c r="DQ461" i="11"/>
  <c r="DO461" i="11"/>
  <c r="DM461" i="11"/>
  <c r="DK461" i="11"/>
  <c r="DG461" i="11"/>
  <c r="DC461" i="11"/>
  <c r="CY461" i="11"/>
  <c r="CZ461" i="11" s="1"/>
  <c r="CV461" i="11"/>
  <c r="CS461" i="11"/>
  <c r="CM461" i="11"/>
  <c r="CJ461" i="11"/>
  <c r="CG461" i="11"/>
  <c r="CC461" i="11"/>
  <c r="BY461" i="11"/>
  <c r="BV461" i="11"/>
  <c r="BS461" i="11"/>
  <c r="BP461" i="11"/>
  <c r="BM461" i="11"/>
  <c r="BJ461" i="11"/>
  <c r="BF461" i="11"/>
  <c r="BC461" i="11"/>
  <c r="AZ461" i="11"/>
  <c r="AV461" i="11"/>
  <c r="AS461" i="11"/>
  <c r="AP461" i="11"/>
  <c r="AM461" i="11"/>
  <c r="AI461" i="11"/>
  <c r="AF461" i="11"/>
  <c r="AH461" i="11" s="1"/>
  <c r="DX460" i="11"/>
  <c r="DW460" i="11"/>
  <c r="DS460" i="11"/>
  <c r="DQ460" i="11"/>
  <c r="DO460" i="11"/>
  <c r="DM460" i="11"/>
  <c r="DK460" i="11"/>
  <c r="DG460" i="11"/>
  <c r="DC460" i="11"/>
  <c r="CZ460" i="11"/>
  <c r="CY460" i="11"/>
  <c r="CV460" i="11"/>
  <c r="CS460" i="11"/>
  <c r="CM460" i="11"/>
  <c r="CJ460" i="11"/>
  <c r="CG460" i="11"/>
  <c r="CC460" i="11"/>
  <c r="BY460" i="11"/>
  <c r="BV460" i="11"/>
  <c r="BS460" i="11"/>
  <c r="BP460" i="11"/>
  <c r="BM460" i="11"/>
  <c r="BJ460" i="11"/>
  <c r="BF460" i="11"/>
  <c r="BC460" i="11"/>
  <c r="AZ460" i="11"/>
  <c r="AV460" i="11"/>
  <c r="AS460" i="11"/>
  <c r="AP460" i="11"/>
  <c r="AM460" i="11"/>
  <c r="AI460" i="11"/>
  <c r="AH460" i="11"/>
  <c r="AF460" i="11"/>
  <c r="DX459" i="11"/>
  <c r="DW459" i="11"/>
  <c r="DS459" i="11"/>
  <c r="DQ459" i="11"/>
  <c r="DO459" i="11"/>
  <c r="DM459" i="11"/>
  <c r="DK459" i="11"/>
  <c r="DG459" i="11"/>
  <c r="DC459" i="11"/>
  <c r="CY459" i="11"/>
  <c r="CZ459" i="11" s="1"/>
  <c r="CV459" i="11"/>
  <c r="CS459" i="11"/>
  <c r="CM459" i="11"/>
  <c r="CJ459" i="11"/>
  <c r="CG459" i="11"/>
  <c r="CC459" i="11"/>
  <c r="BY459" i="11"/>
  <c r="BV459" i="11"/>
  <c r="BS459" i="11"/>
  <c r="BP459" i="11"/>
  <c r="BM459" i="11"/>
  <c r="BJ459" i="11"/>
  <c r="BF459" i="11"/>
  <c r="BC459" i="11"/>
  <c r="AZ459" i="11"/>
  <c r="AV459" i="11"/>
  <c r="AS459" i="11"/>
  <c r="AP459" i="11"/>
  <c r="AM459" i="11"/>
  <c r="AI459" i="11"/>
  <c r="AF459" i="11"/>
  <c r="AH459" i="11" s="1"/>
  <c r="DX458" i="11"/>
  <c r="DW458" i="11"/>
  <c r="DS458" i="11"/>
  <c r="DQ458" i="11"/>
  <c r="DO458" i="11"/>
  <c r="DM458" i="11"/>
  <c r="DK458" i="11"/>
  <c r="DG458" i="11"/>
  <c r="DC458" i="11"/>
  <c r="CY458" i="11"/>
  <c r="CV458" i="11"/>
  <c r="CZ458" i="11" s="1"/>
  <c r="CS458" i="11"/>
  <c r="CM458" i="11"/>
  <c r="CJ458" i="11"/>
  <c r="CG458" i="11"/>
  <c r="CC458" i="11"/>
  <c r="BY458" i="11"/>
  <c r="BV458" i="11"/>
  <c r="BS458" i="11"/>
  <c r="BP458" i="11"/>
  <c r="BM458" i="11"/>
  <c r="BJ458" i="11"/>
  <c r="BF458" i="11"/>
  <c r="BC458" i="11"/>
  <c r="AZ458" i="11"/>
  <c r="AV458" i="11"/>
  <c r="AS458" i="11"/>
  <c r="AP458" i="11"/>
  <c r="AM458" i="11"/>
  <c r="AI458" i="11"/>
  <c r="AH458" i="11"/>
  <c r="AF458" i="11"/>
  <c r="DX457" i="11"/>
  <c r="DW457" i="11"/>
  <c r="DS457" i="11"/>
  <c r="DQ457" i="11"/>
  <c r="DO457" i="11"/>
  <c r="DM457" i="11"/>
  <c r="DK457" i="11"/>
  <c r="DG457" i="11"/>
  <c r="DC457" i="11"/>
  <c r="CY457" i="11"/>
  <c r="CZ457" i="11" s="1"/>
  <c r="CV457" i="11"/>
  <c r="CS457" i="11"/>
  <c r="CM457" i="11"/>
  <c r="CJ457" i="11"/>
  <c r="CG457" i="11"/>
  <c r="CC457" i="11"/>
  <c r="BY457" i="11"/>
  <c r="BV457" i="11"/>
  <c r="BS457" i="11"/>
  <c r="BP457" i="11"/>
  <c r="BM457" i="11"/>
  <c r="BJ457" i="11"/>
  <c r="BF457" i="11"/>
  <c r="BC457" i="11"/>
  <c r="AZ457" i="11"/>
  <c r="AV457" i="11"/>
  <c r="AS457" i="11"/>
  <c r="AP457" i="11"/>
  <c r="AM457" i="11"/>
  <c r="AI457" i="11"/>
  <c r="AF457" i="11"/>
  <c r="AH457" i="11" s="1"/>
  <c r="DX456" i="11"/>
  <c r="DW456" i="11"/>
  <c r="DS456" i="11"/>
  <c r="DQ456" i="11"/>
  <c r="DO456" i="11"/>
  <c r="DM456" i="11"/>
  <c r="DK456" i="11"/>
  <c r="DG456" i="11"/>
  <c r="DC456" i="11"/>
  <c r="CZ456" i="11"/>
  <c r="CY456" i="11"/>
  <c r="CV456" i="11"/>
  <c r="CS456" i="11"/>
  <c r="CM456" i="11"/>
  <c r="CJ456" i="11"/>
  <c r="CG456" i="11"/>
  <c r="CC456" i="11"/>
  <c r="BY456" i="11"/>
  <c r="BV456" i="11"/>
  <c r="BS456" i="11"/>
  <c r="BP456" i="11"/>
  <c r="BM456" i="11"/>
  <c r="BJ456" i="11"/>
  <c r="BF456" i="11"/>
  <c r="BC456" i="11"/>
  <c r="AZ456" i="11"/>
  <c r="AV456" i="11"/>
  <c r="AS456" i="11"/>
  <c r="AP456" i="11"/>
  <c r="AM456" i="11"/>
  <c r="AI456" i="11"/>
  <c r="AH456" i="11"/>
  <c r="AF456" i="11"/>
  <c r="DX455" i="11"/>
  <c r="DW455" i="11"/>
  <c r="DS455" i="11"/>
  <c r="DQ455" i="11"/>
  <c r="DO455" i="11"/>
  <c r="DM455" i="11"/>
  <c r="DK455" i="11"/>
  <c r="DG455" i="11"/>
  <c r="DC455" i="11"/>
  <c r="CY455" i="11"/>
  <c r="CZ455" i="11" s="1"/>
  <c r="CV455" i="11"/>
  <c r="CS455" i="11"/>
  <c r="CM455" i="11"/>
  <c r="CJ455" i="11"/>
  <c r="CG455" i="11"/>
  <c r="CC455" i="11"/>
  <c r="BY455" i="11"/>
  <c r="BV455" i="11"/>
  <c r="BS455" i="11"/>
  <c r="BP455" i="11"/>
  <c r="BM455" i="11"/>
  <c r="BJ455" i="11"/>
  <c r="BF455" i="11"/>
  <c r="BC455" i="11"/>
  <c r="AZ455" i="11"/>
  <c r="AV455" i="11"/>
  <c r="AS455" i="11"/>
  <c r="AP455" i="11"/>
  <c r="AM455" i="11"/>
  <c r="AI455" i="11"/>
  <c r="AF455" i="11"/>
  <c r="AH455" i="11" s="1"/>
  <c r="DX454" i="11"/>
  <c r="DW454" i="11"/>
  <c r="DS454" i="11"/>
  <c r="DQ454" i="11"/>
  <c r="DO454" i="11"/>
  <c r="DM454" i="11"/>
  <c r="DK454" i="11"/>
  <c r="DG454" i="11"/>
  <c r="DC454" i="11"/>
  <c r="CY454" i="11"/>
  <c r="CV454" i="11"/>
  <c r="CZ454" i="11" s="1"/>
  <c r="CS454" i="11"/>
  <c r="CM454" i="11"/>
  <c r="CJ454" i="11"/>
  <c r="CG454" i="11"/>
  <c r="CC454" i="11"/>
  <c r="BY454" i="11"/>
  <c r="BV454" i="11"/>
  <c r="BS454" i="11"/>
  <c r="BP454" i="11"/>
  <c r="BM454" i="11"/>
  <c r="BJ454" i="11"/>
  <c r="BF454" i="11"/>
  <c r="BC454" i="11"/>
  <c r="AZ454" i="11"/>
  <c r="AV454" i="11"/>
  <c r="AS454" i="11"/>
  <c r="AP454" i="11"/>
  <c r="AM454" i="11"/>
  <c r="AI454" i="11"/>
  <c r="AH454" i="11"/>
  <c r="AF454" i="11"/>
  <c r="DX453" i="11"/>
  <c r="DW453" i="11"/>
  <c r="DS453" i="11"/>
  <c r="DQ453" i="11"/>
  <c r="DO453" i="11"/>
  <c r="DM453" i="11"/>
  <c r="DK453" i="11"/>
  <c r="DG453" i="11"/>
  <c r="DC453" i="11"/>
  <c r="CY453" i="11"/>
  <c r="CZ453" i="11" s="1"/>
  <c r="CV453" i="11"/>
  <c r="CS453" i="11"/>
  <c r="CM453" i="11"/>
  <c r="CJ453" i="11"/>
  <c r="CG453" i="11"/>
  <c r="CC453" i="11"/>
  <c r="BY453" i="11"/>
  <c r="BV453" i="11"/>
  <c r="BS453" i="11"/>
  <c r="BP453" i="11"/>
  <c r="BM453" i="11"/>
  <c r="BJ453" i="11"/>
  <c r="BF453" i="11"/>
  <c r="BC453" i="11"/>
  <c r="AZ453" i="11"/>
  <c r="AV453" i="11"/>
  <c r="AS453" i="11"/>
  <c r="AP453" i="11"/>
  <c r="AM453" i="11"/>
  <c r="AI453" i="11"/>
  <c r="AF453" i="11"/>
  <c r="AH453" i="11" s="1"/>
  <c r="DX452" i="11"/>
  <c r="DW452" i="11"/>
  <c r="DS452" i="11"/>
  <c r="DQ452" i="11"/>
  <c r="DO452" i="11"/>
  <c r="DM452" i="11"/>
  <c r="DK452" i="11"/>
  <c r="DG452" i="11"/>
  <c r="DC452" i="11"/>
  <c r="CZ452" i="11"/>
  <c r="CY452" i="11"/>
  <c r="CV452" i="11"/>
  <c r="CS452" i="11"/>
  <c r="CM452" i="11"/>
  <c r="CJ452" i="11"/>
  <c r="CG452" i="11"/>
  <c r="CC452" i="11"/>
  <c r="BY452" i="11"/>
  <c r="BV452" i="11"/>
  <c r="BS452" i="11"/>
  <c r="BP452" i="11"/>
  <c r="BM452" i="11"/>
  <c r="BJ452" i="11"/>
  <c r="BF452" i="11"/>
  <c r="BC452" i="11"/>
  <c r="AZ452" i="11"/>
  <c r="AV452" i="11"/>
  <c r="AS452" i="11"/>
  <c r="AP452" i="11"/>
  <c r="AM452" i="11"/>
  <c r="AI452" i="11"/>
  <c r="AH452" i="11"/>
  <c r="AF452" i="11"/>
  <c r="DX451" i="11"/>
  <c r="DW451" i="11"/>
  <c r="DS451" i="11"/>
  <c r="DQ451" i="11"/>
  <c r="DO451" i="11"/>
  <c r="DM451" i="11"/>
  <c r="DK451" i="11"/>
  <c r="DG451" i="11"/>
  <c r="DC451" i="11"/>
  <c r="CY451" i="11"/>
  <c r="CZ451" i="11" s="1"/>
  <c r="CV451" i="11"/>
  <c r="CS451" i="11"/>
  <c r="CM451" i="11"/>
  <c r="CJ451" i="11"/>
  <c r="CG451" i="11"/>
  <c r="CC451" i="11"/>
  <c r="BY451" i="11"/>
  <c r="BV451" i="11"/>
  <c r="BS451" i="11"/>
  <c r="BP451" i="11"/>
  <c r="BM451" i="11"/>
  <c r="BJ451" i="11"/>
  <c r="BF451" i="11"/>
  <c r="BC451" i="11"/>
  <c r="AZ451" i="11"/>
  <c r="AV451" i="11"/>
  <c r="AS451" i="11"/>
  <c r="AP451" i="11"/>
  <c r="AM451" i="11"/>
  <c r="AI451" i="11"/>
  <c r="AF451" i="11"/>
  <c r="AH451" i="11" s="1"/>
  <c r="DX450" i="11"/>
  <c r="DW450" i="11"/>
  <c r="DS450" i="11"/>
  <c r="DQ450" i="11"/>
  <c r="DO450" i="11"/>
  <c r="DM450" i="11"/>
  <c r="DK450" i="11"/>
  <c r="DG450" i="11"/>
  <c r="DC450" i="11"/>
  <c r="CY450" i="11"/>
  <c r="CV450" i="11"/>
  <c r="CZ450" i="11" s="1"/>
  <c r="CS450" i="11"/>
  <c r="CM450" i="11"/>
  <c r="CJ450" i="11"/>
  <c r="CG450" i="11"/>
  <c r="CC450" i="11"/>
  <c r="BY450" i="11"/>
  <c r="BV450" i="11"/>
  <c r="BS450" i="11"/>
  <c r="BP450" i="11"/>
  <c r="BM450" i="11"/>
  <c r="BJ450" i="11"/>
  <c r="BF450" i="11"/>
  <c r="BC450" i="11"/>
  <c r="AZ450" i="11"/>
  <c r="AV450" i="11"/>
  <c r="AS450" i="11"/>
  <c r="AP450" i="11"/>
  <c r="AM450" i="11"/>
  <c r="AI450" i="11"/>
  <c r="AH450" i="11"/>
  <c r="AF450" i="11"/>
  <c r="DX449" i="11"/>
  <c r="DW449" i="11"/>
  <c r="DS449" i="11"/>
  <c r="DQ449" i="11"/>
  <c r="DO449" i="11"/>
  <c r="DM449" i="11"/>
  <c r="DK449" i="11"/>
  <c r="DG449" i="11"/>
  <c r="DC449" i="11"/>
  <c r="CY449" i="11"/>
  <c r="CZ449" i="11" s="1"/>
  <c r="CV449" i="11"/>
  <c r="CS449" i="11"/>
  <c r="CM449" i="11"/>
  <c r="CJ449" i="11"/>
  <c r="CG449" i="11"/>
  <c r="CC449" i="11"/>
  <c r="BY449" i="11"/>
  <c r="BV449" i="11"/>
  <c r="BS449" i="11"/>
  <c r="BP449" i="11"/>
  <c r="BM449" i="11"/>
  <c r="BJ449" i="11"/>
  <c r="BF449" i="11"/>
  <c r="BC449" i="11"/>
  <c r="AZ449" i="11"/>
  <c r="AV449" i="11"/>
  <c r="AS449" i="11"/>
  <c r="AP449" i="11"/>
  <c r="AM449" i="11"/>
  <c r="AI449" i="11"/>
  <c r="AF449" i="11"/>
  <c r="AH449" i="11" s="1"/>
  <c r="DX448" i="11"/>
  <c r="DW448" i="11"/>
  <c r="DS448" i="11"/>
  <c r="DQ448" i="11"/>
  <c r="DO448" i="11"/>
  <c r="DM448" i="11"/>
  <c r="DK448" i="11"/>
  <c r="DG448" i="11"/>
  <c r="DC448" i="11"/>
  <c r="CZ448" i="11"/>
  <c r="CY448" i="11"/>
  <c r="CV448" i="11"/>
  <c r="CS448" i="11"/>
  <c r="CM448" i="11"/>
  <c r="CJ448" i="11"/>
  <c r="CG448" i="11"/>
  <c r="CC448" i="11"/>
  <c r="BY448" i="11"/>
  <c r="BV448" i="11"/>
  <c r="BS448" i="11"/>
  <c r="BP448" i="11"/>
  <c r="BM448" i="11"/>
  <c r="BJ448" i="11"/>
  <c r="BF448" i="11"/>
  <c r="BC448" i="11"/>
  <c r="AZ448" i="11"/>
  <c r="AV448" i="11"/>
  <c r="AS448" i="11"/>
  <c r="AP448" i="11"/>
  <c r="AM448" i="11"/>
  <c r="AI448" i="11"/>
  <c r="AH448" i="11"/>
  <c r="AF448" i="11"/>
  <c r="DX447" i="11"/>
  <c r="DW447" i="11"/>
  <c r="DS447" i="11"/>
  <c r="DQ447" i="11"/>
  <c r="DO447" i="11"/>
  <c r="DM447" i="11"/>
  <c r="DK447" i="11"/>
  <c r="DG447" i="11"/>
  <c r="DC447" i="11"/>
  <c r="CY447" i="11"/>
  <c r="CZ447" i="11" s="1"/>
  <c r="CV447" i="11"/>
  <c r="CS447" i="11"/>
  <c r="CM447" i="11"/>
  <c r="CJ447" i="11"/>
  <c r="CG447" i="11"/>
  <c r="CC447" i="11"/>
  <c r="BY447" i="11"/>
  <c r="BV447" i="11"/>
  <c r="BS447" i="11"/>
  <c r="BP447" i="11"/>
  <c r="BM447" i="11"/>
  <c r="BJ447" i="11"/>
  <c r="BF447" i="11"/>
  <c r="BC447" i="11"/>
  <c r="AZ447" i="11"/>
  <c r="AV447" i="11"/>
  <c r="AS447" i="11"/>
  <c r="AP447" i="11"/>
  <c r="AM447" i="11"/>
  <c r="AI447" i="11"/>
  <c r="AF447" i="11"/>
  <c r="AH447" i="11" s="1"/>
  <c r="DX446" i="11"/>
  <c r="DW446" i="11"/>
  <c r="DS446" i="11"/>
  <c r="DQ446" i="11"/>
  <c r="DO446" i="11"/>
  <c r="DM446" i="11"/>
  <c r="DK446" i="11"/>
  <c r="DG446" i="11"/>
  <c r="DC446" i="11"/>
  <c r="CY446" i="11"/>
  <c r="CV446" i="11"/>
  <c r="CZ446" i="11" s="1"/>
  <c r="CS446" i="11"/>
  <c r="CM446" i="11"/>
  <c r="CJ446" i="11"/>
  <c r="CG446" i="11"/>
  <c r="CC446" i="11"/>
  <c r="BY446" i="11"/>
  <c r="BV446" i="11"/>
  <c r="BS446" i="11"/>
  <c r="BP446" i="11"/>
  <c r="BM446" i="11"/>
  <c r="BJ446" i="11"/>
  <c r="BF446" i="11"/>
  <c r="BC446" i="11"/>
  <c r="AZ446" i="11"/>
  <c r="AV446" i="11"/>
  <c r="AS446" i="11"/>
  <c r="AP446" i="11"/>
  <c r="AM446" i="11"/>
  <c r="AI446" i="11"/>
  <c r="AH446" i="11"/>
  <c r="AF446" i="11"/>
  <c r="DX445" i="11"/>
  <c r="DW445" i="11"/>
  <c r="DS445" i="11"/>
  <c r="DQ445" i="11"/>
  <c r="DO445" i="11"/>
  <c r="DM445" i="11"/>
  <c r="DK445" i="11"/>
  <c r="DG445" i="11"/>
  <c r="DC445" i="11"/>
  <c r="CY445" i="11"/>
  <c r="CZ445" i="11" s="1"/>
  <c r="CV445" i="11"/>
  <c r="CS445" i="11"/>
  <c r="CM445" i="11"/>
  <c r="CJ445" i="11"/>
  <c r="CG445" i="11"/>
  <c r="CC445" i="11"/>
  <c r="BY445" i="11"/>
  <c r="BV445" i="11"/>
  <c r="BS445" i="11"/>
  <c r="BP445" i="11"/>
  <c r="BM445" i="11"/>
  <c r="BJ445" i="11"/>
  <c r="BF445" i="11"/>
  <c r="BC445" i="11"/>
  <c r="AZ445" i="11"/>
  <c r="AV445" i="11"/>
  <c r="AS445" i="11"/>
  <c r="AP445" i="11"/>
  <c r="AM445" i="11"/>
  <c r="AI445" i="11"/>
  <c r="AF445" i="11"/>
  <c r="AH445" i="11" s="1"/>
  <c r="DX444" i="11"/>
  <c r="DW444" i="11"/>
  <c r="DS444" i="11"/>
  <c r="DQ444" i="11"/>
  <c r="DO444" i="11"/>
  <c r="DM444" i="11"/>
  <c r="DK444" i="11"/>
  <c r="DG444" i="11"/>
  <c r="DC444" i="11"/>
  <c r="CZ444" i="11"/>
  <c r="CY444" i="11"/>
  <c r="CV444" i="11"/>
  <c r="CS444" i="11"/>
  <c r="CM444" i="11"/>
  <c r="CJ444" i="11"/>
  <c r="CG444" i="11"/>
  <c r="CC444" i="11"/>
  <c r="BY444" i="11"/>
  <c r="BV444" i="11"/>
  <c r="BS444" i="11"/>
  <c r="BP444" i="11"/>
  <c r="BM444" i="11"/>
  <c r="BJ444" i="11"/>
  <c r="BF444" i="11"/>
  <c r="BC444" i="11"/>
  <c r="AZ444" i="11"/>
  <c r="AV444" i="11"/>
  <c r="AS444" i="11"/>
  <c r="AP444" i="11"/>
  <c r="AM444" i="11"/>
  <c r="AI444" i="11"/>
  <c r="AH444" i="11"/>
  <c r="AF444" i="11"/>
  <c r="DX443" i="11"/>
  <c r="DW443" i="11"/>
  <c r="DS443" i="11"/>
  <c r="DQ443" i="11"/>
  <c r="DO443" i="11"/>
  <c r="DM443" i="11"/>
  <c r="DK443" i="11"/>
  <c r="DG443" i="11"/>
  <c r="DC443" i="11"/>
  <c r="CY443" i="11"/>
  <c r="CZ443" i="11" s="1"/>
  <c r="CV443" i="11"/>
  <c r="CS443" i="11"/>
  <c r="CM443" i="11"/>
  <c r="CJ443" i="11"/>
  <c r="CG443" i="11"/>
  <c r="CC443" i="11"/>
  <c r="BY443" i="11"/>
  <c r="BV443" i="11"/>
  <c r="BS443" i="11"/>
  <c r="BP443" i="11"/>
  <c r="BM443" i="11"/>
  <c r="BJ443" i="11"/>
  <c r="BF443" i="11"/>
  <c r="BC443" i="11"/>
  <c r="AZ443" i="11"/>
  <c r="AV443" i="11"/>
  <c r="AS443" i="11"/>
  <c r="AP443" i="11"/>
  <c r="AM443" i="11"/>
  <c r="AI443" i="11"/>
  <c r="AF443" i="11"/>
  <c r="AH443" i="11" s="1"/>
  <c r="DX442" i="11"/>
  <c r="DW442" i="11"/>
  <c r="DS442" i="11"/>
  <c r="DQ442" i="11"/>
  <c r="DO442" i="11"/>
  <c r="DM442" i="11"/>
  <c r="DK442" i="11"/>
  <c r="DG442" i="11"/>
  <c r="DC442" i="11"/>
  <c r="CY442" i="11"/>
  <c r="CV442" i="11"/>
  <c r="CZ442" i="11" s="1"/>
  <c r="CS442" i="11"/>
  <c r="CM442" i="11"/>
  <c r="CJ442" i="11"/>
  <c r="CG442" i="11"/>
  <c r="CC442" i="11"/>
  <c r="BY442" i="11"/>
  <c r="BV442" i="11"/>
  <c r="BS442" i="11"/>
  <c r="BP442" i="11"/>
  <c r="BM442" i="11"/>
  <c r="BJ442" i="11"/>
  <c r="BF442" i="11"/>
  <c r="BC442" i="11"/>
  <c r="AZ442" i="11"/>
  <c r="AV442" i="11"/>
  <c r="AS442" i="11"/>
  <c r="AP442" i="11"/>
  <c r="AM442" i="11"/>
  <c r="AI442" i="11"/>
  <c r="AH442" i="11"/>
  <c r="AF442" i="11"/>
  <c r="DX441" i="11"/>
  <c r="DW441" i="11"/>
  <c r="DS441" i="11"/>
  <c r="DQ441" i="11"/>
  <c r="DO441" i="11"/>
  <c r="DM441" i="11"/>
  <c r="DK441" i="11"/>
  <c r="DG441" i="11"/>
  <c r="DC441" i="11"/>
  <c r="CY441" i="11"/>
  <c r="CZ441" i="11" s="1"/>
  <c r="CV441" i="11"/>
  <c r="CS441" i="11"/>
  <c r="CM441" i="11"/>
  <c r="CJ441" i="11"/>
  <c r="CG441" i="11"/>
  <c r="CC441" i="11"/>
  <c r="BY441" i="11"/>
  <c r="BV441" i="11"/>
  <c r="BS441" i="11"/>
  <c r="BP441" i="11"/>
  <c r="BM441" i="11"/>
  <c r="BJ441" i="11"/>
  <c r="BF441" i="11"/>
  <c r="BC441" i="11"/>
  <c r="AZ441" i="11"/>
  <c r="AV441" i="11"/>
  <c r="AS441" i="11"/>
  <c r="AP441" i="11"/>
  <c r="AM441" i="11"/>
  <c r="AI441" i="11"/>
  <c r="AF441" i="11"/>
  <c r="AH441" i="11" s="1"/>
  <c r="DX440" i="11"/>
  <c r="DW440" i="11"/>
  <c r="DS440" i="11"/>
  <c r="DQ440" i="11"/>
  <c r="DO440" i="11"/>
  <c r="DM440" i="11"/>
  <c r="DK440" i="11"/>
  <c r="DG440" i="11"/>
  <c r="DC440" i="11"/>
  <c r="CZ440" i="11"/>
  <c r="CY440" i="11"/>
  <c r="CV440" i="11"/>
  <c r="CS440" i="11"/>
  <c r="CM440" i="11"/>
  <c r="CJ440" i="11"/>
  <c r="CG440" i="11"/>
  <c r="CC440" i="11"/>
  <c r="BY440" i="11"/>
  <c r="BV440" i="11"/>
  <c r="BS440" i="11"/>
  <c r="BP440" i="11"/>
  <c r="BM440" i="11"/>
  <c r="BJ440" i="11"/>
  <c r="BF440" i="11"/>
  <c r="BC440" i="11"/>
  <c r="AZ440" i="11"/>
  <c r="AV440" i="11"/>
  <c r="AS440" i="11"/>
  <c r="AP440" i="11"/>
  <c r="AM440" i="11"/>
  <c r="AI440" i="11"/>
  <c r="AH440" i="11"/>
  <c r="AF440" i="11"/>
  <c r="DX439" i="11"/>
  <c r="DW439" i="11"/>
  <c r="DS439" i="11"/>
  <c r="DQ439" i="11"/>
  <c r="DO439" i="11"/>
  <c r="DM439" i="11"/>
  <c r="DK439" i="11"/>
  <c r="DG439" i="11"/>
  <c r="DC439" i="11"/>
  <c r="CY439" i="11"/>
  <c r="CZ439" i="11" s="1"/>
  <c r="CV439" i="11"/>
  <c r="CS439" i="11"/>
  <c r="CM439" i="11"/>
  <c r="CJ439" i="11"/>
  <c r="CG439" i="11"/>
  <c r="CC439" i="11"/>
  <c r="BY439" i="11"/>
  <c r="BV439" i="11"/>
  <c r="BS439" i="11"/>
  <c r="BP439" i="11"/>
  <c r="BM439" i="11"/>
  <c r="BJ439" i="11"/>
  <c r="BF439" i="11"/>
  <c r="BC439" i="11"/>
  <c r="AZ439" i="11"/>
  <c r="AV439" i="11"/>
  <c r="AS439" i="11"/>
  <c r="AP439" i="11"/>
  <c r="AM439" i="11"/>
  <c r="AI439" i="11"/>
  <c r="AF439" i="11"/>
  <c r="AH439" i="11" s="1"/>
  <c r="DX438" i="11"/>
  <c r="DW438" i="11"/>
  <c r="DS438" i="11"/>
  <c r="DQ438" i="11"/>
  <c r="DO438" i="11"/>
  <c r="DM438" i="11"/>
  <c r="DK438" i="11"/>
  <c r="DG438" i="11"/>
  <c r="DC438" i="11"/>
  <c r="CY438" i="11"/>
  <c r="CV438" i="11"/>
  <c r="CZ438" i="11" s="1"/>
  <c r="CS438" i="11"/>
  <c r="CM438" i="11"/>
  <c r="CJ438" i="11"/>
  <c r="CG438" i="11"/>
  <c r="CC438" i="11"/>
  <c r="BY438" i="11"/>
  <c r="BV438" i="11"/>
  <c r="BS438" i="11"/>
  <c r="BP438" i="11"/>
  <c r="BM438" i="11"/>
  <c r="BJ438" i="11"/>
  <c r="BF438" i="11"/>
  <c r="BC438" i="11"/>
  <c r="AZ438" i="11"/>
  <c r="AV438" i="11"/>
  <c r="AS438" i="11"/>
  <c r="AP438" i="11"/>
  <c r="AM438" i="11"/>
  <c r="AI438" i="11"/>
  <c r="AH438" i="11"/>
  <c r="AF438" i="11"/>
  <c r="DX437" i="11"/>
  <c r="DW437" i="11"/>
  <c r="DS437" i="11"/>
  <c r="DQ437" i="11"/>
  <c r="DO437" i="11"/>
  <c r="DM437" i="11"/>
  <c r="DK437" i="11"/>
  <c r="DG437" i="11"/>
  <c r="DC437" i="11"/>
  <c r="CY437" i="11"/>
  <c r="CZ437" i="11" s="1"/>
  <c r="CV437" i="11"/>
  <c r="CS437" i="11"/>
  <c r="CM437" i="11"/>
  <c r="CJ437" i="11"/>
  <c r="CG437" i="11"/>
  <c r="CC437" i="11"/>
  <c r="BY437" i="11"/>
  <c r="BV437" i="11"/>
  <c r="BS437" i="11"/>
  <c r="BP437" i="11"/>
  <c r="BM437" i="11"/>
  <c r="BJ437" i="11"/>
  <c r="BF437" i="11"/>
  <c r="BC437" i="11"/>
  <c r="AZ437" i="11"/>
  <c r="AV437" i="11"/>
  <c r="AS437" i="11"/>
  <c r="AP437" i="11"/>
  <c r="AM437" i="11"/>
  <c r="AI437" i="11"/>
  <c r="AF437" i="11"/>
  <c r="AH437" i="11" s="1"/>
  <c r="DX436" i="11"/>
  <c r="DW436" i="11"/>
  <c r="DS436" i="11"/>
  <c r="DQ436" i="11"/>
  <c r="DO436" i="11"/>
  <c r="DM436" i="11"/>
  <c r="DK436" i="11"/>
  <c r="DG436" i="11"/>
  <c r="DC436" i="11"/>
  <c r="CZ436" i="11"/>
  <c r="CY436" i="11"/>
  <c r="CV436" i="11"/>
  <c r="CS436" i="11"/>
  <c r="CM436" i="11"/>
  <c r="CJ436" i="11"/>
  <c r="CG436" i="11"/>
  <c r="CC436" i="11"/>
  <c r="BY436" i="11"/>
  <c r="BV436" i="11"/>
  <c r="BS436" i="11"/>
  <c r="BP436" i="11"/>
  <c r="BM436" i="11"/>
  <c r="BJ436" i="11"/>
  <c r="BF436" i="11"/>
  <c r="BC436" i="11"/>
  <c r="AZ436" i="11"/>
  <c r="AV436" i="11"/>
  <c r="AS436" i="11"/>
  <c r="AP436" i="11"/>
  <c r="AM436" i="11"/>
  <c r="AI436" i="11"/>
  <c r="AH436" i="11"/>
  <c r="AF436" i="11"/>
  <c r="DX435" i="11"/>
  <c r="DW435" i="11"/>
  <c r="DS435" i="11"/>
  <c r="DQ435" i="11"/>
  <c r="DO435" i="11"/>
  <c r="DM435" i="11"/>
  <c r="DK435" i="11"/>
  <c r="DG435" i="11"/>
  <c r="DC435" i="11"/>
  <c r="CY435" i="11"/>
  <c r="CZ435" i="11" s="1"/>
  <c r="CV435" i="11"/>
  <c r="CS435" i="11"/>
  <c r="CM435" i="11"/>
  <c r="CJ435" i="11"/>
  <c r="CG435" i="11"/>
  <c r="CC435" i="11"/>
  <c r="BY435" i="11"/>
  <c r="BV435" i="11"/>
  <c r="BS435" i="11"/>
  <c r="BP435" i="11"/>
  <c r="BM435" i="11"/>
  <c r="BJ435" i="11"/>
  <c r="BF435" i="11"/>
  <c r="BC435" i="11"/>
  <c r="AZ435" i="11"/>
  <c r="AV435" i="11"/>
  <c r="AS435" i="11"/>
  <c r="AP435" i="11"/>
  <c r="AM435" i="11"/>
  <c r="AI435" i="11"/>
  <c r="AF435" i="11"/>
  <c r="AH435" i="11" s="1"/>
  <c r="DX434" i="11"/>
  <c r="DW434" i="11"/>
  <c r="DS434" i="11"/>
  <c r="DQ434" i="11"/>
  <c r="DO434" i="11"/>
  <c r="DM434" i="11"/>
  <c r="DK434" i="11"/>
  <c r="DG434" i="11"/>
  <c r="DC434" i="11"/>
  <c r="CY434" i="11"/>
  <c r="CV434" i="11"/>
  <c r="CZ434" i="11" s="1"/>
  <c r="CS434" i="11"/>
  <c r="CM434" i="11"/>
  <c r="CJ434" i="11"/>
  <c r="CG434" i="11"/>
  <c r="CC434" i="11"/>
  <c r="BY434" i="11"/>
  <c r="BV434" i="11"/>
  <c r="BS434" i="11"/>
  <c r="BP434" i="11"/>
  <c r="BM434" i="11"/>
  <c r="BJ434" i="11"/>
  <c r="BF434" i="11"/>
  <c r="BC434" i="11"/>
  <c r="AZ434" i="11"/>
  <c r="AV434" i="11"/>
  <c r="AS434" i="11"/>
  <c r="AP434" i="11"/>
  <c r="AM434" i="11"/>
  <c r="AI434" i="11"/>
  <c r="AH434" i="11"/>
  <c r="AF434" i="11"/>
  <c r="DX433" i="11"/>
  <c r="DW433" i="11"/>
  <c r="DS433" i="11"/>
  <c r="DQ433" i="11"/>
  <c r="DO433" i="11"/>
  <c r="DM433" i="11"/>
  <c r="DK433" i="11"/>
  <c r="DG433" i="11"/>
  <c r="DC433" i="11"/>
  <c r="CY433" i="11"/>
  <c r="CZ433" i="11" s="1"/>
  <c r="CV433" i="11"/>
  <c r="CS433" i="11"/>
  <c r="CM433" i="11"/>
  <c r="CJ433" i="11"/>
  <c r="CG433" i="11"/>
  <c r="CC433" i="11"/>
  <c r="BY433" i="11"/>
  <c r="BV433" i="11"/>
  <c r="BS433" i="11"/>
  <c r="BP433" i="11"/>
  <c r="BM433" i="11"/>
  <c r="BJ433" i="11"/>
  <c r="BF433" i="11"/>
  <c r="BC433" i="11"/>
  <c r="AZ433" i="11"/>
  <c r="AV433" i="11"/>
  <c r="AS433" i="11"/>
  <c r="AP433" i="11"/>
  <c r="AM433" i="11"/>
  <c r="AI433" i="11"/>
  <c r="AF433" i="11"/>
  <c r="AH433" i="11" s="1"/>
  <c r="DX432" i="11"/>
  <c r="DW432" i="11"/>
  <c r="DS432" i="11"/>
  <c r="DQ432" i="11"/>
  <c r="DO432" i="11"/>
  <c r="DM432" i="11"/>
  <c r="DK432" i="11"/>
  <c r="DG432" i="11"/>
  <c r="DC432" i="11"/>
  <c r="CZ432" i="11"/>
  <c r="CY432" i="11"/>
  <c r="CV432" i="11"/>
  <c r="CS432" i="11"/>
  <c r="CM432" i="11"/>
  <c r="CJ432" i="11"/>
  <c r="CG432" i="11"/>
  <c r="CC432" i="11"/>
  <c r="BY432" i="11"/>
  <c r="BV432" i="11"/>
  <c r="BS432" i="11"/>
  <c r="BP432" i="11"/>
  <c r="BM432" i="11"/>
  <c r="BJ432" i="11"/>
  <c r="BF432" i="11"/>
  <c r="BC432" i="11"/>
  <c r="AZ432" i="11"/>
  <c r="AV432" i="11"/>
  <c r="AS432" i="11"/>
  <c r="AP432" i="11"/>
  <c r="AM432" i="11"/>
  <c r="AI432" i="11"/>
  <c r="AH432" i="11"/>
  <c r="AF432" i="11"/>
  <c r="DX431" i="11"/>
  <c r="DW431" i="11"/>
  <c r="DS431" i="11"/>
  <c r="DQ431" i="11"/>
  <c r="DO431" i="11"/>
  <c r="DM431" i="11"/>
  <c r="DK431" i="11"/>
  <c r="DG431" i="11"/>
  <c r="DC431" i="11"/>
  <c r="CY431" i="11"/>
  <c r="CZ431" i="11" s="1"/>
  <c r="CV431" i="11"/>
  <c r="CS431" i="11"/>
  <c r="CM431" i="11"/>
  <c r="CJ431" i="11"/>
  <c r="CG431" i="11"/>
  <c r="CC431" i="11"/>
  <c r="BY431" i="11"/>
  <c r="BV431" i="11"/>
  <c r="BS431" i="11"/>
  <c r="BP431" i="11"/>
  <c r="BM431" i="11"/>
  <c r="BJ431" i="11"/>
  <c r="BF431" i="11"/>
  <c r="BC431" i="11"/>
  <c r="AZ431" i="11"/>
  <c r="AV431" i="11"/>
  <c r="AS431" i="11"/>
  <c r="AP431" i="11"/>
  <c r="AM431" i="11"/>
  <c r="AI431" i="11"/>
  <c r="AF431" i="11"/>
  <c r="AH431" i="11" s="1"/>
  <c r="DX430" i="11"/>
  <c r="DW430" i="11"/>
  <c r="DS430" i="11"/>
  <c r="DQ430" i="11"/>
  <c r="DO430" i="11"/>
  <c r="DM430" i="11"/>
  <c r="DK430" i="11"/>
  <c r="DG430" i="11"/>
  <c r="DC430" i="11"/>
  <c r="CY430" i="11"/>
  <c r="CV430" i="11"/>
  <c r="CZ430" i="11" s="1"/>
  <c r="CS430" i="11"/>
  <c r="CM430" i="11"/>
  <c r="CJ430" i="11"/>
  <c r="CG430" i="11"/>
  <c r="CC430" i="11"/>
  <c r="BY430" i="11"/>
  <c r="BV430" i="11"/>
  <c r="BS430" i="11"/>
  <c r="BP430" i="11"/>
  <c r="BM430" i="11"/>
  <c r="BJ430" i="11"/>
  <c r="BF430" i="11"/>
  <c r="BC430" i="11"/>
  <c r="AZ430" i="11"/>
  <c r="AV430" i="11"/>
  <c r="AS430" i="11"/>
  <c r="AP430" i="11"/>
  <c r="AM430" i="11"/>
  <c r="AI430" i="11"/>
  <c r="AH430" i="11"/>
  <c r="AF430" i="11"/>
  <c r="DX429" i="11"/>
  <c r="DW429" i="11"/>
  <c r="DS429" i="11"/>
  <c r="DQ429" i="11"/>
  <c r="DO429" i="11"/>
  <c r="DM429" i="11"/>
  <c r="DK429" i="11"/>
  <c r="DG429" i="11"/>
  <c r="DC429" i="11"/>
  <c r="CY429" i="11"/>
  <c r="CZ429" i="11" s="1"/>
  <c r="CV429" i="11"/>
  <c r="CS429" i="11"/>
  <c r="CM429" i="11"/>
  <c r="CJ429" i="11"/>
  <c r="CG429" i="11"/>
  <c r="CC429" i="11"/>
  <c r="BY429" i="11"/>
  <c r="BV429" i="11"/>
  <c r="BS429" i="11"/>
  <c r="BP429" i="11"/>
  <c r="BM429" i="11"/>
  <c r="BJ429" i="11"/>
  <c r="BF429" i="11"/>
  <c r="BC429" i="11"/>
  <c r="AZ429" i="11"/>
  <c r="AV429" i="11"/>
  <c r="AS429" i="11"/>
  <c r="AP429" i="11"/>
  <c r="AM429" i="11"/>
  <c r="AI429" i="11"/>
  <c r="AF429" i="11"/>
  <c r="AH429" i="11" s="1"/>
  <c r="DX428" i="11"/>
  <c r="DW428" i="11"/>
  <c r="DS428" i="11"/>
  <c r="DQ428" i="11"/>
  <c r="DO428" i="11"/>
  <c r="DM428" i="11"/>
  <c r="DK428" i="11"/>
  <c r="DG428" i="11"/>
  <c r="DC428" i="11"/>
  <c r="CZ428" i="11"/>
  <c r="CY428" i="11"/>
  <c r="CV428" i="11"/>
  <c r="CS428" i="11"/>
  <c r="CM428" i="11"/>
  <c r="CJ428" i="11"/>
  <c r="CG428" i="11"/>
  <c r="CC428" i="11"/>
  <c r="BY428" i="11"/>
  <c r="BV428" i="11"/>
  <c r="BS428" i="11"/>
  <c r="BP428" i="11"/>
  <c r="BM428" i="11"/>
  <c r="BJ428" i="11"/>
  <c r="BF428" i="11"/>
  <c r="BC428" i="11"/>
  <c r="AZ428" i="11"/>
  <c r="AV428" i="11"/>
  <c r="AS428" i="11"/>
  <c r="AP428" i="11"/>
  <c r="AM428" i="11"/>
  <c r="AI428" i="11"/>
  <c r="AH428" i="11"/>
  <c r="AF428" i="11"/>
  <c r="DX427" i="11"/>
  <c r="DW427" i="11"/>
  <c r="DS427" i="11"/>
  <c r="DQ427" i="11"/>
  <c r="DO427" i="11"/>
  <c r="DM427" i="11"/>
  <c r="DK427" i="11"/>
  <c r="DG427" i="11"/>
  <c r="DC427" i="11"/>
  <c r="CY427" i="11"/>
  <c r="CZ427" i="11" s="1"/>
  <c r="CV427" i="11"/>
  <c r="CS427" i="11"/>
  <c r="CM427" i="11"/>
  <c r="CJ427" i="11"/>
  <c r="CG427" i="11"/>
  <c r="CC427" i="11"/>
  <c r="BY427" i="11"/>
  <c r="BV427" i="11"/>
  <c r="BS427" i="11"/>
  <c r="BP427" i="11"/>
  <c r="BM427" i="11"/>
  <c r="BJ427" i="11"/>
  <c r="BF427" i="11"/>
  <c r="BC427" i="11"/>
  <c r="AZ427" i="11"/>
  <c r="AV427" i="11"/>
  <c r="AS427" i="11"/>
  <c r="AP427" i="11"/>
  <c r="AM427" i="11"/>
  <c r="AI427" i="11"/>
  <c r="AF427" i="11"/>
  <c r="AH427" i="11" s="1"/>
  <c r="DX426" i="11"/>
  <c r="DW426" i="11"/>
  <c r="DS426" i="11"/>
  <c r="DQ426" i="11"/>
  <c r="DO426" i="11"/>
  <c r="DM426" i="11"/>
  <c r="DK426" i="11"/>
  <c r="DG426" i="11"/>
  <c r="DC426" i="11"/>
  <c r="CZ426" i="11"/>
  <c r="CY426" i="11"/>
  <c r="CV426" i="11"/>
  <c r="CS426" i="11"/>
  <c r="CM426" i="11"/>
  <c r="CJ426" i="11"/>
  <c r="CG426" i="11"/>
  <c r="CC426" i="11"/>
  <c r="BY426" i="11"/>
  <c r="BV426" i="11"/>
  <c r="BS426" i="11"/>
  <c r="BP426" i="11"/>
  <c r="BM426" i="11"/>
  <c r="BJ426" i="11"/>
  <c r="BF426" i="11"/>
  <c r="BC426" i="11"/>
  <c r="AZ426" i="11"/>
  <c r="AV426" i="11"/>
  <c r="AS426" i="11"/>
  <c r="AP426" i="11"/>
  <c r="AM426" i="11"/>
  <c r="AI426" i="11"/>
  <c r="AH426" i="11"/>
  <c r="AF426" i="11"/>
  <c r="DX425" i="11"/>
  <c r="DW425" i="11"/>
  <c r="DS425" i="11"/>
  <c r="DQ425" i="11"/>
  <c r="DO425" i="11"/>
  <c r="DM425" i="11"/>
  <c r="DK425" i="11"/>
  <c r="DG425" i="11"/>
  <c r="DC425" i="11"/>
  <c r="CY425" i="11"/>
  <c r="CZ425" i="11" s="1"/>
  <c r="CV425" i="11"/>
  <c r="CS425" i="11"/>
  <c r="CM425" i="11"/>
  <c r="CJ425" i="11"/>
  <c r="CG425" i="11"/>
  <c r="CC425" i="11"/>
  <c r="BY425" i="11"/>
  <c r="BV425" i="11"/>
  <c r="BS425" i="11"/>
  <c r="BP425" i="11"/>
  <c r="BM425" i="11"/>
  <c r="BJ425" i="11"/>
  <c r="BF425" i="11"/>
  <c r="BC425" i="11"/>
  <c r="AZ425" i="11"/>
  <c r="AV425" i="11"/>
  <c r="AS425" i="11"/>
  <c r="AP425" i="11"/>
  <c r="AM425" i="11"/>
  <c r="AI425" i="11"/>
  <c r="AF425" i="11"/>
  <c r="AH425" i="11" s="1"/>
  <c r="DX424" i="11"/>
  <c r="DW424" i="11"/>
  <c r="DS424" i="11"/>
  <c r="DQ424" i="11"/>
  <c r="DO424" i="11"/>
  <c r="DM424" i="11"/>
  <c r="DK424" i="11"/>
  <c r="DG424" i="11"/>
  <c r="DC424" i="11"/>
  <c r="CY424" i="11"/>
  <c r="CV424" i="11"/>
  <c r="CZ424" i="11" s="1"/>
  <c r="CS424" i="11"/>
  <c r="CM424" i="11"/>
  <c r="CJ424" i="11"/>
  <c r="CG424" i="11"/>
  <c r="CC424" i="11"/>
  <c r="BY424" i="11"/>
  <c r="BV424" i="11"/>
  <c r="BS424" i="11"/>
  <c r="BP424" i="11"/>
  <c r="BM424" i="11"/>
  <c r="BJ424" i="11"/>
  <c r="BF424" i="11"/>
  <c r="BC424" i="11"/>
  <c r="AZ424" i="11"/>
  <c r="AV424" i="11"/>
  <c r="AS424" i="11"/>
  <c r="AP424" i="11"/>
  <c r="AM424" i="11"/>
  <c r="AI424" i="11"/>
  <c r="AH424" i="11"/>
  <c r="AF424" i="11"/>
  <c r="DX423" i="11"/>
  <c r="DW423" i="11"/>
  <c r="DS423" i="11"/>
  <c r="DQ423" i="11"/>
  <c r="DO423" i="11"/>
  <c r="DM423" i="11"/>
  <c r="DK423" i="11"/>
  <c r="DG423" i="11"/>
  <c r="DC423" i="11"/>
  <c r="CY423" i="11"/>
  <c r="CZ423" i="11" s="1"/>
  <c r="CV423" i="11"/>
  <c r="CS423" i="11"/>
  <c r="CM423" i="11"/>
  <c r="CJ423" i="11"/>
  <c r="CG423" i="11"/>
  <c r="CC423" i="11"/>
  <c r="BY423" i="11"/>
  <c r="BV423" i="11"/>
  <c r="BS423" i="11"/>
  <c r="BP423" i="11"/>
  <c r="BM423" i="11"/>
  <c r="BJ423" i="11"/>
  <c r="BF423" i="11"/>
  <c r="BC423" i="11"/>
  <c r="AZ423" i="11"/>
  <c r="AV423" i="11"/>
  <c r="AS423" i="11"/>
  <c r="AP423" i="11"/>
  <c r="AM423" i="11"/>
  <c r="AI423" i="11"/>
  <c r="AF423" i="11"/>
  <c r="AH423" i="11" s="1"/>
  <c r="DX422" i="11"/>
  <c r="DW422" i="11"/>
  <c r="DS422" i="11"/>
  <c r="DQ422" i="11"/>
  <c r="DO422" i="11"/>
  <c r="DM422" i="11"/>
  <c r="DK422" i="11"/>
  <c r="DG422" i="11"/>
  <c r="DC422" i="11"/>
  <c r="CZ422" i="11"/>
  <c r="CY422" i="11"/>
  <c r="CV422" i="11"/>
  <c r="CS422" i="11"/>
  <c r="CM422" i="11"/>
  <c r="CJ422" i="11"/>
  <c r="CG422" i="11"/>
  <c r="CC422" i="11"/>
  <c r="BY422" i="11"/>
  <c r="BV422" i="11"/>
  <c r="BS422" i="11"/>
  <c r="BP422" i="11"/>
  <c r="BM422" i="11"/>
  <c r="BJ422" i="11"/>
  <c r="BF422" i="11"/>
  <c r="BC422" i="11"/>
  <c r="AZ422" i="11"/>
  <c r="AV422" i="11"/>
  <c r="AS422" i="11"/>
  <c r="AP422" i="11"/>
  <c r="AM422" i="11"/>
  <c r="AI422" i="11"/>
  <c r="AH422" i="11"/>
  <c r="AF422" i="11"/>
  <c r="DX421" i="11"/>
  <c r="DW421" i="11"/>
  <c r="DS421" i="11"/>
  <c r="DQ421" i="11"/>
  <c r="DO421" i="11"/>
  <c r="DM421" i="11"/>
  <c r="DK421" i="11"/>
  <c r="DG421" i="11"/>
  <c r="DC421" i="11"/>
  <c r="CY421" i="11"/>
  <c r="CZ421" i="11" s="1"/>
  <c r="CV421" i="11"/>
  <c r="CS421" i="11"/>
  <c r="CM421" i="11"/>
  <c r="CJ421" i="11"/>
  <c r="CG421" i="11"/>
  <c r="CC421" i="11"/>
  <c r="BY421" i="11"/>
  <c r="BV421" i="11"/>
  <c r="BS421" i="11"/>
  <c r="BP421" i="11"/>
  <c r="BM421" i="11"/>
  <c r="BJ421" i="11"/>
  <c r="BF421" i="11"/>
  <c r="BC421" i="11"/>
  <c r="AZ421" i="11"/>
  <c r="AV421" i="11"/>
  <c r="AS421" i="11"/>
  <c r="AP421" i="11"/>
  <c r="AM421" i="11"/>
  <c r="AI421" i="11"/>
  <c r="AF421" i="11"/>
  <c r="AH421" i="11" s="1"/>
  <c r="DX420" i="11"/>
  <c r="DW420" i="11"/>
  <c r="DS420" i="11"/>
  <c r="DQ420" i="11"/>
  <c r="DO420" i="11"/>
  <c r="DM420" i="11"/>
  <c r="DK420" i="11"/>
  <c r="DG420" i="11"/>
  <c r="DC420" i="11"/>
  <c r="CY420" i="11"/>
  <c r="CV420" i="11"/>
  <c r="CZ420" i="11" s="1"/>
  <c r="CS420" i="11"/>
  <c r="CM420" i="11"/>
  <c r="CJ420" i="11"/>
  <c r="CG420" i="11"/>
  <c r="CC420" i="11"/>
  <c r="BY420" i="11"/>
  <c r="BV420" i="11"/>
  <c r="BS420" i="11"/>
  <c r="BP420" i="11"/>
  <c r="BM420" i="11"/>
  <c r="BJ420" i="11"/>
  <c r="BF420" i="11"/>
  <c r="BC420" i="11"/>
  <c r="AZ420" i="11"/>
  <c r="AV420" i="11"/>
  <c r="AS420" i="11"/>
  <c r="AP420" i="11"/>
  <c r="AM420" i="11"/>
  <c r="AI420" i="11"/>
  <c r="AH420" i="11"/>
  <c r="AF420" i="11"/>
  <c r="DX419" i="11"/>
  <c r="DW419" i="11"/>
  <c r="DS419" i="11"/>
  <c r="DQ419" i="11"/>
  <c r="DO419" i="11"/>
  <c r="DM419" i="11"/>
  <c r="DK419" i="11"/>
  <c r="DG419" i="11"/>
  <c r="DC419" i="11"/>
  <c r="CY419" i="11"/>
  <c r="CZ419" i="11" s="1"/>
  <c r="CV419" i="11"/>
  <c r="CS419" i="11"/>
  <c r="CM419" i="11"/>
  <c r="CJ419" i="11"/>
  <c r="CG419" i="11"/>
  <c r="CC419" i="11"/>
  <c r="BY419" i="11"/>
  <c r="BV419" i="11"/>
  <c r="BS419" i="11"/>
  <c r="BP419" i="11"/>
  <c r="BM419" i="11"/>
  <c r="BJ419" i="11"/>
  <c r="BF419" i="11"/>
  <c r="BC419" i="11"/>
  <c r="AZ419" i="11"/>
  <c r="AV419" i="11"/>
  <c r="AS419" i="11"/>
  <c r="AP419" i="11"/>
  <c r="AM419" i="11"/>
  <c r="AI419" i="11"/>
  <c r="AF419" i="11"/>
  <c r="AH419" i="11" s="1"/>
  <c r="DX418" i="11"/>
  <c r="DW418" i="11"/>
  <c r="DS418" i="11"/>
  <c r="DQ418" i="11"/>
  <c r="DO418" i="11"/>
  <c r="DM418" i="11"/>
  <c r="DK418" i="11"/>
  <c r="DG418" i="11"/>
  <c r="DC418" i="11"/>
  <c r="CZ418" i="11"/>
  <c r="CY418" i="11"/>
  <c r="CV418" i="11"/>
  <c r="CS418" i="11"/>
  <c r="CM418" i="11"/>
  <c r="CJ418" i="11"/>
  <c r="CG418" i="11"/>
  <c r="CC418" i="11"/>
  <c r="BY418" i="11"/>
  <c r="BV418" i="11"/>
  <c r="BS418" i="11"/>
  <c r="BP418" i="11"/>
  <c r="BM418" i="11"/>
  <c r="BJ418" i="11"/>
  <c r="BF418" i="11"/>
  <c r="BC418" i="11"/>
  <c r="AZ418" i="11"/>
  <c r="AV418" i="11"/>
  <c r="AS418" i="11"/>
  <c r="AP418" i="11"/>
  <c r="AM418" i="11"/>
  <c r="AI418" i="11"/>
  <c r="AH418" i="11"/>
  <c r="AF418" i="11"/>
  <c r="DX417" i="11"/>
  <c r="DW417" i="11"/>
  <c r="DS417" i="11"/>
  <c r="DQ417" i="11"/>
  <c r="DO417" i="11"/>
  <c r="DM417" i="11"/>
  <c r="DK417" i="11"/>
  <c r="DG417" i="11"/>
  <c r="DC417" i="11"/>
  <c r="CY417" i="11"/>
  <c r="CZ417" i="11" s="1"/>
  <c r="CV417" i="11"/>
  <c r="CS417" i="11"/>
  <c r="CM417" i="11"/>
  <c r="CJ417" i="11"/>
  <c r="CG417" i="11"/>
  <c r="CC417" i="11"/>
  <c r="BY417" i="11"/>
  <c r="BV417" i="11"/>
  <c r="BS417" i="11"/>
  <c r="BP417" i="11"/>
  <c r="BM417" i="11"/>
  <c r="BJ417" i="11"/>
  <c r="BF417" i="11"/>
  <c r="BC417" i="11"/>
  <c r="AZ417" i="11"/>
  <c r="AV417" i="11"/>
  <c r="AS417" i="11"/>
  <c r="AP417" i="11"/>
  <c r="AM417" i="11"/>
  <c r="AI417" i="11"/>
  <c r="AF417" i="11"/>
  <c r="AH417" i="11" s="1"/>
  <c r="DX416" i="11"/>
  <c r="DW416" i="11"/>
  <c r="DS416" i="11"/>
  <c r="DQ416" i="11"/>
  <c r="DO416" i="11"/>
  <c r="DM416" i="11"/>
  <c r="DK416" i="11"/>
  <c r="DG416" i="11"/>
  <c r="DC416" i="11"/>
  <c r="CY416" i="11"/>
  <c r="CV416" i="11"/>
  <c r="CZ416" i="11" s="1"/>
  <c r="CS416" i="11"/>
  <c r="CM416" i="11"/>
  <c r="CJ416" i="11"/>
  <c r="CG416" i="11"/>
  <c r="CC416" i="11"/>
  <c r="BY416" i="11"/>
  <c r="BV416" i="11"/>
  <c r="BS416" i="11"/>
  <c r="BP416" i="11"/>
  <c r="BM416" i="11"/>
  <c r="BJ416" i="11"/>
  <c r="BF416" i="11"/>
  <c r="BC416" i="11"/>
  <c r="AZ416" i="11"/>
  <c r="AV416" i="11"/>
  <c r="AS416" i="11"/>
  <c r="AP416" i="11"/>
  <c r="AM416" i="11"/>
  <c r="AI416" i="11"/>
  <c r="AH416" i="11"/>
  <c r="AF416" i="11"/>
  <c r="DX415" i="11"/>
  <c r="DW415" i="11"/>
  <c r="DS415" i="11"/>
  <c r="DQ415" i="11"/>
  <c r="DO415" i="11"/>
  <c r="DM415" i="11"/>
  <c r="DK415" i="11"/>
  <c r="DG415" i="11"/>
  <c r="DC415" i="11"/>
  <c r="CY415" i="11"/>
  <c r="CZ415" i="11" s="1"/>
  <c r="CV415" i="11"/>
  <c r="CS415" i="11"/>
  <c r="CM415" i="11"/>
  <c r="CJ415" i="11"/>
  <c r="CG415" i="11"/>
  <c r="CC415" i="11"/>
  <c r="BY415" i="11"/>
  <c r="BV415" i="11"/>
  <c r="BS415" i="11"/>
  <c r="BP415" i="11"/>
  <c r="BM415" i="11"/>
  <c r="BJ415" i="11"/>
  <c r="BF415" i="11"/>
  <c r="BC415" i="11"/>
  <c r="AZ415" i="11"/>
  <c r="AV415" i="11"/>
  <c r="AS415" i="11"/>
  <c r="AP415" i="11"/>
  <c r="AM415" i="11"/>
  <c r="AI415" i="11"/>
  <c r="AF415" i="11"/>
  <c r="AH415" i="11" s="1"/>
  <c r="DX414" i="11"/>
  <c r="DW414" i="11"/>
  <c r="DS414" i="11"/>
  <c r="DQ414" i="11"/>
  <c r="DO414" i="11"/>
  <c r="DM414" i="11"/>
  <c r="DK414" i="11"/>
  <c r="DG414" i="11"/>
  <c r="DC414" i="11"/>
  <c r="CZ414" i="11"/>
  <c r="CY414" i="11"/>
  <c r="CV414" i="11"/>
  <c r="CS414" i="11"/>
  <c r="CM414" i="11"/>
  <c r="CJ414" i="11"/>
  <c r="CG414" i="11"/>
  <c r="CC414" i="11"/>
  <c r="BY414" i="11"/>
  <c r="BV414" i="11"/>
  <c r="BS414" i="11"/>
  <c r="BP414" i="11"/>
  <c r="BM414" i="11"/>
  <c r="BJ414" i="11"/>
  <c r="BF414" i="11"/>
  <c r="BC414" i="11"/>
  <c r="AZ414" i="11"/>
  <c r="AV414" i="11"/>
  <c r="AS414" i="11"/>
  <c r="AP414" i="11"/>
  <c r="AM414" i="11"/>
  <c r="AI414" i="11"/>
  <c r="AH414" i="11"/>
  <c r="AF414" i="11"/>
  <c r="DX413" i="11"/>
  <c r="DW413" i="11"/>
  <c r="DS413" i="11"/>
  <c r="DQ413" i="11"/>
  <c r="DO413" i="11"/>
  <c r="DM413" i="11"/>
  <c r="DK413" i="11"/>
  <c r="DG413" i="11"/>
  <c r="DC413" i="11"/>
  <c r="CY413" i="11"/>
  <c r="CZ413" i="11" s="1"/>
  <c r="CV413" i="11"/>
  <c r="CS413" i="11"/>
  <c r="CM413" i="11"/>
  <c r="CJ413" i="11"/>
  <c r="CG413" i="11"/>
  <c r="CC413" i="11"/>
  <c r="BY413" i="11"/>
  <c r="BV413" i="11"/>
  <c r="BS413" i="11"/>
  <c r="BP413" i="11"/>
  <c r="BM413" i="11"/>
  <c r="BJ413" i="11"/>
  <c r="BF413" i="11"/>
  <c r="BC413" i="11"/>
  <c r="AZ413" i="11"/>
  <c r="AV413" i="11"/>
  <c r="AS413" i="11"/>
  <c r="AP413" i="11"/>
  <c r="AM413" i="11"/>
  <c r="AI413" i="11"/>
  <c r="AF413" i="11"/>
  <c r="AH413" i="11" s="1"/>
  <c r="DX412" i="11"/>
  <c r="DW412" i="11"/>
  <c r="DS412" i="11"/>
  <c r="DQ412" i="11"/>
  <c r="DO412" i="11"/>
  <c r="DM412" i="11"/>
  <c r="DK412" i="11"/>
  <c r="DG412" i="11"/>
  <c r="DC412" i="11"/>
  <c r="CY412" i="11"/>
  <c r="CV412" i="11"/>
  <c r="CZ412" i="11" s="1"/>
  <c r="CS412" i="11"/>
  <c r="CM412" i="11"/>
  <c r="CJ412" i="11"/>
  <c r="CG412" i="11"/>
  <c r="CC412" i="11"/>
  <c r="BY412" i="11"/>
  <c r="BV412" i="11"/>
  <c r="BS412" i="11"/>
  <c r="BP412" i="11"/>
  <c r="BM412" i="11"/>
  <c r="BJ412" i="11"/>
  <c r="BF412" i="11"/>
  <c r="BC412" i="11"/>
  <c r="AZ412" i="11"/>
  <c r="AV412" i="11"/>
  <c r="AS412" i="11"/>
  <c r="AP412" i="11"/>
  <c r="AM412" i="11"/>
  <c r="AI412" i="11"/>
  <c r="AH412" i="11"/>
  <c r="AF412" i="11"/>
  <c r="DX411" i="11"/>
  <c r="DW411" i="11"/>
  <c r="DS411" i="11"/>
  <c r="DQ411" i="11"/>
  <c r="DO411" i="11"/>
  <c r="DM411" i="11"/>
  <c r="DK411" i="11"/>
  <c r="DG411" i="11"/>
  <c r="DC411" i="11"/>
  <c r="CY411" i="11"/>
  <c r="CZ411" i="11" s="1"/>
  <c r="CV411" i="11"/>
  <c r="CS411" i="11"/>
  <c r="CM411" i="11"/>
  <c r="CJ411" i="11"/>
  <c r="CG411" i="11"/>
  <c r="CC411" i="11"/>
  <c r="BY411" i="11"/>
  <c r="BV411" i="11"/>
  <c r="BS411" i="11"/>
  <c r="BP411" i="11"/>
  <c r="BM411" i="11"/>
  <c r="BJ411" i="11"/>
  <c r="BF411" i="11"/>
  <c r="BC411" i="11"/>
  <c r="AZ411" i="11"/>
  <c r="AV411" i="11"/>
  <c r="AS411" i="11"/>
  <c r="AP411" i="11"/>
  <c r="AM411" i="11"/>
  <c r="AI411" i="11"/>
  <c r="AF411" i="11"/>
  <c r="AH411" i="11" s="1"/>
  <c r="DX410" i="11"/>
  <c r="DW410" i="11"/>
  <c r="DS410" i="11"/>
  <c r="DQ410" i="11"/>
  <c r="DO410" i="11"/>
  <c r="DM410" i="11"/>
  <c r="DK410" i="11"/>
  <c r="DG410" i="11"/>
  <c r="DC410" i="11"/>
  <c r="CZ410" i="11"/>
  <c r="CY410" i="11"/>
  <c r="CV410" i="11"/>
  <c r="CS410" i="11"/>
  <c r="CM410" i="11"/>
  <c r="CJ410" i="11"/>
  <c r="CG410" i="11"/>
  <c r="CC410" i="11"/>
  <c r="BY410" i="11"/>
  <c r="BV410" i="11"/>
  <c r="BS410" i="11"/>
  <c r="BP410" i="11"/>
  <c r="BM410" i="11"/>
  <c r="BJ410" i="11"/>
  <c r="BF410" i="11"/>
  <c r="BC410" i="11"/>
  <c r="AZ410" i="11"/>
  <c r="AV410" i="11"/>
  <c r="AS410" i="11"/>
  <c r="AP410" i="11"/>
  <c r="AM410" i="11"/>
  <c r="AI410" i="11"/>
  <c r="AH410" i="11"/>
  <c r="AF410" i="11"/>
  <c r="DX409" i="11"/>
  <c r="DW409" i="11"/>
  <c r="DS409" i="11"/>
  <c r="DQ409" i="11"/>
  <c r="DO409" i="11"/>
  <c r="DM409" i="11"/>
  <c r="DK409" i="11"/>
  <c r="DG409" i="11"/>
  <c r="DC409" i="11"/>
  <c r="CY409" i="11"/>
  <c r="CZ409" i="11" s="1"/>
  <c r="CV409" i="11"/>
  <c r="CS409" i="11"/>
  <c r="CM409" i="11"/>
  <c r="CJ409" i="11"/>
  <c r="CG409" i="11"/>
  <c r="CC409" i="11"/>
  <c r="BY409" i="11"/>
  <c r="BV409" i="11"/>
  <c r="BS409" i="11"/>
  <c r="BP409" i="11"/>
  <c r="BM409" i="11"/>
  <c r="BJ409" i="11"/>
  <c r="BF409" i="11"/>
  <c r="BC409" i="11"/>
  <c r="AZ409" i="11"/>
  <c r="AV409" i="11"/>
  <c r="AS409" i="11"/>
  <c r="AP409" i="11"/>
  <c r="AM409" i="11"/>
  <c r="AI409" i="11"/>
  <c r="AF409" i="11"/>
  <c r="AH409" i="11" s="1"/>
  <c r="DX408" i="11"/>
  <c r="DW408" i="11"/>
  <c r="DS408" i="11"/>
  <c r="DQ408" i="11"/>
  <c r="DO408" i="11"/>
  <c r="DM408" i="11"/>
  <c r="DK408" i="11"/>
  <c r="DG408" i="11"/>
  <c r="DC408" i="11"/>
  <c r="CY408" i="11"/>
  <c r="CV408" i="11"/>
  <c r="CZ408" i="11" s="1"/>
  <c r="CS408" i="11"/>
  <c r="CM408" i="11"/>
  <c r="CJ408" i="11"/>
  <c r="CG408" i="11"/>
  <c r="CC408" i="11"/>
  <c r="BY408" i="11"/>
  <c r="BV408" i="11"/>
  <c r="BS408" i="11"/>
  <c r="BP408" i="11"/>
  <c r="BM408" i="11"/>
  <c r="BJ408" i="11"/>
  <c r="BF408" i="11"/>
  <c r="BC408" i="11"/>
  <c r="AZ408" i="11"/>
  <c r="AV408" i="11"/>
  <c r="AS408" i="11"/>
  <c r="AP408" i="11"/>
  <c r="AM408" i="11"/>
  <c r="AI408" i="11"/>
  <c r="AH408" i="11"/>
  <c r="AF408" i="11"/>
  <c r="DX407" i="11"/>
  <c r="DW407" i="11"/>
  <c r="DS407" i="11"/>
  <c r="DQ407" i="11"/>
  <c r="DO407" i="11"/>
  <c r="DM407" i="11"/>
  <c r="DK407" i="11"/>
  <c r="DG407" i="11"/>
  <c r="DC407" i="11"/>
  <c r="CY407" i="11"/>
  <c r="CZ407" i="11" s="1"/>
  <c r="CV407" i="11"/>
  <c r="CS407" i="11"/>
  <c r="CM407" i="11"/>
  <c r="CJ407" i="11"/>
  <c r="CG407" i="11"/>
  <c r="CC407" i="11"/>
  <c r="BY407" i="11"/>
  <c r="BV407" i="11"/>
  <c r="BS407" i="11"/>
  <c r="BP407" i="11"/>
  <c r="BM407" i="11"/>
  <c r="BJ407" i="11"/>
  <c r="BF407" i="11"/>
  <c r="BC407" i="11"/>
  <c r="AZ407" i="11"/>
  <c r="AV407" i="11"/>
  <c r="AS407" i="11"/>
  <c r="AP407" i="11"/>
  <c r="AM407" i="11"/>
  <c r="AI407" i="11"/>
  <c r="AF407" i="11"/>
  <c r="AH407" i="11" s="1"/>
  <c r="DX406" i="11"/>
  <c r="DW406" i="11"/>
  <c r="DS406" i="11"/>
  <c r="DQ406" i="11"/>
  <c r="DO406" i="11"/>
  <c r="DM406" i="11"/>
  <c r="DK406" i="11"/>
  <c r="DG406" i="11"/>
  <c r="DC406" i="11"/>
  <c r="CZ406" i="11"/>
  <c r="CY406" i="11"/>
  <c r="CV406" i="11"/>
  <c r="CS406" i="11"/>
  <c r="CM406" i="11"/>
  <c r="CJ406" i="11"/>
  <c r="CG406" i="11"/>
  <c r="CC406" i="11"/>
  <c r="BY406" i="11"/>
  <c r="BV406" i="11"/>
  <c r="BS406" i="11"/>
  <c r="BP406" i="11"/>
  <c r="BM406" i="11"/>
  <c r="BJ406" i="11"/>
  <c r="BF406" i="11"/>
  <c r="BC406" i="11"/>
  <c r="AZ406" i="11"/>
  <c r="AV406" i="11"/>
  <c r="AS406" i="11"/>
  <c r="AP406" i="11"/>
  <c r="AM406" i="11"/>
  <c r="AI406" i="11"/>
  <c r="AH406" i="11"/>
  <c r="AF406" i="11"/>
  <c r="DX405" i="11"/>
  <c r="DW405" i="11"/>
  <c r="DS405" i="11"/>
  <c r="DQ405" i="11"/>
  <c r="DO405" i="11"/>
  <c r="DM405" i="11"/>
  <c r="DK405" i="11"/>
  <c r="DG405" i="11"/>
  <c r="DC405" i="11"/>
  <c r="CY405" i="11"/>
  <c r="CZ405" i="11" s="1"/>
  <c r="CV405" i="11"/>
  <c r="CS405" i="11"/>
  <c r="CM405" i="11"/>
  <c r="CJ405" i="11"/>
  <c r="CG405" i="11"/>
  <c r="CC405" i="11"/>
  <c r="BY405" i="11"/>
  <c r="BV405" i="11"/>
  <c r="BS405" i="11"/>
  <c r="BP405" i="11"/>
  <c r="BM405" i="11"/>
  <c r="BJ405" i="11"/>
  <c r="BF405" i="11"/>
  <c r="BC405" i="11"/>
  <c r="AZ405" i="11"/>
  <c r="AV405" i="11"/>
  <c r="AS405" i="11"/>
  <c r="AP405" i="11"/>
  <c r="AM405" i="11"/>
  <c r="AI405" i="11"/>
  <c r="AF405" i="11"/>
  <c r="AH405" i="11" s="1"/>
  <c r="DX404" i="11"/>
  <c r="DW404" i="11"/>
  <c r="DS404" i="11"/>
  <c r="DQ404" i="11"/>
  <c r="DO404" i="11"/>
  <c r="DM404" i="11"/>
  <c r="DK404" i="11"/>
  <c r="DG404" i="11"/>
  <c r="DC404" i="11"/>
  <c r="CY404" i="11"/>
  <c r="CV404" i="11"/>
  <c r="CZ404" i="11" s="1"/>
  <c r="CS404" i="11"/>
  <c r="CM404" i="11"/>
  <c r="CJ404" i="11"/>
  <c r="CG404" i="11"/>
  <c r="CC404" i="11"/>
  <c r="BY404" i="11"/>
  <c r="BV404" i="11"/>
  <c r="BS404" i="11"/>
  <c r="BP404" i="11"/>
  <c r="BM404" i="11"/>
  <c r="BJ404" i="11"/>
  <c r="BF404" i="11"/>
  <c r="BC404" i="11"/>
  <c r="AZ404" i="11"/>
  <c r="AV404" i="11"/>
  <c r="AS404" i="11"/>
  <c r="AP404" i="11"/>
  <c r="AM404" i="11"/>
  <c r="AI404" i="11"/>
  <c r="AH404" i="11"/>
  <c r="AF404" i="11"/>
  <c r="DX403" i="11"/>
  <c r="DW403" i="11"/>
  <c r="DS403" i="11"/>
  <c r="DQ403" i="11"/>
  <c r="DO403" i="11"/>
  <c r="DM403" i="11"/>
  <c r="DK403" i="11"/>
  <c r="DG403" i="11"/>
  <c r="DC403" i="11"/>
  <c r="CY403" i="11"/>
  <c r="CZ403" i="11" s="1"/>
  <c r="CV403" i="11"/>
  <c r="CS403" i="11"/>
  <c r="CM403" i="11"/>
  <c r="CJ403" i="11"/>
  <c r="CG403" i="11"/>
  <c r="CC403" i="11"/>
  <c r="BY403" i="11"/>
  <c r="BV403" i="11"/>
  <c r="BS403" i="11"/>
  <c r="BP403" i="11"/>
  <c r="BM403" i="11"/>
  <c r="BJ403" i="11"/>
  <c r="BF403" i="11"/>
  <c r="BC403" i="11"/>
  <c r="AZ403" i="11"/>
  <c r="AV403" i="11"/>
  <c r="AS403" i="11"/>
  <c r="AP403" i="11"/>
  <c r="AM403" i="11"/>
  <c r="AI403" i="11"/>
  <c r="AF403" i="11"/>
  <c r="AH403" i="11" s="1"/>
  <c r="DX402" i="11"/>
  <c r="DW402" i="11"/>
  <c r="DS402" i="11"/>
  <c r="DQ402" i="11"/>
  <c r="DO402" i="11"/>
  <c r="DM402" i="11"/>
  <c r="DK402" i="11"/>
  <c r="DG402" i="11"/>
  <c r="DC402" i="11"/>
  <c r="CZ402" i="11"/>
  <c r="CY402" i="11"/>
  <c r="CV402" i="11"/>
  <c r="CS402" i="11"/>
  <c r="CM402" i="11"/>
  <c r="CJ402" i="11"/>
  <c r="CG402" i="11"/>
  <c r="CC402" i="11"/>
  <c r="BY402" i="11"/>
  <c r="BV402" i="11"/>
  <c r="BS402" i="11"/>
  <c r="BP402" i="11"/>
  <c r="BM402" i="11"/>
  <c r="BJ402" i="11"/>
  <c r="BF402" i="11"/>
  <c r="BC402" i="11"/>
  <c r="AZ402" i="11"/>
  <c r="AV402" i="11"/>
  <c r="AS402" i="11"/>
  <c r="AP402" i="11"/>
  <c r="AM402" i="11"/>
  <c r="AI402" i="11"/>
  <c r="AH402" i="11"/>
  <c r="AF402" i="11"/>
  <c r="DX401" i="11"/>
  <c r="DW401" i="11"/>
  <c r="DS401" i="11"/>
  <c r="DQ401" i="11"/>
  <c r="DO401" i="11"/>
  <c r="DM401" i="11"/>
  <c r="DK401" i="11"/>
  <c r="DG401" i="11"/>
  <c r="DC401" i="11"/>
  <c r="CY401" i="11"/>
  <c r="CZ401" i="11" s="1"/>
  <c r="CV401" i="11"/>
  <c r="CS401" i="11"/>
  <c r="CM401" i="11"/>
  <c r="CJ401" i="11"/>
  <c r="CG401" i="11"/>
  <c r="CC401" i="11"/>
  <c r="BY401" i="11"/>
  <c r="BV401" i="11"/>
  <c r="BS401" i="11"/>
  <c r="BP401" i="11"/>
  <c r="BM401" i="11"/>
  <c r="BJ401" i="11"/>
  <c r="BF401" i="11"/>
  <c r="BC401" i="11"/>
  <c r="AZ401" i="11"/>
  <c r="AV401" i="11"/>
  <c r="AS401" i="11"/>
  <c r="AP401" i="11"/>
  <c r="AM401" i="11"/>
  <c r="AI401" i="11"/>
  <c r="AF401" i="11"/>
  <c r="AH401" i="11" s="1"/>
  <c r="DX400" i="11"/>
  <c r="DW400" i="11"/>
  <c r="DS400" i="11"/>
  <c r="DQ400" i="11"/>
  <c r="DO400" i="11"/>
  <c r="DM400" i="11"/>
  <c r="DK400" i="11"/>
  <c r="DG400" i="11"/>
  <c r="DC400" i="11"/>
  <c r="CY400" i="11"/>
  <c r="CV400" i="11"/>
  <c r="CZ400" i="11" s="1"/>
  <c r="CS400" i="11"/>
  <c r="CM400" i="11"/>
  <c r="CJ400" i="11"/>
  <c r="CG400" i="11"/>
  <c r="CC400" i="11"/>
  <c r="BY400" i="11"/>
  <c r="BV400" i="11"/>
  <c r="BS400" i="11"/>
  <c r="BP400" i="11"/>
  <c r="BM400" i="11"/>
  <c r="BJ400" i="11"/>
  <c r="BF400" i="11"/>
  <c r="BC400" i="11"/>
  <c r="AZ400" i="11"/>
  <c r="AV400" i="11"/>
  <c r="AS400" i="11"/>
  <c r="AP400" i="11"/>
  <c r="AM400" i="11"/>
  <c r="AI400" i="11"/>
  <c r="AH400" i="11"/>
  <c r="AF400" i="11"/>
  <c r="DX399" i="11"/>
  <c r="DW399" i="11"/>
  <c r="DS399" i="11"/>
  <c r="DQ399" i="11"/>
  <c r="DO399" i="11"/>
  <c r="DM399" i="11"/>
  <c r="DK399" i="11"/>
  <c r="DG399" i="11"/>
  <c r="DC399" i="11"/>
  <c r="CY399" i="11"/>
  <c r="CZ399" i="11" s="1"/>
  <c r="CV399" i="11"/>
  <c r="CS399" i="11"/>
  <c r="CM399" i="11"/>
  <c r="CJ399" i="11"/>
  <c r="CG399" i="11"/>
  <c r="CC399" i="11"/>
  <c r="BY399" i="11"/>
  <c r="BV399" i="11"/>
  <c r="BS399" i="11"/>
  <c r="BP399" i="11"/>
  <c r="BM399" i="11"/>
  <c r="BJ399" i="11"/>
  <c r="BF399" i="11"/>
  <c r="BC399" i="11"/>
  <c r="AZ399" i="11"/>
  <c r="AV399" i="11"/>
  <c r="AS399" i="11"/>
  <c r="AP399" i="11"/>
  <c r="AM399" i="11"/>
  <c r="AI399" i="11"/>
  <c r="AF399" i="11"/>
  <c r="AH399" i="11" s="1"/>
  <c r="DX398" i="11"/>
  <c r="DW398" i="11"/>
  <c r="DS398" i="11"/>
  <c r="DQ398" i="11"/>
  <c r="DO398" i="11"/>
  <c r="DM398" i="11"/>
  <c r="DK398" i="11"/>
  <c r="DG398" i="11"/>
  <c r="DC398" i="11"/>
  <c r="CZ398" i="11"/>
  <c r="CY398" i="11"/>
  <c r="CV398" i="11"/>
  <c r="CS398" i="11"/>
  <c r="CM398" i="11"/>
  <c r="CJ398" i="11"/>
  <c r="CG398" i="11"/>
  <c r="CC398" i="11"/>
  <c r="BY398" i="11"/>
  <c r="BV398" i="11"/>
  <c r="BS398" i="11"/>
  <c r="BP398" i="11"/>
  <c r="BM398" i="11"/>
  <c r="BJ398" i="11"/>
  <c r="BF398" i="11"/>
  <c r="BC398" i="11"/>
  <c r="AZ398" i="11"/>
  <c r="AV398" i="11"/>
  <c r="AS398" i="11"/>
  <c r="AP398" i="11"/>
  <c r="AM398" i="11"/>
  <c r="AI398" i="11"/>
  <c r="AH398" i="11"/>
  <c r="AF398" i="11"/>
  <c r="DX397" i="11"/>
  <c r="DW397" i="11"/>
  <c r="DS397" i="11"/>
  <c r="DQ397" i="11"/>
  <c r="DO397" i="11"/>
  <c r="DM397" i="11"/>
  <c r="DK397" i="11"/>
  <c r="DG397" i="11"/>
  <c r="DC397" i="11"/>
  <c r="CY397" i="11"/>
  <c r="CZ397" i="11" s="1"/>
  <c r="CV397" i="11"/>
  <c r="CS397" i="11"/>
  <c r="CM397" i="11"/>
  <c r="CJ397" i="11"/>
  <c r="CG397" i="11"/>
  <c r="CC397" i="11"/>
  <c r="BY397" i="11"/>
  <c r="BV397" i="11"/>
  <c r="BS397" i="11"/>
  <c r="BP397" i="11"/>
  <c r="BM397" i="11"/>
  <c r="BJ397" i="11"/>
  <c r="BF397" i="11"/>
  <c r="BC397" i="11"/>
  <c r="AZ397" i="11"/>
  <c r="AV397" i="11"/>
  <c r="AS397" i="11"/>
  <c r="AP397" i="11"/>
  <c r="AM397" i="11"/>
  <c r="AI397" i="11"/>
  <c r="AF397" i="11"/>
  <c r="AH397" i="11" s="1"/>
  <c r="DX396" i="11"/>
  <c r="DW396" i="11"/>
  <c r="DS396" i="11"/>
  <c r="DQ396" i="11"/>
  <c r="DO396" i="11"/>
  <c r="DM396" i="11"/>
  <c r="DK396" i="11"/>
  <c r="DG396" i="11"/>
  <c r="DC396" i="11"/>
  <c r="CY396" i="11"/>
  <c r="CV396" i="11"/>
  <c r="CZ396" i="11" s="1"/>
  <c r="CS396" i="11"/>
  <c r="CM396" i="11"/>
  <c r="CJ396" i="11"/>
  <c r="CG396" i="11"/>
  <c r="CC396" i="11"/>
  <c r="BY396" i="11"/>
  <c r="BV396" i="11"/>
  <c r="BS396" i="11"/>
  <c r="BP396" i="11"/>
  <c r="BM396" i="11"/>
  <c r="BJ396" i="11"/>
  <c r="BF396" i="11"/>
  <c r="BC396" i="11"/>
  <c r="AZ396" i="11"/>
  <c r="AV396" i="11"/>
  <c r="AS396" i="11"/>
  <c r="AP396" i="11"/>
  <c r="AM396" i="11"/>
  <c r="AI396" i="11"/>
  <c r="AH396" i="11"/>
  <c r="AF396" i="11"/>
  <c r="DX395" i="11"/>
  <c r="DW395" i="11"/>
  <c r="DS395" i="11"/>
  <c r="DQ395" i="11"/>
  <c r="DO395" i="11"/>
  <c r="DM395" i="11"/>
  <c r="DK395" i="11"/>
  <c r="DG395" i="11"/>
  <c r="DC395" i="11"/>
  <c r="CY395" i="11"/>
  <c r="CZ395" i="11" s="1"/>
  <c r="CV395" i="11"/>
  <c r="CS395" i="11"/>
  <c r="CM395" i="11"/>
  <c r="CJ395" i="11"/>
  <c r="CG395" i="11"/>
  <c r="CC395" i="11"/>
  <c r="BY395" i="11"/>
  <c r="BV395" i="11"/>
  <c r="BS395" i="11"/>
  <c r="BP395" i="11"/>
  <c r="BM395" i="11"/>
  <c r="BJ395" i="11"/>
  <c r="BF395" i="11"/>
  <c r="BC395" i="11"/>
  <c r="AZ395" i="11"/>
  <c r="AV395" i="11"/>
  <c r="AS395" i="11"/>
  <c r="AP395" i="11"/>
  <c r="AM395" i="11"/>
  <c r="AI395" i="11"/>
  <c r="AF395" i="11"/>
  <c r="AH395" i="11" s="1"/>
  <c r="DX394" i="11"/>
  <c r="DW394" i="11"/>
  <c r="DS394" i="11"/>
  <c r="DQ394" i="11"/>
  <c r="DO394" i="11"/>
  <c r="DM394" i="11"/>
  <c r="DK394" i="11"/>
  <c r="DG394" i="11"/>
  <c r="DC394" i="11"/>
  <c r="CZ394" i="11"/>
  <c r="CY394" i="11"/>
  <c r="CV394" i="11"/>
  <c r="CS394" i="11"/>
  <c r="CM394" i="11"/>
  <c r="CJ394" i="11"/>
  <c r="CG394" i="11"/>
  <c r="CC394" i="11"/>
  <c r="BY394" i="11"/>
  <c r="BV394" i="11"/>
  <c r="BS394" i="11"/>
  <c r="BP394" i="11"/>
  <c r="BM394" i="11"/>
  <c r="BJ394" i="11"/>
  <c r="BF394" i="11"/>
  <c r="BC394" i="11"/>
  <c r="AZ394" i="11"/>
  <c r="AV394" i="11"/>
  <c r="AS394" i="11"/>
  <c r="AP394" i="11"/>
  <c r="AM394" i="11"/>
  <c r="AI394" i="11"/>
  <c r="AH394" i="11"/>
  <c r="AF394" i="11"/>
  <c r="DX393" i="11"/>
  <c r="DW393" i="11"/>
  <c r="DS393" i="11"/>
  <c r="DQ393" i="11"/>
  <c r="DO393" i="11"/>
  <c r="DM393" i="11"/>
  <c r="DK393" i="11"/>
  <c r="DG393" i="11"/>
  <c r="DC393" i="11"/>
  <c r="CY393" i="11"/>
  <c r="CZ393" i="11" s="1"/>
  <c r="CV393" i="11"/>
  <c r="CS393" i="11"/>
  <c r="CM393" i="11"/>
  <c r="CJ393" i="11"/>
  <c r="CG393" i="11"/>
  <c r="CC393" i="11"/>
  <c r="BY393" i="11"/>
  <c r="BV393" i="11"/>
  <c r="BS393" i="11"/>
  <c r="BP393" i="11"/>
  <c r="BM393" i="11"/>
  <c r="BJ393" i="11"/>
  <c r="BF393" i="11"/>
  <c r="BC393" i="11"/>
  <c r="AZ393" i="11"/>
  <c r="AV393" i="11"/>
  <c r="AS393" i="11"/>
  <c r="AP393" i="11"/>
  <c r="AM393" i="11"/>
  <c r="AI393" i="11"/>
  <c r="AF393" i="11"/>
  <c r="AH393" i="11" s="1"/>
  <c r="DX392" i="11"/>
  <c r="DW392" i="11"/>
  <c r="DS392" i="11"/>
  <c r="DQ392" i="11"/>
  <c r="DO392" i="11"/>
  <c r="DM392" i="11"/>
  <c r="DK392" i="11"/>
  <c r="DG392" i="11"/>
  <c r="DC392" i="11"/>
  <c r="CY392" i="11"/>
  <c r="CV392" i="11"/>
  <c r="CZ392" i="11" s="1"/>
  <c r="CS392" i="11"/>
  <c r="CM392" i="11"/>
  <c r="CJ392" i="11"/>
  <c r="CG392" i="11"/>
  <c r="CC392" i="11"/>
  <c r="BY392" i="11"/>
  <c r="BV392" i="11"/>
  <c r="BS392" i="11"/>
  <c r="BP392" i="11"/>
  <c r="BM392" i="11"/>
  <c r="BJ392" i="11"/>
  <c r="BF392" i="11"/>
  <c r="BC392" i="11"/>
  <c r="AZ392" i="11"/>
  <c r="AV392" i="11"/>
  <c r="AS392" i="11"/>
  <c r="AP392" i="11"/>
  <c r="AM392" i="11"/>
  <c r="AI392" i="11"/>
  <c r="AH392" i="11"/>
  <c r="AF392" i="11"/>
  <c r="DX391" i="11"/>
  <c r="DW391" i="11"/>
  <c r="DS391" i="11"/>
  <c r="DQ391" i="11"/>
  <c r="DO391" i="11"/>
  <c r="DM391" i="11"/>
  <c r="DK391" i="11"/>
  <c r="DG391" i="11"/>
  <c r="DC391" i="11"/>
  <c r="CY391" i="11"/>
  <c r="CZ391" i="11" s="1"/>
  <c r="CV391" i="11"/>
  <c r="CS391" i="11"/>
  <c r="CM391" i="11"/>
  <c r="CJ391" i="11"/>
  <c r="CG391" i="11"/>
  <c r="CC391" i="11"/>
  <c r="BY391" i="11"/>
  <c r="BV391" i="11"/>
  <c r="BS391" i="11"/>
  <c r="BP391" i="11"/>
  <c r="BM391" i="11"/>
  <c r="BJ391" i="11"/>
  <c r="BF391" i="11"/>
  <c r="BC391" i="11"/>
  <c r="AZ391" i="11"/>
  <c r="AV391" i="11"/>
  <c r="AS391" i="11"/>
  <c r="AP391" i="11"/>
  <c r="AM391" i="11"/>
  <c r="AI391" i="11"/>
  <c r="AF391" i="11"/>
  <c r="AH391" i="11" s="1"/>
  <c r="DX390" i="11"/>
  <c r="DW390" i="11"/>
  <c r="DS390" i="11"/>
  <c r="DQ390" i="11"/>
  <c r="DO390" i="11"/>
  <c r="DM390" i="11"/>
  <c r="DK390" i="11"/>
  <c r="DG390" i="11"/>
  <c r="DC390" i="11"/>
  <c r="CZ390" i="11"/>
  <c r="CY390" i="11"/>
  <c r="CV390" i="11"/>
  <c r="CS390" i="11"/>
  <c r="CM390" i="11"/>
  <c r="CJ390" i="11"/>
  <c r="CG390" i="11"/>
  <c r="CC390" i="11"/>
  <c r="BY390" i="11"/>
  <c r="BV390" i="11"/>
  <c r="BS390" i="11"/>
  <c r="BP390" i="11"/>
  <c r="BM390" i="11"/>
  <c r="BJ390" i="11"/>
  <c r="BF390" i="11"/>
  <c r="BC390" i="11"/>
  <c r="AZ390" i="11"/>
  <c r="AV390" i="11"/>
  <c r="AS390" i="11"/>
  <c r="AP390" i="11"/>
  <c r="AM390" i="11"/>
  <c r="AI390" i="11"/>
  <c r="AH390" i="11"/>
  <c r="AF390" i="11"/>
  <c r="DX389" i="11"/>
  <c r="DW389" i="11"/>
  <c r="DS389" i="11"/>
  <c r="DQ389" i="11"/>
  <c r="DO389" i="11"/>
  <c r="DM389" i="11"/>
  <c r="DK389" i="11"/>
  <c r="DG389" i="11"/>
  <c r="DC389" i="11"/>
  <c r="CY389" i="11"/>
  <c r="CZ389" i="11" s="1"/>
  <c r="CV389" i="11"/>
  <c r="CS389" i="11"/>
  <c r="CM389" i="11"/>
  <c r="CJ389" i="11"/>
  <c r="CG389" i="11"/>
  <c r="CC389" i="11"/>
  <c r="BY389" i="11"/>
  <c r="BV389" i="11"/>
  <c r="BS389" i="11"/>
  <c r="BP389" i="11"/>
  <c r="BM389" i="11"/>
  <c r="BJ389" i="11"/>
  <c r="BF389" i="11"/>
  <c r="BC389" i="11"/>
  <c r="AZ389" i="11"/>
  <c r="AV389" i="11"/>
  <c r="AS389" i="11"/>
  <c r="AP389" i="11"/>
  <c r="AM389" i="11"/>
  <c r="AI389" i="11"/>
  <c r="AF389" i="11"/>
  <c r="AH389" i="11" s="1"/>
  <c r="DX388" i="11"/>
  <c r="DW388" i="11"/>
  <c r="DS388" i="11"/>
  <c r="DQ388" i="11"/>
  <c r="DO388" i="11"/>
  <c r="DM388" i="11"/>
  <c r="DK388" i="11"/>
  <c r="DG388" i="11"/>
  <c r="DC388" i="11"/>
  <c r="CY388" i="11"/>
  <c r="CV388" i="11"/>
  <c r="CZ388" i="11" s="1"/>
  <c r="CS388" i="11"/>
  <c r="CM388" i="11"/>
  <c r="CJ388" i="11"/>
  <c r="CG388" i="11"/>
  <c r="CC388" i="11"/>
  <c r="BY388" i="11"/>
  <c r="BV388" i="11"/>
  <c r="BS388" i="11"/>
  <c r="BP388" i="11"/>
  <c r="BM388" i="11"/>
  <c r="BJ388" i="11"/>
  <c r="BF388" i="11"/>
  <c r="BC388" i="11"/>
  <c r="AZ388" i="11"/>
  <c r="AV388" i="11"/>
  <c r="AS388" i="11"/>
  <c r="AP388" i="11"/>
  <c r="AM388" i="11"/>
  <c r="AI388" i="11"/>
  <c r="AH388" i="11"/>
  <c r="AF388" i="11"/>
  <c r="DX387" i="11"/>
  <c r="DW387" i="11"/>
  <c r="DS387" i="11"/>
  <c r="DQ387" i="11"/>
  <c r="DO387" i="11"/>
  <c r="DM387" i="11"/>
  <c r="DK387" i="11"/>
  <c r="DG387" i="11"/>
  <c r="DC387" i="11"/>
  <c r="CY387" i="11"/>
  <c r="CZ387" i="11" s="1"/>
  <c r="CV387" i="11"/>
  <c r="CS387" i="11"/>
  <c r="CM387" i="11"/>
  <c r="CJ387" i="11"/>
  <c r="CG387" i="11"/>
  <c r="CC387" i="11"/>
  <c r="BY387" i="11"/>
  <c r="BV387" i="11"/>
  <c r="BS387" i="11"/>
  <c r="BP387" i="11"/>
  <c r="BM387" i="11"/>
  <c r="BJ387" i="11"/>
  <c r="BF387" i="11"/>
  <c r="BC387" i="11"/>
  <c r="AZ387" i="11"/>
  <c r="AV387" i="11"/>
  <c r="AS387" i="11"/>
  <c r="AP387" i="11"/>
  <c r="AM387" i="11"/>
  <c r="AI387" i="11"/>
  <c r="AF387" i="11"/>
  <c r="AH387" i="11" s="1"/>
  <c r="DX386" i="11"/>
  <c r="DW386" i="11"/>
  <c r="DS386" i="11"/>
  <c r="DQ386" i="11"/>
  <c r="DO386" i="11"/>
  <c r="DM386" i="11"/>
  <c r="DK386" i="11"/>
  <c r="DG386" i="11"/>
  <c r="DC386" i="11"/>
  <c r="CZ386" i="11"/>
  <c r="CY386" i="11"/>
  <c r="CV386" i="11"/>
  <c r="CS386" i="11"/>
  <c r="CM386" i="11"/>
  <c r="CJ386" i="11"/>
  <c r="CG386" i="11"/>
  <c r="CC386" i="11"/>
  <c r="BY386" i="11"/>
  <c r="BV386" i="11"/>
  <c r="BS386" i="11"/>
  <c r="BP386" i="11"/>
  <c r="BM386" i="11"/>
  <c r="BJ386" i="11"/>
  <c r="BF386" i="11"/>
  <c r="BC386" i="11"/>
  <c r="AZ386" i="11"/>
  <c r="AV386" i="11"/>
  <c r="AS386" i="11"/>
  <c r="AP386" i="11"/>
  <c r="AM386" i="11"/>
  <c r="AI386" i="11"/>
  <c r="AH386" i="11"/>
  <c r="AF386" i="11"/>
  <c r="DX385" i="11"/>
  <c r="DW385" i="11"/>
  <c r="DS385" i="11"/>
  <c r="DQ385" i="11"/>
  <c r="DO385" i="11"/>
  <c r="DM385" i="11"/>
  <c r="DK385" i="11"/>
  <c r="DG385" i="11"/>
  <c r="DC385" i="11"/>
  <c r="CY385" i="11"/>
  <c r="CZ385" i="11" s="1"/>
  <c r="CV385" i="11"/>
  <c r="CS385" i="11"/>
  <c r="CM385" i="11"/>
  <c r="CJ385" i="11"/>
  <c r="CG385" i="11"/>
  <c r="CC385" i="11"/>
  <c r="BY385" i="11"/>
  <c r="BV385" i="11"/>
  <c r="BS385" i="11"/>
  <c r="BP385" i="11"/>
  <c r="BM385" i="11"/>
  <c r="BJ385" i="11"/>
  <c r="BF385" i="11"/>
  <c r="BC385" i="11"/>
  <c r="AZ385" i="11"/>
  <c r="AV385" i="11"/>
  <c r="AS385" i="11"/>
  <c r="AP385" i="11"/>
  <c r="AM385" i="11"/>
  <c r="AI385" i="11"/>
  <c r="AF385" i="11"/>
  <c r="AH385" i="11" s="1"/>
  <c r="DX384" i="11"/>
  <c r="DW384" i="11"/>
  <c r="DS384" i="11"/>
  <c r="DQ384" i="11"/>
  <c r="DO384" i="11"/>
  <c r="DM384" i="11"/>
  <c r="DK384" i="11"/>
  <c r="DG384" i="11"/>
  <c r="DC384" i="11"/>
  <c r="CZ384" i="11"/>
  <c r="CY384" i="11"/>
  <c r="CV384" i="11"/>
  <c r="CS384" i="11"/>
  <c r="CM384" i="11"/>
  <c r="CJ384" i="11"/>
  <c r="CG384" i="11"/>
  <c r="CC384" i="11"/>
  <c r="BY384" i="11"/>
  <c r="BV384" i="11"/>
  <c r="BS384" i="11"/>
  <c r="BP384" i="11"/>
  <c r="BM384" i="11"/>
  <c r="BJ384" i="11"/>
  <c r="BF384" i="11"/>
  <c r="BC384" i="11"/>
  <c r="AZ384" i="11"/>
  <c r="AV384" i="11"/>
  <c r="AS384" i="11"/>
  <c r="AP384" i="11"/>
  <c r="AM384" i="11"/>
  <c r="AI384" i="11"/>
  <c r="AH384" i="11"/>
  <c r="AF384" i="11"/>
  <c r="DX383" i="11"/>
  <c r="DW383" i="11"/>
  <c r="DS383" i="11"/>
  <c r="DQ383" i="11"/>
  <c r="DO383" i="11"/>
  <c r="DM383" i="11"/>
  <c r="DK383" i="11"/>
  <c r="DG383" i="11"/>
  <c r="DC383" i="11"/>
  <c r="CY383" i="11"/>
  <c r="CZ383" i="11" s="1"/>
  <c r="CV383" i="11"/>
  <c r="CS383" i="11"/>
  <c r="CM383" i="11"/>
  <c r="CJ383" i="11"/>
  <c r="CG383" i="11"/>
  <c r="CC383" i="11"/>
  <c r="BY383" i="11"/>
  <c r="BV383" i="11"/>
  <c r="BS383" i="11"/>
  <c r="BP383" i="11"/>
  <c r="BM383" i="11"/>
  <c r="BJ383" i="11"/>
  <c r="BF383" i="11"/>
  <c r="BC383" i="11"/>
  <c r="AZ383" i="11"/>
  <c r="AV383" i="11"/>
  <c r="AS383" i="11"/>
  <c r="AP383" i="11"/>
  <c r="AM383" i="11"/>
  <c r="AI383" i="11"/>
  <c r="AF383" i="11"/>
  <c r="AH383" i="11" s="1"/>
  <c r="DX382" i="11"/>
  <c r="DW382" i="11"/>
  <c r="DS382" i="11"/>
  <c r="DQ382" i="11"/>
  <c r="DO382" i="11"/>
  <c r="DM382" i="11"/>
  <c r="DK382" i="11"/>
  <c r="DG382" i="11"/>
  <c r="DC382" i="11"/>
  <c r="CY382" i="11"/>
  <c r="CV382" i="11"/>
  <c r="CZ382" i="11" s="1"/>
  <c r="CS382" i="11"/>
  <c r="CM382" i="11"/>
  <c r="CJ382" i="11"/>
  <c r="CG382" i="11"/>
  <c r="CC382" i="11"/>
  <c r="BY382" i="11"/>
  <c r="BV382" i="11"/>
  <c r="BS382" i="11"/>
  <c r="BP382" i="11"/>
  <c r="BM382" i="11"/>
  <c r="BJ382" i="11"/>
  <c r="BF382" i="11"/>
  <c r="BC382" i="11"/>
  <c r="AZ382" i="11"/>
  <c r="AV382" i="11"/>
  <c r="AS382" i="11"/>
  <c r="AP382" i="11"/>
  <c r="AM382" i="11"/>
  <c r="AI382" i="11"/>
  <c r="AH382" i="11"/>
  <c r="AF382" i="11"/>
  <c r="DX381" i="11"/>
  <c r="DW381" i="11"/>
  <c r="DS381" i="11"/>
  <c r="DQ381" i="11"/>
  <c r="DO381" i="11"/>
  <c r="DM381" i="11"/>
  <c r="DK381" i="11"/>
  <c r="DG381" i="11"/>
  <c r="DC381" i="11"/>
  <c r="CY381" i="11"/>
  <c r="CZ381" i="11" s="1"/>
  <c r="CV381" i="11"/>
  <c r="CS381" i="11"/>
  <c r="CM381" i="11"/>
  <c r="CJ381" i="11"/>
  <c r="CG381" i="11"/>
  <c r="CC381" i="11"/>
  <c r="BY381" i="11"/>
  <c r="BV381" i="11"/>
  <c r="BS381" i="11"/>
  <c r="BP381" i="11"/>
  <c r="BM381" i="11"/>
  <c r="BJ381" i="11"/>
  <c r="BF381" i="11"/>
  <c r="BC381" i="11"/>
  <c r="AZ381" i="11"/>
  <c r="AV381" i="11"/>
  <c r="AS381" i="11"/>
  <c r="AP381" i="11"/>
  <c r="AM381" i="11"/>
  <c r="AI381" i="11"/>
  <c r="AF381" i="11"/>
  <c r="AH381" i="11" s="1"/>
  <c r="DX380" i="11"/>
  <c r="DW380" i="11"/>
  <c r="DS380" i="11"/>
  <c r="DQ380" i="11"/>
  <c r="DO380" i="11"/>
  <c r="DM380" i="11"/>
  <c r="DK380" i="11"/>
  <c r="DG380" i="11"/>
  <c r="DC380" i="11"/>
  <c r="CZ380" i="11"/>
  <c r="CY380" i="11"/>
  <c r="CV380" i="11"/>
  <c r="CS380" i="11"/>
  <c r="CM380" i="11"/>
  <c r="CJ380" i="11"/>
  <c r="CG380" i="11"/>
  <c r="CC380" i="11"/>
  <c r="BY380" i="11"/>
  <c r="BV380" i="11"/>
  <c r="BS380" i="11"/>
  <c r="BP380" i="11"/>
  <c r="BM380" i="11"/>
  <c r="BJ380" i="11"/>
  <c r="BF380" i="11"/>
  <c r="BC380" i="11"/>
  <c r="AZ380" i="11"/>
  <c r="AV380" i="11"/>
  <c r="AS380" i="11"/>
  <c r="AP380" i="11"/>
  <c r="AM380" i="11"/>
  <c r="AI380" i="11"/>
  <c r="AH380" i="11"/>
  <c r="AF380" i="11"/>
  <c r="DX379" i="11"/>
  <c r="DW379" i="11"/>
  <c r="DS379" i="11"/>
  <c r="DQ379" i="11"/>
  <c r="DO379" i="11"/>
  <c r="DM379" i="11"/>
  <c r="DK379" i="11"/>
  <c r="DG379" i="11"/>
  <c r="DC379" i="11"/>
  <c r="CY379" i="11"/>
  <c r="CZ379" i="11" s="1"/>
  <c r="CV379" i="11"/>
  <c r="CS379" i="11"/>
  <c r="CM379" i="11"/>
  <c r="CJ379" i="11"/>
  <c r="CG379" i="11"/>
  <c r="CC379" i="11"/>
  <c r="BY379" i="11"/>
  <c r="BV379" i="11"/>
  <c r="BS379" i="11"/>
  <c r="BP379" i="11"/>
  <c r="BM379" i="11"/>
  <c r="BJ379" i="11"/>
  <c r="BF379" i="11"/>
  <c r="BC379" i="11"/>
  <c r="AZ379" i="11"/>
  <c r="AV379" i="11"/>
  <c r="AS379" i="11"/>
  <c r="AP379" i="11"/>
  <c r="AM379" i="11"/>
  <c r="AI379" i="11"/>
  <c r="AF379" i="11"/>
  <c r="AH379" i="11" s="1"/>
  <c r="DX378" i="11"/>
  <c r="DW378" i="11"/>
  <c r="DS378" i="11"/>
  <c r="DQ378" i="11"/>
  <c r="DO378" i="11"/>
  <c r="DM378" i="11"/>
  <c r="DK378" i="11"/>
  <c r="DG378" i="11"/>
  <c r="DC378" i="11"/>
  <c r="CY378" i="11"/>
  <c r="CV378" i="11"/>
  <c r="CZ378" i="11" s="1"/>
  <c r="CS378" i="11"/>
  <c r="CM378" i="11"/>
  <c r="CJ378" i="11"/>
  <c r="CG378" i="11"/>
  <c r="CC378" i="11"/>
  <c r="BY378" i="11"/>
  <c r="BV378" i="11"/>
  <c r="BS378" i="11"/>
  <c r="BP378" i="11"/>
  <c r="BM378" i="11"/>
  <c r="BJ378" i="11"/>
  <c r="BF378" i="11"/>
  <c r="BC378" i="11"/>
  <c r="AZ378" i="11"/>
  <c r="AV378" i="11"/>
  <c r="AS378" i="11"/>
  <c r="AP378" i="11"/>
  <c r="AM378" i="11"/>
  <c r="AI378" i="11"/>
  <c r="AH378" i="11"/>
  <c r="AF378" i="11"/>
  <c r="DX377" i="11"/>
  <c r="DW377" i="11"/>
  <c r="DS377" i="11"/>
  <c r="DQ377" i="11"/>
  <c r="DO377" i="11"/>
  <c r="DM377" i="11"/>
  <c r="DK377" i="11"/>
  <c r="DG377" i="11"/>
  <c r="DC377" i="11"/>
  <c r="CY377" i="11"/>
  <c r="CZ377" i="11" s="1"/>
  <c r="CV377" i="11"/>
  <c r="CS377" i="11"/>
  <c r="CM377" i="11"/>
  <c r="CJ377" i="11"/>
  <c r="CG377" i="11"/>
  <c r="CC377" i="11"/>
  <c r="BY377" i="11"/>
  <c r="BV377" i="11"/>
  <c r="BS377" i="11"/>
  <c r="BP377" i="11"/>
  <c r="BM377" i="11"/>
  <c r="BJ377" i="11"/>
  <c r="BF377" i="11"/>
  <c r="BC377" i="11"/>
  <c r="AZ377" i="11"/>
  <c r="AV377" i="11"/>
  <c r="AS377" i="11"/>
  <c r="AP377" i="11"/>
  <c r="AM377" i="11"/>
  <c r="AI377" i="11"/>
  <c r="AF377" i="11"/>
  <c r="AH377" i="11" s="1"/>
  <c r="DX376" i="11"/>
  <c r="DW376" i="11"/>
  <c r="DS376" i="11"/>
  <c r="DQ376" i="11"/>
  <c r="DO376" i="11"/>
  <c r="DM376" i="11"/>
  <c r="DK376" i="11"/>
  <c r="DG376" i="11"/>
  <c r="DC376" i="11"/>
  <c r="CZ376" i="11"/>
  <c r="CY376" i="11"/>
  <c r="CV376" i="11"/>
  <c r="CS376" i="11"/>
  <c r="CM376" i="11"/>
  <c r="CJ376" i="11"/>
  <c r="CG376" i="11"/>
  <c r="CC376" i="11"/>
  <c r="BY376" i="11"/>
  <c r="BV376" i="11"/>
  <c r="BS376" i="11"/>
  <c r="BP376" i="11"/>
  <c r="BM376" i="11"/>
  <c r="BJ376" i="11"/>
  <c r="BF376" i="11"/>
  <c r="BC376" i="11"/>
  <c r="AZ376" i="11"/>
  <c r="AV376" i="11"/>
  <c r="AS376" i="11"/>
  <c r="AP376" i="11"/>
  <c r="AM376" i="11"/>
  <c r="AI376" i="11"/>
  <c r="AH376" i="11"/>
  <c r="AF376" i="11"/>
  <c r="DX375" i="11"/>
  <c r="DW375" i="11"/>
  <c r="DS375" i="11"/>
  <c r="DQ375" i="11"/>
  <c r="DO375" i="11"/>
  <c r="DM375" i="11"/>
  <c r="DK375" i="11"/>
  <c r="DG375" i="11"/>
  <c r="DC375" i="11"/>
  <c r="CY375" i="11"/>
  <c r="CZ375" i="11" s="1"/>
  <c r="CV375" i="11"/>
  <c r="CS375" i="11"/>
  <c r="CM375" i="11"/>
  <c r="CJ375" i="11"/>
  <c r="CG375" i="11"/>
  <c r="CC375" i="11"/>
  <c r="BY375" i="11"/>
  <c r="BV375" i="11"/>
  <c r="BS375" i="11"/>
  <c r="BP375" i="11"/>
  <c r="BM375" i="11"/>
  <c r="BJ375" i="11"/>
  <c r="BF375" i="11"/>
  <c r="BC375" i="11"/>
  <c r="AZ375" i="11"/>
  <c r="AV375" i="11"/>
  <c r="AS375" i="11"/>
  <c r="AP375" i="11"/>
  <c r="AM375" i="11"/>
  <c r="AI375" i="11"/>
  <c r="AF375" i="11"/>
  <c r="AH375" i="11" s="1"/>
  <c r="DX374" i="11"/>
  <c r="DW374" i="11"/>
  <c r="DS374" i="11"/>
  <c r="DQ374" i="11"/>
  <c r="DO374" i="11"/>
  <c r="DM374" i="11"/>
  <c r="DK374" i="11"/>
  <c r="DG374" i="11"/>
  <c r="DC374" i="11"/>
  <c r="CY374" i="11"/>
  <c r="CV374" i="11"/>
  <c r="CZ374" i="11" s="1"/>
  <c r="CS374" i="11"/>
  <c r="CM374" i="11"/>
  <c r="CJ374" i="11"/>
  <c r="CG374" i="11"/>
  <c r="CC374" i="11"/>
  <c r="BY374" i="11"/>
  <c r="BV374" i="11"/>
  <c r="BS374" i="11"/>
  <c r="BP374" i="11"/>
  <c r="BM374" i="11"/>
  <c r="BJ374" i="11"/>
  <c r="BF374" i="11"/>
  <c r="BC374" i="11"/>
  <c r="AZ374" i="11"/>
  <c r="AV374" i="11"/>
  <c r="AS374" i="11"/>
  <c r="AP374" i="11"/>
  <c r="AM374" i="11"/>
  <c r="AI374" i="11"/>
  <c r="AH374" i="11"/>
  <c r="AF374" i="11"/>
  <c r="DX373" i="11"/>
  <c r="DW373" i="11"/>
  <c r="DS373" i="11"/>
  <c r="DQ373" i="11"/>
  <c r="DO373" i="11"/>
  <c r="DM373" i="11"/>
  <c r="DK373" i="11"/>
  <c r="DG373" i="11"/>
  <c r="DC373" i="11"/>
  <c r="CY373" i="11"/>
  <c r="CZ373" i="11" s="1"/>
  <c r="CV373" i="11"/>
  <c r="CS373" i="11"/>
  <c r="CM373" i="11"/>
  <c r="CJ373" i="11"/>
  <c r="CG373" i="11"/>
  <c r="CC373" i="11"/>
  <c r="BY373" i="11"/>
  <c r="BV373" i="11"/>
  <c r="BS373" i="11"/>
  <c r="BP373" i="11"/>
  <c r="BM373" i="11"/>
  <c r="BJ373" i="11"/>
  <c r="BF373" i="11"/>
  <c r="BC373" i="11"/>
  <c r="AZ373" i="11"/>
  <c r="AV373" i="11"/>
  <c r="AS373" i="11"/>
  <c r="AP373" i="11"/>
  <c r="AM373" i="11"/>
  <c r="AI373" i="11"/>
  <c r="AF373" i="11"/>
  <c r="AH373" i="11" s="1"/>
  <c r="DX372" i="11"/>
  <c r="DW372" i="11"/>
  <c r="DS372" i="11"/>
  <c r="DQ372" i="11"/>
  <c r="DO372" i="11"/>
  <c r="DM372" i="11"/>
  <c r="DK372" i="11"/>
  <c r="DG372" i="11"/>
  <c r="DC372" i="11"/>
  <c r="CZ372" i="11"/>
  <c r="CY372" i="11"/>
  <c r="CV372" i="11"/>
  <c r="CS372" i="11"/>
  <c r="CM372" i="11"/>
  <c r="CJ372" i="11"/>
  <c r="CG372" i="11"/>
  <c r="CC372" i="11"/>
  <c r="BY372" i="11"/>
  <c r="BV372" i="11"/>
  <c r="BS372" i="11"/>
  <c r="BP372" i="11"/>
  <c r="BM372" i="11"/>
  <c r="BJ372" i="11"/>
  <c r="BF372" i="11"/>
  <c r="BC372" i="11"/>
  <c r="AZ372" i="11"/>
  <c r="AV372" i="11"/>
  <c r="AS372" i="11"/>
  <c r="AP372" i="11"/>
  <c r="AM372" i="11"/>
  <c r="AI372" i="11"/>
  <c r="AH372" i="11"/>
  <c r="AF372" i="11"/>
  <c r="DX371" i="11"/>
  <c r="DW371" i="11"/>
  <c r="DS371" i="11"/>
  <c r="DQ371" i="11"/>
  <c r="DO371" i="11"/>
  <c r="DM371" i="11"/>
  <c r="DK371" i="11"/>
  <c r="DG371" i="11"/>
  <c r="DC371" i="11"/>
  <c r="CY371" i="11"/>
  <c r="CZ371" i="11" s="1"/>
  <c r="CV371" i="11"/>
  <c r="CS371" i="11"/>
  <c r="CM371" i="11"/>
  <c r="CJ371" i="11"/>
  <c r="CG371" i="11"/>
  <c r="CC371" i="11"/>
  <c r="BY371" i="11"/>
  <c r="BV371" i="11"/>
  <c r="BS371" i="11"/>
  <c r="BP371" i="11"/>
  <c r="BM371" i="11"/>
  <c r="BJ371" i="11"/>
  <c r="BF371" i="11"/>
  <c r="BC371" i="11"/>
  <c r="AZ371" i="11"/>
  <c r="AV371" i="11"/>
  <c r="AS371" i="11"/>
  <c r="AP371" i="11"/>
  <c r="AM371" i="11"/>
  <c r="AI371" i="11"/>
  <c r="AF371" i="11"/>
  <c r="AH371" i="11" s="1"/>
  <c r="DX370" i="11"/>
  <c r="DW370" i="11"/>
  <c r="DS370" i="11"/>
  <c r="DQ370" i="11"/>
  <c r="DO370" i="11"/>
  <c r="DM370" i="11"/>
  <c r="DK370" i="11"/>
  <c r="DG370" i="11"/>
  <c r="DC370" i="11"/>
  <c r="CY370" i="11"/>
  <c r="CV370" i="11"/>
  <c r="CZ370" i="11" s="1"/>
  <c r="CS370" i="11"/>
  <c r="CM370" i="11"/>
  <c r="CJ370" i="11"/>
  <c r="CG370" i="11"/>
  <c r="CC370" i="11"/>
  <c r="BY370" i="11"/>
  <c r="BV370" i="11"/>
  <c r="BS370" i="11"/>
  <c r="BP370" i="11"/>
  <c r="BM370" i="11"/>
  <c r="BJ370" i="11"/>
  <c r="BF370" i="11"/>
  <c r="BC370" i="11"/>
  <c r="AZ370" i="11"/>
  <c r="AV370" i="11"/>
  <c r="AS370" i="11"/>
  <c r="AP370" i="11"/>
  <c r="AM370" i="11"/>
  <c r="AI370" i="11"/>
  <c r="AH370" i="11"/>
  <c r="AF370" i="11"/>
  <c r="DX369" i="11"/>
  <c r="DW369" i="11"/>
  <c r="DS369" i="11"/>
  <c r="DQ369" i="11"/>
  <c r="DO369" i="11"/>
  <c r="DM369" i="11"/>
  <c r="DK369" i="11"/>
  <c r="DG369" i="11"/>
  <c r="DC369" i="11"/>
  <c r="CY369" i="11"/>
  <c r="CZ369" i="11" s="1"/>
  <c r="CV369" i="11"/>
  <c r="CS369" i="11"/>
  <c r="CM369" i="11"/>
  <c r="CJ369" i="11"/>
  <c r="CG369" i="11"/>
  <c r="CC369" i="11"/>
  <c r="BY369" i="11"/>
  <c r="BV369" i="11"/>
  <c r="BS369" i="11"/>
  <c r="BP369" i="11"/>
  <c r="BM369" i="11"/>
  <c r="BJ369" i="11"/>
  <c r="BF369" i="11"/>
  <c r="BC369" i="11"/>
  <c r="AZ369" i="11"/>
  <c r="AV369" i="11"/>
  <c r="AS369" i="11"/>
  <c r="AP369" i="11"/>
  <c r="AM369" i="11"/>
  <c r="AI369" i="11"/>
  <c r="AF369" i="11"/>
  <c r="AH369" i="11" s="1"/>
  <c r="DX368" i="11"/>
  <c r="DW368" i="11"/>
  <c r="DS368" i="11"/>
  <c r="DQ368" i="11"/>
  <c r="DO368" i="11"/>
  <c r="DM368" i="11"/>
  <c r="DK368" i="11"/>
  <c r="DG368" i="11"/>
  <c r="DC368" i="11"/>
  <c r="CZ368" i="11"/>
  <c r="CY368" i="11"/>
  <c r="CV368" i="11"/>
  <c r="CS368" i="11"/>
  <c r="CM368" i="11"/>
  <c r="CJ368" i="11"/>
  <c r="CG368" i="11"/>
  <c r="CC368" i="11"/>
  <c r="BY368" i="11"/>
  <c r="BV368" i="11"/>
  <c r="BS368" i="11"/>
  <c r="BP368" i="11"/>
  <c r="BM368" i="11"/>
  <c r="BJ368" i="11"/>
  <c r="BF368" i="11"/>
  <c r="BC368" i="11"/>
  <c r="AZ368" i="11"/>
  <c r="AV368" i="11"/>
  <c r="AS368" i="11"/>
  <c r="AP368" i="11"/>
  <c r="AM368" i="11"/>
  <c r="AI368" i="11"/>
  <c r="AH368" i="11"/>
  <c r="AF368" i="11"/>
  <c r="DX367" i="11"/>
  <c r="DW367" i="11"/>
  <c r="DS367" i="11"/>
  <c r="DQ367" i="11"/>
  <c r="DO367" i="11"/>
  <c r="DM367" i="11"/>
  <c r="DK367" i="11"/>
  <c r="DG367" i="11"/>
  <c r="DC367" i="11"/>
  <c r="CY367" i="11"/>
  <c r="CZ367" i="11" s="1"/>
  <c r="CV367" i="11"/>
  <c r="CS367" i="11"/>
  <c r="CM367" i="11"/>
  <c r="CJ367" i="11"/>
  <c r="CG367" i="11"/>
  <c r="CC367" i="11"/>
  <c r="BY367" i="11"/>
  <c r="BV367" i="11"/>
  <c r="BS367" i="11"/>
  <c r="BP367" i="11"/>
  <c r="BM367" i="11"/>
  <c r="BJ367" i="11"/>
  <c r="BF367" i="11"/>
  <c r="BC367" i="11"/>
  <c r="AZ367" i="11"/>
  <c r="AV367" i="11"/>
  <c r="AS367" i="11"/>
  <c r="AP367" i="11"/>
  <c r="AM367" i="11"/>
  <c r="AI367" i="11"/>
  <c r="AF367" i="11"/>
  <c r="AH367" i="11" s="1"/>
  <c r="DX366" i="11"/>
  <c r="DW366" i="11"/>
  <c r="DS366" i="11"/>
  <c r="DQ366" i="11"/>
  <c r="DO366" i="11"/>
  <c r="DM366" i="11"/>
  <c r="DK366" i="11"/>
  <c r="DG366" i="11"/>
  <c r="DC366" i="11"/>
  <c r="CY366" i="11"/>
  <c r="CV366" i="11"/>
  <c r="CZ366" i="11" s="1"/>
  <c r="CS366" i="11"/>
  <c r="CM366" i="11"/>
  <c r="CJ366" i="11"/>
  <c r="CG366" i="11"/>
  <c r="CC366" i="11"/>
  <c r="BY366" i="11"/>
  <c r="BV366" i="11"/>
  <c r="BS366" i="11"/>
  <c r="BP366" i="11"/>
  <c r="BM366" i="11"/>
  <c r="BJ366" i="11"/>
  <c r="BF366" i="11"/>
  <c r="BC366" i="11"/>
  <c r="AZ366" i="11"/>
  <c r="AV366" i="11"/>
  <c r="AS366" i="11"/>
  <c r="AP366" i="11"/>
  <c r="AM366" i="11"/>
  <c r="AI366" i="11"/>
  <c r="AH366" i="11"/>
  <c r="AF366" i="11"/>
  <c r="DX365" i="11"/>
  <c r="DW365" i="11"/>
  <c r="DS365" i="11"/>
  <c r="DQ365" i="11"/>
  <c r="DO365" i="11"/>
  <c r="DM365" i="11"/>
  <c r="DK365" i="11"/>
  <c r="DG365" i="11"/>
  <c r="DC365" i="11"/>
  <c r="CY365" i="11"/>
  <c r="CZ365" i="11" s="1"/>
  <c r="CV365" i="11"/>
  <c r="CS365" i="11"/>
  <c r="CM365" i="11"/>
  <c r="CJ365" i="11"/>
  <c r="CG365" i="11"/>
  <c r="CC365" i="11"/>
  <c r="BY365" i="11"/>
  <c r="BV365" i="11"/>
  <c r="BS365" i="11"/>
  <c r="BP365" i="11"/>
  <c r="BM365" i="11"/>
  <c r="BJ365" i="11"/>
  <c r="BF365" i="11"/>
  <c r="BC365" i="11"/>
  <c r="AZ365" i="11"/>
  <c r="AV365" i="11"/>
  <c r="AS365" i="11"/>
  <c r="AP365" i="11"/>
  <c r="AM365" i="11"/>
  <c r="AI365" i="11"/>
  <c r="AF365" i="11"/>
  <c r="AH365" i="11" s="1"/>
  <c r="DX364" i="11"/>
  <c r="DW364" i="11"/>
  <c r="DS364" i="11"/>
  <c r="DQ364" i="11"/>
  <c r="DO364" i="11"/>
  <c r="DM364" i="11"/>
  <c r="DK364" i="11"/>
  <c r="DG364" i="11"/>
  <c r="DC364" i="11"/>
  <c r="CZ364" i="11"/>
  <c r="CY364" i="11"/>
  <c r="CV364" i="11"/>
  <c r="CS364" i="11"/>
  <c r="CM364" i="11"/>
  <c r="CJ364" i="11"/>
  <c r="CG364" i="11"/>
  <c r="CC364" i="11"/>
  <c r="BY364" i="11"/>
  <c r="BV364" i="11"/>
  <c r="BS364" i="11"/>
  <c r="BP364" i="11"/>
  <c r="BM364" i="11"/>
  <c r="BJ364" i="11"/>
  <c r="BF364" i="11"/>
  <c r="BC364" i="11"/>
  <c r="AZ364" i="11"/>
  <c r="AV364" i="11"/>
  <c r="AS364" i="11"/>
  <c r="AP364" i="11"/>
  <c r="AM364" i="11"/>
  <c r="AI364" i="11"/>
  <c r="AH364" i="11"/>
  <c r="AF364" i="11"/>
  <c r="DX363" i="11"/>
  <c r="DW363" i="11"/>
  <c r="DS363" i="11"/>
  <c r="DQ363" i="11"/>
  <c r="DO363" i="11"/>
  <c r="DM363" i="11"/>
  <c r="DK363" i="11"/>
  <c r="DG363" i="11"/>
  <c r="DC363" i="11"/>
  <c r="CY363" i="11"/>
  <c r="CZ363" i="11" s="1"/>
  <c r="CV363" i="11"/>
  <c r="CS363" i="11"/>
  <c r="CM363" i="11"/>
  <c r="CJ363" i="11"/>
  <c r="CG363" i="11"/>
  <c r="CC363" i="11"/>
  <c r="BY363" i="11"/>
  <c r="BV363" i="11"/>
  <c r="BS363" i="11"/>
  <c r="BP363" i="11"/>
  <c r="BM363" i="11"/>
  <c r="BJ363" i="11"/>
  <c r="BF363" i="11"/>
  <c r="BC363" i="11"/>
  <c r="AZ363" i="11"/>
  <c r="AV363" i="11"/>
  <c r="AS363" i="11"/>
  <c r="AP363" i="11"/>
  <c r="AM363" i="11"/>
  <c r="AI363" i="11"/>
  <c r="AF363" i="11"/>
  <c r="AH363" i="11" s="1"/>
  <c r="DX362" i="11"/>
  <c r="DW362" i="11"/>
  <c r="DS362" i="11"/>
  <c r="DQ362" i="11"/>
  <c r="DO362" i="11"/>
  <c r="DM362" i="11"/>
  <c r="DK362" i="11"/>
  <c r="DG362" i="11"/>
  <c r="DC362" i="11"/>
  <c r="CY362" i="11"/>
  <c r="CV362" i="11"/>
  <c r="CZ362" i="11" s="1"/>
  <c r="CS362" i="11"/>
  <c r="CM362" i="11"/>
  <c r="CJ362" i="11"/>
  <c r="CG362" i="11"/>
  <c r="CC362" i="11"/>
  <c r="BY362" i="11"/>
  <c r="BV362" i="11"/>
  <c r="BS362" i="11"/>
  <c r="BP362" i="11"/>
  <c r="BM362" i="11"/>
  <c r="BJ362" i="11"/>
  <c r="BF362" i="11"/>
  <c r="BC362" i="11"/>
  <c r="AZ362" i="11"/>
  <c r="AV362" i="11"/>
  <c r="AS362" i="11"/>
  <c r="AP362" i="11"/>
  <c r="AM362" i="11"/>
  <c r="AI362" i="11"/>
  <c r="AH362" i="11"/>
  <c r="AF362" i="11"/>
  <c r="DX361" i="11"/>
  <c r="DW361" i="11"/>
  <c r="DS361" i="11"/>
  <c r="DQ361" i="11"/>
  <c r="DO361" i="11"/>
  <c r="DM361" i="11"/>
  <c r="DK361" i="11"/>
  <c r="DG361" i="11"/>
  <c r="DC361" i="11"/>
  <c r="CY361" i="11"/>
  <c r="CZ361" i="11" s="1"/>
  <c r="CV361" i="11"/>
  <c r="CS361" i="11"/>
  <c r="CM361" i="11"/>
  <c r="CJ361" i="11"/>
  <c r="CG361" i="11"/>
  <c r="CC361" i="11"/>
  <c r="BY361" i="11"/>
  <c r="BV361" i="11"/>
  <c r="BS361" i="11"/>
  <c r="BP361" i="11"/>
  <c r="BM361" i="11"/>
  <c r="BJ361" i="11"/>
  <c r="BF361" i="11"/>
  <c r="BC361" i="11"/>
  <c r="AZ361" i="11"/>
  <c r="AV361" i="11"/>
  <c r="AS361" i="11"/>
  <c r="AP361" i="11"/>
  <c r="AM361" i="11"/>
  <c r="AI361" i="11"/>
  <c r="AF361" i="11"/>
  <c r="AH361" i="11" s="1"/>
  <c r="DX360" i="11"/>
  <c r="DW360" i="11"/>
  <c r="DS360" i="11"/>
  <c r="DQ360" i="11"/>
  <c r="DO360" i="11"/>
  <c r="DM360" i="11"/>
  <c r="DK360" i="11"/>
  <c r="DG360" i="11"/>
  <c r="DC360" i="11"/>
  <c r="CZ360" i="11"/>
  <c r="CY360" i="11"/>
  <c r="CV360" i="11"/>
  <c r="CS360" i="11"/>
  <c r="CM360" i="11"/>
  <c r="CJ360" i="11"/>
  <c r="CG360" i="11"/>
  <c r="CC360" i="11"/>
  <c r="BY360" i="11"/>
  <c r="BV360" i="11"/>
  <c r="BS360" i="11"/>
  <c r="BP360" i="11"/>
  <c r="BM360" i="11"/>
  <c r="BJ360" i="11"/>
  <c r="BF360" i="11"/>
  <c r="BC360" i="11"/>
  <c r="AZ360" i="11"/>
  <c r="AV360" i="11"/>
  <c r="AS360" i="11"/>
  <c r="AP360" i="11"/>
  <c r="AM360" i="11"/>
  <c r="AI360" i="11"/>
  <c r="AH360" i="11"/>
  <c r="AF360" i="11"/>
  <c r="DX359" i="11"/>
  <c r="DW359" i="11"/>
  <c r="DS359" i="11"/>
  <c r="DQ359" i="11"/>
  <c r="DO359" i="11"/>
  <c r="DM359" i="11"/>
  <c r="DK359" i="11"/>
  <c r="DG359" i="11"/>
  <c r="DC359" i="11"/>
  <c r="CY359" i="11"/>
  <c r="CZ359" i="11" s="1"/>
  <c r="CV359" i="11"/>
  <c r="CS359" i="11"/>
  <c r="CM359" i="11"/>
  <c r="CJ359" i="11"/>
  <c r="CG359" i="11"/>
  <c r="CC359" i="11"/>
  <c r="BY359" i="11"/>
  <c r="BV359" i="11"/>
  <c r="BS359" i="11"/>
  <c r="BP359" i="11"/>
  <c r="BM359" i="11"/>
  <c r="BJ359" i="11"/>
  <c r="BF359" i="11"/>
  <c r="BC359" i="11"/>
  <c r="AZ359" i="11"/>
  <c r="AV359" i="11"/>
  <c r="AS359" i="11"/>
  <c r="AP359" i="11"/>
  <c r="AM359" i="11"/>
  <c r="AI359" i="11"/>
  <c r="AF359" i="11"/>
  <c r="AH359" i="11" s="1"/>
  <c r="DX358" i="11"/>
  <c r="DW358" i="11"/>
  <c r="DS358" i="11"/>
  <c r="DQ358" i="11"/>
  <c r="DO358" i="11"/>
  <c r="DM358" i="11"/>
  <c r="DK358" i="11"/>
  <c r="DG358" i="11"/>
  <c r="DC358" i="11"/>
  <c r="CY358" i="11"/>
  <c r="CV358" i="11"/>
  <c r="CZ358" i="11" s="1"/>
  <c r="CS358" i="11"/>
  <c r="CM358" i="11"/>
  <c r="CJ358" i="11"/>
  <c r="CG358" i="11"/>
  <c r="CC358" i="11"/>
  <c r="BY358" i="11"/>
  <c r="BV358" i="11"/>
  <c r="BS358" i="11"/>
  <c r="BP358" i="11"/>
  <c r="BM358" i="11"/>
  <c r="BJ358" i="11"/>
  <c r="BF358" i="11"/>
  <c r="BC358" i="11"/>
  <c r="AZ358" i="11"/>
  <c r="AV358" i="11"/>
  <c r="AS358" i="11"/>
  <c r="AP358" i="11"/>
  <c r="AM358" i="11"/>
  <c r="AI358" i="11"/>
  <c r="AH358" i="11"/>
  <c r="AF358" i="11"/>
  <c r="DX357" i="11"/>
  <c r="DW357" i="11"/>
  <c r="DS357" i="11"/>
  <c r="DQ357" i="11"/>
  <c r="DO357" i="11"/>
  <c r="DM357" i="11"/>
  <c r="DK357" i="11"/>
  <c r="DG357" i="11"/>
  <c r="DC357" i="11"/>
  <c r="CY357" i="11"/>
  <c r="CZ357" i="11" s="1"/>
  <c r="CV357" i="11"/>
  <c r="CS357" i="11"/>
  <c r="CM357" i="11"/>
  <c r="CJ357" i="11"/>
  <c r="CG357" i="11"/>
  <c r="CC357" i="11"/>
  <c r="BY357" i="11"/>
  <c r="BV357" i="11"/>
  <c r="BS357" i="11"/>
  <c r="BP357" i="11"/>
  <c r="BM357" i="11"/>
  <c r="BJ357" i="11"/>
  <c r="BF357" i="11"/>
  <c r="BC357" i="11"/>
  <c r="AZ357" i="11"/>
  <c r="AV357" i="11"/>
  <c r="AS357" i="11"/>
  <c r="AP357" i="11"/>
  <c r="AM357" i="11"/>
  <c r="AI357" i="11"/>
  <c r="AF357" i="11"/>
  <c r="AH357" i="11" s="1"/>
  <c r="DX356" i="11"/>
  <c r="DW356" i="11"/>
  <c r="DS356" i="11"/>
  <c r="DQ356" i="11"/>
  <c r="DO356" i="11"/>
  <c r="DM356" i="11"/>
  <c r="DK356" i="11"/>
  <c r="DG356" i="11"/>
  <c r="DC356" i="11"/>
  <c r="CZ356" i="11"/>
  <c r="CY356" i="11"/>
  <c r="CV356" i="11"/>
  <c r="CS356" i="11"/>
  <c r="CM356" i="11"/>
  <c r="CJ356" i="11"/>
  <c r="CG356" i="11"/>
  <c r="CC356" i="11"/>
  <c r="BY356" i="11"/>
  <c r="BV356" i="11"/>
  <c r="BS356" i="11"/>
  <c r="BP356" i="11"/>
  <c r="BM356" i="11"/>
  <c r="BJ356" i="11"/>
  <c r="BF356" i="11"/>
  <c r="BC356" i="11"/>
  <c r="AZ356" i="11"/>
  <c r="AV356" i="11"/>
  <c r="AS356" i="11"/>
  <c r="AP356" i="11"/>
  <c r="AM356" i="11"/>
  <c r="AI356" i="11"/>
  <c r="AH356" i="11"/>
  <c r="AF356" i="11"/>
  <c r="DX355" i="11"/>
  <c r="DW355" i="11"/>
  <c r="DS355" i="11"/>
  <c r="DQ355" i="11"/>
  <c r="DO355" i="11"/>
  <c r="DM355" i="11"/>
  <c r="DK355" i="11"/>
  <c r="DG355" i="11"/>
  <c r="DC355" i="11"/>
  <c r="CY355" i="11"/>
  <c r="CZ355" i="11" s="1"/>
  <c r="CV355" i="11"/>
  <c r="CS355" i="11"/>
  <c r="CM355" i="11"/>
  <c r="CJ355" i="11"/>
  <c r="CG355" i="11"/>
  <c r="CC355" i="11"/>
  <c r="BY355" i="11"/>
  <c r="BV355" i="11"/>
  <c r="BS355" i="11"/>
  <c r="BP355" i="11"/>
  <c r="BM355" i="11"/>
  <c r="BJ355" i="11"/>
  <c r="BF355" i="11"/>
  <c r="BC355" i="11"/>
  <c r="AZ355" i="11"/>
  <c r="AV355" i="11"/>
  <c r="AS355" i="11"/>
  <c r="AP355" i="11"/>
  <c r="AM355" i="11"/>
  <c r="AI355" i="11"/>
  <c r="AF355" i="11"/>
  <c r="AH355" i="11" s="1"/>
  <c r="DX354" i="11"/>
  <c r="DW354" i="11"/>
  <c r="DS354" i="11"/>
  <c r="DQ354" i="11"/>
  <c r="DO354" i="11"/>
  <c r="DM354" i="11"/>
  <c r="DK354" i="11"/>
  <c r="DG354" i="11"/>
  <c r="DC354" i="11"/>
  <c r="CY354" i="11"/>
  <c r="CV354" i="11"/>
  <c r="CZ354" i="11" s="1"/>
  <c r="CS354" i="11"/>
  <c r="CM354" i="11"/>
  <c r="CJ354" i="11"/>
  <c r="CG354" i="11"/>
  <c r="CC354" i="11"/>
  <c r="BY354" i="11"/>
  <c r="BV354" i="11"/>
  <c r="BS354" i="11"/>
  <c r="BP354" i="11"/>
  <c r="BM354" i="11"/>
  <c r="BJ354" i="11"/>
  <c r="BF354" i="11"/>
  <c r="BC354" i="11"/>
  <c r="AZ354" i="11"/>
  <c r="AV354" i="11"/>
  <c r="AS354" i="11"/>
  <c r="AP354" i="11"/>
  <c r="AM354" i="11"/>
  <c r="AI354" i="11"/>
  <c r="AH354" i="11"/>
  <c r="AF354" i="11"/>
  <c r="DX353" i="11"/>
  <c r="DW353" i="11"/>
  <c r="DS353" i="11"/>
  <c r="DQ353" i="11"/>
  <c r="DO353" i="11"/>
  <c r="DM353" i="11"/>
  <c r="DK353" i="11"/>
  <c r="DG353" i="11"/>
  <c r="DC353" i="11"/>
  <c r="CY353" i="11"/>
  <c r="CZ353" i="11" s="1"/>
  <c r="CV353" i="11"/>
  <c r="CS353" i="11"/>
  <c r="CM353" i="11"/>
  <c r="CJ353" i="11"/>
  <c r="CG353" i="11"/>
  <c r="CC353" i="11"/>
  <c r="BY353" i="11"/>
  <c r="BV353" i="11"/>
  <c r="BS353" i="11"/>
  <c r="BP353" i="11"/>
  <c r="BM353" i="11"/>
  <c r="BJ353" i="11"/>
  <c r="BF353" i="11"/>
  <c r="BC353" i="11"/>
  <c r="AZ353" i="11"/>
  <c r="AV353" i="11"/>
  <c r="AS353" i="11"/>
  <c r="AP353" i="11"/>
  <c r="AM353" i="11"/>
  <c r="AI353" i="11"/>
  <c r="AF353" i="11"/>
  <c r="AH353" i="11" s="1"/>
  <c r="DX352" i="11"/>
  <c r="DW352" i="11"/>
  <c r="DS352" i="11"/>
  <c r="DQ352" i="11"/>
  <c r="DO352" i="11"/>
  <c r="DM352" i="11"/>
  <c r="DK352" i="11"/>
  <c r="DG352" i="11"/>
  <c r="DC352" i="11"/>
  <c r="CZ352" i="11"/>
  <c r="CY352" i="11"/>
  <c r="CV352" i="11"/>
  <c r="CS352" i="11"/>
  <c r="CM352" i="11"/>
  <c r="CJ352" i="11"/>
  <c r="CG352" i="11"/>
  <c r="CC352" i="11"/>
  <c r="BY352" i="11"/>
  <c r="BV352" i="11"/>
  <c r="BS352" i="11"/>
  <c r="BP352" i="11"/>
  <c r="BM352" i="11"/>
  <c r="BJ352" i="11"/>
  <c r="BF352" i="11"/>
  <c r="BC352" i="11"/>
  <c r="AZ352" i="11"/>
  <c r="AV352" i="11"/>
  <c r="AS352" i="11"/>
  <c r="AP352" i="11"/>
  <c r="AM352" i="11"/>
  <c r="AI352" i="11"/>
  <c r="AH352" i="11"/>
  <c r="AF352" i="11"/>
  <c r="DX351" i="11"/>
  <c r="DW351" i="11"/>
  <c r="DS351" i="11"/>
  <c r="DQ351" i="11"/>
  <c r="DO351" i="11"/>
  <c r="DM351" i="11"/>
  <c r="DK351" i="11"/>
  <c r="DG351" i="11"/>
  <c r="DC351" i="11"/>
  <c r="CY351" i="11"/>
  <c r="CZ351" i="11" s="1"/>
  <c r="CV351" i="11"/>
  <c r="CS351" i="11"/>
  <c r="CM351" i="11"/>
  <c r="CJ351" i="11"/>
  <c r="CG351" i="11"/>
  <c r="CC351" i="11"/>
  <c r="BY351" i="11"/>
  <c r="BV351" i="11"/>
  <c r="BS351" i="11"/>
  <c r="BP351" i="11"/>
  <c r="BM351" i="11"/>
  <c r="BJ351" i="11"/>
  <c r="BF351" i="11"/>
  <c r="BC351" i="11"/>
  <c r="AZ351" i="11"/>
  <c r="AV351" i="11"/>
  <c r="AS351" i="11"/>
  <c r="AP351" i="11"/>
  <c r="AM351" i="11"/>
  <c r="AI351" i="11"/>
  <c r="AF351" i="11"/>
  <c r="AH351" i="11" s="1"/>
  <c r="DX350" i="11"/>
  <c r="DW350" i="11"/>
  <c r="DS350" i="11"/>
  <c r="DQ350" i="11"/>
  <c r="DO350" i="11"/>
  <c r="DM350" i="11"/>
  <c r="DK350" i="11"/>
  <c r="DG350" i="11"/>
  <c r="DC350" i="11"/>
  <c r="CY350" i="11"/>
  <c r="CV350" i="11"/>
  <c r="CZ350" i="11" s="1"/>
  <c r="CS350" i="11"/>
  <c r="CM350" i="11"/>
  <c r="CJ350" i="11"/>
  <c r="CG350" i="11"/>
  <c r="CC350" i="11"/>
  <c r="BY350" i="11"/>
  <c r="BV350" i="11"/>
  <c r="BS350" i="11"/>
  <c r="BP350" i="11"/>
  <c r="BM350" i="11"/>
  <c r="BJ350" i="11"/>
  <c r="BF350" i="11"/>
  <c r="BC350" i="11"/>
  <c r="AZ350" i="11"/>
  <c r="AV350" i="11"/>
  <c r="AS350" i="11"/>
  <c r="AP350" i="11"/>
  <c r="AM350" i="11"/>
  <c r="AI350" i="11"/>
  <c r="AH350" i="11"/>
  <c r="AF350" i="11"/>
  <c r="DX349" i="11"/>
  <c r="DW349" i="11"/>
  <c r="DS349" i="11"/>
  <c r="DQ349" i="11"/>
  <c r="DO349" i="11"/>
  <c r="DM349" i="11"/>
  <c r="DK349" i="11"/>
  <c r="DG349" i="11"/>
  <c r="DC349" i="11"/>
  <c r="CY349" i="11"/>
  <c r="CZ349" i="11" s="1"/>
  <c r="CV349" i="11"/>
  <c r="CS349" i="11"/>
  <c r="CM349" i="11"/>
  <c r="CJ349" i="11"/>
  <c r="CG349" i="11"/>
  <c r="CC349" i="11"/>
  <c r="BY349" i="11"/>
  <c r="BV349" i="11"/>
  <c r="BS349" i="11"/>
  <c r="BP349" i="11"/>
  <c r="BM349" i="11"/>
  <c r="BJ349" i="11"/>
  <c r="BF349" i="11"/>
  <c r="BC349" i="11"/>
  <c r="AZ349" i="11"/>
  <c r="AV349" i="11"/>
  <c r="AS349" i="11"/>
  <c r="AP349" i="11"/>
  <c r="AM349" i="11"/>
  <c r="AI349" i="11"/>
  <c r="AF349" i="11"/>
  <c r="AH349" i="11" s="1"/>
  <c r="DX348" i="11"/>
  <c r="DW348" i="11"/>
  <c r="DS348" i="11"/>
  <c r="DQ348" i="11"/>
  <c r="DO348" i="11"/>
  <c r="DM348" i="11"/>
  <c r="DK348" i="11"/>
  <c r="DG348" i="11"/>
  <c r="DC348" i="11"/>
  <c r="CZ348" i="11"/>
  <c r="CY348" i="11"/>
  <c r="CV348" i="11"/>
  <c r="CS348" i="11"/>
  <c r="CM348" i="11"/>
  <c r="CJ348" i="11"/>
  <c r="CG348" i="11"/>
  <c r="CC348" i="11"/>
  <c r="BY348" i="11"/>
  <c r="BV348" i="11"/>
  <c r="BS348" i="11"/>
  <c r="BP348" i="11"/>
  <c r="BM348" i="11"/>
  <c r="BJ348" i="11"/>
  <c r="BF348" i="11"/>
  <c r="BC348" i="11"/>
  <c r="AZ348" i="11"/>
  <c r="AV348" i="11"/>
  <c r="AS348" i="11"/>
  <c r="AP348" i="11"/>
  <c r="AM348" i="11"/>
  <c r="AI348" i="11"/>
  <c r="AH348" i="11"/>
  <c r="AF348" i="11"/>
  <c r="DX347" i="11"/>
  <c r="DW347" i="11"/>
  <c r="DS347" i="11"/>
  <c r="DQ347" i="11"/>
  <c r="DO347" i="11"/>
  <c r="DM347" i="11"/>
  <c r="DK347" i="11"/>
  <c r="DG347" i="11"/>
  <c r="DC347" i="11"/>
  <c r="CY347" i="11"/>
  <c r="CZ347" i="11" s="1"/>
  <c r="CV347" i="11"/>
  <c r="CS347" i="11"/>
  <c r="CM347" i="11"/>
  <c r="CJ347" i="11"/>
  <c r="CG347" i="11"/>
  <c r="CC347" i="11"/>
  <c r="BY347" i="11"/>
  <c r="BV347" i="11"/>
  <c r="BS347" i="11"/>
  <c r="BP347" i="11"/>
  <c r="BM347" i="11"/>
  <c r="BJ347" i="11"/>
  <c r="BF347" i="11"/>
  <c r="BC347" i="11"/>
  <c r="AZ347" i="11"/>
  <c r="AV347" i="11"/>
  <c r="AS347" i="11"/>
  <c r="AP347" i="11"/>
  <c r="AM347" i="11"/>
  <c r="AI347" i="11"/>
  <c r="AF347" i="11"/>
  <c r="AH347" i="11" s="1"/>
  <c r="DX346" i="11"/>
  <c r="DW346" i="11"/>
  <c r="DS346" i="11"/>
  <c r="DQ346" i="11"/>
  <c r="DO346" i="11"/>
  <c r="DM346" i="11"/>
  <c r="DK346" i="11"/>
  <c r="DG346" i="11"/>
  <c r="DC346" i="11"/>
  <c r="CY346" i="11"/>
  <c r="CV346" i="11"/>
  <c r="CZ346" i="11" s="1"/>
  <c r="CS346" i="11"/>
  <c r="CM346" i="11"/>
  <c r="CJ346" i="11"/>
  <c r="CG346" i="11"/>
  <c r="CC346" i="11"/>
  <c r="BY346" i="11"/>
  <c r="BV346" i="11"/>
  <c r="BS346" i="11"/>
  <c r="BP346" i="11"/>
  <c r="BM346" i="11"/>
  <c r="BJ346" i="11"/>
  <c r="BF346" i="11"/>
  <c r="BC346" i="11"/>
  <c r="AZ346" i="11"/>
  <c r="AV346" i="11"/>
  <c r="AS346" i="11"/>
  <c r="AP346" i="11"/>
  <c r="AM346" i="11"/>
  <c r="AI346" i="11"/>
  <c r="AH346" i="11"/>
  <c r="AF346" i="11"/>
  <c r="DX345" i="11"/>
  <c r="DW345" i="11"/>
  <c r="DS345" i="11"/>
  <c r="DQ345" i="11"/>
  <c r="DO345" i="11"/>
  <c r="DM345" i="11"/>
  <c r="DK345" i="11"/>
  <c r="DG345" i="11"/>
  <c r="DC345" i="11"/>
  <c r="CY345" i="11"/>
  <c r="CZ345" i="11" s="1"/>
  <c r="CV345" i="11"/>
  <c r="CS345" i="11"/>
  <c r="CM345" i="11"/>
  <c r="CJ345" i="11"/>
  <c r="CG345" i="11"/>
  <c r="CC345" i="11"/>
  <c r="BY345" i="11"/>
  <c r="BV345" i="11"/>
  <c r="BS345" i="11"/>
  <c r="BP345" i="11"/>
  <c r="BM345" i="11"/>
  <c r="BJ345" i="11"/>
  <c r="BF345" i="11"/>
  <c r="BC345" i="11"/>
  <c r="AZ345" i="11"/>
  <c r="AV345" i="11"/>
  <c r="AS345" i="11"/>
  <c r="AP345" i="11"/>
  <c r="AM345" i="11"/>
  <c r="AI345" i="11"/>
  <c r="AF345" i="11"/>
  <c r="AH345" i="11" s="1"/>
  <c r="DX344" i="11"/>
  <c r="DW344" i="11"/>
  <c r="DS344" i="11"/>
  <c r="DQ344" i="11"/>
  <c r="DO344" i="11"/>
  <c r="DM344" i="11"/>
  <c r="DK344" i="11"/>
  <c r="DG344" i="11"/>
  <c r="DC344" i="11"/>
  <c r="CZ344" i="11"/>
  <c r="CY344" i="11"/>
  <c r="CV344" i="11"/>
  <c r="CS344" i="11"/>
  <c r="CM344" i="11"/>
  <c r="CJ344" i="11"/>
  <c r="CG344" i="11"/>
  <c r="CC344" i="11"/>
  <c r="BY344" i="11"/>
  <c r="BV344" i="11"/>
  <c r="BS344" i="11"/>
  <c r="BP344" i="11"/>
  <c r="BM344" i="11"/>
  <c r="BJ344" i="11"/>
  <c r="BF344" i="11"/>
  <c r="BC344" i="11"/>
  <c r="AZ344" i="11"/>
  <c r="AV344" i="11"/>
  <c r="AS344" i="11"/>
  <c r="AP344" i="11"/>
  <c r="AM344" i="11"/>
  <c r="AI344" i="11"/>
  <c r="AH344" i="11"/>
  <c r="AF344" i="11"/>
  <c r="DX343" i="11"/>
  <c r="DW343" i="11"/>
  <c r="DS343" i="11"/>
  <c r="DQ343" i="11"/>
  <c r="DO343" i="11"/>
  <c r="DM343" i="11"/>
  <c r="DK343" i="11"/>
  <c r="DG343" i="11"/>
  <c r="DC343" i="11"/>
  <c r="CY343" i="11"/>
  <c r="CZ343" i="11" s="1"/>
  <c r="CV343" i="11"/>
  <c r="CS343" i="11"/>
  <c r="CM343" i="11"/>
  <c r="CJ343" i="11"/>
  <c r="CG343" i="11"/>
  <c r="CC343" i="11"/>
  <c r="BY343" i="11"/>
  <c r="BV343" i="11"/>
  <c r="BS343" i="11"/>
  <c r="BP343" i="11"/>
  <c r="BM343" i="11"/>
  <c r="BJ343" i="11"/>
  <c r="BF343" i="11"/>
  <c r="BC343" i="11"/>
  <c r="AZ343" i="11"/>
  <c r="AV343" i="11"/>
  <c r="AS343" i="11"/>
  <c r="AP343" i="11"/>
  <c r="AM343" i="11"/>
  <c r="AI343" i="11"/>
  <c r="AF343" i="11"/>
  <c r="AH343" i="11" s="1"/>
  <c r="DX342" i="11"/>
  <c r="DW342" i="11"/>
  <c r="DS342" i="11"/>
  <c r="DQ342" i="11"/>
  <c r="DO342" i="11"/>
  <c r="DM342" i="11"/>
  <c r="DK342" i="11"/>
  <c r="DG342" i="11"/>
  <c r="DC342" i="11"/>
  <c r="CY342" i="11"/>
  <c r="CV342" i="11"/>
  <c r="CZ342" i="11" s="1"/>
  <c r="CS342" i="11"/>
  <c r="CM342" i="11"/>
  <c r="CJ342" i="11"/>
  <c r="CG342" i="11"/>
  <c r="CC342" i="11"/>
  <c r="BY342" i="11"/>
  <c r="BV342" i="11"/>
  <c r="BS342" i="11"/>
  <c r="BP342" i="11"/>
  <c r="BM342" i="11"/>
  <c r="BJ342" i="11"/>
  <c r="BF342" i="11"/>
  <c r="BC342" i="11"/>
  <c r="AZ342" i="11"/>
  <c r="AV342" i="11"/>
  <c r="AS342" i="11"/>
  <c r="AP342" i="11"/>
  <c r="AM342" i="11"/>
  <c r="AI342" i="11"/>
  <c r="AH342" i="11"/>
  <c r="AF342" i="11"/>
  <c r="DX341" i="11"/>
  <c r="DW341" i="11"/>
  <c r="DS341" i="11"/>
  <c r="DQ341" i="11"/>
  <c r="DO341" i="11"/>
  <c r="DM341" i="11"/>
  <c r="DK341" i="11"/>
  <c r="DG341" i="11"/>
  <c r="DC341" i="11"/>
  <c r="CY341" i="11"/>
  <c r="CZ341" i="11" s="1"/>
  <c r="CV341" i="11"/>
  <c r="CS341" i="11"/>
  <c r="CM341" i="11"/>
  <c r="CJ341" i="11"/>
  <c r="CG341" i="11"/>
  <c r="CC341" i="11"/>
  <c r="BY341" i="11"/>
  <c r="BV341" i="11"/>
  <c r="BS341" i="11"/>
  <c r="BP341" i="11"/>
  <c r="BM341" i="11"/>
  <c r="BJ341" i="11"/>
  <c r="BF341" i="11"/>
  <c r="BC341" i="11"/>
  <c r="AZ341" i="11"/>
  <c r="AV341" i="11"/>
  <c r="AS341" i="11"/>
  <c r="AP341" i="11"/>
  <c r="AM341" i="11"/>
  <c r="AI341" i="11"/>
  <c r="AF341" i="11"/>
  <c r="AH341" i="11" s="1"/>
  <c r="DX340" i="11"/>
  <c r="DW340" i="11"/>
  <c r="DS340" i="11"/>
  <c r="DQ340" i="11"/>
  <c r="DO340" i="11"/>
  <c r="DM340" i="11"/>
  <c r="DK340" i="11"/>
  <c r="DG340" i="11"/>
  <c r="DC340" i="11"/>
  <c r="CY340" i="11"/>
  <c r="CV340" i="11"/>
  <c r="CZ340" i="11" s="1"/>
  <c r="CS340" i="11"/>
  <c r="CM340" i="11"/>
  <c r="CJ340" i="11"/>
  <c r="CG340" i="11"/>
  <c r="CC340" i="11"/>
  <c r="BY340" i="11"/>
  <c r="BV340" i="11"/>
  <c r="BS340" i="11"/>
  <c r="BP340" i="11"/>
  <c r="BM340" i="11"/>
  <c r="BJ340" i="11"/>
  <c r="BF340" i="11"/>
  <c r="BC340" i="11"/>
  <c r="AZ340" i="11"/>
  <c r="AV340" i="11"/>
  <c r="AS340" i="11"/>
  <c r="AP340" i="11"/>
  <c r="AM340" i="11"/>
  <c r="AI340" i="11"/>
  <c r="AH340" i="11"/>
  <c r="AF340" i="11"/>
  <c r="DX339" i="11"/>
  <c r="DW339" i="11"/>
  <c r="DS339" i="11"/>
  <c r="DQ339" i="11"/>
  <c r="DO339" i="11"/>
  <c r="DM339" i="11"/>
  <c r="DK339" i="11"/>
  <c r="DG339" i="11"/>
  <c r="DC339" i="11"/>
  <c r="CY339" i="11"/>
  <c r="CZ339" i="11" s="1"/>
  <c r="CV339" i="11"/>
  <c r="CS339" i="11"/>
  <c r="CM339" i="11"/>
  <c r="CJ339" i="11"/>
  <c r="CG339" i="11"/>
  <c r="CC339" i="11"/>
  <c r="BY339" i="11"/>
  <c r="BV339" i="11"/>
  <c r="BS339" i="11"/>
  <c r="BP339" i="11"/>
  <c r="BM339" i="11"/>
  <c r="BJ339" i="11"/>
  <c r="BF339" i="11"/>
  <c r="BC339" i="11"/>
  <c r="AZ339" i="11"/>
  <c r="AV339" i="11"/>
  <c r="AS339" i="11"/>
  <c r="AP339" i="11"/>
  <c r="AM339" i="11"/>
  <c r="AI339" i="11"/>
  <c r="AF339" i="11"/>
  <c r="AH339" i="11" s="1"/>
  <c r="DX338" i="11"/>
  <c r="DW338" i="11"/>
  <c r="DS338" i="11"/>
  <c r="DQ338" i="11"/>
  <c r="DO338" i="11"/>
  <c r="DM338" i="11"/>
  <c r="DK338" i="11"/>
  <c r="DG338" i="11"/>
  <c r="DC338" i="11"/>
  <c r="CY338" i="11"/>
  <c r="CV338" i="11"/>
  <c r="CZ338" i="11" s="1"/>
  <c r="CS338" i="11"/>
  <c r="CM338" i="11"/>
  <c r="CJ338" i="11"/>
  <c r="CG338" i="11"/>
  <c r="CC338" i="11"/>
  <c r="BY338" i="11"/>
  <c r="BV338" i="11"/>
  <c r="BS338" i="11"/>
  <c r="BP338" i="11"/>
  <c r="BM338" i="11"/>
  <c r="BJ338" i="11"/>
  <c r="BF338" i="11"/>
  <c r="BC338" i="11"/>
  <c r="AZ338" i="11"/>
  <c r="AV338" i="11"/>
  <c r="AS338" i="11"/>
  <c r="AP338" i="11"/>
  <c r="AM338" i="11"/>
  <c r="AI338" i="11"/>
  <c r="AH338" i="11"/>
  <c r="AF338" i="11"/>
  <c r="DX337" i="11"/>
  <c r="DW337" i="11"/>
  <c r="DS337" i="11"/>
  <c r="DQ337" i="11"/>
  <c r="DO337" i="11"/>
  <c r="DM337" i="11"/>
  <c r="DK337" i="11"/>
  <c r="DG337" i="11"/>
  <c r="DC337" i="11"/>
  <c r="CY337" i="11"/>
  <c r="CZ337" i="11" s="1"/>
  <c r="CV337" i="11"/>
  <c r="CS337" i="11"/>
  <c r="CM337" i="11"/>
  <c r="CJ337" i="11"/>
  <c r="CG337" i="11"/>
  <c r="CC337" i="11"/>
  <c r="BY337" i="11"/>
  <c r="BV337" i="11"/>
  <c r="BS337" i="11"/>
  <c r="BP337" i="11"/>
  <c r="BM337" i="11"/>
  <c r="BJ337" i="11"/>
  <c r="BF337" i="11"/>
  <c r="BC337" i="11"/>
  <c r="AZ337" i="11"/>
  <c r="AV337" i="11"/>
  <c r="AS337" i="11"/>
  <c r="AP337" i="11"/>
  <c r="AM337" i="11"/>
  <c r="AI337" i="11"/>
  <c r="AF337" i="11"/>
  <c r="AH337" i="11" s="1"/>
  <c r="DX336" i="11"/>
  <c r="DW336" i="11"/>
  <c r="DS336" i="11"/>
  <c r="DQ336" i="11"/>
  <c r="DO336" i="11"/>
  <c r="DM336" i="11"/>
  <c r="DK336" i="11"/>
  <c r="DG336" i="11"/>
  <c r="DC336" i="11"/>
  <c r="CY336" i="11"/>
  <c r="CV336" i="11"/>
  <c r="CZ336" i="11" s="1"/>
  <c r="CS336" i="11"/>
  <c r="CM336" i="11"/>
  <c r="CJ336" i="11"/>
  <c r="CG336" i="11"/>
  <c r="CC336" i="11"/>
  <c r="BY336" i="11"/>
  <c r="BV336" i="11"/>
  <c r="BS336" i="11"/>
  <c r="BP336" i="11"/>
  <c r="BM336" i="11"/>
  <c r="BJ336" i="11"/>
  <c r="BF336" i="11"/>
  <c r="BC336" i="11"/>
  <c r="AZ336" i="11"/>
  <c r="AV336" i="11"/>
  <c r="AS336" i="11"/>
  <c r="AP336" i="11"/>
  <c r="AM336" i="11"/>
  <c r="AI336" i="11"/>
  <c r="AH336" i="11"/>
  <c r="AF336" i="11"/>
  <c r="DX335" i="11"/>
  <c r="DW335" i="11"/>
  <c r="DS335" i="11"/>
  <c r="DQ335" i="11"/>
  <c r="DO335" i="11"/>
  <c r="DM335" i="11"/>
  <c r="DK335" i="11"/>
  <c r="DG335" i="11"/>
  <c r="DC335" i="11"/>
  <c r="CY335" i="11"/>
  <c r="CZ335" i="11" s="1"/>
  <c r="CV335" i="11"/>
  <c r="CS335" i="11"/>
  <c r="CM335" i="11"/>
  <c r="CJ335" i="11"/>
  <c r="CG335" i="11"/>
  <c r="CC335" i="11"/>
  <c r="BY335" i="11"/>
  <c r="BV335" i="11"/>
  <c r="BS335" i="11"/>
  <c r="BP335" i="11"/>
  <c r="BM335" i="11"/>
  <c r="BJ335" i="11"/>
  <c r="BF335" i="11"/>
  <c r="BC335" i="11"/>
  <c r="AZ335" i="11"/>
  <c r="AV335" i="11"/>
  <c r="AS335" i="11"/>
  <c r="AP335" i="11"/>
  <c r="AM335" i="11"/>
  <c r="AI335" i="11"/>
  <c r="AF335" i="11"/>
  <c r="AH335" i="11" s="1"/>
  <c r="DX334" i="11"/>
  <c r="DW334" i="11"/>
  <c r="DS334" i="11"/>
  <c r="DQ334" i="11"/>
  <c r="DO334" i="11"/>
  <c r="DM334" i="11"/>
  <c r="DK334" i="11"/>
  <c r="DG334" i="11"/>
  <c r="DC334" i="11"/>
  <c r="CY334" i="11"/>
  <c r="CV334" i="11"/>
  <c r="CZ334" i="11" s="1"/>
  <c r="CS334" i="11"/>
  <c r="CM334" i="11"/>
  <c r="CJ334" i="11"/>
  <c r="CG334" i="11"/>
  <c r="CC334" i="11"/>
  <c r="BY334" i="11"/>
  <c r="BV334" i="11"/>
  <c r="BS334" i="11"/>
  <c r="BP334" i="11"/>
  <c r="BM334" i="11"/>
  <c r="BJ334" i="11"/>
  <c r="BF334" i="11"/>
  <c r="BC334" i="11"/>
  <c r="AZ334" i="11"/>
  <c r="AV334" i="11"/>
  <c r="AS334" i="11"/>
  <c r="AP334" i="11"/>
  <c r="AM334" i="11"/>
  <c r="AI334" i="11"/>
  <c r="AH334" i="11"/>
  <c r="AF334" i="11"/>
  <c r="DX333" i="11"/>
  <c r="DW333" i="11"/>
  <c r="DS333" i="11"/>
  <c r="DQ333" i="11"/>
  <c r="DO333" i="11"/>
  <c r="DM333" i="11"/>
  <c r="DK333" i="11"/>
  <c r="DG333" i="11"/>
  <c r="DC333" i="11"/>
  <c r="CY333" i="11"/>
  <c r="CV333" i="11"/>
  <c r="CS333" i="11"/>
  <c r="CM333" i="11"/>
  <c r="CJ333" i="11"/>
  <c r="CG333" i="11"/>
  <c r="CC333" i="11"/>
  <c r="BY333" i="11"/>
  <c r="BV333" i="11"/>
  <c r="BS333" i="11"/>
  <c r="BP333" i="11"/>
  <c r="BM333" i="11"/>
  <c r="BJ333" i="11"/>
  <c r="BF333" i="11"/>
  <c r="BC333" i="11"/>
  <c r="AZ333" i="11"/>
  <c r="AV333" i="11"/>
  <c r="AS333" i="11"/>
  <c r="AP333" i="11"/>
  <c r="AM333" i="11"/>
  <c r="AI333" i="11"/>
  <c r="AH333" i="11"/>
  <c r="AF333" i="11"/>
  <c r="DX332" i="11"/>
  <c r="DW332" i="11"/>
  <c r="DS332" i="11"/>
  <c r="DQ332" i="11"/>
  <c r="DO332" i="11"/>
  <c r="DM332" i="11"/>
  <c r="DK332" i="11"/>
  <c r="DG332" i="11"/>
  <c r="DC332" i="11"/>
  <c r="CY332" i="11"/>
  <c r="CZ332" i="11" s="1"/>
  <c r="CV332" i="11"/>
  <c r="CS332" i="11"/>
  <c r="CM332" i="11"/>
  <c r="CJ332" i="11"/>
  <c r="CG332" i="11"/>
  <c r="CC332" i="11"/>
  <c r="BY332" i="11"/>
  <c r="BV332" i="11"/>
  <c r="BS332" i="11"/>
  <c r="BP332" i="11"/>
  <c r="BM332" i="11"/>
  <c r="BJ332" i="11"/>
  <c r="BF332" i="11"/>
  <c r="BC332" i="11"/>
  <c r="AZ332" i="11"/>
  <c r="AV332" i="11"/>
  <c r="AS332" i="11"/>
  <c r="AP332" i="11"/>
  <c r="AM332" i="11"/>
  <c r="AI332" i="11"/>
  <c r="AH332" i="11"/>
  <c r="AF332" i="11"/>
  <c r="DX331" i="11"/>
  <c r="DW331" i="11"/>
  <c r="DS331" i="11"/>
  <c r="DQ331" i="11"/>
  <c r="DO331" i="11"/>
  <c r="DM331" i="11"/>
  <c r="DK331" i="11"/>
  <c r="DG331" i="11"/>
  <c r="DC331" i="11"/>
  <c r="CZ331" i="11"/>
  <c r="CY331" i="11"/>
  <c r="CV331" i="11"/>
  <c r="CS331" i="11"/>
  <c r="CM331" i="11"/>
  <c r="CJ331" i="11"/>
  <c r="CG331" i="11"/>
  <c r="CC331" i="11"/>
  <c r="BY331" i="11"/>
  <c r="BV331" i="11"/>
  <c r="BS331" i="11"/>
  <c r="BP331" i="11"/>
  <c r="BM331" i="11"/>
  <c r="BJ331" i="11"/>
  <c r="BF331" i="11"/>
  <c r="BC331" i="11"/>
  <c r="AZ331" i="11"/>
  <c r="AV331" i="11"/>
  <c r="AS331" i="11"/>
  <c r="AP331" i="11"/>
  <c r="AM331" i="11"/>
  <c r="AI331" i="11"/>
  <c r="AF331" i="11"/>
  <c r="AH331" i="11" s="1"/>
  <c r="DX330" i="11"/>
  <c r="DW330" i="11"/>
  <c r="DS330" i="11"/>
  <c r="DQ330" i="11"/>
  <c r="DO330" i="11"/>
  <c r="DM330" i="11"/>
  <c r="DK330" i="11"/>
  <c r="DG330" i="11"/>
  <c r="DC330" i="11"/>
  <c r="CZ330" i="11"/>
  <c r="CY330" i="11"/>
  <c r="CV330" i="11"/>
  <c r="CS330" i="11"/>
  <c r="CM330" i="11"/>
  <c r="CJ330" i="11"/>
  <c r="CG330" i="11"/>
  <c r="CC330" i="11"/>
  <c r="BY330" i="11"/>
  <c r="BV330" i="11"/>
  <c r="BS330" i="11"/>
  <c r="BP330" i="11"/>
  <c r="BM330" i="11"/>
  <c r="BJ330" i="11"/>
  <c r="BF330" i="11"/>
  <c r="BC330" i="11"/>
  <c r="AZ330" i="11"/>
  <c r="AV330" i="11"/>
  <c r="AS330" i="11"/>
  <c r="AP330" i="11"/>
  <c r="AM330" i="11"/>
  <c r="AI330" i="11"/>
  <c r="AF330" i="11"/>
  <c r="AH330" i="11" s="1"/>
  <c r="DX329" i="11"/>
  <c r="DW329" i="11"/>
  <c r="DS329" i="11"/>
  <c r="DQ329" i="11"/>
  <c r="DO329" i="11"/>
  <c r="DM329" i="11"/>
  <c r="DK329" i="11"/>
  <c r="DG329" i="11"/>
  <c r="DC329" i="11"/>
  <c r="CY329" i="11"/>
  <c r="CV329" i="11"/>
  <c r="CS329" i="11"/>
  <c r="CM329" i="11"/>
  <c r="CJ329" i="11"/>
  <c r="CG329" i="11"/>
  <c r="CC329" i="11"/>
  <c r="BY329" i="11"/>
  <c r="BV329" i="11"/>
  <c r="BS329" i="11"/>
  <c r="BP329" i="11"/>
  <c r="BM329" i="11"/>
  <c r="BJ329" i="11"/>
  <c r="BF329" i="11"/>
  <c r="BC329" i="11"/>
  <c r="AZ329" i="11"/>
  <c r="AV329" i="11"/>
  <c r="AS329" i="11"/>
  <c r="AP329" i="11"/>
  <c r="AM329" i="11"/>
  <c r="AI329" i="11"/>
  <c r="AF329" i="11"/>
  <c r="AH329" i="11" s="1"/>
  <c r="DX328" i="11"/>
  <c r="DW328" i="11"/>
  <c r="DS328" i="11"/>
  <c r="DQ328" i="11"/>
  <c r="DO328" i="11"/>
  <c r="DM328" i="11"/>
  <c r="DK328" i="11"/>
  <c r="DG328" i="11"/>
  <c r="DC328" i="11"/>
  <c r="CY328" i="11"/>
  <c r="CZ328" i="11" s="1"/>
  <c r="CV328" i="11"/>
  <c r="CS328" i="11"/>
  <c r="CM328" i="11"/>
  <c r="CJ328" i="11"/>
  <c r="CG328" i="11"/>
  <c r="CC328" i="11"/>
  <c r="BY328" i="11"/>
  <c r="BV328" i="11"/>
  <c r="BS328" i="11"/>
  <c r="BP328" i="11"/>
  <c r="BM328" i="11"/>
  <c r="BJ328" i="11"/>
  <c r="BF328" i="11"/>
  <c r="BC328" i="11"/>
  <c r="AZ328" i="11"/>
  <c r="AV328" i="11"/>
  <c r="AS328" i="11"/>
  <c r="AP328" i="11"/>
  <c r="AM328" i="11"/>
  <c r="AI328" i="11"/>
  <c r="AH328" i="11"/>
  <c r="AF328" i="11"/>
  <c r="DX327" i="11"/>
  <c r="DW327" i="11"/>
  <c r="DS327" i="11"/>
  <c r="DQ327" i="11"/>
  <c r="DO327" i="11"/>
  <c r="DM327" i="11"/>
  <c r="DK327" i="11"/>
  <c r="DG327" i="11"/>
  <c r="DC327" i="11"/>
  <c r="CY327" i="11"/>
  <c r="CZ327" i="11" s="1"/>
  <c r="CV327" i="11"/>
  <c r="CS327" i="11"/>
  <c r="CM327" i="11"/>
  <c r="CJ327" i="11"/>
  <c r="CG327" i="11"/>
  <c r="CC327" i="11"/>
  <c r="BY327" i="11"/>
  <c r="BV327" i="11"/>
  <c r="BS327" i="11"/>
  <c r="BP327" i="11"/>
  <c r="BM327" i="11"/>
  <c r="BJ327" i="11"/>
  <c r="BF327" i="11"/>
  <c r="BC327" i="11"/>
  <c r="AZ327" i="11"/>
  <c r="AV327" i="11"/>
  <c r="AS327" i="11"/>
  <c r="AP327" i="11"/>
  <c r="AM327" i="11"/>
  <c r="AI327" i="11"/>
  <c r="AF327" i="11"/>
  <c r="AH327" i="11" s="1"/>
  <c r="DX326" i="11"/>
  <c r="DW326" i="11"/>
  <c r="DS326" i="11"/>
  <c r="DQ326" i="11"/>
  <c r="DO326" i="11"/>
  <c r="DM326" i="11"/>
  <c r="DK326" i="11"/>
  <c r="DG326" i="11"/>
  <c r="DC326" i="11"/>
  <c r="CY326" i="11"/>
  <c r="CZ326" i="11" s="1"/>
  <c r="CV326" i="11"/>
  <c r="CS326" i="11"/>
  <c r="CM326" i="11"/>
  <c r="CJ326" i="11"/>
  <c r="CG326" i="11"/>
  <c r="CC326" i="11"/>
  <c r="BY326" i="11"/>
  <c r="BV326" i="11"/>
  <c r="BS326" i="11"/>
  <c r="BP326" i="11"/>
  <c r="BM326" i="11"/>
  <c r="BJ326" i="11"/>
  <c r="BF326" i="11"/>
  <c r="BC326" i="11"/>
  <c r="AZ326" i="11"/>
  <c r="AV326" i="11"/>
  <c r="AS326" i="11"/>
  <c r="AP326" i="11"/>
  <c r="AM326" i="11"/>
  <c r="AI326" i="11"/>
  <c r="AH326" i="11"/>
  <c r="AF326" i="11"/>
  <c r="DX325" i="11"/>
  <c r="DW325" i="11"/>
  <c r="DS325" i="11"/>
  <c r="DQ325" i="11"/>
  <c r="DO325" i="11"/>
  <c r="DM325" i="11"/>
  <c r="DK325" i="11"/>
  <c r="DG325" i="11"/>
  <c r="DC325" i="11"/>
  <c r="CY325" i="11"/>
  <c r="CZ325" i="11" s="1"/>
  <c r="CV325" i="11"/>
  <c r="CS325" i="11"/>
  <c r="CM325" i="11"/>
  <c r="CJ325" i="11"/>
  <c r="CG325" i="11"/>
  <c r="CC325" i="11"/>
  <c r="BY325" i="11"/>
  <c r="BV325" i="11"/>
  <c r="BS325" i="11"/>
  <c r="BP325" i="11"/>
  <c r="BM325" i="11"/>
  <c r="BJ325" i="11"/>
  <c r="BF325" i="11"/>
  <c r="BC325" i="11"/>
  <c r="AZ325" i="11"/>
  <c r="AV325" i="11"/>
  <c r="AS325" i="11"/>
  <c r="AP325" i="11"/>
  <c r="AM325" i="11"/>
  <c r="AI325" i="11"/>
  <c r="AF325" i="11"/>
  <c r="AH325" i="11" s="1"/>
  <c r="DX324" i="11"/>
  <c r="DW324" i="11"/>
  <c r="DS324" i="11"/>
  <c r="DQ324" i="11"/>
  <c r="DO324" i="11"/>
  <c r="DM324" i="11"/>
  <c r="DK324" i="11"/>
  <c r="DG324" i="11"/>
  <c r="DC324" i="11"/>
  <c r="CZ324" i="11"/>
  <c r="CY324" i="11"/>
  <c r="CV324" i="11"/>
  <c r="CS324" i="11"/>
  <c r="CM324" i="11"/>
  <c r="CJ324" i="11"/>
  <c r="CG324" i="11"/>
  <c r="CC324" i="11"/>
  <c r="BY324" i="11"/>
  <c r="BV324" i="11"/>
  <c r="BS324" i="11"/>
  <c r="BP324" i="11"/>
  <c r="BM324" i="11"/>
  <c r="BJ324" i="11"/>
  <c r="BF324" i="11"/>
  <c r="BC324" i="11"/>
  <c r="AZ324" i="11"/>
  <c r="AV324" i="11"/>
  <c r="AS324" i="11"/>
  <c r="AP324" i="11"/>
  <c r="AM324" i="11"/>
  <c r="AI324" i="11"/>
  <c r="AF324" i="11"/>
  <c r="AH324" i="11" s="1"/>
  <c r="DX323" i="11"/>
  <c r="DW323" i="11"/>
  <c r="DS323" i="11"/>
  <c r="DQ323" i="11"/>
  <c r="DO323" i="11"/>
  <c r="DM323" i="11"/>
  <c r="DK323" i="11"/>
  <c r="DG323" i="11"/>
  <c r="DC323" i="11"/>
  <c r="CY323" i="11"/>
  <c r="CZ323" i="11" s="1"/>
  <c r="CV323" i="11"/>
  <c r="CS323" i="11"/>
  <c r="CM323" i="11"/>
  <c r="CJ323" i="11"/>
  <c r="CG323" i="11"/>
  <c r="CC323" i="11"/>
  <c r="BY323" i="11"/>
  <c r="BV323" i="11"/>
  <c r="BS323" i="11"/>
  <c r="BP323" i="11"/>
  <c r="BM323" i="11"/>
  <c r="BJ323" i="11"/>
  <c r="BF323" i="11"/>
  <c r="BC323" i="11"/>
  <c r="AZ323" i="11"/>
  <c r="AV323" i="11"/>
  <c r="AS323" i="11"/>
  <c r="AP323" i="11"/>
  <c r="AM323" i="11"/>
  <c r="AI323" i="11"/>
  <c r="AF323" i="11"/>
  <c r="AH323" i="11" s="1"/>
  <c r="DX322" i="11"/>
  <c r="DW322" i="11"/>
  <c r="DS322" i="11"/>
  <c r="DQ322" i="11"/>
  <c r="DO322" i="11"/>
  <c r="DM322" i="11"/>
  <c r="DK322" i="11"/>
  <c r="DG322" i="11"/>
  <c r="DC322" i="11"/>
  <c r="CY322" i="11"/>
  <c r="CZ322" i="11" s="1"/>
  <c r="CV322" i="11"/>
  <c r="CS322" i="11"/>
  <c r="CM322" i="11"/>
  <c r="CJ322" i="11"/>
  <c r="CG322" i="11"/>
  <c r="CC322" i="11"/>
  <c r="BY322" i="11"/>
  <c r="BV322" i="11"/>
  <c r="BS322" i="11"/>
  <c r="BP322" i="11"/>
  <c r="BM322" i="11"/>
  <c r="BJ322" i="11"/>
  <c r="BF322" i="11"/>
  <c r="BC322" i="11"/>
  <c r="AZ322" i="11"/>
  <c r="AV322" i="11"/>
  <c r="AS322" i="11"/>
  <c r="AP322" i="11"/>
  <c r="AM322" i="11"/>
  <c r="AI322" i="11"/>
  <c r="AH322" i="11"/>
  <c r="AF322" i="11"/>
  <c r="DX321" i="11"/>
  <c r="DW321" i="11"/>
  <c r="DS321" i="11"/>
  <c r="DQ321" i="11"/>
  <c r="DO321" i="11"/>
  <c r="DM321" i="11"/>
  <c r="DK321" i="11"/>
  <c r="DG321" i="11"/>
  <c r="DC321" i="11"/>
  <c r="CY321" i="11"/>
  <c r="CZ321" i="11" s="1"/>
  <c r="CV321" i="11"/>
  <c r="CS321" i="11"/>
  <c r="CM321" i="11"/>
  <c r="CJ321" i="11"/>
  <c r="CG321" i="11"/>
  <c r="CC321" i="11"/>
  <c r="BY321" i="11"/>
  <c r="BV321" i="11"/>
  <c r="BS321" i="11"/>
  <c r="BP321" i="11"/>
  <c r="BM321" i="11"/>
  <c r="BJ321" i="11"/>
  <c r="BF321" i="11"/>
  <c r="BC321" i="11"/>
  <c r="AZ321" i="11"/>
  <c r="AV321" i="11"/>
  <c r="AS321" i="11"/>
  <c r="AP321" i="11"/>
  <c r="AM321" i="11"/>
  <c r="AI321" i="11"/>
  <c r="AF321" i="11"/>
  <c r="AH321" i="11" s="1"/>
  <c r="DX320" i="11"/>
  <c r="DW320" i="11"/>
  <c r="DS320" i="11"/>
  <c r="DQ320" i="11"/>
  <c r="DO320" i="11"/>
  <c r="DM320" i="11"/>
  <c r="DK320" i="11"/>
  <c r="DG320" i="11"/>
  <c r="DC320" i="11"/>
  <c r="CZ320" i="11"/>
  <c r="CY320" i="11"/>
  <c r="CV320" i="11"/>
  <c r="CS320" i="11"/>
  <c r="CM320" i="11"/>
  <c r="CJ320" i="11"/>
  <c r="CG320" i="11"/>
  <c r="CC320" i="11"/>
  <c r="BY320" i="11"/>
  <c r="BV320" i="11"/>
  <c r="BS320" i="11"/>
  <c r="BP320" i="11"/>
  <c r="BM320" i="11"/>
  <c r="BJ320" i="11"/>
  <c r="BF320" i="11"/>
  <c r="BC320" i="11"/>
  <c r="AZ320" i="11"/>
  <c r="AV320" i="11"/>
  <c r="AS320" i="11"/>
  <c r="AP320" i="11"/>
  <c r="AM320" i="11"/>
  <c r="AI320" i="11"/>
  <c r="AF320" i="11"/>
  <c r="AH320" i="11" s="1"/>
  <c r="DX319" i="11"/>
  <c r="DW319" i="11"/>
  <c r="DS319" i="11"/>
  <c r="DQ319" i="11"/>
  <c r="DO319" i="11"/>
  <c r="DM319" i="11"/>
  <c r="DK319" i="11"/>
  <c r="DG319" i="11"/>
  <c r="DC319" i="11"/>
  <c r="CY319" i="11"/>
  <c r="CZ319" i="11" s="1"/>
  <c r="CV319" i="11"/>
  <c r="CS319" i="11"/>
  <c r="CM319" i="11"/>
  <c r="CJ319" i="11"/>
  <c r="CG319" i="11"/>
  <c r="CC319" i="11"/>
  <c r="BY319" i="11"/>
  <c r="BV319" i="11"/>
  <c r="BS319" i="11"/>
  <c r="BP319" i="11"/>
  <c r="BM319" i="11"/>
  <c r="BJ319" i="11"/>
  <c r="BF319" i="11"/>
  <c r="BC319" i="11"/>
  <c r="AZ319" i="11"/>
  <c r="AV319" i="11"/>
  <c r="AS319" i="11"/>
  <c r="AP319" i="11"/>
  <c r="AM319" i="11"/>
  <c r="AI319" i="11"/>
  <c r="AF319" i="11"/>
  <c r="AH319" i="11" s="1"/>
  <c r="DX318" i="11"/>
  <c r="DW318" i="11"/>
  <c r="DS318" i="11"/>
  <c r="DQ318" i="11"/>
  <c r="DO318" i="11"/>
  <c r="DM318" i="11"/>
  <c r="DK318" i="11"/>
  <c r="DG318" i="11"/>
  <c r="DC318" i="11"/>
  <c r="CY318" i="11"/>
  <c r="CZ318" i="11" s="1"/>
  <c r="CV318" i="11"/>
  <c r="CS318" i="11"/>
  <c r="CM318" i="11"/>
  <c r="CJ318" i="11"/>
  <c r="CG318" i="11"/>
  <c r="CC318" i="11"/>
  <c r="BY318" i="11"/>
  <c r="BV318" i="11"/>
  <c r="BS318" i="11"/>
  <c r="BP318" i="11"/>
  <c r="BM318" i="11"/>
  <c r="BJ318" i="11"/>
  <c r="BF318" i="11"/>
  <c r="BC318" i="11"/>
  <c r="AZ318" i="11"/>
  <c r="AV318" i="11"/>
  <c r="AS318" i="11"/>
  <c r="AP318" i="11"/>
  <c r="AM318" i="11"/>
  <c r="AI318" i="11"/>
  <c r="AH318" i="11"/>
  <c r="AF318" i="11"/>
  <c r="DX317" i="11"/>
  <c r="DW317" i="11"/>
  <c r="DS317" i="11"/>
  <c r="DQ317" i="11"/>
  <c r="DO317" i="11"/>
  <c r="DM317" i="11"/>
  <c r="DK317" i="11"/>
  <c r="DG317" i="11"/>
  <c r="DC317" i="11"/>
  <c r="CY317" i="11"/>
  <c r="CZ317" i="11" s="1"/>
  <c r="CV317" i="11"/>
  <c r="CS317" i="11"/>
  <c r="CM317" i="11"/>
  <c r="CJ317" i="11"/>
  <c r="CG317" i="11"/>
  <c r="CC317" i="11"/>
  <c r="BY317" i="11"/>
  <c r="BV317" i="11"/>
  <c r="BS317" i="11"/>
  <c r="BP317" i="11"/>
  <c r="BM317" i="11"/>
  <c r="BJ317" i="11"/>
  <c r="BF317" i="11"/>
  <c r="BC317" i="11"/>
  <c r="AZ317" i="11"/>
  <c r="AV317" i="11"/>
  <c r="AS317" i="11"/>
  <c r="AP317" i="11"/>
  <c r="AM317" i="11"/>
  <c r="AI317" i="11"/>
  <c r="AF317" i="11"/>
  <c r="AH317" i="11" s="1"/>
  <c r="DX316" i="11"/>
  <c r="DW316" i="11"/>
  <c r="DS316" i="11"/>
  <c r="DQ316" i="11"/>
  <c r="DO316" i="11"/>
  <c r="DM316" i="11"/>
  <c r="DK316" i="11"/>
  <c r="DG316" i="11"/>
  <c r="DC316" i="11"/>
  <c r="CZ316" i="11"/>
  <c r="CY316" i="11"/>
  <c r="CV316" i="11"/>
  <c r="CS316" i="11"/>
  <c r="CM316" i="11"/>
  <c r="CJ316" i="11"/>
  <c r="CG316" i="11"/>
  <c r="CC316" i="11"/>
  <c r="BY316" i="11"/>
  <c r="BV316" i="11"/>
  <c r="BS316" i="11"/>
  <c r="BP316" i="11"/>
  <c r="BM316" i="11"/>
  <c r="BJ316" i="11"/>
  <c r="BF316" i="11"/>
  <c r="BC316" i="11"/>
  <c r="AZ316" i="11"/>
  <c r="AV316" i="11"/>
  <c r="AS316" i="11"/>
  <c r="AP316" i="11"/>
  <c r="AM316" i="11"/>
  <c r="AI316" i="11"/>
  <c r="AF316" i="11"/>
  <c r="AH316" i="11" s="1"/>
  <c r="DX315" i="11"/>
  <c r="DW315" i="11"/>
  <c r="DS315" i="11"/>
  <c r="DQ315" i="11"/>
  <c r="DO315" i="11"/>
  <c r="DM315" i="11"/>
  <c r="DK315" i="11"/>
  <c r="DG315" i="11"/>
  <c r="DC315" i="11"/>
  <c r="CY315" i="11"/>
  <c r="CZ315" i="11" s="1"/>
  <c r="CV315" i="11"/>
  <c r="CS315" i="11"/>
  <c r="CM315" i="11"/>
  <c r="CJ315" i="11"/>
  <c r="CG315" i="11"/>
  <c r="CC315" i="11"/>
  <c r="BY315" i="11"/>
  <c r="BV315" i="11"/>
  <c r="BS315" i="11"/>
  <c r="BP315" i="11"/>
  <c r="BM315" i="11"/>
  <c r="BJ315" i="11"/>
  <c r="BF315" i="11"/>
  <c r="BC315" i="11"/>
  <c r="AZ315" i="11"/>
  <c r="AV315" i="11"/>
  <c r="AS315" i="11"/>
  <c r="AP315" i="11"/>
  <c r="AM315" i="11"/>
  <c r="AI315" i="11"/>
  <c r="AF315" i="11"/>
  <c r="AH315" i="11" s="1"/>
  <c r="DX314" i="11"/>
  <c r="DW314" i="11"/>
  <c r="DS314" i="11"/>
  <c r="DQ314" i="11"/>
  <c r="DO314" i="11"/>
  <c r="DM314" i="11"/>
  <c r="DK314" i="11"/>
  <c r="DG314" i="11"/>
  <c r="DC314" i="11"/>
  <c r="CY314" i="11"/>
  <c r="CZ314" i="11" s="1"/>
  <c r="CV314" i="11"/>
  <c r="CS314" i="11"/>
  <c r="CM314" i="11"/>
  <c r="CJ314" i="11"/>
  <c r="CG314" i="11"/>
  <c r="CC314" i="11"/>
  <c r="BY314" i="11"/>
  <c r="BV314" i="11"/>
  <c r="BS314" i="11"/>
  <c r="BP314" i="11"/>
  <c r="BM314" i="11"/>
  <c r="BJ314" i="11"/>
  <c r="BF314" i="11"/>
  <c r="BC314" i="11"/>
  <c r="AZ314" i="11"/>
  <c r="AV314" i="11"/>
  <c r="AS314" i="11"/>
  <c r="AP314" i="11"/>
  <c r="AM314" i="11"/>
  <c r="AI314" i="11"/>
  <c r="AH314" i="11"/>
  <c r="AF314" i="11"/>
  <c r="DX313" i="11"/>
  <c r="DW313" i="11"/>
  <c r="DS313" i="11"/>
  <c r="DQ313" i="11"/>
  <c r="DO313" i="11"/>
  <c r="DM313" i="11"/>
  <c r="DK313" i="11"/>
  <c r="DG313" i="11"/>
  <c r="DC313" i="11"/>
  <c r="CY313" i="11"/>
  <c r="CZ313" i="11" s="1"/>
  <c r="CV313" i="11"/>
  <c r="CS313" i="11"/>
  <c r="CM313" i="11"/>
  <c r="CJ313" i="11"/>
  <c r="CG313" i="11"/>
  <c r="CC313" i="11"/>
  <c r="BY313" i="11"/>
  <c r="BV313" i="11"/>
  <c r="BS313" i="11"/>
  <c r="BP313" i="11"/>
  <c r="BM313" i="11"/>
  <c r="BJ313" i="11"/>
  <c r="BF313" i="11"/>
  <c r="BC313" i="11"/>
  <c r="AZ313" i="11"/>
  <c r="AV313" i="11"/>
  <c r="AS313" i="11"/>
  <c r="AP313" i="11"/>
  <c r="AM313" i="11"/>
  <c r="AI313" i="11"/>
  <c r="AF313" i="11"/>
  <c r="AH313" i="11" s="1"/>
  <c r="DX312" i="11"/>
  <c r="DW312" i="11"/>
  <c r="DS312" i="11"/>
  <c r="DQ312" i="11"/>
  <c r="DO312" i="11"/>
  <c r="DM312" i="11"/>
  <c r="DK312" i="11"/>
  <c r="DG312" i="11"/>
  <c r="DC312" i="11"/>
  <c r="CZ312" i="11"/>
  <c r="CY312" i="11"/>
  <c r="CV312" i="11"/>
  <c r="CS312" i="11"/>
  <c r="CM312" i="11"/>
  <c r="CJ312" i="11"/>
  <c r="CG312" i="11"/>
  <c r="CC312" i="11"/>
  <c r="BY312" i="11"/>
  <c r="BV312" i="11"/>
  <c r="BS312" i="11"/>
  <c r="BP312" i="11"/>
  <c r="BM312" i="11"/>
  <c r="BJ312" i="11"/>
  <c r="BF312" i="11"/>
  <c r="BC312" i="11"/>
  <c r="AZ312" i="11"/>
  <c r="AV312" i="11"/>
  <c r="AS312" i="11"/>
  <c r="AP312" i="11"/>
  <c r="AM312" i="11"/>
  <c r="AI312" i="11"/>
  <c r="AF312" i="11"/>
  <c r="AH312" i="11" s="1"/>
  <c r="DX311" i="11"/>
  <c r="DW311" i="11"/>
  <c r="DS311" i="11"/>
  <c r="DQ311" i="11"/>
  <c r="DO311" i="11"/>
  <c r="DM311" i="11"/>
  <c r="DK311" i="11"/>
  <c r="DG311" i="11"/>
  <c r="DC311" i="11"/>
  <c r="CY311" i="11"/>
  <c r="CZ311" i="11" s="1"/>
  <c r="CV311" i="11"/>
  <c r="CS311" i="11"/>
  <c r="CM311" i="11"/>
  <c r="CJ311" i="11"/>
  <c r="CG311" i="11"/>
  <c r="CC311" i="11"/>
  <c r="BY311" i="11"/>
  <c r="BV311" i="11"/>
  <c r="BS311" i="11"/>
  <c r="BP311" i="11"/>
  <c r="BM311" i="11"/>
  <c r="BJ311" i="11"/>
  <c r="BF311" i="11"/>
  <c r="BC311" i="11"/>
  <c r="AZ311" i="11"/>
  <c r="AV311" i="11"/>
  <c r="AS311" i="11"/>
  <c r="AP311" i="11"/>
  <c r="AM311" i="11"/>
  <c r="AI311" i="11"/>
  <c r="AF311" i="11"/>
  <c r="AH311" i="11" s="1"/>
  <c r="DX310" i="11"/>
  <c r="DW310" i="11"/>
  <c r="DS310" i="11"/>
  <c r="DQ310" i="11"/>
  <c r="DO310" i="11"/>
  <c r="DM310" i="11"/>
  <c r="DK310" i="11"/>
  <c r="DG310" i="11"/>
  <c r="DC310" i="11"/>
  <c r="CY310" i="11"/>
  <c r="CZ310" i="11" s="1"/>
  <c r="CV310" i="11"/>
  <c r="CS310" i="11"/>
  <c r="CM310" i="11"/>
  <c r="CJ310" i="11"/>
  <c r="CG310" i="11"/>
  <c r="CC310" i="11"/>
  <c r="BY310" i="11"/>
  <c r="BV310" i="11"/>
  <c r="BS310" i="11"/>
  <c r="BP310" i="11"/>
  <c r="BM310" i="11"/>
  <c r="BJ310" i="11"/>
  <c r="BF310" i="11"/>
  <c r="BC310" i="11"/>
  <c r="AZ310" i="11"/>
  <c r="AV310" i="11"/>
  <c r="AS310" i="11"/>
  <c r="AP310" i="11"/>
  <c r="AM310" i="11"/>
  <c r="AI310" i="11"/>
  <c r="AH310" i="11"/>
  <c r="AF310" i="11"/>
  <c r="DX309" i="11"/>
  <c r="DW309" i="11"/>
  <c r="DS309" i="11"/>
  <c r="DQ309" i="11"/>
  <c r="DO309" i="11"/>
  <c r="DM309" i="11"/>
  <c r="DK309" i="11"/>
  <c r="DG309" i="11"/>
  <c r="DC309" i="11"/>
  <c r="CY309" i="11"/>
  <c r="CZ309" i="11" s="1"/>
  <c r="CV309" i="11"/>
  <c r="CS309" i="11"/>
  <c r="CM309" i="11"/>
  <c r="CJ309" i="11"/>
  <c r="CG309" i="11"/>
  <c r="CC309" i="11"/>
  <c r="BY309" i="11"/>
  <c r="BV309" i="11"/>
  <c r="BS309" i="11"/>
  <c r="BP309" i="11"/>
  <c r="BM309" i="11"/>
  <c r="BJ309" i="11"/>
  <c r="BF309" i="11"/>
  <c r="BC309" i="11"/>
  <c r="AZ309" i="11"/>
  <c r="AV309" i="11"/>
  <c r="AS309" i="11"/>
  <c r="AP309" i="11"/>
  <c r="AM309" i="11"/>
  <c r="AI309" i="11"/>
  <c r="AF309" i="11"/>
  <c r="AH309" i="11" s="1"/>
  <c r="DX308" i="11"/>
  <c r="DW308" i="11"/>
  <c r="DS308" i="11"/>
  <c r="DQ308" i="11"/>
  <c r="DO308" i="11"/>
  <c r="DM308" i="11"/>
  <c r="DK308" i="11"/>
  <c r="DG308" i="11"/>
  <c r="DC308" i="11"/>
  <c r="CZ308" i="11"/>
  <c r="CY308" i="11"/>
  <c r="CV308" i="11"/>
  <c r="CS308" i="11"/>
  <c r="CM308" i="11"/>
  <c r="CJ308" i="11"/>
  <c r="CG308" i="11"/>
  <c r="CC308" i="11"/>
  <c r="BY308" i="11"/>
  <c r="BV308" i="11"/>
  <c r="BS308" i="11"/>
  <c r="BP308" i="11"/>
  <c r="BM308" i="11"/>
  <c r="BJ308" i="11"/>
  <c r="BF308" i="11"/>
  <c r="BC308" i="11"/>
  <c r="AZ308" i="11"/>
  <c r="AV308" i="11"/>
  <c r="AS308" i="11"/>
  <c r="AP308" i="11"/>
  <c r="AM308" i="11"/>
  <c r="AI308" i="11"/>
  <c r="AF308" i="11"/>
  <c r="AH308" i="11" s="1"/>
  <c r="DX307" i="11"/>
  <c r="DW307" i="11"/>
  <c r="DS307" i="11"/>
  <c r="DQ307" i="11"/>
  <c r="DO307" i="11"/>
  <c r="DM307" i="11"/>
  <c r="DK307" i="11"/>
  <c r="DG307" i="11"/>
  <c r="DC307" i="11"/>
  <c r="CY307" i="11"/>
  <c r="CZ307" i="11" s="1"/>
  <c r="CV307" i="11"/>
  <c r="CS307" i="11"/>
  <c r="CM307" i="11"/>
  <c r="CJ307" i="11"/>
  <c r="CG307" i="11"/>
  <c r="CC307" i="11"/>
  <c r="BY307" i="11"/>
  <c r="BV307" i="11"/>
  <c r="BS307" i="11"/>
  <c r="BP307" i="11"/>
  <c r="BM307" i="11"/>
  <c r="BJ307" i="11"/>
  <c r="BF307" i="11"/>
  <c r="BC307" i="11"/>
  <c r="AZ307" i="11"/>
  <c r="AV307" i="11"/>
  <c r="AS307" i="11"/>
  <c r="AP307" i="11"/>
  <c r="AM307" i="11"/>
  <c r="AI307" i="11"/>
  <c r="AF307" i="11"/>
  <c r="AH307" i="11" s="1"/>
  <c r="DX306" i="11"/>
  <c r="DW306" i="11"/>
  <c r="DS306" i="11"/>
  <c r="DQ306" i="11"/>
  <c r="DO306" i="11"/>
  <c r="DM306" i="11"/>
  <c r="DK306" i="11"/>
  <c r="DG306" i="11"/>
  <c r="DC306" i="11"/>
  <c r="CY306" i="11"/>
  <c r="CZ306" i="11" s="1"/>
  <c r="CV306" i="11"/>
  <c r="CS306" i="11"/>
  <c r="CM306" i="11"/>
  <c r="CJ306" i="11"/>
  <c r="CG306" i="11"/>
  <c r="CC306" i="11"/>
  <c r="BY306" i="11"/>
  <c r="BV306" i="11"/>
  <c r="BS306" i="11"/>
  <c r="BP306" i="11"/>
  <c r="BM306" i="11"/>
  <c r="BJ306" i="11"/>
  <c r="BF306" i="11"/>
  <c r="BC306" i="11"/>
  <c r="AZ306" i="11"/>
  <c r="AV306" i="11"/>
  <c r="AS306" i="11"/>
  <c r="AP306" i="11"/>
  <c r="AM306" i="11"/>
  <c r="AI306" i="11"/>
  <c r="AH306" i="11"/>
  <c r="AF306" i="11"/>
  <c r="DX305" i="11"/>
  <c r="DW305" i="11"/>
  <c r="DS305" i="11"/>
  <c r="DQ305" i="11"/>
  <c r="DO305" i="11"/>
  <c r="DM305" i="11"/>
  <c r="DK305" i="11"/>
  <c r="DG305" i="11"/>
  <c r="DC305" i="11"/>
  <c r="CY305" i="11"/>
  <c r="CZ305" i="11" s="1"/>
  <c r="CV305" i="11"/>
  <c r="CS305" i="11"/>
  <c r="CM305" i="11"/>
  <c r="CJ305" i="11"/>
  <c r="CG305" i="11"/>
  <c r="CC305" i="11"/>
  <c r="BY305" i="11"/>
  <c r="BV305" i="11"/>
  <c r="BS305" i="11"/>
  <c r="BP305" i="11"/>
  <c r="BM305" i="11"/>
  <c r="BJ305" i="11"/>
  <c r="BF305" i="11"/>
  <c r="BC305" i="11"/>
  <c r="AZ305" i="11"/>
  <c r="AV305" i="11"/>
  <c r="AS305" i="11"/>
  <c r="AP305" i="11"/>
  <c r="AM305" i="11"/>
  <c r="AI305" i="11"/>
  <c r="AF305" i="11"/>
  <c r="AH305" i="11" s="1"/>
  <c r="DX304" i="11"/>
  <c r="DW304" i="11"/>
  <c r="DS304" i="11"/>
  <c r="DQ304" i="11"/>
  <c r="DO304" i="11"/>
  <c r="DM304" i="11"/>
  <c r="DK304" i="11"/>
  <c r="DG304" i="11"/>
  <c r="DC304" i="11"/>
  <c r="CZ304" i="11"/>
  <c r="CY304" i="11"/>
  <c r="CV304" i="11"/>
  <c r="CS304" i="11"/>
  <c r="CM304" i="11"/>
  <c r="CJ304" i="11"/>
  <c r="CG304" i="11"/>
  <c r="CC304" i="11"/>
  <c r="BY304" i="11"/>
  <c r="BV304" i="11"/>
  <c r="BS304" i="11"/>
  <c r="BP304" i="11"/>
  <c r="BM304" i="11"/>
  <c r="BJ304" i="11"/>
  <c r="BF304" i="11"/>
  <c r="BC304" i="11"/>
  <c r="AZ304" i="11"/>
  <c r="AV304" i="11"/>
  <c r="AS304" i="11"/>
  <c r="AP304" i="11"/>
  <c r="AM304" i="11"/>
  <c r="AI304" i="11"/>
  <c r="AF304" i="11"/>
  <c r="AH304" i="11" s="1"/>
  <c r="DX303" i="11"/>
  <c r="DW303" i="11"/>
  <c r="DS303" i="11"/>
  <c r="DQ303" i="11"/>
  <c r="DO303" i="11"/>
  <c r="DM303" i="11"/>
  <c r="DK303" i="11"/>
  <c r="DG303" i="11"/>
  <c r="DC303" i="11"/>
  <c r="CY303" i="11"/>
  <c r="CZ303" i="11" s="1"/>
  <c r="CV303" i="11"/>
  <c r="CS303" i="11"/>
  <c r="CM303" i="11"/>
  <c r="CJ303" i="11"/>
  <c r="CG303" i="11"/>
  <c r="CC303" i="11"/>
  <c r="BY303" i="11"/>
  <c r="BV303" i="11"/>
  <c r="BS303" i="11"/>
  <c r="BP303" i="11"/>
  <c r="BM303" i="11"/>
  <c r="BJ303" i="11"/>
  <c r="BF303" i="11"/>
  <c r="BC303" i="11"/>
  <c r="AZ303" i="11"/>
  <c r="AV303" i="11"/>
  <c r="AS303" i="11"/>
  <c r="AP303" i="11"/>
  <c r="AM303" i="11"/>
  <c r="AI303" i="11"/>
  <c r="AF303" i="11"/>
  <c r="AH303" i="11" s="1"/>
  <c r="DX302" i="11"/>
  <c r="DW302" i="11"/>
  <c r="DS302" i="11"/>
  <c r="DQ302" i="11"/>
  <c r="DO302" i="11"/>
  <c r="DM302" i="11"/>
  <c r="DK302" i="11"/>
  <c r="DG302" i="11"/>
  <c r="DC302" i="11"/>
  <c r="CY302" i="11"/>
  <c r="CZ302" i="11" s="1"/>
  <c r="CV302" i="11"/>
  <c r="CS302" i="11"/>
  <c r="CM302" i="11"/>
  <c r="CJ302" i="11"/>
  <c r="CG302" i="11"/>
  <c r="CC302" i="11"/>
  <c r="BY302" i="11"/>
  <c r="BV302" i="11"/>
  <c r="BS302" i="11"/>
  <c r="BP302" i="11"/>
  <c r="BM302" i="11"/>
  <c r="BJ302" i="11"/>
  <c r="BF302" i="11"/>
  <c r="BC302" i="11"/>
  <c r="AZ302" i="11"/>
  <c r="AV302" i="11"/>
  <c r="AS302" i="11"/>
  <c r="AP302" i="11"/>
  <c r="AM302" i="11"/>
  <c r="AI302" i="11"/>
  <c r="AH302" i="11"/>
  <c r="AF302" i="11"/>
  <c r="DX301" i="11"/>
  <c r="DW301" i="11"/>
  <c r="DS301" i="11"/>
  <c r="DQ301" i="11"/>
  <c r="DO301" i="11"/>
  <c r="DM301" i="11"/>
  <c r="DK301" i="11"/>
  <c r="DG301" i="11"/>
  <c r="DC301" i="11"/>
  <c r="CY301" i="11"/>
  <c r="CZ301" i="11" s="1"/>
  <c r="CV301" i="11"/>
  <c r="CS301" i="11"/>
  <c r="CM301" i="11"/>
  <c r="CJ301" i="11"/>
  <c r="CG301" i="11"/>
  <c r="CC301" i="11"/>
  <c r="BY301" i="11"/>
  <c r="BV301" i="11"/>
  <c r="BS301" i="11"/>
  <c r="BP301" i="11"/>
  <c r="BM301" i="11"/>
  <c r="BJ301" i="11"/>
  <c r="BF301" i="11"/>
  <c r="BC301" i="11"/>
  <c r="AZ301" i="11"/>
  <c r="AV301" i="11"/>
  <c r="AS301" i="11"/>
  <c r="AP301" i="11"/>
  <c r="AM301" i="11"/>
  <c r="AI301" i="11"/>
  <c r="AF301" i="11"/>
  <c r="AH301" i="11" s="1"/>
  <c r="DX300" i="11"/>
  <c r="DW300" i="11"/>
  <c r="DS300" i="11"/>
  <c r="DQ300" i="11"/>
  <c r="DO300" i="11"/>
  <c r="DM300" i="11"/>
  <c r="DK300" i="11"/>
  <c r="DG300" i="11"/>
  <c r="DC300" i="11"/>
  <c r="CZ300" i="11"/>
  <c r="CY300" i="11"/>
  <c r="CV300" i="11"/>
  <c r="CS300" i="11"/>
  <c r="CM300" i="11"/>
  <c r="CJ300" i="11"/>
  <c r="CG300" i="11"/>
  <c r="CC300" i="11"/>
  <c r="BY300" i="11"/>
  <c r="BV300" i="11"/>
  <c r="BS300" i="11"/>
  <c r="BP300" i="11"/>
  <c r="BM300" i="11"/>
  <c r="BJ300" i="11"/>
  <c r="BF300" i="11"/>
  <c r="BC300" i="11"/>
  <c r="AZ300" i="11"/>
  <c r="AV300" i="11"/>
  <c r="AS300" i="11"/>
  <c r="AP300" i="11"/>
  <c r="AM300" i="11"/>
  <c r="AI300" i="11"/>
  <c r="AF300" i="11"/>
  <c r="AH300" i="11" s="1"/>
  <c r="DX299" i="11"/>
  <c r="DW299" i="11"/>
  <c r="DS299" i="11"/>
  <c r="DQ299" i="11"/>
  <c r="DO299" i="11"/>
  <c r="DM299" i="11"/>
  <c r="DK299" i="11"/>
  <c r="DG299" i="11"/>
  <c r="DC299" i="11"/>
  <c r="CY299" i="11"/>
  <c r="CZ299" i="11" s="1"/>
  <c r="CV299" i="11"/>
  <c r="CS299" i="11"/>
  <c r="CM299" i="11"/>
  <c r="CJ299" i="11"/>
  <c r="CG299" i="11"/>
  <c r="CC299" i="11"/>
  <c r="BY299" i="11"/>
  <c r="BV299" i="11"/>
  <c r="BS299" i="11"/>
  <c r="BP299" i="11"/>
  <c r="BM299" i="11"/>
  <c r="BJ299" i="11"/>
  <c r="BF299" i="11"/>
  <c r="BC299" i="11"/>
  <c r="AZ299" i="11"/>
  <c r="AV299" i="11"/>
  <c r="AS299" i="11"/>
  <c r="AP299" i="11"/>
  <c r="AM299" i="11"/>
  <c r="AI299" i="11"/>
  <c r="AF299" i="11"/>
  <c r="AH299" i="11" s="1"/>
  <c r="DX298" i="11"/>
  <c r="DW298" i="11"/>
  <c r="DS298" i="11"/>
  <c r="DQ298" i="11"/>
  <c r="DO298" i="11"/>
  <c r="DM298" i="11"/>
  <c r="DK298" i="11"/>
  <c r="DG298" i="11"/>
  <c r="DC298" i="11"/>
  <c r="CY298" i="11"/>
  <c r="CZ298" i="11" s="1"/>
  <c r="CV298" i="11"/>
  <c r="CS298" i="11"/>
  <c r="CM298" i="11"/>
  <c r="CJ298" i="11"/>
  <c r="CG298" i="11"/>
  <c r="CC298" i="11"/>
  <c r="BY298" i="11"/>
  <c r="BV298" i="11"/>
  <c r="BS298" i="11"/>
  <c r="BP298" i="11"/>
  <c r="BM298" i="11"/>
  <c r="BJ298" i="11"/>
  <c r="BF298" i="11"/>
  <c r="BC298" i="11"/>
  <c r="AZ298" i="11"/>
  <c r="AV298" i="11"/>
  <c r="AS298" i="11"/>
  <c r="AP298" i="11"/>
  <c r="AM298" i="11"/>
  <c r="AI298" i="11"/>
  <c r="AH298" i="11"/>
  <c r="AF298" i="11"/>
  <c r="DX297" i="11"/>
  <c r="DW297" i="11"/>
  <c r="DS297" i="11"/>
  <c r="DQ297" i="11"/>
  <c r="DO297" i="11"/>
  <c r="DM297" i="11"/>
  <c r="DK297" i="11"/>
  <c r="DG297" i="11"/>
  <c r="DC297" i="11"/>
  <c r="CY297" i="11"/>
  <c r="CZ297" i="11" s="1"/>
  <c r="CV297" i="11"/>
  <c r="CS297" i="11"/>
  <c r="CM297" i="11"/>
  <c r="CJ297" i="11"/>
  <c r="CG297" i="11"/>
  <c r="CC297" i="11"/>
  <c r="BY297" i="11"/>
  <c r="BV297" i="11"/>
  <c r="BS297" i="11"/>
  <c r="BP297" i="11"/>
  <c r="BM297" i="11"/>
  <c r="BJ297" i="11"/>
  <c r="BF297" i="11"/>
  <c r="BC297" i="11"/>
  <c r="AZ297" i="11"/>
  <c r="AV297" i="11"/>
  <c r="AS297" i="11"/>
  <c r="AP297" i="11"/>
  <c r="AM297" i="11"/>
  <c r="AI297" i="11"/>
  <c r="AF297" i="11"/>
  <c r="AH297" i="11" s="1"/>
  <c r="DX296" i="11"/>
  <c r="DW296" i="11"/>
  <c r="DS296" i="11"/>
  <c r="DQ296" i="11"/>
  <c r="DO296" i="11"/>
  <c r="DM296" i="11"/>
  <c r="DK296" i="11"/>
  <c r="DG296" i="11"/>
  <c r="DC296" i="11"/>
  <c r="CZ296" i="11"/>
  <c r="CY296" i="11"/>
  <c r="CV296" i="11"/>
  <c r="CS296" i="11"/>
  <c r="CM296" i="11"/>
  <c r="CJ296" i="11"/>
  <c r="CG296" i="11"/>
  <c r="CC296" i="11"/>
  <c r="BY296" i="11"/>
  <c r="BV296" i="11"/>
  <c r="BS296" i="11"/>
  <c r="BP296" i="11"/>
  <c r="BM296" i="11"/>
  <c r="BJ296" i="11"/>
  <c r="BF296" i="11"/>
  <c r="BC296" i="11"/>
  <c r="AZ296" i="11"/>
  <c r="AV296" i="11"/>
  <c r="AS296" i="11"/>
  <c r="AP296" i="11"/>
  <c r="AM296" i="11"/>
  <c r="AI296" i="11"/>
  <c r="AF296" i="11"/>
  <c r="AH296" i="11" s="1"/>
  <c r="DX295" i="11"/>
  <c r="DW295" i="11"/>
  <c r="DS295" i="11"/>
  <c r="DQ295" i="11"/>
  <c r="DO295" i="11"/>
  <c r="DM295" i="11"/>
  <c r="DK295" i="11"/>
  <c r="DG295" i="11"/>
  <c r="DC295" i="11"/>
  <c r="CY295" i="11"/>
  <c r="CZ295" i="11" s="1"/>
  <c r="CV295" i="11"/>
  <c r="CS295" i="11"/>
  <c r="CM295" i="11"/>
  <c r="CJ295" i="11"/>
  <c r="CG295" i="11"/>
  <c r="CC295" i="11"/>
  <c r="BY295" i="11"/>
  <c r="BV295" i="11"/>
  <c r="BS295" i="11"/>
  <c r="BP295" i="11"/>
  <c r="BM295" i="11"/>
  <c r="BJ295" i="11"/>
  <c r="BF295" i="11"/>
  <c r="BC295" i="11"/>
  <c r="AZ295" i="11"/>
  <c r="AV295" i="11"/>
  <c r="AS295" i="11"/>
  <c r="AP295" i="11"/>
  <c r="AM295" i="11"/>
  <c r="AI295" i="11"/>
  <c r="AF295" i="11"/>
  <c r="AH295" i="11" s="1"/>
  <c r="DX294" i="11"/>
  <c r="DW294" i="11"/>
  <c r="DS294" i="11"/>
  <c r="DQ294" i="11"/>
  <c r="DO294" i="11"/>
  <c r="DM294" i="11"/>
  <c r="DK294" i="11"/>
  <c r="DG294" i="11"/>
  <c r="DC294" i="11"/>
  <c r="CY294" i="11"/>
  <c r="CZ294" i="11" s="1"/>
  <c r="CV294" i="11"/>
  <c r="CS294" i="11"/>
  <c r="CM294" i="11"/>
  <c r="CJ294" i="11"/>
  <c r="CG294" i="11"/>
  <c r="CC294" i="11"/>
  <c r="BY294" i="11"/>
  <c r="BV294" i="11"/>
  <c r="BS294" i="11"/>
  <c r="BP294" i="11"/>
  <c r="BM294" i="11"/>
  <c r="BJ294" i="11"/>
  <c r="BF294" i="11"/>
  <c r="BC294" i="11"/>
  <c r="AZ294" i="11"/>
  <c r="AV294" i="11"/>
  <c r="AS294" i="11"/>
  <c r="AP294" i="11"/>
  <c r="AM294" i="11"/>
  <c r="AI294" i="11"/>
  <c r="AH294" i="11"/>
  <c r="AF294" i="11"/>
  <c r="DX293" i="11"/>
  <c r="DW293" i="11"/>
  <c r="DS293" i="11"/>
  <c r="DQ293" i="11"/>
  <c r="DO293" i="11"/>
  <c r="DM293" i="11"/>
  <c r="DK293" i="11"/>
  <c r="DG293" i="11"/>
  <c r="DC293" i="11"/>
  <c r="CY293" i="11"/>
  <c r="CZ293" i="11" s="1"/>
  <c r="CV293" i="11"/>
  <c r="CS293" i="11"/>
  <c r="CM293" i="11"/>
  <c r="CJ293" i="11"/>
  <c r="CG293" i="11"/>
  <c r="CC293" i="11"/>
  <c r="BY293" i="11"/>
  <c r="BV293" i="11"/>
  <c r="BS293" i="11"/>
  <c r="BP293" i="11"/>
  <c r="BM293" i="11"/>
  <c r="BJ293" i="11"/>
  <c r="BF293" i="11"/>
  <c r="BC293" i="11"/>
  <c r="AZ293" i="11"/>
  <c r="AV293" i="11"/>
  <c r="AS293" i="11"/>
  <c r="AP293" i="11"/>
  <c r="AM293" i="11"/>
  <c r="AI293" i="11"/>
  <c r="AF293" i="11"/>
  <c r="AH293" i="11" s="1"/>
  <c r="DX292" i="11"/>
  <c r="DW292" i="11"/>
  <c r="DS292" i="11"/>
  <c r="DQ292" i="11"/>
  <c r="DO292" i="11"/>
  <c r="DM292" i="11"/>
  <c r="DK292" i="11"/>
  <c r="DG292" i="11"/>
  <c r="DC292" i="11"/>
  <c r="CZ292" i="11"/>
  <c r="CY292" i="11"/>
  <c r="CV292" i="11"/>
  <c r="CS292" i="11"/>
  <c r="CM292" i="11"/>
  <c r="CJ292" i="11"/>
  <c r="CG292" i="11"/>
  <c r="CC292" i="11"/>
  <c r="BY292" i="11"/>
  <c r="BV292" i="11"/>
  <c r="BS292" i="11"/>
  <c r="BP292" i="11"/>
  <c r="BM292" i="11"/>
  <c r="BJ292" i="11"/>
  <c r="BF292" i="11"/>
  <c r="BC292" i="11"/>
  <c r="AZ292" i="11"/>
  <c r="AV292" i="11"/>
  <c r="AS292" i="11"/>
  <c r="AP292" i="11"/>
  <c r="AM292" i="11"/>
  <c r="AI292" i="11"/>
  <c r="AF292" i="11"/>
  <c r="AH292" i="11" s="1"/>
  <c r="DX291" i="11"/>
  <c r="DW291" i="11"/>
  <c r="DS291" i="11"/>
  <c r="DQ291" i="11"/>
  <c r="DO291" i="11"/>
  <c r="DM291" i="11"/>
  <c r="DK291" i="11"/>
  <c r="DG291" i="11"/>
  <c r="DC291" i="11"/>
  <c r="CY291" i="11"/>
  <c r="CZ291" i="11" s="1"/>
  <c r="CV291" i="11"/>
  <c r="CS291" i="11"/>
  <c r="CM291" i="11"/>
  <c r="CJ291" i="11"/>
  <c r="CG291" i="11"/>
  <c r="CC291" i="11"/>
  <c r="BY291" i="11"/>
  <c r="BV291" i="11"/>
  <c r="BS291" i="11"/>
  <c r="BP291" i="11"/>
  <c r="BM291" i="11"/>
  <c r="BJ291" i="11"/>
  <c r="BF291" i="11"/>
  <c r="BC291" i="11"/>
  <c r="AZ291" i="11"/>
  <c r="AV291" i="11"/>
  <c r="AS291" i="11"/>
  <c r="AP291" i="11"/>
  <c r="AM291" i="11"/>
  <c r="AI291" i="11"/>
  <c r="AF291" i="11"/>
  <c r="AH291" i="11" s="1"/>
  <c r="DX290" i="11"/>
  <c r="DW290" i="11"/>
  <c r="DS290" i="11"/>
  <c r="DQ290" i="11"/>
  <c r="DO290" i="11"/>
  <c r="DM290" i="11"/>
  <c r="DK290" i="11"/>
  <c r="DG290" i="11"/>
  <c r="DC290" i="11"/>
  <c r="CY290" i="11"/>
  <c r="CZ290" i="11" s="1"/>
  <c r="CV290" i="11"/>
  <c r="CS290" i="11"/>
  <c r="CM290" i="11"/>
  <c r="CJ290" i="11"/>
  <c r="CG290" i="11"/>
  <c r="CC290" i="11"/>
  <c r="BY290" i="11"/>
  <c r="BV290" i="11"/>
  <c r="BS290" i="11"/>
  <c r="BP290" i="11"/>
  <c r="BM290" i="11"/>
  <c r="BJ290" i="11"/>
  <c r="BF290" i="11"/>
  <c r="BC290" i="11"/>
  <c r="AZ290" i="11"/>
  <c r="AV290" i="11"/>
  <c r="AS290" i="11"/>
  <c r="AP290" i="11"/>
  <c r="AM290" i="11"/>
  <c r="AI290" i="11"/>
  <c r="AH290" i="11"/>
  <c r="AF290" i="11"/>
  <c r="DX289" i="11"/>
  <c r="DW289" i="11"/>
  <c r="DS289" i="11"/>
  <c r="DQ289" i="11"/>
  <c r="DO289" i="11"/>
  <c r="DM289" i="11"/>
  <c r="DK289" i="11"/>
  <c r="DG289" i="11"/>
  <c r="DC289" i="11"/>
  <c r="CY289" i="11"/>
  <c r="CZ289" i="11" s="1"/>
  <c r="CV289" i="11"/>
  <c r="CS289" i="11"/>
  <c r="CM289" i="11"/>
  <c r="CJ289" i="11"/>
  <c r="CG289" i="11"/>
  <c r="CC289" i="11"/>
  <c r="BY289" i="11"/>
  <c r="BV289" i="11"/>
  <c r="BS289" i="11"/>
  <c r="BP289" i="11"/>
  <c r="BM289" i="11"/>
  <c r="BJ289" i="11"/>
  <c r="BF289" i="11"/>
  <c r="BC289" i="11"/>
  <c r="AZ289" i="11"/>
  <c r="AV289" i="11"/>
  <c r="AS289" i="11"/>
  <c r="AP289" i="11"/>
  <c r="AM289" i="11"/>
  <c r="AI289" i="11"/>
  <c r="AF289" i="11"/>
  <c r="AH289" i="11" s="1"/>
  <c r="DX288" i="11"/>
  <c r="DW288" i="11"/>
  <c r="DS288" i="11"/>
  <c r="DQ288" i="11"/>
  <c r="DO288" i="11"/>
  <c r="DM288" i="11"/>
  <c r="DK288" i="11"/>
  <c r="DG288" i="11"/>
  <c r="DC288" i="11"/>
  <c r="CZ288" i="11"/>
  <c r="CY288" i="11"/>
  <c r="CV288" i="11"/>
  <c r="CS288" i="11"/>
  <c r="CM288" i="11"/>
  <c r="CJ288" i="11"/>
  <c r="CG288" i="11"/>
  <c r="CC288" i="11"/>
  <c r="BY288" i="11"/>
  <c r="BV288" i="11"/>
  <c r="BS288" i="11"/>
  <c r="BP288" i="11"/>
  <c r="BM288" i="11"/>
  <c r="BJ288" i="11"/>
  <c r="BF288" i="11"/>
  <c r="BC288" i="11"/>
  <c r="AZ288" i="11"/>
  <c r="AV288" i="11"/>
  <c r="AS288" i="11"/>
  <c r="AP288" i="11"/>
  <c r="AM288" i="11"/>
  <c r="AI288" i="11"/>
  <c r="AF288" i="11"/>
  <c r="AH288" i="11" s="1"/>
  <c r="DX287" i="11"/>
  <c r="DW287" i="11"/>
  <c r="DS287" i="11"/>
  <c r="DQ287" i="11"/>
  <c r="DO287" i="11"/>
  <c r="DM287" i="11"/>
  <c r="DK287" i="11"/>
  <c r="DG287" i="11"/>
  <c r="DC287" i="11"/>
  <c r="CY287" i="11"/>
  <c r="CZ287" i="11" s="1"/>
  <c r="CV287" i="11"/>
  <c r="CS287" i="11"/>
  <c r="CM287" i="11"/>
  <c r="CJ287" i="11"/>
  <c r="CG287" i="11"/>
  <c r="CC287" i="11"/>
  <c r="BY287" i="11"/>
  <c r="BV287" i="11"/>
  <c r="BS287" i="11"/>
  <c r="BP287" i="11"/>
  <c r="BM287" i="11"/>
  <c r="BJ287" i="11"/>
  <c r="BF287" i="11"/>
  <c r="BC287" i="11"/>
  <c r="AZ287" i="11"/>
  <c r="AV287" i="11"/>
  <c r="AS287" i="11"/>
  <c r="AP287" i="11"/>
  <c r="AM287" i="11"/>
  <c r="AI287" i="11"/>
  <c r="AF287" i="11"/>
  <c r="AH287" i="11" s="1"/>
  <c r="DX286" i="11"/>
  <c r="DW286" i="11"/>
  <c r="DS286" i="11"/>
  <c r="DQ286" i="11"/>
  <c r="DO286" i="11"/>
  <c r="DM286" i="11"/>
  <c r="DK286" i="11"/>
  <c r="DG286" i="11"/>
  <c r="DC286" i="11"/>
  <c r="CY286" i="11"/>
  <c r="CZ286" i="11" s="1"/>
  <c r="CV286" i="11"/>
  <c r="CS286" i="11"/>
  <c r="CM286" i="11"/>
  <c r="CJ286" i="11"/>
  <c r="CG286" i="11"/>
  <c r="CC286" i="11"/>
  <c r="BY286" i="11"/>
  <c r="BV286" i="11"/>
  <c r="BS286" i="11"/>
  <c r="BP286" i="11"/>
  <c r="BM286" i="11"/>
  <c r="BJ286" i="11"/>
  <c r="BF286" i="11"/>
  <c r="BC286" i="11"/>
  <c r="AZ286" i="11"/>
  <c r="AV286" i="11"/>
  <c r="AS286" i="11"/>
  <c r="AP286" i="11"/>
  <c r="AM286" i="11"/>
  <c r="AI286" i="11"/>
  <c r="AH286" i="11"/>
  <c r="AF286" i="11"/>
  <c r="DX285" i="11"/>
  <c r="DW285" i="11"/>
  <c r="DS285" i="11"/>
  <c r="DQ285" i="11"/>
  <c r="DO285" i="11"/>
  <c r="DM285" i="11"/>
  <c r="DK285" i="11"/>
  <c r="DG285" i="11"/>
  <c r="DC285" i="11"/>
  <c r="CY285" i="11"/>
  <c r="CZ285" i="11" s="1"/>
  <c r="CV285" i="11"/>
  <c r="CS285" i="11"/>
  <c r="CM285" i="11"/>
  <c r="CJ285" i="11"/>
  <c r="CG285" i="11"/>
  <c r="CC285" i="11"/>
  <c r="BY285" i="11"/>
  <c r="BV285" i="11"/>
  <c r="BS285" i="11"/>
  <c r="BP285" i="11"/>
  <c r="BM285" i="11"/>
  <c r="BJ285" i="11"/>
  <c r="BF285" i="11"/>
  <c r="BC285" i="11"/>
  <c r="AZ285" i="11"/>
  <c r="AV285" i="11"/>
  <c r="AS285" i="11"/>
  <c r="AP285" i="11"/>
  <c r="AM285" i="11"/>
  <c r="AI285" i="11"/>
  <c r="AF285" i="11"/>
  <c r="AH285" i="11" s="1"/>
  <c r="DX284" i="11"/>
  <c r="DW284" i="11"/>
  <c r="DS284" i="11"/>
  <c r="DQ284" i="11"/>
  <c r="DO284" i="11"/>
  <c r="DM284" i="11"/>
  <c r="DK284" i="11"/>
  <c r="DG284" i="11"/>
  <c r="DC284" i="11"/>
  <c r="CZ284" i="11"/>
  <c r="CY284" i="11"/>
  <c r="CV284" i="11"/>
  <c r="CS284" i="11"/>
  <c r="CM284" i="11"/>
  <c r="CJ284" i="11"/>
  <c r="CG284" i="11"/>
  <c r="CC284" i="11"/>
  <c r="BY284" i="11"/>
  <c r="BV284" i="11"/>
  <c r="BS284" i="11"/>
  <c r="BP284" i="11"/>
  <c r="BM284" i="11"/>
  <c r="BJ284" i="11"/>
  <c r="BF284" i="11"/>
  <c r="BC284" i="11"/>
  <c r="AZ284" i="11"/>
  <c r="AV284" i="11"/>
  <c r="AS284" i="11"/>
  <c r="AP284" i="11"/>
  <c r="AM284" i="11"/>
  <c r="AI284" i="11"/>
  <c r="AF284" i="11"/>
  <c r="AH284" i="11" s="1"/>
  <c r="DX283" i="11"/>
  <c r="DW283" i="11"/>
  <c r="DS283" i="11"/>
  <c r="DQ283" i="11"/>
  <c r="DO283" i="11"/>
  <c r="DM283" i="11"/>
  <c r="DK283" i="11"/>
  <c r="DG283" i="11"/>
  <c r="DC283" i="11"/>
  <c r="CY283" i="11"/>
  <c r="CZ283" i="11" s="1"/>
  <c r="CV283" i="11"/>
  <c r="CS283" i="11"/>
  <c r="CM283" i="11"/>
  <c r="CJ283" i="11"/>
  <c r="CG283" i="11"/>
  <c r="CC283" i="11"/>
  <c r="BY283" i="11"/>
  <c r="BV283" i="11"/>
  <c r="BS283" i="11"/>
  <c r="BP283" i="11"/>
  <c r="BM283" i="11"/>
  <c r="BJ283" i="11"/>
  <c r="BF283" i="11"/>
  <c r="BC283" i="11"/>
  <c r="AZ283" i="11"/>
  <c r="AV283" i="11"/>
  <c r="AS283" i="11"/>
  <c r="AP283" i="11"/>
  <c r="AM283" i="11"/>
  <c r="AI283" i="11"/>
  <c r="AF283" i="11"/>
  <c r="AH283" i="11" s="1"/>
  <c r="DX282" i="11"/>
  <c r="DW282" i="11"/>
  <c r="DS282" i="11"/>
  <c r="DQ282" i="11"/>
  <c r="DO282" i="11"/>
  <c r="DM282" i="11"/>
  <c r="DK282" i="11"/>
  <c r="DG282" i="11"/>
  <c r="DC282" i="11"/>
  <c r="CY282" i="11"/>
  <c r="CZ282" i="11" s="1"/>
  <c r="CV282" i="11"/>
  <c r="CS282" i="11"/>
  <c r="CM282" i="11"/>
  <c r="CJ282" i="11"/>
  <c r="CG282" i="11"/>
  <c r="CC282" i="11"/>
  <c r="BY282" i="11"/>
  <c r="BV282" i="11"/>
  <c r="BS282" i="11"/>
  <c r="BP282" i="11"/>
  <c r="BM282" i="11"/>
  <c r="BJ282" i="11"/>
  <c r="BF282" i="11"/>
  <c r="BC282" i="11"/>
  <c r="AZ282" i="11"/>
  <c r="AV282" i="11"/>
  <c r="AS282" i="11"/>
  <c r="AP282" i="11"/>
  <c r="AM282" i="11"/>
  <c r="AI282" i="11"/>
  <c r="AH282" i="11"/>
  <c r="AF282" i="11"/>
  <c r="DX281" i="11"/>
  <c r="DW281" i="11"/>
  <c r="DS281" i="11"/>
  <c r="DQ281" i="11"/>
  <c r="DO281" i="11"/>
  <c r="DM281" i="11"/>
  <c r="DK281" i="11"/>
  <c r="DG281" i="11"/>
  <c r="DC281" i="11"/>
  <c r="CY281" i="11"/>
  <c r="CZ281" i="11" s="1"/>
  <c r="CV281" i="11"/>
  <c r="CS281" i="11"/>
  <c r="CM281" i="11"/>
  <c r="CJ281" i="11"/>
  <c r="CG281" i="11"/>
  <c r="CC281" i="11"/>
  <c r="BY281" i="11"/>
  <c r="BV281" i="11"/>
  <c r="BS281" i="11"/>
  <c r="BP281" i="11"/>
  <c r="BM281" i="11"/>
  <c r="BJ281" i="11"/>
  <c r="BF281" i="11"/>
  <c r="BC281" i="11"/>
  <c r="AZ281" i="11"/>
  <c r="AV281" i="11"/>
  <c r="AS281" i="11"/>
  <c r="AP281" i="11"/>
  <c r="AM281" i="11"/>
  <c r="AI281" i="11"/>
  <c r="AF281" i="11"/>
  <c r="AH281" i="11" s="1"/>
  <c r="DX280" i="11"/>
  <c r="DW280" i="11"/>
  <c r="DS280" i="11"/>
  <c r="DQ280" i="11"/>
  <c r="DO280" i="11"/>
  <c r="DM280" i="11"/>
  <c r="DK280" i="11"/>
  <c r="DG280" i="11"/>
  <c r="DC280" i="11"/>
  <c r="CZ280" i="11"/>
  <c r="CY280" i="11"/>
  <c r="CV280" i="11"/>
  <c r="CS280" i="11"/>
  <c r="CM280" i="11"/>
  <c r="CJ280" i="11"/>
  <c r="CG280" i="11"/>
  <c r="CC280" i="11"/>
  <c r="BY280" i="11"/>
  <c r="BV280" i="11"/>
  <c r="BS280" i="11"/>
  <c r="BP280" i="11"/>
  <c r="BM280" i="11"/>
  <c r="BJ280" i="11"/>
  <c r="BF280" i="11"/>
  <c r="BC280" i="11"/>
  <c r="AZ280" i="11"/>
  <c r="AV280" i="11"/>
  <c r="AS280" i="11"/>
  <c r="AP280" i="11"/>
  <c r="AM280" i="11"/>
  <c r="AI280" i="11"/>
  <c r="AF280" i="11"/>
  <c r="AH280" i="11" s="1"/>
  <c r="DX279" i="11"/>
  <c r="DW279" i="11"/>
  <c r="DS279" i="11"/>
  <c r="DQ279" i="11"/>
  <c r="DO279" i="11"/>
  <c r="DM279" i="11"/>
  <c r="DK279" i="11"/>
  <c r="DG279" i="11"/>
  <c r="DC279" i="11"/>
  <c r="CY279" i="11"/>
  <c r="CZ279" i="11" s="1"/>
  <c r="CV279" i="11"/>
  <c r="CS279" i="11"/>
  <c r="CM279" i="11"/>
  <c r="CJ279" i="11"/>
  <c r="CG279" i="11"/>
  <c r="CC279" i="11"/>
  <c r="BY279" i="11"/>
  <c r="BV279" i="11"/>
  <c r="BS279" i="11"/>
  <c r="BP279" i="11"/>
  <c r="BM279" i="11"/>
  <c r="BJ279" i="11"/>
  <c r="BF279" i="11"/>
  <c r="BC279" i="11"/>
  <c r="AZ279" i="11"/>
  <c r="AV279" i="11"/>
  <c r="AS279" i="11"/>
  <c r="AP279" i="11"/>
  <c r="AM279" i="11"/>
  <c r="AI279" i="11"/>
  <c r="AF279" i="11"/>
  <c r="AH279" i="11" s="1"/>
  <c r="DX278" i="11"/>
  <c r="DW278" i="11"/>
  <c r="DS278" i="11"/>
  <c r="DQ278" i="11"/>
  <c r="DO278" i="11"/>
  <c r="DM278" i="11"/>
  <c r="DK278" i="11"/>
  <c r="DG278" i="11"/>
  <c r="DC278" i="11"/>
  <c r="CY278" i="11"/>
  <c r="CZ278" i="11" s="1"/>
  <c r="CV278" i="11"/>
  <c r="CS278" i="11"/>
  <c r="CM278" i="11"/>
  <c r="CJ278" i="11"/>
  <c r="CG278" i="11"/>
  <c r="CC278" i="11"/>
  <c r="BY278" i="11"/>
  <c r="BV278" i="11"/>
  <c r="BS278" i="11"/>
  <c r="BP278" i="11"/>
  <c r="BM278" i="11"/>
  <c r="BJ278" i="11"/>
  <c r="BF278" i="11"/>
  <c r="BC278" i="11"/>
  <c r="AZ278" i="11"/>
  <c r="AV278" i="11"/>
  <c r="AS278" i="11"/>
  <c r="AP278" i="11"/>
  <c r="AM278" i="11"/>
  <c r="AI278" i="11"/>
  <c r="AH278" i="11"/>
  <c r="AF278" i="11"/>
  <c r="DX277" i="11"/>
  <c r="DW277" i="11"/>
  <c r="DS277" i="11"/>
  <c r="DQ277" i="11"/>
  <c r="DO277" i="11"/>
  <c r="DM277" i="11"/>
  <c r="DK277" i="11"/>
  <c r="DG277" i="11"/>
  <c r="DC277" i="11"/>
  <c r="CY277" i="11"/>
  <c r="CZ277" i="11" s="1"/>
  <c r="CV277" i="11"/>
  <c r="CS277" i="11"/>
  <c r="CM277" i="11"/>
  <c r="CJ277" i="11"/>
  <c r="CG277" i="11"/>
  <c r="CC277" i="11"/>
  <c r="BY277" i="11"/>
  <c r="BV277" i="11"/>
  <c r="BS277" i="11"/>
  <c r="BP277" i="11"/>
  <c r="BM277" i="11"/>
  <c r="BJ277" i="11"/>
  <c r="BF277" i="11"/>
  <c r="BC277" i="11"/>
  <c r="AZ277" i="11"/>
  <c r="AV277" i="11"/>
  <c r="AS277" i="11"/>
  <c r="AP277" i="11"/>
  <c r="AM277" i="11"/>
  <c r="AI277" i="11"/>
  <c r="AF277" i="11"/>
  <c r="AH277" i="11" s="1"/>
  <c r="DX276" i="11"/>
  <c r="DW276" i="11"/>
  <c r="DS276" i="11"/>
  <c r="DQ276" i="11"/>
  <c r="DO276" i="11"/>
  <c r="DM276" i="11"/>
  <c r="DK276" i="11"/>
  <c r="DG276" i="11"/>
  <c r="DC276" i="11"/>
  <c r="CZ276" i="11"/>
  <c r="CY276" i="11"/>
  <c r="CV276" i="11"/>
  <c r="CS276" i="11"/>
  <c r="CM276" i="11"/>
  <c r="CJ276" i="11"/>
  <c r="CG276" i="11"/>
  <c r="CC276" i="11"/>
  <c r="BY276" i="11"/>
  <c r="BV276" i="11"/>
  <c r="BS276" i="11"/>
  <c r="BP276" i="11"/>
  <c r="BM276" i="11"/>
  <c r="BJ276" i="11"/>
  <c r="BF276" i="11"/>
  <c r="BC276" i="11"/>
  <c r="AZ276" i="11"/>
  <c r="AV276" i="11"/>
  <c r="AS276" i="11"/>
  <c r="AP276" i="11"/>
  <c r="AM276" i="11"/>
  <c r="AI276" i="11"/>
  <c r="AF276" i="11"/>
  <c r="AH276" i="11" s="1"/>
  <c r="DX275" i="11"/>
  <c r="DW275" i="11"/>
  <c r="DS275" i="11"/>
  <c r="DQ275" i="11"/>
  <c r="DO275" i="11"/>
  <c r="DM275" i="11"/>
  <c r="DK275" i="11"/>
  <c r="DG275" i="11"/>
  <c r="DC275" i="11"/>
  <c r="CY275" i="11"/>
  <c r="CZ275" i="11" s="1"/>
  <c r="CV275" i="11"/>
  <c r="CS275" i="11"/>
  <c r="CM275" i="11"/>
  <c r="CJ275" i="11"/>
  <c r="CG275" i="11"/>
  <c r="CC275" i="11"/>
  <c r="BY275" i="11"/>
  <c r="BV275" i="11"/>
  <c r="BS275" i="11"/>
  <c r="BP275" i="11"/>
  <c r="BM275" i="11"/>
  <c r="BJ275" i="11"/>
  <c r="BF275" i="11"/>
  <c r="BC275" i="11"/>
  <c r="AZ275" i="11"/>
  <c r="AV275" i="11"/>
  <c r="AS275" i="11"/>
  <c r="AP275" i="11"/>
  <c r="AM275" i="11"/>
  <c r="AI275" i="11"/>
  <c r="AF275" i="11"/>
  <c r="AH275" i="11" s="1"/>
  <c r="DX274" i="11"/>
  <c r="DW274" i="11"/>
  <c r="DS274" i="11"/>
  <c r="DQ274" i="11"/>
  <c r="DO274" i="11"/>
  <c r="DM274" i="11"/>
  <c r="DK274" i="11"/>
  <c r="DG274" i="11"/>
  <c r="DC274" i="11"/>
  <c r="CY274" i="11"/>
  <c r="CZ274" i="11" s="1"/>
  <c r="CV274" i="11"/>
  <c r="CS274" i="11"/>
  <c r="CM274" i="11"/>
  <c r="CJ274" i="11"/>
  <c r="CG274" i="11"/>
  <c r="CC274" i="11"/>
  <c r="BY274" i="11"/>
  <c r="BV274" i="11"/>
  <c r="BS274" i="11"/>
  <c r="BP274" i="11"/>
  <c r="BM274" i="11"/>
  <c r="BJ274" i="11"/>
  <c r="BF274" i="11"/>
  <c r="BC274" i="11"/>
  <c r="AZ274" i="11"/>
  <c r="AV274" i="11"/>
  <c r="AS274" i="11"/>
  <c r="AP274" i="11"/>
  <c r="AM274" i="11"/>
  <c r="AI274" i="11"/>
  <c r="AH274" i="11"/>
  <c r="AF274" i="11"/>
  <c r="DX273" i="11"/>
  <c r="DW273" i="11"/>
  <c r="DS273" i="11"/>
  <c r="DQ273" i="11"/>
  <c r="DO273" i="11"/>
  <c r="DM273" i="11"/>
  <c r="DK273" i="11"/>
  <c r="DG273" i="11"/>
  <c r="DC273" i="11"/>
  <c r="CY273" i="11"/>
  <c r="CZ273" i="11" s="1"/>
  <c r="CV273" i="11"/>
  <c r="CS273" i="11"/>
  <c r="CM273" i="11"/>
  <c r="CJ273" i="11"/>
  <c r="CG273" i="11"/>
  <c r="CC273" i="11"/>
  <c r="BY273" i="11"/>
  <c r="BV273" i="11"/>
  <c r="BS273" i="11"/>
  <c r="BP273" i="11"/>
  <c r="BM273" i="11"/>
  <c r="BJ273" i="11"/>
  <c r="BF273" i="11"/>
  <c r="BC273" i="11"/>
  <c r="AZ273" i="11"/>
  <c r="AV273" i="11"/>
  <c r="AS273" i="11"/>
  <c r="AP273" i="11"/>
  <c r="AM273" i="11"/>
  <c r="AI273" i="11"/>
  <c r="AF273" i="11"/>
  <c r="AH273" i="11" s="1"/>
  <c r="DX272" i="11"/>
  <c r="DW272" i="11"/>
  <c r="DS272" i="11"/>
  <c r="DQ272" i="11"/>
  <c r="DO272" i="11"/>
  <c r="DM272" i="11"/>
  <c r="DK272" i="11"/>
  <c r="DG272" i="11"/>
  <c r="DC272" i="11"/>
  <c r="CZ272" i="11"/>
  <c r="CY272" i="11"/>
  <c r="CV272" i="11"/>
  <c r="CS272" i="11"/>
  <c r="CM272" i="11"/>
  <c r="CJ272" i="11"/>
  <c r="CG272" i="11"/>
  <c r="CC272" i="11"/>
  <c r="BY272" i="11"/>
  <c r="BV272" i="11"/>
  <c r="BS272" i="11"/>
  <c r="BP272" i="11"/>
  <c r="BM272" i="11"/>
  <c r="BJ272" i="11"/>
  <c r="BF272" i="11"/>
  <c r="BC272" i="11"/>
  <c r="AZ272" i="11"/>
  <c r="AV272" i="11"/>
  <c r="AS272" i="11"/>
  <c r="AP272" i="11"/>
  <c r="AM272" i="11"/>
  <c r="AI272" i="11"/>
  <c r="AF272" i="11"/>
  <c r="AH272" i="11" s="1"/>
  <c r="DX271" i="11"/>
  <c r="DW271" i="11"/>
  <c r="DS271" i="11"/>
  <c r="DQ271" i="11"/>
  <c r="DO271" i="11"/>
  <c r="DM271" i="11"/>
  <c r="DK271" i="11"/>
  <c r="DG271" i="11"/>
  <c r="DC271" i="11"/>
  <c r="CY271" i="11"/>
  <c r="CZ271" i="11" s="1"/>
  <c r="CV271" i="11"/>
  <c r="CS271" i="11"/>
  <c r="CM271" i="11"/>
  <c r="CJ271" i="11"/>
  <c r="CG271" i="11"/>
  <c r="CC271" i="11"/>
  <c r="BY271" i="11"/>
  <c r="BV271" i="11"/>
  <c r="BS271" i="11"/>
  <c r="BP271" i="11"/>
  <c r="BM271" i="11"/>
  <c r="BJ271" i="11"/>
  <c r="BF271" i="11"/>
  <c r="BC271" i="11"/>
  <c r="AZ271" i="11"/>
  <c r="AV271" i="11"/>
  <c r="AS271" i="11"/>
  <c r="AP271" i="11"/>
  <c r="AM271" i="11"/>
  <c r="AI271" i="11"/>
  <c r="AF271" i="11"/>
  <c r="AH271" i="11" s="1"/>
  <c r="DX270" i="11"/>
  <c r="DW270" i="11"/>
  <c r="DS270" i="11"/>
  <c r="DQ270" i="11"/>
  <c r="DO270" i="11"/>
  <c r="DM270" i="11"/>
  <c r="DK270" i="11"/>
  <c r="DG270" i="11"/>
  <c r="DC270" i="11"/>
  <c r="CY270" i="11"/>
  <c r="CZ270" i="11" s="1"/>
  <c r="CV270" i="11"/>
  <c r="CS270" i="11"/>
  <c r="CM270" i="11"/>
  <c r="CJ270" i="11"/>
  <c r="CG270" i="11"/>
  <c r="CC270" i="11"/>
  <c r="BY270" i="11"/>
  <c r="BV270" i="11"/>
  <c r="BS270" i="11"/>
  <c r="BP270" i="11"/>
  <c r="BM270" i="11"/>
  <c r="BJ270" i="11"/>
  <c r="BF270" i="11"/>
  <c r="BC270" i="11"/>
  <c r="AZ270" i="11"/>
  <c r="AV270" i="11"/>
  <c r="AS270" i="11"/>
  <c r="AP270" i="11"/>
  <c r="AM270" i="11"/>
  <c r="AI270" i="11"/>
  <c r="AH270" i="11"/>
  <c r="AF270" i="11"/>
  <c r="DX269" i="11"/>
  <c r="DW269" i="11"/>
  <c r="DS269" i="11"/>
  <c r="DQ269" i="11"/>
  <c r="DO269" i="11"/>
  <c r="DM269" i="11"/>
  <c r="DK269" i="11"/>
  <c r="DG269" i="11"/>
  <c r="DC269" i="11"/>
  <c r="CY269" i="11"/>
  <c r="CZ269" i="11" s="1"/>
  <c r="CV269" i="11"/>
  <c r="CS269" i="11"/>
  <c r="CM269" i="11"/>
  <c r="CJ269" i="11"/>
  <c r="CG269" i="11"/>
  <c r="CC269" i="11"/>
  <c r="BY269" i="11"/>
  <c r="BV269" i="11"/>
  <c r="BS269" i="11"/>
  <c r="BP269" i="11"/>
  <c r="BM269" i="11"/>
  <c r="BJ269" i="11"/>
  <c r="BF269" i="11"/>
  <c r="BC269" i="11"/>
  <c r="AZ269" i="11"/>
  <c r="AV269" i="11"/>
  <c r="AS269" i="11"/>
  <c r="AP269" i="11"/>
  <c r="AM269" i="11"/>
  <c r="AI269" i="11"/>
  <c r="AF269" i="11"/>
  <c r="AH269" i="11" s="1"/>
  <c r="DX268" i="11"/>
  <c r="DW268" i="11"/>
  <c r="DS268" i="11"/>
  <c r="DQ268" i="11"/>
  <c r="DO268" i="11"/>
  <c r="DM268" i="11"/>
  <c r="DK268" i="11"/>
  <c r="DG268" i="11"/>
  <c r="DC268" i="11"/>
  <c r="CZ268" i="11"/>
  <c r="CY268" i="11"/>
  <c r="CV268" i="11"/>
  <c r="CS268" i="11"/>
  <c r="CM268" i="11"/>
  <c r="CJ268" i="11"/>
  <c r="CG268" i="11"/>
  <c r="CC268" i="11"/>
  <c r="BY268" i="11"/>
  <c r="BV268" i="11"/>
  <c r="BS268" i="11"/>
  <c r="BP268" i="11"/>
  <c r="BM268" i="11"/>
  <c r="BJ268" i="11"/>
  <c r="BF268" i="11"/>
  <c r="BC268" i="11"/>
  <c r="AZ268" i="11"/>
  <c r="AV268" i="11"/>
  <c r="AS268" i="11"/>
  <c r="AP268" i="11"/>
  <c r="AM268" i="11"/>
  <c r="AI268" i="11"/>
  <c r="AF268" i="11"/>
  <c r="AH268" i="11" s="1"/>
  <c r="DX267" i="11"/>
  <c r="DW267" i="11"/>
  <c r="DS267" i="11"/>
  <c r="DQ267" i="11"/>
  <c r="DO267" i="11"/>
  <c r="DM267" i="11"/>
  <c r="DK267" i="11"/>
  <c r="DG267" i="11"/>
  <c r="DC267" i="11"/>
  <c r="CY267" i="11"/>
  <c r="CZ267" i="11" s="1"/>
  <c r="CV267" i="11"/>
  <c r="CS267" i="11"/>
  <c r="CM267" i="11"/>
  <c r="CJ267" i="11"/>
  <c r="CG267" i="11"/>
  <c r="CC267" i="11"/>
  <c r="BY267" i="11"/>
  <c r="BV267" i="11"/>
  <c r="BS267" i="11"/>
  <c r="BP267" i="11"/>
  <c r="BM267" i="11"/>
  <c r="BJ267" i="11"/>
  <c r="BF267" i="11"/>
  <c r="BC267" i="11"/>
  <c r="AZ267" i="11"/>
  <c r="AV267" i="11"/>
  <c r="AS267" i="11"/>
  <c r="AP267" i="11"/>
  <c r="AM267" i="11"/>
  <c r="AI267" i="11"/>
  <c r="AF267" i="11"/>
  <c r="AH267" i="11" s="1"/>
  <c r="DX266" i="11"/>
  <c r="DW266" i="11"/>
  <c r="DS266" i="11"/>
  <c r="DQ266" i="11"/>
  <c r="DO266" i="11"/>
  <c r="DM266" i="11"/>
  <c r="DK266" i="11"/>
  <c r="DG266" i="11"/>
  <c r="DC266" i="11"/>
  <c r="CY266" i="11"/>
  <c r="CZ266" i="11" s="1"/>
  <c r="CV266" i="11"/>
  <c r="CS266" i="11"/>
  <c r="CM266" i="11"/>
  <c r="CJ266" i="11"/>
  <c r="CG266" i="11"/>
  <c r="CC266" i="11"/>
  <c r="BY266" i="11"/>
  <c r="BV266" i="11"/>
  <c r="BS266" i="11"/>
  <c r="BP266" i="11"/>
  <c r="BM266" i="11"/>
  <c r="BJ266" i="11"/>
  <c r="BF266" i="11"/>
  <c r="BC266" i="11"/>
  <c r="AZ266" i="11"/>
  <c r="AV266" i="11"/>
  <c r="AS266" i="11"/>
  <c r="AP266" i="11"/>
  <c r="AM266" i="11"/>
  <c r="AI266" i="11"/>
  <c r="AH266" i="11"/>
  <c r="AF266" i="11"/>
  <c r="DX265" i="11"/>
  <c r="DW265" i="11"/>
  <c r="DS265" i="11"/>
  <c r="DQ265" i="11"/>
  <c r="DO265" i="11"/>
  <c r="DM265" i="11"/>
  <c r="DK265" i="11"/>
  <c r="DG265" i="11"/>
  <c r="DC265" i="11"/>
  <c r="CY265" i="11"/>
  <c r="CZ265" i="11" s="1"/>
  <c r="CV265" i="11"/>
  <c r="CS265" i="11"/>
  <c r="CM265" i="11"/>
  <c r="CJ265" i="11"/>
  <c r="CG265" i="11"/>
  <c r="CC265" i="11"/>
  <c r="BY265" i="11"/>
  <c r="BV265" i="11"/>
  <c r="BS265" i="11"/>
  <c r="BP265" i="11"/>
  <c r="BM265" i="11"/>
  <c r="BJ265" i="11"/>
  <c r="BF265" i="11"/>
  <c r="BC265" i="11"/>
  <c r="AZ265" i="11"/>
  <c r="AV265" i="11"/>
  <c r="AS265" i="11"/>
  <c r="AP265" i="11"/>
  <c r="AM265" i="11"/>
  <c r="AI265" i="11"/>
  <c r="AF265" i="11"/>
  <c r="AH265" i="11" s="1"/>
  <c r="DX264" i="11"/>
  <c r="DW264" i="11"/>
  <c r="DS264" i="11"/>
  <c r="DQ264" i="11"/>
  <c r="DO264" i="11"/>
  <c r="DM264" i="11"/>
  <c r="DK264" i="11"/>
  <c r="DG264" i="11"/>
  <c r="DC264" i="11"/>
  <c r="CZ264" i="11"/>
  <c r="CY264" i="11"/>
  <c r="CV264" i="11"/>
  <c r="CS264" i="11"/>
  <c r="CM264" i="11"/>
  <c r="CJ264" i="11"/>
  <c r="CG264" i="11"/>
  <c r="CC264" i="11"/>
  <c r="BY264" i="11"/>
  <c r="BV264" i="11"/>
  <c r="BS264" i="11"/>
  <c r="BP264" i="11"/>
  <c r="BM264" i="11"/>
  <c r="BJ264" i="11"/>
  <c r="BF264" i="11"/>
  <c r="BC264" i="11"/>
  <c r="AZ264" i="11"/>
  <c r="AV264" i="11"/>
  <c r="AS264" i="11"/>
  <c r="AP264" i="11"/>
  <c r="AM264" i="11"/>
  <c r="AI264" i="11"/>
  <c r="AF264" i="11"/>
  <c r="AH264" i="11" s="1"/>
  <c r="DX263" i="11"/>
  <c r="DW263" i="11"/>
  <c r="DS263" i="11"/>
  <c r="DQ263" i="11"/>
  <c r="DO263" i="11"/>
  <c r="DM263" i="11"/>
  <c r="DK263" i="11"/>
  <c r="DG263" i="11"/>
  <c r="DC263" i="11"/>
  <c r="CY263" i="11"/>
  <c r="CZ263" i="11" s="1"/>
  <c r="CV263" i="11"/>
  <c r="CS263" i="11"/>
  <c r="CM263" i="11"/>
  <c r="CJ263" i="11"/>
  <c r="CG263" i="11"/>
  <c r="CC263" i="11"/>
  <c r="BY263" i="11"/>
  <c r="BV263" i="11"/>
  <c r="BS263" i="11"/>
  <c r="BP263" i="11"/>
  <c r="BM263" i="11"/>
  <c r="BJ263" i="11"/>
  <c r="BF263" i="11"/>
  <c r="BC263" i="11"/>
  <c r="AZ263" i="11"/>
  <c r="AV263" i="11"/>
  <c r="AS263" i="11"/>
  <c r="AP263" i="11"/>
  <c r="AM263" i="11"/>
  <c r="AI263" i="11"/>
  <c r="AF263" i="11"/>
  <c r="AH263" i="11" s="1"/>
  <c r="DX262" i="11"/>
  <c r="DW262" i="11"/>
  <c r="DS262" i="11"/>
  <c r="DQ262" i="11"/>
  <c r="DO262" i="11"/>
  <c r="DM262" i="11"/>
  <c r="DK262" i="11"/>
  <c r="DG262" i="11"/>
  <c r="DC262" i="11"/>
  <c r="CY262" i="11"/>
  <c r="CZ262" i="11" s="1"/>
  <c r="CV262" i="11"/>
  <c r="CS262" i="11"/>
  <c r="CM262" i="11"/>
  <c r="CJ262" i="11"/>
  <c r="CG262" i="11"/>
  <c r="CC262" i="11"/>
  <c r="BY262" i="11"/>
  <c r="BV262" i="11"/>
  <c r="BS262" i="11"/>
  <c r="BP262" i="11"/>
  <c r="BM262" i="11"/>
  <c r="BJ262" i="11"/>
  <c r="BF262" i="11"/>
  <c r="BC262" i="11"/>
  <c r="AZ262" i="11"/>
  <c r="AV262" i="11"/>
  <c r="AS262" i="11"/>
  <c r="AP262" i="11"/>
  <c r="AM262" i="11"/>
  <c r="AI262" i="11"/>
  <c r="AH262" i="11"/>
  <c r="AF262" i="11"/>
  <c r="DX261" i="11"/>
  <c r="DW261" i="11"/>
  <c r="DS261" i="11"/>
  <c r="DQ261" i="11"/>
  <c r="DO261" i="11"/>
  <c r="DM261" i="11"/>
  <c r="DK261" i="11"/>
  <c r="DG261" i="11"/>
  <c r="DC261" i="11"/>
  <c r="CY261" i="11"/>
  <c r="CZ261" i="11" s="1"/>
  <c r="CV261" i="11"/>
  <c r="CS261" i="11"/>
  <c r="CM261" i="11"/>
  <c r="CJ261" i="11"/>
  <c r="CG261" i="11"/>
  <c r="CC261" i="11"/>
  <c r="BY261" i="11"/>
  <c r="BV261" i="11"/>
  <c r="BS261" i="11"/>
  <c r="BP261" i="11"/>
  <c r="BM261" i="11"/>
  <c r="BJ261" i="11"/>
  <c r="BF261" i="11"/>
  <c r="BC261" i="11"/>
  <c r="AZ261" i="11"/>
  <c r="AV261" i="11"/>
  <c r="AS261" i="11"/>
  <c r="AP261" i="11"/>
  <c r="AM261" i="11"/>
  <c r="AI261" i="11"/>
  <c r="AF261" i="11"/>
  <c r="AH261" i="11" s="1"/>
  <c r="DX260" i="11"/>
  <c r="DW260" i="11"/>
  <c r="DS260" i="11"/>
  <c r="DQ260" i="11"/>
  <c r="DO260" i="11"/>
  <c r="DM260" i="11"/>
  <c r="DK260" i="11"/>
  <c r="DG260" i="11"/>
  <c r="DC260" i="11"/>
  <c r="CZ260" i="11"/>
  <c r="CY260" i="11"/>
  <c r="CV260" i="11"/>
  <c r="CS260" i="11"/>
  <c r="CM260" i="11"/>
  <c r="CJ260" i="11"/>
  <c r="CG260" i="11"/>
  <c r="CC260" i="11"/>
  <c r="BY260" i="11"/>
  <c r="BV260" i="11"/>
  <c r="BS260" i="11"/>
  <c r="BP260" i="11"/>
  <c r="BM260" i="11"/>
  <c r="BJ260" i="11"/>
  <c r="BF260" i="11"/>
  <c r="BC260" i="11"/>
  <c r="AZ260" i="11"/>
  <c r="AV260" i="11"/>
  <c r="AS260" i="11"/>
  <c r="AP260" i="11"/>
  <c r="AM260" i="11"/>
  <c r="AI260" i="11"/>
  <c r="AF260" i="11"/>
  <c r="AH260" i="11" s="1"/>
  <c r="DX259" i="11"/>
  <c r="DW259" i="11"/>
  <c r="DS259" i="11"/>
  <c r="DQ259" i="11"/>
  <c r="DO259" i="11"/>
  <c r="DM259" i="11"/>
  <c r="DK259" i="11"/>
  <c r="DG259" i="11"/>
  <c r="DC259" i="11"/>
  <c r="CY259" i="11"/>
  <c r="CZ259" i="11" s="1"/>
  <c r="CV259" i="11"/>
  <c r="CS259" i="11"/>
  <c r="CM259" i="11"/>
  <c r="CJ259" i="11"/>
  <c r="CG259" i="11"/>
  <c r="CC259" i="11"/>
  <c r="BY259" i="11"/>
  <c r="BV259" i="11"/>
  <c r="BS259" i="11"/>
  <c r="BP259" i="11"/>
  <c r="BM259" i="11"/>
  <c r="BJ259" i="11"/>
  <c r="BF259" i="11"/>
  <c r="BC259" i="11"/>
  <c r="AZ259" i="11"/>
  <c r="AV259" i="11"/>
  <c r="AS259" i="11"/>
  <c r="AP259" i="11"/>
  <c r="AM259" i="11"/>
  <c r="AI259" i="11"/>
  <c r="AF259" i="11"/>
  <c r="AH259" i="11" s="1"/>
  <c r="DX258" i="11"/>
  <c r="DW258" i="11"/>
  <c r="DS258" i="11"/>
  <c r="DQ258" i="11"/>
  <c r="DO258" i="11"/>
  <c r="DM258" i="11"/>
  <c r="DK258" i="11"/>
  <c r="DG258" i="11"/>
  <c r="DC258" i="11"/>
  <c r="CY258" i="11"/>
  <c r="CZ258" i="11" s="1"/>
  <c r="CV258" i="11"/>
  <c r="CS258" i="11"/>
  <c r="CM258" i="11"/>
  <c r="CJ258" i="11"/>
  <c r="CG258" i="11"/>
  <c r="CC258" i="11"/>
  <c r="BY258" i="11"/>
  <c r="BV258" i="11"/>
  <c r="BS258" i="11"/>
  <c r="BP258" i="11"/>
  <c r="BM258" i="11"/>
  <c r="BJ258" i="11"/>
  <c r="BF258" i="11"/>
  <c r="BC258" i="11"/>
  <c r="AZ258" i="11"/>
  <c r="AV258" i="11"/>
  <c r="AS258" i="11"/>
  <c r="AP258" i="11"/>
  <c r="AM258" i="11"/>
  <c r="AI258" i="11"/>
  <c r="AH258" i="11"/>
  <c r="AF258" i="11"/>
  <c r="DX257" i="11"/>
  <c r="DW257" i="11"/>
  <c r="DS257" i="11"/>
  <c r="DQ257" i="11"/>
  <c r="DO257" i="11"/>
  <c r="DM257" i="11"/>
  <c r="DK257" i="11"/>
  <c r="DG257" i="11"/>
  <c r="DC257" i="11"/>
  <c r="CY257" i="11"/>
  <c r="CZ257" i="11" s="1"/>
  <c r="CV257" i="11"/>
  <c r="CS257" i="11"/>
  <c r="CM257" i="11"/>
  <c r="CJ257" i="11"/>
  <c r="CG257" i="11"/>
  <c r="CC257" i="11"/>
  <c r="BY257" i="11"/>
  <c r="BV257" i="11"/>
  <c r="BS257" i="11"/>
  <c r="BP257" i="11"/>
  <c r="BM257" i="11"/>
  <c r="BJ257" i="11"/>
  <c r="BF257" i="11"/>
  <c r="BC257" i="11"/>
  <c r="AZ257" i="11"/>
  <c r="AV257" i="11"/>
  <c r="AS257" i="11"/>
  <c r="AP257" i="11"/>
  <c r="AM257" i="11"/>
  <c r="AI257" i="11"/>
  <c r="AF257" i="11"/>
  <c r="AH257" i="11" s="1"/>
  <c r="DX256" i="11"/>
  <c r="DW256" i="11"/>
  <c r="DS256" i="11"/>
  <c r="DQ256" i="11"/>
  <c r="DO256" i="11"/>
  <c r="DM256" i="11"/>
  <c r="DK256" i="11"/>
  <c r="DG256" i="11"/>
  <c r="DC256" i="11"/>
  <c r="CZ256" i="11"/>
  <c r="CY256" i="11"/>
  <c r="CV256" i="11"/>
  <c r="CS256" i="11"/>
  <c r="CM256" i="11"/>
  <c r="CJ256" i="11"/>
  <c r="CG256" i="11"/>
  <c r="CC256" i="11"/>
  <c r="BY256" i="11"/>
  <c r="BV256" i="11"/>
  <c r="BS256" i="11"/>
  <c r="BP256" i="11"/>
  <c r="BM256" i="11"/>
  <c r="BJ256" i="11"/>
  <c r="BF256" i="11"/>
  <c r="BC256" i="11"/>
  <c r="AZ256" i="11"/>
  <c r="AV256" i="11"/>
  <c r="AS256" i="11"/>
  <c r="AP256" i="11"/>
  <c r="AM256" i="11"/>
  <c r="AI256" i="11"/>
  <c r="AF256" i="11"/>
  <c r="AH256" i="11" s="1"/>
  <c r="DX255" i="11"/>
  <c r="DW255" i="11"/>
  <c r="DS255" i="11"/>
  <c r="DQ255" i="11"/>
  <c r="DO255" i="11"/>
  <c r="DM255" i="11"/>
  <c r="DK255" i="11"/>
  <c r="DG255" i="11"/>
  <c r="DC255" i="11"/>
  <c r="CY255" i="11"/>
  <c r="CZ255" i="11" s="1"/>
  <c r="CV255" i="11"/>
  <c r="CS255" i="11"/>
  <c r="CM255" i="11"/>
  <c r="CJ255" i="11"/>
  <c r="CG255" i="11"/>
  <c r="CC255" i="11"/>
  <c r="BY255" i="11"/>
  <c r="BV255" i="11"/>
  <c r="BS255" i="11"/>
  <c r="BP255" i="11"/>
  <c r="BM255" i="11"/>
  <c r="BJ255" i="11"/>
  <c r="BF255" i="11"/>
  <c r="BC255" i="11"/>
  <c r="AZ255" i="11"/>
  <c r="AV255" i="11"/>
  <c r="AS255" i="11"/>
  <c r="AP255" i="11"/>
  <c r="AM255" i="11"/>
  <c r="AI255" i="11"/>
  <c r="AF255" i="11"/>
  <c r="AH255" i="11" s="1"/>
  <c r="DX254" i="11"/>
  <c r="DW254" i="11"/>
  <c r="DS254" i="11"/>
  <c r="DQ254" i="11"/>
  <c r="DO254" i="11"/>
  <c r="DM254" i="11"/>
  <c r="DK254" i="11"/>
  <c r="DG254" i="11"/>
  <c r="DC254" i="11"/>
  <c r="CY254" i="11"/>
  <c r="CZ254" i="11" s="1"/>
  <c r="CV254" i="11"/>
  <c r="CS254" i="11"/>
  <c r="CM254" i="11"/>
  <c r="CJ254" i="11"/>
  <c r="CG254" i="11"/>
  <c r="CC254" i="11"/>
  <c r="BY254" i="11"/>
  <c r="BV254" i="11"/>
  <c r="BS254" i="11"/>
  <c r="BP254" i="11"/>
  <c r="BM254" i="11"/>
  <c r="BJ254" i="11"/>
  <c r="BF254" i="11"/>
  <c r="BC254" i="11"/>
  <c r="AZ254" i="11"/>
  <c r="AV254" i="11"/>
  <c r="AS254" i="11"/>
  <c r="AP254" i="11"/>
  <c r="AM254" i="11"/>
  <c r="AI254" i="11"/>
  <c r="AH254" i="11"/>
  <c r="AF254" i="11"/>
  <c r="DX253" i="11"/>
  <c r="DW253" i="11"/>
  <c r="DS253" i="11"/>
  <c r="DQ253" i="11"/>
  <c r="DO253" i="11"/>
  <c r="DM253" i="11"/>
  <c r="DK253" i="11"/>
  <c r="DG253" i="11"/>
  <c r="DC253" i="11"/>
  <c r="CY253" i="11"/>
  <c r="CZ253" i="11" s="1"/>
  <c r="CV253" i="11"/>
  <c r="CS253" i="11"/>
  <c r="CM253" i="11"/>
  <c r="CJ253" i="11"/>
  <c r="CG253" i="11"/>
  <c r="CC253" i="11"/>
  <c r="BY253" i="11"/>
  <c r="BV253" i="11"/>
  <c r="BS253" i="11"/>
  <c r="BP253" i="11"/>
  <c r="BM253" i="11"/>
  <c r="BJ253" i="11"/>
  <c r="BF253" i="11"/>
  <c r="BC253" i="11"/>
  <c r="AZ253" i="11"/>
  <c r="AV253" i="11"/>
  <c r="AS253" i="11"/>
  <c r="AP253" i="11"/>
  <c r="AM253" i="11"/>
  <c r="AI253" i="11"/>
  <c r="AH253" i="11"/>
  <c r="AF253" i="11"/>
  <c r="DX252" i="11"/>
  <c r="DW252" i="11"/>
  <c r="DS252" i="11"/>
  <c r="DQ252" i="11"/>
  <c r="DO252" i="11"/>
  <c r="DM252" i="11"/>
  <c r="DK252" i="11"/>
  <c r="DG252" i="11"/>
  <c r="DC252" i="11"/>
  <c r="CZ252" i="11"/>
  <c r="CY252" i="11"/>
  <c r="CV252" i="11"/>
  <c r="CS252" i="11"/>
  <c r="CM252" i="11"/>
  <c r="CJ252" i="11"/>
  <c r="CG252" i="11"/>
  <c r="CC252" i="11"/>
  <c r="BY252" i="11"/>
  <c r="BV252" i="11"/>
  <c r="BS252" i="11"/>
  <c r="BP252" i="11"/>
  <c r="BM252" i="11"/>
  <c r="BJ252" i="11"/>
  <c r="BF252" i="11"/>
  <c r="BC252" i="11"/>
  <c r="AZ252" i="11"/>
  <c r="AV252" i="11"/>
  <c r="AS252" i="11"/>
  <c r="AP252" i="11"/>
  <c r="AM252" i="11"/>
  <c r="AI252" i="11"/>
  <c r="AF252" i="11"/>
  <c r="AH252" i="11" s="1"/>
  <c r="DX251" i="11"/>
  <c r="DW251" i="11"/>
  <c r="DS251" i="11"/>
  <c r="DQ251" i="11"/>
  <c r="DO251" i="11"/>
  <c r="DM251" i="11"/>
  <c r="DK251" i="11"/>
  <c r="DG251" i="11"/>
  <c r="DC251" i="11"/>
  <c r="CY251" i="11"/>
  <c r="CZ251" i="11" s="1"/>
  <c r="CV251" i="11"/>
  <c r="CS251" i="11"/>
  <c r="CM251" i="11"/>
  <c r="CJ251" i="11"/>
  <c r="CG251" i="11"/>
  <c r="CC251" i="11"/>
  <c r="BY251" i="11"/>
  <c r="BV251" i="11"/>
  <c r="BS251" i="11"/>
  <c r="BP251" i="11"/>
  <c r="BM251" i="11"/>
  <c r="BJ251" i="11"/>
  <c r="BF251" i="11"/>
  <c r="BC251" i="11"/>
  <c r="AZ251" i="11"/>
  <c r="AV251" i="11"/>
  <c r="AS251" i="11"/>
  <c r="AP251" i="11"/>
  <c r="AM251" i="11"/>
  <c r="AI251" i="11"/>
  <c r="AF251" i="11"/>
  <c r="AH251" i="11" s="1"/>
  <c r="DX250" i="11"/>
  <c r="DW250" i="11"/>
  <c r="DS250" i="11"/>
  <c r="DQ250" i="11"/>
  <c r="DO250" i="11"/>
  <c r="DM250" i="11"/>
  <c r="DK250" i="11"/>
  <c r="DG250" i="11"/>
  <c r="DC250" i="11"/>
  <c r="CY250" i="11"/>
  <c r="CZ250" i="11" s="1"/>
  <c r="CV250" i="11"/>
  <c r="CS250" i="11"/>
  <c r="CM250" i="11"/>
  <c r="CJ250" i="11"/>
  <c r="CG250" i="11"/>
  <c r="CC250" i="11"/>
  <c r="BY250" i="11"/>
  <c r="BV250" i="11"/>
  <c r="BS250" i="11"/>
  <c r="BP250" i="11"/>
  <c r="BM250" i="11"/>
  <c r="BJ250" i="11"/>
  <c r="BF250" i="11"/>
  <c r="BC250" i="11"/>
  <c r="AZ250" i="11"/>
  <c r="AV250" i="11"/>
  <c r="AS250" i="11"/>
  <c r="AP250" i="11"/>
  <c r="AM250" i="11"/>
  <c r="AI250" i="11"/>
  <c r="AH250" i="11"/>
  <c r="AF250" i="11"/>
  <c r="DX249" i="11"/>
  <c r="DW249" i="11"/>
  <c r="DS249" i="11"/>
  <c r="DQ249" i="11"/>
  <c r="DO249" i="11"/>
  <c r="DM249" i="11"/>
  <c r="DK249" i="11"/>
  <c r="DG249" i="11"/>
  <c r="DC249" i="11"/>
  <c r="CY249" i="11"/>
  <c r="CZ249" i="11" s="1"/>
  <c r="CV249" i="11"/>
  <c r="CS249" i="11"/>
  <c r="CM249" i="11"/>
  <c r="CJ249" i="11"/>
  <c r="CG249" i="11"/>
  <c r="CC249" i="11"/>
  <c r="BY249" i="11"/>
  <c r="BV249" i="11"/>
  <c r="BS249" i="11"/>
  <c r="BP249" i="11"/>
  <c r="BM249" i="11"/>
  <c r="BJ249" i="11"/>
  <c r="BF249" i="11"/>
  <c r="BC249" i="11"/>
  <c r="AZ249" i="11"/>
  <c r="AV249" i="11"/>
  <c r="AS249" i="11"/>
  <c r="AP249" i="11"/>
  <c r="AM249" i="11"/>
  <c r="AI249" i="11"/>
  <c r="AH249" i="11"/>
  <c r="AF249" i="11"/>
  <c r="DX248" i="11"/>
  <c r="DW248" i="11"/>
  <c r="DS248" i="11"/>
  <c r="DQ248" i="11"/>
  <c r="DO248" i="11"/>
  <c r="DM248" i="11"/>
  <c r="DK248" i="11"/>
  <c r="DG248" i="11"/>
  <c r="DC248" i="11"/>
  <c r="CZ248" i="11"/>
  <c r="CY248" i="11"/>
  <c r="CV248" i="11"/>
  <c r="CS248" i="11"/>
  <c r="CM248" i="11"/>
  <c r="CJ248" i="11"/>
  <c r="CG248" i="11"/>
  <c r="CC248" i="11"/>
  <c r="BY248" i="11"/>
  <c r="BV248" i="11"/>
  <c r="BS248" i="11"/>
  <c r="BP248" i="11"/>
  <c r="BM248" i="11"/>
  <c r="BJ248" i="11"/>
  <c r="BF248" i="11"/>
  <c r="BC248" i="11"/>
  <c r="AZ248" i="11"/>
  <c r="AV248" i="11"/>
  <c r="AS248" i="11"/>
  <c r="AP248" i="11"/>
  <c r="AM248" i="11"/>
  <c r="AI248" i="11"/>
  <c r="AF248" i="11"/>
  <c r="AH248" i="11" s="1"/>
  <c r="DX247" i="11"/>
  <c r="DW247" i="11"/>
  <c r="DS247" i="11"/>
  <c r="DQ247" i="11"/>
  <c r="DO247" i="11"/>
  <c r="DM247" i="11"/>
  <c r="DK247" i="11"/>
  <c r="DG247" i="11"/>
  <c r="DC247" i="11"/>
  <c r="CY247" i="11"/>
  <c r="CZ247" i="11" s="1"/>
  <c r="CV247" i="11"/>
  <c r="CS247" i="11"/>
  <c r="CM247" i="11"/>
  <c r="CJ247" i="11"/>
  <c r="CG247" i="11"/>
  <c r="CC247" i="11"/>
  <c r="BY247" i="11"/>
  <c r="BV247" i="11"/>
  <c r="BS247" i="11"/>
  <c r="BP247" i="11"/>
  <c r="BM247" i="11"/>
  <c r="BJ247" i="11"/>
  <c r="BF247" i="11"/>
  <c r="BC247" i="11"/>
  <c r="AZ247" i="11"/>
  <c r="AV247" i="11"/>
  <c r="AS247" i="11"/>
  <c r="AP247" i="11"/>
  <c r="AM247" i="11"/>
  <c r="AI247" i="11"/>
  <c r="AF247" i="11"/>
  <c r="AH247" i="11" s="1"/>
  <c r="DX246" i="11"/>
  <c r="DW246" i="11"/>
  <c r="DS246" i="11"/>
  <c r="DQ246" i="11"/>
  <c r="DO246" i="11"/>
  <c r="DM246" i="11"/>
  <c r="DK246" i="11"/>
  <c r="DG246" i="11"/>
  <c r="DC246" i="11"/>
  <c r="CY246" i="11"/>
  <c r="CZ246" i="11" s="1"/>
  <c r="CV246" i="11"/>
  <c r="CS246" i="11"/>
  <c r="CM246" i="11"/>
  <c r="CJ246" i="11"/>
  <c r="CG246" i="11"/>
  <c r="CC246" i="11"/>
  <c r="BY246" i="11"/>
  <c r="BV246" i="11"/>
  <c r="BS246" i="11"/>
  <c r="BP246" i="11"/>
  <c r="BM246" i="11"/>
  <c r="BJ246" i="11"/>
  <c r="BF246" i="11"/>
  <c r="BC246" i="11"/>
  <c r="AZ246" i="11"/>
  <c r="AV246" i="11"/>
  <c r="AS246" i="11"/>
  <c r="AP246" i="11"/>
  <c r="AM246" i="11"/>
  <c r="AI246" i="11"/>
  <c r="AH246" i="11"/>
  <c r="AF246" i="11"/>
  <c r="DX245" i="11"/>
  <c r="DW245" i="11"/>
  <c r="DS245" i="11"/>
  <c r="DQ245" i="11"/>
  <c r="DO245" i="11"/>
  <c r="DM245" i="11"/>
  <c r="DK245" i="11"/>
  <c r="DG245" i="11"/>
  <c r="DC245" i="11"/>
  <c r="CY245" i="11"/>
  <c r="CZ245" i="11" s="1"/>
  <c r="CV245" i="11"/>
  <c r="CS245" i="11"/>
  <c r="CM245" i="11"/>
  <c r="CJ245" i="11"/>
  <c r="CG245" i="11"/>
  <c r="CC245" i="11"/>
  <c r="BY245" i="11"/>
  <c r="BV245" i="11"/>
  <c r="BS245" i="11"/>
  <c r="BP245" i="11"/>
  <c r="BM245" i="11"/>
  <c r="BJ245" i="11"/>
  <c r="BF245" i="11"/>
  <c r="BC245" i="11"/>
  <c r="AZ245" i="11"/>
  <c r="AV245" i="11"/>
  <c r="AS245" i="11"/>
  <c r="AP245" i="11"/>
  <c r="AM245" i="11"/>
  <c r="AI245" i="11"/>
  <c r="AH245" i="11"/>
  <c r="AF245" i="11"/>
  <c r="DX244" i="11"/>
  <c r="DW244" i="11"/>
  <c r="DS244" i="11"/>
  <c r="DQ244" i="11"/>
  <c r="DO244" i="11"/>
  <c r="DM244" i="11"/>
  <c r="DK244" i="11"/>
  <c r="DG244" i="11"/>
  <c r="DC244" i="11"/>
  <c r="CZ244" i="11"/>
  <c r="CY244" i="11"/>
  <c r="CV244" i="11"/>
  <c r="CS244" i="11"/>
  <c r="CM244" i="11"/>
  <c r="CJ244" i="11"/>
  <c r="CG244" i="11"/>
  <c r="CC244" i="11"/>
  <c r="BY244" i="11"/>
  <c r="BV244" i="11"/>
  <c r="BS244" i="11"/>
  <c r="BP244" i="11"/>
  <c r="BM244" i="11"/>
  <c r="BJ244" i="11"/>
  <c r="BF244" i="11"/>
  <c r="BC244" i="11"/>
  <c r="AZ244" i="11"/>
  <c r="AV244" i="11"/>
  <c r="AS244" i="11"/>
  <c r="AP244" i="11"/>
  <c r="AM244" i="11"/>
  <c r="AI244" i="11"/>
  <c r="AF244" i="11"/>
  <c r="AH244" i="11" s="1"/>
  <c r="DX243" i="11"/>
  <c r="DW243" i="11"/>
  <c r="DS243" i="11"/>
  <c r="DQ243" i="11"/>
  <c r="DO243" i="11"/>
  <c r="DM243" i="11"/>
  <c r="DK243" i="11"/>
  <c r="DG243" i="11"/>
  <c r="DC243" i="11"/>
  <c r="CY243" i="11"/>
  <c r="CZ243" i="11" s="1"/>
  <c r="CV243" i="11"/>
  <c r="CS243" i="11"/>
  <c r="CM243" i="11"/>
  <c r="CJ243" i="11"/>
  <c r="CG243" i="11"/>
  <c r="CC243" i="11"/>
  <c r="BY243" i="11"/>
  <c r="BV243" i="11"/>
  <c r="BS243" i="11"/>
  <c r="BP243" i="11"/>
  <c r="BM243" i="11"/>
  <c r="BJ243" i="11"/>
  <c r="BF243" i="11"/>
  <c r="BC243" i="11"/>
  <c r="AZ243" i="11"/>
  <c r="AV243" i="11"/>
  <c r="AS243" i="11"/>
  <c r="AP243" i="11"/>
  <c r="AM243" i="11"/>
  <c r="AI243" i="11"/>
  <c r="AF243" i="11"/>
  <c r="AH243" i="11" s="1"/>
  <c r="DX242" i="11"/>
  <c r="DW242" i="11"/>
  <c r="DS242" i="11"/>
  <c r="DQ242" i="11"/>
  <c r="DO242" i="11"/>
  <c r="DM242" i="11"/>
  <c r="DK242" i="11"/>
  <c r="DG242" i="11"/>
  <c r="DC242" i="11"/>
  <c r="CY242" i="11"/>
  <c r="CZ242" i="11" s="1"/>
  <c r="CV242" i="11"/>
  <c r="CS242" i="11"/>
  <c r="CM242" i="11"/>
  <c r="CJ242" i="11"/>
  <c r="CG242" i="11"/>
  <c r="CC242" i="11"/>
  <c r="BY242" i="11"/>
  <c r="BV242" i="11"/>
  <c r="BS242" i="11"/>
  <c r="BP242" i="11"/>
  <c r="BM242" i="11"/>
  <c r="BJ242" i="11"/>
  <c r="BF242" i="11"/>
  <c r="BC242" i="11"/>
  <c r="AZ242" i="11"/>
  <c r="AV242" i="11"/>
  <c r="AS242" i="11"/>
  <c r="AP242" i="11"/>
  <c r="AM242" i="11"/>
  <c r="AI242" i="11"/>
  <c r="AH242" i="11"/>
  <c r="AF242" i="11"/>
  <c r="DX241" i="11"/>
  <c r="DW241" i="11"/>
  <c r="DS241" i="11"/>
  <c r="DQ241" i="11"/>
  <c r="DO241" i="11"/>
  <c r="DM241" i="11"/>
  <c r="DK241" i="11"/>
  <c r="DG241" i="11"/>
  <c r="DC241" i="11"/>
  <c r="CY241" i="11"/>
  <c r="CZ241" i="11" s="1"/>
  <c r="CV241" i="11"/>
  <c r="CS241" i="11"/>
  <c r="CM241" i="11"/>
  <c r="CJ241" i="11"/>
  <c r="CG241" i="11"/>
  <c r="CC241" i="11"/>
  <c r="BY241" i="11"/>
  <c r="BV241" i="11"/>
  <c r="BS241" i="11"/>
  <c r="BP241" i="11"/>
  <c r="BM241" i="11"/>
  <c r="BJ241" i="11"/>
  <c r="BF241" i="11"/>
  <c r="BC241" i="11"/>
  <c r="AZ241" i="11"/>
  <c r="AV241" i="11"/>
  <c r="AS241" i="11"/>
  <c r="AP241" i="11"/>
  <c r="AM241" i="11"/>
  <c r="AI241" i="11"/>
  <c r="AH241" i="11"/>
  <c r="AF241" i="11"/>
  <c r="DX240" i="11"/>
  <c r="DW240" i="11"/>
  <c r="DS240" i="11"/>
  <c r="DQ240" i="11"/>
  <c r="DO240" i="11"/>
  <c r="DM240" i="11"/>
  <c r="DK240" i="11"/>
  <c r="DG240" i="11"/>
  <c r="DC240" i="11"/>
  <c r="CZ240" i="11"/>
  <c r="CY240" i="11"/>
  <c r="CV240" i="11"/>
  <c r="CS240" i="11"/>
  <c r="CM240" i="11"/>
  <c r="CJ240" i="11"/>
  <c r="CG240" i="11"/>
  <c r="CC240" i="11"/>
  <c r="BY240" i="11"/>
  <c r="BV240" i="11"/>
  <c r="BS240" i="11"/>
  <c r="BP240" i="11"/>
  <c r="BM240" i="11"/>
  <c r="BJ240" i="11"/>
  <c r="BF240" i="11"/>
  <c r="BC240" i="11"/>
  <c r="AZ240" i="11"/>
  <c r="AV240" i="11"/>
  <c r="AS240" i="11"/>
  <c r="AP240" i="11"/>
  <c r="AM240" i="11"/>
  <c r="AI240" i="11"/>
  <c r="AF240" i="11"/>
  <c r="AH240" i="11" s="1"/>
  <c r="DX239" i="11"/>
  <c r="DW239" i="11"/>
  <c r="DS239" i="11"/>
  <c r="DQ239" i="11"/>
  <c r="DO239" i="11"/>
  <c r="DM239" i="11"/>
  <c r="DK239" i="11"/>
  <c r="DG239" i="11"/>
  <c r="DC239" i="11"/>
  <c r="CY239" i="11"/>
  <c r="CZ239" i="11" s="1"/>
  <c r="CV239" i="11"/>
  <c r="CS239" i="11"/>
  <c r="CM239" i="11"/>
  <c r="CJ239" i="11"/>
  <c r="CG239" i="11"/>
  <c r="CC239" i="11"/>
  <c r="BY239" i="11"/>
  <c r="BV239" i="11"/>
  <c r="BS239" i="11"/>
  <c r="BP239" i="11"/>
  <c r="BM239" i="11"/>
  <c r="BJ239" i="11"/>
  <c r="BF239" i="11"/>
  <c r="BC239" i="11"/>
  <c r="AZ239" i="11"/>
  <c r="AV239" i="11"/>
  <c r="AS239" i="11"/>
  <c r="AP239" i="11"/>
  <c r="AM239" i="11"/>
  <c r="AI239" i="11"/>
  <c r="AF239" i="11"/>
  <c r="AH239" i="11" s="1"/>
  <c r="DX238" i="11"/>
  <c r="DW238" i="11"/>
  <c r="DS238" i="11"/>
  <c r="DQ238" i="11"/>
  <c r="DO238" i="11"/>
  <c r="DM238" i="11"/>
  <c r="DK238" i="11"/>
  <c r="DG238" i="11"/>
  <c r="DC238" i="11"/>
  <c r="CY238" i="11"/>
  <c r="CZ238" i="11" s="1"/>
  <c r="CV238" i="11"/>
  <c r="CS238" i="11"/>
  <c r="CM238" i="11"/>
  <c r="CJ238" i="11"/>
  <c r="CG238" i="11"/>
  <c r="CC238" i="11"/>
  <c r="BY238" i="11"/>
  <c r="BV238" i="11"/>
  <c r="BS238" i="11"/>
  <c r="BP238" i="11"/>
  <c r="BM238" i="11"/>
  <c r="BJ238" i="11"/>
  <c r="BF238" i="11"/>
  <c r="BC238" i="11"/>
  <c r="AZ238" i="11"/>
  <c r="AV238" i="11"/>
  <c r="AS238" i="11"/>
  <c r="AP238" i="11"/>
  <c r="AM238" i="11"/>
  <c r="AI238" i="11"/>
  <c r="AH238" i="11"/>
  <c r="AF238" i="11"/>
  <c r="DX237" i="11"/>
  <c r="DW237" i="11"/>
  <c r="DS237" i="11"/>
  <c r="DQ237" i="11"/>
  <c r="DO237" i="11"/>
  <c r="DM237" i="11"/>
  <c r="DK237" i="11"/>
  <c r="DG237" i="11"/>
  <c r="DC237" i="11"/>
  <c r="CY237" i="11"/>
  <c r="CZ237" i="11" s="1"/>
  <c r="CV237" i="11"/>
  <c r="CS237" i="11"/>
  <c r="CM237" i="11"/>
  <c r="CJ237" i="11"/>
  <c r="CG237" i="11"/>
  <c r="CC237" i="11"/>
  <c r="BY237" i="11"/>
  <c r="BV237" i="11"/>
  <c r="BS237" i="11"/>
  <c r="BP237" i="11"/>
  <c r="BM237" i="11"/>
  <c r="BJ237" i="11"/>
  <c r="BF237" i="11"/>
  <c r="BC237" i="11"/>
  <c r="AZ237" i="11"/>
  <c r="AV237" i="11"/>
  <c r="AS237" i="11"/>
  <c r="AP237" i="11"/>
  <c r="AM237" i="11"/>
  <c r="AI237" i="11"/>
  <c r="AF237" i="11"/>
  <c r="AH237" i="11" s="1"/>
  <c r="DX236" i="11"/>
  <c r="DW236" i="11"/>
  <c r="DS236" i="11"/>
  <c r="DQ236" i="11"/>
  <c r="DO236" i="11"/>
  <c r="DM236" i="11"/>
  <c r="DK236" i="11"/>
  <c r="DG236" i="11"/>
  <c r="DC236" i="11"/>
  <c r="CZ236" i="11"/>
  <c r="CY236" i="11"/>
  <c r="CV236" i="11"/>
  <c r="CS236" i="11"/>
  <c r="CM236" i="11"/>
  <c r="CJ236" i="11"/>
  <c r="CG236" i="11"/>
  <c r="CC236" i="11"/>
  <c r="BY236" i="11"/>
  <c r="BV236" i="11"/>
  <c r="BS236" i="11"/>
  <c r="BP236" i="11"/>
  <c r="BM236" i="11"/>
  <c r="BJ236" i="11"/>
  <c r="BF236" i="11"/>
  <c r="BC236" i="11"/>
  <c r="AZ236" i="11"/>
  <c r="AV236" i="11"/>
  <c r="AS236" i="11"/>
  <c r="AP236" i="11"/>
  <c r="AM236" i="11"/>
  <c r="AI236" i="11"/>
  <c r="AF236" i="11"/>
  <c r="AH236" i="11" s="1"/>
  <c r="DX235" i="11"/>
  <c r="DW235" i="11"/>
  <c r="DS235" i="11"/>
  <c r="DQ235" i="11"/>
  <c r="DO235" i="11"/>
  <c r="DM235" i="11"/>
  <c r="DK235" i="11"/>
  <c r="DG235" i="11"/>
  <c r="DC235" i="11"/>
  <c r="CY235" i="11"/>
  <c r="CZ235" i="11" s="1"/>
  <c r="CV235" i="11"/>
  <c r="CS235" i="11"/>
  <c r="CM235" i="11"/>
  <c r="CJ235" i="11"/>
  <c r="CG235" i="11"/>
  <c r="CC235" i="11"/>
  <c r="BY235" i="11"/>
  <c r="BV235" i="11"/>
  <c r="BS235" i="11"/>
  <c r="BP235" i="11"/>
  <c r="BM235" i="11"/>
  <c r="BJ235" i="11"/>
  <c r="BF235" i="11"/>
  <c r="BC235" i="11"/>
  <c r="AZ235" i="11"/>
  <c r="AV235" i="11"/>
  <c r="AS235" i="11"/>
  <c r="AP235" i="11"/>
  <c r="AM235" i="11"/>
  <c r="AI235" i="11"/>
  <c r="AF235" i="11"/>
  <c r="AH235" i="11" s="1"/>
  <c r="DX234" i="11"/>
  <c r="DW234" i="11"/>
  <c r="DS234" i="11"/>
  <c r="DQ234" i="11"/>
  <c r="DO234" i="11"/>
  <c r="DM234" i="11"/>
  <c r="DK234" i="11"/>
  <c r="DG234" i="11"/>
  <c r="DC234" i="11"/>
  <c r="CY234" i="11"/>
  <c r="CZ234" i="11" s="1"/>
  <c r="CV234" i="11"/>
  <c r="CS234" i="11"/>
  <c r="CM234" i="11"/>
  <c r="CJ234" i="11"/>
  <c r="CG234" i="11"/>
  <c r="CC234" i="11"/>
  <c r="BY234" i="11"/>
  <c r="BV234" i="11"/>
  <c r="BS234" i="11"/>
  <c r="BP234" i="11"/>
  <c r="BM234" i="11"/>
  <c r="BJ234" i="11"/>
  <c r="BF234" i="11"/>
  <c r="BC234" i="11"/>
  <c r="AZ234" i="11"/>
  <c r="AV234" i="11"/>
  <c r="AS234" i="11"/>
  <c r="AP234" i="11"/>
  <c r="AM234" i="11"/>
  <c r="AI234" i="11"/>
  <c r="AH234" i="11"/>
  <c r="AF234" i="11"/>
  <c r="DX233" i="11"/>
  <c r="DW233" i="11"/>
  <c r="DS233" i="11"/>
  <c r="DQ233" i="11"/>
  <c r="DO233" i="11"/>
  <c r="DM233" i="11"/>
  <c r="DK233" i="11"/>
  <c r="DG233" i="11"/>
  <c r="DC233" i="11"/>
  <c r="CY233" i="11"/>
  <c r="CZ233" i="11" s="1"/>
  <c r="CV233" i="11"/>
  <c r="CS233" i="11"/>
  <c r="CM233" i="11"/>
  <c r="CJ233" i="11"/>
  <c r="CG233" i="11"/>
  <c r="CC233" i="11"/>
  <c r="BY233" i="11"/>
  <c r="BV233" i="11"/>
  <c r="BS233" i="11"/>
  <c r="BP233" i="11"/>
  <c r="BM233" i="11"/>
  <c r="BJ233" i="11"/>
  <c r="BF233" i="11"/>
  <c r="BC233" i="11"/>
  <c r="AZ233" i="11"/>
  <c r="AV233" i="11"/>
  <c r="AS233" i="11"/>
  <c r="AP233" i="11"/>
  <c r="AM233" i="11"/>
  <c r="AI233" i="11"/>
  <c r="AH233" i="11"/>
  <c r="AF233" i="11"/>
  <c r="DX232" i="11"/>
  <c r="DW232" i="11"/>
  <c r="DS232" i="11"/>
  <c r="DQ232" i="11"/>
  <c r="DO232" i="11"/>
  <c r="DM232" i="11"/>
  <c r="DK232" i="11"/>
  <c r="DG232" i="11"/>
  <c r="DC232" i="11"/>
  <c r="CZ232" i="11"/>
  <c r="CY232" i="11"/>
  <c r="CV232" i="11"/>
  <c r="CS232" i="11"/>
  <c r="CM232" i="11"/>
  <c r="CJ232" i="11"/>
  <c r="CG232" i="11"/>
  <c r="CC232" i="11"/>
  <c r="BY232" i="11"/>
  <c r="BV232" i="11"/>
  <c r="BS232" i="11"/>
  <c r="BP232" i="11"/>
  <c r="BM232" i="11"/>
  <c r="BJ232" i="11"/>
  <c r="BF232" i="11"/>
  <c r="BC232" i="11"/>
  <c r="AZ232" i="11"/>
  <c r="AV232" i="11"/>
  <c r="AS232" i="11"/>
  <c r="AP232" i="11"/>
  <c r="AM232" i="11"/>
  <c r="AI232" i="11"/>
  <c r="AF232" i="11"/>
  <c r="AH232" i="11" s="1"/>
  <c r="DX231" i="11"/>
  <c r="DW231" i="11"/>
  <c r="DS231" i="11"/>
  <c r="DQ231" i="11"/>
  <c r="DO231" i="11"/>
  <c r="DM231" i="11"/>
  <c r="DK231" i="11"/>
  <c r="DG231" i="11"/>
  <c r="DC231" i="11"/>
  <c r="CY231" i="11"/>
  <c r="CV231" i="11"/>
  <c r="CZ231" i="11" s="1"/>
  <c r="CS231" i="11"/>
  <c r="CM231" i="11"/>
  <c r="CJ231" i="11"/>
  <c r="CG231" i="11"/>
  <c r="CC231" i="11"/>
  <c r="BY231" i="11"/>
  <c r="BV231" i="11"/>
  <c r="BS231" i="11"/>
  <c r="BP231" i="11"/>
  <c r="BM231" i="11"/>
  <c r="BJ231" i="11"/>
  <c r="BF231" i="11"/>
  <c r="BC231" i="11"/>
  <c r="AZ231" i="11"/>
  <c r="AV231" i="11"/>
  <c r="AS231" i="11"/>
  <c r="AP231" i="11"/>
  <c r="AM231" i="11"/>
  <c r="AI231" i="11"/>
  <c r="AF231" i="11"/>
  <c r="AH231" i="11" s="1"/>
  <c r="DX230" i="11"/>
  <c r="DW230" i="11"/>
  <c r="DS230" i="11"/>
  <c r="DQ230" i="11"/>
  <c r="DO230" i="11"/>
  <c r="DM230" i="11"/>
  <c r="DK230" i="11"/>
  <c r="DG230" i="11"/>
  <c r="DC230" i="11"/>
  <c r="CY230" i="11"/>
  <c r="CZ230" i="11" s="1"/>
  <c r="CV230" i="11"/>
  <c r="CS230" i="11"/>
  <c r="CM230" i="11"/>
  <c r="CJ230" i="11"/>
  <c r="CG230" i="11"/>
  <c r="CC230" i="11"/>
  <c r="BY230" i="11"/>
  <c r="BV230" i="11"/>
  <c r="BS230" i="11"/>
  <c r="BP230" i="11"/>
  <c r="BM230" i="11"/>
  <c r="BJ230" i="11"/>
  <c r="BF230" i="11"/>
  <c r="BC230" i="11"/>
  <c r="AZ230" i="11"/>
  <c r="AV230" i="11"/>
  <c r="AS230" i="11"/>
  <c r="AP230" i="11"/>
  <c r="AM230" i="11"/>
  <c r="AI230" i="11"/>
  <c r="AH230" i="11"/>
  <c r="AF230" i="11"/>
  <c r="DX229" i="11"/>
  <c r="DW229" i="11"/>
  <c r="DS229" i="11"/>
  <c r="DQ229" i="11"/>
  <c r="DO229" i="11"/>
  <c r="DM229" i="11"/>
  <c r="DK229" i="11"/>
  <c r="DG229" i="11"/>
  <c r="DC229" i="11"/>
  <c r="CY229" i="11"/>
  <c r="CZ229" i="11" s="1"/>
  <c r="CV229" i="11"/>
  <c r="CS229" i="11"/>
  <c r="CM229" i="11"/>
  <c r="CJ229" i="11"/>
  <c r="CG229" i="11"/>
  <c r="CC229" i="11"/>
  <c r="BY229" i="11"/>
  <c r="BV229" i="11"/>
  <c r="BS229" i="11"/>
  <c r="BP229" i="11"/>
  <c r="BM229" i="11"/>
  <c r="BJ229" i="11"/>
  <c r="BF229" i="11"/>
  <c r="BC229" i="11"/>
  <c r="AZ229" i="11"/>
  <c r="AV229" i="11"/>
  <c r="AS229" i="11"/>
  <c r="AP229" i="11"/>
  <c r="AM229" i="11"/>
  <c r="AI229" i="11"/>
  <c r="AH229" i="11"/>
  <c r="AF229" i="11"/>
  <c r="DX228" i="11"/>
  <c r="DW228" i="11"/>
  <c r="DS228" i="11"/>
  <c r="DQ228" i="11"/>
  <c r="DO228" i="11"/>
  <c r="DM228" i="11"/>
  <c r="DK228" i="11"/>
  <c r="DG228" i="11"/>
  <c r="DC228" i="11"/>
  <c r="CZ228" i="11"/>
  <c r="CY228" i="11"/>
  <c r="CV228" i="11"/>
  <c r="CS228" i="11"/>
  <c r="CM228" i="11"/>
  <c r="CJ228" i="11"/>
  <c r="CG228" i="11"/>
  <c r="CC228" i="11"/>
  <c r="BY228" i="11"/>
  <c r="BV228" i="11"/>
  <c r="BS228" i="11"/>
  <c r="BP228" i="11"/>
  <c r="BM228" i="11"/>
  <c r="BJ228" i="11"/>
  <c r="BF228" i="11"/>
  <c r="BC228" i="11"/>
  <c r="AZ228" i="11"/>
  <c r="AV228" i="11"/>
  <c r="AS228" i="11"/>
  <c r="AP228" i="11"/>
  <c r="AM228" i="11"/>
  <c r="AI228" i="11"/>
  <c r="AF228" i="11"/>
  <c r="AH228" i="11" s="1"/>
  <c r="DX227" i="11"/>
  <c r="DW227" i="11"/>
  <c r="DS227" i="11"/>
  <c r="DQ227" i="11"/>
  <c r="DO227" i="11"/>
  <c r="DM227" i="11"/>
  <c r="DK227" i="11"/>
  <c r="DG227" i="11"/>
  <c r="DC227" i="11"/>
  <c r="CY227" i="11"/>
  <c r="CV227" i="11"/>
  <c r="CZ227" i="11" s="1"/>
  <c r="CS227" i="11"/>
  <c r="CM227" i="11"/>
  <c r="CJ227" i="11"/>
  <c r="CG227" i="11"/>
  <c r="CC227" i="11"/>
  <c r="BY227" i="11"/>
  <c r="BV227" i="11"/>
  <c r="BS227" i="11"/>
  <c r="BP227" i="11"/>
  <c r="BM227" i="11"/>
  <c r="BJ227" i="11"/>
  <c r="BF227" i="11"/>
  <c r="BC227" i="11"/>
  <c r="AZ227" i="11"/>
  <c r="AV227" i="11"/>
  <c r="AS227" i="11"/>
  <c r="AP227" i="11"/>
  <c r="AM227" i="11"/>
  <c r="AI227" i="11"/>
  <c r="AF227" i="11"/>
  <c r="AH227" i="11" s="1"/>
  <c r="DX226" i="11"/>
  <c r="DW226" i="11"/>
  <c r="DS226" i="11"/>
  <c r="DQ226" i="11"/>
  <c r="DO226" i="11"/>
  <c r="DM226" i="11"/>
  <c r="DK226" i="11"/>
  <c r="DG226" i="11"/>
  <c r="DC226" i="11"/>
  <c r="CY226" i="11"/>
  <c r="CV226" i="11"/>
  <c r="CS226" i="11"/>
  <c r="CM226" i="11"/>
  <c r="CJ226" i="11"/>
  <c r="CG226" i="11"/>
  <c r="CC226" i="11"/>
  <c r="BY226" i="11"/>
  <c r="BV226" i="11"/>
  <c r="BS226" i="11"/>
  <c r="BP226" i="11"/>
  <c r="BM226" i="11"/>
  <c r="BJ226" i="11"/>
  <c r="BF226" i="11"/>
  <c r="BC226" i="11"/>
  <c r="AZ226" i="11"/>
  <c r="AV226" i="11"/>
  <c r="AS226" i="11"/>
  <c r="AP226" i="11"/>
  <c r="AM226" i="11"/>
  <c r="AI226" i="11"/>
  <c r="AH226" i="11"/>
  <c r="AF226" i="11"/>
  <c r="DX225" i="11"/>
  <c r="DW225" i="11"/>
  <c r="DS225" i="11"/>
  <c r="DQ225" i="11"/>
  <c r="DO225" i="11"/>
  <c r="DM225" i="11"/>
  <c r="DK225" i="11"/>
  <c r="DG225" i="11"/>
  <c r="DC225" i="11"/>
  <c r="CY225" i="11"/>
  <c r="CZ225" i="11" s="1"/>
  <c r="CV225" i="11"/>
  <c r="CS225" i="11"/>
  <c r="CM225" i="11"/>
  <c r="CJ225" i="11"/>
  <c r="CG225" i="11"/>
  <c r="CC225" i="11"/>
  <c r="BY225" i="11"/>
  <c r="BV225" i="11"/>
  <c r="BS225" i="11"/>
  <c r="BP225" i="11"/>
  <c r="BM225" i="11"/>
  <c r="BJ225" i="11"/>
  <c r="BF225" i="11"/>
  <c r="BC225" i="11"/>
  <c r="AZ225" i="11"/>
  <c r="AV225" i="11"/>
  <c r="AS225" i="11"/>
  <c r="AP225" i="11"/>
  <c r="AM225" i="11"/>
  <c r="AI225" i="11"/>
  <c r="AH225" i="11"/>
  <c r="AF225" i="11"/>
  <c r="DX224" i="11"/>
  <c r="DW224" i="11"/>
  <c r="DS224" i="11"/>
  <c r="DQ224" i="11"/>
  <c r="DO224" i="11"/>
  <c r="DM224" i="11"/>
  <c r="DK224" i="11"/>
  <c r="DG224" i="11"/>
  <c r="DC224" i="11"/>
  <c r="CZ224" i="11"/>
  <c r="CY224" i="11"/>
  <c r="CV224" i="11"/>
  <c r="CS224" i="11"/>
  <c r="CM224" i="11"/>
  <c r="CJ224" i="11"/>
  <c r="CG224" i="11"/>
  <c r="CC224" i="11"/>
  <c r="BY224" i="11"/>
  <c r="BV224" i="11"/>
  <c r="BS224" i="11"/>
  <c r="BP224" i="11"/>
  <c r="BM224" i="11"/>
  <c r="BJ224" i="11"/>
  <c r="BF224" i="11"/>
  <c r="BC224" i="11"/>
  <c r="AZ224" i="11"/>
  <c r="AV224" i="11"/>
  <c r="AS224" i="11"/>
  <c r="AP224" i="11"/>
  <c r="AM224" i="11"/>
  <c r="AI224" i="11"/>
  <c r="AF224" i="11"/>
  <c r="AH224" i="11" s="1"/>
  <c r="DX223" i="11"/>
  <c r="DW223" i="11"/>
  <c r="DS223" i="11"/>
  <c r="DQ223" i="11"/>
  <c r="DO223" i="11"/>
  <c r="DM223" i="11"/>
  <c r="DK223" i="11"/>
  <c r="DG223" i="11"/>
  <c r="DC223" i="11"/>
  <c r="CY223" i="11"/>
  <c r="CV223" i="11"/>
  <c r="CZ223" i="11" s="1"/>
  <c r="CS223" i="11"/>
  <c r="CM223" i="11"/>
  <c r="CJ223" i="11"/>
  <c r="CG223" i="11"/>
  <c r="CC223" i="11"/>
  <c r="BY223" i="11"/>
  <c r="BV223" i="11"/>
  <c r="BS223" i="11"/>
  <c r="BP223" i="11"/>
  <c r="BM223" i="11"/>
  <c r="BJ223" i="11"/>
  <c r="BF223" i="11"/>
  <c r="BC223" i="11"/>
  <c r="AZ223" i="11"/>
  <c r="AV223" i="11"/>
  <c r="AS223" i="11"/>
  <c r="AP223" i="11"/>
  <c r="AM223" i="11"/>
  <c r="AI223" i="11"/>
  <c r="AF223" i="11"/>
  <c r="AH223" i="11" s="1"/>
  <c r="DX222" i="11"/>
  <c r="DW222" i="11"/>
  <c r="DS222" i="11"/>
  <c r="DQ222" i="11"/>
  <c r="DO222" i="11"/>
  <c r="DM222" i="11"/>
  <c r="DK222" i="11"/>
  <c r="DG222" i="11"/>
  <c r="DC222" i="11"/>
  <c r="CY222" i="11"/>
  <c r="CZ222" i="11" s="1"/>
  <c r="CV222" i="11"/>
  <c r="CS222" i="11"/>
  <c r="CM222" i="11"/>
  <c r="CJ222" i="11"/>
  <c r="CG222" i="11"/>
  <c r="CC222" i="11"/>
  <c r="BY222" i="11"/>
  <c r="BV222" i="11"/>
  <c r="BS222" i="11"/>
  <c r="BP222" i="11"/>
  <c r="BM222" i="11"/>
  <c r="BJ222" i="11"/>
  <c r="BF222" i="11"/>
  <c r="BC222" i="11"/>
  <c r="AZ222" i="11"/>
  <c r="AV222" i="11"/>
  <c r="AS222" i="11"/>
  <c r="AP222" i="11"/>
  <c r="AM222" i="11"/>
  <c r="AI222" i="11"/>
  <c r="AH222" i="11"/>
  <c r="AF222" i="11"/>
  <c r="DX221" i="11"/>
  <c r="DW221" i="11"/>
  <c r="DS221" i="11"/>
  <c r="DQ221" i="11"/>
  <c r="DO221" i="11"/>
  <c r="DM221" i="11"/>
  <c r="DK221" i="11"/>
  <c r="DG221" i="11"/>
  <c r="DC221" i="11"/>
  <c r="CY221" i="11"/>
  <c r="CZ221" i="11" s="1"/>
  <c r="CV221" i="11"/>
  <c r="CS221" i="11"/>
  <c r="CM221" i="11"/>
  <c r="CJ221" i="11"/>
  <c r="CG221" i="11"/>
  <c r="CC221" i="11"/>
  <c r="BY221" i="11"/>
  <c r="BV221" i="11"/>
  <c r="BS221" i="11"/>
  <c r="BP221" i="11"/>
  <c r="BM221" i="11"/>
  <c r="BJ221" i="11"/>
  <c r="BF221" i="11"/>
  <c r="BC221" i="11"/>
  <c r="AZ221" i="11"/>
  <c r="AV221" i="11"/>
  <c r="AS221" i="11"/>
  <c r="AP221" i="11"/>
  <c r="AM221" i="11"/>
  <c r="AI221" i="11"/>
  <c r="AH221" i="11"/>
  <c r="AF221" i="11"/>
  <c r="DX220" i="11"/>
  <c r="DW220" i="11"/>
  <c r="DS220" i="11"/>
  <c r="DQ220" i="11"/>
  <c r="DO220" i="11"/>
  <c r="DM220" i="11"/>
  <c r="DK220" i="11"/>
  <c r="DG220" i="11"/>
  <c r="DC220" i="11"/>
  <c r="CZ220" i="11"/>
  <c r="CY220" i="11"/>
  <c r="CV220" i="11"/>
  <c r="CS220" i="11"/>
  <c r="CM220" i="11"/>
  <c r="CJ220" i="11"/>
  <c r="CG220" i="11"/>
  <c r="CC220" i="11"/>
  <c r="BY220" i="11"/>
  <c r="BV220" i="11"/>
  <c r="BS220" i="11"/>
  <c r="BP220" i="11"/>
  <c r="BM220" i="11"/>
  <c r="BJ220" i="11"/>
  <c r="BF220" i="11"/>
  <c r="BC220" i="11"/>
  <c r="AZ220" i="11"/>
  <c r="AV220" i="11"/>
  <c r="AS220" i="11"/>
  <c r="AP220" i="11"/>
  <c r="AM220" i="11"/>
  <c r="AI220" i="11"/>
  <c r="AF220" i="11"/>
  <c r="AH220" i="11" s="1"/>
  <c r="DX219" i="11"/>
  <c r="DW219" i="11"/>
  <c r="DS219" i="11"/>
  <c r="DQ219" i="11"/>
  <c r="DO219" i="11"/>
  <c r="DM219" i="11"/>
  <c r="DK219" i="11"/>
  <c r="DG219" i="11"/>
  <c r="DC219" i="11"/>
  <c r="CY219" i="11"/>
  <c r="CV219" i="11"/>
  <c r="CZ219" i="11" s="1"/>
  <c r="CS219" i="11"/>
  <c r="CM219" i="11"/>
  <c r="CJ219" i="11"/>
  <c r="CG219" i="11"/>
  <c r="CC219" i="11"/>
  <c r="BY219" i="11"/>
  <c r="BV219" i="11"/>
  <c r="BS219" i="11"/>
  <c r="BP219" i="11"/>
  <c r="BM219" i="11"/>
  <c r="BJ219" i="11"/>
  <c r="BF219" i="11"/>
  <c r="BC219" i="11"/>
  <c r="AZ219" i="11"/>
  <c r="AV219" i="11"/>
  <c r="AS219" i="11"/>
  <c r="AP219" i="11"/>
  <c r="AM219" i="11"/>
  <c r="AI219" i="11"/>
  <c r="AF219" i="11"/>
  <c r="AH219" i="11" s="1"/>
  <c r="DX218" i="11"/>
  <c r="DW218" i="11"/>
  <c r="DS218" i="11"/>
  <c r="DQ218" i="11"/>
  <c r="DO218" i="11"/>
  <c r="DM218" i="11"/>
  <c r="DK218" i="11"/>
  <c r="DG218" i="11"/>
  <c r="DC218" i="11"/>
  <c r="CY218" i="11"/>
  <c r="CV218" i="11"/>
  <c r="CS218" i="11"/>
  <c r="CM218" i="11"/>
  <c r="CJ218" i="11"/>
  <c r="CG218" i="11"/>
  <c r="CC218" i="11"/>
  <c r="BY218" i="11"/>
  <c r="BV218" i="11"/>
  <c r="BS218" i="11"/>
  <c r="BP218" i="11"/>
  <c r="BM218" i="11"/>
  <c r="BJ218" i="11"/>
  <c r="BF218" i="11"/>
  <c r="BC218" i="11"/>
  <c r="AZ218" i="11"/>
  <c r="AV218" i="11"/>
  <c r="AS218" i="11"/>
  <c r="AP218" i="11"/>
  <c r="AM218" i="11"/>
  <c r="AI218" i="11"/>
  <c r="AH218" i="11"/>
  <c r="AF218" i="11"/>
  <c r="DX217" i="11"/>
  <c r="DW217" i="11"/>
  <c r="DS217" i="11"/>
  <c r="DQ217" i="11"/>
  <c r="DO217" i="11"/>
  <c r="DM217" i="11"/>
  <c r="DK217" i="11"/>
  <c r="DG217" i="11"/>
  <c r="DC217" i="11"/>
  <c r="CY217" i="11"/>
  <c r="CZ217" i="11" s="1"/>
  <c r="CV217" i="11"/>
  <c r="CS217" i="11"/>
  <c r="CM217" i="11"/>
  <c r="CJ217" i="11"/>
  <c r="CG217" i="11"/>
  <c r="CC217" i="11"/>
  <c r="BY217" i="11"/>
  <c r="BV217" i="11"/>
  <c r="BS217" i="11"/>
  <c r="BP217" i="11"/>
  <c r="BM217" i="11"/>
  <c r="BJ217" i="11"/>
  <c r="BF217" i="11"/>
  <c r="BC217" i="11"/>
  <c r="AZ217" i="11"/>
  <c r="AV217" i="11"/>
  <c r="AS217" i="11"/>
  <c r="AP217" i="11"/>
  <c r="AM217" i="11"/>
  <c r="AI217" i="11"/>
  <c r="AH217" i="11"/>
  <c r="AF217" i="11"/>
  <c r="DX216" i="11"/>
  <c r="DW216" i="11"/>
  <c r="DS216" i="11"/>
  <c r="DQ216" i="11"/>
  <c r="DO216" i="11"/>
  <c r="DM216" i="11"/>
  <c r="DK216" i="11"/>
  <c r="DG216" i="11"/>
  <c r="DC216" i="11"/>
  <c r="CZ216" i="11"/>
  <c r="CY216" i="11"/>
  <c r="CV216" i="11"/>
  <c r="CS216" i="11"/>
  <c r="CM216" i="11"/>
  <c r="CJ216" i="11"/>
  <c r="CG216" i="11"/>
  <c r="CC216" i="11"/>
  <c r="BY216" i="11"/>
  <c r="BV216" i="11"/>
  <c r="BS216" i="11"/>
  <c r="BP216" i="11"/>
  <c r="BM216" i="11"/>
  <c r="BJ216" i="11"/>
  <c r="BF216" i="11"/>
  <c r="BC216" i="11"/>
  <c r="AZ216" i="11"/>
  <c r="AV216" i="11"/>
  <c r="AS216" i="11"/>
  <c r="AP216" i="11"/>
  <c r="AM216" i="11"/>
  <c r="AI216" i="11"/>
  <c r="AF216" i="11"/>
  <c r="AH216" i="11" s="1"/>
  <c r="DX215" i="11"/>
  <c r="DW215" i="11"/>
  <c r="DS215" i="11"/>
  <c r="DQ215" i="11"/>
  <c r="DO215" i="11"/>
  <c r="DM215" i="11"/>
  <c r="DK215" i="11"/>
  <c r="DG215" i="11"/>
  <c r="DC215" i="11"/>
  <c r="CY215" i="11"/>
  <c r="CV215" i="11"/>
  <c r="CZ215" i="11" s="1"/>
  <c r="CS215" i="11"/>
  <c r="CM215" i="11"/>
  <c r="CJ215" i="11"/>
  <c r="CG215" i="11"/>
  <c r="CC215" i="11"/>
  <c r="BY215" i="11"/>
  <c r="BV215" i="11"/>
  <c r="BS215" i="11"/>
  <c r="BP215" i="11"/>
  <c r="BM215" i="11"/>
  <c r="BJ215" i="11"/>
  <c r="BF215" i="11"/>
  <c r="BC215" i="11"/>
  <c r="AZ215" i="11"/>
  <c r="AV215" i="11"/>
  <c r="AS215" i="11"/>
  <c r="AP215" i="11"/>
  <c r="AM215" i="11"/>
  <c r="AI215" i="11"/>
  <c r="AF215" i="11"/>
  <c r="AH215" i="11" s="1"/>
  <c r="DX214" i="11"/>
  <c r="DW214" i="11"/>
  <c r="DS214" i="11"/>
  <c r="DQ214" i="11"/>
  <c r="DO214" i="11"/>
  <c r="DM214" i="11"/>
  <c r="DK214" i="11"/>
  <c r="DG214" i="11"/>
  <c r="DC214" i="11"/>
  <c r="CY214" i="11"/>
  <c r="CV214" i="11"/>
  <c r="CS214" i="11"/>
  <c r="CM214" i="11"/>
  <c r="CJ214" i="11"/>
  <c r="CG214" i="11"/>
  <c r="CC214" i="11"/>
  <c r="BY214" i="11"/>
  <c r="BV214" i="11"/>
  <c r="BS214" i="11"/>
  <c r="BP214" i="11"/>
  <c r="BM214" i="11"/>
  <c r="BJ214" i="11"/>
  <c r="BF214" i="11"/>
  <c r="BC214" i="11"/>
  <c r="AZ214" i="11"/>
  <c r="AV214" i="11"/>
  <c r="AS214" i="11"/>
  <c r="AP214" i="11"/>
  <c r="AM214" i="11"/>
  <c r="AI214" i="11"/>
  <c r="AH214" i="11"/>
  <c r="AF214" i="11"/>
  <c r="DX213" i="11"/>
  <c r="DW213" i="11"/>
  <c r="DS213" i="11"/>
  <c r="DQ213" i="11"/>
  <c r="DO213" i="11"/>
  <c r="DM213" i="11"/>
  <c r="DK213" i="11"/>
  <c r="DG213" i="11"/>
  <c r="DC213" i="11"/>
  <c r="CY213" i="11"/>
  <c r="CZ213" i="11" s="1"/>
  <c r="CV213" i="11"/>
  <c r="CS213" i="11"/>
  <c r="CM213" i="11"/>
  <c r="CJ213" i="11"/>
  <c r="CG213" i="11"/>
  <c r="CC213" i="11"/>
  <c r="BY213" i="11"/>
  <c r="BV213" i="11"/>
  <c r="BS213" i="11"/>
  <c r="BP213" i="11"/>
  <c r="BM213" i="11"/>
  <c r="BJ213" i="11"/>
  <c r="BF213" i="11"/>
  <c r="BC213" i="11"/>
  <c r="AZ213" i="11"/>
  <c r="AV213" i="11"/>
  <c r="AS213" i="11"/>
  <c r="AP213" i="11"/>
  <c r="AM213" i="11"/>
  <c r="AI213" i="11"/>
  <c r="AH213" i="11"/>
  <c r="AF213" i="11"/>
  <c r="DX212" i="11"/>
  <c r="DW212" i="11"/>
  <c r="DS212" i="11"/>
  <c r="DQ212" i="11"/>
  <c r="DO212" i="11"/>
  <c r="DM212" i="11"/>
  <c r="DK212" i="11"/>
  <c r="DG212" i="11"/>
  <c r="DC212" i="11"/>
  <c r="CZ212" i="11"/>
  <c r="CY212" i="11"/>
  <c r="CV212" i="11"/>
  <c r="CS212" i="11"/>
  <c r="CM212" i="11"/>
  <c r="CJ212" i="11"/>
  <c r="CG212" i="11"/>
  <c r="CC212" i="11"/>
  <c r="BY212" i="11"/>
  <c r="BV212" i="11"/>
  <c r="BS212" i="11"/>
  <c r="BP212" i="11"/>
  <c r="BM212" i="11"/>
  <c r="BJ212" i="11"/>
  <c r="BF212" i="11"/>
  <c r="BC212" i="11"/>
  <c r="AZ212" i="11"/>
  <c r="AV212" i="11"/>
  <c r="AS212" i="11"/>
  <c r="AP212" i="11"/>
  <c r="AM212" i="11"/>
  <c r="AI212" i="11"/>
  <c r="AF212" i="11"/>
  <c r="AH212" i="11" s="1"/>
  <c r="DX211" i="11"/>
  <c r="DW211" i="11"/>
  <c r="DS211" i="11"/>
  <c r="DQ211" i="11"/>
  <c r="DO211" i="11"/>
  <c r="DM211" i="11"/>
  <c r="DK211" i="11"/>
  <c r="DG211" i="11"/>
  <c r="DC211" i="11"/>
  <c r="CY211" i="11"/>
  <c r="CZ211" i="11" s="1"/>
  <c r="CV211" i="11"/>
  <c r="CS211" i="11"/>
  <c r="CM211" i="11"/>
  <c r="CJ211" i="11"/>
  <c r="CG211" i="11"/>
  <c r="CC211" i="11"/>
  <c r="BY211" i="11"/>
  <c r="BV211" i="11"/>
  <c r="BS211" i="11"/>
  <c r="BP211" i="11"/>
  <c r="BM211" i="11"/>
  <c r="BJ211" i="11"/>
  <c r="BF211" i="11"/>
  <c r="BC211" i="11"/>
  <c r="AZ211" i="11"/>
  <c r="AV211" i="11"/>
  <c r="AS211" i="11"/>
  <c r="AP211" i="11"/>
  <c r="AM211" i="11"/>
  <c r="AI211" i="11"/>
  <c r="AF211" i="11"/>
  <c r="AH211" i="11" s="1"/>
  <c r="DX210" i="11"/>
  <c r="DW210" i="11"/>
  <c r="DS210" i="11"/>
  <c r="DQ210" i="11"/>
  <c r="DO210" i="11"/>
  <c r="DM210" i="11"/>
  <c r="DK210" i="11"/>
  <c r="DG210" i="11"/>
  <c r="DC210" i="11"/>
  <c r="CY210" i="11"/>
  <c r="CV210" i="11"/>
  <c r="CS210" i="11"/>
  <c r="CM210" i="11"/>
  <c r="CJ210" i="11"/>
  <c r="CG210" i="11"/>
  <c r="CC210" i="11"/>
  <c r="BY210" i="11"/>
  <c r="BV210" i="11"/>
  <c r="BS210" i="11"/>
  <c r="BP210" i="11"/>
  <c r="BM210" i="11"/>
  <c r="BJ210" i="11"/>
  <c r="BF210" i="11"/>
  <c r="BC210" i="11"/>
  <c r="AZ210" i="11"/>
  <c r="AV210" i="11"/>
  <c r="AS210" i="11"/>
  <c r="AP210" i="11"/>
  <c r="AM210" i="11"/>
  <c r="AI210" i="11"/>
  <c r="AH210" i="11"/>
  <c r="AF210" i="11"/>
  <c r="DX209" i="11"/>
  <c r="DW209" i="11"/>
  <c r="DS209" i="11"/>
  <c r="DQ209" i="11"/>
  <c r="DO209" i="11"/>
  <c r="DM209" i="11"/>
  <c r="DK209" i="11"/>
  <c r="DG209" i="11"/>
  <c r="DC209" i="11"/>
  <c r="CY209" i="11"/>
  <c r="CZ209" i="11" s="1"/>
  <c r="CV209" i="11"/>
  <c r="CS209" i="11"/>
  <c r="CM209" i="11"/>
  <c r="CJ209" i="11"/>
  <c r="CG209" i="11"/>
  <c r="CC209" i="11"/>
  <c r="BY209" i="11"/>
  <c r="BV209" i="11"/>
  <c r="BS209" i="11"/>
  <c r="BP209" i="11"/>
  <c r="BM209" i="11"/>
  <c r="BJ209" i="11"/>
  <c r="BF209" i="11"/>
  <c r="BC209" i="11"/>
  <c r="AZ209" i="11"/>
  <c r="AV209" i="11"/>
  <c r="AS209" i="11"/>
  <c r="AP209" i="11"/>
  <c r="AM209" i="11"/>
  <c r="AI209" i="11"/>
  <c r="AH209" i="11"/>
  <c r="AF209" i="11"/>
  <c r="DX208" i="11"/>
  <c r="DW208" i="11"/>
  <c r="DS208" i="11"/>
  <c r="DQ208" i="11"/>
  <c r="DO208" i="11"/>
  <c r="DM208" i="11"/>
  <c r="DK208" i="11"/>
  <c r="DG208" i="11"/>
  <c r="DC208" i="11"/>
  <c r="CZ208" i="11"/>
  <c r="CY208" i="11"/>
  <c r="CV208" i="11"/>
  <c r="CS208" i="11"/>
  <c r="CM208" i="11"/>
  <c r="CJ208" i="11"/>
  <c r="CG208" i="11"/>
  <c r="CC208" i="11"/>
  <c r="BY208" i="11"/>
  <c r="BV208" i="11"/>
  <c r="BS208" i="11"/>
  <c r="BP208" i="11"/>
  <c r="BM208" i="11"/>
  <c r="BJ208" i="11"/>
  <c r="BF208" i="11"/>
  <c r="BC208" i="11"/>
  <c r="AZ208" i="11"/>
  <c r="AV208" i="11"/>
  <c r="AS208" i="11"/>
  <c r="AP208" i="11"/>
  <c r="AM208" i="11"/>
  <c r="AI208" i="11"/>
  <c r="AF208" i="11"/>
  <c r="AH208" i="11" s="1"/>
  <c r="DX207" i="11"/>
  <c r="DW207" i="11"/>
  <c r="DS207" i="11"/>
  <c r="DQ207" i="11"/>
  <c r="DO207" i="11"/>
  <c r="DM207" i="11"/>
  <c r="DK207" i="11"/>
  <c r="DG207" i="11"/>
  <c r="DC207" i="11"/>
  <c r="CY207" i="11"/>
  <c r="CV207" i="11"/>
  <c r="CZ207" i="11" s="1"/>
  <c r="CS207" i="11"/>
  <c r="CM207" i="11"/>
  <c r="CJ207" i="11"/>
  <c r="CG207" i="11"/>
  <c r="CC207" i="11"/>
  <c r="BY207" i="11"/>
  <c r="BV207" i="11"/>
  <c r="BS207" i="11"/>
  <c r="BP207" i="11"/>
  <c r="BM207" i="11"/>
  <c r="BJ207" i="11"/>
  <c r="BF207" i="11"/>
  <c r="BC207" i="11"/>
  <c r="AZ207" i="11"/>
  <c r="AV207" i="11"/>
  <c r="AS207" i="11"/>
  <c r="AP207" i="11"/>
  <c r="AM207" i="11"/>
  <c r="AI207" i="11"/>
  <c r="AF207" i="11"/>
  <c r="AH207" i="11" s="1"/>
  <c r="DX206" i="11"/>
  <c r="DW206" i="11"/>
  <c r="DS206" i="11"/>
  <c r="DQ206" i="11"/>
  <c r="DO206" i="11"/>
  <c r="DM206" i="11"/>
  <c r="DK206" i="11"/>
  <c r="DG206" i="11"/>
  <c r="DC206" i="11"/>
  <c r="CY206" i="11"/>
  <c r="CZ206" i="11" s="1"/>
  <c r="CV206" i="11"/>
  <c r="CS206" i="11"/>
  <c r="CM206" i="11"/>
  <c r="CJ206" i="11"/>
  <c r="CG206" i="11"/>
  <c r="CC206" i="11"/>
  <c r="BY206" i="11"/>
  <c r="BV206" i="11"/>
  <c r="BS206" i="11"/>
  <c r="BP206" i="11"/>
  <c r="BM206" i="11"/>
  <c r="BJ206" i="11"/>
  <c r="BF206" i="11"/>
  <c r="BC206" i="11"/>
  <c r="AZ206" i="11"/>
  <c r="AV206" i="11"/>
  <c r="AS206" i="11"/>
  <c r="AP206" i="11"/>
  <c r="AM206" i="11"/>
  <c r="AI206" i="11"/>
  <c r="AH206" i="11"/>
  <c r="AF206" i="11"/>
  <c r="DX205" i="11"/>
  <c r="DW205" i="11"/>
  <c r="DS205" i="11"/>
  <c r="DQ205" i="11"/>
  <c r="DO205" i="11"/>
  <c r="DM205" i="11"/>
  <c r="DK205" i="11"/>
  <c r="DG205" i="11"/>
  <c r="DC205" i="11"/>
  <c r="CY205" i="11"/>
  <c r="CZ205" i="11" s="1"/>
  <c r="CV205" i="11"/>
  <c r="CS205" i="11"/>
  <c r="CM205" i="11"/>
  <c r="CJ205" i="11"/>
  <c r="CG205" i="11"/>
  <c r="CC205" i="11"/>
  <c r="BY205" i="11"/>
  <c r="BV205" i="11"/>
  <c r="BS205" i="11"/>
  <c r="BP205" i="11"/>
  <c r="BM205" i="11"/>
  <c r="BJ205" i="11"/>
  <c r="BF205" i="11"/>
  <c r="BC205" i="11"/>
  <c r="AZ205" i="11"/>
  <c r="AV205" i="11"/>
  <c r="AS205" i="11"/>
  <c r="AP205" i="11"/>
  <c r="AM205" i="11"/>
  <c r="AI205" i="11"/>
  <c r="AH205" i="11"/>
  <c r="AF205" i="11"/>
  <c r="DX204" i="11"/>
  <c r="DW204" i="11"/>
  <c r="DS204" i="11"/>
  <c r="DQ204" i="11"/>
  <c r="DO204" i="11"/>
  <c r="DM204" i="11"/>
  <c r="DK204" i="11"/>
  <c r="DG204" i="11"/>
  <c r="DC204" i="11"/>
  <c r="CZ204" i="11"/>
  <c r="CY204" i="11"/>
  <c r="CV204" i="11"/>
  <c r="CS204" i="11"/>
  <c r="CM204" i="11"/>
  <c r="CJ204" i="11"/>
  <c r="CG204" i="11"/>
  <c r="CC204" i="11"/>
  <c r="BY204" i="11"/>
  <c r="BV204" i="11"/>
  <c r="BS204" i="11"/>
  <c r="BP204" i="11"/>
  <c r="BM204" i="11"/>
  <c r="BJ204" i="11"/>
  <c r="BF204" i="11"/>
  <c r="BC204" i="11"/>
  <c r="AZ204" i="11"/>
  <c r="AV204" i="11"/>
  <c r="AS204" i="11"/>
  <c r="AP204" i="11"/>
  <c r="AM204" i="11"/>
  <c r="AI204" i="11"/>
  <c r="AF204" i="11"/>
  <c r="AH204" i="11" s="1"/>
  <c r="DX203" i="11"/>
  <c r="DW203" i="11"/>
  <c r="DS203" i="11"/>
  <c r="DQ203" i="11"/>
  <c r="DO203" i="11"/>
  <c r="DM203" i="11"/>
  <c r="DK203" i="11"/>
  <c r="DG203" i="11"/>
  <c r="DC203" i="11"/>
  <c r="CY203" i="11"/>
  <c r="CV203" i="11"/>
  <c r="CZ203" i="11" s="1"/>
  <c r="CS203" i="11"/>
  <c r="CM203" i="11"/>
  <c r="CJ203" i="11"/>
  <c r="CG203" i="11"/>
  <c r="CC203" i="11"/>
  <c r="BY203" i="11"/>
  <c r="BV203" i="11"/>
  <c r="BS203" i="11"/>
  <c r="BP203" i="11"/>
  <c r="BM203" i="11"/>
  <c r="BJ203" i="11"/>
  <c r="BF203" i="11"/>
  <c r="BC203" i="11"/>
  <c r="AZ203" i="11"/>
  <c r="AV203" i="11"/>
  <c r="AS203" i="11"/>
  <c r="AP203" i="11"/>
  <c r="AM203" i="11"/>
  <c r="AI203" i="11"/>
  <c r="AF203" i="11"/>
  <c r="AH203" i="11" s="1"/>
  <c r="DX202" i="11"/>
  <c r="DW202" i="11"/>
  <c r="DS202" i="11"/>
  <c r="DQ202" i="11"/>
  <c r="DO202" i="11"/>
  <c r="DM202" i="11"/>
  <c r="DK202" i="11"/>
  <c r="DG202" i="11"/>
  <c r="DC202" i="11"/>
  <c r="CY202" i="11"/>
  <c r="CV202" i="11"/>
  <c r="CS202" i="11"/>
  <c r="CM202" i="11"/>
  <c r="CJ202" i="11"/>
  <c r="CG202" i="11"/>
  <c r="CC202" i="11"/>
  <c r="BY202" i="11"/>
  <c r="BV202" i="11"/>
  <c r="BS202" i="11"/>
  <c r="BP202" i="11"/>
  <c r="BM202" i="11"/>
  <c r="BJ202" i="11"/>
  <c r="BF202" i="11"/>
  <c r="BC202" i="11"/>
  <c r="AZ202" i="11"/>
  <c r="AV202" i="11"/>
  <c r="AS202" i="11"/>
  <c r="AP202" i="11"/>
  <c r="AM202" i="11"/>
  <c r="AI202" i="11"/>
  <c r="AH202" i="11"/>
  <c r="AF202" i="11"/>
  <c r="DX201" i="11"/>
  <c r="DW201" i="11"/>
  <c r="DS201" i="11"/>
  <c r="DQ201" i="11"/>
  <c r="DO201" i="11"/>
  <c r="DM201" i="11"/>
  <c r="DK201" i="11"/>
  <c r="DG201" i="11"/>
  <c r="DC201" i="11"/>
  <c r="CY201" i="11"/>
  <c r="CZ201" i="11" s="1"/>
  <c r="CV201" i="11"/>
  <c r="CS201" i="11"/>
  <c r="CM201" i="11"/>
  <c r="CJ201" i="11"/>
  <c r="CG201" i="11"/>
  <c r="CC201" i="11"/>
  <c r="BY201" i="11"/>
  <c r="BV201" i="11"/>
  <c r="BS201" i="11"/>
  <c r="BP201" i="11"/>
  <c r="BM201" i="11"/>
  <c r="BJ201" i="11"/>
  <c r="BF201" i="11"/>
  <c r="BC201" i="11"/>
  <c r="AZ201" i="11"/>
  <c r="AV201" i="11"/>
  <c r="AS201" i="11"/>
  <c r="AP201" i="11"/>
  <c r="AM201" i="11"/>
  <c r="AI201" i="11"/>
  <c r="AH201" i="11"/>
  <c r="AF201" i="11"/>
  <c r="DX200" i="11"/>
  <c r="DW200" i="11"/>
  <c r="DS200" i="11"/>
  <c r="DQ200" i="11"/>
  <c r="DO200" i="11"/>
  <c r="DM200" i="11"/>
  <c r="DK200" i="11"/>
  <c r="DG200" i="11"/>
  <c r="DC200" i="11"/>
  <c r="CZ200" i="11"/>
  <c r="CY200" i="11"/>
  <c r="CV200" i="11"/>
  <c r="CS200" i="11"/>
  <c r="CM200" i="11"/>
  <c r="CJ200" i="11"/>
  <c r="CG200" i="11"/>
  <c r="CC200" i="11"/>
  <c r="BY200" i="11"/>
  <c r="BV200" i="11"/>
  <c r="BS200" i="11"/>
  <c r="BP200" i="11"/>
  <c r="BM200" i="11"/>
  <c r="BJ200" i="11"/>
  <c r="BF200" i="11"/>
  <c r="BC200" i="11"/>
  <c r="AZ200" i="11"/>
  <c r="AV200" i="11"/>
  <c r="AS200" i="11"/>
  <c r="AP200" i="11"/>
  <c r="AM200" i="11"/>
  <c r="AI200" i="11"/>
  <c r="AF200" i="11"/>
  <c r="AH200" i="11" s="1"/>
  <c r="DX199" i="11"/>
  <c r="DW199" i="11"/>
  <c r="DS199" i="11"/>
  <c r="DQ199" i="11"/>
  <c r="DO199" i="11"/>
  <c r="DM199" i="11"/>
  <c r="DK199" i="11"/>
  <c r="DG199" i="11"/>
  <c r="DC199" i="11"/>
  <c r="CY199" i="11"/>
  <c r="CV199" i="11"/>
  <c r="CZ199" i="11" s="1"/>
  <c r="CS199" i="11"/>
  <c r="CM199" i="11"/>
  <c r="CJ199" i="11"/>
  <c r="CG199" i="11"/>
  <c r="CC199" i="11"/>
  <c r="BY199" i="11"/>
  <c r="BV199" i="11"/>
  <c r="BS199" i="11"/>
  <c r="BP199" i="11"/>
  <c r="BM199" i="11"/>
  <c r="BJ199" i="11"/>
  <c r="BF199" i="11"/>
  <c r="BC199" i="11"/>
  <c r="AZ199" i="11"/>
  <c r="AV199" i="11"/>
  <c r="AS199" i="11"/>
  <c r="AP199" i="11"/>
  <c r="AM199" i="11"/>
  <c r="AI199" i="11"/>
  <c r="AF199" i="11"/>
  <c r="AH199" i="11" s="1"/>
  <c r="DX198" i="11"/>
  <c r="DW198" i="11"/>
  <c r="DS198" i="11"/>
  <c r="DQ198" i="11"/>
  <c r="DO198" i="11"/>
  <c r="DM198" i="11"/>
  <c r="DK198" i="11"/>
  <c r="DG198" i="11"/>
  <c r="DC198" i="11"/>
  <c r="CY198" i="11"/>
  <c r="CV198" i="11"/>
  <c r="CS198" i="11"/>
  <c r="CM198" i="11"/>
  <c r="CJ198" i="11"/>
  <c r="CG198" i="11"/>
  <c r="CC198" i="11"/>
  <c r="BY198" i="11"/>
  <c r="BV198" i="11"/>
  <c r="BS198" i="11"/>
  <c r="BP198" i="11"/>
  <c r="BM198" i="11"/>
  <c r="BJ198" i="11"/>
  <c r="BF198" i="11"/>
  <c r="BC198" i="11"/>
  <c r="AZ198" i="11"/>
  <c r="AV198" i="11"/>
  <c r="AS198" i="11"/>
  <c r="AP198" i="11"/>
  <c r="AM198" i="11"/>
  <c r="AI198" i="11"/>
  <c r="AH198" i="11"/>
  <c r="AF198" i="11"/>
  <c r="DX197" i="11"/>
  <c r="DW197" i="11"/>
  <c r="DS197" i="11"/>
  <c r="DQ197" i="11"/>
  <c r="DO197" i="11"/>
  <c r="DM197" i="11"/>
  <c r="DK197" i="11"/>
  <c r="DG197" i="11"/>
  <c r="DC197" i="11"/>
  <c r="CY197" i="11"/>
  <c r="CZ197" i="11" s="1"/>
  <c r="CV197" i="11"/>
  <c r="CS197" i="11"/>
  <c r="CM197" i="11"/>
  <c r="CJ197" i="11"/>
  <c r="CG197" i="11"/>
  <c r="CC197" i="11"/>
  <c r="BY197" i="11"/>
  <c r="BV197" i="11"/>
  <c r="BS197" i="11"/>
  <c r="BP197" i="11"/>
  <c r="BM197" i="11"/>
  <c r="BJ197" i="11"/>
  <c r="BF197" i="11"/>
  <c r="BC197" i="11"/>
  <c r="AZ197" i="11"/>
  <c r="AV197" i="11"/>
  <c r="AS197" i="11"/>
  <c r="AP197" i="11"/>
  <c r="AM197" i="11"/>
  <c r="AI197" i="11"/>
  <c r="AH197" i="11"/>
  <c r="AF197" i="11"/>
  <c r="DX196" i="11"/>
  <c r="DW196" i="11"/>
  <c r="DS196" i="11"/>
  <c r="DQ196" i="11"/>
  <c r="DO196" i="11"/>
  <c r="DM196" i="11"/>
  <c r="DK196" i="11"/>
  <c r="DG196" i="11"/>
  <c r="DC196" i="11"/>
  <c r="CZ196" i="11"/>
  <c r="CY196" i="11"/>
  <c r="CV196" i="11"/>
  <c r="CS196" i="11"/>
  <c r="CM196" i="11"/>
  <c r="CJ196" i="11"/>
  <c r="CG196" i="11"/>
  <c r="CC196" i="11"/>
  <c r="BY196" i="11"/>
  <c r="BV196" i="11"/>
  <c r="BS196" i="11"/>
  <c r="BP196" i="11"/>
  <c r="BM196" i="11"/>
  <c r="BJ196" i="11"/>
  <c r="BF196" i="11"/>
  <c r="BC196" i="11"/>
  <c r="AZ196" i="11"/>
  <c r="AV196" i="11"/>
  <c r="AS196" i="11"/>
  <c r="AP196" i="11"/>
  <c r="AM196" i="11"/>
  <c r="AI196" i="11"/>
  <c r="AF196" i="11"/>
  <c r="AH196" i="11" s="1"/>
  <c r="DX195" i="11"/>
  <c r="DW195" i="11"/>
  <c r="DS195" i="11"/>
  <c r="DQ195" i="11"/>
  <c r="DO195" i="11"/>
  <c r="DM195" i="11"/>
  <c r="DK195" i="11"/>
  <c r="DG195" i="11"/>
  <c r="DC195" i="11"/>
  <c r="CY195" i="11"/>
  <c r="CV195" i="11"/>
  <c r="CZ195" i="11" s="1"/>
  <c r="CS195" i="11"/>
  <c r="CM195" i="11"/>
  <c r="CJ195" i="11"/>
  <c r="CG195" i="11"/>
  <c r="CC195" i="11"/>
  <c r="BY195" i="11"/>
  <c r="BV195" i="11"/>
  <c r="BS195" i="11"/>
  <c r="BP195" i="11"/>
  <c r="BM195" i="11"/>
  <c r="BJ195" i="11"/>
  <c r="BF195" i="11"/>
  <c r="BC195" i="11"/>
  <c r="AZ195" i="11"/>
  <c r="AV195" i="11"/>
  <c r="AS195" i="11"/>
  <c r="AP195" i="11"/>
  <c r="AM195" i="11"/>
  <c r="AI195" i="11"/>
  <c r="AF195" i="11"/>
  <c r="AH195" i="11" s="1"/>
  <c r="DX194" i="11"/>
  <c r="DW194" i="11"/>
  <c r="DS194" i="11"/>
  <c r="DQ194" i="11"/>
  <c r="DO194" i="11"/>
  <c r="DM194" i="11"/>
  <c r="DK194" i="11"/>
  <c r="DG194" i="11"/>
  <c r="DC194" i="11"/>
  <c r="CY194" i="11"/>
  <c r="CV194" i="11"/>
  <c r="CS194" i="11"/>
  <c r="CM194" i="11"/>
  <c r="CJ194" i="11"/>
  <c r="CG194" i="11"/>
  <c r="CC194" i="11"/>
  <c r="BY194" i="11"/>
  <c r="BV194" i="11"/>
  <c r="BS194" i="11"/>
  <c r="BP194" i="11"/>
  <c r="BM194" i="11"/>
  <c r="BJ194" i="11"/>
  <c r="BF194" i="11"/>
  <c r="BC194" i="11"/>
  <c r="AZ194" i="11"/>
  <c r="AV194" i="11"/>
  <c r="AS194" i="11"/>
  <c r="AP194" i="11"/>
  <c r="AM194" i="11"/>
  <c r="AI194" i="11"/>
  <c r="AH194" i="11"/>
  <c r="AF194" i="11"/>
  <c r="DX193" i="11"/>
  <c r="DW193" i="11"/>
  <c r="DS193" i="11"/>
  <c r="DQ193" i="11"/>
  <c r="DO193" i="11"/>
  <c r="DM193" i="11"/>
  <c r="DK193" i="11"/>
  <c r="DG193" i="11"/>
  <c r="DC193" i="11"/>
  <c r="CY193" i="11"/>
  <c r="CZ193" i="11" s="1"/>
  <c r="CV193" i="11"/>
  <c r="CS193" i="11"/>
  <c r="CM193" i="11"/>
  <c r="CJ193" i="11"/>
  <c r="CG193" i="11"/>
  <c r="CC193" i="11"/>
  <c r="BY193" i="11"/>
  <c r="BV193" i="11"/>
  <c r="BS193" i="11"/>
  <c r="BP193" i="11"/>
  <c r="BM193" i="11"/>
  <c r="BJ193" i="11"/>
  <c r="BF193" i="11"/>
  <c r="BC193" i="11"/>
  <c r="AZ193" i="11"/>
  <c r="AV193" i="11"/>
  <c r="AS193" i="11"/>
  <c r="AP193" i="11"/>
  <c r="AM193" i="11"/>
  <c r="AI193" i="11"/>
  <c r="AH193" i="11"/>
  <c r="AF193" i="11"/>
  <c r="DX192" i="11"/>
  <c r="DW192" i="11"/>
  <c r="DS192" i="11"/>
  <c r="DQ192" i="11"/>
  <c r="DO192" i="11"/>
  <c r="DM192" i="11"/>
  <c r="DK192" i="11"/>
  <c r="DG192" i="11"/>
  <c r="DC192" i="11"/>
  <c r="CZ192" i="11"/>
  <c r="CY192" i="11"/>
  <c r="CV192" i="11"/>
  <c r="CS192" i="11"/>
  <c r="CM192" i="11"/>
  <c r="CJ192" i="11"/>
  <c r="CG192" i="11"/>
  <c r="CC192" i="11"/>
  <c r="BY192" i="11"/>
  <c r="BV192" i="11"/>
  <c r="BS192" i="11"/>
  <c r="BP192" i="11"/>
  <c r="BM192" i="11"/>
  <c r="BJ192" i="11"/>
  <c r="BF192" i="11"/>
  <c r="BC192" i="11"/>
  <c r="AZ192" i="11"/>
  <c r="AV192" i="11"/>
  <c r="AS192" i="11"/>
  <c r="AP192" i="11"/>
  <c r="AM192" i="11"/>
  <c r="AI192" i="11"/>
  <c r="AF192" i="11"/>
  <c r="AH192" i="11" s="1"/>
  <c r="DX191" i="11"/>
  <c r="DW191" i="11"/>
  <c r="DS191" i="11"/>
  <c r="DQ191" i="11"/>
  <c r="DO191" i="11"/>
  <c r="DM191" i="11"/>
  <c r="DK191" i="11"/>
  <c r="DG191" i="11"/>
  <c r="DC191" i="11"/>
  <c r="CY191" i="11"/>
  <c r="CV191" i="11"/>
  <c r="CZ191" i="11" s="1"/>
  <c r="CS191" i="11"/>
  <c r="CM191" i="11"/>
  <c r="CJ191" i="11"/>
  <c r="CG191" i="11"/>
  <c r="CC191" i="11"/>
  <c r="BY191" i="11"/>
  <c r="BV191" i="11"/>
  <c r="BS191" i="11"/>
  <c r="BP191" i="11"/>
  <c r="BM191" i="11"/>
  <c r="BJ191" i="11"/>
  <c r="BF191" i="11"/>
  <c r="BC191" i="11"/>
  <c r="AZ191" i="11"/>
  <c r="AV191" i="11"/>
  <c r="AS191" i="11"/>
  <c r="AP191" i="11"/>
  <c r="AM191" i="11"/>
  <c r="AI191" i="11"/>
  <c r="AF191" i="11"/>
  <c r="AH191" i="11" s="1"/>
  <c r="DX190" i="11"/>
  <c r="DW190" i="11"/>
  <c r="DS190" i="11"/>
  <c r="DQ190" i="11"/>
  <c r="DO190" i="11"/>
  <c r="DM190" i="11"/>
  <c r="DK190" i="11"/>
  <c r="DG190" i="11"/>
  <c r="DC190" i="11"/>
  <c r="CY190" i="11"/>
  <c r="CZ190" i="11" s="1"/>
  <c r="CV190" i="11"/>
  <c r="CS190" i="11"/>
  <c r="CM190" i="11"/>
  <c r="CJ190" i="11"/>
  <c r="CG190" i="11"/>
  <c r="CC190" i="11"/>
  <c r="BY190" i="11"/>
  <c r="BV190" i="11"/>
  <c r="BS190" i="11"/>
  <c r="BP190" i="11"/>
  <c r="BM190" i="11"/>
  <c r="BJ190" i="11"/>
  <c r="BF190" i="11"/>
  <c r="BC190" i="11"/>
  <c r="AZ190" i="11"/>
  <c r="AV190" i="11"/>
  <c r="AS190" i="11"/>
  <c r="AP190" i="11"/>
  <c r="AM190" i="11"/>
  <c r="AI190" i="11"/>
  <c r="AH190" i="11"/>
  <c r="AF190" i="11"/>
  <c r="DX189" i="11"/>
  <c r="DW189" i="11"/>
  <c r="DS189" i="11"/>
  <c r="DQ189" i="11"/>
  <c r="DO189" i="11"/>
  <c r="DM189" i="11"/>
  <c r="DK189" i="11"/>
  <c r="DG189" i="11"/>
  <c r="DC189" i="11"/>
  <c r="CY189" i="11"/>
  <c r="CZ189" i="11" s="1"/>
  <c r="CV189" i="11"/>
  <c r="CS189" i="11"/>
  <c r="CM189" i="11"/>
  <c r="CJ189" i="11"/>
  <c r="CG189" i="11"/>
  <c r="CC189" i="11"/>
  <c r="BY189" i="11"/>
  <c r="BV189" i="11"/>
  <c r="BS189" i="11"/>
  <c r="BP189" i="11"/>
  <c r="BM189" i="11"/>
  <c r="BJ189" i="11"/>
  <c r="BF189" i="11"/>
  <c r="BC189" i="11"/>
  <c r="AZ189" i="11"/>
  <c r="AV189" i="11"/>
  <c r="AS189" i="11"/>
  <c r="AP189" i="11"/>
  <c r="AM189" i="11"/>
  <c r="AI189" i="11"/>
  <c r="AH189" i="11"/>
  <c r="AF189" i="11"/>
  <c r="DX188" i="11"/>
  <c r="DW188" i="11"/>
  <c r="DS188" i="11"/>
  <c r="DQ188" i="11"/>
  <c r="DO188" i="11"/>
  <c r="DM188" i="11"/>
  <c r="DK188" i="11"/>
  <c r="DG188" i="11"/>
  <c r="DC188" i="11"/>
  <c r="CZ188" i="11"/>
  <c r="CY188" i="11"/>
  <c r="CV188" i="11"/>
  <c r="CS188" i="11"/>
  <c r="CM188" i="11"/>
  <c r="CJ188" i="11"/>
  <c r="CG188" i="11"/>
  <c r="CC188" i="11"/>
  <c r="BY188" i="11"/>
  <c r="BV188" i="11"/>
  <c r="BS188" i="11"/>
  <c r="BP188" i="11"/>
  <c r="BM188" i="11"/>
  <c r="BJ188" i="11"/>
  <c r="BF188" i="11"/>
  <c r="BC188" i="11"/>
  <c r="AZ188" i="11"/>
  <c r="AV188" i="11"/>
  <c r="AS188" i="11"/>
  <c r="AP188" i="11"/>
  <c r="AM188" i="11"/>
  <c r="AI188" i="11"/>
  <c r="AF188" i="11"/>
  <c r="AH188" i="11" s="1"/>
  <c r="DX187" i="11"/>
  <c r="DW187" i="11"/>
  <c r="DS187" i="11"/>
  <c r="DQ187" i="11"/>
  <c r="DO187" i="11"/>
  <c r="DM187" i="11"/>
  <c r="DK187" i="11"/>
  <c r="DG187" i="11"/>
  <c r="DC187" i="11"/>
  <c r="CY187" i="11"/>
  <c r="CZ187" i="11" s="1"/>
  <c r="CV187" i="11"/>
  <c r="CS187" i="11"/>
  <c r="CM187" i="11"/>
  <c r="CJ187" i="11"/>
  <c r="CG187" i="11"/>
  <c r="CC187" i="11"/>
  <c r="BY187" i="11"/>
  <c r="BV187" i="11"/>
  <c r="BS187" i="11"/>
  <c r="BP187" i="11"/>
  <c r="BM187" i="11"/>
  <c r="BJ187" i="11"/>
  <c r="BF187" i="11"/>
  <c r="BC187" i="11"/>
  <c r="AZ187" i="11"/>
  <c r="AV187" i="11"/>
  <c r="AS187" i="11"/>
  <c r="AP187" i="11"/>
  <c r="AM187" i="11"/>
  <c r="AI187" i="11"/>
  <c r="AF187" i="11"/>
  <c r="AH187" i="11" s="1"/>
  <c r="DX186" i="11"/>
  <c r="DW186" i="11"/>
  <c r="DS186" i="11"/>
  <c r="DQ186" i="11"/>
  <c r="DO186" i="11"/>
  <c r="DM186" i="11"/>
  <c r="DK186" i="11"/>
  <c r="DG186" i="11"/>
  <c r="DC186" i="11"/>
  <c r="CY186" i="11"/>
  <c r="CV186" i="11"/>
  <c r="CS186" i="11"/>
  <c r="CM186" i="11"/>
  <c r="CJ186" i="11"/>
  <c r="CG186" i="11"/>
  <c r="CC186" i="11"/>
  <c r="BY186" i="11"/>
  <c r="BV186" i="11"/>
  <c r="BS186" i="11"/>
  <c r="BP186" i="11"/>
  <c r="BM186" i="11"/>
  <c r="BJ186" i="11"/>
  <c r="BF186" i="11"/>
  <c r="BC186" i="11"/>
  <c r="AZ186" i="11"/>
  <c r="AV186" i="11"/>
  <c r="AS186" i="11"/>
  <c r="AP186" i="11"/>
  <c r="AM186" i="11"/>
  <c r="AI186" i="11"/>
  <c r="AH186" i="11"/>
  <c r="AF186" i="11"/>
  <c r="DX185" i="11"/>
  <c r="DW185" i="11"/>
  <c r="DS185" i="11"/>
  <c r="DQ185" i="11"/>
  <c r="DO185" i="11"/>
  <c r="DM185" i="11"/>
  <c r="DK185" i="11"/>
  <c r="DG185" i="11"/>
  <c r="DC185" i="11"/>
  <c r="CY185" i="11"/>
  <c r="CZ185" i="11" s="1"/>
  <c r="CV185" i="11"/>
  <c r="CS185" i="11"/>
  <c r="CM185" i="11"/>
  <c r="CJ185" i="11"/>
  <c r="CG185" i="11"/>
  <c r="CC185" i="11"/>
  <c r="BY185" i="11"/>
  <c r="BV185" i="11"/>
  <c r="BS185" i="11"/>
  <c r="BP185" i="11"/>
  <c r="BM185" i="11"/>
  <c r="BJ185" i="11"/>
  <c r="BF185" i="11"/>
  <c r="BC185" i="11"/>
  <c r="AZ185" i="11"/>
  <c r="AV185" i="11"/>
  <c r="AS185" i="11"/>
  <c r="AP185" i="11"/>
  <c r="AM185" i="11"/>
  <c r="AI185" i="11"/>
  <c r="AH185" i="11"/>
  <c r="AF185" i="11"/>
  <c r="DX184" i="11"/>
  <c r="DW184" i="11"/>
  <c r="DS184" i="11"/>
  <c r="DQ184" i="11"/>
  <c r="DO184" i="11"/>
  <c r="DM184" i="11"/>
  <c r="DK184" i="11"/>
  <c r="DG184" i="11"/>
  <c r="DC184" i="11"/>
  <c r="CZ184" i="11"/>
  <c r="CY184" i="11"/>
  <c r="CV184" i="11"/>
  <c r="CS184" i="11"/>
  <c r="CM184" i="11"/>
  <c r="CJ184" i="11"/>
  <c r="CG184" i="11"/>
  <c r="CC184" i="11"/>
  <c r="BY184" i="11"/>
  <c r="BV184" i="11"/>
  <c r="BS184" i="11"/>
  <c r="BP184" i="11"/>
  <c r="BM184" i="11"/>
  <c r="BJ184" i="11"/>
  <c r="BF184" i="11"/>
  <c r="BC184" i="11"/>
  <c r="AZ184" i="11"/>
  <c r="AV184" i="11"/>
  <c r="AS184" i="11"/>
  <c r="AP184" i="11"/>
  <c r="AM184" i="11"/>
  <c r="AI184" i="11"/>
  <c r="AF184" i="11"/>
  <c r="AH184" i="11" s="1"/>
  <c r="DX183" i="11"/>
  <c r="DW183" i="11"/>
  <c r="DS183" i="11"/>
  <c r="DQ183" i="11"/>
  <c r="DO183" i="11"/>
  <c r="DM183" i="11"/>
  <c r="DK183" i="11"/>
  <c r="DG183" i="11"/>
  <c r="DC183" i="11"/>
  <c r="CY183" i="11"/>
  <c r="CZ183" i="11" s="1"/>
  <c r="CV183" i="11"/>
  <c r="CS183" i="11"/>
  <c r="CM183" i="11"/>
  <c r="CJ183" i="11"/>
  <c r="CG183" i="11"/>
  <c r="CC183" i="11"/>
  <c r="BY183" i="11"/>
  <c r="BV183" i="11"/>
  <c r="BS183" i="11"/>
  <c r="BP183" i="11"/>
  <c r="BM183" i="11"/>
  <c r="BJ183" i="11"/>
  <c r="BF183" i="11"/>
  <c r="BC183" i="11"/>
  <c r="AZ183" i="11"/>
  <c r="AV183" i="11"/>
  <c r="AS183" i="11"/>
  <c r="AP183" i="11"/>
  <c r="AM183" i="11"/>
  <c r="AI183" i="11"/>
  <c r="AF183" i="11"/>
  <c r="AH183" i="11" s="1"/>
  <c r="DX182" i="11"/>
  <c r="DW182" i="11"/>
  <c r="DS182" i="11"/>
  <c r="DQ182" i="11"/>
  <c r="DO182" i="11"/>
  <c r="DM182" i="11"/>
  <c r="DK182" i="11"/>
  <c r="DG182" i="11"/>
  <c r="DC182" i="11"/>
  <c r="CY182" i="11"/>
  <c r="CV182" i="11"/>
  <c r="CS182" i="11"/>
  <c r="CM182" i="11"/>
  <c r="CJ182" i="11"/>
  <c r="CG182" i="11"/>
  <c r="CC182" i="11"/>
  <c r="BY182" i="11"/>
  <c r="BV182" i="11"/>
  <c r="BS182" i="11"/>
  <c r="BP182" i="11"/>
  <c r="BM182" i="11"/>
  <c r="BJ182" i="11"/>
  <c r="BF182" i="11"/>
  <c r="BC182" i="11"/>
  <c r="AZ182" i="11"/>
  <c r="AV182" i="11"/>
  <c r="AS182" i="11"/>
  <c r="AP182" i="11"/>
  <c r="AM182" i="11"/>
  <c r="AI182" i="11"/>
  <c r="AH182" i="11"/>
  <c r="AF182" i="11"/>
  <c r="DX181" i="11"/>
  <c r="DW181" i="11"/>
  <c r="DS181" i="11"/>
  <c r="DQ181" i="11"/>
  <c r="DO181" i="11"/>
  <c r="DM181" i="11"/>
  <c r="DK181" i="11"/>
  <c r="DG181" i="11"/>
  <c r="DC181" i="11"/>
  <c r="CY181" i="11"/>
  <c r="CZ181" i="11" s="1"/>
  <c r="CV181" i="11"/>
  <c r="CS181" i="11"/>
  <c r="CM181" i="11"/>
  <c r="CJ181" i="11"/>
  <c r="CG181" i="11"/>
  <c r="CC181" i="11"/>
  <c r="BY181" i="11"/>
  <c r="BV181" i="11"/>
  <c r="BS181" i="11"/>
  <c r="BP181" i="11"/>
  <c r="BM181" i="11"/>
  <c r="BJ181" i="11"/>
  <c r="BF181" i="11"/>
  <c r="BC181" i="11"/>
  <c r="AZ181" i="11"/>
  <c r="AV181" i="11"/>
  <c r="AS181" i="11"/>
  <c r="AP181" i="11"/>
  <c r="AM181" i="11"/>
  <c r="AI181" i="11"/>
  <c r="AH181" i="11"/>
  <c r="AF181" i="11"/>
  <c r="DX180" i="11"/>
  <c r="DW180" i="11"/>
  <c r="DS180" i="11"/>
  <c r="DQ180" i="11"/>
  <c r="DO180" i="11"/>
  <c r="DM180" i="11"/>
  <c r="DK180" i="11"/>
  <c r="DG180" i="11"/>
  <c r="DC180" i="11"/>
  <c r="CZ180" i="11"/>
  <c r="CY180" i="11"/>
  <c r="CV180" i="11"/>
  <c r="CS180" i="11"/>
  <c r="CM180" i="11"/>
  <c r="CJ180" i="11"/>
  <c r="CG180" i="11"/>
  <c r="CC180" i="11"/>
  <c r="BY180" i="11"/>
  <c r="BV180" i="11"/>
  <c r="BS180" i="11"/>
  <c r="BP180" i="11"/>
  <c r="BM180" i="11"/>
  <c r="BJ180" i="11"/>
  <c r="BF180" i="11"/>
  <c r="BC180" i="11"/>
  <c r="AZ180" i="11"/>
  <c r="AV180" i="11"/>
  <c r="AS180" i="11"/>
  <c r="AP180" i="11"/>
  <c r="AM180" i="11"/>
  <c r="AI180" i="11"/>
  <c r="AF180" i="11"/>
  <c r="AH180" i="11" s="1"/>
  <c r="DX179" i="11"/>
  <c r="DW179" i="11"/>
  <c r="DS179" i="11"/>
  <c r="DQ179" i="11"/>
  <c r="DO179" i="11"/>
  <c r="DM179" i="11"/>
  <c r="DK179" i="11"/>
  <c r="DG179" i="11"/>
  <c r="DC179" i="11"/>
  <c r="CY179" i="11"/>
  <c r="CV179" i="11"/>
  <c r="CZ179" i="11" s="1"/>
  <c r="CS179" i="11"/>
  <c r="CM179" i="11"/>
  <c r="CJ179" i="11"/>
  <c r="CG179" i="11"/>
  <c r="CC179" i="11"/>
  <c r="BY179" i="11"/>
  <c r="BV179" i="11"/>
  <c r="BS179" i="11"/>
  <c r="BP179" i="11"/>
  <c r="BM179" i="11"/>
  <c r="BJ179" i="11"/>
  <c r="BF179" i="11"/>
  <c r="BC179" i="11"/>
  <c r="AZ179" i="11"/>
  <c r="AV179" i="11"/>
  <c r="AS179" i="11"/>
  <c r="AP179" i="11"/>
  <c r="AM179" i="11"/>
  <c r="AI179" i="11"/>
  <c r="AF179" i="11"/>
  <c r="AH179" i="11" s="1"/>
  <c r="DX178" i="11"/>
  <c r="DW178" i="11"/>
  <c r="DS178" i="11"/>
  <c r="DQ178" i="11"/>
  <c r="DO178" i="11"/>
  <c r="DM178" i="11"/>
  <c r="DK178" i="11"/>
  <c r="DG178" i="11"/>
  <c r="DC178" i="11"/>
  <c r="CY178" i="11"/>
  <c r="CV178" i="11"/>
  <c r="CS178" i="11"/>
  <c r="CM178" i="11"/>
  <c r="CJ178" i="11"/>
  <c r="CG178" i="11"/>
  <c r="CC178" i="11"/>
  <c r="BY178" i="11"/>
  <c r="BV178" i="11"/>
  <c r="BS178" i="11"/>
  <c r="BP178" i="11"/>
  <c r="BM178" i="11"/>
  <c r="BJ178" i="11"/>
  <c r="BF178" i="11"/>
  <c r="BC178" i="11"/>
  <c r="AZ178" i="11"/>
  <c r="AV178" i="11"/>
  <c r="AS178" i="11"/>
  <c r="AP178" i="11"/>
  <c r="AM178" i="11"/>
  <c r="AI178" i="11"/>
  <c r="AH178" i="11"/>
  <c r="AF178" i="11"/>
  <c r="DX177" i="11"/>
  <c r="DW177" i="11"/>
  <c r="DS177" i="11"/>
  <c r="DQ177" i="11"/>
  <c r="DO177" i="11"/>
  <c r="DM177" i="11"/>
  <c r="DK177" i="11"/>
  <c r="DG177" i="11"/>
  <c r="DC177" i="11"/>
  <c r="CY177" i="11"/>
  <c r="CZ177" i="11" s="1"/>
  <c r="CV177" i="11"/>
  <c r="CS177" i="11"/>
  <c r="CM177" i="11"/>
  <c r="CJ177" i="11"/>
  <c r="CG177" i="11"/>
  <c r="CC177" i="11"/>
  <c r="BY177" i="11"/>
  <c r="BV177" i="11"/>
  <c r="BS177" i="11"/>
  <c r="BP177" i="11"/>
  <c r="BM177" i="11"/>
  <c r="BJ177" i="11"/>
  <c r="BF177" i="11"/>
  <c r="BC177" i="11"/>
  <c r="AZ177" i="11"/>
  <c r="AV177" i="11"/>
  <c r="AS177" i="11"/>
  <c r="AP177" i="11"/>
  <c r="AM177" i="11"/>
  <c r="AI177" i="11"/>
  <c r="AH177" i="11"/>
  <c r="AF177" i="11"/>
  <c r="DX176" i="11"/>
  <c r="DW176" i="11"/>
  <c r="DS176" i="11"/>
  <c r="DQ176" i="11"/>
  <c r="DO176" i="11"/>
  <c r="DM176" i="11"/>
  <c r="DK176" i="11"/>
  <c r="DG176" i="11"/>
  <c r="DC176" i="11"/>
  <c r="CZ176" i="11"/>
  <c r="CY176" i="11"/>
  <c r="CV176" i="11"/>
  <c r="CS176" i="11"/>
  <c r="CM176" i="11"/>
  <c r="CJ176" i="11"/>
  <c r="CG176" i="11"/>
  <c r="CC176" i="11"/>
  <c r="BY176" i="11"/>
  <c r="BV176" i="11"/>
  <c r="BS176" i="11"/>
  <c r="BP176" i="11"/>
  <c r="BM176" i="11"/>
  <c r="BJ176" i="11"/>
  <c r="BF176" i="11"/>
  <c r="BC176" i="11"/>
  <c r="AZ176" i="11"/>
  <c r="AV176" i="11"/>
  <c r="AS176" i="11"/>
  <c r="AP176" i="11"/>
  <c r="AM176" i="11"/>
  <c r="AI176" i="11"/>
  <c r="AF176" i="11"/>
  <c r="AH176" i="11" s="1"/>
  <c r="DX175" i="11"/>
  <c r="DW175" i="11"/>
  <c r="DS175" i="11"/>
  <c r="DQ175" i="11"/>
  <c r="DO175" i="11"/>
  <c r="DM175" i="11"/>
  <c r="DK175" i="11"/>
  <c r="DG175" i="11"/>
  <c r="DC175" i="11"/>
  <c r="CY175" i="11"/>
  <c r="CZ175" i="11" s="1"/>
  <c r="CV175" i="11"/>
  <c r="CS175" i="11"/>
  <c r="CM175" i="11"/>
  <c r="CJ175" i="11"/>
  <c r="CG175" i="11"/>
  <c r="CC175" i="11"/>
  <c r="BY175" i="11"/>
  <c r="BV175" i="11"/>
  <c r="BS175" i="11"/>
  <c r="BP175" i="11"/>
  <c r="BM175" i="11"/>
  <c r="BJ175" i="11"/>
  <c r="BF175" i="11"/>
  <c r="BC175" i="11"/>
  <c r="AZ175" i="11"/>
  <c r="AV175" i="11"/>
  <c r="AS175" i="11"/>
  <c r="AP175" i="11"/>
  <c r="AM175" i="11"/>
  <c r="AI175" i="11"/>
  <c r="AF175" i="11"/>
  <c r="AH175" i="11" s="1"/>
  <c r="DX174" i="11"/>
  <c r="DW174" i="11"/>
  <c r="DS174" i="11"/>
  <c r="DQ174" i="11"/>
  <c r="DO174" i="11"/>
  <c r="DM174" i="11"/>
  <c r="DK174" i="11"/>
  <c r="DG174" i="11"/>
  <c r="DC174" i="11"/>
  <c r="CY174" i="11"/>
  <c r="CZ174" i="11" s="1"/>
  <c r="CV174" i="11"/>
  <c r="CS174" i="11"/>
  <c r="CM174" i="11"/>
  <c r="CJ174" i="11"/>
  <c r="CG174" i="11"/>
  <c r="CC174" i="11"/>
  <c r="BY174" i="11"/>
  <c r="BV174" i="11"/>
  <c r="BS174" i="11"/>
  <c r="BP174" i="11"/>
  <c r="BM174" i="11"/>
  <c r="BJ174" i="11"/>
  <c r="BF174" i="11"/>
  <c r="BC174" i="11"/>
  <c r="AZ174" i="11"/>
  <c r="AV174" i="11"/>
  <c r="AS174" i="11"/>
  <c r="AP174" i="11"/>
  <c r="AM174" i="11"/>
  <c r="AI174" i="11"/>
  <c r="AH174" i="11"/>
  <c r="AF174" i="11"/>
  <c r="DX173" i="11"/>
  <c r="DW173" i="11"/>
  <c r="DS173" i="11"/>
  <c r="DQ173" i="11"/>
  <c r="DO173" i="11"/>
  <c r="DM173" i="11"/>
  <c r="DK173" i="11"/>
  <c r="DG173" i="11"/>
  <c r="DC173" i="11"/>
  <c r="CY173" i="11"/>
  <c r="CZ173" i="11" s="1"/>
  <c r="CV173" i="11"/>
  <c r="CS173" i="11"/>
  <c r="CM173" i="11"/>
  <c r="CJ173" i="11"/>
  <c r="CG173" i="11"/>
  <c r="CC173" i="11"/>
  <c r="BY173" i="11"/>
  <c r="BV173" i="11"/>
  <c r="BS173" i="11"/>
  <c r="BP173" i="11"/>
  <c r="BM173" i="11"/>
  <c r="BJ173" i="11"/>
  <c r="BF173" i="11"/>
  <c r="BC173" i="11"/>
  <c r="AZ173" i="11"/>
  <c r="AV173" i="11"/>
  <c r="AS173" i="11"/>
  <c r="AP173" i="11"/>
  <c r="AM173" i="11"/>
  <c r="AI173" i="11"/>
  <c r="AH173" i="11"/>
  <c r="AF173" i="11"/>
  <c r="DX172" i="11"/>
  <c r="DW172" i="11"/>
  <c r="DS172" i="11"/>
  <c r="DQ172" i="11"/>
  <c r="DO172" i="11"/>
  <c r="DM172" i="11"/>
  <c r="DK172" i="11"/>
  <c r="DG172" i="11"/>
  <c r="DC172" i="11"/>
  <c r="CZ172" i="11"/>
  <c r="CY172" i="11"/>
  <c r="CV172" i="11"/>
  <c r="CS172" i="11"/>
  <c r="CM172" i="11"/>
  <c r="CJ172" i="11"/>
  <c r="CG172" i="11"/>
  <c r="CC172" i="11"/>
  <c r="BY172" i="11"/>
  <c r="BV172" i="11"/>
  <c r="BS172" i="11"/>
  <c r="BP172" i="11"/>
  <c r="BM172" i="11"/>
  <c r="BJ172" i="11"/>
  <c r="BF172" i="11"/>
  <c r="BC172" i="11"/>
  <c r="AZ172" i="11"/>
  <c r="AV172" i="11"/>
  <c r="AS172" i="11"/>
  <c r="AP172" i="11"/>
  <c r="AM172" i="11"/>
  <c r="AI172" i="11"/>
  <c r="AF172" i="11"/>
  <c r="AH172" i="11" s="1"/>
  <c r="DX171" i="11"/>
  <c r="DW171" i="11"/>
  <c r="DS171" i="11"/>
  <c r="DQ171" i="11"/>
  <c r="DO171" i="11"/>
  <c r="DM171" i="11"/>
  <c r="DK171" i="11"/>
  <c r="DG171" i="11"/>
  <c r="DC171" i="11"/>
  <c r="CZ171" i="11"/>
  <c r="CY171" i="11"/>
  <c r="CV171" i="11"/>
  <c r="CS171" i="11"/>
  <c r="CM171" i="11"/>
  <c r="CJ171" i="11"/>
  <c r="CG171" i="11"/>
  <c r="CC171" i="11"/>
  <c r="BY171" i="11"/>
  <c r="BV171" i="11"/>
  <c r="BS171" i="11"/>
  <c r="BP171" i="11"/>
  <c r="BM171" i="11"/>
  <c r="BJ171" i="11"/>
  <c r="BF171" i="11"/>
  <c r="BC171" i="11"/>
  <c r="AZ171" i="11"/>
  <c r="AV171" i="11"/>
  <c r="AS171" i="11"/>
  <c r="AP171" i="11"/>
  <c r="AM171" i="11"/>
  <c r="AI171" i="11"/>
  <c r="AH171" i="11"/>
  <c r="AF171" i="11"/>
  <c r="DX170" i="11"/>
  <c r="DW170" i="11"/>
  <c r="DS170" i="11"/>
  <c r="DQ170" i="11"/>
  <c r="DO170" i="11"/>
  <c r="DM170" i="11"/>
  <c r="DK170" i="11"/>
  <c r="DG170" i="11"/>
  <c r="DC170" i="11"/>
  <c r="CY170" i="11"/>
  <c r="CZ170" i="11" s="1"/>
  <c r="CV170" i="11"/>
  <c r="CS170" i="11"/>
  <c r="CM170" i="11"/>
  <c r="CJ170" i="11"/>
  <c r="CG170" i="11"/>
  <c r="CC170" i="11"/>
  <c r="BY170" i="11"/>
  <c r="BV170" i="11"/>
  <c r="BS170" i="11"/>
  <c r="BP170" i="11"/>
  <c r="BM170" i="11"/>
  <c r="BJ170" i="11"/>
  <c r="BF170" i="11"/>
  <c r="BC170" i="11"/>
  <c r="AZ170" i="11"/>
  <c r="AV170" i="11"/>
  <c r="AS170" i="11"/>
  <c r="AP170" i="11"/>
  <c r="AM170" i="11"/>
  <c r="AI170" i="11"/>
  <c r="AF170" i="11"/>
  <c r="AH170" i="11" s="1"/>
  <c r="DX169" i="11"/>
  <c r="DW169" i="11"/>
  <c r="DS169" i="11"/>
  <c r="DQ169" i="11"/>
  <c r="DO169" i="11"/>
  <c r="DM169" i="11"/>
  <c r="DK169" i="11"/>
  <c r="DG169" i="11"/>
  <c r="DC169" i="11"/>
  <c r="CY169" i="11"/>
  <c r="CV169" i="11"/>
  <c r="CZ169" i="11" s="1"/>
  <c r="CS169" i="11"/>
  <c r="CM169" i="11"/>
  <c r="CJ169" i="11"/>
  <c r="CG169" i="11"/>
  <c r="CC169" i="11"/>
  <c r="BY169" i="11"/>
  <c r="BV169" i="11"/>
  <c r="BS169" i="11"/>
  <c r="BP169" i="11"/>
  <c r="BM169" i="11"/>
  <c r="BJ169" i="11"/>
  <c r="BF169" i="11"/>
  <c r="BC169" i="11"/>
  <c r="AZ169" i="11"/>
  <c r="AV169" i="11"/>
  <c r="AS169" i="11"/>
  <c r="AP169" i="11"/>
  <c r="AM169" i="11"/>
  <c r="AI169" i="11"/>
  <c r="AH169" i="11"/>
  <c r="AF169" i="11"/>
  <c r="DX168" i="11"/>
  <c r="DW168" i="11"/>
  <c r="DS168" i="11"/>
  <c r="DQ168" i="11"/>
  <c r="DO168" i="11"/>
  <c r="DM168" i="11"/>
  <c r="DK168" i="11"/>
  <c r="DG168" i="11"/>
  <c r="DC168" i="11"/>
  <c r="CY168" i="11"/>
  <c r="CZ168" i="11" s="1"/>
  <c r="CV168" i="11"/>
  <c r="CS168" i="11"/>
  <c r="CM168" i="11"/>
  <c r="CJ168" i="11"/>
  <c r="CG168" i="11"/>
  <c r="CC168" i="11"/>
  <c r="BY168" i="11"/>
  <c r="BV168" i="11"/>
  <c r="BS168" i="11"/>
  <c r="BP168" i="11"/>
  <c r="BM168" i="11"/>
  <c r="BJ168" i="11"/>
  <c r="BF168" i="11"/>
  <c r="BC168" i="11"/>
  <c r="AZ168" i="11"/>
  <c r="AV168" i="11"/>
  <c r="AS168" i="11"/>
  <c r="AP168" i="11"/>
  <c r="AM168" i="11"/>
  <c r="AI168" i="11"/>
  <c r="AF168" i="11"/>
  <c r="AH168" i="11" s="1"/>
  <c r="DX167" i="11"/>
  <c r="DW167" i="11"/>
  <c r="DS167" i="11"/>
  <c r="DQ167" i="11"/>
  <c r="DO167" i="11"/>
  <c r="DM167" i="11"/>
  <c r="DK167" i="11"/>
  <c r="DG167" i="11"/>
  <c r="DC167" i="11"/>
  <c r="CZ167" i="11"/>
  <c r="CY167" i="11"/>
  <c r="CV167" i="11"/>
  <c r="CS167" i="11"/>
  <c r="CM167" i="11"/>
  <c r="CJ167" i="11"/>
  <c r="CG167" i="11"/>
  <c r="CC167" i="11"/>
  <c r="BY167" i="11"/>
  <c r="BV167" i="11"/>
  <c r="BS167" i="11"/>
  <c r="BP167" i="11"/>
  <c r="BM167" i="11"/>
  <c r="BJ167" i="11"/>
  <c r="BF167" i="11"/>
  <c r="BC167" i="11"/>
  <c r="AZ167" i="11"/>
  <c r="AV167" i="11"/>
  <c r="AS167" i="11"/>
  <c r="AP167" i="11"/>
  <c r="AM167" i="11"/>
  <c r="AI167" i="11"/>
  <c r="AH167" i="11"/>
  <c r="AF167" i="11"/>
  <c r="DX166" i="11"/>
  <c r="DW166" i="11"/>
  <c r="DS166" i="11"/>
  <c r="DQ166" i="11"/>
  <c r="DO166" i="11"/>
  <c r="DM166" i="11"/>
  <c r="DK166" i="11"/>
  <c r="DG166" i="11"/>
  <c r="DC166" i="11"/>
  <c r="CY166" i="11"/>
  <c r="CZ166" i="11" s="1"/>
  <c r="CV166" i="11"/>
  <c r="CS166" i="11"/>
  <c r="CM166" i="11"/>
  <c r="CJ166" i="11"/>
  <c r="CG166" i="11"/>
  <c r="CC166" i="11"/>
  <c r="BY166" i="11"/>
  <c r="BV166" i="11"/>
  <c r="BS166" i="11"/>
  <c r="BP166" i="11"/>
  <c r="BM166" i="11"/>
  <c r="BJ166" i="11"/>
  <c r="BF166" i="11"/>
  <c r="BC166" i="11"/>
  <c r="AZ166" i="11"/>
  <c r="AV166" i="11"/>
  <c r="AS166" i="11"/>
  <c r="AP166" i="11"/>
  <c r="AM166" i="11"/>
  <c r="AI166" i="11"/>
  <c r="AF166" i="11"/>
  <c r="AH166" i="11" s="1"/>
  <c r="DX165" i="11"/>
  <c r="DW165" i="11"/>
  <c r="DS165" i="11"/>
  <c r="DQ165" i="11"/>
  <c r="DO165" i="11"/>
  <c r="DM165" i="11"/>
  <c r="DK165" i="11"/>
  <c r="DG165" i="11"/>
  <c r="DC165" i="11"/>
  <c r="CY165" i="11"/>
  <c r="CV165" i="11"/>
  <c r="CZ165" i="11" s="1"/>
  <c r="CS165" i="11"/>
  <c r="CM165" i="11"/>
  <c r="CJ165" i="11"/>
  <c r="CG165" i="11"/>
  <c r="CC165" i="11"/>
  <c r="BY165" i="11"/>
  <c r="BV165" i="11"/>
  <c r="BS165" i="11"/>
  <c r="BP165" i="11"/>
  <c r="BM165" i="11"/>
  <c r="BJ165" i="11"/>
  <c r="BF165" i="11"/>
  <c r="BC165" i="11"/>
  <c r="AZ165" i="11"/>
  <c r="AV165" i="11"/>
  <c r="AS165" i="11"/>
  <c r="AP165" i="11"/>
  <c r="AM165" i="11"/>
  <c r="AI165" i="11"/>
  <c r="AH165" i="11"/>
  <c r="AF165" i="11"/>
  <c r="DX164" i="11"/>
  <c r="DW164" i="11"/>
  <c r="DS164" i="11"/>
  <c r="DQ164" i="11"/>
  <c r="DO164" i="11"/>
  <c r="DM164" i="11"/>
  <c r="DK164" i="11"/>
  <c r="DG164" i="11"/>
  <c r="DC164" i="11"/>
  <c r="CY164" i="11"/>
  <c r="CZ164" i="11" s="1"/>
  <c r="CV164" i="11"/>
  <c r="CS164" i="11"/>
  <c r="CM164" i="11"/>
  <c r="CJ164" i="11"/>
  <c r="CG164" i="11"/>
  <c r="CC164" i="11"/>
  <c r="BY164" i="11"/>
  <c r="BV164" i="11"/>
  <c r="BS164" i="11"/>
  <c r="BP164" i="11"/>
  <c r="BM164" i="11"/>
  <c r="BJ164" i="11"/>
  <c r="BF164" i="11"/>
  <c r="BC164" i="11"/>
  <c r="AZ164" i="11"/>
  <c r="AV164" i="11"/>
  <c r="AS164" i="11"/>
  <c r="AP164" i="11"/>
  <c r="AM164" i="11"/>
  <c r="AI164" i="11"/>
  <c r="AF164" i="11"/>
  <c r="AH164" i="11" s="1"/>
  <c r="DX163" i="11"/>
  <c r="DW163" i="11"/>
  <c r="DS163" i="11"/>
  <c r="DQ163" i="11"/>
  <c r="DO163" i="11"/>
  <c r="DM163" i="11"/>
  <c r="DK163" i="11"/>
  <c r="DG163" i="11"/>
  <c r="DC163" i="11"/>
  <c r="CZ163" i="11"/>
  <c r="CY163" i="11"/>
  <c r="CV163" i="11"/>
  <c r="CS163" i="11"/>
  <c r="CM163" i="11"/>
  <c r="CJ163" i="11"/>
  <c r="CG163" i="11"/>
  <c r="CC163" i="11"/>
  <c r="BY163" i="11"/>
  <c r="BV163" i="11"/>
  <c r="BS163" i="11"/>
  <c r="BP163" i="11"/>
  <c r="BM163" i="11"/>
  <c r="BJ163" i="11"/>
  <c r="BF163" i="11"/>
  <c r="BC163" i="11"/>
  <c r="AZ163" i="11"/>
  <c r="AV163" i="11"/>
  <c r="AS163" i="11"/>
  <c r="AP163" i="11"/>
  <c r="AM163" i="11"/>
  <c r="AI163" i="11"/>
  <c r="AH163" i="11"/>
  <c r="AF163" i="11"/>
  <c r="DX162" i="11"/>
  <c r="DW162" i="11"/>
  <c r="DS162" i="11"/>
  <c r="DQ162" i="11"/>
  <c r="DO162" i="11"/>
  <c r="DM162" i="11"/>
  <c r="DK162" i="11"/>
  <c r="DG162" i="11"/>
  <c r="DC162" i="11"/>
  <c r="CY162" i="11"/>
  <c r="CZ162" i="11" s="1"/>
  <c r="CV162" i="11"/>
  <c r="CS162" i="11"/>
  <c r="CM162" i="11"/>
  <c r="CJ162" i="11"/>
  <c r="CG162" i="11"/>
  <c r="CC162" i="11"/>
  <c r="BY162" i="11"/>
  <c r="BV162" i="11"/>
  <c r="BS162" i="11"/>
  <c r="BP162" i="11"/>
  <c r="BM162" i="11"/>
  <c r="BJ162" i="11"/>
  <c r="BF162" i="11"/>
  <c r="BC162" i="11"/>
  <c r="AZ162" i="11"/>
  <c r="AV162" i="11"/>
  <c r="AS162" i="11"/>
  <c r="AP162" i="11"/>
  <c r="AM162" i="11"/>
  <c r="AI162" i="11"/>
  <c r="AF162" i="11"/>
  <c r="AH162" i="11" s="1"/>
  <c r="DX161" i="11"/>
  <c r="DW161" i="11"/>
  <c r="DS161" i="11"/>
  <c r="DQ161" i="11"/>
  <c r="DO161" i="11"/>
  <c r="DM161" i="11"/>
  <c r="DK161" i="11"/>
  <c r="DG161" i="11"/>
  <c r="DC161" i="11"/>
  <c r="CY161" i="11"/>
  <c r="CV161" i="11"/>
  <c r="CZ161" i="11" s="1"/>
  <c r="CS161" i="11"/>
  <c r="CM161" i="11"/>
  <c r="CJ161" i="11"/>
  <c r="CG161" i="11"/>
  <c r="CC161" i="11"/>
  <c r="BY161" i="11"/>
  <c r="BV161" i="11"/>
  <c r="BS161" i="11"/>
  <c r="BP161" i="11"/>
  <c r="BM161" i="11"/>
  <c r="BJ161" i="11"/>
  <c r="BF161" i="11"/>
  <c r="BC161" i="11"/>
  <c r="AZ161" i="11"/>
  <c r="AV161" i="11"/>
  <c r="AS161" i="11"/>
  <c r="AP161" i="11"/>
  <c r="AM161" i="11"/>
  <c r="AI161" i="11"/>
  <c r="AH161" i="11"/>
  <c r="AF161" i="11"/>
  <c r="DX160" i="11"/>
  <c r="DW160" i="11"/>
  <c r="DS160" i="11"/>
  <c r="DQ160" i="11"/>
  <c r="DO160" i="11"/>
  <c r="DM160" i="11"/>
  <c r="DK160" i="11"/>
  <c r="DG160" i="11"/>
  <c r="DC160" i="11"/>
  <c r="CY160" i="11"/>
  <c r="CZ160" i="11" s="1"/>
  <c r="CV160" i="11"/>
  <c r="CS160" i="11"/>
  <c r="CM160" i="11"/>
  <c r="CJ160" i="11"/>
  <c r="CG160" i="11"/>
  <c r="CC160" i="11"/>
  <c r="BY160" i="11"/>
  <c r="BV160" i="11"/>
  <c r="BS160" i="11"/>
  <c r="BP160" i="11"/>
  <c r="BM160" i="11"/>
  <c r="BJ160" i="11"/>
  <c r="BF160" i="11"/>
  <c r="BC160" i="11"/>
  <c r="AZ160" i="11"/>
  <c r="AV160" i="11"/>
  <c r="AS160" i="11"/>
  <c r="AP160" i="11"/>
  <c r="AM160" i="11"/>
  <c r="AI160" i="11"/>
  <c r="AF160" i="11"/>
  <c r="AH160" i="11" s="1"/>
  <c r="DX159" i="11"/>
  <c r="DW159" i="11"/>
  <c r="DS159" i="11"/>
  <c r="DQ159" i="11"/>
  <c r="DO159" i="11"/>
  <c r="DM159" i="11"/>
  <c r="DK159" i="11"/>
  <c r="DG159" i="11"/>
  <c r="DC159" i="11"/>
  <c r="CY159" i="11"/>
  <c r="CV159" i="11"/>
  <c r="CZ159" i="11" s="1"/>
  <c r="CS159" i="11"/>
  <c r="CM159" i="11"/>
  <c r="CJ159" i="11"/>
  <c r="CG159" i="11"/>
  <c r="CC159" i="11"/>
  <c r="BY159" i="11"/>
  <c r="BV159" i="11"/>
  <c r="BS159" i="11"/>
  <c r="BP159" i="11"/>
  <c r="BM159" i="11"/>
  <c r="BJ159" i="11"/>
  <c r="BF159" i="11"/>
  <c r="BC159" i="11"/>
  <c r="AZ159" i="11"/>
  <c r="AV159" i="11"/>
  <c r="AS159" i="11"/>
  <c r="AP159" i="11"/>
  <c r="AM159" i="11"/>
  <c r="AI159" i="11"/>
  <c r="AH159" i="11"/>
  <c r="AF159" i="11"/>
  <c r="DX158" i="11"/>
  <c r="DW158" i="11"/>
  <c r="DS158" i="11"/>
  <c r="DQ158" i="11"/>
  <c r="DO158" i="11"/>
  <c r="DM158" i="11"/>
  <c r="DK158" i="11"/>
  <c r="DG158" i="11"/>
  <c r="DC158" i="11"/>
  <c r="CY158" i="11"/>
  <c r="CZ158" i="11" s="1"/>
  <c r="CV158" i="11"/>
  <c r="CS158" i="11"/>
  <c r="CM158" i="11"/>
  <c r="CJ158" i="11"/>
  <c r="CG158" i="11"/>
  <c r="CC158" i="11"/>
  <c r="BY158" i="11"/>
  <c r="BV158" i="11"/>
  <c r="BS158" i="11"/>
  <c r="BP158" i="11"/>
  <c r="BM158" i="11"/>
  <c r="BJ158" i="11"/>
  <c r="BF158" i="11"/>
  <c r="BC158" i="11"/>
  <c r="AZ158" i="11"/>
  <c r="AV158" i="11"/>
  <c r="AS158" i="11"/>
  <c r="AP158" i="11"/>
  <c r="AM158" i="11"/>
  <c r="AI158" i="11"/>
  <c r="AF158" i="11"/>
  <c r="AH158" i="11" s="1"/>
  <c r="DX157" i="11"/>
  <c r="DW157" i="11"/>
  <c r="DS157" i="11"/>
  <c r="DQ157" i="11"/>
  <c r="DO157" i="11"/>
  <c r="DM157" i="11"/>
  <c r="DK157" i="11"/>
  <c r="DG157" i="11"/>
  <c r="DC157" i="11"/>
  <c r="CY157" i="11"/>
  <c r="CV157" i="11"/>
  <c r="CZ157" i="11" s="1"/>
  <c r="CS157" i="11"/>
  <c r="CM157" i="11"/>
  <c r="CJ157" i="11"/>
  <c r="CG157" i="11"/>
  <c r="CC157" i="11"/>
  <c r="BY157" i="11"/>
  <c r="BV157" i="11"/>
  <c r="BS157" i="11"/>
  <c r="BP157" i="11"/>
  <c r="BM157" i="11"/>
  <c r="BJ157" i="11"/>
  <c r="BF157" i="11"/>
  <c r="BC157" i="11"/>
  <c r="AZ157" i="11"/>
  <c r="AV157" i="11"/>
  <c r="AS157" i="11"/>
  <c r="AP157" i="11"/>
  <c r="AM157" i="11"/>
  <c r="AI157" i="11"/>
  <c r="AH157" i="11"/>
  <c r="AF157" i="11"/>
  <c r="DX156" i="11"/>
  <c r="DW156" i="11"/>
  <c r="DS156" i="11"/>
  <c r="DQ156" i="11"/>
  <c r="DO156" i="11"/>
  <c r="DM156" i="11"/>
  <c r="DK156" i="11"/>
  <c r="DG156" i="11"/>
  <c r="DC156" i="11"/>
  <c r="CY156" i="11"/>
  <c r="CZ156" i="11" s="1"/>
  <c r="CV156" i="11"/>
  <c r="CS156" i="11"/>
  <c r="CM156" i="11"/>
  <c r="CJ156" i="11"/>
  <c r="CG156" i="11"/>
  <c r="CC156" i="11"/>
  <c r="BY156" i="11"/>
  <c r="BV156" i="11"/>
  <c r="BS156" i="11"/>
  <c r="BP156" i="11"/>
  <c r="BM156" i="11"/>
  <c r="BJ156" i="11"/>
  <c r="BF156" i="11"/>
  <c r="BC156" i="11"/>
  <c r="AZ156" i="11"/>
  <c r="AV156" i="11"/>
  <c r="AS156" i="11"/>
  <c r="AP156" i="11"/>
  <c r="AM156" i="11"/>
  <c r="AI156" i="11"/>
  <c r="AF156" i="11"/>
  <c r="AH156" i="11" s="1"/>
  <c r="DX155" i="11"/>
  <c r="DW155" i="11"/>
  <c r="DS155" i="11"/>
  <c r="DQ155" i="11"/>
  <c r="DO155" i="11"/>
  <c r="DM155" i="11"/>
  <c r="DK155" i="11"/>
  <c r="DG155" i="11"/>
  <c r="DC155" i="11"/>
  <c r="CY155" i="11"/>
  <c r="CV155" i="11"/>
  <c r="CZ155" i="11" s="1"/>
  <c r="CS155" i="11"/>
  <c r="CM155" i="11"/>
  <c r="CJ155" i="11"/>
  <c r="CG155" i="11"/>
  <c r="CC155" i="11"/>
  <c r="BY155" i="11"/>
  <c r="BV155" i="11"/>
  <c r="BS155" i="11"/>
  <c r="BP155" i="11"/>
  <c r="BM155" i="11"/>
  <c r="BJ155" i="11"/>
  <c r="BF155" i="11"/>
  <c r="BC155" i="11"/>
  <c r="AZ155" i="11"/>
  <c r="AV155" i="11"/>
  <c r="AS155" i="11"/>
  <c r="AP155" i="11"/>
  <c r="AM155" i="11"/>
  <c r="AI155" i="11"/>
  <c r="AH155" i="11"/>
  <c r="AF155" i="11"/>
  <c r="DX154" i="11"/>
  <c r="DW154" i="11"/>
  <c r="DS154" i="11"/>
  <c r="DQ154" i="11"/>
  <c r="DO154" i="11"/>
  <c r="DM154" i="11"/>
  <c r="DK154" i="11"/>
  <c r="DG154" i="11"/>
  <c r="DC154" i="11"/>
  <c r="CY154" i="11"/>
  <c r="CZ154" i="11" s="1"/>
  <c r="CV154" i="11"/>
  <c r="CS154" i="11"/>
  <c r="CM154" i="11"/>
  <c r="CJ154" i="11"/>
  <c r="CG154" i="11"/>
  <c r="CC154" i="11"/>
  <c r="BY154" i="11"/>
  <c r="BV154" i="11"/>
  <c r="BS154" i="11"/>
  <c r="BP154" i="11"/>
  <c r="BM154" i="11"/>
  <c r="BJ154" i="11"/>
  <c r="BF154" i="11"/>
  <c r="BC154" i="11"/>
  <c r="AZ154" i="11"/>
  <c r="AV154" i="11"/>
  <c r="AS154" i="11"/>
  <c r="AP154" i="11"/>
  <c r="AM154" i="11"/>
  <c r="AI154" i="11"/>
  <c r="AF154" i="11"/>
  <c r="AH154" i="11" s="1"/>
  <c r="DX153" i="11"/>
  <c r="DW153" i="11"/>
  <c r="DS153" i="11"/>
  <c r="DQ153" i="11"/>
  <c r="DO153" i="11"/>
  <c r="DM153" i="11"/>
  <c r="DK153" i="11"/>
  <c r="DG153" i="11"/>
  <c r="DC153" i="11"/>
  <c r="CY153" i="11"/>
  <c r="CV153" i="11"/>
  <c r="CZ153" i="11" s="1"/>
  <c r="CS153" i="11"/>
  <c r="CM153" i="11"/>
  <c r="CJ153" i="11"/>
  <c r="CG153" i="11"/>
  <c r="CC153" i="11"/>
  <c r="BY153" i="11"/>
  <c r="BV153" i="11"/>
  <c r="BS153" i="11"/>
  <c r="BP153" i="11"/>
  <c r="BM153" i="11"/>
  <c r="BJ153" i="11"/>
  <c r="BF153" i="11"/>
  <c r="BC153" i="11"/>
  <c r="AZ153" i="11"/>
  <c r="AV153" i="11"/>
  <c r="AS153" i="11"/>
  <c r="AP153" i="11"/>
  <c r="AM153" i="11"/>
  <c r="AI153" i="11"/>
  <c r="AH153" i="11"/>
  <c r="AF153" i="11"/>
  <c r="DX152" i="11"/>
  <c r="DW152" i="11"/>
  <c r="DS152" i="11"/>
  <c r="DQ152" i="11"/>
  <c r="DO152" i="11"/>
  <c r="DM152" i="11"/>
  <c r="DK152" i="11"/>
  <c r="DG152" i="11"/>
  <c r="DC152" i="11"/>
  <c r="CY152" i="11"/>
  <c r="CZ152" i="11" s="1"/>
  <c r="CV152" i="11"/>
  <c r="CS152" i="11"/>
  <c r="CM152" i="11"/>
  <c r="CJ152" i="11"/>
  <c r="CG152" i="11"/>
  <c r="CC152" i="11"/>
  <c r="BY152" i="11"/>
  <c r="BV152" i="11"/>
  <c r="BS152" i="11"/>
  <c r="BP152" i="11"/>
  <c r="BM152" i="11"/>
  <c r="BJ152" i="11"/>
  <c r="BF152" i="11"/>
  <c r="BC152" i="11"/>
  <c r="AZ152" i="11"/>
  <c r="AV152" i="11"/>
  <c r="AS152" i="11"/>
  <c r="AP152" i="11"/>
  <c r="AM152" i="11"/>
  <c r="AI152" i="11"/>
  <c r="AF152" i="11"/>
  <c r="AH152" i="11" s="1"/>
  <c r="DX151" i="11"/>
  <c r="DW151" i="11"/>
  <c r="DS151" i="11"/>
  <c r="DQ151" i="11"/>
  <c r="DO151" i="11"/>
  <c r="DM151" i="11"/>
  <c r="DK151" i="11"/>
  <c r="DG151" i="11"/>
  <c r="DC151" i="11"/>
  <c r="CZ151" i="11"/>
  <c r="CY151" i="11"/>
  <c r="CV151" i="11"/>
  <c r="CS151" i="11"/>
  <c r="CM151" i="11"/>
  <c r="CJ151" i="11"/>
  <c r="CG151" i="11"/>
  <c r="CC151" i="11"/>
  <c r="BY151" i="11"/>
  <c r="BV151" i="11"/>
  <c r="BS151" i="11"/>
  <c r="BP151" i="11"/>
  <c r="BM151" i="11"/>
  <c r="BJ151" i="11"/>
  <c r="BF151" i="11"/>
  <c r="BC151" i="11"/>
  <c r="AZ151" i="11"/>
  <c r="AV151" i="11"/>
  <c r="AS151" i="11"/>
  <c r="AP151" i="11"/>
  <c r="AM151" i="11"/>
  <c r="AI151" i="11"/>
  <c r="AH151" i="11"/>
  <c r="AF151" i="11"/>
  <c r="DX150" i="11"/>
  <c r="DW150" i="11"/>
  <c r="DS150" i="11"/>
  <c r="DQ150" i="11"/>
  <c r="DO150" i="11"/>
  <c r="DM150" i="11"/>
  <c r="DK150" i="11"/>
  <c r="DG150" i="11"/>
  <c r="DC150" i="11"/>
  <c r="CY150" i="11"/>
  <c r="CZ150" i="11" s="1"/>
  <c r="CV150" i="11"/>
  <c r="CS150" i="11"/>
  <c r="CM150" i="11"/>
  <c r="CJ150" i="11"/>
  <c r="CG150" i="11"/>
  <c r="CC150" i="11"/>
  <c r="BY150" i="11"/>
  <c r="BV150" i="11"/>
  <c r="BS150" i="11"/>
  <c r="BP150" i="11"/>
  <c r="BM150" i="11"/>
  <c r="BJ150" i="11"/>
  <c r="BF150" i="11"/>
  <c r="BC150" i="11"/>
  <c r="AZ150" i="11"/>
  <c r="AV150" i="11"/>
  <c r="AS150" i="11"/>
  <c r="AP150" i="11"/>
  <c r="AM150" i="11"/>
  <c r="AI150" i="11"/>
  <c r="AF150" i="11"/>
  <c r="AH150" i="11" s="1"/>
  <c r="DX149" i="11"/>
  <c r="DW149" i="11"/>
  <c r="DS149" i="11"/>
  <c r="DQ149" i="11"/>
  <c r="DO149" i="11"/>
  <c r="DM149" i="11"/>
  <c r="DK149" i="11"/>
  <c r="DG149" i="11"/>
  <c r="DC149" i="11"/>
  <c r="CY149" i="11"/>
  <c r="CV149" i="11"/>
  <c r="CZ149" i="11" s="1"/>
  <c r="CS149" i="11"/>
  <c r="CM149" i="11"/>
  <c r="CJ149" i="11"/>
  <c r="CG149" i="11"/>
  <c r="CC149" i="11"/>
  <c r="BY149" i="11"/>
  <c r="BV149" i="11"/>
  <c r="BS149" i="11"/>
  <c r="BP149" i="11"/>
  <c r="BM149" i="11"/>
  <c r="BJ149" i="11"/>
  <c r="BF149" i="11"/>
  <c r="BC149" i="11"/>
  <c r="AZ149" i="11"/>
  <c r="AV149" i="11"/>
  <c r="AS149" i="11"/>
  <c r="AP149" i="11"/>
  <c r="AM149" i="11"/>
  <c r="AI149" i="11"/>
  <c r="AH149" i="11"/>
  <c r="AF149" i="11"/>
  <c r="DX148" i="11"/>
  <c r="DW148" i="11"/>
  <c r="DS148" i="11"/>
  <c r="DQ148" i="11"/>
  <c r="DO148" i="11"/>
  <c r="DM148" i="11"/>
  <c r="DK148" i="11"/>
  <c r="DG148" i="11"/>
  <c r="DC148" i="11"/>
  <c r="CY148" i="11"/>
  <c r="CZ148" i="11" s="1"/>
  <c r="CV148" i="11"/>
  <c r="CS148" i="11"/>
  <c r="CM148" i="11"/>
  <c r="CJ148" i="11"/>
  <c r="CG148" i="11"/>
  <c r="CC148" i="11"/>
  <c r="BY148" i="11"/>
  <c r="BV148" i="11"/>
  <c r="BS148" i="11"/>
  <c r="BP148" i="11"/>
  <c r="BM148" i="11"/>
  <c r="BJ148" i="11"/>
  <c r="BF148" i="11"/>
  <c r="BC148" i="11"/>
  <c r="AZ148" i="11"/>
  <c r="AV148" i="11"/>
  <c r="AS148" i="11"/>
  <c r="AP148" i="11"/>
  <c r="AM148" i="11"/>
  <c r="AI148" i="11"/>
  <c r="AF148" i="11"/>
  <c r="AH148" i="11" s="1"/>
  <c r="DX147" i="11"/>
  <c r="DW147" i="11"/>
  <c r="DS147" i="11"/>
  <c r="DQ147" i="11"/>
  <c r="DO147" i="11"/>
  <c r="DM147" i="11"/>
  <c r="DK147" i="11"/>
  <c r="DG147" i="11"/>
  <c r="DC147" i="11"/>
  <c r="CZ147" i="11"/>
  <c r="CY147" i="11"/>
  <c r="CV147" i="11"/>
  <c r="CS147" i="11"/>
  <c r="CM147" i="11"/>
  <c r="CJ147" i="11"/>
  <c r="CG147" i="11"/>
  <c r="CC147" i="11"/>
  <c r="BY147" i="11"/>
  <c r="BV147" i="11"/>
  <c r="BS147" i="11"/>
  <c r="BP147" i="11"/>
  <c r="BM147" i="11"/>
  <c r="BJ147" i="11"/>
  <c r="BF147" i="11"/>
  <c r="BC147" i="11"/>
  <c r="AZ147" i="11"/>
  <c r="AV147" i="11"/>
  <c r="AS147" i="11"/>
  <c r="AP147" i="11"/>
  <c r="AM147" i="11"/>
  <c r="AI147" i="11"/>
  <c r="AH147" i="11"/>
  <c r="AF147" i="11"/>
  <c r="DX146" i="11"/>
  <c r="DW146" i="11"/>
  <c r="DS146" i="11"/>
  <c r="DQ146" i="11"/>
  <c r="DO146" i="11"/>
  <c r="DM146" i="11"/>
  <c r="DK146" i="11"/>
  <c r="DG146" i="11"/>
  <c r="DC146" i="11"/>
  <c r="CY146" i="11"/>
  <c r="CZ146" i="11" s="1"/>
  <c r="CV146" i="11"/>
  <c r="CS146" i="11"/>
  <c r="CM146" i="11"/>
  <c r="CJ146" i="11"/>
  <c r="CG146" i="11"/>
  <c r="CC146" i="11"/>
  <c r="BY146" i="11"/>
  <c r="BV146" i="11"/>
  <c r="BS146" i="11"/>
  <c r="BP146" i="11"/>
  <c r="BM146" i="11"/>
  <c r="BJ146" i="11"/>
  <c r="BF146" i="11"/>
  <c r="BC146" i="11"/>
  <c r="AZ146" i="11"/>
  <c r="AV146" i="11"/>
  <c r="AS146" i="11"/>
  <c r="AP146" i="11"/>
  <c r="AM146" i="11"/>
  <c r="AI146" i="11"/>
  <c r="AF146" i="11"/>
  <c r="AH146" i="11" s="1"/>
  <c r="DX145" i="11"/>
  <c r="DW145" i="11"/>
  <c r="DS145" i="11"/>
  <c r="DQ145" i="11"/>
  <c r="DO145" i="11"/>
  <c r="DM145" i="11"/>
  <c r="DK145" i="11"/>
  <c r="DG145" i="11"/>
  <c r="DC145" i="11"/>
  <c r="CY145" i="11"/>
  <c r="CV145" i="11"/>
  <c r="CZ145" i="11" s="1"/>
  <c r="CS145" i="11"/>
  <c r="CM145" i="11"/>
  <c r="CJ145" i="11"/>
  <c r="CG145" i="11"/>
  <c r="CC145" i="11"/>
  <c r="BY145" i="11"/>
  <c r="BV145" i="11"/>
  <c r="BS145" i="11"/>
  <c r="BP145" i="11"/>
  <c r="BM145" i="11"/>
  <c r="BJ145" i="11"/>
  <c r="BF145" i="11"/>
  <c r="BC145" i="11"/>
  <c r="AZ145" i="11"/>
  <c r="AV145" i="11"/>
  <c r="AS145" i="11"/>
  <c r="AP145" i="11"/>
  <c r="AM145" i="11"/>
  <c r="AI145" i="11"/>
  <c r="AH145" i="11"/>
  <c r="AF145" i="11"/>
  <c r="DX144" i="11"/>
  <c r="DW144" i="11"/>
  <c r="DS144" i="11"/>
  <c r="DQ144" i="11"/>
  <c r="DO144" i="11"/>
  <c r="DM144" i="11"/>
  <c r="DK144" i="11"/>
  <c r="DG144" i="11"/>
  <c r="DC144" i="11"/>
  <c r="CY144" i="11"/>
  <c r="CZ144" i="11" s="1"/>
  <c r="CV144" i="11"/>
  <c r="CS144" i="11"/>
  <c r="CM144" i="11"/>
  <c r="CJ144" i="11"/>
  <c r="CG144" i="11"/>
  <c r="CC144" i="11"/>
  <c r="BY144" i="11"/>
  <c r="BV144" i="11"/>
  <c r="BS144" i="11"/>
  <c r="BP144" i="11"/>
  <c r="BM144" i="11"/>
  <c r="BJ144" i="11"/>
  <c r="BF144" i="11"/>
  <c r="BC144" i="11"/>
  <c r="AZ144" i="11"/>
  <c r="AV144" i="11"/>
  <c r="AS144" i="11"/>
  <c r="AP144" i="11"/>
  <c r="AM144" i="11"/>
  <c r="AI144" i="11"/>
  <c r="AF144" i="11"/>
  <c r="AH144" i="11" s="1"/>
  <c r="DX143" i="11"/>
  <c r="DW143" i="11"/>
  <c r="DS143" i="11"/>
  <c r="DQ143" i="11"/>
  <c r="DO143" i="11"/>
  <c r="DM143" i="11"/>
  <c r="DK143" i="11"/>
  <c r="DG143" i="11"/>
  <c r="DC143" i="11"/>
  <c r="CZ143" i="11"/>
  <c r="CY143" i="11"/>
  <c r="CV143" i="11"/>
  <c r="CS143" i="11"/>
  <c r="CM143" i="11"/>
  <c r="CJ143" i="11"/>
  <c r="CG143" i="11"/>
  <c r="CC143" i="11"/>
  <c r="BY143" i="11"/>
  <c r="BV143" i="11"/>
  <c r="BS143" i="11"/>
  <c r="BP143" i="11"/>
  <c r="BM143" i="11"/>
  <c r="BJ143" i="11"/>
  <c r="BF143" i="11"/>
  <c r="BC143" i="11"/>
  <c r="AZ143" i="11"/>
  <c r="AV143" i="11"/>
  <c r="AS143" i="11"/>
  <c r="AP143" i="11"/>
  <c r="AM143" i="11"/>
  <c r="AI143" i="11"/>
  <c r="AH143" i="11"/>
  <c r="AF143" i="11"/>
  <c r="DX142" i="11"/>
  <c r="DW142" i="11"/>
  <c r="DS142" i="11"/>
  <c r="DQ142" i="11"/>
  <c r="DO142" i="11"/>
  <c r="DM142" i="11"/>
  <c r="DK142" i="11"/>
  <c r="DG142" i="11"/>
  <c r="DC142" i="11"/>
  <c r="CY142" i="11"/>
  <c r="CZ142" i="11" s="1"/>
  <c r="CV142" i="11"/>
  <c r="CS142" i="11"/>
  <c r="CM142" i="11"/>
  <c r="CJ142" i="11"/>
  <c r="CG142" i="11"/>
  <c r="CC142" i="11"/>
  <c r="BY142" i="11"/>
  <c r="BV142" i="11"/>
  <c r="BS142" i="11"/>
  <c r="BP142" i="11"/>
  <c r="BM142" i="11"/>
  <c r="BJ142" i="11"/>
  <c r="BF142" i="11"/>
  <c r="BC142" i="11"/>
  <c r="AZ142" i="11"/>
  <c r="AV142" i="11"/>
  <c r="AS142" i="11"/>
  <c r="AP142" i="11"/>
  <c r="AM142" i="11"/>
  <c r="AI142" i="11"/>
  <c r="AF142" i="11"/>
  <c r="AH142" i="11" s="1"/>
  <c r="DX141" i="11"/>
  <c r="DW141" i="11"/>
  <c r="DS141" i="11"/>
  <c r="DQ141" i="11"/>
  <c r="DO141" i="11"/>
  <c r="DM141" i="11"/>
  <c r="DK141" i="11"/>
  <c r="DG141" i="11"/>
  <c r="DC141" i="11"/>
  <c r="CY141" i="11"/>
  <c r="CV141" i="11"/>
  <c r="CZ141" i="11" s="1"/>
  <c r="CS141" i="11"/>
  <c r="CM141" i="11"/>
  <c r="CJ141" i="11"/>
  <c r="CG141" i="11"/>
  <c r="CC141" i="11"/>
  <c r="BY141" i="11"/>
  <c r="BV141" i="11"/>
  <c r="BS141" i="11"/>
  <c r="BP141" i="11"/>
  <c r="BM141" i="11"/>
  <c r="BJ141" i="11"/>
  <c r="BF141" i="11"/>
  <c r="BC141" i="11"/>
  <c r="AZ141" i="11"/>
  <c r="AV141" i="11"/>
  <c r="AS141" i="11"/>
  <c r="AP141" i="11"/>
  <c r="AM141" i="11"/>
  <c r="AI141" i="11"/>
  <c r="AH141" i="11"/>
  <c r="AF141" i="11"/>
  <c r="DX140" i="11"/>
  <c r="DW140" i="11"/>
  <c r="DS140" i="11"/>
  <c r="DQ140" i="11"/>
  <c r="DO140" i="11"/>
  <c r="DM140" i="11"/>
  <c r="DK140" i="11"/>
  <c r="DG140" i="11"/>
  <c r="DC140" i="11"/>
  <c r="CY140" i="11"/>
  <c r="CZ140" i="11" s="1"/>
  <c r="CV140" i="11"/>
  <c r="CS140" i="11"/>
  <c r="CM140" i="11"/>
  <c r="CJ140" i="11"/>
  <c r="CG140" i="11"/>
  <c r="CC140" i="11"/>
  <c r="BY140" i="11"/>
  <c r="BV140" i="11"/>
  <c r="BS140" i="11"/>
  <c r="BP140" i="11"/>
  <c r="BM140" i="11"/>
  <c r="BJ140" i="11"/>
  <c r="BF140" i="11"/>
  <c r="BC140" i="11"/>
  <c r="AZ140" i="11"/>
  <c r="AV140" i="11"/>
  <c r="AS140" i="11"/>
  <c r="AP140" i="11"/>
  <c r="AM140" i="11"/>
  <c r="AI140" i="11"/>
  <c r="AF140" i="11"/>
  <c r="AH140" i="11" s="1"/>
  <c r="DX139" i="11"/>
  <c r="DW139" i="11"/>
  <c r="DS139" i="11"/>
  <c r="DQ139" i="11"/>
  <c r="DO139" i="11"/>
  <c r="DM139" i="11"/>
  <c r="DK139" i="11"/>
  <c r="DG139" i="11"/>
  <c r="DC139" i="11"/>
  <c r="CZ139" i="11"/>
  <c r="CY139" i="11"/>
  <c r="CV139" i="11"/>
  <c r="CS139" i="11"/>
  <c r="CM139" i="11"/>
  <c r="CJ139" i="11"/>
  <c r="CG139" i="11"/>
  <c r="CC139" i="11"/>
  <c r="BY139" i="11"/>
  <c r="BV139" i="11"/>
  <c r="BS139" i="11"/>
  <c r="BP139" i="11"/>
  <c r="BM139" i="11"/>
  <c r="BJ139" i="11"/>
  <c r="BF139" i="11"/>
  <c r="BC139" i="11"/>
  <c r="AZ139" i="11"/>
  <c r="AV139" i="11"/>
  <c r="AS139" i="11"/>
  <c r="AP139" i="11"/>
  <c r="AM139" i="11"/>
  <c r="AI139" i="11"/>
  <c r="AH139" i="11"/>
  <c r="AF139" i="11"/>
  <c r="DX138" i="11"/>
  <c r="DW138" i="11"/>
  <c r="DS138" i="11"/>
  <c r="DQ138" i="11"/>
  <c r="DO138" i="11"/>
  <c r="DM138" i="11"/>
  <c r="DK138" i="11"/>
  <c r="DG138" i="11"/>
  <c r="DC138" i="11"/>
  <c r="CY138" i="11"/>
  <c r="CZ138" i="11" s="1"/>
  <c r="CV138" i="11"/>
  <c r="CS138" i="11"/>
  <c r="CM138" i="11"/>
  <c r="CJ138" i="11"/>
  <c r="CG138" i="11"/>
  <c r="CC138" i="11"/>
  <c r="BY138" i="11"/>
  <c r="BV138" i="11"/>
  <c r="BS138" i="11"/>
  <c r="BP138" i="11"/>
  <c r="BM138" i="11"/>
  <c r="BJ138" i="11"/>
  <c r="BF138" i="11"/>
  <c r="BC138" i="11"/>
  <c r="AZ138" i="11"/>
  <c r="AV138" i="11"/>
  <c r="AS138" i="11"/>
  <c r="AP138" i="11"/>
  <c r="AM138" i="11"/>
  <c r="AI138" i="11"/>
  <c r="AF138" i="11"/>
  <c r="AH138" i="11" s="1"/>
  <c r="DX137" i="11"/>
  <c r="DW137" i="11"/>
  <c r="DS137" i="11"/>
  <c r="DQ137" i="11"/>
  <c r="DO137" i="11"/>
  <c r="DM137" i="11"/>
  <c r="DK137" i="11"/>
  <c r="DG137" i="11"/>
  <c r="DC137" i="11"/>
  <c r="CY137" i="11"/>
  <c r="CV137" i="11"/>
  <c r="CZ137" i="11" s="1"/>
  <c r="CS137" i="11"/>
  <c r="CM137" i="11"/>
  <c r="CJ137" i="11"/>
  <c r="CG137" i="11"/>
  <c r="CC137" i="11"/>
  <c r="BY137" i="11"/>
  <c r="BV137" i="11"/>
  <c r="BS137" i="11"/>
  <c r="BP137" i="11"/>
  <c r="BM137" i="11"/>
  <c r="BJ137" i="11"/>
  <c r="BF137" i="11"/>
  <c r="BC137" i="11"/>
  <c r="AZ137" i="11"/>
  <c r="AV137" i="11"/>
  <c r="AS137" i="11"/>
  <c r="AP137" i="11"/>
  <c r="AM137" i="11"/>
  <c r="AI137" i="11"/>
  <c r="AH137" i="11"/>
  <c r="AF137" i="11"/>
  <c r="DX136" i="11"/>
  <c r="DW136" i="11"/>
  <c r="DS136" i="11"/>
  <c r="DQ136" i="11"/>
  <c r="DO136" i="11"/>
  <c r="DM136" i="11"/>
  <c r="DK136" i="11"/>
  <c r="DG136" i="11"/>
  <c r="DC136" i="11"/>
  <c r="CY136" i="11"/>
  <c r="CZ136" i="11" s="1"/>
  <c r="CV136" i="11"/>
  <c r="CS136" i="11"/>
  <c r="CM136" i="11"/>
  <c r="CJ136" i="11"/>
  <c r="CG136" i="11"/>
  <c r="CC136" i="11"/>
  <c r="BY136" i="11"/>
  <c r="BV136" i="11"/>
  <c r="BS136" i="11"/>
  <c r="BP136" i="11"/>
  <c r="BM136" i="11"/>
  <c r="BJ136" i="11"/>
  <c r="BF136" i="11"/>
  <c r="BC136" i="11"/>
  <c r="AZ136" i="11"/>
  <c r="AV136" i="11"/>
  <c r="AS136" i="11"/>
  <c r="AP136" i="11"/>
  <c r="AM136" i="11"/>
  <c r="AI136" i="11"/>
  <c r="AF136" i="11"/>
  <c r="AH136" i="11" s="1"/>
  <c r="DX135" i="11"/>
  <c r="DW135" i="11"/>
  <c r="DS135" i="11"/>
  <c r="DQ135" i="11"/>
  <c r="DO135" i="11"/>
  <c r="DM135" i="11"/>
  <c r="DK135" i="11"/>
  <c r="DG135" i="11"/>
  <c r="DC135" i="11"/>
  <c r="CZ135" i="11"/>
  <c r="CY135" i="11"/>
  <c r="CV135" i="11"/>
  <c r="CS135" i="11"/>
  <c r="CM135" i="11"/>
  <c r="CJ135" i="11"/>
  <c r="CG135" i="11"/>
  <c r="CC135" i="11"/>
  <c r="BY135" i="11"/>
  <c r="BV135" i="11"/>
  <c r="BS135" i="11"/>
  <c r="BP135" i="11"/>
  <c r="BM135" i="11"/>
  <c r="BJ135" i="11"/>
  <c r="BF135" i="11"/>
  <c r="BC135" i="11"/>
  <c r="AZ135" i="11"/>
  <c r="AV135" i="11"/>
  <c r="AS135" i="11"/>
  <c r="AP135" i="11"/>
  <c r="AM135" i="11"/>
  <c r="AI135" i="11"/>
  <c r="AH135" i="11"/>
  <c r="AF135" i="11"/>
  <c r="DX134" i="11"/>
  <c r="DW134" i="11"/>
  <c r="DS134" i="11"/>
  <c r="DQ134" i="11"/>
  <c r="DO134" i="11"/>
  <c r="DM134" i="11"/>
  <c r="DK134" i="11"/>
  <c r="DG134" i="11"/>
  <c r="DC134" i="11"/>
  <c r="CY134" i="11"/>
  <c r="CZ134" i="11" s="1"/>
  <c r="CV134" i="11"/>
  <c r="CS134" i="11"/>
  <c r="CM134" i="11"/>
  <c r="CJ134" i="11"/>
  <c r="CG134" i="11"/>
  <c r="CC134" i="11"/>
  <c r="BY134" i="11"/>
  <c r="BV134" i="11"/>
  <c r="BS134" i="11"/>
  <c r="BP134" i="11"/>
  <c r="BM134" i="11"/>
  <c r="BJ134" i="11"/>
  <c r="BF134" i="11"/>
  <c r="BC134" i="11"/>
  <c r="AZ134" i="11"/>
  <c r="AV134" i="11"/>
  <c r="AS134" i="11"/>
  <c r="AP134" i="11"/>
  <c r="AM134" i="11"/>
  <c r="AI134" i="11"/>
  <c r="AF134" i="11"/>
  <c r="AH134" i="11" s="1"/>
  <c r="DX133" i="11"/>
  <c r="DW133" i="11"/>
  <c r="DS133" i="11"/>
  <c r="DQ133" i="11"/>
  <c r="DO133" i="11"/>
  <c r="DM133" i="11"/>
  <c r="DK133" i="11"/>
  <c r="DG133" i="11"/>
  <c r="DC133" i="11"/>
  <c r="CY133" i="11"/>
  <c r="CV133" i="11"/>
  <c r="CZ133" i="11" s="1"/>
  <c r="CS133" i="11"/>
  <c r="CM133" i="11"/>
  <c r="CJ133" i="11"/>
  <c r="CG133" i="11"/>
  <c r="CC133" i="11"/>
  <c r="BY133" i="11"/>
  <c r="BV133" i="11"/>
  <c r="BS133" i="11"/>
  <c r="BP133" i="11"/>
  <c r="BM133" i="11"/>
  <c r="BJ133" i="11"/>
  <c r="BF133" i="11"/>
  <c r="BC133" i="11"/>
  <c r="AZ133" i="11"/>
  <c r="AV133" i="11"/>
  <c r="AS133" i="11"/>
  <c r="AP133" i="11"/>
  <c r="AM133" i="11"/>
  <c r="AI133" i="11"/>
  <c r="AH133" i="11"/>
  <c r="AF133" i="11"/>
  <c r="DX132" i="11"/>
  <c r="DW132" i="11"/>
  <c r="DS132" i="11"/>
  <c r="DQ132" i="11"/>
  <c r="DO132" i="11"/>
  <c r="DM132" i="11"/>
  <c r="DK132" i="11"/>
  <c r="DG132" i="11"/>
  <c r="DC132" i="11"/>
  <c r="CY132" i="11"/>
  <c r="CZ132" i="11" s="1"/>
  <c r="CV132" i="11"/>
  <c r="CS132" i="11"/>
  <c r="CM132" i="11"/>
  <c r="CJ132" i="11"/>
  <c r="CG132" i="11"/>
  <c r="CC132" i="11"/>
  <c r="BY132" i="11"/>
  <c r="BV132" i="11"/>
  <c r="BS132" i="11"/>
  <c r="BP132" i="11"/>
  <c r="BM132" i="11"/>
  <c r="BJ132" i="11"/>
  <c r="BF132" i="11"/>
  <c r="BC132" i="11"/>
  <c r="AZ132" i="11"/>
  <c r="AV132" i="11"/>
  <c r="AS132" i="11"/>
  <c r="AP132" i="11"/>
  <c r="AM132" i="11"/>
  <c r="AI132" i="11"/>
  <c r="AF132" i="11"/>
  <c r="AH132" i="11" s="1"/>
  <c r="DX131" i="11"/>
  <c r="DW131" i="11"/>
  <c r="DS131" i="11"/>
  <c r="DQ131" i="11"/>
  <c r="DO131" i="11"/>
  <c r="DM131" i="11"/>
  <c r="DK131" i="11"/>
  <c r="DG131" i="11"/>
  <c r="DC131" i="11"/>
  <c r="CZ131" i="11"/>
  <c r="CY131" i="11"/>
  <c r="CV131" i="11"/>
  <c r="CS131" i="11"/>
  <c r="CM131" i="11"/>
  <c r="CJ131" i="11"/>
  <c r="CG131" i="11"/>
  <c r="CC131" i="11"/>
  <c r="BY131" i="11"/>
  <c r="BV131" i="11"/>
  <c r="BS131" i="11"/>
  <c r="BP131" i="11"/>
  <c r="BM131" i="11"/>
  <c r="BJ131" i="11"/>
  <c r="BF131" i="11"/>
  <c r="BC131" i="11"/>
  <c r="AZ131" i="11"/>
  <c r="AV131" i="11"/>
  <c r="AS131" i="11"/>
  <c r="AP131" i="11"/>
  <c r="AM131" i="11"/>
  <c r="AI131" i="11"/>
  <c r="AH131" i="11"/>
  <c r="AF131" i="11"/>
  <c r="DX130" i="11"/>
  <c r="DW130" i="11"/>
  <c r="DS130" i="11"/>
  <c r="DQ130" i="11"/>
  <c r="DO130" i="11"/>
  <c r="DM130" i="11"/>
  <c r="DK130" i="11"/>
  <c r="DG130" i="11"/>
  <c r="DC130" i="11"/>
  <c r="CY130" i="11"/>
  <c r="CZ130" i="11" s="1"/>
  <c r="CV130" i="11"/>
  <c r="CS130" i="11"/>
  <c r="CM130" i="11"/>
  <c r="CJ130" i="11"/>
  <c r="CG130" i="11"/>
  <c r="CC130" i="11"/>
  <c r="BY130" i="11"/>
  <c r="BV130" i="11"/>
  <c r="BS130" i="11"/>
  <c r="BP130" i="11"/>
  <c r="BM130" i="11"/>
  <c r="BJ130" i="11"/>
  <c r="BF130" i="11"/>
  <c r="BC130" i="11"/>
  <c r="AZ130" i="11"/>
  <c r="AV130" i="11"/>
  <c r="AS130" i="11"/>
  <c r="AP130" i="11"/>
  <c r="AM130" i="11"/>
  <c r="AI130" i="11"/>
  <c r="AF130" i="11"/>
  <c r="AH130" i="11" s="1"/>
  <c r="DX129" i="11"/>
  <c r="DW129" i="11"/>
  <c r="DS129" i="11"/>
  <c r="DQ129" i="11"/>
  <c r="DO129" i="11"/>
  <c r="DM129" i="11"/>
  <c r="DK129" i="11"/>
  <c r="DG129" i="11"/>
  <c r="DC129" i="11"/>
  <c r="CY129" i="11"/>
  <c r="CV129" i="11"/>
  <c r="CZ129" i="11" s="1"/>
  <c r="CS129" i="11"/>
  <c r="CM129" i="11"/>
  <c r="CJ129" i="11"/>
  <c r="CG129" i="11"/>
  <c r="CC129" i="11"/>
  <c r="BY129" i="11"/>
  <c r="BV129" i="11"/>
  <c r="BS129" i="11"/>
  <c r="BP129" i="11"/>
  <c r="BM129" i="11"/>
  <c r="BJ129" i="11"/>
  <c r="BF129" i="11"/>
  <c r="BC129" i="11"/>
  <c r="AZ129" i="11"/>
  <c r="AV129" i="11"/>
  <c r="AS129" i="11"/>
  <c r="AP129" i="11"/>
  <c r="AM129" i="11"/>
  <c r="AI129" i="11"/>
  <c r="AH129" i="11"/>
  <c r="AF129" i="11"/>
  <c r="DX128" i="11"/>
  <c r="DW128" i="11"/>
  <c r="DS128" i="11"/>
  <c r="DQ128" i="11"/>
  <c r="DO128" i="11"/>
  <c r="DM128" i="11"/>
  <c r="DK128" i="11"/>
  <c r="DG128" i="11"/>
  <c r="DC128" i="11"/>
  <c r="CY128" i="11"/>
  <c r="CZ128" i="11" s="1"/>
  <c r="CV128" i="11"/>
  <c r="CS128" i="11"/>
  <c r="CM128" i="11"/>
  <c r="CJ128" i="11"/>
  <c r="CG128" i="11"/>
  <c r="CC128" i="11"/>
  <c r="BY128" i="11"/>
  <c r="BV128" i="11"/>
  <c r="BS128" i="11"/>
  <c r="BP128" i="11"/>
  <c r="BM128" i="11"/>
  <c r="BJ128" i="11"/>
  <c r="BF128" i="11"/>
  <c r="BC128" i="11"/>
  <c r="AZ128" i="11"/>
  <c r="AV128" i="11"/>
  <c r="AS128" i="11"/>
  <c r="AP128" i="11"/>
  <c r="AM128" i="11"/>
  <c r="AI128" i="11"/>
  <c r="AF128" i="11"/>
  <c r="AH128" i="11" s="1"/>
  <c r="DX127" i="11"/>
  <c r="DW127" i="11"/>
  <c r="DS127" i="11"/>
  <c r="DQ127" i="11"/>
  <c r="DO127" i="11"/>
  <c r="DM127" i="11"/>
  <c r="DK127" i="11"/>
  <c r="DG127" i="11"/>
  <c r="DC127" i="11"/>
  <c r="CZ127" i="11"/>
  <c r="CY127" i="11"/>
  <c r="CV127" i="11"/>
  <c r="CS127" i="11"/>
  <c r="CM127" i="11"/>
  <c r="CJ127" i="11"/>
  <c r="CG127" i="11"/>
  <c r="CC127" i="11"/>
  <c r="BY127" i="11"/>
  <c r="BV127" i="11"/>
  <c r="BS127" i="11"/>
  <c r="BP127" i="11"/>
  <c r="BM127" i="11"/>
  <c r="BJ127" i="11"/>
  <c r="BF127" i="11"/>
  <c r="BC127" i="11"/>
  <c r="AZ127" i="11"/>
  <c r="AV127" i="11"/>
  <c r="AS127" i="11"/>
  <c r="AP127" i="11"/>
  <c r="AM127" i="11"/>
  <c r="AI127" i="11"/>
  <c r="AH127" i="11"/>
  <c r="AF127" i="11"/>
  <c r="DX126" i="11"/>
  <c r="DW126" i="11"/>
  <c r="DS126" i="11"/>
  <c r="DQ126" i="11"/>
  <c r="DO126" i="11"/>
  <c r="DM126" i="11"/>
  <c r="DK126" i="11"/>
  <c r="DG126" i="11"/>
  <c r="DC126" i="11"/>
  <c r="CY126" i="11"/>
  <c r="CZ126" i="11" s="1"/>
  <c r="CV126" i="11"/>
  <c r="CS126" i="11"/>
  <c r="CM126" i="11"/>
  <c r="CJ126" i="11"/>
  <c r="CG126" i="11"/>
  <c r="CC126" i="11"/>
  <c r="BY126" i="11"/>
  <c r="BV126" i="11"/>
  <c r="BS126" i="11"/>
  <c r="BP126" i="11"/>
  <c r="BM126" i="11"/>
  <c r="BJ126" i="11"/>
  <c r="BF126" i="11"/>
  <c r="BC126" i="11"/>
  <c r="AZ126" i="11"/>
  <c r="AV126" i="11"/>
  <c r="AS126" i="11"/>
  <c r="AP126" i="11"/>
  <c r="AM126" i="11"/>
  <c r="AI126" i="11"/>
  <c r="AF126" i="11"/>
  <c r="AH126" i="11" s="1"/>
  <c r="DX125" i="11"/>
  <c r="DW125" i="11"/>
  <c r="DS125" i="11"/>
  <c r="DQ125" i="11"/>
  <c r="DO125" i="11"/>
  <c r="DM125" i="11"/>
  <c r="DK125" i="11"/>
  <c r="DG125" i="11"/>
  <c r="DC125" i="11"/>
  <c r="CY125" i="11"/>
  <c r="CV125" i="11"/>
  <c r="CZ125" i="11" s="1"/>
  <c r="CS125" i="11"/>
  <c r="CM125" i="11"/>
  <c r="CJ125" i="11"/>
  <c r="CG125" i="11"/>
  <c r="CC125" i="11"/>
  <c r="BY125" i="11"/>
  <c r="BV125" i="11"/>
  <c r="BS125" i="11"/>
  <c r="BP125" i="11"/>
  <c r="BM125" i="11"/>
  <c r="BJ125" i="11"/>
  <c r="BF125" i="11"/>
  <c r="BC125" i="11"/>
  <c r="AZ125" i="11"/>
  <c r="AV125" i="11"/>
  <c r="AS125" i="11"/>
  <c r="AP125" i="11"/>
  <c r="AM125" i="11"/>
  <c r="AI125" i="11"/>
  <c r="AH125" i="11"/>
  <c r="AF125" i="11"/>
  <c r="DX124" i="11"/>
  <c r="DW124" i="11"/>
  <c r="DS124" i="11"/>
  <c r="DQ124" i="11"/>
  <c r="DO124" i="11"/>
  <c r="DM124" i="11"/>
  <c r="DK124" i="11"/>
  <c r="DG124" i="11"/>
  <c r="DC124" i="11"/>
  <c r="CY124" i="11"/>
  <c r="CZ124" i="11" s="1"/>
  <c r="CV124" i="11"/>
  <c r="CS124" i="11"/>
  <c r="CM124" i="11"/>
  <c r="CJ124" i="11"/>
  <c r="CG124" i="11"/>
  <c r="CC124" i="11"/>
  <c r="BY124" i="11"/>
  <c r="BV124" i="11"/>
  <c r="BS124" i="11"/>
  <c r="BP124" i="11"/>
  <c r="BM124" i="11"/>
  <c r="BJ124" i="11"/>
  <c r="BF124" i="11"/>
  <c r="BC124" i="11"/>
  <c r="AZ124" i="11"/>
  <c r="AV124" i="11"/>
  <c r="AS124" i="11"/>
  <c r="AP124" i="11"/>
  <c r="AM124" i="11"/>
  <c r="AI124" i="11"/>
  <c r="AF124" i="11"/>
  <c r="AH124" i="11" s="1"/>
  <c r="DX123" i="11"/>
  <c r="DW123" i="11"/>
  <c r="DS123" i="11"/>
  <c r="DQ123" i="11"/>
  <c r="DO123" i="11"/>
  <c r="DM123" i="11"/>
  <c r="DK123" i="11"/>
  <c r="DG123" i="11"/>
  <c r="DC123" i="11"/>
  <c r="CZ123" i="11"/>
  <c r="CY123" i="11"/>
  <c r="CV123" i="11"/>
  <c r="CS123" i="11"/>
  <c r="CM123" i="11"/>
  <c r="CJ123" i="11"/>
  <c r="CG123" i="11"/>
  <c r="CC123" i="11"/>
  <c r="BY123" i="11"/>
  <c r="BV123" i="11"/>
  <c r="BS123" i="11"/>
  <c r="BP123" i="11"/>
  <c r="BM123" i="11"/>
  <c r="BJ123" i="11"/>
  <c r="BF123" i="11"/>
  <c r="BC123" i="11"/>
  <c r="AZ123" i="11"/>
  <c r="AV123" i="11"/>
  <c r="AS123" i="11"/>
  <c r="AP123" i="11"/>
  <c r="AM123" i="11"/>
  <c r="AI123" i="11"/>
  <c r="AH123" i="11"/>
  <c r="AF123" i="11"/>
  <c r="DX122" i="11"/>
  <c r="DW122" i="11"/>
  <c r="DS122" i="11"/>
  <c r="DQ122" i="11"/>
  <c r="DO122" i="11"/>
  <c r="DM122" i="11"/>
  <c r="DK122" i="11"/>
  <c r="DG122" i="11"/>
  <c r="DC122" i="11"/>
  <c r="CY122" i="11"/>
  <c r="CZ122" i="11" s="1"/>
  <c r="CV122" i="11"/>
  <c r="CS122" i="11"/>
  <c r="CM122" i="11"/>
  <c r="CJ122" i="11"/>
  <c r="CG122" i="11"/>
  <c r="CC122" i="11"/>
  <c r="BY122" i="11"/>
  <c r="BV122" i="11"/>
  <c r="BS122" i="11"/>
  <c r="BP122" i="11"/>
  <c r="BM122" i="11"/>
  <c r="BJ122" i="11"/>
  <c r="BF122" i="11"/>
  <c r="BC122" i="11"/>
  <c r="AZ122" i="11"/>
  <c r="AV122" i="11"/>
  <c r="AS122" i="11"/>
  <c r="AP122" i="11"/>
  <c r="AM122" i="11"/>
  <c r="AI122" i="11"/>
  <c r="AF122" i="11"/>
  <c r="AH122" i="11" s="1"/>
  <c r="DX121" i="11"/>
  <c r="DW121" i="11"/>
  <c r="DS121" i="11"/>
  <c r="DQ121" i="11"/>
  <c r="DO121" i="11"/>
  <c r="DM121" i="11"/>
  <c r="DK121" i="11"/>
  <c r="DG121" i="11"/>
  <c r="DC121" i="11"/>
  <c r="CY121" i="11"/>
  <c r="CV121" i="11"/>
  <c r="CZ121" i="11" s="1"/>
  <c r="CS121" i="11"/>
  <c r="CM121" i="11"/>
  <c r="CJ121" i="11"/>
  <c r="CG121" i="11"/>
  <c r="CC121" i="11"/>
  <c r="BY121" i="11"/>
  <c r="BV121" i="11"/>
  <c r="BS121" i="11"/>
  <c r="BP121" i="11"/>
  <c r="BM121" i="11"/>
  <c r="BJ121" i="11"/>
  <c r="BF121" i="11"/>
  <c r="BC121" i="11"/>
  <c r="AZ121" i="11"/>
  <c r="AV121" i="11"/>
  <c r="AS121" i="11"/>
  <c r="AP121" i="11"/>
  <c r="AM121" i="11"/>
  <c r="AI121" i="11"/>
  <c r="AH121" i="11"/>
  <c r="AF121" i="11"/>
  <c r="DX120" i="11"/>
  <c r="DW120" i="11"/>
  <c r="DS120" i="11"/>
  <c r="DQ120" i="11"/>
  <c r="DO120" i="11"/>
  <c r="DM120" i="11"/>
  <c r="DK120" i="11"/>
  <c r="DG120" i="11"/>
  <c r="DC120" i="11"/>
  <c r="CY120" i="11"/>
  <c r="CZ120" i="11" s="1"/>
  <c r="CV120" i="11"/>
  <c r="CS120" i="11"/>
  <c r="CM120" i="11"/>
  <c r="CJ120" i="11"/>
  <c r="CG120" i="11"/>
  <c r="CC120" i="11"/>
  <c r="BY120" i="11"/>
  <c r="BV120" i="11"/>
  <c r="BS120" i="11"/>
  <c r="BP120" i="11"/>
  <c r="BM120" i="11"/>
  <c r="BJ120" i="11"/>
  <c r="BF120" i="11"/>
  <c r="BC120" i="11"/>
  <c r="AZ120" i="11"/>
  <c r="AV120" i="11"/>
  <c r="AS120" i="11"/>
  <c r="AP120" i="11"/>
  <c r="AM120" i="11"/>
  <c r="AI120" i="11"/>
  <c r="AF120" i="11"/>
  <c r="AH120" i="11" s="1"/>
  <c r="DX119" i="11"/>
  <c r="DW119" i="11"/>
  <c r="DS119" i="11"/>
  <c r="DQ119" i="11"/>
  <c r="DO119" i="11"/>
  <c r="DM119" i="11"/>
  <c r="DK119" i="11"/>
  <c r="DG119" i="11"/>
  <c r="DC119" i="11"/>
  <c r="CZ119" i="11"/>
  <c r="CY119" i="11"/>
  <c r="CV119" i="11"/>
  <c r="CS119" i="11"/>
  <c r="CM119" i="11"/>
  <c r="CJ119" i="11"/>
  <c r="CG119" i="11"/>
  <c r="CC119" i="11"/>
  <c r="BY119" i="11"/>
  <c r="BV119" i="11"/>
  <c r="BS119" i="11"/>
  <c r="BP119" i="11"/>
  <c r="BM119" i="11"/>
  <c r="BJ119" i="11"/>
  <c r="BF119" i="11"/>
  <c r="BC119" i="11"/>
  <c r="AZ119" i="11"/>
  <c r="AV119" i="11"/>
  <c r="AS119" i="11"/>
  <c r="AP119" i="11"/>
  <c r="AM119" i="11"/>
  <c r="AI119" i="11"/>
  <c r="AH119" i="11"/>
  <c r="AF119" i="11"/>
  <c r="DX118" i="11"/>
  <c r="DW118" i="11"/>
  <c r="DS118" i="11"/>
  <c r="DQ118" i="11"/>
  <c r="DO118" i="11"/>
  <c r="DM118" i="11"/>
  <c r="DK118" i="11"/>
  <c r="DG118" i="11"/>
  <c r="DC118" i="11"/>
  <c r="CY118" i="11"/>
  <c r="CZ118" i="11" s="1"/>
  <c r="CV118" i="11"/>
  <c r="CS118" i="11"/>
  <c r="CM118" i="11"/>
  <c r="CJ118" i="11"/>
  <c r="CG118" i="11"/>
  <c r="CC118" i="11"/>
  <c r="BY118" i="11"/>
  <c r="BV118" i="11"/>
  <c r="BS118" i="11"/>
  <c r="BP118" i="11"/>
  <c r="BM118" i="11"/>
  <c r="BJ118" i="11"/>
  <c r="BF118" i="11"/>
  <c r="BC118" i="11"/>
  <c r="AZ118" i="11"/>
  <c r="AV118" i="11"/>
  <c r="AS118" i="11"/>
  <c r="AP118" i="11"/>
  <c r="AM118" i="11"/>
  <c r="AI118" i="11"/>
  <c r="AF118" i="11"/>
  <c r="AH118" i="11" s="1"/>
  <c r="DX117" i="11"/>
  <c r="DW117" i="11"/>
  <c r="DS117" i="11"/>
  <c r="DQ117" i="11"/>
  <c r="DO117" i="11"/>
  <c r="DM117" i="11"/>
  <c r="DK117" i="11"/>
  <c r="DG117" i="11"/>
  <c r="DC117" i="11"/>
  <c r="CY117" i="11"/>
  <c r="CV117" i="11"/>
  <c r="CZ117" i="11" s="1"/>
  <c r="CS117" i="11"/>
  <c r="CM117" i="11"/>
  <c r="CJ117" i="11"/>
  <c r="CG117" i="11"/>
  <c r="CC117" i="11"/>
  <c r="BY117" i="11"/>
  <c r="BV117" i="11"/>
  <c r="BS117" i="11"/>
  <c r="BP117" i="11"/>
  <c r="BM117" i="11"/>
  <c r="BJ117" i="11"/>
  <c r="BF117" i="11"/>
  <c r="BC117" i="11"/>
  <c r="AZ117" i="11"/>
  <c r="AV117" i="11"/>
  <c r="AS117" i="11"/>
  <c r="AP117" i="11"/>
  <c r="AM117" i="11"/>
  <c r="AI117" i="11"/>
  <c r="AH117" i="11"/>
  <c r="AF117" i="11"/>
  <c r="DX116" i="11"/>
  <c r="DW116" i="11"/>
  <c r="DS116" i="11"/>
  <c r="DQ116" i="11"/>
  <c r="DO116" i="11"/>
  <c r="DM116" i="11"/>
  <c r="DK116" i="11"/>
  <c r="DG116" i="11"/>
  <c r="DC116" i="11"/>
  <c r="CY116" i="11"/>
  <c r="CZ116" i="11" s="1"/>
  <c r="CV116" i="11"/>
  <c r="CS116" i="11"/>
  <c r="CM116" i="11"/>
  <c r="CJ116" i="11"/>
  <c r="CG116" i="11"/>
  <c r="CC116" i="11"/>
  <c r="BY116" i="11"/>
  <c r="BV116" i="11"/>
  <c r="BS116" i="11"/>
  <c r="BP116" i="11"/>
  <c r="BM116" i="11"/>
  <c r="BJ116" i="11"/>
  <c r="BF116" i="11"/>
  <c r="BC116" i="11"/>
  <c r="AZ116" i="11"/>
  <c r="AV116" i="11"/>
  <c r="AS116" i="11"/>
  <c r="AP116" i="11"/>
  <c r="AM116" i="11"/>
  <c r="AI116" i="11"/>
  <c r="AF116" i="11"/>
  <c r="AH116" i="11" s="1"/>
  <c r="DX115" i="11"/>
  <c r="DW115" i="11"/>
  <c r="DS115" i="11"/>
  <c r="DQ115" i="11"/>
  <c r="DO115" i="11"/>
  <c r="DM115" i="11"/>
  <c r="DK115" i="11"/>
  <c r="DG115" i="11"/>
  <c r="DC115" i="11"/>
  <c r="CZ115" i="11"/>
  <c r="CY115" i="11"/>
  <c r="CV115" i="11"/>
  <c r="CS115" i="11"/>
  <c r="CM115" i="11"/>
  <c r="CJ115" i="11"/>
  <c r="CG115" i="11"/>
  <c r="CC115" i="11"/>
  <c r="BY115" i="11"/>
  <c r="BV115" i="11"/>
  <c r="BS115" i="11"/>
  <c r="BP115" i="11"/>
  <c r="BM115" i="11"/>
  <c r="BJ115" i="11"/>
  <c r="BF115" i="11"/>
  <c r="BC115" i="11"/>
  <c r="AZ115" i="11"/>
  <c r="AV115" i="11"/>
  <c r="AS115" i="11"/>
  <c r="AP115" i="11"/>
  <c r="AM115" i="11"/>
  <c r="AI115" i="11"/>
  <c r="AH115" i="11"/>
  <c r="AF115" i="11"/>
  <c r="DX114" i="11"/>
  <c r="DW114" i="11"/>
  <c r="DS114" i="11"/>
  <c r="DQ114" i="11"/>
  <c r="DO114" i="11"/>
  <c r="DM114" i="11"/>
  <c r="DK114" i="11"/>
  <c r="DG114" i="11"/>
  <c r="DC114" i="11"/>
  <c r="CY114" i="11"/>
  <c r="CZ114" i="11" s="1"/>
  <c r="CV114" i="11"/>
  <c r="CS114" i="11"/>
  <c r="CM114" i="11"/>
  <c r="CJ114" i="11"/>
  <c r="CG114" i="11"/>
  <c r="CC114" i="11"/>
  <c r="BY114" i="11"/>
  <c r="BV114" i="11"/>
  <c r="BS114" i="11"/>
  <c r="BP114" i="11"/>
  <c r="BM114" i="11"/>
  <c r="BJ114" i="11"/>
  <c r="BF114" i="11"/>
  <c r="BC114" i="11"/>
  <c r="AZ114" i="11"/>
  <c r="AV114" i="11"/>
  <c r="AS114" i="11"/>
  <c r="AP114" i="11"/>
  <c r="AM114" i="11"/>
  <c r="AI114" i="11"/>
  <c r="AF114" i="11"/>
  <c r="AH114" i="11" s="1"/>
  <c r="DX113" i="11"/>
  <c r="DW113" i="11"/>
  <c r="DS113" i="11"/>
  <c r="DQ113" i="11"/>
  <c r="DO113" i="11"/>
  <c r="DM113" i="11"/>
  <c r="DK113" i="11"/>
  <c r="DG113" i="11"/>
  <c r="DC113" i="11"/>
  <c r="CY113" i="11"/>
  <c r="CV113" i="11"/>
  <c r="CZ113" i="11" s="1"/>
  <c r="CS113" i="11"/>
  <c r="CM113" i="11"/>
  <c r="CJ113" i="11"/>
  <c r="CG113" i="11"/>
  <c r="CC113" i="11"/>
  <c r="BY113" i="11"/>
  <c r="BV113" i="11"/>
  <c r="BS113" i="11"/>
  <c r="BP113" i="11"/>
  <c r="BM113" i="11"/>
  <c r="BJ113" i="11"/>
  <c r="BF113" i="11"/>
  <c r="BC113" i="11"/>
  <c r="AZ113" i="11"/>
  <c r="AV113" i="11"/>
  <c r="AS113" i="11"/>
  <c r="AP113" i="11"/>
  <c r="AM113" i="11"/>
  <c r="AI113" i="11"/>
  <c r="AH113" i="11"/>
  <c r="AF113" i="11"/>
  <c r="DX112" i="11"/>
  <c r="DW112" i="11"/>
  <c r="DS112" i="11"/>
  <c r="DQ112" i="11"/>
  <c r="DO112" i="11"/>
  <c r="DM112" i="11"/>
  <c r="DK112" i="11"/>
  <c r="DG112" i="11"/>
  <c r="DC112" i="11"/>
  <c r="CY112" i="11"/>
  <c r="CZ112" i="11" s="1"/>
  <c r="CV112" i="11"/>
  <c r="CS112" i="11"/>
  <c r="CM112" i="11"/>
  <c r="CJ112" i="11"/>
  <c r="CG112" i="11"/>
  <c r="CC112" i="11"/>
  <c r="BY112" i="11"/>
  <c r="BV112" i="11"/>
  <c r="BS112" i="11"/>
  <c r="BP112" i="11"/>
  <c r="BM112" i="11"/>
  <c r="BJ112" i="11"/>
  <c r="BF112" i="11"/>
  <c r="BC112" i="11"/>
  <c r="AZ112" i="11"/>
  <c r="AV112" i="11"/>
  <c r="AS112" i="11"/>
  <c r="AP112" i="11"/>
  <c r="AM112" i="11"/>
  <c r="AI112" i="11"/>
  <c r="AF112" i="11"/>
  <c r="AH112" i="11" s="1"/>
  <c r="DX111" i="11"/>
  <c r="DW111" i="11"/>
  <c r="DS111" i="11"/>
  <c r="DQ111" i="11"/>
  <c r="DO111" i="11"/>
  <c r="DM111" i="11"/>
  <c r="DK111" i="11"/>
  <c r="DG111" i="11"/>
  <c r="DC111" i="11"/>
  <c r="CZ111" i="11"/>
  <c r="CY111" i="11"/>
  <c r="CV111" i="11"/>
  <c r="CS111" i="11"/>
  <c r="CM111" i="11"/>
  <c r="CJ111" i="11"/>
  <c r="CG111" i="11"/>
  <c r="CC111" i="11"/>
  <c r="BY111" i="11"/>
  <c r="BV111" i="11"/>
  <c r="BS111" i="11"/>
  <c r="BP111" i="11"/>
  <c r="BM111" i="11"/>
  <c r="BJ111" i="11"/>
  <c r="BF111" i="11"/>
  <c r="BC111" i="11"/>
  <c r="AZ111" i="11"/>
  <c r="AV111" i="11"/>
  <c r="AS111" i="11"/>
  <c r="AP111" i="11"/>
  <c r="AM111" i="11"/>
  <c r="AI111" i="11"/>
  <c r="AH111" i="11"/>
  <c r="AF111" i="11"/>
  <c r="DX110" i="11"/>
  <c r="DW110" i="11"/>
  <c r="DS110" i="11"/>
  <c r="DQ110" i="11"/>
  <c r="DO110" i="11"/>
  <c r="DM110" i="11"/>
  <c r="DK110" i="11"/>
  <c r="DG110" i="11"/>
  <c r="DC110" i="11"/>
  <c r="CY110" i="11"/>
  <c r="CZ110" i="11" s="1"/>
  <c r="CV110" i="11"/>
  <c r="CS110" i="11"/>
  <c r="CM110" i="11"/>
  <c r="CJ110" i="11"/>
  <c r="CG110" i="11"/>
  <c r="CC110" i="11"/>
  <c r="BY110" i="11"/>
  <c r="BV110" i="11"/>
  <c r="BS110" i="11"/>
  <c r="BP110" i="11"/>
  <c r="BM110" i="11"/>
  <c r="BJ110" i="11"/>
  <c r="BF110" i="11"/>
  <c r="BC110" i="11"/>
  <c r="AZ110" i="11"/>
  <c r="AV110" i="11"/>
  <c r="AS110" i="11"/>
  <c r="AP110" i="11"/>
  <c r="AM110" i="11"/>
  <c r="AI110" i="11"/>
  <c r="AF110" i="11"/>
  <c r="AH110" i="11" s="1"/>
  <c r="DX109" i="11"/>
  <c r="DW109" i="11"/>
  <c r="DS109" i="11"/>
  <c r="DQ109" i="11"/>
  <c r="DO109" i="11"/>
  <c r="DM109" i="11"/>
  <c r="DK109" i="11"/>
  <c r="DG109" i="11"/>
  <c r="DC109" i="11"/>
  <c r="CY109" i="11"/>
  <c r="CV109" i="11"/>
  <c r="CZ109" i="11" s="1"/>
  <c r="CS109" i="11"/>
  <c r="CM109" i="11"/>
  <c r="CJ109" i="11"/>
  <c r="CG109" i="11"/>
  <c r="CC109" i="11"/>
  <c r="BY109" i="11"/>
  <c r="BV109" i="11"/>
  <c r="BS109" i="11"/>
  <c r="BP109" i="11"/>
  <c r="BM109" i="11"/>
  <c r="BJ109" i="11"/>
  <c r="BF109" i="11"/>
  <c r="BC109" i="11"/>
  <c r="AZ109" i="11"/>
  <c r="AV109" i="11"/>
  <c r="AS109" i="11"/>
  <c r="AP109" i="11"/>
  <c r="AM109" i="11"/>
  <c r="AI109" i="11"/>
  <c r="AH109" i="11"/>
  <c r="AF109" i="11"/>
  <c r="DX108" i="11"/>
  <c r="DW108" i="11"/>
  <c r="DS108" i="11"/>
  <c r="DQ108" i="11"/>
  <c r="DO108" i="11"/>
  <c r="DM108" i="11"/>
  <c r="DK108" i="11"/>
  <c r="DG108" i="11"/>
  <c r="DC108" i="11"/>
  <c r="CY108" i="11"/>
  <c r="CZ108" i="11" s="1"/>
  <c r="CV108" i="11"/>
  <c r="CS108" i="11"/>
  <c r="CM108" i="11"/>
  <c r="CJ108" i="11"/>
  <c r="CG108" i="11"/>
  <c r="CC108" i="11"/>
  <c r="BY108" i="11"/>
  <c r="BV108" i="11"/>
  <c r="BS108" i="11"/>
  <c r="BP108" i="11"/>
  <c r="BM108" i="11"/>
  <c r="BJ108" i="11"/>
  <c r="BF108" i="11"/>
  <c r="BC108" i="11"/>
  <c r="AZ108" i="11"/>
  <c r="AV108" i="11"/>
  <c r="AS108" i="11"/>
  <c r="AP108" i="11"/>
  <c r="AM108" i="11"/>
  <c r="AI108" i="11"/>
  <c r="AF108" i="11"/>
  <c r="AH108" i="11" s="1"/>
  <c r="DX107" i="11"/>
  <c r="DW107" i="11"/>
  <c r="DS107" i="11"/>
  <c r="DQ107" i="11"/>
  <c r="DO107" i="11"/>
  <c r="DM107" i="11"/>
  <c r="DK107" i="11"/>
  <c r="DG107" i="11"/>
  <c r="DC107" i="11"/>
  <c r="CZ107" i="11"/>
  <c r="CY107" i="11"/>
  <c r="CV107" i="11"/>
  <c r="CS107" i="11"/>
  <c r="CM107" i="11"/>
  <c r="CJ107" i="11"/>
  <c r="CG107" i="11"/>
  <c r="CC107" i="11"/>
  <c r="BY107" i="11"/>
  <c r="BV107" i="11"/>
  <c r="BS107" i="11"/>
  <c r="BP107" i="11"/>
  <c r="BM107" i="11"/>
  <c r="BJ107" i="11"/>
  <c r="BF107" i="11"/>
  <c r="BC107" i="11"/>
  <c r="AZ107" i="11"/>
  <c r="AV107" i="11"/>
  <c r="AS107" i="11"/>
  <c r="AP107" i="11"/>
  <c r="AM107" i="11"/>
  <c r="AI107" i="11"/>
  <c r="AH107" i="11"/>
  <c r="AF107" i="11"/>
  <c r="DX106" i="11"/>
  <c r="DW106" i="11"/>
  <c r="DS106" i="11"/>
  <c r="DQ106" i="11"/>
  <c r="DO106" i="11"/>
  <c r="DM106" i="11"/>
  <c r="DK106" i="11"/>
  <c r="DG106" i="11"/>
  <c r="DC106" i="11"/>
  <c r="CY106" i="11"/>
  <c r="CZ106" i="11" s="1"/>
  <c r="CV106" i="11"/>
  <c r="CS106" i="11"/>
  <c r="CM106" i="11"/>
  <c r="CJ106" i="11"/>
  <c r="CG106" i="11"/>
  <c r="CC106" i="11"/>
  <c r="BY106" i="11"/>
  <c r="BV106" i="11"/>
  <c r="BS106" i="11"/>
  <c r="BP106" i="11"/>
  <c r="BM106" i="11"/>
  <c r="BJ106" i="11"/>
  <c r="BF106" i="11"/>
  <c r="BC106" i="11"/>
  <c r="AZ106" i="11"/>
  <c r="AV106" i="11"/>
  <c r="AS106" i="11"/>
  <c r="AP106" i="11"/>
  <c r="AM106" i="11"/>
  <c r="AI106" i="11"/>
  <c r="AF106" i="11"/>
  <c r="AH106" i="11" s="1"/>
  <c r="DX105" i="11"/>
  <c r="DW105" i="11"/>
  <c r="DS105" i="11"/>
  <c r="DQ105" i="11"/>
  <c r="DO105" i="11"/>
  <c r="DM105" i="11"/>
  <c r="DK105" i="11"/>
  <c r="DG105" i="11"/>
  <c r="DC105" i="11"/>
  <c r="CY105" i="11"/>
  <c r="CV105" i="11"/>
  <c r="CZ105" i="11" s="1"/>
  <c r="CS105" i="11"/>
  <c r="CM105" i="11"/>
  <c r="CJ105" i="11"/>
  <c r="CG105" i="11"/>
  <c r="CC105" i="11"/>
  <c r="BY105" i="11"/>
  <c r="BV105" i="11"/>
  <c r="BS105" i="11"/>
  <c r="BP105" i="11"/>
  <c r="BM105" i="11"/>
  <c r="BJ105" i="11"/>
  <c r="BF105" i="11"/>
  <c r="BC105" i="11"/>
  <c r="AZ105" i="11"/>
  <c r="AV105" i="11"/>
  <c r="AS105" i="11"/>
  <c r="AP105" i="11"/>
  <c r="AM105" i="11"/>
  <c r="AI105" i="11"/>
  <c r="AH105" i="11"/>
  <c r="AF105" i="11"/>
  <c r="DX104" i="11"/>
  <c r="DW104" i="11"/>
  <c r="DS104" i="11"/>
  <c r="DQ104" i="11"/>
  <c r="DO104" i="11"/>
  <c r="DM104" i="11"/>
  <c r="DK104" i="11"/>
  <c r="DG104" i="11"/>
  <c r="DC104" i="11"/>
  <c r="CY104" i="11"/>
  <c r="CZ104" i="11" s="1"/>
  <c r="CV104" i="11"/>
  <c r="CS104" i="11"/>
  <c r="CM104" i="11"/>
  <c r="CJ104" i="11"/>
  <c r="CG104" i="11"/>
  <c r="CC104" i="11"/>
  <c r="BY104" i="11"/>
  <c r="BV104" i="11"/>
  <c r="BS104" i="11"/>
  <c r="BP104" i="11"/>
  <c r="BM104" i="11"/>
  <c r="BJ104" i="11"/>
  <c r="BF104" i="11"/>
  <c r="BC104" i="11"/>
  <c r="AZ104" i="11"/>
  <c r="AV104" i="11"/>
  <c r="AS104" i="11"/>
  <c r="AP104" i="11"/>
  <c r="AM104" i="11"/>
  <c r="AI104" i="11"/>
  <c r="AF104" i="11"/>
  <c r="AH104" i="11" s="1"/>
  <c r="DX103" i="11"/>
  <c r="DW103" i="11"/>
  <c r="DS103" i="11"/>
  <c r="DQ103" i="11"/>
  <c r="DO103" i="11"/>
  <c r="DM103" i="11"/>
  <c r="DK103" i="11"/>
  <c r="DG103" i="11"/>
  <c r="DC103" i="11"/>
  <c r="CZ103" i="11"/>
  <c r="CY103" i="11"/>
  <c r="CV103" i="11"/>
  <c r="CS103" i="11"/>
  <c r="CM103" i="11"/>
  <c r="CJ103" i="11"/>
  <c r="CG103" i="11"/>
  <c r="CC103" i="11"/>
  <c r="BY103" i="11"/>
  <c r="BV103" i="11"/>
  <c r="BS103" i="11"/>
  <c r="BP103" i="11"/>
  <c r="BM103" i="11"/>
  <c r="BJ103" i="11"/>
  <c r="BF103" i="11"/>
  <c r="BC103" i="11"/>
  <c r="AZ103" i="11"/>
  <c r="AV103" i="11"/>
  <c r="AS103" i="11"/>
  <c r="AP103" i="11"/>
  <c r="AM103" i="11"/>
  <c r="AI103" i="11"/>
  <c r="AH103" i="11"/>
  <c r="AF103" i="11"/>
  <c r="DX102" i="11"/>
  <c r="DW102" i="11"/>
  <c r="DS102" i="11"/>
  <c r="DQ102" i="11"/>
  <c r="DO102" i="11"/>
  <c r="DM102" i="11"/>
  <c r="DK102" i="11"/>
  <c r="DG102" i="11"/>
  <c r="DC102" i="11"/>
  <c r="CY102" i="11"/>
  <c r="CZ102" i="11" s="1"/>
  <c r="CV102" i="11"/>
  <c r="CS102" i="11"/>
  <c r="CM102" i="11"/>
  <c r="CJ102" i="11"/>
  <c r="CG102" i="11"/>
  <c r="CC102" i="11"/>
  <c r="BY102" i="11"/>
  <c r="BV102" i="11"/>
  <c r="BS102" i="11"/>
  <c r="BP102" i="11"/>
  <c r="BM102" i="11"/>
  <c r="BJ102" i="11"/>
  <c r="BF102" i="11"/>
  <c r="BC102" i="11"/>
  <c r="AZ102" i="11"/>
  <c r="AV102" i="11"/>
  <c r="AS102" i="11"/>
  <c r="AP102" i="11"/>
  <c r="AM102" i="11"/>
  <c r="AI102" i="11"/>
  <c r="AF102" i="11"/>
  <c r="AH102" i="11" s="1"/>
  <c r="DX101" i="11"/>
  <c r="DW101" i="11"/>
  <c r="DS101" i="11"/>
  <c r="DQ101" i="11"/>
  <c r="DO101" i="11"/>
  <c r="DM101" i="11"/>
  <c r="DK101" i="11"/>
  <c r="DG101" i="11"/>
  <c r="DC101" i="11"/>
  <c r="CY101" i="11"/>
  <c r="CV101" i="11"/>
  <c r="CZ101" i="11" s="1"/>
  <c r="CS101" i="11"/>
  <c r="CM101" i="11"/>
  <c r="CJ101" i="11"/>
  <c r="CG101" i="11"/>
  <c r="CC101" i="11"/>
  <c r="BY101" i="11"/>
  <c r="BV101" i="11"/>
  <c r="BS101" i="11"/>
  <c r="BP101" i="11"/>
  <c r="BM101" i="11"/>
  <c r="BJ101" i="11"/>
  <c r="BF101" i="11"/>
  <c r="BC101" i="11"/>
  <c r="AZ101" i="11"/>
  <c r="AV101" i="11"/>
  <c r="AS101" i="11"/>
  <c r="AP101" i="11"/>
  <c r="AM101" i="11"/>
  <c r="AI101" i="11"/>
  <c r="AH101" i="11"/>
  <c r="AF101" i="11"/>
  <c r="DX100" i="11"/>
  <c r="DW100" i="11"/>
  <c r="DS100" i="11"/>
  <c r="DQ100" i="11"/>
  <c r="DO100" i="11"/>
  <c r="DM100" i="11"/>
  <c r="DK100" i="11"/>
  <c r="DG100" i="11"/>
  <c r="DC100" i="11"/>
  <c r="CY100" i="11"/>
  <c r="CZ100" i="11" s="1"/>
  <c r="CV100" i="11"/>
  <c r="CS100" i="11"/>
  <c r="CM100" i="11"/>
  <c r="CJ100" i="11"/>
  <c r="CG100" i="11"/>
  <c r="CC100" i="11"/>
  <c r="BY100" i="11"/>
  <c r="BV100" i="11"/>
  <c r="BS100" i="11"/>
  <c r="BP100" i="11"/>
  <c r="BM100" i="11"/>
  <c r="BJ100" i="11"/>
  <c r="BF100" i="11"/>
  <c r="BC100" i="11"/>
  <c r="AZ100" i="11"/>
  <c r="AV100" i="11"/>
  <c r="AS100" i="11"/>
  <c r="AP100" i="11"/>
  <c r="AM100" i="11"/>
  <c r="AI100" i="11"/>
  <c r="AF100" i="11"/>
  <c r="AH100" i="11" s="1"/>
  <c r="DX99" i="11"/>
  <c r="DW99" i="11"/>
  <c r="DS99" i="11"/>
  <c r="DQ99" i="11"/>
  <c r="DO99" i="11"/>
  <c r="DM99" i="11"/>
  <c r="DK99" i="11"/>
  <c r="DG99" i="11"/>
  <c r="DC99" i="11"/>
  <c r="CZ99" i="11"/>
  <c r="CY99" i="11"/>
  <c r="CV99" i="11"/>
  <c r="CS99" i="11"/>
  <c r="CM99" i="11"/>
  <c r="CJ99" i="11"/>
  <c r="CG99" i="11"/>
  <c r="CC99" i="11"/>
  <c r="BY99" i="11"/>
  <c r="BV99" i="11"/>
  <c r="BS99" i="11"/>
  <c r="BP99" i="11"/>
  <c r="BM99" i="11"/>
  <c r="BJ99" i="11"/>
  <c r="BF99" i="11"/>
  <c r="BC99" i="11"/>
  <c r="AZ99" i="11"/>
  <c r="AV99" i="11"/>
  <c r="AS99" i="11"/>
  <c r="AP99" i="11"/>
  <c r="AM99" i="11"/>
  <c r="AI99" i="11"/>
  <c r="AH99" i="11"/>
  <c r="AF99" i="11"/>
  <c r="DX98" i="11"/>
  <c r="DW98" i="11"/>
  <c r="DS98" i="11"/>
  <c r="DQ98" i="11"/>
  <c r="DO98" i="11"/>
  <c r="DM98" i="11"/>
  <c r="DK98" i="11"/>
  <c r="DG98" i="11"/>
  <c r="DC98" i="11"/>
  <c r="CY98" i="11"/>
  <c r="CZ98" i="11" s="1"/>
  <c r="CV98" i="11"/>
  <c r="CS98" i="11"/>
  <c r="CM98" i="11"/>
  <c r="CJ98" i="11"/>
  <c r="CG98" i="11"/>
  <c r="CC98" i="11"/>
  <c r="BY98" i="11"/>
  <c r="BV98" i="11"/>
  <c r="BS98" i="11"/>
  <c r="BP98" i="11"/>
  <c r="BM98" i="11"/>
  <c r="BJ98" i="11"/>
  <c r="BF98" i="11"/>
  <c r="BC98" i="11"/>
  <c r="AZ98" i="11"/>
  <c r="AV98" i="11"/>
  <c r="AS98" i="11"/>
  <c r="AP98" i="11"/>
  <c r="AM98" i="11"/>
  <c r="AI98" i="11"/>
  <c r="AF98" i="11"/>
  <c r="AH98" i="11" s="1"/>
  <c r="DX97" i="11"/>
  <c r="DW97" i="11"/>
  <c r="DS97" i="11"/>
  <c r="DQ97" i="11"/>
  <c r="DO97" i="11"/>
  <c r="DM97" i="11"/>
  <c r="DK97" i="11"/>
  <c r="DG97" i="11"/>
  <c r="DC97" i="11"/>
  <c r="CY97" i="11"/>
  <c r="CV97" i="11"/>
  <c r="CZ97" i="11" s="1"/>
  <c r="CS97" i="11"/>
  <c r="CM97" i="11"/>
  <c r="CJ97" i="11"/>
  <c r="CG97" i="11"/>
  <c r="CC97" i="11"/>
  <c r="BY97" i="11"/>
  <c r="BV97" i="11"/>
  <c r="BS97" i="11"/>
  <c r="BP97" i="11"/>
  <c r="BM97" i="11"/>
  <c r="BJ97" i="11"/>
  <c r="BF97" i="11"/>
  <c r="BC97" i="11"/>
  <c r="AZ97" i="11"/>
  <c r="AV97" i="11"/>
  <c r="AS97" i="11"/>
  <c r="AP97" i="11"/>
  <c r="AM97" i="11"/>
  <c r="AI97" i="11"/>
  <c r="AH97" i="11"/>
  <c r="AF97" i="11"/>
  <c r="DX96" i="11"/>
  <c r="DW96" i="11"/>
  <c r="DS96" i="11"/>
  <c r="DQ96" i="11"/>
  <c r="DO96" i="11"/>
  <c r="DM96" i="11"/>
  <c r="DK96" i="11"/>
  <c r="DG96" i="11"/>
  <c r="DC96" i="11"/>
  <c r="CY96" i="11"/>
  <c r="CZ96" i="11" s="1"/>
  <c r="CV96" i="11"/>
  <c r="CS96" i="11"/>
  <c r="CM96" i="11"/>
  <c r="CJ96" i="11"/>
  <c r="CG96" i="11"/>
  <c r="CC96" i="11"/>
  <c r="BY96" i="11"/>
  <c r="BV96" i="11"/>
  <c r="BS96" i="11"/>
  <c r="BP96" i="11"/>
  <c r="BM96" i="11"/>
  <c r="BJ96" i="11"/>
  <c r="BF96" i="11"/>
  <c r="BC96" i="11"/>
  <c r="AZ96" i="11"/>
  <c r="AV96" i="11"/>
  <c r="AS96" i="11"/>
  <c r="AP96" i="11"/>
  <c r="AM96" i="11"/>
  <c r="AI96" i="11"/>
  <c r="AH96" i="11"/>
  <c r="AF96" i="11"/>
  <c r="DX95" i="11"/>
  <c r="DW95" i="11"/>
  <c r="DS95" i="11"/>
  <c r="DQ95" i="11"/>
  <c r="DO95" i="11"/>
  <c r="DM95" i="11"/>
  <c r="DK95" i="11"/>
  <c r="DG95" i="11"/>
  <c r="DC95" i="11"/>
  <c r="CY95" i="11"/>
  <c r="CZ95" i="11" s="1"/>
  <c r="CV95" i="11"/>
  <c r="CS95" i="11"/>
  <c r="CM95" i="11"/>
  <c r="CJ95" i="11"/>
  <c r="CG95" i="11"/>
  <c r="CC95" i="11"/>
  <c r="BY95" i="11"/>
  <c r="BV95" i="11"/>
  <c r="BS95" i="11"/>
  <c r="BP95" i="11"/>
  <c r="BM95" i="11"/>
  <c r="BJ95" i="11"/>
  <c r="BF95" i="11"/>
  <c r="BC95" i="11"/>
  <c r="AZ95" i="11"/>
  <c r="AV95" i="11"/>
  <c r="AS95" i="11"/>
  <c r="AP95" i="11"/>
  <c r="AM95" i="11"/>
  <c r="AI95" i="11"/>
  <c r="AH95" i="11"/>
  <c r="AF95" i="11"/>
  <c r="DX94" i="11"/>
  <c r="DW94" i="11"/>
  <c r="DS94" i="11"/>
  <c r="DQ94" i="11"/>
  <c r="DO94" i="11"/>
  <c r="DM94" i="11"/>
  <c r="DK94" i="11"/>
  <c r="DG94" i="11"/>
  <c r="DC94" i="11"/>
  <c r="CZ94" i="11"/>
  <c r="CY94" i="11"/>
  <c r="CV94" i="11"/>
  <c r="CS94" i="11"/>
  <c r="CM94" i="11"/>
  <c r="CJ94" i="11"/>
  <c r="CG94" i="11"/>
  <c r="CC94" i="11"/>
  <c r="BY94" i="11"/>
  <c r="BV94" i="11"/>
  <c r="BS94" i="11"/>
  <c r="BP94" i="11"/>
  <c r="BM94" i="11"/>
  <c r="BJ94" i="11"/>
  <c r="BF94" i="11"/>
  <c r="BC94" i="11"/>
  <c r="AZ94" i="11"/>
  <c r="AV94" i="11"/>
  <c r="AS94" i="11"/>
  <c r="AP94" i="11"/>
  <c r="AM94" i="11"/>
  <c r="AI94" i="11"/>
  <c r="AF94" i="11"/>
  <c r="AH94" i="11" s="1"/>
  <c r="DX93" i="11"/>
  <c r="DW93" i="11"/>
  <c r="DS93" i="11"/>
  <c r="DQ93" i="11"/>
  <c r="DO93" i="11"/>
  <c r="DM93" i="11"/>
  <c r="DK93" i="11"/>
  <c r="DG93" i="11"/>
  <c r="DC93" i="11"/>
  <c r="CZ93" i="11"/>
  <c r="CY93" i="11"/>
  <c r="CV93" i="11"/>
  <c r="CS93" i="11"/>
  <c r="CM93" i="11"/>
  <c r="CJ93" i="11"/>
  <c r="CG93" i="11"/>
  <c r="CC93" i="11"/>
  <c r="BY93" i="11"/>
  <c r="BV93" i="11"/>
  <c r="BS93" i="11"/>
  <c r="BP93" i="11"/>
  <c r="BM93" i="11"/>
  <c r="BJ93" i="11"/>
  <c r="BF93" i="11"/>
  <c r="BC93" i="11"/>
  <c r="AZ93" i="11"/>
  <c r="AV93" i="11"/>
  <c r="AS93" i="11"/>
  <c r="AP93" i="11"/>
  <c r="AM93" i="11"/>
  <c r="AI93" i="11"/>
  <c r="AF93" i="11"/>
  <c r="AH93" i="11" s="1"/>
  <c r="DX92" i="11"/>
  <c r="DW92" i="11"/>
  <c r="DS92" i="11"/>
  <c r="DQ92" i="11"/>
  <c r="DO92" i="11"/>
  <c r="DM92" i="11"/>
  <c r="DK92" i="11"/>
  <c r="DG92" i="11"/>
  <c r="DC92" i="11"/>
  <c r="CY92" i="11"/>
  <c r="CZ92" i="11" s="1"/>
  <c r="CV92" i="11"/>
  <c r="CS92" i="11"/>
  <c r="CM92" i="11"/>
  <c r="CJ92" i="11"/>
  <c r="CG92" i="11"/>
  <c r="CC92" i="11"/>
  <c r="BY92" i="11"/>
  <c r="BV92" i="11"/>
  <c r="BS92" i="11"/>
  <c r="BP92" i="11"/>
  <c r="BM92" i="11"/>
  <c r="BJ92" i="11"/>
  <c r="BF92" i="11"/>
  <c r="BC92" i="11"/>
  <c r="AZ92" i="11"/>
  <c r="AV92" i="11"/>
  <c r="AS92" i="11"/>
  <c r="AP92" i="11"/>
  <c r="AM92" i="11"/>
  <c r="AI92" i="11"/>
  <c r="AH92" i="11"/>
  <c r="AF92" i="11"/>
  <c r="DX91" i="11"/>
  <c r="DW91" i="11"/>
  <c r="DS91" i="11"/>
  <c r="DQ91" i="11"/>
  <c r="DO91" i="11"/>
  <c r="DM91" i="11"/>
  <c r="DK91" i="11"/>
  <c r="DG91" i="11"/>
  <c r="DC91" i="11"/>
  <c r="CY91" i="11"/>
  <c r="CZ91" i="11" s="1"/>
  <c r="CV91" i="11"/>
  <c r="CS91" i="11"/>
  <c r="CM91" i="11"/>
  <c r="CJ91" i="11"/>
  <c r="CG91" i="11"/>
  <c r="CC91" i="11"/>
  <c r="BY91" i="11"/>
  <c r="BV91" i="11"/>
  <c r="BS91" i="11"/>
  <c r="BP91" i="11"/>
  <c r="BM91" i="11"/>
  <c r="BJ91" i="11"/>
  <c r="BF91" i="11"/>
  <c r="BC91" i="11"/>
  <c r="AZ91" i="11"/>
  <c r="AV91" i="11"/>
  <c r="AS91" i="11"/>
  <c r="AP91" i="11"/>
  <c r="AM91" i="11"/>
  <c r="AI91" i="11"/>
  <c r="AH91" i="11"/>
  <c r="AF91" i="11"/>
  <c r="DX90" i="11"/>
  <c r="DW90" i="11"/>
  <c r="DS90" i="11"/>
  <c r="DQ90" i="11"/>
  <c r="DO90" i="11"/>
  <c r="DM90" i="11"/>
  <c r="DK90" i="11"/>
  <c r="DG90" i="11"/>
  <c r="DC90" i="11"/>
  <c r="CZ90" i="11"/>
  <c r="CY90" i="11"/>
  <c r="CV90" i="11"/>
  <c r="CS90" i="11"/>
  <c r="CM90" i="11"/>
  <c r="CJ90" i="11"/>
  <c r="CG90" i="11"/>
  <c r="CC90" i="11"/>
  <c r="BY90" i="11"/>
  <c r="BV90" i="11"/>
  <c r="BS90" i="11"/>
  <c r="BP90" i="11"/>
  <c r="BM90" i="11"/>
  <c r="BJ90" i="11"/>
  <c r="BF90" i="11"/>
  <c r="BC90" i="11"/>
  <c r="AZ90" i="11"/>
  <c r="AV90" i="11"/>
  <c r="AS90" i="11"/>
  <c r="AP90" i="11"/>
  <c r="AM90" i="11"/>
  <c r="AI90" i="11"/>
  <c r="AF90" i="11"/>
  <c r="AH90" i="11" s="1"/>
  <c r="DX89" i="11"/>
  <c r="DW89" i="11"/>
  <c r="DS89" i="11"/>
  <c r="DQ89" i="11"/>
  <c r="DO89" i="11"/>
  <c r="DM89" i="11"/>
  <c r="DK89" i="11"/>
  <c r="DG89" i="11"/>
  <c r="DC89" i="11"/>
  <c r="CZ89" i="11"/>
  <c r="CY89" i="11"/>
  <c r="CV89" i="11"/>
  <c r="CS89" i="11"/>
  <c r="CM89" i="11"/>
  <c r="CJ89" i="11"/>
  <c r="CG89" i="11"/>
  <c r="CC89" i="11"/>
  <c r="BY89" i="11"/>
  <c r="BV89" i="11"/>
  <c r="BS89" i="11"/>
  <c r="BP89" i="11"/>
  <c r="BM89" i="11"/>
  <c r="BJ89" i="11"/>
  <c r="BF89" i="11"/>
  <c r="BC89" i="11"/>
  <c r="AZ89" i="11"/>
  <c r="AV89" i="11"/>
  <c r="AS89" i="11"/>
  <c r="AP89" i="11"/>
  <c r="AM89" i="11"/>
  <c r="AI89" i="11"/>
  <c r="AF89" i="11"/>
  <c r="AH89" i="11" s="1"/>
  <c r="DX88" i="11"/>
  <c r="DW88" i="11"/>
  <c r="DS88" i="11"/>
  <c r="DQ88" i="11"/>
  <c r="DO88" i="11"/>
  <c r="DM88" i="11"/>
  <c r="DK88" i="11"/>
  <c r="DG88" i="11"/>
  <c r="DC88" i="11"/>
  <c r="CY88" i="11"/>
  <c r="CV88" i="11"/>
  <c r="CZ88" i="11" s="1"/>
  <c r="CS88" i="11"/>
  <c r="CM88" i="11"/>
  <c r="CJ88" i="11"/>
  <c r="CG88" i="11"/>
  <c r="CC88" i="11"/>
  <c r="BY88" i="11"/>
  <c r="BV88" i="11"/>
  <c r="BS88" i="11"/>
  <c r="BP88" i="11"/>
  <c r="BM88" i="11"/>
  <c r="BJ88" i="11"/>
  <c r="BF88" i="11"/>
  <c r="BC88" i="11"/>
  <c r="AZ88" i="11"/>
  <c r="AV88" i="11"/>
  <c r="AS88" i="11"/>
  <c r="AP88" i="11"/>
  <c r="AM88" i="11"/>
  <c r="AI88" i="11"/>
  <c r="AH88" i="11"/>
  <c r="AF88" i="11"/>
  <c r="DX87" i="11"/>
  <c r="DW87" i="11"/>
  <c r="DS87" i="11"/>
  <c r="DQ87" i="11"/>
  <c r="DO87" i="11"/>
  <c r="DM87" i="11"/>
  <c r="DK87" i="11"/>
  <c r="DG87" i="11"/>
  <c r="DC87" i="11"/>
  <c r="CY87" i="11"/>
  <c r="CZ87" i="11" s="1"/>
  <c r="CV87" i="11"/>
  <c r="CS87" i="11"/>
  <c r="CM87" i="11"/>
  <c r="CJ87" i="11"/>
  <c r="CG87" i="11"/>
  <c r="CC87" i="11"/>
  <c r="BY87" i="11"/>
  <c r="BV87" i="11"/>
  <c r="BS87" i="11"/>
  <c r="BP87" i="11"/>
  <c r="BM87" i="11"/>
  <c r="BJ87" i="11"/>
  <c r="BF87" i="11"/>
  <c r="BC87" i="11"/>
  <c r="AZ87" i="11"/>
  <c r="AV87" i="11"/>
  <c r="AS87" i="11"/>
  <c r="AP87" i="11"/>
  <c r="AM87" i="11"/>
  <c r="AI87" i="11"/>
  <c r="AH87" i="11"/>
  <c r="AF87" i="11"/>
  <c r="DX86" i="11"/>
  <c r="DW86" i="11"/>
  <c r="DS86" i="11"/>
  <c r="DQ86" i="11"/>
  <c r="DO86" i="11"/>
  <c r="DM86" i="11"/>
  <c r="DK86" i="11"/>
  <c r="DG86" i="11"/>
  <c r="DC86" i="11"/>
  <c r="CZ86" i="11"/>
  <c r="CY86" i="11"/>
  <c r="CV86" i="11"/>
  <c r="CS86" i="11"/>
  <c r="CM86" i="11"/>
  <c r="CJ86" i="11"/>
  <c r="CG86" i="11"/>
  <c r="CC86" i="11"/>
  <c r="BY86" i="11"/>
  <c r="BV86" i="11"/>
  <c r="BS86" i="11"/>
  <c r="BP86" i="11"/>
  <c r="BM86" i="11"/>
  <c r="BJ86" i="11"/>
  <c r="BF86" i="11"/>
  <c r="BC86" i="11"/>
  <c r="AZ86" i="11"/>
  <c r="AV86" i="11"/>
  <c r="AS86" i="11"/>
  <c r="AP86" i="11"/>
  <c r="AM86" i="11"/>
  <c r="AI86" i="11"/>
  <c r="AH86" i="11"/>
  <c r="AF86" i="11"/>
  <c r="DX85" i="11"/>
  <c r="DW85" i="11"/>
  <c r="DS85" i="11"/>
  <c r="DQ85" i="11"/>
  <c r="DO85" i="11"/>
  <c r="DM85" i="11"/>
  <c r="DK85" i="11"/>
  <c r="DG85" i="11"/>
  <c r="DC85" i="11"/>
  <c r="CZ85" i="11"/>
  <c r="CY85" i="11"/>
  <c r="CV85" i="11"/>
  <c r="CS85" i="11"/>
  <c r="CM85" i="11"/>
  <c r="CJ85" i="11"/>
  <c r="CG85" i="11"/>
  <c r="CC85" i="11"/>
  <c r="BY85" i="11"/>
  <c r="BV85" i="11"/>
  <c r="BS85" i="11"/>
  <c r="BP85" i="11"/>
  <c r="BM85" i="11"/>
  <c r="BJ85" i="11"/>
  <c r="BF85" i="11"/>
  <c r="BC85" i="11"/>
  <c r="AZ85" i="11"/>
  <c r="AV85" i="11"/>
  <c r="AS85" i="11"/>
  <c r="AP85" i="11"/>
  <c r="AM85" i="11"/>
  <c r="AI85" i="11"/>
  <c r="AF85" i="11"/>
  <c r="AH85" i="11" s="1"/>
  <c r="DX84" i="11"/>
  <c r="DW84" i="11"/>
  <c r="DS84" i="11"/>
  <c r="DQ84" i="11"/>
  <c r="DO84" i="11"/>
  <c r="DM84" i="11"/>
  <c r="DK84" i="11"/>
  <c r="DG84" i="11"/>
  <c r="DC84" i="11"/>
  <c r="CY84" i="11"/>
  <c r="CV84" i="11"/>
  <c r="CZ84" i="11" s="1"/>
  <c r="CS84" i="11"/>
  <c r="CM84" i="11"/>
  <c r="CJ84" i="11"/>
  <c r="CG84" i="11"/>
  <c r="CC84" i="11"/>
  <c r="BY84" i="11"/>
  <c r="BV84" i="11"/>
  <c r="BS84" i="11"/>
  <c r="BP84" i="11"/>
  <c r="BM84" i="11"/>
  <c r="BJ84" i="11"/>
  <c r="BF84" i="11"/>
  <c r="BC84" i="11"/>
  <c r="AZ84" i="11"/>
  <c r="AV84" i="11"/>
  <c r="AS84" i="11"/>
  <c r="AP84" i="11"/>
  <c r="AM84" i="11"/>
  <c r="AI84" i="11"/>
  <c r="AH84" i="11"/>
  <c r="AF84" i="11"/>
  <c r="DX83" i="11"/>
  <c r="DW83" i="11"/>
  <c r="DS83" i="11"/>
  <c r="DQ83" i="11"/>
  <c r="DO83" i="11"/>
  <c r="DM83" i="11"/>
  <c r="DK83" i="11"/>
  <c r="DG83" i="11"/>
  <c r="DC83" i="11"/>
  <c r="CY83" i="11"/>
  <c r="CZ83" i="11" s="1"/>
  <c r="CV83" i="11"/>
  <c r="CS83" i="11"/>
  <c r="CM83" i="11"/>
  <c r="CJ83" i="11"/>
  <c r="CG83" i="11"/>
  <c r="CC83" i="11"/>
  <c r="BY83" i="11"/>
  <c r="BV83" i="11"/>
  <c r="BS83" i="11"/>
  <c r="BP83" i="11"/>
  <c r="BM83" i="11"/>
  <c r="BJ83" i="11"/>
  <c r="BF83" i="11"/>
  <c r="BC83" i="11"/>
  <c r="AZ83" i="11"/>
  <c r="AV83" i="11"/>
  <c r="AS83" i="11"/>
  <c r="AP83" i="11"/>
  <c r="AM83" i="11"/>
  <c r="AI83" i="11"/>
  <c r="AH83" i="11"/>
  <c r="AF83" i="11"/>
  <c r="DX82" i="11"/>
  <c r="DW82" i="11"/>
  <c r="DS82" i="11"/>
  <c r="DQ82" i="11"/>
  <c r="DO82" i="11"/>
  <c r="DM82" i="11"/>
  <c r="DK82" i="11"/>
  <c r="DG82" i="11"/>
  <c r="DC82" i="11"/>
  <c r="CZ82" i="11"/>
  <c r="CY82" i="11"/>
  <c r="CV82" i="11"/>
  <c r="CS82" i="11"/>
  <c r="CM82" i="11"/>
  <c r="CJ82" i="11"/>
  <c r="CG82" i="11"/>
  <c r="CC82" i="11"/>
  <c r="BY82" i="11"/>
  <c r="BV82" i="11"/>
  <c r="BS82" i="11"/>
  <c r="BP82" i="11"/>
  <c r="BM82" i="11"/>
  <c r="BJ82" i="11"/>
  <c r="BF82" i="11"/>
  <c r="BC82" i="11"/>
  <c r="AZ82" i="11"/>
  <c r="AV82" i="11"/>
  <c r="AS82" i="11"/>
  <c r="AP82" i="11"/>
  <c r="AM82" i="11"/>
  <c r="AI82" i="11"/>
  <c r="AH82" i="11"/>
  <c r="AF82" i="11"/>
  <c r="DX81" i="11"/>
  <c r="DW81" i="11"/>
  <c r="DS81" i="11"/>
  <c r="DQ81" i="11"/>
  <c r="DO81" i="11"/>
  <c r="DM81" i="11"/>
  <c r="DK81" i="11"/>
  <c r="DG81" i="11"/>
  <c r="DC81" i="11"/>
  <c r="CZ81" i="11"/>
  <c r="CY81" i="11"/>
  <c r="CV81" i="11"/>
  <c r="CS81" i="11"/>
  <c r="CM81" i="11"/>
  <c r="CJ81" i="11"/>
  <c r="CG81" i="11"/>
  <c r="CC81" i="11"/>
  <c r="BY81" i="11"/>
  <c r="BV81" i="11"/>
  <c r="BS81" i="11"/>
  <c r="BP81" i="11"/>
  <c r="BM81" i="11"/>
  <c r="BJ81" i="11"/>
  <c r="BF81" i="11"/>
  <c r="BC81" i="11"/>
  <c r="AZ81" i="11"/>
  <c r="AV81" i="11"/>
  <c r="AS81" i="11"/>
  <c r="AP81" i="11"/>
  <c r="AM81" i="11"/>
  <c r="AI81" i="11"/>
  <c r="AF81" i="11"/>
  <c r="AH81" i="11" s="1"/>
  <c r="DX80" i="11"/>
  <c r="DW80" i="11"/>
  <c r="DS80" i="11"/>
  <c r="DQ80" i="11"/>
  <c r="DO80" i="11"/>
  <c r="DM80" i="11"/>
  <c r="DK80" i="11"/>
  <c r="DG80" i="11"/>
  <c r="DC80" i="11"/>
  <c r="CY80" i="11"/>
  <c r="CV80" i="11"/>
  <c r="CZ80" i="11" s="1"/>
  <c r="CS80" i="11"/>
  <c r="CM80" i="11"/>
  <c r="CJ80" i="11"/>
  <c r="CG80" i="11"/>
  <c r="CC80" i="11"/>
  <c r="BY80" i="11"/>
  <c r="BV80" i="11"/>
  <c r="BS80" i="11"/>
  <c r="BP80" i="11"/>
  <c r="BM80" i="11"/>
  <c r="BJ80" i="11"/>
  <c r="BF80" i="11"/>
  <c r="BC80" i="11"/>
  <c r="AZ80" i="11"/>
  <c r="AV80" i="11"/>
  <c r="AS80" i="11"/>
  <c r="AP80" i="11"/>
  <c r="AM80" i="11"/>
  <c r="AI80" i="11"/>
  <c r="AH80" i="11"/>
  <c r="AF80" i="11"/>
  <c r="DX79" i="11"/>
  <c r="DW79" i="11"/>
  <c r="DS79" i="11"/>
  <c r="DQ79" i="11"/>
  <c r="DO79" i="11"/>
  <c r="DM79" i="11"/>
  <c r="DK79" i="11"/>
  <c r="DG79" i="11"/>
  <c r="DC79" i="11"/>
  <c r="CY79" i="11"/>
  <c r="CZ79" i="11" s="1"/>
  <c r="CV79" i="11"/>
  <c r="CS79" i="11"/>
  <c r="CM79" i="11"/>
  <c r="CJ79" i="11"/>
  <c r="CG79" i="11"/>
  <c r="CC79" i="11"/>
  <c r="BY79" i="11"/>
  <c r="BV79" i="11"/>
  <c r="BS79" i="11"/>
  <c r="BP79" i="11"/>
  <c r="BM79" i="11"/>
  <c r="BJ79" i="11"/>
  <c r="BF79" i="11"/>
  <c r="BC79" i="11"/>
  <c r="AZ79" i="11"/>
  <c r="AV79" i="11"/>
  <c r="AS79" i="11"/>
  <c r="AP79" i="11"/>
  <c r="AM79" i="11"/>
  <c r="AI79" i="11"/>
  <c r="AH79" i="11"/>
  <c r="AF79" i="11"/>
  <c r="DX78" i="11"/>
  <c r="DW78" i="11"/>
  <c r="DS78" i="11"/>
  <c r="DQ78" i="11"/>
  <c r="DO78" i="11"/>
  <c r="DM78" i="11"/>
  <c r="DK78" i="11"/>
  <c r="DG78" i="11"/>
  <c r="DC78" i="11"/>
  <c r="CZ78" i="11"/>
  <c r="CY78" i="11"/>
  <c r="CV78" i="11"/>
  <c r="CS78" i="11"/>
  <c r="CM78" i="11"/>
  <c r="CJ78" i="11"/>
  <c r="CG78" i="11"/>
  <c r="CC78" i="11"/>
  <c r="BY78" i="11"/>
  <c r="BV78" i="11"/>
  <c r="BS78" i="11"/>
  <c r="BP78" i="11"/>
  <c r="BM78" i="11"/>
  <c r="BJ78" i="11"/>
  <c r="BF78" i="11"/>
  <c r="BC78" i="11"/>
  <c r="AZ78" i="11"/>
  <c r="AV78" i="11"/>
  <c r="AS78" i="11"/>
  <c r="AP78" i="11"/>
  <c r="AM78" i="11"/>
  <c r="AI78" i="11"/>
  <c r="AH78" i="11"/>
  <c r="AF78" i="11"/>
  <c r="DX77" i="11"/>
  <c r="DW77" i="11"/>
  <c r="DS77" i="11"/>
  <c r="DQ77" i="11"/>
  <c r="DO77" i="11"/>
  <c r="DM77" i="11"/>
  <c r="DK77" i="11"/>
  <c r="DG77" i="11"/>
  <c r="DC77" i="11"/>
  <c r="CZ77" i="11"/>
  <c r="CY77" i="11"/>
  <c r="CV77" i="11"/>
  <c r="CS77" i="11"/>
  <c r="CM77" i="11"/>
  <c r="CJ77" i="11"/>
  <c r="CG77" i="11"/>
  <c r="CC77" i="11"/>
  <c r="BY77" i="11"/>
  <c r="BV77" i="11"/>
  <c r="BS77" i="11"/>
  <c r="BP77" i="11"/>
  <c r="BM77" i="11"/>
  <c r="BJ77" i="11"/>
  <c r="BF77" i="11"/>
  <c r="BC77" i="11"/>
  <c r="AZ77" i="11"/>
  <c r="AV77" i="11"/>
  <c r="AS77" i="11"/>
  <c r="AP77" i="11"/>
  <c r="AM77" i="11"/>
  <c r="AI77" i="11"/>
  <c r="AF77" i="11"/>
  <c r="AH77" i="11" s="1"/>
  <c r="DX76" i="11"/>
  <c r="DW76" i="11"/>
  <c r="DS76" i="11"/>
  <c r="DQ76" i="11"/>
  <c r="DO76" i="11"/>
  <c r="DM76" i="11"/>
  <c r="DK76" i="11"/>
  <c r="DG76" i="11"/>
  <c r="DC76" i="11"/>
  <c r="CY76" i="11"/>
  <c r="CV76" i="11"/>
  <c r="CZ76" i="11" s="1"/>
  <c r="CS76" i="11"/>
  <c r="CM76" i="11"/>
  <c r="CJ76" i="11"/>
  <c r="CG76" i="11"/>
  <c r="CC76" i="11"/>
  <c r="BY76" i="11"/>
  <c r="BV76" i="11"/>
  <c r="BS76" i="11"/>
  <c r="BP76" i="11"/>
  <c r="BM76" i="11"/>
  <c r="BJ76" i="11"/>
  <c r="BF76" i="11"/>
  <c r="BC76" i="11"/>
  <c r="AZ76" i="11"/>
  <c r="AV76" i="11"/>
  <c r="AS76" i="11"/>
  <c r="AP76" i="11"/>
  <c r="AM76" i="11"/>
  <c r="AI76" i="11"/>
  <c r="AH76" i="11"/>
  <c r="AF76" i="11"/>
  <c r="DX75" i="11"/>
  <c r="DW75" i="11"/>
  <c r="DS75" i="11"/>
  <c r="DQ75" i="11"/>
  <c r="DO75" i="11"/>
  <c r="DM75" i="11"/>
  <c r="DK75" i="11"/>
  <c r="DG75" i="11"/>
  <c r="DC75" i="11"/>
  <c r="CY75" i="11"/>
  <c r="CZ75" i="11" s="1"/>
  <c r="CV75" i="11"/>
  <c r="CS75" i="11"/>
  <c r="CM75" i="11"/>
  <c r="CJ75" i="11"/>
  <c r="CG75" i="11"/>
  <c r="CC75" i="11"/>
  <c r="BY75" i="11"/>
  <c r="BV75" i="11"/>
  <c r="BS75" i="11"/>
  <c r="BP75" i="11"/>
  <c r="BM75" i="11"/>
  <c r="BJ75" i="11"/>
  <c r="BF75" i="11"/>
  <c r="BC75" i="11"/>
  <c r="AZ75" i="11"/>
  <c r="AV75" i="11"/>
  <c r="AS75" i="11"/>
  <c r="AP75" i="11"/>
  <c r="AM75" i="11"/>
  <c r="AI75" i="11"/>
  <c r="AH75" i="11"/>
  <c r="AF75" i="11"/>
  <c r="DX74" i="11"/>
  <c r="DW74" i="11"/>
  <c r="DS74" i="11"/>
  <c r="DQ74" i="11"/>
  <c r="DO74" i="11"/>
  <c r="DM74" i="11"/>
  <c r="DK74" i="11"/>
  <c r="DG74" i="11"/>
  <c r="DC74" i="11"/>
  <c r="CZ74" i="11"/>
  <c r="CY74" i="11"/>
  <c r="CV74" i="11"/>
  <c r="CS74" i="11"/>
  <c r="CM74" i="11"/>
  <c r="CJ74" i="11"/>
  <c r="CG74" i="11"/>
  <c r="CC74" i="11"/>
  <c r="BY74" i="11"/>
  <c r="BV74" i="11"/>
  <c r="BS74" i="11"/>
  <c r="BP74" i="11"/>
  <c r="BM74" i="11"/>
  <c r="BJ74" i="11"/>
  <c r="BF74" i="11"/>
  <c r="BC74" i="11"/>
  <c r="AZ74" i="11"/>
  <c r="AV74" i="11"/>
  <c r="AS74" i="11"/>
  <c r="AP74" i="11"/>
  <c r="AM74" i="11"/>
  <c r="AI74" i="11"/>
  <c r="AH74" i="11"/>
  <c r="AF74" i="11"/>
  <c r="DX73" i="11"/>
  <c r="DW73" i="11"/>
  <c r="DS73" i="11"/>
  <c r="DQ73" i="11"/>
  <c r="DO73" i="11"/>
  <c r="DM73" i="11"/>
  <c r="DK73" i="11"/>
  <c r="DG73" i="11"/>
  <c r="DC73" i="11"/>
  <c r="CZ73" i="11"/>
  <c r="CY73" i="11"/>
  <c r="CV73" i="11"/>
  <c r="CS73" i="11"/>
  <c r="CM73" i="11"/>
  <c r="CJ73" i="11"/>
  <c r="CG73" i="11"/>
  <c r="CC73" i="11"/>
  <c r="BY73" i="11"/>
  <c r="BV73" i="11"/>
  <c r="BS73" i="11"/>
  <c r="BP73" i="11"/>
  <c r="BM73" i="11"/>
  <c r="BJ73" i="11"/>
  <c r="BF73" i="11"/>
  <c r="BC73" i="11"/>
  <c r="AZ73" i="11"/>
  <c r="AV73" i="11"/>
  <c r="AS73" i="11"/>
  <c r="AP73" i="11"/>
  <c r="AM73" i="11"/>
  <c r="AI73" i="11"/>
  <c r="AF73" i="11"/>
  <c r="AH73" i="11" s="1"/>
  <c r="DX72" i="11"/>
  <c r="DW72" i="11"/>
  <c r="DS72" i="11"/>
  <c r="DQ72" i="11"/>
  <c r="DO72" i="11"/>
  <c r="DM72" i="11"/>
  <c r="DK72" i="11"/>
  <c r="DG72" i="11"/>
  <c r="DC72" i="11"/>
  <c r="CY72" i="11"/>
  <c r="CV72" i="11"/>
  <c r="CZ72" i="11" s="1"/>
  <c r="CS72" i="11"/>
  <c r="CM72" i="11"/>
  <c r="CJ72" i="11"/>
  <c r="CG72" i="11"/>
  <c r="CC72" i="11"/>
  <c r="BY72" i="11"/>
  <c r="BV72" i="11"/>
  <c r="BS72" i="11"/>
  <c r="BP72" i="11"/>
  <c r="BM72" i="11"/>
  <c r="BJ72" i="11"/>
  <c r="BF72" i="11"/>
  <c r="BC72" i="11"/>
  <c r="AZ72" i="11"/>
  <c r="AV72" i="11"/>
  <c r="AS72" i="11"/>
  <c r="AP72" i="11"/>
  <c r="AM72" i="11"/>
  <c r="AI72" i="11"/>
  <c r="AH72" i="11"/>
  <c r="AF72" i="11"/>
  <c r="DX71" i="11"/>
  <c r="DW71" i="11"/>
  <c r="DS71" i="11"/>
  <c r="DQ71" i="11"/>
  <c r="DO71" i="11"/>
  <c r="DM71" i="11"/>
  <c r="DK71" i="11"/>
  <c r="DG71" i="11"/>
  <c r="DC71" i="11"/>
  <c r="CY71" i="11"/>
  <c r="CZ71" i="11" s="1"/>
  <c r="CV71" i="11"/>
  <c r="CS71" i="11"/>
  <c r="CM71" i="11"/>
  <c r="CJ71" i="11"/>
  <c r="CG71" i="11"/>
  <c r="CC71" i="11"/>
  <c r="BY71" i="11"/>
  <c r="BV71" i="11"/>
  <c r="BS71" i="11"/>
  <c r="BP71" i="11"/>
  <c r="BM71" i="11"/>
  <c r="BJ71" i="11"/>
  <c r="BF71" i="11"/>
  <c r="BC71" i="11"/>
  <c r="AZ71" i="11"/>
  <c r="AV71" i="11"/>
  <c r="AS71" i="11"/>
  <c r="AP71" i="11"/>
  <c r="AM71" i="11"/>
  <c r="AI71" i="11"/>
  <c r="AH71" i="11"/>
  <c r="AF71" i="11"/>
  <c r="DX70" i="11"/>
  <c r="DW70" i="11"/>
  <c r="DS70" i="11"/>
  <c r="DQ70" i="11"/>
  <c r="DO70" i="11"/>
  <c r="DM70" i="11"/>
  <c r="DK70" i="11"/>
  <c r="DG70" i="11"/>
  <c r="DC70" i="11"/>
  <c r="CZ70" i="11"/>
  <c r="CY70" i="11"/>
  <c r="CV70" i="11"/>
  <c r="CS70" i="11"/>
  <c r="CM70" i="11"/>
  <c r="CJ70" i="11"/>
  <c r="CG70" i="11"/>
  <c r="CC70" i="11"/>
  <c r="BY70" i="11"/>
  <c r="BV70" i="11"/>
  <c r="BS70" i="11"/>
  <c r="BP70" i="11"/>
  <c r="BM70" i="11"/>
  <c r="BJ70" i="11"/>
  <c r="BF70" i="11"/>
  <c r="BC70" i="11"/>
  <c r="AZ70" i="11"/>
  <c r="AV70" i="11"/>
  <c r="AS70" i="11"/>
  <c r="AP70" i="11"/>
  <c r="AM70" i="11"/>
  <c r="AI70" i="11"/>
  <c r="AH70" i="11"/>
  <c r="AF70" i="11"/>
  <c r="DX69" i="11"/>
  <c r="DW69" i="11"/>
  <c r="DS69" i="11"/>
  <c r="DQ69" i="11"/>
  <c r="DO69" i="11"/>
  <c r="DM69" i="11"/>
  <c r="DK69" i="11"/>
  <c r="DG69" i="11"/>
  <c r="DC69" i="11"/>
  <c r="CZ69" i="11"/>
  <c r="CY69" i="11"/>
  <c r="CV69" i="11"/>
  <c r="CS69" i="11"/>
  <c r="CM69" i="11"/>
  <c r="CJ69" i="11"/>
  <c r="CG69" i="11"/>
  <c r="CC69" i="11"/>
  <c r="BY69" i="11"/>
  <c r="BV69" i="11"/>
  <c r="BS69" i="11"/>
  <c r="BP69" i="11"/>
  <c r="BM69" i="11"/>
  <c r="BJ69" i="11"/>
  <c r="BF69" i="11"/>
  <c r="BC69" i="11"/>
  <c r="AZ69" i="11"/>
  <c r="AV69" i="11"/>
  <c r="AS69" i="11"/>
  <c r="AP69" i="11"/>
  <c r="AM69" i="11"/>
  <c r="AI69" i="11"/>
  <c r="AF69" i="11"/>
  <c r="AH69" i="11" s="1"/>
  <c r="DX68" i="11"/>
  <c r="DW68" i="11"/>
  <c r="DS68" i="11"/>
  <c r="DQ68" i="11"/>
  <c r="DO68" i="11"/>
  <c r="DM68" i="11"/>
  <c r="DK68" i="11"/>
  <c r="DG68" i="11"/>
  <c r="DC68" i="11"/>
  <c r="CY68" i="11"/>
  <c r="CV68" i="11"/>
  <c r="CZ68" i="11" s="1"/>
  <c r="CS68" i="11"/>
  <c r="CM68" i="11"/>
  <c r="CJ68" i="11"/>
  <c r="CG68" i="11"/>
  <c r="CC68" i="11"/>
  <c r="BY68" i="11"/>
  <c r="BV68" i="11"/>
  <c r="BS68" i="11"/>
  <c r="BP68" i="11"/>
  <c r="BM68" i="11"/>
  <c r="BJ68" i="11"/>
  <c r="BF68" i="11"/>
  <c r="BC68" i="11"/>
  <c r="AZ68" i="11"/>
  <c r="AV68" i="11"/>
  <c r="AS68" i="11"/>
  <c r="AP68" i="11"/>
  <c r="AM68" i="11"/>
  <c r="AI68" i="11"/>
  <c r="AH68" i="11"/>
  <c r="AF68" i="11"/>
  <c r="DX67" i="11"/>
  <c r="DW67" i="11"/>
  <c r="DS67" i="11"/>
  <c r="DQ67" i="11"/>
  <c r="DO67" i="11"/>
  <c r="DM67" i="11"/>
  <c r="DK67" i="11"/>
  <c r="DG67" i="11"/>
  <c r="DC67" i="11"/>
  <c r="CY67" i="11"/>
  <c r="CZ67" i="11" s="1"/>
  <c r="CV67" i="11"/>
  <c r="CS67" i="11"/>
  <c r="CM67" i="11"/>
  <c r="CJ67" i="11"/>
  <c r="CG67" i="11"/>
  <c r="CC67" i="11"/>
  <c r="BY67" i="11"/>
  <c r="BV67" i="11"/>
  <c r="BS67" i="11"/>
  <c r="BP67" i="11"/>
  <c r="BM67" i="11"/>
  <c r="BJ67" i="11"/>
  <c r="BF67" i="11"/>
  <c r="BC67" i="11"/>
  <c r="AZ67" i="11"/>
  <c r="AV67" i="11"/>
  <c r="AS67" i="11"/>
  <c r="AP67" i="11"/>
  <c r="AM67" i="11"/>
  <c r="AI67" i="11"/>
  <c r="AH67" i="11"/>
  <c r="AF67" i="11"/>
  <c r="DX66" i="11"/>
  <c r="DW66" i="11"/>
  <c r="DS66" i="11"/>
  <c r="DQ66" i="11"/>
  <c r="DO66" i="11"/>
  <c r="DM66" i="11"/>
  <c r="DK66" i="11"/>
  <c r="DG66" i="11"/>
  <c r="DC66" i="11"/>
  <c r="CZ66" i="11"/>
  <c r="CY66" i="11"/>
  <c r="CV66" i="11"/>
  <c r="CS66" i="11"/>
  <c r="CM66" i="11"/>
  <c r="CJ66" i="11"/>
  <c r="CG66" i="11"/>
  <c r="CC66" i="11"/>
  <c r="BY66" i="11"/>
  <c r="BV66" i="11"/>
  <c r="BS66" i="11"/>
  <c r="BP66" i="11"/>
  <c r="BM66" i="11"/>
  <c r="BJ66" i="11"/>
  <c r="BF66" i="11"/>
  <c r="BC66" i="11"/>
  <c r="AZ66" i="11"/>
  <c r="AV66" i="11"/>
  <c r="AS66" i="11"/>
  <c r="AP66" i="11"/>
  <c r="AM66" i="11"/>
  <c r="AI66" i="11"/>
  <c r="AH66" i="11"/>
  <c r="AF66" i="11"/>
  <c r="DX65" i="11"/>
  <c r="DW65" i="11"/>
  <c r="DS65" i="11"/>
  <c r="DQ65" i="11"/>
  <c r="DO65" i="11"/>
  <c r="DM65" i="11"/>
  <c r="DK65" i="11"/>
  <c r="DG65" i="11"/>
  <c r="DC65" i="11"/>
  <c r="CZ65" i="11"/>
  <c r="CY65" i="11"/>
  <c r="CV65" i="11"/>
  <c r="CS65" i="11"/>
  <c r="CM65" i="11"/>
  <c r="CJ65" i="11"/>
  <c r="CG65" i="11"/>
  <c r="CC65" i="11"/>
  <c r="BY65" i="11"/>
  <c r="BV65" i="11"/>
  <c r="BS65" i="11"/>
  <c r="BP65" i="11"/>
  <c r="BM65" i="11"/>
  <c r="BJ65" i="11"/>
  <c r="BF65" i="11"/>
  <c r="BC65" i="11"/>
  <c r="AZ65" i="11"/>
  <c r="AV65" i="11"/>
  <c r="AS65" i="11"/>
  <c r="AP65" i="11"/>
  <c r="AM65" i="11"/>
  <c r="AI65" i="11"/>
  <c r="AF65" i="11"/>
  <c r="AH65" i="11" s="1"/>
  <c r="DX64" i="11"/>
  <c r="DW64" i="11"/>
  <c r="DS64" i="11"/>
  <c r="DQ64" i="11"/>
  <c r="DO64" i="11"/>
  <c r="DM64" i="11"/>
  <c r="DK64" i="11"/>
  <c r="DG64" i="11"/>
  <c r="DC64" i="11"/>
  <c r="CY64" i="11"/>
  <c r="CV64" i="11"/>
  <c r="CZ64" i="11" s="1"/>
  <c r="CS64" i="11"/>
  <c r="CM64" i="11"/>
  <c r="CJ64" i="11"/>
  <c r="CG64" i="11"/>
  <c r="CC64" i="11"/>
  <c r="BY64" i="11"/>
  <c r="BV64" i="11"/>
  <c r="BS64" i="11"/>
  <c r="BP64" i="11"/>
  <c r="BM64" i="11"/>
  <c r="BJ64" i="11"/>
  <c r="BF64" i="11"/>
  <c r="BC64" i="11"/>
  <c r="AZ64" i="11"/>
  <c r="AV64" i="11"/>
  <c r="AS64" i="11"/>
  <c r="AP64" i="11"/>
  <c r="AM64" i="11"/>
  <c r="AI64" i="11"/>
  <c r="AH64" i="11"/>
  <c r="AF64" i="11"/>
  <c r="DX63" i="11"/>
  <c r="DW63" i="11"/>
  <c r="DS63" i="11"/>
  <c r="DQ63" i="11"/>
  <c r="DO63" i="11"/>
  <c r="DM63" i="11"/>
  <c r="DK63" i="11"/>
  <c r="DG63" i="11"/>
  <c r="DC63" i="11"/>
  <c r="CY63" i="11"/>
  <c r="CZ63" i="11" s="1"/>
  <c r="CV63" i="11"/>
  <c r="CS63" i="11"/>
  <c r="CM63" i="11"/>
  <c r="CJ63" i="11"/>
  <c r="CG63" i="11"/>
  <c r="CC63" i="11"/>
  <c r="BY63" i="11"/>
  <c r="BV63" i="11"/>
  <c r="BS63" i="11"/>
  <c r="BP63" i="11"/>
  <c r="BM63" i="11"/>
  <c r="BJ63" i="11"/>
  <c r="BF63" i="11"/>
  <c r="BC63" i="11"/>
  <c r="AZ63" i="11"/>
  <c r="AV63" i="11"/>
  <c r="AS63" i="11"/>
  <c r="AP63" i="11"/>
  <c r="AM63" i="11"/>
  <c r="AI63" i="11"/>
  <c r="AH63" i="11"/>
  <c r="AF63" i="11"/>
  <c r="DX62" i="11"/>
  <c r="DW62" i="11"/>
  <c r="DS62" i="11"/>
  <c r="DQ62" i="11"/>
  <c r="DO62" i="11"/>
  <c r="DM62" i="11"/>
  <c r="DK62" i="11"/>
  <c r="DG62" i="11"/>
  <c r="DC62" i="11"/>
  <c r="CZ62" i="11"/>
  <c r="CY62" i="11"/>
  <c r="CV62" i="11"/>
  <c r="CS62" i="11"/>
  <c r="CM62" i="11"/>
  <c r="CJ62" i="11"/>
  <c r="CG62" i="11"/>
  <c r="CC62" i="11"/>
  <c r="BY62" i="11"/>
  <c r="BV62" i="11"/>
  <c r="BS62" i="11"/>
  <c r="BP62" i="11"/>
  <c r="BM62" i="11"/>
  <c r="BJ62" i="11"/>
  <c r="BF62" i="11"/>
  <c r="BC62" i="11"/>
  <c r="AZ62" i="11"/>
  <c r="AV62" i="11"/>
  <c r="AS62" i="11"/>
  <c r="AP62" i="11"/>
  <c r="AM62" i="11"/>
  <c r="AI62" i="11"/>
  <c r="AH62" i="11"/>
  <c r="AF62" i="11"/>
  <c r="DX61" i="11"/>
  <c r="DW61" i="11"/>
  <c r="DS61" i="11"/>
  <c r="DQ61" i="11"/>
  <c r="DO61" i="11"/>
  <c r="DM61" i="11"/>
  <c r="DK61" i="11"/>
  <c r="DG61" i="11"/>
  <c r="DC61" i="11"/>
  <c r="CZ61" i="11"/>
  <c r="CY61" i="11"/>
  <c r="CV61" i="11"/>
  <c r="CS61" i="11"/>
  <c r="CM61" i="11"/>
  <c r="CJ61" i="11"/>
  <c r="CG61" i="11"/>
  <c r="CC61" i="11"/>
  <c r="BY61" i="11"/>
  <c r="BV61" i="11"/>
  <c r="BS61" i="11"/>
  <c r="BP61" i="11"/>
  <c r="BM61" i="11"/>
  <c r="BJ61" i="11"/>
  <c r="BF61" i="11"/>
  <c r="BC61" i="11"/>
  <c r="AZ61" i="11"/>
  <c r="AV61" i="11"/>
  <c r="AS61" i="11"/>
  <c r="AP61" i="11"/>
  <c r="AM61" i="11"/>
  <c r="AI61" i="11"/>
  <c r="AF61" i="11"/>
  <c r="AH61" i="11" s="1"/>
  <c r="DX60" i="11"/>
  <c r="DW60" i="11"/>
  <c r="DS60" i="11"/>
  <c r="DQ60" i="11"/>
  <c r="DO60" i="11"/>
  <c r="DM60" i="11"/>
  <c r="DK60" i="11"/>
  <c r="DG60" i="11"/>
  <c r="DC60" i="11"/>
  <c r="CY60" i="11"/>
  <c r="CV60" i="11"/>
  <c r="CZ60" i="11" s="1"/>
  <c r="CS60" i="11"/>
  <c r="CM60" i="11"/>
  <c r="CJ60" i="11"/>
  <c r="CG60" i="11"/>
  <c r="CC60" i="11"/>
  <c r="BY60" i="11"/>
  <c r="BV60" i="11"/>
  <c r="BS60" i="11"/>
  <c r="BP60" i="11"/>
  <c r="BM60" i="11"/>
  <c r="BJ60" i="11"/>
  <c r="BF60" i="11"/>
  <c r="BC60" i="11"/>
  <c r="AZ60" i="11"/>
  <c r="AV60" i="11"/>
  <c r="AS60" i="11"/>
  <c r="AP60" i="11"/>
  <c r="AM60" i="11"/>
  <c r="AI60" i="11"/>
  <c r="AH60" i="11"/>
  <c r="AF60" i="11"/>
  <c r="DX59" i="11"/>
  <c r="DW59" i="11"/>
  <c r="DS59" i="11"/>
  <c r="DQ59" i="11"/>
  <c r="DO59" i="11"/>
  <c r="DM59" i="11"/>
  <c r="DK59" i="11"/>
  <c r="DG59" i="11"/>
  <c r="DC59" i="11"/>
  <c r="CY59" i="11"/>
  <c r="CZ59" i="11" s="1"/>
  <c r="CV59" i="11"/>
  <c r="CS59" i="11"/>
  <c r="CM59" i="11"/>
  <c r="CJ59" i="11"/>
  <c r="CG59" i="11"/>
  <c r="CC59" i="11"/>
  <c r="BY59" i="11"/>
  <c r="BV59" i="11"/>
  <c r="BS59" i="11"/>
  <c r="BP59" i="11"/>
  <c r="BM59" i="11"/>
  <c r="BJ59" i="11"/>
  <c r="BF59" i="11"/>
  <c r="BC59" i="11"/>
  <c r="AZ59" i="11"/>
  <c r="AV59" i="11"/>
  <c r="AS59" i="11"/>
  <c r="AP59" i="11"/>
  <c r="AM59" i="11"/>
  <c r="AI59" i="11"/>
  <c r="AH59" i="11"/>
  <c r="AF59" i="11"/>
  <c r="DX58" i="11"/>
  <c r="DW58" i="11"/>
  <c r="DS58" i="11"/>
  <c r="DQ58" i="11"/>
  <c r="DO58" i="11"/>
  <c r="DM58" i="11"/>
  <c r="DK58" i="11"/>
  <c r="DG58" i="11"/>
  <c r="DC58" i="11"/>
  <c r="CZ58" i="11"/>
  <c r="CY58" i="11"/>
  <c r="CV58" i="11"/>
  <c r="CS58" i="11"/>
  <c r="CM58" i="11"/>
  <c r="CJ58" i="11"/>
  <c r="CG58" i="11"/>
  <c r="CC58" i="11"/>
  <c r="BY58" i="11"/>
  <c r="BV58" i="11"/>
  <c r="BS58" i="11"/>
  <c r="BP58" i="11"/>
  <c r="BM58" i="11"/>
  <c r="BJ58" i="11"/>
  <c r="BF58" i="11"/>
  <c r="BC58" i="11"/>
  <c r="AZ58" i="11"/>
  <c r="AV58" i="11"/>
  <c r="AS58" i="11"/>
  <c r="AP58" i="11"/>
  <c r="AM58" i="11"/>
  <c r="AI58" i="11"/>
  <c r="AH58" i="11"/>
  <c r="AF58" i="11"/>
  <c r="DX57" i="11"/>
  <c r="DW57" i="11"/>
  <c r="DS57" i="11"/>
  <c r="DQ57" i="11"/>
  <c r="DO57" i="11"/>
  <c r="DM57" i="11"/>
  <c r="DK57" i="11"/>
  <c r="DG57" i="11"/>
  <c r="DC57" i="11"/>
  <c r="CZ57" i="11"/>
  <c r="CY57" i="11"/>
  <c r="CV57" i="11"/>
  <c r="CS57" i="11"/>
  <c r="CM57" i="11"/>
  <c r="CJ57" i="11"/>
  <c r="CG57" i="11"/>
  <c r="CC57" i="11"/>
  <c r="BY57" i="11"/>
  <c r="BV57" i="11"/>
  <c r="BS57" i="11"/>
  <c r="BP57" i="11"/>
  <c r="BM57" i="11"/>
  <c r="BJ57" i="11"/>
  <c r="BF57" i="11"/>
  <c r="BC57" i="11"/>
  <c r="AZ57" i="11"/>
  <c r="AV57" i="11"/>
  <c r="AS57" i="11"/>
  <c r="AP57" i="11"/>
  <c r="AM57" i="11"/>
  <c r="AI57" i="11"/>
  <c r="AF57" i="11"/>
  <c r="AH57" i="11" s="1"/>
  <c r="DX56" i="11"/>
  <c r="DW56" i="11"/>
  <c r="DS56" i="11"/>
  <c r="DQ56" i="11"/>
  <c r="DO56" i="11"/>
  <c r="DM56" i="11"/>
  <c r="DK56" i="11"/>
  <c r="DG56" i="11"/>
  <c r="DC56" i="11"/>
  <c r="CY56" i="11"/>
  <c r="CV56" i="11"/>
  <c r="CZ56" i="11" s="1"/>
  <c r="CS56" i="11"/>
  <c r="CM56" i="11"/>
  <c r="CJ56" i="11"/>
  <c r="CG56" i="11"/>
  <c r="CC56" i="11"/>
  <c r="BY56" i="11"/>
  <c r="BV56" i="11"/>
  <c r="BS56" i="11"/>
  <c r="BP56" i="11"/>
  <c r="BM56" i="11"/>
  <c r="BJ56" i="11"/>
  <c r="BF56" i="11"/>
  <c r="BC56" i="11"/>
  <c r="AZ56" i="11"/>
  <c r="AV56" i="11"/>
  <c r="AS56" i="11"/>
  <c r="AP56" i="11"/>
  <c r="AM56" i="11"/>
  <c r="AI56" i="11"/>
  <c r="AH56" i="11"/>
  <c r="AF56" i="11"/>
  <c r="DX55" i="11"/>
  <c r="DW55" i="11"/>
  <c r="DS55" i="11"/>
  <c r="DQ55" i="11"/>
  <c r="DO55" i="11"/>
  <c r="DM55" i="11"/>
  <c r="DK55" i="11"/>
  <c r="DG55" i="11"/>
  <c r="DC55" i="11"/>
  <c r="CY55" i="11"/>
  <c r="CZ55" i="11" s="1"/>
  <c r="CV55" i="11"/>
  <c r="CS55" i="11"/>
  <c r="CM55" i="11"/>
  <c r="CJ55" i="11"/>
  <c r="CG55" i="11"/>
  <c r="CC55" i="11"/>
  <c r="BY55" i="11"/>
  <c r="BV55" i="11"/>
  <c r="BS55" i="11"/>
  <c r="BP55" i="11"/>
  <c r="BM55" i="11"/>
  <c r="BJ55" i="11"/>
  <c r="BF55" i="11"/>
  <c r="BC55" i="11"/>
  <c r="AZ55" i="11"/>
  <c r="AV55" i="11"/>
  <c r="AS55" i="11"/>
  <c r="AP55" i="11"/>
  <c r="AM55" i="11"/>
  <c r="AI55" i="11"/>
  <c r="AH55" i="11"/>
  <c r="AF55" i="11"/>
  <c r="DX54" i="11"/>
  <c r="DW54" i="11"/>
  <c r="DS54" i="11"/>
  <c r="DQ54" i="11"/>
  <c r="DO54" i="11"/>
  <c r="DM54" i="11"/>
  <c r="DK54" i="11"/>
  <c r="DG54" i="11"/>
  <c r="DC54" i="11"/>
  <c r="CZ54" i="11"/>
  <c r="CY54" i="11"/>
  <c r="CV54" i="11"/>
  <c r="CS54" i="11"/>
  <c r="CM54" i="11"/>
  <c r="CJ54" i="11"/>
  <c r="CG54" i="11"/>
  <c r="CC54" i="11"/>
  <c r="BY54" i="11"/>
  <c r="BV54" i="11"/>
  <c r="BS54" i="11"/>
  <c r="BP54" i="11"/>
  <c r="BM54" i="11"/>
  <c r="BJ54" i="11"/>
  <c r="BF54" i="11"/>
  <c r="BC54" i="11"/>
  <c r="AZ54" i="11"/>
  <c r="AV54" i="11"/>
  <c r="AS54" i="11"/>
  <c r="AP54" i="11"/>
  <c r="AM54" i="11"/>
  <c r="AI54" i="11"/>
  <c r="AH54" i="11"/>
  <c r="AF54" i="11"/>
  <c r="DX53" i="11"/>
  <c r="DW53" i="11"/>
  <c r="DS53" i="11"/>
  <c r="DQ53" i="11"/>
  <c r="DO53" i="11"/>
  <c r="DM53" i="11"/>
  <c r="DK53" i="11"/>
  <c r="DG53" i="11"/>
  <c r="DC53" i="11"/>
  <c r="CZ53" i="11"/>
  <c r="CY53" i="11"/>
  <c r="CV53" i="11"/>
  <c r="CS53" i="11"/>
  <c r="CM53" i="11"/>
  <c r="CJ53" i="11"/>
  <c r="CG53" i="11"/>
  <c r="CC53" i="11"/>
  <c r="BY53" i="11"/>
  <c r="BV53" i="11"/>
  <c r="BS53" i="11"/>
  <c r="BP53" i="11"/>
  <c r="BM53" i="11"/>
  <c r="BJ53" i="11"/>
  <c r="BF53" i="11"/>
  <c r="BC53" i="11"/>
  <c r="AZ53" i="11"/>
  <c r="AV53" i="11"/>
  <c r="AS53" i="11"/>
  <c r="AP53" i="11"/>
  <c r="AM53" i="11"/>
  <c r="AI53" i="11"/>
  <c r="AF53" i="11"/>
  <c r="AH53" i="11" s="1"/>
  <c r="DX52" i="11"/>
  <c r="DW52" i="11"/>
  <c r="DS52" i="11"/>
  <c r="DQ52" i="11"/>
  <c r="DO52" i="11"/>
  <c r="DM52" i="11"/>
  <c r="DK52" i="11"/>
  <c r="DG52" i="11"/>
  <c r="DC52" i="11"/>
  <c r="CY52" i="11"/>
  <c r="CV52" i="11"/>
  <c r="CZ52" i="11" s="1"/>
  <c r="CS52" i="11"/>
  <c r="CM52" i="11"/>
  <c r="CJ52" i="11"/>
  <c r="CG52" i="11"/>
  <c r="CC52" i="11"/>
  <c r="BY52" i="11"/>
  <c r="BV52" i="11"/>
  <c r="BS52" i="11"/>
  <c r="BP52" i="11"/>
  <c r="BM52" i="11"/>
  <c r="BJ52" i="11"/>
  <c r="BF52" i="11"/>
  <c r="BC52" i="11"/>
  <c r="AZ52" i="11"/>
  <c r="AV52" i="11"/>
  <c r="AS52" i="11"/>
  <c r="AP52" i="11"/>
  <c r="AM52" i="11"/>
  <c r="AI52" i="11"/>
  <c r="AH52" i="11"/>
  <c r="AF52" i="11"/>
  <c r="DX51" i="11"/>
  <c r="DW51" i="11"/>
  <c r="DS51" i="11"/>
  <c r="DQ51" i="11"/>
  <c r="DO51" i="11"/>
  <c r="DM51" i="11"/>
  <c r="DK51" i="11"/>
  <c r="DG51" i="11"/>
  <c r="DC51" i="11"/>
  <c r="CY51" i="11"/>
  <c r="CZ51" i="11" s="1"/>
  <c r="CV51" i="11"/>
  <c r="CS51" i="11"/>
  <c r="CM51" i="11"/>
  <c r="CJ51" i="11"/>
  <c r="CG51" i="11"/>
  <c r="CC51" i="11"/>
  <c r="BY51" i="11"/>
  <c r="BV51" i="11"/>
  <c r="BS51" i="11"/>
  <c r="BP51" i="11"/>
  <c r="BM51" i="11"/>
  <c r="BJ51" i="11"/>
  <c r="BF51" i="11"/>
  <c r="BC51" i="11"/>
  <c r="AZ51" i="11"/>
  <c r="AV51" i="11"/>
  <c r="AS51" i="11"/>
  <c r="AP51" i="11"/>
  <c r="AM51" i="11"/>
  <c r="AI51" i="11"/>
  <c r="AH51" i="11"/>
  <c r="AF51" i="11"/>
  <c r="DX50" i="11"/>
  <c r="DW50" i="11"/>
  <c r="DS50" i="11"/>
  <c r="DQ50" i="11"/>
  <c r="DO50" i="11"/>
  <c r="DM50" i="11"/>
  <c r="DK50" i="11"/>
  <c r="DG50" i="11"/>
  <c r="DC50" i="11"/>
  <c r="CZ50" i="11"/>
  <c r="CY50" i="11"/>
  <c r="CV50" i="11"/>
  <c r="CS50" i="11"/>
  <c r="CM50" i="11"/>
  <c r="CJ50" i="11"/>
  <c r="CG50" i="11"/>
  <c r="CC50" i="11"/>
  <c r="BY50" i="11"/>
  <c r="BV50" i="11"/>
  <c r="BS50" i="11"/>
  <c r="BP50" i="11"/>
  <c r="BM50" i="11"/>
  <c r="BJ50" i="11"/>
  <c r="BF50" i="11"/>
  <c r="BC50" i="11"/>
  <c r="AZ50" i="11"/>
  <c r="AV50" i="11"/>
  <c r="AS50" i="11"/>
  <c r="AP50" i="11"/>
  <c r="AM50" i="11"/>
  <c r="AI50" i="11"/>
  <c r="AH50" i="11"/>
  <c r="AF50" i="11"/>
  <c r="DX49" i="11"/>
  <c r="DW49" i="11"/>
  <c r="DS49" i="11"/>
  <c r="DQ49" i="11"/>
  <c r="DO49" i="11"/>
  <c r="DM49" i="11"/>
  <c r="DK49" i="11"/>
  <c r="DG49" i="11"/>
  <c r="DC49" i="11"/>
  <c r="CZ49" i="11"/>
  <c r="CY49" i="11"/>
  <c r="CV49" i="11"/>
  <c r="CS49" i="11"/>
  <c r="CM49" i="11"/>
  <c r="CJ49" i="11"/>
  <c r="CG49" i="11"/>
  <c r="CC49" i="11"/>
  <c r="BY49" i="11"/>
  <c r="BV49" i="11"/>
  <c r="BS49" i="11"/>
  <c r="BP49" i="11"/>
  <c r="BM49" i="11"/>
  <c r="BJ49" i="11"/>
  <c r="BF49" i="11"/>
  <c r="BC49" i="11"/>
  <c r="AZ49" i="11"/>
  <c r="AV49" i="11"/>
  <c r="AS49" i="11"/>
  <c r="AP49" i="11"/>
  <c r="AM49" i="11"/>
  <c r="AI49" i="11"/>
  <c r="AF49" i="11"/>
  <c r="AH49" i="11" s="1"/>
  <c r="DX48" i="11"/>
  <c r="DW48" i="11"/>
  <c r="DS48" i="11"/>
  <c r="DQ48" i="11"/>
  <c r="DO48" i="11"/>
  <c r="DM48" i="11"/>
  <c r="DK48" i="11"/>
  <c r="DG48" i="11"/>
  <c r="DC48" i="11"/>
  <c r="CY48" i="11"/>
  <c r="CV48" i="11"/>
  <c r="CZ48" i="11" s="1"/>
  <c r="CS48" i="11"/>
  <c r="CM48" i="11"/>
  <c r="CJ48" i="11"/>
  <c r="CG48" i="11"/>
  <c r="CC48" i="11"/>
  <c r="BY48" i="11"/>
  <c r="BV48" i="11"/>
  <c r="BS48" i="11"/>
  <c r="BP48" i="11"/>
  <c r="BM48" i="11"/>
  <c r="BJ48" i="11"/>
  <c r="BF48" i="11"/>
  <c r="BC48" i="11"/>
  <c r="AZ48" i="11"/>
  <c r="AV48" i="11"/>
  <c r="AS48" i="11"/>
  <c r="AP48" i="11"/>
  <c r="AM48" i="11"/>
  <c r="AI48" i="11"/>
  <c r="AH48" i="11"/>
  <c r="AF48" i="11"/>
  <c r="DX47" i="11"/>
  <c r="DW47" i="11"/>
  <c r="DS47" i="11"/>
  <c r="DQ47" i="11"/>
  <c r="DO47" i="11"/>
  <c r="DM47" i="11"/>
  <c r="DK47" i="11"/>
  <c r="DG47" i="11"/>
  <c r="DC47" i="11"/>
  <c r="CY47" i="11"/>
  <c r="CZ47" i="11" s="1"/>
  <c r="CV47" i="11"/>
  <c r="CS47" i="11"/>
  <c r="CM47" i="11"/>
  <c r="CJ47" i="11"/>
  <c r="CG47" i="11"/>
  <c r="CC47" i="11"/>
  <c r="BY47" i="11"/>
  <c r="BV47" i="11"/>
  <c r="BS47" i="11"/>
  <c r="BP47" i="11"/>
  <c r="BM47" i="11"/>
  <c r="BJ47" i="11"/>
  <c r="BF47" i="11"/>
  <c r="BC47" i="11"/>
  <c r="AZ47" i="11"/>
  <c r="AV47" i="11"/>
  <c r="AS47" i="11"/>
  <c r="AP47" i="11"/>
  <c r="AM47" i="11"/>
  <c r="AI47" i="11"/>
  <c r="AH47" i="11"/>
  <c r="AF47" i="11"/>
  <c r="DX46" i="11"/>
  <c r="DW46" i="11"/>
  <c r="DS46" i="11"/>
  <c r="DQ46" i="11"/>
  <c r="DO46" i="11"/>
  <c r="DM46" i="11"/>
  <c r="DK46" i="11"/>
  <c r="DG46" i="11"/>
  <c r="DC46" i="11"/>
  <c r="CZ46" i="11"/>
  <c r="CY46" i="11"/>
  <c r="CV46" i="11"/>
  <c r="CS46" i="11"/>
  <c r="CM46" i="11"/>
  <c r="CJ46" i="11"/>
  <c r="CG46" i="11"/>
  <c r="CC46" i="11"/>
  <c r="BY46" i="11"/>
  <c r="BV46" i="11"/>
  <c r="BS46" i="11"/>
  <c r="BP46" i="11"/>
  <c r="BM46" i="11"/>
  <c r="BJ46" i="11"/>
  <c r="BF46" i="11"/>
  <c r="BC46" i="11"/>
  <c r="AZ46" i="11"/>
  <c r="AV46" i="11"/>
  <c r="AS46" i="11"/>
  <c r="AP46" i="11"/>
  <c r="AM46" i="11"/>
  <c r="AI46" i="11"/>
  <c r="AH46" i="11"/>
  <c r="AF46" i="11"/>
  <c r="DX45" i="11"/>
  <c r="DW45" i="11"/>
  <c r="DS45" i="11"/>
  <c r="DQ45" i="11"/>
  <c r="DO45" i="11"/>
  <c r="DM45" i="11"/>
  <c r="DK45" i="11"/>
  <c r="DG45" i="11"/>
  <c r="DC45" i="11"/>
  <c r="CZ45" i="11"/>
  <c r="CY45" i="11"/>
  <c r="CV45" i="11"/>
  <c r="CS45" i="11"/>
  <c r="CM45" i="11"/>
  <c r="CJ45" i="11"/>
  <c r="CG45" i="11"/>
  <c r="CC45" i="11"/>
  <c r="BY45" i="11"/>
  <c r="BV45" i="11"/>
  <c r="BS45" i="11"/>
  <c r="BP45" i="11"/>
  <c r="BM45" i="11"/>
  <c r="BJ45" i="11"/>
  <c r="BF45" i="11"/>
  <c r="BC45" i="11"/>
  <c r="AZ45" i="11"/>
  <c r="AV45" i="11"/>
  <c r="AS45" i="11"/>
  <c r="AP45" i="11"/>
  <c r="AM45" i="11"/>
  <c r="AI45" i="11"/>
  <c r="AF45" i="11"/>
  <c r="AH45" i="11" s="1"/>
  <c r="DX44" i="11"/>
  <c r="DW44" i="11"/>
  <c r="DS44" i="11"/>
  <c r="DQ44" i="11"/>
  <c r="DO44" i="11"/>
  <c r="DM44" i="11"/>
  <c r="DK44" i="11"/>
  <c r="DG44" i="11"/>
  <c r="DC44" i="11"/>
  <c r="CY44" i="11"/>
  <c r="CV44" i="11"/>
  <c r="CZ44" i="11" s="1"/>
  <c r="CS44" i="11"/>
  <c r="CM44" i="11"/>
  <c r="CJ44" i="11"/>
  <c r="CG44" i="11"/>
  <c r="CC44" i="11"/>
  <c r="BY44" i="11"/>
  <c r="BV44" i="11"/>
  <c r="BS44" i="11"/>
  <c r="BP44" i="11"/>
  <c r="BM44" i="11"/>
  <c r="BJ44" i="11"/>
  <c r="BF44" i="11"/>
  <c r="BC44" i="11"/>
  <c r="AZ44" i="11"/>
  <c r="AV44" i="11"/>
  <c r="AS44" i="11"/>
  <c r="AP44" i="11"/>
  <c r="AM44" i="11"/>
  <c r="AI44" i="11"/>
  <c r="AH44" i="11"/>
  <c r="AF44" i="11"/>
  <c r="DX43" i="11"/>
  <c r="DW43" i="11"/>
  <c r="DS43" i="11"/>
  <c r="DQ43" i="11"/>
  <c r="DO43" i="11"/>
  <c r="DM43" i="11"/>
  <c r="DK43" i="11"/>
  <c r="DG43" i="11"/>
  <c r="DC43" i="11"/>
  <c r="CY43" i="11"/>
  <c r="CZ43" i="11" s="1"/>
  <c r="CV43" i="11"/>
  <c r="CS43" i="11"/>
  <c r="CM43" i="11"/>
  <c r="CJ43" i="11"/>
  <c r="CG43" i="11"/>
  <c r="CC43" i="11"/>
  <c r="BY43" i="11"/>
  <c r="BV43" i="11"/>
  <c r="BS43" i="11"/>
  <c r="BP43" i="11"/>
  <c r="BM43" i="11"/>
  <c r="BJ43" i="11"/>
  <c r="BF43" i="11"/>
  <c r="BC43" i="11"/>
  <c r="AZ43" i="11"/>
  <c r="AV43" i="11"/>
  <c r="AS43" i="11"/>
  <c r="AP43" i="11"/>
  <c r="AM43" i="11"/>
  <c r="AI43" i="11"/>
  <c r="AH43" i="11"/>
  <c r="AF43" i="11"/>
  <c r="DX42" i="11"/>
  <c r="DW42" i="11"/>
  <c r="DS42" i="11"/>
  <c r="DQ42" i="11"/>
  <c r="DO42" i="11"/>
  <c r="DM42" i="11"/>
  <c r="DK42" i="11"/>
  <c r="DG42" i="11"/>
  <c r="DC42" i="11"/>
  <c r="CZ42" i="11"/>
  <c r="CY42" i="11"/>
  <c r="CV42" i="11"/>
  <c r="CS42" i="11"/>
  <c r="CM42" i="11"/>
  <c r="CJ42" i="11"/>
  <c r="CG42" i="11"/>
  <c r="CC42" i="11"/>
  <c r="BY42" i="11"/>
  <c r="BV42" i="11"/>
  <c r="BS42" i="11"/>
  <c r="BP42" i="11"/>
  <c r="BM42" i="11"/>
  <c r="BJ42" i="11"/>
  <c r="BF42" i="11"/>
  <c r="BC42" i="11"/>
  <c r="AZ42" i="11"/>
  <c r="AV42" i="11"/>
  <c r="AS42" i="11"/>
  <c r="AP42" i="11"/>
  <c r="AM42" i="11"/>
  <c r="AI42" i="11"/>
  <c r="AH42" i="11"/>
  <c r="AF42" i="11"/>
  <c r="DX41" i="11"/>
  <c r="DW41" i="11"/>
  <c r="DS41" i="11"/>
  <c r="DQ41" i="11"/>
  <c r="DO41" i="11"/>
  <c r="DM41" i="11"/>
  <c r="DK41" i="11"/>
  <c r="DG41" i="11"/>
  <c r="DC41" i="11"/>
  <c r="CZ41" i="11"/>
  <c r="CY41" i="11"/>
  <c r="CV41" i="11"/>
  <c r="CS41" i="11"/>
  <c r="CM41" i="11"/>
  <c r="CJ41" i="11"/>
  <c r="CG41" i="11"/>
  <c r="CC41" i="11"/>
  <c r="BY41" i="11"/>
  <c r="BV41" i="11"/>
  <c r="BS41" i="11"/>
  <c r="BP41" i="11"/>
  <c r="BM41" i="11"/>
  <c r="BJ41" i="11"/>
  <c r="BF41" i="11"/>
  <c r="BC41" i="11"/>
  <c r="AZ41" i="11"/>
  <c r="AV41" i="11"/>
  <c r="AS41" i="11"/>
  <c r="AP41" i="11"/>
  <c r="AM41" i="11"/>
  <c r="AI41" i="11"/>
  <c r="AF41" i="11"/>
  <c r="AH41" i="11" s="1"/>
  <c r="DX40" i="11"/>
  <c r="DW40" i="11"/>
  <c r="DS40" i="11"/>
  <c r="DQ40" i="11"/>
  <c r="DO40" i="11"/>
  <c r="DM40" i="11"/>
  <c r="DK40" i="11"/>
  <c r="DG40" i="11"/>
  <c r="DC40" i="11"/>
  <c r="CY40" i="11"/>
  <c r="CV40" i="11"/>
  <c r="CZ40" i="11" s="1"/>
  <c r="CS40" i="11"/>
  <c r="CM40" i="11"/>
  <c r="CJ40" i="11"/>
  <c r="CG40" i="11"/>
  <c r="CC40" i="11"/>
  <c r="BY40" i="11"/>
  <c r="BV40" i="11"/>
  <c r="BS40" i="11"/>
  <c r="BP40" i="11"/>
  <c r="BM40" i="11"/>
  <c r="BJ40" i="11"/>
  <c r="BF40" i="11"/>
  <c r="BC40" i="11"/>
  <c r="AZ40" i="11"/>
  <c r="AV40" i="11"/>
  <c r="AS40" i="11"/>
  <c r="AP40" i="11"/>
  <c r="AM40" i="11"/>
  <c r="AI40" i="11"/>
  <c r="AH40" i="11"/>
  <c r="AF40" i="11"/>
  <c r="DX39" i="11"/>
  <c r="DW39" i="11"/>
  <c r="DS39" i="11"/>
  <c r="DQ39" i="11"/>
  <c r="DO39" i="11"/>
  <c r="DM39" i="11"/>
  <c r="DK39" i="11"/>
  <c r="DG39" i="11"/>
  <c r="DC39" i="11"/>
  <c r="CY39" i="11"/>
  <c r="CZ39" i="11" s="1"/>
  <c r="CV39" i="11"/>
  <c r="CS39" i="11"/>
  <c r="CM39" i="11"/>
  <c r="CJ39" i="11"/>
  <c r="CG39" i="11"/>
  <c r="CC39" i="11"/>
  <c r="BY39" i="11"/>
  <c r="BV39" i="11"/>
  <c r="BS39" i="11"/>
  <c r="BP39" i="11"/>
  <c r="BM39" i="11"/>
  <c r="BJ39" i="11"/>
  <c r="BF39" i="11"/>
  <c r="BC39" i="11"/>
  <c r="AZ39" i="11"/>
  <c r="AV39" i="11"/>
  <c r="AS39" i="11"/>
  <c r="AP39" i="11"/>
  <c r="AM39" i="11"/>
  <c r="AI39" i="11"/>
  <c r="AH39" i="11"/>
  <c r="AF39" i="11"/>
  <c r="DX38" i="11"/>
  <c r="DW38" i="11"/>
  <c r="DS38" i="11"/>
  <c r="DQ38" i="11"/>
  <c r="DO38" i="11"/>
  <c r="DM38" i="11"/>
  <c r="DK38" i="11"/>
  <c r="DG38" i="11"/>
  <c r="DC38" i="11"/>
  <c r="CZ38" i="11"/>
  <c r="CY38" i="11"/>
  <c r="CV38" i="11"/>
  <c r="CS38" i="11"/>
  <c r="CM38" i="11"/>
  <c r="CJ38" i="11"/>
  <c r="CG38" i="11"/>
  <c r="CC38" i="11"/>
  <c r="BY38" i="11"/>
  <c r="BV38" i="11"/>
  <c r="BS38" i="11"/>
  <c r="BP38" i="11"/>
  <c r="BM38" i="11"/>
  <c r="BJ38" i="11"/>
  <c r="BF38" i="11"/>
  <c r="BC38" i="11"/>
  <c r="AZ38" i="11"/>
  <c r="AV38" i="11"/>
  <c r="AS38" i="11"/>
  <c r="AP38" i="11"/>
  <c r="AM38" i="11"/>
  <c r="AI38" i="11"/>
  <c r="AH38" i="11"/>
  <c r="AF38" i="11"/>
  <c r="DX37" i="11"/>
  <c r="DW37" i="11"/>
  <c r="DS37" i="11"/>
  <c r="DQ37" i="11"/>
  <c r="DO37" i="11"/>
  <c r="DM37" i="11"/>
  <c r="DK37" i="11"/>
  <c r="DG37" i="11"/>
  <c r="DC37" i="11"/>
  <c r="CZ37" i="11"/>
  <c r="CY37" i="11"/>
  <c r="CV37" i="11"/>
  <c r="CS37" i="11"/>
  <c r="CM37" i="11"/>
  <c r="CJ37" i="11"/>
  <c r="CG37" i="11"/>
  <c r="CC37" i="11"/>
  <c r="BY37" i="11"/>
  <c r="BV37" i="11"/>
  <c r="BS37" i="11"/>
  <c r="BP37" i="11"/>
  <c r="BM37" i="11"/>
  <c r="BJ37" i="11"/>
  <c r="BF37" i="11"/>
  <c r="BC37" i="11"/>
  <c r="AZ37" i="11"/>
  <c r="AV37" i="11"/>
  <c r="AS37" i="11"/>
  <c r="AP37" i="11"/>
  <c r="AM37" i="11"/>
  <c r="AI37" i="11"/>
  <c r="AF37" i="11"/>
  <c r="AH37" i="11" s="1"/>
  <c r="DX36" i="11"/>
  <c r="DW36" i="11"/>
  <c r="DS36" i="11"/>
  <c r="DQ36" i="11"/>
  <c r="DO36" i="11"/>
  <c r="DM36" i="11"/>
  <c r="DK36" i="11"/>
  <c r="DG36" i="11"/>
  <c r="DC36" i="11"/>
  <c r="CY36" i="11"/>
  <c r="CV36" i="11"/>
  <c r="CZ36" i="11" s="1"/>
  <c r="CS36" i="11"/>
  <c r="CM36" i="11"/>
  <c r="CJ36" i="11"/>
  <c r="CG36" i="11"/>
  <c r="CC36" i="11"/>
  <c r="BY36" i="11"/>
  <c r="BV36" i="11"/>
  <c r="BS36" i="11"/>
  <c r="BP36" i="11"/>
  <c r="BM36" i="11"/>
  <c r="BJ36" i="11"/>
  <c r="BF36" i="11"/>
  <c r="BC36" i="11"/>
  <c r="AZ36" i="11"/>
  <c r="AV36" i="11"/>
  <c r="AS36" i="11"/>
  <c r="AP36" i="11"/>
  <c r="AM36" i="11"/>
  <c r="AI36" i="11"/>
  <c r="AH36" i="11"/>
  <c r="AF36" i="11"/>
  <c r="DX35" i="11"/>
  <c r="DW35" i="11"/>
  <c r="DS35" i="11"/>
  <c r="DQ35" i="11"/>
  <c r="DO35" i="11"/>
  <c r="DM35" i="11"/>
  <c r="DK35" i="11"/>
  <c r="DG35" i="11"/>
  <c r="DC35" i="11"/>
  <c r="CY35" i="11"/>
  <c r="CZ35" i="11" s="1"/>
  <c r="CV35" i="11"/>
  <c r="CS35" i="11"/>
  <c r="CM35" i="11"/>
  <c r="CJ35" i="11"/>
  <c r="CG35" i="11"/>
  <c r="CC35" i="11"/>
  <c r="BY35" i="11"/>
  <c r="BV35" i="11"/>
  <c r="BS35" i="11"/>
  <c r="BP35" i="11"/>
  <c r="BM35" i="11"/>
  <c r="BJ35" i="11"/>
  <c r="BF35" i="11"/>
  <c r="BC35" i="11"/>
  <c r="AZ35" i="11"/>
  <c r="AV35" i="11"/>
  <c r="AS35" i="11"/>
  <c r="AP35" i="11"/>
  <c r="AM35" i="11"/>
  <c r="AI35" i="11"/>
  <c r="AH35" i="11"/>
  <c r="AF35" i="11"/>
  <c r="DX34" i="11"/>
  <c r="DW34" i="11"/>
  <c r="DS34" i="11"/>
  <c r="DQ34" i="11"/>
  <c r="DO34" i="11"/>
  <c r="DM34" i="11"/>
  <c r="DK34" i="11"/>
  <c r="DG34" i="11"/>
  <c r="DC34" i="11"/>
  <c r="CZ34" i="11"/>
  <c r="CY34" i="11"/>
  <c r="CV34" i="11"/>
  <c r="CS34" i="11"/>
  <c r="CM34" i="11"/>
  <c r="CJ34" i="11"/>
  <c r="CG34" i="11"/>
  <c r="CC34" i="11"/>
  <c r="BY34" i="11"/>
  <c r="BV34" i="11"/>
  <c r="BS34" i="11"/>
  <c r="BP34" i="11"/>
  <c r="BM34" i="11"/>
  <c r="BJ34" i="11"/>
  <c r="BF34" i="11"/>
  <c r="BC34" i="11"/>
  <c r="AZ34" i="11"/>
  <c r="AV34" i="11"/>
  <c r="AS34" i="11"/>
  <c r="AP34" i="11"/>
  <c r="AM34" i="11"/>
  <c r="AI34" i="11"/>
  <c r="AH34" i="11"/>
  <c r="AF34" i="11"/>
  <c r="DX33" i="11"/>
  <c r="DW33" i="11"/>
  <c r="DS33" i="11"/>
  <c r="DQ33" i="11"/>
  <c r="DO33" i="11"/>
  <c r="DM33" i="11"/>
  <c r="DK33" i="11"/>
  <c r="DG33" i="11"/>
  <c r="DC33" i="11"/>
  <c r="CZ33" i="11"/>
  <c r="CY33" i="11"/>
  <c r="CV33" i="11"/>
  <c r="CS33" i="11"/>
  <c r="CM33" i="11"/>
  <c r="CJ33" i="11"/>
  <c r="CG33" i="11"/>
  <c r="CC33" i="11"/>
  <c r="BY33" i="11"/>
  <c r="BV33" i="11"/>
  <c r="BS33" i="11"/>
  <c r="BP33" i="11"/>
  <c r="BM33" i="11"/>
  <c r="BJ33" i="11"/>
  <c r="BF33" i="11"/>
  <c r="BC33" i="11"/>
  <c r="AZ33" i="11"/>
  <c r="AV33" i="11"/>
  <c r="AS33" i="11"/>
  <c r="AP33" i="11"/>
  <c r="AM33" i="11"/>
  <c r="AI33" i="11"/>
  <c r="AF33" i="11"/>
  <c r="AH33" i="11" s="1"/>
  <c r="DX32" i="11"/>
  <c r="DW32" i="11"/>
  <c r="DS32" i="11"/>
  <c r="DQ32" i="11"/>
  <c r="DO32" i="11"/>
  <c r="DM32" i="11"/>
  <c r="DK32" i="11"/>
  <c r="DG32" i="11"/>
  <c r="DC32" i="11"/>
  <c r="CY32" i="11"/>
  <c r="CV32" i="11"/>
  <c r="CZ32" i="11" s="1"/>
  <c r="CS32" i="11"/>
  <c r="CM32" i="11"/>
  <c r="CJ32" i="11"/>
  <c r="CG32" i="11"/>
  <c r="CC32" i="11"/>
  <c r="BY32" i="11"/>
  <c r="BV32" i="11"/>
  <c r="BS32" i="11"/>
  <c r="BP32" i="11"/>
  <c r="BM32" i="11"/>
  <c r="BJ32" i="11"/>
  <c r="BF32" i="11"/>
  <c r="BC32" i="11"/>
  <c r="AZ32" i="11"/>
  <c r="AV32" i="11"/>
  <c r="AS32" i="11"/>
  <c r="AP32" i="11"/>
  <c r="AM32" i="11"/>
  <c r="AI32" i="11"/>
  <c r="AH32" i="11"/>
  <c r="AF32" i="11"/>
  <c r="DX31" i="11"/>
  <c r="DW31" i="11"/>
  <c r="DS31" i="11"/>
  <c r="DQ31" i="11"/>
  <c r="DO31" i="11"/>
  <c r="DM31" i="11"/>
  <c r="DK31" i="11"/>
  <c r="DG31" i="11"/>
  <c r="DC31" i="11"/>
  <c r="CY31" i="11"/>
  <c r="CZ31" i="11" s="1"/>
  <c r="CV31" i="11"/>
  <c r="CS31" i="11"/>
  <c r="CM31" i="11"/>
  <c r="CJ31" i="11"/>
  <c r="CG31" i="11"/>
  <c r="CC31" i="11"/>
  <c r="BY31" i="11"/>
  <c r="BV31" i="11"/>
  <c r="BS31" i="11"/>
  <c r="BP31" i="11"/>
  <c r="BM31" i="11"/>
  <c r="BJ31" i="11"/>
  <c r="BF31" i="11"/>
  <c r="BC31" i="11"/>
  <c r="AZ31" i="11"/>
  <c r="AV31" i="11"/>
  <c r="AS31" i="11"/>
  <c r="AP31" i="11"/>
  <c r="AM31" i="11"/>
  <c r="AI31" i="11"/>
  <c r="AH31" i="11"/>
  <c r="AF31" i="11"/>
  <c r="DX30" i="11"/>
  <c r="DW30" i="11"/>
  <c r="DS30" i="11"/>
  <c r="DQ30" i="11"/>
  <c r="DO30" i="11"/>
  <c r="DM30" i="11"/>
  <c r="DK30" i="11"/>
  <c r="DG30" i="11"/>
  <c r="DC30" i="11"/>
  <c r="CZ30" i="11"/>
  <c r="CY30" i="11"/>
  <c r="CV30" i="11"/>
  <c r="CS30" i="11"/>
  <c r="CM30" i="11"/>
  <c r="CJ30" i="11"/>
  <c r="CG30" i="11"/>
  <c r="CC30" i="11"/>
  <c r="BY30" i="11"/>
  <c r="BV30" i="11"/>
  <c r="BS30" i="11"/>
  <c r="BP30" i="11"/>
  <c r="BM30" i="11"/>
  <c r="BJ30" i="11"/>
  <c r="BF30" i="11"/>
  <c r="BC30" i="11"/>
  <c r="AZ30" i="11"/>
  <c r="AV30" i="11"/>
  <c r="AS30" i="11"/>
  <c r="AP30" i="11"/>
  <c r="AM30" i="11"/>
  <c r="AI30" i="11"/>
  <c r="AH30" i="11"/>
  <c r="AF30" i="11"/>
  <c r="DX29" i="11"/>
  <c r="DW29" i="11"/>
  <c r="DS29" i="11"/>
  <c r="DQ29" i="11"/>
  <c r="DO29" i="11"/>
  <c r="DM29" i="11"/>
  <c r="DK29" i="11"/>
  <c r="DG29" i="11"/>
  <c r="DC29" i="11"/>
  <c r="CZ29" i="11"/>
  <c r="CY29" i="11"/>
  <c r="CV29" i="11"/>
  <c r="CS29" i="11"/>
  <c r="CM29" i="11"/>
  <c r="CJ29" i="11"/>
  <c r="CG29" i="11"/>
  <c r="CC29" i="11"/>
  <c r="BY29" i="11"/>
  <c r="BV29" i="11"/>
  <c r="BS29" i="11"/>
  <c r="BP29" i="11"/>
  <c r="BM29" i="11"/>
  <c r="BJ29" i="11"/>
  <c r="BF29" i="11"/>
  <c r="BC29" i="11"/>
  <c r="AZ29" i="11"/>
  <c r="AV29" i="11"/>
  <c r="AS29" i="11"/>
  <c r="AP29" i="11"/>
  <c r="AM29" i="11"/>
  <c r="AI29" i="11"/>
  <c r="AF29" i="11"/>
  <c r="AH29" i="11" s="1"/>
  <c r="DX28" i="11"/>
  <c r="DW28" i="11"/>
  <c r="DS28" i="11"/>
  <c r="DQ28" i="11"/>
  <c r="DO28" i="11"/>
  <c r="DM28" i="11"/>
  <c r="DK28" i="11"/>
  <c r="DG28" i="11"/>
  <c r="DC28" i="11"/>
  <c r="CY28" i="11"/>
  <c r="CV28" i="11"/>
  <c r="CZ28" i="11" s="1"/>
  <c r="CS28" i="11"/>
  <c r="CM28" i="11"/>
  <c r="CJ28" i="11"/>
  <c r="CG28" i="11"/>
  <c r="CC28" i="11"/>
  <c r="BY28" i="11"/>
  <c r="BV28" i="11"/>
  <c r="BS28" i="11"/>
  <c r="BP28" i="11"/>
  <c r="BM28" i="11"/>
  <c r="BJ28" i="11"/>
  <c r="BF28" i="11"/>
  <c r="BC28" i="11"/>
  <c r="AZ28" i="11"/>
  <c r="AV28" i="11"/>
  <c r="AS28" i="11"/>
  <c r="AP28" i="11"/>
  <c r="AM28" i="11"/>
  <c r="AI28" i="11"/>
  <c r="AH28" i="11"/>
  <c r="AF28" i="11"/>
  <c r="DX27" i="11"/>
  <c r="DW27" i="11"/>
  <c r="DS27" i="11"/>
  <c r="DQ27" i="11"/>
  <c r="DO27" i="11"/>
  <c r="DM27" i="11"/>
  <c r="DK27" i="11"/>
  <c r="DG27" i="11"/>
  <c r="DC27" i="11"/>
  <c r="CY27" i="11"/>
  <c r="CZ27" i="11" s="1"/>
  <c r="CV27" i="11"/>
  <c r="CS27" i="11"/>
  <c r="CM27" i="11"/>
  <c r="CJ27" i="11"/>
  <c r="CG27" i="11"/>
  <c r="CC27" i="11"/>
  <c r="BY27" i="11"/>
  <c r="BV27" i="11"/>
  <c r="BS27" i="11"/>
  <c r="BP27" i="11"/>
  <c r="BM27" i="11"/>
  <c r="BJ27" i="11"/>
  <c r="BF27" i="11"/>
  <c r="BC27" i="11"/>
  <c r="AZ27" i="11"/>
  <c r="AV27" i="11"/>
  <c r="AS27" i="11"/>
  <c r="AP27" i="11"/>
  <c r="AM27" i="11"/>
  <c r="AI27" i="11"/>
  <c r="AH27" i="11"/>
  <c r="AF27" i="11"/>
  <c r="DX26" i="11"/>
  <c r="DW26" i="11"/>
  <c r="DS26" i="11"/>
  <c r="DQ26" i="11"/>
  <c r="DO26" i="11"/>
  <c r="DM26" i="11"/>
  <c r="DK26" i="11"/>
  <c r="DG26" i="11"/>
  <c r="DC26" i="11"/>
  <c r="CZ26" i="11"/>
  <c r="CY26" i="11"/>
  <c r="CV26" i="11"/>
  <c r="CS26" i="11"/>
  <c r="CM26" i="11"/>
  <c r="CJ26" i="11"/>
  <c r="CG26" i="11"/>
  <c r="CC26" i="11"/>
  <c r="BY26" i="11"/>
  <c r="BV26" i="11"/>
  <c r="BS26" i="11"/>
  <c r="BP26" i="11"/>
  <c r="BM26" i="11"/>
  <c r="BJ26" i="11"/>
  <c r="BF26" i="11"/>
  <c r="BC26" i="11"/>
  <c r="AZ26" i="11"/>
  <c r="AV26" i="11"/>
  <c r="AS26" i="11"/>
  <c r="AP26" i="11"/>
  <c r="AM26" i="11"/>
  <c r="AI26" i="11"/>
  <c r="AH26" i="11"/>
  <c r="AF26" i="11"/>
  <c r="DX25" i="11"/>
  <c r="DW25" i="11"/>
  <c r="DS25" i="11"/>
  <c r="DQ25" i="11"/>
  <c r="DO25" i="11"/>
  <c r="DM25" i="11"/>
  <c r="DK25" i="11"/>
  <c r="DG25" i="11"/>
  <c r="DC25" i="11"/>
  <c r="CZ25" i="11"/>
  <c r="CY25" i="11"/>
  <c r="CV25" i="11"/>
  <c r="CS25" i="11"/>
  <c r="CM25" i="11"/>
  <c r="CJ25" i="11"/>
  <c r="CG25" i="11"/>
  <c r="CC25" i="11"/>
  <c r="BY25" i="11"/>
  <c r="BV25" i="11"/>
  <c r="BS25" i="11"/>
  <c r="BP25" i="11"/>
  <c r="BM25" i="11"/>
  <c r="BJ25" i="11"/>
  <c r="BF25" i="11"/>
  <c r="BC25" i="11"/>
  <c r="AZ25" i="11"/>
  <c r="AV25" i="11"/>
  <c r="AS25" i="11"/>
  <c r="AP25" i="11"/>
  <c r="AM25" i="11"/>
  <c r="AI25" i="11"/>
  <c r="AF25" i="11"/>
  <c r="AH25" i="11" s="1"/>
  <c r="DX24" i="11"/>
  <c r="DW24" i="11"/>
  <c r="DS24" i="11"/>
  <c r="DQ24" i="11"/>
  <c r="DO24" i="11"/>
  <c r="DM24" i="11"/>
  <c r="DK24" i="11"/>
  <c r="DG24" i="11"/>
  <c r="DC24" i="11"/>
  <c r="CY24" i="11"/>
  <c r="CV24" i="11"/>
  <c r="CZ24" i="11" s="1"/>
  <c r="CS24" i="11"/>
  <c r="CM24" i="11"/>
  <c r="CJ24" i="11"/>
  <c r="CG24" i="11"/>
  <c r="CC24" i="11"/>
  <c r="BY24" i="11"/>
  <c r="BV24" i="11"/>
  <c r="BS24" i="11"/>
  <c r="BP24" i="11"/>
  <c r="BM24" i="11"/>
  <c r="BJ24" i="11"/>
  <c r="BF24" i="11"/>
  <c r="BC24" i="11"/>
  <c r="AZ24" i="11"/>
  <c r="AV24" i="11"/>
  <c r="AS24" i="11"/>
  <c r="AP24" i="11"/>
  <c r="AM24" i="11"/>
  <c r="AI24" i="11"/>
  <c r="AH24" i="11"/>
  <c r="AF24" i="11"/>
  <c r="DX23" i="11"/>
  <c r="DW23" i="11"/>
  <c r="DS23" i="11"/>
  <c r="DQ23" i="11"/>
  <c r="DO23" i="11"/>
  <c r="DM23" i="11"/>
  <c r="DK23" i="11"/>
  <c r="DG23" i="11"/>
  <c r="DC23" i="11"/>
  <c r="CY23" i="11"/>
  <c r="CZ23" i="11" s="1"/>
  <c r="CV23" i="11"/>
  <c r="CS23" i="11"/>
  <c r="CM23" i="11"/>
  <c r="CJ23" i="11"/>
  <c r="CG23" i="11"/>
  <c r="CC23" i="11"/>
  <c r="BY23" i="11"/>
  <c r="BV23" i="11"/>
  <c r="BS23" i="11"/>
  <c r="BP23" i="11"/>
  <c r="BM23" i="11"/>
  <c r="BJ23" i="11"/>
  <c r="BF23" i="11"/>
  <c r="BC23" i="11"/>
  <c r="AZ23" i="11"/>
  <c r="AV23" i="11"/>
  <c r="AS23" i="11"/>
  <c r="AP23" i="11"/>
  <c r="AM23" i="11"/>
  <c r="AI23" i="11"/>
  <c r="AH23" i="11"/>
  <c r="AF23" i="11"/>
  <c r="DX22" i="11"/>
  <c r="DW22" i="11"/>
  <c r="DS22" i="11"/>
  <c r="DQ22" i="11"/>
  <c r="DO22" i="11"/>
  <c r="DM22" i="11"/>
  <c r="DK22" i="11"/>
  <c r="DG22" i="11"/>
  <c r="DC22" i="11"/>
  <c r="CZ22" i="11"/>
  <c r="CY22" i="11"/>
  <c r="CV22" i="11"/>
  <c r="CS22" i="11"/>
  <c r="CM22" i="11"/>
  <c r="CJ22" i="11"/>
  <c r="CG22" i="11"/>
  <c r="CC22" i="11"/>
  <c r="BY22" i="11"/>
  <c r="BV22" i="11"/>
  <c r="BS22" i="11"/>
  <c r="BP22" i="11"/>
  <c r="BM22" i="11"/>
  <c r="BJ22" i="11"/>
  <c r="BF22" i="11"/>
  <c r="BC22" i="11"/>
  <c r="AZ22" i="11"/>
  <c r="AV22" i="11"/>
  <c r="AS22" i="11"/>
  <c r="AP22" i="11"/>
  <c r="AM22" i="11"/>
  <c r="AI22" i="11"/>
  <c r="AH22" i="11"/>
  <c r="AF22" i="11"/>
  <c r="DX21" i="11"/>
  <c r="DW21" i="11"/>
  <c r="DS21" i="11"/>
  <c r="DQ21" i="11"/>
  <c r="DO21" i="11"/>
  <c r="DM21" i="11"/>
  <c r="DK21" i="11"/>
  <c r="DG21" i="11"/>
  <c r="DC21" i="11"/>
  <c r="CZ21" i="11"/>
  <c r="CY21" i="11"/>
  <c r="CV21" i="11"/>
  <c r="CS21" i="11"/>
  <c r="CM21" i="11"/>
  <c r="CJ21" i="11"/>
  <c r="CG21" i="11"/>
  <c r="CC21" i="11"/>
  <c r="BY21" i="11"/>
  <c r="BV21" i="11"/>
  <c r="BS21" i="11"/>
  <c r="BP21" i="11"/>
  <c r="BM21" i="11"/>
  <c r="BJ21" i="11"/>
  <c r="BF21" i="11"/>
  <c r="BC21" i="11"/>
  <c r="AZ21" i="11"/>
  <c r="AV21" i="11"/>
  <c r="AS21" i="11"/>
  <c r="AP21" i="11"/>
  <c r="AM21" i="11"/>
  <c r="AI21" i="11"/>
  <c r="AF21" i="11"/>
  <c r="AH21" i="11" s="1"/>
  <c r="DX20" i="11"/>
  <c r="DW20" i="11"/>
  <c r="DS20" i="11"/>
  <c r="DQ20" i="11"/>
  <c r="DO20" i="11"/>
  <c r="DM20" i="11"/>
  <c r="DK20" i="11"/>
  <c r="DG20" i="11"/>
  <c r="DC20" i="11"/>
  <c r="CY20" i="11"/>
  <c r="CV20" i="11"/>
  <c r="CZ20" i="11" s="1"/>
  <c r="CS20" i="11"/>
  <c r="CM20" i="11"/>
  <c r="CJ20" i="11"/>
  <c r="CG20" i="11"/>
  <c r="CC20" i="11"/>
  <c r="BY20" i="11"/>
  <c r="BV20" i="11"/>
  <c r="BS20" i="11"/>
  <c r="BP20" i="11"/>
  <c r="BM20" i="11"/>
  <c r="BJ20" i="11"/>
  <c r="BF20" i="11"/>
  <c r="BC20" i="11"/>
  <c r="AZ20" i="11"/>
  <c r="AV20" i="11"/>
  <c r="AS20" i="11"/>
  <c r="AP20" i="11"/>
  <c r="AM20" i="11"/>
  <c r="AI20" i="11"/>
  <c r="AH20" i="11"/>
  <c r="AF20" i="11"/>
  <c r="DX19" i="11"/>
  <c r="DW19" i="11"/>
  <c r="DS19" i="11"/>
  <c r="DQ19" i="11"/>
  <c r="DO19" i="11"/>
  <c r="DM19" i="11"/>
  <c r="DK19" i="11"/>
  <c r="DG19" i="11"/>
  <c r="DC19" i="11"/>
  <c r="CY19" i="11"/>
  <c r="CZ19" i="11" s="1"/>
  <c r="CV19" i="11"/>
  <c r="CS19" i="11"/>
  <c r="CM19" i="11"/>
  <c r="CJ19" i="11"/>
  <c r="CG19" i="11"/>
  <c r="CC19" i="11"/>
  <c r="BY19" i="11"/>
  <c r="BV19" i="11"/>
  <c r="BS19" i="11"/>
  <c r="BP19" i="11"/>
  <c r="BM19" i="11"/>
  <c r="BJ19" i="11"/>
  <c r="BF19" i="11"/>
  <c r="BC19" i="11"/>
  <c r="AZ19" i="11"/>
  <c r="AV19" i="11"/>
  <c r="AS19" i="11"/>
  <c r="AP19" i="11"/>
  <c r="AM19" i="11"/>
  <c r="AI19" i="11"/>
  <c r="AH19" i="11"/>
  <c r="AF19" i="11"/>
  <c r="DX18" i="11"/>
  <c r="DW18" i="11"/>
  <c r="DS18" i="11"/>
  <c r="DQ18" i="11"/>
  <c r="DO18" i="11"/>
  <c r="DM18" i="11"/>
  <c r="DK18" i="11"/>
  <c r="DG18" i="11"/>
  <c r="DC18" i="11"/>
  <c r="CZ18" i="11"/>
  <c r="CY18" i="11"/>
  <c r="CV18" i="11"/>
  <c r="CS18" i="11"/>
  <c r="CM18" i="11"/>
  <c r="CJ18" i="11"/>
  <c r="CG18" i="11"/>
  <c r="CC18" i="11"/>
  <c r="BY18" i="11"/>
  <c r="BV18" i="11"/>
  <c r="BS18" i="11"/>
  <c r="BP18" i="11"/>
  <c r="BM18" i="11"/>
  <c r="BJ18" i="11"/>
  <c r="BF18" i="11"/>
  <c r="BC18" i="11"/>
  <c r="AZ18" i="11"/>
  <c r="AV18" i="11"/>
  <c r="AS18" i="11"/>
  <c r="AP18" i="11"/>
  <c r="AM18" i="11"/>
  <c r="AI18" i="11"/>
  <c r="AH18" i="11"/>
  <c r="AF18" i="11"/>
  <c r="DX17" i="11"/>
  <c r="DW17" i="11"/>
  <c r="DS17" i="11"/>
  <c r="DQ17" i="11"/>
  <c r="DO17" i="11"/>
  <c r="DM17" i="11"/>
  <c r="DK17" i="11"/>
  <c r="DG17" i="11"/>
  <c r="DC17" i="11"/>
  <c r="CZ17" i="11"/>
  <c r="CY17" i="11"/>
  <c r="CV17" i="11"/>
  <c r="CS17" i="11"/>
  <c r="CM17" i="11"/>
  <c r="CJ17" i="11"/>
  <c r="CG17" i="11"/>
  <c r="CC17" i="11"/>
  <c r="BY17" i="11"/>
  <c r="BV17" i="11"/>
  <c r="BS17" i="11"/>
  <c r="BP17" i="11"/>
  <c r="BM17" i="11"/>
  <c r="BJ17" i="11"/>
  <c r="BF17" i="11"/>
  <c r="BC17" i="11"/>
  <c r="AZ17" i="11"/>
  <c r="AV17" i="11"/>
  <c r="AS17" i="11"/>
  <c r="AP17" i="11"/>
  <c r="AM17" i="11"/>
  <c r="AI17" i="11"/>
  <c r="AF17" i="11"/>
  <c r="AH17" i="11" s="1"/>
  <c r="DX16" i="11"/>
  <c r="DW16" i="11"/>
  <c r="DS16" i="11"/>
  <c r="DQ16" i="11"/>
  <c r="DO16" i="11"/>
  <c r="DM16" i="11"/>
  <c r="DK16" i="11"/>
  <c r="DG16" i="11"/>
  <c r="DC16" i="11"/>
  <c r="CY16" i="11"/>
  <c r="CV16" i="11"/>
  <c r="CZ16" i="11" s="1"/>
  <c r="CS16" i="11"/>
  <c r="CM16" i="11"/>
  <c r="CJ16" i="11"/>
  <c r="CG16" i="11"/>
  <c r="CC16" i="11"/>
  <c r="BY16" i="11"/>
  <c r="BV16" i="11"/>
  <c r="BS16" i="11"/>
  <c r="BP16" i="11"/>
  <c r="BM16" i="11"/>
  <c r="BJ16" i="11"/>
  <c r="BF16" i="11"/>
  <c r="BC16" i="11"/>
  <c r="AZ16" i="11"/>
  <c r="AV16" i="11"/>
  <c r="AS16" i="11"/>
  <c r="AP16" i="11"/>
  <c r="AM16" i="11"/>
  <c r="AI16" i="11"/>
  <c r="AH16" i="11"/>
  <c r="AF16" i="11"/>
  <c r="DX15" i="11"/>
  <c r="DW15" i="11"/>
  <c r="DS15" i="11"/>
  <c r="DQ15" i="11"/>
  <c r="DO15" i="11"/>
  <c r="DM15" i="11"/>
  <c r="DK15" i="11"/>
  <c r="DG15" i="11"/>
  <c r="DC15" i="11"/>
  <c r="CY15" i="11"/>
  <c r="CZ15" i="11" s="1"/>
  <c r="CV15" i="11"/>
  <c r="CS15" i="11"/>
  <c r="CM15" i="11"/>
  <c r="CJ15" i="11"/>
  <c r="CG15" i="11"/>
  <c r="CC15" i="11"/>
  <c r="BY15" i="11"/>
  <c r="BV15" i="11"/>
  <c r="BS15" i="11"/>
  <c r="BP15" i="11"/>
  <c r="BM15" i="11"/>
  <c r="BJ15" i="11"/>
  <c r="BF15" i="11"/>
  <c r="BC15" i="11"/>
  <c r="AZ15" i="11"/>
  <c r="AV15" i="11"/>
  <c r="AS15" i="11"/>
  <c r="AP15" i="11"/>
  <c r="AM15" i="11"/>
  <c r="AI15" i="11"/>
  <c r="AH15" i="11"/>
  <c r="AF15" i="11"/>
  <c r="DX14" i="11"/>
  <c r="DW14" i="11"/>
  <c r="DS14" i="11"/>
  <c r="DQ14" i="11"/>
  <c r="DO14" i="11"/>
  <c r="DM14" i="11"/>
  <c r="DK14" i="11"/>
  <c r="DG14" i="11"/>
  <c r="DC14" i="11"/>
  <c r="CZ14" i="11"/>
  <c r="CY14" i="11"/>
  <c r="CV14" i="11"/>
  <c r="CS14" i="11"/>
  <c r="CM14" i="11"/>
  <c r="CJ14" i="11"/>
  <c r="CG14" i="11"/>
  <c r="CC14" i="11"/>
  <c r="BY14" i="11"/>
  <c r="BV14" i="11"/>
  <c r="BS14" i="11"/>
  <c r="BP14" i="11"/>
  <c r="BM14" i="11"/>
  <c r="BJ14" i="11"/>
  <c r="BF14" i="11"/>
  <c r="BC14" i="11"/>
  <c r="AZ14" i="11"/>
  <c r="AV14" i="11"/>
  <c r="AS14" i="11"/>
  <c r="AP14" i="11"/>
  <c r="AM14" i="11"/>
  <c r="AI14" i="11"/>
  <c r="AH14" i="11"/>
  <c r="AF14" i="11"/>
  <c r="DX13" i="11"/>
  <c r="DW13" i="11"/>
  <c r="DS13" i="11"/>
  <c r="DQ13" i="11"/>
  <c r="DO13" i="11"/>
  <c r="DM13" i="11"/>
  <c r="DK13" i="11"/>
  <c r="DG13" i="11"/>
  <c r="DC13" i="11"/>
  <c r="CZ13" i="11"/>
  <c r="CY13" i="11"/>
  <c r="CV13" i="11"/>
  <c r="CS13" i="11"/>
  <c r="CM13" i="11"/>
  <c r="CJ13" i="11"/>
  <c r="CG13" i="11"/>
  <c r="CC13" i="11"/>
  <c r="BY13" i="11"/>
  <c r="BV13" i="11"/>
  <c r="BS13" i="11"/>
  <c r="BP13" i="11"/>
  <c r="BM13" i="11"/>
  <c r="BJ13" i="11"/>
  <c r="BF13" i="11"/>
  <c r="BC13" i="11"/>
  <c r="AZ13" i="11"/>
  <c r="AV13" i="11"/>
  <c r="AS13" i="11"/>
  <c r="AP13" i="11"/>
  <c r="AM13" i="11"/>
  <c r="AI13" i="11"/>
  <c r="AF13" i="11"/>
  <c r="AH13" i="11" s="1"/>
  <c r="DX12" i="11"/>
  <c r="DW12" i="11"/>
  <c r="DS12" i="11"/>
  <c r="DQ12" i="11"/>
  <c r="DO12" i="11"/>
  <c r="DM12" i="11"/>
  <c r="DK12" i="11"/>
  <c r="DG12" i="11"/>
  <c r="DC12" i="11"/>
  <c r="CY12" i="11"/>
  <c r="CV12" i="11"/>
  <c r="CZ12" i="11" s="1"/>
  <c r="CS12" i="11"/>
  <c r="CM12" i="11"/>
  <c r="CJ12" i="11"/>
  <c r="CG12" i="11"/>
  <c r="CC12" i="11"/>
  <c r="BY12" i="11"/>
  <c r="BV12" i="11"/>
  <c r="BS12" i="11"/>
  <c r="BP12" i="11"/>
  <c r="BM12" i="11"/>
  <c r="BJ12" i="11"/>
  <c r="BF12" i="11"/>
  <c r="BC12" i="11"/>
  <c r="AZ12" i="11"/>
  <c r="AV12" i="11"/>
  <c r="AS12" i="11"/>
  <c r="AP12" i="11"/>
  <c r="AM12" i="11"/>
  <c r="AI12" i="11"/>
  <c r="AH12" i="11"/>
  <c r="AF12" i="11"/>
  <c r="DX11" i="11"/>
  <c r="DW11" i="11"/>
  <c r="DS11" i="11"/>
  <c r="DQ11" i="11"/>
  <c r="DO11" i="11"/>
  <c r="DM11" i="11"/>
  <c r="DK11" i="11"/>
  <c r="DG11" i="11"/>
  <c r="DC11" i="11"/>
  <c r="CY11" i="11"/>
  <c r="CZ11" i="11" s="1"/>
  <c r="CV11" i="11"/>
  <c r="CS11" i="11"/>
  <c r="CM11" i="11"/>
  <c r="CJ11" i="11"/>
  <c r="CG11" i="11"/>
  <c r="CC11" i="11"/>
  <c r="BY11" i="11"/>
  <c r="BV11" i="11"/>
  <c r="BS11" i="11"/>
  <c r="BP11" i="11"/>
  <c r="BM11" i="11"/>
  <c r="BJ11" i="11"/>
  <c r="BF11" i="11"/>
  <c r="BC11" i="11"/>
  <c r="AZ11" i="11"/>
  <c r="AV11" i="11"/>
  <c r="AS11" i="11"/>
  <c r="AP11" i="11"/>
  <c r="AM11" i="11"/>
  <c r="AI11" i="11"/>
  <c r="AH11" i="11"/>
  <c r="AF11" i="11"/>
  <c r="DX10" i="11"/>
  <c r="DW10" i="11"/>
  <c r="DS10" i="11"/>
  <c r="DQ10" i="11"/>
  <c r="DO10" i="11"/>
  <c r="DM10" i="11"/>
  <c r="DK10" i="11"/>
  <c r="DG10" i="11"/>
  <c r="DC10" i="11"/>
  <c r="CZ10" i="11"/>
  <c r="CY10" i="11"/>
  <c r="CV10" i="11"/>
  <c r="CS10" i="11"/>
  <c r="CM10" i="11"/>
  <c r="CJ10" i="11"/>
  <c r="CG10" i="11"/>
  <c r="CC10" i="11"/>
  <c r="BY10" i="11"/>
  <c r="BV10" i="11"/>
  <c r="BS10" i="11"/>
  <c r="BP10" i="11"/>
  <c r="BM10" i="11"/>
  <c r="BJ10" i="11"/>
  <c r="BF10" i="11"/>
  <c r="BC10" i="11"/>
  <c r="AZ10" i="11"/>
  <c r="AV10" i="11"/>
  <c r="AS10" i="11"/>
  <c r="AP10" i="11"/>
  <c r="AM10" i="11"/>
  <c r="AI10" i="11"/>
  <c r="AH10" i="11"/>
  <c r="AF10" i="11"/>
  <c r="DX9" i="11"/>
  <c r="DW9" i="11"/>
  <c r="DS9" i="11"/>
  <c r="DQ9" i="11"/>
  <c r="DO9" i="11"/>
  <c r="DM9" i="11"/>
  <c r="DK9" i="11"/>
  <c r="DG9" i="11"/>
  <c r="DC9" i="11"/>
  <c r="CZ9" i="11"/>
  <c r="CY9" i="11"/>
  <c r="CV9" i="11"/>
  <c r="CS9" i="11"/>
  <c r="CM9" i="11"/>
  <c r="CJ9" i="11"/>
  <c r="CG9" i="11"/>
  <c r="CC9" i="11"/>
  <c r="BY9" i="11"/>
  <c r="BV9" i="11"/>
  <c r="BS9" i="11"/>
  <c r="BP9" i="11"/>
  <c r="BM9" i="11"/>
  <c r="BJ9" i="11"/>
  <c r="BF9" i="11"/>
  <c r="BC9" i="11"/>
  <c r="AZ9" i="11"/>
  <c r="AV9" i="11"/>
  <c r="AS9" i="11"/>
  <c r="AP9" i="11"/>
  <c r="AM9" i="11"/>
  <c r="AI9" i="11"/>
  <c r="AF9" i="11"/>
  <c r="AH9" i="11" s="1"/>
  <c r="DX8" i="11"/>
  <c r="DW8" i="11"/>
  <c r="DS8" i="11"/>
  <c r="DQ8" i="11"/>
  <c r="DO8" i="11"/>
  <c r="DM8" i="11"/>
  <c r="DK8" i="11"/>
  <c r="DG8" i="11"/>
  <c r="DC8" i="11"/>
  <c r="CY8" i="11"/>
  <c r="CV8" i="11"/>
  <c r="CZ8" i="11" s="1"/>
  <c r="CS8" i="11"/>
  <c r="CM8" i="11"/>
  <c r="CJ8" i="11"/>
  <c r="CG8" i="11"/>
  <c r="CC8" i="11"/>
  <c r="BY8" i="11"/>
  <c r="BV8" i="11"/>
  <c r="BS8" i="11"/>
  <c r="BP8" i="11"/>
  <c r="BM8" i="11"/>
  <c r="BJ8" i="11"/>
  <c r="BF8" i="11"/>
  <c r="BC8" i="11"/>
  <c r="AZ8" i="11"/>
  <c r="AV8" i="11"/>
  <c r="AS8" i="11"/>
  <c r="AP8" i="11"/>
  <c r="AM8" i="11"/>
  <c r="AI8" i="11"/>
  <c r="AH8" i="11"/>
  <c r="AF8" i="11"/>
  <c r="DX7" i="11"/>
  <c r="DW7" i="11"/>
  <c r="DS7" i="11"/>
  <c r="DQ7" i="11"/>
  <c r="DO7" i="11"/>
  <c r="DM7" i="11"/>
  <c r="DK7" i="11"/>
  <c r="DG7" i="11"/>
  <c r="DC7" i="11"/>
  <c r="CY7" i="11"/>
  <c r="CZ7" i="11" s="1"/>
  <c r="CV7" i="11"/>
  <c r="CS7" i="11"/>
  <c r="CM7" i="11"/>
  <c r="CJ7" i="11"/>
  <c r="CG7" i="11"/>
  <c r="CC7" i="11"/>
  <c r="BY7" i="11"/>
  <c r="BV7" i="11"/>
  <c r="BS7" i="11"/>
  <c r="BP7" i="11"/>
  <c r="BM7" i="11"/>
  <c r="BJ7" i="11"/>
  <c r="BF7" i="11"/>
  <c r="BC7" i="11"/>
  <c r="AZ7" i="11"/>
  <c r="AV7" i="11"/>
  <c r="AS7" i="11"/>
  <c r="AP7" i="11"/>
  <c r="AM7" i="11"/>
  <c r="AI7" i="11"/>
  <c r="AH7" i="11"/>
  <c r="AF7" i="11"/>
  <c r="DX6" i="11"/>
  <c r="DW6" i="11"/>
  <c r="DS6" i="11"/>
  <c r="DQ6" i="11"/>
  <c r="DO6" i="11"/>
  <c r="DM6" i="11"/>
  <c r="DK6" i="11"/>
  <c r="DG6" i="11"/>
  <c r="DC6" i="11"/>
  <c r="CZ6" i="11"/>
  <c r="CY6" i="11"/>
  <c r="CV6" i="11"/>
  <c r="CS6" i="11"/>
  <c r="CM6" i="11"/>
  <c r="CJ6" i="11"/>
  <c r="CG6" i="11"/>
  <c r="CC6" i="11"/>
  <c r="BY6" i="11"/>
  <c r="BV6" i="11"/>
  <c r="BS6" i="11"/>
  <c r="BP6" i="11"/>
  <c r="BM6" i="11"/>
  <c r="BJ6" i="11"/>
  <c r="BF6" i="11"/>
  <c r="BC6" i="11"/>
  <c r="AZ6" i="11"/>
  <c r="AV6" i="11"/>
  <c r="AS6" i="11"/>
  <c r="AP6" i="11"/>
  <c r="AM6" i="11"/>
  <c r="AI6" i="11"/>
  <c r="AH6" i="11"/>
  <c r="AF6" i="11"/>
  <c r="DX5" i="11"/>
  <c r="DW5" i="11"/>
  <c r="DS5" i="11"/>
  <c r="DQ5" i="11"/>
  <c r="DO5" i="11"/>
  <c r="DM5" i="11"/>
  <c r="DK5" i="11"/>
  <c r="DG5" i="11"/>
  <c r="DC5" i="11"/>
  <c r="CZ5" i="11"/>
  <c r="CY5" i="11"/>
  <c r="CV5" i="11"/>
  <c r="CS5" i="11"/>
  <c r="CM5" i="11"/>
  <c r="CJ5" i="11"/>
  <c r="CG5" i="11"/>
  <c r="CC5" i="11"/>
  <c r="BY5" i="11"/>
  <c r="BV5" i="11"/>
  <c r="BS5" i="11"/>
  <c r="BP5" i="11"/>
  <c r="BM5" i="11"/>
  <c r="BJ5" i="11"/>
  <c r="BF5" i="11"/>
  <c r="BC5" i="11"/>
  <c r="AZ5" i="11"/>
  <c r="AV5" i="11"/>
  <c r="AS5" i="11"/>
  <c r="AP5" i="11"/>
  <c r="AM5" i="11"/>
  <c r="AI5" i="11"/>
  <c r="AF5" i="11"/>
  <c r="AH5" i="11" s="1"/>
  <c r="DX4" i="11"/>
  <c r="DW4" i="11"/>
  <c r="DS4" i="11"/>
  <c r="DQ4" i="11"/>
  <c r="DO4" i="11"/>
  <c r="DM4" i="11"/>
  <c r="DK4" i="11"/>
  <c r="DG4" i="11"/>
  <c r="DC4" i="11"/>
  <c r="CY4" i="11"/>
  <c r="CV4" i="11"/>
  <c r="CZ4" i="11" s="1"/>
  <c r="CS4" i="11"/>
  <c r="CM4" i="11"/>
  <c r="CJ4" i="11"/>
  <c r="CG4" i="11"/>
  <c r="CC4" i="11"/>
  <c r="BY4" i="11"/>
  <c r="BV4" i="11"/>
  <c r="BS4" i="11"/>
  <c r="BP4" i="11"/>
  <c r="BM4" i="11"/>
  <c r="BJ4" i="11"/>
  <c r="BF4" i="11"/>
  <c r="BC4" i="11"/>
  <c r="AZ4" i="11"/>
  <c r="AV4" i="11"/>
  <c r="AS4" i="11"/>
  <c r="AP4" i="11"/>
  <c r="AM4" i="11"/>
  <c r="AI4" i="11"/>
  <c r="AH4" i="11"/>
  <c r="AF4" i="11"/>
  <c r="DX3" i="11"/>
  <c r="DW3" i="11"/>
  <c r="DS3" i="11"/>
  <c r="DQ3" i="11"/>
  <c r="DO3" i="11"/>
  <c r="DM3" i="11"/>
  <c r="DK3" i="11"/>
  <c r="DG3" i="11"/>
  <c r="DC3" i="11"/>
  <c r="CY3" i="11"/>
  <c r="CZ3" i="11" s="1"/>
  <c r="CV3" i="11"/>
  <c r="CS3" i="11"/>
  <c r="CM3" i="11"/>
  <c r="CJ3" i="11"/>
  <c r="CG3" i="11"/>
  <c r="CC3" i="11"/>
  <c r="BY3" i="11"/>
  <c r="BV3" i="11"/>
  <c r="BS3" i="11"/>
  <c r="BP3" i="11"/>
  <c r="BM3" i="11"/>
  <c r="BJ3" i="11"/>
  <c r="BF3" i="11"/>
  <c r="BC3" i="11"/>
  <c r="AZ3" i="11"/>
  <c r="AV3" i="11"/>
  <c r="AS3" i="11"/>
  <c r="AP3" i="11"/>
  <c r="AM3" i="11"/>
  <c r="AI3" i="11"/>
  <c r="AH3" i="11"/>
  <c r="AF3" i="11"/>
  <c r="F478" i="10"/>
  <c r="D141" i="9"/>
  <c r="D118" i="9"/>
  <c r="D62" i="9"/>
  <c r="D141" i="7"/>
  <c r="D118" i="7"/>
  <c r="D62" i="7"/>
  <c r="I29" i="7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439" i="4"/>
  <c r="D319" i="4"/>
  <c r="D265" i="4"/>
  <c r="D97" i="4"/>
  <c r="D83" i="4"/>
  <c r="D19" i="4"/>
  <c r="BG471" i="2" a="1"/>
  <c r="BG471" i="2" s="1"/>
  <c r="BF471" i="2" a="1"/>
  <c r="BF471" i="2" s="1"/>
  <c r="BE471" i="2" a="1"/>
  <c r="BE471" i="2" s="1"/>
  <c r="AZ471" i="2" a="1"/>
  <c r="AZ471" i="2" s="1"/>
  <c r="AX471" i="2" a="1"/>
  <c r="AX471" i="2"/>
  <c r="AV471" i="2" a="1"/>
  <c r="AV471" i="2" s="1"/>
  <c r="AT471" i="2" a="1"/>
  <c r="AT471" i="2"/>
  <c r="AR471" i="2" a="1"/>
  <c r="AR471" i="2" s="1"/>
  <c r="AP471" i="2" a="1"/>
  <c r="AP471" i="2" s="1"/>
  <c r="AN471" i="2" a="1"/>
  <c r="AN471" i="2" s="1"/>
  <c r="AJ471" i="2" a="1"/>
  <c r="AJ471" i="2" s="1"/>
  <c r="AH471" i="2" a="1"/>
  <c r="AH471" i="2" s="1"/>
  <c r="AF471" i="2" a="1"/>
  <c r="AF471" i="2" s="1"/>
  <c r="AD471" i="2" a="1"/>
  <c r="AD471" i="2" s="1"/>
  <c r="Z471" i="2" a="1"/>
  <c r="Z471" i="2"/>
  <c r="V471" i="2" a="1"/>
  <c r="V471" i="2" s="1"/>
  <c r="T471" i="2" a="1"/>
  <c r="T471" i="2" s="1"/>
  <c r="R471" i="2" a="1"/>
  <c r="R471" i="2" s="1"/>
  <c r="P471" i="2" a="1"/>
  <c r="P471" i="2" s="1"/>
  <c r="N471" i="2" a="1"/>
  <c r="N471" i="2"/>
  <c r="L471" i="2" a="1"/>
  <c r="L471" i="2" s="1"/>
  <c r="J471" i="2" a="1"/>
  <c r="J471" i="2"/>
  <c r="H471" i="2" a="1"/>
  <c r="H471" i="2" s="1"/>
  <c r="G471" i="2" a="1"/>
  <c r="G471" i="2" s="1"/>
  <c r="F471" i="2" a="1"/>
  <c r="F471" i="2" s="1"/>
  <c r="D471" i="2" a="1"/>
  <c r="D471" i="2" s="1"/>
  <c r="BG470" i="2" a="1"/>
  <c r="BG470" i="2"/>
  <c r="BF470" i="2" a="1"/>
  <c r="BF470" i="2" s="1"/>
  <c r="BE470" i="2" a="1"/>
  <c r="BE470" i="2"/>
  <c r="AZ470" i="2" a="1"/>
  <c r="AZ470" i="2" s="1"/>
  <c r="AX470" i="2" a="1"/>
  <c r="AX470" i="2" s="1"/>
  <c r="AV470" i="2" a="1"/>
  <c r="AV470" i="2" s="1"/>
  <c r="AT470" i="2" a="1"/>
  <c r="AT470" i="2" s="1"/>
  <c r="AR470" i="2" a="1"/>
  <c r="AR470" i="2" s="1"/>
  <c r="AP470" i="2" a="1"/>
  <c r="AP470" i="2" s="1"/>
  <c r="AN470" i="2" a="1"/>
  <c r="AN470" i="2"/>
  <c r="AJ470" i="2" a="1"/>
  <c r="AJ470" i="2" s="1"/>
  <c r="AH470" i="2" a="1"/>
  <c r="AH470" i="2" s="1"/>
  <c r="AF470" i="2" a="1"/>
  <c r="AF470" i="2" s="1"/>
  <c r="AD470" i="2" a="1"/>
  <c r="AD470" i="2"/>
  <c r="Z470" i="2" a="1"/>
  <c r="Z470" i="2" s="1"/>
  <c r="V470" i="2" a="1"/>
  <c r="V470" i="2" s="1"/>
  <c r="T470" i="2" a="1"/>
  <c r="T470" i="2" s="1"/>
  <c r="R470" i="2" a="1"/>
  <c r="R470" i="2" s="1"/>
  <c r="P470" i="2" a="1"/>
  <c r="P470" i="2" s="1"/>
  <c r="N470" i="2" a="1"/>
  <c r="N470" i="2" s="1"/>
  <c r="L470" i="2" a="1"/>
  <c r="L470" i="2"/>
  <c r="J470" i="2" a="1"/>
  <c r="J470" i="2" s="1"/>
  <c r="H470" i="2" a="1"/>
  <c r="H470" i="2"/>
  <c r="G470" i="2" a="1"/>
  <c r="G470" i="2" s="1"/>
  <c r="F470" i="2" a="1"/>
  <c r="F470" i="2"/>
  <c r="D470" i="2" a="1"/>
  <c r="D470" i="2" s="1"/>
  <c r="BG469" i="2" a="1"/>
  <c r="BG469" i="2" s="1"/>
  <c r="BF469" i="2" a="1"/>
  <c r="BF469" i="2" s="1"/>
  <c r="BE469" i="2" a="1"/>
  <c r="BE469" i="2" s="1"/>
  <c r="AZ469" i="2" a="1"/>
  <c r="AZ469" i="2"/>
  <c r="AX469" i="2" a="1"/>
  <c r="AX469" i="2" s="1"/>
  <c r="AV469" i="2" a="1"/>
  <c r="AV469" i="2"/>
  <c r="AT469" i="2" a="1"/>
  <c r="AT469" i="2" s="1"/>
  <c r="AR469" i="2" a="1"/>
  <c r="AR469" i="2" s="1"/>
  <c r="AP469" i="2" a="1"/>
  <c r="AP469" i="2" s="1"/>
  <c r="AN469" i="2" a="1"/>
  <c r="AN469" i="2" s="1"/>
  <c r="AJ469" i="2" a="1"/>
  <c r="AJ469" i="2" s="1"/>
  <c r="AH469" i="2" a="1"/>
  <c r="AH469" i="2" s="1"/>
  <c r="AF469" i="2" a="1"/>
  <c r="AF469" i="2" s="1"/>
  <c r="AD469" i="2" a="1"/>
  <c r="AD469" i="2" s="1"/>
  <c r="Z469" i="2" a="1"/>
  <c r="Z469" i="2" s="1"/>
  <c r="V469" i="2" a="1"/>
  <c r="V469" i="2" s="1"/>
  <c r="T469" i="2" a="1"/>
  <c r="T469" i="2" s="1"/>
  <c r="R469" i="2" a="1"/>
  <c r="R469" i="2" s="1"/>
  <c r="P469" i="2" a="1"/>
  <c r="P469" i="2" s="1"/>
  <c r="N469" i="2" a="1"/>
  <c r="N469" i="2" s="1"/>
  <c r="L469" i="2" a="1"/>
  <c r="L469" i="2" s="1"/>
  <c r="J469" i="2" a="1"/>
  <c r="J469" i="2" s="1"/>
  <c r="H469" i="2" a="1"/>
  <c r="H469" i="2" s="1"/>
  <c r="G469" i="2" a="1"/>
  <c r="G469" i="2" s="1"/>
  <c r="F469" i="2" a="1"/>
  <c r="F469" i="2" s="1"/>
  <c r="D469" i="2" a="1"/>
  <c r="D469" i="2" s="1"/>
  <c r="BG468" i="2" a="1"/>
  <c r="BG468" i="2" s="1"/>
  <c r="BF468" i="2" a="1"/>
  <c r="BF468" i="2" s="1"/>
  <c r="BE468" i="2" a="1"/>
  <c r="BE468" i="2" s="1"/>
  <c r="AZ468" i="2" a="1"/>
  <c r="AZ468" i="2" s="1"/>
  <c r="AX468" i="2" a="1"/>
  <c r="AX468" i="2" s="1"/>
  <c r="AV468" i="2" a="1"/>
  <c r="AV468" i="2" s="1"/>
  <c r="AT468" i="2" a="1"/>
  <c r="AT468" i="2" s="1"/>
  <c r="AR468" i="2" a="1"/>
  <c r="AR468" i="2" s="1"/>
  <c r="AP468" i="2" a="1"/>
  <c r="AP468" i="2" s="1"/>
  <c r="AN468" i="2" a="1"/>
  <c r="AN468" i="2" s="1"/>
  <c r="AJ468" i="2" a="1"/>
  <c r="AJ468" i="2" s="1"/>
  <c r="AH468" i="2" a="1"/>
  <c r="AH468" i="2" s="1"/>
  <c r="AF468" i="2" a="1"/>
  <c r="AF468" i="2" s="1"/>
  <c r="AD468" i="2" a="1"/>
  <c r="AD468" i="2" s="1"/>
  <c r="Z468" i="2" a="1"/>
  <c r="Z468" i="2" s="1"/>
  <c r="V468" i="2" a="1"/>
  <c r="V468" i="2" s="1"/>
  <c r="T468" i="2" a="1"/>
  <c r="T468" i="2" s="1"/>
  <c r="R468" i="2" a="1"/>
  <c r="R468" i="2" s="1"/>
  <c r="P468" i="2" a="1"/>
  <c r="P468" i="2" s="1"/>
  <c r="N468" i="2" a="1"/>
  <c r="N468" i="2" s="1"/>
  <c r="L468" i="2" a="1"/>
  <c r="L468" i="2" s="1"/>
  <c r="J468" i="2" a="1"/>
  <c r="J468" i="2" s="1"/>
  <c r="H468" i="2" a="1"/>
  <c r="H468" i="2" s="1"/>
  <c r="G468" i="2" a="1"/>
  <c r="G468" i="2" s="1"/>
  <c r="F468" i="2" a="1"/>
  <c r="F468" i="2" s="1"/>
  <c r="D468" i="2" a="1"/>
  <c r="D468" i="2" s="1"/>
  <c r="BG467" i="2" a="1"/>
  <c r="BG467" i="2" s="1"/>
  <c r="BF467" i="2" a="1"/>
  <c r="BF467" i="2"/>
  <c r="BE467" i="2" a="1"/>
  <c r="BE467" i="2" s="1"/>
  <c r="AZ467" i="2" a="1"/>
  <c r="AZ467" i="2" s="1"/>
  <c r="AX467" i="2" a="1"/>
  <c r="AX467" i="2"/>
  <c r="AV467" i="2" a="1"/>
  <c r="AV467" i="2" s="1"/>
  <c r="AT467" i="2" a="1"/>
  <c r="AT467" i="2" s="1"/>
  <c r="AR467" i="2" a="1"/>
  <c r="AR467" i="2" s="1"/>
  <c r="AP467" i="2" a="1"/>
  <c r="AP467" i="2" s="1"/>
  <c r="AN467" i="2" a="1"/>
  <c r="AN467" i="2" s="1"/>
  <c r="AJ467" i="2" a="1"/>
  <c r="AJ467" i="2" s="1"/>
  <c r="AH467" i="2" a="1"/>
  <c r="AH467" i="2" s="1"/>
  <c r="AF467" i="2" a="1"/>
  <c r="AF467" i="2" s="1"/>
  <c r="AD467" i="2" a="1"/>
  <c r="AD467" i="2" s="1"/>
  <c r="Z467" i="2" a="1"/>
  <c r="Z467" i="2" s="1"/>
  <c r="V467" i="2" a="1"/>
  <c r="V467" i="2" s="1"/>
  <c r="T467" i="2" a="1"/>
  <c r="T467" i="2" s="1"/>
  <c r="R467" i="2" a="1"/>
  <c r="R467" i="2" s="1"/>
  <c r="P467" i="2" a="1"/>
  <c r="P467" i="2" s="1"/>
  <c r="N467" i="2" a="1"/>
  <c r="N467" i="2" s="1"/>
  <c r="L467" i="2" a="1"/>
  <c r="L467" i="2" s="1"/>
  <c r="J467" i="2" a="1"/>
  <c r="J467" i="2" s="1"/>
  <c r="H467" i="2" a="1"/>
  <c r="H467" i="2" s="1"/>
  <c r="G467" i="2" a="1"/>
  <c r="G467" i="2" s="1"/>
  <c r="F467" i="2" a="1"/>
  <c r="F467" i="2" s="1"/>
  <c r="D467" i="2" a="1"/>
  <c r="D467" i="2" s="1"/>
  <c r="BG466" i="2" a="1"/>
  <c r="BG466" i="2" s="1"/>
  <c r="BF466" i="2" a="1"/>
  <c r="BF466" i="2" s="1"/>
  <c r="BE466" i="2" a="1"/>
  <c r="BE466" i="2" s="1"/>
  <c r="AZ466" i="2" a="1"/>
  <c r="AZ466" i="2" s="1"/>
  <c r="AX466" i="2" a="1"/>
  <c r="AX466" i="2" s="1"/>
  <c r="AV466" i="2" a="1"/>
  <c r="AV466" i="2" s="1"/>
  <c r="AT466" i="2" a="1"/>
  <c r="AT466" i="2" s="1"/>
  <c r="AR466" i="2" a="1"/>
  <c r="AR466" i="2" s="1"/>
  <c r="AP466" i="2" a="1"/>
  <c r="AP466" i="2" s="1"/>
  <c r="AN466" i="2" a="1"/>
  <c r="AN466" i="2" s="1"/>
  <c r="AJ466" i="2" a="1"/>
  <c r="AJ466" i="2" s="1"/>
  <c r="AH466" i="2" a="1"/>
  <c r="AH466" i="2" s="1"/>
  <c r="AF466" i="2" a="1"/>
  <c r="AF466" i="2" s="1"/>
  <c r="AD466" i="2" a="1"/>
  <c r="AD466" i="2" s="1"/>
  <c r="Z466" i="2" a="1"/>
  <c r="Z466" i="2" s="1"/>
  <c r="V466" i="2" a="1"/>
  <c r="V466" i="2" s="1"/>
  <c r="T466" i="2" a="1"/>
  <c r="T466" i="2" s="1"/>
  <c r="R466" i="2" a="1"/>
  <c r="R466" i="2" s="1"/>
  <c r="P466" i="2" a="1"/>
  <c r="P466" i="2" s="1"/>
  <c r="N466" i="2" a="1"/>
  <c r="N466" i="2" s="1"/>
  <c r="L466" i="2" a="1"/>
  <c r="L466" i="2" s="1"/>
  <c r="J466" i="2" a="1"/>
  <c r="J466" i="2" s="1"/>
  <c r="H466" i="2" a="1"/>
  <c r="H466" i="2" s="1"/>
  <c r="G466" i="2" a="1"/>
  <c r="G466" i="2" s="1"/>
  <c r="F466" i="2" a="1"/>
  <c r="F466" i="2" s="1"/>
  <c r="D466" i="2" a="1"/>
  <c r="D466" i="2" s="1"/>
  <c r="BG465" i="2" a="1"/>
  <c r="BG465" i="2" s="1"/>
  <c r="BF465" i="2" a="1"/>
  <c r="BF465" i="2"/>
  <c r="BE465" i="2" a="1"/>
  <c r="BE465" i="2" s="1"/>
  <c r="AZ465" i="2" a="1"/>
  <c r="AZ465" i="2" s="1"/>
  <c r="AX465" i="2" a="1"/>
  <c r="AX465" i="2"/>
  <c r="AV465" i="2" a="1"/>
  <c r="AV465" i="2" s="1"/>
  <c r="AT465" i="2" a="1"/>
  <c r="AT465" i="2" s="1"/>
  <c r="AR465" i="2" a="1"/>
  <c r="AR465" i="2" s="1"/>
  <c r="AP465" i="2" a="1"/>
  <c r="AP465" i="2" s="1"/>
  <c r="AN465" i="2" a="1"/>
  <c r="AN465" i="2" s="1"/>
  <c r="AJ465" i="2" a="1"/>
  <c r="AJ465" i="2" s="1"/>
  <c r="AH465" i="2" a="1"/>
  <c r="AH465" i="2" s="1"/>
  <c r="AF465" i="2" a="1"/>
  <c r="AF465" i="2" s="1"/>
  <c r="AD465" i="2" a="1"/>
  <c r="AD465" i="2" s="1"/>
  <c r="Z465" i="2" a="1"/>
  <c r="Z465" i="2" s="1"/>
  <c r="V465" i="2" a="1"/>
  <c r="V465" i="2" s="1"/>
  <c r="T465" i="2" a="1"/>
  <c r="T465" i="2" s="1"/>
  <c r="R465" i="2" a="1"/>
  <c r="R465" i="2" s="1"/>
  <c r="P465" i="2" a="1"/>
  <c r="P465" i="2" s="1"/>
  <c r="N465" i="2" a="1"/>
  <c r="N465" i="2" s="1"/>
  <c r="L465" i="2" a="1"/>
  <c r="L465" i="2" s="1"/>
  <c r="J465" i="2" a="1"/>
  <c r="J465" i="2" s="1"/>
  <c r="H465" i="2" a="1"/>
  <c r="H465" i="2" s="1"/>
  <c r="G465" i="2" a="1"/>
  <c r="G465" i="2" s="1"/>
  <c r="F465" i="2" a="1"/>
  <c r="F465" i="2" s="1"/>
  <c r="D465" i="2" a="1"/>
  <c r="D465" i="2" s="1"/>
  <c r="BG464" i="2" a="1"/>
  <c r="BG464" i="2" s="1"/>
  <c r="BF464" i="2" a="1"/>
  <c r="BF464" i="2" s="1"/>
  <c r="BE464" i="2" a="1"/>
  <c r="BE464" i="2" s="1"/>
  <c r="AZ464" i="2" a="1"/>
  <c r="AZ464" i="2" s="1"/>
  <c r="AX464" i="2" a="1"/>
  <c r="AX464" i="2" s="1"/>
  <c r="AV464" i="2" a="1"/>
  <c r="AV464" i="2" s="1"/>
  <c r="AT464" i="2" a="1"/>
  <c r="AT464" i="2" s="1"/>
  <c r="AR464" i="2" a="1"/>
  <c r="AR464" i="2" s="1"/>
  <c r="AP464" i="2" a="1"/>
  <c r="AP464" i="2" s="1"/>
  <c r="AN464" i="2" a="1"/>
  <c r="AN464" i="2" s="1"/>
  <c r="AJ464" i="2" a="1"/>
  <c r="AJ464" i="2" s="1"/>
  <c r="AH464" i="2" a="1"/>
  <c r="AH464" i="2" s="1"/>
  <c r="AF464" i="2" a="1"/>
  <c r="AF464" i="2" s="1"/>
  <c r="AD464" i="2" a="1"/>
  <c r="AD464" i="2" s="1"/>
  <c r="Z464" i="2" a="1"/>
  <c r="Z464" i="2" s="1"/>
  <c r="V464" i="2" a="1"/>
  <c r="V464" i="2" s="1"/>
  <c r="T464" i="2" a="1"/>
  <c r="T464" i="2" s="1"/>
  <c r="R464" i="2" a="1"/>
  <c r="R464" i="2" s="1"/>
  <c r="P464" i="2" a="1"/>
  <c r="P464" i="2" s="1"/>
  <c r="N464" i="2" a="1"/>
  <c r="N464" i="2" s="1"/>
  <c r="L464" i="2" a="1"/>
  <c r="L464" i="2" s="1"/>
  <c r="J464" i="2" a="1"/>
  <c r="J464" i="2" s="1"/>
  <c r="H464" i="2" a="1"/>
  <c r="H464" i="2" s="1"/>
  <c r="G464" i="2" a="1"/>
  <c r="G464" i="2"/>
  <c r="F464" i="2" a="1"/>
  <c r="F464" i="2" s="1"/>
  <c r="D464" i="2" a="1"/>
  <c r="D464" i="2" s="1"/>
  <c r="BG463" i="2" a="1"/>
  <c r="BG463" i="2" s="1"/>
  <c r="BF463" i="2" a="1"/>
  <c r="BF463" i="2" s="1"/>
  <c r="BE463" i="2" a="1"/>
  <c r="BE463" i="2" s="1"/>
  <c r="AZ463" i="2" a="1"/>
  <c r="AZ463" i="2"/>
  <c r="AX463" i="2" a="1"/>
  <c r="AX463" i="2" s="1"/>
  <c r="AV463" i="2" a="1"/>
  <c r="AV463" i="2" s="1"/>
  <c r="AT463" i="2" a="1"/>
  <c r="AT463" i="2" s="1"/>
  <c r="AR463" i="2" a="1"/>
  <c r="AR463" i="2" s="1"/>
  <c r="AP463" i="2" a="1"/>
  <c r="AP463" i="2" s="1"/>
  <c r="AN463" i="2" a="1"/>
  <c r="AN463" i="2" s="1"/>
  <c r="AJ463" i="2" a="1"/>
  <c r="AJ463" i="2" s="1"/>
  <c r="AH463" i="2" a="1"/>
  <c r="AH463" i="2" s="1"/>
  <c r="AF463" i="2" a="1"/>
  <c r="AF463" i="2" s="1"/>
  <c r="AD463" i="2" a="1"/>
  <c r="AD463" i="2" s="1"/>
  <c r="Z463" i="2" a="1"/>
  <c r="Z463" i="2" s="1"/>
  <c r="V463" i="2" a="1"/>
  <c r="V463" i="2" s="1"/>
  <c r="T463" i="2" a="1"/>
  <c r="T463" i="2" s="1"/>
  <c r="R463" i="2" a="1"/>
  <c r="R463" i="2" s="1"/>
  <c r="P463" i="2" a="1"/>
  <c r="P463" i="2" s="1"/>
  <c r="N463" i="2" a="1"/>
  <c r="N463" i="2" s="1"/>
  <c r="L463" i="2" a="1"/>
  <c r="L463" i="2" s="1"/>
  <c r="J463" i="2" a="1"/>
  <c r="J463" i="2" s="1"/>
  <c r="H463" i="2" a="1"/>
  <c r="H463" i="2" s="1"/>
  <c r="G463" i="2" a="1"/>
  <c r="G463" i="2" s="1"/>
  <c r="F463" i="2" a="1"/>
  <c r="F463" i="2" s="1"/>
  <c r="D463" i="2" a="1"/>
  <c r="D463" i="2" s="1"/>
  <c r="BG462" i="2" a="1"/>
  <c r="BG462" i="2" s="1"/>
  <c r="BF462" i="2" a="1"/>
  <c r="BF462" i="2" s="1"/>
  <c r="BE462" i="2" a="1"/>
  <c r="BE462" i="2" s="1"/>
  <c r="AZ462" i="2" a="1"/>
  <c r="AZ462" i="2"/>
  <c r="AX462" i="2" a="1"/>
  <c r="AX462" i="2" s="1"/>
  <c r="AV462" i="2" a="1"/>
  <c r="AV462" i="2"/>
  <c r="AT462" i="2" a="1"/>
  <c r="AT462" i="2" s="1"/>
  <c r="AR462" i="2" a="1"/>
  <c r="AR462" i="2" s="1"/>
  <c r="AP462" i="2" a="1"/>
  <c r="AP462" i="2" s="1"/>
  <c r="AN462" i="2" a="1"/>
  <c r="AN462" i="2" s="1"/>
  <c r="AJ462" i="2" a="1"/>
  <c r="AJ462" i="2" s="1"/>
  <c r="AH462" i="2" a="1"/>
  <c r="AH462" i="2" s="1"/>
  <c r="AF462" i="2" a="1"/>
  <c r="AF462" i="2" s="1"/>
  <c r="AD462" i="2" a="1"/>
  <c r="AD462" i="2" s="1"/>
  <c r="Z462" i="2" a="1"/>
  <c r="Z462" i="2" s="1"/>
  <c r="V462" i="2" a="1"/>
  <c r="V462" i="2" s="1"/>
  <c r="T462" i="2" a="1"/>
  <c r="T462" i="2" s="1"/>
  <c r="R462" i="2" a="1"/>
  <c r="R462" i="2" s="1"/>
  <c r="P462" i="2" a="1"/>
  <c r="P462" i="2" s="1"/>
  <c r="N462" i="2" a="1"/>
  <c r="N462" i="2" s="1"/>
  <c r="L462" i="2" a="1"/>
  <c r="L462" i="2" s="1"/>
  <c r="J462" i="2" a="1"/>
  <c r="J462" i="2" s="1"/>
  <c r="H462" i="2" a="1"/>
  <c r="H462" i="2" s="1"/>
  <c r="G462" i="2" a="1"/>
  <c r="G462" i="2" s="1"/>
  <c r="F462" i="2" a="1"/>
  <c r="F462" i="2" s="1"/>
  <c r="D462" i="2" a="1"/>
  <c r="D462" i="2" s="1"/>
  <c r="BG461" i="2" a="1"/>
  <c r="BG461" i="2" s="1"/>
  <c r="BF461" i="2" a="1"/>
  <c r="BF461" i="2" s="1"/>
  <c r="BE461" i="2" a="1"/>
  <c r="BE461" i="2" s="1"/>
  <c r="AZ461" i="2" a="1"/>
  <c r="AZ461" i="2" s="1"/>
  <c r="AX461" i="2" a="1"/>
  <c r="AX461" i="2" s="1"/>
  <c r="AV461" i="2" a="1"/>
  <c r="AV461" i="2"/>
  <c r="AT461" i="2" a="1"/>
  <c r="AT461" i="2" s="1"/>
  <c r="AR461" i="2" a="1"/>
  <c r="AR461" i="2" s="1"/>
  <c r="AP461" i="2" a="1"/>
  <c r="AP461" i="2" s="1"/>
  <c r="AN461" i="2" a="1"/>
  <c r="AN461" i="2" s="1"/>
  <c r="AJ461" i="2" a="1"/>
  <c r="AJ461" i="2" s="1"/>
  <c r="AH461" i="2" a="1"/>
  <c r="AH461" i="2" s="1"/>
  <c r="AF461" i="2" a="1"/>
  <c r="AF461" i="2" s="1"/>
  <c r="AD461" i="2" a="1"/>
  <c r="AD461" i="2" s="1"/>
  <c r="Z461" i="2" a="1"/>
  <c r="Z461" i="2" s="1"/>
  <c r="V461" i="2" a="1"/>
  <c r="V461" i="2" s="1"/>
  <c r="T461" i="2" a="1"/>
  <c r="T461" i="2" s="1"/>
  <c r="R461" i="2" a="1"/>
  <c r="R461" i="2" s="1"/>
  <c r="P461" i="2" a="1"/>
  <c r="P461" i="2" s="1"/>
  <c r="N461" i="2" a="1"/>
  <c r="N461" i="2" s="1"/>
  <c r="L461" i="2" a="1"/>
  <c r="L461" i="2" s="1"/>
  <c r="J461" i="2" a="1"/>
  <c r="J461" i="2" s="1"/>
  <c r="H461" i="2" a="1"/>
  <c r="H461" i="2" s="1"/>
  <c r="G461" i="2" a="1"/>
  <c r="G461" i="2"/>
  <c r="F461" i="2" a="1"/>
  <c r="F461" i="2" s="1"/>
  <c r="D461" i="2" a="1"/>
  <c r="D461" i="2" s="1"/>
  <c r="BG460" i="2" a="1"/>
  <c r="BG460" i="2" s="1"/>
  <c r="BF460" i="2" a="1"/>
  <c r="BF460" i="2" s="1"/>
  <c r="BE460" i="2" a="1"/>
  <c r="BE460" i="2" s="1"/>
  <c r="AZ460" i="2" a="1"/>
  <c r="AZ460" i="2" s="1"/>
  <c r="AX460" i="2" a="1"/>
  <c r="AX460" i="2" s="1"/>
  <c r="AV460" i="2" a="1"/>
  <c r="AV460" i="2" s="1"/>
  <c r="AT460" i="2" a="1"/>
  <c r="AT460" i="2" s="1"/>
  <c r="AR460" i="2" a="1"/>
  <c r="AR460" i="2" s="1"/>
  <c r="AP460" i="2" a="1"/>
  <c r="AP460" i="2" s="1"/>
  <c r="AN460" i="2" a="1"/>
  <c r="AN460" i="2" s="1"/>
  <c r="AJ460" i="2" a="1"/>
  <c r="AJ460" i="2" s="1"/>
  <c r="AH460" i="2" a="1"/>
  <c r="AH460" i="2" s="1"/>
  <c r="AF460" i="2" a="1"/>
  <c r="AF460" i="2" s="1"/>
  <c r="AD460" i="2" a="1"/>
  <c r="AD460" i="2" s="1"/>
  <c r="Z460" i="2" a="1"/>
  <c r="Z460" i="2" s="1"/>
  <c r="V460" i="2" a="1"/>
  <c r="V460" i="2" s="1"/>
  <c r="T460" i="2" a="1"/>
  <c r="T460" i="2" s="1"/>
  <c r="R460" i="2" a="1"/>
  <c r="R460" i="2" s="1"/>
  <c r="P460" i="2" a="1"/>
  <c r="P460" i="2" s="1"/>
  <c r="N460" i="2" a="1"/>
  <c r="N460" i="2" s="1"/>
  <c r="L460" i="2" a="1"/>
  <c r="L460" i="2" s="1"/>
  <c r="J460" i="2" a="1"/>
  <c r="J460" i="2" s="1"/>
  <c r="H460" i="2" a="1"/>
  <c r="H460" i="2" s="1"/>
  <c r="G460" i="2" a="1"/>
  <c r="G460" i="2"/>
  <c r="F460" i="2" a="1"/>
  <c r="F460" i="2" s="1"/>
  <c r="D460" i="2" a="1"/>
  <c r="D460" i="2" s="1"/>
  <c r="BG459" i="2" a="1"/>
  <c r="BG459" i="2" s="1"/>
  <c r="BF459" i="2" a="1"/>
  <c r="BF459" i="2" s="1"/>
  <c r="BE459" i="2" a="1"/>
  <c r="BE459" i="2" s="1"/>
  <c r="AZ459" i="2" a="1"/>
  <c r="AZ459" i="2"/>
  <c r="AX459" i="2" a="1"/>
  <c r="AX459" i="2" s="1"/>
  <c r="AV459" i="2" a="1"/>
  <c r="AV459" i="2" s="1"/>
  <c r="AT459" i="2" a="1"/>
  <c r="AT459" i="2" s="1"/>
  <c r="AR459" i="2" a="1"/>
  <c r="AR459" i="2" s="1"/>
  <c r="AP459" i="2" a="1"/>
  <c r="AP459" i="2" s="1"/>
  <c r="AN459" i="2" a="1"/>
  <c r="AN459" i="2" s="1"/>
  <c r="AJ459" i="2" a="1"/>
  <c r="AJ459" i="2" s="1"/>
  <c r="AH459" i="2" a="1"/>
  <c r="AH459" i="2" s="1"/>
  <c r="AF459" i="2" a="1"/>
  <c r="AF459" i="2" s="1"/>
  <c r="AD459" i="2" a="1"/>
  <c r="AD459" i="2" s="1"/>
  <c r="Z459" i="2" a="1"/>
  <c r="Z459" i="2" s="1"/>
  <c r="V459" i="2" a="1"/>
  <c r="V459" i="2" s="1"/>
  <c r="T459" i="2" a="1"/>
  <c r="T459" i="2" s="1"/>
  <c r="R459" i="2" a="1"/>
  <c r="R459" i="2" s="1"/>
  <c r="P459" i="2" a="1"/>
  <c r="P459" i="2" s="1"/>
  <c r="N459" i="2" a="1"/>
  <c r="N459" i="2" s="1"/>
  <c r="L459" i="2" a="1"/>
  <c r="L459" i="2" s="1"/>
  <c r="J459" i="2" a="1"/>
  <c r="J459" i="2" s="1"/>
  <c r="H459" i="2" a="1"/>
  <c r="H459" i="2" s="1"/>
  <c r="G459" i="2" a="1"/>
  <c r="G459" i="2" s="1"/>
  <c r="F459" i="2" a="1"/>
  <c r="F459" i="2" s="1"/>
  <c r="D459" i="2" a="1"/>
  <c r="D459" i="2" s="1"/>
  <c r="BG458" i="2" a="1"/>
  <c r="BG458" i="2" s="1"/>
  <c r="BF458" i="2" a="1"/>
  <c r="BF458" i="2" s="1"/>
  <c r="BE458" i="2" a="1"/>
  <c r="BE458" i="2" s="1"/>
  <c r="AZ458" i="2" a="1"/>
  <c r="AZ458" i="2"/>
  <c r="AX458" i="2" a="1"/>
  <c r="AX458" i="2" s="1"/>
  <c r="AV458" i="2" a="1"/>
  <c r="AV458" i="2"/>
  <c r="AT458" i="2" a="1"/>
  <c r="AT458" i="2" s="1"/>
  <c r="AR458" i="2" a="1"/>
  <c r="AR458" i="2" s="1"/>
  <c r="AP458" i="2" a="1"/>
  <c r="AP458" i="2" s="1"/>
  <c r="AN458" i="2" a="1"/>
  <c r="AN458" i="2" s="1"/>
  <c r="AJ458" i="2" a="1"/>
  <c r="AJ458" i="2" s="1"/>
  <c r="AH458" i="2" a="1"/>
  <c r="AH458" i="2" s="1"/>
  <c r="AF458" i="2" a="1"/>
  <c r="AF458" i="2" s="1"/>
  <c r="AD458" i="2" a="1"/>
  <c r="AD458" i="2" s="1"/>
  <c r="Z458" i="2" a="1"/>
  <c r="Z458" i="2" s="1"/>
  <c r="V458" i="2" a="1"/>
  <c r="V458" i="2" s="1"/>
  <c r="T458" i="2" a="1"/>
  <c r="T458" i="2" s="1"/>
  <c r="R458" i="2" a="1"/>
  <c r="R458" i="2" s="1"/>
  <c r="P458" i="2" a="1"/>
  <c r="P458" i="2" s="1"/>
  <c r="N458" i="2" a="1"/>
  <c r="N458" i="2" s="1"/>
  <c r="L458" i="2" a="1"/>
  <c r="L458" i="2" s="1"/>
  <c r="J458" i="2" a="1"/>
  <c r="J458" i="2" s="1"/>
  <c r="H458" i="2" a="1"/>
  <c r="H458" i="2" s="1"/>
  <c r="G458" i="2" a="1"/>
  <c r="G458" i="2" s="1"/>
  <c r="F458" i="2" a="1"/>
  <c r="F458" i="2" s="1"/>
  <c r="D458" i="2" a="1"/>
  <c r="D458" i="2" s="1"/>
  <c r="BG457" i="2" a="1"/>
  <c r="BG457" i="2" s="1"/>
  <c r="BF457" i="2" a="1"/>
  <c r="BF457" i="2" s="1"/>
  <c r="BE457" i="2" a="1"/>
  <c r="BE457" i="2" s="1"/>
  <c r="AZ457" i="2" a="1"/>
  <c r="AZ457" i="2" s="1"/>
  <c r="AX457" i="2" a="1"/>
  <c r="AX457" i="2" s="1"/>
  <c r="AV457" i="2" a="1"/>
  <c r="AV457" i="2"/>
  <c r="AT457" i="2" a="1"/>
  <c r="AT457" i="2" s="1"/>
  <c r="AR457" i="2" a="1"/>
  <c r="AR457" i="2" s="1"/>
  <c r="AP457" i="2" a="1"/>
  <c r="AP457" i="2" s="1"/>
  <c r="AN457" i="2" a="1"/>
  <c r="AN457" i="2" s="1"/>
  <c r="AJ457" i="2" a="1"/>
  <c r="AJ457" i="2" s="1"/>
  <c r="AH457" i="2" a="1"/>
  <c r="AH457" i="2" s="1"/>
  <c r="AF457" i="2" a="1"/>
  <c r="AF457" i="2" s="1"/>
  <c r="AD457" i="2" a="1"/>
  <c r="AD457" i="2" s="1"/>
  <c r="Z457" i="2" a="1"/>
  <c r="Z457" i="2" s="1"/>
  <c r="V457" i="2" a="1"/>
  <c r="V457" i="2" s="1"/>
  <c r="T457" i="2" a="1"/>
  <c r="T457" i="2" s="1"/>
  <c r="R457" i="2" a="1"/>
  <c r="R457" i="2" s="1"/>
  <c r="P457" i="2" a="1"/>
  <c r="P457" i="2" s="1"/>
  <c r="N457" i="2" a="1"/>
  <c r="N457" i="2" s="1"/>
  <c r="L457" i="2" a="1"/>
  <c r="L457" i="2" s="1"/>
  <c r="J457" i="2" a="1"/>
  <c r="J457" i="2" s="1"/>
  <c r="H457" i="2" a="1"/>
  <c r="H457" i="2" s="1"/>
  <c r="G457" i="2" a="1"/>
  <c r="G457" i="2" s="1"/>
  <c r="F457" i="2" a="1"/>
  <c r="F457" i="2" s="1"/>
  <c r="D457" i="2" a="1"/>
  <c r="D457" i="2" s="1"/>
  <c r="BG456" i="2" a="1"/>
  <c r="BG456" i="2" s="1"/>
  <c r="BF456" i="2" a="1"/>
  <c r="BF456" i="2"/>
  <c r="BE456" i="2" a="1"/>
  <c r="BE456" i="2" s="1"/>
  <c r="AZ456" i="2" a="1"/>
  <c r="AZ456" i="2" s="1"/>
  <c r="AX456" i="2" a="1"/>
  <c r="AX456" i="2"/>
  <c r="AV456" i="2" a="1"/>
  <c r="AV456" i="2" s="1"/>
  <c r="AT456" i="2" a="1"/>
  <c r="AT456" i="2" s="1"/>
  <c r="AR456" i="2" a="1"/>
  <c r="AR456" i="2" s="1"/>
  <c r="AP456" i="2" a="1"/>
  <c r="AP456" i="2" s="1"/>
  <c r="AN456" i="2" a="1"/>
  <c r="AN456" i="2" s="1"/>
  <c r="AJ456" i="2" a="1"/>
  <c r="AJ456" i="2" s="1"/>
  <c r="AH456" i="2" a="1"/>
  <c r="AH456" i="2" s="1"/>
  <c r="AF456" i="2" a="1"/>
  <c r="AF456" i="2" s="1"/>
  <c r="AD456" i="2" a="1"/>
  <c r="AD456" i="2" s="1"/>
  <c r="Z456" i="2" a="1"/>
  <c r="Z456" i="2" s="1"/>
  <c r="V456" i="2" a="1"/>
  <c r="V456" i="2" s="1"/>
  <c r="T456" i="2" a="1"/>
  <c r="T456" i="2" s="1"/>
  <c r="R456" i="2" a="1"/>
  <c r="R456" i="2" s="1"/>
  <c r="P456" i="2" a="1"/>
  <c r="P456" i="2" s="1"/>
  <c r="N456" i="2" a="1"/>
  <c r="N456" i="2" s="1"/>
  <c r="L456" i="2" a="1"/>
  <c r="L456" i="2" s="1"/>
  <c r="J456" i="2" a="1"/>
  <c r="J456" i="2" s="1"/>
  <c r="H456" i="2" a="1"/>
  <c r="H456" i="2" s="1"/>
  <c r="G456" i="2" a="1"/>
  <c r="G456" i="2" s="1"/>
  <c r="F456" i="2" a="1"/>
  <c r="F456" i="2" s="1"/>
  <c r="D456" i="2" a="1"/>
  <c r="D456" i="2" s="1"/>
  <c r="BG455" i="2" a="1"/>
  <c r="BG455" i="2" s="1"/>
  <c r="BF455" i="2" a="1"/>
  <c r="BF455" i="2" s="1"/>
  <c r="BE455" i="2" a="1"/>
  <c r="BE455" i="2" s="1"/>
  <c r="AZ455" i="2" a="1"/>
  <c r="AZ455" i="2" s="1"/>
  <c r="AX455" i="2" a="1"/>
  <c r="AX455" i="2" s="1"/>
  <c r="AV455" i="2" a="1"/>
  <c r="AV455" i="2" s="1"/>
  <c r="AT455" i="2" a="1"/>
  <c r="AT455" i="2" s="1"/>
  <c r="AR455" i="2" a="1"/>
  <c r="AR455" i="2" s="1"/>
  <c r="AP455" i="2" a="1"/>
  <c r="AP455" i="2" s="1"/>
  <c r="AN455" i="2" a="1"/>
  <c r="AN455" i="2" s="1"/>
  <c r="AJ455" i="2" a="1"/>
  <c r="AJ455" i="2" s="1"/>
  <c r="AH455" i="2" a="1"/>
  <c r="AH455" i="2" s="1"/>
  <c r="AF455" i="2" a="1"/>
  <c r="AF455" i="2" s="1"/>
  <c r="AD455" i="2" a="1"/>
  <c r="AD455" i="2" s="1"/>
  <c r="Z455" i="2" a="1"/>
  <c r="Z455" i="2" s="1"/>
  <c r="V455" i="2" a="1"/>
  <c r="V455" i="2" s="1"/>
  <c r="T455" i="2" a="1"/>
  <c r="T455" i="2" s="1"/>
  <c r="R455" i="2" a="1"/>
  <c r="R455" i="2" s="1"/>
  <c r="P455" i="2" a="1"/>
  <c r="P455" i="2" s="1"/>
  <c r="N455" i="2" a="1"/>
  <c r="N455" i="2" s="1"/>
  <c r="L455" i="2" a="1"/>
  <c r="L455" i="2" s="1"/>
  <c r="J455" i="2" a="1"/>
  <c r="J455" i="2" s="1"/>
  <c r="H455" i="2" a="1"/>
  <c r="H455" i="2" s="1"/>
  <c r="G455" i="2" a="1"/>
  <c r="G455" i="2" s="1"/>
  <c r="F455" i="2" a="1"/>
  <c r="F455" i="2" s="1"/>
  <c r="D455" i="2" a="1"/>
  <c r="D455" i="2" s="1"/>
  <c r="BG454" i="2" a="1"/>
  <c r="BG454" i="2" s="1"/>
  <c r="BF454" i="2" a="1"/>
  <c r="BF454" i="2"/>
  <c r="BE454" i="2" a="1"/>
  <c r="BE454" i="2" s="1"/>
  <c r="AZ454" i="2" a="1"/>
  <c r="AZ454" i="2" s="1"/>
  <c r="AX454" i="2" a="1"/>
  <c r="AX454" i="2"/>
  <c r="AV454" i="2" a="1"/>
  <c r="AV454" i="2" s="1"/>
  <c r="AT454" i="2" a="1"/>
  <c r="AT454" i="2" s="1"/>
  <c r="AR454" i="2" a="1"/>
  <c r="AR454" i="2" s="1"/>
  <c r="AP454" i="2" a="1"/>
  <c r="AP454" i="2" s="1"/>
  <c r="AN454" i="2" a="1"/>
  <c r="AN454" i="2" s="1"/>
  <c r="AJ454" i="2" a="1"/>
  <c r="AJ454" i="2" s="1"/>
  <c r="AH454" i="2" a="1"/>
  <c r="AH454" i="2" s="1"/>
  <c r="AF454" i="2" a="1"/>
  <c r="AF454" i="2" s="1"/>
  <c r="AD454" i="2" a="1"/>
  <c r="AD454" i="2" s="1"/>
  <c r="Z454" i="2" a="1"/>
  <c r="Z454" i="2" s="1"/>
  <c r="V454" i="2" a="1"/>
  <c r="V454" i="2" s="1"/>
  <c r="T454" i="2" a="1"/>
  <c r="T454" i="2" s="1"/>
  <c r="R454" i="2" a="1"/>
  <c r="R454" i="2" s="1"/>
  <c r="P454" i="2" a="1"/>
  <c r="P454" i="2" s="1"/>
  <c r="N454" i="2" a="1"/>
  <c r="N454" i="2" s="1"/>
  <c r="L454" i="2" a="1"/>
  <c r="L454" i="2" s="1"/>
  <c r="J454" i="2" a="1"/>
  <c r="J454" i="2" s="1"/>
  <c r="H454" i="2" a="1"/>
  <c r="H454" i="2" s="1"/>
  <c r="G454" i="2" a="1"/>
  <c r="G454" i="2" s="1"/>
  <c r="F454" i="2" a="1"/>
  <c r="F454" i="2" s="1"/>
  <c r="D454" i="2" a="1"/>
  <c r="D454" i="2" s="1"/>
  <c r="BG453" i="2" a="1"/>
  <c r="BG453" i="2"/>
  <c r="BF453" i="2" a="1"/>
  <c r="BF453" i="2" s="1"/>
  <c r="BE453" i="2" a="1"/>
  <c r="BE453" i="2" s="1"/>
  <c r="AZ453" i="2" a="1"/>
  <c r="AZ453" i="2" s="1"/>
  <c r="AX453" i="2" a="1"/>
  <c r="AX453" i="2" s="1"/>
  <c r="AV453" i="2" a="1"/>
  <c r="AV453" i="2" s="1"/>
  <c r="AT453" i="2" a="1"/>
  <c r="AT453" i="2" s="1"/>
  <c r="AR453" i="2" a="1"/>
  <c r="AR453" i="2" s="1"/>
  <c r="AP453" i="2" a="1"/>
  <c r="AP453" i="2"/>
  <c r="AN453" i="2" a="1"/>
  <c r="AN453" i="2" s="1"/>
  <c r="AJ453" i="2" a="1"/>
  <c r="AJ453" i="2" s="1"/>
  <c r="AH453" i="2" a="1"/>
  <c r="AH453" i="2" s="1"/>
  <c r="AF453" i="2" a="1"/>
  <c r="AF453" i="2" s="1"/>
  <c r="AD453" i="2" a="1"/>
  <c r="AD453" i="2" s="1"/>
  <c r="Z453" i="2" a="1"/>
  <c r="Z453" i="2" s="1"/>
  <c r="V453" i="2" a="1"/>
  <c r="V453" i="2" s="1"/>
  <c r="T453" i="2" a="1"/>
  <c r="T453" i="2" s="1"/>
  <c r="R453" i="2" a="1"/>
  <c r="R453" i="2" s="1"/>
  <c r="P453" i="2" a="1"/>
  <c r="P453" i="2" s="1"/>
  <c r="N453" i="2" a="1"/>
  <c r="N453" i="2" s="1"/>
  <c r="L453" i="2" a="1"/>
  <c r="L453" i="2" s="1"/>
  <c r="J453" i="2" a="1"/>
  <c r="J453" i="2" s="1"/>
  <c r="H453" i="2" a="1"/>
  <c r="H453" i="2" s="1"/>
  <c r="G453" i="2" a="1"/>
  <c r="G453" i="2" s="1"/>
  <c r="F453" i="2" a="1"/>
  <c r="F453" i="2"/>
  <c r="D453" i="2" a="1"/>
  <c r="D453" i="2" s="1"/>
  <c r="BG452" i="2" a="1"/>
  <c r="BG452" i="2" s="1"/>
  <c r="BF452" i="2" a="1"/>
  <c r="BF452" i="2" s="1"/>
  <c r="BE452" i="2" a="1"/>
  <c r="BE452" i="2" s="1"/>
  <c r="AZ452" i="2" a="1"/>
  <c r="AZ452" i="2" s="1"/>
  <c r="AX452" i="2" a="1"/>
  <c r="AX452" i="2" s="1"/>
  <c r="AV452" i="2" a="1"/>
  <c r="AV452" i="2" s="1"/>
  <c r="AT452" i="2" a="1"/>
  <c r="AT452" i="2" s="1"/>
  <c r="AR452" i="2" a="1"/>
  <c r="AR452" i="2" s="1"/>
  <c r="AP452" i="2" a="1"/>
  <c r="AP452" i="2" s="1"/>
  <c r="AN452" i="2" a="1"/>
  <c r="AN452" i="2" s="1"/>
  <c r="AJ452" i="2" a="1"/>
  <c r="AJ452" i="2" s="1"/>
  <c r="AH452" i="2" a="1"/>
  <c r="AH452" i="2" s="1"/>
  <c r="AF452" i="2" a="1"/>
  <c r="AF452" i="2" s="1"/>
  <c r="AD452" i="2" a="1"/>
  <c r="AD452" i="2" s="1"/>
  <c r="Z452" i="2" a="1"/>
  <c r="Z452" i="2" s="1"/>
  <c r="V452" i="2" a="1"/>
  <c r="V452" i="2" s="1"/>
  <c r="T452" i="2" a="1"/>
  <c r="T452" i="2" s="1"/>
  <c r="R452" i="2" a="1"/>
  <c r="R452" i="2" s="1"/>
  <c r="P452" i="2" a="1"/>
  <c r="P452" i="2" s="1"/>
  <c r="N452" i="2" a="1"/>
  <c r="N452" i="2" s="1"/>
  <c r="L452" i="2" a="1"/>
  <c r="L452" i="2" s="1"/>
  <c r="J452" i="2" a="1"/>
  <c r="J452" i="2"/>
  <c r="H452" i="2" a="1"/>
  <c r="H452" i="2" s="1"/>
  <c r="G452" i="2" a="1"/>
  <c r="G452" i="2" s="1"/>
  <c r="F452" i="2" a="1"/>
  <c r="F452" i="2" s="1"/>
  <c r="D452" i="2" a="1"/>
  <c r="D452" i="2" s="1"/>
  <c r="BG451" i="2" a="1"/>
  <c r="BG451" i="2" s="1"/>
  <c r="BF451" i="2" a="1"/>
  <c r="BF451" i="2" s="1"/>
  <c r="BE451" i="2" a="1"/>
  <c r="BE451" i="2" s="1"/>
  <c r="AZ451" i="2" a="1"/>
  <c r="AZ451" i="2" s="1"/>
  <c r="AX451" i="2" a="1"/>
  <c r="AX451" i="2" s="1"/>
  <c r="AV451" i="2" a="1"/>
  <c r="AV451" i="2" s="1"/>
  <c r="AT451" i="2" a="1"/>
  <c r="AT451" i="2" s="1"/>
  <c r="AR451" i="2" a="1"/>
  <c r="AR451" i="2" s="1"/>
  <c r="AP451" i="2" a="1"/>
  <c r="AP451" i="2" s="1"/>
  <c r="AN451" i="2" a="1"/>
  <c r="AN451" i="2" s="1"/>
  <c r="AJ451" i="2" a="1"/>
  <c r="AJ451" i="2" s="1"/>
  <c r="AH451" i="2" a="1"/>
  <c r="AH451" i="2" s="1"/>
  <c r="AF451" i="2" a="1"/>
  <c r="AF451" i="2"/>
  <c r="AD451" i="2" a="1"/>
  <c r="AD451" i="2" s="1"/>
  <c r="Z451" i="2" a="1"/>
  <c r="Z451" i="2" s="1"/>
  <c r="V451" i="2" a="1"/>
  <c r="V451" i="2"/>
  <c r="T451" i="2" a="1"/>
  <c r="T451" i="2" s="1"/>
  <c r="R451" i="2" a="1"/>
  <c r="R451" i="2" s="1"/>
  <c r="P451" i="2" a="1"/>
  <c r="P451" i="2" s="1"/>
  <c r="N451" i="2" a="1"/>
  <c r="N451" i="2"/>
  <c r="L451" i="2" a="1"/>
  <c r="L451" i="2" s="1"/>
  <c r="J451" i="2" a="1"/>
  <c r="J451" i="2" s="1"/>
  <c r="H451" i="2" a="1"/>
  <c r="H451" i="2" s="1"/>
  <c r="G451" i="2" a="1"/>
  <c r="G451" i="2" s="1"/>
  <c r="F451" i="2" a="1"/>
  <c r="F451" i="2" s="1"/>
  <c r="D451" i="2" a="1"/>
  <c r="D451" i="2" s="1"/>
  <c r="BG450" i="2" a="1"/>
  <c r="BG450" i="2" s="1"/>
  <c r="BF450" i="2" a="1"/>
  <c r="BF450" i="2" s="1"/>
  <c r="BE450" i="2" a="1"/>
  <c r="BE450" i="2" s="1"/>
  <c r="AZ450" i="2" a="1"/>
  <c r="AZ450" i="2" s="1"/>
  <c r="AX450" i="2" a="1"/>
  <c r="AX450" i="2" s="1"/>
  <c r="AV450" i="2" a="1"/>
  <c r="AV450" i="2" s="1"/>
  <c r="AT450" i="2" a="1"/>
  <c r="AT450" i="2" s="1"/>
  <c r="AR450" i="2" a="1"/>
  <c r="AR450" i="2" s="1"/>
  <c r="AP450" i="2" a="1"/>
  <c r="AP450" i="2" s="1"/>
  <c r="AN450" i="2" a="1"/>
  <c r="AN450" i="2" s="1"/>
  <c r="AJ450" i="2" a="1"/>
  <c r="AJ450" i="2"/>
  <c r="AH450" i="2" a="1"/>
  <c r="AH450" i="2" s="1"/>
  <c r="AF450" i="2" a="1"/>
  <c r="AF450" i="2" s="1"/>
  <c r="AD450" i="2" a="1"/>
  <c r="AD450" i="2" s="1"/>
  <c r="Z450" i="2" a="1"/>
  <c r="Z450" i="2"/>
  <c r="V450" i="2" a="1"/>
  <c r="V450" i="2" s="1"/>
  <c r="T450" i="2" a="1"/>
  <c r="T450" i="2" s="1"/>
  <c r="R450" i="2" a="1"/>
  <c r="R450" i="2"/>
  <c r="P450" i="2" a="1"/>
  <c r="P450" i="2" s="1"/>
  <c r="N450" i="2" a="1"/>
  <c r="N450" i="2" s="1"/>
  <c r="L450" i="2" a="1"/>
  <c r="L450" i="2" s="1"/>
  <c r="J450" i="2" a="1"/>
  <c r="J450" i="2" s="1"/>
  <c r="H450" i="2" a="1"/>
  <c r="H450" i="2" s="1"/>
  <c r="G450" i="2" a="1"/>
  <c r="G450" i="2" s="1"/>
  <c r="F450" i="2" a="1"/>
  <c r="F450" i="2" s="1"/>
  <c r="D450" i="2" a="1"/>
  <c r="D450" i="2" s="1"/>
  <c r="BG449" i="2" a="1"/>
  <c r="BG449" i="2"/>
  <c r="BF449" i="2" a="1"/>
  <c r="BF449" i="2" s="1"/>
  <c r="BE449" i="2" a="1"/>
  <c r="BE449" i="2" s="1"/>
  <c r="AZ449" i="2" a="1"/>
  <c r="AZ449" i="2" s="1"/>
  <c r="AX449" i="2" a="1"/>
  <c r="AX449" i="2" s="1"/>
  <c r="AV449" i="2" a="1"/>
  <c r="AV449" i="2" s="1"/>
  <c r="AT449" i="2" a="1"/>
  <c r="AT449" i="2" s="1"/>
  <c r="AR449" i="2" a="1"/>
  <c r="AR449" i="2" s="1"/>
  <c r="AP449" i="2" a="1"/>
  <c r="AP449" i="2"/>
  <c r="AN449" i="2" a="1"/>
  <c r="AN449" i="2" s="1"/>
  <c r="AJ449" i="2" a="1"/>
  <c r="AJ449" i="2" s="1"/>
  <c r="AH449" i="2" a="1"/>
  <c r="AH449" i="2" s="1"/>
  <c r="AF449" i="2" a="1"/>
  <c r="AF449" i="2" s="1"/>
  <c r="AD449" i="2" a="1"/>
  <c r="AD449" i="2" s="1"/>
  <c r="Z449" i="2" a="1"/>
  <c r="Z449" i="2" s="1"/>
  <c r="V449" i="2" a="1"/>
  <c r="V449" i="2" s="1"/>
  <c r="T449" i="2" a="1"/>
  <c r="T449" i="2" s="1"/>
  <c r="R449" i="2" a="1"/>
  <c r="R449" i="2" s="1"/>
  <c r="P449" i="2" a="1"/>
  <c r="P449" i="2" s="1"/>
  <c r="N449" i="2" a="1"/>
  <c r="N449" i="2" s="1"/>
  <c r="L449" i="2" a="1"/>
  <c r="L449" i="2" s="1"/>
  <c r="J449" i="2" a="1"/>
  <c r="J449" i="2" s="1"/>
  <c r="H449" i="2" a="1"/>
  <c r="H449" i="2" s="1"/>
  <c r="G449" i="2" a="1"/>
  <c r="G449" i="2" s="1"/>
  <c r="F449" i="2" a="1"/>
  <c r="F449" i="2"/>
  <c r="D449" i="2" a="1"/>
  <c r="D449" i="2" s="1"/>
  <c r="BG448" i="2" a="1"/>
  <c r="BG448" i="2" s="1"/>
  <c r="BF448" i="2" a="1"/>
  <c r="BF448" i="2" s="1"/>
  <c r="BE448" i="2" a="1"/>
  <c r="BE448" i="2" s="1"/>
  <c r="AZ448" i="2" a="1"/>
  <c r="AZ448" i="2" s="1"/>
  <c r="AX448" i="2" a="1"/>
  <c r="AX448" i="2" s="1"/>
  <c r="AV448" i="2" a="1"/>
  <c r="AV448" i="2" s="1"/>
  <c r="AT448" i="2" a="1"/>
  <c r="AT448" i="2" s="1"/>
  <c r="AR448" i="2" a="1"/>
  <c r="AR448" i="2" s="1"/>
  <c r="AP448" i="2" a="1"/>
  <c r="AP448" i="2" s="1"/>
  <c r="AN448" i="2" a="1"/>
  <c r="AN448" i="2" s="1"/>
  <c r="AJ448" i="2" a="1"/>
  <c r="AJ448" i="2"/>
  <c r="AH448" i="2" a="1"/>
  <c r="AH448" i="2" s="1"/>
  <c r="AF448" i="2" a="1"/>
  <c r="AF448" i="2" s="1"/>
  <c r="AD448" i="2" a="1"/>
  <c r="AD448" i="2"/>
  <c r="Z448" i="2" a="1"/>
  <c r="Z448" i="2" s="1"/>
  <c r="V448" i="2" a="1"/>
  <c r="V448" i="2" s="1"/>
  <c r="T448" i="2" a="1"/>
  <c r="T448" i="2"/>
  <c r="R448" i="2" a="1"/>
  <c r="R448" i="2" s="1"/>
  <c r="P448" i="2" a="1"/>
  <c r="P448" i="2" s="1"/>
  <c r="N448" i="2" a="1"/>
  <c r="N448" i="2" s="1"/>
  <c r="L448" i="2" a="1"/>
  <c r="L448" i="2" s="1"/>
  <c r="J448" i="2" a="1"/>
  <c r="J448" i="2"/>
  <c r="H448" i="2" a="1"/>
  <c r="H448" i="2" s="1"/>
  <c r="G448" i="2" a="1"/>
  <c r="G448" i="2" s="1"/>
  <c r="F448" i="2" a="1"/>
  <c r="F448" i="2" s="1"/>
  <c r="D448" i="2" a="1"/>
  <c r="D448" i="2" s="1"/>
  <c r="BG447" i="2" a="1"/>
  <c r="BG447" i="2" s="1"/>
  <c r="BF447" i="2" a="1"/>
  <c r="BF447" i="2" s="1"/>
  <c r="BE447" i="2" a="1"/>
  <c r="BE447" i="2" s="1"/>
  <c r="AZ447" i="2" a="1"/>
  <c r="AZ447" i="2" s="1"/>
  <c r="AX447" i="2" a="1"/>
  <c r="AX447" i="2" s="1"/>
  <c r="AV447" i="2" a="1"/>
  <c r="AV447" i="2" s="1"/>
  <c r="AT447" i="2" a="1"/>
  <c r="AT447" i="2" s="1"/>
  <c r="AR447" i="2" a="1"/>
  <c r="AR447" i="2" s="1"/>
  <c r="AP447" i="2" a="1"/>
  <c r="AP447" i="2"/>
  <c r="AN447" i="2" a="1"/>
  <c r="AN447" i="2" s="1"/>
  <c r="AJ447" i="2" a="1"/>
  <c r="AJ447" i="2" s="1"/>
  <c r="AH447" i="2" a="1"/>
  <c r="AH447" i="2"/>
  <c r="AF447" i="2" a="1"/>
  <c r="AF447" i="2" s="1"/>
  <c r="AD447" i="2" a="1"/>
  <c r="AD447" i="2" s="1"/>
  <c r="Z447" i="2" a="1"/>
  <c r="Z447" i="2" s="1"/>
  <c r="V447" i="2" a="1"/>
  <c r="V447" i="2" s="1"/>
  <c r="T447" i="2" a="1"/>
  <c r="T447" i="2" s="1"/>
  <c r="R447" i="2" a="1"/>
  <c r="R447" i="2" s="1"/>
  <c r="P447" i="2" a="1"/>
  <c r="P447" i="2" s="1"/>
  <c r="N447" i="2" a="1"/>
  <c r="N447" i="2"/>
  <c r="L447" i="2" a="1"/>
  <c r="L447" i="2" s="1"/>
  <c r="J447" i="2" a="1"/>
  <c r="J447" i="2" s="1"/>
  <c r="H447" i="2" a="1"/>
  <c r="H447" i="2"/>
  <c r="G447" i="2" a="1"/>
  <c r="G447" i="2" s="1"/>
  <c r="F447" i="2" a="1"/>
  <c r="F447" i="2"/>
  <c r="D447" i="2" a="1"/>
  <c r="D447" i="2" s="1"/>
  <c r="BG446" i="2" a="1"/>
  <c r="BG446" i="2" s="1"/>
  <c r="BF446" i="2" a="1"/>
  <c r="BF446" i="2" s="1"/>
  <c r="BE446" i="2" a="1"/>
  <c r="BE446" i="2"/>
  <c r="AZ446" i="2" a="1"/>
  <c r="AZ446" i="2" s="1"/>
  <c r="AX446" i="2" a="1"/>
  <c r="AX446" i="2" s="1"/>
  <c r="AV446" i="2" a="1"/>
  <c r="AV446" i="2" s="1"/>
  <c r="AT446" i="2" a="1"/>
  <c r="AT446" i="2" s="1"/>
  <c r="AR446" i="2" a="1"/>
  <c r="AR446" i="2" s="1"/>
  <c r="AP446" i="2" a="1"/>
  <c r="AP446" i="2" s="1"/>
  <c r="AN446" i="2" a="1"/>
  <c r="AN446" i="2"/>
  <c r="AJ446" i="2" a="1"/>
  <c r="AJ446" i="2" s="1"/>
  <c r="AH446" i="2" a="1"/>
  <c r="AH446" i="2" s="1"/>
  <c r="AF446" i="2" a="1"/>
  <c r="AF446" i="2" s="1"/>
  <c r="AD446" i="2" a="1"/>
  <c r="AD446" i="2" s="1"/>
  <c r="Z446" i="2" a="1"/>
  <c r="Z446" i="2"/>
  <c r="V446" i="2" a="1"/>
  <c r="V446" i="2" s="1"/>
  <c r="T446" i="2" a="1"/>
  <c r="T446" i="2"/>
  <c r="R446" i="2" a="1"/>
  <c r="R446" i="2" s="1"/>
  <c r="P446" i="2" a="1"/>
  <c r="P446" i="2" s="1"/>
  <c r="N446" i="2" a="1"/>
  <c r="N446" i="2" s="1"/>
  <c r="L446" i="2" a="1"/>
  <c r="L446" i="2" s="1"/>
  <c r="J446" i="2" a="1"/>
  <c r="J446" i="2"/>
  <c r="H446" i="2" a="1"/>
  <c r="H446" i="2" s="1"/>
  <c r="G446" i="2" a="1"/>
  <c r="G446" i="2" s="1"/>
  <c r="F446" i="2" a="1"/>
  <c r="F446" i="2" s="1"/>
  <c r="D446" i="2" a="1"/>
  <c r="D446" i="2" s="1"/>
  <c r="BG445" i="2" a="1"/>
  <c r="BG445" i="2" s="1"/>
  <c r="BF445" i="2" a="1"/>
  <c r="BF445" i="2" s="1"/>
  <c r="BE445" i="2" a="1"/>
  <c r="BE445" i="2" s="1"/>
  <c r="AZ445" i="2" a="1"/>
  <c r="AZ445" i="2" s="1"/>
  <c r="AX445" i="2" a="1"/>
  <c r="AX445" i="2" s="1"/>
  <c r="AV445" i="2" a="1"/>
  <c r="AV445" i="2" s="1"/>
  <c r="AT445" i="2" a="1"/>
  <c r="AT445" i="2" s="1"/>
  <c r="AR445" i="2" a="1"/>
  <c r="AR445" i="2" s="1"/>
  <c r="AP445" i="2" a="1"/>
  <c r="AP445" i="2"/>
  <c r="AN445" i="2" a="1"/>
  <c r="AN445" i="2" s="1"/>
  <c r="AJ445" i="2" a="1"/>
  <c r="AJ445" i="2" s="1"/>
  <c r="AH445" i="2" a="1"/>
  <c r="AH445" i="2"/>
  <c r="AF445" i="2" a="1"/>
  <c r="AF445" i="2" s="1"/>
  <c r="AD445" i="2" a="1"/>
  <c r="AD445" i="2" s="1"/>
  <c r="Z445" i="2" a="1"/>
  <c r="Z445" i="2" s="1"/>
  <c r="V445" i="2" a="1"/>
  <c r="V445" i="2" s="1"/>
  <c r="T445" i="2" a="1"/>
  <c r="T445" i="2" s="1"/>
  <c r="R445" i="2" a="1"/>
  <c r="R445" i="2" s="1"/>
  <c r="P445" i="2" a="1"/>
  <c r="P445" i="2" s="1"/>
  <c r="N445" i="2" a="1"/>
  <c r="N445" i="2"/>
  <c r="L445" i="2" a="1"/>
  <c r="L445" i="2" s="1"/>
  <c r="J445" i="2" a="1"/>
  <c r="J445" i="2" s="1"/>
  <c r="H445" i="2" a="1"/>
  <c r="H445" i="2"/>
  <c r="G445" i="2" a="1"/>
  <c r="G445" i="2" s="1"/>
  <c r="F445" i="2" a="1"/>
  <c r="F445" i="2" s="1"/>
  <c r="D445" i="2" a="1"/>
  <c r="D445" i="2" s="1"/>
  <c r="BG444" i="2" a="1"/>
  <c r="BG444" i="2" s="1"/>
  <c r="BF444" i="2" a="1"/>
  <c r="BF444" i="2" s="1"/>
  <c r="BE444" i="2" a="1"/>
  <c r="BE444" i="2"/>
  <c r="AZ444" i="2" a="1"/>
  <c r="AZ444" i="2" s="1"/>
  <c r="AX444" i="2" a="1"/>
  <c r="AX444" i="2" s="1"/>
  <c r="AV444" i="2" a="1"/>
  <c r="AV444" i="2" s="1"/>
  <c r="AT444" i="2" a="1"/>
  <c r="AT444" i="2" s="1"/>
  <c r="AR444" i="2" a="1"/>
  <c r="AR444" i="2" s="1"/>
  <c r="AP444" i="2" a="1"/>
  <c r="AP444" i="2" s="1"/>
  <c r="AN444" i="2" a="1"/>
  <c r="AN444" i="2"/>
  <c r="AJ444" i="2" a="1"/>
  <c r="AJ444" i="2" s="1"/>
  <c r="AH444" i="2" a="1"/>
  <c r="AH444" i="2" s="1"/>
  <c r="AF444" i="2" a="1"/>
  <c r="AF444" i="2" s="1"/>
  <c r="AD444" i="2" a="1"/>
  <c r="AD444" i="2" s="1"/>
  <c r="Z444" i="2" a="1"/>
  <c r="Z444" i="2"/>
  <c r="V444" i="2" a="1"/>
  <c r="V444" i="2" s="1"/>
  <c r="T444" i="2" a="1"/>
  <c r="T444" i="2" s="1"/>
  <c r="R444" i="2" a="1"/>
  <c r="R444" i="2"/>
  <c r="P444" i="2" a="1"/>
  <c r="P444" i="2" s="1"/>
  <c r="N444" i="2" a="1"/>
  <c r="N444" i="2" s="1"/>
  <c r="L444" i="2" a="1"/>
  <c r="L444" i="2"/>
  <c r="J444" i="2" a="1"/>
  <c r="J444" i="2" s="1"/>
  <c r="H444" i="2" a="1"/>
  <c r="H444" i="2" s="1"/>
  <c r="G444" i="2" a="1"/>
  <c r="G444" i="2" s="1"/>
  <c r="F444" i="2" a="1"/>
  <c r="F444" i="2" s="1"/>
  <c r="D444" i="2" a="1"/>
  <c r="D444" i="2" s="1"/>
  <c r="BG443" i="2" a="1"/>
  <c r="BG443" i="2"/>
  <c r="BF443" i="2" a="1"/>
  <c r="BF443" i="2" s="1"/>
  <c r="BE443" i="2" a="1"/>
  <c r="BE443" i="2" s="1"/>
  <c r="AZ443" i="2" a="1"/>
  <c r="AZ443" i="2" s="1"/>
  <c r="AX443" i="2" a="1"/>
  <c r="AX443" i="2" s="1"/>
  <c r="AV443" i="2" a="1"/>
  <c r="AV443" i="2" s="1"/>
  <c r="AT443" i="2" a="1"/>
  <c r="AT443" i="2" s="1"/>
  <c r="AR443" i="2" a="1"/>
  <c r="AR443" i="2"/>
  <c r="AP443" i="2" a="1"/>
  <c r="AP443" i="2" s="1"/>
  <c r="AN443" i="2" a="1"/>
  <c r="AN443" i="2" s="1"/>
  <c r="AJ443" i="2" a="1"/>
  <c r="AJ443" i="2" s="1"/>
  <c r="AH443" i="2" a="1"/>
  <c r="AH443" i="2" s="1"/>
  <c r="AF443" i="2" a="1"/>
  <c r="AF443" i="2"/>
  <c r="AD443" i="2" a="1"/>
  <c r="AD443" i="2" s="1"/>
  <c r="Z443" i="2" a="1"/>
  <c r="Z443" i="2" s="1"/>
  <c r="V443" i="2" a="1"/>
  <c r="V443" i="2"/>
  <c r="T443" i="2" a="1"/>
  <c r="T443" i="2" s="1"/>
  <c r="R443" i="2" a="1"/>
  <c r="R443" i="2" s="1"/>
  <c r="P443" i="2" a="1"/>
  <c r="P443" i="2"/>
  <c r="N443" i="2" a="1"/>
  <c r="N443" i="2" s="1"/>
  <c r="L443" i="2" a="1"/>
  <c r="L443" i="2" s="1"/>
  <c r="J443" i="2" a="1"/>
  <c r="J443" i="2" s="1"/>
  <c r="H443" i="2" a="1"/>
  <c r="H443" i="2" s="1"/>
  <c r="G443" i="2" a="1"/>
  <c r="G443" i="2" s="1"/>
  <c r="F443" i="2" a="1"/>
  <c r="F443" i="2" s="1"/>
  <c r="D443" i="2" a="1"/>
  <c r="D443" i="2" s="1"/>
  <c r="BG442" i="2" a="1"/>
  <c r="BG442" i="2" s="1"/>
  <c r="BF442" i="2" a="1"/>
  <c r="BF442" i="2" s="1"/>
  <c r="BE442" i="2" a="1"/>
  <c r="BE442" i="2" s="1"/>
  <c r="AZ442" i="2" a="1"/>
  <c r="AZ442" i="2" s="1"/>
  <c r="AX442" i="2" a="1"/>
  <c r="AX442" i="2" s="1"/>
  <c r="AV442" i="2" a="1"/>
  <c r="AV442" i="2" s="1"/>
  <c r="AT442" i="2" a="1"/>
  <c r="AT442" i="2" s="1"/>
  <c r="AR442" i="2" a="1"/>
  <c r="AR442" i="2" s="1"/>
  <c r="AP442" i="2" a="1"/>
  <c r="AP442" i="2" s="1"/>
  <c r="AN442" i="2" a="1"/>
  <c r="AN442" i="2" s="1"/>
  <c r="AJ442" i="2" a="1"/>
  <c r="AJ442" i="2"/>
  <c r="AH442" i="2" a="1"/>
  <c r="AH442" i="2" s="1"/>
  <c r="AF442" i="2" a="1"/>
  <c r="AF442" i="2" s="1"/>
  <c r="AD442" i="2" a="1"/>
  <c r="AD442" i="2"/>
  <c r="Z442" i="2" a="1"/>
  <c r="Z442" i="2" s="1"/>
  <c r="V442" i="2" a="1"/>
  <c r="V442" i="2" s="1"/>
  <c r="T442" i="2" a="1"/>
  <c r="T442" i="2" s="1"/>
  <c r="R442" i="2" a="1"/>
  <c r="R442" i="2"/>
  <c r="P442" i="2" a="1"/>
  <c r="P442" i="2" s="1"/>
  <c r="N442" i="2" a="1"/>
  <c r="N442" i="2" s="1"/>
  <c r="L442" i="2" a="1"/>
  <c r="L442" i="2"/>
  <c r="J442" i="2" a="1"/>
  <c r="J442" i="2" s="1"/>
  <c r="H442" i="2" a="1"/>
  <c r="H442" i="2" s="1"/>
  <c r="G442" i="2" a="1"/>
  <c r="G442" i="2" s="1"/>
  <c r="F442" i="2" a="1"/>
  <c r="F442" i="2" s="1"/>
  <c r="D442" i="2" a="1"/>
  <c r="D442" i="2" s="1"/>
  <c r="BG441" i="2" a="1"/>
  <c r="BG441" i="2"/>
  <c r="BF441" i="2" a="1"/>
  <c r="BF441" i="2" s="1"/>
  <c r="BE441" i="2" a="1"/>
  <c r="BE441" i="2" s="1"/>
  <c r="AZ441" i="2" a="1"/>
  <c r="AZ441" i="2" s="1"/>
  <c r="AX441" i="2" a="1"/>
  <c r="AX441" i="2" s="1"/>
  <c r="AV441" i="2" a="1"/>
  <c r="AV441" i="2" s="1"/>
  <c r="AT441" i="2" a="1"/>
  <c r="AT441" i="2" s="1"/>
  <c r="AR441" i="2" a="1"/>
  <c r="AR441" i="2"/>
  <c r="AP441" i="2" a="1"/>
  <c r="AP441" i="2" s="1"/>
  <c r="AN441" i="2" a="1"/>
  <c r="AN441" i="2" s="1"/>
  <c r="AJ441" i="2" a="1"/>
  <c r="AJ441" i="2" s="1"/>
  <c r="AH441" i="2" a="1"/>
  <c r="AH441" i="2" s="1"/>
  <c r="AF441" i="2" a="1"/>
  <c r="AF441" i="2" s="1"/>
  <c r="AD441" i="2" a="1"/>
  <c r="AD441" i="2" s="1"/>
  <c r="Z441" i="2" a="1"/>
  <c r="Z441" i="2" s="1"/>
  <c r="V441" i="2" a="1"/>
  <c r="V441" i="2" s="1"/>
  <c r="T441" i="2" a="1"/>
  <c r="T441" i="2" s="1"/>
  <c r="R441" i="2" a="1"/>
  <c r="R441" i="2" s="1"/>
  <c r="P441" i="2" a="1"/>
  <c r="P441" i="2" s="1"/>
  <c r="N441" i="2" a="1"/>
  <c r="N441" i="2"/>
  <c r="L441" i="2" a="1"/>
  <c r="L441" i="2" s="1"/>
  <c r="J441" i="2" a="1"/>
  <c r="J441" i="2" s="1"/>
  <c r="H441" i="2" a="1"/>
  <c r="H441" i="2"/>
  <c r="G441" i="2" a="1"/>
  <c r="G441" i="2" s="1"/>
  <c r="F441" i="2" a="1"/>
  <c r="F441" i="2"/>
  <c r="D441" i="2" a="1"/>
  <c r="D441" i="2" s="1"/>
  <c r="BG440" i="2" a="1"/>
  <c r="BG440" i="2" s="1"/>
  <c r="BF440" i="2" a="1"/>
  <c r="BF440" i="2" s="1"/>
  <c r="BE440" i="2" a="1"/>
  <c r="BE440" i="2"/>
  <c r="AZ440" i="2" a="1"/>
  <c r="AZ440" i="2" s="1"/>
  <c r="AX440" i="2" a="1"/>
  <c r="AX440" i="2" s="1"/>
  <c r="AV440" i="2" a="1"/>
  <c r="AV440" i="2" s="1"/>
  <c r="AT440" i="2" a="1"/>
  <c r="AT440" i="2" s="1"/>
  <c r="AR440" i="2" a="1"/>
  <c r="AR440" i="2" s="1"/>
  <c r="AP440" i="2" a="1"/>
  <c r="AP440" i="2" s="1"/>
  <c r="AN440" i="2" a="1"/>
  <c r="AN440" i="2"/>
  <c r="AJ440" i="2" a="1"/>
  <c r="AJ440" i="2" s="1"/>
  <c r="AH440" i="2" a="1"/>
  <c r="AH440" i="2" s="1"/>
  <c r="AF440" i="2" a="1"/>
  <c r="AF440" i="2" s="1"/>
  <c r="AD440" i="2" a="1"/>
  <c r="AD440" i="2" s="1"/>
  <c r="Z440" i="2" a="1"/>
  <c r="Z440" i="2"/>
  <c r="V440" i="2" a="1"/>
  <c r="V440" i="2" s="1"/>
  <c r="T440" i="2" a="1"/>
  <c r="T440" i="2"/>
  <c r="R440" i="2" a="1"/>
  <c r="R440" i="2" s="1"/>
  <c r="P440" i="2" a="1"/>
  <c r="P440" i="2" s="1"/>
  <c r="N440" i="2" a="1"/>
  <c r="N440" i="2" s="1"/>
  <c r="L440" i="2" a="1"/>
  <c r="L440" i="2" s="1"/>
  <c r="J440" i="2" a="1"/>
  <c r="J440" i="2"/>
  <c r="H440" i="2" a="1"/>
  <c r="H440" i="2" s="1"/>
  <c r="G440" i="2" a="1"/>
  <c r="G440" i="2" s="1"/>
  <c r="F440" i="2" a="1"/>
  <c r="F440" i="2" s="1"/>
  <c r="D440" i="2" a="1"/>
  <c r="D440" i="2" s="1"/>
  <c r="BG439" i="2" a="1"/>
  <c r="BG439" i="2" s="1"/>
  <c r="BF439" i="2" a="1"/>
  <c r="BF439" i="2" s="1"/>
  <c r="BE439" i="2" a="1"/>
  <c r="BE439" i="2" s="1"/>
  <c r="AZ439" i="2" a="1"/>
  <c r="AZ439" i="2" s="1"/>
  <c r="AX439" i="2" a="1"/>
  <c r="AX439" i="2" s="1"/>
  <c r="AV439" i="2" a="1"/>
  <c r="AV439" i="2" s="1"/>
  <c r="AT439" i="2" a="1"/>
  <c r="AT439" i="2" s="1"/>
  <c r="AR439" i="2" a="1"/>
  <c r="AR439" i="2" s="1"/>
  <c r="AP439" i="2" a="1"/>
  <c r="AP439" i="2"/>
  <c r="AN439" i="2" a="1"/>
  <c r="AN439" i="2" s="1"/>
  <c r="AJ439" i="2" a="1"/>
  <c r="AJ439" i="2" s="1"/>
  <c r="AH439" i="2" a="1"/>
  <c r="AH439" i="2"/>
  <c r="AF439" i="2" a="1"/>
  <c r="AF439" i="2" s="1"/>
  <c r="AD439" i="2" a="1"/>
  <c r="AD439" i="2" s="1"/>
  <c r="Z439" i="2" a="1"/>
  <c r="Z439" i="2" s="1"/>
  <c r="V439" i="2" a="1"/>
  <c r="V439" i="2" s="1"/>
  <c r="T439" i="2" a="1"/>
  <c r="T439" i="2" s="1"/>
  <c r="R439" i="2" a="1"/>
  <c r="R439" i="2" s="1"/>
  <c r="P439" i="2" a="1"/>
  <c r="P439" i="2" s="1"/>
  <c r="N439" i="2" a="1"/>
  <c r="N439" i="2"/>
  <c r="L439" i="2" a="1"/>
  <c r="L439" i="2" s="1"/>
  <c r="J439" i="2" a="1"/>
  <c r="J439" i="2" s="1"/>
  <c r="H439" i="2" a="1"/>
  <c r="H439" i="2"/>
  <c r="G439" i="2" a="1"/>
  <c r="G439" i="2" s="1"/>
  <c r="F439" i="2" a="1"/>
  <c r="F439" i="2" s="1"/>
  <c r="D439" i="2" a="1"/>
  <c r="D439" i="2" s="1"/>
  <c r="BG438" i="2" a="1"/>
  <c r="BG438" i="2" s="1"/>
  <c r="BF438" i="2" a="1"/>
  <c r="BF438" i="2" s="1"/>
  <c r="BE438" i="2" a="1"/>
  <c r="BE438" i="2" s="1"/>
  <c r="AZ438" i="2" a="1"/>
  <c r="AZ438" i="2" s="1"/>
  <c r="AX438" i="2" a="1"/>
  <c r="AX438" i="2" s="1"/>
  <c r="AV438" i="2" a="1"/>
  <c r="AV438" i="2" s="1"/>
  <c r="AT438" i="2" a="1"/>
  <c r="AT438" i="2" s="1"/>
  <c r="AR438" i="2" a="1"/>
  <c r="AR438" i="2" s="1"/>
  <c r="AP438" i="2" a="1"/>
  <c r="AP438" i="2" s="1"/>
  <c r="AN438" i="2" a="1"/>
  <c r="AN438" i="2" s="1"/>
  <c r="AJ438" i="2" a="1"/>
  <c r="AJ438" i="2" s="1"/>
  <c r="AH438" i="2" a="1"/>
  <c r="AH438" i="2" s="1"/>
  <c r="AF438" i="2" a="1"/>
  <c r="AF438" i="2" s="1"/>
  <c r="AD438" i="2" a="1"/>
  <c r="AD438" i="2"/>
  <c r="Z438" i="2" a="1"/>
  <c r="Z438" i="2" s="1"/>
  <c r="V438" i="2" a="1"/>
  <c r="V438" i="2" s="1"/>
  <c r="T438" i="2" a="1"/>
  <c r="T438" i="2"/>
  <c r="R438" i="2" a="1"/>
  <c r="R438" i="2" s="1"/>
  <c r="P438" i="2" a="1"/>
  <c r="P438" i="2" s="1"/>
  <c r="N438" i="2" a="1"/>
  <c r="N438" i="2" s="1"/>
  <c r="L438" i="2" a="1"/>
  <c r="L438" i="2"/>
  <c r="J438" i="2" a="1"/>
  <c r="J438" i="2" s="1"/>
  <c r="H438" i="2" a="1"/>
  <c r="H438" i="2" s="1"/>
  <c r="G438" i="2" a="1"/>
  <c r="G438" i="2" s="1"/>
  <c r="F438" i="2" a="1"/>
  <c r="F438" i="2" s="1"/>
  <c r="D438" i="2" a="1"/>
  <c r="D438" i="2" s="1"/>
  <c r="BG437" i="2" a="1"/>
  <c r="BG437" i="2" s="1"/>
  <c r="BF437" i="2" a="1"/>
  <c r="BF437" i="2" s="1"/>
  <c r="BE437" i="2" a="1"/>
  <c r="BE437" i="2" s="1"/>
  <c r="AZ437" i="2" a="1"/>
  <c r="AZ437" i="2" s="1"/>
  <c r="AX437" i="2" a="1"/>
  <c r="AX437" i="2" s="1"/>
  <c r="AV437" i="2" a="1"/>
  <c r="AV437" i="2" s="1"/>
  <c r="AT437" i="2" a="1"/>
  <c r="AT437" i="2" s="1"/>
  <c r="AR437" i="2" a="1"/>
  <c r="AR437" i="2" s="1"/>
  <c r="AP437" i="2" a="1"/>
  <c r="AP437" i="2" s="1"/>
  <c r="AN437" i="2" a="1"/>
  <c r="AN437" i="2" s="1"/>
  <c r="AJ437" i="2" a="1"/>
  <c r="AJ437" i="2" s="1"/>
  <c r="AH437" i="2" a="1"/>
  <c r="AH437" i="2"/>
  <c r="AF437" i="2" a="1"/>
  <c r="AF437" i="2" s="1"/>
  <c r="AD437" i="2" a="1"/>
  <c r="AD437" i="2" s="1"/>
  <c r="Z437" i="2" a="1"/>
  <c r="Z437" i="2" s="1"/>
  <c r="V437" i="2" a="1"/>
  <c r="V437" i="2" s="1"/>
  <c r="T437" i="2" a="1"/>
  <c r="T437" i="2" s="1"/>
  <c r="R437" i="2" a="1"/>
  <c r="R437" i="2" s="1"/>
  <c r="P437" i="2" a="1"/>
  <c r="P437" i="2" s="1"/>
  <c r="N437" i="2" a="1"/>
  <c r="N437" i="2" s="1"/>
  <c r="L437" i="2" a="1"/>
  <c r="L437" i="2" s="1"/>
  <c r="J437" i="2" a="1"/>
  <c r="J437" i="2" s="1"/>
  <c r="H437" i="2" a="1"/>
  <c r="H437" i="2"/>
  <c r="G437" i="2" a="1"/>
  <c r="G437" i="2" s="1"/>
  <c r="F437" i="2" a="1"/>
  <c r="F437" i="2" s="1"/>
  <c r="D437" i="2" a="1"/>
  <c r="D437" i="2" s="1"/>
  <c r="BG436" i="2" a="1"/>
  <c r="BG436" i="2" s="1"/>
  <c r="BF436" i="2" a="1"/>
  <c r="BF436" i="2" s="1"/>
  <c r="BE436" i="2" a="1"/>
  <c r="BE436" i="2" s="1"/>
  <c r="AZ436" i="2" a="1"/>
  <c r="AZ436" i="2" s="1"/>
  <c r="AX436" i="2" a="1"/>
  <c r="AX436" i="2" s="1"/>
  <c r="AV436" i="2" a="1"/>
  <c r="AV436" i="2" s="1"/>
  <c r="AT436" i="2" a="1"/>
  <c r="AT436" i="2" s="1"/>
  <c r="AR436" i="2" a="1"/>
  <c r="AR436" i="2" s="1"/>
  <c r="AP436" i="2" a="1"/>
  <c r="AP436" i="2" s="1"/>
  <c r="AN436" i="2" a="1"/>
  <c r="AN436" i="2" s="1"/>
  <c r="AJ436" i="2" a="1"/>
  <c r="AJ436" i="2" s="1"/>
  <c r="AH436" i="2" a="1"/>
  <c r="AH436" i="2" s="1"/>
  <c r="AF436" i="2" a="1"/>
  <c r="AF436" i="2" s="1"/>
  <c r="AD436" i="2" a="1"/>
  <c r="AD436" i="2"/>
  <c r="Z436" i="2" a="1"/>
  <c r="Z436" i="2" s="1"/>
  <c r="V436" i="2" a="1"/>
  <c r="V436" i="2" s="1"/>
  <c r="T436" i="2" a="1"/>
  <c r="T436" i="2"/>
  <c r="R436" i="2" a="1"/>
  <c r="R436" i="2" s="1"/>
  <c r="P436" i="2" a="1"/>
  <c r="P436" i="2" s="1"/>
  <c r="N436" i="2" a="1"/>
  <c r="N436" i="2" s="1"/>
  <c r="L436" i="2" a="1"/>
  <c r="L436" i="2" s="1"/>
  <c r="J436" i="2" a="1"/>
  <c r="J436" i="2" s="1"/>
  <c r="H436" i="2" a="1"/>
  <c r="H436" i="2" s="1"/>
  <c r="G436" i="2" a="1"/>
  <c r="G436" i="2" s="1"/>
  <c r="F436" i="2" a="1"/>
  <c r="F436" i="2" s="1"/>
  <c r="D436" i="2" a="1"/>
  <c r="D436" i="2" s="1"/>
  <c r="BG435" i="2" a="1"/>
  <c r="BG435" i="2" s="1"/>
  <c r="BF435" i="2" a="1"/>
  <c r="BF435" i="2" s="1"/>
  <c r="BE435" i="2" a="1"/>
  <c r="BE435" i="2" s="1"/>
  <c r="AZ435" i="2" a="1"/>
  <c r="AZ435" i="2" s="1"/>
  <c r="AX435" i="2" a="1"/>
  <c r="AX435" i="2" s="1"/>
  <c r="AV435" i="2" a="1"/>
  <c r="AV435" i="2" s="1"/>
  <c r="AT435" i="2" a="1"/>
  <c r="AT435" i="2" s="1"/>
  <c r="AR435" i="2" a="1"/>
  <c r="AR435" i="2" s="1"/>
  <c r="AP435" i="2" a="1"/>
  <c r="AP435" i="2" s="1"/>
  <c r="AN435" i="2" a="1"/>
  <c r="AN435" i="2" s="1"/>
  <c r="AJ435" i="2" a="1"/>
  <c r="AJ435" i="2" s="1"/>
  <c r="AH435" i="2" a="1"/>
  <c r="AH435" i="2"/>
  <c r="AF435" i="2" a="1"/>
  <c r="AF435" i="2" s="1"/>
  <c r="AD435" i="2" a="1"/>
  <c r="AD435" i="2" s="1"/>
  <c r="Z435" i="2" a="1"/>
  <c r="Z435" i="2" s="1"/>
  <c r="V435" i="2" a="1"/>
  <c r="V435" i="2" s="1"/>
  <c r="T435" i="2" a="1"/>
  <c r="T435" i="2" s="1"/>
  <c r="R435" i="2" a="1"/>
  <c r="R435" i="2" s="1"/>
  <c r="P435" i="2" a="1"/>
  <c r="P435" i="2"/>
  <c r="N435" i="2" a="1"/>
  <c r="N435" i="2" s="1"/>
  <c r="L435" i="2" a="1"/>
  <c r="L435" i="2" s="1"/>
  <c r="J435" i="2" a="1"/>
  <c r="J435" i="2" s="1"/>
  <c r="H435" i="2" a="1"/>
  <c r="H435" i="2" s="1"/>
  <c r="G435" i="2" a="1"/>
  <c r="G435" i="2" s="1"/>
  <c r="F435" i="2" a="1"/>
  <c r="F435" i="2" s="1"/>
  <c r="D435" i="2" a="1"/>
  <c r="D435" i="2" s="1"/>
  <c r="BG434" i="2" a="1"/>
  <c r="BG434" i="2" s="1"/>
  <c r="BF434" i="2" a="1"/>
  <c r="BF434" i="2" s="1"/>
  <c r="BE434" i="2" a="1"/>
  <c r="BE434" i="2"/>
  <c r="AZ434" i="2" a="1"/>
  <c r="AZ434" i="2" s="1"/>
  <c r="AX434" i="2" a="1"/>
  <c r="AX434" i="2" s="1"/>
  <c r="AV434" i="2" a="1"/>
  <c r="AV434" i="2" s="1"/>
  <c r="AT434" i="2" a="1"/>
  <c r="AT434" i="2" s="1"/>
  <c r="AR434" i="2" a="1"/>
  <c r="AR434" i="2" s="1"/>
  <c r="AP434" i="2" a="1"/>
  <c r="AP434" i="2" s="1"/>
  <c r="AN434" i="2" a="1"/>
  <c r="AN434" i="2"/>
  <c r="AJ434" i="2" a="1"/>
  <c r="AJ434" i="2" s="1"/>
  <c r="AH434" i="2" a="1"/>
  <c r="AH434" i="2" s="1"/>
  <c r="AF434" i="2" a="1"/>
  <c r="AF434" i="2" s="1"/>
  <c r="AD434" i="2" a="1"/>
  <c r="AD434" i="2" s="1"/>
  <c r="Z434" i="2" a="1"/>
  <c r="Z434" i="2" s="1"/>
  <c r="V434" i="2" a="1"/>
  <c r="V434" i="2" s="1"/>
  <c r="T434" i="2" a="1"/>
  <c r="T434" i="2" s="1"/>
  <c r="R434" i="2" a="1"/>
  <c r="R434" i="2" s="1"/>
  <c r="P434" i="2" a="1"/>
  <c r="P434" i="2" s="1"/>
  <c r="N434" i="2" a="1"/>
  <c r="N434" i="2" s="1"/>
  <c r="L434" i="2" a="1"/>
  <c r="L434" i="2" s="1"/>
  <c r="J434" i="2" a="1"/>
  <c r="J434" i="2" s="1"/>
  <c r="H434" i="2" a="1"/>
  <c r="H434" i="2" s="1"/>
  <c r="G434" i="2" a="1"/>
  <c r="G434" i="2" s="1"/>
  <c r="F434" i="2" a="1"/>
  <c r="F434" i="2" s="1"/>
  <c r="D434" i="2" a="1"/>
  <c r="D434" i="2" s="1"/>
  <c r="BG433" i="2" a="1"/>
  <c r="BG433" i="2" s="1"/>
  <c r="BF433" i="2" a="1"/>
  <c r="BF433" i="2" s="1"/>
  <c r="BE433" i="2" a="1"/>
  <c r="BE433" i="2" s="1"/>
  <c r="AZ433" i="2" a="1"/>
  <c r="AZ433" i="2" s="1"/>
  <c r="AX433" i="2" a="1"/>
  <c r="AX433" i="2" s="1"/>
  <c r="AV433" i="2" a="1"/>
  <c r="AV433" i="2" s="1"/>
  <c r="AT433" i="2" a="1"/>
  <c r="AT433" i="2" s="1"/>
  <c r="AR433" i="2" a="1"/>
  <c r="AR433" i="2"/>
  <c r="AP433" i="2" a="1"/>
  <c r="AP433" i="2" s="1"/>
  <c r="AN433" i="2" a="1"/>
  <c r="AN433" i="2" s="1"/>
  <c r="AJ433" i="2" a="1"/>
  <c r="AJ433" i="2" s="1"/>
  <c r="AH433" i="2" a="1"/>
  <c r="AH433" i="2" s="1"/>
  <c r="AF433" i="2" a="1"/>
  <c r="AF433" i="2" s="1"/>
  <c r="AD433" i="2" a="1"/>
  <c r="AD433" i="2" s="1"/>
  <c r="Z433" i="2" a="1"/>
  <c r="Z433" i="2" s="1"/>
  <c r="V433" i="2" a="1"/>
  <c r="V433" i="2" s="1"/>
  <c r="T433" i="2" a="1"/>
  <c r="T433" i="2" s="1"/>
  <c r="R433" i="2" a="1"/>
  <c r="R433" i="2" s="1"/>
  <c r="P433" i="2" a="1"/>
  <c r="P433" i="2" s="1"/>
  <c r="N433" i="2" a="1"/>
  <c r="N433" i="2" s="1"/>
  <c r="L433" i="2" a="1"/>
  <c r="L433" i="2" s="1"/>
  <c r="J433" i="2" a="1"/>
  <c r="J433" i="2" s="1"/>
  <c r="H433" i="2" a="1"/>
  <c r="H433" i="2" s="1"/>
  <c r="G433" i="2" a="1"/>
  <c r="G433" i="2" s="1"/>
  <c r="F433" i="2" a="1"/>
  <c r="F433" i="2" s="1"/>
  <c r="D433" i="2" a="1"/>
  <c r="D433" i="2" s="1"/>
  <c r="BG432" i="2" a="1"/>
  <c r="BG432" i="2" s="1"/>
  <c r="BF432" i="2" a="1"/>
  <c r="BF432" i="2" s="1"/>
  <c r="BE432" i="2" a="1"/>
  <c r="BE432" i="2" s="1"/>
  <c r="AZ432" i="2" a="1"/>
  <c r="AZ432" i="2" s="1"/>
  <c r="AX432" i="2" a="1"/>
  <c r="AX432" i="2" s="1"/>
  <c r="AV432" i="2" a="1"/>
  <c r="AV432" i="2" s="1"/>
  <c r="AT432" i="2" a="1"/>
  <c r="AT432" i="2" s="1"/>
  <c r="AR432" i="2" a="1"/>
  <c r="AR432" i="2" s="1"/>
  <c r="AP432" i="2" a="1"/>
  <c r="AP432" i="2" s="1"/>
  <c r="AN432" i="2" a="1"/>
  <c r="AN432" i="2" s="1"/>
  <c r="AJ432" i="2" a="1"/>
  <c r="AJ432" i="2" s="1"/>
  <c r="AH432" i="2" a="1"/>
  <c r="AH432" i="2" s="1"/>
  <c r="AF432" i="2" a="1"/>
  <c r="AF432" i="2" s="1"/>
  <c r="AD432" i="2" a="1"/>
  <c r="AD432" i="2" s="1"/>
  <c r="Z432" i="2" a="1"/>
  <c r="Z432" i="2" s="1"/>
  <c r="V432" i="2" a="1"/>
  <c r="V432" i="2" s="1"/>
  <c r="T432" i="2" a="1"/>
  <c r="T432" i="2" s="1"/>
  <c r="R432" i="2" a="1"/>
  <c r="R432" i="2" s="1"/>
  <c r="P432" i="2" a="1"/>
  <c r="P432" i="2" s="1"/>
  <c r="N432" i="2" a="1"/>
  <c r="N432" i="2" s="1"/>
  <c r="L432" i="2" a="1"/>
  <c r="L432" i="2"/>
  <c r="J432" i="2" a="1"/>
  <c r="J432" i="2" s="1"/>
  <c r="H432" i="2" a="1"/>
  <c r="H432" i="2" s="1"/>
  <c r="G432" i="2" a="1"/>
  <c r="G432" i="2" s="1"/>
  <c r="F432" i="2" a="1"/>
  <c r="F432" i="2" s="1"/>
  <c r="D432" i="2" a="1"/>
  <c r="D432" i="2" s="1"/>
  <c r="BG431" i="2" a="1"/>
  <c r="BG431" i="2" s="1"/>
  <c r="BF431" i="2" a="1"/>
  <c r="BF431" i="2" s="1"/>
  <c r="BE431" i="2" a="1"/>
  <c r="BE431" i="2" s="1"/>
  <c r="AZ431" i="2" a="1"/>
  <c r="AZ431" i="2" s="1"/>
  <c r="AX431" i="2" a="1"/>
  <c r="AX431" i="2" s="1"/>
  <c r="AV431" i="2" a="1"/>
  <c r="AV431" i="2" s="1"/>
  <c r="AT431" i="2" a="1"/>
  <c r="AT431" i="2" s="1"/>
  <c r="AR431" i="2" a="1"/>
  <c r="AR431" i="2" s="1"/>
  <c r="AP431" i="2" a="1"/>
  <c r="AP431" i="2" s="1"/>
  <c r="AN431" i="2" a="1"/>
  <c r="AN431" i="2" s="1"/>
  <c r="AJ431" i="2" a="1"/>
  <c r="AJ431" i="2" s="1"/>
  <c r="AH431" i="2" a="1"/>
  <c r="AH431" i="2" s="1"/>
  <c r="AF431" i="2" a="1"/>
  <c r="AF431" i="2" s="1"/>
  <c r="AD431" i="2" a="1"/>
  <c r="AD431" i="2" s="1"/>
  <c r="Z431" i="2" a="1"/>
  <c r="Z431" i="2" s="1"/>
  <c r="V431" i="2" a="1"/>
  <c r="V431" i="2" s="1"/>
  <c r="T431" i="2" a="1"/>
  <c r="T431" i="2" s="1"/>
  <c r="R431" i="2" a="1"/>
  <c r="R431" i="2" s="1"/>
  <c r="P431" i="2" a="1"/>
  <c r="P431" i="2" s="1"/>
  <c r="N431" i="2" a="1"/>
  <c r="N431" i="2" s="1"/>
  <c r="L431" i="2" a="1"/>
  <c r="L431" i="2" s="1"/>
  <c r="J431" i="2" a="1"/>
  <c r="J431" i="2" s="1"/>
  <c r="H431" i="2" a="1"/>
  <c r="H431" i="2"/>
  <c r="G431" i="2" a="1"/>
  <c r="G431" i="2" s="1"/>
  <c r="F431" i="2" a="1"/>
  <c r="F431" i="2" s="1"/>
  <c r="D431" i="2" a="1"/>
  <c r="D431" i="2" s="1"/>
  <c r="BG430" i="2" a="1"/>
  <c r="BG430" i="2" s="1"/>
  <c r="BF430" i="2" a="1"/>
  <c r="BF430" i="2" s="1"/>
  <c r="BE430" i="2" a="1"/>
  <c r="BE430" i="2" s="1"/>
  <c r="AZ430" i="2" a="1"/>
  <c r="AZ430" i="2" s="1"/>
  <c r="AX430" i="2" a="1"/>
  <c r="AX430" i="2" s="1"/>
  <c r="AV430" i="2" a="1"/>
  <c r="AV430" i="2" s="1"/>
  <c r="AT430" i="2" a="1"/>
  <c r="AT430" i="2" s="1"/>
  <c r="AR430" i="2" a="1"/>
  <c r="AR430" i="2" s="1"/>
  <c r="AP430" i="2" a="1"/>
  <c r="AP430" i="2" s="1"/>
  <c r="AN430" i="2" a="1"/>
  <c r="AN430" i="2" s="1"/>
  <c r="AJ430" i="2" a="1"/>
  <c r="AJ430" i="2" s="1"/>
  <c r="AH430" i="2" a="1"/>
  <c r="AH430" i="2" s="1"/>
  <c r="AF430" i="2" a="1"/>
  <c r="AF430" i="2" s="1"/>
  <c r="AD430" i="2" a="1"/>
  <c r="AD430" i="2"/>
  <c r="Z430" i="2" a="1"/>
  <c r="Z430" i="2" s="1"/>
  <c r="V430" i="2" a="1"/>
  <c r="V430" i="2" s="1"/>
  <c r="T430" i="2" a="1"/>
  <c r="T430" i="2"/>
  <c r="R430" i="2" a="1"/>
  <c r="R430" i="2" s="1"/>
  <c r="P430" i="2" a="1"/>
  <c r="P430" i="2" s="1"/>
  <c r="N430" i="2" a="1"/>
  <c r="N430" i="2" s="1"/>
  <c r="L430" i="2" a="1"/>
  <c r="L430" i="2"/>
  <c r="J430" i="2" a="1"/>
  <c r="J430" i="2" s="1"/>
  <c r="H430" i="2" a="1"/>
  <c r="H430" i="2" s="1"/>
  <c r="G430" i="2" a="1"/>
  <c r="G430" i="2" s="1"/>
  <c r="F430" i="2" a="1"/>
  <c r="F430" i="2" s="1"/>
  <c r="D430" i="2" a="1"/>
  <c r="D430" i="2" s="1"/>
  <c r="BG429" i="2" a="1"/>
  <c r="BG429" i="2" s="1"/>
  <c r="BF429" i="2" a="1"/>
  <c r="BF429" i="2" s="1"/>
  <c r="BE429" i="2" a="1"/>
  <c r="BE429" i="2" s="1"/>
  <c r="AZ429" i="2" a="1"/>
  <c r="AZ429" i="2" s="1"/>
  <c r="AX429" i="2" a="1"/>
  <c r="AX429" i="2" s="1"/>
  <c r="AV429" i="2" a="1"/>
  <c r="AV429" i="2" s="1"/>
  <c r="AT429" i="2" a="1"/>
  <c r="AT429" i="2" s="1"/>
  <c r="AR429" i="2" a="1"/>
  <c r="AR429" i="2" s="1"/>
  <c r="AP429" i="2" a="1"/>
  <c r="AP429" i="2" s="1"/>
  <c r="AN429" i="2" a="1"/>
  <c r="AN429" i="2" s="1"/>
  <c r="AJ429" i="2" a="1"/>
  <c r="AJ429" i="2" s="1"/>
  <c r="AH429" i="2" a="1"/>
  <c r="AH429" i="2" s="1"/>
  <c r="AF429" i="2" a="1"/>
  <c r="AF429" i="2" s="1"/>
  <c r="AD429" i="2" a="1"/>
  <c r="AD429" i="2" s="1"/>
  <c r="Z429" i="2" a="1"/>
  <c r="Z429" i="2" s="1"/>
  <c r="V429" i="2" a="1"/>
  <c r="V429" i="2" s="1"/>
  <c r="T429" i="2" a="1"/>
  <c r="T429" i="2" s="1"/>
  <c r="R429" i="2" a="1"/>
  <c r="R429" i="2" s="1"/>
  <c r="P429" i="2" a="1"/>
  <c r="P429" i="2" s="1"/>
  <c r="N429" i="2" a="1"/>
  <c r="N429" i="2" s="1"/>
  <c r="L429" i="2" a="1"/>
  <c r="L429" i="2" s="1"/>
  <c r="J429" i="2" a="1"/>
  <c r="J429" i="2" s="1"/>
  <c r="H429" i="2" a="1"/>
  <c r="H429" i="2" s="1"/>
  <c r="G429" i="2" a="1"/>
  <c r="G429" i="2" s="1"/>
  <c r="F429" i="2" a="1"/>
  <c r="F429" i="2" s="1"/>
  <c r="D429" i="2" a="1"/>
  <c r="D429" i="2" s="1"/>
  <c r="BG428" i="2" a="1"/>
  <c r="BG428" i="2" s="1"/>
  <c r="BF428" i="2" a="1"/>
  <c r="BF428" i="2"/>
  <c r="BE428" i="2" a="1"/>
  <c r="BE428" i="2" s="1"/>
  <c r="AZ428" i="2" a="1"/>
  <c r="AZ428" i="2" s="1"/>
  <c r="AX428" i="2" a="1"/>
  <c r="AX428" i="2"/>
  <c r="AV428" i="2" a="1"/>
  <c r="AV428" i="2" s="1"/>
  <c r="AT428" i="2" a="1"/>
  <c r="AT428" i="2"/>
  <c r="AR428" i="2" a="1"/>
  <c r="AR428" i="2" s="1"/>
  <c r="AP428" i="2" a="1"/>
  <c r="AP428" i="2" s="1"/>
  <c r="AN428" i="2" a="1"/>
  <c r="AN428" i="2" s="1"/>
  <c r="AJ428" i="2" a="1"/>
  <c r="AJ428" i="2" s="1"/>
  <c r="AH428" i="2" a="1"/>
  <c r="AH428" i="2" s="1"/>
  <c r="AF428" i="2" a="1"/>
  <c r="AF428" i="2" s="1"/>
  <c r="AD428" i="2" a="1"/>
  <c r="AD428" i="2" s="1"/>
  <c r="Z428" i="2" a="1"/>
  <c r="Z428" i="2" s="1"/>
  <c r="V428" i="2" a="1"/>
  <c r="V428" i="2" s="1"/>
  <c r="T428" i="2" a="1"/>
  <c r="T428" i="2" s="1"/>
  <c r="R428" i="2" a="1"/>
  <c r="R428" i="2" s="1"/>
  <c r="P428" i="2" a="1"/>
  <c r="P428" i="2" s="1"/>
  <c r="N428" i="2" a="1"/>
  <c r="N428" i="2" s="1"/>
  <c r="L428" i="2" a="1"/>
  <c r="L428" i="2" s="1"/>
  <c r="J428" i="2" a="1"/>
  <c r="J428" i="2" s="1"/>
  <c r="H428" i="2" a="1"/>
  <c r="H428" i="2" s="1"/>
  <c r="G428" i="2" a="1"/>
  <c r="G428" i="2" s="1"/>
  <c r="F428" i="2" a="1"/>
  <c r="F428" i="2" s="1"/>
  <c r="D428" i="2" a="1"/>
  <c r="D428" i="2"/>
  <c r="BG427" i="2" a="1"/>
  <c r="BG427" i="2" s="1"/>
  <c r="BF427" i="2" a="1"/>
  <c r="BF427" i="2" s="1"/>
  <c r="BE427" i="2" a="1"/>
  <c r="BE427" i="2" s="1"/>
  <c r="AZ427" i="2" a="1"/>
  <c r="AZ427" i="2" s="1"/>
  <c r="AX427" i="2" a="1"/>
  <c r="AX427" i="2" s="1"/>
  <c r="AV427" i="2" a="1"/>
  <c r="AV427" i="2" s="1"/>
  <c r="AT427" i="2" a="1"/>
  <c r="AT427" i="2" s="1"/>
  <c r="AR427" i="2" a="1"/>
  <c r="AR427" i="2" s="1"/>
  <c r="AP427" i="2" a="1"/>
  <c r="AP427" i="2" s="1"/>
  <c r="AN427" i="2" a="1"/>
  <c r="AN427" i="2" s="1"/>
  <c r="AJ427" i="2" a="1"/>
  <c r="AJ427" i="2" s="1"/>
  <c r="AH427" i="2" a="1"/>
  <c r="AH427" i="2" s="1"/>
  <c r="AF427" i="2" a="1"/>
  <c r="AF427" i="2" s="1"/>
  <c r="AD427" i="2" a="1"/>
  <c r="AD427" i="2" s="1"/>
  <c r="Z427" i="2" a="1"/>
  <c r="Z427" i="2" s="1"/>
  <c r="V427" i="2" a="1"/>
  <c r="V427" i="2" s="1"/>
  <c r="T427" i="2" a="1"/>
  <c r="T427" i="2" s="1"/>
  <c r="R427" i="2" a="1"/>
  <c r="R427" i="2" s="1"/>
  <c r="P427" i="2" a="1"/>
  <c r="P427" i="2" s="1"/>
  <c r="N427" i="2" a="1"/>
  <c r="N427" i="2" s="1"/>
  <c r="L427" i="2" a="1"/>
  <c r="L427" i="2" s="1"/>
  <c r="J427" i="2" a="1"/>
  <c r="J427" i="2" s="1"/>
  <c r="H427" i="2" a="1"/>
  <c r="H427" i="2" s="1"/>
  <c r="G427" i="2" a="1"/>
  <c r="G427" i="2" s="1"/>
  <c r="F427" i="2" a="1"/>
  <c r="F427" i="2" s="1"/>
  <c r="D427" i="2" a="1"/>
  <c r="D427" i="2" s="1"/>
  <c r="BG426" i="2" a="1"/>
  <c r="BG426" i="2" s="1"/>
  <c r="BF426" i="2" a="1"/>
  <c r="BF426" i="2"/>
  <c r="BE426" i="2" a="1"/>
  <c r="BE426" i="2" s="1"/>
  <c r="AZ426" i="2" a="1"/>
  <c r="AZ426" i="2" s="1"/>
  <c r="AX426" i="2" a="1"/>
  <c r="AX426" i="2"/>
  <c r="AV426" i="2" a="1"/>
  <c r="AV426" i="2" s="1"/>
  <c r="AT426" i="2" a="1"/>
  <c r="AT426" i="2"/>
  <c r="AR426" i="2" a="1"/>
  <c r="AR426" i="2" s="1"/>
  <c r="AP426" i="2" a="1"/>
  <c r="AP426" i="2" s="1"/>
  <c r="AN426" i="2" a="1"/>
  <c r="AN426" i="2" s="1"/>
  <c r="AJ426" i="2" a="1"/>
  <c r="AJ426" i="2" s="1"/>
  <c r="AH426" i="2" a="1"/>
  <c r="AH426" i="2" s="1"/>
  <c r="AF426" i="2" a="1"/>
  <c r="AF426" i="2" s="1"/>
  <c r="AD426" i="2" a="1"/>
  <c r="AD426" i="2" s="1"/>
  <c r="Z426" i="2" a="1"/>
  <c r="Z426" i="2" s="1"/>
  <c r="V426" i="2" a="1"/>
  <c r="V426" i="2" s="1"/>
  <c r="T426" i="2" a="1"/>
  <c r="T426" i="2" s="1"/>
  <c r="R426" i="2" a="1"/>
  <c r="R426" i="2" s="1"/>
  <c r="P426" i="2" a="1"/>
  <c r="P426" i="2" s="1"/>
  <c r="N426" i="2" a="1"/>
  <c r="N426" i="2" s="1"/>
  <c r="L426" i="2" a="1"/>
  <c r="L426" i="2" s="1"/>
  <c r="J426" i="2" a="1"/>
  <c r="J426" i="2" s="1"/>
  <c r="H426" i="2" a="1"/>
  <c r="H426" i="2" s="1"/>
  <c r="G426" i="2" a="1"/>
  <c r="G426" i="2" s="1"/>
  <c r="F426" i="2" a="1"/>
  <c r="F426" i="2" s="1"/>
  <c r="D426" i="2" a="1"/>
  <c r="D426" i="2"/>
  <c r="BG425" i="2" a="1"/>
  <c r="BG425" i="2" s="1"/>
  <c r="BF425" i="2" a="1"/>
  <c r="BF425" i="2" s="1"/>
  <c r="BE425" i="2" a="1"/>
  <c r="BE425" i="2" s="1"/>
  <c r="AZ425" i="2" a="1"/>
  <c r="AZ425" i="2" s="1"/>
  <c r="AX425" i="2" a="1"/>
  <c r="AX425" i="2" s="1"/>
  <c r="AV425" i="2" a="1"/>
  <c r="AV425" i="2" s="1"/>
  <c r="AT425" i="2" a="1"/>
  <c r="AT425" i="2"/>
  <c r="AR425" i="2" a="1"/>
  <c r="AR425" i="2" s="1"/>
  <c r="AP425" i="2" a="1"/>
  <c r="AP425" i="2" s="1"/>
  <c r="AN425" i="2" a="1"/>
  <c r="AN425" i="2" s="1"/>
  <c r="AJ425" i="2" a="1"/>
  <c r="AJ425" i="2" s="1"/>
  <c r="AH425" i="2" a="1"/>
  <c r="AH425" i="2" s="1"/>
  <c r="AF425" i="2" a="1"/>
  <c r="AF425" i="2" s="1"/>
  <c r="AD425" i="2" a="1"/>
  <c r="AD425" i="2" s="1"/>
  <c r="Z425" i="2" a="1"/>
  <c r="Z425" i="2" s="1"/>
  <c r="V425" i="2" a="1"/>
  <c r="V425" i="2" s="1"/>
  <c r="T425" i="2" a="1"/>
  <c r="T425" i="2" s="1"/>
  <c r="R425" i="2" a="1"/>
  <c r="R425" i="2" s="1"/>
  <c r="P425" i="2" a="1"/>
  <c r="P425" i="2" s="1"/>
  <c r="N425" i="2" a="1"/>
  <c r="N425" i="2" s="1"/>
  <c r="L425" i="2" a="1"/>
  <c r="L425" i="2" s="1"/>
  <c r="J425" i="2" a="1"/>
  <c r="J425" i="2" s="1"/>
  <c r="H425" i="2" a="1"/>
  <c r="H425" i="2" s="1"/>
  <c r="G425" i="2" a="1"/>
  <c r="G425" i="2" s="1"/>
  <c r="F425" i="2" a="1"/>
  <c r="F425" i="2" s="1"/>
  <c r="D425" i="2" a="1"/>
  <c r="D425" i="2"/>
  <c r="BG424" i="2" a="1"/>
  <c r="BG424" i="2" s="1"/>
  <c r="BF424" i="2" a="1"/>
  <c r="BF424" i="2"/>
  <c r="BE424" i="2" a="1"/>
  <c r="BE424" i="2" s="1"/>
  <c r="AZ424" i="2" a="1"/>
  <c r="AZ424" i="2" s="1"/>
  <c r="AX424" i="2" a="1"/>
  <c r="AX424" i="2"/>
  <c r="AV424" i="2" a="1"/>
  <c r="AV424" i="2" s="1"/>
  <c r="AT424" i="2" a="1"/>
  <c r="AT424" i="2"/>
  <c r="AR424" i="2" a="1"/>
  <c r="AR424" i="2" s="1"/>
  <c r="AP424" i="2" a="1"/>
  <c r="AP424" i="2" s="1"/>
  <c r="AN424" i="2" a="1"/>
  <c r="AN424" i="2" s="1"/>
  <c r="AJ424" i="2" a="1"/>
  <c r="AJ424" i="2" s="1"/>
  <c r="AH424" i="2" a="1"/>
  <c r="AH424" i="2" s="1"/>
  <c r="AF424" i="2" a="1"/>
  <c r="AF424" i="2" s="1"/>
  <c r="AD424" i="2" a="1"/>
  <c r="AD424" i="2" s="1"/>
  <c r="Z424" i="2" a="1"/>
  <c r="Z424" i="2" s="1"/>
  <c r="V424" i="2" a="1"/>
  <c r="V424" i="2" s="1"/>
  <c r="T424" i="2" a="1"/>
  <c r="T424" i="2" s="1"/>
  <c r="R424" i="2" a="1"/>
  <c r="R424" i="2" s="1"/>
  <c r="P424" i="2" a="1"/>
  <c r="P424" i="2" s="1"/>
  <c r="N424" i="2" a="1"/>
  <c r="N424" i="2" s="1"/>
  <c r="L424" i="2" a="1"/>
  <c r="L424" i="2" s="1"/>
  <c r="J424" i="2" a="1"/>
  <c r="J424" i="2" s="1"/>
  <c r="H424" i="2" a="1"/>
  <c r="H424" i="2" s="1"/>
  <c r="G424" i="2" a="1"/>
  <c r="G424" i="2" s="1"/>
  <c r="F424" i="2" a="1"/>
  <c r="F424" i="2" s="1"/>
  <c r="D424" i="2" a="1"/>
  <c r="D424" i="2"/>
  <c r="BG423" i="2" a="1"/>
  <c r="BG423" i="2" s="1"/>
  <c r="BF423" i="2" a="1"/>
  <c r="BF423" i="2" s="1"/>
  <c r="BE423" i="2" a="1"/>
  <c r="BE423" i="2" s="1"/>
  <c r="AZ423" i="2" a="1"/>
  <c r="AZ423" i="2" s="1"/>
  <c r="AX423" i="2" a="1"/>
  <c r="AX423" i="2" s="1"/>
  <c r="AV423" i="2" a="1"/>
  <c r="AV423" i="2" s="1"/>
  <c r="AT423" i="2" a="1"/>
  <c r="AT423" i="2" s="1"/>
  <c r="AR423" i="2" a="1"/>
  <c r="AR423" i="2" s="1"/>
  <c r="AP423" i="2" a="1"/>
  <c r="AP423" i="2" s="1"/>
  <c r="AN423" i="2" a="1"/>
  <c r="AN423" i="2" s="1"/>
  <c r="AJ423" i="2" a="1"/>
  <c r="AJ423" i="2" s="1"/>
  <c r="AH423" i="2" a="1"/>
  <c r="AH423" i="2" s="1"/>
  <c r="AF423" i="2" a="1"/>
  <c r="AF423" i="2" s="1"/>
  <c r="AD423" i="2" a="1"/>
  <c r="AD423" i="2" s="1"/>
  <c r="Z423" i="2" a="1"/>
  <c r="Z423" i="2" s="1"/>
  <c r="V423" i="2" a="1"/>
  <c r="V423" i="2" s="1"/>
  <c r="T423" i="2" a="1"/>
  <c r="T423" i="2" s="1"/>
  <c r="R423" i="2" a="1"/>
  <c r="R423" i="2" s="1"/>
  <c r="P423" i="2" a="1"/>
  <c r="P423" i="2" s="1"/>
  <c r="N423" i="2" a="1"/>
  <c r="N423" i="2" s="1"/>
  <c r="L423" i="2" a="1"/>
  <c r="L423" i="2" s="1"/>
  <c r="J423" i="2" a="1"/>
  <c r="J423" i="2" s="1"/>
  <c r="H423" i="2" a="1"/>
  <c r="H423" i="2" s="1"/>
  <c r="G423" i="2" a="1"/>
  <c r="G423" i="2" s="1"/>
  <c r="F423" i="2" a="1"/>
  <c r="F423" i="2" s="1"/>
  <c r="D423" i="2" a="1"/>
  <c r="D423" i="2" s="1"/>
  <c r="BG422" i="2" a="1"/>
  <c r="BG422" i="2" s="1"/>
  <c r="BF422" i="2" a="1"/>
  <c r="BF422" i="2"/>
  <c r="BE422" i="2" a="1"/>
  <c r="BE422" i="2" s="1"/>
  <c r="AZ422" i="2" a="1"/>
  <c r="AZ422" i="2" s="1"/>
  <c r="AX422" i="2" a="1"/>
  <c r="AX422" i="2"/>
  <c r="AV422" i="2" a="1"/>
  <c r="AV422" i="2" s="1"/>
  <c r="AT422" i="2" a="1"/>
  <c r="AT422" i="2"/>
  <c r="AR422" i="2" a="1"/>
  <c r="AR422" i="2" s="1"/>
  <c r="AP422" i="2" a="1"/>
  <c r="AP422" i="2" s="1"/>
  <c r="AN422" i="2" a="1"/>
  <c r="AN422" i="2" s="1"/>
  <c r="AJ422" i="2" a="1"/>
  <c r="AJ422" i="2" s="1"/>
  <c r="AH422" i="2" a="1"/>
  <c r="AH422" i="2" s="1"/>
  <c r="AF422" i="2" a="1"/>
  <c r="AF422" i="2" s="1"/>
  <c r="AD422" i="2" a="1"/>
  <c r="AD422" i="2" s="1"/>
  <c r="Z422" i="2" a="1"/>
  <c r="Z422" i="2" s="1"/>
  <c r="V422" i="2" a="1"/>
  <c r="V422" i="2" s="1"/>
  <c r="T422" i="2" a="1"/>
  <c r="T422" i="2" s="1"/>
  <c r="R422" i="2" a="1"/>
  <c r="R422" i="2" s="1"/>
  <c r="P422" i="2" a="1"/>
  <c r="P422" i="2" s="1"/>
  <c r="N422" i="2" a="1"/>
  <c r="N422" i="2" s="1"/>
  <c r="L422" i="2" a="1"/>
  <c r="L422" i="2" s="1"/>
  <c r="J422" i="2" a="1"/>
  <c r="J422" i="2" s="1"/>
  <c r="H422" i="2" a="1"/>
  <c r="H422" i="2" s="1"/>
  <c r="G422" i="2" a="1"/>
  <c r="G422" i="2" s="1"/>
  <c r="F422" i="2" a="1"/>
  <c r="F422" i="2" s="1"/>
  <c r="D422" i="2" a="1"/>
  <c r="D422" i="2"/>
  <c r="BG421" i="2" a="1"/>
  <c r="BG421" i="2" s="1"/>
  <c r="BF421" i="2" a="1"/>
  <c r="BF421" i="2" s="1"/>
  <c r="BE421" i="2" a="1"/>
  <c r="BE421" i="2" s="1"/>
  <c r="AZ421" i="2" a="1"/>
  <c r="AZ421" i="2" s="1"/>
  <c r="AX421" i="2" a="1"/>
  <c r="AX421" i="2" s="1"/>
  <c r="AV421" i="2" a="1"/>
  <c r="AV421" i="2" s="1"/>
  <c r="AT421" i="2" a="1"/>
  <c r="AT421" i="2"/>
  <c r="AR421" i="2" a="1"/>
  <c r="AR421" i="2" s="1"/>
  <c r="AP421" i="2" a="1"/>
  <c r="AP421" i="2" s="1"/>
  <c r="AN421" i="2" a="1"/>
  <c r="AN421" i="2" s="1"/>
  <c r="AJ421" i="2" a="1"/>
  <c r="AJ421" i="2" s="1"/>
  <c r="AH421" i="2" a="1"/>
  <c r="AH421" i="2" s="1"/>
  <c r="AF421" i="2" a="1"/>
  <c r="AF421" i="2" s="1"/>
  <c r="AD421" i="2" a="1"/>
  <c r="AD421" i="2" s="1"/>
  <c r="Z421" i="2" a="1"/>
  <c r="Z421" i="2" s="1"/>
  <c r="V421" i="2" a="1"/>
  <c r="V421" i="2" s="1"/>
  <c r="T421" i="2" a="1"/>
  <c r="T421" i="2" s="1"/>
  <c r="R421" i="2" a="1"/>
  <c r="R421" i="2" s="1"/>
  <c r="P421" i="2" a="1"/>
  <c r="P421" i="2" s="1"/>
  <c r="N421" i="2" a="1"/>
  <c r="N421" i="2" s="1"/>
  <c r="L421" i="2" a="1"/>
  <c r="L421" i="2" s="1"/>
  <c r="J421" i="2" a="1"/>
  <c r="J421" i="2" s="1"/>
  <c r="H421" i="2" a="1"/>
  <c r="H421" i="2" s="1"/>
  <c r="G421" i="2" a="1"/>
  <c r="G421" i="2" s="1"/>
  <c r="F421" i="2" a="1"/>
  <c r="F421" i="2" s="1"/>
  <c r="D421" i="2" a="1"/>
  <c r="D421" i="2"/>
  <c r="BG420" i="2" a="1"/>
  <c r="BG420" i="2" s="1"/>
  <c r="BF420" i="2" a="1"/>
  <c r="BF420" i="2"/>
  <c r="BE420" i="2" a="1"/>
  <c r="BE420" i="2" s="1"/>
  <c r="AZ420" i="2" a="1"/>
  <c r="AZ420" i="2" s="1"/>
  <c r="AX420" i="2" a="1"/>
  <c r="AX420" i="2"/>
  <c r="AV420" i="2" a="1"/>
  <c r="AV420" i="2" s="1"/>
  <c r="AT420" i="2" a="1"/>
  <c r="AT420" i="2"/>
  <c r="AR420" i="2" a="1"/>
  <c r="AR420" i="2" s="1"/>
  <c r="AP420" i="2" a="1"/>
  <c r="AP420" i="2" s="1"/>
  <c r="AN420" i="2" a="1"/>
  <c r="AN420" i="2" s="1"/>
  <c r="AJ420" i="2" a="1"/>
  <c r="AJ420" i="2" s="1"/>
  <c r="AH420" i="2" a="1"/>
  <c r="AH420" i="2" s="1"/>
  <c r="AF420" i="2" a="1"/>
  <c r="AF420" i="2" s="1"/>
  <c r="AD420" i="2" a="1"/>
  <c r="AD420" i="2" s="1"/>
  <c r="Z420" i="2" a="1"/>
  <c r="Z420" i="2" s="1"/>
  <c r="V420" i="2" a="1"/>
  <c r="V420" i="2" s="1"/>
  <c r="T420" i="2" a="1"/>
  <c r="T420" i="2" s="1"/>
  <c r="R420" i="2" a="1"/>
  <c r="R420" i="2" s="1"/>
  <c r="P420" i="2" a="1"/>
  <c r="P420" i="2" s="1"/>
  <c r="N420" i="2" a="1"/>
  <c r="N420" i="2" s="1"/>
  <c r="L420" i="2" a="1"/>
  <c r="L420" i="2" s="1"/>
  <c r="J420" i="2" a="1"/>
  <c r="J420" i="2" s="1"/>
  <c r="H420" i="2" a="1"/>
  <c r="H420" i="2" s="1"/>
  <c r="G420" i="2" a="1"/>
  <c r="G420" i="2" s="1"/>
  <c r="F420" i="2" a="1"/>
  <c r="F420" i="2" s="1"/>
  <c r="D420" i="2" a="1"/>
  <c r="D420" i="2"/>
  <c r="BG419" i="2" a="1"/>
  <c r="BG419" i="2" s="1"/>
  <c r="BF419" i="2" a="1"/>
  <c r="BF419" i="2" s="1"/>
  <c r="BE419" i="2" a="1"/>
  <c r="BE419" i="2" s="1"/>
  <c r="AZ419" i="2" a="1"/>
  <c r="AZ419" i="2" s="1"/>
  <c r="AX419" i="2" a="1"/>
  <c r="AX419" i="2" s="1"/>
  <c r="AV419" i="2" a="1"/>
  <c r="AV419" i="2" s="1"/>
  <c r="AT419" i="2" a="1"/>
  <c r="AT419" i="2" s="1"/>
  <c r="AR419" i="2" a="1"/>
  <c r="AR419" i="2" s="1"/>
  <c r="AP419" i="2" a="1"/>
  <c r="AP419" i="2" s="1"/>
  <c r="AN419" i="2" a="1"/>
  <c r="AN419" i="2" s="1"/>
  <c r="AJ419" i="2" a="1"/>
  <c r="AJ419" i="2" s="1"/>
  <c r="AH419" i="2" a="1"/>
  <c r="AH419" i="2" s="1"/>
  <c r="AF419" i="2" a="1"/>
  <c r="AF419" i="2" s="1"/>
  <c r="AD419" i="2" a="1"/>
  <c r="AD419" i="2" s="1"/>
  <c r="Z419" i="2" a="1"/>
  <c r="Z419" i="2" s="1"/>
  <c r="V419" i="2" a="1"/>
  <c r="V419" i="2" s="1"/>
  <c r="T419" i="2" a="1"/>
  <c r="T419" i="2" s="1"/>
  <c r="R419" i="2" a="1"/>
  <c r="R419" i="2" s="1"/>
  <c r="P419" i="2" a="1"/>
  <c r="P419" i="2" s="1"/>
  <c r="N419" i="2" a="1"/>
  <c r="N419" i="2" s="1"/>
  <c r="L419" i="2" a="1"/>
  <c r="L419" i="2" s="1"/>
  <c r="J419" i="2" a="1"/>
  <c r="J419" i="2" s="1"/>
  <c r="H419" i="2" a="1"/>
  <c r="H419" i="2" s="1"/>
  <c r="G419" i="2" a="1"/>
  <c r="G419" i="2" s="1"/>
  <c r="F419" i="2" a="1"/>
  <c r="F419" i="2" s="1"/>
  <c r="D419" i="2" a="1"/>
  <c r="D419" i="2" s="1"/>
  <c r="BG418" i="2" a="1"/>
  <c r="BG418" i="2" s="1"/>
  <c r="BF418" i="2" a="1"/>
  <c r="BF418" i="2"/>
  <c r="BE418" i="2" a="1"/>
  <c r="BE418" i="2" s="1"/>
  <c r="AZ418" i="2" a="1"/>
  <c r="AZ418" i="2" s="1"/>
  <c r="AX418" i="2" a="1"/>
  <c r="AX418" i="2"/>
  <c r="AV418" i="2" a="1"/>
  <c r="AV418" i="2" s="1"/>
  <c r="AT418" i="2" a="1"/>
  <c r="AT418" i="2"/>
  <c r="AR418" i="2" a="1"/>
  <c r="AR418" i="2" s="1"/>
  <c r="AP418" i="2" a="1"/>
  <c r="AP418" i="2" s="1"/>
  <c r="AN418" i="2" a="1"/>
  <c r="AN418" i="2" s="1"/>
  <c r="AJ418" i="2" a="1"/>
  <c r="AJ418" i="2" s="1"/>
  <c r="AH418" i="2" a="1"/>
  <c r="AH418" i="2" s="1"/>
  <c r="AF418" i="2" a="1"/>
  <c r="AF418" i="2" s="1"/>
  <c r="AD418" i="2" a="1"/>
  <c r="AD418" i="2" s="1"/>
  <c r="Z418" i="2" a="1"/>
  <c r="Z418" i="2" s="1"/>
  <c r="V418" i="2" a="1"/>
  <c r="V418" i="2" s="1"/>
  <c r="T418" i="2" a="1"/>
  <c r="T418" i="2" s="1"/>
  <c r="R418" i="2" a="1"/>
  <c r="R418" i="2" s="1"/>
  <c r="P418" i="2" a="1"/>
  <c r="P418" i="2" s="1"/>
  <c r="N418" i="2" a="1"/>
  <c r="N418" i="2" s="1"/>
  <c r="L418" i="2" a="1"/>
  <c r="L418" i="2" s="1"/>
  <c r="J418" i="2" a="1"/>
  <c r="J418" i="2" s="1"/>
  <c r="H418" i="2" a="1"/>
  <c r="H418" i="2" s="1"/>
  <c r="G418" i="2" a="1"/>
  <c r="G418" i="2" s="1"/>
  <c r="F418" i="2" a="1"/>
  <c r="F418" i="2" s="1"/>
  <c r="D418" i="2" a="1"/>
  <c r="D418" i="2"/>
  <c r="BG417" i="2" a="1"/>
  <c r="BG417" i="2" s="1"/>
  <c r="BF417" i="2" a="1"/>
  <c r="BF417" i="2" s="1"/>
  <c r="BE417" i="2" a="1"/>
  <c r="BE417" i="2" s="1"/>
  <c r="AZ417" i="2" a="1"/>
  <c r="AZ417" i="2" s="1"/>
  <c r="AX417" i="2" a="1"/>
  <c r="AX417" i="2" s="1"/>
  <c r="AV417" i="2" a="1"/>
  <c r="AV417" i="2" s="1"/>
  <c r="AT417" i="2" a="1"/>
  <c r="AT417" i="2"/>
  <c r="AR417" i="2" a="1"/>
  <c r="AR417" i="2" s="1"/>
  <c r="AP417" i="2" a="1"/>
  <c r="AP417" i="2" s="1"/>
  <c r="AN417" i="2" a="1"/>
  <c r="AN417" i="2" s="1"/>
  <c r="AJ417" i="2" a="1"/>
  <c r="AJ417" i="2" s="1"/>
  <c r="AH417" i="2" a="1"/>
  <c r="AH417" i="2" s="1"/>
  <c r="AF417" i="2" a="1"/>
  <c r="AF417" i="2" s="1"/>
  <c r="AD417" i="2" a="1"/>
  <c r="AD417" i="2" s="1"/>
  <c r="Z417" i="2" a="1"/>
  <c r="Z417" i="2" s="1"/>
  <c r="V417" i="2" a="1"/>
  <c r="V417" i="2" s="1"/>
  <c r="T417" i="2" a="1"/>
  <c r="T417" i="2" s="1"/>
  <c r="R417" i="2" a="1"/>
  <c r="R417" i="2" s="1"/>
  <c r="P417" i="2" a="1"/>
  <c r="P417" i="2" s="1"/>
  <c r="N417" i="2" a="1"/>
  <c r="N417" i="2" s="1"/>
  <c r="L417" i="2" a="1"/>
  <c r="L417" i="2" s="1"/>
  <c r="J417" i="2" a="1"/>
  <c r="J417" i="2" s="1"/>
  <c r="H417" i="2" a="1"/>
  <c r="H417" i="2" s="1"/>
  <c r="G417" i="2" a="1"/>
  <c r="G417" i="2" s="1"/>
  <c r="F417" i="2" a="1"/>
  <c r="F417" i="2" s="1"/>
  <c r="D417" i="2" a="1"/>
  <c r="D417" i="2"/>
  <c r="BG416" i="2" a="1"/>
  <c r="BG416" i="2" s="1"/>
  <c r="BF416" i="2" a="1"/>
  <c r="BF416" i="2"/>
  <c r="BE416" i="2" a="1"/>
  <c r="BE416" i="2" s="1"/>
  <c r="AZ416" i="2" a="1"/>
  <c r="AZ416" i="2" s="1"/>
  <c r="AX416" i="2" a="1"/>
  <c r="AX416" i="2"/>
  <c r="AV416" i="2" a="1"/>
  <c r="AV416" i="2" s="1"/>
  <c r="AT416" i="2" a="1"/>
  <c r="AT416" i="2"/>
  <c r="AR416" i="2" a="1"/>
  <c r="AR416" i="2" s="1"/>
  <c r="AP416" i="2" a="1"/>
  <c r="AP416" i="2" s="1"/>
  <c r="AN416" i="2" a="1"/>
  <c r="AN416" i="2" s="1"/>
  <c r="AJ416" i="2" a="1"/>
  <c r="AJ416" i="2" s="1"/>
  <c r="AH416" i="2" a="1"/>
  <c r="AH416" i="2" s="1"/>
  <c r="AF416" i="2" a="1"/>
  <c r="AF416" i="2" s="1"/>
  <c r="AD416" i="2" a="1"/>
  <c r="AD416" i="2" s="1"/>
  <c r="Z416" i="2" a="1"/>
  <c r="Z416" i="2" s="1"/>
  <c r="V416" i="2" a="1"/>
  <c r="V416" i="2" s="1"/>
  <c r="T416" i="2" a="1"/>
  <c r="T416" i="2" s="1"/>
  <c r="R416" i="2" a="1"/>
  <c r="R416" i="2" s="1"/>
  <c r="P416" i="2" a="1"/>
  <c r="P416" i="2" s="1"/>
  <c r="N416" i="2" a="1"/>
  <c r="N416" i="2" s="1"/>
  <c r="L416" i="2" a="1"/>
  <c r="L416" i="2" s="1"/>
  <c r="J416" i="2" a="1"/>
  <c r="J416" i="2" s="1"/>
  <c r="H416" i="2" a="1"/>
  <c r="H416" i="2" s="1"/>
  <c r="G416" i="2" a="1"/>
  <c r="G416" i="2"/>
  <c r="F416" i="2" a="1"/>
  <c r="F416" i="2" s="1"/>
  <c r="D416" i="2" a="1"/>
  <c r="D416" i="2" s="1"/>
  <c r="BG415" i="2" a="1"/>
  <c r="BG415" i="2" s="1"/>
  <c r="BF415" i="2" a="1"/>
  <c r="BF415" i="2" s="1"/>
  <c r="BE415" i="2" a="1"/>
  <c r="BE415" i="2" s="1"/>
  <c r="AZ415" i="2" a="1"/>
  <c r="AZ415" i="2" s="1"/>
  <c r="AX415" i="2" a="1"/>
  <c r="AX415" i="2" s="1"/>
  <c r="AV415" i="2" a="1"/>
  <c r="AV415" i="2" s="1"/>
  <c r="AT415" i="2" a="1"/>
  <c r="AT415" i="2" s="1"/>
  <c r="AR415" i="2" a="1"/>
  <c r="AR415" i="2" s="1"/>
  <c r="AP415" i="2" a="1"/>
  <c r="AP415" i="2" s="1"/>
  <c r="AN415" i="2" a="1"/>
  <c r="AN415" i="2" s="1"/>
  <c r="AJ415" i="2" a="1"/>
  <c r="AJ415" i="2" s="1"/>
  <c r="AH415" i="2" a="1"/>
  <c r="AH415" i="2" s="1"/>
  <c r="AF415" i="2" a="1"/>
  <c r="AF415" i="2" s="1"/>
  <c r="AD415" i="2" a="1"/>
  <c r="AD415" i="2" s="1"/>
  <c r="Z415" i="2" a="1"/>
  <c r="Z415" i="2" s="1"/>
  <c r="V415" i="2" a="1"/>
  <c r="V415" i="2" s="1"/>
  <c r="T415" i="2" a="1"/>
  <c r="T415" i="2" s="1"/>
  <c r="R415" i="2" a="1"/>
  <c r="R415" i="2" s="1"/>
  <c r="P415" i="2" a="1"/>
  <c r="P415" i="2" s="1"/>
  <c r="N415" i="2" a="1"/>
  <c r="N415" i="2" s="1"/>
  <c r="L415" i="2" a="1"/>
  <c r="L415" i="2" s="1"/>
  <c r="J415" i="2" a="1"/>
  <c r="J415" i="2" s="1"/>
  <c r="H415" i="2" a="1"/>
  <c r="H415" i="2" s="1"/>
  <c r="G415" i="2" a="1"/>
  <c r="G415" i="2" s="1"/>
  <c r="F415" i="2" a="1"/>
  <c r="F415" i="2" s="1"/>
  <c r="D415" i="2" a="1"/>
  <c r="D415" i="2" s="1"/>
  <c r="BG414" i="2" a="1"/>
  <c r="BG414" i="2" s="1"/>
  <c r="BF414" i="2" a="1"/>
  <c r="BF414" i="2" s="1"/>
  <c r="BE414" i="2" a="1"/>
  <c r="BE414" i="2" s="1"/>
  <c r="AZ414" i="2" a="1"/>
  <c r="AZ414" i="2"/>
  <c r="AX414" i="2" a="1"/>
  <c r="AX414" i="2" s="1"/>
  <c r="AV414" i="2" a="1"/>
  <c r="AV414" i="2" s="1"/>
  <c r="AT414" i="2" a="1"/>
  <c r="AT414" i="2" s="1"/>
  <c r="AR414" i="2" a="1"/>
  <c r="AR414" i="2" s="1"/>
  <c r="AP414" i="2" a="1"/>
  <c r="AP414" i="2" s="1"/>
  <c r="AN414" i="2" a="1"/>
  <c r="AN414" i="2" s="1"/>
  <c r="AJ414" i="2" a="1"/>
  <c r="AJ414" i="2" s="1"/>
  <c r="AH414" i="2" a="1"/>
  <c r="AH414" i="2" s="1"/>
  <c r="AF414" i="2" a="1"/>
  <c r="AF414" i="2" s="1"/>
  <c r="AD414" i="2" a="1"/>
  <c r="AD414" i="2" s="1"/>
  <c r="Z414" i="2" a="1"/>
  <c r="Z414" i="2" s="1"/>
  <c r="V414" i="2" a="1"/>
  <c r="V414" i="2" s="1"/>
  <c r="T414" i="2" a="1"/>
  <c r="T414" i="2" s="1"/>
  <c r="R414" i="2" a="1"/>
  <c r="R414" i="2" s="1"/>
  <c r="P414" i="2" a="1"/>
  <c r="P414" i="2" s="1"/>
  <c r="N414" i="2" a="1"/>
  <c r="N414" i="2" s="1"/>
  <c r="L414" i="2" a="1"/>
  <c r="L414" i="2" s="1"/>
  <c r="J414" i="2" a="1"/>
  <c r="J414" i="2" s="1"/>
  <c r="H414" i="2" a="1"/>
  <c r="H414" i="2" s="1"/>
  <c r="G414" i="2" a="1"/>
  <c r="G414" i="2"/>
  <c r="F414" i="2" a="1"/>
  <c r="F414" i="2" s="1"/>
  <c r="D414" i="2" a="1"/>
  <c r="D414" i="2" s="1"/>
  <c r="BG413" i="2" a="1"/>
  <c r="BG413" i="2" s="1"/>
  <c r="BF413" i="2" a="1"/>
  <c r="BF413" i="2" s="1"/>
  <c r="BE413" i="2" a="1"/>
  <c r="BE413" i="2" s="1"/>
  <c r="AZ413" i="2" a="1"/>
  <c r="AZ413" i="2" s="1"/>
  <c r="AX413" i="2" a="1"/>
  <c r="AX413" i="2" s="1"/>
  <c r="AV413" i="2" a="1"/>
  <c r="AV413" i="2"/>
  <c r="AT413" i="2" a="1"/>
  <c r="AT413" i="2" s="1"/>
  <c r="AR413" i="2" a="1"/>
  <c r="AR413" i="2" s="1"/>
  <c r="AP413" i="2" a="1"/>
  <c r="AP413" i="2" s="1"/>
  <c r="AN413" i="2" a="1"/>
  <c r="AN413" i="2" s="1"/>
  <c r="AJ413" i="2" a="1"/>
  <c r="AJ413" i="2" s="1"/>
  <c r="AH413" i="2" a="1"/>
  <c r="AH413" i="2" s="1"/>
  <c r="AF413" i="2" a="1"/>
  <c r="AF413" i="2" s="1"/>
  <c r="AD413" i="2" a="1"/>
  <c r="AD413" i="2" s="1"/>
  <c r="Z413" i="2" a="1"/>
  <c r="Z413" i="2" s="1"/>
  <c r="V413" i="2" a="1"/>
  <c r="V413" i="2" s="1"/>
  <c r="T413" i="2" a="1"/>
  <c r="T413" i="2" s="1"/>
  <c r="R413" i="2" a="1"/>
  <c r="R413" i="2" s="1"/>
  <c r="P413" i="2" a="1"/>
  <c r="P413" i="2" s="1"/>
  <c r="N413" i="2" a="1"/>
  <c r="N413" i="2" s="1"/>
  <c r="L413" i="2" a="1"/>
  <c r="L413" i="2" s="1"/>
  <c r="J413" i="2" a="1"/>
  <c r="J413" i="2" s="1"/>
  <c r="H413" i="2" a="1"/>
  <c r="H413" i="2" s="1"/>
  <c r="G413" i="2" a="1"/>
  <c r="G413" i="2" s="1"/>
  <c r="F413" i="2" a="1"/>
  <c r="F413" i="2" s="1"/>
  <c r="D413" i="2" a="1"/>
  <c r="D413" i="2" s="1"/>
  <c r="BG412" i="2" a="1"/>
  <c r="BG412" i="2" s="1"/>
  <c r="BF412" i="2" a="1"/>
  <c r="BF412" i="2" s="1"/>
  <c r="BE412" i="2" a="1"/>
  <c r="BE412" i="2" s="1"/>
  <c r="AZ412" i="2" a="1"/>
  <c r="AZ412" i="2" s="1"/>
  <c r="AX412" i="2" a="1"/>
  <c r="AX412" i="2" s="1"/>
  <c r="AV412" i="2" a="1"/>
  <c r="AV412" i="2" s="1"/>
  <c r="AT412" i="2" a="1"/>
  <c r="AT412" i="2" s="1"/>
  <c r="AR412" i="2" a="1"/>
  <c r="AR412" i="2" s="1"/>
  <c r="AP412" i="2" a="1"/>
  <c r="AP412" i="2" s="1"/>
  <c r="AN412" i="2" a="1"/>
  <c r="AN412" i="2" s="1"/>
  <c r="AJ412" i="2" a="1"/>
  <c r="AJ412" i="2" s="1"/>
  <c r="AH412" i="2" a="1"/>
  <c r="AH412" i="2" s="1"/>
  <c r="AF412" i="2" a="1"/>
  <c r="AF412" i="2" s="1"/>
  <c r="AD412" i="2" a="1"/>
  <c r="AD412" i="2" s="1"/>
  <c r="Z412" i="2" a="1"/>
  <c r="Z412" i="2" s="1"/>
  <c r="V412" i="2" a="1"/>
  <c r="V412" i="2" s="1"/>
  <c r="T412" i="2" a="1"/>
  <c r="T412" i="2" s="1"/>
  <c r="R412" i="2" a="1"/>
  <c r="R412" i="2" s="1"/>
  <c r="P412" i="2" a="1"/>
  <c r="P412" i="2" s="1"/>
  <c r="N412" i="2" a="1"/>
  <c r="N412" i="2" s="1"/>
  <c r="L412" i="2" a="1"/>
  <c r="L412" i="2" s="1"/>
  <c r="J412" i="2" a="1"/>
  <c r="J412" i="2" s="1"/>
  <c r="H412" i="2" a="1"/>
  <c r="H412" i="2" s="1"/>
  <c r="G412" i="2" a="1"/>
  <c r="G412" i="2"/>
  <c r="F412" i="2" a="1"/>
  <c r="F412" i="2" s="1"/>
  <c r="D412" i="2" a="1"/>
  <c r="D412" i="2" s="1"/>
  <c r="BG411" i="2" a="1"/>
  <c r="BG411" i="2" s="1"/>
  <c r="BF411" i="2" a="1"/>
  <c r="BF411" i="2" s="1"/>
  <c r="BE411" i="2" a="1"/>
  <c r="BE411" i="2" s="1"/>
  <c r="AZ411" i="2" a="1"/>
  <c r="AZ411" i="2" s="1"/>
  <c r="AX411" i="2" a="1"/>
  <c r="AX411" i="2" s="1"/>
  <c r="AV411" i="2" a="1"/>
  <c r="AV411" i="2"/>
  <c r="AT411" i="2" a="1"/>
  <c r="AT411" i="2" s="1"/>
  <c r="AR411" i="2" a="1"/>
  <c r="AR411" i="2" s="1"/>
  <c r="AP411" i="2" a="1"/>
  <c r="AP411" i="2" s="1"/>
  <c r="AN411" i="2" a="1"/>
  <c r="AN411" i="2" s="1"/>
  <c r="AJ411" i="2" a="1"/>
  <c r="AJ411" i="2" s="1"/>
  <c r="AH411" i="2" a="1"/>
  <c r="AH411" i="2" s="1"/>
  <c r="AF411" i="2" a="1"/>
  <c r="AF411" i="2" s="1"/>
  <c r="AD411" i="2" a="1"/>
  <c r="AD411" i="2" s="1"/>
  <c r="Z411" i="2" a="1"/>
  <c r="Z411" i="2" s="1"/>
  <c r="V411" i="2" a="1"/>
  <c r="V411" i="2" s="1"/>
  <c r="T411" i="2" a="1"/>
  <c r="T411" i="2" s="1"/>
  <c r="R411" i="2" a="1"/>
  <c r="R411" i="2" s="1"/>
  <c r="P411" i="2" a="1"/>
  <c r="P411" i="2" s="1"/>
  <c r="N411" i="2" a="1"/>
  <c r="N411" i="2" s="1"/>
  <c r="L411" i="2" a="1"/>
  <c r="L411" i="2" s="1"/>
  <c r="J411" i="2" a="1"/>
  <c r="J411" i="2" s="1"/>
  <c r="H411" i="2" a="1"/>
  <c r="H411" i="2" s="1"/>
  <c r="G411" i="2" a="1"/>
  <c r="G411" i="2" s="1"/>
  <c r="F411" i="2" a="1"/>
  <c r="F411" i="2" s="1"/>
  <c r="D411" i="2" a="1"/>
  <c r="D411" i="2" s="1"/>
  <c r="BG410" i="2" a="1"/>
  <c r="BG410" i="2" s="1"/>
  <c r="BF410" i="2" a="1"/>
  <c r="BF410" i="2" s="1"/>
  <c r="BE410" i="2" a="1"/>
  <c r="BE410" i="2" s="1"/>
  <c r="AZ410" i="2" a="1"/>
  <c r="AZ410" i="2" s="1"/>
  <c r="AX410" i="2" a="1"/>
  <c r="AX410" i="2" s="1"/>
  <c r="AV410" i="2" a="1"/>
  <c r="AV410" i="2" s="1"/>
  <c r="AT410" i="2" a="1"/>
  <c r="AT410" i="2" s="1"/>
  <c r="AR410" i="2" a="1"/>
  <c r="AR410" i="2" s="1"/>
  <c r="AP410" i="2" a="1"/>
  <c r="AP410" i="2" s="1"/>
  <c r="AN410" i="2" a="1"/>
  <c r="AN410" i="2" s="1"/>
  <c r="AJ410" i="2" a="1"/>
  <c r="AJ410" i="2" s="1"/>
  <c r="AH410" i="2" a="1"/>
  <c r="AH410" i="2" s="1"/>
  <c r="AF410" i="2" a="1"/>
  <c r="AF410" i="2" s="1"/>
  <c r="AD410" i="2" a="1"/>
  <c r="AD410" i="2" s="1"/>
  <c r="Z410" i="2" a="1"/>
  <c r="Z410" i="2" s="1"/>
  <c r="V410" i="2" a="1"/>
  <c r="V410" i="2" s="1"/>
  <c r="T410" i="2" a="1"/>
  <c r="T410" i="2" s="1"/>
  <c r="R410" i="2" a="1"/>
  <c r="R410" i="2" s="1"/>
  <c r="P410" i="2" a="1"/>
  <c r="P410" i="2" s="1"/>
  <c r="N410" i="2" a="1"/>
  <c r="N410" i="2" s="1"/>
  <c r="L410" i="2" a="1"/>
  <c r="L410" i="2" s="1"/>
  <c r="J410" i="2" a="1"/>
  <c r="J410" i="2" s="1"/>
  <c r="H410" i="2" a="1"/>
  <c r="H410" i="2" s="1"/>
  <c r="G410" i="2" a="1"/>
  <c r="G410" i="2" s="1"/>
  <c r="F410" i="2" a="1"/>
  <c r="F410" i="2" s="1"/>
  <c r="D410" i="2" a="1"/>
  <c r="D410" i="2" s="1"/>
  <c r="BG409" i="2" a="1"/>
  <c r="BG409" i="2" s="1"/>
  <c r="BF409" i="2" a="1"/>
  <c r="BF409" i="2" s="1"/>
  <c r="BE409" i="2" a="1"/>
  <c r="BE409" i="2" s="1"/>
  <c r="AZ409" i="2" a="1"/>
  <c r="AZ409" i="2" s="1"/>
  <c r="AX409" i="2" a="1"/>
  <c r="AX409" i="2" s="1"/>
  <c r="AV409" i="2" a="1"/>
  <c r="AV409" i="2"/>
  <c r="AT409" i="2" a="1"/>
  <c r="AT409" i="2" s="1"/>
  <c r="AR409" i="2" a="1"/>
  <c r="AR409" i="2" s="1"/>
  <c r="AP409" i="2" a="1"/>
  <c r="AP409" i="2" s="1"/>
  <c r="AN409" i="2" a="1"/>
  <c r="AN409" i="2" s="1"/>
  <c r="AJ409" i="2" a="1"/>
  <c r="AJ409" i="2" s="1"/>
  <c r="AH409" i="2" a="1"/>
  <c r="AH409" i="2" s="1"/>
  <c r="AF409" i="2" a="1"/>
  <c r="AF409" i="2" s="1"/>
  <c r="AD409" i="2" a="1"/>
  <c r="AD409" i="2" s="1"/>
  <c r="Z409" i="2" a="1"/>
  <c r="Z409" i="2" s="1"/>
  <c r="V409" i="2" a="1"/>
  <c r="V409" i="2" s="1"/>
  <c r="T409" i="2" a="1"/>
  <c r="T409" i="2" s="1"/>
  <c r="R409" i="2" a="1"/>
  <c r="R409" i="2" s="1"/>
  <c r="P409" i="2" a="1"/>
  <c r="P409" i="2" s="1"/>
  <c r="N409" i="2" a="1"/>
  <c r="N409" i="2" s="1"/>
  <c r="L409" i="2" a="1"/>
  <c r="L409" i="2" s="1"/>
  <c r="J409" i="2" a="1"/>
  <c r="J409" i="2" s="1"/>
  <c r="H409" i="2" a="1"/>
  <c r="H409" i="2" s="1"/>
  <c r="G409" i="2" a="1"/>
  <c r="G409" i="2" s="1"/>
  <c r="F409" i="2" a="1"/>
  <c r="F409" i="2" s="1"/>
  <c r="D409" i="2" a="1"/>
  <c r="D409" i="2" s="1"/>
  <c r="BG408" i="2" a="1"/>
  <c r="BG408" i="2" s="1"/>
  <c r="BF408" i="2" a="1"/>
  <c r="BF408" i="2" s="1"/>
  <c r="BE408" i="2" a="1"/>
  <c r="BE408" i="2" s="1"/>
  <c r="AZ408" i="2" a="1"/>
  <c r="AZ408" i="2"/>
  <c r="AX408" i="2" a="1"/>
  <c r="AX408" i="2" s="1"/>
  <c r="AV408" i="2" a="1"/>
  <c r="AV408" i="2"/>
  <c r="AT408" i="2" a="1"/>
  <c r="AT408" i="2" s="1"/>
  <c r="AR408" i="2" a="1"/>
  <c r="AR408" i="2" s="1"/>
  <c r="AP408" i="2" a="1"/>
  <c r="AP408" i="2" s="1"/>
  <c r="AN408" i="2" a="1"/>
  <c r="AN408" i="2" s="1"/>
  <c r="AJ408" i="2" a="1"/>
  <c r="AJ408" i="2" s="1"/>
  <c r="AH408" i="2" a="1"/>
  <c r="AH408" i="2" s="1"/>
  <c r="AF408" i="2" a="1"/>
  <c r="AF408" i="2" s="1"/>
  <c r="AD408" i="2" a="1"/>
  <c r="AD408" i="2" s="1"/>
  <c r="Z408" i="2" a="1"/>
  <c r="Z408" i="2" s="1"/>
  <c r="V408" i="2" a="1"/>
  <c r="V408" i="2" s="1"/>
  <c r="T408" i="2" a="1"/>
  <c r="T408" i="2" s="1"/>
  <c r="R408" i="2" a="1"/>
  <c r="R408" i="2" s="1"/>
  <c r="P408" i="2" a="1"/>
  <c r="P408" i="2" s="1"/>
  <c r="N408" i="2" a="1"/>
  <c r="N408" i="2" s="1"/>
  <c r="L408" i="2" a="1"/>
  <c r="L408" i="2" s="1"/>
  <c r="J408" i="2" a="1"/>
  <c r="J408" i="2" s="1"/>
  <c r="H408" i="2" a="1"/>
  <c r="H408" i="2" s="1"/>
  <c r="G408" i="2" a="1"/>
  <c r="G408" i="2" s="1"/>
  <c r="F408" i="2" a="1"/>
  <c r="F408" i="2" s="1"/>
  <c r="D408" i="2" a="1"/>
  <c r="D408" i="2" s="1"/>
  <c r="BG407" i="2" a="1"/>
  <c r="BG407" i="2" s="1"/>
  <c r="BF407" i="2" a="1"/>
  <c r="BF407" i="2" s="1"/>
  <c r="BE407" i="2" a="1"/>
  <c r="BE407" i="2" s="1"/>
  <c r="AZ407" i="2" a="1"/>
  <c r="AZ407" i="2" s="1"/>
  <c r="AX407" i="2" a="1"/>
  <c r="AX407" i="2" s="1"/>
  <c r="AV407" i="2" a="1"/>
  <c r="AV407" i="2"/>
  <c r="AT407" i="2" a="1"/>
  <c r="AT407" i="2" s="1"/>
  <c r="AR407" i="2" a="1"/>
  <c r="AR407" i="2" s="1"/>
  <c r="AP407" i="2" a="1"/>
  <c r="AP407" i="2" s="1"/>
  <c r="AN407" i="2" a="1"/>
  <c r="AN407" i="2" s="1"/>
  <c r="AJ407" i="2" a="1"/>
  <c r="AJ407" i="2" s="1"/>
  <c r="AH407" i="2" a="1"/>
  <c r="AH407" i="2" s="1"/>
  <c r="AF407" i="2" a="1"/>
  <c r="AF407" i="2" s="1"/>
  <c r="AD407" i="2" a="1"/>
  <c r="AD407" i="2" s="1"/>
  <c r="Z407" i="2" a="1"/>
  <c r="Z407" i="2" s="1"/>
  <c r="V407" i="2" a="1"/>
  <c r="V407" i="2" s="1"/>
  <c r="T407" i="2" a="1"/>
  <c r="T407" i="2" s="1"/>
  <c r="R407" i="2" a="1"/>
  <c r="R407" i="2" s="1"/>
  <c r="P407" i="2" a="1"/>
  <c r="P407" i="2" s="1"/>
  <c r="N407" i="2" a="1"/>
  <c r="N407" i="2" s="1"/>
  <c r="L407" i="2" a="1"/>
  <c r="L407" i="2" s="1"/>
  <c r="J407" i="2" a="1"/>
  <c r="J407" i="2" s="1"/>
  <c r="H407" i="2" a="1"/>
  <c r="H407" i="2" s="1"/>
  <c r="G407" i="2" a="1"/>
  <c r="G407" i="2" s="1"/>
  <c r="F407" i="2" a="1"/>
  <c r="F407" i="2" s="1"/>
  <c r="D407" i="2" a="1"/>
  <c r="D407" i="2" s="1"/>
  <c r="BG406" i="2" a="1"/>
  <c r="BG406" i="2" s="1"/>
  <c r="BF406" i="2" a="1"/>
  <c r="BF406" i="2" s="1"/>
  <c r="BE406" i="2" a="1"/>
  <c r="BE406" i="2" s="1"/>
  <c r="AZ406" i="2" a="1"/>
  <c r="AZ406" i="2"/>
  <c r="AX406" i="2" a="1"/>
  <c r="AX406" i="2" s="1"/>
  <c r="AV406" i="2" a="1"/>
  <c r="AV406" i="2" s="1"/>
  <c r="AT406" i="2" a="1"/>
  <c r="AT406" i="2" s="1"/>
  <c r="AR406" i="2" a="1"/>
  <c r="AR406" i="2" s="1"/>
  <c r="AP406" i="2" a="1"/>
  <c r="AP406" i="2" s="1"/>
  <c r="AN406" i="2" a="1"/>
  <c r="AN406" i="2" s="1"/>
  <c r="AJ406" i="2" a="1"/>
  <c r="AJ406" i="2" s="1"/>
  <c r="AH406" i="2" a="1"/>
  <c r="AH406" i="2" s="1"/>
  <c r="AF406" i="2" a="1"/>
  <c r="AF406" i="2" s="1"/>
  <c r="AD406" i="2" a="1"/>
  <c r="AD406" i="2" s="1"/>
  <c r="Z406" i="2" a="1"/>
  <c r="Z406" i="2" s="1"/>
  <c r="V406" i="2" a="1"/>
  <c r="V406" i="2" s="1"/>
  <c r="T406" i="2" a="1"/>
  <c r="T406" i="2" s="1"/>
  <c r="R406" i="2" a="1"/>
  <c r="R406" i="2" s="1"/>
  <c r="P406" i="2" a="1"/>
  <c r="P406" i="2" s="1"/>
  <c r="N406" i="2" a="1"/>
  <c r="N406" i="2" s="1"/>
  <c r="L406" i="2" a="1"/>
  <c r="L406" i="2" s="1"/>
  <c r="J406" i="2" a="1"/>
  <c r="J406" i="2" s="1"/>
  <c r="H406" i="2" a="1"/>
  <c r="H406" i="2" s="1"/>
  <c r="G406" i="2" a="1"/>
  <c r="G406" i="2" s="1"/>
  <c r="F406" i="2" a="1"/>
  <c r="F406" i="2" s="1"/>
  <c r="D406" i="2" a="1"/>
  <c r="D406" i="2" s="1"/>
  <c r="BG405" i="2" a="1"/>
  <c r="BG405" i="2" s="1"/>
  <c r="BF405" i="2" a="1"/>
  <c r="BF405" i="2" s="1"/>
  <c r="BE405" i="2" a="1"/>
  <c r="BE405" i="2" s="1"/>
  <c r="AZ405" i="2" a="1"/>
  <c r="AZ405" i="2" s="1"/>
  <c r="AX405" i="2" a="1"/>
  <c r="AX405" i="2" s="1"/>
  <c r="AV405" i="2" a="1"/>
  <c r="AV405" i="2" s="1"/>
  <c r="AT405" i="2" a="1"/>
  <c r="AT405" i="2" s="1"/>
  <c r="AR405" i="2" a="1"/>
  <c r="AR405" i="2" s="1"/>
  <c r="AP405" i="2" a="1"/>
  <c r="AP405" i="2" s="1"/>
  <c r="AN405" i="2" a="1"/>
  <c r="AN405" i="2" s="1"/>
  <c r="AJ405" i="2" a="1"/>
  <c r="AJ405" i="2" s="1"/>
  <c r="AH405" i="2" a="1"/>
  <c r="AH405" i="2" s="1"/>
  <c r="AF405" i="2" a="1"/>
  <c r="AF405" i="2" s="1"/>
  <c r="AD405" i="2" a="1"/>
  <c r="AD405" i="2" s="1"/>
  <c r="Z405" i="2" a="1"/>
  <c r="Z405" i="2" s="1"/>
  <c r="V405" i="2" a="1"/>
  <c r="V405" i="2" s="1"/>
  <c r="T405" i="2" a="1"/>
  <c r="T405" i="2" s="1"/>
  <c r="R405" i="2" a="1"/>
  <c r="R405" i="2" s="1"/>
  <c r="P405" i="2" a="1"/>
  <c r="P405" i="2" s="1"/>
  <c r="N405" i="2" a="1"/>
  <c r="N405" i="2" s="1"/>
  <c r="L405" i="2" a="1"/>
  <c r="L405" i="2" s="1"/>
  <c r="J405" i="2" a="1"/>
  <c r="J405" i="2" s="1"/>
  <c r="H405" i="2" a="1"/>
  <c r="H405" i="2" s="1"/>
  <c r="G405" i="2" a="1"/>
  <c r="G405" i="2" s="1"/>
  <c r="F405" i="2" a="1"/>
  <c r="F405" i="2" s="1"/>
  <c r="D405" i="2" a="1"/>
  <c r="D405" i="2" s="1"/>
  <c r="BG404" i="2" a="1"/>
  <c r="BG404" i="2" s="1"/>
  <c r="BF404" i="2" a="1"/>
  <c r="BF404" i="2" s="1"/>
  <c r="BE404" i="2" a="1"/>
  <c r="BE404" i="2" s="1"/>
  <c r="AZ404" i="2" a="1"/>
  <c r="AZ404" i="2"/>
  <c r="AX404" i="2" a="1"/>
  <c r="AX404" i="2" s="1"/>
  <c r="AV404" i="2" a="1"/>
  <c r="AV404" i="2" s="1"/>
  <c r="AT404" i="2" a="1"/>
  <c r="AT404" i="2" s="1"/>
  <c r="AR404" i="2" a="1"/>
  <c r="AR404" i="2" s="1"/>
  <c r="AP404" i="2" a="1"/>
  <c r="AP404" i="2" s="1"/>
  <c r="AN404" i="2" a="1"/>
  <c r="AN404" i="2" s="1"/>
  <c r="AJ404" i="2" a="1"/>
  <c r="AJ404" i="2" s="1"/>
  <c r="AH404" i="2" a="1"/>
  <c r="AH404" i="2" s="1"/>
  <c r="AF404" i="2" a="1"/>
  <c r="AF404" i="2" s="1"/>
  <c r="AD404" i="2" a="1"/>
  <c r="AD404" i="2" s="1"/>
  <c r="Z404" i="2" a="1"/>
  <c r="Z404" i="2" s="1"/>
  <c r="V404" i="2" a="1"/>
  <c r="V404" i="2" s="1"/>
  <c r="T404" i="2" a="1"/>
  <c r="T404" i="2" s="1"/>
  <c r="R404" i="2" a="1"/>
  <c r="R404" i="2" s="1"/>
  <c r="P404" i="2" a="1"/>
  <c r="P404" i="2" s="1"/>
  <c r="N404" i="2" a="1"/>
  <c r="N404" i="2" s="1"/>
  <c r="L404" i="2" a="1"/>
  <c r="L404" i="2" s="1"/>
  <c r="J404" i="2" a="1"/>
  <c r="J404" i="2" s="1"/>
  <c r="H404" i="2" a="1"/>
  <c r="H404" i="2" s="1"/>
  <c r="G404" i="2" a="1"/>
  <c r="G404" i="2" s="1"/>
  <c r="F404" i="2" a="1"/>
  <c r="F404" i="2" s="1"/>
  <c r="D404" i="2" a="1"/>
  <c r="D404" i="2" s="1"/>
  <c r="BG403" i="2" a="1"/>
  <c r="BG403" i="2" s="1"/>
  <c r="BF403" i="2" a="1"/>
  <c r="BF403" i="2" s="1"/>
  <c r="BE403" i="2" a="1"/>
  <c r="BE403" i="2" s="1"/>
  <c r="AZ403" i="2" a="1"/>
  <c r="AZ403" i="2" s="1"/>
  <c r="AX403" i="2" a="1"/>
  <c r="AX403" i="2" s="1"/>
  <c r="AV403" i="2" a="1"/>
  <c r="AV403" i="2" s="1"/>
  <c r="AT403" i="2" a="1"/>
  <c r="AT403" i="2" s="1"/>
  <c r="AR403" i="2" a="1"/>
  <c r="AR403" i="2" s="1"/>
  <c r="AP403" i="2" a="1"/>
  <c r="AP403" i="2" s="1"/>
  <c r="AN403" i="2" a="1"/>
  <c r="AN403" i="2" s="1"/>
  <c r="AJ403" i="2" a="1"/>
  <c r="AJ403" i="2" s="1"/>
  <c r="AH403" i="2" a="1"/>
  <c r="AH403" i="2" s="1"/>
  <c r="AF403" i="2" a="1"/>
  <c r="AF403" i="2" s="1"/>
  <c r="AD403" i="2" a="1"/>
  <c r="AD403" i="2" s="1"/>
  <c r="Z403" i="2" a="1"/>
  <c r="Z403" i="2" s="1"/>
  <c r="V403" i="2" a="1"/>
  <c r="V403" i="2" s="1"/>
  <c r="T403" i="2" a="1"/>
  <c r="T403" i="2" s="1"/>
  <c r="R403" i="2" a="1"/>
  <c r="R403" i="2" s="1"/>
  <c r="P403" i="2" a="1"/>
  <c r="P403" i="2" s="1"/>
  <c r="N403" i="2" a="1"/>
  <c r="N403" i="2" s="1"/>
  <c r="L403" i="2" a="1"/>
  <c r="L403" i="2" s="1"/>
  <c r="J403" i="2" a="1"/>
  <c r="J403" i="2" s="1"/>
  <c r="H403" i="2" a="1"/>
  <c r="H403" i="2" s="1"/>
  <c r="G403" i="2" a="1"/>
  <c r="G403" i="2" s="1"/>
  <c r="F403" i="2" a="1"/>
  <c r="F403" i="2" s="1"/>
  <c r="D403" i="2" a="1"/>
  <c r="D403" i="2" s="1"/>
  <c r="BG402" i="2" a="1"/>
  <c r="BG402" i="2" s="1"/>
  <c r="BF402" i="2" a="1"/>
  <c r="BF402" i="2" s="1"/>
  <c r="BE402" i="2" a="1"/>
  <c r="BE402" i="2" s="1"/>
  <c r="AZ402" i="2" a="1"/>
  <c r="AZ402" i="2" s="1"/>
  <c r="AX402" i="2" a="1"/>
  <c r="AX402" i="2" s="1"/>
  <c r="AV402" i="2" a="1"/>
  <c r="AV402" i="2" s="1"/>
  <c r="AT402" i="2" a="1"/>
  <c r="AT402" i="2" s="1"/>
  <c r="AR402" i="2" a="1"/>
  <c r="AR402" i="2" s="1"/>
  <c r="AP402" i="2" a="1"/>
  <c r="AP402" i="2" s="1"/>
  <c r="AN402" i="2" a="1"/>
  <c r="AN402" i="2" s="1"/>
  <c r="AJ402" i="2" a="1"/>
  <c r="AJ402" i="2" s="1"/>
  <c r="AH402" i="2" a="1"/>
  <c r="AH402" i="2" s="1"/>
  <c r="AF402" i="2" a="1"/>
  <c r="AF402" i="2" s="1"/>
  <c r="AD402" i="2" a="1"/>
  <c r="AD402" i="2" s="1"/>
  <c r="Z402" i="2" a="1"/>
  <c r="Z402" i="2" s="1"/>
  <c r="V402" i="2" a="1"/>
  <c r="V402" i="2" s="1"/>
  <c r="T402" i="2" a="1"/>
  <c r="T402" i="2" s="1"/>
  <c r="R402" i="2" a="1"/>
  <c r="R402" i="2" s="1"/>
  <c r="P402" i="2" a="1"/>
  <c r="P402" i="2" s="1"/>
  <c r="N402" i="2" a="1"/>
  <c r="N402" i="2" s="1"/>
  <c r="L402" i="2" a="1"/>
  <c r="L402" i="2" s="1"/>
  <c r="J402" i="2" a="1"/>
  <c r="J402" i="2" s="1"/>
  <c r="H402" i="2" a="1"/>
  <c r="H402" i="2" s="1"/>
  <c r="G402" i="2" a="1"/>
  <c r="G402" i="2" s="1"/>
  <c r="F402" i="2" a="1"/>
  <c r="F402" i="2" s="1"/>
  <c r="D402" i="2" a="1"/>
  <c r="D402" i="2" s="1"/>
  <c r="BG401" i="2" a="1"/>
  <c r="BG401" i="2" s="1"/>
  <c r="BF401" i="2" a="1"/>
  <c r="BF401" i="2" s="1"/>
  <c r="BE401" i="2" a="1"/>
  <c r="BE401" i="2" s="1"/>
  <c r="AZ401" i="2" a="1"/>
  <c r="AZ401" i="2"/>
  <c r="AX401" i="2" a="1"/>
  <c r="AX401" i="2" s="1"/>
  <c r="AV401" i="2" a="1"/>
  <c r="AV401" i="2" s="1"/>
  <c r="AT401" i="2" a="1"/>
  <c r="AT401" i="2" s="1"/>
  <c r="AR401" i="2" a="1"/>
  <c r="AR401" i="2" s="1"/>
  <c r="AP401" i="2" a="1"/>
  <c r="AP401" i="2" s="1"/>
  <c r="AN401" i="2" a="1"/>
  <c r="AN401" i="2" s="1"/>
  <c r="AJ401" i="2" a="1"/>
  <c r="AJ401" i="2" s="1"/>
  <c r="AH401" i="2" a="1"/>
  <c r="AH401" i="2" s="1"/>
  <c r="AF401" i="2" a="1"/>
  <c r="AF401" i="2" s="1"/>
  <c r="AD401" i="2" a="1"/>
  <c r="AD401" i="2" s="1"/>
  <c r="Z401" i="2" a="1"/>
  <c r="Z401" i="2" s="1"/>
  <c r="V401" i="2" a="1"/>
  <c r="V401" i="2" s="1"/>
  <c r="T401" i="2" a="1"/>
  <c r="T401" i="2" s="1"/>
  <c r="R401" i="2" a="1"/>
  <c r="R401" i="2" s="1"/>
  <c r="P401" i="2" a="1"/>
  <c r="P401" i="2" s="1"/>
  <c r="N401" i="2" a="1"/>
  <c r="N401" i="2" s="1"/>
  <c r="L401" i="2" a="1"/>
  <c r="L401" i="2" s="1"/>
  <c r="J401" i="2" a="1"/>
  <c r="J401" i="2" s="1"/>
  <c r="H401" i="2" a="1"/>
  <c r="H401" i="2" s="1"/>
  <c r="G401" i="2" a="1"/>
  <c r="G401" i="2" s="1"/>
  <c r="F401" i="2" a="1"/>
  <c r="F401" i="2" s="1"/>
  <c r="D401" i="2" a="1"/>
  <c r="D401" i="2" s="1"/>
  <c r="BG400" i="2" a="1"/>
  <c r="BG400" i="2" s="1"/>
  <c r="BF400" i="2" a="1"/>
  <c r="BF400" i="2" s="1"/>
  <c r="BE400" i="2" a="1"/>
  <c r="BE400" i="2" s="1"/>
  <c r="AZ400" i="2" a="1"/>
  <c r="AZ400" i="2" s="1"/>
  <c r="AX400" i="2" a="1"/>
  <c r="AX400" i="2" s="1"/>
  <c r="AV400" i="2" a="1"/>
  <c r="AV400" i="2" s="1"/>
  <c r="AT400" i="2" a="1"/>
  <c r="AT400" i="2" s="1"/>
  <c r="AR400" i="2" a="1"/>
  <c r="AR400" i="2" s="1"/>
  <c r="AP400" i="2" a="1"/>
  <c r="AP400" i="2" s="1"/>
  <c r="AN400" i="2" a="1"/>
  <c r="AN400" i="2" s="1"/>
  <c r="AJ400" i="2" a="1"/>
  <c r="AJ400" i="2" s="1"/>
  <c r="AH400" i="2" a="1"/>
  <c r="AH400" i="2" s="1"/>
  <c r="AF400" i="2" a="1"/>
  <c r="AF400" i="2" s="1"/>
  <c r="AD400" i="2" a="1"/>
  <c r="AD400" i="2" s="1"/>
  <c r="Z400" i="2" a="1"/>
  <c r="Z400" i="2" s="1"/>
  <c r="V400" i="2" a="1"/>
  <c r="V400" i="2" s="1"/>
  <c r="T400" i="2" a="1"/>
  <c r="T400" i="2" s="1"/>
  <c r="R400" i="2" a="1"/>
  <c r="R400" i="2" s="1"/>
  <c r="P400" i="2" a="1"/>
  <c r="P400" i="2" s="1"/>
  <c r="N400" i="2" a="1"/>
  <c r="N400" i="2" s="1"/>
  <c r="L400" i="2" a="1"/>
  <c r="L400" i="2" s="1"/>
  <c r="J400" i="2" a="1"/>
  <c r="J400" i="2" s="1"/>
  <c r="H400" i="2" a="1"/>
  <c r="H400" i="2" s="1"/>
  <c r="G400" i="2" a="1"/>
  <c r="G400" i="2" s="1"/>
  <c r="F400" i="2" a="1"/>
  <c r="F400" i="2" s="1"/>
  <c r="D400" i="2" a="1"/>
  <c r="D400" i="2" s="1"/>
  <c r="BG399" i="2" a="1"/>
  <c r="BG399" i="2" s="1"/>
  <c r="BF399" i="2" a="1"/>
  <c r="BF399" i="2" s="1"/>
  <c r="BE399" i="2" a="1"/>
  <c r="BE399" i="2" s="1"/>
  <c r="AZ399" i="2" a="1"/>
  <c r="AZ399" i="2"/>
  <c r="AX399" i="2" a="1"/>
  <c r="AX399" i="2" s="1"/>
  <c r="AV399" i="2" a="1"/>
  <c r="AV399" i="2" s="1"/>
  <c r="AT399" i="2" a="1"/>
  <c r="AT399" i="2"/>
  <c r="AR399" i="2" a="1"/>
  <c r="AR399" i="2" s="1"/>
  <c r="AP399" i="2" a="1"/>
  <c r="AP399" i="2" s="1"/>
  <c r="AN399" i="2" a="1"/>
  <c r="AN399" i="2" s="1"/>
  <c r="AJ399" i="2" a="1"/>
  <c r="AJ399" i="2" s="1"/>
  <c r="AH399" i="2" a="1"/>
  <c r="AH399" i="2" s="1"/>
  <c r="AF399" i="2" a="1"/>
  <c r="AF399" i="2" s="1"/>
  <c r="AD399" i="2" a="1"/>
  <c r="AD399" i="2" s="1"/>
  <c r="Z399" i="2" a="1"/>
  <c r="Z399" i="2" s="1"/>
  <c r="V399" i="2" a="1"/>
  <c r="V399" i="2" s="1"/>
  <c r="T399" i="2" a="1"/>
  <c r="T399" i="2" s="1"/>
  <c r="R399" i="2" a="1"/>
  <c r="R399" i="2" s="1"/>
  <c r="P399" i="2" a="1"/>
  <c r="P399" i="2" s="1"/>
  <c r="N399" i="2" a="1"/>
  <c r="N399" i="2" s="1"/>
  <c r="L399" i="2" a="1"/>
  <c r="L399" i="2" s="1"/>
  <c r="J399" i="2" a="1"/>
  <c r="J399" i="2" s="1"/>
  <c r="H399" i="2" a="1"/>
  <c r="H399" i="2" s="1"/>
  <c r="G399" i="2" a="1"/>
  <c r="G399" i="2" s="1"/>
  <c r="F399" i="2" a="1"/>
  <c r="F399" i="2" s="1"/>
  <c r="D399" i="2" a="1"/>
  <c r="D399" i="2" s="1"/>
  <c r="BG398" i="2" a="1"/>
  <c r="BG398" i="2" s="1"/>
  <c r="BF398" i="2" a="1"/>
  <c r="BF398" i="2" s="1"/>
  <c r="BE398" i="2" a="1"/>
  <c r="BE398" i="2" s="1"/>
  <c r="AZ398" i="2" a="1"/>
  <c r="AZ398" i="2" s="1"/>
  <c r="AX398" i="2" a="1"/>
  <c r="AX398" i="2" s="1"/>
  <c r="AV398" i="2" a="1"/>
  <c r="AV398" i="2" s="1"/>
  <c r="AT398" i="2" a="1"/>
  <c r="AT398" i="2" s="1"/>
  <c r="AR398" i="2" a="1"/>
  <c r="AR398" i="2" s="1"/>
  <c r="AP398" i="2" a="1"/>
  <c r="AP398" i="2" s="1"/>
  <c r="AN398" i="2" a="1"/>
  <c r="AN398" i="2" s="1"/>
  <c r="AJ398" i="2" a="1"/>
  <c r="AJ398" i="2" s="1"/>
  <c r="AH398" i="2" a="1"/>
  <c r="AH398" i="2" s="1"/>
  <c r="AF398" i="2" a="1"/>
  <c r="AF398" i="2" s="1"/>
  <c r="AD398" i="2" a="1"/>
  <c r="AD398" i="2" s="1"/>
  <c r="Z398" i="2" a="1"/>
  <c r="Z398" i="2" s="1"/>
  <c r="V398" i="2" a="1"/>
  <c r="V398" i="2" s="1"/>
  <c r="T398" i="2" a="1"/>
  <c r="T398" i="2" s="1"/>
  <c r="R398" i="2" a="1"/>
  <c r="R398" i="2" s="1"/>
  <c r="P398" i="2" a="1"/>
  <c r="P398" i="2" s="1"/>
  <c r="N398" i="2" a="1"/>
  <c r="N398" i="2" s="1"/>
  <c r="L398" i="2" a="1"/>
  <c r="L398" i="2" s="1"/>
  <c r="J398" i="2" a="1"/>
  <c r="J398" i="2" s="1"/>
  <c r="H398" i="2" a="1"/>
  <c r="H398" i="2" s="1"/>
  <c r="G398" i="2" a="1"/>
  <c r="G398" i="2" s="1"/>
  <c r="F398" i="2" a="1"/>
  <c r="F398" i="2" s="1"/>
  <c r="D398" i="2" a="1"/>
  <c r="D398" i="2" s="1"/>
  <c r="BG397" i="2" a="1"/>
  <c r="BG397" i="2" s="1"/>
  <c r="BF397" i="2" a="1"/>
  <c r="BF397" i="2" s="1"/>
  <c r="BE397" i="2" a="1"/>
  <c r="BE397" i="2" s="1"/>
  <c r="AZ397" i="2" a="1"/>
  <c r="AZ397" i="2" s="1"/>
  <c r="AX397" i="2" a="1"/>
  <c r="AX397" i="2" s="1"/>
  <c r="AV397" i="2" a="1"/>
  <c r="AV397" i="2" s="1"/>
  <c r="AT397" i="2" a="1"/>
  <c r="AT397" i="2" s="1"/>
  <c r="AR397" i="2" a="1"/>
  <c r="AR397" i="2" s="1"/>
  <c r="AP397" i="2" a="1"/>
  <c r="AP397" i="2" s="1"/>
  <c r="AN397" i="2" a="1"/>
  <c r="AN397" i="2" s="1"/>
  <c r="AJ397" i="2" a="1"/>
  <c r="AJ397" i="2" s="1"/>
  <c r="AH397" i="2" a="1"/>
  <c r="AH397" i="2" s="1"/>
  <c r="AF397" i="2" a="1"/>
  <c r="AF397" i="2" s="1"/>
  <c r="AD397" i="2" a="1"/>
  <c r="AD397" i="2" s="1"/>
  <c r="Z397" i="2" a="1"/>
  <c r="Z397" i="2" s="1"/>
  <c r="V397" i="2" a="1"/>
  <c r="V397" i="2" s="1"/>
  <c r="T397" i="2" a="1"/>
  <c r="T397" i="2" s="1"/>
  <c r="R397" i="2" a="1"/>
  <c r="R397" i="2" s="1"/>
  <c r="P397" i="2" a="1"/>
  <c r="P397" i="2" s="1"/>
  <c r="N397" i="2" a="1"/>
  <c r="N397" i="2" s="1"/>
  <c r="L397" i="2" a="1"/>
  <c r="L397" i="2" s="1"/>
  <c r="J397" i="2" a="1"/>
  <c r="J397" i="2" s="1"/>
  <c r="H397" i="2" a="1"/>
  <c r="H397" i="2" s="1"/>
  <c r="G397" i="2" a="1"/>
  <c r="G397" i="2"/>
  <c r="F397" i="2" a="1"/>
  <c r="F397" i="2" s="1"/>
  <c r="D397" i="2" a="1"/>
  <c r="D397" i="2" s="1"/>
  <c r="BG396" i="2" a="1"/>
  <c r="BG396" i="2" s="1"/>
  <c r="BF396" i="2" a="1"/>
  <c r="BF396" i="2" s="1"/>
  <c r="BE396" i="2" a="1"/>
  <c r="BE396" i="2" s="1"/>
  <c r="AZ396" i="2" a="1"/>
  <c r="AZ396" i="2" s="1"/>
  <c r="AX396" i="2" a="1"/>
  <c r="AX396" i="2" s="1"/>
  <c r="AV396" i="2" a="1"/>
  <c r="AV396" i="2"/>
  <c r="AT396" i="2" a="1"/>
  <c r="AT396" i="2" s="1"/>
  <c r="AR396" i="2" a="1"/>
  <c r="AR396" i="2" s="1"/>
  <c r="AP396" i="2" a="1"/>
  <c r="AP396" i="2" s="1"/>
  <c r="AN396" i="2" a="1"/>
  <c r="AN396" i="2" s="1"/>
  <c r="AJ396" i="2" a="1"/>
  <c r="AJ396" i="2" s="1"/>
  <c r="AH396" i="2" a="1"/>
  <c r="AH396" i="2" s="1"/>
  <c r="AF396" i="2" a="1"/>
  <c r="AF396" i="2" s="1"/>
  <c r="AD396" i="2" a="1"/>
  <c r="AD396" i="2" s="1"/>
  <c r="Z396" i="2" a="1"/>
  <c r="Z396" i="2" s="1"/>
  <c r="V396" i="2" a="1"/>
  <c r="V396" i="2" s="1"/>
  <c r="T396" i="2" a="1"/>
  <c r="T396" i="2" s="1"/>
  <c r="R396" i="2" a="1"/>
  <c r="R396" i="2" s="1"/>
  <c r="P396" i="2" a="1"/>
  <c r="P396" i="2" s="1"/>
  <c r="N396" i="2" a="1"/>
  <c r="N396" i="2" s="1"/>
  <c r="L396" i="2" a="1"/>
  <c r="L396" i="2" s="1"/>
  <c r="J396" i="2" a="1"/>
  <c r="J396" i="2" s="1"/>
  <c r="H396" i="2" a="1"/>
  <c r="H396" i="2" s="1"/>
  <c r="G396" i="2" a="1"/>
  <c r="G396" i="2" s="1"/>
  <c r="F396" i="2" a="1"/>
  <c r="F396" i="2" s="1"/>
  <c r="D396" i="2" a="1"/>
  <c r="D396" i="2"/>
  <c r="BG395" i="2" a="1"/>
  <c r="BG395" i="2" s="1"/>
  <c r="BF395" i="2" a="1"/>
  <c r="BF395" i="2" s="1"/>
  <c r="BE395" i="2" a="1"/>
  <c r="BE395" i="2" s="1"/>
  <c r="AZ395" i="2" a="1"/>
  <c r="AZ395" i="2" s="1"/>
  <c r="AX395" i="2" a="1"/>
  <c r="AX395" i="2" s="1"/>
  <c r="AV395" i="2" a="1"/>
  <c r="AV395" i="2" s="1"/>
  <c r="AT395" i="2" a="1"/>
  <c r="AT395" i="2" s="1"/>
  <c r="AR395" i="2" a="1"/>
  <c r="AR395" i="2" s="1"/>
  <c r="AP395" i="2" a="1"/>
  <c r="AP395" i="2" s="1"/>
  <c r="AN395" i="2" a="1"/>
  <c r="AN395" i="2" s="1"/>
  <c r="AJ395" i="2" a="1"/>
  <c r="AJ395" i="2" s="1"/>
  <c r="AH395" i="2" a="1"/>
  <c r="AH395" i="2" s="1"/>
  <c r="AF395" i="2" a="1"/>
  <c r="AF395" i="2" s="1"/>
  <c r="AD395" i="2" a="1"/>
  <c r="AD395" i="2" s="1"/>
  <c r="Z395" i="2" a="1"/>
  <c r="Z395" i="2" s="1"/>
  <c r="V395" i="2" a="1"/>
  <c r="V395" i="2" s="1"/>
  <c r="T395" i="2" a="1"/>
  <c r="T395" i="2" s="1"/>
  <c r="R395" i="2" a="1"/>
  <c r="R395" i="2" s="1"/>
  <c r="P395" i="2" a="1"/>
  <c r="P395" i="2" s="1"/>
  <c r="N395" i="2" a="1"/>
  <c r="N395" i="2" s="1"/>
  <c r="L395" i="2" a="1"/>
  <c r="L395" i="2" s="1"/>
  <c r="J395" i="2" a="1"/>
  <c r="J395" i="2" s="1"/>
  <c r="H395" i="2" a="1"/>
  <c r="H395" i="2" s="1"/>
  <c r="G395" i="2" a="1"/>
  <c r="G395" i="2"/>
  <c r="F395" i="2" a="1"/>
  <c r="F395" i="2" s="1"/>
  <c r="D395" i="2" a="1"/>
  <c r="D395" i="2" s="1"/>
  <c r="BG394" i="2" a="1"/>
  <c r="BG394" i="2" s="1"/>
  <c r="BF394" i="2" a="1"/>
  <c r="BF394" i="2"/>
  <c r="BE394" i="2" a="1"/>
  <c r="BE394" i="2" s="1"/>
  <c r="AZ394" i="2" a="1"/>
  <c r="AZ394" i="2" s="1"/>
  <c r="AX394" i="2" a="1"/>
  <c r="AX394" i="2"/>
  <c r="AV394" i="2" a="1"/>
  <c r="AV394" i="2" s="1"/>
  <c r="AT394" i="2" a="1"/>
  <c r="AT394" i="2" s="1"/>
  <c r="AR394" i="2" a="1"/>
  <c r="AR394" i="2" s="1"/>
  <c r="AP394" i="2" a="1"/>
  <c r="AP394" i="2" s="1"/>
  <c r="AN394" i="2" a="1"/>
  <c r="AN394" i="2" s="1"/>
  <c r="AJ394" i="2" a="1"/>
  <c r="AJ394" i="2" s="1"/>
  <c r="AH394" i="2" a="1"/>
  <c r="AH394" i="2" s="1"/>
  <c r="AF394" i="2" a="1"/>
  <c r="AF394" i="2" s="1"/>
  <c r="AD394" i="2" a="1"/>
  <c r="AD394" i="2" s="1"/>
  <c r="Z394" i="2" a="1"/>
  <c r="Z394" i="2" s="1"/>
  <c r="V394" i="2" a="1"/>
  <c r="V394" i="2" s="1"/>
  <c r="T394" i="2" a="1"/>
  <c r="T394" i="2" s="1"/>
  <c r="R394" i="2" a="1"/>
  <c r="R394" i="2" s="1"/>
  <c r="P394" i="2" a="1"/>
  <c r="P394" i="2" s="1"/>
  <c r="N394" i="2" a="1"/>
  <c r="N394" i="2" s="1"/>
  <c r="L394" i="2" a="1"/>
  <c r="L394" i="2" s="1"/>
  <c r="J394" i="2" a="1"/>
  <c r="J394" i="2" s="1"/>
  <c r="H394" i="2" a="1"/>
  <c r="H394" i="2" s="1"/>
  <c r="G394" i="2" a="1"/>
  <c r="G394" i="2" s="1"/>
  <c r="F394" i="2" a="1"/>
  <c r="F394" i="2" s="1"/>
  <c r="D394" i="2" a="1"/>
  <c r="D394" i="2"/>
  <c r="BG393" i="2" a="1"/>
  <c r="BG393" i="2" s="1"/>
  <c r="BF393" i="2" a="1"/>
  <c r="BF393" i="2" s="1"/>
  <c r="BE393" i="2" a="1"/>
  <c r="BE393" i="2" s="1"/>
  <c r="AZ393" i="2" a="1"/>
  <c r="AZ393" i="2"/>
  <c r="AX393" i="2" a="1"/>
  <c r="AX393" i="2" s="1"/>
  <c r="AV393" i="2" a="1"/>
  <c r="AV393" i="2" s="1"/>
  <c r="AT393" i="2" a="1"/>
  <c r="AT393" i="2"/>
  <c r="AR393" i="2" a="1"/>
  <c r="AR393" i="2" s="1"/>
  <c r="AP393" i="2" a="1"/>
  <c r="AP393" i="2" s="1"/>
  <c r="AN393" i="2" a="1"/>
  <c r="AN393" i="2" s="1"/>
  <c r="AJ393" i="2" a="1"/>
  <c r="AJ393" i="2" s="1"/>
  <c r="AH393" i="2" a="1"/>
  <c r="AH393" i="2" s="1"/>
  <c r="AF393" i="2" a="1"/>
  <c r="AF393" i="2" s="1"/>
  <c r="AD393" i="2" a="1"/>
  <c r="AD393" i="2" s="1"/>
  <c r="Z393" i="2" a="1"/>
  <c r="Z393" i="2" s="1"/>
  <c r="V393" i="2" a="1"/>
  <c r="V393" i="2" s="1"/>
  <c r="T393" i="2" a="1"/>
  <c r="T393" i="2" s="1"/>
  <c r="R393" i="2" a="1"/>
  <c r="R393" i="2" s="1"/>
  <c r="P393" i="2" a="1"/>
  <c r="P393" i="2" s="1"/>
  <c r="N393" i="2" a="1"/>
  <c r="N393" i="2" s="1"/>
  <c r="L393" i="2" a="1"/>
  <c r="L393" i="2" s="1"/>
  <c r="J393" i="2" a="1"/>
  <c r="J393" i="2" s="1"/>
  <c r="H393" i="2" a="1"/>
  <c r="H393" i="2" s="1"/>
  <c r="G393" i="2" a="1"/>
  <c r="G393" i="2" s="1"/>
  <c r="F393" i="2" a="1"/>
  <c r="F393" i="2" s="1"/>
  <c r="D393" i="2" a="1"/>
  <c r="D393" i="2" s="1"/>
  <c r="BG392" i="2" a="1"/>
  <c r="BG392" i="2" s="1"/>
  <c r="BF392" i="2" a="1"/>
  <c r="BF392" i="2"/>
  <c r="BE392" i="2" a="1"/>
  <c r="BE392" i="2" s="1"/>
  <c r="AZ392" i="2" a="1"/>
  <c r="AZ392" i="2" s="1"/>
  <c r="AX392" i="2" a="1"/>
  <c r="AX392" i="2" s="1"/>
  <c r="AV392" i="2" a="1"/>
  <c r="AV392" i="2" s="1"/>
  <c r="AT392" i="2" a="1"/>
  <c r="AT392" i="2" s="1"/>
  <c r="AR392" i="2" a="1"/>
  <c r="AR392" i="2" s="1"/>
  <c r="AP392" i="2" a="1"/>
  <c r="AP392" i="2" s="1"/>
  <c r="AN392" i="2" a="1"/>
  <c r="AN392" i="2" s="1"/>
  <c r="AJ392" i="2" a="1"/>
  <c r="AJ392" i="2" s="1"/>
  <c r="AH392" i="2" a="1"/>
  <c r="AH392" i="2" s="1"/>
  <c r="AF392" i="2" a="1"/>
  <c r="AF392" i="2" s="1"/>
  <c r="AD392" i="2" a="1"/>
  <c r="AD392" i="2" s="1"/>
  <c r="Z392" i="2" a="1"/>
  <c r="Z392" i="2" s="1"/>
  <c r="V392" i="2" a="1"/>
  <c r="V392" i="2" s="1"/>
  <c r="T392" i="2" a="1"/>
  <c r="T392" i="2" s="1"/>
  <c r="R392" i="2" a="1"/>
  <c r="R392" i="2" s="1"/>
  <c r="P392" i="2" a="1"/>
  <c r="P392" i="2" s="1"/>
  <c r="N392" i="2" a="1"/>
  <c r="N392" i="2" s="1"/>
  <c r="L392" i="2" a="1"/>
  <c r="L392" i="2" s="1"/>
  <c r="J392" i="2" a="1"/>
  <c r="J392" i="2" s="1"/>
  <c r="H392" i="2" a="1"/>
  <c r="H392" i="2" s="1"/>
  <c r="G392" i="2" a="1"/>
  <c r="G392" i="2" s="1"/>
  <c r="F392" i="2" a="1"/>
  <c r="F392" i="2" s="1"/>
  <c r="D392" i="2" a="1"/>
  <c r="D392" i="2" s="1"/>
  <c r="BG391" i="2" a="1"/>
  <c r="BG391" i="2" s="1"/>
  <c r="BF391" i="2" a="1"/>
  <c r="BF391" i="2"/>
  <c r="BE391" i="2" a="1"/>
  <c r="BE391" i="2" s="1"/>
  <c r="AZ391" i="2" a="1"/>
  <c r="AZ391" i="2" s="1"/>
  <c r="AX391" i="2" a="1"/>
  <c r="AX391" i="2" s="1"/>
  <c r="AV391" i="2" a="1"/>
  <c r="AV391" i="2" s="1"/>
  <c r="AT391" i="2" a="1"/>
  <c r="AT391" i="2" s="1"/>
  <c r="AR391" i="2" a="1"/>
  <c r="AR391" i="2" s="1"/>
  <c r="AP391" i="2" a="1"/>
  <c r="AP391" i="2" s="1"/>
  <c r="AN391" i="2" a="1"/>
  <c r="AN391" i="2" s="1"/>
  <c r="AJ391" i="2" a="1"/>
  <c r="AJ391" i="2" s="1"/>
  <c r="AH391" i="2" a="1"/>
  <c r="AH391" i="2" s="1"/>
  <c r="AF391" i="2" a="1"/>
  <c r="AF391" i="2" s="1"/>
  <c r="AD391" i="2" a="1"/>
  <c r="AD391" i="2" s="1"/>
  <c r="Z391" i="2" a="1"/>
  <c r="Z391" i="2" s="1"/>
  <c r="V391" i="2" a="1"/>
  <c r="V391" i="2" s="1"/>
  <c r="T391" i="2" a="1"/>
  <c r="T391" i="2" s="1"/>
  <c r="R391" i="2" a="1"/>
  <c r="R391" i="2" s="1"/>
  <c r="P391" i="2" a="1"/>
  <c r="P391" i="2" s="1"/>
  <c r="N391" i="2" a="1"/>
  <c r="N391" i="2" s="1"/>
  <c r="L391" i="2" a="1"/>
  <c r="L391" i="2" s="1"/>
  <c r="J391" i="2" a="1"/>
  <c r="J391" i="2" s="1"/>
  <c r="H391" i="2" a="1"/>
  <c r="H391" i="2" s="1"/>
  <c r="G391" i="2" a="1"/>
  <c r="G391" i="2" s="1"/>
  <c r="F391" i="2" a="1"/>
  <c r="F391" i="2" s="1"/>
  <c r="D391" i="2" a="1"/>
  <c r="D391" i="2" s="1"/>
  <c r="BG390" i="2" a="1"/>
  <c r="BG390" i="2" s="1"/>
  <c r="BF390" i="2" a="1"/>
  <c r="BF390" i="2" s="1"/>
  <c r="BE390" i="2" a="1"/>
  <c r="BE390" i="2" s="1"/>
  <c r="AZ390" i="2" a="1"/>
  <c r="AZ390" i="2" s="1"/>
  <c r="AX390" i="2" a="1"/>
  <c r="AX390" i="2" s="1"/>
  <c r="AV390" i="2" a="1"/>
  <c r="AV390" i="2" s="1"/>
  <c r="AT390" i="2" a="1"/>
  <c r="AT390" i="2" s="1"/>
  <c r="AR390" i="2" a="1"/>
  <c r="AR390" i="2" s="1"/>
  <c r="AP390" i="2" a="1"/>
  <c r="AP390" i="2" s="1"/>
  <c r="AN390" i="2" a="1"/>
  <c r="AN390" i="2" s="1"/>
  <c r="AJ390" i="2" a="1"/>
  <c r="AJ390" i="2" s="1"/>
  <c r="AH390" i="2" a="1"/>
  <c r="AH390" i="2" s="1"/>
  <c r="AF390" i="2" a="1"/>
  <c r="AF390" i="2" s="1"/>
  <c r="AD390" i="2" a="1"/>
  <c r="AD390" i="2" s="1"/>
  <c r="Z390" i="2" a="1"/>
  <c r="Z390" i="2" s="1"/>
  <c r="V390" i="2" a="1"/>
  <c r="V390" i="2" s="1"/>
  <c r="T390" i="2" a="1"/>
  <c r="T390" i="2" s="1"/>
  <c r="R390" i="2" a="1"/>
  <c r="R390" i="2" s="1"/>
  <c r="P390" i="2" a="1"/>
  <c r="P390" i="2" s="1"/>
  <c r="N390" i="2" a="1"/>
  <c r="N390" i="2" s="1"/>
  <c r="L390" i="2" a="1"/>
  <c r="L390" i="2" s="1"/>
  <c r="J390" i="2" a="1"/>
  <c r="J390" i="2" s="1"/>
  <c r="H390" i="2" a="1"/>
  <c r="H390" i="2" s="1"/>
  <c r="G390" i="2" a="1"/>
  <c r="G390" i="2" s="1"/>
  <c r="F390" i="2" a="1"/>
  <c r="F390" i="2" s="1"/>
  <c r="D390" i="2" a="1"/>
  <c r="D390" i="2"/>
  <c r="BG389" i="2" a="1"/>
  <c r="BG389" i="2" s="1"/>
  <c r="BF389" i="2" a="1"/>
  <c r="BF389" i="2" s="1"/>
  <c r="BE389" i="2" a="1"/>
  <c r="BE389" i="2" s="1"/>
  <c r="AZ389" i="2" a="1"/>
  <c r="AZ389" i="2" s="1"/>
  <c r="AX389" i="2" a="1"/>
  <c r="AX389" i="2" s="1"/>
  <c r="AV389" i="2" a="1"/>
  <c r="AV389" i="2" s="1"/>
  <c r="AT389" i="2" a="1"/>
  <c r="AT389" i="2"/>
  <c r="AR389" i="2" a="1"/>
  <c r="AR389" i="2" s="1"/>
  <c r="AP389" i="2" a="1"/>
  <c r="AP389" i="2" s="1"/>
  <c r="AN389" i="2" a="1"/>
  <c r="AN389" i="2" s="1"/>
  <c r="AJ389" i="2" a="1"/>
  <c r="AJ389" i="2" s="1"/>
  <c r="AH389" i="2" a="1"/>
  <c r="AH389" i="2" s="1"/>
  <c r="AF389" i="2" a="1"/>
  <c r="AF389" i="2" s="1"/>
  <c r="AD389" i="2" a="1"/>
  <c r="AD389" i="2" s="1"/>
  <c r="Z389" i="2" a="1"/>
  <c r="Z389" i="2" s="1"/>
  <c r="V389" i="2" a="1"/>
  <c r="V389" i="2" s="1"/>
  <c r="T389" i="2" a="1"/>
  <c r="T389" i="2" s="1"/>
  <c r="R389" i="2" a="1"/>
  <c r="R389" i="2" s="1"/>
  <c r="P389" i="2" a="1"/>
  <c r="P389" i="2" s="1"/>
  <c r="N389" i="2" a="1"/>
  <c r="N389" i="2" s="1"/>
  <c r="L389" i="2" a="1"/>
  <c r="L389" i="2" s="1"/>
  <c r="J389" i="2" a="1"/>
  <c r="J389" i="2" s="1"/>
  <c r="H389" i="2" a="1"/>
  <c r="H389" i="2" s="1"/>
  <c r="G389" i="2" a="1"/>
  <c r="G389" i="2" s="1"/>
  <c r="F389" i="2" a="1"/>
  <c r="F389" i="2" s="1"/>
  <c r="D389" i="2" a="1"/>
  <c r="D389" i="2" s="1"/>
  <c r="BG388" i="2" a="1"/>
  <c r="BG388" i="2" s="1"/>
  <c r="BF388" i="2" a="1"/>
  <c r="BF388" i="2"/>
  <c r="BE388" i="2" a="1"/>
  <c r="BE388" i="2" s="1"/>
  <c r="AZ388" i="2" a="1"/>
  <c r="AZ388" i="2" s="1"/>
  <c r="AX388" i="2" a="1"/>
  <c r="AX388" i="2"/>
  <c r="AV388" i="2" a="1"/>
  <c r="AV388" i="2"/>
  <c r="AT388" i="2" a="1"/>
  <c r="AT388" i="2" s="1"/>
  <c r="AR388" i="2" a="1"/>
  <c r="AR388" i="2" s="1"/>
  <c r="AP388" i="2" a="1"/>
  <c r="AP388" i="2" s="1"/>
  <c r="AN388" i="2" a="1"/>
  <c r="AN388" i="2" s="1"/>
  <c r="AJ388" i="2" a="1"/>
  <c r="AJ388" i="2" s="1"/>
  <c r="AH388" i="2" a="1"/>
  <c r="AH388" i="2" s="1"/>
  <c r="AF388" i="2" a="1"/>
  <c r="AF388" i="2" s="1"/>
  <c r="AD388" i="2" a="1"/>
  <c r="AD388" i="2" s="1"/>
  <c r="Z388" i="2" a="1"/>
  <c r="Z388" i="2" s="1"/>
  <c r="V388" i="2" a="1"/>
  <c r="V388" i="2" s="1"/>
  <c r="T388" i="2" a="1"/>
  <c r="T388" i="2" s="1"/>
  <c r="R388" i="2" a="1"/>
  <c r="R388" i="2" s="1"/>
  <c r="P388" i="2" a="1"/>
  <c r="P388" i="2" s="1"/>
  <c r="N388" i="2" a="1"/>
  <c r="N388" i="2" s="1"/>
  <c r="L388" i="2" a="1"/>
  <c r="L388" i="2" s="1"/>
  <c r="J388" i="2" a="1"/>
  <c r="J388" i="2" s="1"/>
  <c r="H388" i="2" a="1"/>
  <c r="H388" i="2" s="1"/>
  <c r="G388" i="2" a="1"/>
  <c r="G388" i="2" s="1"/>
  <c r="F388" i="2" a="1"/>
  <c r="F388" i="2" s="1"/>
  <c r="D388" i="2" a="1"/>
  <c r="D388" i="2" s="1"/>
  <c r="BG387" i="2" a="1"/>
  <c r="BG387" i="2" s="1"/>
  <c r="BF387" i="2" a="1"/>
  <c r="BF387" i="2" s="1"/>
  <c r="BE387" i="2" a="1"/>
  <c r="BE387" i="2" s="1"/>
  <c r="AZ387" i="2" a="1"/>
  <c r="AZ387" i="2" s="1"/>
  <c r="AX387" i="2" a="1"/>
  <c r="AX387" i="2" s="1"/>
  <c r="AV387" i="2" a="1"/>
  <c r="AV387" i="2" s="1"/>
  <c r="AT387" i="2" a="1"/>
  <c r="AT387" i="2" s="1"/>
  <c r="AR387" i="2" a="1"/>
  <c r="AR387" i="2" s="1"/>
  <c r="AP387" i="2" a="1"/>
  <c r="AP387" i="2" s="1"/>
  <c r="AN387" i="2" a="1"/>
  <c r="AN387" i="2" s="1"/>
  <c r="AJ387" i="2" a="1"/>
  <c r="AJ387" i="2" s="1"/>
  <c r="AH387" i="2" a="1"/>
  <c r="AH387" i="2" s="1"/>
  <c r="AF387" i="2" a="1"/>
  <c r="AF387" i="2" s="1"/>
  <c r="AD387" i="2" a="1"/>
  <c r="AD387" i="2" s="1"/>
  <c r="Z387" i="2" a="1"/>
  <c r="Z387" i="2" s="1"/>
  <c r="V387" i="2" a="1"/>
  <c r="V387" i="2" s="1"/>
  <c r="T387" i="2" a="1"/>
  <c r="T387" i="2" s="1"/>
  <c r="R387" i="2" a="1"/>
  <c r="R387" i="2" s="1"/>
  <c r="P387" i="2" a="1"/>
  <c r="P387" i="2" s="1"/>
  <c r="N387" i="2" a="1"/>
  <c r="N387" i="2" s="1"/>
  <c r="L387" i="2" a="1"/>
  <c r="L387" i="2" s="1"/>
  <c r="J387" i="2" a="1"/>
  <c r="J387" i="2" s="1"/>
  <c r="H387" i="2" a="1"/>
  <c r="H387" i="2" s="1"/>
  <c r="G387" i="2" a="1"/>
  <c r="G387" i="2" s="1"/>
  <c r="F387" i="2" a="1"/>
  <c r="F387" i="2" s="1"/>
  <c r="D387" i="2" a="1"/>
  <c r="D387" i="2" s="1"/>
  <c r="BG386" i="2" a="1"/>
  <c r="BG386" i="2" s="1"/>
  <c r="BF386" i="2" a="1"/>
  <c r="BF386" i="2" s="1"/>
  <c r="BE386" i="2" a="1"/>
  <c r="BE386" i="2" s="1"/>
  <c r="AZ386" i="2" a="1"/>
  <c r="AZ386" i="2" s="1"/>
  <c r="AX386" i="2" a="1"/>
  <c r="AX386" i="2" s="1"/>
  <c r="AV386" i="2" a="1"/>
  <c r="AV386" i="2" s="1"/>
  <c r="AT386" i="2" a="1"/>
  <c r="AT386" i="2" s="1"/>
  <c r="AR386" i="2" a="1"/>
  <c r="AR386" i="2" s="1"/>
  <c r="AP386" i="2" a="1"/>
  <c r="AP386" i="2" s="1"/>
  <c r="AN386" i="2" a="1"/>
  <c r="AN386" i="2" s="1"/>
  <c r="AJ386" i="2" a="1"/>
  <c r="AJ386" i="2" s="1"/>
  <c r="AH386" i="2" a="1"/>
  <c r="AH386" i="2" s="1"/>
  <c r="AF386" i="2" a="1"/>
  <c r="AF386" i="2" s="1"/>
  <c r="AD386" i="2" a="1"/>
  <c r="AD386" i="2" s="1"/>
  <c r="Z386" i="2" a="1"/>
  <c r="Z386" i="2" s="1"/>
  <c r="V386" i="2" a="1"/>
  <c r="V386" i="2" s="1"/>
  <c r="T386" i="2" a="1"/>
  <c r="T386" i="2" s="1"/>
  <c r="R386" i="2" a="1"/>
  <c r="R386" i="2" s="1"/>
  <c r="P386" i="2" a="1"/>
  <c r="P386" i="2" s="1"/>
  <c r="N386" i="2" a="1"/>
  <c r="N386" i="2" s="1"/>
  <c r="L386" i="2" a="1"/>
  <c r="L386" i="2" s="1"/>
  <c r="J386" i="2" a="1"/>
  <c r="J386" i="2" s="1"/>
  <c r="H386" i="2" a="1"/>
  <c r="H386" i="2" s="1"/>
  <c r="G386" i="2" a="1"/>
  <c r="G386" i="2" s="1"/>
  <c r="F386" i="2" a="1"/>
  <c r="F386" i="2" s="1"/>
  <c r="D386" i="2" a="1"/>
  <c r="D386" i="2"/>
  <c r="BG385" i="2" a="1"/>
  <c r="BG385" i="2" s="1"/>
  <c r="BF385" i="2" a="1"/>
  <c r="BF385" i="2" s="1"/>
  <c r="BE385" i="2" a="1"/>
  <c r="BE385" i="2" s="1"/>
  <c r="AZ385" i="2" a="1"/>
  <c r="AZ385" i="2"/>
  <c r="AX385" i="2" a="1"/>
  <c r="AX385" i="2"/>
  <c r="AV385" i="2" a="1"/>
  <c r="AV385" i="2" s="1"/>
  <c r="AT385" i="2" a="1"/>
  <c r="AT385" i="2" s="1"/>
  <c r="AR385" i="2" a="1"/>
  <c r="AR385" i="2" s="1"/>
  <c r="AP385" i="2" a="1"/>
  <c r="AP385" i="2" s="1"/>
  <c r="AN385" i="2" a="1"/>
  <c r="AN385" i="2" s="1"/>
  <c r="AJ385" i="2" a="1"/>
  <c r="AJ385" i="2" s="1"/>
  <c r="AH385" i="2" a="1"/>
  <c r="AH385" i="2" s="1"/>
  <c r="AF385" i="2" a="1"/>
  <c r="AF385" i="2" s="1"/>
  <c r="AD385" i="2" a="1"/>
  <c r="AD385" i="2" s="1"/>
  <c r="Z385" i="2" a="1"/>
  <c r="Z385" i="2" s="1"/>
  <c r="V385" i="2" a="1"/>
  <c r="V385" i="2" s="1"/>
  <c r="T385" i="2" a="1"/>
  <c r="T385" i="2" s="1"/>
  <c r="R385" i="2" a="1"/>
  <c r="R385" i="2" s="1"/>
  <c r="P385" i="2" a="1"/>
  <c r="P385" i="2" s="1"/>
  <c r="N385" i="2" a="1"/>
  <c r="N385" i="2" s="1"/>
  <c r="L385" i="2" a="1"/>
  <c r="L385" i="2" s="1"/>
  <c r="J385" i="2" a="1"/>
  <c r="J385" i="2" s="1"/>
  <c r="H385" i="2" a="1"/>
  <c r="H385" i="2" s="1"/>
  <c r="G385" i="2" a="1"/>
  <c r="G385" i="2" s="1"/>
  <c r="F385" i="2" a="1"/>
  <c r="F385" i="2" s="1"/>
  <c r="D385" i="2" a="1"/>
  <c r="D385" i="2" s="1"/>
  <c r="BG384" i="2" a="1"/>
  <c r="BG384" i="2" s="1"/>
  <c r="BF384" i="2" a="1"/>
  <c r="BF384" i="2"/>
  <c r="BE384" i="2" a="1"/>
  <c r="BE384" i="2" s="1"/>
  <c r="AZ384" i="2" a="1"/>
  <c r="AZ384" i="2" s="1"/>
  <c r="AX384" i="2" a="1"/>
  <c r="AX384" i="2"/>
  <c r="AV384" i="2" a="1"/>
  <c r="AV384" i="2"/>
  <c r="AT384" i="2" a="1"/>
  <c r="AT384" i="2"/>
  <c r="AR384" i="2" a="1"/>
  <c r="AR384" i="2" s="1"/>
  <c r="AP384" i="2" a="1"/>
  <c r="AP384" i="2" s="1"/>
  <c r="AN384" i="2" a="1"/>
  <c r="AN384" i="2" s="1"/>
  <c r="AJ384" i="2" a="1"/>
  <c r="AJ384" i="2" s="1"/>
  <c r="AH384" i="2" a="1"/>
  <c r="AH384" i="2" s="1"/>
  <c r="AF384" i="2" a="1"/>
  <c r="AF384" i="2" s="1"/>
  <c r="AD384" i="2" a="1"/>
  <c r="AD384" i="2" s="1"/>
  <c r="Z384" i="2" a="1"/>
  <c r="Z384" i="2" s="1"/>
  <c r="V384" i="2" a="1"/>
  <c r="V384" i="2" s="1"/>
  <c r="T384" i="2" a="1"/>
  <c r="T384" i="2" s="1"/>
  <c r="R384" i="2" a="1"/>
  <c r="R384" i="2" s="1"/>
  <c r="P384" i="2" a="1"/>
  <c r="P384" i="2" s="1"/>
  <c r="N384" i="2" a="1"/>
  <c r="N384" i="2" s="1"/>
  <c r="L384" i="2" a="1"/>
  <c r="L384" i="2" s="1"/>
  <c r="J384" i="2" a="1"/>
  <c r="J384" i="2" s="1"/>
  <c r="H384" i="2" a="1"/>
  <c r="H384" i="2" s="1"/>
  <c r="G384" i="2" a="1"/>
  <c r="G384" i="2" s="1"/>
  <c r="F384" i="2" a="1"/>
  <c r="F384" i="2" s="1"/>
  <c r="D384" i="2" a="1"/>
  <c r="D384" i="2" s="1"/>
  <c r="BG383" i="2" a="1"/>
  <c r="BG383" i="2" s="1"/>
  <c r="BF383" i="2" a="1"/>
  <c r="BF383" i="2"/>
  <c r="BE383" i="2" a="1"/>
  <c r="BE383" i="2" s="1"/>
  <c r="AZ383" i="2" a="1"/>
  <c r="AZ383" i="2" s="1"/>
  <c r="AX383" i="2" a="1"/>
  <c r="AX383" i="2" s="1"/>
  <c r="AV383" i="2" a="1"/>
  <c r="AV383" i="2" s="1"/>
  <c r="AT383" i="2" a="1"/>
  <c r="AT383" i="2"/>
  <c r="AR383" i="2" a="1"/>
  <c r="AR383" i="2" s="1"/>
  <c r="AP383" i="2" a="1"/>
  <c r="AP383" i="2" s="1"/>
  <c r="AN383" i="2" a="1"/>
  <c r="AN383" i="2" s="1"/>
  <c r="AJ383" i="2" a="1"/>
  <c r="AJ383" i="2" s="1"/>
  <c r="AH383" i="2" a="1"/>
  <c r="AH383" i="2" s="1"/>
  <c r="AF383" i="2" a="1"/>
  <c r="AF383" i="2" s="1"/>
  <c r="AD383" i="2" a="1"/>
  <c r="AD383" i="2" s="1"/>
  <c r="Z383" i="2" a="1"/>
  <c r="Z383" i="2" s="1"/>
  <c r="V383" i="2" a="1"/>
  <c r="V383" i="2" s="1"/>
  <c r="T383" i="2" a="1"/>
  <c r="T383" i="2" s="1"/>
  <c r="R383" i="2" a="1"/>
  <c r="R383" i="2" s="1"/>
  <c r="P383" i="2" a="1"/>
  <c r="P383" i="2" s="1"/>
  <c r="N383" i="2" a="1"/>
  <c r="N383" i="2" s="1"/>
  <c r="L383" i="2" a="1"/>
  <c r="L383" i="2" s="1"/>
  <c r="J383" i="2" a="1"/>
  <c r="J383" i="2" s="1"/>
  <c r="H383" i="2" a="1"/>
  <c r="H383" i="2" s="1"/>
  <c r="G383" i="2" a="1"/>
  <c r="G383" i="2"/>
  <c r="F383" i="2" a="1"/>
  <c r="F383" i="2" s="1"/>
  <c r="D383" i="2" a="1"/>
  <c r="D383" i="2" s="1"/>
  <c r="BG382" i="2" a="1"/>
  <c r="BG382" i="2" s="1"/>
  <c r="BF382" i="2" a="1"/>
  <c r="BF382" i="2" s="1"/>
  <c r="BE382" i="2" a="1"/>
  <c r="BE382" i="2" s="1"/>
  <c r="AZ382" i="2" a="1"/>
  <c r="AZ382" i="2" s="1"/>
  <c r="AX382" i="2" a="1"/>
  <c r="AX382" i="2" s="1"/>
  <c r="AV382" i="2" a="1"/>
  <c r="AV382" i="2"/>
  <c r="AT382" i="2" a="1"/>
  <c r="AT382" i="2"/>
  <c r="AR382" i="2" a="1"/>
  <c r="AR382" i="2" s="1"/>
  <c r="AP382" i="2" a="1"/>
  <c r="AP382" i="2" s="1"/>
  <c r="AN382" i="2" a="1"/>
  <c r="AN382" i="2" s="1"/>
  <c r="AJ382" i="2" a="1"/>
  <c r="AJ382" i="2" s="1"/>
  <c r="AH382" i="2" a="1"/>
  <c r="AH382" i="2" s="1"/>
  <c r="AF382" i="2" a="1"/>
  <c r="AF382" i="2" s="1"/>
  <c r="AD382" i="2" a="1"/>
  <c r="AD382" i="2" s="1"/>
  <c r="Z382" i="2" a="1"/>
  <c r="Z382" i="2" s="1"/>
  <c r="V382" i="2" a="1"/>
  <c r="V382" i="2" s="1"/>
  <c r="T382" i="2" a="1"/>
  <c r="T382" i="2" s="1"/>
  <c r="R382" i="2" a="1"/>
  <c r="R382" i="2" s="1"/>
  <c r="P382" i="2" a="1"/>
  <c r="P382" i="2" s="1"/>
  <c r="N382" i="2" a="1"/>
  <c r="N382" i="2" s="1"/>
  <c r="L382" i="2" a="1"/>
  <c r="L382" i="2" s="1"/>
  <c r="J382" i="2" a="1"/>
  <c r="J382" i="2" s="1"/>
  <c r="H382" i="2" a="1"/>
  <c r="H382" i="2" s="1"/>
  <c r="G382" i="2" a="1"/>
  <c r="G382" i="2" s="1"/>
  <c r="F382" i="2" a="1"/>
  <c r="F382" i="2" s="1"/>
  <c r="D382" i="2" a="1"/>
  <c r="D382" i="2" s="1"/>
  <c r="BG381" i="2" a="1"/>
  <c r="BG381" i="2" s="1"/>
  <c r="BF381" i="2" a="1"/>
  <c r="BF381" i="2"/>
  <c r="BE381" i="2" a="1"/>
  <c r="BE381" i="2" s="1"/>
  <c r="AZ381" i="2" a="1"/>
  <c r="AZ381" i="2" s="1"/>
  <c r="AX381" i="2" a="1"/>
  <c r="AX381" i="2" s="1"/>
  <c r="AV381" i="2" a="1"/>
  <c r="AV381" i="2" s="1"/>
  <c r="AT381" i="2" a="1"/>
  <c r="AT381" i="2" s="1"/>
  <c r="AR381" i="2" a="1"/>
  <c r="AR381" i="2" s="1"/>
  <c r="AP381" i="2" a="1"/>
  <c r="AP381" i="2" s="1"/>
  <c r="AN381" i="2" a="1"/>
  <c r="AN381" i="2" s="1"/>
  <c r="AJ381" i="2" a="1"/>
  <c r="AJ381" i="2" s="1"/>
  <c r="AH381" i="2" a="1"/>
  <c r="AH381" i="2" s="1"/>
  <c r="AF381" i="2" a="1"/>
  <c r="AF381" i="2" s="1"/>
  <c r="AD381" i="2" a="1"/>
  <c r="AD381" i="2" s="1"/>
  <c r="Z381" i="2" a="1"/>
  <c r="Z381" i="2" s="1"/>
  <c r="V381" i="2" a="1"/>
  <c r="V381" i="2" s="1"/>
  <c r="T381" i="2" a="1"/>
  <c r="T381" i="2" s="1"/>
  <c r="R381" i="2" a="1"/>
  <c r="R381" i="2" s="1"/>
  <c r="P381" i="2" a="1"/>
  <c r="P381" i="2" s="1"/>
  <c r="N381" i="2" a="1"/>
  <c r="N381" i="2" s="1"/>
  <c r="L381" i="2" a="1"/>
  <c r="L381" i="2" s="1"/>
  <c r="J381" i="2" a="1"/>
  <c r="J381" i="2" s="1"/>
  <c r="H381" i="2" a="1"/>
  <c r="H381" i="2" s="1"/>
  <c r="G381" i="2" a="1"/>
  <c r="G381" i="2" s="1"/>
  <c r="F381" i="2" a="1"/>
  <c r="F381" i="2" s="1"/>
  <c r="D381" i="2" a="1"/>
  <c r="D381" i="2"/>
  <c r="BG380" i="2" a="1"/>
  <c r="BG380" i="2" s="1"/>
  <c r="BF380" i="2" a="1"/>
  <c r="BF380" i="2" s="1"/>
  <c r="BE380" i="2" a="1"/>
  <c r="BE380" i="2" s="1"/>
  <c r="AZ380" i="2" a="1"/>
  <c r="AZ380" i="2" s="1"/>
  <c r="AX380" i="2" a="1"/>
  <c r="AX380" i="2" s="1"/>
  <c r="AV380" i="2" a="1"/>
  <c r="AV380" i="2" s="1"/>
  <c r="AT380" i="2" a="1"/>
  <c r="AT380" i="2" s="1"/>
  <c r="AR380" i="2" a="1"/>
  <c r="AR380" i="2" s="1"/>
  <c r="AP380" i="2" a="1"/>
  <c r="AP380" i="2" s="1"/>
  <c r="AN380" i="2" a="1"/>
  <c r="AN380" i="2" s="1"/>
  <c r="AJ380" i="2" a="1"/>
  <c r="AJ380" i="2" s="1"/>
  <c r="AH380" i="2" a="1"/>
  <c r="AH380" i="2" s="1"/>
  <c r="AF380" i="2" a="1"/>
  <c r="AF380" i="2" s="1"/>
  <c r="AD380" i="2" a="1"/>
  <c r="AD380" i="2" s="1"/>
  <c r="Z380" i="2" a="1"/>
  <c r="Z380" i="2" s="1"/>
  <c r="V380" i="2" a="1"/>
  <c r="V380" i="2" s="1"/>
  <c r="T380" i="2" a="1"/>
  <c r="T380" i="2" s="1"/>
  <c r="R380" i="2" a="1"/>
  <c r="R380" i="2" s="1"/>
  <c r="P380" i="2" a="1"/>
  <c r="P380" i="2" s="1"/>
  <c r="N380" i="2" a="1"/>
  <c r="N380" i="2" s="1"/>
  <c r="L380" i="2" a="1"/>
  <c r="L380" i="2" s="1"/>
  <c r="J380" i="2" a="1"/>
  <c r="J380" i="2" s="1"/>
  <c r="H380" i="2" a="1"/>
  <c r="H380" i="2" s="1"/>
  <c r="G380" i="2" a="1"/>
  <c r="G380" i="2" s="1"/>
  <c r="F380" i="2" a="1"/>
  <c r="F380" i="2" s="1"/>
  <c r="D380" i="2" a="1"/>
  <c r="D380" i="2" s="1"/>
  <c r="BG379" i="2" a="1"/>
  <c r="BG379" i="2" s="1"/>
  <c r="BF379" i="2" a="1"/>
  <c r="BF379" i="2"/>
  <c r="BE379" i="2" a="1"/>
  <c r="BE379" i="2" s="1"/>
  <c r="AZ379" i="2" a="1"/>
  <c r="AZ379" i="2" s="1"/>
  <c r="AX379" i="2" a="1"/>
  <c r="AX379" i="2"/>
  <c r="AV379" i="2" a="1"/>
  <c r="AV379" i="2"/>
  <c r="AT379" i="2" a="1"/>
  <c r="AT379" i="2" s="1"/>
  <c r="AR379" i="2" a="1"/>
  <c r="AR379" i="2" s="1"/>
  <c r="AP379" i="2" a="1"/>
  <c r="AP379" i="2" s="1"/>
  <c r="AN379" i="2" a="1"/>
  <c r="AN379" i="2" s="1"/>
  <c r="AJ379" i="2" a="1"/>
  <c r="AJ379" i="2" s="1"/>
  <c r="AH379" i="2" a="1"/>
  <c r="AH379" i="2" s="1"/>
  <c r="AF379" i="2" a="1"/>
  <c r="AF379" i="2" s="1"/>
  <c r="AD379" i="2" a="1"/>
  <c r="AD379" i="2" s="1"/>
  <c r="Z379" i="2" a="1"/>
  <c r="Z379" i="2" s="1"/>
  <c r="V379" i="2" a="1"/>
  <c r="V379" i="2" s="1"/>
  <c r="T379" i="2" a="1"/>
  <c r="T379" i="2" s="1"/>
  <c r="R379" i="2" a="1"/>
  <c r="R379" i="2" s="1"/>
  <c r="P379" i="2" a="1"/>
  <c r="P379" i="2" s="1"/>
  <c r="N379" i="2" a="1"/>
  <c r="N379" i="2" s="1"/>
  <c r="L379" i="2" a="1"/>
  <c r="L379" i="2" s="1"/>
  <c r="J379" i="2" a="1"/>
  <c r="J379" i="2" s="1"/>
  <c r="H379" i="2" a="1"/>
  <c r="H379" i="2" s="1"/>
  <c r="G379" i="2" a="1"/>
  <c r="G379" i="2" s="1"/>
  <c r="F379" i="2" a="1"/>
  <c r="F379" i="2" s="1"/>
  <c r="D379" i="2" a="1"/>
  <c r="D379" i="2" s="1"/>
  <c r="BG378" i="2" a="1"/>
  <c r="BG378" i="2" s="1"/>
  <c r="BF378" i="2" a="1"/>
  <c r="BF378" i="2" s="1"/>
  <c r="BE378" i="2" a="1"/>
  <c r="BE378" i="2" s="1"/>
  <c r="AZ378" i="2" a="1"/>
  <c r="AZ378" i="2"/>
  <c r="AX378" i="2" a="1"/>
  <c r="AX378" i="2" s="1"/>
  <c r="AV378" i="2" a="1"/>
  <c r="AV378" i="2" s="1"/>
  <c r="AT378" i="2" a="1"/>
  <c r="AT378" i="2"/>
  <c r="AR378" i="2" a="1"/>
  <c r="AR378" i="2" s="1"/>
  <c r="AP378" i="2" a="1"/>
  <c r="AP378" i="2" s="1"/>
  <c r="AN378" i="2" a="1"/>
  <c r="AN378" i="2" s="1"/>
  <c r="AJ378" i="2" a="1"/>
  <c r="AJ378" i="2" s="1"/>
  <c r="AH378" i="2" a="1"/>
  <c r="AH378" i="2" s="1"/>
  <c r="AF378" i="2" a="1"/>
  <c r="AF378" i="2" s="1"/>
  <c r="AD378" i="2" a="1"/>
  <c r="AD378" i="2" s="1"/>
  <c r="Z378" i="2" a="1"/>
  <c r="Z378" i="2" s="1"/>
  <c r="V378" i="2" a="1"/>
  <c r="V378" i="2" s="1"/>
  <c r="T378" i="2" a="1"/>
  <c r="T378" i="2" s="1"/>
  <c r="R378" i="2" a="1"/>
  <c r="R378" i="2" s="1"/>
  <c r="P378" i="2" a="1"/>
  <c r="P378" i="2" s="1"/>
  <c r="N378" i="2" a="1"/>
  <c r="N378" i="2" s="1"/>
  <c r="L378" i="2" a="1"/>
  <c r="L378" i="2" s="1"/>
  <c r="J378" i="2" a="1"/>
  <c r="J378" i="2" s="1"/>
  <c r="H378" i="2" a="1"/>
  <c r="H378" i="2" s="1"/>
  <c r="G378" i="2" a="1"/>
  <c r="G378" i="2"/>
  <c r="F378" i="2" a="1"/>
  <c r="F378" i="2" s="1"/>
  <c r="D378" i="2" a="1"/>
  <c r="D378" i="2" s="1"/>
  <c r="BG377" i="2" a="1"/>
  <c r="BG377" i="2" s="1"/>
  <c r="BF377" i="2" a="1"/>
  <c r="BF377" i="2" s="1"/>
  <c r="BE377" i="2" a="1"/>
  <c r="BE377" i="2" s="1"/>
  <c r="AZ377" i="2" a="1"/>
  <c r="AZ377" i="2" s="1"/>
  <c r="AX377" i="2" a="1"/>
  <c r="AX377" i="2" s="1"/>
  <c r="AV377" i="2" a="1"/>
  <c r="AV377" i="2" s="1"/>
  <c r="AT377" i="2" a="1"/>
  <c r="AT377" i="2" s="1"/>
  <c r="AR377" i="2" a="1"/>
  <c r="AR377" i="2" s="1"/>
  <c r="AP377" i="2" a="1"/>
  <c r="AP377" i="2" s="1"/>
  <c r="AN377" i="2" a="1"/>
  <c r="AN377" i="2" s="1"/>
  <c r="AJ377" i="2" a="1"/>
  <c r="AJ377" i="2" s="1"/>
  <c r="AH377" i="2" a="1"/>
  <c r="AH377" i="2" s="1"/>
  <c r="AF377" i="2" a="1"/>
  <c r="AF377" i="2" s="1"/>
  <c r="AD377" i="2" a="1"/>
  <c r="AD377" i="2" s="1"/>
  <c r="Z377" i="2" a="1"/>
  <c r="Z377" i="2" s="1"/>
  <c r="V377" i="2" a="1"/>
  <c r="V377" i="2" s="1"/>
  <c r="T377" i="2" a="1"/>
  <c r="T377" i="2" s="1"/>
  <c r="R377" i="2" a="1"/>
  <c r="R377" i="2" s="1"/>
  <c r="P377" i="2" a="1"/>
  <c r="P377" i="2" s="1"/>
  <c r="N377" i="2" a="1"/>
  <c r="N377" i="2" s="1"/>
  <c r="L377" i="2" a="1"/>
  <c r="L377" i="2" s="1"/>
  <c r="J377" i="2" a="1"/>
  <c r="J377" i="2" s="1"/>
  <c r="H377" i="2" a="1"/>
  <c r="H377" i="2" s="1"/>
  <c r="G377" i="2" a="1"/>
  <c r="G377" i="2" s="1"/>
  <c r="F377" i="2" a="1"/>
  <c r="F377" i="2" s="1"/>
  <c r="D377" i="2" a="1"/>
  <c r="D377" i="2"/>
  <c r="BG376" i="2" a="1"/>
  <c r="BG376" i="2" s="1"/>
  <c r="BF376" i="2" a="1"/>
  <c r="BF376" i="2" s="1"/>
  <c r="BE376" i="2" a="1"/>
  <c r="BE376" i="2" s="1"/>
  <c r="AZ376" i="2" a="1"/>
  <c r="AZ376" i="2" s="1"/>
  <c r="AX376" i="2" a="1"/>
  <c r="AX376" i="2" s="1"/>
  <c r="AV376" i="2" a="1"/>
  <c r="AV376" i="2" s="1"/>
  <c r="AT376" i="2" a="1"/>
  <c r="AT376" i="2" s="1"/>
  <c r="AR376" i="2" a="1"/>
  <c r="AR376" i="2" s="1"/>
  <c r="AP376" i="2" a="1"/>
  <c r="AP376" i="2" s="1"/>
  <c r="AN376" i="2" a="1"/>
  <c r="AN376" i="2" s="1"/>
  <c r="AJ376" i="2" a="1"/>
  <c r="AJ376" i="2" s="1"/>
  <c r="AH376" i="2" a="1"/>
  <c r="AH376" i="2" s="1"/>
  <c r="AF376" i="2" a="1"/>
  <c r="AF376" i="2" s="1"/>
  <c r="AD376" i="2" a="1"/>
  <c r="AD376" i="2" s="1"/>
  <c r="Z376" i="2" a="1"/>
  <c r="Z376" i="2" s="1"/>
  <c r="V376" i="2" a="1"/>
  <c r="V376" i="2" s="1"/>
  <c r="T376" i="2" a="1"/>
  <c r="T376" i="2" s="1"/>
  <c r="R376" i="2" a="1"/>
  <c r="R376" i="2" s="1"/>
  <c r="P376" i="2" a="1"/>
  <c r="P376" i="2" s="1"/>
  <c r="N376" i="2" a="1"/>
  <c r="N376" i="2" s="1"/>
  <c r="L376" i="2" a="1"/>
  <c r="L376" i="2" s="1"/>
  <c r="J376" i="2" a="1"/>
  <c r="J376" i="2" s="1"/>
  <c r="H376" i="2" a="1"/>
  <c r="H376" i="2" s="1"/>
  <c r="G376" i="2" a="1"/>
  <c r="G376" i="2" s="1"/>
  <c r="F376" i="2" a="1"/>
  <c r="F376" i="2" s="1"/>
  <c r="D376" i="2" a="1"/>
  <c r="D376" i="2" s="1"/>
  <c r="BG375" i="2" a="1"/>
  <c r="BG375" i="2" s="1"/>
  <c r="BF375" i="2" a="1"/>
  <c r="BF375" i="2"/>
  <c r="BE375" i="2" a="1"/>
  <c r="BE375" i="2" s="1"/>
  <c r="AZ375" i="2" a="1"/>
  <c r="AZ375" i="2" s="1"/>
  <c r="AX375" i="2" a="1"/>
  <c r="AX375" i="2"/>
  <c r="AV375" i="2" a="1"/>
  <c r="AV375" i="2"/>
  <c r="AT375" i="2" a="1"/>
  <c r="AT375" i="2" s="1"/>
  <c r="AR375" i="2" a="1"/>
  <c r="AR375" i="2" s="1"/>
  <c r="AP375" i="2" a="1"/>
  <c r="AP375" i="2" s="1"/>
  <c r="AN375" i="2" a="1"/>
  <c r="AN375" i="2" s="1"/>
  <c r="AJ375" i="2" a="1"/>
  <c r="AJ375" i="2" s="1"/>
  <c r="AH375" i="2" a="1"/>
  <c r="AH375" i="2" s="1"/>
  <c r="AF375" i="2" a="1"/>
  <c r="AF375" i="2" s="1"/>
  <c r="AD375" i="2" a="1"/>
  <c r="AD375" i="2" s="1"/>
  <c r="Z375" i="2" a="1"/>
  <c r="Z375" i="2" s="1"/>
  <c r="V375" i="2" a="1"/>
  <c r="V375" i="2" s="1"/>
  <c r="T375" i="2" a="1"/>
  <c r="T375" i="2" s="1"/>
  <c r="R375" i="2" a="1"/>
  <c r="R375" i="2" s="1"/>
  <c r="P375" i="2" a="1"/>
  <c r="P375" i="2" s="1"/>
  <c r="N375" i="2" a="1"/>
  <c r="N375" i="2" s="1"/>
  <c r="L375" i="2" a="1"/>
  <c r="L375" i="2" s="1"/>
  <c r="J375" i="2" a="1"/>
  <c r="J375" i="2" s="1"/>
  <c r="H375" i="2" a="1"/>
  <c r="H375" i="2" s="1"/>
  <c r="G375" i="2" a="1"/>
  <c r="G375" i="2" s="1"/>
  <c r="F375" i="2" a="1"/>
  <c r="F375" i="2" s="1"/>
  <c r="D375" i="2" a="1"/>
  <c r="D375" i="2" s="1"/>
  <c r="BG374" i="2" a="1"/>
  <c r="BG374" i="2" s="1"/>
  <c r="BF374" i="2" a="1"/>
  <c r="BF374" i="2" s="1"/>
  <c r="BE374" i="2" a="1"/>
  <c r="BE374" i="2" s="1"/>
  <c r="AZ374" i="2" a="1"/>
  <c r="AZ374" i="2"/>
  <c r="AX374" i="2" a="1"/>
  <c r="AX374" i="2" s="1"/>
  <c r="AV374" i="2" a="1"/>
  <c r="AV374" i="2" s="1"/>
  <c r="AT374" i="2" a="1"/>
  <c r="AT374" i="2"/>
  <c r="AR374" i="2" a="1"/>
  <c r="AR374" i="2" s="1"/>
  <c r="AP374" i="2" a="1"/>
  <c r="AP374" i="2" s="1"/>
  <c r="AN374" i="2" a="1"/>
  <c r="AN374" i="2" s="1"/>
  <c r="AJ374" i="2" a="1"/>
  <c r="AJ374" i="2" s="1"/>
  <c r="AH374" i="2" a="1"/>
  <c r="AH374" i="2" s="1"/>
  <c r="AF374" i="2" a="1"/>
  <c r="AF374" i="2" s="1"/>
  <c r="AD374" i="2" a="1"/>
  <c r="AD374" i="2" s="1"/>
  <c r="Z374" i="2" a="1"/>
  <c r="Z374" i="2" s="1"/>
  <c r="V374" i="2" a="1"/>
  <c r="V374" i="2" s="1"/>
  <c r="T374" i="2" a="1"/>
  <c r="T374" i="2" s="1"/>
  <c r="R374" i="2" a="1"/>
  <c r="R374" i="2" s="1"/>
  <c r="P374" i="2" a="1"/>
  <c r="P374" i="2" s="1"/>
  <c r="N374" i="2" a="1"/>
  <c r="N374" i="2" s="1"/>
  <c r="L374" i="2" a="1"/>
  <c r="L374" i="2" s="1"/>
  <c r="J374" i="2" a="1"/>
  <c r="J374" i="2" s="1"/>
  <c r="H374" i="2" a="1"/>
  <c r="H374" i="2" s="1"/>
  <c r="G374" i="2" a="1"/>
  <c r="G374" i="2"/>
  <c r="F374" i="2" a="1"/>
  <c r="F374" i="2" s="1"/>
  <c r="D374" i="2" a="1"/>
  <c r="D374" i="2" s="1"/>
  <c r="BG373" i="2" a="1"/>
  <c r="BG373" i="2" s="1"/>
  <c r="BF373" i="2" a="1"/>
  <c r="BF373" i="2" s="1"/>
  <c r="BE373" i="2" a="1"/>
  <c r="BE373" i="2" s="1"/>
  <c r="AZ373" i="2" a="1"/>
  <c r="AZ373" i="2" s="1"/>
  <c r="AX373" i="2" a="1"/>
  <c r="AX373" i="2" s="1"/>
  <c r="AV373" i="2" a="1"/>
  <c r="AV373" i="2"/>
  <c r="AT373" i="2" a="1"/>
  <c r="AT373" i="2" s="1"/>
  <c r="AR373" i="2" a="1"/>
  <c r="AR373" i="2" s="1"/>
  <c r="AP373" i="2" a="1"/>
  <c r="AP373" i="2" s="1"/>
  <c r="AN373" i="2" a="1"/>
  <c r="AN373" i="2" s="1"/>
  <c r="AJ373" i="2" a="1"/>
  <c r="AJ373" i="2" s="1"/>
  <c r="AH373" i="2" a="1"/>
  <c r="AH373" i="2" s="1"/>
  <c r="AF373" i="2" a="1"/>
  <c r="AF373" i="2" s="1"/>
  <c r="AD373" i="2" a="1"/>
  <c r="AD373" i="2" s="1"/>
  <c r="Z373" i="2" a="1"/>
  <c r="Z373" i="2" s="1"/>
  <c r="V373" i="2" a="1"/>
  <c r="V373" i="2" s="1"/>
  <c r="T373" i="2" a="1"/>
  <c r="T373" i="2" s="1"/>
  <c r="R373" i="2" a="1"/>
  <c r="R373" i="2" s="1"/>
  <c r="P373" i="2" a="1"/>
  <c r="P373" i="2" s="1"/>
  <c r="N373" i="2" a="1"/>
  <c r="N373" i="2" s="1"/>
  <c r="L373" i="2" a="1"/>
  <c r="L373" i="2" s="1"/>
  <c r="J373" i="2" a="1"/>
  <c r="J373" i="2" s="1"/>
  <c r="H373" i="2" a="1"/>
  <c r="H373" i="2" s="1"/>
  <c r="G373" i="2" a="1"/>
  <c r="G373" i="2" s="1"/>
  <c r="F373" i="2" a="1"/>
  <c r="F373" i="2" s="1"/>
  <c r="D373" i="2" a="1"/>
  <c r="D373" i="2"/>
  <c r="BG372" i="2" a="1"/>
  <c r="BG372" i="2" s="1"/>
  <c r="BF372" i="2" a="1"/>
  <c r="BF372" i="2" s="1"/>
  <c r="BE372" i="2" a="1"/>
  <c r="BE372" i="2" s="1"/>
  <c r="AZ372" i="2" a="1"/>
  <c r="AZ372" i="2" s="1"/>
  <c r="AX372" i="2" a="1"/>
  <c r="AX372" i="2" s="1"/>
  <c r="AV372" i="2" a="1"/>
  <c r="AV372" i="2" s="1"/>
  <c r="AT372" i="2" a="1"/>
  <c r="AT372" i="2" s="1"/>
  <c r="AR372" i="2" a="1"/>
  <c r="AR372" i="2" s="1"/>
  <c r="AP372" i="2" a="1"/>
  <c r="AP372" i="2" s="1"/>
  <c r="AN372" i="2" a="1"/>
  <c r="AN372" i="2" s="1"/>
  <c r="AJ372" i="2" a="1"/>
  <c r="AJ372" i="2" s="1"/>
  <c r="AH372" i="2" a="1"/>
  <c r="AH372" i="2" s="1"/>
  <c r="AF372" i="2" a="1"/>
  <c r="AF372" i="2" s="1"/>
  <c r="AD372" i="2" a="1"/>
  <c r="AD372" i="2" s="1"/>
  <c r="Z372" i="2" a="1"/>
  <c r="Z372" i="2" s="1"/>
  <c r="V372" i="2" a="1"/>
  <c r="V372" i="2" s="1"/>
  <c r="T372" i="2" a="1"/>
  <c r="T372" i="2" s="1"/>
  <c r="R372" i="2" a="1"/>
  <c r="R372" i="2" s="1"/>
  <c r="P372" i="2" a="1"/>
  <c r="P372" i="2" s="1"/>
  <c r="N372" i="2" a="1"/>
  <c r="N372" i="2" s="1"/>
  <c r="L372" i="2" a="1"/>
  <c r="L372" i="2" s="1"/>
  <c r="J372" i="2" a="1"/>
  <c r="J372" i="2" s="1"/>
  <c r="H372" i="2" a="1"/>
  <c r="H372" i="2" s="1"/>
  <c r="G372" i="2" a="1"/>
  <c r="G372" i="2"/>
  <c r="F372" i="2" a="1"/>
  <c r="F372" i="2" s="1"/>
  <c r="D372" i="2" a="1"/>
  <c r="D372" i="2" s="1"/>
  <c r="BG371" i="2" a="1"/>
  <c r="BG371" i="2" s="1"/>
  <c r="BF371" i="2" a="1"/>
  <c r="BF371" i="2"/>
  <c r="BE371" i="2" a="1"/>
  <c r="BE371" i="2" s="1"/>
  <c r="AZ371" i="2" a="1"/>
  <c r="AZ371" i="2" s="1"/>
  <c r="AX371" i="2" a="1"/>
  <c r="AX371" i="2"/>
  <c r="AV371" i="2" a="1"/>
  <c r="AV371" i="2"/>
  <c r="AT371" i="2" a="1"/>
  <c r="AT371" i="2" s="1"/>
  <c r="AR371" i="2" a="1"/>
  <c r="AR371" i="2" s="1"/>
  <c r="AP371" i="2" a="1"/>
  <c r="AP371" i="2" s="1"/>
  <c r="AN371" i="2" a="1"/>
  <c r="AN371" i="2" s="1"/>
  <c r="AJ371" i="2" a="1"/>
  <c r="AJ371" i="2" s="1"/>
  <c r="AH371" i="2" a="1"/>
  <c r="AH371" i="2" s="1"/>
  <c r="AF371" i="2" a="1"/>
  <c r="AF371" i="2" s="1"/>
  <c r="AD371" i="2" a="1"/>
  <c r="AD371" i="2" s="1"/>
  <c r="Z371" i="2" a="1"/>
  <c r="Z371" i="2" s="1"/>
  <c r="V371" i="2" a="1"/>
  <c r="V371" i="2" s="1"/>
  <c r="T371" i="2" a="1"/>
  <c r="T371" i="2" s="1"/>
  <c r="R371" i="2" a="1"/>
  <c r="R371" i="2" s="1"/>
  <c r="P371" i="2" a="1"/>
  <c r="P371" i="2" s="1"/>
  <c r="N371" i="2" a="1"/>
  <c r="N371" i="2" s="1"/>
  <c r="L371" i="2" a="1"/>
  <c r="L371" i="2" s="1"/>
  <c r="J371" i="2" a="1"/>
  <c r="J371" i="2" s="1"/>
  <c r="H371" i="2" a="1"/>
  <c r="H371" i="2" s="1"/>
  <c r="G371" i="2" a="1"/>
  <c r="G371" i="2" s="1"/>
  <c r="F371" i="2" a="1"/>
  <c r="F371" i="2" s="1"/>
  <c r="D371" i="2" a="1"/>
  <c r="D371" i="2"/>
  <c r="BG370" i="2" a="1"/>
  <c r="BG370" i="2" s="1"/>
  <c r="BF370" i="2" a="1"/>
  <c r="BF370" i="2" s="1"/>
  <c r="BE370" i="2" a="1"/>
  <c r="BE370" i="2" s="1"/>
  <c r="AZ370" i="2" a="1"/>
  <c r="AZ370" i="2"/>
  <c r="AX370" i="2" a="1"/>
  <c r="AX370" i="2" s="1"/>
  <c r="AV370" i="2" a="1"/>
  <c r="AV370" i="2" s="1"/>
  <c r="AT370" i="2" a="1"/>
  <c r="AT370" i="2"/>
  <c r="AR370" i="2" a="1"/>
  <c r="AR370" i="2" s="1"/>
  <c r="AP370" i="2" a="1"/>
  <c r="AP370" i="2" s="1"/>
  <c r="AN370" i="2" a="1"/>
  <c r="AN370" i="2" s="1"/>
  <c r="AJ370" i="2" a="1"/>
  <c r="AJ370" i="2" s="1"/>
  <c r="AH370" i="2" a="1"/>
  <c r="AH370" i="2" s="1"/>
  <c r="AF370" i="2" a="1"/>
  <c r="AF370" i="2" s="1"/>
  <c r="AD370" i="2" a="1"/>
  <c r="AD370" i="2" s="1"/>
  <c r="Z370" i="2" a="1"/>
  <c r="Z370" i="2" s="1"/>
  <c r="V370" i="2" a="1"/>
  <c r="V370" i="2" s="1"/>
  <c r="T370" i="2" a="1"/>
  <c r="T370" i="2" s="1"/>
  <c r="R370" i="2" a="1"/>
  <c r="R370" i="2" s="1"/>
  <c r="P370" i="2" a="1"/>
  <c r="P370" i="2" s="1"/>
  <c r="N370" i="2" a="1"/>
  <c r="N370" i="2" s="1"/>
  <c r="L370" i="2" a="1"/>
  <c r="L370" i="2" s="1"/>
  <c r="J370" i="2" a="1"/>
  <c r="J370" i="2" s="1"/>
  <c r="H370" i="2" a="1"/>
  <c r="H370" i="2" s="1"/>
  <c r="G370" i="2" a="1"/>
  <c r="G370" i="2"/>
  <c r="F370" i="2" a="1"/>
  <c r="F370" i="2" s="1"/>
  <c r="D370" i="2" a="1"/>
  <c r="D370" i="2" s="1"/>
  <c r="BG369" i="2" a="1"/>
  <c r="BG369" i="2" s="1"/>
  <c r="BF369" i="2" a="1"/>
  <c r="BF369" i="2"/>
  <c r="BE369" i="2" a="1"/>
  <c r="BE369" i="2" s="1"/>
  <c r="AZ369" i="2" a="1"/>
  <c r="AZ369" i="2" s="1"/>
  <c r="AX369" i="2" a="1"/>
  <c r="AX369" i="2" s="1"/>
  <c r="AV369" i="2" a="1"/>
  <c r="AV369" i="2" s="1"/>
  <c r="AT369" i="2" a="1"/>
  <c r="AT369" i="2" s="1"/>
  <c r="AR369" i="2" a="1"/>
  <c r="AR369" i="2" s="1"/>
  <c r="AP369" i="2" a="1"/>
  <c r="AP369" i="2" s="1"/>
  <c r="AN369" i="2" a="1"/>
  <c r="AN369" i="2" s="1"/>
  <c r="AJ369" i="2" a="1"/>
  <c r="AJ369" i="2" s="1"/>
  <c r="AH369" i="2" a="1"/>
  <c r="AH369" i="2" s="1"/>
  <c r="AF369" i="2" a="1"/>
  <c r="AF369" i="2" s="1"/>
  <c r="AD369" i="2" a="1"/>
  <c r="AD369" i="2" s="1"/>
  <c r="Z369" i="2" a="1"/>
  <c r="Z369" i="2" s="1"/>
  <c r="V369" i="2" a="1"/>
  <c r="V369" i="2" s="1"/>
  <c r="T369" i="2" a="1"/>
  <c r="T369" i="2" s="1"/>
  <c r="R369" i="2" a="1"/>
  <c r="R369" i="2" s="1"/>
  <c r="P369" i="2" a="1"/>
  <c r="P369" i="2" s="1"/>
  <c r="N369" i="2" a="1"/>
  <c r="N369" i="2" s="1"/>
  <c r="L369" i="2" a="1"/>
  <c r="L369" i="2" s="1"/>
  <c r="J369" i="2" a="1"/>
  <c r="J369" i="2" s="1"/>
  <c r="H369" i="2" a="1"/>
  <c r="H369" i="2" s="1"/>
  <c r="G369" i="2" a="1"/>
  <c r="G369" i="2" s="1"/>
  <c r="F369" i="2" a="1"/>
  <c r="F369" i="2" s="1"/>
  <c r="D369" i="2" a="1"/>
  <c r="D369" i="2"/>
  <c r="BG368" i="2" a="1"/>
  <c r="BG368" i="2" s="1"/>
  <c r="BF368" i="2" a="1"/>
  <c r="BF368" i="2" s="1"/>
  <c r="BE368" i="2" a="1"/>
  <c r="BE368" i="2" s="1"/>
  <c r="AZ368" i="2" a="1"/>
  <c r="AZ368" i="2" s="1"/>
  <c r="AX368" i="2" a="1"/>
  <c r="AX368" i="2" s="1"/>
  <c r="AV368" i="2" a="1"/>
  <c r="AV368" i="2" s="1"/>
  <c r="AT368" i="2" a="1"/>
  <c r="AT368" i="2" s="1"/>
  <c r="AR368" i="2" a="1"/>
  <c r="AR368" i="2" s="1"/>
  <c r="AP368" i="2" a="1"/>
  <c r="AP368" i="2" s="1"/>
  <c r="AN368" i="2" a="1"/>
  <c r="AN368" i="2" s="1"/>
  <c r="AJ368" i="2" a="1"/>
  <c r="AJ368" i="2" s="1"/>
  <c r="AH368" i="2" a="1"/>
  <c r="AH368" i="2" s="1"/>
  <c r="AF368" i="2" a="1"/>
  <c r="AF368" i="2" s="1"/>
  <c r="AD368" i="2" a="1"/>
  <c r="AD368" i="2" s="1"/>
  <c r="Z368" i="2" a="1"/>
  <c r="Z368" i="2" s="1"/>
  <c r="V368" i="2" a="1"/>
  <c r="V368" i="2" s="1"/>
  <c r="T368" i="2" a="1"/>
  <c r="T368" i="2" s="1"/>
  <c r="R368" i="2" a="1"/>
  <c r="R368" i="2" s="1"/>
  <c r="P368" i="2" a="1"/>
  <c r="P368" i="2" s="1"/>
  <c r="N368" i="2" a="1"/>
  <c r="N368" i="2" s="1"/>
  <c r="L368" i="2" a="1"/>
  <c r="L368" i="2" s="1"/>
  <c r="J368" i="2" a="1"/>
  <c r="J368" i="2" s="1"/>
  <c r="H368" i="2" a="1"/>
  <c r="H368" i="2" s="1"/>
  <c r="G368" i="2" a="1"/>
  <c r="G368" i="2" s="1"/>
  <c r="F368" i="2" a="1"/>
  <c r="F368" i="2" s="1"/>
  <c r="D368" i="2" a="1"/>
  <c r="D368" i="2" s="1"/>
  <c r="BG367" i="2" a="1"/>
  <c r="BG367" i="2" s="1"/>
  <c r="BF367" i="2" a="1"/>
  <c r="BF367" i="2"/>
  <c r="BE367" i="2" a="1"/>
  <c r="BE367" i="2" s="1"/>
  <c r="AZ367" i="2" a="1"/>
  <c r="AZ367" i="2" s="1"/>
  <c r="AX367" i="2" a="1"/>
  <c r="AX367" i="2"/>
  <c r="AV367" i="2" a="1"/>
  <c r="AV367" i="2"/>
  <c r="AT367" i="2" a="1"/>
  <c r="AT367" i="2" s="1"/>
  <c r="AR367" i="2" a="1"/>
  <c r="AR367" i="2" s="1"/>
  <c r="AP367" i="2" a="1"/>
  <c r="AP367" i="2" s="1"/>
  <c r="AN367" i="2" a="1"/>
  <c r="AN367" i="2" s="1"/>
  <c r="AJ367" i="2" a="1"/>
  <c r="AJ367" i="2" s="1"/>
  <c r="AH367" i="2" a="1"/>
  <c r="AH367" i="2" s="1"/>
  <c r="AF367" i="2" a="1"/>
  <c r="AF367" i="2" s="1"/>
  <c r="AD367" i="2" a="1"/>
  <c r="AD367" i="2" s="1"/>
  <c r="Z367" i="2" a="1"/>
  <c r="Z367" i="2" s="1"/>
  <c r="V367" i="2" a="1"/>
  <c r="V367" i="2" s="1"/>
  <c r="T367" i="2" a="1"/>
  <c r="T367" i="2" s="1"/>
  <c r="R367" i="2" a="1"/>
  <c r="R367" i="2" s="1"/>
  <c r="P367" i="2" a="1"/>
  <c r="P367" i="2" s="1"/>
  <c r="N367" i="2" a="1"/>
  <c r="N367" i="2" s="1"/>
  <c r="L367" i="2" a="1"/>
  <c r="L367" i="2" s="1"/>
  <c r="J367" i="2" a="1"/>
  <c r="J367" i="2" s="1"/>
  <c r="H367" i="2" a="1"/>
  <c r="H367" i="2" s="1"/>
  <c r="G367" i="2" a="1"/>
  <c r="G367" i="2" s="1"/>
  <c r="F367" i="2" a="1"/>
  <c r="F367" i="2" s="1"/>
  <c r="D367" i="2" a="1"/>
  <c r="D367" i="2" s="1"/>
  <c r="BG366" i="2" a="1"/>
  <c r="BG366" i="2" s="1"/>
  <c r="BF366" i="2" a="1"/>
  <c r="BF366" i="2" s="1"/>
  <c r="BE366" i="2" a="1"/>
  <c r="BE366" i="2" s="1"/>
  <c r="AZ366" i="2" a="1"/>
  <c r="AZ366" i="2"/>
  <c r="AX366" i="2" a="1"/>
  <c r="AX366" i="2" s="1"/>
  <c r="AV366" i="2" a="1"/>
  <c r="AV366" i="2" s="1"/>
  <c r="AT366" i="2" a="1"/>
  <c r="AT366" i="2"/>
  <c r="AR366" i="2" a="1"/>
  <c r="AR366" i="2" s="1"/>
  <c r="AP366" i="2" a="1"/>
  <c r="AP366" i="2" s="1"/>
  <c r="AN366" i="2" a="1"/>
  <c r="AN366" i="2" s="1"/>
  <c r="AJ366" i="2" a="1"/>
  <c r="AJ366" i="2" s="1"/>
  <c r="AH366" i="2" a="1"/>
  <c r="AH366" i="2" s="1"/>
  <c r="AF366" i="2" a="1"/>
  <c r="AF366" i="2" s="1"/>
  <c r="AD366" i="2" a="1"/>
  <c r="AD366" i="2" s="1"/>
  <c r="Z366" i="2" a="1"/>
  <c r="Z366" i="2" s="1"/>
  <c r="V366" i="2" a="1"/>
  <c r="V366" i="2" s="1"/>
  <c r="T366" i="2" a="1"/>
  <c r="T366" i="2" s="1"/>
  <c r="R366" i="2" a="1"/>
  <c r="R366" i="2" s="1"/>
  <c r="P366" i="2" a="1"/>
  <c r="P366" i="2" s="1"/>
  <c r="N366" i="2" a="1"/>
  <c r="N366" i="2" s="1"/>
  <c r="L366" i="2" a="1"/>
  <c r="L366" i="2" s="1"/>
  <c r="J366" i="2" a="1"/>
  <c r="J366" i="2" s="1"/>
  <c r="H366" i="2" a="1"/>
  <c r="H366" i="2" s="1"/>
  <c r="G366" i="2" a="1"/>
  <c r="G366" i="2"/>
  <c r="F366" i="2" a="1"/>
  <c r="F366" i="2" s="1"/>
  <c r="D366" i="2" a="1"/>
  <c r="D366" i="2" s="1"/>
  <c r="BG365" i="2" a="1"/>
  <c r="BG365" i="2" s="1"/>
  <c r="BF365" i="2" a="1"/>
  <c r="BF365" i="2" s="1"/>
  <c r="BE365" i="2" a="1"/>
  <c r="BE365" i="2" s="1"/>
  <c r="AZ365" i="2" a="1"/>
  <c r="AZ365" i="2" s="1"/>
  <c r="AX365" i="2" a="1"/>
  <c r="AX365" i="2" s="1"/>
  <c r="AV365" i="2" a="1"/>
  <c r="AV365" i="2"/>
  <c r="AT365" i="2" a="1"/>
  <c r="AT365" i="2" s="1"/>
  <c r="AR365" i="2" a="1"/>
  <c r="AR365" i="2" s="1"/>
  <c r="AP365" i="2" a="1"/>
  <c r="AP365" i="2" s="1"/>
  <c r="AN365" i="2" a="1"/>
  <c r="AN365" i="2" s="1"/>
  <c r="AJ365" i="2" a="1"/>
  <c r="AJ365" i="2" s="1"/>
  <c r="AH365" i="2" a="1"/>
  <c r="AH365" i="2" s="1"/>
  <c r="AF365" i="2" a="1"/>
  <c r="AF365" i="2" s="1"/>
  <c r="AD365" i="2" a="1"/>
  <c r="AD365" i="2" s="1"/>
  <c r="Z365" i="2" a="1"/>
  <c r="Z365" i="2" s="1"/>
  <c r="V365" i="2" a="1"/>
  <c r="V365" i="2" s="1"/>
  <c r="T365" i="2" a="1"/>
  <c r="T365" i="2" s="1"/>
  <c r="R365" i="2" a="1"/>
  <c r="R365" i="2" s="1"/>
  <c r="P365" i="2" a="1"/>
  <c r="P365" i="2" s="1"/>
  <c r="N365" i="2" a="1"/>
  <c r="N365" i="2" s="1"/>
  <c r="L365" i="2" a="1"/>
  <c r="L365" i="2" s="1"/>
  <c r="J365" i="2" a="1"/>
  <c r="J365" i="2" s="1"/>
  <c r="H365" i="2" a="1"/>
  <c r="H365" i="2" s="1"/>
  <c r="G365" i="2" a="1"/>
  <c r="G365" i="2" s="1"/>
  <c r="F365" i="2" a="1"/>
  <c r="F365" i="2" s="1"/>
  <c r="D365" i="2" a="1"/>
  <c r="D365" i="2"/>
  <c r="BG364" i="2" a="1"/>
  <c r="BG364" i="2" s="1"/>
  <c r="BF364" i="2" a="1"/>
  <c r="BF364" i="2" s="1"/>
  <c r="BE364" i="2" a="1"/>
  <c r="BE364" i="2" s="1"/>
  <c r="AZ364" i="2" a="1"/>
  <c r="AZ364" i="2" s="1"/>
  <c r="AX364" i="2" a="1"/>
  <c r="AX364" i="2" s="1"/>
  <c r="AV364" i="2" a="1"/>
  <c r="AV364" i="2" s="1"/>
  <c r="AT364" i="2" a="1"/>
  <c r="AT364" i="2" s="1"/>
  <c r="AR364" i="2" a="1"/>
  <c r="AR364" i="2" s="1"/>
  <c r="AP364" i="2" a="1"/>
  <c r="AP364" i="2" s="1"/>
  <c r="AN364" i="2" a="1"/>
  <c r="AN364" i="2" s="1"/>
  <c r="AJ364" i="2" a="1"/>
  <c r="AJ364" i="2" s="1"/>
  <c r="AH364" i="2" a="1"/>
  <c r="AH364" i="2" s="1"/>
  <c r="AF364" i="2" a="1"/>
  <c r="AF364" i="2" s="1"/>
  <c r="AD364" i="2" a="1"/>
  <c r="AD364" i="2" s="1"/>
  <c r="Z364" i="2" a="1"/>
  <c r="Z364" i="2" s="1"/>
  <c r="V364" i="2" a="1"/>
  <c r="V364" i="2" s="1"/>
  <c r="T364" i="2" a="1"/>
  <c r="T364" i="2" s="1"/>
  <c r="R364" i="2" a="1"/>
  <c r="R364" i="2" s="1"/>
  <c r="P364" i="2" a="1"/>
  <c r="P364" i="2" s="1"/>
  <c r="N364" i="2" a="1"/>
  <c r="N364" i="2" s="1"/>
  <c r="L364" i="2" a="1"/>
  <c r="L364" i="2" s="1"/>
  <c r="J364" i="2" a="1"/>
  <c r="J364" i="2" s="1"/>
  <c r="H364" i="2" a="1"/>
  <c r="H364" i="2" s="1"/>
  <c r="G364" i="2" a="1"/>
  <c r="G364" i="2" s="1"/>
  <c r="F364" i="2" a="1"/>
  <c r="F364" i="2" s="1"/>
  <c r="D364" i="2" a="1"/>
  <c r="D364" i="2" s="1"/>
  <c r="BG363" i="2" a="1"/>
  <c r="BG363" i="2" s="1"/>
  <c r="BF363" i="2" a="1"/>
  <c r="BF363" i="2"/>
  <c r="BE363" i="2" a="1"/>
  <c r="BE363" i="2" s="1"/>
  <c r="AZ363" i="2" a="1"/>
  <c r="AZ363" i="2" s="1"/>
  <c r="AX363" i="2" a="1"/>
  <c r="AX363" i="2"/>
  <c r="AV363" i="2" a="1"/>
  <c r="AV363" i="2"/>
  <c r="AT363" i="2" a="1"/>
  <c r="AT363" i="2" s="1"/>
  <c r="AR363" i="2" a="1"/>
  <c r="AR363" i="2" s="1"/>
  <c r="AP363" i="2" a="1"/>
  <c r="AP363" i="2" s="1"/>
  <c r="AN363" i="2" a="1"/>
  <c r="AN363" i="2" s="1"/>
  <c r="AJ363" i="2" a="1"/>
  <c r="AJ363" i="2" s="1"/>
  <c r="AH363" i="2" a="1"/>
  <c r="AH363" i="2" s="1"/>
  <c r="AF363" i="2" a="1"/>
  <c r="AF363" i="2" s="1"/>
  <c r="AD363" i="2" a="1"/>
  <c r="AD363" i="2" s="1"/>
  <c r="Z363" i="2" a="1"/>
  <c r="Z363" i="2" s="1"/>
  <c r="V363" i="2" a="1"/>
  <c r="V363" i="2" s="1"/>
  <c r="T363" i="2" a="1"/>
  <c r="T363" i="2" s="1"/>
  <c r="R363" i="2" a="1"/>
  <c r="R363" i="2" s="1"/>
  <c r="P363" i="2" a="1"/>
  <c r="P363" i="2" s="1"/>
  <c r="N363" i="2" a="1"/>
  <c r="N363" i="2" s="1"/>
  <c r="L363" i="2" a="1"/>
  <c r="L363" i="2" s="1"/>
  <c r="J363" i="2" a="1"/>
  <c r="J363" i="2" s="1"/>
  <c r="H363" i="2" a="1"/>
  <c r="H363" i="2" s="1"/>
  <c r="G363" i="2" a="1"/>
  <c r="G363" i="2" s="1"/>
  <c r="F363" i="2" a="1"/>
  <c r="F363" i="2" s="1"/>
  <c r="D363" i="2" a="1"/>
  <c r="D363" i="2" s="1"/>
  <c r="BG362" i="2" a="1"/>
  <c r="BG362" i="2" s="1"/>
  <c r="BF362" i="2" a="1"/>
  <c r="BF362" i="2" s="1"/>
  <c r="BE362" i="2" a="1"/>
  <c r="BE362" i="2" s="1"/>
  <c r="AZ362" i="2" a="1"/>
  <c r="AZ362" i="2"/>
  <c r="AX362" i="2" a="1"/>
  <c r="AX362" i="2" s="1"/>
  <c r="AV362" i="2" a="1"/>
  <c r="AV362" i="2" s="1"/>
  <c r="AT362" i="2" a="1"/>
  <c r="AT362" i="2"/>
  <c r="AR362" i="2" a="1"/>
  <c r="AR362" i="2" s="1"/>
  <c r="AP362" i="2" a="1"/>
  <c r="AP362" i="2" s="1"/>
  <c r="AN362" i="2" a="1"/>
  <c r="AN362" i="2" s="1"/>
  <c r="AJ362" i="2" a="1"/>
  <c r="AJ362" i="2" s="1"/>
  <c r="AH362" i="2" a="1"/>
  <c r="AH362" i="2" s="1"/>
  <c r="AF362" i="2" a="1"/>
  <c r="AF362" i="2" s="1"/>
  <c r="AD362" i="2" a="1"/>
  <c r="AD362" i="2" s="1"/>
  <c r="Z362" i="2" a="1"/>
  <c r="Z362" i="2" s="1"/>
  <c r="V362" i="2" a="1"/>
  <c r="V362" i="2" s="1"/>
  <c r="T362" i="2" a="1"/>
  <c r="T362" i="2" s="1"/>
  <c r="R362" i="2" a="1"/>
  <c r="R362" i="2" s="1"/>
  <c r="P362" i="2" a="1"/>
  <c r="P362" i="2" s="1"/>
  <c r="N362" i="2" a="1"/>
  <c r="N362" i="2" s="1"/>
  <c r="L362" i="2" a="1"/>
  <c r="L362" i="2" s="1"/>
  <c r="J362" i="2" a="1"/>
  <c r="J362" i="2" s="1"/>
  <c r="H362" i="2" a="1"/>
  <c r="H362" i="2" s="1"/>
  <c r="G362" i="2" a="1"/>
  <c r="G362" i="2"/>
  <c r="F362" i="2" a="1"/>
  <c r="F362" i="2" s="1"/>
  <c r="D362" i="2" a="1"/>
  <c r="D362" i="2" s="1"/>
  <c r="BG361" i="2" a="1"/>
  <c r="BG361" i="2" s="1"/>
  <c r="BF361" i="2" a="1"/>
  <c r="BF361" i="2" s="1"/>
  <c r="BE361" i="2" a="1"/>
  <c r="BE361" i="2" s="1"/>
  <c r="AZ361" i="2" a="1"/>
  <c r="AZ361" i="2" s="1"/>
  <c r="AX361" i="2" a="1"/>
  <c r="AX361" i="2" s="1"/>
  <c r="AV361" i="2" a="1"/>
  <c r="AV361" i="2" s="1"/>
  <c r="AT361" i="2" a="1"/>
  <c r="AT361" i="2" s="1"/>
  <c r="AR361" i="2" a="1"/>
  <c r="AR361" i="2" s="1"/>
  <c r="AP361" i="2" a="1"/>
  <c r="AP361" i="2" s="1"/>
  <c r="AN361" i="2" a="1"/>
  <c r="AN361" i="2" s="1"/>
  <c r="AJ361" i="2" a="1"/>
  <c r="AJ361" i="2" s="1"/>
  <c r="AH361" i="2" a="1"/>
  <c r="AH361" i="2" s="1"/>
  <c r="AF361" i="2" a="1"/>
  <c r="AF361" i="2" s="1"/>
  <c r="AD361" i="2" a="1"/>
  <c r="AD361" i="2" s="1"/>
  <c r="Z361" i="2" a="1"/>
  <c r="Z361" i="2" s="1"/>
  <c r="V361" i="2" a="1"/>
  <c r="V361" i="2" s="1"/>
  <c r="T361" i="2" a="1"/>
  <c r="T361" i="2" s="1"/>
  <c r="R361" i="2" a="1"/>
  <c r="R361" i="2" s="1"/>
  <c r="P361" i="2" a="1"/>
  <c r="P361" i="2" s="1"/>
  <c r="N361" i="2" a="1"/>
  <c r="N361" i="2" s="1"/>
  <c r="L361" i="2" a="1"/>
  <c r="L361" i="2" s="1"/>
  <c r="J361" i="2" a="1"/>
  <c r="J361" i="2" s="1"/>
  <c r="H361" i="2" a="1"/>
  <c r="H361" i="2" s="1"/>
  <c r="G361" i="2" a="1"/>
  <c r="G361" i="2" s="1"/>
  <c r="F361" i="2" a="1"/>
  <c r="F361" i="2" s="1"/>
  <c r="D361" i="2" a="1"/>
  <c r="D361" i="2" s="1"/>
  <c r="BG360" i="2" a="1"/>
  <c r="BG360" i="2" s="1"/>
  <c r="BF360" i="2" a="1"/>
  <c r="BF360" i="2" s="1"/>
  <c r="BE360" i="2" a="1"/>
  <c r="BE360" i="2" s="1"/>
  <c r="AZ360" i="2" a="1"/>
  <c r="AZ360" i="2"/>
  <c r="AX360" i="2" a="1"/>
  <c r="AX360" i="2" s="1"/>
  <c r="AV360" i="2" a="1"/>
  <c r="AV360" i="2" s="1"/>
  <c r="AT360" i="2" a="1"/>
  <c r="AT360" i="2" s="1"/>
  <c r="AR360" i="2" a="1"/>
  <c r="AR360" i="2" s="1"/>
  <c r="AP360" i="2" a="1"/>
  <c r="AP360" i="2" s="1"/>
  <c r="AN360" i="2" a="1"/>
  <c r="AN360" i="2" s="1"/>
  <c r="AJ360" i="2" a="1"/>
  <c r="AJ360" i="2" s="1"/>
  <c r="AH360" i="2" a="1"/>
  <c r="AH360" i="2" s="1"/>
  <c r="AF360" i="2" a="1"/>
  <c r="AF360" i="2" s="1"/>
  <c r="AD360" i="2" a="1"/>
  <c r="AD360" i="2" s="1"/>
  <c r="Z360" i="2" a="1"/>
  <c r="Z360" i="2" s="1"/>
  <c r="V360" i="2" a="1"/>
  <c r="V360" i="2" s="1"/>
  <c r="T360" i="2" a="1"/>
  <c r="T360" i="2" s="1"/>
  <c r="R360" i="2" a="1"/>
  <c r="R360" i="2" s="1"/>
  <c r="P360" i="2" a="1"/>
  <c r="P360" i="2" s="1"/>
  <c r="N360" i="2" a="1"/>
  <c r="N360" i="2" s="1"/>
  <c r="L360" i="2" a="1"/>
  <c r="L360" i="2" s="1"/>
  <c r="J360" i="2" a="1"/>
  <c r="J360" i="2" s="1"/>
  <c r="H360" i="2" a="1"/>
  <c r="H360" i="2" s="1"/>
  <c r="G360" i="2" a="1"/>
  <c r="G360" i="2" s="1"/>
  <c r="F360" i="2" a="1"/>
  <c r="F360" i="2" s="1"/>
  <c r="D360" i="2" a="1"/>
  <c r="D360" i="2" s="1"/>
  <c r="BG359" i="2" a="1"/>
  <c r="BG359" i="2" s="1"/>
  <c r="BF359" i="2" a="1"/>
  <c r="BF359" i="2" s="1"/>
  <c r="BE359" i="2" a="1"/>
  <c r="BE359" i="2" s="1"/>
  <c r="AZ359" i="2" a="1"/>
  <c r="AZ359" i="2" s="1"/>
  <c r="AX359" i="2" a="1"/>
  <c r="AX359" i="2" s="1"/>
  <c r="AV359" i="2" a="1"/>
  <c r="AV359" i="2"/>
  <c r="AT359" i="2" a="1"/>
  <c r="AT359" i="2" s="1"/>
  <c r="AR359" i="2" a="1"/>
  <c r="AR359" i="2" s="1"/>
  <c r="AP359" i="2" a="1"/>
  <c r="AP359" i="2" s="1"/>
  <c r="AN359" i="2" a="1"/>
  <c r="AN359" i="2" s="1"/>
  <c r="AJ359" i="2" a="1"/>
  <c r="AJ359" i="2" s="1"/>
  <c r="AH359" i="2" a="1"/>
  <c r="AH359" i="2" s="1"/>
  <c r="AF359" i="2" a="1"/>
  <c r="AF359" i="2" s="1"/>
  <c r="AD359" i="2" a="1"/>
  <c r="AD359" i="2" s="1"/>
  <c r="Z359" i="2" a="1"/>
  <c r="Z359" i="2" s="1"/>
  <c r="V359" i="2" a="1"/>
  <c r="V359" i="2" s="1"/>
  <c r="T359" i="2" a="1"/>
  <c r="T359" i="2" s="1"/>
  <c r="R359" i="2" a="1"/>
  <c r="R359" i="2" s="1"/>
  <c r="P359" i="2" a="1"/>
  <c r="P359" i="2" s="1"/>
  <c r="N359" i="2" a="1"/>
  <c r="N359" i="2" s="1"/>
  <c r="L359" i="2" a="1"/>
  <c r="L359" i="2" s="1"/>
  <c r="J359" i="2" a="1"/>
  <c r="J359" i="2" s="1"/>
  <c r="H359" i="2" a="1"/>
  <c r="H359" i="2" s="1"/>
  <c r="G359" i="2" a="1"/>
  <c r="G359" i="2" s="1"/>
  <c r="F359" i="2" a="1"/>
  <c r="F359" i="2" s="1"/>
  <c r="D359" i="2" a="1"/>
  <c r="D359" i="2" s="1"/>
  <c r="BG358" i="2" a="1"/>
  <c r="BG358" i="2" s="1"/>
  <c r="BF358" i="2" a="1"/>
  <c r="BF358" i="2" s="1"/>
  <c r="BE358" i="2" a="1"/>
  <c r="BE358" i="2" s="1"/>
  <c r="AZ358" i="2" a="1"/>
  <c r="AZ358" i="2" s="1"/>
  <c r="AX358" i="2" a="1"/>
  <c r="AX358" i="2" s="1"/>
  <c r="AV358" i="2" a="1"/>
  <c r="AV358" i="2" s="1"/>
  <c r="AT358" i="2" a="1"/>
  <c r="AT358" i="2" s="1"/>
  <c r="AR358" i="2" a="1"/>
  <c r="AR358" i="2" s="1"/>
  <c r="AP358" i="2" a="1"/>
  <c r="AP358" i="2" s="1"/>
  <c r="AN358" i="2" a="1"/>
  <c r="AN358" i="2" s="1"/>
  <c r="AJ358" i="2" a="1"/>
  <c r="AJ358" i="2" s="1"/>
  <c r="AH358" i="2" a="1"/>
  <c r="AH358" i="2" s="1"/>
  <c r="AF358" i="2" a="1"/>
  <c r="AF358" i="2" s="1"/>
  <c r="AD358" i="2" a="1"/>
  <c r="AD358" i="2" s="1"/>
  <c r="Z358" i="2" a="1"/>
  <c r="Z358" i="2" s="1"/>
  <c r="V358" i="2" a="1"/>
  <c r="V358" i="2" s="1"/>
  <c r="T358" i="2" a="1"/>
  <c r="T358" i="2" s="1"/>
  <c r="R358" i="2" a="1"/>
  <c r="R358" i="2" s="1"/>
  <c r="P358" i="2" a="1"/>
  <c r="P358" i="2" s="1"/>
  <c r="N358" i="2" a="1"/>
  <c r="N358" i="2" s="1"/>
  <c r="L358" i="2" a="1"/>
  <c r="L358" i="2" s="1"/>
  <c r="J358" i="2" a="1"/>
  <c r="J358" i="2" s="1"/>
  <c r="H358" i="2" a="1"/>
  <c r="H358" i="2" s="1"/>
  <c r="G358" i="2" a="1"/>
  <c r="G358" i="2"/>
  <c r="F358" i="2" a="1"/>
  <c r="F358" i="2" s="1"/>
  <c r="D358" i="2" a="1"/>
  <c r="D358" i="2" s="1"/>
  <c r="BG357" i="2" a="1"/>
  <c r="BG357" i="2" s="1"/>
  <c r="BF357" i="2" a="1"/>
  <c r="BF357" i="2" s="1"/>
  <c r="BE357" i="2" a="1"/>
  <c r="BE357" i="2" s="1"/>
  <c r="AZ357" i="2" a="1"/>
  <c r="AZ357" i="2" s="1"/>
  <c r="AX357" i="2" a="1"/>
  <c r="AX357" i="2" s="1"/>
  <c r="AV357" i="2" a="1"/>
  <c r="AV357" i="2" s="1"/>
  <c r="AT357" i="2" a="1"/>
  <c r="AT357" i="2" s="1"/>
  <c r="AR357" i="2" a="1"/>
  <c r="AR357" i="2" s="1"/>
  <c r="AP357" i="2" a="1"/>
  <c r="AP357" i="2" s="1"/>
  <c r="AN357" i="2" a="1"/>
  <c r="AN357" i="2" s="1"/>
  <c r="AJ357" i="2" a="1"/>
  <c r="AJ357" i="2" s="1"/>
  <c r="AH357" i="2" a="1"/>
  <c r="AH357" i="2" s="1"/>
  <c r="AF357" i="2" a="1"/>
  <c r="AF357" i="2" s="1"/>
  <c r="AD357" i="2" a="1"/>
  <c r="AD357" i="2" s="1"/>
  <c r="Z357" i="2" a="1"/>
  <c r="Z357" i="2" s="1"/>
  <c r="V357" i="2" a="1"/>
  <c r="V357" i="2" s="1"/>
  <c r="T357" i="2" a="1"/>
  <c r="T357" i="2" s="1"/>
  <c r="R357" i="2" a="1"/>
  <c r="R357" i="2" s="1"/>
  <c r="P357" i="2" a="1"/>
  <c r="P357" i="2" s="1"/>
  <c r="N357" i="2" a="1"/>
  <c r="N357" i="2" s="1"/>
  <c r="L357" i="2" a="1"/>
  <c r="L357" i="2" s="1"/>
  <c r="J357" i="2" a="1"/>
  <c r="J357" i="2" s="1"/>
  <c r="H357" i="2" a="1"/>
  <c r="H357" i="2" s="1"/>
  <c r="G357" i="2" a="1"/>
  <c r="G357" i="2" s="1"/>
  <c r="F357" i="2" a="1"/>
  <c r="F357" i="2" s="1"/>
  <c r="D357" i="2" a="1"/>
  <c r="D357" i="2"/>
  <c r="BG356" i="2" a="1"/>
  <c r="BG356" i="2" s="1"/>
  <c r="BF356" i="2" a="1"/>
  <c r="BF356" i="2" s="1"/>
  <c r="BE356" i="2" a="1"/>
  <c r="BE356" i="2" s="1"/>
  <c r="AZ356" i="2" a="1"/>
  <c r="AZ356" i="2" s="1"/>
  <c r="AX356" i="2" a="1"/>
  <c r="AX356" i="2" s="1"/>
  <c r="AV356" i="2" a="1"/>
  <c r="AV356" i="2" s="1"/>
  <c r="AT356" i="2" a="1"/>
  <c r="AT356" i="2" s="1"/>
  <c r="AR356" i="2" a="1"/>
  <c r="AR356" i="2" s="1"/>
  <c r="AP356" i="2" a="1"/>
  <c r="AP356" i="2" s="1"/>
  <c r="AN356" i="2" a="1"/>
  <c r="AN356" i="2" s="1"/>
  <c r="AJ356" i="2" a="1"/>
  <c r="AJ356" i="2" s="1"/>
  <c r="AH356" i="2" a="1"/>
  <c r="AH356" i="2" s="1"/>
  <c r="AF356" i="2" a="1"/>
  <c r="AF356" i="2" s="1"/>
  <c r="AD356" i="2" a="1"/>
  <c r="AD356" i="2" s="1"/>
  <c r="Z356" i="2" a="1"/>
  <c r="Z356" i="2" s="1"/>
  <c r="V356" i="2" a="1"/>
  <c r="V356" i="2" s="1"/>
  <c r="T356" i="2" a="1"/>
  <c r="T356" i="2" s="1"/>
  <c r="R356" i="2" a="1"/>
  <c r="R356" i="2" s="1"/>
  <c r="P356" i="2" a="1"/>
  <c r="P356" i="2" s="1"/>
  <c r="N356" i="2" a="1"/>
  <c r="N356" i="2" s="1"/>
  <c r="L356" i="2" a="1"/>
  <c r="L356" i="2" s="1"/>
  <c r="J356" i="2" a="1"/>
  <c r="J356" i="2" s="1"/>
  <c r="H356" i="2" a="1"/>
  <c r="H356" i="2" s="1"/>
  <c r="G356" i="2" a="1"/>
  <c r="G356" i="2" s="1"/>
  <c r="F356" i="2" a="1"/>
  <c r="F356" i="2" s="1"/>
  <c r="D356" i="2" a="1"/>
  <c r="D356" i="2" s="1"/>
  <c r="BG355" i="2" a="1"/>
  <c r="BG355" i="2" s="1"/>
  <c r="BF355" i="2" a="1"/>
  <c r="BF355" i="2" s="1"/>
  <c r="BE355" i="2" a="1"/>
  <c r="BE355" i="2" s="1"/>
  <c r="AZ355" i="2" a="1"/>
  <c r="AZ355" i="2" s="1"/>
  <c r="AX355" i="2" a="1"/>
  <c r="AX355" i="2" s="1"/>
  <c r="AV355" i="2" a="1"/>
  <c r="AV355" i="2" s="1"/>
  <c r="AT355" i="2" a="1"/>
  <c r="AT355" i="2" s="1"/>
  <c r="AR355" i="2" a="1"/>
  <c r="AR355" i="2" s="1"/>
  <c r="AP355" i="2" a="1"/>
  <c r="AP355" i="2" s="1"/>
  <c r="AN355" i="2" a="1"/>
  <c r="AN355" i="2" s="1"/>
  <c r="AJ355" i="2" a="1"/>
  <c r="AJ355" i="2" s="1"/>
  <c r="AH355" i="2" a="1"/>
  <c r="AH355" i="2" s="1"/>
  <c r="AF355" i="2" a="1"/>
  <c r="AF355" i="2" s="1"/>
  <c r="AD355" i="2" a="1"/>
  <c r="AD355" i="2" s="1"/>
  <c r="Z355" i="2" a="1"/>
  <c r="Z355" i="2" s="1"/>
  <c r="V355" i="2" a="1"/>
  <c r="V355" i="2" s="1"/>
  <c r="T355" i="2" a="1"/>
  <c r="T355" i="2" s="1"/>
  <c r="R355" i="2" a="1"/>
  <c r="R355" i="2" s="1"/>
  <c r="P355" i="2" a="1"/>
  <c r="P355" i="2" s="1"/>
  <c r="N355" i="2" a="1"/>
  <c r="N355" i="2" s="1"/>
  <c r="L355" i="2" a="1"/>
  <c r="L355" i="2" s="1"/>
  <c r="J355" i="2" a="1"/>
  <c r="J355" i="2" s="1"/>
  <c r="H355" i="2" a="1"/>
  <c r="H355" i="2" s="1"/>
  <c r="G355" i="2" a="1"/>
  <c r="G355" i="2" s="1"/>
  <c r="F355" i="2" a="1"/>
  <c r="F355" i="2" s="1"/>
  <c r="D355" i="2" a="1"/>
  <c r="D355" i="2" s="1"/>
  <c r="BG354" i="2" a="1"/>
  <c r="BG354" i="2"/>
  <c r="BF354" i="2" a="1"/>
  <c r="BF354" i="2" s="1"/>
  <c r="BE354" i="2" a="1"/>
  <c r="BE354" i="2" s="1"/>
  <c r="AZ354" i="2" a="1"/>
  <c r="AZ354" i="2" s="1"/>
  <c r="AX354" i="2" a="1"/>
  <c r="AX354" i="2" s="1"/>
  <c r="AV354" i="2" a="1"/>
  <c r="AV354" i="2" s="1"/>
  <c r="AT354" i="2" a="1"/>
  <c r="AT354" i="2" s="1"/>
  <c r="AR354" i="2" a="1"/>
  <c r="AR354" i="2" s="1"/>
  <c r="AP354" i="2" a="1"/>
  <c r="AP354" i="2"/>
  <c r="AN354" i="2" a="1"/>
  <c r="AN354" i="2"/>
  <c r="AJ354" i="2" a="1"/>
  <c r="AJ354" i="2" s="1"/>
  <c r="AH354" i="2" a="1"/>
  <c r="AH354" i="2" s="1"/>
  <c r="AF354" i="2" a="1"/>
  <c r="AF354" i="2"/>
  <c r="AD354" i="2" a="1"/>
  <c r="AD354" i="2"/>
  <c r="Z354" i="2" a="1"/>
  <c r="Z354" i="2" s="1"/>
  <c r="V354" i="2" a="1"/>
  <c r="V354" i="2" s="1"/>
  <c r="T354" i="2" a="1"/>
  <c r="T354" i="2" s="1"/>
  <c r="R354" i="2" a="1"/>
  <c r="R354" i="2" s="1"/>
  <c r="P354" i="2" a="1"/>
  <c r="P354" i="2" s="1"/>
  <c r="N354" i="2" a="1"/>
  <c r="N354" i="2" s="1"/>
  <c r="L354" i="2" a="1"/>
  <c r="L354" i="2" s="1"/>
  <c r="J354" i="2" a="1"/>
  <c r="J354" i="2" s="1"/>
  <c r="H354" i="2" a="1"/>
  <c r="H354" i="2" s="1"/>
  <c r="G354" i="2" a="1"/>
  <c r="G354" i="2" s="1"/>
  <c r="F354" i="2" a="1"/>
  <c r="F354" i="2"/>
  <c r="D354" i="2" a="1"/>
  <c r="D354" i="2" s="1"/>
  <c r="BG353" i="2" a="1"/>
  <c r="BG353" i="2" s="1"/>
  <c r="BF353" i="2" a="1"/>
  <c r="BF353" i="2" s="1"/>
  <c r="BE353" i="2" a="1"/>
  <c r="BE353" i="2" s="1"/>
  <c r="AZ353" i="2" a="1"/>
  <c r="AZ353" i="2" s="1"/>
  <c r="AX353" i="2" a="1"/>
  <c r="AX353" i="2" s="1"/>
  <c r="AV353" i="2" a="1"/>
  <c r="AV353" i="2" s="1"/>
  <c r="AT353" i="2" a="1"/>
  <c r="AT353" i="2" s="1"/>
  <c r="AR353" i="2" a="1"/>
  <c r="AR353" i="2"/>
  <c r="AP353" i="2" a="1"/>
  <c r="AP353" i="2" s="1"/>
  <c r="AN353" i="2" a="1"/>
  <c r="AN353" i="2" s="1"/>
  <c r="AJ353" i="2" a="1"/>
  <c r="AJ353" i="2"/>
  <c r="AH353" i="2" a="1"/>
  <c r="AH353" i="2"/>
  <c r="AF353" i="2" a="1"/>
  <c r="AF353" i="2" s="1"/>
  <c r="AD353" i="2" a="1"/>
  <c r="AD353" i="2" s="1"/>
  <c r="Z353" i="2" a="1"/>
  <c r="Z353" i="2"/>
  <c r="V353" i="2" a="1"/>
  <c r="V353" i="2" s="1"/>
  <c r="T353" i="2" a="1"/>
  <c r="T353" i="2" s="1"/>
  <c r="R353" i="2" a="1"/>
  <c r="R353" i="2"/>
  <c r="P353" i="2" a="1"/>
  <c r="P353" i="2"/>
  <c r="N353" i="2" a="1"/>
  <c r="N353" i="2" s="1"/>
  <c r="L353" i="2" a="1"/>
  <c r="L353" i="2" s="1"/>
  <c r="J353" i="2" a="1"/>
  <c r="J353" i="2"/>
  <c r="H353" i="2" a="1"/>
  <c r="H353" i="2"/>
  <c r="G353" i="2" a="1"/>
  <c r="G353" i="2" s="1"/>
  <c r="F353" i="2" a="1"/>
  <c r="F353" i="2" s="1"/>
  <c r="D353" i="2" a="1"/>
  <c r="D353" i="2" s="1"/>
  <c r="BG352" i="2" a="1"/>
  <c r="BG352" i="2" s="1"/>
  <c r="BF352" i="2" a="1"/>
  <c r="BF352" i="2" s="1"/>
  <c r="BE352" i="2" a="1"/>
  <c r="BE352" i="2"/>
  <c r="AZ352" i="2" a="1"/>
  <c r="AZ352" i="2" s="1"/>
  <c r="AX352" i="2" a="1"/>
  <c r="AX352" i="2" s="1"/>
  <c r="AV352" i="2" a="1"/>
  <c r="AV352" i="2" s="1"/>
  <c r="AT352" i="2" a="1"/>
  <c r="AT352" i="2" s="1"/>
  <c r="AR352" i="2" a="1"/>
  <c r="AR352" i="2" s="1"/>
  <c r="AP352" i="2" a="1"/>
  <c r="AP352" i="2" s="1"/>
  <c r="AN352" i="2" a="1"/>
  <c r="AN352" i="2" s="1"/>
  <c r="AJ352" i="2" a="1"/>
  <c r="AJ352" i="2" s="1"/>
  <c r="AH352" i="2" a="1"/>
  <c r="AH352" i="2" s="1"/>
  <c r="AF352" i="2" a="1"/>
  <c r="AF352" i="2" s="1"/>
  <c r="AD352" i="2" a="1"/>
  <c r="AD352" i="2" s="1"/>
  <c r="Z352" i="2" a="1"/>
  <c r="Z352" i="2" s="1"/>
  <c r="V352" i="2" a="1"/>
  <c r="V352" i="2"/>
  <c r="T352" i="2" a="1"/>
  <c r="T352" i="2"/>
  <c r="R352" i="2" a="1"/>
  <c r="R352" i="2" s="1"/>
  <c r="P352" i="2" a="1"/>
  <c r="P352" i="2" s="1"/>
  <c r="N352" i="2" a="1"/>
  <c r="N352" i="2"/>
  <c r="L352" i="2" a="1"/>
  <c r="L352" i="2"/>
  <c r="J352" i="2" a="1"/>
  <c r="J352" i="2" s="1"/>
  <c r="H352" i="2" a="1"/>
  <c r="H352" i="2" s="1"/>
  <c r="G352" i="2" a="1"/>
  <c r="G352" i="2" s="1"/>
  <c r="F352" i="2" a="1"/>
  <c r="F352" i="2" s="1"/>
  <c r="D352" i="2" a="1"/>
  <c r="D352" i="2" s="1"/>
  <c r="BG351" i="2" a="1"/>
  <c r="BG351" i="2" s="1"/>
  <c r="BF351" i="2" a="1"/>
  <c r="BF351" i="2" s="1"/>
  <c r="BE351" i="2" a="1"/>
  <c r="BE351" i="2" s="1"/>
  <c r="AZ351" i="2" a="1"/>
  <c r="AZ351" i="2" s="1"/>
  <c r="AX351" i="2" a="1"/>
  <c r="AX351" i="2" s="1"/>
  <c r="AV351" i="2" a="1"/>
  <c r="AV351" i="2" s="1"/>
  <c r="AT351" i="2" a="1"/>
  <c r="AT351" i="2" s="1"/>
  <c r="AR351" i="2" a="1"/>
  <c r="AR351" i="2" s="1"/>
  <c r="AP351" i="2" a="1"/>
  <c r="AP351" i="2" s="1"/>
  <c r="AN351" i="2" a="1"/>
  <c r="AN351" i="2" s="1"/>
  <c r="AJ351" i="2" a="1"/>
  <c r="AJ351" i="2" s="1"/>
  <c r="AH351" i="2" a="1"/>
  <c r="AH351" i="2" s="1"/>
  <c r="AF351" i="2" a="1"/>
  <c r="AF351" i="2" s="1"/>
  <c r="AD351" i="2" a="1"/>
  <c r="AD351" i="2" s="1"/>
  <c r="Z351" i="2" a="1"/>
  <c r="Z351" i="2" s="1"/>
  <c r="V351" i="2" a="1"/>
  <c r="V351" i="2" s="1"/>
  <c r="T351" i="2" a="1"/>
  <c r="T351" i="2" s="1"/>
  <c r="R351" i="2" a="1"/>
  <c r="R351" i="2" s="1"/>
  <c r="P351" i="2" a="1"/>
  <c r="P351" i="2" s="1"/>
  <c r="N351" i="2" a="1"/>
  <c r="N351" i="2" s="1"/>
  <c r="L351" i="2" a="1"/>
  <c r="L351" i="2" s="1"/>
  <c r="J351" i="2" a="1"/>
  <c r="J351" i="2" s="1"/>
  <c r="H351" i="2" a="1"/>
  <c r="H351" i="2" s="1"/>
  <c r="G351" i="2" a="1"/>
  <c r="G351" i="2" s="1"/>
  <c r="F351" i="2" a="1"/>
  <c r="F351" i="2" s="1"/>
  <c r="D351" i="2" a="1"/>
  <c r="D351" i="2" s="1"/>
  <c r="BG350" i="2" a="1"/>
  <c r="BG350" i="2"/>
  <c r="BF350" i="2" a="1"/>
  <c r="BF350" i="2" s="1"/>
  <c r="BE350" i="2" a="1"/>
  <c r="BE350" i="2" s="1"/>
  <c r="AZ350" i="2" a="1"/>
  <c r="AZ350" i="2" s="1"/>
  <c r="AX350" i="2" a="1"/>
  <c r="AX350" i="2" s="1"/>
  <c r="AV350" i="2" a="1"/>
  <c r="AV350" i="2" s="1"/>
  <c r="AT350" i="2" a="1"/>
  <c r="AT350" i="2" s="1"/>
  <c r="AR350" i="2" a="1"/>
  <c r="AR350" i="2" s="1"/>
  <c r="AP350" i="2" a="1"/>
  <c r="AP350" i="2"/>
  <c r="AN350" i="2" a="1"/>
  <c r="AN350" i="2"/>
  <c r="AJ350" i="2" a="1"/>
  <c r="AJ350" i="2" s="1"/>
  <c r="AH350" i="2" a="1"/>
  <c r="AH350" i="2" s="1"/>
  <c r="AF350" i="2" a="1"/>
  <c r="AF350" i="2"/>
  <c r="AD350" i="2" a="1"/>
  <c r="AD350" i="2"/>
  <c r="Z350" i="2" a="1"/>
  <c r="Z350" i="2" s="1"/>
  <c r="V350" i="2" a="1"/>
  <c r="V350" i="2" s="1"/>
  <c r="T350" i="2" a="1"/>
  <c r="T350" i="2" s="1"/>
  <c r="R350" i="2" a="1"/>
  <c r="R350" i="2" s="1"/>
  <c r="P350" i="2" a="1"/>
  <c r="P350" i="2" s="1"/>
  <c r="N350" i="2" a="1"/>
  <c r="N350" i="2" s="1"/>
  <c r="L350" i="2" a="1"/>
  <c r="L350" i="2" s="1"/>
  <c r="J350" i="2" a="1"/>
  <c r="J350" i="2" s="1"/>
  <c r="H350" i="2" a="1"/>
  <c r="H350" i="2" s="1"/>
  <c r="G350" i="2" a="1"/>
  <c r="G350" i="2" s="1"/>
  <c r="F350" i="2" a="1"/>
  <c r="F350" i="2"/>
  <c r="D350" i="2" a="1"/>
  <c r="D350" i="2" s="1"/>
  <c r="BG349" i="2" a="1"/>
  <c r="BG349" i="2" s="1"/>
  <c r="BF349" i="2" a="1"/>
  <c r="BF349" i="2" s="1"/>
  <c r="BE349" i="2" a="1"/>
  <c r="BE349" i="2" s="1"/>
  <c r="AZ349" i="2" a="1"/>
  <c r="AZ349" i="2" s="1"/>
  <c r="AX349" i="2" a="1"/>
  <c r="AX349" i="2" s="1"/>
  <c r="AV349" i="2" a="1"/>
  <c r="AV349" i="2" s="1"/>
  <c r="AT349" i="2" a="1"/>
  <c r="AT349" i="2" s="1"/>
  <c r="AR349" i="2" a="1"/>
  <c r="AR349" i="2"/>
  <c r="AP349" i="2" a="1"/>
  <c r="AP349" i="2" s="1"/>
  <c r="AN349" i="2" a="1"/>
  <c r="AN349" i="2" s="1"/>
  <c r="AJ349" i="2" a="1"/>
  <c r="AJ349" i="2"/>
  <c r="AH349" i="2" a="1"/>
  <c r="AH349" i="2"/>
  <c r="AF349" i="2" a="1"/>
  <c r="AF349" i="2" s="1"/>
  <c r="AD349" i="2" a="1"/>
  <c r="AD349" i="2" s="1"/>
  <c r="Z349" i="2" a="1"/>
  <c r="Z349" i="2"/>
  <c r="V349" i="2" a="1"/>
  <c r="V349" i="2" s="1"/>
  <c r="T349" i="2" a="1"/>
  <c r="T349" i="2" s="1"/>
  <c r="R349" i="2" a="1"/>
  <c r="R349" i="2"/>
  <c r="P349" i="2" a="1"/>
  <c r="P349" i="2"/>
  <c r="N349" i="2" a="1"/>
  <c r="N349" i="2" s="1"/>
  <c r="L349" i="2" a="1"/>
  <c r="L349" i="2" s="1"/>
  <c r="J349" i="2" a="1"/>
  <c r="J349" i="2"/>
  <c r="H349" i="2" a="1"/>
  <c r="H349" i="2"/>
  <c r="G349" i="2" a="1"/>
  <c r="G349" i="2" s="1"/>
  <c r="F349" i="2" a="1"/>
  <c r="F349" i="2" s="1"/>
  <c r="D349" i="2" a="1"/>
  <c r="D349" i="2" s="1"/>
  <c r="BG348" i="2" a="1"/>
  <c r="BG348" i="2" s="1"/>
  <c r="BF348" i="2" a="1"/>
  <c r="BF348" i="2" s="1"/>
  <c r="BE348" i="2" a="1"/>
  <c r="BE348" i="2"/>
  <c r="AZ348" i="2" a="1"/>
  <c r="AZ348" i="2" s="1"/>
  <c r="AX348" i="2" a="1"/>
  <c r="AX348" i="2" s="1"/>
  <c r="AV348" i="2" a="1"/>
  <c r="AV348" i="2" s="1"/>
  <c r="AT348" i="2" a="1"/>
  <c r="AT348" i="2" s="1"/>
  <c r="AR348" i="2" a="1"/>
  <c r="AR348" i="2" s="1"/>
  <c r="AP348" i="2" a="1"/>
  <c r="AP348" i="2" s="1"/>
  <c r="AN348" i="2" a="1"/>
  <c r="AN348" i="2" s="1"/>
  <c r="AJ348" i="2" a="1"/>
  <c r="AJ348" i="2" s="1"/>
  <c r="AH348" i="2" a="1"/>
  <c r="AH348" i="2" s="1"/>
  <c r="AF348" i="2" a="1"/>
  <c r="AF348" i="2" s="1"/>
  <c r="AD348" i="2" a="1"/>
  <c r="AD348" i="2" s="1"/>
  <c r="Z348" i="2" a="1"/>
  <c r="Z348" i="2" s="1"/>
  <c r="V348" i="2" a="1"/>
  <c r="V348" i="2"/>
  <c r="T348" i="2" a="1"/>
  <c r="T348" i="2"/>
  <c r="R348" i="2" a="1"/>
  <c r="R348" i="2" s="1"/>
  <c r="P348" i="2" a="1"/>
  <c r="P348" i="2" s="1"/>
  <c r="N348" i="2" a="1"/>
  <c r="N348" i="2"/>
  <c r="L348" i="2" a="1"/>
  <c r="L348" i="2"/>
  <c r="J348" i="2" a="1"/>
  <c r="J348" i="2" s="1"/>
  <c r="H348" i="2" a="1"/>
  <c r="H348" i="2" s="1"/>
  <c r="G348" i="2" a="1"/>
  <c r="G348" i="2" s="1"/>
  <c r="F348" i="2" a="1"/>
  <c r="F348" i="2" s="1"/>
  <c r="D348" i="2" a="1"/>
  <c r="D348" i="2" s="1"/>
  <c r="BG347" i="2" a="1"/>
  <c r="BG347" i="2" s="1"/>
  <c r="BF347" i="2" a="1"/>
  <c r="BF347" i="2" s="1"/>
  <c r="BE347" i="2" a="1"/>
  <c r="BE347" i="2" s="1"/>
  <c r="AZ347" i="2" a="1"/>
  <c r="AZ347" i="2" s="1"/>
  <c r="AX347" i="2" a="1"/>
  <c r="AX347" i="2" s="1"/>
  <c r="AV347" i="2" a="1"/>
  <c r="AV347" i="2" s="1"/>
  <c r="AT347" i="2" a="1"/>
  <c r="AT347" i="2" s="1"/>
  <c r="AR347" i="2" a="1"/>
  <c r="AR347" i="2" s="1"/>
  <c r="AP347" i="2" a="1"/>
  <c r="AP347" i="2" s="1"/>
  <c r="AN347" i="2" a="1"/>
  <c r="AN347" i="2" s="1"/>
  <c r="AJ347" i="2" a="1"/>
  <c r="AJ347" i="2" s="1"/>
  <c r="AH347" i="2" a="1"/>
  <c r="AH347" i="2" s="1"/>
  <c r="AF347" i="2" a="1"/>
  <c r="AF347" i="2" s="1"/>
  <c r="AD347" i="2" a="1"/>
  <c r="AD347" i="2" s="1"/>
  <c r="Z347" i="2" a="1"/>
  <c r="Z347" i="2" s="1"/>
  <c r="V347" i="2" a="1"/>
  <c r="V347" i="2" s="1"/>
  <c r="T347" i="2" a="1"/>
  <c r="T347" i="2" s="1"/>
  <c r="R347" i="2" a="1"/>
  <c r="R347" i="2" s="1"/>
  <c r="P347" i="2" a="1"/>
  <c r="P347" i="2" s="1"/>
  <c r="N347" i="2" a="1"/>
  <c r="N347" i="2" s="1"/>
  <c r="L347" i="2" a="1"/>
  <c r="L347" i="2" s="1"/>
  <c r="J347" i="2" a="1"/>
  <c r="J347" i="2" s="1"/>
  <c r="H347" i="2" a="1"/>
  <c r="H347" i="2" s="1"/>
  <c r="G347" i="2" a="1"/>
  <c r="G347" i="2" s="1"/>
  <c r="F347" i="2" a="1"/>
  <c r="F347" i="2" s="1"/>
  <c r="D347" i="2" a="1"/>
  <c r="D347" i="2" s="1"/>
  <c r="BG346" i="2" a="1"/>
  <c r="BG346" i="2"/>
  <c r="BF346" i="2" a="1"/>
  <c r="BF346" i="2" s="1"/>
  <c r="BE346" i="2" a="1"/>
  <c r="BE346" i="2" s="1"/>
  <c r="AZ346" i="2" a="1"/>
  <c r="AZ346" i="2" s="1"/>
  <c r="AX346" i="2" a="1"/>
  <c r="AX346" i="2" s="1"/>
  <c r="AV346" i="2" a="1"/>
  <c r="AV346" i="2" s="1"/>
  <c r="AT346" i="2" a="1"/>
  <c r="AT346" i="2" s="1"/>
  <c r="AR346" i="2" a="1"/>
  <c r="AR346" i="2" s="1"/>
  <c r="AP346" i="2" a="1"/>
  <c r="AP346" i="2"/>
  <c r="AN346" i="2" a="1"/>
  <c r="AN346" i="2"/>
  <c r="AJ346" i="2" a="1"/>
  <c r="AJ346" i="2" s="1"/>
  <c r="AH346" i="2" a="1"/>
  <c r="AH346" i="2" s="1"/>
  <c r="AF346" i="2" a="1"/>
  <c r="AF346" i="2"/>
  <c r="AD346" i="2" a="1"/>
  <c r="AD346" i="2"/>
  <c r="Z346" i="2" a="1"/>
  <c r="Z346" i="2" s="1"/>
  <c r="V346" i="2" a="1"/>
  <c r="V346" i="2" s="1"/>
  <c r="T346" i="2" a="1"/>
  <c r="T346" i="2" s="1"/>
  <c r="R346" i="2" a="1"/>
  <c r="R346" i="2" s="1"/>
  <c r="P346" i="2" a="1"/>
  <c r="P346" i="2" s="1"/>
  <c r="N346" i="2" a="1"/>
  <c r="N346" i="2" s="1"/>
  <c r="L346" i="2" a="1"/>
  <c r="L346" i="2" s="1"/>
  <c r="J346" i="2" a="1"/>
  <c r="J346" i="2" s="1"/>
  <c r="H346" i="2" a="1"/>
  <c r="H346" i="2" s="1"/>
  <c r="G346" i="2" a="1"/>
  <c r="G346" i="2" s="1"/>
  <c r="F346" i="2" a="1"/>
  <c r="F346" i="2" s="1"/>
  <c r="D346" i="2" a="1"/>
  <c r="D346" i="2" s="1"/>
  <c r="BG345" i="2" a="1"/>
  <c r="BG345" i="2" s="1"/>
  <c r="BF345" i="2" a="1"/>
  <c r="BF345" i="2" s="1"/>
  <c r="BE345" i="2" a="1"/>
  <c r="BE345" i="2" s="1"/>
  <c r="AZ345" i="2" a="1"/>
  <c r="AZ345" i="2" s="1"/>
  <c r="AX345" i="2" a="1"/>
  <c r="AX345" i="2" s="1"/>
  <c r="AV345" i="2" a="1"/>
  <c r="AV345" i="2" s="1"/>
  <c r="AT345" i="2" a="1"/>
  <c r="AT345" i="2" s="1"/>
  <c r="AR345" i="2" a="1"/>
  <c r="AR345" i="2" s="1"/>
  <c r="AP345" i="2" a="1"/>
  <c r="AP345" i="2" s="1"/>
  <c r="AN345" i="2" a="1"/>
  <c r="AN345" i="2" s="1"/>
  <c r="AJ345" i="2" a="1"/>
  <c r="AJ345" i="2" s="1"/>
  <c r="AH345" i="2" a="1"/>
  <c r="AH345" i="2"/>
  <c r="AF345" i="2" a="1"/>
  <c r="AF345" i="2" s="1"/>
  <c r="AD345" i="2" a="1"/>
  <c r="AD345" i="2" s="1"/>
  <c r="Z345" i="2" a="1"/>
  <c r="Z345" i="2" s="1"/>
  <c r="V345" i="2" a="1"/>
  <c r="V345" i="2" s="1"/>
  <c r="T345" i="2" a="1"/>
  <c r="T345" i="2" s="1"/>
  <c r="R345" i="2" a="1"/>
  <c r="R345" i="2" s="1"/>
  <c r="P345" i="2" a="1"/>
  <c r="P345" i="2" s="1"/>
  <c r="N345" i="2" a="1"/>
  <c r="N345" i="2" s="1"/>
  <c r="L345" i="2" a="1"/>
  <c r="L345" i="2" s="1"/>
  <c r="J345" i="2" a="1"/>
  <c r="J345" i="2" s="1"/>
  <c r="H345" i="2" a="1"/>
  <c r="H345" i="2" s="1"/>
  <c r="G345" i="2" a="1"/>
  <c r="G345" i="2" s="1"/>
  <c r="F345" i="2" a="1"/>
  <c r="F345" i="2" s="1"/>
  <c r="D345" i="2" a="1"/>
  <c r="D345" i="2" s="1"/>
  <c r="BG344" i="2" a="1"/>
  <c r="BG344" i="2"/>
  <c r="BF344" i="2" a="1"/>
  <c r="BF344" i="2" s="1"/>
  <c r="BE344" i="2" a="1"/>
  <c r="BE344" i="2" s="1"/>
  <c r="AZ344" i="2" a="1"/>
  <c r="AZ344" i="2" s="1"/>
  <c r="AX344" i="2" a="1"/>
  <c r="AX344" i="2" s="1"/>
  <c r="AV344" i="2" a="1"/>
  <c r="AV344" i="2" s="1"/>
  <c r="AT344" i="2" a="1"/>
  <c r="AT344" i="2" s="1"/>
  <c r="AR344" i="2" a="1"/>
  <c r="AR344" i="2" s="1"/>
  <c r="AP344" i="2" a="1"/>
  <c r="AP344" i="2"/>
  <c r="AN344" i="2" a="1"/>
  <c r="AN344" i="2"/>
  <c r="AJ344" i="2" a="1"/>
  <c r="AJ344" i="2" s="1"/>
  <c r="AH344" i="2" a="1"/>
  <c r="AH344" i="2" s="1"/>
  <c r="AF344" i="2" a="1"/>
  <c r="AF344" i="2"/>
  <c r="AD344" i="2" a="1"/>
  <c r="AD344" i="2"/>
  <c r="Z344" i="2" a="1"/>
  <c r="Z344" i="2" s="1"/>
  <c r="V344" i="2" a="1"/>
  <c r="V344" i="2" s="1"/>
  <c r="T344" i="2" a="1"/>
  <c r="T344" i="2" s="1"/>
  <c r="R344" i="2" a="1"/>
  <c r="R344" i="2" s="1"/>
  <c r="P344" i="2" a="1"/>
  <c r="P344" i="2" s="1"/>
  <c r="N344" i="2" a="1"/>
  <c r="N344" i="2" s="1"/>
  <c r="L344" i="2" a="1"/>
  <c r="L344" i="2" s="1"/>
  <c r="J344" i="2" a="1"/>
  <c r="J344" i="2" s="1"/>
  <c r="H344" i="2" a="1"/>
  <c r="H344" i="2" s="1"/>
  <c r="G344" i="2" a="1"/>
  <c r="G344" i="2" s="1"/>
  <c r="F344" i="2" a="1"/>
  <c r="F344" i="2" s="1"/>
  <c r="D344" i="2" a="1"/>
  <c r="D344" i="2"/>
  <c r="BG343" i="2" a="1"/>
  <c r="BG343" i="2" s="1"/>
  <c r="BF343" i="2" a="1"/>
  <c r="BF343" i="2" s="1"/>
  <c r="BE343" i="2" a="1"/>
  <c r="BE343" i="2" s="1"/>
  <c r="AZ343" i="2" a="1"/>
  <c r="AZ343" i="2"/>
  <c r="AX343" i="2" a="1"/>
  <c r="AX343" i="2"/>
  <c r="AV343" i="2" a="1"/>
  <c r="AV343" i="2"/>
  <c r="AT343" i="2" a="1"/>
  <c r="AT343" i="2"/>
  <c r="AR343" i="2" a="1"/>
  <c r="AR343" i="2" s="1"/>
  <c r="AP343" i="2" a="1"/>
  <c r="AP343" i="2" s="1"/>
  <c r="AN343" i="2" a="1"/>
  <c r="AN343" i="2" s="1"/>
  <c r="AJ343" i="2" a="1"/>
  <c r="AJ343" i="2" s="1"/>
  <c r="AH343" i="2" a="1"/>
  <c r="AH343" i="2" s="1"/>
  <c r="AF343" i="2" a="1"/>
  <c r="AF343" i="2" s="1"/>
  <c r="AD343" i="2" a="1"/>
  <c r="AD343" i="2" s="1"/>
  <c r="Z343" i="2" a="1"/>
  <c r="Z343" i="2" s="1"/>
  <c r="V343" i="2" a="1"/>
  <c r="V343" i="2" s="1"/>
  <c r="T343" i="2" a="1"/>
  <c r="T343" i="2" s="1"/>
  <c r="R343" i="2" a="1"/>
  <c r="R343" i="2" s="1"/>
  <c r="P343" i="2" a="1"/>
  <c r="P343" i="2" s="1"/>
  <c r="N343" i="2" a="1"/>
  <c r="N343" i="2" s="1"/>
  <c r="L343" i="2" a="1"/>
  <c r="L343" i="2" s="1"/>
  <c r="J343" i="2" a="1"/>
  <c r="J343" i="2" s="1"/>
  <c r="H343" i="2" a="1"/>
  <c r="H343" i="2" s="1"/>
  <c r="G343" i="2" a="1"/>
  <c r="G343" i="2"/>
  <c r="F343" i="2" a="1"/>
  <c r="F343" i="2" s="1"/>
  <c r="D343" i="2" a="1"/>
  <c r="D343" i="2" s="1"/>
  <c r="BG342" i="2" a="1"/>
  <c r="BG342" i="2" s="1"/>
  <c r="BF342" i="2" a="1"/>
  <c r="BF342" i="2"/>
  <c r="BE342" i="2" a="1"/>
  <c r="BE342" i="2" s="1"/>
  <c r="AZ342" i="2" a="1"/>
  <c r="AZ342" i="2" s="1"/>
  <c r="AX342" i="2" a="1"/>
  <c r="AX342" i="2"/>
  <c r="AV342" i="2" a="1"/>
  <c r="AV342" i="2"/>
  <c r="AT342" i="2" a="1"/>
  <c r="AT342" i="2"/>
  <c r="AR342" i="2" a="1"/>
  <c r="AR342" i="2" s="1"/>
  <c r="AP342" i="2" a="1"/>
  <c r="AP342" i="2" s="1"/>
  <c r="AN342" i="2" a="1"/>
  <c r="AN342" i="2" s="1"/>
  <c r="AJ342" i="2" a="1"/>
  <c r="AJ342" i="2" s="1"/>
  <c r="AH342" i="2" a="1"/>
  <c r="AH342" i="2" s="1"/>
  <c r="AF342" i="2" a="1"/>
  <c r="AF342" i="2" s="1"/>
  <c r="AD342" i="2" a="1"/>
  <c r="AD342" i="2" s="1"/>
  <c r="Z342" i="2" a="1"/>
  <c r="Z342" i="2" s="1"/>
  <c r="V342" i="2" a="1"/>
  <c r="V342" i="2" s="1"/>
  <c r="T342" i="2" a="1"/>
  <c r="T342" i="2" s="1"/>
  <c r="R342" i="2" a="1"/>
  <c r="R342" i="2" s="1"/>
  <c r="P342" i="2" a="1"/>
  <c r="P342" i="2" s="1"/>
  <c r="N342" i="2" a="1"/>
  <c r="N342" i="2" s="1"/>
  <c r="L342" i="2" a="1"/>
  <c r="L342" i="2" s="1"/>
  <c r="J342" i="2" a="1"/>
  <c r="J342" i="2" s="1"/>
  <c r="H342" i="2" a="1"/>
  <c r="H342" i="2" s="1"/>
  <c r="G342" i="2" a="1"/>
  <c r="G342" i="2" s="1"/>
  <c r="F342" i="2" a="1"/>
  <c r="F342" i="2" s="1"/>
  <c r="D342" i="2" a="1"/>
  <c r="D342" i="2"/>
  <c r="BG341" i="2" a="1"/>
  <c r="BG341" i="2" s="1"/>
  <c r="BF341" i="2" a="1"/>
  <c r="BF341" i="2" s="1"/>
  <c r="BE341" i="2" a="1"/>
  <c r="BE341" i="2" s="1"/>
  <c r="AZ341" i="2" a="1"/>
  <c r="AZ341" i="2"/>
  <c r="AX341" i="2" a="1"/>
  <c r="AX341" i="2"/>
  <c r="AV341" i="2" a="1"/>
  <c r="AV341" i="2" s="1"/>
  <c r="AT341" i="2" a="1"/>
  <c r="AT341" i="2" s="1"/>
  <c r="AR341" i="2" a="1"/>
  <c r="AR341" i="2" s="1"/>
  <c r="AP341" i="2" a="1"/>
  <c r="AP341" i="2" s="1"/>
  <c r="AN341" i="2" a="1"/>
  <c r="AN341" i="2" s="1"/>
  <c r="AJ341" i="2" a="1"/>
  <c r="AJ341" i="2" s="1"/>
  <c r="AH341" i="2" a="1"/>
  <c r="AH341" i="2" s="1"/>
  <c r="AF341" i="2" a="1"/>
  <c r="AF341" i="2" s="1"/>
  <c r="AD341" i="2" a="1"/>
  <c r="AD341" i="2" s="1"/>
  <c r="Z341" i="2" a="1"/>
  <c r="Z341" i="2" s="1"/>
  <c r="V341" i="2" a="1"/>
  <c r="V341" i="2" s="1"/>
  <c r="T341" i="2" a="1"/>
  <c r="T341" i="2" s="1"/>
  <c r="R341" i="2" a="1"/>
  <c r="R341" i="2" s="1"/>
  <c r="P341" i="2" a="1"/>
  <c r="P341" i="2" s="1"/>
  <c r="N341" i="2" a="1"/>
  <c r="N341" i="2" s="1"/>
  <c r="L341" i="2" a="1"/>
  <c r="L341" i="2" s="1"/>
  <c r="J341" i="2" a="1"/>
  <c r="J341" i="2" s="1"/>
  <c r="H341" i="2" a="1"/>
  <c r="H341" i="2" s="1"/>
  <c r="G341" i="2" a="1"/>
  <c r="G341" i="2" s="1"/>
  <c r="F341" i="2" a="1"/>
  <c r="F341" i="2" s="1"/>
  <c r="D341" i="2" a="1"/>
  <c r="D341" i="2"/>
  <c r="BG340" i="2" a="1"/>
  <c r="BG340" i="2" s="1"/>
  <c r="BF340" i="2" a="1"/>
  <c r="BF340" i="2" s="1"/>
  <c r="BE340" i="2" a="1"/>
  <c r="BE340" i="2" s="1"/>
  <c r="AZ340" i="2" a="1"/>
  <c r="AZ340" i="2" s="1"/>
  <c r="AX340" i="2" a="1"/>
  <c r="AX340" i="2" s="1"/>
  <c r="AV340" i="2" a="1"/>
  <c r="AV340" i="2" s="1"/>
  <c r="AT340" i="2" a="1"/>
  <c r="AT340" i="2" s="1"/>
  <c r="AR340" i="2" a="1"/>
  <c r="AR340" i="2" s="1"/>
  <c r="AP340" i="2" a="1"/>
  <c r="AP340" i="2" s="1"/>
  <c r="AN340" i="2" a="1"/>
  <c r="AN340" i="2" s="1"/>
  <c r="AJ340" i="2" a="1"/>
  <c r="AJ340" i="2" s="1"/>
  <c r="AH340" i="2" a="1"/>
  <c r="AH340" i="2" s="1"/>
  <c r="AF340" i="2" a="1"/>
  <c r="AF340" i="2" s="1"/>
  <c r="AD340" i="2" a="1"/>
  <c r="AD340" i="2" s="1"/>
  <c r="Z340" i="2" a="1"/>
  <c r="Z340" i="2" s="1"/>
  <c r="V340" i="2" a="1"/>
  <c r="V340" i="2" s="1"/>
  <c r="T340" i="2" a="1"/>
  <c r="T340" i="2" s="1"/>
  <c r="R340" i="2" a="1"/>
  <c r="R340" i="2" s="1"/>
  <c r="P340" i="2" a="1"/>
  <c r="P340" i="2" s="1"/>
  <c r="N340" i="2" a="1"/>
  <c r="N340" i="2" s="1"/>
  <c r="L340" i="2" a="1"/>
  <c r="L340" i="2" s="1"/>
  <c r="J340" i="2" a="1"/>
  <c r="J340" i="2" s="1"/>
  <c r="H340" i="2" a="1"/>
  <c r="H340" i="2" s="1"/>
  <c r="G340" i="2" a="1"/>
  <c r="G340" i="2" s="1"/>
  <c r="F340" i="2" a="1"/>
  <c r="F340" i="2" s="1"/>
  <c r="D340" i="2" a="1"/>
  <c r="D340" i="2" s="1"/>
  <c r="BF339" i="2" a="1"/>
  <c r="BF339" i="2" s="1"/>
  <c r="BE339" i="2" a="1"/>
  <c r="BE339" i="2"/>
  <c r="AZ339" i="2" a="1"/>
  <c r="AZ339" i="2" s="1"/>
  <c r="AX339" i="2" a="1"/>
  <c r="AX339" i="2" s="1"/>
  <c r="AV339" i="2" a="1"/>
  <c r="AV339" i="2" s="1"/>
  <c r="AT339" i="2" a="1"/>
  <c r="AT339" i="2" s="1"/>
  <c r="AR339" i="2" a="1"/>
  <c r="AR339" i="2"/>
  <c r="AP339" i="2" a="1"/>
  <c r="AP339" i="2"/>
  <c r="AN339" i="2" a="1"/>
  <c r="AN339" i="2"/>
  <c r="AJ339" i="2" a="1"/>
  <c r="AJ339" i="2" s="1"/>
  <c r="AH339" i="2" a="1"/>
  <c r="AH339" i="2" s="1"/>
  <c r="AF339" i="2" a="1"/>
  <c r="AF339" i="2" s="1"/>
  <c r="AD339" i="2" a="1"/>
  <c r="AD339" i="2" s="1"/>
  <c r="Z339" i="2" a="1"/>
  <c r="Z339" i="2" s="1"/>
  <c r="V339" i="2" a="1"/>
  <c r="V339" i="2"/>
  <c r="T339" i="2" a="1"/>
  <c r="T339" i="2"/>
  <c r="R339" i="2" a="1"/>
  <c r="R339" i="2" s="1"/>
  <c r="P339" i="2" a="1"/>
  <c r="P339" i="2" s="1"/>
  <c r="N339" i="2" a="1"/>
  <c r="N339" i="2" s="1"/>
  <c r="L339" i="2" a="1"/>
  <c r="L339" i="2" s="1"/>
  <c r="J339" i="2" a="1"/>
  <c r="J339" i="2" s="1"/>
  <c r="H339" i="2" a="1"/>
  <c r="H339" i="2"/>
  <c r="G339" i="2" a="1"/>
  <c r="G339" i="2" s="1"/>
  <c r="F339" i="2" a="1"/>
  <c r="F339" i="2" s="1"/>
  <c r="D339" i="2" a="1"/>
  <c r="D339" i="2" s="1"/>
  <c r="BG338" i="2" a="1"/>
  <c r="BG338" i="2" s="1"/>
  <c r="BF338" i="2" a="1"/>
  <c r="BF338" i="2" s="1"/>
  <c r="BE338" i="2" a="1"/>
  <c r="BE338" i="2"/>
  <c r="AZ338" i="2" a="1"/>
  <c r="AZ338" i="2" s="1"/>
  <c r="AX338" i="2" a="1"/>
  <c r="AX338" i="2" s="1"/>
  <c r="AV338" i="2" a="1"/>
  <c r="AV338" i="2" s="1"/>
  <c r="AT338" i="2" a="1"/>
  <c r="AT338" i="2" s="1"/>
  <c r="AR338" i="2" a="1"/>
  <c r="AR338" i="2"/>
  <c r="AP338" i="2" a="1"/>
  <c r="AP338" i="2" s="1"/>
  <c r="AN338" i="2" a="1"/>
  <c r="AN338" i="2" s="1"/>
  <c r="AJ338" i="2" a="1"/>
  <c r="AJ338" i="2" s="1"/>
  <c r="AH338" i="2" a="1"/>
  <c r="AH338" i="2" s="1"/>
  <c r="AF338" i="2" a="1"/>
  <c r="AF338" i="2" s="1"/>
  <c r="AD338" i="2" a="1"/>
  <c r="AD338" i="2"/>
  <c r="Z338" i="2" a="1"/>
  <c r="Z338" i="2"/>
  <c r="V338" i="2" a="1"/>
  <c r="V338" i="2" s="1"/>
  <c r="T338" i="2" a="1"/>
  <c r="T338" i="2" s="1"/>
  <c r="R338" i="2" a="1"/>
  <c r="R338" i="2" s="1"/>
  <c r="P338" i="2" a="1"/>
  <c r="P338" i="2" s="1"/>
  <c r="N338" i="2" a="1"/>
  <c r="N338" i="2" s="1"/>
  <c r="L338" i="2" a="1"/>
  <c r="L338" i="2"/>
  <c r="J338" i="2" a="1"/>
  <c r="J338" i="2"/>
  <c r="H338" i="2" a="1"/>
  <c r="H338" i="2"/>
  <c r="G338" i="2" a="1"/>
  <c r="G338" i="2" s="1"/>
  <c r="F338" i="2" a="1"/>
  <c r="F338" i="2" s="1"/>
  <c r="D338" i="2" a="1"/>
  <c r="D338" i="2" s="1"/>
  <c r="BG337" i="2" a="1"/>
  <c r="BG337" i="2" s="1"/>
  <c r="BF337" i="2" a="1"/>
  <c r="BF337" i="2" s="1"/>
  <c r="BE337" i="2" a="1"/>
  <c r="BE337" i="2"/>
  <c r="AZ337" i="2" a="1"/>
  <c r="AZ337" i="2" s="1"/>
  <c r="AX337" i="2" a="1"/>
  <c r="AX337" i="2" s="1"/>
  <c r="AV337" i="2" a="1"/>
  <c r="AV337" i="2" s="1"/>
  <c r="AT337" i="2" a="1"/>
  <c r="AT337" i="2" s="1"/>
  <c r="AR337" i="2" a="1"/>
  <c r="AR337" i="2"/>
  <c r="AP337" i="2" a="1"/>
  <c r="AP337" i="2"/>
  <c r="AN337" i="2" a="1"/>
  <c r="AN337" i="2"/>
  <c r="AJ337" i="2" a="1"/>
  <c r="AJ337" i="2" s="1"/>
  <c r="AH337" i="2" a="1"/>
  <c r="AH337" i="2" s="1"/>
  <c r="AF337" i="2" a="1"/>
  <c r="AF337" i="2"/>
  <c r="AD337" i="2" a="1"/>
  <c r="AD337" i="2" s="1"/>
  <c r="Z337" i="2" a="1"/>
  <c r="Z337" i="2" s="1"/>
  <c r="V337" i="2" a="1"/>
  <c r="V337" i="2"/>
  <c r="T337" i="2" a="1"/>
  <c r="T337" i="2"/>
  <c r="R337" i="2" a="1"/>
  <c r="R337" i="2" s="1"/>
  <c r="P337" i="2" a="1"/>
  <c r="P337" i="2" s="1"/>
  <c r="N337" i="2" a="1"/>
  <c r="N337" i="2" s="1"/>
  <c r="L337" i="2" a="1"/>
  <c r="L337" i="2" s="1"/>
  <c r="J337" i="2" a="1"/>
  <c r="J337" i="2" s="1"/>
  <c r="H337" i="2" a="1"/>
  <c r="H337" i="2" s="1"/>
  <c r="G337" i="2" a="1"/>
  <c r="G337" i="2" s="1"/>
  <c r="F337" i="2" a="1"/>
  <c r="F337" i="2" s="1"/>
  <c r="D337" i="2" a="1"/>
  <c r="D337" i="2" s="1"/>
  <c r="BG336" i="2" a="1"/>
  <c r="BG336" i="2" s="1"/>
  <c r="BF336" i="2" a="1"/>
  <c r="BF336" i="2" s="1"/>
  <c r="BE336" i="2" a="1"/>
  <c r="BE336" i="2" s="1"/>
  <c r="AZ336" i="2" a="1"/>
  <c r="AZ336" i="2" s="1"/>
  <c r="AX336" i="2" a="1"/>
  <c r="AX336" i="2" s="1"/>
  <c r="AV336" i="2" a="1"/>
  <c r="AV336" i="2" s="1"/>
  <c r="AT336" i="2" a="1"/>
  <c r="AT336" i="2" s="1"/>
  <c r="AR336" i="2" a="1"/>
  <c r="AR336" i="2"/>
  <c r="AP336" i="2" a="1"/>
  <c r="AP336" i="2" s="1"/>
  <c r="AN336" i="2" a="1"/>
  <c r="AN336" i="2" s="1"/>
  <c r="AJ336" i="2" a="1"/>
  <c r="AJ336" i="2"/>
  <c r="AH336" i="2" a="1"/>
  <c r="AH336" i="2" s="1"/>
  <c r="AF336" i="2" a="1"/>
  <c r="AF336" i="2" s="1"/>
  <c r="AD336" i="2" a="1"/>
  <c r="AD336" i="2" s="1"/>
  <c r="Z336" i="2" a="1"/>
  <c r="Z336" i="2"/>
  <c r="V336" i="2" a="1"/>
  <c r="V336" i="2" s="1"/>
  <c r="T336" i="2" a="1"/>
  <c r="T336" i="2" s="1"/>
  <c r="R336" i="2" a="1"/>
  <c r="R336" i="2"/>
  <c r="P336" i="2" a="1"/>
  <c r="P336" i="2" s="1"/>
  <c r="N336" i="2" a="1"/>
  <c r="N336" i="2" s="1"/>
  <c r="L336" i="2" a="1"/>
  <c r="L336" i="2" s="1"/>
  <c r="J336" i="2" a="1"/>
  <c r="J336" i="2"/>
  <c r="H336" i="2" a="1"/>
  <c r="H336" i="2" s="1"/>
  <c r="G336" i="2" a="1"/>
  <c r="G336" i="2" s="1"/>
  <c r="F336" i="2" a="1"/>
  <c r="F336" i="2" s="1"/>
  <c r="D336" i="2" a="1"/>
  <c r="D336" i="2" s="1"/>
  <c r="BG335" i="2" a="1"/>
  <c r="BG335" i="2" s="1"/>
  <c r="BF335" i="2" a="1"/>
  <c r="BF335" i="2" s="1"/>
  <c r="BE335" i="2" a="1"/>
  <c r="BE335" i="2" s="1"/>
  <c r="AZ335" i="2" a="1"/>
  <c r="AZ335" i="2" s="1"/>
  <c r="AX335" i="2" a="1"/>
  <c r="AX335" i="2" s="1"/>
  <c r="AV335" i="2" a="1"/>
  <c r="AV335" i="2" s="1"/>
  <c r="AT335" i="2" a="1"/>
  <c r="AT335" i="2" s="1"/>
  <c r="AR335" i="2" a="1"/>
  <c r="AR335" i="2"/>
  <c r="AP335" i="2" a="1"/>
  <c r="AP335" i="2" s="1"/>
  <c r="AN335" i="2" a="1"/>
  <c r="AN335" i="2"/>
  <c r="AJ335" i="2" a="1"/>
  <c r="AJ335" i="2" s="1"/>
  <c r="AH335" i="2" a="1"/>
  <c r="AH335" i="2" s="1"/>
  <c r="AF335" i="2" a="1"/>
  <c r="AF335" i="2"/>
  <c r="AD335" i="2" a="1"/>
  <c r="AD335" i="2" s="1"/>
  <c r="Z335" i="2" a="1"/>
  <c r="Z335" i="2" s="1"/>
  <c r="V335" i="2" a="1"/>
  <c r="V335" i="2" s="1"/>
  <c r="T335" i="2" a="1"/>
  <c r="T335" i="2"/>
  <c r="R335" i="2" a="1"/>
  <c r="R335" i="2" s="1"/>
  <c r="P335" i="2" a="1"/>
  <c r="P335" i="2" s="1"/>
  <c r="N335" i="2" a="1"/>
  <c r="N335" i="2"/>
  <c r="L335" i="2" a="1"/>
  <c r="L335" i="2" s="1"/>
  <c r="J335" i="2" a="1"/>
  <c r="J335" i="2" s="1"/>
  <c r="H335" i="2" a="1"/>
  <c r="H335" i="2" s="1"/>
  <c r="G335" i="2" a="1"/>
  <c r="G335" i="2" s="1"/>
  <c r="F335" i="2" a="1"/>
  <c r="F335" i="2"/>
  <c r="D335" i="2" a="1"/>
  <c r="D335" i="2" s="1"/>
  <c r="BG334" i="2" a="1"/>
  <c r="BG334" i="2" s="1"/>
  <c r="BF334" i="2" a="1"/>
  <c r="BF334" i="2" s="1"/>
  <c r="BE334" i="2" a="1"/>
  <c r="BE334" i="2" s="1"/>
  <c r="AZ334" i="2" a="1"/>
  <c r="AZ334" i="2" s="1"/>
  <c r="AX334" i="2" a="1"/>
  <c r="AX334" i="2" s="1"/>
  <c r="AV334" i="2" a="1"/>
  <c r="AV334" i="2" s="1"/>
  <c r="AT334" i="2" a="1"/>
  <c r="AT334" i="2" s="1"/>
  <c r="AR334" i="2" a="1"/>
  <c r="AR334" i="2"/>
  <c r="AP334" i="2" a="1"/>
  <c r="AP334" i="2" s="1"/>
  <c r="AN334" i="2" a="1"/>
  <c r="AN334" i="2" s="1"/>
  <c r="AJ334" i="2" a="1"/>
  <c r="AJ334" i="2"/>
  <c r="AH334" i="2" a="1"/>
  <c r="AH334" i="2" s="1"/>
  <c r="AF334" i="2" a="1"/>
  <c r="AF334" i="2" s="1"/>
  <c r="AD334" i="2" a="1"/>
  <c r="AD334" i="2" s="1"/>
  <c r="Z334" i="2" a="1"/>
  <c r="Z334" i="2"/>
  <c r="V334" i="2" a="1"/>
  <c r="V334" i="2" s="1"/>
  <c r="T334" i="2" a="1"/>
  <c r="T334" i="2" s="1"/>
  <c r="R334" i="2" a="1"/>
  <c r="R334" i="2"/>
  <c r="P334" i="2" a="1"/>
  <c r="P334" i="2" s="1"/>
  <c r="N334" i="2" a="1"/>
  <c r="N334" i="2" s="1"/>
  <c r="L334" i="2" a="1"/>
  <c r="L334" i="2" s="1"/>
  <c r="J334" i="2" a="1"/>
  <c r="J334" i="2"/>
  <c r="H334" i="2" a="1"/>
  <c r="H334" i="2" s="1"/>
  <c r="G334" i="2" a="1"/>
  <c r="G334" i="2" s="1"/>
  <c r="F334" i="2" a="1"/>
  <c r="F334" i="2" s="1"/>
  <c r="D334" i="2" a="1"/>
  <c r="D334" i="2" s="1"/>
  <c r="BG333" i="2" a="1"/>
  <c r="BG333" i="2" s="1"/>
  <c r="BF333" i="2" a="1"/>
  <c r="BF333" i="2" s="1"/>
  <c r="BE333" i="2" a="1"/>
  <c r="BE333" i="2" s="1"/>
  <c r="AZ333" i="2" a="1"/>
  <c r="AZ333" i="2" s="1"/>
  <c r="AX333" i="2" a="1"/>
  <c r="AX333" i="2" s="1"/>
  <c r="AV333" i="2" a="1"/>
  <c r="AV333" i="2" s="1"/>
  <c r="AT333" i="2" a="1"/>
  <c r="AT333" i="2" s="1"/>
  <c r="AR333" i="2" a="1"/>
  <c r="AR333" i="2"/>
  <c r="AP333" i="2" a="1"/>
  <c r="AP333" i="2" s="1"/>
  <c r="AN333" i="2" a="1"/>
  <c r="AN333" i="2"/>
  <c r="AJ333" i="2" a="1"/>
  <c r="AJ333" i="2" s="1"/>
  <c r="AH333" i="2" a="1"/>
  <c r="AH333" i="2" s="1"/>
  <c r="AF333" i="2" a="1"/>
  <c r="AF333" i="2"/>
  <c r="AD333" i="2" a="1"/>
  <c r="AD333" i="2" s="1"/>
  <c r="Z333" i="2" a="1"/>
  <c r="Z333" i="2" s="1"/>
  <c r="V333" i="2" a="1"/>
  <c r="V333" i="2" s="1"/>
  <c r="T333" i="2" a="1"/>
  <c r="T333" i="2"/>
  <c r="R333" i="2" a="1"/>
  <c r="R333" i="2" s="1"/>
  <c r="P333" i="2" a="1"/>
  <c r="P333" i="2" s="1"/>
  <c r="N333" i="2" a="1"/>
  <c r="N333" i="2"/>
  <c r="L333" i="2" a="1"/>
  <c r="L333" i="2" s="1"/>
  <c r="J333" i="2" a="1"/>
  <c r="J333" i="2" s="1"/>
  <c r="H333" i="2" a="1"/>
  <c r="H333" i="2" s="1"/>
  <c r="G333" i="2" a="1"/>
  <c r="G333" i="2" s="1"/>
  <c r="F333" i="2" a="1"/>
  <c r="F333" i="2"/>
  <c r="D333" i="2" a="1"/>
  <c r="D333" i="2" s="1"/>
  <c r="BG332" i="2" a="1"/>
  <c r="BG332" i="2" s="1"/>
  <c r="BF332" i="2" a="1"/>
  <c r="BF332" i="2" s="1"/>
  <c r="BE332" i="2" a="1"/>
  <c r="BE332" i="2" s="1"/>
  <c r="AZ332" i="2" a="1"/>
  <c r="AZ332" i="2" s="1"/>
  <c r="AX332" i="2" a="1"/>
  <c r="AX332" i="2" s="1"/>
  <c r="AV332" i="2" a="1"/>
  <c r="AV332" i="2" s="1"/>
  <c r="AT332" i="2" a="1"/>
  <c r="AT332" i="2" s="1"/>
  <c r="AR332" i="2" a="1"/>
  <c r="AR332" i="2"/>
  <c r="AP332" i="2" a="1"/>
  <c r="AP332" i="2" s="1"/>
  <c r="AN332" i="2" a="1"/>
  <c r="AN332" i="2" s="1"/>
  <c r="AJ332" i="2" a="1"/>
  <c r="AJ332" i="2"/>
  <c r="AH332" i="2" a="1"/>
  <c r="AH332" i="2" s="1"/>
  <c r="AF332" i="2" a="1"/>
  <c r="AF332" i="2" s="1"/>
  <c r="AD332" i="2" a="1"/>
  <c r="AD332" i="2" s="1"/>
  <c r="Z332" i="2" a="1"/>
  <c r="Z332" i="2"/>
  <c r="V332" i="2" a="1"/>
  <c r="V332" i="2" s="1"/>
  <c r="T332" i="2" a="1"/>
  <c r="T332" i="2" s="1"/>
  <c r="R332" i="2" a="1"/>
  <c r="R332" i="2"/>
  <c r="P332" i="2" a="1"/>
  <c r="P332" i="2" s="1"/>
  <c r="N332" i="2" a="1"/>
  <c r="N332" i="2" s="1"/>
  <c r="L332" i="2" a="1"/>
  <c r="L332" i="2" s="1"/>
  <c r="J332" i="2" a="1"/>
  <c r="J332" i="2"/>
  <c r="H332" i="2" a="1"/>
  <c r="H332" i="2" s="1"/>
  <c r="G332" i="2" a="1"/>
  <c r="G332" i="2" s="1"/>
  <c r="F332" i="2" a="1"/>
  <c r="F332" i="2" s="1"/>
  <c r="D332" i="2" a="1"/>
  <c r="D332" i="2" s="1"/>
  <c r="BG331" i="2" a="1"/>
  <c r="BG331" i="2" s="1"/>
  <c r="BF331" i="2" a="1"/>
  <c r="BF331" i="2" s="1"/>
  <c r="BE331" i="2" a="1"/>
  <c r="BE331" i="2" s="1"/>
  <c r="AZ331" i="2" a="1"/>
  <c r="AZ331" i="2" s="1"/>
  <c r="AX331" i="2" a="1"/>
  <c r="AX331" i="2" s="1"/>
  <c r="AV331" i="2" a="1"/>
  <c r="AV331" i="2" s="1"/>
  <c r="AT331" i="2" a="1"/>
  <c r="AT331" i="2" s="1"/>
  <c r="AR331" i="2" a="1"/>
  <c r="AR331" i="2"/>
  <c r="AP331" i="2" a="1"/>
  <c r="AP331" i="2" s="1"/>
  <c r="AN331" i="2" a="1"/>
  <c r="AN331" i="2"/>
  <c r="AJ331" i="2" a="1"/>
  <c r="AJ331" i="2" s="1"/>
  <c r="AH331" i="2" a="1"/>
  <c r="AH331" i="2" s="1"/>
  <c r="AF331" i="2" a="1"/>
  <c r="AF331" i="2"/>
  <c r="AD331" i="2" a="1"/>
  <c r="AD331" i="2" s="1"/>
  <c r="Z331" i="2" a="1"/>
  <c r="Z331" i="2" s="1"/>
  <c r="V331" i="2" a="1"/>
  <c r="V331" i="2" s="1"/>
  <c r="T331" i="2" a="1"/>
  <c r="T331" i="2"/>
  <c r="R331" i="2" a="1"/>
  <c r="R331" i="2" s="1"/>
  <c r="P331" i="2" a="1"/>
  <c r="P331" i="2" s="1"/>
  <c r="N331" i="2" a="1"/>
  <c r="N331" i="2"/>
  <c r="L331" i="2" a="1"/>
  <c r="L331" i="2" s="1"/>
  <c r="J331" i="2" a="1"/>
  <c r="J331" i="2" s="1"/>
  <c r="H331" i="2" a="1"/>
  <c r="H331" i="2" s="1"/>
  <c r="G331" i="2" a="1"/>
  <c r="G331" i="2" s="1"/>
  <c r="F331" i="2" a="1"/>
  <c r="F331" i="2" s="1"/>
  <c r="D331" i="2" a="1"/>
  <c r="D331" i="2" s="1"/>
  <c r="BG330" i="2" a="1"/>
  <c r="BG330" i="2" s="1"/>
  <c r="BF330" i="2" a="1"/>
  <c r="BF330" i="2" s="1"/>
  <c r="BE330" i="2" a="1"/>
  <c r="BE330" i="2"/>
  <c r="AZ330" i="2" a="1"/>
  <c r="AZ330" i="2" s="1"/>
  <c r="AX330" i="2" a="1"/>
  <c r="AX330" i="2" s="1"/>
  <c r="AV330" i="2" a="1"/>
  <c r="AV330" i="2" s="1"/>
  <c r="AT330" i="2" a="1"/>
  <c r="AT330" i="2" s="1"/>
  <c r="AR330" i="2" a="1"/>
  <c r="AR330" i="2" s="1"/>
  <c r="AP330" i="2" a="1"/>
  <c r="AP330" i="2" s="1"/>
  <c r="AN330" i="2" a="1"/>
  <c r="AN330" i="2" s="1"/>
  <c r="AJ330" i="2" a="1"/>
  <c r="AJ330" i="2" s="1"/>
  <c r="AH330" i="2" a="1"/>
  <c r="AH330" i="2"/>
  <c r="AF330" i="2" a="1"/>
  <c r="AF330" i="2" s="1"/>
  <c r="AD330" i="2" a="1"/>
  <c r="AD330" i="2"/>
  <c r="Z330" i="2" a="1"/>
  <c r="Z330" i="2" s="1"/>
  <c r="V330" i="2" a="1"/>
  <c r="V330" i="2" s="1"/>
  <c r="T330" i="2" a="1"/>
  <c r="T330" i="2"/>
  <c r="R330" i="2" a="1"/>
  <c r="R330" i="2" s="1"/>
  <c r="P330" i="2" a="1"/>
  <c r="P330" i="2" s="1"/>
  <c r="N330" i="2" a="1"/>
  <c r="N330" i="2" s="1"/>
  <c r="L330" i="2" a="1"/>
  <c r="L330" i="2" s="1"/>
  <c r="J330" i="2" a="1"/>
  <c r="J330" i="2" s="1"/>
  <c r="H330" i="2" a="1"/>
  <c r="H330" i="2"/>
  <c r="G330" i="2" a="1"/>
  <c r="G330" i="2" s="1"/>
  <c r="F330" i="2" a="1"/>
  <c r="F330" i="2" s="1"/>
  <c r="D330" i="2" a="1"/>
  <c r="D330" i="2" s="1"/>
  <c r="BG329" i="2" a="1"/>
  <c r="BG329" i="2" s="1"/>
  <c r="BF329" i="2" a="1"/>
  <c r="BF329" i="2" s="1"/>
  <c r="BE329" i="2" a="1"/>
  <c r="BE329" i="2"/>
  <c r="AZ329" i="2" a="1"/>
  <c r="AZ329" i="2" s="1"/>
  <c r="AX329" i="2" a="1"/>
  <c r="AX329" i="2" s="1"/>
  <c r="AV329" i="2" a="1"/>
  <c r="AV329" i="2" s="1"/>
  <c r="AT329" i="2" a="1"/>
  <c r="AT329" i="2" s="1"/>
  <c r="AR329" i="2" a="1"/>
  <c r="AR329" i="2" s="1"/>
  <c r="AP329" i="2" a="1"/>
  <c r="AP329" i="2" s="1"/>
  <c r="AN329" i="2" a="1"/>
  <c r="AN329" i="2"/>
  <c r="AJ329" i="2" a="1"/>
  <c r="AJ329" i="2" s="1"/>
  <c r="AH329" i="2" a="1"/>
  <c r="AH329" i="2"/>
  <c r="AF329" i="2" a="1"/>
  <c r="AF329" i="2" s="1"/>
  <c r="AD329" i="2" a="1"/>
  <c r="AD329" i="2" s="1"/>
  <c r="Z329" i="2" a="1"/>
  <c r="Z329" i="2" s="1"/>
  <c r="V329" i="2" a="1"/>
  <c r="V329" i="2" s="1"/>
  <c r="T329" i="2" a="1"/>
  <c r="T329" i="2" s="1"/>
  <c r="R329" i="2" a="1"/>
  <c r="R329" i="2" s="1"/>
  <c r="P329" i="2" a="1"/>
  <c r="P329" i="2" s="1"/>
  <c r="N329" i="2" a="1"/>
  <c r="N329" i="2" s="1"/>
  <c r="L329" i="2" a="1"/>
  <c r="L329" i="2"/>
  <c r="J329" i="2" a="1"/>
  <c r="J329" i="2" s="1"/>
  <c r="H329" i="2" a="1"/>
  <c r="H329" i="2"/>
  <c r="G329" i="2" a="1"/>
  <c r="G329" i="2" s="1"/>
  <c r="F329" i="2" a="1"/>
  <c r="F329" i="2" s="1"/>
  <c r="D329" i="2" a="1"/>
  <c r="D329" i="2" s="1"/>
  <c r="BG328" i="2" a="1"/>
  <c r="BG328" i="2" s="1"/>
  <c r="BF328" i="2" a="1"/>
  <c r="BF328" i="2" s="1"/>
  <c r="BE328" i="2" a="1"/>
  <c r="BE328" i="2" s="1"/>
  <c r="AZ328" i="2" a="1"/>
  <c r="AZ328" i="2" s="1"/>
  <c r="AX328" i="2" a="1"/>
  <c r="AX328" i="2" s="1"/>
  <c r="AV328" i="2" a="1"/>
  <c r="AV328" i="2" s="1"/>
  <c r="AT328" i="2" a="1"/>
  <c r="AT328" i="2" s="1"/>
  <c r="AR328" i="2" a="1"/>
  <c r="AR328" i="2"/>
  <c r="AP328" i="2" a="1"/>
  <c r="AP328" i="2" s="1"/>
  <c r="AN328" i="2" a="1"/>
  <c r="AN328" i="2"/>
  <c r="AJ328" i="2" a="1"/>
  <c r="AJ328" i="2" s="1"/>
  <c r="AH328" i="2" a="1"/>
  <c r="AH328" i="2" s="1"/>
  <c r="AF328" i="2" a="1"/>
  <c r="AF328" i="2" s="1"/>
  <c r="AD328" i="2" a="1"/>
  <c r="AD328" i="2" s="1"/>
  <c r="Z328" i="2" a="1"/>
  <c r="Z328" i="2" s="1"/>
  <c r="V328" i="2" a="1"/>
  <c r="V328" i="2" s="1"/>
  <c r="T328" i="2" a="1"/>
  <c r="T328" i="2" s="1"/>
  <c r="R328" i="2" a="1"/>
  <c r="R328" i="2" s="1"/>
  <c r="P328" i="2" a="1"/>
  <c r="P328" i="2"/>
  <c r="N328" i="2" a="1"/>
  <c r="N328" i="2" s="1"/>
  <c r="L328" i="2" a="1"/>
  <c r="L328" i="2"/>
  <c r="J328" i="2" a="1"/>
  <c r="J328" i="2" s="1"/>
  <c r="H328" i="2" a="1"/>
  <c r="H328" i="2" s="1"/>
  <c r="G328" i="2" a="1"/>
  <c r="G328" i="2" s="1"/>
  <c r="F328" i="2" a="1"/>
  <c r="F328" i="2" s="1"/>
  <c r="D328" i="2" a="1"/>
  <c r="D328" i="2" s="1"/>
  <c r="BG327" i="2" a="1"/>
  <c r="BG327" i="2" s="1"/>
  <c r="BF327" i="2" a="1"/>
  <c r="BF327" i="2" s="1"/>
  <c r="BE327" i="2" a="1"/>
  <c r="BE327" i="2" s="1"/>
  <c r="AZ327" i="2" a="1"/>
  <c r="AZ327" i="2" s="1"/>
  <c r="AX327" i="2" a="1"/>
  <c r="AX327" i="2" s="1"/>
  <c r="AV327" i="2" a="1"/>
  <c r="AV327" i="2" s="1"/>
  <c r="AT327" i="2" a="1"/>
  <c r="AT327" i="2" s="1"/>
  <c r="AR327" i="2" a="1"/>
  <c r="AR327" i="2"/>
  <c r="AP327" i="2" a="1"/>
  <c r="AP327" i="2" s="1"/>
  <c r="AN327" i="2" a="1"/>
  <c r="AN327" i="2" s="1"/>
  <c r="AJ327" i="2" a="1"/>
  <c r="AJ327" i="2" s="1"/>
  <c r="AH327" i="2" a="1"/>
  <c r="AH327" i="2" s="1"/>
  <c r="AF327" i="2" a="1"/>
  <c r="AF327" i="2" s="1"/>
  <c r="AD327" i="2" a="1"/>
  <c r="AD327" i="2"/>
  <c r="Z327" i="2" a="1"/>
  <c r="Z327" i="2" s="1"/>
  <c r="V327" i="2" a="1"/>
  <c r="V327" i="2" s="1"/>
  <c r="T327" i="2" a="1"/>
  <c r="T327" i="2"/>
  <c r="R327" i="2" a="1"/>
  <c r="R327" i="2" s="1"/>
  <c r="P327" i="2" a="1"/>
  <c r="P327" i="2"/>
  <c r="N327" i="2" a="1"/>
  <c r="N327" i="2" s="1"/>
  <c r="L327" i="2" a="1"/>
  <c r="L327" i="2" s="1"/>
  <c r="J327" i="2" a="1"/>
  <c r="J327" i="2" s="1"/>
  <c r="H327" i="2" a="1"/>
  <c r="H327" i="2" s="1"/>
  <c r="G327" i="2" a="1"/>
  <c r="G327" i="2" s="1"/>
  <c r="F327" i="2" a="1"/>
  <c r="F327" i="2" s="1"/>
  <c r="D327" i="2" a="1"/>
  <c r="D327" i="2" s="1"/>
  <c r="BG326" i="2" a="1"/>
  <c r="BG326" i="2" s="1"/>
  <c r="BF326" i="2" a="1"/>
  <c r="BF326" i="2" s="1"/>
  <c r="BE326" i="2" a="1"/>
  <c r="BE326" i="2"/>
  <c r="AZ326" i="2" a="1"/>
  <c r="AZ326" i="2" s="1"/>
  <c r="AX326" i="2" a="1"/>
  <c r="AX326" i="2" s="1"/>
  <c r="AV326" i="2" a="1"/>
  <c r="AV326" i="2" s="1"/>
  <c r="AT326" i="2" a="1"/>
  <c r="AT326" i="2" s="1"/>
  <c r="AR326" i="2" a="1"/>
  <c r="AR326" i="2" s="1"/>
  <c r="AP326" i="2" a="1"/>
  <c r="AP326" i="2" s="1"/>
  <c r="AN326" i="2" a="1"/>
  <c r="AN326" i="2" s="1"/>
  <c r="AJ326" i="2" a="1"/>
  <c r="AJ326" i="2" s="1"/>
  <c r="AH326" i="2" a="1"/>
  <c r="AH326" i="2"/>
  <c r="AF326" i="2" a="1"/>
  <c r="AF326" i="2" s="1"/>
  <c r="AD326" i="2" a="1"/>
  <c r="AD326" i="2"/>
  <c r="Z326" i="2" a="1"/>
  <c r="Z326" i="2" s="1"/>
  <c r="V326" i="2" a="1"/>
  <c r="V326" i="2" s="1"/>
  <c r="T326" i="2" a="1"/>
  <c r="T326" i="2"/>
  <c r="R326" i="2" a="1"/>
  <c r="R326" i="2" s="1"/>
  <c r="P326" i="2" a="1"/>
  <c r="P326" i="2" s="1"/>
  <c r="N326" i="2" a="1"/>
  <c r="N326" i="2" s="1"/>
  <c r="L326" i="2" a="1"/>
  <c r="L326" i="2" s="1"/>
  <c r="J326" i="2" a="1"/>
  <c r="J326" i="2" s="1"/>
  <c r="H326" i="2" a="1"/>
  <c r="H326" i="2"/>
  <c r="G326" i="2" a="1"/>
  <c r="G326" i="2" s="1"/>
  <c r="F326" i="2" a="1"/>
  <c r="F326" i="2" s="1"/>
  <c r="D326" i="2" a="1"/>
  <c r="D326" i="2" s="1"/>
  <c r="BG325" i="2" a="1"/>
  <c r="BG325" i="2" s="1"/>
  <c r="BF325" i="2" a="1"/>
  <c r="BF325" i="2" s="1"/>
  <c r="BE325" i="2" a="1"/>
  <c r="BE325" i="2"/>
  <c r="AZ325" i="2" a="1"/>
  <c r="AZ325" i="2" s="1"/>
  <c r="AX325" i="2" a="1"/>
  <c r="AX325" i="2" s="1"/>
  <c r="AV325" i="2" a="1"/>
  <c r="AV325" i="2" s="1"/>
  <c r="AT325" i="2" a="1"/>
  <c r="AT325" i="2" s="1"/>
  <c r="AR325" i="2" a="1"/>
  <c r="AR325" i="2" s="1"/>
  <c r="AP325" i="2" a="1"/>
  <c r="AP325" i="2" s="1"/>
  <c r="AN325" i="2" a="1"/>
  <c r="AN325" i="2" s="1"/>
  <c r="AJ325" i="2" a="1"/>
  <c r="AJ325" i="2" s="1"/>
  <c r="AH325" i="2" a="1"/>
  <c r="AH325" i="2" s="1"/>
  <c r="AF325" i="2" a="1"/>
  <c r="AF325" i="2" s="1"/>
  <c r="AD325" i="2" a="1"/>
  <c r="AD325" i="2" s="1"/>
  <c r="Z325" i="2" a="1"/>
  <c r="Z325" i="2" s="1"/>
  <c r="V325" i="2" a="1"/>
  <c r="V325" i="2" s="1"/>
  <c r="T325" i="2" a="1"/>
  <c r="T325" i="2" s="1"/>
  <c r="R325" i="2" a="1"/>
  <c r="R325" i="2" s="1"/>
  <c r="P325" i="2" a="1"/>
  <c r="P325" i="2" s="1"/>
  <c r="N325" i="2" a="1"/>
  <c r="N325" i="2" s="1"/>
  <c r="L325" i="2" a="1"/>
  <c r="L325" i="2" s="1"/>
  <c r="J325" i="2" a="1"/>
  <c r="J325" i="2" s="1"/>
  <c r="H325" i="2" a="1"/>
  <c r="H325" i="2"/>
  <c r="G325" i="2" a="1"/>
  <c r="G325" i="2" s="1"/>
  <c r="F325" i="2" a="1"/>
  <c r="F325" i="2" s="1"/>
  <c r="D325" i="2" a="1"/>
  <c r="D325" i="2" s="1"/>
  <c r="BG324" i="2" a="1"/>
  <c r="BG324" i="2" s="1"/>
  <c r="BF324" i="2" a="1"/>
  <c r="BF324" i="2" s="1"/>
  <c r="BE324" i="2" a="1"/>
  <c r="BE324" i="2" s="1"/>
  <c r="AZ324" i="2" a="1"/>
  <c r="AZ324" i="2" s="1"/>
  <c r="AX324" i="2" a="1"/>
  <c r="AX324" i="2" s="1"/>
  <c r="AV324" i="2" a="1"/>
  <c r="AV324" i="2" s="1"/>
  <c r="AT324" i="2" a="1"/>
  <c r="AT324" i="2" s="1"/>
  <c r="AR324" i="2" a="1"/>
  <c r="AR324" i="2" s="1"/>
  <c r="AP324" i="2" a="1"/>
  <c r="AP324" i="2" s="1"/>
  <c r="AN324" i="2" a="1"/>
  <c r="AN324" i="2" s="1"/>
  <c r="AJ324" i="2" a="1"/>
  <c r="AJ324" i="2" s="1"/>
  <c r="AH324" i="2" a="1"/>
  <c r="AH324" i="2" s="1"/>
  <c r="AF324" i="2" a="1"/>
  <c r="AF324" i="2" s="1"/>
  <c r="AD324" i="2" a="1"/>
  <c r="AD324" i="2"/>
  <c r="Z324" i="2" a="1"/>
  <c r="Z324" i="2" s="1"/>
  <c r="V324" i="2" a="1"/>
  <c r="V324" i="2" s="1"/>
  <c r="T324" i="2" a="1"/>
  <c r="T324" i="2"/>
  <c r="R324" i="2" a="1"/>
  <c r="R324" i="2" s="1"/>
  <c r="P324" i="2" a="1"/>
  <c r="P324" i="2" s="1"/>
  <c r="N324" i="2" a="1"/>
  <c r="N324" i="2" s="1"/>
  <c r="L324" i="2" a="1"/>
  <c r="L324" i="2"/>
  <c r="J324" i="2" a="1"/>
  <c r="J324" i="2" s="1"/>
  <c r="H324" i="2" a="1"/>
  <c r="H324" i="2" s="1"/>
  <c r="G324" i="2" a="1"/>
  <c r="G324" i="2" s="1"/>
  <c r="F324" i="2" a="1"/>
  <c r="F324" i="2" s="1"/>
  <c r="D324" i="2" a="1"/>
  <c r="D324" i="2" s="1"/>
  <c r="BG323" i="2" a="1"/>
  <c r="BG323" i="2" s="1"/>
  <c r="BF323" i="2" a="1"/>
  <c r="BF323" i="2" s="1"/>
  <c r="BE323" i="2" a="1"/>
  <c r="BE323" i="2" s="1"/>
  <c r="AZ323" i="2" a="1"/>
  <c r="AZ323" i="2" s="1"/>
  <c r="AX323" i="2" a="1"/>
  <c r="AX323" i="2" s="1"/>
  <c r="AV323" i="2" a="1"/>
  <c r="AV323" i="2" s="1"/>
  <c r="AT323" i="2" a="1"/>
  <c r="AT323" i="2" s="1"/>
  <c r="AR323" i="2" a="1"/>
  <c r="AR323" i="2"/>
  <c r="AP323" i="2" a="1"/>
  <c r="AP323" i="2" s="1"/>
  <c r="AN323" i="2" a="1"/>
  <c r="AN323" i="2"/>
  <c r="AJ323" i="2" a="1"/>
  <c r="AJ323" i="2" s="1"/>
  <c r="AH323" i="2" a="1"/>
  <c r="AH323" i="2"/>
  <c r="AF323" i="2" a="1"/>
  <c r="AF323" i="2" s="1"/>
  <c r="AD323" i="2" a="1"/>
  <c r="AD323" i="2"/>
  <c r="Z323" i="2" a="1"/>
  <c r="Z323" i="2" s="1"/>
  <c r="V323" i="2" a="1"/>
  <c r="V323" i="2"/>
  <c r="T323" i="2" a="1"/>
  <c r="T323" i="2" s="1"/>
  <c r="R323" i="2" a="1"/>
  <c r="R323" i="2"/>
  <c r="P323" i="2" a="1"/>
  <c r="P323" i="2" s="1"/>
  <c r="N323" i="2" a="1"/>
  <c r="N323" i="2"/>
  <c r="L323" i="2" a="1"/>
  <c r="L323" i="2" s="1"/>
  <c r="J323" i="2" a="1"/>
  <c r="J323" i="2"/>
  <c r="H323" i="2" a="1"/>
  <c r="H323" i="2" s="1"/>
  <c r="G323" i="2" a="1"/>
  <c r="G323" i="2" s="1"/>
  <c r="F323" i="2" a="1"/>
  <c r="F323" i="2"/>
  <c r="D323" i="2" a="1"/>
  <c r="D323" i="2" s="1"/>
  <c r="BG322" i="2" a="1"/>
  <c r="BG322" i="2"/>
  <c r="BF322" i="2" a="1"/>
  <c r="BF322" i="2" s="1"/>
  <c r="BE322" i="2" a="1"/>
  <c r="BE322" i="2"/>
  <c r="AZ322" i="2" a="1"/>
  <c r="AZ322" i="2" s="1"/>
  <c r="AX322" i="2" a="1"/>
  <c r="AX322" i="2" s="1"/>
  <c r="AV322" i="2" a="1"/>
  <c r="AV322" i="2" s="1"/>
  <c r="AT322" i="2" a="1"/>
  <c r="AT322" i="2" s="1"/>
  <c r="AR322" i="2" a="1"/>
  <c r="AR322" i="2"/>
  <c r="AP322" i="2" a="1"/>
  <c r="AP322" i="2"/>
  <c r="AN322" i="2" a="1"/>
  <c r="AN322" i="2"/>
  <c r="AJ322" i="2" a="1"/>
  <c r="AJ322" i="2" s="1"/>
  <c r="AH322" i="2" a="1"/>
  <c r="AH322" i="2"/>
  <c r="AF322" i="2" a="1"/>
  <c r="AF322" i="2" s="1"/>
  <c r="AD322" i="2" a="1"/>
  <c r="AD322" i="2" s="1"/>
  <c r="Z322" i="2" a="1"/>
  <c r="Z322" i="2"/>
  <c r="V322" i="2" a="1"/>
  <c r="V322" i="2" s="1"/>
  <c r="T322" i="2" a="1"/>
  <c r="T322" i="2" s="1"/>
  <c r="R322" i="2" a="1"/>
  <c r="R322" i="2"/>
  <c r="P322" i="2" a="1"/>
  <c r="P322" i="2" s="1"/>
  <c r="N322" i="2" a="1"/>
  <c r="N322" i="2" s="1"/>
  <c r="L322" i="2" a="1"/>
  <c r="L322" i="2" s="1"/>
  <c r="J322" i="2" a="1"/>
  <c r="J322" i="2" s="1"/>
  <c r="H322" i="2" a="1"/>
  <c r="H322" i="2"/>
  <c r="G322" i="2" a="1"/>
  <c r="G322" i="2" s="1"/>
  <c r="F322" i="2" a="1"/>
  <c r="F322" i="2" s="1"/>
  <c r="D322" i="2" a="1"/>
  <c r="D322" i="2" s="1"/>
  <c r="BG321" i="2" a="1"/>
  <c r="BG321" i="2" s="1"/>
  <c r="BF321" i="2" a="1"/>
  <c r="BF321" i="2" s="1"/>
  <c r="BE321" i="2" a="1"/>
  <c r="BE321" i="2"/>
  <c r="AZ321" i="2" a="1"/>
  <c r="AZ321" i="2" s="1"/>
  <c r="AX321" i="2" a="1"/>
  <c r="AX321" i="2" s="1"/>
  <c r="AV321" i="2" a="1"/>
  <c r="AV321" i="2" s="1"/>
  <c r="AT321" i="2" a="1"/>
  <c r="AT321" i="2" s="1"/>
  <c r="AR321" i="2" a="1"/>
  <c r="AR321" i="2" s="1"/>
  <c r="AP321" i="2" a="1"/>
  <c r="AP321" i="2"/>
  <c r="AN321" i="2" a="1"/>
  <c r="AN321" i="2" s="1"/>
  <c r="AJ321" i="2" a="1"/>
  <c r="AJ321" i="2" s="1"/>
  <c r="AH321" i="2" a="1"/>
  <c r="AH321" i="2" s="1"/>
  <c r="AF321" i="2" a="1"/>
  <c r="AF321" i="2" s="1"/>
  <c r="AD321" i="2" a="1"/>
  <c r="AD321" i="2"/>
  <c r="Z321" i="2" a="1"/>
  <c r="Z321" i="2" s="1"/>
  <c r="V321" i="2" a="1"/>
  <c r="V321" i="2" s="1"/>
  <c r="T321" i="2" a="1"/>
  <c r="T321" i="2"/>
  <c r="R321" i="2" a="1"/>
  <c r="R321" i="2" s="1"/>
  <c r="P321" i="2" a="1"/>
  <c r="P321" i="2" s="1"/>
  <c r="N321" i="2" a="1"/>
  <c r="N321" i="2"/>
  <c r="L321" i="2" a="1"/>
  <c r="L321" i="2" s="1"/>
  <c r="J321" i="2" a="1"/>
  <c r="J321" i="2" s="1"/>
  <c r="H321" i="2" a="1"/>
  <c r="H321" i="2" s="1"/>
  <c r="G321" i="2" a="1"/>
  <c r="G321" i="2" s="1"/>
  <c r="F321" i="2" a="1"/>
  <c r="F321" i="2"/>
  <c r="D321" i="2" a="1"/>
  <c r="D321" i="2" s="1"/>
  <c r="BG320" i="2" a="1"/>
  <c r="BG320" i="2" s="1"/>
  <c r="BF320" i="2" a="1"/>
  <c r="BF320" i="2" s="1"/>
  <c r="BE320" i="2" a="1"/>
  <c r="BE320" i="2" s="1"/>
  <c r="AZ320" i="2" a="1"/>
  <c r="AZ320" i="2" s="1"/>
  <c r="AX320" i="2" a="1"/>
  <c r="AX320" i="2" s="1"/>
  <c r="AV320" i="2" a="1"/>
  <c r="AV320" i="2" s="1"/>
  <c r="AT320" i="2" a="1"/>
  <c r="AT320" i="2" s="1"/>
  <c r="AR320" i="2" a="1"/>
  <c r="AR320" i="2" s="1"/>
  <c r="AP320" i="2" a="1"/>
  <c r="AP320" i="2" s="1"/>
  <c r="AN320" i="2" a="1"/>
  <c r="AN320" i="2" s="1"/>
  <c r="AJ320" i="2" a="1"/>
  <c r="AJ320" i="2" s="1"/>
  <c r="AH320" i="2" a="1"/>
  <c r="AH320" i="2"/>
  <c r="AF320" i="2" a="1"/>
  <c r="AF320" i="2" s="1"/>
  <c r="AD320" i="2" a="1"/>
  <c r="AD320" i="2" s="1"/>
  <c r="Z320" i="2" a="1"/>
  <c r="Z320" i="2"/>
  <c r="V320" i="2" a="1"/>
  <c r="V320" i="2" s="1"/>
  <c r="T320" i="2" a="1"/>
  <c r="T320" i="2" s="1"/>
  <c r="R320" i="2" a="1"/>
  <c r="R320" i="2"/>
  <c r="P320" i="2" a="1"/>
  <c r="P320" i="2" s="1"/>
  <c r="N320" i="2" a="1"/>
  <c r="N320" i="2" s="1"/>
  <c r="L320" i="2" a="1"/>
  <c r="L320" i="2" s="1"/>
  <c r="J320" i="2" a="1"/>
  <c r="J320" i="2" s="1"/>
  <c r="H320" i="2" a="1"/>
  <c r="H320" i="2"/>
  <c r="G320" i="2" a="1"/>
  <c r="G320" i="2" s="1"/>
  <c r="F320" i="2" a="1"/>
  <c r="F320" i="2" s="1"/>
  <c r="D320" i="2" a="1"/>
  <c r="D320" i="2" s="1"/>
  <c r="BG319" i="2" a="1"/>
  <c r="BG319" i="2"/>
  <c r="BF319" i="2" a="1"/>
  <c r="BF319" i="2" s="1"/>
  <c r="BE319" i="2" a="1"/>
  <c r="BE319" i="2"/>
  <c r="AZ319" i="2" a="1"/>
  <c r="AZ319" i="2" s="1"/>
  <c r="AX319" i="2" a="1"/>
  <c r="AX319" i="2" s="1"/>
  <c r="AV319" i="2" a="1"/>
  <c r="AV319" i="2" s="1"/>
  <c r="AT319" i="2" a="1"/>
  <c r="AT319" i="2" s="1"/>
  <c r="AR319" i="2" a="1"/>
  <c r="AR319" i="2" s="1"/>
  <c r="AP319" i="2" a="1"/>
  <c r="AP319" i="2"/>
  <c r="AN319" i="2" a="1"/>
  <c r="AN319" i="2"/>
  <c r="AJ319" i="2" a="1"/>
  <c r="AJ319" i="2" s="1"/>
  <c r="AH319" i="2" a="1"/>
  <c r="AH319" i="2" s="1"/>
  <c r="AF319" i="2" a="1"/>
  <c r="AF319" i="2"/>
  <c r="AD319" i="2" a="1"/>
  <c r="AD319" i="2"/>
  <c r="Z319" i="2" a="1"/>
  <c r="Z319" i="2" s="1"/>
  <c r="V319" i="2" a="1"/>
  <c r="V319" i="2" s="1"/>
  <c r="T319" i="2" a="1"/>
  <c r="T319" i="2"/>
  <c r="R319" i="2" a="1"/>
  <c r="R319" i="2" s="1"/>
  <c r="P319" i="2" a="1"/>
  <c r="P319" i="2" s="1"/>
  <c r="N319" i="2" a="1"/>
  <c r="N319" i="2"/>
  <c r="L319" i="2" a="1"/>
  <c r="L319" i="2" s="1"/>
  <c r="J319" i="2" a="1"/>
  <c r="J319" i="2" s="1"/>
  <c r="H319" i="2" a="1"/>
  <c r="H319" i="2" s="1"/>
  <c r="G319" i="2" a="1"/>
  <c r="G319" i="2" s="1"/>
  <c r="F319" i="2" a="1"/>
  <c r="F319" i="2"/>
  <c r="D319" i="2" a="1"/>
  <c r="D319" i="2" s="1"/>
  <c r="BG318" i="2" a="1"/>
  <c r="BG318" i="2" s="1"/>
  <c r="BF318" i="2" a="1"/>
  <c r="BF318" i="2" s="1"/>
  <c r="BE318" i="2" a="1"/>
  <c r="BE318" i="2" s="1"/>
  <c r="AZ318" i="2" a="1"/>
  <c r="AZ318" i="2" s="1"/>
  <c r="AX318" i="2" a="1"/>
  <c r="AX318" i="2" s="1"/>
  <c r="AV318" i="2" a="1"/>
  <c r="AV318" i="2" s="1"/>
  <c r="AT318" i="2" a="1"/>
  <c r="AT318" i="2" s="1"/>
  <c r="AR318" i="2" a="1"/>
  <c r="AR318" i="2"/>
  <c r="AP318" i="2" a="1"/>
  <c r="AP318" i="2" s="1"/>
  <c r="AN318" i="2" a="1"/>
  <c r="AN318" i="2" s="1"/>
  <c r="AJ318" i="2" a="1"/>
  <c r="AJ318" i="2"/>
  <c r="AH318" i="2" a="1"/>
  <c r="AH318" i="2"/>
  <c r="AF318" i="2" a="1"/>
  <c r="AF318" i="2" s="1"/>
  <c r="AD318" i="2" a="1"/>
  <c r="AD318" i="2" s="1"/>
  <c r="Z318" i="2" a="1"/>
  <c r="Z318" i="2" s="1"/>
  <c r="V318" i="2" a="1"/>
  <c r="V318" i="2" s="1"/>
  <c r="T318" i="2" a="1"/>
  <c r="T318" i="2" s="1"/>
  <c r="R318" i="2" a="1"/>
  <c r="R318" i="2" s="1"/>
  <c r="P318" i="2" a="1"/>
  <c r="P318" i="2"/>
  <c r="N318" i="2" a="1"/>
  <c r="N318" i="2" s="1"/>
  <c r="L318" i="2" a="1"/>
  <c r="L318" i="2" s="1"/>
  <c r="J318" i="2" a="1"/>
  <c r="J318" i="2"/>
  <c r="H318" i="2" a="1"/>
  <c r="H318" i="2" s="1"/>
  <c r="G318" i="2" a="1"/>
  <c r="G318" i="2" s="1"/>
  <c r="F318" i="2" a="1"/>
  <c r="F318" i="2" s="1"/>
  <c r="D318" i="2" a="1"/>
  <c r="D318" i="2" s="1"/>
  <c r="BG317" i="2" a="1"/>
  <c r="BG317" i="2"/>
  <c r="BF317" i="2" a="1"/>
  <c r="BF317" i="2" s="1"/>
  <c r="BE317" i="2" a="1"/>
  <c r="BE317" i="2" s="1"/>
  <c r="AZ317" i="2" a="1"/>
  <c r="AZ317" i="2" s="1"/>
  <c r="AX317" i="2" a="1"/>
  <c r="AX317" i="2" s="1"/>
  <c r="AV317" i="2" a="1"/>
  <c r="AV317" i="2" s="1"/>
  <c r="AT317" i="2" a="1"/>
  <c r="AT317" i="2" s="1"/>
  <c r="AR317" i="2" a="1"/>
  <c r="AR317" i="2" s="1"/>
  <c r="AP317" i="2" a="1"/>
  <c r="AP317" i="2" s="1"/>
  <c r="AN317" i="2" a="1"/>
  <c r="AN317" i="2"/>
  <c r="AJ317" i="2" a="1"/>
  <c r="AJ317" i="2" s="1"/>
  <c r="AH317" i="2" a="1"/>
  <c r="AH317" i="2" s="1"/>
  <c r="AF317" i="2" a="1"/>
  <c r="AF317" i="2"/>
  <c r="AD317" i="2" a="1"/>
  <c r="AD317" i="2" s="1"/>
  <c r="Z317" i="2" a="1"/>
  <c r="Z317" i="2" s="1"/>
  <c r="V317" i="2" a="1"/>
  <c r="V317" i="2"/>
  <c r="T317" i="2" a="1"/>
  <c r="T317" i="2" s="1"/>
  <c r="R317" i="2" a="1"/>
  <c r="R317" i="2" s="1"/>
  <c r="P317" i="2" a="1"/>
  <c r="P317" i="2" s="1"/>
  <c r="N317" i="2" a="1"/>
  <c r="N317" i="2" s="1"/>
  <c r="L317" i="2" a="1"/>
  <c r="L317" i="2"/>
  <c r="J317" i="2" a="1"/>
  <c r="J317" i="2" s="1"/>
  <c r="H317" i="2" a="1"/>
  <c r="H317" i="2" s="1"/>
  <c r="G317" i="2" a="1"/>
  <c r="G317" i="2" s="1"/>
  <c r="F317" i="2" a="1"/>
  <c r="F317" i="2" s="1"/>
  <c r="D317" i="2" a="1"/>
  <c r="D317" i="2" s="1"/>
  <c r="BG316" i="2" a="1"/>
  <c r="BG316" i="2" s="1"/>
  <c r="BF316" i="2" a="1"/>
  <c r="BF316" i="2" s="1"/>
  <c r="BE316" i="2" a="1"/>
  <c r="BE316" i="2" s="1"/>
  <c r="AZ316" i="2" a="1"/>
  <c r="AZ316" i="2" s="1"/>
  <c r="AX316" i="2" a="1"/>
  <c r="AX316" i="2" s="1"/>
  <c r="AV316" i="2" a="1"/>
  <c r="AV316" i="2" s="1"/>
  <c r="AT316" i="2" a="1"/>
  <c r="AT316" i="2" s="1"/>
  <c r="AR316" i="2" a="1"/>
  <c r="AR316" i="2"/>
  <c r="AP316" i="2" a="1"/>
  <c r="AP316" i="2" s="1"/>
  <c r="AN316" i="2" a="1"/>
  <c r="AN316" i="2" s="1"/>
  <c r="AJ316" i="2" a="1"/>
  <c r="AJ316" i="2"/>
  <c r="AH316" i="2" a="1"/>
  <c r="AH316" i="2" s="1"/>
  <c r="AF316" i="2" a="1"/>
  <c r="AF316" i="2" s="1"/>
  <c r="AD316" i="2" a="1"/>
  <c r="AD316" i="2" s="1"/>
  <c r="Z316" i="2" a="1"/>
  <c r="Z316" i="2" s="1"/>
  <c r="V316" i="2" a="1"/>
  <c r="V316" i="2" s="1"/>
  <c r="T316" i="2" a="1"/>
  <c r="T316" i="2" s="1"/>
  <c r="R316" i="2" a="1"/>
  <c r="R316" i="2" s="1"/>
  <c r="P316" i="2" a="1"/>
  <c r="P316" i="2"/>
  <c r="N316" i="2" a="1"/>
  <c r="N316" i="2" s="1"/>
  <c r="L316" i="2" a="1"/>
  <c r="L316" i="2" s="1"/>
  <c r="J316" i="2" a="1"/>
  <c r="J316" i="2"/>
  <c r="H316" i="2" a="1"/>
  <c r="H316" i="2" s="1"/>
  <c r="G316" i="2" a="1"/>
  <c r="G316" i="2" s="1"/>
  <c r="F316" i="2" a="1"/>
  <c r="F316" i="2" s="1"/>
  <c r="D316" i="2" a="1"/>
  <c r="D316" i="2" s="1"/>
  <c r="BG315" i="2" a="1"/>
  <c r="BG315" i="2"/>
  <c r="BF315" i="2" a="1"/>
  <c r="BF315" i="2" s="1"/>
  <c r="BE315" i="2" a="1"/>
  <c r="BE315" i="2" s="1"/>
  <c r="AZ315" i="2" a="1"/>
  <c r="AZ315" i="2" s="1"/>
  <c r="AX315" i="2" a="1"/>
  <c r="AX315" i="2" s="1"/>
  <c r="AV315" i="2" a="1"/>
  <c r="AV315" i="2" s="1"/>
  <c r="AT315" i="2" a="1"/>
  <c r="AT315" i="2" s="1"/>
  <c r="AR315" i="2" a="1"/>
  <c r="AR315" i="2" s="1"/>
  <c r="AP315" i="2" a="1"/>
  <c r="AP315" i="2"/>
  <c r="AN315" i="2" a="1"/>
  <c r="AN315" i="2"/>
  <c r="AJ315" i="2" a="1"/>
  <c r="AJ315" i="2" s="1"/>
  <c r="AH315" i="2" a="1"/>
  <c r="AH315" i="2" s="1"/>
  <c r="AF315" i="2" a="1"/>
  <c r="AF315" i="2" s="1"/>
  <c r="AD315" i="2" a="1"/>
  <c r="AD315" i="2"/>
  <c r="Z315" i="2" a="1"/>
  <c r="Z315" i="2" s="1"/>
  <c r="V315" i="2" a="1"/>
  <c r="V315" i="2"/>
  <c r="T315" i="2" a="1"/>
  <c r="T315" i="2" s="1"/>
  <c r="R315" i="2" a="1"/>
  <c r="R315" i="2" s="1"/>
  <c r="P315" i="2" a="1"/>
  <c r="P315" i="2" s="1"/>
  <c r="N315" i="2" a="1"/>
  <c r="N315" i="2" s="1"/>
  <c r="L315" i="2" a="1"/>
  <c r="L315" i="2"/>
  <c r="J315" i="2" a="1"/>
  <c r="J315" i="2" s="1"/>
  <c r="H315" i="2" a="1"/>
  <c r="H315" i="2" s="1"/>
  <c r="G315" i="2" a="1"/>
  <c r="G315" i="2" s="1"/>
  <c r="F315" i="2" a="1"/>
  <c r="F315" i="2"/>
  <c r="D315" i="2" a="1"/>
  <c r="D315" i="2" s="1"/>
  <c r="BG314" i="2" a="1"/>
  <c r="BG314" i="2" s="1"/>
  <c r="BF314" i="2" a="1"/>
  <c r="BF314" i="2" s="1"/>
  <c r="BE314" i="2" a="1"/>
  <c r="BE314" i="2" s="1"/>
  <c r="AZ314" i="2" a="1"/>
  <c r="AZ314" i="2" s="1"/>
  <c r="AX314" i="2" a="1"/>
  <c r="AX314" i="2" s="1"/>
  <c r="AV314" i="2" a="1"/>
  <c r="AV314" i="2" s="1"/>
  <c r="AT314" i="2" a="1"/>
  <c r="AT314" i="2" s="1"/>
  <c r="AR314" i="2" a="1"/>
  <c r="AR314" i="2"/>
  <c r="AP314" i="2" a="1"/>
  <c r="AP314" i="2" s="1"/>
  <c r="AN314" i="2" a="1"/>
  <c r="AN314" i="2" s="1"/>
  <c r="AJ314" i="2" a="1"/>
  <c r="AJ314" i="2" s="1"/>
  <c r="AH314" i="2" a="1"/>
  <c r="AH314" i="2"/>
  <c r="AF314" i="2" a="1"/>
  <c r="AF314" i="2" s="1"/>
  <c r="AD314" i="2" a="1"/>
  <c r="AD314" i="2" s="1"/>
  <c r="Z314" i="2" a="1"/>
  <c r="Z314" i="2"/>
  <c r="V314" i="2" a="1"/>
  <c r="V314" i="2" s="1"/>
  <c r="T314" i="2" a="1"/>
  <c r="T314" i="2" s="1"/>
  <c r="R314" i="2" a="1"/>
  <c r="R314" i="2"/>
  <c r="P314" i="2" a="1"/>
  <c r="P314" i="2" s="1"/>
  <c r="N314" i="2" a="1"/>
  <c r="N314" i="2" s="1"/>
  <c r="L314" i="2" a="1"/>
  <c r="L314" i="2" s="1"/>
  <c r="J314" i="2" a="1"/>
  <c r="J314" i="2" s="1"/>
  <c r="H314" i="2" a="1"/>
  <c r="H314" i="2"/>
  <c r="G314" i="2" a="1"/>
  <c r="G314" i="2" s="1"/>
  <c r="F314" i="2" a="1"/>
  <c r="F314" i="2" s="1"/>
  <c r="D314" i="2" a="1"/>
  <c r="D314" i="2" s="1"/>
  <c r="BG313" i="2" a="1"/>
  <c r="BG313" i="2" s="1"/>
  <c r="BF313" i="2" a="1"/>
  <c r="BF313" i="2" s="1"/>
  <c r="BE313" i="2" a="1"/>
  <c r="BE313" i="2"/>
  <c r="AZ313" i="2" a="1"/>
  <c r="AZ313" i="2" s="1"/>
  <c r="AX313" i="2" a="1"/>
  <c r="AX313" i="2" s="1"/>
  <c r="AV313" i="2" a="1"/>
  <c r="AV313" i="2" s="1"/>
  <c r="AT313" i="2" a="1"/>
  <c r="AT313" i="2" s="1"/>
  <c r="AR313" i="2" a="1"/>
  <c r="AR313" i="2" s="1"/>
  <c r="AP313" i="2" a="1"/>
  <c r="AP313" i="2"/>
  <c r="AN313" i="2" a="1"/>
  <c r="AN313" i="2" s="1"/>
  <c r="AJ313" i="2" a="1"/>
  <c r="AJ313" i="2" s="1"/>
  <c r="AH313" i="2" a="1"/>
  <c r="AH313" i="2" s="1"/>
  <c r="AF313" i="2" a="1"/>
  <c r="AF313" i="2" s="1"/>
  <c r="AD313" i="2" a="1"/>
  <c r="AD313" i="2"/>
  <c r="Z313" i="2" a="1"/>
  <c r="Z313" i="2" s="1"/>
  <c r="V313" i="2" a="1"/>
  <c r="V313" i="2" s="1"/>
  <c r="T313" i="2" a="1"/>
  <c r="T313" i="2"/>
  <c r="R313" i="2" a="1"/>
  <c r="R313" i="2" s="1"/>
  <c r="P313" i="2" a="1"/>
  <c r="P313" i="2" s="1"/>
  <c r="N313" i="2" a="1"/>
  <c r="N313" i="2"/>
  <c r="L313" i="2" a="1"/>
  <c r="L313" i="2" s="1"/>
  <c r="J313" i="2" a="1"/>
  <c r="J313" i="2" s="1"/>
  <c r="H313" i="2" a="1"/>
  <c r="H313" i="2" s="1"/>
  <c r="G313" i="2" a="1"/>
  <c r="G313" i="2" s="1"/>
  <c r="F313" i="2" a="1"/>
  <c r="F313" i="2"/>
  <c r="D313" i="2" a="1"/>
  <c r="D313" i="2" s="1"/>
  <c r="BG312" i="2" a="1"/>
  <c r="BG312" i="2" s="1"/>
  <c r="BF312" i="2" a="1"/>
  <c r="BF312" i="2" s="1"/>
  <c r="BE312" i="2" a="1"/>
  <c r="BE312" i="2" s="1"/>
  <c r="AZ312" i="2" a="1"/>
  <c r="AZ312" i="2" s="1"/>
  <c r="AX312" i="2" a="1"/>
  <c r="AX312" i="2" s="1"/>
  <c r="AV312" i="2" a="1"/>
  <c r="AV312" i="2" s="1"/>
  <c r="AT312" i="2" a="1"/>
  <c r="AT312" i="2" s="1"/>
  <c r="AR312" i="2" a="1"/>
  <c r="AR312" i="2" s="1"/>
  <c r="AP312" i="2" a="1"/>
  <c r="AP312" i="2" s="1"/>
  <c r="AN312" i="2" a="1"/>
  <c r="AN312" i="2" s="1"/>
  <c r="AJ312" i="2" a="1"/>
  <c r="AJ312" i="2" s="1"/>
  <c r="AH312" i="2" a="1"/>
  <c r="AH312" i="2"/>
  <c r="AF312" i="2" a="1"/>
  <c r="AF312" i="2" s="1"/>
  <c r="AD312" i="2" a="1"/>
  <c r="AD312" i="2" s="1"/>
  <c r="Z312" i="2" a="1"/>
  <c r="Z312" i="2"/>
  <c r="V312" i="2" a="1"/>
  <c r="V312" i="2" s="1"/>
  <c r="T312" i="2" a="1"/>
  <c r="T312" i="2" s="1"/>
  <c r="R312" i="2" a="1"/>
  <c r="R312" i="2"/>
  <c r="P312" i="2" a="1"/>
  <c r="P312" i="2" s="1"/>
  <c r="N312" i="2" a="1"/>
  <c r="N312" i="2" s="1"/>
  <c r="L312" i="2" a="1"/>
  <c r="L312" i="2" s="1"/>
  <c r="J312" i="2" a="1"/>
  <c r="J312" i="2" s="1"/>
  <c r="H312" i="2" a="1"/>
  <c r="H312" i="2"/>
  <c r="G312" i="2" a="1"/>
  <c r="G312" i="2" s="1"/>
  <c r="F312" i="2" a="1"/>
  <c r="F312" i="2" s="1"/>
  <c r="D312" i="2" a="1"/>
  <c r="D312" i="2" s="1"/>
  <c r="BG311" i="2" a="1"/>
  <c r="BG311" i="2"/>
  <c r="BF311" i="2" a="1"/>
  <c r="BF311" i="2" s="1"/>
  <c r="BE311" i="2" a="1"/>
  <c r="BE311" i="2"/>
  <c r="AZ311" i="2" a="1"/>
  <c r="AZ311" i="2" s="1"/>
  <c r="AX311" i="2" a="1"/>
  <c r="AX311" i="2" s="1"/>
  <c r="AV311" i="2" a="1"/>
  <c r="AV311" i="2" s="1"/>
  <c r="AT311" i="2" a="1"/>
  <c r="AT311" i="2" s="1"/>
  <c r="AR311" i="2" a="1"/>
  <c r="AR311" i="2" s="1"/>
  <c r="AP311" i="2" a="1"/>
  <c r="AP311" i="2"/>
  <c r="AN311" i="2" a="1"/>
  <c r="AN311" i="2"/>
  <c r="AJ311" i="2" a="1"/>
  <c r="AJ311" i="2" s="1"/>
  <c r="AH311" i="2" a="1"/>
  <c r="AH311" i="2" s="1"/>
  <c r="AF311" i="2" a="1"/>
  <c r="AF311" i="2"/>
  <c r="AD311" i="2" a="1"/>
  <c r="AD311" i="2" s="1"/>
  <c r="Z311" i="2" a="1"/>
  <c r="Z311" i="2" s="1"/>
  <c r="V311" i="2" a="1"/>
  <c r="V311" i="2" s="1"/>
  <c r="T311" i="2" a="1"/>
  <c r="T311" i="2"/>
  <c r="R311" i="2" a="1"/>
  <c r="R311" i="2" s="1"/>
  <c r="P311" i="2" a="1"/>
  <c r="P311" i="2" s="1"/>
  <c r="N311" i="2" a="1"/>
  <c r="N311" i="2"/>
  <c r="L311" i="2" a="1"/>
  <c r="L311" i="2" s="1"/>
  <c r="J311" i="2" a="1"/>
  <c r="J311" i="2" s="1"/>
  <c r="H311" i="2" a="1"/>
  <c r="H311" i="2" s="1"/>
  <c r="G311" i="2" a="1"/>
  <c r="G311" i="2" s="1"/>
  <c r="F311" i="2" a="1"/>
  <c r="F311" i="2"/>
  <c r="D311" i="2" a="1"/>
  <c r="D311" i="2" s="1"/>
  <c r="BG310" i="2" a="1"/>
  <c r="BG310" i="2" s="1"/>
  <c r="BF310" i="2" a="1"/>
  <c r="BF310" i="2" s="1"/>
  <c r="BE310" i="2" a="1"/>
  <c r="BE310" i="2" s="1"/>
  <c r="AZ310" i="2" a="1"/>
  <c r="AZ310" i="2" s="1"/>
  <c r="AX310" i="2" a="1"/>
  <c r="AX310" i="2" s="1"/>
  <c r="AV310" i="2" a="1"/>
  <c r="AV310" i="2" s="1"/>
  <c r="AT310" i="2" a="1"/>
  <c r="AT310" i="2" s="1"/>
  <c r="AR310" i="2" a="1"/>
  <c r="AR310" i="2"/>
  <c r="AP310" i="2" a="1"/>
  <c r="AP310" i="2" s="1"/>
  <c r="AN310" i="2" a="1"/>
  <c r="AN310" i="2" s="1"/>
  <c r="AJ310" i="2" a="1"/>
  <c r="AJ310" i="2"/>
  <c r="AH310" i="2" a="1"/>
  <c r="AH310" i="2"/>
  <c r="AF310" i="2" a="1"/>
  <c r="AF310" i="2" s="1"/>
  <c r="AD310" i="2" a="1"/>
  <c r="AD310" i="2" s="1"/>
  <c r="Z310" i="2" a="1"/>
  <c r="Z310" i="2" s="1"/>
  <c r="V310" i="2" a="1"/>
  <c r="V310" i="2" s="1"/>
  <c r="T310" i="2" a="1"/>
  <c r="T310" i="2" s="1"/>
  <c r="R310" i="2" a="1"/>
  <c r="R310" i="2" s="1"/>
  <c r="P310" i="2" a="1"/>
  <c r="P310" i="2"/>
  <c r="N310" i="2" a="1"/>
  <c r="N310" i="2" s="1"/>
  <c r="L310" i="2" a="1"/>
  <c r="L310" i="2" s="1"/>
  <c r="J310" i="2" a="1"/>
  <c r="J310" i="2"/>
  <c r="H310" i="2" a="1"/>
  <c r="H310" i="2" s="1"/>
  <c r="G310" i="2" a="1"/>
  <c r="G310" i="2" s="1"/>
  <c r="F310" i="2" a="1"/>
  <c r="F310" i="2" s="1"/>
  <c r="D310" i="2" a="1"/>
  <c r="D310" i="2" s="1"/>
  <c r="BG309" i="2" a="1"/>
  <c r="BG309" i="2"/>
  <c r="BF309" i="2" a="1"/>
  <c r="BF309" i="2" s="1"/>
  <c r="BE309" i="2" a="1"/>
  <c r="BE309" i="2" s="1"/>
  <c r="AZ309" i="2" a="1"/>
  <c r="AZ309" i="2" s="1"/>
  <c r="AX309" i="2" a="1"/>
  <c r="AX309" i="2" s="1"/>
  <c r="AV309" i="2" a="1"/>
  <c r="AV309" i="2" s="1"/>
  <c r="AT309" i="2" a="1"/>
  <c r="AT309" i="2" s="1"/>
  <c r="AR309" i="2" a="1"/>
  <c r="AR309" i="2" s="1"/>
  <c r="AP309" i="2" a="1"/>
  <c r="AP309" i="2" s="1"/>
  <c r="AN309" i="2" a="1"/>
  <c r="AN309" i="2"/>
  <c r="AJ309" i="2" a="1"/>
  <c r="AJ309" i="2" s="1"/>
  <c r="AH309" i="2" a="1"/>
  <c r="AH309" i="2" s="1"/>
  <c r="AF309" i="2" a="1"/>
  <c r="AF309" i="2"/>
  <c r="AD309" i="2" a="1"/>
  <c r="AD309" i="2" s="1"/>
  <c r="Z309" i="2" a="1"/>
  <c r="Z309" i="2" s="1"/>
  <c r="V309" i="2" a="1"/>
  <c r="V309" i="2"/>
  <c r="T309" i="2" a="1"/>
  <c r="T309" i="2" s="1"/>
  <c r="R309" i="2" a="1"/>
  <c r="R309" i="2" s="1"/>
  <c r="P309" i="2" a="1"/>
  <c r="P309" i="2" s="1"/>
  <c r="N309" i="2" a="1"/>
  <c r="N309" i="2" s="1"/>
  <c r="L309" i="2" a="1"/>
  <c r="L309" i="2"/>
  <c r="J309" i="2" a="1"/>
  <c r="J309" i="2" s="1"/>
  <c r="H309" i="2" a="1"/>
  <c r="H309" i="2" s="1"/>
  <c r="G309" i="2" a="1"/>
  <c r="G309" i="2" s="1"/>
  <c r="F309" i="2" a="1"/>
  <c r="F309" i="2" s="1"/>
  <c r="D309" i="2" a="1"/>
  <c r="D309" i="2" s="1"/>
  <c r="BG308" i="2" a="1"/>
  <c r="BG308" i="2" s="1"/>
  <c r="BF308" i="2" a="1"/>
  <c r="BF308" i="2" s="1"/>
  <c r="BE308" i="2" a="1"/>
  <c r="BE308" i="2" s="1"/>
  <c r="AZ308" i="2" a="1"/>
  <c r="AZ308" i="2" s="1"/>
  <c r="AX308" i="2" a="1"/>
  <c r="AX308" i="2" s="1"/>
  <c r="AV308" i="2" a="1"/>
  <c r="AV308" i="2" s="1"/>
  <c r="AT308" i="2" a="1"/>
  <c r="AT308" i="2" s="1"/>
  <c r="AR308" i="2" a="1"/>
  <c r="AR308" i="2" s="1"/>
  <c r="AP308" i="2" a="1"/>
  <c r="AP308" i="2"/>
  <c r="AN308" i="2" a="1"/>
  <c r="AN308" i="2" s="1"/>
  <c r="AJ308" i="2" a="1"/>
  <c r="AJ308" i="2" s="1"/>
  <c r="AH308" i="2" a="1"/>
  <c r="AH308" i="2"/>
  <c r="AF308" i="2" a="1"/>
  <c r="AF308" i="2" s="1"/>
  <c r="AD308" i="2" a="1"/>
  <c r="AD308" i="2" s="1"/>
  <c r="Z308" i="2" a="1"/>
  <c r="Z308" i="2" s="1"/>
  <c r="V308" i="2" a="1"/>
  <c r="V308" i="2"/>
  <c r="T308" i="2" a="1"/>
  <c r="T308" i="2" s="1"/>
  <c r="R308" i="2" a="1"/>
  <c r="R308" i="2" s="1"/>
  <c r="P308" i="2" a="1"/>
  <c r="P308" i="2" s="1"/>
  <c r="N308" i="2" a="1"/>
  <c r="N308" i="2" s="1"/>
  <c r="L308" i="2" a="1"/>
  <c r="L308" i="2" s="1"/>
  <c r="J308" i="2" a="1"/>
  <c r="J308" i="2" s="1"/>
  <c r="H308" i="2" a="1"/>
  <c r="H308" i="2"/>
  <c r="G308" i="2" a="1"/>
  <c r="G308" i="2" s="1"/>
  <c r="F308" i="2" a="1"/>
  <c r="F308" i="2" s="1"/>
  <c r="D308" i="2" a="1"/>
  <c r="D308" i="2" s="1"/>
  <c r="BG307" i="2" a="1"/>
  <c r="BG307" i="2" s="1"/>
  <c r="BF307" i="2" a="1"/>
  <c r="BF307" i="2" s="1"/>
  <c r="BE307" i="2" a="1"/>
  <c r="BE307" i="2" s="1"/>
  <c r="AZ307" i="2" a="1"/>
  <c r="AZ307" i="2" s="1"/>
  <c r="AX307" i="2" a="1"/>
  <c r="AX307" i="2" s="1"/>
  <c r="AV307" i="2" a="1"/>
  <c r="AV307" i="2" s="1"/>
  <c r="AT307" i="2" a="1"/>
  <c r="AT307" i="2" s="1"/>
  <c r="AR307" i="2" a="1"/>
  <c r="AR307" i="2" s="1"/>
  <c r="AP307" i="2" a="1"/>
  <c r="AP307" i="2"/>
  <c r="AN307" i="2" a="1"/>
  <c r="AN307" i="2" s="1"/>
  <c r="AJ307" i="2" a="1"/>
  <c r="AJ307" i="2"/>
  <c r="AH307" i="2" a="1"/>
  <c r="AH307" i="2" s="1"/>
  <c r="AF307" i="2" a="1"/>
  <c r="AF307" i="2" s="1"/>
  <c r="AD307" i="2" a="1"/>
  <c r="AD307" i="2" s="1"/>
  <c r="Z307" i="2" a="1"/>
  <c r="Z307" i="2" s="1"/>
  <c r="V307" i="2" a="1"/>
  <c r="V307" i="2" s="1"/>
  <c r="T307" i="2" a="1"/>
  <c r="T307" i="2" s="1"/>
  <c r="R307" i="2" a="1"/>
  <c r="R307" i="2" s="1"/>
  <c r="P307" i="2" a="1"/>
  <c r="P307" i="2" s="1"/>
  <c r="N307" i="2" a="1"/>
  <c r="N307" i="2"/>
  <c r="L307" i="2" a="1"/>
  <c r="L307" i="2" s="1"/>
  <c r="J307" i="2" a="1"/>
  <c r="J307" i="2"/>
  <c r="H307" i="2" a="1"/>
  <c r="H307" i="2" s="1"/>
  <c r="G307" i="2" a="1"/>
  <c r="G307" i="2" s="1"/>
  <c r="F307" i="2" a="1"/>
  <c r="F307" i="2"/>
  <c r="D307" i="2" a="1"/>
  <c r="D307" i="2" s="1"/>
  <c r="BG306" i="2" a="1"/>
  <c r="BG306" i="2" s="1"/>
  <c r="BF306" i="2" a="1"/>
  <c r="BF306" i="2" s="1"/>
  <c r="BE306" i="2" a="1"/>
  <c r="BE306" i="2" s="1"/>
  <c r="AZ306" i="2" a="1"/>
  <c r="AZ306" i="2" s="1"/>
  <c r="AX306" i="2" a="1"/>
  <c r="AX306" i="2" s="1"/>
  <c r="AV306" i="2" a="1"/>
  <c r="AV306" i="2" s="1"/>
  <c r="AT306" i="2" a="1"/>
  <c r="AT306" i="2" s="1"/>
  <c r="AR306" i="2" a="1"/>
  <c r="AR306" i="2" s="1"/>
  <c r="AP306" i="2" a="1"/>
  <c r="AP306" i="2" s="1"/>
  <c r="AN306" i="2" a="1"/>
  <c r="AN306" i="2" s="1"/>
  <c r="AJ306" i="2" a="1"/>
  <c r="AJ306" i="2"/>
  <c r="AH306" i="2" a="1"/>
  <c r="AH306" i="2" s="1"/>
  <c r="AF306" i="2" a="1"/>
  <c r="AF306" i="2"/>
  <c r="AD306" i="2" a="1"/>
  <c r="AD306" i="2" s="1"/>
  <c r="Z306" i="2" a="1"/>
  <c r="Z306" i="2" s="1"/>
  <c r="V306" i="2" a="1"/>
  <c r="V306" i="2"/>
  <c r="T306" i="2" a="1"/>
  <c r="T306" i="2" s="1"/>
  <c r="R306" i="2" a="1"/>
  <c r="R306" i="2"/>
  <c r="P306" i="2" a="1"/>
  <c r="P306" i="2" s="1"/>
  <c r="N306" i="2" a="1"/>
  <c r="N306" i="2" s="1"/>
  <c r="L306" i="2" a="1"/>
  <c r="L306" i="2" s="1"/>
  <c r="J306" i="2" a="1"/>
  <c r="J306" i="2" s="1"/>
  <c r="H306" i="2" a="1"/>
  <c r="H306" i="2" s="1"/>
  <c r="G306" i="2" a="1"/>
  <c r="G306" i="2" s="1"/>
  <c r="F306" i="2" a="1"/>
  <c r="F306" i="2" s="1"/>
  <c r="D306" i="2" a="1"/>
  <c r="D306" i="2" s="1"/>
  <c r="BG305" i="2" a="1"/>
  <c r="BG305" i="2" s="1"/>
  <c r="BF305" i="2" a="1"/>
  <c r="BF305" i="2" s="1"/>
  <c r="BE305" i="2" a="1"/>
  <c r="BE305" i="2" s="1"/>
  <c r="AZ305" i="2" a="1"/>
  <c r="AZ305" i="2" s="1"/>
  <c r="AX305" i="2" a="1"/>
  <c r="AX305" i="2" s="1"/>
  <c r="AV305" i="2" a="1"/>
  <c r="AV305" i="2" s="1"/>
  <c r="AT305" i="2" a="1"/>
  <c r="AT305" i="2" s="1"/>
  <c r="AR305" i="2" a="1"/>
  <c r="AR305" i="2" s="1"/>
  <c r="AP305" i="2" a="1"/>
  <c r="AP305" i="2" s="1"/>
  <c r="AN305" i="2" a="1"/>
  <c r="AN305" i="2" s="1"/>
  <c r="AJ305" i="2" a="1"/>
  <c r="AJ305" i="2" s="1"/>
  <c r="AH305" i="2" a="1"/>
  <c r="AH305" i="2" s="1"/>
  <c r="AF305" i="2" a="1"/>
  <c r="AF305" i="2"/>
  <c r="AD305" i="2" a="1"/>
  <c r="AD305" i="2" s="1"/>
  <c r="Z305" i="2" a="1"/>
  <c r="Z305" i="2" s="1"/>
  <c r="V305" i="2" a="1"/>
  <c r="V305" i="2" s="1"/>
  <c r="T305" i="2" a="1"/>
  <c r="T305" i="2" s="1"/>
  <c r="R305" i="2" a="1"/>
  <c r="R305" i="2"/>
  <c r="P305" i="2" a="1"/>
  <c r="P305" i="2" s="1"/>
  <c r="N305" i="2" a="1"/>
  <c r="N305" i="2" s="1"/>
  <c r="L305" i="2" a="1"/>
  <c r="L305" i="2"/>
  <c r="J305" i="2" a="1"/>
  <c r="J305" i="2" s="1"/>
  <c r="H305" i="2" a="1"/>
  <c r="H305" i="2" s="1"/>
  <c r="G305" i="2" a="1"/>
  <c r="G305" i="2" s="1"/>
  <c r="F305" i="2" a="1"/>
  <c r="F305" i="2" s="1"/>
  <c r="D305" i="2" a="1"/>
  <c r="D305" i="2" s="1"/>
  <c r="BG304" i="2" a="1"/>
  <c r="BG304" i="2"/>
  <c r="BF304" i="2" a="1"/>
  <c r="BF304" i="2" s="1"/>
  <c r="BE304" i="2" a="1"/>
  <c r="BE304" i="2" s="1"/>
  <c r="AZ304" i="2" a="1"/>
  <c r="AZ304" i="2" s="1"/>
  <c r="AX304" i="2" a="1"/>
  <c r="AX304" i="2" s="1"/>
  <c r="AV304" i="2" a="1"/>
  <c r="AV304" i="2" s="1"/>
  <c r="AT304" i="2" a="1"/>
  <c r="AT304" i="2" s="1"/>
  <c r="AR304" i="2" a="1"/>
  <c r="AR304" i="2"/>
  <c r="AP304" i="2" a="1"/>
  <c r="AP304" i="2" s="1"/>
  <c r="AN304" i="2" a="1"/>
  <c r="AN304" i="2" s="1"/>
  <c r="AJ304" i="2" a="1"/>
  <c r="AJ304" i="2" s="1"/>
  <c r="AH304" i="2" a="1"/>
  <c r="AH304" i="2" s="1"/>
  <c r="AF304" i="2" a="1"/>
  <c r="AF304" i="2"/>
  <c r="AD304" i="2" a="1"/>
  <c r="AD304" i="2" s="1"/>
  <c r="Z304" i="2" a="1"/>
  <c r="Z304" i="2" s="1"/>
  <c r="V304" i="2" a="1"/>
  <c r="V304" i="2"/>
  <c r="T304" i="2" a="1"/>
  <c r="T304" i="2" s="1"/>
  <c r="R304" i="2" a="1"/>
  <c r="R304" i="2" s="1"/>
  <c r="P304" i="2" a="1"/>
  <c r="P304" i="2"/>
  <c r="N304" i="2" a="1"/>
  <c r="N304" i="2" s="1"/>
  <c r="L304" i="2" a="1"/>
  <c r="L304" i="2" s="1"/>
  <c r="J304" i="2" a="1"/>
  <c r="J304" i="2" s="1"/>
  <c r="H304" i="2" a="1"/>
  <c r="H304" i="2" s="1"/>
  <c r="G304" i="2" a="1"/>
  <c r="G304" i="2" s="1"/>
  <c r="F304" i="2" a="1"/>
  <c r="F304" i="2"/>
  <c r="D304" i="2" a="1"/>
  <c r="D304" i="2" s="1"/>
  <c r="BG303" i="2" a="1"/>
  <c r="BG303" i="2" s="1"/>
  <c r="BF303" i="2" a="1"/>
  <c r="BF303" i="2" s="1"/>
  <c r="BE303" i="2" a="1"/>
  <c r="BE303" i="2" s="1"/>
  <c r="AZ303" i="2" a="1"/>
  <c r="AZ303" i="2" s="1"/>
  <c r="AX303" i="2" a="1"/>
  <c r="AX303" i="2" s="1"/>
  <c r="AV303" i="2" a="1"/>
  <c r="AV303" i="2" s="1"/>
  <c r="AT303" i="2" a="1"/>
  <c r="AT303" i="2" s="1"/>
  <c r="AR303" i="2" a="1"/>
  <c r="AR303" i="2" s="1"/>
  <c r="AP303" i="2" a="1"/>
  <c r="AP303" i="2" s="1"/>
  <c r="AN303" i="2" a="1"/>
  <c r="AN303" i="2" s="1"/>
  <c r="AJ303" i="2" a="1"/>
  <c r="AJ303" i="2"/>
  <c r="AH303" i="2" a="1"/>
  <c r="AH303" i="2" s="1"/>
  <c r="AF303" i="2" a="1"/>
  <c r="AF303" i="2" s="1"/>
  <c r="AD303" i="2" a="1"/>
  <c r="AD303" i="2"/>
  <c r="Z303" i="2" a="1"/>
  <c r="Z303" i="2" s="1"/>
  <c r="V303" i="2" a="1"/>
  <c r="V303" i="2" s="1"/>
  <c r="T303" i="2" a="1"/>
  <c r="T303" i="2"/>
  <c r="R303" i="2" a="1"/>
  <c r="R303" i="2" s="1"/>
  <c r="P303" i="2" a="1"/>
  <c r="P303" i="2" s="1"/>
  <c r="N303" i="2" a="1"/>
  <c r="N303" i="2" s="1"/>
  <c r="L303" i="2" a="1"/>
  <c r="L303" i="2" s="1"/>
  <c r="J303" i="2" a="1"/>
  <c r="J303" i="2"/>
  <c r="H303" i="2" a="1"/>
  <c r="H303" i="2" s="1"/>
  <c r="G303" i="2" a="1"/>
  <c r="G303" i="2" s="1"/>
  <c r="F303" i="2" a="1"/>
  <c r="F303" i="2" s="1"/>
  <c r="D303" i="2" a="1"/>
  <c r="D303" i="2" s="1"/>
  <c r="BG302" i="2" a="1"/>
  <c r="BG302" i="2" s="1"/>
  <c r="BF302" i="2" a="1"/>
  <c r="BF302" i="2" s="1"/>
  <c r="BE302" i="2" a="1"/>
  <c r="BE302" i="2" s="1"/>
  <c r="AZ302" i="2" a="1"/>
  <c r="AZ302" i="2" s="1"/>
  <c r="AX302" i="2" a="1"/>
  <c r="AX302" i="2" s="1"/>
  <c r="AV302" i="2" a="1"/>
  <c r="AV302" i="2" s="1"/>
  <c r="AT302" i="2" a="1"/>
  <c r="AT302" i="2" s="1"/>
  <c r="AR302" i="2" a="1"/>
  <c r="AR302" i="2" s="1"/>
  <c r="AP302" i="2" a="1"/>
  <c r="AP302" i="2" s="1"/>
  <c r="AN302" i="2" a="1"/>
  <c r="AN302" i="2" s="1"/>
  <c r="AJ302" i="2" a="1"/>
  <c r="AJ302" i="2" s="1"/>
  <c r="AH302" i="2" a="1"/>
  <c r="AH302" i="2" s="1"/>
  <c r="AF302" i="2" a="1"/>
  <c r="AF302" i="2" s="1"/>
  <c r="AD302" i="2" a="1"/>
  <c r="AD302" i="2" s="1"/>
  <c r="Z302" i="2" a="1"/>
  <c r="Z302" i="2" s="1"/>
  <c r="V302" i="2" a="1"/>
  <c r="V302" i="2" s="1"/>
  <c r="T302" i="2" a="1"/>
  <c r="T302" i="2" s="1"/>
  <c r="R302" i="2" a="1"/>
  <c r="R302" i="2" s="1"/>
  <c r="P302" i="2" a="1"/>
  <c r="P302" i="2" s="1"/>
  <c r="N302" i="2" a="1"/>
  <c r="N302" i="2" s="1"/>
  <c r="L302" i="2" a="1"/>
  <c r="L302" i="2" s="1"/>
  <c r="J302" i="2" a="1"/>
  <c r="J302" i="2" s="1"/>
  <c r="H302" i="2" a="1"/>
  <c r="H302" i="2" s="1"/>
  <c r="G302" i="2" a="1"/>
  <c r="G302" i="2" s="1"/>
  <c r="F302" i="2" a="1"/>
  <c r="F302" i="2"/>
  <c r="D302" i="2" a="1"/>
  <c r="D302" i="2" s="1"/>
  <c r="BG301" i="2" a="1"/>
  <c r="BG301" i="2" s="1"/>
  <c r="BF301" i="2" a="1"/>
  <c r="BF301" i="2" s="1"/>
  <c r="BE301" i="2" a="1"/>
  <c r="BE301" i="2" s="1"/>
  <c r="AZ301" i="2" a="1"/>
  <c r="AZ301" i="2" s="1"/>
  <c r="AX301" i="2" a="1"/>
  <c r="AX301" i="2" s="1"/>
  <c r="AV301" i="2" a="1"/>
  <c r="AV301" i="2" s="1"/>
  <c r="AT301" i="2" a="1"/>
  <c r="AT301" i="2" s="1"/>
  <c r="AR301" i="2" a="1"/>
  <c r="AR301" i="2" s="1"/>
  <c r="AP301" i="2" a="1"/>
  <c r="AP301" i="2" s="1"/>
  <c r="AN301" i="2" a="1"/>
  <c r="AN301" i="2" s="1"/>
  <c r="AJ301" i="2" a="1"/>
  <c r="AJ301" i="2" s="1"/>
  <c r="AH301" i="2" a="1"/>
  <c r="AH301" i="2" s="1"/>
  <c r="AF301" i="2" a="1"/>
  <c r="AF301" i="2" s="1"/>
  <c r="AD301" i="2" a="1"/>
  <c r="AD301" i="2" s="1"/>
  <c r="Z301" i="2" a="1"/>
  <c r="Z301" i="2" s="1"/>
  <c r="V301" i="2" a="1"/>
  <c r="V301" i="2" s="1"/>
  <c r="T301" i="2" a="1"/>
  <c r="T301" i="2"/>
  <c r="R301" i="2" a="1"/>
  <c r="R301" i="2" s="1"/>
  <c r="P301" i="2" a="1"/>
  <c r="P301" i="2" s="1"/>
  <c r="N301" i="2" a="1"/>
  <c r="N301" i="2" s="1"/>
  <c r="L301" i="2" a="1"/>
  <c r="L301" i="2" s="1"/>
  <c r="J301" i="2" a="1"/>
  <c r="J301" i="2"/>
  <c r="H301" i="2" a="1"/>
  <c r="H301" i="2" s="1"/>
  <c r="G301" i="2" a="1"/>
  <c r="G301" i="2" s="1"/>
  <c r="F301" i="2" a="1"/>
  <c r="F301" i="2" s="1"/>
  <c r="D301" i="2" a="1"/>
  <c r="D301" i="2" s="1"/>
  <c r="BG300" i="2" a="1"/>
  <c r="BG300" i="2" s="1"/>
  <c r="BF300" i="2" a="1"/>
  <c r="BF300" i="2" s="1"/>
  <c r="BE300" i="2" a="1"/>
  <c r="BE300" i="2" s="1"/>
  <c r="AZ300" i="2" a="1"/>
  <c r="AZ300" i="2" s="1"/>
  <c r="AX300" i="2" a="1"/>
  <c r="AX300" i="2" s="1"/>
  <c r="AV300" i="2" a="1"/>
  <c r="AV300" i="2" s="1"/>
  <c r="AT300" i="2" a="1"/>
  <c r="AT300" i="2" s="1"/>
  <c r="AR300" i="2" a="1"/>
  <c r="AR300" i="2" s="1"/>
  <c r="AP300" i="2" a="1"/>
  <c r="AP300" i="2"/>
  <c r="AN300" i="2" a="1"/>
  <c r="AN300" i="2" s="1"/>
  <c r="AJ300" i="2" a="1"/>
  <c r="AJ300" i="2" s="1"/>
  <c r="AH300" i="2" a="1"/>
  <c r="AH300" i="2"/>
  <c r="AF300" i="2" a="1"/>
  <c r="AF300" i="2" s="1"/>
  <c r="AD300" i="2" a="1"/>
  <c r="AD300" i="2" s="1"/>
  <c r="Z300" i="2" a="1"/>
  <c r="Z300" i="2" s="1"/>
  <c r="V300" i="2" a="1"/>
  <c r="V300" i="2" s="1"/>
  <c r="T300" i="2" a="1"/>
  <c r="T300" i="2" s="1"/>
  <c r="R300" i="2" a="1"/>
  <c r="R300" i="2" s="1"/>
  <c r="P300" i="2" a="1"/>
  <c r="P300" i="2" s="1"/>
  <c r="N300" i="2" a="1"/>
  <c r="N300" i="2"/>
  <c r="L300" i="2" a="1"/>
  <c r="L300" i="2" s="1"/>
  <c r="J300" i="2" a="1"/>
  <c r="J300" i="2" s="1"/>
  <c r="H300" i="2" a="1"/>
  <c r="H300" i="2"/>
  <c r="G300" i="2" a="1"/>
  <c r="G300" i="2" s="1"/>
  <c r="F300" i="2" a="1"/>
  <c r="F300" i="2" s="1"/>
  <c r="D300" i="2" a="1"/>
  <c r="D300" i="2" s="1"/>
  <c r="BG299" i="2" a="1"/>
  <c r="BG299" i="2" s="1"/>
  <c r="BF299" i="2" a="1"/>
  <c r="BF299" i="2" s="1"/>
  <c r="BE299" i="2" a="1"/>
  <c r="BE299" i="2"/>
  <c r="AZ299" i="2" a="1"/>
  <c r="AZ299" i="2" s="1"/>
  <c r="AX299" i="2" a="1"/>
  <c r="AX299" i="2" s="1"/>
  <c r="AV299" i="2" a="1"/>
  <c r="AV299" i="2" s="1"/>
  <c r="AT299" i="2" a="1"/>
  <c r="AT299" i="2" s="1"/>
  <c r="AR299" i="2" a="1"/>
  <c r="AR299" i="2" s="1"/>
  <c r="AP299" i="2" a="1"/>
  <c r="AP299" i="2" s="1"/>
  <c r="AN299" i="2" a="1"/>
  <c r="AN299" i="2"/>
  <c r="AJ299" i="2" a="1"/>
  <c r="AJ299" i="2" s="1"/>
  <c r="AH299" i="2" a="1"/>
  <c r="AH299" i="2" s="1"/>
  <c r="AF299" i="2" a="1"/>
  <c r="AF299" i="2" s="1"/>
  <c r="AD299" i="2" a="1"/>
  <c r="AD299" i="2" s="1"/>
  <c r="Z299" i="2" a="1"/>
  <c r="Z299" i="2"/>
  <c r="V299" i="2" a="1"/>
  <c r="V299" i="2" s="1"/>
  <c r="T299" i="2" a="1"/>
  <c r="T299" i="2" s="1"/>
  <c r="R299" i="2" a="1"/>
  <c r="R299" i="2"/>
  <c r="P299" i="2" a="1"/>
  <c r="P299" i="2" s="1"/>
  <c r="N299" i="2" a="1"/>
  <c r="N299" i="2" s="1"/>
  <c r="L299" i="2" a="1"/>
  <c r="L299" i="2" s="1"/>
  <c r="J299" i="2" a="1"/>
  <c r="J299" i="2" s="1"/>
  <c r="H299" i="2" a="1"/>
  <c r="H299" i="2" s="1"/>
  <c r="G299" i="2" a="1"/>
  <c r="G299" i="2" s="1"/>
  <c r="F299" i="2" a="1"/>
  <c r="F299" i="2" s="1"/>
  <c r="D299" i="2" a="1"/>
  <c r="D299" i="2" s="1"/>
  <c r="BG298" i="2" a="1"/>
  <c r="BG298" i="2" s="1"/>
  <c r="BF298" i="2" a="1"/>
  <c r="BF298" i="2" s="1"/>
  <c r="BE298" i="2" a="1"/>
  <c r="BE298" i="2" s="1"/>
  <c r="AZ298" i="2" a="1"/>
  <c r="AZ298" i="2" s="1"/>
  <c r="AX298" i="2" a="1"/>
  <c r="AX298" i="2" s="1"/>
  <c r="AV298" i="2" a="1"/>
  <c r="AV298" i="2" s="1"/>
  <c r="AT298" i="2" a="1"/>
  <c r="AT298" i="2" s="1"/>
  <c r="AR298" i="2" a="1"/>
  <c r="AR298" i="2" s="1"/>
  <c r="AP298" i="2" a="1"/>
  <c r="AP298" i="2" s="1"/>
  <c r="AN298" i="2" a="1"/>
  <c r="AN298" i="2" s="1"/>
  <c r="AJ298" i="2" a="1"/>
  <c r="AJ298" i="2" s="1"/>
  <c r="AH298" i="2" a="1"/>
  <c r="AH298" i="2" s="1"/>
  <c r="AF298" i="2" a="1"/>
  <c r="AF298" i="2" s="1"/>
  <c r="AD298" i="2" a="1"/>
  <c r="AD298" i="2" s="1"/>
  <c r="Z298" i="2" a="1"/>
  <c r="Z298" i="2" s="1"/>
  <c r="V298" i="2" a="1"/>
  <c r="V298" i="2" s="1"/>
  <c r="T298" i="2" a="1"/>
  <c r="T298" i="2" s="1"/>
  <c r="R298" i="2" a="1"/>
  <c r="R298" i="2" s="1"/>
  <c r="P298" i="2" a="1"/>
  <c r="P298" i="2" s="1"/>
  <c r="N298" i="2" a="1"/>
  <c r="N298" i="2" s="1"/>
  <c r="L298" i="2" a="1"/>
  <c r="L298" i="2" s="1"/>
  <c r="J298" i="2" a="1"/>
  <c r="J298" i="2" s="1"/>
  <c r="H298" i="2" a="1"/>
  <c r="H298" i="2" s="1"/>
  <c r="G298" i="2" a="1"/>
  <c r="G298" i="2" s="1"/>
  <c r="F298" i="2" a="1"/>
  <c r="F298" i="2" s="1"/>
  <c r="D298" i="2" a="1"/>
  <c r="D298" i="2" s="1"/>
  <c r="BG297" i="2" a="1"/>
  <c r="BG297" i="2" s="1"/>
  <c r="BF297" i="2" a="1"/>
  <c r="BF297" i="2" s="1"/>
  <c r="BE297" i="2" a="1"/>
  <c r="BE297" i="2" s="1"/>
  <c r="AZ297" i="2" a="1"/>
  <c r="AZ297" i="2" s="1"/>
  <c r="AX297" i="2" a="1"/>
  <c r="AX297" i="2" s="1"/>
  <c r="AV297" i="2" a="1"/>
  <c r="AV297" i="2" s="1"/>
  <c r="AT297" i="2" a="1"/>
  <c r="AT297" i="2" s="1"/>
  <c r="AR297" i="2" a="1"/>
  <c r="AR297" i="2" s="1"/>
  <c r="AP297" i="2" a="1"/>
  <c r="AP297" i="2" s="1"/>
  <c r="AN297" i="2" a="1"/>
  <c r="AN297" i="2" s="1"/>
  <c r="AJ297" i="2" a="1"/>
  <c r="AJ297" i="2" s="1"/>
  <c r="AH297" i="2" a="1"/>
  <c r="AH297" i="2" s="1"/>
  <c r="AF297" i="2" a="1"/>
  <c r="AF297" i="2" s="1"/>
  <c r="AD297" i="2" a="1"/>
  <c r="AD297" i="2" s="1"/>
  <c r="Z297" i="2" a="1"/>
  <c r="Z297" i="2" s="1"/>
  <c r="V297" i="2" a="1"/>
  <c r="V297" i="2" s="1"/>
  <c r="T297" i="2" a="1"/>
  <c r="T297" i="2"/>
  <c r="R297" i="2" a="1"/>
  <c r="R297" i="2"/>
  <c r="P297" i="2" a="1"/>
  <c r="P297" i="2" s="1"/>
  <c r="N297" i="2" a="1"/>
  <c r="N297" i="2" s="1"/>
  <c r="L297" i="2" a="1"/>
  <c r="L297" i="2"/>
  <c r="J297" i="2" a="1"/>
  <c r="J297" i="2" s="1"/>
  <c r="H297" i="2" a="1"/>
  <c r="H297" i="2" s="1"/>
  <c r="G297" i="2" a="1"/>
  <c r="G297" i="2" s="1"/>
  <c r="F297" i="2" a="1"/>
  <c r="F297" i="2" s="1"/>
  <c r="D297" i="2" a="1"/>
  <c r="D297" i="2" s="1"/>
  <c r="BG296" i="2" a="1"/>
  <c r="BG296" i="2"/>
  <c r="BF296" i="2" a="1"/>
  <c r="BF296" i="2" s="1"/>
  <c r="BE296" i="2" a="1"/>
  <c r="BE296" i="2" s="1"/>
  <c r="AZ296" i="2" a="1"/>
  <c r="AZ296" i="2" s="1"/>
  <c r="AX296" i="2" a="1"/>
  <c r="AX296" i="2" s="1"/>
  <c r="AV296" i="2" a="1"/>
  <c r="AV296" i="2" s="1"/>
  <c r="AT296" i="2" a="1"/>
  <c r="AT296" i="2" s="1"/>
  <c r="AR296" i="2" a="1"/>
  <c r="AR296" i="2"/>
  <c r="AP296" i="2" a="1"/>
  <c r="AP296" i="2" s="1"/>
  <c r="AN296" i="2" a="1"/>
  <c r="AN296" i="2" s="1"/>
  <c r="AJ296" i="2" a="1"/>
  <c r="AJ296" i="2" s="1"/>
  <c r="AH296" i="2" a="1"/>
  <c r="AH296" i="2" s="1"/>
  <c r="AF296" i="2" a="1"/>
  <c r="AF296" i="2"/>
  <c r="AD296" i="2" a="1"/>
  <c r="AD296" i="2" s="1"/>
  <c r="Z296" i="2" a="1"/>
  <c r="Z296" i="2" s="1"/>
  <c r="V296" i="2" a="1"/>
  <c r="V296" i="2"/>
  <c r="T296" i="2" a="1"/>
  <c r="T296" i="2" s="1"/>
  <c r="R296" i="2" a="1"/>
  <c r="R296" i="2" s="1"/>
  <c r="P296" i="2" a="1"/>
  <c r="P296" i="2"/>
  <c r="N296" i="2" a="1"/>
  <c r="N296" i="2" s="1"/>
  <c r="L296" i="2" a="1"/>
  <c r="L296" i="2" s="1"/>
  <c r="J296" i="2" a="1"/>
  <c r="J296" i="2" s="1"/>
  <c r="H296" i="2" a="1"/>
  <c r="H296" i="2" s="1"/>
  <c r="G296" i="2" a="1"/>
  <c r="G296" i="2" s="1"/>
  <c r="F296" i="2" a="1"/>
  <c r="F296" i="2" s="1"/>
  <c r="D296" i="2" a="1"/>
  <c r="D296" i="2" s="1"/>
  <c r="BG295" i="2" a="1"/>
  <c r="BG295" i="2" s="1"/>
  <c r="BF295" i="2" a="1"/>
  <c r="BF295" i="2" s="1"/>
  <c r="BE295" i="2" a="1"/>
  <c r="BE295" i="2" s="1"/>
  <c r="AZ295" i="2" a="1"/>
  <c r="AZ295" i="2" s="1"/>
  <c r="AX295" i="2" a="1"/>
  <c r="AX295" i="2" s="1"/>
  <c r="AV295" i="2" a="1"/>
  <c r="AV295" i="2" s="1"/>
  <c r="AT295" i="2" a="1"/>
  <c r="AT295" i="2" s="1"/>
  <c r="AR295" i="2" a="1"/>
  <c r="AR295" i="2" s="1"/>
  <c r="AP295" i="2" a="1"/>
  <c r="AP295" i="2" s="1"/>
  <c r="AN295" i="2" a="1"/>
  <c r="AN295" i="2" s="1"/>
  <c r="AJ295" i="2" a="1"/>
  <c r="AJ295" i="2"/>
  <c r="AH295" i="2" a="1"/>
  <c r="AH295" i="2" s="1"/>
  <c r="AF295" i="2" a="1"/>
  <c r="AF295" i="2" s="1"/>
  <c r="AD295" i="2" a="1"/>
  <c r="AD295" i="2"/>
  <c r="Z295" i="2" a="1"/>
  <c r="Z295" i="2" s="1"/>
  <c r="V295" i="2" a="1"/>
  <c r="V295" i="2" s="1"/>
  <c r="T295" i="2" a="1"/>
  <c r="T295" i="2" s="1"/>
  <c r="R295" i="2" a="1"/>
  <c r="R295" i="2" s="1"/>
  <c r="P295" i="2" a="1"/>
  <c r="P295" i="2" s="1"/>
  <c r="N295" i="2" a="1"/>
  <c r="N295" i="2" s="1"/>
  <c r="L295" i="2" a="1"/>
  <c r="L295" i="2" s="1"/>
  <c r="J295" i="2" a="1"/>
  <c r="J295" i="2" s="1"/>
  <c r="H295" i="2" a="1"/>
  <c r="H295" i="2" s="1"/>
  <c r="G295" i="2" a="1"/>
  <c r="G295" i="2" s="1"/>
  <c r="F295" i="2" a="1"/>
  <c r="F295" i="2" s="1"/>
  <c r="D295" i="2" a="1"/>
  <c r="D295" i="2" s="1"/>
  <c r="BG294" i="2" a="1"/>
  <c r="BG294" i="2" s="1"/>
  <c r="BF294" i="2" a="1"/>
  <c r="BF294" i="2" s="1"/>
  <c r="BE294" i="2" a="1"/>
  <c r="BE294" i="2" s="1"/>
  <c r="AZ294" i="2" a="1"/>
  <c r="AZ294" i="2" s="1"/>
  <c r="AX294" i="2" a="1"/>
  <c r="AX294" i="2" s="1"/>
  <c r="AV294" i="2" a="1"/>
  <c r="AV294" i="2" s="1"/>
  <c r="AT294" i="2" a="1"/>
  <c r="AT294" i="2" s="1"/>
  <c r="AR294" i="2" a="1"/>
  <c r="AR294" i="2" s="1"/>
  <c r="AP294" i="2" a="1"/>
  <c r="AP294" i="2" s="1"/>
  <c r="AN294" i="2" a="1"/>
  <c r="AN294" i="2" s="1"/>
  <c r="AJ294" i="2" a="1"/>
  <c r="AJ294" i="2" s="1"/>
  <c r="AH294" i="2" a="1"/>
  <c r="AH294" i="2" s="1"/>
  <c r="AF294" i="2" a="1"/>
  <c r="AF294" i="2" s="1"/>
  <c r="AD294" i="2" a="1"/>
  <c r="AD294" i="2" s="1"/>
  <c r="Z294" i="2" a="1"/>
  <c r="Z294" i="2" s="1"/>
  <c r="V294" i="2" a="1"/>
  <c r="V294" i="2" s="1"/>
  <c r="T294" i="2" a="1"/>
  <c r="T294" i="2" s="1"/>
  <c r="R294" i="2" a="1"/>
  <c r="R294" i="2" s="1"/>
  <c r="P294" i="2" a="1"/>
  <c r="P294" i="2" s="1"/>
  <c r="N294" i="2" a="1"/>
  <c r="N294" i="2" s="1"/>
  <c r="L294" i="2" a="1"/>
  <c r="L294" i="2" s="1"/>
  <c r="J294" i="2" a="1"/>
  <c r="J294" i="2" s="1"/>
  <c r="H294" i="2" a="1"/>
  <c r="H294" i="2" s="1"/>
  <c r="G294" i="2" a="1"/>
  <c r="G294" i="2" s="1"/>
  <c r="F294" i="2" a="1"/>
  <c r="F294" i="2"/>
  <c r="D294" i="2" a="1"/>
  <c r="D294" i="2" s="1"/>
  <c r="BG293" i="2" a="1"/>
  <c r="BG293" i="2" s="1"/>
  <c r="BF293" i="2" a="1"/>
  <c r="BF293" i="2" s="1"/>
  <c r="BE293" i="2" a="1"/>
  <c r="BE293" i="2" s="1"/>
  <c r="AZ293" i="2" a="1"/>
  <c r="AZ293" i="2" s="1"/>
  <c r="AX293" i="2" a="1"/>
  <c r="AX293" i="2" s="1"/>
  <c r="AV293" i="2" a="1"/>
  <c r="AV293" i="2" s="1"/>
  <c r="AT293" i="2" a="1"/>
  <c r="AT293" i="2" s="1"/>
  <c r="AR293" i="2" a="1"/>
  <c r="AR293" i="2" s="1"/>
  <c r="AP293" i="2" a="1"/>
  <c r="AP293" i="2" s="1"/>
  <c r="AN293" i="2" a="1"/>
  <c r="AN293" i="2" s="1"/>
  <c r="AJ293" i="2" a="1"/>
  <c r="AJ293" i="2" s="1"/>
  <c r="AH293" i="2" a="1"/>
  <c r="AH293" i="2" s="1"/>
  <c r="AF293" i="2" a="1"/>
  <c r="AF293" i="2" s="1"/>
  <c r="AD293" i="2" a="1"/>
  <c r="AD293" i="2" s="1"/>
  <c r="Z293" i="2" a="1"/>
  <c r="Z293" i="2" s="1"/>
  <c r="V293" i="2" a="1"/>
  <c r="V293" i="2" s="1"/>
  <c r="T293" i="2" a="1"/>
  <c r="T293" i="2"/>
  <c r="R293" i="2" a="1"/>
  <c r="R293" i="2"/>
  <c r="P293" i="2" a="1"/>
  <c r="P293" i="2" s="1"/>
  <c r="N293" i="2" a="1"/>
  <c r="N293" i="2" s="1"/>
  <c r="L293" i="2" a="1"/>
  <c r="L293" i="2"/>
  <c r="J293" i="2" a="1"/>
  <c r="J293" i="2"/>
  <c r="H293" i="2" a="1"/>
  <c r="H293" i="2" s="1"/>
  <c r="G293" i="2" a="1"/>
  <c r="G293" i="2" s="1"/>
  <c r="F293" i="2" a="1"/>
  <c r="F293" i="2" s="1"/>
  <c r="D293" i="2" a="1"/>
  <c r="D293" i="2" s="1"/>
  <c r="BG292" i="2" a="1"/>
  <c r="BG292" i="2" s="1"/>
  <c r="BF292" i="2" a="1"/>
  <c r="BF292" i="2" s="1"/>
  <c r="BE292" i="2" a="1"/>
  <c r="BE292" i="2" s="1"/>
  <c r="AZ292" i="2" a="1"/>
  <c r="AZ292" i="2" s="1"/>
  <c r="AX292" i="2" a="1"/>
  <c r="AX292" i="2" s="1"/>
  <c r="AV292" i="2" a="1"/>
  <c r="AV292" i="2" s="1"/>
  <c r="AT292" i="2" a="1"/>
  <c r="AT292" i="2" s="1"/>
  <c r="AR292" i="2" a="1"/>
  <c r="AR292" i="2" s="1"/>
  <c r="AP292" i="2" a="1"/>
  <c r="AP292" i="2"/>
  <c r="AN292" i="2" a="1"/>
  <c r="AN292" i="2" s="1"/>
  <c r="AJ292" i="2" a="1"/>
  <c r="AJ292" i="2" s="1"/>
  <c r="AH292" i="2" a="1"/>
  <c r="AH292" i="2"/>
  <c r="AF292" i="2" a="1"/>
  <c r="AF292" i="2" s="1"/>
  <c r="AD292" i="2" a="1"/>
  <c r="AD292" i="2" s="1"/>
  <c r="Z292" i="2" a="1"/>
  <c r="Z292" i="2" s="1"/>
  <c r="V292" i="2" a="1"/>
  <c r="V292" i="2" s="1"/>
  <c r="T292" i="2" a="1"/>
  <c r="T292" i="2" s="1"/>
  <c r="R292" i="2" a="1"/>
  <c r="R292" i="2" s="1"/>
  <c r="P292" i="2" a="1"/>
  <c r="P292" i="2" s="1"/>
  <c r="N292" i="2" a="1"/>
  <c r="N292" i="2" s="1"/>
  <c r="L292" i="2" a="1"/>
  <c r="L292" i="2" s="1"/>
  <c r="J292" i="2" a="1"/>
  <c r="J292" i="2" s="1"/>
  <c r="H292" i="2" a="1"/>
  <c r="H292" i="2" s="1"/>
  <c r="G292" i="2" a="1"/>
  <c r="G292" i="2" s="1"/>
  <c r="F292" i="2" a="1"/>
  <c r="F292" i="2" s="1"/>
  <c r="D292" i="2" a="1"/>
  <c r="D292" i="2" s="1"/>
  <c r="BG291" i="2" a="1"/>
  <c r="BG291" i="2" s="1"/>
  <c r="BF291" i="2" a="1"/>
  <c r="BF291" i="2" s="1"/>
  <c r="BE291" i="2" a="1"/>
  <c r="BE291" i="2" s="1"/>
  <c r="AZ291" i="2" a="1"/>
  <c r="AZ291" i="2" s="1"/>
  <c r="AX291" i="2" a="1"/>
  <c r="AX291" i="2" s="1"/>
  <c r="AV291" i="2" a="1"/>
  <c r="AV291" i="2" s="1"/>
  <c r="AT291" i="2" a="1"/>
  <c r="AT291" i="2" s="1"/>
  <c r="AR291" i="2" a="1"/>
  <c r="AR291" i="2" s="1"/>
  <c r="AP291" i="2" a="1"/>
  <c r="AP291" i="2" s="1"/>
  <c r="AN291" i="2" a="1"/>
  <c r="AN291" i="2" s="1"/>
  <c r="AJ291" i="2" a="1"/>
  <c r="AJ291" i="2" s="1"/>
  <c r="AH291" i="2" a="1"/>
  <c r="AH291" i="2" s="1"/>
  <c r="AF291" i="2" a="1"/>
  <c r="AF291" i="2" s="1"/>
  <c r="AD291" i="2" a="1"/>
  <c r="AD291" i="2" s="1"/>
  <c r="Z291" i="2" a="1"/>
  <c r="Z291" i="2" s="1"/>
  <c r="V291" i="2" a="1"/>
  <c r="V291" i="2" s="1"/>
  <c r="T291" i="2" a="1"/>
  <c r="T291" i="2" s="1"/>
  <c r="R291" i="2" a="1"/>
  <c r="R291" i="2" s="1"/>
  <c r="P291" i="2" a="1"/>
  <c r="P291" i="2" s="1"/>
  <c r="N291" i="2" a="1"/>
  <c r="N291" i="2" s="1"/>
  <c r="L291" i="2" a="1"/>
  <c r="L291" i="2" s="1"/>
  <c r="J291" i="2" a="1"/>
  <c r="J291" i="2" s="1"/>
  <c r="H291" i="2" a="1"/>
  <c r="H291" i="2" s="1"/>
  <c r="G291" i="2" a="1"/>
  <c r="G291" i="2" s="1"/>
  <c r="F291" i="2" a="1"/>
  <c r="F291" i="2" s="1"/>
  <c r="D291" i="2" a="1"/>
  <c r="D291" i="2" s="1"/>
  <c r="BG290" i="2" a="1"/>
  <c r="BG290" i="2" s="1"/>
  <c r="BF290" i="2" a="1"/>
  <c r="BF290" i="2" s="1"/>
  <c r="BE290" i="2" a="1"/>
  <c r="BE290" i="2" s="1"/>
  <c r="AZ290" i="2" a="1"/>
  <c r="AZ290" i="2" s="1"/>
  <c r="AX290" i="2" a="1"/>
  <c r="AX290" i="2" s="1"/>
  <c r="AV290" i="2" a="1"/>
  <c r="AV290" i="2" s="1"/>
  <c r="AT290" i="2" a="1"/>
  <c r="AT290" i="2" s="1"/>
  <c r="AR290" i="2" a="1"/>
  <c r="AR290" i="2" s="1"/>
  <c r="AP290" i="2" a="1"/>
  <c r="AP290" i="2" s="1"/>
  <c r="AN290" i="2" a="1"/>
  <c r="AN290" i="2" s="1"/>
  <c r="AJ290" i="2" a="1"/>
  <c r="AJ290" i="2" s="1"/>
  <c r="AH290" i="2" a="1"/>
  <c r="AH290" i="2" s="1"/>
  <c r="AF290" i="2" a="1"/>
  <c r="AF290" i="2" s="1"/>
  <c r="AD290" i="2" a="1"/>
  <c r="AD290" i="2" s="1"/>
  <c r="Z290" i="2" a="1"/>
  <c r="Z290" i="2" s="1"/>
  <c r="V290" i="2" a="1"/>
  <c r="V290" i="2" s="1"/>
  <c r="T290" i="2" a="1"/>
  <c r="T290" i="2" s="1"/>
  <c r="R290" i="2" a="1"/>
  <c r="R290" i="2" s="1"/>
  <c r="P290" i="2" a="1"/>
  <c r="P290" i="2" s="1"/>
  <c r="N290" i="2" a="1"/>
  <c r="N290" i="2" s="1"/>
  <c r="L290" i="2" a="1"/>
  <c r="L290" i="2" s="1"/>
  <c r="J290" i="2" a="1"/>
  <c r="J290" i="2" s="1"/>
  <c r="H290" i="2" a="1"/>
  <c r="H290" i="2" s="1"/>
  <c r="G290" i="2" a="1"/>
  <c r="G290" i="2" s="1"/>
  <c r="F290" i="2" a="1"/>
  <c r="F290" i="2" s="1"/>
  <c r="D290" i="2" a="1"/>
  <c r="D290" i="2" s="1"/>
  <c r="BG289" i="2" a="1"/>
  <c r="BG289" i="2" s="1"/>
  <c r="BF289" i="2" a="1"/>
  <c r="BF289" i="2" s="1"/>
  <c r="BE289" i="2" a="1"/>
  <c r="BE289" i="2" s="1"/>
  <c r="AZ289" i="2" a="1"/>
  <c r="AZ289" i="2" s="1"/>
  <c r="AX289" i="2" a="1"/>
  <c r="AX289" i="2" s="1"/>
  <c r="AV289" i="2" a="1"/>
  <c r="AV289" i="2" s="1"/>
  <c r="AT289" i="2" a="1"/>
  <c r="AT289" i="2" s="1"/>
  <c r="AR289" i="2" a="1"/>
  <c r="AR289" i="2" s="1"/>
  <c r="AP289" i="2" a="1"/>
  <c r="AP289" i="2" s="1"/>
  <c r="AN289" i="2" a="1"/>
  <c r="AN289" i="2" s="1"/>
  <c r="AJ289" i="2" a="1"/>
  <c r="AJ289" i="2" s="1"/>
  <c r="AH289" i="2" a="1"/>
  <c r="AH289" i="2" s="1"/>
  <c r="AF289" i="2" a="1"/>
  <c r="AF289" i="2" s="1"/>
  <c r="AD289" i="2" a="1"/>
  <c r="AD289" i="2" s="1"/>
  <c r="Z289" i="2" a="1"/>
  <c r="Z289" i="2" s="1"/>
  <c r="V289" i="2" a="1"/>
  <c r="V289" i="2" s="1"/>
  <c r="T289" i="2" a="1"/>
  <c r="T289" i="2" s="1"/>
  <c r="R289" i="2" a="1"/>
  <c r="R289" i="2" s="1"/>
  <c r="P289" i="2" a="1"/>
  <c r="P289" i="2" s="1"/>
  <c r="N289" i="2" a="1"/>
  <c r="N289" i="2" s="1"/>
  <c r="L289" i="2" a="1"/>
  <c r="L289" i="2"/>
  <c r="J289" i="2" a="1"/>
  <c r="J289" i="2" s="1"/>
  <c r="H289" i="2" a="1"/>
  <c r="H289" i="2" s="1"/>
  <c r="G289" i="2" a="1"/>
  <c r="G289" i="2" s="1"/>
  <c r="F289" i="2" a="1"/>
  <c r="F289" i="2" s="1"/>
  <c r="D289" i="2" a="1"/>
  <c r="D289" i="2" s="1"/>
  <c r="BG288" i="2" a="1"/>
  <c r="BG288" i="2" s="1"/>
  <c r="BF288" i="2" a="1"/>
  <c r="BF288" i="2" s="1"/>
  <c r="BE288" i="2" a="1"/>
  <c r="BE288" i="2" s="1"/>
  <c r="AZ288" i="2" a="1"/>
  <c r="AZ288" i="2" s="1"/>
  <c r="AX288" i="2" a="1"/>
  <c r="AX288" i="2" s="1"/>
  <c r="AV288" i="2" a="1"/>
  <c r="AV288" i="2" s="1"/>
  <c r="AT288" i="2" a="1"/>
  <c r="AT288" i="2" s="1"/>
  <c r="AR288" i="2" a="1"/>
  <c r="AR288" i="2" s="1"/>
  <c r="AP288" i="2" a="1"/>
  <c r="AP288" i="2" s="1"/>
  <c r="AN288" i="2" a="1"/>
  <c r="AN288" i="2" s="1"/>
  <c r="AJ288" i="2" a="1"/>
  <c r="AJ288" i="2" s="1"/>
  <c r="AH288" i="2" a="1"/>
  <c r="AH288" i="2" s="1"/>
  <c r="AF288" i="2" a="1"/>
  <c r="AF288" i="2" s="1"/>
  <c r="AD288" i="2" a="1"/>
  <c r="AD288" i="2" s="1"/>
  <c r="Z288" i="2" a="1"/>
  <c r="Z288" i="2" s="1"/>
  <c r="V288" i="2" a="1"/>
  <c r="V288" i="2" s="1"/>
  <c r="T288" i="2" a="1"/>
  <c r="T288" i="2" s="1"/>
  <c r="R288" i="2" a="1"/>
  <c r="R288" i="2" s="1"/>
  <c r="P288" i="2" a="1"/>
  <c r="P288" i="2" s="1"/>
  <c r="N288" i="2" a="1"/>
  <c r="N288" i="2" s="1"/>
  <c r="L288" i="2" a="1"/>
  <c r="L288" i="2" s="1"/>
  <c r="J288" i="2" a="1"/>
  <c r="J288" i="2" s="1"/>
  <c r="H288" i="2" a="1"/>
  <c r="H288" i="2"/>
  <c r="G288" i="2" a="1"/>
  <c r="G288" i="2" s="1"/>
  <c r="F288" i="2" a="1"/>
  <c r="F288" i="2" s="1"/>
  <c r="D288" i="2" a="1"/>
  <c r="D288" i="2" s="1"/>
  <c r="BG287" i="2" a="1"/>
  <c r="BG287" i="2" s="1"/>
  <c r="BF287" i="2" a="1"/>
  <c r="BF287" i="2" s="1"/>
  <c r="BE287" i="2" a="1"/>
  <c r="BE287" i="2" s="1"/>
  <c r="AZ287" i="2" a="1"/>
  <c r="AZ287" i="2" s="1"/>
  <c r="AX287" i="2" a="1"/>
  <c r="AX287" i="2" s="1"/>
  <c r="AV287" i="2" a="1"/>
  <c r="AV287" i="2" s="1"/>
  <c r="AT287" i="2" a="1"/>
  <c r="AT287" i="2" s="1"/>
  <c r="AR287" i="2" a="1"/>
  <c r="AR287" i="2" s="1"/>
  <c r="AP287" i="2" a="1"/>
  <c r="AP287" i="2" s="1"/>
  <c r="AN287" i="2" a="1"/>
  <c r="AN287" i="2" s="1"/>
  <c r="AJ287" i="2" a="1"/>
  <c r="AJ287" i="2" s="1"/>
  <c r="AH287" i="2" a="1"/>
  <c r="AH287" i="2" s="1"/>
  <c r="AF287" i="2" a="1"/>
  <c r="AF287" i="2" s="1"/>
  <c r="AD287" i="2" a="1"/>
  <c r="AD287" i="2"/>
  <c r="Z287" i="2" a="1"/>
  <c r="Z287" i="2" s="1"/>
  <c r="V287" i="2" a="1"/>
  <c r="V287" i="2" s="1"/>
  <c r="T287" i="2" a="1"/>
  <c r="T287" i="2"/>
  <c r="R287" i="2" a="1"/>
  <c r="R287" i="2" s="1"/>
  <c r="P287" i="2" a="1"/>
  <c r="P287" i="2" s="1"/>
  <c r="N287" i="2" a="1"/>
  <c r="N287" i="2" s="1"/>
  <c r="L287" i="2" a="1"/>
  <c r="L287" i="2" s="1"/>
  <c r="J287" i="2" a="1"/>
  <c r="J287" i="2" s="1"/>
  <c r="H287" i="2" a="1"/>
  <c r="H287" i="2" s="1"/>
  <c r="G287" i="2" a="1"/>
  <c r="G287" i="2" s="1"/>
  <c r="F287" i="2" a="1"/>
  <c r="F287" i="2" s="1"/>
  <c r="D287" i="2" a="1"/>
  <c r="D287" i="2" s="1"/>
  <c r="BG286" i="2" a="1"/>
  <c r="BG286" i="2" s="1"/>
  <c r="BF286" i="2" a="1"/>
  <c r="BF286" i="2" s="1"/>
  <c r="BE286" i="2" a="1"/>
  <c r="BE286" i="2" s="1"/>
  <c r="AZ286" i="2" a="1"/>
  <c r="AZ286" i="2" s="1"/>
  <c r="AX286" i="2" a="1"/>
  <c r="AX286" i="2" s="1"/>
  <c r="AV286" i="2" a="1"/>
  <c r="AV286" i="2" s="1"/>
  <c r="AT286" i="2" a="1"/>
  <c r="AT286" i="2" s="1"/>
  <c r="AR286" i="2" a="1"/>
  <c r="AR286" i="2" s="1"/>
  <c r="AP286" i="2" a="1"/>
  <c r="AP286" i="2" s="1"/>
  <c r="AN286" i="2" a="1"/>
  <c r="AN286" i="2" s="1"/>
  <c r="AJ286" i="2" a="1"/>
  <c r="AJ286" i="2" s="1"/>
  <c r="AH286" i="2" a="1"/>
  <c r="AH286" i="2"/>
  <c r="AF286" i="2" a="1"/>
  <c r="AF286" i="2" s="1"/>
  <c r="AD286" i="2" a="1"/>
  <c r="AD286" i="2" s="1"/>
  <c r="Z286" i="2" a="1"/>
  <c r="Z286" i="2" s="1"/>
  <c r="V286" i="2" a="1"/>
  <c r="V286" i="2" s="1"/>
  <c r="T286" i="2" a="1"/>
  <c r="T286" i="2" s="1"/>
  <c r="R286" i="2" a="1"/>
  <c r="R286" i="2" s="1"/>
  <c r="P286" i="2" a="1"/>
  <c r="P286" i="2" s="1"/>
  <c r="N286" i="2" a="1"/>
  <c r="N286" i="2" s="1"/>
  <c r="L286" i="2" a="1"/>
  <c r="L286" i="2" s="1"/>
  <c r="J286" i="2" a="1"/>
  <c r="J286" i="2" s="1"/>
  <c r="H286" i="2" a="1"/>
  <c r="H286" i="2" s="1"/>
  <c r="G286" i="2" a="1"/>
  <c r="G286" i="2" s="1"/>
  <c r="F286" i="2" a="1"/>
  <c r="F286" i="2" s="1"/>
  <c r="D286" i="2" a="1"/>
  <c r="D286" i="2" s="1"/>
  <c r="BG285" i="2" a="1"/>
  <c r="BG285" i="2" s="1"/>
  <c r="BF285" i="2" a="1"/>
  <c r="BF285" i="2" s="1"/>
  <c r="BE285" i="2" a="1"/>
  <c r="BE285" i="2" s="1"/>
  <c r="AZ285" i="2" a="1"/>
  <c r="AZ285" i="2" s="1"/>
  <c r="AX285" i="2" a="1"/>
  <c r="AX285" i="2" s="1"/>
  <c r="AV285" i="2" a="1"/>
  <c r="AV285" i="2" s="1"/>
  <c r="AT285" i="2" a="1"/>
  <c r="AT285" i="2" s="1"/>
  <c r="AR285" i="2" a="1"/>
  <c r="AR285" i="2" s="1"/>
  <c r="AP285" i="2" a="1"/>
  <c r="AP285" i="2" s="1"/>
  <c r="AN285" i="2" a="1"/>
  <c r="AN285" i="2" s="1"/>
  <c r="AJ285" i="2" a="1"/>
  <c r="AJ285" i="2" s="1"/>
  <c r="AH285" i="2" a="1"/>
  <c r="AH285" i="2" s="1"/>
  <c r="AF285" i="2" a="1"/>
  <c r="AF285" i="2" s="1"/>
  <c r="AD285" i="2" a="1"/>
  <c r="AD285" i="2" s="1"/>
  <c r="Z285" i="2" a="1"/>
  <c r="Z285" i="2"/>
  <c r="V285" i="2" a="1"/>
  <c r="V285" i="2" s="1"/>
  <c r="T285" i="2" a="1"/>
  <c r="T285" i="2" s="1"/>
  <c r="R285" i="2" a="1"/>
  <c r="R285" i="2" s="1"/>
  <c r="P285" i="2" a="1"/>
  <c r="P285" i="2" s="1"/>
  <c r="N285" i="2" a="1"/>
  <c r="N285" i="2" s="1"/>
  <c r="L285" i="2" a="1"/>
  <c r="L285" i="2" s="1"/>
  <c r="J285" i="2" a="1"/>
  <c r="J285" i="2" s="1"/>
  <c r="H285" i="2" a="1"/>
  <c r="H285" i="2" s="1"/>
  <c r="G285" i="2" a="1"/>
  <c r="G285" i="2" s="1"/>
  <c r="F285" i="2" a="1"/>
  <c r="F285" i="2" s="1"/>
  <c r="D285" i="2" a="1"/>
  <c r="D285" i="2" s="1"/>
  <c r="BG284" i="2" a="1"/>
  <c r="BG284" i="2" s="1"/>
  <c r="BF284" i="2" a="1"/>
  <c r="BF284" i="2" s="1"/>
  <c r="BE284" i="2" a="1"/>
  <c r="BE284" i="2" s="1"/>
  <c r="AZ284" i="2" a="1"/>
  <c r="AZ284" i="2" s="1"/>
  <c r="AX284" i="2" a="1"/>
  <c r="AX284" i="2" s="1"/>
  <c r="AV284" i="2" a="1"/>
  <c r="AV284" i="2" s="1"/>
  <c r="AT284" i="2" a="1"/>
  <c r="AT284" i="2" s="1"/>
  <c r="AR284" i="2" a="1"/>
  <c r="AR284" i="2" s="1"/>
  <c r="AP284" i="2" a="1"/>
  <c r="AP284" i="2" s="1"/>
  <c r="AN284" i="2" a="1"/>
  <c r="AN284" i="2" s="1"/>
  <c r="AJ284" i="2" a="1"/>
  <c r="AJ284" i="2" s="1"/>
  <c r="AH284" i="2" a="1"/>
  <c r="AH284" i="2" s="1"/>
  <c r="AF284" i="2" a="1"/>
  <c r="AF284" i="2" s="1"/>
  <c r="AD284" i="2" a="1"/>
  <c r="AD284" i="2" s="1"/>
  <c r="Z284" i="2" a="1"/>
  <c r="Z284" i="2" s="1"/>
  <c r="V284" i="2" a="1"/>
  <c r="V284" i="2" s="1"/>
  <c r="T284" i="2" a="1"/>
  <c r="T284" i="2" s="1"/>
  <c r="R284" i="2" a="1"/>
  <c r="R284" i="2" s="1"/>
  <c r="P284" i="2" a="1"/>
  <c r="P284" i="2" s="1"/>
  <c r="N284" i="2" a="1"/>
  <c r="N284" i="2"/>
  <c r="L284" i="2" a="1"/>
  <c r="L284" i="2" s="1"/>
  <c r="J284" i="2" a="1"/>
  <c r="J284" i="2" s="1"/>
  <c r="H284" i="2" a="1"/>
  <c r="H284" i="2" s="1"/>
  <c r="G284" i="2" a="1"/>
  <c r="G284" i="2" s="1"/>
  <c r="F284" i="2" a="1"/>
  <c r="F284" i="2" s="1"/>
  <c r="D284" i="2" a="1"/>
  <c r="D284" i="2" s="1"/>
  <c r="BG283" i="2" a="1"/>
  <c r="BG283" i="2" s="1"/>
  <c r="BF283" i="2" a="1"/>
  <c r="BF283" i="2" s="1"/>
  <c r="BE283" i="2" a="1"/>
  <c r="BE283" i="2" s="1"/>
  <c r="AZ283" i="2" a="1"/>
  <c r="AZ283" i="2" s="1"/>
  <c r="AX283" i="2" a="1"/>
  <c r="AX283" i="2" s="1"/>
  <c r="AV283" i="2" a="1"/>
  <c r="AV283" i="2" s="1"/>
  <c r="AT283" i="2" a="1"/>
  <c r="AT283" i="2" s="1"/>
  <c r="AR283" i="2" a="1"/>
  <c r="AR283" i="2" s="1"/>
  <c r="AP283" i="2" a="1"/>
  <c r="AP283" i="2" s="1"/>
  <c r="AN283" i="2" a="1"/>
  <c r="AN283" i="2" s="1"/>
  <c r="AJ283" i="2" a="1"/>
  <c r="AJ283" i="2"/>
  <c r="AH283" i="2" a="1"/>
  <c r="AH283" i="2" s="1"/>
  <c r="AF283" i="2" a="1"/>
  <c r="AF283" i="2" s="1"/>
  <c r="AD283" i="2" a="1"/>
  <c r="AD283" i="2" s="1"/>
  <c r="Z283" i="2" a="1"/>
  <c r="Z283" i="2" s="1"/>
  <c r="V283" i="2" a="1"/>
  <c r="V283" i="2" s="1"/>
  <c r="T283" i="2" a="1"/>
  <c r="T283" i="2"/>
  <c r="R283" i="2" a="1"/>
  <c r="R283" i="2" s="1"/>
  <c r="P283" i="2" a="1"/>
  <c r="P283" i="2" s="1"/>
  <c r="N283" i="2" a="1"/>
  <c r="N283" i="2" s="1"/>
  <c r="L283" i="2" a="1"/>
  <c r="L283" i="2" s="1"/>
  <c r="J283" i="2" a="1"/>
  <c r="J283" i="2"/>
  <c r="H283" i="2" a="1"/>
  <c r="H283" i="2" s="1"/>
  <c r="G283" i="2" a="1"/>
  <c r="G283" i="2" s="1"/>
  <c r="F283" i="2" a="1"/>
  <c r="F283" i="2" s="1"/>
  <c r="D283" i="2" a="1"/>
  <c r="D283" i="2" s="1"/>
  <c r="BG282" i="2" a="1"/>
  <c r="BG282" i="2" s="1"/>
  <c r="BF282" i="2" a="1"/>
  <c r="BF282" i="2" s="1"/>
  <c r="BE282" i="2" a="1"/>
  <c r="BE282" i="2" s="1"/>
  <c r="AZ282" i="2" a="1"/>
  <c r="AZ282" i="2" s="1"/>
  <c r="AX282" i="2" a="1"/>
  <c r="AX282" i="2" s="1"/>
  <c r="AV282" i="2" a="1"/>
  <c r="AV282" i="2" s="1"/>
  <c r="AT282" i="2" a="1"/>
  <c r="AT282" i="2" s="1"/>
  <c r="AR282" i="2" a="1"/>
  <c r="AR282" i="2" s="1"/>
  <c r="AP282" i="2" a="1"/>
  <c r="AP282" i="2" s="1"/>
  <c r="AN282" i="2" a="1"/>
  <c r="AN282" i="2" s="1"/>
  <c r="AJ282" i="2" a="1"/>
  <c r="AJ282" i="2" s="1"/>
  <c r="AH282" i="2" a="1"/>
  <c r="AH282" i="2" s="1"/>
  <c r="AF282" i="2" a="1"/>
  <c r="AF282" i="2"/>
  <c r="AD282" i="2" a="1"/>
  <c r="AD282" i="2" s="1"/>
  <c r="Z282" i="2" a="1"/>
  <c r="Z282" i="2" s="1"/>
  <c r="V282" i="2" a="1"/>
  <c r="V282" i="2"/>
  <c r="T282" i="2" a="1"/>
  <c r="T282" i="2" s="1"/>
  <c r="R282" i="2" a="1"/>
  <c r="R282" i="2" s="1"/>
  <c r="P282" i="2" a="1"/>
  <c r="P282" i="2" s="1"/>
  <c r="N282" i="2" a="1"/>
  <c r="N282" i="2" s="1"/>
  <c r="L282" i="2" a="1"/>
  <c r="L282" i="2" s="1"/>
  <c r="J282" i="2" a="1"/>
  <c r="J282" i="2" s="1"/>
  <c r="H282" i="2" a="1"/>
  <c r="H282" i="2" s="1"/>
  <c r="G282" i="2" a="1"/>
  <c r="G282" i="2" s="1"/>
  <c r="F282" i="2" a="1"/>
  <c r="F282" i="2" s="1"/>
  <c r="D282" i="2" a="1"/>
  <c r="D282" i="2" s="1"/>
  <c r="BG281" i="2" a="1"/>
  <c r="BG281" i="2" s="1"/>
  <c r="BF281" i="2" a="1"/>
  <c r="BF281" i="2" s="1"/>
  <c r="BE281" i="2" a="1"/>
  <c r="BE281" i="2"/>
  <c r="AZ281" i="2" a="1"/>
  <c r="AZ281" i="2" s="1"/>
  <c r="AX281" i="2" a="1"/>
  <c r="AX281" i="2" s="1"/>
  <c r="AV281" i="2" a="1"/>
  <c r="AV281" i="2" s="1"/>
  <c r="AT281" i="2" a="1"/>
  <c r="AT281" i="2" s="1"/>
  <c r="AR281" i="2" a="1"/>
  <c r="AR281" i="2" s="1"/>
  <c r="AP281" i="2" a="1"/>
  <c r="AP281" i="2" s="1"/>
  <c r="AN281" i="2" a="1"/>
  <c r="AN281" i="2" s="1"/>
  <c r="AJ281" i="2" a="1"/>
  <c r="AJ281" i="2" s="1"/>
  <c r="AH281" i="2" a="1"/>
  <c r="AH281" i="2" s="1"/>
  <c r="AF281" i="2" a="1"/>
  <c r="AF281" i="2" s="1"/>
  <c r="AD281" i="2" a="1"/>
  <c r="AD281" i="2" s="1"/>
  <c r="Z281" i="2" a="1"/>
  <c r="Z281" i="2" s="1"/>
  <c r="V281" i="2" a="1"/>
  <c r="V281" i="2" s="1"/>
  <c r="T281" i="2" a="1"/>
  <c r="T281" i="2" s="1"/>
  <c r="R281" i="2" a="1"/>
  <c r="R281" i="2" s="1"/>
  <c r="P281" i="2" a="1"/>
  <c r="P281" i="2" s="1"/>
  <c r="N281" i="2" a="1"/>
  <c r="N281" i="2" s="1"/>
  <c r="L281" i="2" a="1"/>
  <c r="L281" i="2" s="1"/>
  <c r="J281" i="2" a="1"/>
  <c r="J281" i="2" s="1"/>
  <c r="H281" i="2" a="1"/>
  <c r="H281" i="2" s="1"/>
  <c r="G281" i="2" a="1"/>
  <c r="G281" i="2" s="1"/>
  <c r="F281" i="2" a="1"/>
  <c r="F281" i="2" s="1"/>
  <c r="D281" i="2" a="1"/>
  <c r="D281" i="2" s="1"/>
  <c r="BG280" i="2" a="1"/>
  <c r="BG280" i="2" s="1"/>
  <c r="BF280" i="2" a="1"/>
  <c r="BF280" i="2" s="1"/>
  <c r="BE280" i="2" a="1"/>
  <c r="BE280" i="2" s="1"/>
  <c r="AZ280" i="2" a="1"/>
  <c r="AZ280" i="2" s="1"/>
  <c r="AX280" i="2" a="1"/>
  <c r="AX280" i="2" s="1"/>
  <c r="AV280" i="2" a="1"/>
  <c r="AV280" i="2" s="1"/>
  <c r="AT280" i="2" a="1"/>
  <c r="AT280" i="2" s="1"/>
  <c r="AR280" i="2" a="1"/>
  <c r="AR280" i="2" s="1"/>
  <c r="AP280" i="2" a="1"/>
  <c r="AP280" i="2"/>
  <c r="AN280" i="2" a="1"/>
  <c r="AN280" i="2" s="1"/>
  <c r="AJ280" i="2" a="1"/>
  <c r="AJ280" i="2" s="1"/>
  <c r="AH280" i="2" a="1"/>
  <c r="AH280" i="2" s="1"/>
  <c r="AF280" i="2" a="1"/>
  <c r="AF280" i="2" s="1"/>
  <c r="AD280" i="2" a="1"/>
  <c r="AD280" i="2" s="1"/>
  <c r="Z280" i="2" a="1"/>
  <c r="Z280" i="2" s="1"/>
  <c r="V280" i="2" a="1"/>
  <c r="V280" i="2" s="1"/>
  <c r="T280" i="2" a="1"/>
  <c r="T280" i="2" s="1"/>
  <c r="R280" i="2" a="1"/>
  <c r="R280" i="2" s="1"/>
  <c r="P280" i="2" a="1"/>
  <c r="P280" i="2" s="1"/>
  <c r="N280" i="2" a="1"/>
  <c r="N280" i="2"/>
  <c r="L280" i="2" a="1"/>
  <c r="L280" i="2" s="1"/>
  <c r="J280" i="2" a="1"/>
  <c r="J280" i="2" s="1"/>
  <c r="H280" i="2" a="1"/>
  <c r="H280" i="2" s="1"/>
  <c r="G280" i="2" a="1"/>
  <c r="G280" i="2" s="1"/>
  <c r="F280" i="2" a="1"/>
  <c r="F280" i="2"/>
  <c r="D280" i="2" a="1"/>
  <c r="D280" i="2" s="1"/>
  <c r="BG279" i="2" a="1"/>
  <c r="BG279" i="2" s="1"/>
  <c r="BF279" i="2" a="1"/>
  <c r="BF279" i="2" s="1"/>
  <c r="BE279" i="2" a="1"/>
  <c r="BE279" i="2" s="1"/>
  <c r="AZ279" i="2" a="1"/>
  <c r="AZ279" i="2" s="1"/>
  <c r="AX279" i="2" a="1"/>
  <c r="AX279" i="2" s="1"/>
  <c r="AV279" i="2" a="1"/>
  <c r="AV279" i="2" s="1"/>
  <c r="AT279" i="2" a="1"/>
  <c r="AT279" i="2" s="1"/>
  <c r="AR279" i="2" a="1"/>
  <c r="AR279" i="2" s="1"/>
  <c r="AP279" i="2" a="1"/>
  <c r="AP279" i="2" s="1"/>
  <c r="AN279" i="2" a="1"/>
  <c r="AN279" i="2" s="1"/>
  <c r="AJ279" i="2" a="1"/>
  <c r="AJ279" i="2"/>
  <c r="AH279" i="2" a="1"/>
  <c r="AH279" i="2" s="1"/>
  <c r="AF279" i="2" a="1"/>
  <c r="AF279" i="2" s="1"/>
  <c r="AD279" i="2" a="1"/>
  <c r="AD279" i="2" s="1"/>
  <c r="Z279" i="2" a="1"/>
  <c r="Z279" i="2" s="1"/>
  <c r="V279" i="2" a="1"/>
  <c r="V279" i="2" s="1"/>
  <c r="T279" i="2" a="1"/>
  <c r="T279" i="2" s="1"/>
  <c r="R279" i="2" a="1"/>
  <c r="R279" i="2"/>
  <c r="P279" i="2" a="1"/>
  <c r="P279" i="2" s="1"/>
  <c r="N279" i="2" a="1"/>
  <c r="N279" i="2" s="1"/>
  <c r="L279" i="2" a="1"/>
  <c r="L279" i="2"/>
  <c r="J279" i="2" a="1"/>
  <c r="J279" i="2" s="1"/>
  <c r="H279" i="2" a="1"/>
  <c r="H279" i="2" s="1"/>
  <c r="G279" i="2" a="1"/>
  <c r="G279" i="2" s="1"/>
  <c r="F279" i="2" a="1"/>
  <c r="F279" i="2" s="1"/>
  <c r="D279" i="2" a="1"/>
  <c r="D279" i="2" s="1"/>
  <c r="BG278" i="2" a="1"/>
  <c r="BG278" i="2"/>
  <c r="BF278" i="2" a="1"/>
  <c r="BF278" i="2" s="1"/>
  <c r="BE278" i="2" a="1"/>
  <c r="BE278" i="2" s="1"/>
  <c r="AZ278" i="2" a="1"/>
  <c r="AZ278" i="2" s="1"/>
  <c r="AX278" i="2" a="1"/>
  <c r="AX278" i="2" s="1"/>
  <c r="AV278" i="2" a="1"/>
  <c r="AV278" i="2" s="1"/>
  <c r="AT278" i="2" a="1"/>
  <c r="AT278" i="2" s="1"/>
  <c r="AR278" i="2" a="1"/>
  <c r="AR278" i="2" s="1"/>
  <c r="AP278" i="2" a="1"/>
  <c r="AP278" i="2" s="1"/>
  <c r="AN278" i="2" a="1"/>
  <c r="AN278" i="2" s="1"/>
  <c r="AJ278" i="2" a="1"/>
  <c r="AJ278" i="2" s="1"/>
  <c r="AH278" i="2" a="1"/>
  <c r="AH278" i="2" s="1"/>
  <c r="AF278" i="2" a="1"/>
  <c r="AF278" i="2" s="1"/>
  <c r="AD278" i="2" a="1"/>
  <c r="AD278" i="2" s="1"/>
  <c r="Z278" i="2" a="1"/>
  <c r="Z278" i="2" s="1"/>
  <c r="V278" i="2" a="1"/>
  <c r="V278" i="2" s="1"/>
  <c r="T278" i="2" a="1"/>
  <c r="T278" i="2" s="1"/>
  <c r="R278" i="2" a="1"/>
  <c r="R278" i="2" s="1"/>
  <c r="P278" i="2" a="1"/>
  <c r="P278" i="2" s="1"/>
  <c r="N278" i="2" a="1"/>
  <c r="N278" i="2" s="1"/>
  <c r="L278" i="2" a="1"/>
  <c r="L278" i="2" s="1"/>
  <c r="J278" i="2" a="1"/>
  <c r="J278" i="2" s="1"/>
  <c r="H278" i="2" a="1"/>
  <c r="H278" i="2" s="1"/>
  <c r="G278" i="2" a="1"/>
  <c r="G278" i="2" s="1"/>
  <c r="F278" i="2" a="1"/>
  <c r="F278" i="2" s="1"/>
  <c r="D278" i="2" a="1"/>
  <c r="D278" i="2" s="1"/>
  <c r="BG277" i="2" a="1"/>
  <c r="BG277" i="2" s="1"/>
  <c r="BF277" i="2" a="1"/>
  <c r="BF277" i="2" s="1"/>
  <c r="BE277" i="2" a="1"/>
  <c r="BE277" i="2" s="1"/>
  <c r="AZ277" i="2" a="1"/>
  <c r="AZ277" i="2" s="1"/>
  <c r="AX277" i="2" a="1"/>
  <c r="AX277" i="2" s="1"/>
  <c r="AV277" i="2" a="1"/>
  <c r="AV277" i="2" s="1"/>
  <c r="AT277" i="2" a="1"/>
  <c r="AT277" i="2" s="1"/>
  <c r="AR277" i="2" a="1"/>
  <c r="AR277" i="2" s="1"/>
  <c r="AP277" i="2" a="1"/>
  <c r="AP277" i="2" s="1"/>
  <c r="AN277" i="2" a="1"/>
  <c r="AN277" i="2" s="1"/>
  <c r="AJ277" i="2" a="1"/>
  <c r="AJ277" i="2" s="1"/>
  <c r="AH277" i="2" a="1"/>
  <c r="AH277" i="2" s="1"/>
  <c r="AF277" i="2" a="1"/>
  <c r="AF277" i="2" s="1"/>
  <c r="AD277" i="2" a="1"/>
  <c r="AD277" i="2" s="1"/>
  <c r="Z277" i="2" a="1"/>
  <c r="Z277" i="2"/>
  <c r="V277" i="2" a="1"/>
  <c r="V277" i="2" s="1"/>
  <c r="T277" i="2" a="1"/>
  <c r="T277" i="2" s="1"/>
  <c r="R277" i="2" a="1"/>
  <c r="R277" i="2" s="1"/>
  <c r="P277" i="2" a="1"/>
  <c r="P277" i="2" s="1"/>
  <c r="N277" i="2" a="1"/>
  <c r="N277" i="2" s="1"/>
  <c r="L277" i="2" a="1"/>
  <c r="L277" i="2" s="1"/>
  <c r="J277" i="2" a="1"/>
  <c r="J277" i="2" s="1"/>
  <c r="H277" i="2" a="1"/>
  <c r="H277" i="2" s="1"/>
  <c r="G277" i="2" a="1"/>
  <c r="G277" i="2" s="1"/>
  <c r="F277" i="2" a="1"/>
  <c r="F277" i="2" s="1"/>
  <c r="D277" i="2" a="1"/>
  <c r="D277" i="2" s="1"/>
  <c r="BG276" i="2" a="1"/>
  <c r="BG276" i="2" s="1"/>
  <c r="BF276" i="2" a="1"/>
  <c r="BF276" i="2" s="1"/>
  <c r="BE276" i="2" a="1"/>
  <c r="BE276" i="2" s="1"/>
  <c r="AZ276" i="2" a="1"/>
  <c r="AZ276" i="2" s="1"/>
  <c r="AX276" i="2" a="1"/>
  <c r="AX276" i="2" s="1"/>
  <c r="AV276" i="2" a="1"/>
  <c r="AV276" i="2" s="1"/>
  <c r="AT276" i="2" a="1"/>
  <c r="AT276" i="2" s="1"/>
  <c r="AR276" i="2" a="1"/>
  <c r="AR276" i="2" s="1"/>
  <c r="AP276" i="2" a="1"/>
  <c r="AP276" i="2" s="1"/>
  <c r="AN276" i="2" a="1"/>
  <c r="AN276" i="2" s="1"/>
  <c r="AJ276" i="2" a="1"/>
  <c r="AJ276" i="2" s="1"/>
  <c r="AH276" i="2" a="1"/>
  <c r="AH276" i="2" s="1"/>
  <c r="AF276" i="2" a="1"/>
  <c r="AF276" i="2" s="1"/>
  <c r="AD276" i="2" a="1"/>
  <c r="AD276" i="2" s="1"/>
  <c r="Z276" i="2" a="1"/>
  <c r="Z276" i="2" s="1"/>
  <c r="V276" i="2" a="1"/>
  <c r="V276" i="2" s="1"/>
  <c r="T276" i="2" a="1"/>
  <c r="T276" i="2" s="1"/>
  <c r="R276" i="2" a="1"/>
  <c r="R276" i="2" s="1"/>
  <c r="P276" i="2" a="1"/>
  <c r="P276" i="2" s="1"/>
  <c r="N276" i="2" a="1"/>
  <c r="N276" i="2"/>
  <c r="L276" i="2" a="1"/>
  <c r="L276" i="2" s="1"/>
  <c r="J276" i="2" a="1"/>
  <c r="J276" i="2" s="1"/>
  <c r="H276" i="2" a="1"/>
  <c r="H276" i="2" s="1"/>
  <c r="G276" i="2" a="1"/>
  <c r="G276" i="2" s="1"/>
  <c r="F276" i="2" a="1"/>
  <c r="F276" i="2" s="1"/>
  <c r="D276" i="2" a="1"/>
  <c r="D276" i="2" s="1"/>
  <c r="BG275" i="2" a="1"/>
  <c r="BG275" i="2" s="1"/>
  <c r="BF275" i="2" a="1"/>
  <c r="BF275" i="2" s="1"/>
  <c r="BE275" i="2" a="1"/>
  <c r="BE275" i="2" s="1"/>
  <c r="AZ275" i="2" a="1"/>
  <c r="AZ275" i="2" s="1"/>
  <c r="AX275" i="2" a="1"/>
  <c r="AX275" i="2" s="1"/>
  <c r="AV275" i="2" a="1"/>
  <c r="AV275" i="2" s="1"/>
  <c r="AT275" i="2" a="1"/>
  <c r="AT275" i="2" s="1"/>
  <c r="AR275" i="2" a="1"/>
  <c r="AR275" i="2" s="1"/>
  <c r="AP275" i="2" a="1"/>
  <c r="AP275" i="2" s="1"/>
  <c r="AN275" i="2" a="1"/>
  <c r="AN275" i="2" s="1"/>
  <c r="AJ275" i="2" a="1"/>
  <c r="AJ275" i="2"/>
  <c r="AH275" i="2" a="1"/>
  <c r="AH275" i="2" s="1"/>
  <c r="AF275" i="2" a="1"/>
  <c r="AF275" i="2" s="1"/>
  <c r="AD275" i="2" a="1"/>
  <c r="AD275" i="2" s="1"/>
  <c r="Z275" i="2" a="1"/>
  <c r="Z275" i="2" s="1"/>
  <c r="V275" i="2" a="1"/>
  <c r="V275" i="2" s="1"/>
  <c r="T275" i="2" a="1"/>
  <c r="T275" i="2"/>
  <c r="R275" i="2" a="1"/>
  <c r="R275" i="2" s="1"/>
  <c r="P275" i="2" a="1"/>
  <c r="P275" i="2" s="1"/>
  <c r="N275" i="2" a="1"/>
  <c r="N275" i="2" s="1"/>
  <c r="L275" i="2" a="1"/>
  <c r="L275" i="2" s="1"/>
  <c r="J275" i="2" a="1"/>
  <c r="J275" i="2"/>
  <c r="H275" i="2" a="1"/>
  <c r="H275" i="2" s="1"/>
  <c r="G275" i="2" a="1"/>
  <c r="G275" i="2" s="1"/>
  <c r="F275" i="2" a="1"/>
  <c r="F275" i="2" s="1"/>
  <c r="D275" i="2" a="1"/>
  <c r="D275" i="2" s="1"/>
  <c r="BG274" i="2" a="1"/>
  <c r="BG274" i="2" s="1"/>
  <c r="BF274" i="2" a="1"/>
  <c r="BF274" i="2" s="1"/>
  <c r="BE274" i="2" a="1"/>
  <c r="BE274" i="2" s="1"/>
  <c r="AZ274" i="2" a="1"/>
  <c r="AZ274" i="2" s="1"/>
  <c r="AX274" i="2" a="1"/>
  <c r="AX274" i="2" s="1"/>
  <c r="AV274" i="2" a="1"/>
  <c r="AV274" i="2" s="1"/>
  <c r="AT274" i="2" a="1"/>
  <c r="AT274" i="2" s="1"/>
  <c r="AR274" i="2" a="1"/>
  <c r="AR274" i="2" s="1"/>
  <c r="AP274" i="2" a="1"/>
  <c r="AP274" i="2" s="1"/>
  <c r="AN274" i="2" a="1"/>
  <c r="AN274" i="2" s="1"/>
  <c r="AJ274" i="2" a="1"/>
  <c r="AJ274" i="2" s="1"/>
  <c r="AH274" i="2" a="1"/>
  <c r="AH274" i="2" s="1"/>
  <c r="AF274" i="2" a="1"/>
  <c r="AF274" i="2"/>
  <c r="AD274" i="2" a="1"/>
  <c r="AD274" i="2" s="1"/>
  <c r="Z274" i="2" a="1"/>
  <c r="Z274" i="2" s="1"/>
  <c r="V274" i="2" a="1"/>
  <c r="V274" i="2"/>
  <c r="T274" i="2" a="1"/>
  <c r="T274" i="2" s="1"/>
  <c r="R274" i="2" a="1"/>
  <c r="R274" i="2" s="1"/>
  <c r="P274" i="2" a="1"/>
  <c r="P274" i="2" s="1"/>
  <c r="N274" i="2" a="1"/>
  <c r="N274" i="2" s="1"/>
  <c r="L274" i="2" a="1"/>
  <c r="L274" i="2" s="1"/>
  <c r="J274" i="2" a="1"/>
  <c r="J274" i="2" s="1"/>
  <c r="H274" i="2" a="1"/>
  <c r="H274" i="2" s="1"/>
  <c r="G274" i="2" a="1"/>
  <c r="G274" i="2" s="1"/>
  <c r="F274" i="2" a="1"/>
  <c r="F274" i="2" s="1"/>
  <c r="D274" i="2" a="1"/>
  <c r="D274" i="2" s="1"/>
  <c r="BG273" i="2" a="1"/>
  <c r="BG273" i="2" s="1"/>
  <c r="BF273" i="2" a="1"/>
  <c r="BF273" i="2" s="1"/>
  <c r="BE273" i="2" a="1"/>
  <c r="BE273" i="2"/>
  <c r="AZ273" i="2" a="1"/>
  <c r="AZ273" i="2" s="1"/>
  <c r="AX273" i="2" a="1"/>
  <c r="AX273" i="2" s="1"/>
  <c r="AV273" i="2" a="1"/>
  <c r="AV273" i="2" s="1"/>
  <c r="AT273" i="2" a="1"/>
  <c r="AT273" i="2" s="1"/>
  <c r="AR273" i="2" a="1"/>
  <c r="AR273" i="2" s="1"/>
  <c r="AP273" i="2" a="1"/>
  <c r="AP273" i="2" s="1"/>
  <c r="AN273" i="2" a="1"/>
  <c r="AN273" i="2" s="1"/>
  <c r="AJ273" i="2" a="1"/>
  <c r="AJ273" i="2" s="1"/>
  <c r="AH273" i="2" a="1"/>
  <c r="AH273" i="2" s="1"/>
  <c r="AF273" i="2" a="1"/>
  <c r="AF273" i="2" s="1"/>
  <c r="AD273" i="2" a="1"/>
  <c r="AD273" i="2" s="1"/>
  <c r="Z273" i="2" a="1"/>
  <c r="Z273" i="2" s="1"/>
  <c r="V273" i="2" a="1"/>
  <c r="V273" i="2" s="1"/>
  <c r="T273" i="2" a="1"/>
  <c r="T273" i="2" s="1"/>
  <c r="R273" i="2" a="1"/>
  <c r="R273" i="2" s="1"/>
  <c r="P273" i="2" a="1"/>
  <c r="P273" i="2" s="1"/>
  <c r="N273" i="2" a="1"/>
  <c r="N273" i="2" s="1"/>
  <c r="L273" i="2" a="1"/>
  <c r="L273" i="2" s="1"/>
  <c r="J273" i="2" a="1"/>
  <c r="J273" i="2" s="1"/>
  <c r="H273" i="2" a="1"/>
  <c r="H273" i="2" s="1"/>
  <c r="G273" i="2" a="1"/>
  <c r="G273" i="2" s="1"/>
  <c r="F273" i="2" a="1"/>
  <c r="F273" i="2" s="1"/>
  <c r="D273" i="2" a="1"/>
  <c r="D273" i="2" s="1"/>
  <c r="BG272" i="2" a="1"/>
  <c r="BG272" i="2" s="1"/>
  <c r="BF272" i="2" a="1"/>
  <c r="BF272" i="2" s="1"/>
  <c r="BE272" i="2" a="1"/>
  <c r="BE272" i="2" s="1"/>
  <c r="AZ272" i="2" a="1"/>
  <c r="AZ272" i="2" s="1"/>
  <c r="AX272" i="2" a="1"/>
  <c r="AX272" i="2" s="1"/>
  <c r="AV272" i="2" a="1"/>
  <c r="AV272" i="2" s="1"/>
  <c r="AT272" i="2" a="1"/>
  <c r="AT272" i="2" s="1"/>
  <c r="AR272" i="2" a="1"/>
  <c r="AR272" i="2" s="1"/>
  <c r="AP272" i="2" a="1"/>
  <c r="AP272" i="2"/>
  <c r="AN272" i="2" a="1"/>
  <c r="AN272" i="2" s="1"/>
  <c r="AJ272" i="2" a="1"/>
  <c r="AJ272" i="2" s="1"/>
  <c r="AH272" i="2" a="1"/>
  <c r="AH272" i="2" s="1"/>
  <c r="AF272" i="2" a="1"/>
  <c r="AF272" i="2" s="1"/>
  <c r="AD272" i="2" a="1"/>
  <c r="AD272" i="2" s="1"/>
  <c r="Z272" i="2" a="1"/>
  <c r="Z272" i="2" s="1"/>
  <c r="V272" i="2" a="1"/>
  <c r="V272" i="2" s="1"/>
  <c r="T272" i="2" a="1"/>
  <c r="T272" i="2" s="1"/>
  <c r="R272" i="2" a="1"/>
  <c r="R272" i="2" s="1"/>
  <c r="P272" i="2" a="1"/>
  <c r="P272" i="2" s="1"/>
  <c r="N272" i="2" a="1"/>
  <c r="N272" i="2"/>
  <c r="L272" i="2" a="1"/>
  <c r="L272" i="2" s="1"/>
  <c r="J272" i="2" a="1"/>
  <c r="J272" i="2" s="1"/>
  <c r="H272" i="2" a="1"/>
  <c r="H272" i="2" s="1"/>
  <c r="G272" i="2" a="1"/>
  <c r="G272" i="2" s="1"/>
  <c r="F272" i="2" a="1"/>
  <c r="F272" i="2"/>
  <c r="D272" i="2" a="1"/>
  <c r="D272" i="2" s="1"/>
  <c r="BG271" i="2" a="1"/>
  <c r="BG271" i="2" s="1"/>
  <c r="BF271" i="2" a="1"/>
  <c r="BF271" i="2" s="1"/>
  <c r="BE271" i="2" a="1"/>
  <c r="BE271" i="2" s="1"/>
  <c r="AZ271" i="2" a="1"/>
  <c r="AZ271" i="2" s="1"/>
  <c r="AX271" i="2" a="1"/>
  <c r="AX271" i="2" s="1"/>
  <c r="AV271" i="2" a="1"/>
  <c r="AV271" i="2" s="1"/>
  <c r="AT271" i="2" a="1"/>
  <c r="AT271" i="2" s="1"/>
  <c r="AR271" i="2" a="1"/>
  <c r="AR271" i="2" s="1"/>
  <c r="AP271" i="2" a="1"/>
  <c r="AP271" i="2" s="1"/>
  <c r="AN271" i="2" a="1"/>
  <c r="AN271" i="2" s="1"/>
  <c r="AJ271" i="2" a="1"/>
  <c r="AJ271" i="2"/>
  <c r="AH271" i="2" a="1"/>
  <c r="AH271" i="2" s="1"/>
  <c r="AF271" i="2" a="1"/>
  <c r="AF271" i="2" s="1"/>
  <c r="AD271" i="2" a="1"/>
  <c r="AD271" i="2" s="1"/>
  <c r="Z271" i="2" a="1"/>
  <c r="Z271" i="2" s="1"/>
  <c r="V271" i="2" a="1"/>
  <c r="V271" i="2" s="1"/>
  <c r="T271" i="2" a="1"/>
  <c r="T271" i="2"/>
  <c r="R271" i="2" a="1"/>
  <c r="R271" i="2"/>
  <c r="P271" i="2" a="1"/>
  <c r="P271" i="2" s="1"/>
  <c r="N271" i="2" a="1"/>
  <c r="N271" i="2" s="1"/>
  <c r="L271" i="2" a="1"/>
  <c r="L271" i="2"/>
  <c r="J271" i="2" a="1"/>
  <c r="J271" i="2" s="1"/>
  <c r="H271" i="2" a="1"/>
  <c r="H271" i="2" s="1"/>
  <c r="G271" i="2" a="1"/>
  <c r="G271" i="2" s="1"/>
  <c r="F271" i="2" a="1"/>
  <c r="F271" i="2" s="1"/>
  <c r="D271" i="2" a="1"/>
  <c r="D271" i="2" s="1"/>
  <c r="BG270" i="2" a="1"/>
  <c r="BG270" i="2"/>
  <c r="BF270" i="2" a="1"/>
  <c r="BF270" i="2" s="1"/>
  <c r="BE270" i="2" a="1"/>
  <c r="BE270" i="2" s="1"/>
  <c r="AZ270" i="2" a="1"/>
  <c r="AZ270" i="2" s="1"/>
  <c r="AX270" i="2" a="1"/>
  <c r="AX270" i="2" s="1"/>
  <c r="AV270" i="2" a="1"/>
  <c r="AV270" i="2" s="1"/>
  <c r="AT270" i="2" a="1"/>
  <c r="AT270" i="2" s="1"/>
  <c r="AR270" i="2" a="1"/>
  <c r="AR270" i="2" s="1"/>
  <c r="AP270" i="2" a="1"/>
  <c r="AP270" i="2" s="1"/>
  <c r="AN270" i="2" a="1"/>
  <c r="AN270" i="2" s="1"/>
  <c r="AJ270" i="2" a="1"/>
  <c r="AJ270" i="2" s="1"/>
  <c r="AH270" i="2" a="1"/>
  <c r="AH270" i="2" s="1"/>
  <c r="AF270" i="2" a="1"/>
  <c r="AF270" i="2" s="1"/>
  <c r="AD270" i="2" a="1"/>
  <c r="AD270" i="2" s="1"/>
  <c r="Z270" i="2" a="1"/>
  <c r="Z270" i="2" s="1"/>
  <c r="V270" i="2" a="1"/>
  <c r="V270" i="2" s="1"/>
  <c r="T270" i="2" a="1"/>
  <c r="T270" i="2" s="1"/>
  <c r="R270" i="2" a="1"/>
  <c r="R270" i="2" s="1"/>
  <c r="P270" i="2" a="1"/>
  <c r="P270" i="2" s="1"/>
  <c r="N270" i="2" a="1"/>
  <c r="N270" i="2" s="1"/>
  <c r="L270" i="2" a="1"/>
  <c r="L270" i="2" s="1"/>
  <c r="J270" i="2" a="1"/>
  <c r="J270" i="2" s="1"/>
  <c r="H270" i="2" a="1"/>
  <c r="H270" i="2" s="1"/>
  <c r="G270" i="2" a="1"/>
  <c r="G270" i="2" s="1"/>
  <c r="F270" i="2" a="1"/>
  <c r="F270" i="2" s="1"/>
  <c r="D270" i="2" a="1"/>
  <c r="D270" i="2" s="1"/>
  <c r="BG269" i="2" a="1"/>
  <c r="BG269" i="2" s="1"/>
  <c r="BF269" i="2" a="1"/>
  <c r="BF269" i="2" s="1"/>
  <c r="BE269" i="2" a="1"/>
  <c r="BE269" i="2" s="1"/>
  <c r="AZ269" i="2" a="1"/>
  <c r="AZ269" i="2" s="1"/>
  <c r="AX269" i="2" a="1"/>
  <c r="AX269" i="2" s="1"/>
  <c r="AV269" i="2" a="1"/>
  <c r="AV269" i="2" s="1"/>
  <c r="AT269" i="2" a="1"/>
  <c r="AT269" i="2" s="1"/>
  <c r="AR269" i="2" a="1"/>
  <c r="AR269" i="2" s="1"/>
  <c r="AP269" i="2" a="1"/>
  <c r="AP269" i="2" s="1"/>
  <c r="AN269" i="2" a="1"/>
  <c r="AN269" i="2" s="1"/>
  <c r="AJ269" i="2" a="1"/>
  <c r="AJ269" i="2" s="1"/>
  <c r="AH269" i="2" a="1"/>
  <c r="AH269" i="2" s="1"/>
  <c r="AF269" i="2" a="1"/>
  <c r="AF269" i="2" s="1"/>
  <c r="AD269" i="2" a="1"/>
  <c r="AD269" i="2" s="1"/>
  <c r="Z269" i="2" a="1"/>
  <c r="Z269" i="2"/>
  <c r="V269" i="2" a="1"/>
  <c r="V269" i="2" s="1"/>
  <c r="T269" i="2" a="1"/>
  <c r="T269" i="2" s="1"/>
  <c r="R269" i="2" a="1"/>
  <c r="R269" i="2" s="1"/>
  <c r="P269" i="2" a="1"/>
  <c r="P269" i="2" s="1"/>
  <c r="N269" i="2" a="1"/>
  <c r="N269" i="2" s="1"/>
  <c r="L269" i="2" a="1"/>
  <c r="L269" i="2" s="1"/>
  <c r="J269" i="2" a="1"/>
  <c r="J269" i="2" s="1"/>
  <c r="H269" i="2" a="1"/>
  <c r="H269" i="2" s="1"/>
  <c r="G269" i="2" a="1"/>
  <c r="G269" i="2" s="1"/>
  <c r="F269" i="2" a="1"/>
  <c r="F269" i="2" s="1"/>
  <c r="D269" i="2" a="1"/>
  <c r="D269" i="2" s="1"/>
  <c r="BG268" i="2" a="1"/>
  <c r="BG268" i="2" s="1"/>
  <c r="BF268" i="2" a="1"/>
  <c r="BF268" i="2" s="1"/>
  <c r="BE268" i="2" a="1"/>
  <c r="BE268" i="2" s="1"/>
  <c r="AZ268" i="2" a="1"/>
  <c r="AZ268" i="2" s="1"/>
  <c r="AX268" i="2" a="1"/>
  <c r="AX268" i="2" s="1"/>
  <c r="AV268" i="2" a="1"/>
  <c r="AV268" i="2" s="1"/>
  <c r="AT268" i="2" a="1"/>
  <c r="AT268" i="2" s="1"/>
  <c r="AR268" i="2" a="1"/>
  <c r="AR268" i="2" s="1"/>
  <c r="AP268" i="2" a="1"/>
  <c r="AP268" i="2"/>
  <c r="AN268" i="2" a="1"/>
  <c r="AN268" i="2" s="1"/>
  <c r="AJ268" i="2" a="1"/>
  <c r="AJ268" i="2" s="1"/>
  <c r="AH268" i="2" a="1"/>
  <c r="AH268" i="2" s="1"/>
  <c r="AF268" i="2" a="1"/>
  <c r="AF268" i="2" s="1"/>
  <c r="AD268" i="2" a="1"/>
  <c r="AD268" i="2" s="1"/>
  <c r="Z268" i="2" a="1"/>
  <c r="Z268" i="2" s="1"/>
  <c r="V268" i="2" a="1"/>
  <c r="V268" i="2" s="1"/>
  <c r="T268" i="2" a="1"/>
  <c r="T268" i="2" s="1"/>
  <c r="R268" i="2" a="1"/>
  <c r="R268" i="2" s="1"/>
  <c r="P268" i="2" a="1"/>
  <c r="P268" i="2" s="1"/>
  <c r="N268" i="2" a="1"/>
  <c r="N268" i="2"/>
  <c r="L268" i="2" a="1"/>
  <c r="L268" i="2" s="1"/>
  <c r="J268" i="2" a="1"/>
  <c r="J268" i="2" s="1"/>
  <c r="H268" i="2" a="1"/>
  <c r="H268" i="2" s="1"/>
  <c r="G268" i="2" a="1"/>
  <c r="G268" i="2" s="1"/>
  <c r="F268" i="2" a="1"/>
  <c r="F268" i="2" s="1"/>
  <c r="D268" i="2" a="1"/>
  <c r="D268" i="2" s="1"/>
  <c r="BG267" i="2" a="1"/>
  <c r="BG267" i="2" s="1"/>
  <c r="BF267" i="2" a="1"/>
  <c r="BF267" i="2" s="1"/>
  <c r="BE267" i="2" a="1"/>
  <c r="BE267" i="2" s="1"/>
  <c r="AZ267" i="2" a="1"/>
  <c r="AZ267" i="2" s="1"/>
  <c r="AX267" i="2" a="1"/>
  <c r="AX267" i="2" s="1"/>
  <c r="AV267" i="2" a="1"/>
  <c r="AV267" i="2" s="1"/>
  <c r="AT267" i="2" a="1"/>
  <c r="AT267" i="2" s="1"/>
  <c r="AR267" i="2" a="1"/>
  <c r="AR267" i="2" s="1"/>
  <c r="AP267" i="2" a="1"/>
  <c r="AP267" i="2" s="1"/>
  <c r="AN267" i="2" a="1"/>
  <c r="AN267" i="2" s="1"/>
  <c r="AJ267" i="2" a="1"/>
  <c r="AJ267" i="2"/>
  <c r="AH267" i="2" a="1"/>
  <c r="AH267" i="2" s="1"/>
  <c r="AF267" i="2" a="1"/>
  <c r="AF267" i="2" s="1"/>
  <c r="AD267" i="2" a="1"/>
  <c r="AD267" i="2" s="1"/>
  <c r="Z267" i="2" a="1"/>
  <c r="Z267" i="2" s="1"/>
  <c r="V267" i="2" a="1"/>
  <c r="V267" i="2" s="1"/>
  <c r="T267" i="2" a="1"/>
  <c r="T267" i="2"/>
  <c r="R267" i="2" a="1"/>
  <c r="R267" i="2" s="1"/>
  <c r="P267" i="2" a="1"/>
  <c r="P267" i="2" s="1"/>
  <c r="N267" i="2" a="1"/>
  <c r="N267" i="2" s="1"/>
  <c r="L267" i="2" a="1"/>
  <c r="L267" i="2" s="1"/>
  <c r="J267" i="2" a="1"/>
  <c r="J267" i="2"/>
  <c r="H267" i="2" a="1"/>
  <c r="H267" i="2" s="1"/>
  <c r="G267" i="2" a="1"/>
  <c r="G267" i="2" s="1"/>
  <c r="F267" i="2" a="1"/>
  <c r="F267" i="2" s="1"/>
  <c r="D267" i="2" a="1"/>
  <c r="D267" i="2" s="1"/>
  <c r="BG266" i="2" a="1"/>
  <c r="BG266" i="2" s="1"/>
  <c r="BF266" i="2" a="1"/>
  <c r="BF266" i="2" s="1"/>
  <c r="BE266" i="2" a="1"/>
  <c r="BE266" i="2" s="1"/>
  <c r="AZ266" i="2" a="1"/>
  <c r="AZ266" i="2" s="1"/>
  <c r="AX266" i="2" a="1"/>
  <c r="AX266" i="2" s="1"/>
  <c r="AV266" i="2" a="1"/>
  <c r="AV266" i="2" s="1"/>
  <c r="AT266" i="2" a="1"/>
  <c r="AT266" i="2" s="1"/>
  <c r="AR266" i="2" a="1"/>
  <c r="AR266" i="2" s="1"/>
  <c r="AP266" i="2" a="1"/>
  <c r="AP266" i="2" s="1"/>
  <c r="AN266" i="2" a="1"/>
  <c r="AN266" i="2" s="1"/>
  <c r="AJ266" i="2" a="1"/>
  <c r="AJ266" i="2" s="1"/>
  <c r="AH266" i="2" a="1"/>
  <c r="AH266" i="2" s="1"/>
  <c r="AF266" i="2" a="1"/>
  <c r="AF266" i="2"/>
  <c r="AD266" i="2" a="1"/>
  <c r="AD266" i="2" s="1"/>
  <c r="Z266" i="2" a="1"/>
  <c r="Z266" i="2" s="1"/>
  <c r="V266" i="2" a="1"/>
  <c r="V266" i="2"/>
  <c r="T266" i="2" a="1"/>
  <c r="T266" i="2" s="1"/>
  <c r="R266" i="2" a="1"/>
  <c r="R266" i="2" s="1"/>
  <c r="P266" i="2" a="1"/>
  <c r="P266" i="2" s="1"/>
  <c r="N266" i="2" a="1"/>
  <c r="N266" i="2" s="1"/>
  <c r="L266" i="2" a="1"/>
  <c r="L266" i="2" s="1"/>
  <c r="J266" i="2" a="1"/>
  <c r="J266" i="2" s="1"/>
  <c r="H266" i="2" a="1"/>
  <c r="H266" i="2" s="1"/>
  <c r="G266" i="2" a="1"/>
  <c r="G266" i="2" s="1"/>
  <c r="F266" i="2" a="1"/>
  <c r="F266" i="2" s="1"/>
  <c r="D266" i="2" a="1"/>
  <c r="D266" i="2" s="1"/>
  <c r="BG265" i="2" a="1"/>
  <c r="BG265" i="2" s="1"/>
  <c r="BF265" i="2" a="1"/>
  <c r="BF265" i="2" s="1"/>
  <c r="BE265" i="2" a="1"/>
  <c r="BE265" i="2"/>
  <c r="AZ265" i="2" a="1"/>
  <c r="AZ265" i="2" s="1"/>
  <c r="AX265" i="2" a="1"/>
  <c r="AX265" i="2" s="1"/>
  <c r="AV265" i="2" a="1"/>
  <c r="AV265" i="2" s="1"/>
  <c r="AT265" i="2" a="1"/>
  <c r="AT265" i="2" s="1"/>
  <c r="AR265" i="2" a="1"/>
  <c r="AR265" i="2" s="1"/>
  <c r="AP265" i="2" a="1"/>
  <c r="AP265" i="2" s="1"/>
  <c r="AN265" i="2" a="1"/>
  <c r="AN265" i="2" s="1"/>
  <c r="AJ265" i="2" a="1"/>
  <c r="AJ265" i="2" s="1"/>
  <c r="AH265" i="2" a="1"/>
  <c r="AH265" i="2" s="1"/>
  <c r="AF265" i="2" a="1"/>
  <c r="AF265" i="2" s="1"/>
  <c r="AD265" i="2" a="1"/>
  <c r="AD265" i="2" s="1"/>
  <c r="Z265" i="2" a="1"/>
  <c r="Z265" i="2" s="1"/>
  <c r="V265" i="2" a="1"/>
  <c r="V265" i="2" s="1"/>
  <c r="T265" i="2" a="1"/>
  <c r="T265" i="2" s="1"/>
  <c r="R265" i="2" a="1"/>
  <c r="R265" i="2" s="1"/>
  <c r="P265" i="2" a="1"/>
  <c r="P265" i="2" s="1"/>
  <c r="N265" i="2" a="1"/>
  <c r="N265" i="2" s="1"/>
  <c r="L265" i="2" a="1"/>
  <c r="L265" i="2" s="1"/>
  <c r="J265" i="2" a="1"/>
  <c r="J265" i="2" s="1"/>
  <c r="H265" i="2" a="1"/>
  <c r="H265" i="2" s="1"/>
  <c r="G265" i="2" a="1"/>
  <c r="G265" i="2" s="1"/>
  <c r="F265" i="2" a="1"/>
  <c r="F265" i="2" s="1"/>
  <c r="D265" i="2" a="1"/>
  <c r="D265" i="2" s="1"/>
  <c r="BG264" i="2" a="1"/>
  <c r="BG264" i="2" s="1"/>
  <c r="BF264" i="2" a="1"/>
  <c r="BF264" i="2" s="1"/>
  <c r="BE264" i="2" a="1"/>
  <c r="BE264" i="2" s="1"/>
  <c r="AZ264" i="2" a="1"/>
  <c r="AZ264" i="2" s="1"/>
  <c r="AX264" i="2" a="1"/>
  <c r="AX264" i="2" s="1"/>
  <c r="AV264" i="2" a="1"/>
  <c r="AV264" i="2" s="1"/>
  <c r="AT264" i="2" a="1"/>
  <c r="AT264" i="2" s="1"/>
  <c r="AR264" i="2" a="1"/>
  <c r="AR264" i="2" s="1"/>
  <c r="AP264" i="2" a="1"/>
  <c r="AP264" i="2"/>
  <c r="AN264" i="2" a="1"/>
  <c r="AN264" i="2" s="1"/>
  <c r="AJ264" i="2" a="1"/>
  <c r="AJ264" i="2" s="1"/>
  <c r="AH264" i="2" a="1"/>
  <c r="AH264" i="2" s="1"/>
  <c r="AF264" i="2" a="1"/>
  <c r="AF264" i="2" s="1"/>
  <c r="AD264" i="2" a="1"/>
  <c r="AD264" i="2" s="1"/>
  <c r="Z264" i="2" a="1"/>
  <c r="Z264" i="2" s="1"/>
  <c r="V264" i="2" a="1"/>
  <c r="V264" i="2" s="1"/>
  <c r="T264" i="2" a="1"/>
  <c r="T264" i="2" s="1"/>
  <c r="R264" i="2" a="1"/>
  <c r="R264" i="2" s="1"/>
  <c r="P264" i="2" a="1"/>
  <c r="P264" i="2" s="1"/>
  <c r="N264" i="2" a="1"/>
  <c r="N264" i="2"/>
  <c r="L264" i="2" a="1"/>
  <c r="L264" i="2" s="1"/>
  <c r="J264" i="2" a="1"/>
  <c r="J264" i="2" s="1"/>
  <c r="H264" i="2" a="1"/>
  <c r="H264" i="2" s="1"/>
  <c r="G264" i="2" a="1"/>
  <c r="G264" i="2" s="1"/>
  <c r="F264" i="2" a="1"/>
  <c r="F264" i="2"/>
  <c r="D264" i="2" a="1"/>
  <c r="D264" i="2" s="1"/>
  <c r="BG263" i="2" a="1"/>
  <c r="BG263" i="2" s="1"/>
  <c r="BF263" i="2" a="1"/>
  <c r="BF263" i="2" s="1"/>
  <c r="BE263" i="2" a="1"/>
  <c r="BE263" i="2" s="1"/>
  <c r="AZ263" i="2" a="1"/>
  <c r="AZ263" i="2" s="1"/>
  <c r="AX263" i="2" a="1"/>
  <c r="AX263" i="2" s="1"/>
  <c r="AV263" i="2" a="1"/>
  <c r="AV263" i="2" s="1"/>
  <c r="AT263" i="2" a="1"/>
  <c r="AT263" i="2" s="1"/>
  <c r="AR263" i="2" a="1"/>
  <c r="AR263" i="2" s="1"/>
  <c r="AP263" i="2" a="1"/>
  <c r="AP263" i="2"/>
  <c r="AN263" i="2" a="1"/>
  <c r="AN263" i="2"/>
  <c r="AJ263" i="2" a="1"/>
  <c r="AJ263" i="2"/>
  <c r="AH263" i="2" a="1"/>
  <c r="AH263" i="2" s="1"/>
  <c r="AF263" i="2" a="1"/>
  <c r="AF263" i="2" s="1"/>
  <c r="AD263" i="2" a="1"/>
  <c r="AD263" i="2" s="1"/>
  <c r="Z263" i="2" a="1"/>
  <c r="Z263" i="2" s="1"/>
  <c r="V263" i="2" a="1"/>
  <c r="V263" i="2" s="1"/>
  <c r="T263" i="2" a="1"/>
  <c r="T263" i="2" s="1"/>
  <c r="R263" i="2" a="1"/>
  <c r="R263" i="2" s="1"/>
  <c r="P263" i="2" a="1"/>
  <c r="P263" i="2" s="1"/>
  <c r="N263" i="2" a="1"/>
  <c r="N263" i="2"/>
  <c r="L263" i="2" a="1"/>
  <c r="L263" i="2"/>
  <c r="J263" i="2" a="1"/>
  <c r="J263" i="2" s="1"/>
  <c r="H263" i="2" a="1"/>
  <c r="H263" i="2" s="1"/>
  <c r="G263" i="2" a="1"/>
  <c r="G263" i="2" s="1"/>
  <c r="F263" i="2" a="1"/>
  <c r="F263" i="2" s="1"/>
  <c r="D263" i="2" a="1"/>
  <c r="D263" i="2" s="1"/>
  <c r="BG262" i="2" a="1"/>
  <c r="BG262" i="2" s="1"/>
  <c r="BF262" i="2" a="1"/>
  <c r="BF262" i="2" s="1"/>
  <c r="BE262" i="2" a="1"/>
  <c r="BE262" i="2"/>
  <c r="AZ262" i="2" a="1"/>
  <c r="AZ262" i="2" s="1"/>
  <c r="AX262" i="2" a="1"/>
  <c r="AX262" i="2" s="1"/>
  <c r="AV262" i="2" a="1"/>
  <c r="AV262" i="2" s="1"/>
  <c r="AT262" i="2" a="1"/>
  <c r="AT262" i="2" s="1"/>
  <c r="AR262" i="2" a="1"/>
  <c r="AR262" i="2"/>
  <c r="AP262" i="2" a="1"/>
  <c r="AP262" i="2" s="1"/>
  <c r="AN262" i="2" a="1"/>
  <c r="AN262" i="2" s="1"/>
  <c r="AJ262" i="2" a="1"/>
  <c r="AJ262" i="2" s="1"/>
  <c r="AH262" i="2" a="1"/>
  <c r="AH262" i="2"/>
  <c r="AF262" i="2" a="1"/>
  <c r="AF262" i="2" s="1"/>
  <c r="AD262" i="2" a="1"/>
  <c r="AD262" i="2" s="1"/>
  <c r="Z262" i="2" a="1"/>
  <c r="Z262" i="2" s="1"/>
  <c r="V262" i="2" a="1"/>
  <c r="V262" i="2" s="1"/>
  <c r="T262" i="2" a="1"/>
  <c r="T262" i="2" s="1"/>
  <c r="R262" i="2" a="1"/>
  <c r="R262" i="2" s="1"/>
  <c r="P262" i="2" a="1"/>
  <c r="P262" i="2"/>
  <c r="N262" i="2" a="1"/>
  <c r="N262" i="2" s="1"/>
  <c r="L262" i="2" a="1"/>
  <c r="L262" i="2" s="1"/>
  <c r="J262" i="2" a="1"/>
  <c r="J262" i="2" s="1"/>
  <c r="H262" i="2" a="1"/>
  <c r="H262" i="2"/>
  <c r="G262" i="2" a="1"/>
  <c r="G262" i="2" s="1"/>
  <c r="F262" i="2" a="1"/>
  <c r="F262" i="2" s="1"/>
  <c r="D262" i="2" a="1"/>
  <c r="D262" i="2" s="1"/>
  <c r="BG261" i="2" a="1"/>
  <c r="BG261" i="2" s="1"/>
  <c r="BF261" i="2" a="1"/>
  <c r="BF261" i="2" s="1"/>
  <c r="BE261" i="2" a="1"/>
  <c r="BE261" i="2" s="1"/>
  <c r="AZ261" i="2" a="1"/>
  <c r="AZ261" i="2" s="1"/>
  <c r="AX261" i="2" a="1"/>
  <c r="AX261" i="2" s="1"/>
  <c r="AV261" i="2" a="1"/>
  <c r="AV261" i="2" s="1"/>
  <c r="AT261" i="2" a="1"/>
  <c r="AT261" i="2" s="1"/>
  <c r="AR261" i="2" a="1"/>
  <c r="AR261" i="2" s="1"/>
  <c r="AP261" i="2" a="1"/>
  <c r="AP261" i="2" s="1"/>
  <c r="AN261" i="2" a="1"/>
  <c r="AN261" i="2"/>
  <c r="AJ261" i="2" a="1"/>
  <c r="AJ261" i="2" s="1"/>
  <c r="AH261" i="2" a="1"/>
  <c r="AH261" i="2" s="1"/>
  <c r="AF261" i="2" a="1"/>
  <c r="AF261" i="2" s="1"/>
  <c r="AD261" i="2" a="1"/>
  <c r="AD261" i="2"/>
  <c r="Z261" i="2" a="1"/>
  <c r="Z261" i="2" s="1"/>
  <c r="V261" i="2" a="1"/>
  <c r="V261" i="2" s="1"/>
  <c r="T261" i="2" a="1"/>
  <c r="T261" i="2"/>
  <c r="R261" i="2" a="1"/>
  <c r="R261" i="2" s="1"/>
  <c r="P261" i="2" a="1"/>
  <c r="P261" i="2" s="1"/>
  <c r="N261" i="2" a="1"/>
  <c r="N261" i="2" s="1"/>
  <c r="L261" i="2" a="1"/>
  <c r="L261" i="2"/>
  <c r="J261" i="2" a="1"/>
  <c r="J261" i="2" s="1"/>
  <c r="H261" i="2" a="1"/>
  <c r="H261" i="2" s="1"/>
  <c r="G261" i="2" a="1"/>
  <c r="G261" i="2" s="1"/>
  <c r="F261" i="2" a="1"/>
  <c r="F261" i="2" s="1"/>
  <c r="D261" i="2" a="1"/>
  <c r="D261" i="2" s="1"/>
  <c r="BG260" i="2" a="1"/>
  <c r="BG260" i="2" s="1"/>
  <c r="BF260" i="2" a="1"/>
  <c r="BF260" i="2" s="1"/>
  <c r="BE260" i="2" a="1"/>
  <c r="BE260" i="2"/>
  <c r="AZ260" i="2" a="1"/>
  <c r="AZ260" i="2" s="1"/>
  <c r="AX260" i="2" a="1"/>
  <c r="AX260" i="2" s="1"/>
  <c r="AV260" i="2" a="1"/>
  <c r="AV260" i="2" s="1"/>
  <c r="AT260" i="2" a="1"/>
  <c r="AT260" i="2" s="1"/>
  <c r="AR260" i="2" a="1"/>
  <c r="AR260" i="2"/>
  <c r="AP260" i="2" a="1"/>
  <c r="AP260" i="2" s="1"/>
  <c r="AN260" i="2" a="1"/>
  <c r="AN260" i="2" s="1"/>
  <c r="AJ260" i="2" a="1"/>
  <c r="AJ260" i="2" s="1"/>
  <c r="AH260" i="2" a="1"/>
  <c r="AH260" i="2"/>
  <c r="AF260" i="2" a="1"/>
  <c r="AF260" i="2" s="1"/>
  <c r="AD260" i="2" a="1"/>
  <c r="AD260" i="2" s="1"/>
  <c r="Z260" i="2" a="1"/>
  <c r="Z260" i="2" s="1"/>
  <c r="V260" i="2" a="1"/>
  <c r="V260" i="2" s="1"/>
  <c r="T260" i="2" a="1"/>
  <c r="T260" i="2" s="1"/>
  <c r="R260" i="2" a="1"/>
  <c r="R260" i="2" s="1"/>
  <c r="P260" i="2" a="1"/>
  <c r="P260" i="2"/>
  <c r="N260" i="2" a="1"/>
  <c r="N260" i="2" s="1"/>
  <c r="L260" i="2" a="1"/>
  <c r="L260" i="2" s="1"/>
  <c r="J260" i="2" a="1"/>
  <c r="J260" i="2" s="1"/>
  <c r="H260" i="2" a="1"/>
  <c r="H260" i="2"/>
  <c r="G260" i="2" a="1"/>
  <c r="G260" i="2" s="1"/>
  <c r="F260" i="2" a="1"/>
  <c r="F260" i="2" s="1"/>
  <c r="D260" i="2" a="1"/>
  <c r="D260" i="2" s="1"/>
  <c r="BG259" i="2" a="1"/>
  <c r="BG259" i="2" s="1"/>
  <c r="BF259" i="2" a="1"/>
  <c r="BF259" i="2" s="1"/>
  <c r="BE259" i="2" a="1"/>
  <c r="BE259" i="2" s="1"/>
  <c r="AZ259" i="2" a="1"/>
  <c r="AZ259" i="2" s="1"/>
  <c r="AX259" i="2" a="1"/>
  <c r="AX259" i="2" s="1"/>
  <c r="AV259" i="2" a="1"/>
  <c r="AV259" i="2" s="1"/>
  <c r="AT259" i="2" a="1"/>
  <c r="AT259" i="2" s="1"/>
  <c r="AR259" i="2" a="1"/>
  <c r="AR259" i="2" s="1"/>
  <c r="AP259" i="2" a="1"/>
  <c r="AP259" i="2" s="1"/>
  <c r="AN259" i="2" a="1"/>
  <c r="AN259" i="2"/>
  <c r="AJ259" i="2" a="1"/>
  <c r="AJ259" i="2" s="1"/>
  <c r="AH259" i="2" a="1"/>
  <c r="AH259" i="2" s="1"/>
  <c r="AF259" i="2" a="1"/>
  <c r="AF259" i="2" s="1"/>
  <c r="AD259" i="2" a="1"/>
  <c r="AD259" i="2"/>
  <c r="Z259" i="2" a="1"/>
  <c r="Z259" i="2" s="1"/>
  <c r="V259" i="2" a="1"/>
  <c r="V259" i="2" s="1"/>
  <c r="T259" i="2" a="1"/>
  <c r="T259" i="2"/>
  <c r="R259" i="2" a="1"/>
  <c r="R259" i="2" s="1"/>
  <c r="P259" i="2" a="1"/>
  <c r="P259" i="2" s="1"/>
  <c r="N259" i="2" a="1"/>
  <c r="N259" i="2" s="1"/>
  <c r="L259" i="2" a="1"/>
  <c r="L259" i="2"/>
  <c r="J259" i="2" a="1"/>
  <c r="J259" i="2" s="1"/>
  <c r="H259" i="2" a="1"/>
  <c r="H259" i="2" s="1"/>
  <c r="G259" i="2" a="1"/>
  <c r="G259" i="2" s="1"/>
  <c r="F259" i="2" a="1"/>
  <c r="F259" i="2" s="1"/>
  <c r="D259" i="2" a="1"/>
  <c r="D259" i="2" s="1"/>
  <c r="BG258" i="2" a="1"/>
  <c r="BG258" i="2" s="1"/>
  <c r="BF258" i="2" a="1"/>
  <c r="BF258" i="2" s="1"/>
  <c r="BE258" i="2" a="1"/>
  <c r="BE258" i="2"/>
  <c r="AZ258" i="2" a="1"/>
  <c r="AZ258" i="2" s="1"/>
  <c r="AX258" i="2" a="1"/>
  <c r="AX258" i="2" s="1"/>
  <c r="AV258" i="2" a="1"/>
  <c r="AV258" i="2" s="1"/>
  <c r="AT258" i="2" a="1"/>
  <c r="AT258" i="2" s="1"/>
  <c r="AR258" i="2" a="1"/>
  <c r="AR258" i="2"/>
  <c r="AP258" i="2" a="1"/>
  <c r="AP258" i="2" s="1"/>
  <c r="AN258" i="2" a="1"/>
  <c r="AN258" i="2" s="1"/>
  <c r="AJ258" i="2" a="1"/>
  <c r="AJ258" i="2" s="1"/>
  <c r="AH258" i="2" a="1"/>
  <c r="AH258" i="2"/>
  <c r="AF258" i="2" a="1"/>
  <c r="AF258" i="2" s="1"/>
  <c r="AD258" i="2" a="1"/>
  <c r="AD258" i="2" s="1"/>
  <c r="Z258" i="2" a="1"/>
  <c r="Z258" i="2" s="1"/>
  <c r="V258" i="2" a="1"/>
  <c r="V258" i="2" s="1"/>
  <c r="T258" i="2" a="1"/>
  <c r="T258" i="2" s="1"/>
  <c r="R258" i="2" a="1"/>
  <c r="R258" i="2" s="1"/>
  <c r="P258" i="2" a="1"/>
  <c r="P258" i="2"/>
  <c r="N258" i="2" a="1"/>
  <c r="N258" i="2" s="1"/>
  <c r="L258" i="2" a="1"/>
  <c r="L258" i="2" s="1"/>
  <c r="J258" i="2" a="1"/>
  <c r="J258" i="2" s="1"/>
  <c r="H258" i="2" a="1"/>
  <c r="H258" i="2"/>
  <c r="G258" i="2" a="1"/>
  <c r="G258" i="2" s="1"/>
  <c r="F258" i="2" a="1"/>
  <c r="F258" i="2" s="1"/>
  <c r="D258" i="2" a="1"/>
  <c r="D258" i="2" s="1"/>
  <c r="BG257" i="2" a="1"/>
  <c r="BG257" i="2" s="1"/>
  <c r="BF257" i="2" a="1"/>
  <c r="BF257" i="2" s="1"/>
  <c r="BE257" i="2" a="1"/>
  <c r="BE257" i="2" s="1"/>
  <c r="AZ257" i="2" a="1"/>
  <c r="AZ257" i="2" s="1"/>
  <c r="AX257" i="2" a="1"/>
  <c r="AX257" i="2" s="1"/>
  <c r="AV257" i="2" a="1"/>
  <c r="AV257" i="2" s="1"/>
  <c r="AT257" i="2" a="1"/>
  <c r="AT257" i="2" s="1"/>
  <c r="AR257" i="2" a="1"/>
  <c r="AR257" i="2" s="1"/>
  <c r="AP257" i="2" a="1"/>
  <c r="AP257" i="2" s="1"/>
  <c r="AN257" i="2" a="1"/>
  <c r="AN257" i="2"/>
  <c r="AJ257" i="2" a="1"/>
  <c r="AJ257" i="2" s="1"/>
  <c r="AH257" i="2" a="1"/>
  <c r="AH257" i="2" s="1"/>
  <c r="AF257" i="2" a="1"/>
  <c r="AF257" i="2" s="1"/>
  <c r="AD257" i="2" a="1"/>
  <c r="AD257" i="2"/>
  <c r="Z257" i="2" a="1"/>
  <c r="Z257" i="2" s="1"/>
  <c r="V257" i="2" a="1"/>
  <c r="V257" i="2" s="1"/>
  <c r="T257" i="2" a="1"/>
  <c r="T257" i="2"/>
  <c r="R257" i="2" a="1"/>
  <c r="R257" i="2" s="1"/>
  <c r="P257" i="2" a="1"/>
  <c r="P257" i="2" s="1"/>
  <c r="N257" i="2" a="1"/>
  <c r="N257" i="2" s="1"/>
  <c r="L257" i="2" a="1"/>
  <c r="L257" i="2"/>
  <c r="J257" i="2" a="1"/>
  <c r="J257" i="2" s="1"/>
  <c r="H257" i="2" a="1"/>
  <c r="H257" i="2" s="1"/>
  <c r="G257" i="2" a="1"/>
  <c r="G257" i="2" s="1"/>
  <c r="F257" i="2" a="1"/>
  <c r="F257" i="2" s="1"/>
  <c r="D257" i="2" a="1"/>
  <c r="D257" i="2" s="1"/>
  <c r="BG256" i="2" a="1"/>
  <c r="BG256" i="2" s="1"/>
  <c r="BF256" i="2" a="1"/>
  <c r="BF256" i="2" s="1"/>
  <c r="BE256" i="2" a="1"/>
  <c r="BE256" i="2"/>
  <c r="AZ256" i="2" a="1"/>
  <c r="AZ256" i="2" s="1"/>
  <c r="AX256" i="2" a="1"/>
  <c r="AX256" i="2" s="1"/>
  <c r="AV256" i="2" a="1"/>
  <c r="AV256" i="2" s="1"/>
  <c r="AT256" i="2" a="1"/>
  <c r="AT256" i="2" s="1"/>
  <c r="AR256" i="2" a="1"/>
  <c r="AR256" i="2"/>
  <c r="AP256" i="2" a="1"/>
  <c r="AP256" i="2" s="1"/>
  <c r="AN256" i="2" a="1"/>
  <c r="AN256" i="2" s="1"/>
  <c r="AJ256" i="2" a="1"/>
  <c r="AJ256" i="2" s="1"/>
  <c r="AH256" i="2" a="1"/>
  <c r="AH256" i="2"/>
  <c r="AF256" i="2" a="1"/>
  <c r="AF256" i="2" s="1"/>
  <c r="AD256" i="2" a="1"/>
  <c r="AD256" i="2" s="1"/>
  <c r="Z256" i="2" a="1"/>
  <c r="Z256" i="2" s="1"/>
  <c r="V256" i="2" a="1"/>
  <c r="V256" i="2" s="1"/>
  <c r="T256" i="2" a="1"/>
  <c r="T256" i="2" s="1"/>
  <c r="R256" i="2" a="1"/>
  <c r="R256" i="2" s="1"/>
  <c r="P256" i="2" a="1"/>
  <c r="P256" i="2"/>
  <c r="N256" i="2" a="1"/>
  <c r="N256" i="2" s="1"/>
  <c r="L256" i="2" a="1"/>
  <c r="L256" i="2" s="1"/>
  <c r="J256" i="2" a="1"/>
  <c r="J256" i="2" s="1"/>
  <c r="H256" i="2" a="1"/>
  <c r="H256" i="2"/>
  <c r="G256" i="2" a="1"/>
  <c r="G256" i="2" s="1"/>
  <c r="F256" i="2" a="1"/>
  <c r="F256" i="2" s="1"/>
  <c r="D256" i="2" a="1"/>
  <c r="D256" i="2" s="1"/>
  <c r="BG255" i="2" a="1"/>
  <c r="BG255" i="2" s="1"/>
  <c r="BF255" i="2" a="1"/>
  <c r="BF255" i="2" s="1"/>
  <c r="BE255" i="2" a="1"/>
  <c r="BE255" i="2" s="1"/>
  <c r="AZ255" i="2" a="1"/>
  <c r="AZ255" i="2" s="1"/>
  <c r="AX255" i="2" a="1"/>
  <c r="AX255" i="2" s="1"/>
  <c r="AV255" i="2" a="1"/>
  <c r="AV255" i="2" s="1"/>
  <c r="AT255" i="2" a="1"/>
  <c r="AT255" i="2" s="1"/>
  <c r="AR255" i="2" a="1"/>
  <c r="AR255" i="2" s="1"/>
  <c r="AP255" i="2" a="1"/>
  <c r="AP255" i="2" s="1"/>
  <c r="AN255" i="2" a="1"/>
  <c r="AN255" i="2"/>
  <c r="AJ255" i="2" a="1"/>
  <c r="AJ255" i="2" s="1"/>
  <c r="AH255" i="2" a="1"/>
  <c r="AH255" i="2" s="1"/>
  <c r="AF255" i="2" a="1"/>
  <c r="AF255" i="2" s="1"/>
  <c r="AD255" i="2" a="1"/>
  <c r="AD255" i="2"/>
  <c r="Z255" i="2" a="1"/>
  <c r="Z255" i="2" s="1"/>
  <c r="V255" i="2" a="1"/>
  <c r="V255" i="2" s="1"/>
  <c r="T255" i="2" a="1"/>
  <c r="T255" i="2"/>
  <c r="R255" i="2" a="1"/>
  <c r="R255" i="2" s="1"/>
  <c r="P255" i="2" a="1"/>
  <c r="P255" i="2" s="1"/>
  <c r="N255" i="2" a="1"/>
  <c r="N255" i="2" s="1"/>
  <c r="L255" i="2" a="1"/>
  <c r="L255" i="2"/>
  <c r="J255" i="2" a="1"/>
  <c r="J255" i="2" s="1"/>
  <c r="H255" i="2" a="1"/>
  <c r="H255" i="2" s="1"/>
  <c r="G255" i="2" a="1"/>
  <c r="G255" i="2" s="1"/>
  <c r="F255" i="2" a="1"/>
  <c r="F255" i="2" s="1"/>
  <c r="D255" i="2" a="1"/>
  <c r="D255" i="2" s="1"/>
  <c r="BG254" i="2" a="1"/>
  <c r="BG254" i="2" s="1"/>
  <c r="BF254" i="2" a="1"/>
  <c r="BF254" i="2" s="1"/>
  <c r="BE254" i="2" a="1"/>
  <c r="BE254" i="2"/>
  <c r="AZ254" i="2" a="1"/>
  <c r="AZ254" i="2" s="1"/>
  <c r="AX254" i="2" a="1"/>
  <c r="AX254" i="2" s="1"/>
  <c r="AV254" i="2" a="1"/>
  <c r="AV254" i="2" s="1"/>
  <c r="AT254" i="2" a="1"/>
  <c r="AT254" i="2" s="1"/>
  <c r="AR254" i="2" a="1"/>
  <c r="AR254" i="2"/>
  <c r="AP254" i="2" a="1"/>
  <c r="AP254" i="2" s="1"/>
  <c r="AN254" i="2" a="1"/>
  <c r="AN254" i="2" s="1"/>
  <c r="AJ254" i="2" a="1"/>
  <c r="AJ254" i="2" s="1"/>
  <c r="AH254" i="2" a="1"/>
  <c r="AH254" i="2"/>
  <c r="AF254" i="2" a="1"/>
  <c r="AF254" i="2" s="1"/>
  <c r="AD254" i="2" a="1"/>
  <c r="AD254" i="2" s="1"/>
  <c r="Z254" i="2" a="1"/>
  <c r="Z254" i="2" s="1"/>
  <c r="V254" i="2" a="1"/>
  <c r="V254" i="2" s="1"/>
  <c r="T254" i="2" a="1"/>
  <c r="T254" i="2" s="1"/>
  <c r="R254" i="2" a="1"/>
  <c r="R254" i="2" s="1"/>
  <c r="P254" i="2" a="1"/>
  <c r="P254" i="2"/>
  <c r="N254" i="2" a="1"/>
  <c r="N254" i="2" s="1"/>
  <c r="L254" i="2" a="1"/>
  <c r="L254" i="2" s="1"/>
  <c r="J254" i="2" a="1"/>
  <c r="J254" i="2" s="1"/>
  <c r="H254" i="2" a="1"/>
  <c r="H254" i="2"/>
  <c r="G254" i="2" a="1"/>
  <c r="G254" i="2" s="1"/>
  <c r="F254" i="2" a="1"/>
  <c r="F254" i="2" s="1"/>
  <c r="D254" i="2" a="1"/>
  <c r="D254" i="2" s="1"/>
  <c r="BG253" i="2" a="1"/>
  <c r="BG253" i="2" s="1"/>
  <c r="BF253" i="2" a="1"/>
  <c r="BF253" i="2" s="1"/>
  <c r="BE253" i="2" a="1"/>
  <c r="BE253" i="2" s="1"/>
  <c r="AZ253" i="2" a="1"/>
  <c r="AZ253" i="2" s="1"/>
  <c r="AX253" i="2" a="1"/>
  <c r="AX253" i="2" s="1"/>
  <c r="AV253" i="2" a="1"/>
  <c r="AV253" i="2" s="1"/>
  <c r="AT253" i="2" a="1"/>
  <c r="AT253" i="2" s="1"/>
  <c r="AR253" i="2" a="1"/>
  <c r="AR253" i="2" s="1"/>
  <c r="AP253" i="2" a="1"/>
  <c r="AP253" i="2" s="1"/>
  <c r="AN253" i="2" a="1"/>
  <c r="AN253" i="2"/>
  <c r="AJ253" i="2" a="1"/>
  <c r="AJ253" i="2" s="1"/>
  <c r="AH253" i="2" a="1"/>
  <c r="AH253" i="2" s="1"/>
  <c r="AF253" i="2" a="1"/>
  <c r="AF253" i="2" s="1"/>
  <c r="AD253" i="2" a="1"/>
  <c r="AD253" i="2"/>
  <c r="Z253" i="2" a="1"/>
  <c r="Z253" i="2" s="1"/>
  <c r="V253" i="2" a="1"/>
  <c r="V253" i="2" s="1"/>
  <c r="T253" i="2" a="1"/>
  <c r="T253" i="2"/>
  <c r="R253" i="2" a="1"/>
  <c r="R253" i="2" s="1"/>
  <c r="P253" i="2" a="1"/>
  <c r="P253" i="2" s="1"/>
  <c r="N253" i="2" a="1"/>
  <c r="N253" i="2" s="1"/>
  <c r="L253" i="2" a="1"/>
  <c r="L253" i="2"/>
  <c r="J253" i="2" a="1"/>
  <c r="J253" i="2" s="1"/>
  <c r="H253" i="2" a="1"/>
  <c r="H253" i="2" s="1"/>
  <c r="G253" i="2" a="1"/>
  <c r="G253" i="2" s="1"/>
  <c r="F253" i="2" a="1"/>
  <c r="F253" i="2" s="1"/>
  <c r="D253" i="2" a="1"/>
  <c r="D253" i="2" s="1"/>
  <c r="BG252" i="2" a="1"/>
  <c r="BG252" i="2" s="1"/>
  <c r="BF252" i="2" a="1"/>
  <c r="BF252" i="2" s="1"/>
  <c r="BE252" i="2" a="1"/>
  <c r="BE252" i="2"/>
  <c r="AZ252" i="2" a="1"/>
  <c r="AZ252" i="2" s="1"/>
  <c r="AX252" i="2" a="1"/>
  <c r="AX252" i="2" s="1"/>
  <c r="AV252" i="2" a="1"/>
  <c r="AV252" i="2" s="1"/>
  <c r="AT252" i="2" a="1"/>
  <c r="AT252" i="2" s="1"/>
  <c r="AR252" i="2" a="1"/>
  <c r="AR252" i="2"/>
  <c r="AP252" i="2" a="1"/>
  <c r="AP252" i="2" s="1"/>
  <c r="AN252" i="2" a="1"/>
  <c r="AN252" i="2" s="1"/>
  <c r="AJ252" i="2" a="1"/>
  <c r="AJ252" i="2" s="1"/>
  <c r="AH252" i="2" a="1"/>
  <c r="AH252" i="2"/>
  <c r="AF252" i="2" a="1"/>
  <c r="AF252" i="2" s="1"/>
  <c r="AD252" i="2" a="1"/>
  <c r="AD252" i="2" s="1"/>
  <c r="Z252" i="2" a="1"/>
  <c r="Z252" i="2" s="1"/>
  <c r="V252" i="2" a="1"/>
  <c r="V252" i="2" s="1"/>
  <c r="T252" i="2" a="1"/>
  <c r="T252" i="2" s="1"/>
  <c r="R252" i="2" a="1"/>
  <c r="R252" i="2" s="1"/>
  <c r="P252" i="2" a="1"/>
  <c r="P252" i="2"/>
  <c r="N252" i="2" a="1"/>
  <c r="N252" i="2" s="1"/>
  <c r="L252" i="2" a="1"/>
  <c r="L252" i="2" s="1"/>
  <c r="J252" i="2" a="1"/>
  <c r="J252" i="2" s="1"/>
  <c r="H252" i="2" a="1"/>
  <c r="H252" i="2"/>
  <c r="G252" i="2" a="1"/>
  <c r="G252" i="2" s="1"/>
  <c r="F252" i="2" a="1"/>
  <c r="F252" i="2" s="1"/>
  <c r="D252" i="2" a="1"/>
  <c r="D252" i="2" s="1"/>
  <c r="BG251" i="2" a="1"/>
  <c r="BG251" i="2" s="1"/>
  <c r="BF251" i="2" a="1"/>
  <c r="BF251" i="2" s="1"/>
  <c r="BE251" i="2" a="1"/>
  <c r="BE251" i="2" s="1"/>
  <c r="AZ251" i="2" a="1"/>
  <c r="AZ251" i="2" s="1"/>
  <c r="AX251" i="2" a="1"/>
  <c r="AX251" i="2" s="1"/>
  <c r="AV251" i="2" a="1"/>
  <c r="AV251" i="2" s="1"/>
  <c r="AT251" i="2" a="1"/>
  <c r="AT251" i="2" s="1"/>
  <c r="AR251" i="2" a="1"/>
  <c r="AR251" i="2" s="1"/>
  <c r="AP251" i="2" a="1"/>
  <c r="AP251" i="2" s="1"/>
  <c r="AN251" i="2" a="1"/>
  <c r="AN251" i="2"/>
  <c r="AJ251" i="2" a="1"/>
  <c r="AJ251" i="2" s="1"/>
  <c r="AH251" i="2" a="1"/>
  <c r="AH251" i="2" s="1"/>
  <c r="AF251" i="2" a="1"/>
  <c r="AF251" i="2" s="1"/>
  <c r="AD251" i="2" a="1"/>
  <c r="AD251" i="2"/>
  <c r="Z251" i="2" a="1"/>
  <c r="Z251" i="2" s="1"/>
  <c r="V251" i="2" a="1"/>
  <c r="V251" i="2" s="1"/>
  <c r="T251" i="2" a="1"/>
  <c r="T251" i="2"/>
  <c r="R251" i="2" a="1"/>
  <c r="R251" i="2" s="1"/>
  <c r="P251" i="2" a="1"/>
  <c r="P251" i="2" s="1"/>
  <c r="N251" i="2" a="1"/>
  <c r="N251" i="2" s="1"/>
  <c r="L251" i="2" a="1"/>
  <c r="L251" i="2"/>
  <c r="J251" i="2" a="1"/>
  <c r="J251" i="2" s="1"/>
  <c r="H251" i="2" a="1"/>
  <c r="H251" i="2" s="1"/>
  <c r="G251" i="2" a="1"/>
  <c r="G251" i="2" s="1"/>
  <c r="F251" i="2" a="1"/>
  <c r="F251" i="2" s="1"/>
  <c r="D251" i="2" a="1"/>
  <c r="D251" i="2" s="1"/>
  <c r="BG250" i="2" a="1"/>
  <c r="BG250" i="2" s="1"/>
  <c r="BF250" i="2" a="1"/>
  <c r="BF250" i="2" s="1"/>
  <c r="BE250" i="2" a="1"/>
  <c r="BE250" i="2"/>
  <c r="AZ250" i="2" a="1"/>
  <c r="AZ250" i="2" s="1"/>
  <c r="AX250" i="2" a="1"/>
  <c r="AX250" i="2" s="1"/>
  <c r="AV250" i="2" a="1"/>
  <c r="AV250" i="2" s="1"/>
  <c r="AT250" i="2" a="1"/>
  <c r="AT250" i="2" s="1"/>
  <c r="AR250" i="2" a="1"/>
  <c r="AR250" i="2"/>
  <c r="AP250" i="2" a="1"/>
  <c r="AP250" i="2" s="1"/>
  <c r="AN250" i="2" a="1"/>
  <c r="AN250" i="2" s="1"/>
  <c r="AJ250" i="2" a="1"/>
  <c r="AJ250" i="2" s="1"/>
  <c r="AH250" i="2" a="1"/>
  <c r="AH250" i="2"/>
  <c r="AF250" i="2" a="1"/>
  <c r="AF250" i="2" s="1"/>
  <c r="AD250" i="2" a="1"/>
  <c r="AD250" i="2" s="1"/>
  <c r="Z250" i="2" a="1"/>
  <c r="Z250" i="2" s="1"/>
  <c r="V250" i="2" a="1"/>
  <c r="V250" i="2" s="1"/>
  <c r="T250" i="2" a="1"/>
  <c r="T250" i="2" s="1"/>
  <c r="R250" i="2" a="1"/>
  <c r="R250" i="2" s="1"/>
  <c r="P250" i="2" a="1"/>
  <c r="P250" i="2"/>
  <c r="N250" i="2" a="1"/>
  <c r="N250" i="2" s="1"/>
  <c r="L250" i="2" a="1"/>
  <c r="L250" i="2" s="1"/>
  <c r="J250" i="2" a="1"/>
  <c r="J250" i="2" s="1"/>
  <c r="H250" i="2" a="1"/>
  <c r="H250" i="2"/>
  <c r="G250" i="2" a="1"/>
  <c r="G250" i="2" s="1"/>
  <c r="F250" i="2" a="1"/>
  <c r="F250" i="2" s="1"/>
  <c r="D250" i="2" a="1"/>
  <c r="D250" i="2" s="1"/>
  <c r="BG249" i="2" a="1"/>
  <c r="BG249" i="2" s="1"/>
  <c r="BF249" i="2" a="1"/>
  <c r="BF249" i="2" s="1"/>
  <c r="BE249" i="2" a="1"/>
  <c r="BE249" i="2" s="1"/>
  <c r="AZ249" i="2" a="1"/>
  <c r="AZ249" i="2" s="1"/>
  <c r="AX249" i="2" a="1"/>
  <c r="AX249" i="2" s="1"/>
  <c r="AV249" i="2" a="1"/>
  <c r="AV249" i="2" s="1"/>
  <c r="AT249" i="2" a="1"/>
  <c r="AT249" i="2" s="1"/>
  <c r="AR249" i="2" a="1"/>
  <c r="AR249" i="2" s="1"/>
  <c r="AP249" i="2" a="1"/>
  <c r="AP249" i="2" s="1"/>
  <c r="AN249" i="2" a="1"/>
  <c r="AN249" i="2"/>
  <c r="AJ249" i="2" a="1"/>
  <c r="AJ249" i="2" s="1"/>
  <c r="AH249" i="2" a="1"/>
  <c r="AH249" i="2" s="1"/>
  <c r="AF249" i="2" a="1"/>
  <c r="AF249" i="2" s="1"/>
  <c r="AD249" i="2" a="1"/>
  <c r="AD249" i="2"/>
  <c r="Z249" i="2" a="1"/>
  <c r="Z249" i="2" s="1"/>
  <c r="V249" i="2" a="1"/>
  <c r="V249" i="2" s="1"/>
  <c r="T249" i="2" a="1"/>
  <c r="T249" i="2" s="1"/>
  <c r="R249" i="2" a="1"/>
  <c r="R249" i="2" s="1"/>
  <c r="P249" i="2" a="1"/>
  <c r="P249" i="2"/>
  <c r="N249" i="2" a="1"/>
  <c r="N249" i="2" s="1"/>
  <c r="L249" i="2" a="1"/>
  <c r="L249" i="2" s="1"/>
  <c r="J249" i="2" a="1"/>
  <c r="J249" i="2" s="1"/>
  <c r="H249" i="2" a="1"/>
  <c r="H249" i="2" s="1"/>
  <c r="G249" i="2" a="1"/>
  <c r="G249" i="2" s="1"/>
  <c r="F249" i="2" a="1"/>
  <c r="F249" i="2" s="1"/>
  <c r="D249" i="2" a="1"/>
  <c r="D249" i="2" s="1"/>
  <c r="BG248" i="2" a="1"/>
  <c r="BG248" i="2" s="1"/>
  <c r="BF248" i="2" a="1"/>
  <c r="BF248" i="2" s="1"/>
  <c r="BE248" i="2" a="1"/>
  <c r="BE248" i="2"/>
  <c r="AZ248" i="2" a="1"/>
  <c r="AZ248" i="2" s="1"/>
  <c r="AX248" i="2" a="1"/>
  <c r="AX248" i="2" s="1"/>
  <c r="AV248" i="2" a="1"/>
  <c r="AV248" i="2" s="1"/>
  <c r="AT248" i="2" a="1"/>
  <c r="AT248" i="2" s="1"/>
  <c r="AR248" i="2" a="1"/>
  <c r="AR248" i="2" s="1"/>
  <c r="AP248" i="2" a="1"/>
  <c r="AP248" i="2" s="1"/>
  <c r="AN248" i="2" a="1"/>
  <c r="AN248" i="2"/>
  <c r="AJ248" i="2" a="1"/>
  <c r="AJ248" i="2" s="1"/>
  <c r="AH248" i="2" a="1"/>
  <c r="AH248" i="2" s="1"/>
  <c r="AF248" i="2" a="1"/>
  <c r="AF248" i="2" s="1"/>
  <c r="AD248" i="2" a="1"/>
  <c r="AD248" i="2" s="1"/>
  <c r="Z248" i="2" a="1"/>
  <c r="Z248" i="2" s="1"/>
  <c r="V248" i="2" a="1"/>
  <c r="V248" i="2" s="1"/>
  <c r="T248" i="2" a="1"/>
  <c r="T248" i="2" s="1"/>
  <c r="R248" i="2" a="1"/>
  <c r="R248" i="2" s="1"/>
  <c r="P248" i="2" a="1"/>
  <c r="P248" i="2" s="1"/>
  <c r="N248" i="2" a="1"/>
  <c r="N248" i="2" s="1"/>
  <c r="L248" i="2" a="1"/>
  <c r="L248" i="2"/>
  <c r="J248" i="2" a="1"/>
  <c r="J248" i="2" s="1"/>
  <c r="H248" i="2" a="1"/>
  <c r="H248" i="2" s="1"/>
  <c r="G248" i="2" a="1"/>
  <c r="G248" i="2" s="1"/>
  <c r="F248" i="2" a="1"/>
  <c r="F248" i="2" s="1"/>
  <c r="D248" i="2" a="1"/>
  <c r="D248" i="2" s="1"/>
  <c r="BG247" i="2" a="1"/>
  <c r="BG247" i="2" s="1"/>
  <c r="BF247" i="2" a="1"/>
  <c r="BF247" i="2" s="1"/>
  <c r="BE247" i="2" a="1"/>
  <c r="BE247" i="2" s="1"/>
  <c r="AZ247" i="2" a="1"/>
  <c r="AZ247" i="2" s="1"/>
  <c r="AX247" i="2" a="1"/>
  <c r="AX247" i="2" s="1"/>
  <c r="AV247" i="2" a="1"/>
  <c r="AV247" i="2" s="1"/>
  <c r="AT247" i="2" a="1"/>
  <c r="AT247" i="2" s="1"/>
  <c r="AR247" i="2" a="1"/>
  <c r="AR247" i="2" s="1"/>
  <c r="AP247" i="2" a="1"/>
  <c r="AP247" i="2" s="1"/>
  <c r="AN247" i="2" a="1"/>
  <c r="AN247" i="2" s="1"/>
  <c r="AJ247" i="2" a="1"/>
  <c r="AJ247" i="2" s="1"/>
  <c r="AH247" i="2" a="1"/>
  <c r="AH247" i="2" s="1"/>
  <c r="AF247" i="2" a="1"/>
  <c r="AF247" i="2" s="1"/>
  <c r="AD247" i="2" a="1"/>
  <c r="AD247" i="2" s="1"/>
  <c r="Z247" i="2" a="1"/>
  <c r="Z247" i="2" s="1"/>
  <c r="V247" i="2" a="1"/>
  <c r="V247" i="2" s="1"/>
  <c r="T247" i="2" a="1"/>
  <c r="T247" i="2" s="1"/>
  <c r="R247" i="2" a="1"/>
  <c r="R247" i="2" s="1"/>
  <c r="P247" i="2" a="1"/>
  <c r="P247" i="2"/>
  <c r="N247" i="2" a="1"/>
  <c r="N247" i="2" s="1"/>
  <c r="L247" i="2" a="1"/>
  <c r="L247" i="2" s="1"/>
  <c r="J247" i="2" a="1"/>
  <c r="J247" i="2" s="1"/>
  <c r="H247" i="2" a="1"/>
  <c r="H247" i="2" s="1"/>
  <c r="G247" i="2" a="1"/>
  <c r="G247" i="2" s="1"/>
  <c r="F247" i="2" a="1"/>
  <c r="F247" i="2" s="1"/>
  <c r="D247" i="2" a="1"/>
  <c r="D247" i="2" s="1"/>
  <c r="BG246" i="2" a="1"/>
  <c r="BG246" i="2" s="1"/>
  <c r="BF246" i="2" a="1"/>
  <c r="BF246" i="2" s="1"/>
  <c r="BE246" i="2" a="1"/>
  <c r="BE246" i="2"/>
  <c r="AZ246" i="2" a="1"/>
  <c r="AZ246" i="2" s="1"/>
  <c r="AX246" i="2" a="1"/>
  <c r="AX246" i="2" s="1"/>
  <c r="AV246" i="2" a="1"/>
  <c r="AV246" i="2" s="1"/>
  <c r="AT246" i="2" a="1"/>
  <c r="AT246" i="2" s="1"/>
  <c r="AR246" i="2" a="1"/>
  <c r="AR246" i="2" s="1"/>
  <c r="AP246" i="2" a="1"/>
  <c r="AP246" i="2" s="1"/>
  <c r="AN246" i="2" a="1"/>
  <c r="AN246" i="2"/>
  <c r="AJ246" i="2" a="1"/>
  <c r="AJ246" i="2" s="1"/>
  <c r="AH246" i="2" a="1"/>
  <c r="AH246" i="2" s="1"/>
  <c r="AF246" i="2" a="1"/>
  <c r="AF246" i="2" s="1"/>
  <c r="AD246" i="2" a="1"/>
  <c r="AD246" i="2" s="1"/>
  <c r="Z246" i="2" a="1"/>
  <c r="Z246" i="2" s="1"/>
  <c r="V246" i="2" a="1"/>
  <c r="V246" i="2" s="1"/>
  <c r="T246" i="2" a="1"/>
  <c r="T246" i="2" s="1"/>
  <c r="R246" i="2" a="1"/>
  <c r="R246" i="2" s="1"/>
  <c r="P246" i="2" a="1"/>
  <c r="P246" i="2" s="1"/>
  <c r="N246" i="2" a="1"/>
  <c r="N246" i="2" s="1"/>
  <c r="L246" i="2" a="1"/>
  <c r="L246" i="2"/>
  <c r="J246" i="2" a="1"/>
  <c r="J246" i="2" s="1"/>
  <c r="H246" i="2" a="1"/>
  <c r="H246" i="2" s="1"/>
  <c r="G246" i="2" a="1"/>
  <c r="G246" i="2" s="1"/>
  <c r="F246" i="2" a="1"/>
  <c r="F246" i="2" s="1"/>
  <c r="D246" i="2" a="1"/>
  <c r="D246" i="2" s="1"/>
  <c r="BG245" i="2" a="1"/>
  <c r="BG245" i="2" s="1"/>
  <c r="BF245" i="2" a="1"/>
  <c r="BF245" i="2" s="1"/>
  <c r="BE245" i="2" a="1"/>
  <c r="BE245" i="2" s="1"/>
  <c r="AZ245" i="2" a="1"/>
  <c r="AZ245" i="2" s="1"/>
  <c r="AX245" i="2" a="1"/>
  <c r="AX245" i="2" s="1"/>
  <c r="AV245" i="2" a="1"/>
  <c r="AV245" i="2" s="1"/>
  <c r="AT245" i="2" a="1"/>
  <c r="AT245" i="2" s="1"/>
  <c r="AR245" i="2" a="1"/>
  <c r="AR245" i="2" s="1"/>
  <c r="AP245" i="2" a="1"/>
  <c r="AP245" i="2" s="1"/>
  <c r="AN245" i="2" a="1"/>
  <c r="AN245" i="2" s="1"/>
  <c r="AJ245" i="2" a="1"/>
  <c r="AJ245" i="2" s="1"/>
  <c r="AH245" i="2" a="1"/>
  <c r="AH245" i="2" s="1"/>
  <c r="AF245" i="2" a="1"/>
  <c r="AF245" i="2" s="1"/>
  <c r="AD245" i="2" a="1"/>
  <c r="AD245" i="2" s="1"/>
  <c r="Z245" i="2" a="1"/>
  <c r="Z245" i="2" s="1"/>
  <c r="V245" i="2" a="1"/>
  <c r="V245" i="2" s="1"/>
  <c r="T245" i="2" a="1"/>
  <c r="T245" i="2" s="1"/>
  <c r="R245" i="2" a="1"/>
  <c r="R245" i="2" s="1"/>
  <c r="P245" i="2" a="1"/>
  <c r="P245" i="2"/>
  <c r="N245" i="2" a="1"/>
  <c r="N245" i="2" s="1"/>
  <c r="L245" i="2" a="1"/>
  <c r="L245" i="2" s="1"/>
  <c r="J245" i="2" a="1"/>
  <c r="J245" i="2" s="1"/>
  <c r="H245" i="2" a="1"/>
  <c r="H245" i="2" s="1"/>
  <c r="G245" i="2" a="1"/>
  <c r="G245" i="2" s="1"/>
  <c r="F245" i="2" a="1"/>
  <c r="F245" i="2" s="1"/>
  <c r="D245" i="2" a="1"/>
  <c r="D245" i="2" s="1"/>
  <c r="BG244" i="2" a="1"/>
  <c r="BG244" i="2" s="1"/>
  <c r="BF244" i="2" a="1"/>
  <c r="BF244" i="2" s="1"/>
  <c r="BE244" i="2" a="1"/>
  <c r="BE244" i="2"/>
  <c r="AZ244" i="2" a="1"/>
  <c r="AZ244" i="2" s="1"/>
  <c r="AX244" i="2" a="1"/>
  <c r="AX244" i="2" s="1"/>
  <c r="AV244" i="2" a="1"/>
  <c r="AV244" i="2" s="1"/>
  <c r="AT244" i="2" a="1"/>
  <c r="AT244" i="2" s="1"/>
  <c r="AR244" i="2" a="1"/>
  <c r="AR244" i="2" s="1"/>
  <c r="AP244" i="2" a="1"/>
  <c r="AP244" i="2" s="1"/>
  <c r="AN244" i="2" a="1"/>
  <c r="AN244" i="2"/>
  <c r="AJ244" i="2" a="1"/>
  <c r="AJ244" i="2" s="1"/>
  <c r="AH244" i="2" a="1"/>
  <c r="AH244" i="2" s="1"/>
  <c r="AF244" i="2" a="1"/>
  <c r="AF244" i="2" s="1"/>
  <c r="AD244" i="2" a="1"/>
  <c r="AD244" i="2" s="1"/>
  <c r="Z244" i="2" a="1"/>
  <c r="Z244" i="2" s="1"/>
  <c r="V244" i="2" a="1"/>
  <c r="V244" i="2" s="1"/>
  <c r="T244" i="2" a="1"/>
  <c r="T244" i="2" s="1"/>
  <c r="R244" i="2" a="1"/>
  <c r="R244" i="2" s="1"/>
  <c r="P244" i="2" a="1"/>
  <c r="P244" i="2" s="1"/>
  <c r="N244" i="2" a="1"/>
  <c r="N244" i="2" s="1"/>
  <c r="L244" i="2" a="1"/>
  <c r="L244" i="2"/>
  <c r="J244" i="2" a="1"/>
  <c r="J244" i="2" s="1"/>
  <c r="H244" i="2" a="1"/>
  <c r="H244" i="2" s="1"/>
  <c r="G244" i="2" a="1"/>
  <c r="G244" i="2" s="1"/>
  <c r="F244" i="2" a="1"/>
  <c r="F244" i="2" s="1"/>
  <c r="D244" i="2" a="1"/>
  <c r="D244" i="2" s="1"/>
  <c r="BG243" i="2" a="1"/>
  <c r="BG243" i="2" s="1"/>
  <c r="BF243" i="2" a="1"/>
  <c r="BF243" i="2" s="1"/>
  <c r="BE243" i="2" a="1"/>
  <c r="BE243" i="2" s="1"/>
  <c r="AZ243" i="2" a="1"/>
  <c r="AZ243" i="2" s="1"/>
  <c r="AX243" i="2" a="1"/>
  <c r="AX243" i="2" s="1"/>
  <c r="AV243" i="2" a="1"/>
  <c r="AV243" i="2" s="1"/>
  <c r="AT243" i="2" a="1"/>
  <c r="AT243" i="2" s="1"/>
  <c r="AR243" i="2" a="1"/>
  <c r="AR243" i="2" s="1"/>
  <c r="AP243" i="2" a="1"/>
  <c r="AP243" i="2" s="1"/>
  <c r="AN243" i="2" a="1"/>
  <c r="AN243" i="2" s="1"/>
  <c r="AJ243" i="2" a="1"/>
  <c r="AJ243" i="2" s="1"/>
  <c r="AH243" i="2" a="1"/>
  <c r="AH243" i="2" s="1"/>
  <c r="AF243" i="2" a="1"/>
  <c r="AF243" i="2" s="1"/>
  <c r="AD243" i="2" a="1"/>
  <c r="AD243" i="2" s="1"/>
  <c r="Z243" i="2" a="1"/>
  <c r="Z243" i="2" s="1"/>
  <c r="V243" i="2" a="1"/>
  <c r="V243" i="2" s="1"/>
  <c r="T243" i="2" a="1"/>
  <c r="T243" i="2" s="1"/>
  <c r="R243" i="2" a="1"/>
  <c r="R243" i="2" s="1"/>
  <c r="P243" i="2" a="1"/>
  <c r="P243" i="2"/>
  <c r="N243" i="2" a="1"/>
  <c r="N243" i="2" s="1"/>
  <c r="L243" i="2" a="1"/>
  <c r="L243" i="2" s="1"/>
  <c r="J243" i="2" a="1"/>
  <c r="J243" i="2" s="1"/>
  <c r="H243" i="2" a="1"/>
  <c r="H243" i="2" s="1"/>
  <c r="G243" i="2" a="1"/>
  <c r="G243" i="2" s="1"/>
  <c r="F243" i="2" a="1"/>
  <c r="F243" i="2" s="1"/>
  <c r="D243" i="2" a="1"/>
  <c r="D243" i="2" s="1"/>
  <c r="BG242" i="2" a="1"/>
  <c r="BG242" i="2" s="1"/>
  <c r="BF242" i="2" a="1"/>
  <c r="BF242" i="2" s="1"/>
  <c r="BE242" i="2" a="1"/>
  <c r="BE242" i="2"/>
  <c r="AZ242" i="2" a="1"/>
  <c r="AZ242" i="2" s="1"/>
  <c r="AX242" i="2" a="1"/>
  <c r="AX242" i="2" s="1"/>
  <c r="AV242" i="2" a="1"/>
  <c r="AV242" i="2" s="1"/>
  <c r="AT242" i="2" a="1"/>
  <c r="AT242" i="2" s="1"/>
  <c r="AR242" i="2" a="1"/>
  <c r="AR242" i="2" s="1"/>
  <c r="AP242" i="2" a="1"/>
  <c r="AP242" i="2" s="1"/>
  <c r="AN242" i="2" a="1"/>
  <c r="AN242" i="2"/>
  <c r="AJ242" i="2" a="1"/>
  <c r="AJ242" i="2" s="1"/>
  <c r="AH242" i="2" a="1"/>
  <c r="AH242" i="2" s="1"/>
  <c r="AF242" i="2" a="1"/>
  <c r="AF242" i="2" s="1"/>
  <c r="AD242" i="2" a="1"/>
  <c r="AD242" i="2" s="1"/>
  <c r="Z242" i="2" a="1"/>
  <c r="Z242" i="2" s="1"/>
  <c r="V242" i="2" a="1"/>
  <c r="V242" i="2" s="1"/>
  <c r="T242" i="2" a="1"/>
  <c r="T242" i="2" s="1"/>
  <c r="R242" i="2" a="1"/>
  <c r="R242" i="2" s="1"/>
  <c r="P242" i="2" a="1"/>
  <c r="P242" i="2" s="1"/>
  <c r="N242" i="2" a="1"/>
  <c r="N242" i="2" s="1"/>
  <c r="L242" i="2" a="1"/>
  <c r="L242" i="2"/>
  <c r="J242" i="2" a="1"/>
  <c r="J242" i="2" s="1"/>
  <c r="H242" i="2" a="1"/>
  <c r="H242" i="2" s="1"/>
  <c r="G242" i="2" a="1"/>
  <c r="G242" i="2" s="1"/>
  <c r="F242" i="2" a="1"/>
  <c r="F242" i="2" s="1"/>
  <c r="D242" i="2" a="1"/>
  <c r="D242" i="2" s="1"/>
  <c r="BG241" i="2" a="1"/>
  <c r="BG241" i="2" s="1"/>
  <c r="BF241" i="2" a="1"/>
  <c r="BF241" i="2" s="1"/>
  <c r="BE241" i="2" a="1"/>
  <c r="BE241" i="2" s="1"/>
  <c r="AZ241" i="2" a="1"/>
  <c r="AZ241" i="2" s="1"/>
  <c r="AX241" i="2" a="1"/>
  <c r="AX241" i="2" s="1"/>
  <c r="AV241" i="2" a="1"/>
  <c r="AV241" i="2" s="1"/>
  <c r="AT241" i="2" a="1"/>
  <c r="AT241" i="2" s="1"/>
  <c r="AR241" i="2" a="1"/>
  <c r="AR241" i="2" s="1"/>
  <c r="AP241" i="2" a="1"/>
  <c r="AP241" i="2" s="1"/>
  <c r="AN241" i="2" a="1"/>
  <c r="AN241" i="2" s="1"/>
  <c r="AJ241" i="2" a="1"/>
  <c r="AJ241" i="2" s="1"/>
  <c r="AH241" i="2" a="1"/>
  <c r="AH241" i="2"/>
  <c r="AF241" i="2" a="1"/>
  <c r="AF241" i="2" s="1"/>
  <c r="AD241" i="2" a="1"/>
  <c r="AD241" i="2" s="1"/>
  <c r="Z241" i="2" a="1"/>
  <c r="Z241" i="2" s="1"/>
  <c r="V241" i="2" a="1"/>
  <c r="V241" i="2" s="1"/>
  <c r="T241" i="2" a="1"/>
  <c r="T241" i="2"/>
  <c r="R241" i="2" a="1"/>
  <c r="R241" i="2"/>
  <c r="P241" i="2" a="1"/>
  <c r="P241" i="2"/>
  <c r="N241" i="2" a="1"/>
  <c r="N241" i="2" s="1"/>
  <c r="L241" i="2" a="1"/>
  <c r="L241" i="2" s="1"/>
  <c r="J241" i="2" a="1"/>
  <c r="J241" i="2" s="1"/>
  <c r="H241" i="2" a="1"/>
  <c r="H241" i="2" s="1"/>
  <c r="G241" i="2" a="1"/>
  <c r="G241" i="2" s="1"/>
  <c r="F241" i="2" a="1"/>
  <c r="F241" i="2" s="1"/>
  <c r="D241" i="2" a="1"/>
  <c r="D241" i="2" s="1"/>
  <c r="BG240" i="2" a="1"/>
  <c r="BG240" i="2"/>
  <c r="BF240" i="2" a="1"/>
  <c r="BF240" i="2" s="1"/>
  <c r="BE240" i="2" a="1"/>
  <c r="BE240" i="2" s="1"/>
  <c r="AZ240" i="2" a="1"/>
  <c r="AZ240" i="2" s="1"/>
  <c r="AX240" i="2" a="1"/>
  <c r="AX240" i="2" s="1"/>
  <c r="AV240" i="2" a="1"/>
  <c r="AV240" i="2" s="1"/>
  <c r="AT240" i="2" a="1"/>
  <c r="AT240" i="2" s="1"/>
  <c r="AR240" i="2" a="1"/>
  <c r="AR240" i="2" s="1"/>
  <c r="AP240" i="2" a="1"/>
  <c r="AP240" i="2" s="1"/>
  <c r="AN240" i="2" a="1"/>
  <c r="AN240" i="2" s="1"/>
  <c r="AJ240" i="2" a="1"/>
  <c r="AJ240" i="2" s="1"/>
  <c r="AH240" i="2" a="1"/>
  <c r="AH240" i="2"/>
  <c r="AF240" i="2" a="1"/>
  <c r="AF240" i="2"/>
  <c r="AD240" i="2" a="1"/>
  <c r="AD240" i="2"/>
  <c r="Z240" i="2" a="1"/>
  <c r="Z240" i="2" s="1"/>
  <c r="V240" i="2" a="1"/>
  <c r="V240" i="2" s="1"/>
  <c r="T240" i="2" a="1"/>
  <c r="T240" i="2" s="1"/>
  <c r="R240" i="2" a="1"/>
  <c r="R240" i="2" s="1"/>
  <c r="P240" i="2" a="1"/>
  <c r="P240" i="2"/>
  <c r="N240" i="2" a="1"/>
  <c r="N240" i="2"/>
  <c r="L240" i="2" a="1"/>
  <c r="L240" i="2"/>
  <c r="J240" i="2" a="1"/>
  <c r="J240" i="2" s="1"/>
  <c r="H240" i="2" a="1"/>
  <c r="H240" i="2" s="1"/>
  <c r="G240" i="2" a="1"/>
  <c r="G240" i="2" s="1"/>
  <c r="F240" i="2" a="1"/>
  <c r="F240" i="2" s="1"/>
  <c r="D240" i="2" a="1"/>
  <c r="D240" i="2" s="1"/>
  <c r="BG239" i="2" a="1"/>
  <c r="BG239" i="2" s="1"/>
  <c r="BF239" i="2" a="1"/>
  <c r="BF239" i="2" s="1"/>
  <c r="BE239" i="2" a="1"/>
  <c r="BE239" i="2"/>
  <c r="AZ239" i="2" a="1"/>
  <c r="AZ239" i="2" s="1"/>
  <c r="AX239" i="2" a="1"/>
  <c r="AX239" i="2" s="1"/>
  <c r="AV239" i="2" a="1"/>
  <c r="AV239" i="2" s="1"/>
  <c r="AT239" i="2" a="1"/>
  <c r="AT239" i="2" s="1"/>
  <c r="AR239" i="2" a="1"/>
  <c r="AR239" i="2"/>
  <c r="AP239" i="2" a="1"/>
  <c r="AP239" i="2" s="1"/>
  <c r="AN239" i="2" a="1"/>
  <c r="AN239" i="2" s="1"/>
  <c r="AJ239" i="2" a="1"/>
  <c r="AJ239" i="2" s="1"/>
  <c r="AH239" i="2" a="1"/>
  <c r="AH239" i="2" s="1"/>
  <c r="AF239" i="2" a="1"/>
  <c r="AF239" i="2" s="1"/>
  <c r="AD239" i="2" a="1"/>
  <c r="AD239" i="2"/>
  <c r="Z239" i="2" a="1"/>
  <c r="Z239" i="2"/>
  <c r="V239" i="2" a="1"/>
  <c r="V239" i="2" s="1"/>
  <c r="T239" i="2" a="1"/>
  <c r="T239" i="2" s="1"/>
  <c r="R239" i="2" a="1"/>
  <c r="R239" i="2" s="1"/>
  <c r="P239" i="2" a="1"/>
  <c r="P239" i="2" s="1"/>
  <c r="N239" i="2" a="1"/>
  <c r="N239" i="2" s="1"/>
  <c r="L239" i="2" a="1"/>
  <c r="L239" i="2" s="1"/>
  <c r="J239" i="2" a="1"/>
  <c r="J239" i="2" s="1"/>
  <c r="H239" i="2" a="1"/>
  <c r="H239" i="2"/>
  <c r="G239" i="2" a="1"/>
  <c r="G239" i="2" s="1"/>
  <c r="F239" i="2" a="1"/>
  <c r="F239" i="2" s="1"/>
  <c r="D239" i="2" a="1"/>
  <c r="D239" i="2" s="1"/>
  <c r="BG238" i="2" a="1"/>
  <c r="BG238" i="2" s="1"/>
  <c r="BF238" i="2" a="1"/>
  <c r="BF238" i="2" s="1"/>
  <c r="BE238" i="2" a="1"/>
  <c r="BE238" i="2" s="1"/>
  <c r="AZ238" i="2" a="1"/>
  <c r="AZ238" i="2" s="1"/>
  <c r="AX238" i="2" a="1"/>
  <c r="AX238" i="2" s="1"/>
  <c r="AV238" i="2" a="1"/>
  <c r="AV238" i="2" s="1"/>
  <c r="AT238" i="2" a="1"/>
  <c r="AT238" i="2" s="1"/>
  <c r="AR238" i="2" a="1"/>
  <c r="AR238" i="2" s="1"/>
  <c r="AP238" i="2" a="1"/>
  <c r="AP238" i="2" s="1"/>
  <c r="AN238" i="2" a="1"/>
  <c r="AN238" i="2" s="1"/>
  <c r="AJ238" i="2" a="1"/>
  <c r="AJ238" i="2" s="1"/>
  <c r="AH238" i="2" a="1"/>
  <c r="AH238" i="2" s="1"/>
  <c r="AF238" i="2" a="1"/>
  <c r="AF238" i="2" s="1"/>
  <c r="AD238" i="2" a="1"/>
  <c r="AD238" i="2"/>
  <c r="Z238" i="2" a="1"/>
  <c r="Z238" i="2" s="1"/>
  <c r="V238" i="2" a="1"/>
  <c r="V238" i="2" s="1"/>
  <c r="T238" i="2" a="1"/>
  <c r="T238" i="2"/>
  <c r="R238" i="2" a="1"/>
  <c r="R238" i="2" s="1"/>
  <c r="P238" i="2" a="1"/>
  <c r="P238" i="2" s="1"/>
  <c r="N238" i="2" a="1"/>
  <c r="N238" i="2" s="1"/>
  <c r="L238" i="2" a="1"/>
  <c r="L238" i="2" s="1"/>
  <c r="J238" i="2" a="1"/>
  <c r="J238" i="2" s="1"/>
  <c r="H238" i="2" a="1"/>
  <c r="H238" i="2" s="1"/>
  <c r="G238" i="2" a="1"/>
  <c r="G238" i="2" s="1"/>
  <c r="F238" i="2" a="1"/>
  <c r="F238" i="2"/>
  <c r="D238" i="2" a="1"/>
  <c r="D238" i="2" s="1"/>
  <c r="BG237" i="2" a="1"/>
  <c r="BG237" i="2" s="1"/>
  <c r="BF237" i="2" a="1"/>
  <c r="BF237" i="2" s="1"/>
  <c r="BE237" i="2" a="1"/>
  <c r="BE237" i="2" s="1"/>
  <c r="AZ237" i="2" a="1"/>
  <c r="AZ237" i="2" s="1"/>
  <c r="AX237" i="2" a="1"/>
  <c r="AX237" i="2" s="1"/>
  <c r="AV237" i="2" a="1"/>
  <c r="AV237" i="2" s="1"/>
  <c r="AT237" i="2" a="1"/>
  <c r="AT237" i="2" s="1"/>
  <c r="AR237" i="2" a="1"/>
  <c r="AR237" i="2"/>
  <c r="AP237" i="2" a="1"/>
  <c r="AP237" i="2" s="1"/>
  <c r="AN237" i="2" a="1"/>
  <c r="AN237" i="2" s="1"/>
  <c r="AJ237" i="2" a="1"/>
  <c r="AJ237" i="2" s="1"/>
  <c r="AH237" i="2" a="1"/>
  <c r="AH237" i="2" s="1"/>
  <c r="AF237" i="2" a="1"/>
  <c r="AF237" i="2" s="1"/>
  <c r="AD237" i="2" a="1"/>
  <c r="AD237" i="2" s="1"/>
  <c r="Z237" i="2" a="1"/>
  <c r="Z237" i="2" s="1"/>
  <c r="V237" i="2" a="1"/>
  <c r="V237" i="2" s="1"/>
  <c r="T237" i="2" a="1"/>
  <c r="T237" i="2" s="1"/>
  <c r="R237" i="2" a="1"/>
  <c r="R237" i="2" s="1"/>
  <c r="P237" i="2" a="1"/>
  <c r="P237" i="2" s="1"/>
  <c r="N237" i="2" a="1"/>
  <c r="N237" i="2" s="1"/>
  <c r="L237" i="2" a="1"/>
  <c r="L237" i="2"/>
  <c r="J237" i="2" a="1"/>
  <c r="J237" i="2"/>
  <c r="H237" i="2" a="1"/>
  <c r="H237" i="2"/>
  <c r="G237" i="2" a="1"/>
  <c r="G237" i="2" s="1"/>
  <c r="F237" i="2" a="1"/>
  <c r="F237" i="2" s="1"/>
  <c r="D237" i="2" a="1"/>
  <c r="D237" i="2" s="1"/>
  <c r="BG236" i="2" a="1"/>
  <c r="BG236" i="2" s="1"/>
  <c r="BF236" i="2" a="1"/>
  <c r="BF236" i="2" s="1"/>
  <c r="BE236" i="2" a="1"/>
  <c r="BE236" i="2"/>
  <c r="AZ236" i="2" a="1"/>
  <c r="AZ236" i="2" s="1"/>
  <c r="AX236" i="2" a="1"/>
  <c r="AX236" i="2" s="1"/>
  <c r="AV236" i="2" a="1"/>
  <c r="AV236" i="2" s="1"/>
  <c r="AT236" i="2" a="1"/>
  <c r="AT236" i="2" s="1"/>
  <c r="AR236" i="2" a="1"/>
  <c r="AR236" i="2"/>
  <c r="AP236" i="2" a="1"/>
  <c r="AP236" i="2"/>
  <c r="AN236" i="2" a="1"/>
  <c r="AN236" i="2"/>
  <c r="AJ236" i="2" a="1"/>
  <c r="AJ236" i="2" s="1"/>
  <c r="AH236" i="2" a="1"/>
  <c r="AH236" i="2" s="1"/>
  <c r="AF236" i="2" a="1"/>
  <c r="AF236" i="2" s="1"/>
  <c r="AD236" i="2" a="1"/>
  <c r="AD236" i="2" s="1"/>
  <c r="Z236" i="2" a="1"/>
  <c r="Z236" i="2" s="1"/>
  <c r="V236" i="2" a="1"/>
  <c r="V236" i="2"/>
  <c r="T236" i="2" a="1"/>
  <c r="T236" i="2"/>
  <c r="R236" i="2" a="1"/>
  <c r="R236" i="2" s="1"/>
  <c r="P236" i="2" a="1"/>
  <c r="P236" i="2" s="1"/>
  <c r="N236" i="2" a="1"/>
  <c r="N236" i="2" s="1"/>
  <c r="L236" i="2" a="1"/>
  <c r="L236" i="2" s="1"/>
  <c r="J236" i="2" a="1"/>
  <c r="J236" i="2" s="1"/>
  <c r="H236" i="2" a="1"/>
  <c r="H236" i="2"/>
  <c r="G236" i="2" a="1"/>
  <c r="G236" i="2" s="1"/>
  <c r="F236" i="2" a="1"/>
  <c r="F236" i="2" s="1"/>
  <c r="D236" i="2" a="1"/>
  <c r="D236" i="2" s="1"/>
  <c r="BG235" i="2" a="1"/>
  <c r="BG235" i="2" s="1"/>
  <c r="BF235" i="2" a="1"/>
  <c r="BF235" i="2" s="1"/>
  <c r="BE235" i="2" a="1"/>
  <c r="BE235" i="2" s="1"/>
  <c r="AZ235" i="2" a="1"/>
  <c r="AZ235" i="2" s="1"/>
  <c r="AX235" i="2" a="1"/>
  <c r="AX235" i="2" s="1"/>
  <c r="AV235" i="2" a="1"/>
  <c r="AV235" i="2" s="1"/>
  <c r="AT235" i="2" a="1"/>
  <c r="AT235" i="2" s="1"/>
  <c r="AR235" i="2" a="1"/>
  <c r="AR235" i="2" s="1"/>
  <c r="AP235" i="2" a="1"/>
  <c r="AP235" i="2" s="1"/>
  <c r="AN235" i="2" a="1"/>
  <c r="AN235" i="2"/>
  <c r="AJ235" i="2" a="1"/>
  <c r="AJ235" i="2"/>
  <c r="AH235" i="2" a="1"/>
  <c r="AH235" i="2"/>
  <c r="AF235" i="2" a="1"/>
  <c r="AF235" i="2" s="1"/>
  <c r="AD235" i="2" a="1"/>
  <c r="AD235" i="2" s="1"/>
  <c r="Z235" i="2" a="1"/>
  <c r="Z235" i="2" s="1"/>
  <c r="V235" i="2" a="1"/>
  <c r="V235" i="2" s="1"/>
  <c r="T235" i="2" a="1"/>
  <c r="T235" i="2" s="1"/>
  <c r="R235" i="2" a="1"/>
  <c r="R235" i="2" s="1"/>
  <c r="P235" i="2" a="1"/>
  <c r="P235" i="2"/>
  <c r="N235" i="2" a="1"/>
  <c r="N235" i="2" s="1"/>
  <c r="L235" i="2" a="1"/>
  <c r="L235" i="2" s="1"/>
  <c r="J235" i="2" a="1"/>
  <c r="J235" i="2" s="1"/>
  <c r="H235" i="2" a="1"/>
  <c r="H235" i="2" s="1"/>
  <c r="G235" i="2" a="1"/>
  <c r="G235" i="2" s="1"/>
  <c r="F235" i="2" a="1"/>
  <c r="F235" i="2" s="1"/>
  <c r="D235" i="2" a="1"/>
  <c r="D235" i="2" s="1"/>
  <c r="BG234" i="2" a="1"/>
  <c r="BG234" i="2" s="1"/>
  <c r="BF234" i="2" a="1"/>
  <c r="BF234" i="2" s="1"/>
  <c r="BE234" i="2" a="1"/>
  <c r="BE234" i="2"/>
  <c r="AZ234" i="2" a="1"/>
  <c r="AZ234" i="2" s="1"/>
  <c r="AX234" i="2" a="1"/>
  <c r="AX234" i="2" s="1"/>
  <c r="AV234" i="2" a="1"/>
  <c r="AV234" i="2" s="1"/>
  <c r="AT234" i="2" a="1"/>
  <c r="AT234" i="2" s="1"/>
  <c r="AR234" i="2" a="1"/>
  <c r="AR234" i="2" s="1"/>
  <c r="AP234" i="2" a="1"/>
  <c r="AP234" i="2" s="1"/>
  <c r="AN234" i="2" a="1"/>
  <c r="AN234" i="2"/>
  <c r="AJ234" i="2" a="1"/>
  <c r="AJ234" i="2" s="1"/>
  <c r="AH234" i="2" a="1"/>
  <c r="AH234" i="2" s="1"/>
  <c r="AF234" i="2" a="1"/>
  <c r="AF234" i="2" s="1"/>
  <c r="AD234" i="2" a="1"/>
  <c r="AD234" i="2" s="1"/>
  <c r="Z234" i="2" a="1"/>
  <c r="Z234" i="2" s="1"/>
  <c r="V234" i="2" a="1"/>
  <c r="V234" i="2" s="1"/>
  <c r="T234" i="2" a="1"/>
  <c r="T234" i="2" s="1"/>
  <c r="R234" i="2" a="1"/>
  <c r="R234" i="2" s="1"/>
  <c r="P234" i="2" a="1"/>
  <c r="P234" i="2" s="1"/>
  <c r="N234" i="2" a="1"/>
  <c r="N234" i="2" s="1"/>
  <c r="L234" i="2" a="1"/>
  <c r="L234" i="2"/>
  <c r="J234" i="2" a="1"/>
  <c r="J234" i="2" s="1"/>
  <c r="H234" i="2" a="1"/>
  <c r="H234" i="2" s="1"/>
  <c r="G234" i="2" a="1"/>
  <c r="G234" i="2" s="1"/>
  <c r="F234" i="2" a="1"/>
  <c r="F234" i="2" s="1"/>
  <c r="D234" i="2" a="1"/>
  <c r="D234" i="2" s="1"/>
  <c r="BG233" i="2" a="1"/>
  <c r="BG233" i="2" s="1"/>
  <c r="BF233" i="2" a="1"/>
  <c r="BF233" i="2" s="1"/>
  <c r="BE233" i="2" a="1"/>
  <c r="BE233" i="2" s="1"/>
  <c r="AZ233" i="2" a="1"/>
  <c r="AZ233" i="2" s="1"/>
  <c r="AX233" i="2" a="1"/>
  <c r="AX233" i="2" s="1"/>
  <c r="AV233" i="2" a="1"/>
  <c r="AV233" i="2" s="1"/>
  <c r="AT233" i="2" a="1"/>
  <c r="AT233" i="2" s="1"/>
  <c r="AR233" i="2" a="1"/>
  <c r="AR233" i="2" s="1"/>
  <c r="AP233" i="2" a="1"/>
  <c r="AP233" i="2" s="1"/>
  <c r="AN233" i="2" a="1"/>
  <c r="AN233" i="2" s="1"/>
  <c r="AJ233" i="2" a="1"/>
  <c r="AJ233" i="2" s="1"/>
  <c r="AH233" i="2" a="1"/>
  <c r="AH233" i="2"/>
  <c r="AF233" i="2" a="1"/>
  <c r="AF233" i="2" s="1"/>
  <c r="AD233" i="2" a="1"/>
  <c r="AD233" i="2" s="1"/>
  <c r="Z233" i="2" a="1"/>
  <c r="Z233" i="2" s="1"/>
  <c r="V233" i="2" a="1"/>
  <c r="V233" i="2" s="1"/>
  <c r="T233" i="2" a="1"/>
  <c r="T233" i="2"/>
  <c r="R233" i="2" a="1"/>
  <c r="R233" i="2"/>
  <c r="P233" i="2" a="1"/>
  <c r="P233" i="2"/>
  <c r="N233" i="2" a="1"/>
  <c r="N233" i="2" s="1"/>
  <c r="L233" i="2" a="1"/>
  <c r="L233" i="2" s="1"/>
  <c r="J233" i="2" a="1"/>
  <c r="J233" i="2" s="1"/>
  <c r="H233" i="2" a="1"/>
  <c r="H233" i="2" s="1"/>
  <c r="G233" i="2" a="1"/>
  <c r="G233" i="2" s="1"/>
  <c r="F233" i="2" a="1"/>
  <c r="F233" i="2" s="1"/>
  <c r="D233" i="2" a="1"/>
  <c r="D233" i="2" s="1"/>
  <c r="BG232" i="2" a="1"/>
  <c r="BG232" i="2"/>
  <c r="BF232" i="2" a="1"/>
  <c r="BF232" i="2" s="1"/>
  <c r="BE232" i="2" a="1"/>
  <c r="BE232" i="2" s="1"/>
  <c r="AZ232" i="2" a="1"/>
  <c r="AZ232" i="2" s="1"/>
  <c r="AX232" i="2" a="1"/>
  <c r="AX232" i="2" s="1"/>
  <c r="AV232" i="2" a="1"/>
  <c r="AV232" i="2" s="1"/>
  <c r="AT232" i="2" a="1"/>
  <c r="AT232" i="2" s="1"/>
  <c r="AR232" i="2" a="1"/>
  <c r="AR232" i="2" s="1"/>
  <c r="AP232" i="2" a="1"/>
  <c r="AP232" i="2" s="1"/>
  <c r="AN232" i="2" a="1"/>
  <c r="AN232" i="2"/>
  <c r="AJ232" i="2" a="1"/>
  <c r="AJ232" i="2" s="1"/>
  <c r="AH232" i="2" a="1"/>
  <c r="AH232" i="2" s="1"/>
  <c r="AF232" i="2" a="1"/>
  <c r="AF232" i="2" s="1"/>
  <c r="AD232" i="2" a="1"/>
  <c r="AD232" i="2"/>
  <c r="Z232" i="2" a="1"/>
  <c r="Z232" i="2" s="1"/>
  <c r="V232" i="2" a="1"/>
  <c r="V232" i="2" s="1"/>
  <c r="T232" i="2" a="1"/>
  <c r="T232" i="2"/>
  <c r="R232" i="2" a="1"/>
  <c r="R232" i="2" s="1"/>
  <c r="P232" i="2" a="1"/>
  <c r="P232" i="2" s="1"/>
  <c r="N232" i="2" a="1"/>
  <c r="N232" i="2" s="1"/>
  <c r="L232" i="2" a="1"/>
  <c r="L232" i="2"/>
  <c r="J232" i="2" a="1"/>
  <c r="J232" i="2" s="1"/>
  <c r="H232" i="2" a="1"/>
  <c r="H232" i="2" s="1"/>
  <c r="G232" i="2" a="1"/>
  <c r="G232" i="2" s="1"/>
  <c r="F232" i="2" a="1"/>
  <c r="F232" i="2" s="1"/>
  <c r="D232" i="2" a="1"/>
  <c r="D232" i="2" s="1"/>
  <c r="BG231" i="2" a="1"/>
  <c r="BG231" i="2" s="1"/>
  <c r="BF231" i="2" a="1"/>
  <c r="BF231" i="2" s="1"/>
  <c r="BE231" i="2" a="1"/>
  <c r="BE231" i="2"/>
  <c r="AZ231" i="2" a="1"/>
  <c r="AZ231" i="2" s="1"/>
  <c r="AX231" i="2" a="1"/>
  <c r="AX231" i="2" s="1"/>
  <c r="AV231" i="2" a="1"/>
  <c r="AV231" i="2" s="1"/>
  <c r="AT231" i="2" a="1"/>
  <c r="AT231" i="2" s="1"/>
  <c r="AR231" i="2" a="1"/>
  <c r="AR231" i="2"/>
  <c r="AP231" i="2" a="1"/>
  <c r="AP231" i="2" s="1"/>
  <c r="AN231" i="2" a="1"/>
  <c r="AN231" i="2" s="1"/>
  <c r="AJ231" i="2" a="1"/>
  <c r="AJ231" i="2" s="1"/>
  <c r="AH231" i="2" a="1"/>
  <c r="AH231" i="2"/>
  <c r="AF231" i="2" a="1"/>
  <c r="AF231" i="2" s="1"/>
  <c r="AD231" i="2" a="1"/>
  <c r="AD231" i="2" s="1"/>
  <c r="Z231" i="2" a="1"/>
  <c r="Z231" i="2" s="1"/>
  <c r="V231" i="2" a="1"/>
  <c r="V231" i="2" s="1"/>
  <c r="T231" i="2" a="1"/>
  <c r="T231" i="2" s="1"/>
  <c r="R231" i="2" a="1"/>
  <c r="R231" i="2" s="1"/>
  <c r="P231" i="2" a="1"/>
  <c r="P231" i="2"/>
  <c r="N231" i="2" a="1"/>
  <c r="N231" i="2" s="1"/>
  <c r="L231" i="2" a="1"/>
  <c r="L231" i="2" s="1"/>
  <c r="J231" i="2" a="1"/>
  <c r="J231" i="2" s="1"/>
  <c r="H231" i="2" a="1"/>
  <c r="H231" i="2"/>
  <c r="G231" i="2" a="1"/>
  <c r="G231" i="2" s="1"/>
  <c r="F231" i="2" a="1"/>
  <c r="F231" i="2" s="1"/>
  <c r="D231" i="2" a="1"/>
  <c r="D231" i="2" s="1"/>
  <c r="BG230" i="2" a="1"/>
  <c r="BG230" i="2" s="1"/>
  <c r="BF230" i="2" a="1"/>
  <c r="BF230" i="2" s="1"/>
  <c r="BE230" i="2" a="1"/>
  <c r="BE230" i="2" s="1"/>
  <c r="AZ230" i="2" a="1"/>
  <c r="AZ230" i="2" s="1"/>
  <c r="AX230" i="2" a="1"/>
  <c r="AX230" i="2" s="1"/>
  <c r="AV230" i="2" a="1"/>
  <c r="AV230" i="2" s="1"/>
  <c r="AT230" i="2" a="1"/>
  <c r="AT230" i="2" s="1"/>
  <c r="AR230" i="2" a="1"/>
  <c r="AR230" i="2" s="1"/>
  <c r="AP230" i="2" a="1"/>
  <c r="AP230" i="2" s="1"/>
  <c r="AN230" i="2" a="1"/>
  <c r="AN230" i="2"/>
  <c r="AJ230" i="2" a="1"/>
  <c r="AJ230" i="2" s="1"/>
  <c r="AH230" i="2" a="1"/>
  <c r="AH230" i="2" s="1"/>
  <c r="AF230" i="2" a="1"/>
  <c r="AF230" i="2" s="1"/>
  <c r="AD230" i="2" a="1"/>
  <c r="AD230" i="2"/>
  <c r="Z230" i="2" a="1"/>
  <c r="Z230" i="2" s="1"/>
  <c r="V230" i="2" a="1"/>
  <c r="V230" i="2" s="1"/>
  <c r="T230" i="2" a="1"/>
  <c r="T230" i="2"/>
  <c r="R230" i="2" a="1"/>
  <c r="R230" i="2" s="1"/>
  <c r="P230" i="2" a="1"/>
  <c r="P230" i="2" s="1"/>
  <c r="N230" i="2" a="1"/>
  <c r="N230" i="2" s="1"/>
  <c r="L230" i="2" a="1"/>
  <c r="L230" i="2"/>
  <c r="J230" i="2" a="1"/>
  <c r="J230" i="2" s="1"/>
  <c r="H230" i="2" a="1"/>
  <c r="H230" i="2" s="1"/>
  <c r="G230" i="2" a="1"/>
  <c r="G230" i="2" s="1"/>
  <c r="F230" i="2" a="1"/>
  <c r="F230" i="2" s="1"/>
  <c r="D230" i="2" a="1"/>
  <c r="D230" i="2" s="1"/>
  <c r="BG229" i="2" a="1"/>
  <c r="BG229" i="2" s="1"/>
  <c r="BF229" i="2" a="1"/>
  <c r="BF229" i="2" s="1"/>
  <c r="BE229" i="2" a="1"/>
  <c r="BE229" i="2"/>
  <c r="AZ229" i="2" a="1"/>
  <c r="AZ229" i="2" s="1"/>
  <c r="AX229" i="2" a="1"/>
  <c r="AX229" i="2" s="1"/>
  <c r="AV229" i="2" a="1"/>
  <c r="AV229" i="2" s="1"/>
  <c r="AT229" i="2" a="1"/>
  <c r="AT229" i="2" s="1"/>
  <c r="AR229" i="2" a="1"/>
  <c r="AR229" i="2"/>
  <c r="AP229" i="2" a="1"/>
  <c r="AP229" i="2" s="1"/>
  <c r="AN229" i="2" a="1"/>
  <c r="AN229" i="2" s="1"/>
  <c r="AJ229" i="2" a="1"/>
  <c r="AJ229" i="2" s="1"/>
  <c r="AH229" i="2" a="1"/>
  <c r="AH229" i="2"/>
  <c r="AF229" i="2" a="1"/>
  <c r="AF229" i="2" s="1"/>
  <c r="AD229" i="2" a="1"/>
  <c r="AD229" i="2" s="1"/>
  <c r="Z229" i="2" a="1"/>
  <c r="Z229" i="2" s="1"/>
  <c r="V229" i="2" a="1"/>
  <c r="V229" i="2" s="1"/>
  <c r="T229" i="2" a="1"/>
  <c r="T229" i="2" s="1"/>
  <c r="R229" i="2" a="1"/>
  <c r="R229" i="2" s="1"/>
  <c r="P229" i="2" a="1"/>
  <c r="P229" i="2"/>
  <c r="N229" i="2" a="1"/>
  <c r="N229" i="2" s="1"/>
  <c r="L229" i="2" a="1"/>
  <c r="L229" i="2" s="1"/>
  <c r="J229" i="2" a="1"/>
  <c r="J229" i="2" s="1"/>
  <c r="H229" i="2" a="1"/>
  <c r="H229" i="2"/>
  <c r="G229" i="2" a="1"/>
  <c r="G229" i="2" s="1"/>
  <c r="F229" i="2" a="1"/>
  <c r="F229" i="2" s="1"/>
  <c r="D229" i="2" a="1"/>
  <c r="D229" i="2" s="1"/>
  <c r="BG228" i="2" a="1"/>
  <c r="BG228" i="2" s="1"/>
  <c r="BF228" i="2" a="1"/>
  <c r="BF228" i="2" s="1"/>
  <c r="BE228" i="2" a="1"/>
  <c r="BE228" i="2" s="1"/>
  <c r="AZ228" i="2" a="1"/>
  <c r="AZ228" i="2" s="1"/>
  <c r="AX228" i="2" a="1"/>
  <c r="AX228" i="2" s="1"/>
  <c r="AV228" i="2" a="1"/>
  <c r="AV228" i="2" s="1"/>
  <c r="AT228" i="2" a="1"/>
  <c r="AT228" i="2" s="1"/>
  <c r="AR228" i="2" a="1"/>
  <c r="AR228" i="2" s="1"/>
  <c r="AP228" i="2" a="1"/>
  <c r="AP228" i="2" s="1"/>
  <c r="AN228" i="2" a="1"/>
  <c r="AN228" i="2"/>
  <c r="AJ228" i="2" a="1"/>
  <c r="AJ228" i="2" s="1"/>
  <c r="AH228" i="2" a="1"/>
  <c r="AH228" i="2" s="1"/>
  <c r="AF228" i="2" a="1"/>
  <c r="AF228" i="2" s="1"/>
  <c r="AD228" i="2" a="1"/>
  <c r="AD228" i="2"/>
  <c r="Z228" i="2" a="1"/>
  <c r="Z228" i="2" s="1"/>
  <c r="V228" i="2" a="1"/>
  <c r="V228" i="2" s="1"/>
  <c r="T228" i="2" a="1"/>
  <c r="T228" i="2"/>
  <c r="R228" i="2" a="1"/>
  <c r="R228" i="2" s="1"/>
  <c r="P228" i="2" a="1"/>
  <c r="P228" i="2" s="1"/>
  <c r="N228" i="2" a="1"/>
  <c r="N228" i="2" s="1"/>
  <c r="L228" i="2" a="1"/>
  <c r="L228" i="2"/>
  <c r="J228" i="2" a="1"/>
  <c r="J228" i="2" s="1"/>
  <c r="H228" i="2" a="1"/>
  <c r="H228" i="2" s="1"/>
  <c r="G228" i="2" a="1"/>
  <c r="G228" i="2" s="1"/>
  <c r="F228" i="2" a="1"/>
  <c r="F228" i="2" s="1"/>
  <c r="D228" i="2" a="1"/>
  <c r="D228" i="2" s="1"/>
  <c r="BG227" i="2" a="1"/>
  <c r="BG227" i="2" s="1"/>
  <c r="BF227" i="2" a="1"/>
  <c r="BF227" i="2" s="1"/>
  <c r="BE227" i="2" a="1"/>
  <c r="BE227" i="2"/>
  <c r="AZ227" i="2" a="1"/>
  <c r="AZ227" i="2" s="1"/>
  <c r="AX227" i="2" a="1"/>
  <c r="AX227" i="2" s="1"/>
  <c r="AV227" i="2" a="1"/>
  <c r="AV227" i="2" s="1"/>
  <c r="AT227" i="2" a="1"/>
  <c r="AT227" i="2" s="1"/>
  <c r="AR227" i="2" a="1"/>
  <c r="AR227" i="2"/>
  <c r="AP227" i="2" a="1"/>
  <c r="AP227" i="2" s="1"/>
  <c r="AN227" i="2" a="1"/>
  <c r="AN227" i="2" s="1"/>
  <c r="AJ227" i="2" a="1"/>
  <c r="AJ227" i="2" s="1"/>
  <c r="AH227" i="2" a="1"/>
  <c r="AH227" i="2"/>
  <c r="AF227" i="2" a="1"/>
  <c r="AF227" i="2" s="1"/>
  <c r="AD227" i="2" a="1"/>
  <c r="AD227" i="2" s="1"/>
  <c r="Z227" i="2" a="1"/>
  <c r="Z227" i="2" s="1"/>
  <c r="V227" i="2" a="1"/>
  <c r="V227" i="2" s="1"/>
  <c r="T227" i="2" a="1"/>
  <c r="T227" i="2" s="1"/>
  <c r="R227" i="2" a="1"/>
  <c r="R227" i="2" s="1"/>
  <c r="P227" i="2" a="1"/>
  <c r="P227" i="2"/>
  <c r="N227" i="2" a="1"/>
  <c r="N227" i="2" s="1"/>
  <c r="L227" i="2" a="1"/>
  <c r="L227" i="2" s="1"/>
  <c r="J227" i="2" a="1"/>
  <c r="J227" i="2" s="1"/>
  <c r="H227" i="2" a="1"/>
  <c r="H227" i="2"/>
  <c r="G227" i="2" a="1"/>
  <c r="G227" i="2" s="1"/>
  <c r="F227" i="2" a="1"/>
  <c r="F227" i="2" s="1"/>
  <c r="D227" i="2" a="1"/>
  <c r="D227" i="2" s="1"/>
  <c r="BG226" i="2" a="1"/>
  <c r="BG226" i="2" s="1"/>
  <c r="BF226" i="2" a="1"/>
  <c r="BF226" i="2" s="1"/>
  <c r="BE226" i="2" a="1"/>
  <c r="BE226" i="2" s="1"/>
  <c r="AZ226" i="2" a="1"/>
  <c r="AZ226" i="2" s="1"/>
  <c r="AX226" i="2" a="1"/>
  <c r="AX226" i="2" s="1"/>
  <c r="AV226" i="2" a="1"/>
  <c r="AV226" i="2" s="1"/>
  <c r="AT226" i="2" a="1"/>
  <c r="AT226" i="2" s="1"/>
  <c r="AR226" i="2" a="1"/>
  <c r="AR226" i="2" s="1"/>
  <c r="AP226" i="2" a="1"/>
  <c r="AP226" i="2" s="1"/>
  <c r="AN226" i="2" a="1"/>
  <c r="AN226" i="2"/>
  <c r="AJ226" i="2" a="1"/>
  <c r="AJ226" i="2" s="1"/>
  <c r="AH226" i="2" a="1"/>
  <c r="AH226" i="2" s="1"/>
  <c r="AF226" i="2" a="1"/>
  <c r="AF226" i="2" s="1"/>
  <c r="AD226" i="2" a="1"/>
  <c r="AD226" i="2"/>
  <c r="Z226" i="2" a="1"/>
  <c r="Z226" i="2" s="1"/>
  <c r="V226" i="2" a="1"/>
  <c r="V226" i="2" s="1"/>
  <c r="T226" i="2" a="1"/>
  <c r="T226" i="2"/>
  <c r="R226" i="2" a="1"/>
  <c r="R226" i="2" s="1"/>
  <c r="P226" i="2" a="1"/>
  <c r="P226" i="2" s="1"/>
  <c r="N226" i="2" a="1"/>
  <c r="N226" i="2" s="1"/>
  <c r="L226" i="2" a="1"/>
  <c r="L226" i="2"/>
  <c r="J226" i="2" a="1"/>
  <c r="J226" i="2" s="1"/>
  <c r="H226" i="2" a="1"/>
  <c r="H226" i="2" s="1"/>
  <c r="G226" i="2" a="1"/>
  <c r="G226" i="2" s="1"/>
  <c r="F226" i="2" a="1"/>
  <c r="F226" i="2" s="1"/>
  <c r="D226" i="2" a="1"/>
  <c r="D226" i="2" s="1"/>
  <c r="BG225" i="2" a="1"/>
  <c r="BG225" i="2" s="1"/>
  <c r="BF225" i="2" a="1"/>
  <c r="BF225" i="2" s="1"/>
  <c r="BE225" i="2" a="1"/>
  <c r="BE225" i="2"/>
  <c r="AZ225" i="2" a="1"/>
  <c r="AZ225" i="2" s="1"/>
  <c r="AX225" i="2" a="1"/>
  <c r="AX225" i="2" s="1"/>
  <c r="AV225" i="2" a="1"/>
  <c r="AV225" i="2" s="1"/>
  <c r="AT225" i="2" a="1"/>
  <c r="AT225" i="2" s="1"/>
  <c r="AR225" i="2" a="1"/>
  <c r="AR225" i="2"/>
  <c r="AP225" i="2" a="1"/>
  <c r="AP225" i="2" s="1"/>
  <c r="AN225" i="2" a="1"/>
  <c r="AN225" i="2" s="1"/>
  <c r="AJ225" i="2" a="1"/>
  <c r="AJ225" i="2" s="1"/>
  <c r="AH225" i="2" a="1"/>
  <c r="AH225" i="2"/>
  <c r="AF225" i="2" a="1"/>
  <c r="AF225" i="2" s="1"/>
  <c r="AD225" i="2" a="1"/>
  <c r="AD225" i="2" s="1"/>
  <c r="Z225" i="2" a="1"/>
  <c r="Z225" i="2" s="1"/>
  <c r="V225" i="2" a="1"/>
  <c r="V225" i="2" s="1"/>
  <c r="T225" i="2" a="1"/>
  <c r="T225" i="2" s="1"/>
  <c r="R225" i="2" a="1"/>
  <c r="R225" i="2" s="1"/>
  <c r="P225" i="2" a="1"/>
  <c r="P225" i="2"/>
  <c r="N225" i="2" a="1"/>
  <c r="N225" i="2" s="1"/>
  <c r="L225" i="2" a="1"/>
  <c r="L225" i="2" s="1"/>
  <c r="J225" i="2" a="1"/>
  <c r="J225" i="2" s="1"/>
  <c r="H225" i="2" a="1"/>
  <c r="H225" i="2"/>
  <c r="G225" i="2" a="1"/>
  <c r="G225" i="2" s="1"/>
  <c r="F225" i="2" a="1"/>
  <c r="F225" i="2" s="1"/>
  <c r="D225" i="2" a="1"/>
  <c r="D225" i="2" s="1"/>
  <c r="BG224" i="2" a="1"/>
  <c r="BG224" i="2" s="1"/>
  <c r="BF224" i="2" a="1"/>
  <c r="BF224" i="2" s="1"/>
  <c r="BE224" i="2" a="1"/>
  <c r="BE224" i="2" s="1"/>
  <c r="AZ224" i="2" a="1"/>
  <c r="AZ224" i="2" s="1"/>
  <c r="AX224" i="2" a="1"/>
  <c r="AX224" i="2" s="1"/>
  <c r="AV224" i="2" a="1"/>
  <c r="AV224" i="2" s="1"/>
  <c r="AT224" i="2" a="1"/>
  <c r="AT224" i="2" s="1"/>
  <c r="AR224" i="2" a="1"/>
  <c r="AR224" i="2" s="1"/>
  <c r="AP224" i="2" a="1"/>
  <c r="AP224" i="2" s="1"/>
  <c r="AN224" i="2" a="1"/>
  <c r="AN224" i="2"/>
  <c r="AJ224" i="2" a="1"/>
  <c r="AJ224" i="2" s="1"/>
  <c r="AH224" i="2" a="1"/>
  <c r="AH224" i="2" s="1"/>
  <c r="AF224" i="2" a="1"/>
  <c r="AF224" i="2" s="1"/>
  <c r="AD224" i="2" a="1"/>
  <c r="AD224" i="2"/>
  <c r="Z224" i="2" a="1"/>
  <c r="Z224" i="2" s="1"/>
  <c r="V224" i="2" a="1"/>
  <c r="V224" i="2" s="1"/>
  <c r="T224" i="2" a="1"/>
  <c r="T224" i="2"/>
  <c r="R224" i="2" a="1"/>
  <c r="R224" i="2" s="1"/>
  <c r="P224" i="2" a="1"/>
  <c r="P224" i="2" s="1"/>
  <c r="N224" i="2" a="1"/>
  <c r="N224" i="2" s="1"/>
  <c r="L224" i="2" a="1"/>
  <c r="L224" i="2"/>
  <c r="J224" i="2" a="1"/>
  <c r="J224" i="2" s="1"/>
  <c r="H224" i="2" a="1"/>
  <c r="H224" i="2" s="1"/>
  <c r="G224" i="2" a="1"/>
  <c r="G224" i="2" s="1"/>
  <c r="F224" i="2" a="1"/>
  <c r="F224" i="2" s="1"/>
  <c r="D224" i="2" a="1"/>
  <c r="D224" i="2" s="1"/>
  <c r="BG223" i="2" a="1"/>
  <c r="BG223" i="2" s="1"/>
  <c r="BF223" i="2" a="1"/>
  <c r="BF223" i="2" s="1"/>
  <c r="BE223" i="2" a="1"/>
  <c r="BE223" i="2"/>
  <c r="AZ223" i="2" a="1"/>
  <c r="AZ223" i="2" s="1"/>
  <c r="AX223" i="2" a="1"/>
  <c r="AX223" i="2" s="1"/>
  <c r="AV223" i="2" a="1"/>
  <c r="AV223" i="2" s="1"/>
  <c r="AT223" i="2" a="1"/>
  <c r="AT223" i="2" s="1"/>
  <c r="AR223" i="2" a="1"/>
  <c r="AR223" i="2"/>
  <c r="AP223" i="2" a="1"/>
  <c r="AP223" i="2" s="1"/>
  <c r="AN223" i="2" a="1"/>
  <c r="AN223" i="2" s="1"/>
  <c r="AJ223" i="2" a="1"/>
  <c r="AJ223" i="2" s="1"/>
  <c r="AH223" i="2" a="1"/>
  <c r="AH223" i="2"/>
  <c r="AF223" i="2" a="1"/>
  <c r="AF223" i="2" s="1"/>
  <c r="AD223" i="2" a="1"/>
  <c r="AD223" i="2" s="1"/>
  <c r="Z223" i="2" a="1"/>
  <c r="Z223" i="2" s="1"/>
  <c r="V223" i="2" a="1"/>
  <c r="V223" i="2" s="1"/>
  <c r="T223" i="2" a="1"/>
  <c r="T223" i="2" s="1"/>
  <c r="R223" i="2" a="1"/>
  <c r="R223" i="2" s="1"/>
  <c r="P223" i="2" a="1"/>
  <c r="P223" i="2" s="1"/>
  <c r="N223" i="2" a="1"/>
  <c r="N223" i="2" s="1"/>
  <c r="L223" i="2" a="1"/>
  <c r="L223" i="2" s="1"/>
  <c r="J223" i="2" a="1"/>
  <c r="J223" i="2" s="1"/>
  <c r="H223" i="2" a="1"/>
  <c r="H223" i="2"/>
  <c r="G223" i="2" a="1"/>
  <c r="G223" i="2" s="1"/>
  <c r="F223" i="2" a="1"/>
  <c r="F223" i="2" s="1"/>
  <c r="D223" i="2" a="1"/>
  <c r="D223" i="2" s="1"/>
  <c r="BG222" i="2" a="1"/>
  <c r="BG222" i="2" s="1"/>
  <c r="BF222" i="2" a="1"/>
  <c r="BF222" i="2" s="1"/>
  <c r="BE222" i="2" a="1"/>
  <c r="BE222" i="2" s="1"/>
  <c r="AZ222" i="2" a="1"/>
  <c r="AZ222" i="2" s="1"/>
  <c r="AX222" i="2" a="1"/>
  <c r="AX222" i="2" s="1"/>
  <c r="AV222" i="2" a="1"/>
  <c r="AV222" i="2" s="1"/>
  <c r="AT222" i="2" a="1"/>
  <c r="AT222" i="2" s="1"/>
  <c r="AR222" i="2" a="1"/>
  <c r="AR222" i="2"/>
  <c r="AP222" i="2" a="1"/>
  <c r="AP222" i="2" s="1"/>
  <c r="AN222" i="2" a="1"/>
  <c r="AN222" i="2"/>
  <c r="AJ222" i="2" a="1"/>
  <c r="AJ222" i="2" s="1"/>
  <c r="AH222" i="2" a="1"/>
  <c r="AH222" i="2" s="1"/>
  <c r="AF222" i="2" a="1"/>
  <c r="AF222" i="2" s="1"/>
  <c r="AD222" i="2" a="1"/>
  <c r="AD222" i="2"/>
  <c r="Z222" i="2" a="1"/>
  <c r="Z222" i="2" s="1"/>
  <c r="V222" i="2" a="1"/>
  <c r="V222" i="2" s="1"/>
  <c r="T222" i="2" a="1"/>
  <c r="T222" i="2"/>
  <c r="R222" i="2" a="1"/>
  <c r="R222" i="2" s="1"/>
  <c r="P222" i="2" a="1"/>
  <c r="P222" i="2" s="1"/>
  <c r="N222" i="2" a="1"/>
  <c r="N222" i="2" s="1"/>
  <c r="L222" i="2" a="1"/>
  <c r="L222" i="2"/>
  <c r="J222" i="2" a="1"/>
  <c r="J222" i="2" s="1"/>
  <c r="H222" i="2" a="1"/>
  <c r="H222" i="2" s="1"/>
  <c r="G222" i="2" a="1"/>
  <c r="G222" i="2" s="1"/>
  <c r="F222" i="2" a="1"/>
  <c r="F222" i="2" s="1"/>
  <c r="D222" i="2" a="1"/>
  <c r="D222" i="2" s="1"/>
  <c r="BG221" i="2" a="1"/>
  <c r="BG221" i="2" s="1"/>
  <c r="BF221" i="2" a="1"/>
  <c r="BF221" i="2" s="1"/>
  <c r="BE221" i="2" a="1"/>
  <c r="BE221" i="2" s="1"/>
  <c r="AZ221" i="2" a="1"/>
  <c r="AZ221" i="2" s="1"/>
  <c r="AX221" i="2" a="1"/>
  <c r="AX221" i="2" s="1"/>
  <c r="AV221" i="2" a="1"/>
  <c r="AV221" i="2" s="1"/>
  <c r="AT221" i="2" a="1"/>
  <c r="AT221" i="2" s="1"/>
  <c r="AR221" i="2" a="1"/>
  <c r="AR221" i="2"/>
  <c r="AP221" i="2" a="1"/>
  <c r="AP221" i="2" s="1"/>
  <c r="AN221" i="2" a="1"/>
  <c r="AN221" i="2" s="1"/>
  <c r="AJ221" i="2" a="1"/>
  <c r="AJ221" i="2" s="1"/>
  <c r="AH221" i="2" a="1"/>
  <c r="AH221" i="2" s="1"/>
  <c r="AF221" i="2" a="1"/>
  <c r="AF221" i="2" s="1"/>
  <c r="AD221" i="2" a="1"/>
  <c r="AD221" i="2" s="1"/>
  <c r="Z221" i="2" a="1"/>
  <c r="Z221" i="2" s="1"/>
  <c r="V221" i="2" a="1"/>
  <c r="V221" i="2" s="1"/>
  <c r="T221" i="2" a="1"/>
  <c r="T221" i="2" s="1"/>
  <c r="R221" i="2" a="1"/>
  <c r="R221" i="2" s="1"/>
  <c r="P221" i="2" a="1"/>
  <c r="P221" i="2"/>
  <c r="N221" i="2" a="1"/>
  <c r="N221" i="2" s="1"/>
  <c r="L221" i="2" a="1"/>
  <c r="L221" i="2" s="1"/>
  <c r="J221" i="2" a="1"/>
  <c r="J221" i="2" s="1"/>
  <c r="H221" i="2" a="1"/>
  <c r="H221" i="2" s="1"/>
  <c r="G221" i="2" a="1"/>
  <c r="G221" i="2" s="1"/>
  <c r="F221" i="2" a="1"/>
  <c r="F221" i="2" s="1"/>
  <c r="D221" i="2" a="1"/>
  <c r="D221" i="2" s="1"/>
  <c r="BG220" i="2" a="1"/>
  <c r="BG220" i="2" s="1"/>
  <c r="BF220" i="2" a="1"/>
  <c r="BF220" i="2" s="1"/>
  <c r="BE220" i="2" a="1"/>
  <c r="BE220" i="2"/>
  <c r="AZ220" i="2" a="1"/>
  <c r="AZ220" i="2" s="1"/>
  <c r="AX220" i="2" a="1"/>
  <c r="AX220" i="2" s="1"/>
  <c r="AV220" i="2" a="1"/>
  <c r="AV220" i="2" s="1"/>
  <c r="AT220" i="2" a="1"/>
  <c r="AT220" i="2" s="1"/>
  <c r="AR220" i="2" a="1"/>
  <c r="AR220" i="2" s="1"/>
  <c r="AP220" i="2" a="1"/>
  <c r="AP220" i="2" s="1"/>
  <c r="AN220" i="2" a="1"/>
  <c r="AN220" i="2" s="1"/>
  <c r="AJ220" i="2" a="1"/>
  <c r="AJ220" i="2" s="1"/>
  <c r="AH220" i="2" a="1"/>
  <c r="AH220" i="2"/>
  <c r="AF220" i="2" a="1"/>
  <c r="AF220" i="2" s="1"/>
  <c r="AD220" i="2" a="1"/>
  <c r="AD220" i="2" s="1"/>
  <c r="Z220" i="2" a="1"/>
  <c r="Z220" i="2" s="1"/>
  <c r="V220" i="2" a="1"/>
  <c r="V220" i="2" s="1"/>
  <c r="T220" i="2" a="1"/>
  <c r="T220" i="2" s="1"/>
  <c r="R220" i="2" a="1"/>
  <c r="R220" i="2" s="1"/>
  <c r="P220" i="2" a="1"/>
  <c r="P220" i="2" s="1"/>
  <c r="N220" i="2" a="1"/>
  <c r="N220" i="2" s="1"/>
  <c r="L220" i="2" a="1"/>
  <c r="L220" i="2" s="1"/>
  <c r="J220" i="2" a="1"/>
  <c r="J220" i="2" s="1"/>
  <c r="H220" i="2" a="1"/>
  <c r="H220" i="2"/>
  <c r="G220" i="2" a="1"/>
  <c r="G220" i="2" s="1"/>
  <c r="F220" i="2" a="1"/>
  <c r="F220" i="2" s="1"/>
  <c r="D220" i="2" a="1"/>
  <c r="D220" i="2" s="1"/>
  <c r="BG219" i="2" a="1"/>
  <c r="BG219" i="2" s="1"/>
  <c r="BF219" i="2" a="1"/>
  <c r="BF219" i="2" s="1"/>
  <c r="BE219" i="2" a="1"/>
  <c r="BE219" i="2" s="1"/>
  <c r="AZ219" i="2" a="1"/>
  <c r="AZ219" i="2" s="1"/>
  <c r="AX219" i="2" a="1"/>
  <c r="AX219" i="2" s="1"/>
  <c r="AV219" i="2" a="1"/>
  <c r="AV219" i="2" s="1"/>
  <c r="AT219" i="2" a="1"/>
  <c r="AT219" i="2" s="1"/>
  <c r="AR219" i="2" a="1"/>
  <c r="AR219" i="2" s="1"/>
  <c r="AP219" i="2" a="1"/>
  <c r="AP219" i="2" s="1"/>
  <c r="AN219" i="2" a="1"/>
  <c r="AN219" i="2"/>
  <c r="AJ219" i="2" a="1"/>
  <c r="AJ219" i="2" s="1"/>
  <c r="AH219" i="2" a="1"/>
  <c r="AH219" i="2" s="1"/>
  <c r="AF219" i="2" a="1"/>
  <c r="AF219" i="2" s="1"/>
  <c r="AD219" i="2" a="1"/>
  <c r="AD219" i="2" s="1"/>
  <c r="Z219" i="2" a="1"/>
  <c r="Z219" i="2" s="1"/>
  <c r="V219" i="2" a="1"/>
  <c r="V219" i="2" s="1"/>
  <c r="T219" i="2" a="1"/>
  <c r="T219" i="2" s="1"/>
  <c r="R219" i="2" a="1"/>
  <c r="R219" i="2" s="1"/>
  <c r="P219" i="2" a="1"/>
  <c r="P219" i="2" s="1"/>
  <c r="N219" i="2" a="1"/>
  <c r="N219" i="2" s="1"/>
  <c r="L219" i="2" a="1"/>
  <c r="L219" i="2"/>
  <c r="J219" i="2" a="1"/>
  <c r="J219" i="2" s="1"/>
  <c r="H219" i="2" a="1"/>
  <c r="H219" i="2" s="1"/>
  <c r="G219" i="2" a="1"/>
  <c r="G219" i="2" s="1"/>
  <c r="F219" i="2" a="1"/>
  <c r="F219" i="2" s="1"/>
  <c r="D219" i="2" a="1"/>
  <c r="D219" i="2" s="1"/>
  <c r="BG218" i="2" a="1"/>
  <c r="BG218" i="2" s="1"/>
  <c r="BF218" i="2" a="1"/>
  <c r="BF218" i="2" s="1"/>
  <c r="BE218" i="2" a="1"/>
  <c r="BE218" i="2" s="1"/>
  <c r="AZ218" i="2" a="1"/>
  <c r="AZ218" i="2" s="1"/>
  <c r="AX218" i="2" a="1"/>
  <c r="AX218" i="2" s="1"/>
  <c r="AV218" i="2" a="1"/>
  <c r="AV218" i="2" s="1"/>
  <c r="AT218" i="2" a="1"/>
  <c r="AT218" i="2" s="1"/>
  <c r="AR218" i="2" a="1"/>
  <c r="AR218" i="2"/>
  <c r="AP218" i="2" a="1"/>
  <c r="AP218" i="2" s="1"/>
  <c r="AN218" i="2" a="1"/>
  <c r="AN218" i="2" s="1"/>
  <c r="AJ218" i="2" a="1"/>
  <c r="AJ218" i="2" s="1"/>
  <c r="AH218" i="2" a="1"/>
  <c r="AH218" i="2" s="1"/>
  <c r="AF218" i="2" a="1"/>
  <c r="AF218" i="2" s="1"/>
  <c r="AD218" i="2" a="1"/>
  <c r="AD218" i="2" s="1"/>
  <c r="Z218" i="2" a="1"/>
  <c r="Z218" i="2" s="1"/>
  <c r="V218" i="2" a="1"/>
  <c r="V218" i="2" s="1"/>
  <c r="T218" i="2" a="1"/>
  <c r="T218" i="2" s="1"/>
  <c r="R218" i="2" a="1"/>
  <c r="R218" i="2" s="1"/>
  <c r="P218" i="2" a="1"/>
  <c r="P218" i="2"/>
  <c r="N218" i="2" a="1"/>
  <c r="N218" i="2" s="1"/>
  <c r="L218" i="2" a="1"/>
  <c r="L218" i="2" s="1"/>
  <c r="J218" i="2" a="1"/>
  <c r="J218" i="2" s="1"/>
  <c r="H218" i="2" a="1"/>
  <c r="H218" i="2" s="1"/>
  <c r="G218" i="2" a="1"/>
  <c r="G218" i="2" s="1"/>
  <c r="F218" i="2" a="1"/>
  <c r="F218" i="2" s="1"/>
  <c r="D218" i="2" a="1"/>
  <c r="D218" i="2" s="1"/>
  <c r="BG217" i="2" a="1"/>
  <c r="BG217" i="2" s="1"/>
  <c r="BF217" i="2" a="1"/>
  <c r="BF217" i="2" s="1"/>
  <c r="BE217" i="2" a="1"/>
  <c r="BE217" i="2" s="1"/>
  <c r="AZ217" i="2" a="1"/>
  <c r="AZ217" i="2" s="1"/>
  <c r="AX217" i="2" a="1"/>
  <c r="AX217" i="2" s="1"/>
  <c r="AV217" i="2" a="1"/>
  <c r="AV217" i="2" s="1"/>
  <c r="AT217" i="2" a="1"/>
  <c r="AT217" i="2" s="1"/>
  <c r="AR217" i="2" a="1"/>
  <c r="AR217" i="2" s="1"/>
  <c r="AP217" i="2" a="1"/>
  <c r="AP217" i="2" s="1"/>
  <c r="AN217" i="2" a="1"/>
  <c r="AN217" i="2" s="1"/>
  <c r="AJ217" i="2" a="1"/>
  <c r="AJ217" i="2" s="1"/>
  <c r="AH217" i="2" a="1"/>
  <c r="AH217" i="2" s="1"/>
  <c r="AF217" i="2" a="1"/>
  <c r="AF217" i="2" s="1"/>
  <c r="AD217" i="2" a="1"/>
  <c r="AD217" i="2"/>
  <c r="Z217" i="2" a="1"/>
  <c r="Z217" i="2" s="1"/>
  <c r="V217" i="2" a="1"/>
  <c r="V217" i="2" s="1"/>
  <c r="T217" i="2" a="1"/>
  <c r="T217" i="2"/>
  <c r="R217" i="2" a="1"/>
  <c r="R217" i="2" s="1"/>
  <c r="P217" i="2" a="1"/>
  <c r="P217" i="2" s="1"/>
  <c r="N217" i="2" a="1"/>
  <c r="N217" i="2" s="1"/>
  <c r="L217" i="2" a="1"/>
  <c r="L217" i="2" s="1"/>
  <c r="J217" i="2" a="1"/>
  <c r="J217" i="2" s="1"/>
  <c r="H217" i="2" a="1"/>
  <c r="H217" i="2" s="1"/>
  <c r="G217" i="2" a="1"/>
  <c r="G217" i="2" s="1"/>
  <c r="F217" i="2" a="1"/>
  <c r="F217" i="2" s="1"/>
  <c r="D217" i="2" a="1"/>
  <c r="D217" i="2" s="1"/>
  <c r="BG216" i="2" a="1"/>
  <c r="BG216" i="2" s="1"/>
  <c r="BF216" i="2" a="1"/>
  <c r="BF216" i="2" s="1"/>
  <c r="BE216" i="2" a="1"/>
  <c r="BE216" i="2"/>
  <c r="AZ216" i="2" a="1"/>
  <c r="AZ216" i="2" s="1"/>
  <c r="AX216" i="2" a="1"/>
  <c r="AX216" i="2" s="1"/>
  <c r="AV216" i="2" a="1"/>
  <c r="AV216" i="2" s="1"/>
  <c r="AT216" i="2" a="1"/>
  <c r="AT216" i="2" s="1"/>
  <c r="AR216" i="2" a="1"/>
  <c r="AR216" i="2" s="1"/>
  <c r="AP216" i="2" a="1"/>
  <c r="AP216" i="2" s="1"/>
  <c r="AN216" i="2" a="1"/>
  <c r="AN216" i="2" s="1"/>
  <c r="AJ216" i="2" a="1"/>
  <c r="AJ216" i="2" s="1"/>
  <c r="AH216" i="2" a="1"/>
  <c r="AH216" i="2"/>
  <c r="AF216" i="2" a="1"/>
  <c r="AF216" i="2" s="1"/>
  <c r="AD216" i="2" a="1"/>
  <c r="AD216" i="2" s="1"/>
  <c r="Z216" i="2" a="1"/>
  <c r="Z216" i="2" s="1"/>
  <c r="V216" i="2" a="1"/>
  <c r="V216" i="2" s="1"/>
  <c r="T216" i="2" a="1"/>
  <c r="T216" i="2" s="1"/>
  <c r="R216" i="2" a="1"/>
  <c r="R216" i="2" s="1"/>
  <c r="P216" i="2" a="1"/>
  <c r="P216" i="2" s="1"/>
  <c r="N216" i="2" a="1"/>
  <c r="N216" i="2" s="1"/>
  <c r="L216" i="2" a="1"/>
  <c r="L216" i="2" s="1"/>
  <c r="J216" i="2" a="1"/>
  <c r="J216" i="2" s="1"/>
  <c r="H216" i="2" a="1"/>
  <c r="H216" i="2"/>
  <c r="G216" i="2" a="1"/>
  <c r="G216" i="2" s="1"/>
  <c r="F216" i="2" a="1"/>
  <c r="F216" i="2" s="1"/>
  <c r="D216" i="2" a="1"/>
  <c r="D216" i="2" s="1"/>
  <c r="BG215" i="2" a="1"/>
  <c r="BG215" i="2" s="1"/>
  <c r="BF215" i="2" a="1"/>
  <c r="BF215" i="2" s="1"/>
  <c r="BE215" i="2" a="1"/>
  <c r="BE215" i="2" s="1"/>
  <c r="AZ215" i="2" a="1"/>
  <c r="AZ215" i="2" s="1"/>
  <c r="AX215" i="2" a="1"/>
  <c r="AX215" i="2" s="1"/>
  <c r="AV215" i="2" a="1"/>
  <c r="AV215" i="2" s="1"/>
  <c r="AT215" i="2" a="1"/>
  <c r="AT215" i="2" s="1"/>
  <c r="AR215" i="2" a="1"/>
  <c r="AR215" i="2" s="1"/>
  <c r="AP215" i="2" a="1"/>
  <c r="AP215" i="2" s="1"/>
  <c r="AN215" i="2" a="1"/>
  <c r="AN215" i="2"/>
  <c r="AJ215" i="2" a="1"/>
  <c r="AJ215" i="2" s="1"/>
  <c r="AH215" i="2" a="1"/>
  <c r="AH215" i="2" s="1"/>
  <c r="AF215" i="2" a="1"/>
  <c r="AF215" i="2" s="1"/>
  <c r="AD215" i="2" a="1"/>
  <c r="AD215" i="2" s="1"/>
  <c r="Z215" i="2" a="1"/>
  <c r="Z215" i="2" s="1"/>
  <c r="V215" i="2" a="1"/>
  <c r="V215" i="2" s="1"/>
  <c r="T215" i="2" a="1"/>
  <c r="T215" i="2" s="1"/>
  <c r="R215" i="2" a="1"/>
  <c r="R215" i="2" s="1"/>
  <c r="P215" i="2" a="1"/>
  <c r="P215" i="2" s="1"/>
  <c r="N215" i="2" a="1"/>
  <c r="N215" i="2" s="1"/>
  <c r="L215" i="2" a="1"/>
  <c r="L215" i="2"/>
  <c r="J215" i="2" a="1"/>
  <c r="J215" i="2" s="1"/>
  <c r="H215" i="2" a="1"/>
  <c r="H215" i="2" s="1"/>
  <c r="G215" i="2" a="1"/>
  <c r="G215" i="2" s="1"/>
  <c r="F215" i="2" a="1"/>
  <c r="F215" i="2" s="1"/>
  <c r="D215" i="2" a="1"/>
  <c r="D215" i="2" s="1"/>
  <c r="BG214" i="2" a="1"/>
  <c r="BG214" i="2" s="1"/>
  <c r="BF214" i="2" a="1"/>
  <c r="BF214" i="2" s="1"/>
  <c r="BE214" i="2" a="1"/>
  <c r="BE214" i="2" s="1"/>
  <c r="AZ214" i="2" a="1"/>
  <c r="AZ214" i="2" s="1"/>
  <c r="AX214" i="2" a="1"/>
  <c r="AX214" i="2" s="1"/>
  <c r="AV214" i="2" a="1"/>
  <c r="AV214" i="2" s="1"/>
  <c r="AT214" i="2" a="1"/>
  <c r="AT214" i="2" s="1"/>
  <c r="AR214" i="2" a="1"/>
  <c r="AR214" i="2"/>
  <c r="AP214" i="2" a="1"/>
  <c r="AP214" i="2" s="1"/>
  <c r="AN214" i="2" a="1"/>
  <c r="AN214" i="2" s="1"/>
  <c r="AJ214" i="2" a="1"/>
  <c r="AJ214" i="2" s="1"/>
  <c r="AH214" i="2" a="1"/>
  <c r="AH214" i="2" s="1"/>
  <c r="AF214" i="2" a="1"/>
  <c r="AF214" i="2" s="1"/>
  <c r="AD214" i="2" a="1"/>
  <c r="AD214" i="2" s="1"/>
  <c r="Z214" i="2" a="1"/>
  <c r="Z214" i="2" s="1"/>
  <c r="V214" i="2" a="1"/>
  <c r="V214" i="2" s="1"/>
  <c r="T214" i="2" a="1"/>
  <c r="T214" i="2" s="1"/>
  <c r="R214" i="2" a="1"/>
  <c r="R214" i="2" s="1"/>
  <c r="P214" i="2" a="1"/>
  <c r="P214" i="2"/>
  <c r="N214" i="2" a="1"/>
  <c r="N214" i="2" s="1"/>
  <c r="L214" i="2" a="1"/>
  <c r="L214" i="2" s="1"/>
  <c r="J214" i="2" a="1"/>
  <c r="J214" i="2" s="1"/>
  <c r="H214" i="2" a="1"/>
  <c r="H214" i="2" s="1"/>
  <c r="G214" i="2" a="1"/>
  <c r="G214" i="2" s="1"/>
  <c r="F214" i="2" a="1"/>
  <c r="F214" i="2" s="1"/>
  <c r="D214" i="2" a="1"/>
  <c r="D214" i="2" s="1"/>
  <c r="BG213" i="2" a="1"/>
  <c r="BG213" i="2" s="1"/>
  <c r="BF213" i="2" a="1"/>
  <c r="BF213" i="2" s="1"/>
  <c r="BE213" i="2" a="1"/>
  <c r="BE213" i="2" s="1"/>
  <c r="AZ213" i="2" a="1"/>
  <c r="AZ213" i="2" s="1"/>
  <c r="AX213" i="2" a="1"/>
  <c r="AX213" i="2" s="1"/>
  <c r="AV213" i="2" a="1"/>
  <c r="AV213" i="2" s="1"/>
  <c r="AT213" i="2" a="1"/>
  <c r="AT213" i="2" s="1"/>
  <c r="AR213" i="2" a="1"/>
  <c r="AR213" i="2" s="1"/>
  <c r="AP213" i="2" a="1"/>
  <c r="AP213" i="2" s="1"/>
  <c r="AN213" i="2" a="1"/>
  <c r="AN213" i="2" s="1"/>
  <c r="AJ213" i="2" a="1"/>
  <c r="AJ213" i="2" s="1"/>
  <c r="AH213" i="2" a="1"/>
  <c r="AH213" i="2" s="1"/>
  <c r="AF213" i="2" a="1"/>
  <c r="AF213" i="2" s="1"/>
  <c r="AD213" i="2" a="1"/>
  <c r="AD213" i="2"/>
  <c r="Z213" i="2" a="1"/>
  <c r="Z213" i="2" s="1"/>
  <c r="V213" i="2" a="1"/>
  <c r="V213" i="2" s="1"/>
  <c r="T213" i="2" a="1"/>
  <c r="T213" i="2"/>
  <c r="R213" i="2" a="1"/>
  <c r="R213" i="2" s="1"/>
  <c r="P213" i="2" a="1"/>
  <c r="P213" i="2" s="1"/>
  <c r="N213" i="2" a="1"/>
  <c r="N213" i="2" s="1"/>
  <c r="L213" i="2" a="1"/>
  <c r="L213" i="2" s="1"/>
  <c r="J213" i="2" a="1"/>
  <c r="J213" i="2" s="1"/>
  <c r="H213" i="2" a="1"/>
  <c r="H213" i="2" s="1"/>
  <c r="G213" i="2" a="1"/>
  <c r="G213" i="2" s="1"/>
  <c r="F213" i="2" a="1"/>
  <c r="F213" i="2" s="1"/>
  <c r="D213" i="2" a="1"/>
  <c r="D213" i="2" s="1"/>
  <c r="BG212" i="2" a="1"/>
  <c r="BG212" i="2" s="1"/>
  <c r="BF212" i="2" a="1"/>
  <c r="BF212" i="2" s="1"/>
  <c r="BE212" i="2" a="1"/>
  <c r="BE212" i="2"/>
  <c r="AZ212" i="2" a="1"/>
  <c r="AZ212" i="2" s="1"/>
  <c r="AX212" i="2" a="1"/>
  <c r="AX212" i="2" s="1"/>
  <c r="AV212" i="2" a="1"/>
  <c r="AV212" i="2" s="1"/>
  <c r="AT212" i="2" a="1"/>
  <c r="AT212" i="2" s="1"/>
  <c r="AR212" i="2" a="1"/>
  <c r="AR212" i="2" s="1"/>
  <c r="AP212" i="2" a="1"/>
  <c r="AP212" i="2" s="1"/>
  <c r="AN212" i="2" a="1"/>
  <c r="AN212" i="2" s="1"/>
  <c r="AJ212" i="2" a="1"/>
  <c r="AJ212" i="2" s="1"/>
  <c r="AH212" i="2" a="1"/>
  <c r="AH212" i="2"/>
  <c r="AF212" i="2" a="1"/>
  <c r="AF212" i="2" s="1"/>
  <c r="AD212" i="2" a="1"/>
  <c r="AD212" i="2" s="1"/>
  <c r="Z212" i="2" a="1"/>
  <c r="Z212" i="2" s="1"/>
  <c r="V212" i="2" a="1"/>
  <c r="V212" i="2" s="1"/>
  <c r="T212" i="2" a="1"/>
  <c r="T212" i="2" s="1"/>
  <c r="R212" i="2" a="1"/>
  <c r="R212" i="2" s="1"/>
  <c r="P212" i="2" a="1"/>
  <c r="P212" i="2" s="1"/>
  <c r="N212" i="2" a="1"/>
  <c r="N212" i="2" s="1"/>
  <c r="L212" i="2" a="1"/>
  <c r="L212" i="2" s="1"/>
  <c r="J212" i="2" a="1"/>
  <c r="J212" i="2" s="1"/>
  <c r="H212" i="2" a="1"/>
  <c r="H212" i="2"/>
  <c r="G212" i="2" a="1"/>
  <c r="G212" i="2" s="1"/>
  <c r="F212" i="2" a="1"/>
  <c r="F212" i="2" s="1"/>
  <c r="D212" i="2" a="1"/>
  <c r="D212" i="2" s="1"/>
  <c r="BG211" i="2" a="1"/>
  <c r="BG211" i="2" s="1"/>
  <c r="BF211" i="2" a="1"/>
  <c r="BF211" i="2" s="1"/>
  <c r="BE211" i="2" a="1"/>
  <c r="BE211" i="2" s="1"/>
  <c r="AZ211" i="2" a="1"/>
  <c r="AZ211" i="2" s="1"/>
  <c r="AX211" i="2" a="1"/>
  <c r="AX211" i="2" s="1"/>
  <c r="AV211" i="2" a="1"/>
  <c r="AV211" i="2" s="1"/>
  <c r="AT211" i="2" a="1"/>
  <c r="AT211" i="2" s="1"/>
  <c r="AR211" i="2" a="1"/>
  <c r="AR211" i="2" s="1"/>
  <c r="AP211" i="2" a="1"/>
  <c r="AP211" i="2" s="1"/>
  <c r="AN211" i="2" a="1"/>
  <c r="AN211" i="2"/>
  <c r="AJ211" i="2" a="1"/>
  <c r="AJ211" i="2" s="1"/>
  <c r="AH211" i="2" a="1"/>
  <c r="AH211" i="2" s="1"/>
  <c r="AF211" i="2" a="1"/>
  <c r="AF211" i="2" s="1"/>
  <c r="AD211" i="2" a="1"/>
  <c r="AD211" i="2" s="1"/>
  <c r="Z211" i="2" a="1"/>
  <c r="Z211" i="2" s="1"/>
  <c r="V211" i="2" a="1"/>
  <c r="V211" i="2" s="1"/>
  <c r="T211" i="2" a="1"/>
  <c r="T211" i="2" s="1"/>
  <c r="R211" i="2" a="1"/>
  <c r="R211" i="2" s="1"/>
  <c r="P211" i="2" a="1"/>
  <c r="P211" i="2" s="1"/>
  <c r="N211" i="2" a="1"/>
  <c r="N211" i="2" s="1"/>
  <c r="L211" i="2" a="1"/>
  <c r="L211" i="2"/>
  <c r="J211" i="2" a="1"/>
  <c r="J211" i="2" s="1"/>
  <c r="H211" i="2" a="1"/>
  <c r="H211" i="2" s="1"/>
  <c r="G211" i="2" a="1"/>
  <c r="G211" i="2" s="1"/>
  <c r="F211" i="2" a="1"/>
  <c r="F211" i="2" s="1"/>
  <c r="D211" i="2" a="1"/>
  <c r="D211" i="2" s="1"/>
  <c r="BG210" i="2" a="1"/>
  <c r="BG210" i="2" s="1"/>
  <c r="BF210" i="2" a="1"/>
  <c r="BF210" i="2" s="1"/>
  <c r="BE210" i="2" a="1"/>
  <c r="BE210" i="2" s="1"/>
  <c r="AZ210" i="2" a="1"/>
  <c r="AZ210" i="2" s="1"/>
  <c r="AX210" i="2" a="1"/>
  <c r="AX210" i="2" s="1"/>
  <c r="AV210" i="2" a="1"/>
  <c r="AV210" i="2" s="1"/>
  <c r="AT210" i="2" a="1"/>
  <c r="AT210" i="2" s="1"/>
  <c r="AR210" i="2" a="1"/>
  <c r="AR210" i="2"/>
  <c r="AP210" i="2" a="1"/>
  <c r="AP210" i="2" s="1"/>
  <c r="AN210" i="2" a="1"/>
  <c r="AN210" i="2" s="1"/>
  <c r="AJ210" i="2" a="1"/>
  <c r="AJ210" i="2" s="1"/>
  <c r="AH210" i="2" a="1"/>
  <c r="AH210" i="2" s="1"/>
  <c r="AF210" i="2" a="1"/>
  <c r="AF210" i="2" s="1"/>
  <c r="AD210" i="2" a="1"/>
  <c r="AD210" i="2" s="1"/>
  <c r="Z210" i="2" a="1"/>
  <c r="Z210" i="2" s="1"/>
  <c r="V210" i="2" a="1"/>
  <c r="V210" i="2" s="1"/>
  <c r="T210" i="2" a="1"/>
  <c r="T210" i="2" s="1"/>
  <c r="R210" i="2" a="1"/>
  <c r="R210" i="2" s="1"/>
  <c r="P210" i="2" a="1"/>
  <c r="P210" i="2"/>
  <c r="N210" i="2" a="1"/>
  <c r="N210" i="2" s="1"/>
  <c r="L210" i="2" a="1"/>
  <c r="L210" i="2" s="1"/>
  <c r="J210" i="2" a="1"/>
  <c r="J210" i="2" s="1"/>
  <c r="H210" i="2" a="1"/>
  <c r="H210" i="2" s="1"/>
  <c r="G210" i="2" a="1"/>
  <c r="G210" i="2" s="1"/>
  <c r="F210" i="2" a="1"/>
  <c r="F210" i="2" s="1"/>
  <c r="D210" i="2" a="1"/>
  <c r="D210" i="2" s="1"/>
  <c r="BG209" i="2" a="1"/>
  <c r="BG209" i="2" s="1"/>
  <c r="BF209" i="2" a="1"/>
  <c r="BF209" i="2" s="1"/>
  <c r="BE209" i="2" a="1"/>
  <c r="BE209" i="2" s="1"/>
  <c r="AZ209" i="2" a="1"/>
  <c r="AZ209" i="2" s="1"/>
  <c r="AX209" i="2" a="1"/>
  <c r="AX209" i="2" s="1"/>
  <c r="AV209" i="2" a="1"/>
  <c r="AV209" i="2" s="1"/>
  <c r="AT209" i="2" a="1"/>
  <c r="AT209" i="2" s="1"/>
  <c r="AR209" i="2" a="1"/>
  <c r="AR209" i="2" s="1"/>
  <c r="AP209" i="2" a="1"/>
  <c r="AP209" i="2" s="1"/>
  <c r="AN209" i="2" a="1"/>
  <c r="AN209" i="2" s="1"/>
  <c r="AJ209" i="2" a="1"/>
  <c r="AJ209" i="2" s="1"/>
  <c r="AH209" i="2" a="1"/>
  <c r="AH209" i="2" s="1"/>
  <c r="AF209" i="2" a="1"/>
  <c r="AF209" i="2" s="1"/>
  <c r="AD209" i="2" a="1"/>
  <c r="AD209" i="2"/>
  <c r="Z209" i="2" a="1"/>
  <c r="Z209" i="2" s="1"/>
  <c r="V209" i="2" a="1"/>
  <c r="V209" i="2" s="1"/>
  <c r="T209" i="2" a="1"/>
  <c r="T209" i="2"/>
  <c r="R209" i="2" a="1"/>
  <c r="R209" i="2" s="1"/>
  <c r="P209" i="2" a="1"/>
  <c r="P209" i="2" s="1"/>
  <c r="N209" i="2" a="1"/>
  <c r="N209" i="2" s="1"/>
  <c r="L209" i="2" a="1"/>
  <c r="L209" i="2" s="1"/>
  <c r="J209" i="2" a="1"/>
  <c r="J209" i="2" s="1"/>
  <c r="H209" i="2" a="1"/>
  <c r="H209" i="2" s="1"/>
  <c r="G209" i="2" a="1"/>
  <c r="G209" i="2" s="1"/>
  <c r="F209" i="2" a="1"/>
  <c r="F209" i="2" s="1"/>
  <c r="D209" i="2" a="1"/>
  <c r="D209" i="2" s="1"/>
  <c r="BG208" i="2" a="1"/>
  <c r="BG208" i="2" s="1"/>
  <c r="BF208" i="2" a="1"/>
  <c r="BF208" i="2" s="1"/>
  <c r="BE208" i="2" a="1"/>
  <c r="BE208" i="2"/>
  <c r="AZ208" i="2" a="1"/>
  <c r="AZ208" i="2" s="1"/>
  <c r="AX208" i="2" a="1"/>
  <c r="AX208" i="2" s="1"/>
  <c r="AV208" i="2" a="1"/>
  <c r="AV208" i="2" s="1"/>
  <c r="AT208" i="2" a="1"/>
  <c r="AT208" i="2" s="1"/>
  <c r="AR208" i="2" a="1"/>
  <c r="AR208" i="2" s="1"/>
  <c r="AP208" i="2" a="1"/>
  <c r="AP208" i="2" s="1"/>
  <c r="AN208" i="2" a="1"/>
  <c r="AN208" i="2" s="1"/>
  <c r="AJ208" i="2" a="1"/>
  <c r="AJ208" i="2" s="1"/>
  <c r="AH208" i="2" a="1"/>
  <c r="AH208" i="2"/>
  <c r="AF208" i="2" a="1"/>
  <c r="AF208" i="2" s="1"/>
  <c r="AD208" i="2" a="1"/>
  <c r="AD208" i="2" s="1"/>
  <c r="Z208" i="2" a="1"/>
  <c r="Z208" i="2" s="1"/>
  <c r="V208" i="2" a="1"/>
  <c r="V208" i="2" s="1"/>
  <c r="T208" i="2" a="1"/>
  <c r="T208" i="2" s="1"/>
  <c r="R208" i="2" a="1"/>
  <c r="R208" i="2" s="1"/>
  <c r="P208" i="2" a="1"/>
  <c r="P208" i="2" s="1"/>
  <c r="N208" i="2" a="1"/>
  <c r="N208" i="2" s="1"/>
  <c r="L208" i="2" a="1"/>
  <c r="L208" i="2" s="1"/>
  <c r="J208" i="2" a="1"/>
  <c r="J208" i="2" s="1"/>
  <c r="H208" i="2" a="1"/>
  <c r="H208" i="2"/>
  <c r="G208" i="2" a="1"/>
  <c r="G208" i="2" s="1"/>
  <c r="F208" i="2" a="1"/>
  <c r="F208" i="2" s="1"/>
  <c r="D208" i="2" a="1"/>
  <c r="D208" i="2" s="1"/>
  <c r="BG207" i="2" a="1"/>
  <c r="BG207" i="2" s="1"/>
  <c r="BF207" i="2" a="1"/>
  <c r="BF207" i="2" s="1"/>
  <c r="BE207" i="2" a="1"/>
  <c r="BE207" i="2" s="1"/>
  <c r="AZ207" i="2" a="1"/>
  <c r="AZ207" i="2" s="1"/>
  <c r="AX207" i="2" a="1"/>
  <c r="AX207" i="2" s="1"/>
  <c r="AV207" i="2" a="1"/>
  <c r="AV207" i="2" s="1"/>
  <c r="AT207" i="2" a="1"/>
  <c r="AT207" i="2" s="1"/>
  <c r="AR207" i="2" a="1"/>
  <c r="AR207" i="2" s="1"/>
  <c r="AP207" i="2" a="1"/>
  <c r="AP207" i="2" s="1"/>
  <c r="AN207" i="2" a="1"/>
  <c r="AN207" i="2"/>
  <c r="AJ207" i="2" a="1"/>
  <c r="AJ207" i="2" s="1"/>
  <c r="AH207" i="2" a="1"/>
  <c r="AH207" i="2" s="1"/>
  <c r="AF207" i="2" a="1"/>
  <c r="AF207" i="2" s="1"/>
  <c r="AD207" i="2" a="1"/>
  <c r="AD207" i="2" s="1"/>
  <c r="Z207" i="2" a="1"/>
  <c r="Z207" i="2" s="1"/>
  <c r="V207" i="2" a="1"/>
  <c r="V207" i="2" s="1"/>
  <c r="T207" i="2" a="1"/>
  <c r="T207" i="2" s="1"/>
  <c r="R207" i="2" a="1"/>
  <c r="R207" i="2" s="1"/>
  <c r="P207" i="2" a="1"/>
  <c r="P207" i="2" s="1"/>
  <c r="N207" i="2" a="1"/>
  <c r="N207" i="2" s="1"/>
  <c r="L207" i="2" a="1"/>
  <c r="L207" i="2"/>
  <c r="J207" i="2" a="1"/>
  <c r="J207" i="2" s="1"/>
  <c r="H207" i="2" a="1"/>
  <c r="H207" i="2" s="1"/>
  <c r="G207" i="2" a="1"/>
  <c r="G207" i="2" s="1"/>
  <c r="F207" i="2" a="1"/>
  <c r="F207" i="2" s="1"/>
  <c r="D207" i="2" a="1"/>
  <c r="D207" i="2" s="1"/>
  <c r="BG206" i="2" a="1"/>
  <c r="BG206" i="2" s="1"/>
  <c r="BF206" i="2" a="1"/>
  <c r="BF206" i="2" s="1"/>
  <c r="BE206" i="2" a="1"/>
  <c r="BE206" i="2" s="1"/>
  <c r="AZ206" i="2" a="1"/>
  <c r="AZ206" i="2" s="1"/>
  <c r="AX206" i="2" a="1"/>
  <c r="AX206" i="2" s="1"/>
  <c r="AV206" i="2" a="1"/>
  <c r="AV206" i="2" s="1"/>
  <c r="AT206" i="2" a="1"/>
  <c r="AT206" i="2" s="1"/>
  <c r="AR206" i="2" a="1"/>
  <c r="AR206" i="2"/>
  <c r="AP206" i="2" a="1"/>
  <c r="AP206" i="2" s="1"/>
  <c r="AN206" i="2" a="1"/>
  <c r="AN206" i="2" s="1"/>
  <c r="AJ206" i="2" a="1"/>
  <c r="AJ206" i="2" s="1"/>
  <c r="AH206" i="2" a="1"/>
  <c r="AH206" i="2" s="1"/>
  <c r="AF206" i="2" a="1"/>
  <c r="AF206" i="2" s="1"/>
  <c r="AD206" i="2" a="1"/>
  <c r="AD206" i="2" s="1"/>
  <c r="Z206" i="2" a="1"/>
  <c r="Z206" i="2" s="1"/>
  <c r="V206" i="2" a="1"/>
  <c r="V206" i="2" s="1"/>
  <c r="T206" i="2" a="1"/>
  <c r="T206" i="2" s="1"/>
  <c r="R206" i="2" a="1"/>
  <c r="R206" i="2" s="1"/>
  <c r="P206" i="2" a="1"/>
  <c r="P206" i="2"/>
  <c r="N206" i="2" a="1"/>
  <c r="N206" i="2" s="1"/>
  <c r="L206" i="2" a="1"/>
  <c r="L206" i="2" s="1"/>
  <c r="J206" i="2" a="1"/>
  <c r="J206" i="2" s="1"/>
  <c r="H206" i="2" a="1"/>
  <c r="H206" i="2" s="1"/>
  <c r="G206" i="2" a="1"/>
  <c r="G206" i="2" s="1"/>
  <c r="F206" i="2" a="1"/>
  <c r="F206" i="2" s="1"/>
  <c r="D206" i="2" a="1"/>
  <c r="D206" i="2" s="1"/>
  <c r="BG205" i="2" a="1"/>
  <c r="BG205" i="2" s="1"/>
  <c r="BF205" i="2" a="1"/>
  <c r="BF205" i="2" s="1"/>
  <c r="BE205" i="2" a="1"/>
  <c r="BE205" i="2" s="1"/>
  <c r="AZ205" i="2" a="1"/>
  <c r="AZ205" i="2" s="1"/>
  <c r="AX205" i="2" a="1"/>
  <c r="AX205" i="2" s="1"/>
  <c r="AV205" i="2" a="1"/>
  <c r="AV205" i="2" s="1"/>
  <c r="AT205" i="2" a="1"/>
  <c r="AT205" i="2" s="1"/>
  <c r="AR205" i="2" a="1"/>
  <c r="AR205" i="2" s="1"/>
  <c r="AP205" i="2" a="1"/>
  <c r="AP205" i="2" s="1"/>
  <c r="AN205" i="2" a="1"/>
  <c r="AN205" i="2" s="1"/>
  <c r="AJ205" i="2" a="1"/>
  <c r="AJ205" i="2" s="1"/>
  <c r="AH205" i="2" a="1"/>
  <c r="AH205" i="2" s="1"/>
  <c r="AF205" i="2" a="1"/>
  <c r="AF205" i="2" s="1"/>
  <c r="AD205" i="2" a="1"/>
  <c r="AD205" i="2"/>
  <c r="Z205" i="2" a="1"/>
  <c r="Z205" i="2" s="1"/>
  <c r="V205" i="2" a="1"/>
  <c r="V205" i="2" s="1"/>
  <c r="T205" i="2" a="1"/>
  <c r="T205" i="2"/>
  <c r="R205" i="2" a="1"/>
  <c r="R205" i="2" s="1"/>
  <c r="P205" i="2" a="1"/>
  <c r="P205" i="2" s="1"/>
  <c r="N205" i="2" a="1"/>
  <c r="N205" i="2" s="1"/>
  <c r="L205" i="2" a="1"/>
  <c r="L205" i="2" s="1"/>
  <c r="J205" i="2" a="1"/>
  <c r="J205" i="2" s="1"/>
  <c r="H205" i="2" a="1"/>
  <c r="H205" i="2" s="1"/>
  <c r="G205" i="2" a="1"/>
  <c r="G205" i="2" s="1"/>
  <c r="F205" i="2" a="1"/>
  <c r="F205" i="2" s="1"/>
  <c r="D205" i="2" a="1"/>
  <c r="D205" i="2" s="1"/>
  <c r="BG204" i="2" a="1"/>
  <c r="BG204" i="2" s="1"/>
  <c r="BF204" i="2" a="1"/>
  <c r="BF204" i="2" s="1"/>
  <c r="BE204" i="2" a="1"/>
  <c r="BE204" i="2"/>
  <c r="AZ204" i="2" a="1"/>
  <c r="AZ204" i="2" s="1"/>
  <c r="AX204" i="2" a="1"/>
  <c r="AX204" i="2" s="1"/>
  <c r="AV204" i="2" a="1"/>
  <c r="AV204" i="2" s="1"/>
  <c r="AT204" i="2" a="1"/>
  <c r="AT204" i="2" s="1"/>
  <c r="AR204" i="2" a="1"/>
  <c r="AR204" i="2" s="1"/>
  <c r="AP204" i="2" a="1"/>
  <c r="AP204" i="2" s="1"/>
  <c r="AN204" i="2" a="1"/>
  <c r="AN204" i="2" s="1"/>
  <c r="AJ204" i="2" a="1"/>
  <c r="AJ204" i="2" s="1"/>
  <c r="AH204" i="2" a="1"/>
  <c r="AH204" i="2"/>
  <c r="AF204" i="2" a="1"/>
  <c r="AF204" i="2" s="1"/>
  <c r="AD204" i="2" a="1"/>
  <c r="AD204" i="2" s="1"/>
  <c r="Z204" i="2" a="1"/>
  <c r="Z204" i="2" s="1"/>
  <c r="V204" i="2" a="1"/>
  <c r="V204" i="2" s="1"/>
  <c r="T204" i="2" a="1"/>
  <c r="T204" i="2" s="1"/>
  <c r="R204" i="2" a="1"/>
  <c r="R204" i="2" s="1"/>
  <c r="P204" i="2" a="1"/>
  <c r="P204" i="2" s="1"/>
  <c r="N204" i="2" a="1"/>
  <c r="N204" i="2" s="1"/>
  <c r="L204" i="2" a="1"/>
  <c r="L204" i="2" s="1"/>
  <c r="J204" i="2" a="1"/>
  <c r="J204" i="2" s="1"/>
  <c r="H204" i="2" a="1"/>
  <c r="H204" i="2"/>
  <c r="G204" i="2" a="1"/>
  <c r="G204" i="2" s="1"/>
  <c r="F204" i="2" a="1"/>
  <c r="F204" i="2" s="1"/>
  <c r="D204" i="2" a="1"/>
  <c r="D204" i="2" s="1"/>
  <c r="BG203" i="2" a="1"/>
  <c r="BG203" i="2" s="1"/>
  <c r="BF203" i="2" a="1"/>
  <c r="BF203" i="2" s="1"/>
  <c r="BE203" i="2" a="1"/>
  <c r="BE203" i="2" s="1"/>
  <c r="AZ203" i="2" a="1"/>
  <c r="AZ203" i="2" s="1"/>
  <c r="AX203" i="2" a="1"/>
  <c r="AX203" i="2" s="1"/>
  <c r="AV203" i="2" a="1"/>
  <c r="AV203" i="2" s="1"/>
  <c r="AT203" i="2" a="1"/>
  <c r="AT203" i="2" s="1"/>
  <c r="AR203" i="2" a="1"/>
  <c r="AR203" i="2" s="1"/>
  <c r="AP203" i="2" a="1"/>
  <c r="AP203" i="2" s="1"/>
  <c r="AN203" i="2" a="1"/>
  <c r="AN203" i="2"/>
  <c r="AJ203" i="2" a="1"/>
  <c r="AJ203" i="2" s="1"/>
  <c r="AH203" i="2" a="1"/>
  <c r="AH203" i="2" s="1"/>
  <c r="AF203" i="2" a="1"/>
  <c r="AF203" i="2" s="1"/>
  <c r="AD203" i="2" a="1"/>
  <c r="AD203" i="2" s="1"/>
  <c r="Z203" i="2" a="1"/>
  <c r="Z203" i="2" s="1"/>
  <c r="V203" i="2" a="1"/>
  <c r="V203" i="2" s="1"/>
  <c r="T203" i="2" a="1"/>
  <c r="T203" i="2" s="1"/>
  <c r="R203" i="2" a="1"/>
  <c r="R203" i="2" s="1"/>
  <c r="P203" i="2" a="1"/>
  <c r="P203" i="2" s="1"/>
  <c r="N203" i="2" a="1"/>
  <c r="N203" i="2" s="1"/>
  <c r="L203" i="2" a="1"/>
  <c r="L203" i="2"/>
  <c r="J203" i="2" a="1"/>
  <c r="J203" i="2" s="1"/>
  <c r="H203" i="2" a="1"/>
  <c r="H203" i="2" s="1"/>
  <c r="G203" i="2" a="1"/>
  <c r="G203" i="2" s="1"/>
  <c r="F203" i="2" a="1"/>
  <c r="F203" i="2" s="1"/>
  <c r="D203" i="2" a="1"/>
  <c r="D203" i="2" s="1"/>
  <c r="BG202" i="2" a="1"/>
  <c r="BG202" i="2" s="1"/>
  <c r="BF202" i="2" a="1"/>
  <c r="BF202" i="2" s="1"/>
  <c r="BE202" i="2" a="1"/>
  <c r="BE202" i="2" s="1"/>
  <c r="AZ202" i="2" a="1"/>
  <c r="AZ202" i="2" s="1"/>
  <c r="AX202" i="2" a="1"/>
  <c r="AX202" i="2" s="1"/>
  <c r="AV202" i="2" a="1"/>
  <c r="AV202" i="2" s="1"/>
  <c r="AT202" i="2" a="1"/>
  <c r="AT202" i="2" s="1"/>
  <c r="AR202" i="2" a="1"/>
  <c r="AR202" i="2"/>
  <c r="AP202" i="2" a="1"/>
  <c r="AP202" i="2" s="1"/>
  <c r="AN202" i="2" a="1"/>
  <c r="AN202" i="2" s="1"/>
  <c r="AJ202" i="2" a="1"/>
  <c r="AJ202" i="2" s="1"/>
  <c r="AH202" i="2" a="1"/>
  <c r="AH202" i="2" s="1"/>
  <c r="AF202" i="2" a="1"/>
  <c r="AF202" i="2" s="1"/>
  <c r="AD202" i="2" a="1"/>
  <c r="AD202" i="2" s="1"/>
  <c r="Z202" i="2" a="1"/>
  <c r="Z202" i="2" s="1"/>
  <c r="V202" i="2" a="1"/>
  <c r="V202" i="2" s="1"/>
  <c r="T202" i="2" a="1"/>
  <c r="T202" i="2" s="1"/>
  <c r="R202" i="2" a="1"/>
  <c r="R202" i="2" s="1"/>
  <c r="P202" i="2" a="1"/>
  <c r="P202" i="2"/>
  <c r="N202" i="2" a="1"/>
  <c r="N202" i="2" s="1"/>
  <c r="L202" i="2" a="1"/>
  <c r="L202" i="2" s="1"/>
  <c r="J202" i="2" a="1"/>
  <c r="J202" i="2" s="1"/>
  <c r="H202" i="2" a="1"/>
  <c r="H202" i="2" s="1"/>
  <c r="G202" i="2" a="1"/>
  <c r="G202" i="2" s="1"/>
  <c r="F202" i="2" a="1"/>
  <c r="F202" i="2" s="1"/>
  <c r="D202" i="2" a="1"/>
  <c r="D202" i="2" s="1"/>
  <c r="BG201" i="2" a="1"/>
  <c r="BG201" i="2" s="1"/>
  <c r="BF201" i="2" a="1"/>
  <c r="BF201" i="2" s="1"/>
  <c r="BE201" i="2" a="1"/>
  <c r="BE201" i="2" s="1"/>
  <c r="AZ201" i="2" a="1"/>
  <c r="AZ201" i="2" s="1"/>
  <c r="AX201" i="2" a="1"/>
  <c r="AX201" i="2" s="1"/>
  <c r="AV201" i="2" a="1"/>
  <c r="AV201" i="2" s="1"/>
  <c r="AT201" i="2" a="1"/>
  <c r="AT201" i="2" s="1"/>
  <c r="AR201" i="2" a="1"/>
  <c r="AR201" i="2" s="1"/>
  <c r="AP201" i="2" a="1"/>
  <c r="AP201" i="2" s="1"/>
  <c r="AN201" i="2" a="1"/>
  <c r="AN201" i="2" s="1"/>
  <c r="AJ201" i="2" a="1"/>
  <c r="AJ201" i="2" s="1"/>
  <c r="AH201" i="2" a="1"/>
  <c r="AH201" i="2" s="1"/>
  <c r="AF201" i="2" a="1"/>
  <c r="AF201" i="2" s="1"/>
  <c r="AD201" i="2" a="1"/>
  <c r="AD201" i="2"/>
  <c r="Z201" i="2" a="1"/>
  <c r="Z201" i="2" s="1"/>
  <c r="V201" i="2" a="1"/>
  <c r="V201" i="2" s="1"/>
  <c r="T201" i="2" a="1"/>
  <c r="T201" i="2"/>
  <c r="R201" i="2" a="1"/>
  <c r="R201" i="2" s="1"/>
  <c r="P201" i="2" a="1"/>
  <c r="P201" i="2" s="1"/>
  <c r="N201" i="2" a="1"/>
  <c r="N201" i="2" s="1"/>
  <c r="L201" i="2" a="1"/>
  <c r="L201" i="2" s="1"/>
  <c r="J201" i="2" a="1"/>
  <c r="J201" i="2" s="1"/>
  <c r="H201" i="2" a="1"/>
  <c r="H201" i="2" s="1"/>
  <c r="G201" i="2" a="1"/>
  <c r="G201" i="2" s="1"/>
  <c r="F201" i="2" a="1"/>
  <c r="F201" i="2" s="1"/>
  <c r="D201" i="2" a="1"/>
  <c r="D201" i="2" s="1"/>
  <c r="BG200" i="2" a="1"/>
  <c r="BG200" i="2" s="1"/>
  <c r="BF200" i="2" a="1"/>
  <c r="BF200" i="2" s="1"/>
  <c r="BE200" i="2" a="1"/>
  <c r="BE200" i="2"/>
  <c r="AZ200" i="2" a="1"/>
  <c r="AZ200" i="2" s="1"/>
  <c r="AX200" i="2" a="1"/>
  <c r="AX200" i="2" s="1"/>
  <c r="AV200" i="2" a="1"/>
  <c r="AV200" i="2" s="1"/>
  <c r="AT200" i="2" a="1"/>
  <c r="AT200" i="2" s="1"/>
  <c r="AR200" i="2" a="1"/>
  <c r="AR200" i="2" s="1"/>
  <c r="AP200" i="2" a="1"/>
  <c r="AP200" i="2" s="1"/>
  <c r="AN200" i="2" a="1"/>
  <c r="AN200" i="2" s="1"/>
  <c r="AJ200" i="2" a="1"/>
  <c r="AJ200" i="2" s="1"/>
  <c r="AH200" i="2" a="1"/>
  <c r="AH200" i="2"/>
  <c r="AF200" i="2" a="1"/>
  <c r="AF200" i="2" s="1"/>
  <c r="AD200" i="2" a="1"/>
  <c r="AD200" i="2" s="1"/>
  <c r="Z200" i="2" a="1"/>
  <c r="Z200" i="2" s="1"/>
  <c r="V200" i="2" a="1"/>
  <c r="V200" i="2" s="1"/>
  <c r="T200" i="2" a="1"/>
  <c r="T200" i="2" s="1"/>
  <c r="R200" i="2" a="1"/>
  <c r="R200" i="2" s="1"/>
  <c r="P200" i="2" a="1"/>
  <c r="P200" i="2" s="1"/>
  <c r="N200" i="2" a="1"/>
  <c r="N200" i="2" s="1"/>
  <c r="L200" i="2" a="1"/>
  <c r="L200" i="2" s="1"/>
  <c r="J200" i="2" a="1"/>
  <c r="J200" i="2" s="1"/>
  <c r="H200" i="2" a="1"/>
  <c r="H200" i="2"/>
  <c r="G200" i="2" a="1"/>
  <c r="G200" i="2" s="1"/>
  <c r="F200" i="2" a="1"/>
  <c r="F200" i="2" s="1"/>
  <c r="D200" i="2" a="1"/>
  <c r="D200" i="2" s="1"/>
  <c r="BG199" i="2" a="1"/>
  <c r="BG199" i="2" s="1"/>
  <c r="BF199" i="2" a="1"/>
  <c r="BF199" i="2" s="1"/>
  <c r="BE199" i="2" a="1"/>
  <c r="BE199" i="2" s="1"/>
  <c r="AZ199" i="2" a="1"/>
  <c r="AZ199" i="2" s="1"/>
  <c r="AX199" i="2" a="1"/>
  <c r="AX199" i="2" s="1"/>
  <c r="AV199" i="2" a="1"/>
  <c r="AV199" i="2" s="1"/>
  <c r="AT199" i="2" a="1"/>
  <c r="AT199" i="2" s="1"/>
  <c r="AR199" i="2" a="1"/>
  <c r="AR199" i="2" s="1"/>
  <c r="AP199" i="2" a="1"/>
  <c r="AP199" i="2" s="1"/>
  <c r="AN199" i="2" a="1"/>
  <c r="AN199" i="2"/>
  <c r="AJ199" i="2" a="1"/>
  <c r="AJ199" i="2" s="1"/>
  <c r="AH199" i="2" a="1"/>
  <c r="AH199" i="2" s="1"/>
  <c r="AF199" i="2" a="1"/>
  <c r="AF199" i="2" s="1"/>
  <c r="AD199" i="2" a="1"/>
  <c r="AD199" i="2" s="1"/>
  <c r="Z199" i="2" a="1"/>
  <c r="Z199" i="2" s="1"/>
  <c r="V199" i="2" a="1"/>
  <c r="V199" i="2" s="1"/>
  <c r="T199" i="2" a="1"/>
  <c r="T199" i="2" s="1"/>
  <c r="R199" i="2" a="1"/>
  <c r="R199" i="2" s="1"/>
  <c r="P199" i="2" a="1"/>
  <c r="P199" i="2" s="1"/>
  <c r="N199" i="2" a="1"/>
  <c r="N199" i="2" s="1"/>
  <c r="L199" i="2" a="1"/>
  <c r="L199" i="2"/>
  <c r="J199" i="2" a="1"/>
  <c r="J199" i="2" s="1"/>
  <c r="H199" i="2" a="1"/>
  <c r="H199" i="2" s="1"/>
  <c r="G199" i="2" a="1"/>
  <c r="G199" i="2" s="1"/>
  <c r="F199" i="2" a="1"/>
  <c r="F199" i="2" s="1"/>
  <c r="D199" i="2" a="1"/>
  <c r="D199" i="2" s="1"/>
  <c r="BG198" i="2" a="1"/>
  <c r="BG198" i="2" s="1"/>
  <c r="BF198" i="2" a="1"/>
  <c r="BF198" i="2" s="1"/>
  <c r="BE198" i="2" a="1"/>
  <c r="BE198" i="2" s="1"/>
  <c r="AZ198" i="2" a="1"/>
  <c r="AZ198" i="2" s="1"/>
  <c r="AX198" i="2" a="1"/>
  <c r="AX198" i="2" s="1"/>
  <c r="AV198" i="2" a="1"/>
  <c r="AV198" i="2" s="1"/>
  <c r="AT198" i="2" a="1"/>
  <c r="AT198" i="2" s="1"/>
  <c r="AR198" i="2" a="1"/>
  <c r="AR198" i="2"/>
  <c r="AP198" i="2" a="1"/>
  <c r="AP198" i="2" s="1"/>
  <c r="AN198" i="2" a="1"/>
  <c r="AN198" i="2" s="1"/>
  <c r="AJ198" i="2" a="1"/>
  <c r="AJ198" i="2" s="1"/>
  <c r="AH198" i="2" a="1"/>
  <c r="AH198" i="2" s="1"/>
  <c r="AF198" i="2" a="1"/>
  <c r="AF198" i="2" s="1"/>
  <c r="AD198" i="2" a="1"/>
  <c r="AD198" i="2" s="1"/>
  <c r="Z198" i="2" a="1"/>
  <c r="Z198" i="2" s="1"/>
  <c r="V198" i="2" a="1"/>
  <c r="V198" i="2" s="1"/>
  <c r="T198" i="2" a="1"/>
  <c r="T198" i="2" s="1"/>
  <c r="R198" i="2" a="1"/>
  <c r="R198" i="2" s="1"/>
  <c r="P198" i="2" a="1"/>
  <c r="P198" i="2"/>
  <c r="N198" i="2" a="1"/>
  <c r="N198" i="2" s="1"/>
  <c r="L198" i="2" a="1"/>
  <c r="L198" i="2" s="1"/>
  <c r="J198" i="2" a="1"/>
  <c r="J198" i="2" s="1"/>
  <c r="H198" i="2" a="1"/>
  <c r="H198" i="2" s="1"/>
  <c r="G198" i="2" a="1"/>
  <c r="G198" i="2" s="1"/>
  <c r="F198" i="2" a="1"/>
  <c r="F198" i="2" s="1"/>
  <c r="D198" i="2" a="1"/>
  <c r="D198" i="2" s="1"/>
  <c r="BG197" i="2" a="1"/>
  <c r="BG197" i="2" s="1"/>
  <c r="BF197" i="2" a="1"/>
  <c r="BF197" i="2" s="1"/>
  <c r="BE197" i="2" a="1"/>
  <c r="BE197" i="2" s="1"/>
  <c r="AZ197" i="2" a="1"/>
  <c r="AZ197" i="2" s="1"/>
  <c r="AX197" i="2" a="1"/>
  <c r="AX197" i="2" s="1"/>
  <c r="AV197" i="2" a="1"/>
  <c r="AV197" i="2" s="1"/>
  <c r="AT197" i="2" a="1"/>
  <c r="AT197" i="2" s="1"/>
  <c r="AR197" i="2" a="1"/>
  <c r="AR197" i="2" s="1"/>
  <c r="AP197" i="2" a="1"/>
  <c r="AP197" i="2" s="1"/>
  <c r="AN197" i="2" a="1"/>
  <c r="AN197" i="2" s="1"/>
  <c r="AJ197" i="2" a="1"/>
  <c r="AJ197" i="2" s="1"/>
  <c r="AH197" i="2" a="1"/>
  <c r="AH197" i="2" s="1"/>
  <c r="AF197" i="2" a="1"/>
  <c r="AF197" i="2" s="1"/>
  <c r="AD197" i="2" a="1"/>
  <c r="AD197" i="2"/>
  <c r="Z197" i="2" a="1"/>
  <c r="Z197" i="2" s="1"/>
  <c r="V197" i="2" a="1"/>
  <c r="V197" i="2" s="1"/>
  <c r="T197" i="2" a="1"/>
  <c r="T197" i="2"/>
  <c r="R197" i="2" a="1"/>
  <c r="R197" i="2" s="1"/>
  <c r="P197" i="2" a="1"/>
  <c r="P197" i="2" s="1"/>
  <c r="N197" i="2" a="1"/>
  <c r="N197" i="2" s="1"/>
  <c r="L197" i="2" a="1"/>
  <c r="L197" i="2" s="1"/>
  <c r="J197" i="2" a="1"/>
  <c r="J197" i="2" s="1"/>
  <c r="H197" i="2" a="1"/>
  <c r="H197" i="2" s="1"/>
  <c r="G197" i="2" a="1"/>
  <c r="G197" i="2" s="1"/>
  <c r="F197" i="2" a="1"/>
  <c r="F197" i="2" s="1"/>
  <c r="D197" i="2" a="1"/>
  <c r="D197" i="2" s="1"/>
  <c r="BG196" i="2" a="1"/>
  <c r="BG196" i="2" s="1"/>
  <c r="BF196" i="2" a="1"/>
  <c r="BF196" i="2" s="1"/>
  <c r="BE196" i="2" a="1"/>
  <c r="BE196" i="2"/>
  <c r="AZ196" i="2" a="1"/>
  <c r="AZ196" i="2" s="1"/>
  <c r="AX196" i="2" a="1"/>
  <c r="AX196" i="2" s="1"/>
  <c r="AV196" i="2" a="1"/>
  <c r="AV196" i="2" s="1"/>
  <c r="AT196" i="2" a="1"/>
  <c r="AT196" i="2" s="1"/>
  <c r="AR196" i="2" a="1"/>
  <c r="AR196" i="2" s="1"/>
  <c r="AP196" i="2" a="1"/>
  <c r="AP196" i="2" s="1"/>
  <c r="AN196" i="2" a="1"/>
  <c r="AN196" i="2" s="1"/>
  <c r="AJ196" i="2" a="1"/>
  <c r="AJ196" i="2" s="1"/>
  <c r="AH196" i="2" a="1"/>
  <c r="AH196" i="2"/>
  <c r="AF196" i="2" a="1"/>
  <c r="AF196" i="2" s="1"/>
  <c r="AD196" i="2" a="1"/>
  <c r="AD196" i="2" s="1"/>
  <c r="Z196" i="2" a="1"/>
  <c r="Z196" i="2" s="1"/>
  <c r="V196" i="2" a="1"/>
  <c r="V196" i="2" s="1"/>
  <c r="T196" i="2" a="1"/>
  <c r="T196" i="2" s="1"/>
  <c r="R196" i="2" a="1"/>
  <c r="R196" i="2" s="1"/>
  <c r="P196" i="2" a="1"/>
  <c r="P196" i="2" s="1"/>
  <c r="N196" i="2" a="1"/>
  <c r="N196" i="2" s="1"/>
  <c r="L196" i="2" a="1"/>
  <c r="L196" i="2" s="1"/>
  <c r="J196" i="2" a="1"/>
  <c r="J196" i="2" s="1"/>
  <c r="H196" i="2" a="1"/>
  <c r="H196" i="2"/>
  <c r="G196" i="2" a="1"/>
  <c r="G196" i="2" s="1"/>
  <c r="F196" i="2" a="1"/>
  <c r="F196" i="2" s="1"/>
  <c r="D196" i="2" a="1"/>
  <c r="D196" i="2" s="1"/>
  <c r="BG195" i="2" a="1"/>
  <c r="BG195" i="2" s="1"/>
  <c r="BF195" i="2" a="1"/>
  <c r="BF195" i="2" s="1"/>
  <c r="BE195" i="2" a="1"/>
  <c r="BE195" i="2" s="1"/>
  <c r="AZ195" i="2" a="1"/>
  <c r="AZ195" i="2" s="1"/>
  <c r="AX195" i="2" a="1"/>
  <c r="AX195" i="2" s="1"/>
  <c r="AV195" i="2" a="1"/>
  <c r="AV195" i="2" s="1"/>
  <c r="AT195" i="2" a="1"/>
  <c r="AT195" i="2" s="1"/>
  <c r="AR195" i="2" a="1"/>
  <c r="AR195" i="2" s="1"/>
  <c r="AP195" i="2" a="1"/>
  <c r="AP195" i="2" s="1"/>
  <c r="AN195" i="2" a="1"/>
  <c r="AN195" i="2"/>
  <c r="AJ195" i="2" a="1"/>
  <c r="AJ195" i="2" s="1"/>
  <c r="AH195" i="2" a="1"/>
  <c r="AH195" i="2" s="1"/>
  <c r="AF195" i="2" a="1"/>
  <c r="AF195" i="2" s="1"/>
  <c r="AD195" i="2" a="1"/>
  <c r="AD195" i="2" s="1"/>
  <c r="Z195" i="2" a="1"/>
  <c r="Z195" i="2" s="1"/>
  <c r="V195" i="2" a="1"/>
  <c r="V195" i="2" s="1"/>
  <c r="T195" i="2" a="1"/>
  <c r="T195" i="2" s="1"/>
  <c r="R195" i="2" a="1"/>
  <c r="R195" i="2" s="1"/>
  <c r="P195" i="2" a="1"/>
  <c r="P195" i="2" s="1"/>
  <c r="N195" i="2" a="1"/>
  <c r="N195" i="2" s="1"/>
  <c r="L195" i="2" a="1"/>
  <c r="L195" i="2"/>
  <c r="J195" i="2" a="1"/>
  <c r="J195" i="2" s="1"/>
  <c r="H195" i="2" a="1"/>
  <c r="H195" i="2" s="1"/>
  <c r="G195" i="2" a="1"/>
  <c r="G195" i="2" s="1"/>
  <c r="F195" i="2" a="1"/>
  <c r="F195" i="2" s="1"/>
  <c r="D195" i="2" a="1"/>
  <c r="D195" i="2" s="1"/>
  <c r="BG194" i="2" a="1"/>
  <c r="BG194" i="2" s="1"/>
  <c r="BF194" i="2" a="1"/>
  <c r="BF194" i="2" s="1"/>
  <c r="BE194" i="2" a="1"/>
  <c r="BE194" i="2" s="1"/>
  <c r="AZ194" i="2" a="1"/>
  <c r="AZ194" i="2" s="1"/>
  <c r="AX194" i="2" a="1"/>
  <c r="AX194" i="2" s="1"/>
  <c r="AV194" i="2" a="1"/>
  <c r="AV194" i="2" s="1"/>
  <c r="AT194" i="2" a="1"/>
  <c r="AT194" i="2" s="1"/>
  <c r="AR194" i="2" a="1"/>
  <c r="AR194" i="2"/>
  <c r="AP194" i="2" a="1"/>
  <c r="AP194" i="2" s="1"/>
  <c r="AN194" i="2" a="1"/>
  <c r="AN194" i="2" s="1"/>
  <c r="AJ194" i="2" a="1"/>
  <c r="AJ194" i="2" s="1"/>
  <c r="AH194" i="2" a="1"/>
  <c r="AH194" i="2" s="1"/>
  <c r="AF194" i="2" a="1"/>
  <c r="AF194" i="2" s="1"/>
  <c r="AD194" i="2" a="1"/>
  <c r="AD194" i="2" s="1"/>
  <c r="Z194" i="2" a="1"/>
  <c r="Z194" i="2" s="1"/>
  <c r="V194" i="2" a="1"/>
  <c r="V194" i="2" s="1"/>
  <c r="T194" i="2" a="1"/>
  <c r="T194" i="2" s="1"/>
  <c r="R194" i="2" a="1"/>
  <c r="R194" i="2" s="1"/>
  <c r="P194" i="2" a="1"/>
  <c r="P194" i="2"/>
  <c r="N194" i="2" a="1"/>
  <c r="N194" i="2" s="1"/>
  <c r="L194" i="2" a="1"/>
  <c r="L194" i="2" s="1"/>
  <c r="J194" i="2" a="1"/>
  <c r="J194" i="2" s="1"/>
  <c r="H194" i="2" a="1"/>
  <c r="H194" i="2" s="1"/>
  <c r="G194" i="2" a="1"/>
  <c r="G194" i="2" s="1"/>
  <c r="F194" i="2" a="1"/>
  <c r="F194" i="2" s="1"/>
  <c r="D194" i="2" a="1"/>
  <c r="D194" i="2" s="1"/>
  <c r="BG193" i="2" a="1"/>
  <c r="BG193" i="2" s="1"/>
  <c r="BF193" i="2" a="1"/>
  <c r="BF193" i="2" s="1"/>
  <c r="BE193" i="2" a="1"/>
  <c r="BE193" i="2" s="1"/>
  <c r="AZ193" i="2" a="1"/>
  <c r="AZ193" i="2" s="1"/>
  <c r="AX193" i="2" a="1"/>
  <c r="AX193" i="2" s="1"/>
  <c r="AV193" i="2" a="1"/>
  <c r="AV193" i="2" s="1"/>
  <c r="AT193" i="2" a="1"/>
  <c r="AT193" i="2" s="1"/>
  <c r="AR193" i="2" a="1"/>
  <c r="AR193" i="2" s="1"/>
  <c r="AP193" i="2" a="1"/>
  <c r="AP193" i="2" s="1"/>
  <c r="AN193" i="2" a="1"/>
  <c r="AN193" i="2" s="1"/>
  <c r="AJ193" i="2" a="1"/>
  <c r="AJ193" i="2" s="1"/>
  <c r="AH193" i="2" a="1"/>
  <c r="AH193" i="2" s="1"/>
  <c r="AF193" i="2" a="1"/>
  <c r="AF193" i="2" s="1"/>
  <c r="AD193" i="2" a="1"/>
  <c r="AD193" i="2"/>
  <c r="Z193" i="2" a="1"/>
  <c r="Z193" i="2" s="1"/>
  <c r="V193" i="2" a="1"/>
  <c r="V193" i="2" s="1"/>
  <c r="T193" i="2" a="1"/>
  <c r="T193" i="2"/>
  <c r="R193" i="2" a="1"/>
  <c r="R193" i="2" s="1"/>
  <c r="P193" i="2" a="1"/>
  <c r="P193" i="2" s="1"/>
  <c r="N193" i="2" a="1"/>
  <c r="N193" i="2" s="1"/>
  <c r="L193" i="2" a="1"/>
  <c r="L193" i="2" s="1"/>
  <c r="J193" i="2" a="1"/>
  <c r="J193" i="2" s="1"/>
  <c r="H193" i="2" a="1"/>
  <c r="H193" i="2" s="1"/>
  <c r="G193" i="2" a="1"/>
  <c r="G193" i="2" s="1"/>
  <c r="F193" i="2" a="1"/>
  <c r="F193" i="2" s="1"/>
  <c r="D193" i="2" a="1"/>
  <c r="D193" i="2" s="1"/>
  <c r="BG192" i="2" a="1"/>
  <c r="BG192" i="2" s="1"/>
  <c r="BF192" i="2" a="1"/>
  <c r="BF192" i="2" s="1"/>
  <c r="BE192" i="2" a="1"/>
  <c r="BE192" i="2"/>
  <c r="AZ192" i="2" a="1"/>
  <c r="AZ192" i="2" s="1"/>
  <c r="AX192" i="2" a="1"/>
  <c r="AX192" i="2" s="1"/>
  <c r="AV192" i="2" a="1"/>
  <c r="AV192" i="2" s="1"/>
  <c r="AT192" i="2" a="1"/>
  <c r="AT192" i="2" s="1"/>
  <c r="AR192" i="2" a="1"/>
  <c r="AR192" i="2" s="1"/>
  <c r="AP192" i="2" a="1"/>
  <c r="AP192" i="2" s="1"/>
  <c r="AN192" i="2" a="1"/>
  <c r="AN192" i="2" s="1"/>
  <c r="AJ192" i="2" a="1"/>
  <c r="AJ192" i="2" s="1"/>
  <c r="AH192" i="2" a="1"/>
  <c r="AH192" i="2"/>
  <c r="AF192" i="2" a="1"/>
  <c r="AF192" i="2" s="1"/>
  <c r="AD192" i="2" a="1"/>
  <c r="AD192" i="2" s="1"/>
  <c r="Z192" i="2" a="1"/>
  <c r="Z192" i="2" s="1"/>
  <c r="V192" i="2" a="1"/>
  <c r="V192" i="2" s="1"/>
  <c r="T192" i="2" a="1"/>
  <c r="T192" i="2" s="1"/>
  <c r="R192" i="2" a="1"/>
  <c r="R192" i="2" s="1"/>
  <c r="P192" i="2" a="1"/>
  <c r="P192" i="2" s="1"/>
  <c r="N192" i="2" a="1"/>
  <c r="N192" i="2" s="1"/>
  <c r="L192" i="2" a="1"/>
  <c r="L192" i="2" s="1"/>
  <c r="J192" i="2" a="1"/>
  <c r="J192" i="2" s="1"/>
  <c r="H192" i="2" a="1"/>
  <c r="H192" i="2"/>
  <c r="G192" i="2" a="1"/>
  <c r="G192" i="2" s="1"/>
  <c r="F192" i="2" a="1"/>
  <c r="F192" i="2" s="1"/>
  <c r="D192" i="2" a="1"/>
  <c r="D192" i="2" s="1"/>
  <c r="BG191" i="2" a="1"/>
  <c r="BG191" i="2" s="1"/>
  <c r="BF191" i="2" a="1"/>
  <c r="BF191" i="2" s="1"/>
  <c r="BE191" i="2" a="1"/>
  <c r="BE191" i="2" s="1"/>
  <c r="AZ191" i="2" a="1"/>
  <c r="AZ191" i="2" s="1"/>
  <c r="AX191" i="2" a="1"/>
  <c r="AX191" i="2" s="1"/>
  <c r="AV191" i="2" a="1"/>
  <c r="AV191" i="2" s="1"/>
  <c r="AT191" i="2" a="1"/>
  <c r="AT191" i="2" s="1"/>
  <c r="AR191" i="2" a="1"/>
  <c r="AR191" i="2" s="1"/>
  <c r="AP191" i="2" a="1"/>
  <c r="AP191" i="2" s="1"/>
  <c r="AN191" i="2" a="1"/>
  <c r="AN191" i="2"/>
  <c r="AJ191" i="2" a="1"/>
  <c r="AJ191" i="2" s="1"/>
  <c r="AH191" i="2" a="1"/>
  <c r="AH191" i="2" s="1"/>
  <c r="AF191" i="2" a="1"/>
  <c r="AF191" i="2" s="1"/>
  <c r="AD191" i="2" a="1"/>
  <c r="AD191" i="2" s="1"/>
  <c r="Z191" i="2" a="1"/>
  <c r="Z191" i="2" s="1"/>
  <c r="V191" i="2" a="1"/>
  <c r="V191" i="2" s="1"/>
  <c r="T191" i="2" a="1"/>
  <c r="T191" i="2" s="1"/>
  <c r="R191" i="2" a="1"/>
  <c r="R191" i="2" s="1"/>
  <c r="P191" i="2" a="1"/>
  <c r="P191" i="2" s="1"/>
  <c r="N191" i="2" a="1"/>
  <c r="N191" i="2" s="1"/>
  <c r="L191" i="2" a="1"/>
  <c r="L191" i="2"/>
  <c r="J191" i="2" a="1"/>
  <c r="J191" i="2" s="1"/>
  <c r="H191" i="2" a="1"/>
  <c r="H191" i="2" s="1"/>
  <c r="G191" i="2" a="1"/>
  <c r="G191" i="2" s="1"/>
  <c r="F191" i="2" a="1"/>
  <c r="F191" i="2" s="1"/>
  <c r="D191" i="2" a="1"/>
  <c r="D191" i="2" s="1"/>
  <c r="BG190" i="2" a="1"/>
  <c r="BG190" i="2" s="1"/>
  <c r="BF190" i="2" a="1"/>
  <c r="BF190" i="2" s="1"/>
  <c r="BE190" i="2" a="1"/>
  <c r="BE190" i="2" s="1"/>
  <c r="AZ190" i="2" a="1"/>
  <c r="AZ190" i="2" s="1"/>
  <c r="AX190" i="2" a="1"/>
  <c r="AX190" i="2" s="1"/>
  <c r="AV190" i="2" a="1"/>
  <c r="AV190" i="2" s="1"/>
  <c r="AT190" i="2" a="1"/>
  <c r="AT190" i="2" s="1"/>
  <c r="AR190" i="2" a="1"/>
  <c r="AR190" i="2"/>
  <c r="AP190" i="2" a="1"/>
  <c r="AP190" i="2" s="1"/>
  <c r="AN190" i="2" a="1"/>
  <c r="AN190" i="2" s="1"/>
  <c r="AJ190" i="2" a="1"/>
  <c r="AJ190" i="2" s="1"/>
  <c r="AH190" i="2" a="1"/>
  <c r="AH190" i="2" s="1"/>
  <c r="AF190" i="2" a="1"/>
  <c r="AF190" i="2" s="1"/>
  <c r="AD190" i="2" a="1"/>
  <c r="AD190" i="2" s="1"/>
  <c r="Z190" i="2" a="1"/>
  <c r="Z190" i="2" s="1"/>
  <c r="V190" i="2" a="1"/>
  <c r="V190" i="2" s="1"/>
  <c r="T190" i="2" a="1"/>
  <c r="T190" i="2" s="1"/>
  <c r="R190" i="2" a="1"/>
  <c r="R190" i="2" s="1"/>
  <c r="P190" i="2" a="1"/>
  <c r="P190" i="2"/>
  <c r="N190" i="2" a="1"/>
  <c r="N190" i="2" s="1"/>
  <c r="L190" i="2" a="1"/>
  <c r="L190" i="2" s="1"/>
  <c r="J190" i="2" a="1"/>
  <c r="J190" i="2" s="1"/>
  <c r="H190" i="2" a="1"/>
  <c r="H190" i="2" s="1"/>
  <c r="G190" i="2" a="1"/>
  <c r="G190" i="2" s="1"/>
  <c r="F190" i="2" a="1"/>
  <c r="F190" i="2" s="1"/>
  <c r="D190" i="2" a="1"/>
  <c r="D190" i="2" s="1"/>
  <c r="BG189" i="2" a="1"/>
  <c r="BG189" i="2" s="1"/>
  <c r="BF189" i="2" a="1"/>
  <c r="BF189" i="2" s="1"/>
  <c r="BE189" i="2" a="1"/>
  <c r="BE189" i="2" s="1"/>
  <c r="AZ189" i="2" a="1"/>
  <c r="AZ189" i="2" s="1"/>
  <c r="AX189" i="2" a="1"/>
  <c r="AX189" i="2" s="1"/>
  <c r="AV189" i="2" a="1"/>
  <c r="AV189" i="2" s="1"/>
  <c r="AT189" i="2" a="1"/>
  <c r="AT189" i="2" s="1"/>
  <c r="AR189" i="2" a="1"/>
  <c r="AR189" i="2" s="1"/>
  <c r="AP189" i="2" a="1"/>
  <c r="AP189" i="2" s="1"/>
  <c r="AN189" i="2" a="1"/>
  <c r="AN189" i="2" s="1"/>
  <c r="AJ189" i="2" a="1"/>
  <c r="AJ189" i="2" s="1"/>
  <c r="AH189" i="2" a="1"/>
  <c r="AH189" i="2" s="1"/>
  <c r="AF189" i="2" a="1"/>
  <c r="AF189" i="2" s="1"/>
  <c r="AD189" i="2" a="1"/>
  <c r="AD189" i="2"/>
  <c r="Z189" i="2" a="1"/>
  <c r="Z189" i="2" s="1"/>
  <c r="V189" i="2" a="1"/>
  <c r="V189" i="2" s="1"/>
  <c r="T189" i="2" a="1"/>
  <c r="T189" i="2"/>
  <c r="R189" i="2" a="1"/>
  <c r="R189" i="2" s="1"/>
  <c r="P189" i="2" a="1"/>
  <c r="P189" i="2" s="1"/>
  <c r="N189" i="2" a="1"/>
  <c r="N189" i="2" s="1"/>
  <c r="L189" i="2" a="1"/>
  <c r="L189" i="2" s="1"/>
  <c r="J189" i="2" a="1"/>
  <c r="J189" i="2" s="1"/>
  <c r="H189" i="2" a="1"/>
  <c r="H189" i="2" s="1"/>
  <c r="G189" i="2" a="1"/>
  <c r="G189" i="2" s="1"/>
  <c r="F189" i="2" a="1"/>
  <c r="F189" i="2" s="1"/>
  <c r="D189" i="2" a="1"/>
  <c r="D189" i="2" s="1"/>
  <c r="BG188" i="2" a="1"/>
  <c r="BG188" i="2" s="1"/>
  <c r="BF188" i="2" a="1"/>
  <c r="BF188" i="2" s="1"/>
  <c r="BE188" i="2" a="1"/>
  <c r="BE188" i="2"/>
  <c r="AZ188" i="2" a="1"/>
  <c r="AZ188" i="2" s="1"/>
  <c r="AX188" i="2" a="1"/>
  <c r="AX188" i="2" s="1"/>
  <c r="AV188" i="2" a="1"/>
  <c r="AV188" i="2" s="1"/>
  <c r="AT188" i="2" a="1"/>
  <c r="AT188" i="2" s="1"/>
  <c r="AR188" i="2" a="1"/>
  <c r="AR188" i="2" s="1"/>
  <c r="AP188" i="2" a="1"/>
  <c r="AP188" i="2" s="1"/>
  <c r="AN188" i="2" a="1"/>
  <c r="AN188" i="2" s="1"/>
  <c r="AJ188" i="2" a="1"/>
  <c r="AJ188" i="2" s="1"/>
  <c r="AH188" i="2" a="1"/>
  <c r="AH188" i="2"/>
  <c r="AF188" i="2" a="1"/>
  <c r="AF188" i="2" s="1"/>
  <c r="AD188" i="2" a="1"/>
  <c r="AD188" i="2" s="1"/>
  <c r="Z188" i="2" a="1"/>
  <c r="Z188" i="2" s="1"/>
  <c r="V188" i="2" a="1"/>
  <c r="V188" i="2" s="1"/>
  <c r="T188" i="2" a="1"/>
  <c r="T188" i="2" s="1"/>
  <c r="R188" i="2" a="1"/>
  <c r="R188" i="2" s="1"/>
  <c r="P188" i="2" a="1"/>
  <c r="P188" i="2" s="1"/>
  <c r="N188" i="2" a="1"/>
  <c r="N188" i="2" s="1"/>
  <c r="L188" i="2" a="1"/>
  <c r="L188" i="2" s="1"/>
  <c r="J188" i="2" a="1"/>
  <c r="J188" i="2" s="1"/>
  <c r="H188" i="2" a="1"/>
  <c r="H188" i="2"/>
  <c r="G188" i="2" a="1"/>
  <c r="G188" i="2" s="1"/>
  <c r="F188" i="2" a="1"/>
  <c r="F188" i="2" s="1"/>
  <c r="D188" i="2" a="1"/>
  <c r="D188" i="2" s="1"/>
  <c r="BG187" i="2" a="1"/>
  <c r="BG187" i="2" s="1"/>
  <c r="BF187" i="2" a="1"/>
  <c r="BF187" i="2" s="1"/>
  <c r="BE187" i="2" a="1"/>
  <c r="BE187" i="2" s="1"/>
  <c r="AZ187" i="2" a="1"/>
  <c r="AZ187" i="2" s="1"/>
  <c r="AX187" i="2" a="1"/>
  <c r="AX187" i="2" s="1"/>
  <c r="AV187" i="2" a="1"/>
  <c r="AV187" i="2" s="1"/>
  <c r="AT187" i="2" a="1"/>
  <c r="AT187" i="2" s="1"/>
  <c r="AR187" i="2" a="1"/>
  <c r="AR187" i="2" s="1"/>
  <c r="AP187" i="2" a="1"/>
  <c r="AP187" i="2" s="1"/>
  <c r="AN187" i="2" a="1"/>
  <c r="AN187" i="2"/>
  <c r="AJ187" i="2" a="1"/>
  <c r="AJ187" i="2" s="1"/>
  <c r="AH187" i="2" a="1"/>
  <c r="AH187" i="2" s="1"/>
  <c r="AF187" i="2" a="1"/>
  <c r="AF187" i="2" s="1"/>
  <c r="AD187" i="2" a="1"/>
  <c r="AD187" i="2" s="1"/>
  <c r="Z187" i="2" a="1"/>
  <c r="Z187" i="2" s="1"/>
  <c r="V187" i="2" a="1"/>
  <c r="V187" i="2" s="1"/>
  <c r="T187" i="2" a="1"/>
  <c r="T187" i="2" s="1"/>
  <c r="R187" i="2" a="1"/>
  <c r="R187" i="2" s="1"/>
  <c r="P187" i="2" a="1"/>
  <c r="P187" i="2" s="1"/>
  <c r="N187" i="2" a="1"/>
  <c r="N187" i="2" s="1"/>
  <c r="L187" i="2" a="1"/>
  <c r="L187" i="2"/>
  <c r="J187" i="2" a="1"/>
  <c r="J187" i="2" s="1"/>
  <c r="H187" i="2" a="1"/>
  <c r="H187" i="2" s="1"/>
  <c r="G187" i="2" a="1"/>
  <c r="G187" i="2" s="1"/>
  <c r="F187" i="2" a="1"/>
  <c r="F187" i="2" s="1"/>
  <c r="D187" i="2" a="1"/>
  <c r="D187" i="2" s="1"/>
  <c r="BG186" i="2" a="1"/>
  <c r="BG186" i="2" s="1"/>
  <c r="BF186" i="2" a="1"/>
  <c r="BF186" i="2" s="1"/>
  <c r="BE186" i="2" a="1"/>
  <c r="BE186" i="2" s="1"/>
  <c r="AZ186" i="2" a="1"/>
  <c r="AZ186" i="2" s="1"/>
  <c r="AX186" i="2" a="1"/>
  <c r="AX186" i="2" s="1"/>
  <c r="AV186" i="2" a="1"/>
  <c r="AV186" i="2" s="1"/>
  <c r="AT186" i="2" a="1"/>
  <c r="AT186" i="2" s="1"/>
  <c r="AR186" i="2" a="1"/>
  <c r="AR186" i="2"/>
  <c r="AP186" i="2" a="1"/>
  <c r="AP186" i="2" s="1"/>
  <c r="AN186" i="2" a="1"/>
  <c r="AN186" i="2" s="1"/>
  <c r="AJ186" i="2" a="1"/>
  <c r="AJ186" i="2" s="1"/>
  <c r="AH186" i="2" a="1"/>
  <c r="AH186" i="2" s="1"/>
  <c r="AF186" i="2" a="1"/>
  <c r="AF186" i="2" s="1"/>
  <c r="AD186" i="2" a="1"/>
  <c r="AD186" i="2" s="1"/>
  <c r="Z186" i="2" a="1"/>
  <c r="Z186" i="2" s="1"/>
  <c r="V186" i="2" a="1"/>
  <c r="V186" i="2" s="1"/>
  <c r="T186" i="2" a="1"/>
  <c r="T186" i="2" s="1"/>
  <c r="R186" i="2" a="1"/>
  <c r="R186" i="2" s="1"/>
  <c r="P186" i="2" a="1"/>
  <c r="P186" i="2"/>
  <c r="N186" i="2" a="1"/>
  <c r="N186" i="2" s="1"/>
  <c r="L186" i="2" a="1"/>
  <c r="L186" i="2" s="1"/>
  <c r="J186" i="2" a="1"/>
  <c r="J186" i="2" s="1"/>
  <c r="H186" i="2" a="1"/>
  <c r="H186" i="2" s="1"/>
  <c r="G186" i="2" a="1"/>
  <c r="G186" i="2" s="1"/>
  <c r="F186" i="2" a="1"/>
  <c r="F186" i="2" s="1"/>
  <c r="D186" i="2" a="1"/>
  <c r="D186" i="2" s="1"/>
  <c r="BG185" i="2" a="1"/>
  <c r="BG185" i="2" s="1"/>
  <c r="BF185" i="2" a="1"/>
  <c r="BF185" i="2" s="1"/>
  <c r="BE185" i="2" a="1"/>
  <c r="BE185" i="2" s="1"/>
  <c r="AZ185" i="2" a="1"/>
  <c r="AZ185" i="2" s="1"/>
  <c r="AX185" i="2" a="1"/>
  <c r="AX185" i="2" s="1"/>
  <c r="AV185" i="2" a="1"/>
  <c r="AV185" i="2" s="1"/>
  <c r="AT185" i="2" a="1"/>
  <c r="AT185" i="2" s="1"/>
  <c r="AR185" i="2" a="1"/>
  <c r="AR185" i="2" s="1"/>
  <c r="AP185" i="2" a="1"/>
  <c r="AP185" i="2" s="1"/>
  <c r="AN185" i="2" a="1"/>
  <c r="AN185" i="2" s="1"/>
  <c r="AJ185" i="2" a="1"/>
  <c r="AJ185" i="2" s="1"/>
  <c r="AH185" i="2" a="1"/>
  <c r="AH185" i="2" s="1"/>
  <c r="AF185" i="2" a="1"/>
  <c r="AF185" i="2" s="1"/>
  <c r="AD185" i="2" a="1"/>
  <c r="AD185" i="2"/>
  <c r="Z185" i="2" a="1"/>
  <c r="Z185" i="2" s="1"/>
  <c r="V185" i="2" a="1"/>
  <c r="V185" i="2" s="1"/>
  <c r="T185" i="2" a="1"/>
  <c r="T185" i="2"/>
  <c r="R185" i="2" a="1"/>
  <c r="R185" i="2" s="1"/>
  <c r="P185" i="2" a="1"/>
  <c r="P185" i="2" s="1"/>
  <c r="N185" i="2" a="1"/>
  <c r="N185" i="2" s="1"/>
  <c r="L185" i="2" a="1"/>
  <c r="L185" i="2" s="1"/>
  <c r="J185" i="2" a="1"/>
  <c r="J185" i="2" s="1"/>
  <c r="H185" i="2" a="1"/>
  <c r="H185" i="2" s="1"/>
  <c r="G185" i="2" a="1"/>
  <c r="G185" i="2" s="1"/>
  <c r="F185" i="2" a="1"/>
  <c r="F185" i="2" s="1"/>
  <c r="D185" i="2" a="1"/>
  <c r="D185" i="2" s="1"/>
  <c r="BG184" i="2" a="1"/>
  <c r="BG184" i="2" s="1"/>
  <c r="BF184" i="2" a="1"/>
  <c r="BF184" i="2" s="1"/>
  <c r="BE184" i="2" a="1"/>
  <c r="BE184" i="2"/>
  <c r="AZ184" i="2" a="1"/>
  <c r="AZ184" i="2" s="1"/>
  <c r="AX184" i="2" a="1"/>
  <c r="AX184" i="2" s="1"/>
  <c r="AV184" i="2" a="1"/>
  <c r="AV184" i="2" s="1"/>
  <c r="AT184" i="2" a="1"/>
  <c r="AT184" i="2" s="1"/>
  <c r="AR184" i="2" a="1"/>
  <c r="AR184" i="2" s="1"/>
  <c r="AP184" i="2" a="1"/>
  <c r="AP184" i="2" s="1"/>
  <c r="AN184" i="2" a="1"/>
  <c r="AN184" i="2" s="1"/>
  <c r="AJ184" i="2" a="1"/>
  <c r="AJ184" i="2" s="1"/>
  <c r="AH184" i="2" a="1"/>
  <c r="AH184" i="2"/>
  <c r="AF184" i="2" a="1"/>
  <c r="AF184" i="2" s="1"/>
  <c r="AD184" i="2" a="1"/>
  <c r="AD184" i="2" s="1"/>
  <c r="Z184" i="2" a="1"/>
  <c r="Z184" i="2" s="1"/>
  <c r="V184" i="2" a="1"/>
  <c r="V184" i="2" s="1"/>
  <c r="T184" i="2" a="1"/>
  <c r="T184" i="2" s="1"/>
  <c r="R184" i="2" a="1"/>
  <c r="R184" i="2" s="1"/>
  <c r="P184" i="2" a="1"/>
  <c r="P184" i="2" s="1"/>
  <c r="N184" i="2" a="1"/>
  <c r="N184" i="2" s="1"/>
  <c r="L184" i="2" a="1"/>
  <c r="L184" i="2" s="1"/>
  <c r="J184" i="2" a="1"/>
  <c r="J184" i="2" s="1"/>
  <c r="H184" i="2" a="1"/>
  <c r="H184" i="2"/>
  <c r="G184" i="2" a="1"/>
  <c r="G184" i="2" s="1"/>
  <c r="F184" i="2" a="1"/>
  <c r="F184" i="2" s="1"/>
  <c r="D184" i="2" a="1"/>
  <c r="D184" i="2" s="1"/>
  <c r="BG183" i="2" a="1"/>
  <c r="BG183" i="2" s="1"/>
  <c r="BF183" i="2" a="1"/>
  <c r="BF183" i="2" s="1"/>
  <c r="BE183" i="2" a="1"/>
  <c r="BE183" i="2" s="1"/>
  <c r="AZ183" i="2" a="1"/>
  <c r="AZ183" i="2" s="1"/>
  <c r="AX183" i="2" a="1"/>
  <c r="AX183" i="2" s="1"/>
  <c r="AV183" i="2" a="1"/>
  <c r="AV183" i="2" s="1"/>
  <c r="AT183" i="2" a="1"/>
  <c r="AT183" i="2" s="1"/>
  <c r="AR183" i="2" a="1"/>
  <c r="AR183" i="2" s="1"/>
  <c r="AP183" i="2" a="1"/>
  <c r="AP183" i="2" s="1"/>
  <c r="AN183" i="2" a="1"/>
  <c r="AN183" i="2"/>
  <c r="AJ183" i="2" a="1"/>
  <c r="AJ183" i="2" s="1"/>
  <c r="AH183" i="2" a="1"/>
  <c r="AH183" i="2" s="1"/>
  <c r="AF183" i="2" a="1"/>
  <c r="AF183" i="2" s="1"/>
  <c r="AD183" i="2" a="1"/>
  <c r="AD183" i="2" s="1"/>
  <c r="Z183" i="2" a="1"/>
  <c r="Z183" i="2" s="1"/>
  <c r="V183" i="2" a="1"/>
  <c r="V183" i="2" s="1"/>
  <c r="T183" i="2" a="1"/>
  <c r="T183" i="2" s="1"/>
  <c r="R183" i="2" a="1"/>
  <c r="R183" i="2" s="1"/>
  <c r="P183" i="2" a="1"/>
  <c r="P183" i="2" s="1"/>
  <c r="N183" i="2" a="1"/>
  <c r="N183" i="2" s="1"/>
  <c r="L183" i="2" a="1"/>
  <c r="L183" i="2"/>
  <c r="J183" i="2" a="1"/>
  <c r="J183" i="2" s="1"/>
  <c r="H183" i="2" a="1"/>
  <c r="H183" i="2" s="1"/>
  <c r="G183" i="2" a="1"/>
  <c r="G183" i="2" s="1"/>
  <c r="F183" i="2" a="1"/>
  <c r="F183" i="2" s="1"/>
  <c r="D183" i="2" a="1"/>
  <c r="D183" i="2" s="1"/>
  <c r="BG182" i="2" a="1"/>
  <c r="BG182" i="2" s="1"/>
  <c r="BF182" i="2" a="1"/>
  <c r="BF182" i="2" s="1"/>
  <c r="BE182" i="2" a="1"/>
  <c r="BE182" i="2" s="1"/>
  <c r="AZ182" i="2" a="1"/>
  <c r="AZ182" i="2" s="1"/>
  <c r="AX182" i="2" a="1"/>
  <c r="AX182" i="2" s="1"/>
  <c r="AV182" i="2" a="1"/>
  <c r="AV182" i="2" s="1"/>
  <c r="AT182" i="2" a="1"/>
  <c r="AT182" i="2" s="1"/>
  <c r="AR182" i="2" a="1"/>
  <c r="AR182" i="2"/>
  <c r="AP182" i="2" a="1"/>
  <c r="AP182" i="2" s="1"/>
  <c r="AN182" i="2" a="1"/>
  <c r="AN182" i="2" s="1"/>
  <c r="AJ182" i="2" a="1"/>
  <c r="AJ182" i="2" s="1"/>
  <c r="AH182" i="2" a="1"/>
  <c r="AH182" i="2" s="1"/>
  <c r="AF182" i="2" a="1"/>
  <c r="AF182" i="2" s="1"/>
  <c r="AD182" i="2" a="1"/>
  <c r="AD182" i="2" s="1"/>
  <c r="Z182" i="2" a="1"/>
  <c r="Z182" i="2" s="1"/>
  <c r="V182" i="2" a="1"/>
  <c r="V182" i="2" s="1"/>
  <c r="T182" i="2" a="1"/>
  <c r="T182" i="2" s="1"/>
  <c r="R182" i="2" a="1"/>
  <c r="R182" i="2" s="1"/>
  <c r="P182" i="2" a="1"/>
  <c r="P182" i="2"/>
  <c r="N182" i="2" a="1"/>
  <c r="N182" i="2" s="1"/>
  <c r="L182" i="2" a="1"/>
  <c r="L182" i="2" s="1"/>
  <c r="J182" i="2" a="1"/>
  <c r="J182" i="2" s="1"/>
  <c r="H182" i="2" a="1"/>
  <c r="H182" i="2" s="1"/>
  <c r="G182" i="2" a="1"/>
  <c r="G182" i="2" s="1"/>
  <c r="F182" i="2" a="1"/>
  <c r="F182" i="2" s="1"/>
  <c r="D182" i="2" a="1"/>
  <c r="D182" i="2" s="1"/>
  <c r="BG181" i="2" a="1"/>
  <c r="BG181" i="2" s="1"/>
  <c r="BF181" i="2" a="1"/>
  <c r="BF181" i="2" s="1"/>
  <c r="BE181" i="2" a="1"/>
  <c r="BE181" i="2" s="1"/>
  <c r="AZ181" i="2" a="1"/>
  <c r="AZ181" i="2" s="1"/>
  <c r="AX181" i="2" a="1"/>
  <c r="AX181" i="2" s="1"/>
  <c r="AV181" i="2" a="1"/>
  <c r="AV181" i="2" s="1"/>
  <c r="AT181" i="2" a="1"/>
  <c r="AT181" i="2" s="1"/>
  <c r="AR181" i="2" a="1"/>
  <c r="AR181" i="2" s="1"/>
  <c r="AP181" i="2" a="1"/>
  <c r="AP181" i="2" s="1"/>
  <c r="AN181" i="2" a="1"/>
  <c r="AN181" i="2" s="1"/>
  <c r="AJ181" i="2" a="1"/>
  <c r="AJ181" i="2" s="1"/>
  <c r="AH181" i="2" a="1"/>
  <c r="AH181" i="2" s="1"/>
  <c r="AF181" i="2" a="1"/>
  <c r="AF181" i="2" s="1"/>
  <c r="AD181" i="2" a="1"/>
  <c r="AD181" i="2"/>
  <c r="Z181" i="2" a="1"/>
  <c r="Z181" i="2" s="1"/>
  <c r="V181" i="2" a="1"/>
  <c r="V181" i="2" s="1"/>
  <c r="T181" i="2" a="1"/>
  <c r="T181" i="2"/>
  <c r="R181" i="2" a="1"/>
  <c r="R181" i="2" s="1"/>
  <c r="P181" i="2" a="1"/>
  <c r="P181" i="2" s="1"/>
  <c r="N181" i="2" a="1"/>
  <c r="N181" i="2" s="1"/>
  <c r="L181" i="2" a="1"/>
  <c r="L181" i="2" s="1"/>
  <c r="J181" i="2" a="1"/>
  <c r="J181" i="2" s="1"/>
  <c r="H181" i="2" a="1"/>
  <c r="H181" i="2" s="1"/>
  <c r="G181" i="2" a="1"/>
  <c r="G181" i="2" s="1"/>
  <c r="F181" i="2" a="1"/>
  <c r="F181" i="2" s="1"/>
  <c r="D181" i="2" a="1"/>
  <c r="D181" i="2" s="1"/>
  <c r="BG180" i="2" a="1"/>
  <c r="BG180" i="2" s="1"/>
  <c r="BF180" i="2" a="1"/>
  <c r="BF180" i="2" s="1"/>
  <c r="BE180" i="2" a="1"/>
  <c r="BE180" i="2"/>
  <c r="AZ180" i="2" a="1"/>
  <c r="AZ180" i="2" s="1"/>
  <c r="AX180" i="2" a="1"/>
  <c r="AX180" i="2" s="1"/>
  <c r="AV180" i="2" a="1"/>
  <c r="AV180" i="2" s="1"/>
  <c r="AT180" i="2" a="1"/>
  <c r="AT180" i="2" s="1"/>
  <c r="AR180" i="2" a="1"/>
  <c r="AR180" i="2" s="1"/>
  <c r="AP180" i="2" a="1"/>
  <c r="AP180" i="2" s="1"/>
  <c r="AN180" i="2" a="1"/>
  <c r="AN180" i="2" s="1"/>
  <c r="AJ180" i="2" a="1"/>
  <c r="AJ180" i="2" s="1"/>
  <c r="AH180" i="2" a="1"/>
  <c r="AH180" i="2"/>
  <c r="AF180" i="2" a="1"/>
  <c r="AF180" i="2" s="1"/>
  <c r="AD180" i="2" a="1"/>
  <c r="AD180" i="2" s="1"/>
  <c r="Z180" i="2" a="1"/>
  <c r="Z180" i="2" s="1"/>
  <c r="V180" i="2" a="1"/>
  <c r="V180" i="2" s="1"/>
  <c r="T180" i="2" a="1"/>
  <c r="T180" i="2" s="1"/>
  <c r="R180" i="2" a="1"/>
  <c r="R180" i="2" s="1"/>
  <c r="P180" i="2" a="1"/>
  <c r="P180" i="2" s="1"/>
  <c r="N180" i="2" a="1"/>
  <c r="N180" i="2" s="1"/>
  <c r="L180" i="2" a="1"/>
  <c r="L180" i="2" s="1"/>
  <c r="J180" i="2" a="1"/>
  <c r="J180" i="2" s="1"/>
  <c r="H180" i="2" a="1"/>
  <c r="H180" i="2"/>
  <c r="G180" i="2" a="1"/>
  <c r="G180" i="2" s="1"/>
  <c r="F180" i="2" a="1"/>
  <c r="F180" i="2" s="1"/>
  <c r="D180" i="2" a="1"/>
  <c r="D180" i="2" s="1"/>
  <c r="BG179" i="2" a="1"/>
  <c r="BG179" i="2" s="1"/>
  <c r="BF179" i="2" a="1"/>
  <c r="BF179" i="2" s="1"/>
  <c r="BE179" i="2" a="1"/>
  <c r="BE179" i="2" s="1"/>
  <c r="AZ179" i="2" a="1"/>
  <c r="AZ179" i="2" s="1"/>
  <c r="AX179" i="2" a="1"/>
  <c r="AX179" i="2" s="1"/>
  <c r="AV179" i="2" a="1"/>
  <c r="AV179" i="2" s="1"/>
  <c r="AT179" i="2" a="1"/>
  <c r="AT179" i="2" s="1"/>
  <c r="AR179" i="2" a="1"/>
  <c r="AR179" i="2" s="1"/>
  <c r="AP179" i="2" a="1"/>
  <c r="AP179" i="2" s="1"/>
  <c r="AN179" i="2" a="1"/>
  <c r="AN179" i="2"/>
  <c r="AJ179" i="2" a="1"/>
  <c r="AJ179" i="2" s="1"/>
  <c r="AH179" i="2" a="1"/>
  <c r="AH179" i="2" s="1"/>
  <c r="AF179" i="2" a="1"/>
  <c r="AF179" i="2" s="1"/>
  <c r="AD179" i="2" a="1"/>
  <c r="AD179" i="2" s="1"/>
  <c r="Z179" i="2" a="1"/>
  <c r="Z179" i="2" s="1"/>
  <c r="V179" i="2" a="1"/>
  <c r="V179" i="2" s="1"/>
  <c r="T179" i="2" a="1"/>
  <c r="T179" i="2" s="1"/>
  <c r="R179" i="2" a="1"/>
  <c r="R179" i="2" s="1"/>
  <c r="P179" i="2" a="1"/>
  <c r="P179" i="2" s="1"/>
  <c r="N179" i="2" a="1"/>
  <c r="N179" i="2" s="1"/>
  <c r="L179" i="2" a="1"/>
  <c r="L179" i="2"/>
  <c r="J179" i="2" a="1"/>
  <c r="J179" i="2" s="1"/>
  <c r="H179" i="2" a="1"/>
  <c r="H179" i="2" s="1"/>
  <c r="G179" i="2" a="1"/>
  <c r="G179" i="2" s="1"/>
  <c r="F179" i="2" a="1"/>
  <c r="F179" i="2" s="1"/>
  <c r="D179" i="2" a="1"/>
  <c r="D179" i="2" s="1"/>
  <c r="BG178" i="2" a="1"/>
  <c r="BG178" i="2" s="1"/>
  <c r="BF178" i="2" a="1"/>
  <c r="BF178" i="2" s="1"/>
  <c r="BE178" i="2" a="1"/>
  <c r="BE178" i="2" s="1"/>
  <c r="AZ178" i="2" a="1"/>
  <c r="AZ178" i="2" s="1"/>
  <c r="AX178" i="2" a="1"/>
  <c r="AX178" i="2" s="1"/>
  <c r="AV178" i="2" a="1"/>
  <c r="AV178" i="2" s="1"/>
  <c r="AT178" i="2" a="1"/>
  <c r="AT178" i="2" s="1"/>
  <c r="AR178" i="2" a="1"/>
  <c r="AR178" i="2"/>
  <c r="AP178" i="2" a="1"/>
  <c r="AP178" i="2" s="1"/>
  <c r="AN178" i="2" a="1"/>
  <c r="AN178" i="2" s="1"/>
  <c r="AJ178" i="2" a="1"/>
  <c r="AJ178" i="2" s="1"/>
  <c r="AH178" i="2" a="1"/>
  <c r="AH178" i="2" s="1"/>
  <c r="AF178" i="2" a="1"/>
  <c r="AF178" i="2" s="1"/>
  <c r="AD178" i="2" a="1"/>
  <c r="AD178" i="2" s="1"/>
  <c r="Z178" i="2" a="1"/>
  <c r="Z178" i="2" s="1"/>
  <c r="V178" i="2" a="1"/>
  <c r="V178" i="2" s="1"/>
  <c r="T178" i="2" a="1"/>
  <c r="T178" i="2" s="1"/>
  <c r="R178" i="2" a="1"/>
  <c r="R178" i="2" s="1"/>
  <c r="P178" i="2" a="1"/>
  <c r="P178" i="2"/>
  <c r="N178" i="2" a="1"/>
  <c r="N178" i="2" s="1"/>
  <c r="L178" i="2" a="1"/>
  <c r="L178" i="2" s="1"/>
  <c r="J178" i="2" a="1"/>
  <c r="J178" i="2" s="1"/>
  <c r="H178" i="2" a="1"/>
  <c r="H178" i="2" s="1"/>
  <c r="G178" i="2" a="1"/>
  <c r="G178" i="2" s="1"/>
  <c r="F178" i="2" a="1"/>
  <c r="F178" i="2" s="1"/>
  <c r="D178" i="2" a="1"/>
  <c r="D178" i="2" s="1"/>
  <c r="BG177" i="2" a="1"/>
  <c r="BG177" i="2" s="1"/>
  <c r="BF177" i="2" a="1"/>
  <c r="BF177" i="2" s="1"/>
  <c r="BE177" i="2" a="1"/>
  <c r="BE177" i="2" s="1"/>
  <c r="AZ177" i="2" a="1"/>
  <c r="AZ177" i="2" s="1"/>
  <c r="AX177" i="2" a="1"/>
  <c r="AX177" i="2" s="1"/>
  <c r="AV177" i="2" a="1"/>
  <c r="AV177" i="2" s="1"/>
  <c r="AT177" i="2" a="1"/>
  <c r="AT177" i="2" s="1"/>
  <c r="AR177" i="2" a="1"/>
  <c r="AR177" i="2" s="1"/>
  <c r="AP177" i="2" a="1"/>
  <c r="AP177" i="2" s="1"/>
  <c r="AN177" i="2" a="1"/>
  <c r="AN177" i="2" s="1"/>
  <c r="AJ177" i="2" a="1"/>
  <c r="AJ177" i="2" s="1"/>
  <c r="AH177" i="2" a="1"/>
  <c r="AH177" i="2" s="1"/>
  <c r="AF177" i="2" a="1"/>
  <c r="AF177" i="2" s="1"/>
  <c r="AD177" i="2" a="1"/>
  <c r="AD177" i="2"/>
  <c r="Z177" i="2" a="1"/>
  <c r="Z177" i="2" s="1"/>
  <c r="V177" i="2" a="1"/>
  <c r="V177" i="2" s="1"/>
  <c r="T177" i="2" a="1"/>
  <c r="T177" i="2"/>
  <c r="R177" i="2" a="1"/>
  <c r="R177" i="2" s="1"/>
  <c r="P177" i="2" a="1"/>
  <c r="P177" i="2" s="1"/>
  <c r="N177" i="2" a="1"/>
  <c r="N177" i="2" s="1"/>
  <c r="L177" i="2" a="1"/>
  <c r="L177" i="2" s="1"/>
  <c r="J177" i="2" a="1"/>
  <c r="J177" i="2" s="1"/>
  <c r="H177" i="2" a="1"/>
  <c r="H177" i="2" s="1"/>
  <c r="G177" i="2" a="1"/>
  <c r="G177" i="2" s="1"/>
  <c r="F177" i="2" a="1"/>
  <c r="F177" i="2" s="1"/>
  <c r="D177" i="2" a="1"/>
  <c r="D177" i="2" s="1"/>
  <c r="BG176" i="2" a="1"/>
  <c r="BG176" i="2" s="1"/>
  <c r="BF176" i="2" a="1"/>
  <c r="BF176" i="2" s="1"/>
  <c r="BE176" i="2" a="1"/>
  <c r="BE176" i="2"/>
  <c r="AZ176" i="2" a="1"/>
  <c r="AZ176" i="2" s="1"/>
  <c r="AX176" i="2" a="1"/>
  <c r="AX176" i="2" s="1"/>
  <c r="AV176" i="2" a="1"/>
  <c r="AV176" i="2" s="1"/>
  <c r="AT176" i="2" a="1"/>
  <c r="AT176" i="2" s="1"/>
  <c r="AR176" i="2" a="1"/>
  <c r="AR176" i="2" s="1"/>
  <c r="AP176" i="2" a="1"/>
  <c r="AP176" i="2" s="1"/>
  <c r="AN176" i="2" a="1"/>
  <c r="AN176" i="2" s="1"/>
  <c r="AJ176" i="2" a="1"/>
  <c r="AJ176" i="2" s="1"/>
  <c r="AH176" i="2" a="1"/>
  <c r="AH176" i="2"/>
  <c r="AF176" i="2" a="1"/>
  <c r="AF176" i="2" s="1"/>
  <c r="AD176" i="2" a="1"/>
  <c r="AD176" i="2" s="1"/>
  <c r="Z176" i="2" a="1"/>
  <c r="Z176" i="2" s="1"/>
  <c r="V176" i="2" a="1"/>
  <c r="V176" i="2" s="1"/>
  <c r="T176" i="2" a="1"/>
  <c r="T176" i="2" s="1"/>
  <c r="R176" i="2" a="1"/>
  <c r="R176" i="2" s="1"/>
  <c r="P176" i="2" a="1"/>
  <c r="P176" i="2" s="1"/>
  <c r="N176" i="2" a="1"/>
  <c r="N176" i="2" s="1"/>
  <c r="L176" i="2" a="1"/>
  <c r="L176" i="2" s="1"/>
  <c r="J176" i="2" a="1"/>
  <c r="J176" i="2" s="1"/>
  <c r="H176" i="2" a="1"/>
  <c r="H176" i="2"/>
  <c r="G176" i="2" a="1"/>
  <c r="G176" i="2" s="1"/>
  <c r="F176" i="2" a="1"/>
  <c r="F176" i="2" s="1"/>
  <c r="D176" i="2" a="1"/>
  <c r="D176" i="2" s="1"/>
  <c r="BG175" i="2" a="1"/>
  <c r="BG175" i="2" s="1"/>
  <c r="BF175" i="2" a="1"/>
  <c r="BF175" i="2" s="1"/>
  <c r="BE175" i="2" a="1"/>
  <c r="BE175" i="2" s="1"/>
  <c r="AZ175" i="2" a="1"/>
  <c r="AZ175" i="2" s="1"/>
  <c r="AX175" i="2" a="1"/>
  <c r="AX175" i="2" s="1"/>
  <c r="AV175" i="2" a="1"/>
  <c r="AV175" i="2" s="1"/>
  <c r="AT175" i="2" a="1"/>
  <c r="AT175" i="2" s="1"/>
  <c r="AR175" i="2" a="1"/>
  <c r="AR175" i="2" s="1"/>
  <c r="AP175" i="2" a="1"/>
  <c r="AP175" i="2" s="1"/>
  <c r="AN175" i="2" a="1"/>
  <c r="AN175" i="2"/>
  <c r="AJ175" i="2" a="1"/>
  <c r="AJ175" i="2" s="1"/>
  <c r="AH175" i="2" a="1"/>
  <c r="AH175" i="2" s="1"/>
  <c r="AF175" i="2" a="1"/>
  <c r="AF175" i="2" s="1"/>
  <c r="AD175" i="2" a="1"/>
  <c r="AD175" i="2" s="1"/>
  <c r="Z175" i="2" a="1"/>
  <c r="Z175" i="2" s="1"/>
  <c r="V175" i="2" a="1"/>
  <c r="V175" i="2" s="1"/>
  <c r="T175" i="2" a="1"/>
  <c r="T175" i="2" s="1"/>
  <c r="R175" i="2" a="1"/>
  <c r="R175" i="2" s="1"/>
  <c r="P175" i="2" a="1"/>
  <c r="P175" i="2" s="1"/>
  <c r="N175" i="2" a="1"/>
  <c r="N175" i="2" s="1"/>
  <c r="L175" i="2" a="1"/>
  <c r="L175" i="2"/>
  <c r="J175" i="2" a="1"/>
  <c r="J175" i="2" s="1"/>
  <c r="H175" i="2" a="1"/>
  <c r="H175" i="2" s="1"/>
  <c r="G175" i="2" a="1"/>
  <c r="G175" i="2" s="1"/>
  <c r="F175" i="2" a="1"/>
  <c r="F175" i="2" s="1"/>
  <c r="D175" i="2" a="1"/>
  <c r="D175" i="2" s="1"/>
  <c r="BG174" i="2" a="1"/>
  <c r="BG174" i="2" s="1"/>
  <c r="BF174" i="2" a="1"/>
  <c r="BF174" i="2" s="1"/>
  <c r="BE174" i="2" a="1"/>
  <c r="BE174" i="2" s="1"/>
  <c r="AZ174" i="2" a="1"/>
  <c r="AZ174" i="2" s="1"/>
  <c r="AX174" i="2" a="1"/>
  <c r="AX174" i="2" s="1"/>
  <c r="AV174" i="2" a="1"/>
  <c r="AV174" i="2" s="1"/>
  <c r="AT174" i="2" a="1"/>
  <c r="AT174" i="2" s="1"/>
  <c r="AR174" i="2" a="1"/>
  <c r="AR174" i="2"/>
  <c r="AP174" i="2" a="1"/>
  <c r="AP174" i="2" s="1"/>
  <c r="AN174" i="2" a="1"/>
  <c r="AN174" i="2" s="1"/>
  <c r="AJ174" i="2" a="1"/>
  <c r="AJ174" i="2" s="1"/>
  <c r="AH174" i="2" a="1"/>
  <c r="AH174" i="2" s="1"/>
  <c r="AF174" i="2" a="1"/>
  <c r="AF174" i="2" s="1"/>
  <c r="AD174" i="2" a="1"/>
  <c r="AD174" i="2" s="1"/>
  <c r="Z174" i="2" a="1"/>
  <c r="Z174" i="2" s="1"/>
  <c r="V174" i="2" a="1"/>
  <c r="V174" i="2" s="1"/>
  <c r="T174" i="2" a="1"/>
  <c r="T174" i="2" s="1"/>
  <c r="R174" i="2" a="1"/>
  <c r="R174" i="2" s="1"/>
  <c r="P174" i="2" a="1"/>
  <c r="P174" i="2"/>
  <c r="N174" i="2" a="1"/>
  <c r="N174" i="2" s="1"/>
  <c r="L174" i="2" a="1"/>
  <c r="L174" i="2" s="1"/>
  <c r="J174" i="2" a="1"/>
  <c r="J174" i="2" s="1"/>
  <c r="H174" i="2" a="1"/>
  <c r="H174" i="2" s="1"/>
  <c r="G174" i="2" a="1"/>
  <c r="G174" i="2" s="1"/>
  <c r="F174" i="2" a="1"/>
  <c r="F174" i="2" s="1"/>
  <c r="D174" i="2" a="1"/>
  <c r="D174" i="2" s="1"/>
  <c r="BG173" i="2" a="1"/>
  <c r="BG173" i="2" s="1"/>
  <c r="BF173" i="2" a="1"/>
  <c r="BF173" i="2" s="1"/>
  <c r="BE173" i="2" a="1"/>
  <c r="BE173" i="2" s="1"/>
  <c r="AZ173" i="2" a="1"/>
  <c r="AZ173" i="2" s="1"/>
  <c r="AX173" i="2" a="1"/>
  <c r="AX173" i="2" s="1"/>
  <c r="AV173" i="2" a="1"/>
  <c r="AV173" i="2" s="1"/>
  <c r="AT173" i="2" a="1"/>
  <c r="AT173" i="2" s="1"/>
  <c r="AR173" i="2" a="1"/>
  <c r="AR173" i="2" s="1"/>
  <c r="AP173" i="2" a="1"/>
  <c r="AP173" i="2" s="1"/>
  <c r="AN173" i="2" a="1"/>
  <c r="AN173" i="2" s="1"/>
  <c r="AJ173" i="2" a="1"/>
  <c r="AJ173" i="2" s="1"/>
  <c r="AH173" i="2" a="1"/>
  <c r="AH173" i="2" s="1"/>
  <c r="AF173" i="2" a="1"/>
  <c r="AF173" i="2" s="1"/>
  <c r="AD173" i="2" a="1"/>
  <c r="AD173" i="2"/>
  <c r="Z173" i="2" a="1"/>
  <c r="Z173" i="2" s="1"/>
  <c r="V173" i="2" a="1"/>
  <c r="V173" i="2" s="1"/>
  <c r="T173" i="2" a="1"/>
  <c r="T173" i="2"/>
  <c r="R173" i="2" a="1"/>
  <c r="R173" i="2" s="1"/>
  <c r="P173" i="2" a="1"/>
  <c r="P173" i="2" s="1"/>
  <c r="N173" i="2" a="1"/>
  <c r="N173" i="2" s="1"/>
  <c r="L173" i="2" a="1"/>
  <c r="L173" i="2" s="1"/>
  <c r="J173" i="2" a="1"/>
  <c r="J173" i="2" s="1"/>
  <c r="H173" i="2" a="1"/>
  <c r="H173" i="2" s="1"/>
  <c r="G173" i="2" a="1"/>
  <c r="G173" i="2" s="1"/>
  <c r="F173" i="2" a="1"/>
  <c r="F173" i="2" s="1"/>
  <c r="D173" i="2" a="1"/>
  <c r="D173" i="2" s="1"/>
  <c r="BG172" i="2" a="1"/>
  <c r="BG172" i="2" s="1"/>
  <c r="BF172" i="2" a="1"/>
  <c r="BF172" i="2" s="1"/>
  <c r="BE172" i="2" a="1"/>
  <c r="BE172" i="2"/>
  <c r="AZ172" i="2" a="1"/>
  <c r="AZ172" i="2" s="1"/>
  <c r="AX172" i="2" a="1"/>
  <c r="AX172" i="2" s="1"/>
  <c r="AV172" i="2" a="1"/>
  <c r="AV172" i="2" s="1"/>
  <c r="AT172" i="2" a="1"/>
  <c r="AT172" i="2" s="1"/>
  <c r="AR172" i="2" a="1"/>
  <c r="AR172" i="2" s="1"/>
  <c r="AP172" i="2" a="1"/>
  <c r="AP172" i="2" s="1"/>
  <c r="AN172" i="2" a="1"/>
  <c r="AN172" i="2" s="1"/>
  <c r="AJ172" i="2" a="1"/>
  <c r="AJ172" i="2" s="1"/>
  <c r="AH172" i="2" a="1"/>
  <c r="AH172" i="2"/>
  <c r="AF172" i="2" a="1"/>
  <c r="AF172" i="2" s="1"/>
  <c r="AD172" i="2" a="1"/>
  <c r="AD172" i="2" s="1"/>
  <c r="Z172" i="2" a="1"/>
  <c r="Z172" i="2" s="1"/>
  <c r="V172" i="2" a="1"/>
  <c r="V172" i="2" s="1"/>
  <c r="T172" i="2" a="1"/>
  <c r="T172" i="2" s="1"/>
  <c r="R172" i="2" a="1"/>
  <c r="R172" i="2" s="1"/>
  <c r="P172" i="2" a="1"/>
  <c r="P172" i="2" s="1"/>
  <c r="N172" i="2" a="1"/>
  <c r="N172" i="2" s="1"/>
  <c r="L172" i="2" a="1"/>
  <c r="L172" i="2" s="1"/>
  <c r="J172" i="2" a="1"/>
  <c r="J172" i="2" s="1"/>
  <c r="H172" i="2" a="1"/>
  <c r="H172" i="2"/>
  <c r="G172" i="2" a="1"/>
  <c r="G172" i="2" s="1"/>
  <c r="F172" i="2" a="1"/>
  <c r="F172" i="2" s="1"/>
  <c r="D172" i="2" a="1"/>
  <c r="D172" i="2" s="1"/>
  <c r="BG171" i="2" a="1"/>
  <c r="BG171" i="2" s="1"/>
  <c r="BF171" i="2" a="1"/>
  <c r="BF171" i="2" s="1"/>
  <c r="BE171" i="2" a="1"/>
  <c r="BE171" i="2" s="1"/>
  <c r="AZ171" i="2" a="1"/>
  <c r="AZ171" i="2" s="1"/>
  <c r="AX171" i="2" a="1"/>
  <c r="AX171" i="2" s="1"/>
  <c r="AV171" i="2" a="1"/>
  <c r="AV171" i="2" s="1"/>
  <c r="AT171" i="2" a="1"/>
  <c r="AT171" i="2" s="1"/>
  <c r="AR171" i="2" a="1"/>
  <c r="AR171" i="2" s="1"/>
  <c r="AP171" i="2" a="1"/>
  <c r="AP171" i="2" s="1"/>
  <c r="AN171" i="2" a="1"/>
  <c r="AN171" i="2"/>
  <c r="AJ171" i="2" a="1"/>
  <c r="AJ171" i="2" s="1"/>
  <c r="AH171" i="2" a="1"/>
  <c r="AH171" i="2" s="1"/>
  <c r="AF171" i="2" a="1"/>
  <c r="AF171" i="2" s="1"/>
  <c r="AD171" i="2" a="1"/>
  <c r="AD171" i="2" s="1"/>
  <c r="Z171" i="2" a="1"/>
  <c r="Z171" i="2" s="1"/>
  <c r="V171" i="2" a="1"/>
  <c r="V171" i="2" s="1"/>
  <c r="T171" i="2" a="1"/>
  <c r="T171" i="2" s="1"/>
  <c r="R171" i="2" a="1"/>
  <c r="R171" i="2" s="1"/>
  <c r="P171" i="2" a="1"/>
  <c r="P171" i="2" s="1"/>
  <c r="N171" i="2" a="1"/>
  <c r="N171" i="2" s="1"/>
  <c r="L171" i="2" a="1"/>
  <c r="L171" i="2"/>
  <c r="J171" i="2" a="1"/>
  <c r="J171" i="2" s="1"/>
  <c r="H171" i="2" a="1"/>
  <c r="H171" i="2" s="1"/>
  <c r="G171" i="2" a="1"/>
  <c r="G171" i="2" s="1"/>
  <c r="F171" i="2" a="1"/>
  <c r="F171" i="2" s="1"/>
  <c r="D171" i="2" a="1"/>
  <c r="D171" i="2" s="1"/>
  <c r="BG170" i="2" a="1"/>
  <c r="BG170" i="2" s="1"/>
  <c r="BF170" i="2" a="1"/>
  <c r="BF170" i="2" s="1"/>
  <c r="BE170" i="2" a="1"/>
  <c r="BE170" i="2" s="1"/>
  <c r="AZ170" i="2" a="1"/>
  <c r="AZ170" i="2" s="1"/>
  <c r="AX170" i="2" a="1"/>
  <c r="AX170" i="2" s="1"/>
  <c r="AV170" i="2" a="1"/>
  <c r="AV170" i="2" s="1"/>
  <c r="AT170" i="2" a="1"/>
  <c r="AT170" i="2" s="1"/>
  <c r="AR170" i="2" a="1"/>
  <c r="AR170" i="2"/>
  <c r="AP170" i="2" a="1"/>
  <c r="AP170" i="2" s="1"/>
  <c r="AN170" i="2" a="1"/>
  <c r="AN170" i="2" s="1"/>
  <c r="AJ170" i="2" a="1"/>
  <c r="AJ170" i="2" s="1"/>
  <c r="AH170" i="2" a="1"/>
  <c r="AH170" i="2" s="1"/>
  <c r="AF170" i="2" a="1"/>
  <c r="AF170" i="2" s="1"/>
  <c r="AD170" i="2" a="1"/>
  <c r="AD170" i="2" s="1"/>
  <c r="Z170" i="2" a="1"/>
  <c r="Z170" i="2" s="1"/>
  <c r="V170" i="2" a="1"/>
  <c r="V170" i="2" s="1"/>
  <c r="T170" i="2" a="1"/>
  <c r="T170" i="2" s="1"/>
  <c r="R170" i="2" a="1"/>
  <c r="R170" i="2" s="1"/>
  <c r="P170" i="2" a="1"/>
  <c r="P170" i="2"/>
  <c r="N170" i="2" a="1"/>
  <c r="N170" i="2" s="1"/>
  <c r="L170" i="2" a="1"/>
  <c r="L170" i="2" s="1"/>
  <c r="J170" i="2" a="1"/>
  <c r="J170" i="2" s="1"/>
  <c r="H170" i="2" a="1"/>
  <c r="H170" i="2" s="1"/>
  <c r="G170" i="2" a="1"/>
  <c r="G170" i="2" s="1"/>
  <c r="F170" i="2" a="1"/>
  <c r="F170" i="2" s="1"/>
  <c r="D170" i="2" a="1"/>
  <c r="D170" i="2" s="1"/>
  <c r="BG169" i="2" a="1"/>
  <c r="BG169" i="2" s="1"/>
  <c r="BF169" i="2" a="1"/>
  <c r="BF169" i="2" s="1"/>
  <c r="BE169" i="2" a="1"/>
  <c r="BE169" i="2" s="1"/>
  <c r="AZ169" i="2" a="1"/>
  <c r="AZ169" i="2" s="1"/>
  <c r="AX169" i="2" a="1"/>
  <c r="AX169" i="2" s="1"/>
  <c r="AV169" i="2" a="1"/>
  <c r="AV169" i="2" s="1"/>
  <c r="AT169" i="2" a="1"/>
  <c r="AT169" i="2" s="1"/>
  <c r="AR169" i="2" a="1"/>
  <c r="AR169" i="2" s="1"/>
  <c r="AP169" i="2" a="1"/>
  <c r="AP169" i="2" s="1"/>
  <c r="AN169" i="2" a="1"/>
  <c r="AN169" i="2" s="1"/>
  <c r="AJ169" i="2" a="1"/>
  <c r="AJ169" i="2" s="1"/>
  <c r="AH169" i="2" a="1"/>
  <c r="AH169" i="2" s="1"/>
  <c r="AF169" i="2" a="1"/>
  <c r="AF169" i="2" s="1"/>
  <c r="AD169" i="2" a="1"/>
  <c r="AD169" i="2"/>
  <c r="Z169" i="2" a="1"/>
  <c r="Z169" i="2" s="1"/>
  <c r="V169" i="2" a="1"/>
  <c r="V169" i="2" s="1"/>
  <c r="T169" i="2" a="1"/>
  <c r="T169" i="2"/>
  <c r="R169" i="2" a="1"/>
  <c r="R169" i="2" s="1"/>
  <c r="P169" i="2" a="1"/>
  <c r="P169" i="2" s="1"/>
  <c r="N169" i="2" a="1"/>
  <c r="N169" i="2" s="1"/>
  <c r="L169" i="2" a="1"/>
  <c r="L169" i="2" s="1"/>
  <c r="J169" i="2" a="1"/>
  <c r="J169" i="2" s="1"/>
  <c r="H169" i="2" a="1"/>
  <c r="H169" i="2" s="1"/>
  <c r="G169" i="2" a="1"/>
  <c r="G169" i="2" s="1"/>
  <c r="F169" i="2" a="1"/>
  <c r="F169" i="2" s="1"/>
  <c r="D169" i="2" a="1"/>
  <c r="D169" i="2" s="1"/>
  <c r="BG168" i="2" a="1"/>
  <c r="BG168" i="2" s="1"/>
  <c r="BF168" i="2" a="1"/>
  <c r="BF168" i="2" s="1"/>
  <c r="BE168" i="2" a="1"/>
  <c r="BE168" i="2"/>
  <c r="AZ168" i="2" a="1"/>
  <c r="AZ168" i="2" s="1"/>
  <c r="AX168" i="2" a="1"/>
  <c r="AX168" i="2" s="1"/>
  <c r="AV168" i="2" a="1"/>
  <c r="AV168" i="2" s="1"/>
  <c r="AT168" i="2" a="1"/>
  <c r="AT168" i="2" s="1"/>
  <c r="AR168" i="2" a="1"/>
  <c r="AR168" i="2" s="1"/>
  <c r="AP168" i="2" a="1"/>
  <c r="AP168" i="2" s="1"/>
  <c r="AN168" i="2" a="1"/>
  <c r="AN168" i="2" s="1"/>
  <c r="AJ168" i="2" a="1"/>
  <c r="AJ168" i="2" s="1"/>
  <c r="AH168" i="2" a="1"/>
  <c r="AH168" i="2"/>
  <c r="AF168" i="2" a="1"/>
  <c r="AF168" i="2" s="1"/>
  <c r="AD168" i="2" a="1"/>
  <c r="AD168" i="2" s="1"/>
  <c r="Z168" i="2" a="1"/>
  <c r="Z168" i="2" s="1"/>
  <c r="V168" i="2" a="1"/>
  <c r="V168" i="2" s="1"/>
  <c r="T168" i="2" a="1"/>
  <c r="T168" i="2" s="1"/>
  <c r="R168" i="2" a="1"/>
  <c r="R168" i="2" s="1"/>
  <c r="P168" i="2" a="1"/>
  <c r="P168" i="2" s="1"/>
  <c r="N168" i="2" a="1"/>
  <c r="N168" i="2" s="1"/>
  <c r="L168" i="2" a="1"/>
  <c r="L168" i="2" s="1"/>
  <c r="J168" i="2" a="1"/>
  <c r="J168" i="2" s="1"/>
  <c r="H168" i="2" a="1"/>
  <c r="H168" i="2"/>
  <c r="G168" i="2" a="1"/>
  <c r="G168" i="2" s="1"/>
  <c r="F168" i="2" a="1"/>
  <c r="F168" i="2" s="1"/>
  <c r="D168" i="2" a="1"/>
  <c r="D168" i="2" s="1"/>
  <c r="BG167" i="2" a="1"/>
  <c r="BG167" i="2" s="1"/>
  <c r="BF167" i="2" a="1"/>
  <c r="BF167" i="2" s="1"/>
  <c r="BE167" i="2" a="1"/>
  <c r="BE167" i="2" s="1"/>
  <c r="AZ167" i="2" a="1"/>
  <c r="AZ167" i="2" s="1"/>
  <c r="AX167" i="2" a="1"/>
  <c r="AX167" i="2" s="1"/>
  <c r="AV167" i="2" a="1"/>
  <c r="AV167" i="2" s="1"/>
  <c r="AT167" i="2" a="1"/>
  <c r="AT167" i="2" s="1"/>
  <c r="AR167" i="2" a="1"/>
  <c r="AR167" i="2" s="1"/>
  <c r="AP167" i="2" a="1"/>
  <c r="AP167" i="2" s="1"/>
  <c r="AN167" i="2" a="1"/>
  <c r="AN167" i="2"/>
  <c r="AJ167" i="2" a="1"/>
  <c r="AJ167" i="2" s="1"/>
  <c r="AH167" i="2" a="1"/>
  <c r="AH167" i="2" s="1"/>
  <c r="AF167" i="2" a="1"/>
  <c r="AF167" i="2" s="1"/>
  <c r="AD167" i="2" a="1"/>
  <c r="AD167" i="2" s="1"/>
  <c r="Z167" i="2" a="1"/>
  <c r="Z167" i="2" s="1"/>
  <c r="V167" i="2" a="1"/>
  <c r="V167" i="2" s="1"/>
  <c r="T167" i="2" a="1"/>
  <c r="T167" i="2" s="1"/>
  <c r="R167" i="2" a="1"/>
  <c r="R167" i="2" s="1"/>
  <c r="P167" i="2" a="1"/>
  <c r="P167" i="2" s="1"/>
  <c r="N167" i="2" a="1"/>
  <c r="N167" i="2" s="1"/>
  <c r="L167" i="2" a="1"/>
  <c r="L167" i="2"/>
  <c r="J167" i="2" a="1"/>
  <c r="J167" i="2" s="1"/>
  <c r="H167" i="2" a="1"/>
  <c r="H167" i="2" s="1"/>
  <c r="G167" i="2" a="1"/>
  <c r="G167" i="2" s="1"/>
  <c r="F167" i="2" a="1"/>
  <c r="F167" i="2" s="1"/>
  <c r="D167" i="2" a="1"/>
  <c r="D167" i="2" s="1"/>
  <c r="BG166" i="2" a="1"/>
  <c r="BG166" i="2" s="1"/>
  <c r="BF166" i="2" a="1"/>
  <c r="BF166" i="2" s="1"/>
  <c r="BE166" i="2" a="1"/>
  <c r="BE166" i="2" s="1"/>
  <c r="AZ166" i="2" a="1"/>
  <c r="AZ166" i="2" s="1"/>
  <c r="AX166" i="2" a="1"/>
  <c r="AX166" i="2" s="1"/>
  <c r="AV166" i="2" a="1"/>
  <c r="AV166" i="2" s="1"/>
  <c r="AT166" i="2" a="1"/>
  <c r="AT166" i="2" s="1"/>
  <c r="AR166" i="2" a="1"/>
  <c r="AR166" i="2"/>
  <c r="AP166" i="2" a="1"/>
  <c r="AP166" i="2" s="1"/>
  <c r="AN166" i="2" a="1"/>
  <c r="AN166" i="2" s="1"/>
  <c r="AJ166" i="2" a="1"/>
  <c r="AJ166" i="2" s="1"/>
  <c r="AH166" i="2" a="1"/>
  <c r="AH166" i="2" s="1"/>
  <c r="AF166" i="2" a="1"/>
  <c r="AF166" i="2" s="1"/>
  <c r="AD166" i="2" a="1"/>
  <c r="AD166" i="2" s="1"/>
  <c r="Z166" i="2" a="1"/>
  <c r="Z166" i="2" s="1"/>
  <c r="V166" i="2" a="1"/>
  <c r="V166" i="2" s="1"/>
  <c r="T166" i="2" a="1"/>
  <c r="T166" i="2" s="1"/>
  <c r="R166" i="2" a="1"/>
  <c r="R166" i="2" s="1"/>
  <c r="P166" i="2" a="1"/>
  <c r="P166" i="2"/>
  <c r="N166" i="2" a="1"/>
  <c r="N166" i="2" s="1"/>
  <c r="L166" i="2" a="1"/>
  <c r="L166" i="2" s="1"/>
  <c r="J166" i="2" a="1"/>
  <c r="J166" i="2" s="1"/>
  <c r="H166" i="2" a="1"/>
  <c r="H166" i="2" s="1"/>
  <c r="G166" i="2" a="1"/>
  <c r="G166" i="2" s="1"/>
  <c r="F166" i="2" a="1"/>
  <c r="F166" i="2" s="1"/>
  <c r="D166" i="2" a="1"/>
  <c r="D166" i="2" s="1"/>
  <c r="BG165" i="2" a="1"/>
  <c r="BG165" i="2" s="1"/>
  <c r="BF165" i="2" a="1"/>
  <c r="BF165" i="2" s="1"/>
  <c r="BE165" i="2" a="1"/>
  <c r="BE165" i="2" s="1"/>
  <c r="AZ165" i="2" a="1"/>
  <c r="AZ165" i="2" s="1"/>
  <c r="AX165" i="2" a="1"/>
  <c r="AX165" i="2" s="1"/>
  <c r="AV165" i="2" a="1"/>
  <c r="AV165" i="2" s="1"/>
  <c r="AT165" i="2" a="1"/>
  <c r="AT165" i="2" s="1"/>
  <c r="AR165" i="2" a="1"/>
  <c r="AR165" i="2" s="1"/>
  <c r="AP165" i="2" a="1"/>
  <c r="AP165" i="2" s="1"/>
  <c r="AN165" i="2" a="1"/>
  <c r="AN165" i="2" s="1"/>
  <c r="AJ165" i="2" a="1"/>
  <c r="AJ165" i="2" s="1"/>
  <c r="AH165" i="2" a="1"/>
  <c r="AH165" i="2" s="1"/>
  <c r="AF165" i="2" a="1"/>
  <c r="AF165" i="2" s="1"/>
  <c r="AD165" i="2" a="1"/>
  <c r="AD165" i="2"/>
  <c r="Z165" i="2" a="1"/>
  <c r="Z165" i="2" s="1"/>
  <c r="V165" i="2" a="1"/>
  <c r="V165" i="2" s="1"/>
  <c r="T165" i="2" a="1"/>
  <c r="T165" i="2"/>
  <c r="R165" i="2" a="1"/>
  <c r="R165" i="2" s="1"/>
  <c r="P165" i="2" a="1"/>
  <c r="P165" i="2" s="1"/>
  <c r="N165" i="2" a="1"/>
  <c r="N165" i="2" s="1"/>
  <c r="L165" i="2" a="1"/>
  <c r="L165" i="2" s="1"/>
  <c r="J165" i="2" a="1"/>
  <c r="J165" i="2" s="1"/>
  <c r="H165" i="2" a="1"/>
  <c r="H165" i="2" s="1"/>
  <c r="G165" i="2" a="1"/>
  <c r="G165" i="2" s="1"/>
  <c r="F165" i="2" a="1"/>
  <c r="F165" i="2" s="1"/>
  <c r="D165" i="2" a="1"/>
  <c r="D165" i="2" s="1"/>
  <c r="BG164" i="2" a="1"/>
  <c r="BG164" i="2" s="1"/>
  <c r="BF164" i="2" a="1"/>
  <c r="BF164" i="2" s="1"/>
  <c r="BE164" i="2" a="1"/>
  <c r="BE164" i="2"/>
  <c r="AZ164" i="2" a="1"/>
  <c r="AZ164" i="2" s="1"/>
  <c r="AX164" i="2" a="1"/>
  <c r="AX164" i="2" s="1"/>
  <c r="AV164" i="2" a="1"/>
  <c r="AV164" i="2" s="1"/>
  <c r="AT164" i="2" a="1"/>
  <c r="AT164" i="2" s="1"/>
  <c r="AR164" i="2" a="1"/>
  <c r="AR164" i="2" s="1"/>
  <c r="AP164" i="2" a="1"/>
  <c r="AP164" i="2" s="1"/>
  <c r="AN164" i="2" a="1"/>
  <c r="AN164" i="2" s="1"/>
  <c r="AJ164" i="2" a="1"/>
  <c r="AJ164" i="2" s="1"/>
  <c r="AH164" i="2" a="1"/>
  <c r="AH164" i="2"/>
  <c r="AF164" i="2" a="1"/>
  <c r="AF164" i="2" s="1"/>
  <c r="AD164" i="2" a="1"/>
  <c r="AD164" i="2" s="1"/>
  <c r="Z164" i="2" a="1"/>
  <c r="Z164" i="2" s="1"/>
  <c r="V164" i="2" a="1"/>
  <c r="V164" i="2" s="1"/>
  <c r="T164" i="2" a="1"/>
  <c r="T164" i="2" s="1"/>
  <c r="R164" i="2" a="1"/>
  <c r="R164" i="2" s="1"/>
  <c r="P164" i="2" a="1"/>
  <c r="P164" i="2" s="1"/>
  <c r="N164" i="2" a="1"/>
  <c r="N164" i="2" s="1"/>
  <c r="L164" i="2" a="1"/>
  <c r="L164" i="2" s="1"/>
  <c r="J164" i="2" a="1"/>
  <c r="J164" i="2" s="1"/>
  <c r="H164" i="2" a="1"/>
  <c r="H164" i="2"/>
  <c r="G164" i="2" a="1"/>
  <c r="G164" i="2" s="1"/>
  <c r="F164" i="2" a="1"/>
  <c r="F164" i="2" s="1"/>
  <c r="D164" i="2" a="1"/>
  <c r="D164" i="2" s="1"/>
  <c r="BG163" i="2" a="1"/>
  <c r="BG163" i="2" s="1"/>
  <c r="BF163" i="2" a="1"/>
  <c r="BF163" i="2" s="1"/>
  <c r="BE163" i="2" a="1"/>
  <c r="BE163" i="2" s="1"/>
  <c r="AZ163" i="2" a="1"/>
  <c r="AZ163" i="2" s="1"/>
  <c r="AX163" i="2" a="1"/>
  <c r="AX163" i="2" s="1"/>
  <c r="AV163" i="2" a="1"/>
  <c r="AV163" i="2" s="1"/>
  <c r="AT163" i="2" a="1"/>
  <c r="AT163" i="2" s="1"/>
  <c r="AR163" i="2" a="1"/>
  <c r="AR163" i="2" s="1"/>
  <c r="AP163" i="2" a="1"/>
  <c r="AP163" i="2" s="1"/>
  <c r="AN163" i="2" a="1"/>
  <c r="AN163" i="2"/>
  <c r="AJ163" i="2" a="1"/>
  <c r="AJ163" i="2" s="1"/>
  <c r="AH163" i="2" a="1"/>
  <c r="AH163" i="2" s="1"/>
  <c r="AF163" i="2" a="1"/>
  <c r="AF163" i="2" s="1"/>
  <c r="AD163" i="2" a="1"/>
  <c r="AD163" i="2" s="1"/>
  <c r="Z163" i="2" a="1"/>
  <c r="Z163" i="2" s="1"/>
  <c r="V163" i="2" a="1"/>
  <c r="V163" i="2" s="1"/>
  <c r="T163" i="2" a="1"/>
  <c r="T163" i="2" s="1"/>
  <c r="R163" i="2" a="1"/>
  <c r="R163" i="2" s="1"/>
  <c r="P163" i="2" a="1"/>
  <c r="P163" i="2" s="1"/>
  <c r="N163" i="2" a="1"/>
  <c r="N163" i="2" s="1"/>
  <c r="L163" i="2" a="1"/>
  <c r="L163" i="2"/>
  <c r="J163" i="2" a="1"/>
  <c r="J163" i="2" s="1"/>
  <c r="H163" i="2" a="1"/>
  <c r="H163" i="2" s="1"/>
  <c r="G163" i="2" a="1"/>
  <c r="G163" i="2" s="1"/>
  <c r="F163" i="2" a="1"/>
  <c r="F163" i="2" s="1"/>
  <c r="D163" i="2" a="1"/>
  <c r="D163" i="2" s="1"/>
  <c r="BG162" i="2" a="1"/>
  <c r="BG162" i="2" s="1"/>
  <c r="BF162" i="2" a="1"/>
  <c r="BF162" i="2" s="1"/>
  <c r="BE162" i="2" a="1"/>
  <c r="BE162" i="2" s="1"/>
  <c r="AZ162" i="2" a="1"/>
  <c r="AZ162" i="2" s="1"/>
  <c r="AX162" i="2" a="1"/>
  <c r="AX162" i="2" s="1"/>
  <c r="AV162" i="2" a="1"/>
  <c r="AV162" i="2" s="1"/>
  <c r="AT162" i="2" a="1"/>
  <c r="AT162" i="2" s="1"/>
  <c r="AR162" i="2" a="1"/>
  <c r="AR162" i="2"/>
  <c r="AP162" i="2" a="1"/>
  <c r="AP162" i="2" s="1"/>
  <c r="AN162" i="2" a="1"/>
  <c r="AN162" i="2" s="1"/>
  <c r="AJ162" i="2" a="1"/>
  <c r="AJ162" i="2" s="1"/>
  <c r="AH162" i="2" a="1"/>
  <c r="AH162" i="2" s="1"/>
  <c r="AF162" i="2" a="1"/>
  <c r="AF162" i="2" s="1"/>
  <c r="AD162" i="2" a="1"/>
  <c r="AD162" i="2" s="1"/>
  <c r="Z162" i="2" a="1"/>
  <c r="Z162" i="2" s="1"/>
  <c r="V162" i="2" a="1"/>
  <c r="V162" i="2" s="1"/>
  <c r="T162" i="2" a="1"/>
  <c r="T162" i="2" s="1"/>
  <c r="R162" i="2" a="1"/>
  <c r="R162" i="2" s="1"/>
  <c r="P162" i="2" a="1"/>
  <c r="P162" i="2"/>
  <c r="N162" i="2" a="1"/>
  <c r="N162" i="2" s="1"/>
  <c r="L162" i="2" a="1"/>
  <c r="L162" i="2"/>
  <c r="J162" i="2" a="1"/>
  <c r="J162" i="2" s="1"/>
  <c r="H162" i="2" a="1"/>
  <c r="H162" i="2" s="1"/>
  <c r="G162" i="2" a="1"/>
  <c r="G162" i="2" s="1"/>
  <c r="F162" i="2" a="1"/>
  <c r="F162" i="2" s="1"/>
  <c r="D162" i="2" a="1"/>
  <c r="D162" i="2" s="1"/>
  <c r="BG161" i="2" a="1"/>
  <c r="BG161" i="2" s="1"/>
  <c r="BF161" i="2" a="1"/>
  <c r="BF161" i="2" s="1"/>
  <c r="BE161" i="2" a="1"/>
  <c r="BE161" i="2" s="1"/>
  <c r="AZ161" i="2" a="1"/>
  <c r="AZ161" i="2" s="1"/>
  <c r="AX161" i="2" a="1"/>
  <c r="AX161" i="2" s="1"/>
  <c r="AV161" i="2" a="1"/>
  <c r="AV161" i="2" s="1"/>
  <c r="AT161" i="2" a="1"/>
  <c r="AT161" i="2" s="1"/>
  <c r="AR161" i="2" a="1"/>
  <c r="AR161" i="2"/>
  <c r="AP161" i="2" a="1"/>
  <c r="AP161" i="2" s="1"/>
  <c r="AN161" i="2" a="1"/>
  <c r="AN161" i="2" s="1"/>
  <c r="AJ161" i="2" a="1"/>
  <c r="AJ161" i="2" s="1"/>
  <c r="AH161" i="2" a="1"/>
  <c r="AH161" i="2" s="1"/>
  <c r="AF161" i="2" a="1"/>
  <c r="AF161" i="2" s="1"/>
  <c r="AD161" i="2" a="1"/>
  <c r="AD161" i="2"/>
  <c r="Z161" i="2" a="1"/>
  <c r="Z161" i="2" s="1"/>
  <c r="V161" i="2" a="1"/>
  <c r="V161" i="2" s="1"/>
  <c r="T161" i="2" a="1"/>
  <c r="T161" i="2"/>
  <c r="R161" i="2" a="1"/>
  <c r="R161" i="2" s="1"/>
  <c r="P161" i="2" a="1"/>
  <c r="P161" i="2"/>
  <c r="N161" i="2" a="1"/>
  <c r="N161" i="2" s="1"/>
  <c r="L161" i="2" a="1"/>
  <c r="L161" i="2" s="1"/>
  <c r="J161" i="2" a="1"/>
  <c r="J161" i="2" s="1"/>
  <c r="H161" i="2" a="1"/>
  <c r="H161" i="2" s="1"/>
  <c r="G161" i="2" a="1"/>
  <c r="G161" i="2" s="1"/>
  <c r="F161" i="2" a="1"/>
  <c r="F161" i="2" s="1"/>
  <c r="D161" i="2" a="1"/>
  <c r="D161" i="2" s="1"/>
  <c r="BG160" i="2" a="1"/>
  <c r="BG160" i="2" s="1"/>
  <c r="BF160" i="2" a="1"/>
  <c r="BF160" i="2" s="1"/>
  <c r="BE160" i="2" a="1"/>
  <c r="BE160" i="2" s="1"/>
  <c r="AZ160" i="2" a="1"/>
  <c r="AZ160" i="2" s="1"/>
  <c r="AX160" i="2" a="1"/>
  <c r="AX160" i="2" s="1"/>
  <c r="AV160" i="2" a="1"/>
  <c r="AV160" i="2" s="1"/>
  <c r="AT160" i="2" a="1"/>
  <c r="AT160" i="2" s="1"/>
  <c r="AR160" i="2" a="1"/>
  <c r="AR160" i="2" s="1"/>
  <c r="AP160" i="2" a="1"/>
  <c r="AP160" i="2" s="1"/>
  <c r="AN160" i="2" a="1"/>
  <c r="AN160" i="2" s="1"/>
  <c r="AJ160" i="2" a="1"/>
  <c r="AJ160" i="2" s="1"/>
  <c r="AH160" i="2" a="1"/>
  <c r="AH160" i="2"/>
  <c r="AF160" i="2" a="1"/>
  <c r="AF160" i="2" s="1"/>
  <c r="AD160" i="2" a="1"/>
  <c r="AD160" i="2"/>
  <c r="Z160" i="2" a="1"/>
  <c r="Z160" i="2" s="1"/>
  <c r="V160" i="2" a="1"/>
  <c r="V160" i="2" s="1"/>
  <c r="T160" i="2" a="1"/>
  <c r="T160" i="2"/>
  <c r="R160" i="2" a="1"/>
  <c r="R160" i="2" s="1"/>
  <c r="P160" i="2" a="1"/>
  <c r="P160" i="2" s="1"/>
  <c r="N160" i="2" a="1"/>
  <c r="N160" i="2" s="1"/>
  <c r="L160" i="2" a="1"/>
  <c r="L160" i="2" s="1"/>
  <c r="J160" i="2" a="1"/>
  <c r="J160" i="2" s="1"/>
  <c r="H160" i="2" a="1"/>
  <c r="H160" i="2" s="1"/>
  <c r="G160" i="2" a="1"/>
  <c r="G160" i="2" s="1"/>
  <c r="F160" i="2" a="1"/>
  <c r="F160" i="2" s="1"/>
  <c r="D160" i="2" a="1"/>
  <c r="D160" i="2" s="1"/>
  <c r="BG159" i="2" a="1"/>
  <c r="BG159" i="2" s="1"/>
  <c r="BF159" i="2" a="1"/>
  <c r="BF159" i="2" s="1"/>
  <c r="BE159" i="2" a="1"/>
  <c r="BE159" i="2"/>
  <c r="AZ159" i="2" a="1"/>
  <c r="AZ159" i="2" s="1"/>
  <c r="AX159" i="2" a="1"/>
  <c r="AX159" i="2" s="1"/>
  <c r="AV159" i="2" a="1"/>
  <c r="AV159" i="2" s="1"/>
  <c r="AT159" i="2" a="1"/>
  <c r="AT159" i="2" s="1"/>
  <c r="AR159" i="2" a="1"/>
  <c r="AR159" i="2" s="1"/>
  <c r="AP159" i="2" a="1"/>
  <c r="AP159" i="2" s="1"/>
  <c r="AN159" i="2" a="1"/>
  <c r="AN159" i="2" s="1"/>
  <c r="AJ159" i="2" a="1"/>
  <c r="AJ159" i="2" s="1"/>
  <c r="AH159" i="2" a="1"/>
  <c r="AH159" i="2"/>
  <c r="AF159" i="2" a="1"/>
  <c r="AF159" i="2" s="1"/>
  <c r="AD159" i="2" a="1"/>
  <c r="AD159" i="2" s="1"/>
  <c r="Z159" i="2" a="1"/>
  <c r="Z159" i="2" s="1"/>
  <c r="V159" i="2" a="1"/>
  <c r="V159" i="2" s="1"/>
  <c r="T159" i="2" a="1"/>
  <c r="T159" i="2" s="1"/>
  <c r="R159" i="2" a="1"/>
  <c r="R159" i="2" s="1"/>
  <c r="P159" i="2" a="1"/>
  <c r="P159" i="2" s="1"/>
  <c r="N159" i="2" a="1"/>
  <c r="N159" i="2" s="1"/>
  <c r="L159" i="2" a="1"/>
  <c r="L159" i="2" s="1"/>
  <c r="J159" i="2" a="1"/>
  <c r="J159" i="2" s="1"/>
  <c r="H159" i="2" a="1"/>
  <c r="H159" i="2"/>
  <c r="G159" i="2" a="1"/>
  <c r="G159" i="2" s="1"/>
  <c r="F159" i="2" a="1"/>
  <c r="F159" i="2" s="1"/>
  <c r="D159" i="2" a="1"/>
  <c r="D159" i="2" s="1"/>
  <c r="BG158" i="2" a="1"/>
  <c r="BG158" i="2" s="1"/>
  <c r="BF158" i="2" a="1"/>
  <c r="BF158" i="2" s="1"/>
  <c r="BE158" i="2" a="1"/>
  <c r="BE158" i="2" s="1"/>
  <c r="AZ158" i="2" a="1"/>
  <c r="AZ158" i="2" s="1"/>
  <c r="AX158" i="2" a="1"/>
  <c r="AX158" i="2" s="1"/>
  <c r="AV158" i="2" a="1"/>
  <c r="AV158" i="2" s="1"/>
  <c r="AT158" i="2" a="1"/>
  <c r="AT158" i="2" s="1"/>
  <c r="AR158" i="2" a="1"/>
  <c r="AR158" i="2" s="1"/>
  <c r="AP158" i="2" a="1"/>
  <c r="AP158" i="2" s="1"/>
  <c r="AN158" i="2" a="1"/>
  <c r="AN158" i="2"/>
  <c r="AJ158" i="2" a="1"/>
  <c r="AJ158" i="2" s="1"/>
  <c r="AH158" i="2" a="1"/>
  <c r="AH158" i="2" s="1"/>
  <c r="AF158" i="2" a="1"/>
  <c r="AF158" i="2" s="1"/>
  <c r="AD158" i="2" a="1"/>
  <c r="AD158" i="2" s="1"/>
  <c r="Z158" i="2" a="1"/>
  <c r="Z158" i="2" s="1"/>
  <c r="V158" i="2" a="1"/>
  <c r="V158" i="2" s="1"/>
  <c r="T158" i="2" a="1"/>
  <c r="T158" i="2" s="1"/>
  <c r="R158" i="2" a="1"/>
  <c r="R158" i="2" s="1"/>
  <c r="P158" i="2" a="1"/>
  <c r="P158" i="2" s="1"/>
  <c r="N158" i="2" a="1"/>
  <c r="N158" i="2" s="1"/>
  <c r="L158" i="2" a="1"/>
  <c r="L158" i="2"/>
  <c r="J158" i="2" a="1"/>
  <c r="J158" i="2" s="1"/>
  <c r="H158" i="2" a="1"/>
  <c r="H158" i="2" s="1"/>
  <c r="G158" i="2" a="1"/>
  <c r="G158" i="2" s="1"/>
  <c r="F158" i="2" a="1"/>
  <c r="F158" i="2" s="1"/>
  <c r="D158" i="2" a="1"/>
  <c r="D158" i="2" s="1"/>
  <c r="BG157" i="2" a="1"/>
  <c r="BG157" i="2" s="1"/>
  <c r="BF157" i="2" a="1"/>
  <c r="BF157" i="2" s="1"/>
  <c r="BE157" i="2" a="1"/>
  <c r="BE157" i="2" s="1"/>
  <c r="AZ157" i="2" a="1"/>
  <c r="AZ157" i="2" s="1"/>
  <c r="AX157" i="2" a="1"/>
  <c r="AX157" i="2" s="1"/>
  <c r="AV157" i="2" a="1"/>
  <c r="AV157" i="2" s="1"/>
  <c r="AT157" i="2" a="1"/>
  <c r="AT157" i="2" s="1"/>
  <c r="AR157" i="2" a="1"/>
  <c r="AR157" i="2"/>
  <c r="AP157" i="2" a="1"/>
  <c r="AP157" i="2" s="1"/>
  <c r="AN157" i="2" a="1"/>
  <c r="AN157" i="2" s="1"/>
  <c r="AJ157" i="2" a="1"/>
  <c r="AJ157" i="2" s="1"/>
  <c r="AH157" i="2" a="1"/>
  <c r="AH157" i="2" s="1"/>
  <c r="AF157" i="2" a="1"/>
  <c r="AF157" i="2" s="1"/>
  <c r="AD157" i="2" a="1"/>
  <c r="AD157" i="2" s="1"/>
  <c r="Z157" i="2" a="1"/>
  <c r="Z157" i="2" s="1"/>
  <c r="V157" i="2" a="1"/>
  <c r="V157" i="2" s="1"/>
  <c r="T157" i="2" a="1"/>
  <c r="T157" i="2" s="1"/>
  <c r="R157" i="2" a="1"/>
  <c r="R157" i="2" s="1"/>
  <c r="P157" i="2" a="1"/>
  <c r="P157" i="2"/>
  <c r="N157" i="2" a="1"/>
  <c r="N157" i="2" s="1"/>
  <c r="L157" i="2" a="1"/>
  <c r="L157" i="2" s="1"/>
  <c r="J157" i="2" a="1"/>
  <c r="J157" i="2" s="1"/>
  <c r="H157" i="2" a="1"/>
  <c r="H157" i="2" s="1"/>
  <c r="G157" i="2" a="1"/>
  <c r="G157" i="2" s="1"/>
  <c r="F157" i="2" a="1"/>
  <c r="F157" i="2" s="1"/>
  <c r="D157" i="2" a="1"/>
  <c r="D157" i="2" s="1"/>
  <c r="BG156" i="2" a="1"/>
  <c r="BG156" i="2" s="1"/>
  <c r="BF156" i="2" a="1"/>
  <c r="BF156" i="2" s="1"/>
  <c r="BE156" i="2" a="1"/>
  <c r="BE156" i="2"/>
  <c r="AZ156" i="2" a="1"/>
  <c r="AZ156" i="2" s="1"/>
  <c r="AX156" i="2" a="1"/>
  <c r="AX156" i="2" s="1"/>
  <c r="AV156" i="2" a="1"/>
  <c r="AV156" i="2" s="1"/>
  <c r="AT156" i="2" a="1"/>
  <c r="AT156" i="2" s="1"/>
  <c r="AR156" i="2" a="1"/>
  <c r="AR156" i="2" s="1"/>
  <c r="AP156" i="2" a="1"/>
  <c r="AP156" i="2" s="1"/>
  <c r="AN156" i="2" a="1"/>
  <c r="AN156" i="2" s="1"/>
  <c r="AJ156" i="2" a="1"/>
  <c r="AJ156" i="2" s="1"/>
  <c r="AH156" i="2" a="1"/>
  <c r="AH156" i="2" s="1"/>
  <c r="AF156" i="2" a="1"/>
  <c r="AF156" i="2" s="1"/>
  <c r="AD156" i="2" a="1"/>
  <c r="AD156" i="2"/>
  <c r="Z156" i="2" a="1"/>
  <c r="Z156" i="2" s="1"/>
  <c r="V156" i="2" a="1"/>
  <c r="V156" i="2" s="1"/>
  <c r="T156" i="2" a="1"/>
  <c r="T156" i="2"/>
  <c r="R156" i="2" a="1"/>
  <c r="R156" i="2" s="1"/>
  <c r="P156" i="2" a="1"/>
  <c r="P156" i="2" s="1"/>
  <c r="N156" i="2" a="1"/>
  <c r="N156" i="2" s="1"/>
  <c r="L156" i="2" a="1"/>
  <c r="L156" i="2" s="1"/>
  <c r="J156" i="2" a="1"/>
  <c r="J156" i="2" s="1"/>
  <c r="H156" i="2" a="1"/>
  <c r="H156" i="2"/>
  <c r="G156" i="2" a="1"/>
  <c r="G156" i="2" s="1"/>
  <c r="F156" i="2" a="1"/>
  <c r="F156" i="2" s="1"/>
  <c r="D156" i="2" a="1"/>
  <c r="D156" i="2" s="1"/>
  <c r="BG155" i="2" a="1"/>
  <c r="BG155" i="2" s="1"/>
  <c r="BF155" i="2" a="1"/>
  <c r="BF155" i="2" s="1"/>
  <c r="BE155" i="2" a="1"/>
  <c r="BE155" i="2"/>
  <c r="AZ155" i="2" a="1"/>
  <c r="AZ155" i="2" s="1"/>
  <c r="AX155" i="2" a="1"/>
  <c r="AX155" i="2" s="1"/>
  <c r="AV155" i="2" a="1"/>
  <c r="AV155" i="2" s="1"/>
  <c r="AT155" i="2" a="1"/>
  <c r="AT155" i="2" s="1"/>
  <c r="AR155" i="2" a="1"/>
  <c r="AR155" i="2" s="1"/>
  <c r="AP155" i="2" a="1"/>
  <c r="AP155" i="2" s="1"/>
  <c r="AN155" i="2" a="1"/>
  <c r="AN155" i="2"/>
  <c r="AJ155" i="2" a="1"/>
  <c r="AJ155" i="2" s="1"/>
  <c r="AH155" i="2" a="1"/>
  <c r="AH155" i="2"/>
  <c r="AF155" i="2" a="1"/>
  <c r="AF155" i="2" s="1"/>
  <c r="AD155" i="2" a="1"/>
  <c r="AD155" i="2" s="1"/>
  <c r="Z155" i="2" a="1"/>
  <c r="Z155" i="2" s="1"/>
  <c r="V155" i="2" a="1"/>
  <c r="V155" i="2" s="1"/>
  <c r="T155" i="2" a="1"/>
  <c r="T155" i="2" s="1"/>
  <c r="R155" i="2" a="1"/>
  <c r="R155" i="2" s="1"/>
  <c r="P155" i="2" a="1"/>
  <c r="P155" i="2" s="1"/>
  <c r="N155" i="2" a="1"/>
  <c r="N155" i="2" s="1"/>
  <c r="L155" i="2" a="1"/>
  <c r="L155" i="2"/>
  <c r="J155" i="2" a="1"/>
  <c r="J155" i="2" s="1"/>
  <c r="H155" i="2" a="1"/>
  <c r="H155" i="2"/>
  <c r="G155" i="2" a="1"/>
  <c r="G155" i="2" s="1"/>
  <c r="F155" i="2" a="1"/>
  <c r="F155" i="2" s="1"/>
  <c r="D155" i="2" a="1"/>
  <c r="D155" i="2" s="1"/>
  <c r="BG154" i="2" a="1"/>
  <c r="BG154" i="2" s="1"/>
  <c r="BF154" i="2" a="1"/>
  <c r="BF154" i="2" s="1"/>
  <c r="BE154" i="2" a="1"/>
  <c r="BE154" i="2" s="1"/>
  <c r="AZ154" i="2" a="1"/>
  <c r="AZ154" i="2" s="1"/>
  <c r="AX154" i="2" a="1"/>
  <c r="AX154" i="2" s="1"/>
  <c r="AV154" i="2" a="1"/>
  <c r="AV154" i="2" s="1"/>
  <c r="AT154" i="2" a="1"/>
  <c r="AT154" i="2" s="1"/>
  <c r="AR154" i="2" a="1"/>
  <c r="AR154" i="2"/>
  <c r="AP154" i="2" a="1"/>
  <c r="AP154" i="2" s="1"/>
  <c r="AN154" i="2" a="1"/>
  <c r="AN154" i="2"/>
  <c r="AJ154" i="2" a="1"/>
  <c r="AJ154" i="2" s="1"/>
  <c r="AH154" i="2" a="1"/>
  <c r="AH154" i="2" s="1"/>
  <c r="AF154" i="2" a="1"/>
  <c r="AF154" i="2" s="1"/>
  <c r="AD154" i="2" a="1"/>
  <c r="AD154" i="2" s="1"/>
  <c r="Z154" i="2" a="1"/>
  <c r="Z154" i="2" s="1"/>
  <c r="V154" i="2" a="1"/>
  <c r="V154" i="2" s="1"/>
  <c r="T154" i="2" a="1"/>
  <c r="T154" i="2" s="1"/>
  <c r="R154" i="2" a="1"/>
  <c r="R154" i="2" s="1"/>
  <c r="P154" i="2" a="1"/>
  <c r="P154" i="2"/>
  <c r="N154" i="2" a="1"/>
  <c r="N154" i="2" s="1"/>
  <c r="L154" i="2" a="1"/>
  <c r="L154" i="2"/>
  <c r="J154" i="2" a="1"/>
  <c r="J154" i="2" s="1"/>
  <c r="H154" i="2" a="1"/>
  <c r="H154" i="2" s="1"/>
  <c r="G154" i="2" a="1"/>
  <c r="G154" i="2" s="1"/>
  <c r="F154" i="2" a="1"/>
  <c r="F154" i="2" s="1"/>
  <c r="D154" i="2" a="1"/>
  <c r="D154" i="2" s="1"/>
  <c r="BG153" i="2" a="1"/>
  <c r="BG153" i="2" s="1"/>
  <c r="BF153" i="2" a="1"/>
  <c r="BF153" i="2" s="1"/>
  <c r="BE153" i="2" a="1"/>
  <c r="BE153" i="2" s="1"/>
  <c r="AZ153" i="2" a="1"/>
  <c r="AZ153" i="2" s="1"/>
  <c r="AX153" i="2" a="1"/>
  <c r="AX153" i="2" s="1"/>
  <c r="AV153" i="2" a="1"/>
  <c r="AV153" i="2" s="1"/>
  <c r="AT153" i="2" a="1"/>
  <c r="AT153" i="2" s="1"/>
  <c r="AR153" i="2" a="1"/>
  <c r="AR153" i="2"/>
  <c r="AP153" i="2" a="1"/>
  <c r="AP153" i="2" s="1"/>
  <c r="AN153" i="2" a="1"/>
  <c r="AN153" i="2" s="1"/>
  <c r="AJ153" i="2" a="1"/>
  <c r="AJ153" i="2" s="1"/>
  <c r="AH153" i="2" a="1"/>
  <c r="AH153" i="2" s="1"/>
  <c r="AF153" i="2" a="1"/>
  <c r="AF153" i="2" s="1"/>
  <c r="AD153" i="2" a="1"/>
  <c r="AD153" i="2"/>
  <c r="Z153" i="2" a="1"/>
  <c r="Z153" i="2" s="1"/>
  <c r="V153" i="2" a="1"/>
  <c r="V153" i="2" s="1"/>
  <c r="T153" i="2" a="1"/>
  <c r="T153" i="2"/>
  <c r="R153" i="2" a="1"/>
  <c r="R153" i="2" s="1"/>
  <c r="P153" i="2" a="1"/>
  <c r="P153" i="2"/>
  <c r="N153" i="2" a="1"/>
  <c r="N153" i="2" s="1"/>
  <c r="L153" i="2" a="1"/>
  <c r="L153" i="2" s="1"/>
  <c r="J153" i="2" a="1"/>
  <c r="J153" i="2" s="1"/>
  <c r="H153" i="2" a="1"/>
  <c r="H153" i="2" s="1"/>
  <c r="G153" i="2" a="1"/>
  <c r="G153" i="2" s="1"/>
  <c r="F153" i="2" a="1"/>
  <c r="F153" i="2" s="1"/>
  <c r="D153" i="2" a="1"/>
  <c r="D153" i="2" s="1"/>
  <c r="BG152" i="2" a="1"/>
  <c r="BG152" i="2" s="1"/>
  <c r="BF152" i="2" a="1"/>
  <c r="BF152" i="2" s="1"/>
  <c r="BE152" i="2" a="1"/>
  <c r="BE152" i="2" s="1"/>
  <c r="AZ152" i="2" a="1"/>
  <c r="AZ152" i="2" s="1"/>
  <c r="AX152" i="2" a="1"/>
  <c r="AX152" i="2" s="1"/>
  <c r="AV152" i="2" a="1"/>
  <c r="AV152" i="2" s="1"/>
  <c r="AT152" i="2" a="1"/>
  <c r="AT152" i="2" s="1"/>
  <c r="AR152" i="2" a="1"/>
  <c r="AR152" i="2" s="1"/>
  <c r="AP152" i="2" a="1"/>
  <c r="AP152" i="2"/>
  <c r="AN152" i="2" a="1"/>
  <c r="AN152" i="2" s="1"/>
  <c r="AJ152" i="2" a="1"/>
  <c r="AJ152" i="2" s="1"/>
  <c r="AH152" i="2" a="1"/>
  <c r="AH152" i="2" s="1"/>
  <c r="AF152" i="2" a="1"/>
  <c r="AF152" i="2" s="1"/>
  <c r="AD152" i="2" a="1"/>
  <c r="AD152" i="2" s="1"/>
  <c r="Z152" i="2" a="1"/>
  <c r="Z152" i="2" s="1"/>
  <c r="V152" i="2" a="1"/>
  <c r="V152" i="2"/>
  <c r="T152" i="2" a="1"/>
  <c r="T152" i="2" s="1"/>
  <c r="R152" i="2" a="1"/>
  <c r="R152" i="2" s="1"/>
  <c r="P152" i="2" a="1"/>
  <c r="P152" i="2" s="1"/>
  <c r="N152" i="2" a="1"/>
  <c r="N152" i="2" s="1"/>
  <c r="L152" i="2" a="1"/>
  <c r="L152" i="2"/>
  <c r="J152" i="2" a="1"/>
  <c r="J152" i="2" s="1"/>
  <c r="H152" i="2" a="1"/>
  <c r="H152" i="2" s="1"/>
  <c r="G152" i="2" a="1"/>
  <c r="G152" i="2" s="1"/>
  <c r="F152" i="2" a="1"/>
  <c r="F152" i="2" s="1"/>
  <c r="D152" i="2" a="1"/>
  <c r="D152" i="2" s="1"/>
  <c r="BG151" i="2" a="1"/>
  <c r="BG151" i="2" s="1"/>
  <c r="BF151" i="2" a="1"/>
  <c r="BF151" i="2" s="1"/>
  <c r="BE151" i="2" a="1"/>
  <c r="BE151" i="2" s="1"/>
  <c r="AZ151" i="2" a="1"/>
  <c r="AZ151" i="2" s="1"/>
  <c r="AX151" i="2" a="1"/>
  <c r="AX151" i="2" s="1"/>
  <c r="AV151" i="2" a="1"/>
  <c r="AV151" i="2" s="1"/>
  <c r="AT151" i="2" a="1"/>
  <c r="AT151" i="2" s="1"/>
  <c r="AR151" i="2" a="1"/>
  <c r="AR151" i="2" s="1"/>
  <c r="AP151" i="2" a="1"/>
  <c r="AP151" i="2" s="1"/>
  <c r="AN151" i="2" a="1"/>
  <c r="AN151" i="2" s="1"/>
  <c r="AJ151" i="2" a="1"/>
  <c r="AJ151" i="2" s="1"/>
  <c r="AH151" i="2" a="1"/>
  <c r="AH151" i="2"/>
  <c r="AF151" i="2" a="1"/>
  <c r="AF151" i="2" s="1"/>
  <c r="AD151" i="2" a="1"/>
  <c r="AD151" i="2" s="1"/>
  <c r="Z151" i="2" a="1"/>
  <c r="Z151" i="2"/>
  <c r="V151" i="2" a="1"/>
  <c r="V151" i="2" s="1"/>
  <c r="T151" i="2" a="1"/>
  <c r="T151" i="2" s="1"/>
  <c r="R151" i="2" a="1"/>
  <c r="R151" i="2" s="1"/>
  <c r="P151" i="2" a="1"/>
  <c r="P151" i="2" s="1"/>
  <c r="N151" i="2" a="1"/>
  <c r="N151" i="2" s="1"/>
  <c r="L151" i="2" a="1"/>
  <c r="L151" i="2" s="1"/>
  <c r="J151" i="2" a="1"/>
  <c r="J151" i="2" s="1"/>
  <c r="H151" i="2" a="1"/>
  <c r="H151" i="2" s="1"/>
  <c r="G151" i="2" a="1"/>
  <c r="G151" i="2" s="1"/>
  <c r="F151" i="2" a="1"/>
  <c r="F151" i="2" s="1"/>
  <c r="D151" i="2" a="1"/>
  <c r="D151" i="2" s="1"/>
  <c r="BG150" i="2" a="1"/>
  <c r="BG150" i="2" s="1"/>
  <c r="BF150" i="2" a="1"/>
  <c r="BF150" i="2" s="1"/>
  <c r="BE150" i="2" a="1"/>
  <c r="BE150" i="2" s="1"/>
  <c r="AZ150" i="2" a="1"/>
  <c r="AZ150" i="2" s="1"/>
  <c r="AX150" i="2" a="1"/>
  <c r="AX150" i="2" s="1"/>
  <c r="AV150" i="2" a="1"/>
  <c r="AV150" i="2" s="1"/>
  <c r="AT150" i="2" a="1"/>
  <c r="AT150" i="2" s="1"/>
  <c r="AR150" i="2" a="1"/>
  <c r="AR150" i="2" s="1"/>
  <c r="AP150" i="2" a="1"/>
  <c r="AP150" i="2" s="1"/>
  <c r="AN150" i="2" a="1"/>
  <c r="AN150" i="2" s="1"/>
  <c r="AJ150" i="2" a="1"/>
  <c r="AJ150" i="2" s="1"/>
  <c r="AH150" i="2" a="1"/>
  <c r="AH150" i="2" s="1"/>
  <c r="AF150" i="2" a="1"/>
  <c r="AF150" i="2" s="1"/>
  <c r="AD150" i="2" a="1"/>
  <c r="AD150" i="2" s="1"/>
  <c r="Z150" i="2" a="1"/>
  <c r="Z150" i="2" s="1"/>
  <c r="V150" i="2" a="1"/>
  <c r="V150" i="2" s="1"/>
  <c r="T150" i="2" a="1"/>
  <c r="T150" i="2" s="1"/>
  <c r="R150" i="2" a="1"/>
  <c r="R150" i="2" s="1"/>
  <c r="P150" i="2" a="1"/>
  <c r="P150" i="2" s="1"/>
  <c r="N150" i="2" a="1"/>
  <c r="N150" i="2" s="1"/>
  <c r="L150" i="2" a="1"/>
  <c r="L150" i="2"/>
  <c r="J150" i="2" a="1"/>
  <c r="J150" i="2" s="1"/>
  <c r="H150" i="2" a="1"/>
  <c r="H150" i="2" s="1"/>
  <c r="G150" i="2" a="1"/>
  <c r="G150" i="2" s="1"/>
  <c r="F150" i="2" a="1"/>
  <c r="F150" i="2" s="1"/>
  <c r="D150" i="2" a="1"/>
  <c r="D150" i="2" s="1"/>
  <c r="BG149" i="2" a="1"/>
  <c r="BG149" i="2" s="1"/>
  <c r="BF149" i="2" a="1"/>
  <c r="BF149" i="2" s="1"/>
  <c r="BE149" i="2" a="1"/>
  <c r="BE149" i="2" s="1"/>
  <c r="AZ149" i="2" a="1"/>
  <c r="AZ149" i="2" s="1"/>
  <c r="AX149" i="2" a="1"/>
  <c r="AX149" i="2" s="1"/>
  <c r="AV149" i="2" a="1"/>
  <c r="AV149" i="2" s="1"/>
  <c r="AT149" i="2" a="1"/>
  <c r="AT149" i="2" s="1"/>
  <c r="AR149" i="2" a="1"/>
  <c r="AR149" i="2" s="1"/>
  <c r="AP149" i="2" a="1"/>
  <c r="AP149" i="2" s="1"/>
  <c r="AN149" i="2" a="1"/>
  <c r="AN149" i="2" s="1"/>
  <c r="AJ149" i="2" a="1"/>
  <c r="AJ149" i="2" s="1"/>
  <c r="AH149" i="2" a="1"/>
  <c r="AH149" i="2" s="1"/>
  <c r="AF149" i="2" a="1"/>
  <c r="AF149" i="2" s="1"/>
  <c r="AD149" i="2" a="1"/>
  <c r="AD149" i="2" s="1"/>
  <c r="Z149" i="2" a="1"/>
  <c r="Z149" i="2" s="1"/>
  <c r="V149" i="2" a="1"/>
  <c r="V149" i="2" s="1"/>
  <c r="T149" i="2" a="1"/>
  <c r="T149" i="2"/>
  <c r="R149" i="2" a="1"/>
  <c r="R149" i="2" s="1"/>
  <c r="P149" i="2" a="1"/>
  <c r="P149" i="2"/>
  <c r="N149" i="2" a="1"/>
  <c r="N149" i="2" s="1"/>
  <c r="L149" i="2" a="1"/>
  <c r="L149" i="2" s="1"/>
  <c r="J149" i="2" a="1"/>
  <c r="J149" i="2"/>
  <c r="H149" i="2" a="1"/>
  <c r="H149" i="2" s="1"/>
  <c r="G149" i="2" a="1"/>
  <c r="G149" i="2" s="1"/>
  <c r="F149" i="2" a="1"/>
  <c r="F149" i="2" s="1"/>
  <c r="D149" i="2" a="1"/>
  <c r="D149" i="2" s="1"/>
  <c r="BG148" i="2" a="1"/>
  <c r="BG148" i="2" s="1"/>
  <c r="BF148" i="2" a="1"/>
  <c r="BF148" i="2" s="1"/>
  <c r="BE148" i="2" a="1"/>
  <c r="BE148" i="2" s="1"/>
  <c r="AZ148" i="2" a="1"/>
  <c r="AZ148" i="2" s="1"/>
  <c r="AX148" i="2" a="1"/>
  <c r="AX148" i="2" s="1"/>
  <c r="AV148" i="2" a="1"/>
  <c r="AV148" i="2"/>
  <c r="AT148" i="2" a="1"/>
  <c r="AT148" i="2" s="1"/>
  <c r="AR148" i="2" a="1"/>
  <c r="AR148" i="2" s="1"/>
  <c r="AP148" i="2" a="1"/>
  <c r="AP148" i="2" s="1"/>
  <c r="AN148" i="2" a="1"/>
  <c r="AN148" i="2" s="1"/>
  <c r="AJ148" i="2" a="1"/>
  <c r="AJ148" i="2" s="1"/>
  <c r="AH148" i="2" a="1"/>
  <c r="AH148" i="2" s="1"/>
  <c r="AF148" i="2" a="1"/>
  <c r="AF148" i="2" s="1"/>
  <c r="AD148" i="2" a="1"/>
  <c r="AD148" i="2" s="1"/>
  <c r="Z148" i="2" a="1"/>
  <c r="Z148" i="2" s="1"/>
  <c r="V148" i="2" a="1"/>
  <c r="V148" i="2" s="1"/>
  <c r="T148" i="2" a="1"/>
  <c r="T148" i="2" s="1"/>
  <c r="R148" i="2" a="1"/>
  <c r="R148" i="2" s="1"/>
  <c r="P148" i="2" a="1"/>
  <c r="P148" i="2" s="1"/>
  <c r="N148" i="2" a="1"/>
  <c r="N148" i="2" s="1"/>
  <c r="L148" i="2" a="1"/>
  <c r="L148" i="2" s="1"/>
  <c r="J148" i="2" a="1"/>
  <c r="J148" i="2" s="1"/>
  <c r="H148" i="2" a="1"/>
  <c r="H148" i="2" s="1"/>
  <c r="G148" i="2" a="1"/>
  <c r="G148" i="2" s="1"/>
  <c r="F148" i="2" a="1"/>
  <c r="F148" i="2" s="1"/>
  <c r="D148" i="2" a="1"/>
  <c r="D148" i="2" s="1"/>
  <c r="BG147" i="2" a="1"/>
  <c r="BG147" i="2" s="1"/>
  <c r="BF147" i="2" a="1"/>
  <c r="BF147" i="2" s="1"/>
  <c r="BE147" i="2" a="1"/>
  <c r="BE147" i="2" s="1"/>
  <c r="AZ147" i="2" a="1"/>
  <c r="AZ147" i="2" s="1"/>
  <c r="AX147" i="2" a="1"/>
  <c r="AX147" i="2" s="1"/>
  <c r="AV147" i="2" a="1"/>
  <c r="AV147" i="2" s="1"/>
  <c r="AT147" i="2" a="1"/>
  <c r="AT147" i="2" s="1"/>
  <c r="AR147" i="2" a="1"/>
  <c r="AR147" i="2" s="1"/>
  <c r="AP147" i="2" a="1"/>
  <c r="AP147" i="2" s="1"/>
  <c r="AN147" i="2" a="1"/>
  <c r="AN147" i="2" s="1"/>
  <c r="AJ147" i="2" a="1"/>
  <c r="AJ147" i="2" s="1"/>
  <c r="AH147" i="2" a="1"/>
  <c r="AH147" i="2" s="1"/>
  <c r="AF147" i="2" a="1"/>
  <c r="AF147" i="2" s="1"/>
  <c r="AD147" i="2" a="1"/>
  <c r="AD147" i="2" s="1"/>
  <c r="Z147" i="2" a="1"/>
  <c r="Z147" i="2" s="1"/>
  <c r="V147" i="2" a="1"/>
  <c r="V147" i="2" s="1"/>
  <c r="T147" i="2" a="1"/>
  <c r="T147" i="2" s="1"/>
  <c r="R147" i="2" a="1"/>
  <c r="R147" i="2" s="1"/>
  <c r="P147" i="2" a="1"/>
  <c r="P147" i="2" s="1"/>
  <c r="N147" i="2" a="1"/>
  <c r="N147" i="2" s="1"/>
  <c r="L147" i="2" a="1"/>
  <c r="L147" i="2" s="1"/>
  <c r="J147" i="2" a="1"/>
  <c r="J147" i="2" s="1"/>
  <c r="H147" i="2" a="1"/>
  <c r="H147" i="2" s="1"/>
  <c r="G147" i="2" a="1"/>
  <c r="G147" i="2" s="1"/>
  <c r="F147" i="2" a="1"/>
  <c r="F147" i="2" s="1"/>
  <c r="D147" i="2" a="1"/>
  <c r="D147" i="2" s="1"/>
  <c r="BG146" i="2" a="1"/>
  <c r="BG146" i="2" s="1"/>
  <c r="BF146" i="2" a="1"/>
  <c r="BF146" i="2" s="1"/>
  <c r="BE146" i="2" a="1"/>
  <c r="BE146" i="2" s="1"/>
  <c r="AZ146" i="2" a="1"/>
  <c r="AZ146" i="2" s="1"/>
  <c r="AX146" i="2" a="1"/>
  <c r="AX146" i="2" s="1"/>
  <c r="AV146" i="2" a="1"/>
  <c r="AV146" i="2" s="1"/>
  <c r="AT146" i="2" a="1"/>
  <c r="AT146" i="2" s="1"/>
  <c r="AR146" i="2" a="1"/>
  <c r="AR146" i="2" s="1"/>
  <c r="AP146" i="2" a="1"/>
  <c r="AP146" i="2" s="1"/>
  <c r="AN146" i="2" a="1"/>
  <c r="AN146" i="2" s="1"/>
  <c r="AJ146" i="2" a="1"/>
  <c r="AJ146" i="2" s="1"/>
  <c r="AH146" i="2" a="1"/>
  <c r="AH146" i="2" s="1"/>
  <c r="AF146" i="2" a="1"/>
  <c r="AF146" i="2" s="1"/>
  <c r="AD146" i="2" a="1"/>
  <c r="AD146" i="2" s="1"/>
  <c r="Z146" i="2" a="1"/>
  <c r="Z146" i="2" s="1"/>
  <c r="V146" i="2" a="1"/>
  <c r="V146" i="2" s="1"/>
  <c r="T146" i="2" a="1"/>
  <c r="T146" i="2" s="1"/>
  <c r="R146" i="2" a="1"/>
  <c r="R146" i="2" s="1"/>
  <c r="P146" i="2" a="1"/>
  <c r="P146" i="2" s="1"/>
  <c r="N146" i="2" a="1"/>
  <c r="N146" i="2" s="1"/>
  <c r="L146" i="2" a="1"/>
  <c r="L146" i="2" s="1"/>
  <c r="J146" i="2" a="1"/>
  <c r="J146" i="2" s="1"/>
  <c r="H146" i="2" a="1"/>
  <c r="H146" i="2" s="1"/>
  <c r="G146" i="2" a="1"/>
  <c r="G146" i="2" s="1"/>
  <c r="F146" i="2" a="1"/>
  <c r="F146" i="2" s="1"/>
  <c r="D146" i="2" a="1"/>
  <c r="D146" i="2" s="1"/>
  <c r="BG145" i="2" a="1"/>
  <c r="BG145" i="2" s="1"/>
  <c r="BF145" i="2" a="1"/>
  <c r="BF145" i="2" s="1"/>
  <c r="BE145" i="2" a="1"/>
  <c r="BE145" i="2" s="1"/>
  <c r="AZ145" i="2" a="1"/>
  <c r="AZ145" i="2"/>
  <c r="AX145" i="2" a="1"/>
  <c r="AX145" i="2" s="1"/>
  <c r="AV145" i="2" a="1"/>
  <c r="AV145" i="2" s="1"/>
  <c r="AT145" i="2" a="1"/>
  <c r="AT145" i="2" s="1"/>
  <c r="AR145" i="2" a="1"/>
  <c r="AR145" i="2" s="1"/>
  <c r="AP145" i="2" a="1"/>
  <c r="AP145" i="2" s="1"/>
  <c r="AN145" i="2" a="1"/>
  <c r="AN145" i="2" s="1"/>
  <c r="AJ145" i="2" a="1"/>
  <c r="AJ145" i="2" s="1"/>
  <c r="AH145" i="2" a="1"/>
  <c r="AH145" i="2" s="1"/>
  <c r="AF145" i="2" a="1"/>
  <c r="AF145" i="2" s="1"/>
  <c r="AD145" i="2" a="1"/>
  <c r="AD145" i="2" s="1"/>
  <c r="Z145" i="2" a="1"/>
  <c r="Z145" i="2" s="1"/>
  <c r="V145" i="2" a="1"/>
  <c r="V145" i="2" s="1"/>
  <c r="T145" i="2" a="1"/>
  <c r="T145" i="2" s="1"/>
  <c r="R145" i="2" a="1"/>
  <c r="R145" i="2" s="1"/>
  <c r="P145" i="2" a="1"/>
  <c r="P145" i="2" s="1"/>
  <c r="N145" i="2" a="1"/>
  <c r="N145" i="2" s="1"/>
  <c r="L145" i="2" a="1"/>
  <c r="L145" i="2" s="1"/>
  <c r="J145" i="2" a="1"/>
  <c r="J145" i="2" s="1"/>
  <c r="H145" i="2" a="1"/>
  <c r="H145" i="2" s="1"/>
  <c r="G145" i="2" a="1"/>
  <c r="G145" i="2"/>
  <c r="F145" i="2" a="1"/>
  <c r="F145" i="2" s="1"/>
  <c r="D145" i="2" a="1"/>
  <c r="D145" i="2" s="1"/>
  <c r="BG144" i="2" a="1"/>
  <c r="BG144" i="2" s="1"/>
  <c r="BF144" i="2" a="1"/>
  <c r="BF144" i="2" s="1"/>
  <c r="BE144" i="2" a="1"/>
  <c r="BE144" i="2" s="1"/>
  <c r="AZ144" i="2" a="1"/>
  <c r="AZ144" i="2" s="1"/>
  <c r="AX144" i="2" a="1"/>
  <c r="AX144" i="2" s="1"/>
  <c r="AV144" i="2" a="1"/>
  <c r="AV144" i="2" s="1"/>
  <c r="AT144" i="2" a="1"/>
  <c r="AT144" i="2" s="1"/>
  <c r="AR144" i="2" a="1"/>
  <c r="AR144" i="2" s="1"/>
  <c r="AP144" i="2" a="1"/>
  <c r="AP144" i="2" s="1"/>
  <c r="AN144" i="2" a="1"/>
  <c r="AN144" i="2" s="1"/>
  <c r="AJ144" i="2" a="1"/>
  <c r="AJ144" i="2" s="1"/>
  <c r="AH144" i="2" a="1"/>
  <c r="AH144" i="2" s="1"/>
  <c r="AF144" i="2" a="1"/>
  <c r="AF144" i="2" s="1"/>
  <c r="AD144" i="2" a="1"/>
  <c r="AD144" i="2" s="1"/>
  <c r="Z144" i="2" a="1"/>
  <c r="Z144" i="2" s="1"/>
  <c r="V144" i="2" a="1"/>
  <c r="V144" i="2" s="1"/>
  <c r="T144" i="2" a="1"/>
  <c r="T144" i="2" s="1"/>
  <c r="R144" i="2" a="1"/>
  <c r="R144" i="2" s="1"/>
  <c r="P144" i="2" a="1"/>
  <c r="P144" i="2" s="1"/>
  <c r="N144" i="2" a="1"/>
  <c r="N144" i="2" s="1"/>
  <c r="L144" i="2" a="1"/>
  <c r="L144" i="2" s="1"/>
  <c r="J144" i="2" a="1"/>
  <c r="J144" i="2" s="1"/>
  <c r="H144" i="2" a="1"/>
  <c r="H144" i="2" s="1"/>
  <c r="G144" i="2" a="1"/>
  <c r="G144" i="2" s="1"/>
  <c r="F144" i="2" a="1"/>
  <c r="F144" i="2" s="1"/>
  <c r="D144" i="2" a="1"/>
  <c r="D144" i="2" s="1"/>
  <c r="BG143" i="2" a="1"/>
  <c r="BG143" i="2" s="1"/>
  <c r="BF143" i="2" a="1"/>
  <c r="BF143" i="2" s="1"/>
  <c r="BE143" i="2" a="1"/>
  <c r="BE143" i="2" s="1"/>
  <c r="AZ143" i="2" a="1"/>
  <c r="AZ143" i="2" s="1"/>
  <c r="AX143" i="2" a="1"/>
  <c r="AX143" i="2" s="1"/>
  <c r="AV143" i="2" a="1"/>
  <c r="AV143" i="2" s="1"/>
  <c r="AT143" i="2" a="1"/>
  <c r="AT143" i="2" s="1"/>
  <c r="AR143" i="2" a="1"/>
  <c r="AR143" i="2" s="1"/>
  <c r="AP143" i="2" a="1"/>
  <c r="AP143" i="2" s="1"/>
  <c r="AN143" i="2" a="1"/>
  <c r="AN143" i="2" s="1"/>
  <c r="AJ143" i="2" a="1"/>
  <c r="AJ143" i="2" s="1"/>
  <c r="AH143" i="2" a="1"/>
  <c r="AH143" i="2" s="1"/>
  <c r="AF143" i="2" a="1"/>
  <c r="AF143" i="2" s="1"/>
  <c r="AD143" i="2" a="1"/>
  <c r="AD143" i="2" s="1"/>
  <c r="Z143" i="2" a="1"/>
  <c r="Z143" i="2" s="1"/>
  <c r="V143" i="2" a="1"/>
  <c r="V143" i="2" s="1"/>
  <c r="T143" i="2" a="1"/>
  <c r="T143" i="2" s="1"/>
  <c r="R143" i="2" a="1"/>
  <c r="R143" i="2" s="1"/>
  <c r="P143" i="2" a="1"/>
  <c r="P143" i="2" s="1"/>
  <c r="N143" i="2" a="1"/>
  <c r="N143" i="2" s="1"/>
  <c r="L143" i="2" a="1"/>
  <c r="L143" i="2" s="1"/>
  <c r="J143" i="2" a="1"/>
  <c r="J143" i="2" s="1"/>
  <c r="H143" i="2" a="1"/>
  <c r="H143" i="2" s="1"/>
  <c r="G143" i="2" a="1"/>
  <c r="G143" i="2"/>
  <c r="F143" i="2" a="1"/>
  <c r="F143" i="2" s="1"/>
  <c r="D143" i="2" a="1"/>
  <c r="D143" i="2" s="1"/>
  <c r="BG142" i="2" a="1"/>
  <c r="BG142" i="2" s="1"/>
  <c r="BF142" i="2" a="1"/>
  <c r="BF142" i="2" s="1"/>
  <c r="BE142" i="2" a="1"/>
  <c r="BE142" i="2" s="1"/>
  <c r="AZ142" i="2" a="1"/>
  <c r="AZ142" i="2" s="1"/>
  <c r="AX142" i="2" a="1"/>
  <c r="AX142" i="2" s="1"/>
  <c r="AV142" i="2" a="1"/>
  <c r="AV142" i="2" s="1"/>
  <c r="AT142" i="2" a="1"/>
  <c r="AT142" i="2" s="1"/>
  <c r="AR142" i="2" a="1"/>
  <c r="AR142" i="2" s="1"/>
  <c r="AP142" i="2" a="1"/>
  <c r="AP142" i="2" s="1"/>
  <c r="AN142" i="2" a="1"/>
  <c r="AN142" i="2" s="1"/>
  <c r="AJ142" i="2" a="1"/>
  <c r="AJ142" i="2" s="1"/>
  <c r="AH142" i="2" a="1"/>
  <c r="AH142" i="2" s="1"/>
  <c r="AF142" i="2" a="1"/>
  <c r="AF142" i="2" s="1"/>
  <c r="AD142" i="2" a="1"/>
  <c r="AD142" i="2" s="1"/>
  <c r="Z142" i="2" a="1"/>
  <c r="Z142" i="2" s="1"/>
  <c r="V142" i="2" a="1"/>
  <c r="V142" i="2" s="1"/>
  <c r="T142" i="2" a="1"/>
  <c r="T142" i="2" s="1"/>
  <c r="R142" i="2" a="1"/>
  <c r="R142" i="2" s="1"/>
  <c r="P142" i="2" a="1"/>
  <c r="P142" i="2" s="1"/>
  <c r="N142" i="2" a="1"/>
  <c r="N142" i="2" s="1"/>
  <c r="L142" i="2" a="1"/>
  <c r="L142" i="2" s="1"/>
  <c r="J142" i="2" a="1"/>
  <c r="J142" i="2" s="1"/>
  <c r="H142" i="2" a="1"/>
  <c r="H142" i="2" s="1"/>
  <c r="G142" i="2" a="1"/>
  <c r="G142" i="2" s="1"/>
  <c r="F142" i="2" a="1"/>
  <c r="F142" i="2" s="1"/>
  <c r="D142" i="2" a="1"/>
  <c r="D142" i="2" s="1"/>
  <c r="BG141" i="2" a="1"/>
  <c r="BG141" i="2" s="1"/>
  <c r="BF141" i="2" a="1"/>
  <c r="BF141" i="2" s="1"/>
  <c r="BE141" i="2" a="1"/>
  <c r="BE141" i="2" s="1"/>
  <c r="AZ141" i="2" a="1"/>
  <c r="AZ141" i="2" s="1"/>
  <c r="AX141" i="2" a="1"/>
  <c r="AX141" i="2" s="1"/>
  <c r="AV141" i="2" a="1"/>
  <c r="AV141" i="2" s="1"/>
  <c r="AT141" i="2" a="1"/>
  <c r="AT141" i="2" s="1"/>
  <c r="AR141" i="2" a="1"/>
  <c r="AR141" i="2" s="1"/>
  <c r="AP141" i="2" a="1"/>
  <c r="AP141" i="2" s="1"/>
  <c r="AN141" i="2" a="1"/>
  <c r="AN141" i="2" s="1"/>
  <c r="AJ141" i="2" a="1"/>
  <c r="AJ141" i="2" s="1"/>
  <c r="AH141" i="2" a="1"/>
  <c r="AH141" i="2" s="1"/>
  <c r="AF141" i="2" a="1"/>
  <c r="AF141" i="2" s="1"/>
  <c r="AD141" i="2" a="1"/>
  <c r="AD141" i="2" s="1"/>
  <c r="Z141" i="2" a="1"/>
  <c r="Z141" i="2" s="1"/>
  <c r="V141" i="2" a="1"/>
  <c r="V141" i="2" s="1"/>
  <c r="T141" i="2" a="1"/>
  <c r="T141" i="2" s="1"/>
  <c r="R141" i="2" a="1"/>
  <c r="R141" i="2" s="1"/>
  <c r="P141" i="2" a="1"/>
  <c r="P141" i="2" s="1"/>
  <c r="N141" i="2" a="1"/>
  <c r="N141" i="2" s="1"/>
  <c r="L141" i="2" a="1"/>
  <c r="L141" i="2" s="1"/>
  <c r="J141" i="2" a="1"/>
  <c r="J141" i="2" s="1"/>
  <c r="H141" i="2" a="1"/>
  <c r="H141" i="2" s="1"/>
  <c r="G141" i="2" a="1"/>
  <c r="G141" i="2" s="1"/>
  <c r="F141" i="2" a="1"/>
  <c r="F141" i="2" s="1"/>
  <c r="D141" i="2" a="1"/>
  <c r="D141" i="2" s="1"/>
  <c r="BG140" i="2" a="1"/>
  <c r="BG140" i="2" s="1"/>
  <c r="BF140" i="2" a="1"/>
  <c r="BF140" i="2" s="1"/>
  <c r="BE140" i="2" a="1"/>
  <c r="BE140" i="2" s="1"/>
  <c r="AZ140" i="2" a="1"/>
  <c r="AZ140" i="2" s="1"/>
  <c r="AX140" i="2" a="1"/>
  <c r="AX140" i="2" s="1"/>
  <c r="AV140" i="2" a="1"/>
  <c r="AV140" i="2"/>
  <c r="AT140" i="2" a="1"/>
  <c r="AT140" i="2" s="1"/>
  <c r="AR140" i="2" a="1"/>
  <c r="AR140" i="2" s="1"/>
  <c r="AP140" i="2" a="1"/>
  <c r="AP140" i="2" s="1"/>
  <c r="AN140" i="2" a="1"/>
  <c r="AN140" i="2" s="1"/>
  <c r="AJ140" i="2" a="1"/>
  <c r="AJ140" i="2" s="1"/>
  <c r="AH140" i="2" a="1"/>
  <c r="AH140" i="2" s="1"/>
  <c r="AF140" i="2" a="1"/>
  <c r="AF140" i="2" s="1"/>
  <c r="AD140" i="2" a="1"/>
  <c r="AD140" i="2" s="1"/>
  <c r="Z140" i="2" a="1"/>
  <c r="Z140" i="2" s="1"/>
  <c r="V140" i="2" a="1"/>
  <c r="V140" i="2" s="1"/>
  <c r="T140" i="2" a="1"/>
  <c r="T140" i="2" s="1"/>
  <c r="R140" i="2" a="1"/>
  <c r="R140" i="2" s="1"/>
  <c r="P140" i="2" a="1"/>
  <c r="P140" i="2" s="1"/>
  <c r="N140" i="2" a="1"/>
  <c r="N140" i="2" s="1"/>
  <c r="L140" i="2" a="1"/>
  <c r="L140" i="2" s="1"/>
  <c r="J140" i="2" a="1"/>
  <c r="J140" i="2" s="1"/>
  <c r="H140" i="2" a="1"/>
  <c r="H140" i="2" s="1"/>
  <c r="G140" i="2" a="1"/>
  <c r="G140" i="2" s="1"/>
  <c r="F140" i="2" a="1"/>
  <c r="F140" i="2" s="1"/>
  <c r="D140" i="2" a="1"/>
  <c r="D140" i="2" s="1"/>
  <c r="BG139" i="2" a="1"/>
  <c r="BG139" i="2" s="1"/>
  <c r="BF139" i="2" a="1"/>
  <c r="BF139" i="2" s="1"/>
  <c r="BE139" i="2" a="1"/>
  <c r="BE139" i="2" s="1"/>
  <c r="AZ139" i="2" a="1"/>
  <c r="AZ139" i="2"/>
  <c r="AX139" i="2" a="1"/>
  <c r="AX139" i="2" s="1"/>
  <c r="AV139" i="2" a="1"/>
  <c r="AV139" i="2" s="1"/>
  <c r="AT139" i="2" a="1"/>
  <c r="AT139" i="2" s="1"/>
  <c r="AR139" i="2" a="1"/>
  <c r="AR139" i="2" s="1"/>
  <c r="AP139" i="2" a="1"/>
  <c r="AP139" i="2" s="1"/>
  <c r="AN139" i="2" a="1"/>
  <c r="AN139" i="2" s="1"/>
  <c r="AJ139" i="2" a="1"/>
  <c r="AJ139" i="2" s="1"/>
  <c r="AH139" i="2" a="1"/>
  <c r="AH139" i="2" s="1"/>
  <c r="AF139" i="2" a="1"/>
  <c r="AF139" i="2" s="1"/>
  <c r="AD139" i="2" a="1"/>
  <c r="AD139" i="2" s="1"/>
  <c r="Z139" i="2" a="1"/>
  <c r="Z139" i="2" s="1"/>
  <c r="V139" i="2" a="1"/>
  <c r="V139" i="2" s="1"/>
  <c r="T139" i="2" a="1"/>
  <c r="T139" i="2" s="1"/>
  <c r="R139" i="2" a="1"/>
  <c r="R139" i="2" s="1"/>
  <c r="P139" i="2" a="1"/>
  <c r="P139" i="2" s="1"/>
  <c r="N139" i="2" a="1"/>
  <c r="N139" i="2" s="1"/>
  <c r="L139" i="2" a="1"/>
  <c r="L139" i="2" s="1"/>
  <c r="J139" i="2" a="1"/>
  <c r="J139" i="2" s="1"/>
  <c r="H139" i="2" a="1"/>
  <c r="H139" i="2" s="1"/>
  <c r="G139" i="2" a="1"/>
  <c r="G139" i="2" s="1"/>
  <c r="F139" i="2" a="1"/>
  <c r="F139" i="2" s="1"/>
  <c r="D139" i="2" a="1"/>
  <c r="D139" i="2" s="1"/>
  <c r="BG138" i="2" a="1"/>
  <c r="BG138" i="2" s="1"/>
  <c r="BF138" i="2" a="1"/>
  <c r="BF138" i="2" s="1"/>
  <c r="BE138" i="2" a="1"/>
  <c r="BE138" i="2" s="1"/>
  <c r="AZ138" i="2" a="1"/>
  <c r="AZ138" i="2" s="1"/>
  <c r="AX138" i="2" a="1"/>
  <c r="AX138" i="2" s="1"/>
  <c r="AV138" i="2" a="1"/>
  <c r="AV138" i="2" s="1"/>
  <c r="AT138" i="2" a="1"/>
  <c r="AT138" i="2" s="1"/>
  <c r="AR138" i="2" a="1"/>
  <c r="AR138" i="2" s="1"/>
  <c r="AP138" i="2" a="1"/>
  <c r="AP138" i="2" s="1"/>
  <c r="AN138" i="2" a="1"/>
  <c r="AN138" i="2" s="1"/>
  <c r="AJ138" i="2" a="1"/>
  <c r="AJ138" i="2" s="1"/>
  <c r="AH138" i="2" a="1"/>
  <c r="AH138" i="2" s="1"/>
  <c r="AF138" i="2" a="1"/>
  <c r="AF138" i="2" s="1"/>
  <c r="AD138" i="2" a="1"/>
  <c r="AD138" i="2" s="1"/>
  <c r="Z138" i="2" a="1"/>
  <c r="Z138" i="2" s="1"/>
  <c r="V138" i="2" a="1"/>
  <c r="V138" i="2" s="1"/>
  <c r="T138" i="2" a="1"/>
  <c r="T138" i="2" s="1"/>
  <c r="R138" i="2" a="1"/>
  <c r="R138" i="2" s="1"/>
  <c r="P138" i="2" a="1"/>
  <c r="P138" i="2" s="1"/>
  <c r="N138" i="2" a="1"/>
  <c r="N138" i="2" s="1"/>
  <c r="L138" i="2" a="1"/>
  <c r="L138" i="2" s="1"/>
  <c r="J138" i="2" a="1"/>
  <c r="J138" i="2" s="1"/>
  <c r="H138" i="2" a="1"/>
  <c r="H138" i="2" s="1"/>
  <c r="G138" i="2" a="1"/>
  <c r="G138" i="2" s="1"/>
  <c r="F138" i="2" a="1"/>
  <c r="F138" i="2" s="1"/>
  <c r="D138" i="2" a="1"/>
  <c r="D138" i="2" s="1"/>
  <c r="BG137" i="2" a="1"/>
  <c r="BG137" i="2" s="1"/>
  <c r="BF137" i="2" a="1"/>
  <c r="BF137" i="2" s="1"/>
  <c r="BE137" i="2" a="1"/>
  <c r="BE137" i="2" s="1"/>
  <c r="AZ137" i="2" a="1"/>
  <c r="AZ137" i="2" s="1"/>
  <c r="AX137" i="2" a="1"/>
  <c r="AX137" i="2" s="1"/>
  <c r="AV137" i="2" a="1"/>
  <c r="AV137" i="2" s="1"/>
  <c r="AT137" i="2" a="1"/>
  <c r="AT137" i="2" s="1"/>
  <c r="AR137" i="2" a="1"/>
  <c r="AR137" i="2" s="1"/>
  <c r="AP137" i="2" a="1"/>
  <c r="AP137" i="2" s="1"/>
  <c r="AN137" i="2" a="1"/>
  <c r="AN137" i="2" s="1"/>
  <c r="AJ137" i="2" a="1"/>
  <c r="AJ137" i="2" s="1"/>
  <c r="AH137" i="2" a="1"/>
  <c r="AH137" i="2" s="1"/>
  <c r="AF137" i="2" a="1"/>
  <c r="AF137" i="2" s="1"/>
  <c r="AD137" i="2" a="1"/>
  <c r="AD137" i="2" s="1"/>
  <c r="Z137" i="2" a="1"/>
  <c r="Z137" i="2" s="1"/>
  <c r="V137" i="2" a="1"/>
  <c r="V137" i="2" s="1"/>
  <c r="T137" i="2" a="1"/>
  <c r="T137" i="2" s="1"/>
  <c r="R137" i="2" a="1"/>
  <c r="R137" i="2" s="1"/>
  <c r="P137" i="2" a="1"/>
  <c r="P137" i="2" s="1"/>
  <c r="N137" i="2" a="1"/>
  <c r="N137" i="2" s="1"/>
  <c r="L137" i="2" a="1"/>
  <c r="L137" i="2" s="1"/>
  <c r="J137" i="2" a="1"/>
  <c r="J137" i="2" s="1"/>
  <c r="H137" i="2" a="1"/>
  <c r="H137" i="2" s="1"/>
  <c r="G137" i="2" a="1"/>
  <c r="G137" i="2" s="1"/>
  <c r="F137" i="2" a="1"/>
  <c r="F137" i="2" s="1"/>
  <c r="D137" i="2" a="1"/>
  <c r="D137" i="2" s="1"/>
  <c r="BG136" i="2" a="1"/>
  <c r="BG136" i="2" s="1"/>
  <c r="BF136" i="2" a="1"/>
  <c r="BF136" i="2" s="1"/>
  <c r="BE136" i="2" a="1"/>
  <c r="BE136" i="2" s="1"/>
  <c r="AZ136" i="2" a="1"/>
  <c r="AZ136" i="2" s="1"/>
  <c r="AX136" i="2" a="1"/>
  <c r="AX136" i="2" s="1"/>
  <c r="AV136" i="2" a="1"/>
  <c r="AV136" i="2"/>
  <c r="AT136" i="2" a="1"/>
  <c r="AT136" i="2" s="1"/>
  <c r="AR136" i="2" a="1"/>
  <c r="AR136" i="2" s="1"/>
  <c r="AP136" i="2" a="1"/>
  <c r="AP136" i="2" s="1"/>
  <c r="AN136" i="2" a="1"/>
  <c r="AN136" i="2" s="1"/>
  <c r="AJ136" i="2" a="1"/>
  <c r="AJ136" i="2" s="1"/>
  <c r="AH136" i="2" a="1"/>
  <c r="AH136" i="2" s="1"/>
  <c r="AF136" i="2" a="1"/>
  <c r="AF136" i="2" s="1"/>
  <c r="AD136" i="2" a="1"/>
  <c r="AD136" i="2" s="1"/>
  <c r="Z136" i="2" a="1"/>
  <c r="Z136" i="2" s="1"/>
  <c r="V136" i="2" a="1"/>
  <c r="V136" i="2" s="1"/>
  <c r="T136" i="2" a="1"/>
  <c r="T136" i="2" s="1"/>
  <c r="R136" i="2" a="1"/>
  <c r="R136" i="2" s="1"/>
  <c r="P136" i="2" a="1"/>
  <c r="P136" i="2" s="1"/>
  <c r="N136" i="2" a="1"/>
  <c r="N136" i="2" s="1"/>
  <c r="L136" i="2" a="1"/>
  <c r="L136" i="2" s="1"/>
  <c r="J136" i="2" a="1"/>
  <c r="J136" i="2" s="1"/>
  <c r="H136" i="2" a="1"/>
  <c r="H136" i="2" s="1"/>
  <c r="G136" i="2" a="1"/>
  <c r="G136" i="2" s="1"/>
  <c r="F136" i="2" a="1"/>
  <c r="F136" i="2" s="1"/>
  <c r="D136" i="2" a="1"/>
  <c r="D136" i="2" s="1"/>
  <c r="BG135" i="2" a="1"/>
  <c r="BG135" i="2" s="1"/>
  <c r="BF135" i="2" a="1"/>
  <c r="BF135" i="2" s="1"/>
  <c r="BE135" i="2" a="1"/>
  <c r="BE135" i="2" s="1"/>
  <c r="AZ135" i="2" a="1"/>
  <c r="AZ135" i="2"/>
  <c r="AX135" i="2" a="1"/>
  <c r="AX135" i="2" s="1"/>
  <c r="AV135" i="2" a="1"/>
  <c r="AV135" i="2" s="1"/>
  <c r="AT135" i="2" a="1"/>
  <c r="AT135" i="2" s="1"/>
  <c r="AR135" i="2" a="1"/>
  <c r="AR135" i="2" s="1"/>
  <c r="AP135" i="2" a="1"/>
  <c r="AP135" i="2" s="1"/>
  <c r="AN135" i="2" a="1"/>
  <c r="AN135" i="2" s="1"/>
  <c r="AJ135" i="2" a="1"/>
  <c r="AJ135" i="2" s="1"/>
  <c r="AH135" i="2" a="1"/>
  <c r="AH135" i="2" s="1"/>
  <c r="AF135" i="2" a="1"/>
  <c r="AF135" i="2" s="1"/>
  <c r="AD135" i="2" a="1"/>
  <c r="AD135" i="2" s="1"/>
  <c r="Z135" i="2" a="1"/>
  <c r="Z135" i="2" s="1"/>
  <c r="V135" i="2" a="1"/>
  <c r="V135" i="2" s="1"/>
  <c r="T135" i="2" a="1"/>
  <c r="T135" i="2" s="1"/>
  <c r="R135" i="2" a="1"/>
  <c r="R135" i="2" s="1"/>
  <c r="P135" i="2" a="1"/>
  <c r="P135" i="2" s="1"/>
  <c r="N135" i="2" a="1"/>
  <c r="N135" i="2" s="1"/>
  <c r="L135" i="2" a="1"/>
  <c r="L135" i="2" s="1"/>
  <c r="J135" i="2" a="1"/>
  <c r="J135" i="2" s="1"/>
  <c r="H135" i="2" a="1"/>
  <c r="H135" i="2" s="1"/>
  <c r="G135" i="2" a="1"/>
  <c r="G135" i="2" s="1"/>
  <c r="F135" i="2" a="1"/>
  <c r="F135" i="2" s="1"/>
  <c r="D135" i="2" a="1"/>
  <c r="D135" i="2" s="1"/>
  <c r="BG134" i="2" a="1"/>
  <c r="BG134" i="2" s="1"/>
  <c r="BF134" i="2" a="1"/>
  <c r="BF134" i="2" s="1"/>
  <c r="BE134" i="2" a="1"/>
  <c r="BE134" i="2" s="1"/>
  <c r="AZ134" i="2" a="1"/>
  <c r="AZ134" i="2" s="1"/>
  <c r="AX134" i="2" a="1"/>
  <c r="AX134" i="2" s="1"/>
  <c r="AV134" i="2" a="1"/>
  <c r="AV134" i="2" s="1"/>
  <c r="AT134" i="2" a="1"/>
  <c r="AT134" i="2" s="1"/>
  <c r="AR134" i="2" a="1"/>
  <c r="AR134" i="2" s="1"/>
  <c r="AP134" i="2" a="1"/>
  <c r="AP134" i="2" s="1"/>
  <c r="AN134" i="2" a="1"/>
  <c r="AN134" i="2" s="1"/>
  <c r="AJ134" i="2" a="1"/>
  <c r="AJ134" i="2" s="1"/>
  <c r="AH134" i="2" a="1"/>
  <c r="AH134" i="2" s="1"/>
  <c r="AF134" i="2" a="1"/>
  <c r="AF134" i="2" s="1"/>
  <c r="AD134" i="2" a="1"/>
  <c r="AD134" i="2" s="1"/>
  <c r="Z134" i="2" a="1"/>
  <c r="Z134" i="2" s="1"/>
  <c r="V134" i="2" a="1"/>
  <c r="V134" i="2" s="1"/>
  <c r="T134" i="2" a="1"/>
  <c r="T134" i="2" s="1"/>
  <c r="R134" i="2" a="1"/>
  <c r="R134" i="2" s="1"/>
  <c r="P134" i="2" a="1"/>
  <c r="P134" i="2" s="1"/>
  <c r="N134" i="2" a="1"/>
  <c r="N134" i="2" s="1"/>
  <c r="L134" i="2" a="1"/>
  <c r="L134" i="2" s="1"/>
  <c r="J134" i="2" a="1"/>
  <c r="J134" i="2" s="1"/>
  <c r="H134" i="2" a="1"/>
  <c r="H134" i="2" s="1"/>
  <c r="G134" i="2" a="1"/>
  <c r="G134" i="2" s="1"/>
  <c r="F134" i="2" a="1"/>
  <c r="F134" i="2" s="1"/>
  <c r="D134" i="2" a="1"/>
  <c r="D134" i="2" s="1"/>
  <c r="BG133" i="2" a="1"/>
  <c r="BG133" i="2" s="1"/>
  <c r="BF133" i="2" a="1"/>
  <c r="BF133" i="2" s="1"/>
  <c r="BE133" i="2" a="1"/>
  <c r="BE133" i="2" s="1"/>
  <c r="AZ133" i="2" a="1"/>
  <c r="AZ133" i="2"/>
  <c r="AX133" i="2" a="1"/>
  <c r="AX133" i="2" s="1"/>
  <c r="AV133" i="2" a="1"/>
  <c r="AV133" i="2" s="1"/>
  <c r="AT133" i="2" a="1"/>
  <c r="AT133" i="2" s="1"/>
  <c r="AR133" i="2" a="1"/>
  <c r="AR133" i="2" s="1"/>
  <c r="AP133" i="2" a="1"/>
  <c r="AP133" i="2" s="1"/>
  <c r="AN133" i="2" a="1"/>
  <c r="AN133" i="2" s="1"/>
  <c r="AJ133" i="2" a="1"/>
  <c r="AJ133" i="2" s="1"/>
  <c r="AH133" i="2" a="1"/>
  <c r="AH133" i="2" s="1"/>
  <c r="AF133" i="2" a="1"/>
  <c r="AF133" i="2" s="1"/>
  <c r="AD133" i="2" a="1"/>
  <c r="AD133" i="2" s="1"/>
  <c r="Z133" i="2" a="1"/>
  <c r="Z133" i="2" s="1"/>
  <c r="V133" i="2" a="1"/>
  <c r="V133" i="2" s="1"/>
  <c r="T133" i="2" a="1"/>
  <c r="T133" i="2" s="1"/>
  <c r="R133" i="2" a="1"/>
  <c r="R133" i="2" s="1"/>
  <c r="P133" i="2" a="1"/>
  <c r="P133" i="2" s="1"/>
  <c r="N133" i="2" a="1"/>
  <c r="N133" i="2" s="1"/>
  <c r="L133" i="2" a="1"/>
  <c r="L133" i="2" s="1"/>
  <c r="J133" i="2" a="1"/>
  <c r="J133" i="2" s="1"/>
  <c r="H133" i="2" a="1"/>
  <c r="H133" i="2" s="1"/>
  <c r="G133" i="2" a="1"/>
  <c r="G133" i="2"/>
  <c r="F133" i="2" a="1"/>
  <c r="F133" i="2" s="1"/>
  <c r="D133" i="2" a="1"/>
  <c r="D133" i="2" s="1"/>
  <c r="BG132" i="2" a="1"/>
  <c r="BG132" i="2" s="1"/>
  <c r="BF132" i="2" a="1"/>
  <c r="BF132" i="2" s="1"/>
  <c r="BE132" i="2" a="1"/>
  <c r="BE132" i="2" s="1"/>
  <c r="AZ132" i="2" a="1"/>
  <c r="AZ132" i="2" s="1"/>
  <c r="AX132" i="2" a="1"/>
  <c r="AX132" i="2" s="1"/>
  <c r="AV132" i="2" a="1"/>
  <c r="AV132" i="2" s="1"/>
  <c r="AT132" i="2" a="1"/>
  <c r="AT132" i="2" s="1"/>
  <c r="AR132" i="2" a="1"/>
  <c r="AR132" i="2" s="1"/>
  <c r="AP132" i="2" a="1"/>
  <c r="AP132" i="2" s="1"/>
  <c r="AN132" i="2" a="1"/>
  <c r="AN132" i="2" s="1"/>
  <c r="AJ132" i="2" a="1"/>
  <c r="AJ132" i="2" s="1"/>
  <c r="AH132" i="2" a="1"/>
  <c r="AH132" i="2" s="1"/>
  <c r="AF132" i="2" a="1"/>
  <c r="AF132" i="2" s="1"/>
  <c r="AD132" i="2" a="1"/>
  <c r="AD132" i="2" s="1"/>
  <c r="Z132" i="2" a="1"/>
  <c r="Z132" i="2" s="1"/>
  <c r="V132" i="2" a="1"/>
  <c r="V132" i="2" s="1"/>
  <c r="T132" i="2" a="1"/>
  <c r="T132" i="2" s="1"/>
  <c r="R132" i="2" a="1"/>
  <c r="R132" i="2" s="1"/>
  <c r="P132" i="2" a="1"/>
  <c r="P132" i="2" s="1"/>
  <c r="N132" i="2" a="1"/>
  <c r="N132" i="2" s="1"/>
  <c r="L132" i="2" a="1"/>
  <c r="L132" i="2" s="1"/>
  <c r="J132" i="2" a="1"/>
  <c r="J132" i="2" s="1"/>
  <c r="H132" i="2" a="1"/>
  <c r="H132" i="2" s="1"/>
  <c r="G132" i="2" a="1"/>
  <c r="G132" i="2" s="1"/>
  <c r="F132" i="2" a="1"/>
  <c r="F132" i="2" s="1"/>
  <c r="D132" i="2" a="1"/>
  <c r="D132" i="2" s="1"/>
  <c r="BG131" i="2" a="1"/>
  <c r="BG131" i="2" s="1"/>
  <c r="BF131" i="2" a="1"/>
  <c r="BF131" i="2" s="1"/>
  <c r="BE131" i="2" a="1"/>
  <c r="BE131" i="2" s="1"/>
  <c r="AZ131" i="2" a="1"/>
  <c r="AZ131" i="2" s="1"/>
  <c r="AX131" i="2" a="1"/>
  <c r="AX131" i="2" s="1"/>
  <c r="AV131" i="2" a="1"/>
  <c r="AV131" i="2" s="1"/>
  <c r="AT131" i="2" a="1"/>
  <c r="AT131" i="2" s="1"/>
  <c r="AR131" i="2" a="1"/>
  <c r="AR131" i="2" s="1"/>
  <c r="AP131" i="2" a="1"/>
  <c r="AP131" i="2" s="1"/>
  <c r="AN131" i="2" a="1"/>
  <c r="AN131" i="2" s="1"/>
  <c r="AJ131" i="2" a="1"/>
  <c r="AJ131" i="2" s="1"/>
  <c r="AH131" i="2" a="1"/>
  <c r="AH131" i="2" s="1"/>
  <c r="AF131" i="2" a="1"/>
  <c r="AF131" i="2" s="1"/>
  <c r="AD131" i="2" a="1"/>
  <c r="AD131" i="2" s="1"/>
  <c r="Z131" i="2" a="1"/>
  <c r="Z131" i="2" s="1"/>
  <c r="V131" i="2" a="1"/>
  <c r="V131" i="2" s="1"/>
  <c r="T131" i="2" a="1"/>
  <c r="T131" i="2" s="1"/>
  <c r="R131" i="2" a="1"/>
  <c r="R131" i="2" s="1"/>
  <c r="P131" i="2" a="1"/>
  <c r="P131" i="2" s="1"/>
  <c r="N131" i="2" a="1"/>
  <c r="N131" i="2" s="1"/>
  <c r="L131" i="2" a="1"/>
  <c r="L131" i="2" s="1"/>
  <c r="J131" i="2" a="1"/>
  <c r="J131" i="2" s="1"/>
  <c r="H131" i="2" a="1"/>
  <c r="H131" i="2" s="1"/>
  <c r="G131" i="2" a="1"/>
  <c r="G131" i="2"/>
  <c r="F131" i="2" a="1"/>
  <c r="F131" i="2" s="1"/>
  <c r="D131" i="2" a="1"/>
  <c r="D131" i="2" s="1"/>
  <c r="BG130" i="2" a="1"/>
  <c r="BG130" i="2" s="1"/>
  <c r="BF130" i="2" a="1"/>
  <c r="BF130" i="2" s="1"/>
  <c r="BE130" i="2" a="1"/>
  <c r="BE130" i="2" s="1"/>
  <c r="AZ130" i="2" a="1"/>
  <c r="AZ130" i="2" s="1"/>
  <c r="AX130" i="2" a="1"/>
  <c r="AX130" i="2" s="1"/>
  <c r="AV130" i="2" a="1"/>
  <c r="AV130" i="2" s="1"/>
  <c r="AT130" i="2" a="1"/>
  <c r="AT130" i="2" s="1"/>
  <c r="AR130" i="2" a="1"/>
  <c r="AR130" i="2" s="1"/>
  <c r="AP130" i="2" a="1"/>
  <c r="AP130" i="2" s="1"/>
  <c r="AN130" i="2" a="1"/>
  <c r="AN130" i="2" s="1"/>
  <c r="AJ130" i="2" a="1"/>
  <c r="AJ130" i="2" s="1"/>
  <c r="AH130" i="2" a="1"/>
  <c r="AH130" i="2" s="1"/>
  <c r="AF130" i="2" a="1"/>
  <c r="AF130" i="2" s="1"/>
  <c r="AD130" i="2" a="1"/>
  <c r="AD130" i="2" s="1"/>
  <c r="Z130" i="2" a="1"/>
  <c r="Z130" i="2" s="1"/>
  <c r="V130" i="2" a="1"/>
  <c r="V130" i="2" s="1"/>
  <c r="T130" i="2" a="1"/>
  <c r="T130" i="2" s="1"/>
  <c r="R130" i="2" a="1"/>
  <c r="R130" i="2" s="1"/>
  <c r="P130" i="2" a="1"/>
  <c r="P130" i="2" s="1"/>
  <c r="N130" i="2" a="1"/>
  <c r="N130" i="2" s="1"/>
  <c r="L130" i="2" a="1"/>
  <c r="L130" i="2" s="1"/>
  <c r="J130" i="2" a="1"/>
  <c r="J130" i="2" s="1"/>
  <c r="H130" i="2" a="1"/>
  <c r="H130" i="2" s="1"/>
  <c r="G130" i="2" a="1"/>
  <c r="G130" i="2"/>
  <c r="F130" i="2" a="1"/>
  <c r="F130" i="2" s="1"/>
  <c r="D130" i="2" a="1"/>
  <c r="D130" i="2" s="1"/>
  <c r="BG129" i="2" a="1"/>
  <c r="BG129" i="2" s="1"/>
  <c r="BF129" i="2" a="1"/>
  <c r="BF129" i="2" s="1"/>
  <c r="BE129" i="2" a="1"/>
  <c r="BE129" i="2" s="1"/>
  <c r="AZ129" i="2" a="1"/>
  <c r="AZ129" i="2"/>
  <c r="AX129" i="2" a="1"/>
  <c r="AX129" i="2" s="1"/>
  <c r="AV129" i="2" a="1"/>
  <c r="AV129" i="2" s="1"/>
  <c r="AT129" i="2" a="1"/>
  <c r="AT129" i="2" s="1"/>
  <c r="AR129" i="2" a="1"/>
  <c r="AR129" i="2" s="1"/>
  <c r="AP129" i="2" a="1"/>
  <c r="AP129" i="2" s="1"/>
  <c r="AN129" i="2" a="1"/>
  <c r="AN129" i="2" s="1"/>
  <c r="AJ129" i="2" a="1"/>
  <c r="AJ129" i="2" s="1"/>
  <c r="AH129" i="2" a="1"/>
  <c r="AH129" i="2" s="1"/>
  <c r="AF129" i="2" a="1"/>
  <c r="AF129" i="2" s="1"/>
  <c r="AD129" i="2" a="1"/>
  <c r="AD129" i="2" s="1"/>
  <c r="Z129" i="2" a="1"/>
  <c r="Z129" i="2" s="1"/>
  <c r="V129" i="2" a="1"/>
  <c r="V129" i="2" s="1"/>
  <c r="T129" i="2" a="1"/>
  <c r="T129" i="2" s="1"/>
  <c r="R129" i="2" a="1"/>
  <c r="R129" i="2" s="1"/>
  <c r="P129" i="2" a="1"/>
  <c r="P129" i="2" s="1"/>
  <c r="N129" i="2" a="1"/>
  <c r="N129" i="2" s="1"/>
  <c r="L129" i="2" a="1"/>
  <c r="L129" i="2" s="1"/>
  <c r="J129" i="2" a="1"/>
  <c r="J129" i="2" s="1"/>
  <c r="H129" i="2" a="1"/>
  <c r="H129" i="2" s="1"/>
  <c r="G129" i="2" a="1"/>
  <c r="G129" i="2" s="1"/>
  <c r="F129" i="2" a="1"/>
  <c r="F129" i="2" s="1"/>
  <c r="D129" i="2" a="1"/>
  <c r="D129" i="2" s="1"/>
  <c r="BG128" i="2" a="1"/>
  <c r="BG128" i="2" s="1"/>
  <c r="BF128" i="2" a="1"/>
  <c r="BF128" i="2" s="1"/>
  <c r="BE128" i="2" a="1"/>
  <c r="BE128" i="2" s="1"/>
  <c r="AZ128" i="2" a="1"/>
  <c r="AZ128" i="2"/>
  <c r="AX128" i="2" a="1"/>
  <c r="AX128" i="2" s="1"/>
  <c r="AV128" i="2" a="1"/>
  <c r="AV128" i="2"/>
  <c r="AT128" i="2" a="1"/>
  <c r="AT128" i="2" s="1"/>
  <c r="AR128" i="2" a="1"/>
  <c r="AR128" i="2" s="1"/>
  <c r="AP128" i="2" a="1"/>
  <c r="AP128" i="2" s="1"/>
  <c r="AN128" i="2" a="1"/>
  <c r="AN128" i="2" s="1"/>
  <c r="AJ128" i="2" a="1"/>
  <c r="AJ128" i="2" s="1"/>
  <c r="AH128" i="2" a="1"/>
  <c r="AH128" i="2" s="1"/>
  <c r="AF128" i="2" a="1"/>
  <c r="AF128" i="2" s="1"/>
  <c r="AD128" i="2" a="1"/>
  <c r="AD128" i="2" s="1"/>
  <c r="Z128" i="2" a="1"/>
  <c r="Z128" i="2" s="1"/>
  <c r="V128" i="2" a="1"/>
  <c r="V128" i="2" s="1"/>
  <c r="T128" i="2" a="1"/>
  <c r="T128" i="2" s="1"/>
  <c r="R128" i="2" a="1"/>
  <c r="R128" i="2" s="1"/>
  <c r="P128" i="2" a="1"/>
  <c r="P128" i="2" s="1"/>
  <c r="N128" i="2" a="1"/>
  <c r="N128" i="2" s="1"/>
  <c r="L128" i="2" a="1"/>
  <c r="L128" i="2" s="1"/>
  <c r="J128" i="2" a="1"/>
  <c r="J128" i="2" s="1"/>
  <c r="H128" i="2" a="1"/>
  <c r="H128" i="2" s="1"/>
  <c r="G128" i="2" a="1"/>
  <c r="G128" i="2" s="1"/>
  <c r="F128" i="2" a="1"/>
  <c r="F128" i="2" s="1"/>
  <c r="D128" i="2" a="1"/>
  <c r="D128" i="2" s="1"/>
  <c r="BG127" i="2" a="1"/>
  <c r="BG127" i="2" s="1"/>
  <c r="BF127" i="2" a="1"/>
  <c r="BF127" i="2" s="1"/>
  <c r="BE127" i="2" a="1"/>
  <c r="BE127" i="2" s="1"/>
  <c r="AZ127" i="2" a="1"/>
  <c r="AZ127" i="2" s="1"/>
  <c r="AX127" i="2" a="1"/>
  <c r="AX127" i="2" s="1"/>
  <c r="AV127" i="2" a="1"/>
  <c r="AV127" i="2"/>
  <c r="AT127" i="2" a="1"/>
  <c r="AT127" i="2" s="1"/>
  <c r="AR127" i="2" a="1"/>
  <c r="AR127" i="2" s="1"/>
  <c r="AP127" i="2" a="1"/>
  <c r="AP127" i="2" s="1"/>
  <c r="AN127" i="2" a="1"/>
  <c r="AN127" i="2" s="1"/>
  <c r="AJ127" i="2" a="1"/>
  <c r="AJ127" i="2" s="1"/>
  <c r="AH127" i="2" a="1"/>
  <c r="AH127" i="2" s="1"/>
  <c r="AF127" i="2" a="1"/>
  <c r="AF127" i="2" s="1"/>
  <c r="AD127" i="2" a="1"/>
  <c r="AD127" i="2" s="1"/>
  <c r="Z127" i="2" a="1"/>
  <c r="Z127" i="2" s="1"/>
  <c r="V127" i="2" a="1"/>
  <c r="V127" i="2" s="1"/>
  <c r="T127" i="2" a="1"/>
  <c r="T127" i="2" s="1"/>
  <c r="R127" i="2" a="1"/>
  <c r="R127" i="2" s="1"/>
  <c r="P127" i="2" a="1"/>
  <c r="P127" i="2" s="1"/>
  <c r="N127" i="2" a="1"/>
  <c r="N127" i="2" s="1"/>
  <c r="L127" i="2" a="1"/>
  <c r="L127" i="2" s="1"/>
  <c r="J127" i="2" a="1"/>
  <c r="J127" i="2" s="1"/>
  <c r="H127" i="2" a="1"/>
  <c r="H127" i="2" s="1"/>
  <c r="G127" i="2" a="1"/>
  <c r="G127" i="2"/>
  <c r="F127" i="2" a="1"/>
  <c r="F127" i="2" s="1"/>
  <c r="D127" i="2" a="1"/>
  <c r="D127" i="2" s="1"/>
  <c r="BG126" i="2" a="1"/>
  <c r="BG126" i="2" s="1"/>
  <c r="BF126" i="2" a="1"/>
  <c r="BF126" i="2" s="1"/>
  <c r="BE126" i="2" a="1"/>
  <c r="BE126" i="2" s="1"/>
  <c r="AZ126" i="2" a="1"/>
  <c r="AZ126" i="2" s="1"/>
  <c r="AX126" i="2" a="1"/>
  <c r="AX126" i="2" s="1"/>
  <c r="AV126" i="2" a="1"/>
  <c r="AV126" i="2" s="1"/>
  <c r="AT126" i="2" a="1"/>
  <c r="AT126" i="2" s="1"/>
  <c r="AR126" i="2" a="1"/>
  <c r="AR126" i="2" s="1"/>
  <c r="AP126" i="2" a="1"/>
  <c r="AP126" i="2" s="1"/>
  <c r="AN126" i="2" a="1"/>
  <c r="AN126" i="2" s="1"/>
  <c r="AJ126" i="2" a="1"/>
  <c r="AJ126" i="2" s="1"/>
  <c r="AH126" i="2" a="1"/>
  <c r="AH126" i="2" s="1"/>
  <c r="AF126" i="2" a="1"/>
  <c r="AF126" i="2" s="1"/>
  <c r="AD126" i="2" a="1"/>
  <c r="AD126" i="2" s="1"/>
  <c r="Z126" i="2" a="1"/>
  <c r="Z126" i="2" s="1"/>
  <c r="V126" i="2" a="1"/>
  <c r="V126" i="2" s="1"/>
  <c r="T126" i="2" a="1"/>
  <c r="T126" i="2" s="1"/>
  <c r="R126" i="2" a="1"/>
  <c r="R126" i="2" s="1"/>
  <c r="P126" i="2" a="1"/>
  <c r="P126" i="2" s="1"/>
  <c r="N126" i="2" a="1"/>
  <c r="N126" i="2" s="1"/>
  <c r="L126" i="2" a="1"/>
  <c r="L126" i="2" s="1"/>
  <c r="J126" i="2" a="1"/>
  <c r="J126" i="2" s="1"/>
  <c r="H126" i="2" a="1"/>
  <c r="H126" i="2" s="1"/>
  <c r="G126" i="2" a="1"/>
  <c r="G126" i="2"/>
  <c r="F126" i="2" a="1"/>
  <c r="F126" i="2" s="1"/>
  <c r="D126" i="2" a="1"/>
  <c r="D126" i="2" s="1"/>
  <c r="BG125" i="2" a="1"/>
  <c r="BG125" i="2" s="1"/>
  <c r="BF125" i="2" a="1"/>
  <c r="BF125" i="2" s="1"/>
  <c r="BE125" i="2" a="1"/>
  <c r="BE125" i="2" s="1"/>
  <c r="AZ125" i="2" a="1"/>
  <c r="AZ125" i="2"/>
  <c r="AX125" i="2" a="1"/>
  <c r="AX125" i="2" s="1"/>
  <c r="AV125" i="2" a="1"/>
  <c r="AV125" i="2" s="1"/>
  <c r="AT125" i="2" a="1"/>
  <c r="AT125" i="2" s="1"/>
  <c r="AR125" i="2" a="1"/>
  <c r="AR125" i="2" s="1"/>
  <c r="AP125" i="2" a="1"/>
  <c r="AP125" i="2" s="1"/>
  <c r="AN125" i="2" a="1"/>
  <c r="AN125" i="2" s="1"/>
  <c r="AJ125" i="2" a="1"/>
  <c r="AJ125" i="2" s="1"/>
  <c r="AH125" i="2" a="1"/>
  <c r="AH125" i="2" s="1"/>
  <c r="AF125" i="2" a="1"/>
  <c r="AF125" i="2" s="1"/>
  <c r="AD125" i="2" a="1"/>
  <c r="AD125" i="2" s="1"/>
  <c r="Z125" i="2" a="1"/>
  <c r="Z125" i="2" s="1"/>
  <c r="V125" i="2" a="1"/>
  <c r="V125" i="2" s="1"/>
  <c r="T125" i="2" a="1"/>
  <c r="T125" i="2" s="1"/>
  <c r="R125" i="2" a="1"/>
  <c r="R125" i="2" s="1"/>
  <c r="P125" i="2" a="1"/>
  <c r="P125" i="2" s="1"/>
  <c r="N125" i="2" a="1"/>
  <c r="N125" i="2" s="1"/>
  <c r="L125" i="2" a="1"/>
  <c r="L125" i="2" s="1"/>
  <c r="J125" i="2" a="1"/>
  <c r="J125" i="2" s="1"/>
  <c r="H125" i="2" a="1"/>
  <c r="H125" i="2" s="1"/>
  <c r="G125" i="2" a="1"/>
  <c r="G125" i="2" s="1"/>
  <c r="F125" i="2" a="1"/>
  <c r="F125" i="2" s="1"/>
  <c r="D125" i="2" a="1"/>
  <c r="D125" i="2" s="1"/>
  <c r="BG124" i="2" a="1"/>
  <c r="BG124" i="2" s="1"/>
  <c r="BF124" i="2" a="1"/>
  <c r="BF124" i="2" s="1"/>
  <c r="BE124" i="2" a="1"/>
  <c r="BE124" i="2" s="1"/>
  <c r="AZ124" i="2" a="1"/>
  <c r="AZ124" i="2"/>
  <c r="AX124" i="2" a="1"/>
  <c r="AX124" i="2" s="1"/>
  <c r="AV124" i="2" a="1"/>
  <c r="AV124" i="2"/>
  <c r="AT124" i="2" a="1"/>
  <c r="AT124" i="2" s="1"/>
  <c r="AR124" i="2" a="1"/>
  <c r="AR124" i="2" s="1"/>
  <c r="AP124" i="2" a="1"/>
  <c r="AP124" i="2" s="1"/>
  <c r="AN124" i="2" a="1"/>
  <c r="AN124" i="2" s="1"/>
  <c r="AJ124" i="2" a="1"/>
  <c r="AJ124" i="2" s="1"/>
  <c r="AH124" i="2" a="1"/>
  <c r="AH124" i="2" s="1"/>
  <c r="AF124" i="2" a="1"/>
  <c r="AF124" i="2" s="1"/>
  <c r="AD124" i="2" a="1"/>
  <c r="AD124" i="2" s="1"/>
  <c r="Z124" i="2" a="1"/>
  <c r="Z124" i="2" s="1"/>
  <c r="V124" i="2" a="1"/>
  <c r="V124" i="2" s="1"/>
  <c r="T124" i="2" a="1"/>
  <c r="T124" i="2" s="1"/>
  <c r="R124" i="2" a="1"/>
  <c r="R124" i="2" s="1"/>
  <c r="P124" i="2" a="1"/>
  <c r="P124" i="2" s="1"/>
  <c r="N124" i="2" a="1"/>
  <c r="N124" i="2" s="1"/>
  <c r="L124" i="2" a="1"/>
  <c r="L124" i="2" s="1"/>
  <c r="J124" i="2" a="1"/>
  <c r="J124" i="2" s="1"/>
  <c r="H124" i="2" a="1"/>
  <c r="H124" i="2" s="1"/>
  <c r="G124" i="2" a="1"/>
  <c r="G124" i="2" s="1"/>
  <c r="F124" i="2" a="1"/>
  <c r="F124" i="2" s="1"/>
  <c r="D124" i="2" a="1"/>
  <c r="D124" i="2" s="1"/>
  <c r="BG123" i="2" a="1"/>
  <c r="BG123" i="2" s="1"/>
  <c r="BF123" i="2" a="1"/>
  <c r="BF123" i="2" s="1"/>
  <c r="BE123" i="2" a="1"/>
  <c r="BE123" i="2" s="1"/>
  <c r="AZ123" i="2" a="1"/>
  <c r="AZ123" i="2" s="1"/>
  <c r="AX123" i="2" a="1"/>
  <c r="AX123" i="2" s="1"/>
  <c r="AV123" i="2" a="1"/>
  <c r="AV123" i="2"/>
  <c r="AT123" i="2" a="1"/>
  <c r="AT123" i="2" s="1"/>
  <c r="AR123" i="2" a="1"/>
  <c r="AR123" i="2" s="1"/>
  <c r="AP123" i="2" a="1"/>
  <c r="AP123" i="2" s="1"/>
  <c r="AN123" i="2" a="1"/>
  <c r="AN123" i="2" s="1"/>
  <c r="AJ123" i="2" a="1"/>
  <c r="AJ123" i="2" s="1"/>
  <c r="AH123" i="2" a="1"/>
  <c r="AH123" i="2" s="1"/>
  <c r="AF123" i="2" a="1"/>
  <c r="AF123" i="2" s="1"/>
  <c r="AD123" i="2" a="1"/>
  <c r="AD123" i="2" s="1"/>
  <c r="Z123" i="2" a="1"/>
  <c r="Z123" i="2" s="1"/>
  <c r="V123" i="2" a="1"/>
  <c r="V123" i="2" s="1"/>
  <c r="T123" i="2" a="1"/>
  <c r="T123" i="2" s="1"/>
  <c r="R123" i="2" a="1"/>
  <c r="R123" i="2" s="1"/>
  <c r="P123" i="2" a="1"/>
  <c r="P123" i="2" s="1"/>
  <c r="N123" i="2" a="1"/>
  <c r="N123" i="2" s="1"/>
  <c r="L123" i="2" a="1"/>
  <c r="L123" i="2" s="1"/>
  <c r="J123" i="2" a="1"/>
  <c r="J123" i="2" s="1"/>
  <c r="H123" i="2" a="1"/>
  <c r="H123" i="2" s="1"/>
  <c r="G123" i="2" a="1"/>
  <c r="G123" i="2"/>
  <c r="F123" i="2" a="1"/>
  <c r="F123" i="2" s="1"/>
  <c r="D123" i="2" a="1"/>
  <c r="D123" i="2" s="1"/>
  <c r="BG122" i="2" a="1"/>
  <c r="BG122" i="2" s="1"/>
  <c r="BF122" i="2" a="1"/>
  <c r="BF122" i="2" s="1"/>
  <c r="BE122" i="2" a="1"/>
  <c r="BE122" i="2" s="1"/>
  <c r="AZ122" i="2" a="1"/>
  <c r="AZ122" i="2" s="1"/>
  <c r="AX122" i="2" a="1"/>
  <c r="AX122" i="2" s="1"/>
  <c r="AV122" i="2" a="1"/>
  <c r="AV122" i="2" s="1"/>
  <c r="AT122" i="2" a="1"/>
  <c r="AT122" i="2" s="1"/>
  <c r="AR122" i="2" a="1"/>
  <c r="AR122" i="2" s="1"/>
  <c r="AP122" i="2" a="1"/>
  <c r="AP122" i="2" s="1"/>
  <c r="AN122" i="2" a="1"/>
  <c r="AN122" i="2" s="1"/>
  <c r="AJ122" i="2" a="1"/>
  <c r="AJ122" i="2" s="1"/>
  <c r="AH122" i="2" a="1"/>
  <c r="AH122" i="2" s="1"/>
  <c r="AF122" i="2" a="1"/>
  <c r="AF122" i="2" s="1"/>
  <c r="AD122" i="2" a="1"/>
  <c r="AD122" i="2" s="1"/>
  <c r="Z122" i="2" a="1"/>
  <c r="Z122" i="2" s="1"/>
  <c r="V122" i="2" a="1"/>
  <c r="V122" i="2" s="1"/>
  <c r="T122" i="2" a="1"/>
  <c r="T122" i="2" s="1"/>
  <c r="R122" i="2" a="1"/>
  <c r="R122" i="2" s="1"/>
  <c r="N122" i="2" a="1"/>
  <c r="N122" i="2"/>
  <c r="L122" i="2" a="1"/>
  <c r="L122" i="2" s="1"/>
  <c r="J122" i="2" a="1"/>
  <c r="J122" i="2" s="1"/>
  <c r="H122" i="2" a="1"/>
  <c r="H122" i="2" s="1"/>
  <c r="G122" i="2" a="1"/>
  <c r="G122" i="2" s="1"/>
  <c r="F122" i="2" a="1"/>
  <c r="F122" i="2" s="1"/>
  <c r="D122" i="2" a="1"/>
  <c r="D122" i="2" s="1"/>
  <c r="BG121" i="2" a="1"/>
  <c r="BG121" i="2" s="1"/>
  <c r="BF121" i="2" a="1"/>
  <c r="BF121" i="2" s="1"/>
  <c r="BE121" i="2" a="1"/>
  <c r="BE121" i="2" s="1"/>
  <c r="AZ121" i="2" a="1"/>
  <c r="AZ121" i="2" s="1"/>
  <c r="AX121" i="2" a="1"/>
  <c r="AX121" i="2" s="1"/>
  <c r="AV121" i="2" a="1"/>
  <c r="AV121" i="2" s="1"/>
  <c r="AT121" i="2" a="1"/>
  <c r="AT121" i="2" s="1"/>
  <c r="AR121" i="2" a="1"/>
  <c r="AR121" i="2" s="1"/>
  <c r="AP121" i="2" a="1"/>
  <c r="AP121" i="2" s="1"/>
  <c r="AN121" i="2" a="1"/>
  <c r="AN121" i="2" s="1"/>
  <c r="AJ121" i="2" a="1"/>
  <c r="AJ121" i="2" s="1"/>
  <c r="AH121" i="2" a="1"/>
  <c r="AH121" i="2" s="1"/>
  <c r="AF121" i="2" a="1"/>
  <c r="AF121" i="2"/>
  <c r="AD121" i="2" a="1"/>
  <c r="AD121" i="2" s="1"/>
  <c r="Z121" i="2" a="1"/>
  <c r="Z121" i="2"/>
  <c r="V121" i="2" a="1"/>
  <c r="V121" i="2" s="1"/>
  <c r="T121" i="2" a="1"/>
  <c r="T121" i="2" s="1"/>
  <c r="R121" i="2" a="1"/>
  <c r="R121" i="2"/>
  <c r="P121" i="2" a="1"/>
  <c r="P121" i="2" s="1"/>
  <c r="N121" i="2" a="1"/>
  <c r="N121" i="2"/>
  <c r="L121" i="2" a="1"/>
  <c r="L121" i="2" s="1"/>
  <c r="J121" i="2" a="1"/>
  <c r="J121" i="2" s="1"/>
  <c r="H121" i="2" a="1"/>
  <c r="H121" i="2" s="1"/>
  <c r="G121" i="2" a="1"/>
  <c r="G121" i="2" s="1"/>
  <c r="F121" i="2" a="1"/>
  <c r="F121" i="2" s="1"/>
  <c r="D121" i="2" a="1"/>
  <c r="D121" i="2" s="1"/>
  <c r="BG120" i="2" a="1"/>
  <c r="BG120" i="2" s="1"/>
  <c r="BF120" i="2" a="1"/>
  <c r="BF120" i="2" s="1"/>
  <c r="BE120" i="2" a="1"/>
  <c r="BE120" i="2" s="1"/>
  <c r="AZ120" i="2" a="1"/>
  <c r="AZ120" i="2" s="1"/>
  <c r="AX120" i="2" a="1"/>
  <c r="AX120" i="2" s="1"/>
  <c r="AV120" i="2" a="1"/>
  <c r="AV120" i="2" s="1"/>
  <c r="AT120" i="2" a="1"/>
  <c r="AT120" i="2" s="1"/>
  <c r="AR120" i="2" a="1"/>
  <c r="AR120" i="2" s="1"/>
  <c r="AP120" i="2" a="1"/>
  <c r="AP120" i="2" s="1"/>
  <c r="AN120" i="2" a="1"/>
  <c r="AN120" i="2" s="1"/>
  <c r="AJ120" i="2" a="1"/>
  <c r="AJ120" i="2" s="1"/>
  <c r="AH120" i="2" a="1"/>
  <c r="AH120" i="2" s="1"/>
  <c r="AF120" i="2" a="1"/>
  <c r="AF120" i="2"/>
  <c r="AD120" i="2" a="1"/>
  <c r="AD120" i="2" s="1"/>
  <c r="Z120" i="2" a="1"/>
  <c r="Z120" i="2"/>
  <c r="V120" i="2" a="1"/>
  <c r="V120" i="2" s="1"/>
  <c r="T120" i="2" a="1"/>
  <c r="T120" i="2" s="1"/>
  <c r="R120" i="2" a="1"/>
  <c r="R120" i="2"/>
  <c r="P120" i="2" a="1"/>
  <c r="P120" i="2" s="1"/>
  <c r="N120" i="2" a="1"/>
  <c r="N120" i="2"/>
  <c r="L120" i="2" a="1"/>
  <c r="L120" i="2" s="1"/>
  <c r="J120" i="2" a="1"/>
  <c r="J120" i="2" s="1"/>
  <c r="H120" i="2" a="1"/>
  <c r="H120" i="2" s="1"/>
  <c r="G120" i="2" a="1"/>
  <c r="G120" i="2" s="1"/>
  <c r="F120" i="2" a="1"/>
  <c r="F120" i="2" s="1"/>
  <c r="D120" i="2" a="1"/>
  <c r="D120" i="2" s="1"/>
  <c r="BG119" i="2" a="1"/>
  <c r="BG119" i="2" s="1"/>
  <c r="BF119" i="2" a="1"/>
  <c r="BF119" i="2" s="1"/>
  <c r="BE119" i="2" a="1"/>
  <c r="BE119" i="2" s="1"/>
  <c r="AZ119" i="2" a="1"/>
  <c r="AZ119" i="2" s="1"/>
  <c r="AX119" i="2" a="1"/>
  <c r="AX119" i="2" s="1"/>
  <c r="AV119" i="2" a="1"/>
  <c r="AV119" i="2" s="1"/>
  <c r="AT119" i="2" a="1"/>
  <c r="AT119" i="2" s="1"/>
  <c r="AR119" i="2" a="1"/>
  <c r="AR119" i="2" s="1"/>
  <c r="AP119" i="2" a="1"/>
  <c r="AP119" i="2" s="1"/>
  <c r="AN119" i="2" a="1"/>
  <c r="AN119" i="2" s="1"/>
  <c r="AJ119" i="2" a="1"/>
  <c r="AJ119" i="2" s="1"/>
  <c r="AH119" i="2" a="1"/>
  <c r="AH119" i="2" s="1"/>
  <c r="AF119" i="2" a="1"/>
  <c r="AF119" i="2"/>
  <c r="AD119" i="2" a="1"/>
  <c r="AD119" i="2" s="1"/>
  <c r="Z119" i="2" a="1"/>
  <c r="Z119" i="2"/>
  <c r="V119" i="2" a="1"/>
  <c r="V119" i="2" s="1"/>
  <c r="T119" i="2" a="1"/>
  <c r="T119" i="2" s="1"/>
  <c r="R119" i="2" a="1"/>
  <c r="R119" i="2"/>
  <c r="P119" i="2" a="1"/>
  <c r="P119" i="2" s="1"/>
  <c r="N119" i="2" a="1"/>
  <c r="N119" i="2"/>
  <c r="L119" i="2" a="1"/>
  <c r="L119" i="2" s="1"/>
  <c r="J119" i="2" a="1"/>
  <c r="J119" i="2" s="1"/>
  <c r="H119" i="2" a="1"/>
  <c r="H119" i="2" s="1"/>
  <c r="G119" i="2" a="1"/>
  <c r="G119" i="2" s="1"/>
  <c r="F119" i="2" a="1"/>
  <c r="F119" i="2" s="1"/>
  <c r="D119" i="2" a="1"/>
  <c r="D119" i="2" s="1"/>
  <c r="BG118" i="2" a="1"/>
  <c r="BG118" i="2" s="1"/>
  <c r="BF118" i="2" a="1"/>
  <c r="BF118" i="2" s="1"/>
  <c r="BE118" i="2" a="1"/>
  <c r="BE118" i="2" s="1"/>
  <c r="AZ118" i="2" a="1"/>
  <c r="AZ118" i="2" s="1"/>
  <c r="AX118" i="2" a="1"/>
  <c r="AX118" i="2" s="1"/>
  <c r="AV118" i="2" a="1"/>
  <c r="AV118" i="2" s="1"/>
  <c r="AT118" i="2" a="1"/>
  <c r="AT118" i="2" s="1"/>
  <c r="AR118" i="2" a="1"/>
  <c r="AR118" i="2" s="1"/>
  <c r="AP118" i="2" a="1"/>
  <c r="AP118" i="2" s="1"/>
  <c r="AN118" i="2" a="1"/>
  <c r="AN118" i="2" s="1"/>
  <c r="AJ118" i="2" a="1"/>
  <c r="AJ118" i="2" s="1"/>
  <c r="AH118" i="2" a="1"/>
  <c r="AH118" i="2" s="1"/>
  <c r="AF118" i="2" a="1"/>
  <c r="AF118" i="2"/>
  <c r="AD118" i="2" a="1"/>
  <c r="AD118" i="2" s="1"/>
  <c r="Z118" i="2" a="1"/>
  <c r="Z118" i="2"/>
  <c r="V118" i="2" a="1"/>
  <c r="V118" i="2" s="1"/>
  <c r="T118" i="2" a="1"/>
  <c r="T118" i="2" s="1"/>
  <c r="R118" i="2" a="1"/>
  <c r="R118" i="2"/>
  <c r="P118" i="2" a="1"/>
  <c r="P118" i="2" s="1"/>
  <c r="N118" i="2" a="1"/>
  <c r="N118" i="2"/>
  <c r="L118" i="2" a="1"/>
  <c r="L118" i="2" s="1"/>
  <c r="J118" i="2" a="1"/>
  <c r="J118" i="2" s="1"/>
  <c r="H118" i="2" a="1"/>
  <c r="H118" i="2" s="1"/>
  <c r="G118" i="2" a="1"/>
  <c r="G118" i="2" s="1"/>
  <c r="F118" i="2" a="1"/>
  <c r="F118" i="2" s="1"/>
  <c r="D118" i="2" a="1"/>
  <c r="D118" i="2" s="1"/>
  <c r="BG117" i="2" a="1"/>
  <c r="BG117" i="2" s="1"/>
  <c r="BF117" i="2" a="1"/>
  <c r="BF117" i="2" s="1"/>
  <c r="BE117" i="2" a="1"/>
  <c r="BE117" i="2" s="1"/>
  <c r="AZ117" i="2" a="1"/>
  <c r="AZ117" i="2" s="1"/>
  <c r="AX117" i="2" a="1"/>
  <c r="AX117" i="2" s="1"/>
  <c r="AV117" i="2" a="1"/>
  <c r="AV117" i="2" s="1"/>
  <c r="AT117" i="2" a="1"/>
  <c r="AT117" i="2" s="1"/>
  <c r="AR117" i="2" a="1"/>
  <c r="AR117" i="2" s="1"/>
  <c r="AP117" i="2" a="1"/>
  <c r="AP117" i="2" s="1"/>
  <c r="AN117" i="2" a="1"/>
  <c r="AN117" i="2" s="1"/>
  <c r="AJ117" i="2" a="1"/>
  <c r="AJ117" i="2" s="1"/>
  <c r="AH117" i="2" a="1"/>
  <c r="AH117" i="2" s="1"/>
  <c r="AF117" i="2" a="1"/>
  <c r="AF117" i="2"/>
  <c r="AD117" i="2" a="1"/>
  <c r="AD117" i="2" s="1"/>
  <c r="Z117" i="2" a="1"/>
  <c r="Z117" i="2"/>
  <c r="V117" i="2" a="1"/>
  <c r="V117" i="2" s="1"/>
  <c r="T117" i="2" a="1"/>
  <c r="T117" i="2" s="1"/>
  <c r="R117" i="2" a="1"/>
  <c r="R117" i="2"/>
  <c r="P117" i="2" a="1"/>
  <c r="P117" i="2" s="1"/>
  <c r="N117" i="2" a="1"/>
  <c r="N117" i="2"/>
  <c r="L117" i="2" a="1"/>
  <c r="L117" i="2" s="1"/>
  <c r="J117" i="2" a="1"/>
  <c r="J117" i="2" s="1"/>
  <c r="H117" i="2" a="1"/>
  <c r="H117" i="2" s="1"/>
  <c r="G117" i="2" a="1"/>
  <c r="G117" i="2" s="1"/>
  <c r="F117" i="2" a="1"/>
  <c r="F117" i="2" s="1"/>
  <c r="D117" i="2" a="1"/>
  <c r="D117" i="2" s="1"/>
  <c r="BG116" i="2" a="1"/>
  <c r="BG116" i="2" s="1"/>
  <c r="BF116" i="2" a="1"/>
  <c r="BF116" i="2" s="1"/>
  <c r="BE116" i="2" a="1"/>
  <c r="BE116" i="2" s="1"/>
  <c r="AZ116" i="2" a="1"/>
  <c r="AZ116" i="2" s="1"/>
  <c r="AX116" i="2" a="1"/>
  <c r="AX116" i="2" s="1"/>
  <c r="AV116" i="2" a="1"/>
  <c r="AV116" i="2" s="1"/>
  <c r="AT116" i="2" a="1"/>
  <c r="AT116" i="2" s="1"/>
  <c r="AR116" i="2" a="1"/>
  <c r="AR116" i="2" s="1"/>
  <c r="AP116" i="2" a="1"/>
  <c r="AP116" i="2" s="1"/>
  <c r="AN116" i="2" a="1"/>
  <c r="AN116" i="2" s="1"/>
  <c r="AJ116" i="2" a="1"/>
  <c r="AJ116" i="2" s="1"/>
  <c r="AH116" i="2" a="1"/>
  <c r="AH116" i="2" s="1"/>
  <c r="AF116" i="2" a="1"/>
  <c r="AF116" i="2"/>
  <c r="AD116" i="2" a="1"/>
  <c r="AD116" i="2" s="1"/>
  <c r="Z116" i="2" a="1"/>
  <c r="Z116" i="2"/>
  <c r="V116" i="2" a="1"/>
  <c r="V116" i="2" s="1"/>
  <c r="T116" i="2" a="1"/>
  <c r="T116" i="2" s="1"/>
  <c r="R116" i="2" a="1"/>
  <c r="R116" i="2"/>
  <c r="P116" i="2" a="1"/>
  <c r="P116" i="2" s="1"/>
  <c r="N116" i="2" a="1"/>
  <c r="N116" i="2"/>
  <c r="L116" i="2" a="1"/>
  <c r="L116" i="2" s="1"/>
  <c r="J116" i="2" a="1"/>
  <c r="J116" i="2" s="1"/>
  <c r="H116" i="2" a="1"/>
  <c r="H116" i="2" s="1"/>
  <c r="G116" i="2" a="1"/>
  <c r="G116" i="2" s="1"/>
  <c r="F116" i="2" a="1"/>
  <c r="F116" i="2" s="1"/>
  <c r="D116" i="2" a="1"/>
  <c r="D116" i="2" s="1"/>
  <c r="BG115" i="2" a="1"/>
  <c r="BG115" i="2" s="1"/>
  <c r="BF115" i="2" a="1"/>
  <c r="BF115" i="2" s="1"/>
  <c r="BE115" i="2" a="1"/>
  <c r="BE115" i="2" s="1"/>
  <c r="AZ115" i="2" a="1"/>
  <c r="AZ115" i="2" s="1"/>
  <c r="AX115" i="2" a="1"/>
  <c r="AX115" i="2" s="1"/>
  <c r="AV115" i="2" a="1"/>
  <c r="AV115" i="2" s="1"/>
  <c r="AT115" i="2" a="1"/>
  <c r="AT115" i="2" s="1"/>
  <c r="AR115" i="2" a="1"/>
  <c r="AR115" i="2" s="1"/>
  <c r="AP115" i="2" a="1"/>
  <c r="AP115" i="2" s="1"/>
  <c r="AN115" i="2" a="1"/>
  <c r="AN115" i="2" s="1"/>
  <c r="AJ115" i="2" a="1"/>
  <c r="AJ115" i="2" s="1"/>
  <c r="AH115" i="2" a="1"/>
  <c r="AH115" i="2" s="1"/>
  <c r="AF115" i="2" a="1"/>
  <c r="AF115" i="2"/>
  <c r="AD115" i="2" a="1"/>
  <c r="AD115" i="2" s="1"/>
  <c r="Z115" i="2" a="1"/>
  <c r="Z115" i="2"/>
  <c r="V115" i="2" a="1"/>
  <c r="V115" i="2" s="1"/>
  <c r="T115" i="2" a="1"/>
  <c r="T115" i="2" s="1"/>
  <c r="R115" i="2" a="1"/>
  <c r="R115" i="2"/>
  <c r="P115" i="2" a="1"/>
  <c r="P115" i="2" s="1"/>
  <c r="N115" i="2" a="1"/>
  <c r="N115" i="2"/>
  <c r="L115" i="2" a="1"/>
  <c r="L115" i="2" s="1"/>
  <c r="J115" i="2" a="1"/>
  <c r="J115" i="2" s="1"/>
  <c r="H115" i="2" a="1"/>
  <c r="H115" i="2" s="1"/>
  <c r="G115" i="2" a="1"/>
  <c r="G115" i="2" s="1"/>
  <c r="F115" i="2" a="1"/>
  <c r="F115" i="2" s="1"/>
  <c r="D115" i="2" a="1"/>
  <c r="D115" i="2" s="1"/>
  <c r="BG114" i="2" a="1"/>
  <c r="BG114" i="2" s="1"/>
  <c r="BF114" i="2" a="1"/>
  <c r="BF114" i="2" s="1"/>
  <c r="BE114" i="2" a="1"/>
  <c r="BE114" i="2" s="1"/>
  <c r="AZ114" i="2" a="1"/>
  <c r="AZ114" i="2" s="1"/>
  <c r="AX114" i="2" a="1"/>
  <c r="AX114" i="2" s="1"/>
  <c r="AV114" i="2" a="1"/>
  <c r="AV114" i="2" s="1"/>
  <c r="AT114" i="2" a="1"/>
  <c r="AT114" i="2" s="1"/>
  <c r="AR114" i="2" a="1"/>
  <c r="AR114" i="2" s="1"/>
  <c r="AP114" i="2" a="1"/>
  <c r="AP114" i="2" s="1"/>
  <c r="AN114" i="2" a="1"/>
  <c r="AN114" i="2" s="1"/>
  <c r="AJ114" i="2" a="1"/>
  <c r="AJ114" i="2" s="1"/>
  <c r="AH114" i="2" a="1"/>
  <c r="AH114" i="2" s="1"/>
  <c r="AF114" i="2" a="1"/>
  <c r="AF114" i="2"/>
  <c r="AD114" i="2" a="1"/>
  <c r="AD114" i="2" s="1"/>
  <c r="Z114" i="2" a="1"/>
  <c r="Z114" i="2"/>
  <c r="V114" i="2" a="1"/>
  <c r="V114" i="2" s="1"/>
  <c r="T114" i="2" a="1"/>
  <c r="T114" i="2" s="1"/>
  <c r="R114" i="2" a="1"/>
  <c r="R114" i="2"/>
  <c r="P114" i="2" a="1"/>
  <c r="P114" i="2" s="1"/>
  <c r="N114" i="2" a="1"/>
  <c r="N114" i="2"/>
  <c r="L114" i="2" a="1"/>
  <c r="L114" i="2" s="1"/>
  <c r="J114" i="2" a="1"/>
  <c r="J114" i="2" s="1"/>
  <c r="H114" i="2" a="1"/>
  <c r="H114" i="2" s="1"/>
  <c r="G114" i="2" a="1"/>
  <c r="G114" i="2" s="1"/>
  <c r="F114" i="2" a="1"/>
  <c r="F114" i="2" s="1"/>
  <c r="D114" i="2" a="1"/>
  <c r="D114" i="2" s="1"/>
  <c r="BG113" i="2" a="1"/>
  <c r="BG113" i="2" s="1"/>
  <c r="BF113" i="2" a="1"/>
  <c r="BF113" i="2" s="1"/>
  <c r="BE113" i="2" a="1"/>
  <c r="BE113" i="2" s="1"/>
  <c r="AZ113" i="2" a="1"/>
  <c r="AZ113" i="2" s="1"/>
  <c r="AX113" i="2" a="1"/>
  <c r="AX113" i="2" s="1"/>
  <c r="AV113" i="2" a="1"/>
  <c r="AV113" i="2" s="1"/>
  <c r="AT113" i="2" a="1"/>
  <c r="AT113" i="2" s="1"/>
  <c r="AR113" i="2" a="1"/>
  <c r="AR113" i="2" s="1"/>
  <c r="AP113" i="2" a="1"/>
  <c r="AP113" i="2" s="1"/>
  <c r="AN113" i="2" a="1"/>
  <c r="AN113" i="2" s="1"/>
  <c r="AJ113" i="2" a="1"/>
  <c r="AJ113" i="2" s="1"/>
  <c r="AH113" i="2" a="1"/>
  <c r="AH113" i="2" s="1"/>
  <c r="AF113" i="2" a="1"/>
  <c r="AF113" i="2"/>
  <c r="AD113" i="2" a="1"/>
  <c r="AD113" i="2" s="1"/>
  <c r="Z113" i="2" a="1"/>
  <c r="Z113" i="2"/>
  <c r="V113" i="2" a="1"/>
  <c r="V113" i="2" s="1"/>
  <c r="T113" i="2" a="1"/>
  <c r="T113" i="2" s="1"/>
  <c r="R113" i="2" a="1"/>
  <c r="R113" i="2"/>
  <c r="P113" i="2" a="1"/>
  <c r="P113" i="2" s="1"/>
  <c r="N113" i="2" a="1"/>
  <c r="N113" i="2"/>
  <c r="L113" i="2" a="1"/>
  <c r="L113" i="2" s="1"/>
  <c r="J113" i="2" a="1"/>
  <c r="J113" i="2" s="1"/>
  <c r="H113" i="2" a="1"/>
  <c r="H113" i="2" s="1"/>
  <c r="G113" i="2" a="1"/>
  <c r="G113" i="2" s="1"/>
  <c r="F113" i="2" a="1"/>
  <c r="F113" i="2" s="1"/>
  <c r="D113" i="2" a="1"/>
  <c r="D113" i="2" s="1"/>
  <c r="BG112" i="2" a="1"/>
  <c r="BG112" i="2" s="1"/>
  <c r="BF112" i="2" a="1"/>
  <c r="BF112" i="2" s="1"/>
  <c r="BE112" i="2" a="1"/>
  <c r="BE112" i="2" s="1"/>
  <c r="AZ112" i="2" a="1"/>
  <c r="AZ112" i="2" s="1"/>
  <c r="AX112" i="2" a="1"/>
  <c r="AX112" i="2" s="1"/>
  <c r="AV112" i="2" a="1"/>
  <c r="AV112" i="2" s="1"/>
  <c r="AT112" i="2" a="1"/>
  <c r="AT112" i="2" s="1"/>
  <c r="AR112" i="2" a="1"/>
  <c r="AR112" i="2" s="1"/>
  <c r="AP112" i="2" a="1"/>
  <c r="AP112" i="2" s="1"/>
  <c r="AN112" i="2" a="1"/>
  <c r="AN112" i="2" s="1"/>
  <c r="AJ112" i="2" a="1"/>
  <c r="AJ112" i="2" s="1"/>
  <c r="AH112" i="2" a="1"/>
  <c r="AH112" i="2" s="1"/>
  <c r="AF112" i="2" a="1"/>
  <c r="AF112" i="2"/>
  <c r="AD112" i="2" a="1"/>
  <c r="AD112" i="2" s="1"/>
  <c r="Z112" i="2" a="1"/>
  <c r="Z112" i="2"/>
  <c r="V112" i="2" a="1"/>
  <c r="V112" i="2" s="1"/>
  <c r="T112" i="2" a="1"/>
  <c r="T112" i="2" s="1"/>
  <c r="R112" i="2" a="1"/>
  <c r="R112" i="2"/>
  <c r="P112" i="2" a="1"/>
  <c r="P112" i="2" s="1"/>
  <c r="N112" i="2" a="1"/>
  <c r="N112" i="2"/>
  <c r="L112" i="2" a="1"/>
  <c r="L112" i="2" s="1"/>
  <c r="J112" i="2" a="1"/>
  <c r="J112" i="2" s="1"/>
  <c r="H112" i="2" a="1"/>
  <c r="H112" i="2" s="1"/>
  <c r="G112" i="2" a="1"/>
  <c r="G112" i="2" s="1"/>
  <c r="F112" i="2" a="1"/>
  <c r="F112" i="2" s="1"/>
  <c r="D112" i="2" a="1"/>
  <c r="D112" i="2" s="1"/>
  <c r="BG111" i="2" a="1"/>
  <c r="BG111" i="2" s="1"/>
  <c r="BF111" i="2" a="1"/>
  <c r="BF111" i="2" s="1"/>
  <c r="BE111" i="2" a="1"/>
  <c r="BE111" i="2" s="1"/>
  <c r="AZ111" i="2" a="1"/>
  <c r="AZ111" i="2" s="1"/>
  <c r="AX111" i="2" a="1"/>
  <c r="AX111" i="2" s="1"/>
  <c r="AV111" i="2" a="1"/>
  <c r="AV111" i="2" s="1"/>
  <c r="AT111" i="2" a="1"/>
  <c r="AT111" i="2" s="1"/>
  <c r="AR111" i="2" a="1"/>
  <c r="AR111" i="2" s="1"/>
  <c r="AP111" i="2" a="1"/>
  <c r="AP111" i="2" s="1"/>
  <c r="AN111" i="2" a="1"/>
  <c r="AN111" i="2" s="1"/>
  <c r="AJ111" i="2" a="1"/>
  <c r="AJ111" i="2" s="1"/>
  <c r="AH111" i="2" a="1"/>
  <c r="AH111" i="2" s="1"/>
  <c r="AF111" i="2" a="1"/>
  <c r="AF111" i="2"/>
  <c r="AD111" i="2" a="1"/>
  <c r="AD111" i="2" s="1"/>
  <c r="Z111" i="2" a="1"/>
  <c r="Z111" i="2"/>
  <c r="V111" i="2" a="1"/>
  <c r="V111" i="2" s="1"/>
  <c r="T111" i="2" a="1"/>
  <c r="T111" i="2" s="1"/>
  <c r="R111" i="2" a="1"/>
  <c r="R111" i="2"/>
  <c r="P111" i="2" a="1"/>
  <c r="P111" i="2" s="1"/>
  <c r="N111" i="2" a="1"/>
  <c r="N111" i="2"/>
  <c r="L111" i="2" a="1"/>
  <c r="L111" i="2" s="1"/>
  <c r="J111" i="2" a="1"/>
  <c r="J111" i="2" s="1"/>
  <c r="H111" i="2" a="1"/>
  <c r="H111" i="2" s="1"/>
  <c r="G111" i="2" a="1"/>
  <c r="G111" i="2" s="1"/>
  <c r="F111" i="2" a="1"/>
  <c r="F111" i="2" s="1"/>
  <c r="D111" i="2" a="1"/>
  <c r="D111" i="2" s="1"/>
  <c r="BG110" i="2" a="1"/>
  <c r="BG110" i="2" s="1"/>
  <c r="BF110" i="2" a="1"/>
  <c r="BF110" i="2" s="1"/>
  <c r="BE110" i="2" a="1"/>
  <c r="BE110" i="2" s="1"/>
  <c r="AZ110" i="2" a="1"/>
  <c r="AZ110" i="2" s="1"/>
  <c r="AX110" i="2" a="1"/>
  <c r="AX110" i="2" s="1"/>
  <c r="AV110" i="2" a="1"/>
  <c r="AV110" i="2" s="1"/>
  <c r="AT110" i="2" a="1"/>
  <c r="AT110" i="2" s="1"/>
  <c r="AR110" i="2" a="1"/>
  <c r="AR110" i="2" s="1"/>
  <c r="AP110" i="2" a="1"/>
  <c r="AP110" i="2" s="1"/>
  <c r="AN110" i="2" a="1"/>
  <c r="AN110" i="2" s="1"/>
  <c r="AJ110" i="2" a="1"/>
  <c r="AJ110" i="2" s="1"/>
  <c r="AH110" i="2" a="1"/>
  <c r="AH110" i="2" s="1"/>
  <c r="AF110" i="2" a="1"/>
  <c r="AF110" i="2"/>
  <c r="AD110" i="2" a="1"/>
  <c r="AD110" i="2" s="1"/>
  <c r="Z110" i="2" a="1"/>
  <c r="Z110" i="2"/>
  <c r="V110" i="2" a="1"/>
  <c r="V110" i="2" s="1"/>
  <c r="T110" i="2" a="1"/>
  <c r="T110" i="2" s="1"/>
  <c r="R110" i="2" a="1"/>
  <c r="R110" i="2"/>
  <c r="P110" i="2" a="1"/>
  <c r="P110" i="2" s="1"/>
  <c r="N110" i="2" a="1"/>
  <c r="N110" i="2"/>
  <c r="L110" i="2" a="1"/>
  <c r="L110" i="2" s="1"/>
  <c r="J110" i="2" a="1"/>
  <c r="J110" i="2" s="1"/>
  <c r="H110" i="2" a="1"/>
  <c r="H110" i="2" s="1"/>
  <c r="G110" i="2" a="1"/>
  <c r="G110" i="2" s="1"/>
  <c r="F110" i="2" a="1"/>
  <c r="F110" i="2" s="1"/>
  <c r="D110" i="2" a="1"/>
  <c r="D110" i="2" s="1"/>
  <c r="BG109" i="2" a="1"/>
  <c r="BG109" i="2" s="1"/>
  <c r="BF109" i="2" a="1"/>
  <c r="BF109" i="2" s="1"/>
  <c r="BE109" i="2" a="1"/>
  <c r="BE109" i="2" s="1"/>
  <c r="AZ109" i="2" a="1"/>
  <c r="AZ109" i="2" s="1"/>
  <c r="AX109" i="2" a="1"/>
  <c r="AX109" i="2" s="1"/>
  <c r="AV109" i="2" a="1"/>
  <c r="AV109" i="2" s="1"/>
  <c r="AT109" i="2" a="1"/>
  <c r="AT109" i="2" s="1"/>
  <c r="AR109" i="2" a="1"/>
  <c r="AR109" i="2" s="1"/>
  <c r="AP109" i="2" a="1"/>
  <c r="AP109" i="2" s="1"/>
  <c r="AN109" i="2" a="1"/>
  <c r="AN109" i="2" s="1"/>
  <c r="AJ109" i="2" a="1"/>
  <c r="AJ109" i="2" s="1"/>
  <c r="AH109" i="2" a="1"/>
  <c r="AH109" i="2" s="1"/>
  <c r="AF109" i="2" a="1"/>
  <c r="AF109" i="2"/>
  <c r="AD109" i="2" a="1"/>
  <c r="AD109" i="2" s="1"/>
  <c r="Z109" i="2" a="1"/>
  <c r="Z109" i="2"/>
  <c r="V109" i="2" a="1"/>
  <c r="V109" i="2" s="1"/>
  <c r="T109" i="2" a="1"/>
  <c r="T109" i="2" s="1"/>
  <c r="R109" i="2" a="1"/>
  <c r="R109" i="2"/>
  <c r="P109" i="2" a="1"/>
  <c r="P109" i="2" s="1"/>
  <c r="N109" i="2" a="1"/>
  <c r="N109" i="2"/>
  <c r="L109" i="2" a="1"/>
  <c r="L109" i="2" s="1"/>
  <c r="J109" i="2" a="1"/>
  <c r="J109" i="2" s="1"/>
  <c r="H109" i="2" a="1"/>
  <c r="H109" i="2" s="1"/>
  <c r="G109" i="2" a="1"/>
  <c r="G109" i="2" s="1"/>
  <c r="F109" i="2" a="1"/>
  <c r="F109" i="2" s="1"/>
  <c r="D109" i="2" a="1"/>
  <c r="D109" i="2" s="1"/>
  <c r="BG108" i="2" a="1"/>
  <c r="BG108" i="2" s="1"/>
  <c r="BF108" i="2" a="1"/>
  <c r="BF108" i="2" s="1"/>
  <c r="BE108" i="2" a="1"/>
  <c r="BE108" i="2" s="1"/>
  <c r="AZ108" i="2" a="1"/>
  <c r="AZ108" i="2" s="1"/>
  <c r="AX108" i="2" a="1"/>
  <c r="AX108" i="2" s="1"/>
  <c r="AV108" i="2" a="1"/>
  <c r="AV108" i="2" s="1"/>
  <c r="AT108" i="2" a="1"/>
  <c r="AT108" i="2" s="1"/>
  <c r="AR108" i="2" a="1"/>
  <c r="AR108" i="2" s="1"/>
  <c r="AP108" i="2" a="1"/>
  <c r="AP108" i="2" s="1"/>
  <c r="AN108" i="2" a="1"/>
  <c r="AN108" i="2" s="1"/>
  <c r="AJ108" i="2" a="1"/>
  <c r="AJ108" i="2" s="1"/>
  <c r="AH108" i="2" a="1"/>
  <c r="AH108" i="2" s="1"/>
  <c r="AF108" i="2" a="1"/>
  <c r="AF108" i="2"/>
  <c r="AD108" i="2" a="1"/>
  <c r="AD108" i="2" s="1"/>
  <c r="Z108" i="2" a="1"/>
  <c r="Z108" i="2"/>
  <c r="V108" i="2" a="1"/>
  <c r="V108" i="2" s="1"/>
  <c r="T108" i="2" a="1"/>
  <c r="T108" i="2" s="1"/>
  <c r="R108" i="2" a="1"/>
  <c r="R108" i="2"/>
  <c r="P108" i="2" a="1"/>
  <c r="P108" i="2" s="1"/>
  <c r="N108" i="2" a="1"/>
  <c r="N108" i="2"/>
  <c r="L108" i="2" a="1"/>
  <c r="L108" i="2" s="1"/>
  <c r="J108" i="2" a="1"/>
  <c r="J108" i="2" s="1"/>
  <c r="H108" i="2" a="1"/>
  <c r="H108" i="2" s="1"/>
  <c r="G108" i="2" a="1"/>
  <c r="G108" i="2" s="1"/>
  <c r="F108" i="2" a="1"/>
  <c r="F108" i="2" s="1"/>
  <c r="D108" i="2" a="1"/>
  <c r="D108" i="2" s="1"/>
  <c r="BG107" i="2" a="1"/>
  <c r="BG107" i="2" s="1"/>
  <c r="BF107" i="2" a="1"/>
  <c r="BF107" i="2" s="1"/>
  <c r="BE107" i="2" a="1"/>
  <c r="BE107" i="2" s="1"/>
  <c r="AZ107" i="2" a="1"/>
  <c r="AZ107" i="2" s="1"/>
  <c r="AX107" i="2" a="1"/>
  <c r="AX107" i="2" s="1"/>
  <c r="AV107" i="2" a="1"/>
  <c r="AV107" i="2" s="1"/>
  <c r="AT107" i="2" a="1"/>
  <c r="AT107" i="2" s="1"/>
  <c r="AR107" i="2" a="1"/>
  <c r="AR107" i="2" s="1"/>
  <c r="AP107" i="2" a="1"/>
  <c r="AP107" i="2" s="1"/>
  <c r="AN107" i="2" a="1"/>
  <c r="AN107" i="2" s="1"/>
  <c r="AJ107" i="2" a="1"/>
  <c r="AJ107" i="2" s="1"/>
  <c r="AH107" i="2" a="1"/>
  <c r="AH107" i="2" s="1"/>
  <c r="AF107" i="2" a="1"/>
  <c r="AF107" i="2"/>
  <c r="AD107" i="2" a="1"/>
  <c r="AD107" i="2" s="1"/>
  <c r="Z107" i="2" a="1"/>
  <c r="Z107" i="2"/>
  <c r="V107" i="2" a="1"/>
  <c r="V107" i="2" s="1"/>
  <c r="T107" i="2" a="1"/>
  <c r="T107" i="2" s="1"/>
  <c r="R107" i="2" a="1"/>
  <c r="R107" i="2"/>
  <c r="P107" i="2" a="1"/>
  <c r="P107" i="2" s="1"/>
  <c r="N107" i="2" a="1"/>
  <c r="N107" i="2"/>
  <c r="L107" i="2" a="1"/>
  <c r="L107" i="2" s="1"/>
  <c r="J107" i="2" a="1"/>
  <c r="J107" i="2" s="1"/>
  <c r="H107" i="2" a="1"/>
  <c r="H107" i="2" s="1"/>
  <c r="G107" i="2" a="1"/>
  <c r="G107" i="2" s="1"/>
  <c r="F107" i="2" a="1"/>
  <c r="F107" i="2" s="1"/>
  <c r="D107" i="2" a="1"/>
  <c r="D107" i="2" s="1"/>
  <c r="BG106" i="2" a="1"/>
  <c r="BG106" i="2" s="1"/>
  <c r="BF106" i="2" a="1"/>
  <c r="BF106" i="2" s="1"/>
  <c r="BE106" i="2" a="1"/>
  <c r="BE106" i="2" s="1"/>
  <c r="AZ106" i="2" a="1"/>
  <c r="AZ106" i="2" s="1"/>
  <c r="AX106" i="2" a="1"/>
  <c r="AX106" i="2" s="1"/>
  <c r="AV106" i="2" a="1"/>
  <c r="AV106" i="2" s="1"/>
  <c r="AT106" i="2" a="1"/>
  <c r="AT106" i="2" s="1"/>
  <c r="AR106" i="2" a="1"/>
  <c r="AR106" i="2" s="1"/>
  <c r="AP106" i="2" a="1"/>
  <c r="AP106" i="2" s="1"/>
  <c r="AN106" i="2" a="1"/>
  <c r="AN106" i="2" s="1"/>
  <c r="AJ106" i="2" a="1"/>
  <c r="AJ106" i="2" s="1"/>
  <c r="AH106" i="2" a="1"/>
  <c r="AH106" i="2" s="1"/>
  <c r="AF106" i="2" a="1"/>
  <c r="AF106" i="2"/>
  <c r="AD106" i="2" a="1"/>
  <c r="AD106" i="2" s="1"/>
  <c r="Z106" i="2" a="1"/>
  <c r="Z106" i="2"/>
  <c r="V106" i="2" a="1"/>
  <c r="V106" i="2" s="1"/>
  <c r="T106" i="2" a="1"/>
  <c r="T106" i="2" s="1"/>
  <c r="R106" i="2" a="1"/>
  <c r="R106" i="2"/>
  <c r="P106" i="2" a="1"/>
  <c r="P106" i="2" s="1"/>
  <c r="N106" i="2" a="1"/>
  <c r="N106" i="2"/>
  <c r="L106" i="2" a="1"/>
  <c r="L106" i="2" s="1"/>
  <c r="J106" i="2" a="1"/>
  <c r="J106" i="2" s="1"/>
  <c r="H106" i="2" a="1"/>
  <c r="H106" i="2" s="1"/>
  <c r="G106" i="2" a="1"/>
  <c r="G106" i="2" s="1"/>
  <c r="F106" i="2" a="1"/>
  <c r="F106" i="2" s="1"/>
  <c r="D106" i="2" a="1"/>
  <c r="D106" i="2" s="1"/>
  <c r="BG105" i="2" a="1"/>
  <c r="BG105" i="2" s="1"/>
  <c r="BF105" i="2" a="1"/>
  <c r="BF105" i="2" s="1"/>
  <c r="BE105" i="2" a="1"/>
  <c r="BE105" i="2" s="1"/>
  <c r="AZ105" i="2" a="1"/>
  <c r="AZ105" i="2" s="1"/>
  <c r="AX105" i="2" a="1"/>
  <c r="AX105" i="2" s="1"/>
  <c r="AV105" i="2" a="1"/>
  <c r="AV105" i="2" s="1"/>
  <c r="AT105" i="2" a="1"/>
  <c r="AT105" i="2" s="1"/>
  <c r="AR105" i="2" a="1"/>
  <c r="AR105" i="2" s="1"/>
  <c r="AP105" i="2" a="1"/>
  <c r="AP105" i="2" s="1"/>
  <c r="AN105" i="2" a="1"/>
  <c r="AN105" i="2" s="1"/>
  <c r="AJ105" i="2" a="1"/>
  <c r="AJ105" i="2" s="1"/>
  <c r="AH105" i="2" a="1"/>
  <c r="AH105" i="2" s="1"/>
  <c r="AF105" i="2" a="1"/>
  <c r="AF105" i="2"/>
  <c r="AD105" i="2" a="1"/>
  <c r="AD105" i="2" s="1"/>
  <c r="Z105" i="2" a="1"/>
  <c r="Z105" i="2"/>
  <c r="V105" i="2" a="1"/>
  <c r="V105" i="2" s="1"/>
  <c r="T105" i="2" a="1"/>
  <c r="T105" i="2" s="1"/>
  <c r="R105" i="2" a="1"/>
  <c r="R105" i="2"/>
  <c r="P105" i="2" a="1"/>
  <c r="P105" i="2" s="1"/>
  <c r="N105" i="2" a="1"/>
  <c r="N105" i="2"/>
  <c r="L105" i="2" a="1"/>
  <c r="L105" i="2" s="1"/>
  <c r="J105" i="2" a="1"/>
  <c r="J105" i="2" s="1"/>
  <c r="H105" i="2" a="1"/>
  <c r="H105" i="2" s="1"/>
  <c r="G105" i="2" a="1"/>
  <c r="G105" i="2" s="1"/>
  <c r="F105" i="2" a="1"/>
  <c r="F105" i="2" s="1"/>
  <c r="D105" i="2" a="1"/>
  <c r="D105" i="2" s="1"/>
  <c r="BG104" i="2" a="1"/>
  <c r="BG104" i="2" s="1"/>
  <c r="BF104" i="2" a="1"/>
  <c r="BF104" i="2" s="1"/>
  <c r="BE104" i="2" a="1"/>
  <c r="BE104" i="2" s="1"/>
  <c r="AZ104" i="2" a="1"/>
  <c r="AZ104" i="2" s="1"/>
  <c r="AX104" i="2" a="1"/>
  <c r="AX104" i="2" s="1"/>
  <c r="AV104" i="2" a="1"/>
  <c r="AV104" i="2" s="1"/>
  <c r="AT104" i="2" a="1"/>
  <c r="AT104" i="2" s="1"/>
  <c r="AR104" i="2" a="1"/>
  <c r="AR104" i="2" s="1"/>
  <c r="AP104" i="2" a="1"/>
  <c r="AP104" i="2" s="1"/>
  <c r="AN104" i="2" a="1"/>
  <c r="AN104" i="2" s="1"/>
  <c r="AJ104" i="2" a="1"/>
  <c r="AJ104" i="2" s="1"/>
  <c r="AH104" i="2" a="1"/>
  <c r="AH104" i="2" s="1"/>
  <c r="AF104" i="2" a="1"/>
  <c r="AF104" i="2"/>
  <c r="AD104" i="2" a="1"/>
  <c r="AD104" i="2" s="1"/>
  <c r="Z104" i="2" a="1"/>
  <c r="Z104" i="2"/>
  <c r="V104" i="2" a="1"/>
  <c r="V104" i="2" s="1"/>
  <c r="T104" i="2" a="1"/>
  <c r="T104" i="2" s="1"/>
  <c r="R104" i="2" a="1"/>
  <c r="R104" i="2"/>
  <c r="P104" i="2" a="1"/>
  <c r="P104" i="2" s="1"/>
  <c r="N104" i="2" a="1"/>
  <c r="N104" i="2"/>
  <c r="L104" i="2" a="1"/>
  <c r="L104" i="2" s="1"/>
  <c r="J104" i="2" a="1"/>
  <c r="J104" i="2" s="1"/>
  <c r="H104" i="2" a="1"/>
  <c r="H104" i="2" s="1"/>
  <c r="G104" i="2" a="1"/>
  <c r="G104" i="2" s="1"/>
  <c r="F104" i="2" a="1"/>
  <c r="F104" i="2" s="1"/>
  <c r="D104" i="2" a="1"/>
  <c r="D104" i="2" s="1"/>
  <c r="BG103" i="2" a="1"/>
  <c r="BG103" i="2" s="1"/>
  <c r="BF103" i="2" a="1"/>
  <c r="BF103" i="2" s="1"/>
  <c r="BE103" i="2" a="1"/>
  <c r="BE103" i="2" s="1"/>
  <c r="AZ103" i="2" a="1"/>
  <c r="AZ103" i="2" s="1"/>
  <c r="AX103" i="2" a="1"/>
  <c r="AX103" i="2" s="1"/>
  <c r="AV103" i="2" a="1"/>
  <c r="AV103" i="2" s="1"/>
  <c r="AT103" i="2" a="1"/>
  <c r="AT103" i="2" s="1"/>
  <c r="AR103" i="2" a="1"/>
  <c r="AR103" i="2" s="1"/>
  <c r="AP103" i="2" a="1"/>
  <c r="AP103" i="2" s="1"/>
  <c r="AN103" i="2" a="1"/>
  <c r="AN103" i="2" s="1"/>
  <c r="AJ103" i="2" a="1"/>
  <c r="AJ103" i="2" s="1"/>
  <c r="AH103" i="2" a="1"/>
  <c r="AH103" i="2" s="1"/>
  <c r="AF103" i="2" a="1"/>
  <c r="AF103" i="2"/>
  <c r="AD103" i="2" a="1"/>
  <c r="AD103" i="2" s="1"/>
  <c r="Z103" i="2" a="1"/>
  <c r="Z103" i="2"/>
  <c r="V103" i="2" a="1"/>
  <c r="V103" i="2" s="1"/>
  <c r="T103" i="2" a="1"/>
  <c r="T103" i="2" s="1"/>
  <c r="R103" i="2" a="1"/>
  <c r="R103" i="2"/>
  <c r="P103" i="2" a="1"/>
  <c r="P103" i="2" s="1"/>
  <c r="N103" i="2" a="1"/>
  <c r="N103" i="2"/>
  <c r="L103" i="2" a="1"/>
  <c r="L103" i="2" s="1"/>
  <c r="J103" i="2" a="1"/>
  <c r="J103" i="2" s="1"/>
  <c r="H103" i="2" a="1"/>
  <c r="H103" i="2" s="1"/>
  <c r="G103" i="2" a="1"/>
  <c r="G103" i="2" s="1"/>
  <c r="F103" i="2" a="1"/>
  <c r="F103" i="2" s="1"/>
  <c r="D103" i="2" a="1"/>
  <c r="D103" i="2" s="1"/>
  <c r="BG102" i="2" a="1"/>
  <c r="BG102" i="2" s="1"/>
  <c r="BF102" i="2" a="1"/>
  <c r="BF102" i="2" s="1"/>
  <c r="BE102" i="2" a="1"/>
  <c r="BE102" i="2" s="1"/>
  <c r="AZ102" i="2" a="1"/>
  <c r="AZ102" i="2" s="1"/>
  <c r="AX102" i="2" a="1"/>
  <c r="AX102" i="2" s="1"/>
  <c r="AV102" i="2" a="1"/>
  <c r="AV102" i="2" s="1"/>
  <c r="AT102" i="2" a="1"/>
  <c r="AT102" i="2" s="1"/>
  <c r="AR102" i="2" a="1"/>
  <c r="AR102" i="2" s="1"/>
  <c r="AP102" i="2" a="1"/>
  <c r="AP102" i="2" s="1"/>
  <c r="AN102" i="2" a="1"/>
  <c r="AN102" i="2" s="1"/>
  <c r="AJ102" i="2" a="1"/>
  <c r="AJ102" i="2" s="1"/>
  <c r="AH102" i="2" a="1"/>
  <c r="AH102" i="2" s="1"/>
  <c r="AF102" i="2" a="1"/>
  <c r="AF102" i="2"/>
  <c r="AD102" i="2" a="1"/>
  <c r="AD102" i="2" s="1"/>
  <c r="Z102" i="2" a="1"/>
  <c r="Z102" i="2"/>
  <c r="V102" i="2" a="1"/>
  <c r="V102" i="2" s="1"/>
  <c r="T102" i="2" a="1"/>
  <c r="T102" i="2" s="1"/>
  <c r="R102" i="2" a="1"/>
  <c r="R102" i="2"/>
  <c r="P102" i="2" a="1"/>
  <c r="P102" i="2" s="1"/>
  <c r="N102" i="2" a="1"/>
  <c r="N102" i="2"/>
  <c r="L102" i="2" a="1"/>
  <c r="L102" i="2" s="1"/>
  <c r="J102" i="2" a="1"/>
  <c r="J102" i="2" s="1"/>
  <c r="H102" i="2" a="1"/>
  <c r="H102" i="2" s="1"/>
  <c r="G102" i="2" a="1"/>
  <c r="G102" i="2" s="1"/>
  <c r="F102" i="2" a="1"/>
  <c r="F102" i="2" s="1"/>
  <c r="D102" i="2" a="1"/>
  <c r="D102" i="2" s="1"/>
  <c r="BG101" i="2" a="1"/>
  <c r="BG101" i="2" s="1"/>
  <c r="BF101" i="2" a="1"/>
  <c r="BF101" i="2" s="1"/>
  <c r="BE101" i="2" a="1"/>
  <c r="BE101" i="2" s="1"/>
  <c r="AZ101" i="2" a="1"/>
  <c r="AZ101" i="2" s="1"/>
  <c r="AX101" i="2" a="1"/>
  <c r="AX101" i="2" s="1"/>
  <c r="AV101" i="2" a="1"/>
  <c r="AV101" i="2" s="1"/>
  <c r="AT101" i="2" a="1"/>
  <c r="AT101" i="2" s="1"/>
  <c r="AR101" i="2" a="1"/>
  <c r="AR101" i="2" s="1"/>
  <c r="AP101" i="2" a="1"/>
  <c r="AP101" i="2" s="1"/>
  <c r="AN101" i="2" a="1"/>
  <c r="AN101" i="2" s="1"/>
  <c r="AJ101" i="2" a="1"/>
  <c r="AJ101" i="2" s="1"/>
  <c r="AH101" i="2" a="1"/>
  <c r="AH101" i="2" s="1"/>
  <c r="AF101" i="2" a="1"/>
  <c r="AF101" i="2" s="1"/>
  <c r="AD101" i="2" a="1"/>
  <c r="AD101" i="2" s="1"/>
  <c r="Z101" i="2" a="1"/>
  <c r="Z101" i="2"/>
  <c r="V101" i="2" a="1"/>
  <c r="V101" i="2" s="1"/>
  <c r="T101" i="2" a="1"/>
  <c r="T101" i="2" s="1"/>
  <c r="R101" i="2" a="1"/>
  <c r="R101" i="2"/>
  <c r="P101" i="2" a="1"/>
  <c r="P101" i="2" s="1"/>
  <c r="N101" i="2" a="1"/>
  <c r="N101" i="2"/>
  <c r="L101" i="2" a="1"/>
  <c r="L101" i="2" s="1"/>
  <c r="J101" i="2" a="1"/>
  <c r="J101" i="2" s="1"/>
  <c r="H101" i="2" a="1"/>
  <c r="H101" i="2" s="1"/>
  <c r="G101" i="2" a="1"/>
  <c r="G101" i="2" s="1"/>
  <c r="F101" i="2" a="1"/>
  <c r="F101" i="2" s="1"/>
  <c r="D101" i="2" a="1"/>
  <c r="D101" i="2" s="1"/>
  <c r="BG100" i="2" a="1"/>
  <c r="BG100" i="2" s="1"/>
  <c r="BF100" i="2" a="1"/>
  <c r="BF100" i="2" s="1"/>
  <c r="BE100" i="2" a="1"/>
  <c r="BE100" i="2" s="1"/>
  <c r="AZ100" i="2" a="1"/>
  <c r="AZ100" i="2" s="1"/>
  <c r="AX100" i="2" a="1"/>
  <c r="AX100" i="2" s="1"/>
  <c r="AV100" i="2" a="1"/>
  <c r="AV100" i="2" s="1"/>
  <c r="AT100" i="2" a="1"/>
  <c r="AT100" i="2" s="1"/>
  <c r="AR100" i="2" a="1"/>
  <c r="AR100" i="2" s="1"/>
  <c r="AP100" i="2" a="1"/>
  <c r="AP100" i="2" s="1"/>
  <c r="AN100" i="2" a="1"/>
  <c r="AN100" i="2" s="1"/>
  <c r="AJ100" i="2" a="1"/>
  <c r="AJ100" i="2" s="1"/>
  <c r="AH100" i="2" a="1"/>
  <c r="AH100" i="2" s="1"/>
  <c r="AF100" i="2" a="1"/>
  <c r="AF100" i="2" s="1"/>
  <c r="AD100" i="2" a="1"/>
  <c r="AD100" i="2" s="1"/>
  <c r="Z100" i="2" a="1"/>
  <c r="Z100" i="2"/>
  <c r="V100" i="2" a="1"/>
  <c r="V100" i="2" s="1"/>
  <c r="T100" i="2" a="1"/>
  <c r="T100" i="2" s="1"/>
  <c r="R100" i="2" a="1"/>
  <c r="R100" i="2"/>
  <c r="P100" i="2" a="1"/>
  <c r="P100" i="2" s="1"/>
  <c r="N100" i="2" a="1"/>
  <c r="N100" i="2"/>
  <c r="L100" i="2" a="1"/>
  <c r="L100" i="2" s="1"/>
  <c r="J100" i="2" a="1"/>
  <c r="J100" i="2" s="1"/>
  <c r="H100" i="2" a="1"/>
  <c r="H100" i="2" s="1"/>
  <c r="G100" i="2" a="1"/>
  <c r="G100" i="2" s="1"/>
  <c r="F100" i="2" a="1"/>
  <c r="F100" i="2" s="1"/>
  <c r="D100" i="2" a="1"/>
  <c r="D100" i="2" s="1"/>
  <c r="BG99" i="2" a="1"/>
  <c r="BG99" i="2" s="1"/>
  <c r="BF99" i="2" a="1"/>
  <c r="BF99" i="2" s="1"/>
  <c r="BE99" i="2" a="1"/>
  <c r="BE99" i="2" s="1"/>
  <c r="AZ99" i="2" a="1"/>
  <c r="AZ99" i="2" s="1"/>
  <c r="AX99" i="2" a="1"/>
  <c r="AX99" i="2" s="1"/>
  <c r="AV99" i="2" a="1"/>
  <c r="AV99" i="2" s="1"/>
  <c r="AT99" i="2" a="1"/>
  <c r="AT99" i="2" s="1"/>
  <c r="AR99" i="2" a="1"/>
  <c r="AR99" i="2" s="1"/>
  <c r="AP99" i="2" a="1"/>
  <c r="AP99" i="2" s="1"/>
  <c r="AN99" i="2" a="1"/>
  <c r="AN99" i="2" s="1"/>
  <c r="AJ99" i="2" a="1"/>
  <c r="AJ99" i="2" s="1"/>
  <c r="AH99" i="2" a="1"/>
  <c r="AH99" i="2" s="1"/>
  <c r="AF99" i="2" a="1"/>
  <c r="AF99" i="2" s="1"/>
  <c r="AD99" i="2" a="1"/>
  <c r="AD99" i="2" s="1"/>
  <c r="Z99" i="2" a="1"/>
  <c r="Z99" i="2"/>
  <c r="V99" i="2" a="1"/>
  <c r="V99" i="2" s="1"/>
  <c r="T99" i="2" a="1"/>
  <c r="T99" i="2" s="1"/>
  <c r="R99" i="2" a="1"/>
  <c r="R99" i="2"/>
  <c r="P99" i="2" a="1"/>
  <c r="P99" i="2" s="1"/>
  <c r="N99" i="2" a="1"/>
  <c r="N99" i="2"/>
  <c r="L99" i="2" a="1"/>
  <c r="L99" i="2" s="1"/>
  <c r="J99" i="2" a="1"/>
  <c r="J99" i="2" s="1"/>
  <c r="H99" i="2" a="1"/>
  <c r="H99" i="2" s="1"/>
  <c r="G99" i="2" a="1"/>
  <c r="G99" i="2" s="1"/>
  <c r="F99" i="2" a="1"/>
  <c r="F99" i="2" s="1"/>
  <c r="D99" i="2" a="1"/>
  <c r="D99" i="2" s="1"/>
  <c r="BG98" i="2" a="1"/>
  <c r="BG98" i="2" s="1"/>
  <c r="BF98" i="2" a="1"/>
  <c r="BF98" i="2" s="1"/>
  <c r="BE98" i="2" a="1"/>
  <c r="BE98" i="2" s="1"/>
  <c r="AZ98" i="2" a="1"/>
  <c r="AZ98" i="2" s="1"/>
  <c r="AX98" i="2" a="1"/>
  <c r="AX98" i="2" s="1"/>
  <c r="AV98" i="2" a="1"/>
  <c r="AV98" i="2" s="1"/>
  <c r="AT98" i="2" a="1"/>
  <c r="AT98" i="2" s="1"/>
  <c r="AR98" i="2" a="1"/>
  <c r="AR98" i="2" s="1"/>
  <c r="AP98" i="2" a="1"/>
  <c r="AP98" i="2" s="1"/>
  <c r="AN98" i="2" a="1"/>
  <c r="AN98" i="2" s="1"/>
  <c r="AJ98" i="2" a="1"/>
  <c r="AJ98" i="2" s="1"/>
  <c r="AH98" i="2" a="1"/>
  <c r="AH98" i="2" s="1"/>
  <c r="AF98" i="2" a="1"/>
  <c r="AF98" i="2" s="1"/>
  <c r="AD98" i="2" a="1"/>
  <c r="AD98" i="2" s="1"/>
  <c r="Z98" i="2" a="1"/>
  <c r="Z98" i="2"/>
  <c r="V98" i="2" a="1"/>
  <c r="V98" i="2"/>
  <c r="T98" i="2" a="1"/>
  <c r="T98" i="2" s="1"/>
  <c r="R98" i="2" a="1"/>
  <c r="R98" i="2" s="1"/>
  <c r="P98" i="2" a="1"/>
  <c r="P98" i="2" s="1"/>
  <c r="N98" i="2" a="1"/>
  <c r="N98" i="2"/>
  <c r="L98" i="2" a="1"/>
  <c r="L98" i="2" s="1"/>
  <c r="J98" i="2" a="1"/>
  <c r="J98" i="2" s="1"/>
  <c r="H98" i="2" a="1"/>
  <c r="H98" i="2" s="1"/>
  <c r="G98" i="2" a="1"/>
  <c r="G98" i="2" s="1"/>
  <c r="F98" i="2" a="1"/>
  <c r="F98" i="2" s="1"/>
  <c r="D98" i="2" a="1"/>
  <c r="D98" i="2" s="1"/>
  <c r="BG97" i="2" a="1"/>
  <c r="BG97" i="2"/>
  <c r="BF97" i="2" a="1"/>
  <c r="BF97" i="2" s="1"/>
  <c r="BE97" i="2" a="1"/>
  <c r="BE97" i="2" s="1"/>
  <c r="AZ97" i="2" a="1"/>
  <c r="AZ97" i="2" s="1"/>
  <c r="AX97" i="2" a="1"/>
  <c r="AX97" i="2" s="1"/>
  <c r="AV97" i="2" a="1"/>
  <c r="AV97" i="2" s="1"/>
  <c r="AT97" i="2" a="1"/>
  <c r="AT97" i="2" s="1"/>
  <c r="AR97" i="2" a="1"/>
  <c r="AR97" i="2" s="1"/>
  <c r="AP97" i="2" a="1"/>
  <c r="AP97" i="2" s="1"/>
  <c r="AN97" i="2" a="1"/>
  <c r="AN97" i="2" s="1"/>
  <c r="AJ97" i="2" a="1"/>
  <c r="AJ97" i="2" s="1"/>
  <c r="AH97" i="2" a="1"/>
  <c r="AH97" i="2" s="1"/>
  <c r="AF97" i="2" a="1"/>
  <c r="AF97" i="2"/>
  <c r="AD97" i="2" a="1"/>
  <c r="AD97" i="2" s="1"/>
  <c r="Z97" i="2" a="1"/>
  <c r="Z97" i="2"/>
  <c r="V97" i="2" a="1"/>
  <c r="V97" i="2" s="1"/>
  <c r="T97" i="2" a="1"/>
  <c r="T97" i="2" s="1"/>
  <c r="R97" i="2" a="1"/>
  <c r="R97" i="2"/>
  <c r="P97" i="2" a="1"/>
  <c r="P97" i="2" s="1"/>
  <c r="N97" i="2" a="1"/>
  <c r="N97" i="2"/>
  <c r="L97" i="2" a="1"/>
  <c r="L97" i="2" s="1"/>
  <c r="J97" i="2" a="1"/>
  <c r="J97" i="2" s="1"/>
  <c r="H97" i="2" a="1"/>
  <c r="H97" i="2" s="1"/>
  <c r="G97" i="2" a="1"/>
  <c r="G97" i="2" s="1"/>
  <c r="F97" i="2" a="1"/>
  <c r="F97" i="2" s="1"/>
  <c r="D97" i="2" a="1"/>
  <c r="D97" i="2" s="1"/>
  <c r="BG96" i="2" a="1"/>
  <c r="BG96" i="2" s="1"/>
  <c r="BF96" i="2" a="1"/>
  <c r="BF96" i="2" s="1"/>
  <c r="BE96" i="2" a="1"/>
  <c r="BE96" i="2" s="1"/>
  <c r="AZ96" i="2" a="1"/>
  <c r="AZ96" i="2" s="1"/>
  <c r="AX96" i="2" a="1"/>
  <c r="AX96" i="2" s="1"/>
  <c r="AV96" i="2" a="1"/>
  <c r="AV96" i="2" s="1"/>
  <c r="AT96" i="2" a="1"/>
  <c r="AT96" i="2" s="1"/>
  <c r="AR96" i="2" a="1"/>
  <c r="AR96" i="2" s="1"/>
  <c r="AP96" i="2" a="1"/>
  <c r="AP96" i="2" s="1"/>
  <c r="AN96" i="2" a="1"/>
  <c r="AN96" i="2" s="1"/>
  <c r="AJ96" i="2" a="1"/>
  <c r="AJ96" i="2"/>
  <c r="AH96" i="2" a="1"/>
  <c r="AH96" i="2" s="1"/>
  <c r="AF96" i="2" a="1"/>
  <c r="AF96" i="2" s="1"/>
  <c r="AD96" i="2" a="1"/>
  <c r="AD96" i="2" s="1"/>
  <c r="Z96" i="2" a="1"/>
  <c r="Z96" i="2"/>
  <c r="V96" i="2" a="1"/>
  <c r="V96" i="2"/>
  <c r="T96" i="2" a="1"/>
  <c r="T96" i="2" s="1"/>
  <c r="R96" i="2" a="1"/>
  <c r="R96" i="2" s="1"/>
  <c r="P96" i="2" a="1"/>
  <c r="P96" i="2" s="1"/>
  <c r="N96" i="2" a="1"/>
  <c r="N96" i="2"/>
  <c r="L96" i="2" a="1"/>
  <c r="L96" i="2" s="1"/>
  <c r="J96" i="2" a="1"/>
  <c r="J96" i="2" s="1"/>
  <c r="H96" i="2" a="1"/>
  <c r="H96" i="2" s="1"/>
  <c r="G96" i="2" a="1"/>
  <c r="G96" i="2" s="1"/>
  <c r="F96" i="2" a="1"/>
  <c r="F96" i="2" s="1"/>
  <c r="D96" i="2" a="1"/>
  <c r="D96" i="2" s="1"/>
  <c r="BG95" i="2" a="1"/>
  <c r="BG95" i="2"/>
  <c r="BF95" i="2" a="1"/>
  <c r="BF95" i="2" s="1"/>
  <c r="BE95" i="2" a="1"/>
  <c r="BE95" i="2" s="1"/>
  <c r="AZ95" i="2" a="1"/>
  <c r="AZ95" i="2" s="1"/>
  <c r="AX95" i="2" a="1"/>
  <c r="AX95" i="2" s="1"/>
  <c r="AV95" i="2" a="1"/>
  <c r="AV95" i="2" s="1"/>
  <c r="AT95" i="2" a="1"/>
  <c r="AT95" i="2" s="1"/>
  <c r="AR95" i="2" a="1"/>
  <c r="AR95" i="2" s="1"/>
  <c r="AP95" i="2" a="1"/>
  <c r="AP95" i="2" s="1"/>
  <c r="AN95" i="2" a="1"/>
  <c r="AN95" i="2" s="1"/>
  <c r="AJ95" i="2" a="1"/>
  <c r="AJ95" i="2" s="1"/>
  <c r="AH95" i="2" a="1"/>
  <c r="AH95" i="2" s="1"/>
  <c r="AF95" i="2" a="1"/>
  <c r="AF95" i="2"/>
  <c r="AD95" i="2" a="1"/>
  <c r="AD95" i="2" s="1"/>
  <c r="Z95" i="2" a="1"/>
  <c r="Z95" i="2"/>
  <c r="V95" i="2" a="1"/>
  <c r="V95" i="2" s="1"/>
  <c r="T95" i="2" a="1"/>
  <c r="T95" i="2" s="1"/>
  <c r="R95" i="2" a="1"/>
  <c r="R95" i="2"/>
  <c r="P95" i="2" a="1"/>
  <c r="P95" i="2" s="1"/>
  <c r="N95" i="2" a="1"/>
  <c r="N95" i="2"/>
  <c r="L95" i="2" a="1"/>
  <c r="L95" i="2" s="1"/>
  <c r="J95" i="2" a="1"/>
  <c r="J95" i="2" s="1"/>
  <c r="H95" i="2" a="1"/>
  <c r="H95" i="2" s="1"/>
  <c r="G95" i="2" a="1"/>
  <c r="G95" i="2" s="1"/>
  <c r="F95" i="2" a="1"/>
  <c r="F95" i="2" s="1"/>
  <c r="D95" i="2" a="1"/>
  <c r="D95" i="2" s="1"/>
  <c r="BG94" i="2" a="1"/>
  <c r="BG94" i="2" s="1"/>
  <c r="BF94" i="2" a="1"/>
  <c r="BF94" i="2" s="1"/>
  <c r="BE94" i="2" a="1"/>
  <c r="BE94" i="2" s="1"/>
  <c r="AZ94" i="2" a="1"/>
  <c r="AZ94" i="2" s="1"/>
  <c r="AX94" i="2" a="1"/>
  <c r="AX94" i="2" s="1"/>
  <c r="AV94" i="2" a="1"/>
  <c r="AV94" i="2" s="1"/>
  <c r="AT94" i="2" a="1"/>
  <c r="AT94" i="2" s="1"/>
  <c r="AR94" i="2" a="1"/>
  <c r="AR94" i="2" s="1"/>
  <c r="AP94" i="2" a="1"/>
  <c r="AP94" i="2" s="1"/>
  <c r="AN94" i="2" a="1"/>
  <c r="AN94" i="2" s="1"/>
  <c r="AJ94" i="2" a="1"/>
  <c r="AJ94" i="2"/>
  <c r="AH94" i="2" a="1"/>
  <c r="AH94" i="2" s="1"/>
  <c r="AF94" i="2" a="1"/>
  <c r="AF94" i="2" s="1"/>
  <c r="AD94" i="2" a="1"/>
  <c r="AD94" i="2" s="1"/>
  <c r="Z94" i="2" a="1"/>
  <c r="Z94" i="2"/>
  <c r="V94" i="2" a="1"/>
  <c r="V94" i="2"/>
  <c r="T94" i="2" a="1"/>
  <c r="T94" i="2" s="1"/>
  <c r="R94" i="2" a="1"/>
  <c r="R94" i="2" s="1"/>
  <c r="P94" i="2" a="1"/>
  <c r="P94" i="2" s="1"/>
  <c r="N94" i="2" a="1"/>
  <c r="N94" i="2"/>
  <c r="L94" i="2" a="1"/>
  <c r="L94" i="2" s="1"/>
  <c r="J94" i="2" a="1"/>
  <c r="J94" i="2" s="1"/>
  <c r="H94" i="2" a="1"/>
  <c r="H94" i="2" s="1"/>
  <c r="G94" i="2" a="1"/>
  <c r="G94" i="2" s="1"/>
  <c r="F94" i="2" a="1"/>
  <c r="F94" i="2" s="1"/>
  <c r="D94" i="2" a="1"/>
  <c r="D94" i="2" s="1"/>
  <c r="BG93" i="2" a="1"/>
  <c r="BG93" i="2"/>
  <c r="BF93" i="2" a="1"/>
  <c r="BF93" i="2" s="1"/>
  <c r="BE93" i="2" a="1"/>
  <c r="BE93" i="2" s="1"/>
  <c r="AZ93" i="2" a="1"/>
  <c r="AZ93" i="2" s="1"/>
  <c r="AX93" i="2" a="1"/>
  <c r="AX93" i="2" s="1"/>
  <c r="AV93" i="2" a="1"/>
  <c r="AV93" i="2" s="1"/>
  <c r="AT93" i="2" a="1"/>
  <c r="AT93" i="2" s="1"/>
  <c r="AR93" i="2" a="1"/>
  <c r="AR93" i="2" s="1"/>
  <c r="AP93" i="2" a="1"/>
  <c r="AP93" i="2" s="1"/>
  <c r="AN93" i="2" a="1"/>
  <c r="AN93" i="2" s="1"/>
  <c r="AJ93" i="2" a="1"/>
  <c r="AJ93" i="2" s="1"/>
  <c r="AH93" i="2" a="1"/>
  <c r="AH93" i="2" s="1"/>
  <c r="AF93" i="2" a="1"/>
  <c r="AF93" i="2"/>
  <c r="AD93" i="2" a="1"/>
  <c r="AD93" i="2" s="1"/>
  <c r="Z93" i="2" a="1"/>
  <c r="Z93" i="2" s="1"/>
  <c r="V93" i="2" a="1"/>
  <c r="V93" i="2" s="1"/>
  <c r="T93" i="2" a="1"/>
  <c r="T93" i="2" s="1"/>
  <c r="R93" i="2" a="1"/>
  <c r="R93" i="2"/>
  <c r="P93" i="2" a="1"/>
  <c r="P93" i="2" s="1"/>
  <c r="N93" i="2" a="1"/>
  <c r="N93" i="2" s="1"/>
  <c r="L93" i="2" a="1"/>
  <c r="L93" i="2" s="1"/>
  <c r="J93" i="2" a="1"/>
  <c r="J93" i="2"/>
  <c r="H93" i="2" a="1"/>
  <c r="H93" i="2" s="1"/>
  <c r="G93" i="2" a="1"/>
  <c r="G93" i="2" s="1"/>
  <c r="F93" i="2" a="1"/>
  <c r="F93" i="2"/>
  <c r="D93" i="2" a="1"/>
  <c r="D93" i="2" s="1"/>
  <c r="BG92" i="2" a="1"/>
  <c r="BG92" i="2" s="1"/>
  <c r="BF92" i="2" a="1"/>
  <c r="BF92" i="2" s="1"/>
  <c r="BE92" i="2" a="1"/>
  <c r="BE92" i="2" s="1"/>
  <c r="AZ92" i="2" a="1"/>
  <c r="AZ92" i="2" s="1"/>
  <c r="AX92" i="2" a="1"/>
  <c r="AX92" i="2" s="1"/>
  <c r="AV92" i="2" a="1"/>
  <c r="AV92" i="2" s="1"/>
  <c r="AT92" i="2" a="1"/>
  <c r="AT92" i="2" s="1"/>
  <c r="AR92" i="2" a="1"/>
  <c r="AR92" i="2" s="1"/>
  <c r="AP92" i="2" a="1"/>
  <c r="AP92" i="2"/>
  <c r="AN92" i="2" a="1"/>
  <c r="AN92" i="2" s="1"/>
  <c r="AJ92" i="2" a="1"/>
  <c r="AJ92" i="2" s="1"/>
  <c r="AH92" i="2" a="1"/>
  <c r="AH92" i="2" s="1"/>
  <c r="AF92" i="2" a="1"/>
  <c r="AF92" i="2"/>
  <c r="AD92" i="2" a="1"/>
  <c r="AD92" i="2" s="1"/>
  <c r="Z92" i="2" a="1"/>
  <c r="Z92" i="2" s="1"/>
  <c r="V92" i="2" a="1"/>
  <c r="V92" i="2" s="1"/>
  <c r="T92" i="2" a="1"/>
  <c r="T92" i="2" s="1"/>
  <c r="R92" i="2" a="1"/>
  <c r="R92" i="2"/>
  <c r="P92" i="2" a="1"/>
  <c r="P92" i="2" s="1"/>
  <c r="N92" i="2" a="1"/>
  <c r="N92" i="2" s="1"/>
  <c r="L92" i="2" a="1"/>
  <c r="L92" i="2" s="1"/>
  <c r="J92" i="2" a="1"/>
  <c r="J92" i="2" s="1"/>
  <c r="H92" i="2" a="1"/>
  <c r="H92" i="2" s="1"/>
  <c r="G92" i="2" a="1"/>
  <c r="G92" i="2" s="1"/>
  <c r="F92" i="2" a="1"/>
  <c r="F92" i="2" s="1"/>
  <c r="D92" i="2" a="1"/>
  <c r="D92" i="2" s="1"/>
  <c r="BG91" i="2" a="1"/>
  <c r="BG91" i="2" s="1"/>
  <c r="BF91" i="2" a="1"/>
  <c r="BF91" i="2" s="1"/>
  <c r="BE91" i="2" a="1"/>
  <c r="BE91" i="2" s="1"/>
  <c r="AZ91" i="2" a="1"/>
  <c r="AZ91" i="2" s="1"/>
  <c r="AX91" i="2" a="1"/>
  <c r="AX91" i="2" s="1"/>
  <c r="AV91" i="2" a="1"/>
  <c r="AV91" i="2" s="1"/>
  <c r="AT91" i="2" a="1"/>
  <c r="AT91" i="2" s="1"/>
  <c r="AR91" i="2" a="1"/>
  <c r="AR91" i="2" s="1"/>
  <c r="AP91" i="2" a="1"/>
  <c r="AP91" i="2" s="1"/>
  <c r="AN91" i="2" a="1"/>
  <c r="AN91" i="2" s="1"/>
  <c r="AJ91" i="2" a="1"/>
  <c r="AJ91" i="2" s="1"/>
  <c r="AH91" i="2" a="1"/>
  <c r="AH91" i="2" s="1"/>
  <c r="AF91" i="2" a="1"/>
  <c r="AF91" i="2" s="1"/>
  <c r="AD91" i="2" a="1"/>
  <c r="AD91" i="2" s="1"/>
  <c r="Z91" i="2" a="1"/>
  <c r="Z91" i="2" s="1"/>
  <c r="V91" i="2" a="1"/>
  <c r="V91" i="2" s="1"/>
  <c r="T91" i="2" a="1"/>
  <c r="T91" i="2" s="1"/>
  <c r="R91" i="2" a="1"/>
  <c r="R91" i="2" s="1"/>
  <c r="P91" i="2" a="1"/>
  <c r="P91" i="2" s="1"/>
  <c r="N91" i="2" a="1"/>
  <c r="N91" i="2" s="1"/>
  <c r="L91" i="2" a="1"/>
  <c r="L91" i="2" s="1"/>
  <c r="J91" i="2" a="1"/>
  <c r="J91" i="2" s="1"/>
  <c r="H91" i="2" a="1"/>
  <c r="H91" i="2" s="1"/>
  <c r="G91" i="2" a="1"/>
  <c r="G91" i="2" s="1"/>
  <c r="F91" i="2" a="1"/>
  <c r="F91" i="2" s="1"/>
  <c r="D91" i="2" a="1"/>
  <c r="D91" i="2" s="1"/>
  <c r="BG90" i="2" a="1"/>
  <c r="BG90" i="2" s="1"/>
  <c r="BF90" i="2" a="1"/>
  <c r="BF90" i="2" s="1"/>
  <c r="BE90" i="2" a="1"/>
  <c r="BE90" i="2" s="1"/>
  <c r="AZ90" i="2" a="1"/>
  <c r="AZ90" i="2" s="1"/>
  <c r="AX90" i="2" a="1"/>
  <c r="AX90" i="2" s="1"/>
  <c r="AV90" i="2" a="1"/>
  <c r="AV90" i="2" s="1"/>
  <c r="AT90" i="2" a="1"/>
  <c r="AT90" i="2" s="1"/>
  <c r="AR90" i="2" a="1"/>
  <c r="AR90" i="2" s="1"/>
  <c r="AP90" i="2" a="1"/>
  <c r="AP90" i="2" s="1"/>
  <c r="AN90" i="2" a="1"/>
  <c r="AN90" i="2" s="1"/>
  <c r="AJ90" i="2" a="1"/>
  <c r="AJ90" i="2" s="1"/>
  <c r="AH90" i="2" a="1"/>
  <c r="AH90" i="2" s="1"/>
  <c r="AF90" i="2" a="1"/>
  <c r="AF90" i="2" s="1"/>
  <c r="AD90" i="2" a="1"/>
  <c r="AD90" i="2" s="1"/>
  <c r="Z90" i="2" a="1"/>
  <c r="Z90" i="2" s="1"/>
  <c r="V90" i="2" a="1"/>
  <c r="V90" i="2" s="1"/>
  <c r="T90" i="2" a="1"/>
  <c r="T90" i="2" s="1"/>
  <c r="R90" i="2" a="1"/>
  <c r="R90" i="2" s="1"/>
  <c r="P90" i="2" a="1"/>
  <c r="P90" i="2" s="1"/>
  <c r="N90" i="2" a="1"/>
  <c r="N90" i="2" s="1"/>
  <c r="L90" i="2" a="1"/>
  <c r="L90" i="2" s="1"/>
  <c r="J90" i="2" a="1"/>
  <c r="J90" i="2" s="1"/>
  <c r="H90" i="2" a="1"/>
  <c r="H90" i="2" s="1"/>
  <c r="G90" i="2" a="1"/>
  <c r="G90" i="2" s="1"/>
  <c r="F90" i="2" a="1"/>
  <c r="F90" i="2" s="1"/>
  <c r="D90" i="2" a="1"/>
  <c r="D90" i="2" s="1"/>
  <c r="BG89" i="2" a="1"/>
  <c r="BG89" i="2" s="1"/>
  <c r="BF89" i="2" a="1"/>
  <c r="BF89" i="2" s="1"/>
  <c r="BE89" i="2" a="1"/>
  <c r="BE89" i="2" s="1"/>
  <c r="AZ89" i="2" a="1"/>
  <c r="AZ89" i="2" s="1"/>
  <c r="AX89" i="2" a="1"/>
  <c r="AX89" i="2" s="1"/>
  <c r="AV89" i="2" a="1"/>
  <c r="AV89" i="2" s="1"/>
  <c r="AT89" i="2" a="1"/>
  <c r="AT89" i="2" s="1"/>
  <c r="AR89" i="2" a="1"/>
  <c r="AR89" i="2" s="1"/>
  <c r="AP89" i="2" a="1"/>
  <c r="AP89" i="2" s="1"/>
  <c r="AN89" i="2" a="1"/>
  <c r="AN89" i="2" s="1"/>
  <c r="AJ89" i="2" a="1"/>
  <c r="AJ89" i="2" s="1"/>
  <c r="AH89" i="2" a="1"/>
  <c r="AH89" i="2" s="1"/>
  <c r="AF89" i="2" a="1"/>
  <c r="AF89" i="2" s="1"/>
  <c r="AD89" i="2" a="1"/>
  <c r="AD89" i="2" s="1"/>
  <c r="Z89" i="2" a="1"/>
  <c r="Z89" i="2" s="1"/>
  <c r="V89" i="2" a="1"/>
  <c r="V89" i="2" s="1"/>
  <c r="T89" i="2" a="1"/>
  <c r="T89" i="2" s="1"/>
  <c r="R89" i="2" a="1"/>
  <c r="R89" i="2" s="1"/>
  <c r="P89" i="2" a="1"/>
  <c r="P89" i="2" s="1"/>
  <c r="N89" i="2" a="1"/>
  <c r="N89" i="2" s="1"/>
  <c r="L89" i="2" a="1"/>
  <c r="L89" i="2" s="1"/>
  <c r="J89" i="2" a="1"/>
  <c r="J89" i="2" s="1"/>
  <c r="H89" i="2" a="1"/>
  <c r="H89" i="2" s="1"/>
  <c r="G89" i="2" a="1"/>
  <c r="G89" i="2" s="1"/>
  <c r="F89" i="2" a="1"/>
  <c r="F89" i="2" s="1"/>
  <c r="D89" i="2" a="1"/>
  <c r="D89" i="2" s="1"/>
  <c r="BG88" i="2" a="1"/>
  <c r="BG88" i="2" s="1"/>
  <c r="BF88" i="2" a="1"/>
  <c r="BF88" i="2" s="1"/>
  <c r="BE88" i="2" a="1"/>
  <c r="BE88" i="2" s="1"/>
  <c r="AZ88" i="2" a="1"/>
  <c r="AZ88" i="2" s="1"/>
  <c r="AX88" i="2" a="1"/>
  <c r="AX88" i="2" s="1"/>
  <c r="AV88" i="2" a="1"/>
  <c r="AV88" i="2" s="1"/>
  <c r="AT88" i="2" a="1"/>
  <c r="AT88" i="2" s="1"/>
  <c r="AR88" i="2" a="1"/>
  <c r="AR88" i="2" s="1"/>
  <c r="AP88" i="2" a="1"/>
  <c r="AP88" i="2" s="1"/>
  <c r="AN88" i="2" a="1"/>
  <c r="AN88" i="2" s="1"/>
  <c r="AJ88" i="2" a="1"/>
  <c r="AJ88" i="2" s="1"/>
  <c r="AH88" i="2" a="1"/>
  <c r="AH88" i="2" s="1"/>
  <c r="AF88" i="2" a="1"/>
  <c r="AF88" i="2" s="1"/>
  <c r="AD88" i="2" a="1"/>
  <c r="AD88" i="2" s="1"/>
  <c r="Z88" i="2" a="1"/>
  <c r="Z88" i="2" s="1"/>
  <c r="V88" i="2" a="1"/>
  <c r="V88" i="2" s="1"/>
  <c r="T88" i="2" a="1"/>
  <c r="T88" i="2" s="1"/>
  <c r="R88" i="2" a="1"/>
  <c r="R88" i="2" s="1"/>
  <c r="P88" i="2" a="1"/>
  <c r="P88" i="2" s="1"/>
  <c r="N88" i="2" a="1"/>
  <c r="N88" i="2" s="1"/>
  <c r="L88" i="2" a="1"/>
  <c r="L88" i="2" s="1"/>
  <c r="J88" i="2" a="1"/>
  <c r="J88" i="2" s="1"/>
  <c r="H88" i="2" a="1"/>
  <c r="H88" i="2" s="1"/>
  <c r="G88" i="2" a="1"/>
  <c r="G88" i="2" s="1"/>
  <c r="F88" i="2" a="1"/>
  <c r="F88" i="2" s="1"/>
  <c r="D88" i="2" a="1"/>
  <c r="D88" i="2" s="1"/>
  <c r="BG87" i="2" a="1"/>
  <c r="BG87" i="2" s="1"/>
  <c r="BF87" i="2" a="1"/>
  <c r="BF87" i="2" s="1"/>
  <c r="BE87" i="2" a="1"/>
  <c r="BE87" i="2" s="1"/>
  <c r="AZ87" i="2" a="1"/>
  <c r="AZ87" i="2" s="1"/>
  <c r="AX87" i="2" a="1"/>
  <c r="AX87" i="2" s="1"/>
  <c r="AV87" i="2" a="1"/>
  <c r="AV87" i="2" s="1"/>
  <c r="AT87" i="2" a="1"/>
  <c r="AT87" i="2" s="1"/>
  <c r="AR87" i="2" a="1"/>
  <c r="AR87" i="2" s="1"/>
  <c r="AP87" i="2" a="1"/>
  <c r="AP87" i="2" s="1"/>
  <c r="AN87" i="2" a="1"/>
  <c r="AN87" i="2" s="1"/>
  <c r="AJ87" i="2" a="1"/>
  <c r="AJ87" i="2" s="1"/>
  <c r="AH87" i="2" a="1"/>
  <c r="AH87" i="2" s="1"/>
  <c r="AF87" i="2" a="1"/>
  <c r="AF87" i="2" s="1"/>
  <c r="AD87" i="2" a="1"/>
  <c r="AD87" i="2" s="1"/>
  <c r="Z87" i="2" a="1"/>
  <c r="Z87" i="2" s="1"/>
  <c r="V87" i="2" a="1"/>
  <c r="V87" i="2" s="1"/>
  <c r="T87" i="2" a="1"/>
  <c r="T87" i="2" s="1"/>
  <c r="R87" i="2" a="1"/>
  <c r="R87" i="2" s="1"/>
  <c r="P87" i="2" a="1"/>
  <c r="P87" i="2" s="1"/>
  <c r="N87" i="2" a="1"/>
  <c r="N87" i="2" s="1"/>
  <c r="L87" i="2" a="1"/>
  <c r="L87" i="2" s="1"/>
  <c r="J87" i="2" a="1"/>
  <c r="J87" i="2" s="1"/>
  <c r="H87" i="2" a="1"/>
  <c r="H87" i="2" s="1"/>
  <c r="G87" i="2" a="1"/>
  <c r="G87" i="2" s="1"/>
  <c r="F87" i="2" a="1"/>
  <c r="F87" i="2" s="1"/>
  <c r="D87" i="2" a="1"/>
  <c r="D87" i="2" s="1"/>
  <c r="BG86" i="2" a="1"/>
  <c r="BG86" i="2" s="1"/>
  <c r="BF86" i="2" a="1"/>
  <c r="BF86" i="2" s="1"/>
  <c r="BE86" i="2" a="1"/>
  <c r="BE86" i="2" s="1"/>
  <c r="AZ86" i="2" a="1"/>
  <c r="AZ86" i="2" s="1"/>
  <c r="AX86" i="2" a="1"/>
  <c r="AX86" i="2" s="1"/>
  <c r="AV86" i="2" a="1"/>
  <c r="AV86" i="2" s="1"/>
  <c r="AT86" i="2" a="1"/>
  <c r="AT86" i="2" s="1"/>
  <c r="AR86" i="2" a="1"/>
  <c r="AR86" i="2" s="1"/>
  <c r="AP86" i="2" a="1"/>
  <c r="AP86" i="2" s="1"/>
  <c r="AN86" i="2" a="1"/>
  <c r="AN86" i="2" s="1"/>
  <c r="AJ86" i="2" a="1"/>
  <c r="AJ86" i="2" s="1"/>
  <c r="AH86" i="2" a="1"/>
  <c r="AH86" i="2" s="1"/>
  <c r="AF86" i="2" a="1"/>
  <c r="AF86" i="2" s="1"/>
  <c r="AD86" i="2" a="1"/>
  <c r="AD86" i="2" s="1"/>
  <c r="Z86" i="2" a="1"/>
  <c r="Z86" i="2" s="1"/>
  <c r="V86" i="2" a="1"/>
  <c r="V86" i="2" s="1"/>
  <c r="T86" i="2" a="1"/>
  <c r="T86" i="2" s="1"/>
  <c r="R86" i="2" a="1"/>
  <c r="R86" i="2" s="1"/>
  <c r="P86" i="2" a="1"/>
  <c r="P86" i="2" s="1"/>
  <c r="N86" i="2" a="1"/>
  <c r="N86" i="2" s="1"/>
  <c r="L86" i="2" a="1"/>
  <c r="L86" i="2" s="1"/>
  <c r="J86" i="2" a="1"/>
  <c r="J86" i="2" s="1"/>
  <c r="H86" i="2" a="1"/>
  <c r="H86" i="2" s="1"/>
  <c r="G86" i="2" a="1"/>
  <c r="G86" i="2" s="1"/>
  <c r="F86" i="2" a="1"/>
  <c r="F86" i="2" s="1"/>
  <c r="D86" i="2" a="1"/>
  <c r="D86" i="2" s="1"/>
  <c r="BG85" i="2" a="1"/>
  <c r="BG85" i="2" s="1"/>
  <c r="BF85" i="2" a="1"/>
  <c r="BF85" i="2" s="1"/>
  <c r="BE85" i="2" a="1"/>
  <c r="BE85" i="2" s="1"/>
  <c r="AZ85" i="2" a="1"/>
  <c r="AZ85" i="2" s="1"/>
  <c r="AX85" i="2" a="1"/>
  <c r="AX85" i="2" s="1"/>
  <c r="AV85" i="2" a="1"/>
  <c r="AV85" i="2" s="1"/>
  <c r="AT85" i="2" a="1"/>
  <c r="AT85" i="2" s="1"/>
  <c r="AR85" i="2" a="1"/>
  <c r="AR85" i="2" s="1"/>
  <c r="AP85" i="2" a="1"/>
  <c r="AP85" i="2" s="1"/>
  <c r="AN85" i="2" a="1"/>
  <c r="AN85" i="2" s="1"/>
  <c r="AJ85" i="2" a="1"/>
  <c r="AJ85" i="2" s="1"/>
  <c r="AH85" i="2" a="1"/>
  <c r="AH85" i="2" s="1"/>
  <c r="AF85" i="2" a="1"/>
  <c r="AF85" i="2" s="1"/>
  <c r="AD85" i="2" a="1"/>
  <c r="AD85" i="2" s="1"/>
  <c r="Z85" i="2" a="1"/>
  <c r="Z85" i="2" s="1"/>
  <c r="V85" i="2" a="1"/>
  <c r="V85" i="2" s="1"/>
  <c r="T85" i="2" a="1"/>
  <c r="T85" i="2" s="1"/>
  <c r="R85" i="2" a="1"/>
  <c r="R85" i="2" s="1"/>
  <c r="P85" i="2" a="1"/>
  <c r="P85" i="2" s="1"/>
  <c r="N85" i="2" a="1"/>
  <c r="N85" i="2" s="1"/>
  <c r="L85" i="2" a="1"/>
  <c r="L85" i="2" s="1"/>
  <c r="J85" i="2" a="1"/>
  <c r="J85" i="2" s="1"/>
  <c r="H85" i="2" a="1"/>
  <c r="H85" i="2" s="1"/>
  <c r="G85" i="2" a="1"/>
  <c r="G85" i="2" s="1"/>
  <c r="F85" i="2" a="1"/>
  <c r="F85" i="2" s="1"/>
  <c r="D85" i="2" a="1"/>
  <c r="D85" i="2" s="1"/>
  <c r="BG84" i="2" a="1"/>
  <c r="BG84" i="2" s="1"/>
  <c r="BF84" i="2" a="1"/>
  <c r="BF84" i="2" s="1"/>
  <c r="BE84" i="2" a="1"/>
  <c r="BE84" i="2" s="1"/>
  <c r="AZ84" i="2" a="1"/>
  <c r="AZ84" i="2" s="1"/>
  <c r="AX84" i="2" a="1"/>
  <c r="AX84" i="2" s="1"/>
  <c r="AV84" i="2" a="1"/>
  <c r="AV84" i="2" s="1"/>
  <c r="AT84" i="2" a="1"/>
  <c r="AT84" i="2" s="1"/>
  <c r="AR84" i="2" a="1"/>
  <c r="AR84" i="2" s="1"/>
  <c r="AP84" i="2" a="1"/>
  <c r="AP84" i="2" s="1"/>
  <c r="AN84" i="2" a="1"/>
  <c r="AN84" i="2" s="1"/>
  <c r="AJ84" i="2" a="1"/>
  <c r="AJ84" i="2" s="1"/>
  <c r="AH84" i="2" a="1"/>
  <c r="AH84" i="2" s="1"/>
  <c r="AF84" i="2" a="1"/>
  <c r="AF84" i="2" s="1"/>
  <c r="AD84" i="2" a="1"/>
  <c r="AD84" i="2" s="1"/>
  <c r="Z84" i="2" a="1"/>
  <c r="Z84" i="2" s="1"/>
  <c r="V84" i="2" a="1"/>
  <c r="V84" i="2" s="1"/>
  <c r="T84" i="2" a="1"/>
  <c r="T84" i="2" s="1"/>
  <c r="R84" i="2" a="1"/>
  <c r="R84" i="2" s="1"/>
  <c r="P84" i="2" a="1"/>
  <c r="P84" i="2" s="1"/>
  <c r="N84" i="2" a="1"/>
  <c r="N84" i="2" s="1"/>
  <c r="L84" i="2" a="1"/>
  <c r="L84" i="2" s="1"/>
  <c r="J84" i="2" a="1"/>
  <c r="J84" i="2" s="1"/>
  <c r="H84" i="2" a="1"/>
  <c r="H84" i="2" s="1"/>
  <c r="G84" i="2" a="1"/>
  <c r="G84" i="2" s="1"/>
  <c r="F84" i="2" a="1"/>
  <c r="F84" i="2" s="1"/>
  <c r="D84" i="2" a="1"/>
  <c r="D84" i="2" s="1"/>
  <c r="BG83" i="2" a="1"/>
  <c r="BG83" i="2" s="1"/>
  <c r="BF83" i="2" a="1"/>
  <c r="BF83" i="2" s="1"/>
  <c r="BE83" i="2" a="1"/>
  <c r="BE83" i="2" s="1"/>
  <c r="AZ83" i="2" a="1"/>
  <c r="AZ83" i="2" s="1"/>
  <c r="AX83" i="2" a="1"/>
  <c r="AX83" i="2" s="1"/>
  <c r="AV83" i="2" a="1"/>
  <c r="AV83" i="2" s="1"/>
  <c r="AT83" i="2" a="1"/>
  <c r="AT83" i="2" s="1"/>
  <c r="AR83" i="2" a="1"/>
  <c r="AR83" i="2" s="1"/>
  <c r="AP83" i="2" a="1"/>
  <c r="AP83" i="2" s="1"/>
  <c r="AN83" i="2" a="1"/>
  <c r="AN83" i="2" s="1"/>
  <c r="AJ83" i="2" a="1"/>
  <c r="AJ83" i="2" s="1"/>
  <c r="AH83" i="2" a="1"/>
  <c r="AH83" i="2" s="1"/>
  <c r="AF83" i="2" a="1"/>
  <c r="AF83" i="2" s="1"/>
  <c r="AD83" i="2" a="1"/>
  <c r="AD83" i="2" s="1"/>
  <c r="Z83" i="2" a="1"/>
  <c r="Z83" i="2" s="1"/>
  <c r="V83" i="2" a="1"/>
  <c r="V83" i="2" s="1"/>
  <c r="T83" i="2" a="1"/>
  <c r="T83" i="2" s="1"/>
  <c r="R83" i="2" a="1"/>
  <c r="R83" i="2" s="1"/>
  <c r="P83" i="2" a="1"/>
  <c r="P83" i="2" s="1"/>
  <c r="N83" i="2" a="1"/>
  <c r="N83" i="2" s="1"/>
  <c r="L83" i="2" a="1"/>
  <c r="L83" i="2" s="1"/>
  <c r="J83" i="2" a="1"/>
  <c r="J83" i="2" s="1"/>
  <c r="H83" i="2" a="1"/>
  <c r="H83" i="2" s="1"/>
  <c r="G83" i="2" a="1"/>
  <c r="G83" i="2" s="1"/>
  <c r="F83" i="2" a="1"/>
  <c r="F83" i="2" s="1"/>
  <c r="D83" i="2" a="1"/>
  <c r="D83" i="2" s="1"/>
  <c r="BG82" i="2" a="1"/>
  <c r="BG82" i="2" s="1"/>
  <c r="BF82" i="2" a="1"/>
  <c r="BF82" i="2" s="1"/>
  <c r="BE82" i="2" a="1"/>
  <c r="BE82" i="2" s="1"/>
  <c r="AZ82" i="2" a="1"/>
  <c r="AZ82" i="2" s="1"/>
  <c r="AX82" i="2" a="1"/>
  <c r="AX82" i="2" s="1"/>
  <c r="AV82" i="2" a="1"/>
  <c r="AV82" i="2" s="1"/>
  <c r="AT82" i="2" a="1"/>
  <c r="AT82" i="2" s="1"/>
  <c r="AR82" i="2" a="1"/>
  <c r="AR82" i="2" s="1"/>
  <c r="AP82" i="2" a="1"/>
  <c r="AP82" i="2" s="1"/>
  <c r="AN82" i="2" a="1"/>
  <c r="AN82" i="2" s="1"/>
  <c r="AJ82" i="2" a="1"/>
  <c r="AJ82" i="2" s="1"/>
  <c r="AH82" i="2" a="1"/>
  <c r="AH82" i="2" s="1"/>
  <c r="AF82" i="2" a="1"/>
  <c r="AF82" i="2" s="1"/>
  <c r="AD82" i="2" a="1"/>
  <c r="AD82" i="2" s="1"/>
  <c r="Z82" i="2" a="1"/>
  <c r="Z82" i="2" s="1"/>
  <c r="V82" i="2" a="1"/>
  <c r="V82" i="2" s="1"/>
  <c r="T82" i="2" a="1"/>
  <c r="T82" i="2" s="1"/>
  <c r="R82" i="2" a="1"/>
  <c r="R82" i="2" s="1"/>
  <c r="P82" i="2" a="1"/>
  <c r="P82" i="2" s="1"/>
  <c r="N82" i="2" a="1"/>
  <c r="N82" i="2" s="1"/>
  <c r="L82" i="2" a="1"/>
  <c r="L82" i="2" s="1"/>
  <c r="J82" i="2" a="1"/>
  <c r="J82" i="2" s="1"/>
  <c r="H82" i="2" a="1"/>
  <c r="H82" i="2" s="1"/>
  <c r="G82" i="2" a="1"/>
  <c r="G82" i="2" s="1"/>
  <c r="F82" i="2" a="1"/>
  <c r="F82" i="2" s="1"/>
  <c r="D82" i="2" a="1"/>
  <c r="D82" i="2" s="1"/>
  <c r="BG81" i="2" a="1"/>
  <c r="BG81" i="2" s="1"/>
  <c r="BF81" i="2" a="1"/>
  <c r="BF81" i="2" s="1"/>
  <c r="BE81" i="2" a="1"/>
  <c r="BE81" i="2" s="1"/>
  <c r="AZ81" i="2" a="1"/>
  <c r="AZ81" i="2" s="1"/>
  <c r="AX81" i="2" a="1"/>
  <c r="AX81" i="2" s="1"/>
  <c r="AV81" i="2" a="1"/>
  <c r="AV81" i="2" s="1"/>
  <c r="AT81" i="2" a="1"/>
  <c r="AT81" i="2" s="1"/>
  <c r="AR81" i="2" a="1"/>
  <c r="AR81" i="2" s="1"/>
  <c r="AP81" i="2" a="1"/>
  <c r="AP81" i="2" s="1"/>
  <c r="AN81" i="2" a="1"/>
  <c r="AN81" i="2" s="1"/>
  <c r="AJ81" i="2" a="1"/>
  <c r="AJ81" i="2" s="1"/>
  <c r="AH81" i="2" a="1"/>
  <c r="AH81" i="2" s="1"/>
  <c r="AF81" i="2" a="1"/>
  <c r="AF81" i="2" s="1"/>
  <c r="AD81" i="2" a="1"/>
  <c r="AD81" i="2" s="1"/>
  <c r="Z81" i="2" a="1"/>
  <c r="Z81" i="2" s="1"/>
  <c r="V81" i="2" a="1"/>
  <c r="V81" i="2" s="1"/>
  <c r="T81" i="2" a="1"/>
  <c r="T81" i="2" s="1"/>
  <c r="R81" i="2" a="1"/>
  <c r="R81" i="2" s="1"/>
  <c r="P81" i="2" a="1"/>
  <c r="P81" i="2" s="1"/>
  <c r="N81" i="2" a="1"/>
  <c r="N81" i="2" s="1"/>
  <c r="L81" i="2" a="1"/>
  <c r="L81" i="2" s="1"/>
  <c r="J81" i="2" a="1"/>
  <c r="J81" i="2" s="1"/>
  <c r="H81" i="2" a="1"/>
  <c r="H81" i="2" s="1"/>
  <c r="G81" i="2" a="1"/>
  <c r="G81" i="2" s="1"/>
  <c r="F81" i="2" a="1"/>
  <c r="F81" i="2" s="1"/>
  <c r="D81" i="2" a="1"/>
  <c r="D81" i="2" s="1"/>
  <c r="BG80" i="2" a="1"/>
  <c r="BG80" i="2" s="1"/>
  <c r="BF80" i="2" a="1"/>
  <c r="BF80" i="2" s="1"/>
  <c r="BE80" i="2" a="1"/>
  <c r="BE80" i="2" s="1"/>
  <c r="AZ80" i="2" a="1"/>
  <c r="AZ80" i="2" s="1"/>
  <c r="AX80" i="2" a="1"/>
  <c r="AX80" i="2" s="1"/>
  <c r="AV80" i="2" a="1"/>
  <c r="AV80" i="2" s="1"/>
  <c r="AT80" i="2" a="1"/>
  <c r="AT80" i="2" s="1"/>
  <c r="AR80" i="2" a="1"/>
  <c r="AR80" i="2" s="1"/>
  <c r="AP80" i="2" a="1"/>
  <c r="AP80" i="2" s="1"/>
  <c r="AN80" i="2" a="1"/>
  <c r="AN80" i="2" s="1"/>
  <c r="AJ80" i="2" a="1"/>
  <c r="AJ80" i="2" s="1"/>
  <c r="AH80" i="2" a="1"/>
  <c r="AH80" i="2" s="1"/>
  <c r="AF80" i="2" a="1"/>
  <c r="AF80" i="2" s="1"/>
  <c r="AD80" i="2" a="1"/>
  <c r="AD80" i="2" s="1"/>
  <c r="Z80" i="2" a="1"/>
  <c r="Z80" i="2" s="1"/>
  <c r="V80" i="2" a="1"/>
  <c r="V80" i="2" s="1"/>
  <c r="T80" i="2" a="1"/>
  <c r="T80" i="2" s="1"/>
  <c r="R80" i="2" a="1"/>
  <c r="R80" i="2" s="1"/>
  <c r="P80" i="2" a="1"/>
  <c r="P80" i="2" s="1"/>
  <c r="N80" i="2" a="1"/>
  <c r="N80" i="2" s="1"/>
  <c r="L80" i="2" a="1"/>
  <c r="L80" i="2" s="1"/>
  <c r="J80" i="2" a="1"/>
  <c r="J80" i="2" s="1"/>
  <c r="H80" i="2" a="1"/>
  <c r="H80" i="2" s="1"/>
  <c r="G80" i="2" a="1"/>
  <c r="G80" i="2" s="1"/>
  <c r="F80" i="2" a="1"/>
  <c r="F80" i="2" s="1"/>
  <c r="D80" i="2" a="1"/>
  <c r="D80" i="2" s="1"/>
  <c r="BG79" i="2" a="1"/>
  <c r="BG79" i="2" s="1"/>
  <c r="BF79" i="2" a="1"/>
  <c r="BF79" i="2" s="1"/>
  <c r="BE79" i="2" a="1"/>
  <c r="BE79" i="2" s="1"/>
  <c r="AZ79" i="2" a="1"/>
  <c r="AZ79" i="2" s="1"/>
  <c r="AX79" i="2" a="1"/>
  <c r="AX79" i="2" s="1"/>
  <c r="AV79" i="2" a="1"/>
  <c r="AV79" i="2" s="1"/>
  <c r="AT79" i="2" a="1"/>
  <c r="AT79" i="2" s="1"/>
  <c r="AR79" i="2" a="1"/>
  <c r="AR79" i="2" s="1"/>
  <c r="AP79" i="2" a="1"/>
  <c r="AP79" i="2" s="1"/>
  <c r="AN79" i="2" a="1"/>
  <c r="AN79" i="2" s="1"/>
  <c r="AJ79" i="2" a="1"/>
  <c r="AJ79" i="2" s="1"/>
  <c r="AH79" i="2" a="1"/>
  <c r="AH79" i="2" s="1"/>
  <c r="AF79" i="2" a="1"/>
  <c r="AF79" i="2" s="1"/>
  <c r="AD79" i="2" a="1"/>
  <c r="AD79" i="2" s="1"/>
  <c r="Z79" i="2" a="1"/>
  <c r="Z79" i="2" s="1"/>
  <c r="V79" i="2" a="1"/>
  <c r="V79" i="2" s="1"/>
  <c r="T79" i="2" a="1"/>
  <c r="T79" i="2" s="1"/>
  <c r="R79" i="2" a="1"/>
  <c r="R79" i="2" s="1"/>
  <c r="P79" i="2" a="1"/>
  <c r="P79" i="2" s="1"/>
  <c r="N79" i="2" a="1"/>
  <c r="N79" i="2" s="1"/>
  <c r="L79" i="2" a="1"/>
  <c r="L79" i="2" s="1"/>
  <c r="J79" i="2" a="1"/>
  <c r="J79" i="2" s="1"/>
  <c r="H79" i="2" a="1"/>
  <c r="H79" i="2" s="1"/>
  <c r="G79" i="2" a="1"/>
  <c r="G79" i="2" s="1"/>
  <c r="F79" i="2" a="1"/>
  <c r="F79" i="2" s="1"/>
  <c r="D79" i="2" a="1"/>
  <c r="D79" i="2" s="1"/>
  <c r="BG78" i="2" a="1"/>
  <c r="BG78" i="2" s="1"/>
  <c r="BF78" i="2" a="1"/>
  <c r="BF78" i="2" s="1"/>
  <c r="BE78" i="2" a="1"/>
  <c r="BE78" i="2" s="1"/>
  <c r="AZ78" i="2" a="1"/>
  <c r="AZ78" i="2" s="1"/>
  <c r="AX78" i="2" a="1"/>
  <c r="AX78" i="2" s="1"/>
  <c r="AV78" i="2" a="1"/>
  <c r="AV78" i="2" s="1"/>
  <c r="AT78" i="2" a="1"/>
  <c r="AT78" i="2" s="1"/>
  <c r="AR78" i="2" a="1"/>
  <c r="AR78" i="2" s="1"/>
  <c r="AP78" i="2" a="1"/>
  <c r="AP78" i="2" s="1"/>
  <c r="AN78" i="2" a="1"/>
  <c r="AN78" i="2" s="1"/>
  <c r="AJ78" i="2" a="1"/>
  <c r="AJ78" i="2" s="1"/>
  <c r="AH78" i="2" a="1"/>
  <c r="AH78" i="2" s="1"/>
  <c r="AF78" i="2" a="1"/>
  <c r="AF78" i="2" s="1"/>
  <c r="AD78" i="2" a="1"/>
  <c r="AD78" i="2" s="1"/>
  <c r="Z78" i="2" a="1"/>
  <c r="Z78" i="2" s="1"/>
  <c r="V78" i="2" a="1"/>
  <c r="V78" i="2" s="1"/>
  <c r="T78" i="2" a="1"/>
  <c r="T78" i="2" s="1"/>
  <c r="R78" i="2" a="1"/>
  <c r="R78" i="2" s="1"/>
  <c r="P78" i="2" a="1"/>
  <c r="P78" i="2" s="1"/>
  <c r="N78" i="2" a="1"/>
  <c r="N78" i="2" s="1"/>
  <c r="L78" i="2" a="1"/>
  <c r="L78" i="2" s="1"/>
  <c r="J78" i="2" a="1"/>
  <c r="J78" i="2" s="1"/>
  <c r="H78" i="2" a="1"/>
  <c r="H78" i="2" s="1"/>
  <c r="G78" i="2" a="1"/>
  <c r="G78" i="2" s="1"/>
  <c r="F78" i="2" a="1"/>
  <c r="F78" i="2" s="1"/>
  <c r="D78" i="2" a="1"/>
  <c r="D78" i="2" s="1"/>
  <c r="BG77" i="2" a="1"/>
  <c r="BG77" i="2" s="1"/>
  <c r="BF77" i="2" a="1"/>
  <c r="BF77" i="2" s="1"/>
  <c r="BE77" i="2" a="1"/>
  <c r="BE77" i="2" s="1"/>
  <c r="AZ77" i="2" a="1"/>
  <c r="AZ77" i="2" s="1"/>
  <c r="AX77" i="2" a="1"/>
  <c r="AX77" i="2" s="1"/>
  <c r="AV77" i="2" a="1"/>
  <c r="AV77" i="2" s="1"/>
  <c r="AT77" i="2" a="1"/>
  <c r="AT77" i="2" s="1"/>
  <c r="AR77" i="2" a="1"/>
  <c r="AR77" i="2" s="1"/>
  <c r="AP77" i="2" a="1"/>
  <c r="AP77" i="2" s="1"/>
  <c r="AN77" i="2" a="1"/>
  <c r="AN77" i="2" s="1"/>
  <c r="AJ77" i="2" a="1"/>
  <c r="AJ77" i="2" s="1"/>
  <c r="AH77" i="2" a="1"/>
  <c r="AH77" i="2" s="1"/>
  <c r="AF77" i="2" a="1"/>
  <c r="AF77" i="2" s="1"/>
  <c r="AD77" i="2" a="1"/>
  <c r="AD77" i="2" s="1"/>
  <c r="Z77" i="2" a="1"/>
  <c r="Z77" i="2" s="1"/>
  <c r="V77" i="2" a="1"/>
  <c r="V77" i="2" s="1"/>
  <c r="T77" i="2" a="1"/>
  <c r="T77" i="2" s="1"/>
  <c r="R77" i="2" a="1"/>
  <c r="R77" i="2" s="1"/>
  <c r="P77" i="2" a="1"/>
  <c r="P77" i="2" s="1"/>
  <c r="N77" i="2" a="1"/>
  <c r="N77" i="2" s="1"/>
  <c r="L77" i="2" a="1"/>
  <c r="L77" i="2" s="1"/>
  <c r="J77" i="2" a="1"/>
  <c r="J77" i="2" s="1"/>
  <c r="H77" i="2" a="1"/>
  <c r="H77" i="2" s="1"/>
  <c r="G77" i="2" a="1"/>
  <c r="G77" i="2" s="1"/>
  <c r="F77" i="2" a="1"/>
  <c r="F77" i="2" s="1"/>
  <c r="D77" i="2" a="1"/>
  <c r="D77" i="2" s="1"/>
  <c r="BG76" i="2" a="1"/>
  <c r="BG76" i="2" s="1"/>
  <c r="BF76" i="2" a="1"/>
  <c r="BF76" i="2" s="1"/>
  <c r="BE76" i="2" a="1"/>
  <c r="BE76" i="2" s="1"/>
  <c r="AZ76" i="2" a="1"/>
  <c r="AZ76" i="2" s="1"/>
  <c r="AX76" i="2" a="1"/>
  <c r="AX76" i="2" s="1"/>
  <c r="AV76" i="2" a="1"/>
  <c r="AV76" i="2" s="1"/>
  <c r="AT76" i="2" a="1"/>
  <c r="AT76" i="2" s="1"/>
  <c r="AR76" i="2" a="1"/>
  <c r="AR76" i="2" s="1"/>
  <c r="AP76" i="2" a="1"/>
  <c r="AP76" i="2" s="1"/>
  <c r="AN76" i="2" a="1"/>
  <c r="AN76" i="2" s="1"/>
  <c r="AJ76" i="2" a="1"/>
  <c r="AJ76" i="2" s="1"/>
  <c r="AH76" i="2" a="1"/>
  <c r="AH76" i="2" s="1"/>
  <c r="AF76" i="2" a="1"/>
  <c r="AF76" i="2" s="1"/>
  <c r="AD76" i="2" a="1"/>
  <c r="AD76" i="2" s="1"/>
  <c r="Z76" i="2" a="1"/>
  <c r="Z76" i="2" s="1"/>
  <c r="V76" i="2" a="1"/>
  <c r="V76" i="2" s="1"/>
  <c r="T76" i="2" a="1"/>
  <c r="T76" i="2" s="1"/>
  <c r="R76" i="2" a="1"/>
  <c r="R76" i="2" s="1"/>
  <c r="P76" i="2" a="1"/>
  <c r="P76" i="2" s="1"/>
  <c r="N76" i="2" a="1"/>
  <c r="N76" i="2" s="1"/>
  <c r="L76" i="2" a="1"/>
  <c r="L76" i="2" s="1"/>
  <c r="J76" i="2" a="1"/>
  <c r="J76" i="2" s="1"/>
  <c r="H76" i="2" a="1"/>
  <c r="H76" i="2" s="1"/>
  <c r="G76" i="2" a="1"/>
  <c r="G76" i="2" s="1"/>
  <c r="F76" i="2" a="1"/>
  <c r="F76" i="2" s="1"/>
  <c r="D76" i="2" a="1"/>
  <c r="D76" i="2" s="1"/>
  <c r="BG75" i="2" a="1"/>
  <c r="BG75" i="2" s="1"/>
  <c r="BF75" i="2" a="1"/>
  <c r="BF75" i="2" s="1"/>
  <c r="BE75" i="2" a="1"/>
  <c r="BE75" i="2" s="1"/>
  <c r="AZ75" i="2" a="1"/>
  <c r="AZ75" i="2" s="1"/>
  <c r="AX75" i="2" a="1"/>
  <c r="AX75" i="2" s="1"/>
  <c r="AV75" i="2" a="1"/>
  <c r="AV75" i="2" s="1"/>
  <c r="AT75" i="2" a="1"/>
  <c r="AT75" i="2" s="1"/>
  <c r="AR75" i="2" a="1"/>
  <c r="AR75" i="2" s="1"/>
  <c r="AP75" i="2" a="1"/>
  <c r="AP75" i="2" s="1"/>
  <c r="AN75" i="2" a="1"/>
  <c r="AN75" i="2" s="1"/>
  <c r="AJ75" i="2" a="1"/>
  <c r="AJ75" i="2" s="1"/>
  <c r="AH75" i="2" a="1"/>
  <c r="AH75" i="2" s="1"/>
  <c r="AF75" i="2" a="1"/>
  <c r="AF75" i="2" s="1"/>
  <c r="AD75" i="2" a="1"/>
  <c r="AD75" i="2" s="1"/>
  <c r="Z75" i="2" a="1"/>
  <c r="Z75" i="2" s="1"/>
  <c r="V75" i="2" a="1"/>
  <c r="V75" i="2" s="1"/>
  <c r="T75" i="2" a="1"/>
  <c r="T75" i="2" s="1"/>
  <c r="R75" i="2" a="1"/>
  <c r="R75" i="2" s="1"/>
  <c r="P75" i="2" a="1"/>
  <c r="P75" i="2" s="1"/>
  <c r="N75" i="2" a="1"/>
  <c r="N75" i="2" s="1"/>
  <c r="L75" i="2" a="1"/>
  <c r="L75" i="2" s="1"/>
  <c r="J75" i="2" a="1"/>
  <c r="J75" i="2" s="1"/>
  <c r="H75" i="2" a="1"/>
  <c r="H75" i="2" s="1"/>
  <c r="G75" i="2" a="1"/>
  <c r="G75" i="2" s="1"/>
  <c r="F75" i="2" a="1"/>
  <c r="F75" i="2" s="1"/>
  <c r="D75" i="2" a="1"/>
  <c r="D75" i="2" s="1"/>
  <c r="BG74" i="2" a="1"/>
  <c r="BG74" i="2" s="1"/>
  <c r="BF74" i="2" a="1"/>
  <c r="BF74" i="2" s="1"/>
  <c r="BE74" i="2" a="1"/>
  <c r="BE74" i="2" s="1"/>
  <c r="AZ74" i="2" a="1"/>
  <c r="AZ74" i="2" s="1"/>
  <c r="AX74" i="2" a="1"/>
  <c r="AX74" i="2" s="1"/>
  <c r="AV74" i="2" a="1"/>
  <c r="AV74" i="2" s="1"/>
  <c r="AT74" i="2" a="1"/>
  <c r="AT74" i="2" s="1"/>
  <c r="AR74" i="2" a="1"/>
  <c r="AR74" i="2" s="1"/>
  <c r="AP74" i="2" a="1"/>
  <c r="AP74" i="2" s="1"/>
  <c r="AN74" i="2" a="1"/>
  <c r="AN74" i="2" s="1"/>
  <c r="AJ74" i="2" a="1"/>
  <c r="AJ74" i="2" s="1"/>
  <c r="AH74" i="2" a="1"/>
  <c r="AH74" i="2" s="1"/>
  <c r="AF74" i="2" a="1"/>
  <c r="AF74" i="2" s="1"/>
  <c r="AD74" i="2" a="1"/>
  <c r="AD74" i="2" s="1"/>
  <c r="Z74" i="2" a="1"/>
  <c r="Z74" i="2" s="1"/>
  <c r="V74" i="2" a="1"/>
  <c r="V74" i="2" s="1"/>
  <c r="T74" i="2" a="1"/>
  <c r="T74" i="2" s="1"/>
  <c r="R74" i="2" a="1"/>
  <c r="R74" i="2" s="1"/>
  <c r="P74" i="2" a="1"/>
  <c r="P74" i="2" s="1"/>
  <c r="N74" i="2" a="1"/>
  <c r="N74" i="2" s="1"/>
  <c r="L74" i="2" a="1"/>
  <c r="L74" i="2" s="1"/>
  <c r="J74" i="2" a="1"/>
  <c r="J74" i="2" s="1"/>
  <c r="H74" i="2" a="1"/>
  <c r="H74" i="2" s="1"/>
  <c r="G74" i="2" a="1"/>
  <c r="G74" i="2" s="1"/>
  <c r="F74" i="2" a="1"/>
  <c r="F74" i="2" s="1"/>
  <c r="D74" i="2" a="1"/>
  <c r="D74" i="2" s="1"/>
  <c r="BG73" i="2" a="1"/>
  <c r="BG73" i="2" s="1"/>
  <c r="BF73" i="2" a="1"/>
  <c r="BF73" i="2" s="1"/>
  <c r="BE73" i="2" a="1"/>
  <c r="BE73" i="2" s="1"/>
  <c r="AZ73" i="2" a="1"/>
  <c r="AZ73" i="2"/>
  <c r="AX73" i="2" a="1"/>
  <c r="AX73" i="2" s="1"/>
  <c r="AV73" i="2" a="1"/>
  <c r="AV73" i="2" s="1"/>
  <c r="AT73" i="2" a="1"/>
  <c r="AT73" i="2" s="1"/>
  <c r="AR73" i="2" a="1"/>
  <c r="AR73" i="2" s="1"/>
  <c r="AP73" i="2" a="1"/>
  <c r="AP73" i="2" s="1"/>
  <c r="AN73" i="2" a="1"/>
  <c r="AN73" i="2" s="1"/>
  <c r="AJ73" i="2" a="1"/>
  <c r="AJ73" i="2" s="1"/>
  <c r="AH73" i="2" a="1"/>
  <c r="AH73" i="2" s="1"/>
  <c r="AF73" i="2" a="1"/>
  <c r="AF73" i="2" s="1"/>
  <c r="AD73" i="2" a="1"/>
  <c r="AD73" i="2" s="1"/>
  <c r="Z73" i="2" a="1"/>
  <c r="Z73" i="2" s="1"/>
  <c r="V73" i="2" a="1"/>
  <c r="V73" i="2" s="1"/>
  <c r="T73" i="2" a="1"/>
  <c r="T73" i="2" s="1"/>
  <c r="R73" i="2" a="1"/>
  <c r="R73" i="2" s="1"/>
  <c r="P73" i="2" a="1"/>
  <c r="P73" i="2" s="1"/>
  <c r="N73" i="2" a="1"/>
  <c r="N73" i="2" s="1"/>
  <c r="L73" i="2" a="1"/>
  <c r="L73" i="2" s="1"/>
  <c r="J73" i="2" a="1"/>
  <c r="J73" i="2" s="1"/>
  <c r="H73" i="2" a="1"/>
  <c r="H73" i="2" s="1"/>
  <c r="G73" i="2" a="1"/>
  <c r="G73" i="2"/>
  <c r="F73" i="2" a="1"/>
  <c r="F73" i="2" s="1"/>
  <c r="D73" i="2" a="1"/>
  <c r="D73" i="2" s="1"/>
  <c r="BG72" i="2" a="1"/>
  <c r="BG72" i="2" s="1"/>
  <c r="BF72" i="2" a="1"/>
  <c r="BF72" i="2" s="1"/>
  <c r="BE72" i="2" a="1"/>
  <c r="BE72" i="2" s="1"/>
  <c r="AZ72" i="2" a="1"/>
  <c r="AZ72" i="2" s="1"/>
  <c r="AX72" i="2" a="1"/>
  <c r="AX72" i="2" s="1"/>
  <c r="AV72" i="2" a="1"/>
  <c r="AV72" i="2"/>
  <c r="AT72" i="2" a="1"/>
  <c r="AT72" i="2" s="1"/>
  <c r="AR72" i="2" a="1"/>
  <c r="AR72" i="2" s="1"/>
  <c r="AP72" i="2" a="1"/>
  <c r="AP72" i="2" s="1"/>
  <c r="AN72" i="2" a="1"/>
  <c r="AN72" i="2" s="1"/>
  <c r="AJ72" i="2" a="1"/>
  <c r="AJ72" i="2" s="1"/>
  <c r="AH72" i="2" a="1"/>
  <c r="AH72" i="2" s="1"/>
  <c r="AF72" i="2" a="1"/>
  <c r="AF72" i="2" s="1"/>
  <c r="AD72" i="2" a="1"/>
  <c r="AD72" i="2" s="1"/>
  <c r="Z72" i="2" a="1"/>
  <c r="Z72" i="2" s="1"/>
  <c r="V72" i="2" a="1"/>
  <c r="V72" i="2" s="1"/>
  <c r="T72" i="2" a="1"/>
  <c r="T72" i="2" s="1"/>
  <c r="R72" i="2" a="1"/>
  <c r="R72" i="2" s="1"/>
  <c r="P72" i="2" a="1"/>
  <c r="P72" i="2" s="1"/>
  <c r="N72" i="2" a="1"/>
  <c r="N72" i="2" s="1"/>
  <c r="L72" i="2" a="1"/>
  <c r="L72" i="2" s="1"/>
  <c r="J72" i="2" a="1"/>
  <c r="J72" i="2" s="1"/>
  <c r="H72" i="2" a="1"/>
  <c r="H72" i="2" s="1"/>
  <c r="G72" i="2" a="1"/>
  <c r="G72" i="2" s="1"/>
  <c r="F72" i="2" a="1"/>
  <c r="F72" i="2" s="1"/>
  <c r="D72" i="2" a="1"/>
  <c r="D72" i="2" s="1"/>
  <c r="BG71" i="2" a="1"/>
  <c r="BG71" i="2" s="1"/>
  <c r="BF71" i="2" a="1"/>
  <c r="BF71" i="2" s="1"/>
  <c r="BE71" i="2" a="1"/>
  <c r="BE71" i="2" s="1"/>
  <c r="AZ71" i="2" a="1"/>
  <c r="AZ71" i="2"/>
  <c r="AX71" i="2" a="1"/>
  <c r="AX71" i="2" s="1"/>
  <c r="AV71" i="2" a="1"/>
  <c r="AV71" i="2" s="1"/>
  <c r="AT71" i="2" a="1"/>
  <c r="AT71" i="2" s="1"/>
  <c r="AR71" i="2" a="1"/>
  <c r="AR71" i="2" s="1"/>
  <c r="AP71" i="2" a="1"/>
  <c r="AP71" i="2" s="1"/>
  <c r="AN71" i="2" a="1"/>
  <c r="AN71" i="2" s="1"/>
  <c r="AJ71" i="2" a="1"/>
  <c r="AJ71" i="2" s="1"/>
  <c r="AH71" i="2" a="1"/>
  <c r="AH71" i="2" s="1"/>
  <c r="AF71" i="2" a="1"/>
  <c r="AF71" i="2" s="1"/>
  <c r="AD71" i="2" a="1"/>
  <c r="AD71" i="2" s="1"/>
  <c r="Z71" i="2" a="1"/>
  <c r="Z71" i="2" s="1"/>
  <c r="V71" i="2" a="1"/>
  <c r="V71" i="2" s="1"/>
  <c r="T71" i="2" a="1"/>
  <c r="T71" i="2" s="1"/>
  <c r="R71" i="2" a="1"/>
  <c r="R71" i="2" s="1"/>
  <c r="P71" i="2" a="1"/>
  <c r="P71" i="2" s="1"/>
  <c r="N71" i="2" a="1"/>
  <c r="N71" i="2" s="1"/>
  <c r="L71" i="2" a="1"/>
  <c r="L71" i="2" s="1"/>
  <c r="J71" i="2" a="1"/>
  <c r="J71" i="2" s="1"/>
  <c r="H71" i="2" a="1"/>
  <c r="H71" i="2" s="1"/>
  <c r="G71" i="2" a="1"/>
  <c r="G71" i="2"/>
  <c r="F71" i="2" a="1"/>
  <c r="F71" i="2" s="1"/>
  <c r="D71" i="2" a="1"/>
  <c r="D71" i="2" s="1"/>
  <c r="BG70" i="2" a="1"/>
  <c r="BG70" i="2" s="1"/>
  <c r="BF70" i="2" a="1"/>
  <c r="BF70" i="2" s="1"/>
  <c r="BE70" i="2" a="1"/>
  <c r="BE70" i="2" s="1"/>
  <c r="AZ70" i="2" a="1"/>
  <c r="AZ70" i="2" s="1"/>
  <c r="AX70" i="2" a="1"/>
  <c r="AX70" i="2" s="1"/>
  <c r="AV70" i="2" a="1"/>
  <c r="AV70" i="2"/>
  <c r="AT70" i="2" a="1"/>
  <c r="AT70" i="2" s="1"/>
  <c r="AR70" i="2" a="1"/>
  <c r="AR70" i="2" s="1"/>
  <c r="AP70" i="2" a="1"/>
  <c r="AP70" i="2" s="1"/>
  <c r="AN70" i="2" a="1"/>
  <c r="AN70" i="2" s="1"/>
  <c r="AJ70" i="2" a="1"/>
  <c r="AJ70" i="2" s="1"/>
  <c r="AH70" i="2" a="1"/>
  <c r="AH70" i="2" s="1"/>
  <c r="AF70" i="2" a="1"/>
  <c r="AF70" i="2" s="1"/>
  <c r="AD70" i="2" a="1"/>
  <c r="AD70" i="2" s="1"/>
  <c r="Z70" i="2" a="1"/>
  <c r="Z70" i="2" s="1"/>
  <c r="V70" i="2" a="1"/>
  <c r="V70" i="2" s="1"/>
  <c r="T70" i="2" a="1"/>
  <c r="T70" i="2" s="1"/>
  <c r="R70" i="2" a="1"/>
  <c r="R70" i="2" s="1"/>
  <c r="P70" i="2" a="1"/>
  <c r="P70" i="2" s="1"/>
  <c r="N70" i="2" a="1"/>
  <c r="N70" i="2" s="1"/>
  <c r="L70" i="2" a="1"/>
  <c r="L70" i="2" s="1"/>
  <c r="J70" i="2" a="1"/>
  <c r="J70" i="2" s="1"/>
  <c r="H70" i="2" a="1"/>
  <c r="H70" i="2" s="1"/>
  <c r="G70" i="2" a="1"/>
  <c r="G70" i="2" s="1"/>
  <c r="F70" i="2" a="1"/>
  <c r="F70" i="2" s="1"/>
  <c r="D70" i="2" a="1"/>
  <c r="D70" i="2" s="1"/>
  <c r="BG69" i="2" a="1"/>
  <c r="BG69" i="2" s="1"/>
  <c r="BF69" i="2" a="1"/>
  <c r="BF69" i="2" s="1"/>
  <c r="BE69" i="2" a="1"/>
  <c r="BE69" i="2" s="1"/>
  <c r="AZ69" i="2" a="1"/>
  <c r="AZ69" i="2"/>
  <c r="AX69" i="2" a="1"/>
  <c r="AX69" i="2" s="1"/>
  <c r="AV69" i="2" a="1"/>
  <c r="AV69" i="2" s="1"/>
  <c r="AT69" i="2" a="1"/>
  <c r="AT69" i="2" s="1"/>
  <c r="AR69" i="2" a="1"/>
  <c r="AR69" i="2" s="1"/>
  <c r="AP69" i="2" a="1"/>
  <c r="AP69" i="2" s="1"/>
  <c r="AN69" i="2" a="1"/>
  <c r="AN69" i="2" s="1"/>
  <c r="AJ69" i="2" a="1"/>
  <c r="AJ69" i="2" s="1"/>
  <c r="AH69" i="2" a="1"/>
  <c r="AH69" i="2" s="1"/>
  <c r="AF69" i="2" a="1"/>
  <c r="AF69" i="2" s="1"/>
  <c r="AD69" i="2" a="1"/>
  <c r="AD69" i="2" s="1"/>
  <c r="Z69" i="2" a="1"/>
  <c r="Z69" i="2" s="1"/>
  <c r="V69" i="2" a="1"/>
  <c r="V69" i="2" s="1"/>
  <c r="T69" i="2" a="1"/>
  <c r="T69" i="2" s="1"/>
  <c r="R69" i="2" a="1"/>
  <c r="R69" i="2" s="1"/>
  <c r="P69" i="2" a="1"/>
  <c r="P69" i="2" s="1"/>
  <c r="N69" i="2" a="1"/>
  <c r="N69" i="2" s="1"/>
  <c r="L69" i="2" a="1"/>
  <c r="L69" i="2" s="1"/>
  <c r="J69" i="2" a="1"/>
  <c r="J69" i="2" s="1"/>
  <c r="H69" i="2" a="1"/>
  <c r="H69" i="2" s="1"/>
  <c r="G69" i="2" a="1"/>
  <c r="G69" i="2"/>
  <c r="F69" i="2" a="1"/>
  <c r="F69" i="2" s="1"/>
  <c r="D69" i="2" a="1"/>
  <c r="D69" i="2" s="1"/>
  <c r="BG68" i="2" a="1"/>
  <c r="BG68" i="2" s="1"/>
  <c r="BF68" i="2" a="1"/>
  <c r="BF68" i="2" s="1"/>
  <c r="BE68" i="2" a="1"/>
  <c r="BE68" i="2" s="1"/>
  <c r="AZ68" i="2" a="1"/>
  <c r="AZ68" i="2" s="1"/>
  <c r="AX68" i="2" a="1"/>
  <c r="AX68" i="2" s="1"/>
  <c r="AV68" i="2" a="1"/>
  <c r="AV68" i="2"/>
  <c r="AT68" i="2" a="1"/>
  <c r="AT68" i="2" s="1"/>
  <c r="AR68" i="2" a="1"/>
  <c r="AR68" i="2" s="1"/>
  <c r="AP68" i="2" a="1"/>
  <c r="AP68" i="2" s="1"/>
  <c r="AN68" i="2" a="1"/>
  <c r="AN68" i="2" s="1"/>
  <c r="AJ68" i="2" a="1"/>
  <c r="AJ68" i="2" s="1"/>
  <c r="AH68" i="2" a="1"/>
  <c r="AH68" i="2" s="1"/>
  <c r="AF68" i="2" a="1"/>
  <c r="AF68" i="2" s="1"/>
  <c r="AD68" i="2" a="1"/>
  <c r="AD68" i="2" s="1"/>
  <c r="Z68" i="2" a="1"/>
  <c r="Z68" i="2" s="1"/>
  <c r="V68" i="2" a="1"/>
  <c r="V68" i="2" s="1"/>
  <c r="T68" i="2" a="1"/>
  <c r="T68" i="2" s="1"/>
  <c r="R68" i="2" a="1"/>
  <c r="R68" i="2" s="1"/>
  <c r="P68" i="2" a="1"/>
  <c r="P68" i="2" s="1"/>
  <c r="N68" i="2" a="1"/>
  <c r="N68" i="2" s="1"/>
  <c r="L68" i="2" a="1"/>
  <c r="L68" i="2" s="1"/>
  <c r="J68" i="2" a="1"/>
  <c r="J68" i="2" s="1"/>
  <c r="H68" i="2" a="1"/>
  <c r="H68" i="2" s="1"/>
  <c r="G68" i="2" a="1"/>
  <c r="G68" i="2" s="1"/>
  <c r="F68" i="2" a="1"/>
  <c r="F68" i="2" s="1"/>
  <c r="D68" i="2" a="1"/>
  <c r="D68" i="2" s="1"/>
  <c r="BG67" i="2" a="1"/>
  <c r="BG67" i="2" s="1"/>
  <c r="BF67" i="2" a="1"/>
  <c r="BF67" i="2" s="1"/>
  <c r="BE67" i="2" a="1"/>
  <c r="BE67" i="2" s="1"/>
  <c r="AZ67" i="2" a="1"/>
  <c r="AZ67" i="2"/>
  <c r="AX67" i="2" a="1"/>
  <c r="AX67" i="2" s="1"/>
  <c r="AV67" i="2" a="1"/>
  <c r="AV67" i="2" s="1"/>
  <c r="AT67" i="2" a="1"/>
  <c r="AT67" i="2" s="1"/>
  <c r="AR67" i="2" a="1"/>
  <c r="AR67" i="2" s="1"/>
  <c r="AP67" i="2" a="1"/>
  <c r="AP67" i="2" s="1"/>
  <c r="AN67" i="2" a="1"/>
  <c r="AN67" i="2" s="1"/>
  <c r="AJ67" i="2" a="1"/>
  <c r="AJ67" i="2" s="1"/>
  <c r="AH67" i="2" a="1"/>
  <c r="AH67" i="2" s="1"/>
  <c r="AF67" i="2" a="1"/>
  <c r="AF67" i="2" s="1"/>
  <c r="AD67" i="2" a="1"/>
  <c r="AD67" i="2" s="1"/>
  <c r="Z67" i="2" a="1"/>
  <c r="Z67" i="2" s="1"/>
  <c r="V67" i="2" a="1"/>
  <c r="V67" i="2" s="1"/>
  <c r="T67" i="2" a="1"/>
  <c r="T67" i="2" s="1"/>
  <c r="R67" i="2" a="1"/>
  <c r="R67" i="2" s="1"/>
  <c r="P67" i="2" a="1"/>
  <c r="P67" i="2" s="1"/>
  <c r="N67" i="2" a="1"/>
  <c r="N67" i="2" s="1"/>
  <c r="L67" i="2" a="1"/>
  <c r="L67" i="2" s="1"/>
  <c r="J67" i="2" a="1"/>
  <c r="J67" i="2" s="1"/>
  <c r="H67" i="2" a="1"/>
  <c r="H67" i="2" s="1"/>
  <c r="G67" i="2" a="1"/>
  <c r="G67" i="2"/>
  <c r="F67" i="2" a="1"/>
  <c r="F67" i="2" s="1"/>
  <c r="D67" i="2" a="1"/>
  <c r="D67" i="2" s="1"/>
  <c r="BG66" i="2" a="1"/>
  <c r="BG66" i="2" s="1"/>
  <c r="BF66" i="2" a="1"/>
  <c r="BF66" i="2" s="1"/>
  <c r="BE66" i="2" a="1"/>
  <c r="BE66" i="2" s="1"/>
  <c r="AZ66" i="2" a="1"/>
  <c r="AZ66" i="2" s="1"/>
  <c r="AX66" i="2" a="1"/>
  <c r="AX66" i="2" s="1"/>
  <c r="AV66" i="2" a="1"/>
  <c r="AV66" i="2"/>
  <c r="AT66" i="2" a="1"/>
  <c r="AT66" i="2" s="1"/>
  <c r="AR66" i="2" a="1"/>
  <c r="AR66" i="2" s="1"/>
  <c r="AP66" i="2" a="1"/>
  <c r="AP66" i="2" s="1"/>
  <c r="AN66" i="2" a="1"/>
  <c r="AN66" i="2" s="1"/>
  <c r="AJ66" i="2" a="1"/>
  <c r="AJ66" i="2" s="1"/>
  <c r="AH66" i="2" a="1"/>
  <c r="AH66" i="2" s="1"/>
  <c r="AF66" i="2" a="1"/>
  <c r="AF66" i="2" s="1"/>
  <c r="AD66" i="2" a="1"/>
  <c r="AD66" i="2" s="1"/>
  <c r="Z66" i="2" a="1"/>
  <c r="Z66" i="2" s="1"/>
  <c r="V66" i="2" a="1"/>
  <c r="V66" i="2" s="1"/>
  <c r="T66" i="2" a="1"/>
  <c r="T66" i="2" s="1"/>
  <c r="R66" i="2" a="1"/>
  <c r="R66" i="2" s="1"/>
  <c r="P66" i="2" a="1"/>
  <c r="P66" i="2" s="1"/>
  <c r="N66" i="2" a="1"/>
  <c r="N66" i="2" s="1"/>
  <c r="L66" i="2" a="1"/>
  <c r="L66" i="2" s="1"/>
  <c r="J66" i="2" a="1"/>
  <c r="J66" i="2" s="1"/>
  <c r="H66" i="2" a="1"/>
  <c r="H66" i="2" s="1"/>
  <c r="G66" i="2" a="1"/>
  <c r="G66" i="2" s="1"/>
  <c r="F66" i="2" a="1"/>
  <c r="F66" i="2" s="1"/>
  <c r="D66" i="2" a="1"/>
  <c r="D66" i="2" s="1"/>
  <c r="BG65" i="2" a="1"/>
  <c r="BG65" i="2" s="1"/>
  <c r="BF65" i="2" a="1"/>
  <c r="BF65" i="2" s="1"/>
  <c r="BE65" i="2" a="1"/>
  <c r="BE65" i="2" s="1"/>
  <c r="AZ65" i="2" a="1"/>
  <c r="AZ65" i="2"/>
  <c r="AX65" i="2" a="1"/>
  <c r="AX65" i="2" s="1"/>
  <c r="AV65" i="2" a="1"/>
  <c r="AV65" i="2" s="1"/>
  <c r="AT65" i="2" a="1"/>
  <c r="AT65" i="2" s="1"/>
  <c r="AR65" i="2" a="1"/>
  <c r="AR65" i="2" s="1"/>
  <c r="AP65" i="2" a="1"/>
  <c r="AP65" i="2" s="1"/>
  <c r="AN65" i="2" a="1"/>
  <c r="AN65" i="2" s="1"/>
  <c r="AJ65" i="2" a="1"/>
  <c r="AJ65" i="2" s="1"/>
  <c r="AH65" i="2" a="1"/>
  <c r="AH65" i="2" s="1"/>
  <c r="AF65" i="2" a="1"/>
  <c r="AF65" i="2" s="1"/>
  <c r="AD65" i="2" a="1"/>
  <c r="AD65" i="2" s="1"/>
  <c r="Z65" i="2" a="1"/>
  <c r="Z65" i="2" s="1"/>
  <c r="V65" i="2" a="1"/>
  <c r="V65" i="2" s="1"/>
  <c r="T65" i="2" a="1"/>
  <c r="T65" i="2" s="1"/>
  <c r="R65" i="2" a="1"/>
  <c r="R65" i="2" s="1"/>
  <c r="P65" i="2" a="1"/>
  <c r="P65" i="2" s="1"/>
  <c r="N65" i="2" a="1"/>
  <c r="N65" i="2" s="1"/>
  <c r="L65" i="2" a="1"/>
  <c r="L65" i="2" s="1"/>
  <c r="J65" i="2" a="1"/>
  <c r="J65" i="2" s="1"/>
  <c r="H65" i="2" a="1"/>
  <c r="H65" i="2" s="1"/>
  <c r="G65" i="2" a="1"/>
  <c r="G65" i="2"/>
  <c r="F65" i="2" a="1"/>
  <c r="F65" i="2" s="1"/>
  <c r="D65" i="2" a="1"/>
  <c r="D65" i="2" s="1"/>
  <c r="BG64" i="2" a="1"/>
  <c r="BG64" i="2" s="1"/>
  <c r="BF64" i="2" a="1"/>
  <c r="BF64" i="2" s="1"/>
  <c r="BE64" i="2" a="1"/>
  <c r="BE64" i="2" s="1"/>
  <c r="AZ64" i="2" a="1"/>
  <c r="AZ64" i="2" s="1"/>
  <c r="AX64" i="2" a="1"/>
  <c r="AX64" i="2" s="1"/>
  <c r="AV64" i="2" a="1"/>
  <c r="AV64" i="2"/>
  <c r="AT64" i="2" a="1"/>
  <c r="AT64" i="2" s="1"/>
  <c r="AR64" i="2" a="1"/>
  <c r="AR64" i="2" s="1"/>
  <c r="AP64" i="2" a="1"/>
  <c r="AP64" i="2" s="1"/>
  <c r="AN64" i="2" a="1"/>
  <c r="AN64" i="2" s="1"/>
  <c r="AJ64" i="2" a="1"/>
  <c r="AJ64" i="2" s="1"/>
  <c r="AH64" i="2" a="1"/>
  <c r="AH64" i="2" s="1"/>
  <c r="AF64" i="2" a="1"/>
  <c r="AF64" i="2" s="1"/>
  <c r="AD64" i="2" a="1"/>
  <c r="AD64" i="2" s="1"/>
  <c r="Z64" i="2" a="1"/>
  <c r="Z64" i="2" s="1"/>
  <c r="V64" i="2" a="1"/>
  <c r="V64" i="2" s="1"/>
  <c r="T64" i="2" a="1"/>
  <c r="T64" i="2" s="1"/>
  <c r="R64" i="2" a="1"/>
  <c r="R64" i="2" s="1"/>
  <c r="P64" i="2" a="1"/>
  <c r="P64" i="2" s="1"/>
  <c r="N64" i="2" a="1"/>
  <c r="N64" i="2" s="1"/>
  <c r="L64" i="2" a="1"/>
  <c r="L64" i="2" s="1"/>
  <c r="J64" i="2" a="1"/>
  <c r="J64" i="2" s="1"/>
  <c r="H64" i="2" a="1"/>
  <c r="H64" i="2" s="1"/>
  <c r="G64" i="2" a="1"/>
  <c r="G64" i="2" s="1"/>
  <c r="F64" i="2" a="1"/>
  <c r="F64" i="2" s="1"/>
  <c r="D64" i="2" a="1"/>
  <c r="D64" i="2" s="1"/>
  <c r="BG63" i="2" a="1"/>
  <c r="BG63" i="2" s="1"/>
  <c r="BF63" i="2" a="1"/>
  <c r="BF63" i="2" s="1"/>
  <c r="BE63" i="2" a="1"/>
  <c r="BE63" i="2" s="1"/>
  <c r="AZ63" i="2" a="1"/>
  <c r="AZ63" i="2"/>
  <c r="AX63" i="2" a="1"/>
  <c r="AX63" i="2" s="1"/>
  <c r="AV63" i="2" a="1"/>
  <c r="AV63" i="2" s="1"/>
  <c r="AT63" i="2" a="1"/>
  <c r="AT63" i="2" s="1"/>
  <c r="AR63" i="2" a="1"/>
  <c r="AR63" i="2" s="1"/>
  <c r="AP63" i="2" a="1"/>
  <c r="AP63" i="2" s="1"/>
  <c r="AN63" i="2" a="1"/>
  <c r="AN63" i="2" s="1"/>
  <c r="AJ63" i="2" a="1"/>
  <c r="AJ63" i="2" s="1"/>
  <c r="AH63" i="2" a="1"/>
  <c r="AH63" i="2" s="1"/>
  <c r="AF63" i="2" a="1"/>
  <c r="AF63" i="2" s="1"/>
  <c r="AD63" i="2" a="1"/>
  <c r="AD63" i="2" s="1"/>
  <c r="Z63" i="2" a="1"/>
  <c r="Z63" i="2" s="1"/>
  <c r="V63" i="2" a="1"/>
  <c r="V63" i="2" s="1"/>
  <c r="T63" i="2" a="1"/>
  <c r="T63" i="2" s="1"/>
  <c r="R63" i="2" a="1"/>
  <c r="R63" i="2" s="1"/>
  <c r="P63" i="2" a="1"/>
  <c r="P63" i="2" s="1"/>
  <c r="N63" i="2" a="1"/>
  <c r="N63" i="2" s="1"/>
  <c r="L63" i="2" a="1"/>
  <c r="L63" i="2" s="1"/>
  <c r="J63" i="2" a="1"/>
  <c r="J63" i="2" s="1"/>
  <c r="H63" i="2" a="1"/>
  <c r="H63" i="2" s="1"/>
  <c r="G63" i="2" a="1"/>
  <c r="G63" i="2"/>
  <c r="F63" i="2" a="1"/>
  <c r="F63" i="2" s="1"/>
  <c r="D63" i="2" a="1"/>
  <c r="D63" i="2" s="1"/>
  <c r="BG62" i="2" a="1"/>
  <c r="BG62" i="2" s="1"/>
  <c r="BF62" i="2" a="1"/>
  <c r="BF62" i="2" s="1"/>
  <c r="BE62" i="2" a="1"/>
  <c r="BE62" i="2" s="1"/>
  <c r="AZ62" i="2" a="1"/>
  <c r="AZ62" i="2" s="1"/>
  <c r="AX62" i="2" a="1"/>
  <c r="AX62" i="2" s="1"/>
  <c r="AV62" i="2" a="1"/>
  <c r="AV62" i="2"/>
  <c r="AT62" i="2" a="1"/>
  <c r="AT62" i="2" s="1"/>
  <c r="AR62" i="2" a="1"/>
  <c r="AR62" i="2" s="1"/>
  <c r="AP62" i="2" a="1"/>
  <c r="AP62" i="2" s="1"/>
  <c r="AN62" i="2" a="1"/>
  <c r="AN62" i="2" s="1"/>
  <c r="AJ62" i="2" a="1"/>
  <c r="AJ62" i="2" s="1"/>
  <c r="AH62" i="2" a="1"/>
  <c r="AH62" i="2" s="1"/>
  <c r="AF62" i="2" a="1"/>
  <c r="AF62" i="2" s="1"/>
  <c r="AD62" i="2" a="1"/>
  <c r="AD62" i="2" s="1"/>
  <c r="Z62" i="2" a="1"/>
  <c r="Z62" i="2" s="1"/>
  <c r="V62" i="2" a="1"/>
  <c r="V62" i="2" s="1"/>
  <c r="T62" i="2" a="1"/>
  <c r="T62" i="2" s="1"/>
  <c r="R62" i="2" a="1"/>
  <c r="R62" i="2" s="1"/>
  <c r="P62" i="2" a="1"/>
  <c r="P62" i="2" s="1"/>
  <c r="N62" i="2" a="1"/>
  <c r="N62" i="2" s="1"/>
  <c r="L62" i="2" a="1"/>
  <c r="L62" i="2" s="1"/>
  <c r="J62" i="2" a="1"/>
  <c r="J62" i="2" s="1"/>
  <c r="H62" i="2" a="1"/>
  <c r="H62" i="2" s="1"/>
  <c r="G62" i="2" a="1"/>
  <c r="G62" i="2" s="1"/>
  <c r="F62" i="2" a="1"/>
  <c r="F62" i="2" s="1"/>
  <c r="D62" i="2" a="1"/>
  <c r="D62" i="2" s="1"/>
  <c r="BG61" i="2" a="1"/>
  <c r="BG61" i="2" s="1"/>
  <c r="BF61" i="2" a="1"/>
  <c r="BF61" i="2" s="1"/>
  <c r="BE61" i="2" a="1"/>
  <c r="BE61" i="2" s="1"/>
  <c r="AZ61" i="2" a="1"/>
  <c r="AZ61" i="2"/>
  <c r="AX61" i="2" a="1"/>
  <c r="AX61" i="2" s="1"/>
  <c r="AV61" i="2" a="1"/>
  <c r="AV61" i="2" s="1"/>
  <c r="AT61" i="2" a="1"/>
  <c r="AT61" i="2" s="1"/>
  <c r="AR61" i="2" a="1"/>
  <c r="AR61" i="2" s="1"/>
  <c r="AP61" i="2" a="1"/>
  <c r="AP61" i="2" s="1"/>
  <c r="AN61" i="2" a="1"/>
  <c r="AN61" i="2" s="1"/>
  <c r="AJ61" i="2" a="1"/>
  <c r="AJ61" i="2" s="1"/>
  <c r="AH61" i="2" a="1"/>
  <c r="AH61" i="2" s="1"/>
  <c r="AF61" i="2" a="1"/>
  <c r="AF61" i="2" s="1"/>
  <c r="AD61" i="2" a="1"/>
  <c r="AD61" i="2" s="1"/>
  <c r="Z61" i="2" a="1"/>
  <c r="Z61" i="2" s="1"/>
  <c r="V61" i="2" a="1"/>
  <c r="V61" i="2" s="1"/>
  <c r="T61" i="2" a="1"/>
  <c r="T61" i="2" s="1"/>
  <c r="R61" i="2" a="1"/>
  <c r="R61" i="2" s="1"/>
  <c r="P61" i="2" a="1"/>
  <c r="P61" i="2" s="1"/>
  <c r="N61" i="2" a="1"/>
  <c r="N61" i="2" s="1"/>
  <c r="L61" i="2" a="1"/>
  <c r="L61" i="2" s="1"/>
  <c r="J61" i="2" a="1"/>
  <c r="J61" i="2" s="1"/>
  <c r="H61" i="2" a="1"/>
  <c r="H61" i="2" s="1"/>
  <c r="G61" i="2" a="1"/>
  <c r="G61" i="2"/>
  <c r="F61" i="2" a="1"/>
  <c r="F61" i="2" s="1"/>
  <c r="D61" i="2" a="1"/>
  <c r="D61" i="2" s="1"/>
  <c r="BG60" i="2" a="1"/>
  <c r="BG60" i="2" s="1"/>
  <c r="BF60" i="2" a="1"/>
  <c r="BF60" i="2" s="1"/>
  <c r="BE60" i="2" a="1"/>
  <c r="BE60" i="2" s="1"/>
  <c r="AZ60" i="2" a="1"/>
  <c r="AZ60" i="2" s="1"/>
  <c r="AX60" i="2" a="1"/>
  <c r="AX60" i="2" s="1"/>
  <c r="AV60" i="2" a="1"/>
  <c r="AV60" i="2"/>
  <c r="AT60" i="2" a="1"/>
  <c r="AT60" i="2" s="1"/>
  <c r="AR60" i="2" a="1"/>
  <c r="AR60" i="2" s="1"/>
  <c r="AP60" i="2" a="1"/>
  <c r="AP60" i="2" s="1"/>
  <c r="AN60" i="2" a="1"/>
  <c r="AN60" i="2" s="1"/>
  <c r="AJ60" i="2" a="1"/>
  <c r="AJ60" i="2" s="1"/>
  <c r="AH60" i="2" a="1"/>
  <c r="AH60" i="2" s="1"/>
  <c r="AF60" i="2" a="1"/>
  <c r="AF60" i="2" s="1"/>
  <c r="AD60" i="2" a="1"/>
  <c r="AD60" i="2" s="1"/>
  <c r="Z60" i="2" a="1"/>
  <c r="Z60" i="2" s="1"/>
  <c r="V60" i="2" a="1"/>
  <c r="V60" i="2" s="1"/>
  <c r="T60" i="2" a="1"/>
  <c r="T60" i="2" s="1"/>
  <c r="R60" i="2" a="1"/>
  <c r="R60" i="2" s="1"/>
  <c r="P60" i="2" a="1"/>
  <c r="P60" i="2" s="1"/>
  <c r="N60" i="2" a="1"/>
  <c r="N60" i="2" s="1"/>
  <c r="L60" i="2" a="1"/>
  <c r="L60" i="2" s="1"/>
  <c r="J60" i="2" a="1"/>
  <c r="J60" i="2" s="1"/>
  <c r="H60" i="2" a="1"/>
  <c r="H60" i="2" s="1"/>
  <c r="G60" i="2" a="1"/>
  <c r="G60" i="2" s="1"/>
  <c r="F60" i="2" a="1"/>
  <c r="F60" i="2" s="1"/>
  <c r="D60" i="2" a="1"/>
  <c r="D60" i="2" s="1"/>
  <c r="BG59" i="2" a="1"/>
  <c r="BG59" i="2" s="1"/>
  <c r="BF59" i="2" a="1"/>
  <c r="BF59" i="2" s="1"/>
  <c r="BE59" i="2" a="1"/>
  <c r="BE59" i="2" s="1"/>
  <c r="AZ59" i="2" a="1"/>
  <c r="AZ59" i="2"/>
  <c r="AX59" i="2" a="1"/>
  <c r="AX59" i="2" s="1"/>
  <c r="AV59" i="2" a="1"/>
  <c r="AV59" i="2" s="1"/>
  <c r="AT59" i="2" a="1"/>
  <c r="AT59" i="2" s="1"/>
  <c r="AR59" i="2" a="1"/>
  <c r="AR59" i="2" s="1"/>
  <c r="AP59" i="2" a="1"/>
  <c r="AP59" i="2" s="1"/>
  <c r="AN59" i="2" a="1"/>
  <c r="AN59" i="2" s="1"/>
  <c r="AJ59" i="2" a="1"/>
  <c r="AJ59" i="2" s="1"/>
  <c r="AH59" i="2" a="1"/>
  <c r="AH59" i="2" s="1"/>
  <c r="AF59" i="2" a="1"/>
  <c r="AF59" i="2" s="1"/>
  <c r="AD59" i="2" a="1"/>
  <c r="AD59" i="2" s="1"/>
  <c r="Z59" i="2" a="1"/>
  <c r="Z59" i="2" s="1"/>
  <c r="V59" i="2" a="1"/>
  <c r="V59" i="2" s="1"/>
  <c r="T59" i="2" a="1"/>
  <c r="T59" i="2" s="1"/>
  <c r="R59" i="2" a="1"/>
  <c r="R59" i="2" s="1"/>
  <c r="P59" i="2" a="1"/>
  <c r="P59" i="2" s="1"/>
  <c r="N59" i="2" a="1"/>
  <c r="N59" i="2" s="1"/>
  <c r="L59" i="2" a="1"/>
  <c r="L59" i="2" s="1"/>
  <c r="J59" i="2" a="1"/>
  <c r="J59" i="2" s="1"/>
  <c r="H59" i="2" a="1"/>
  <c r="H59" i="2" s="1"/>
  <c r="G59" i="2" a="1"/>
  <c r="G59" i="2"/>
  <c r="F59" i="2" a="1"/>
  <c r="F59" i="2" s="1"/>
  <c r="D59" i="2" a="1"/>
  <c r="D59" i="2" s="1"/>
  <c r="BG58" i="2" a="1"/>
  <c r="BG58" i="2" s="1"/>
  <c r="BF58" i="2" a="1"/>
  <c r="BF58" i="2" s="1"/>
  <c r="BE58" i="2" a="1"/>
  <c r="BE58" i="2" s="1"/>
  <c r="AZ58" i="2" a="1"/>
  <c r="AZ58" i="2" s="1"/>
  <c r="AX58" i="2" a="1"/>
  <c r="AX58" i="2" s="1"/>
  <c r="AV58" i="2" a="1"/>
  <c r="AV58" i="2"/>
  <c r="AT58" i="2" a="1"/>
  <c r="AT58" i="2" s="1"/>
  <c r="AR58" i="2" a="1"/>
  <c r="AR58" i="2" s="1"/>
  <c r="AP58" i="2" a="1"/>
  <c r="AP58" i="2" s="1"/>
  <c r="AN58" i="2" a="1"/>
  <c r="AN58" i="2" s="1"/>
  <c r="AJ58" i="2" a="1"/>
  <c r="AJ58" i="2" s="1"/>
  <c r="AH58" i="2" a="1"/>
  <c r="AH58" i="2" s="1"/>
  <c r="AF58" i="2" a="1"/>
  <c r="AF58" i="2" s="1"/>
  <c r="AD58" i="2" a="1"/>
  <c r="AD58" i="2" s="1"/>
  <c r="Z58" i="2" a="1"/>
  <c r="Z58" i="2" s="1"/>
  <c r="V58" i="2" a="1"/>
  <c r="V58" i="2" s="1"/>
  <c r="T58" i="2" a="1"/>
  <c r="T58" i="2" s="1"/>
  <c r="R58" i="2" a="1"/>
  <c r="R58" i="2" s="1"/>
  <c r="P58" i="2" a="1"/>
  <c r="P58" i="2" s="1"/>
  <c r="N58" i="2" a="1"/>
  <c r="N58" i="2" s="1"/>
  <c r="L58" i="2" a="1"/>
  <c r="L58" i="2" s="1"/>
  <c r="J58" i="2" a="1"/>
  <c r="J58" i="2" s="1"/>
  <c r="H58" i="2" a="1"/>
  <c r="H58" i="2" s="1"/>
  <c r="G58" i="2" a="1"/>
  <c r="G58" i="2" s="1"/>
  <c r="F58" i="2" a="1"/>
  <c r="F58" i="2" s="1"/>
  <c r="D58" i="2" a="1"/>
  <c r="D58" i="2" s="1"/>
  <c r="BG57" i="2" a="1"/>
  <c r="BG57" i="2" s="1"/>
  <c r="BF57" i="2" a="1"/>
  <c r="BF57" i="2" s="1"/>
  <c r="BE57" i="2" a="1"/>
  <c r="BE57" i="2" s="1"/>
  <c r="AZ57" i="2" a="1"/>
  <c r="AZ57" i="2"/>
  <c r="AX57" i="2" a="1"/>
  <c r="AX57" i="2" s="1"/>
  <c r="AV57" i="2" a="1"/>
  <c r="AV57" i="2" s="1"/>
  <c r="AT57" i="2" a="1"/>
  <c r="AT57" i="2" s="1"/>
  <c r="AR57" i="2" a="1"/>
  <c r="AR57" i="2" s="1"/>
  <c r="AP57" i="2" a="1"/>
  <c r="AP57" i="2" s="1"/>
  <c r="AN57" i="2" a="1"/>
  <c r="AN57" i="2" s="1"/>
  <c r="AJ57" i="2" a="1"/>
  <c r="AJ57" i="2" s="1"/>
  <c r="AH57" i="2" a="1"/>
  <c r="AH57" i="2" s="1"/>
  <c r="AF57" i="2" a="1"/>
  <c r="AF57" i="2" s="1"/>
  <c r="AD57" i="2" a="1"/>
  <c r="AD57" i="2" s="1"/>
  <c r="Z57" i="2" a="1"/>
  <c r="Z57" i="2" s="1"/>
  <c r="V57" i="2" a="1"/>
  <c r="V57" i="2" s="1"/>
  <c r="T57" i="2" a="1"/>
  <c r="T57" i="2" s="1"/>
  <c r="R57" i="2" a="1"/>
  <c r="R57" i="2" s="1"/>
  <c r="P57" i="2" a="1"/>
  <c r="P57" i="2" s="1"/>
  <c r="N57" i="2" a="1"/>
  <c r="N57" i="2" s="1"/>
  <c r="L57" i="2" a="1"/>
  <c r="L57" i="2" s="1"/>
  <c r="J57" i="2" a="1"/>
  <c r="J57" i="2" s="1"/>
  <c r="H57" i="2" a="1"/>
  <c r="H57" i="2" s="1"/>
  <c r="G57" i="2" a="1"/>
  <c r="G57" i="2"/>
  <c r="F57" i="2" a="1"/>
  <c r="F57" i="2" s="1"/>
  <c r="D57" i="2" a="1"/>
  <c r="D57" i="2" s="1"/>
  <c r="BG56" i="2" a="1"/>
  <c r="BG56" i="2" s="1"/>
  <c r="BF56" i="2" a="1"/>
  <c r="BF56" i="2" s="1"/>
  <c r="BE56" i="2" a="1"/>
  <c r="BE56" i="2" s="1"/>
  <c r="AZ56" i="2" a="1"/>
  <c r="AZ56" i="2" s="1"/>
  <c r="AX56" i="2" a="1"/>
  <c r="AX56" i="2" s="1"/>
  <c r="AV56" i="2" a="1"/>
  <c r="AV56" i="2"/>
  <c r="AT56" i="2" a="1"/>
  <c r="AT56" i="2" s="1"/>
  <c r="AR56" i="2" a="1"/>
  <c r="AR56" i="2" s="1"/>
  <c r="AP56" i="2" a="1"/>
  <c r="AP56" i="2" s="1"/>
  <c r="AN56" i="2" a="1"/>
  <c r="AN56" i="2" s="1"/>
  <c r="AJ56" i="2" a="1"/>
  <c r="AJ56" i="2" s="1"/>
  <c r="AH56" i="2" a="1"/>
  <c r="AH56" i="2" s="1"/>
  <c r="AF56" i="2" a="1"/>
  <c r="AF56" i="2" s="1"/>
  <c r="AD56" i="2" a="1"/>
  <c r="AD56" i="2" s="1"/>
  <c r="Z56" i="2" a="1"/>
  <c r="Z56" i="2" s="1"/>
  <c r="V56" i="2" a="1"/>
  <c r="V56" i="2" s="1"/>
  <c r="T56" i="2" a="1"/>
  <c r="T56" i="2" s="1"/>
  <c r="R56" i="2" a="1"/>
  <c r="R56" i="2" s="1"/>
  <c r="P56" i="2" a="1"/>
  <c r="P56" i="2" s="1"/>
  <c r="N56" i="2" a="1"/>
  <c r="N56" i="2" s="1"/>
  <c r="L56" i="2" a="1"/>
  <c r="L56" i="2" s="1"/>
  <c r="J56" i="2" a="1"/>
  <c r="J56" i="2" s="1"/>
  <c r="H56" i="2" a="1"/>
  <c r="H56" i="2" s="1"/>
  <c r="G56" i="2" a="1"/>
  <c r="G56" i="2" s="1"/>
  <c r="F56" i="2" a="1"/>
  <c r="F56" i="2" s="1"/>
  <c r="D56" i="2" a="1"/>
  <c r="D56" i="2" s="1"/>
  <c r="BG55" i="2" a="1"/>
  <c r="BG55" i="2" s="1"/>
  <c r="BF55" i="2" a="1"/>
  <c r="BF55" i="2" s="1"/>
  <c r="BE55" i="2" a="1"/>
  <c r="BE55" i="2" s="1"/>
  <c r="AZ55" i="2" a="1"/>
  <c r="AZ55" i="2"/>
  <c r="AX55" i="2" a="1"/>
  <c r="AX55" i="2" s="1"/>
  <c r="AV55" i="2" a="1"/>
  <c r="AV55" i="2" s="1"/>
  <c r="AT55" i="2" a="1"/>
  <c r="AT55" i="2" s="1"/>
  <c r="AR55" i="2" a="1"/>
  <c r="AR55" i="2" s="1"/>
  <c r="AP55" i="2" a="1"/>
  <c r="AP55" i="2" s="1"/>
  <c r="AN55" i="2" a="1"/>
  <c r="AN55" i="2" s="1"/>
  <c r="AJ55" i="2" a="1"/>
  <c r="AJ55" i="2" s="1"/>
  <c r="AH55" i="2" a="1"/>
  <c r="AH55" i="2" s="1"/>
  <c r="AF55" i="2" a="1"/>
  <c r="AF55" i="2" s="1"/>
  <c r="AD55" i="2" a="1"/>
  <c r="AD55" i="2" s="1"/>
  <c r="Z55" i="2" a="1"/>
  <c r="Z55" i="2" s="1"/>
  <c r="V55" i="2" a="1"/>
  <c r="V55" i="2" s="1"/>
  <c r="T55" i="2" a="1"/>
  <c r="T55" i="2" s="1"/>
  <c r="R55" i="2" a="1"/>
  <c r="R55" i="2" s="1"/>
  <c r="P55" i="2" a="1"/>
  <c r="P55" i="2" s="1"/>
  <c r="N55" i="2" a="1"/>
  <c r="N55" i="2" s="1"/>
  <c r="L55" i="2" a="1"/>
  <c r="L55" i="2" s="1"/>
  <c r="J55" i="2" a="1"/>
  <c r="J55" i="2" s="1"/>
  <c r="H55" i="2" a="1"/>
  <c r="H55" i="2" s="1"/>
  <c r="G55" i="2" a="1"/>
  <c r="G55" i="2"/>
  <c r="F55" i="2" a="1"/>
  <c r="F55" i="2" s="1"/>
  <c r="D55" i="2" a="1"/>
  <c r="D55" i="2" s="1"/>
  <c r="BG54" i="2" a="1"/>
  <c r="BG54" i="2" s="1"/>
  <c r="BF54" i="2" a="1"/>
  <c r="BF54" i="2" s="1"/>
  <c r="BE54" i="2" a="1"/>
  <c r="BE54" i="2" s="1"/>
  <c r="AZ54" i="2" a="1"/>
  <c r="AZ54" i="2" s="1"/>
  <c r="AX54" i="2" a="1"/>
  <c r="AX54" i="2" s="1"/>
  <c r="AV54" i="2" a="1"/>
  <c r="AV54" i="2"/>
  <c r="AT54" i="2" a="1"/>
  <c r="AT54" i="2" s="1"/>
  <c r="AR54" i="2" a="1"/>
  <c r="AR54" i="2" s="1"/>
  <c r="AP54" i="2" a="1"/>
  <c r="AP54" i="2" s="1"/>
  <c r="AN54" i="2" a="1"/>
  <c r="AN54" i="2" s="1"/>
  <c r="AJ54" i="2" a="1"/>
  <c r="AJ54" i="2" s="1"/>
  <c r="AH54" i="2" a="1"/>
  <c r="AH54" i="2" s="1"/>
  <c r="AF54" i="2" a="1"/>
  <c r="AF54" i="2" s="1"/>
  <c r="AD54" i="2" a="1"/>
  <c r="AD54" i="2" s="1"/>
  <c r="Z54" i="2" a="1"/>
  <c r="Z54" i="2" s="1"/>
  <c r="V54" i="2" a="1"/>
  <c r="V54" i="2" s="1"/>
  <c r="T54" i="2" a="1"/>
  <c r="T54" i="2" s="1"/>
  <c r="R54" i="2" a="1"/>
  <c r="R54" i="2" s="1"/>
  <c r="P54" i="2" a="1"/>
  <c r="P54" i="2" s="1"/>
  <c r="N54" i="2" a="1"/>
  <c r="N54" i="2" s="1"/>
  <c r="L54" i="2" a="1"/>
  <c r="L54" i="2" s="1"/>
  <c r="J54" i="2" a="1"/>
  <c r="J54" i="2" s="1"/>
  <c r="H54" i="2" a="1"/>
  <c r="H54" i="2" s="1"/>
  <c r="G54" i="2" a="1"/>
  <c r="G54" i="2" s="1"/>
  <c r="F54" i="2" a="1"/>
  <c r="F54" i="2" s="1"/>
  <c r="D54" i="2" a="1"/>
  <c r="D54" i="2" s="1"/>
  <c r="BG53" i="2" a="1"/>
  <c r="BG53" i="2" s="1"/>
  <c r="BF53" i="2" a="1"/>
  <c r="BF53" i="2" s="1"/>
  <c r="BE53" i="2" a="1"/>
  <c r="BE53" i="2" s="1"/>
  <c r="AZ53" i="2" a="1"/>
  <c r="AZ53" i="2"/>
  <c r="AX53" i="2" a="1"/>
  <c r="AX53" i="2" s="1"/>
  <c r="AV53" i="2" a="1"/>
  <c r="AV53" i="2" s="1"/>
  <c r="AT53" i="2" a="1"/>
  <c r="AT53" i="2" s="1"/>
  <c r="AR53" i="2" a="1"/>
  <c r="AR53" i="2" s="1"/>
  <c r="AP53" i="2" a="1"/>
  <c r="AP53" i="2" s="1"/>
  <c r="AN53" i="2" a="1"/>
  <c r="AN53" i="2" s="1"/>
  <c r="AJ53" i="2" a="1"/>
  <c r="AJ53" i="2" s="1"/>
  <c r="AH53" i="2" a="1"/>
  <c r="AH53" i="2" s="1"/>
  <c r="AF53" i="2" a="1"/>
  <c r="AF53" i="2" s="1"/>
  <c r="AD53" i="2" a="1"/>
  <c r="AD53" i="2" s="1"/>
  <c r="Z53" i="2" a="1"/>
  <c r="Z53" i="2" s="1"/>
  <c r="V53" i="2" a="1"/>
  <c r="V53" i="2" s="1"/>
  <c r="T53" i="2" a="1"/>
  <c r="T53" i="2" s="1"/>
  <c r="R53" i="2" a="1"/>
  <c r="R53" i="2" s="1"/>
  <c r="P53" i="2" a="1"/>
  <c r="P53" i="2" s="1"/>
  <c r="N53" i="2" a="1"/>
  <c r="N53" i="2" s="1"/>
  <c r="L53" i="2" a="1"/>
  <c r="L53" i="2" s="1"/>
  <c r="J53" i="2" a="1"/>
  <c r="J53" i="2" s="1"/>
  <c r="H53" i="2" a="1"/>
  <c r="H53" i="2" s="1"/>
  <c r="G53" i="2" a="1"/>
  <c r="G53" i="2"/>
  <c r="F53" i="2" a="1"/>
  <c r="F53" i="2" s="1"/>
  <c r="D53" i="2" a="1"/>
  <c r="D53" i="2" s="1"/>
  <c r="BG52" i="2" a="1"/>
  <c r="BG52" i="2" s="1"/>
  <c r="BF52" i="2" a="1"/>
  <c r="BF52" i="2" s="1"/>
  <c r="BE52" i="2" a="1"/>
  <c r="BE52" i="2" s="1"/>
  <c r="AZ52" i="2" a="1"/>
  <c r="AZ52" i="2" s="1"/>
  <c r="AX52" i="2" a="1"/>
  <c r="AX52" i="2" s="1"/>
  <c r="AV52" i="2" a="1"/>
  <c r="AV52" i="2"/>
  <c r="AT52" i="2" a="1"/>
  <c r="AT52" i="2" s="1"/>
  <c r="AR52" i="2" a="1"/>
  <c r="AR52" i="2" s="1"/>
  <c r="AP52" i="2" a="1"/>
  <c r="AP52" i="2" s="1"/>
  <c r="AN52" i="2" a="1"/>
  <c r="AN52" i="2" s="1"/>
  <c r="AJ52" i="2" a="1"/>
  <c r="AJ52" i="2" s="1"/>
  <c r="AH52" i="2" a="1"/>
  <c r="AH52" i="2" s="1"/>
  <c r="AF52" i="2" a="1"/>
  <c r="AF52" i="2" s="1"/>
  <c r="AD52" i="2" a="1"/>
  <c r="AD52" i="2" s="1"/>
  <c r="Z52" i="2" a="1"/>
  <c r="Z52" i="2" s="1"/>
  <c r="V52" i="2" a="1"/>
  <c r="V52" i="2" s="1"/>
  <c r="T52" i="2" a="1"/>
  <c r="T52" i="2" s="1"/>
  <c r="R52" i="2" a="1"/>
  <c r="R52" i="2" s="1"/>
  <c r="P52" i="2" a="1"/>
  <c r="P52" i="2" s="1"/>
  <c r="N52" i="2" a="1"/>
  <c r="N52" i="2" s="1"/>
  <c r="L52" i="2" a="1"/>
  <c r="L52" i="2" s="1"/>
  <c r="J52" i="2" a="1"/>
  <c r="J52" i="2" s="1"/>
  <c r="H52" i="2" a="1"/>
  <c r="H52" i="2" s="1"/>
  <c r="G52" i="2" a="1"/>
  <c r="G52" i="2" s="1"/>
  <c r="F52" i="2" a="1"/>
  <c r="F52" i="2" s="1"/>
  <c r="D52" i="2" a="1"/>
  <c r="D52" i="2" s="1"/>
  <c r="BG51" i="2" a="1"/>
  <c r="BG51" i="2" s="1"/>
  <c r="BF51" i="2" a="1"/>
  <c r="BF51" i="2" s="1"/>
  <c r="BE51" i="2" a="1"/>
  <c r="BE51" i="2" s="1"/>
  <c r="AZ51" i="2" a="1"/>
  <c r="AZ51" i="2"/>
  <c r="AX51" i="2" a="1"/>
  <c r="AX51" i="2" s="1"/>
  <c r="AV51" i="2" a="1"/>
  <c r="AV51" i="2" s="1"/>
  <c r="AT51" i="2" a="1"/>
  <c r="AT51" i="2" s="1"/>
  <c r="AR51" i="2" a="1"/>
  <c r="AR51" i="2" s="1"/>
  <c r="AP51" i="2" a="1"/>
  <c r="AP51" i="2" s="1"/>
  <c r="AN51" i="2" a="1"/>
  <c r="AN51" i="2" s="1"/>
  <c r="AJ51" i="2" a="1"/>
  <c r="AJ51" i="2" s="1"/>
  <c r="AH51" i="2" a="1"/>
  <c r="AH51" i="2" s="1"/>
  <c r="AF51" i="2" a="1"/>
  <c r="AF51" i="2" s="1"/>
  <c r="AD51" i="2" a="1"/>
  <c r="AD51" i="2" s="1"/>
  <c r="Z51" i="2" a="1"/>
  <c r="Z51" i="2" s="1"/>
  <c r="V51" i="2" a="1"/>
  <c r="V51" i="2" s="1"/>
  <c r="T51" i="2" a="1"/>
  <c r="T51" i="2" s="1"/>
  <c r="R51" i="2" a="1"/>
  <c r="R51" i="2" s="1"/>
  <c r="P51" i="2" a="1"/>
  <c r="P51" i="2" s="1"/>
  <c r="N51" i="2" a="1"/>
  <c r="N51" i="2" s="1"/>
  <c r="L51" i="2" a="1"/>
  <c r="L51" i="2" s="1"/>
  <c r="J51" i="2" a="1"/>
  <c r="J51" i="2" s="1"/>
  <c r="H51" i="2" a="1"/>
  <c r="H51" i="2" s="1"/>
  <c r="G51" i="2" a="1"/>
  <c r="G51" i="2"/>
  <c r="F51" i="2" a="1"/>
  <c r="F51" i="2" s="1"/>
  <c r="D51" i="2" a="1"/>
  <c r="D51" i="2" s="1"/>
  <c r="BG50" i="2" a="1"/>
  <c r="BG50" i="2" s="1"/>
  <c r="BF50" i="2" a="1"/>
  <c r="BF50" i="2" s="1"/>
  <c r="BE50" i="2" a="1"/>
  <c r="BE50" i="2" s="1"/>
  <c r="AZ50" i="2" a="1"/>
  <c r="AZ50" i="2" s="1"/>
  <c r="AX50" i="2" a="1"/>
  <c r="AX50" i="2" s="1"/>
  <c r="AV50" i="2" a="1"/>
  <c r="AV50" i="2"/>
  <c r="AT50" i="2" a="1"/>
  <c r="AT50" i="2" s="1"/>
  <c r="AR50" i="2" a="1"/>
  <c r="AR50" i="2" s="1"/>
  <c r="AP50" i="2" a="1"/>
  <c r="AP50" i="2" s="1"/>
  <c r="AN50" i="2" a="1"/>
  <c r="AN50" i="2" s="1"/>
  <c r="AJ50" i="2" a="1"/>
  <c r="AJ50" i="2" s="1"/>
  <c r="AH50" i="2" a="1"/>
  <c r="AH50" i="2" s="1"/>
  <c r="AF50" i="2" a="1"/>
  <c r="AF50" i="2" s="1"/>
  <c r="AD50" i="2" a="1"/>
  <c r="AD50" i="2" s="1"/>
  <c r="Z50" i="2" a="1"/>
  <c r="Z50" i="2" s="1"/>
  <c r="V50" i="2" a="1"/>
  <c r="V50" i="2" s="1"/>
  <c r="T50" i="2" a="1"/>
  <c r="T50" i="2" s="1"/>
  <c r="R50" i="2" a="1"/>
  <c r="R50" i="2" s="1"/>
  <c r="P50" i="2" a="1"/>
  <c r="P50" i="2" s="1"/>
  <c r="N50" i="2" a="1"/>
  <c r="N50" i="2" s="1"/>
  <c r="L50" i="2" a="1"/>
  <c r="L50" i="2" s="1"/>
  <c r="J50" i="2" a="1"/>
  <c r="J50" i="2" s="1"/>
  <c r="H50" i="2" a="1"/>
  <c r="H50" i="2" s="1"/>
  <c r="G50" i="2" a="1"/>
  <c r="G50" i="2" s="1"/>
  <c r="F50" i="2" a="1"/>
  <c r="F50" i="2" s="1"/>
  <c r="D50" i="2" a="1"/>
  <c r="D50" i="2" s="1"/>
  <c r="BG49" i="2" a="1"/>
  <c r="BG49" i="2" s="1"/>
  <c r="BF49" i="2" a="1"/>
  <c r="BF49" i="2" s="1"/>
  <c r="BE49" i="2" a="1"/>
  <c r="BE49" i="2" s="1"/>
  <c r="AZ49" i="2" a="1"/>
  <c r="AZ49" i="2"/>
  <c r="AX49" i="2" a="1"/>
  <c r="AX49" i="2" s="1"/>
  <c r="AV49" i="2" a="1"/>
  <c r="AV49" i="2" s="1"/>
  <c r="AT49" i="2" a="1"/>
  <c r="AT49" i="2" s="1"/>
  <c r="AR49" i="2" a="1"/>
  <c r="AR49" i="2" s="1"/>
  <c r="AP49" i="2" a="1"/>
  <c r="AP49" i="2" s="1"/>
  <c r="AN49" i="2" a="1"/>
  <c r="AN49" i="2" s="1"/>
  <c r="AJ49" i="2" a="1"/>
  <c r="AJ49" i="2" s="1"/>
  <c r="AH49" i="2" a="1"/>
  <c r="AH49" i="2" s="1"/>
  <c r="AF49" i="2" a="1"/>
  <c r="AF49" i="2" s="1"/>
  <c r="AD49" i="2" a="1"/>
  <c r="AD49" i="2" s="1"/>
  <c r="Z49" i="2" a="1"/>
  <c r="Z49" i="2" s="1"/>
  <c r="V49" i="2" a="1"/>
  <c r="V49" i="2" s="1"/>
  <c r="T49" i="2" a="1"/>
  <c r="T49" i="2" s="1"/>
  <c r="R49" i="2" a="1"/>
  <c r="R49" i="2" s="1"/>
  <c r="P49" i="2" a="1"/>
  <c r="P49" i="2" s="1"/>
  <c r="N49" i="2" a="1"/>
  <c r="N49" i="2" s="1"/>
  <c r="L49" i="2" a="1"/>
  <c r="L49" i="2" s="1"/>
  <c r="J49" i="2" a="1"/>
  <c r="J49" i="2" s="1"/>
  <c r="H49" i="2" a="1"/>
  <c r="H49" i="2" s="1"/>
  <c r="G49" i="2" a="1"/>
  <c r="G49" i="2"/>
  <c r="F49" i="2" a="1"/>
  <c r="F49" i="2" s="1"/>
  <c r="D49" i="2" a="1"/>
  <c r="D49" i="2" s="1"/>
  <c r="BG48" i="2" a="1"/>
  <c r="BG48" i="2" s="1"/>
  <c r="BF48" i="2" a="1"/>
  <c r="BF48" i="2" s="1"/>
  <c r="BE48" i="2" a="1"/>
  <c r="BE48" i="2" s="1"/>
  <c r="AZ48" i="2" a="1"/>
  <c r="AZ48" i="2" s="1"/>
  <c r="AX48" i="2" a="1"/>
  <c r="AX48" i="2" s="1"/>
  <c r="AV48" i="2" a="1"/>
  <c r="AV48" i="2"/>
  <c r="AT48" i="2" a="1"/>
  <c r="AT48" i="2" s="1"/>
  <c r="AR48" i="2" a="1"/>
  <c r="AR48" i="2" s="1"/>
  <c r="AP48" i="2" a="1"/>
  <c r="AP48" i="2" s="1"/>
  <c r="AN48" i="2" a="1"/>
  <c r="AN48" i="2" s="1"/>
  <c r="AJ48" i="2" a="1"/>
  <c r="AJ48" i="2" s="1"/>
  <c r="AH48" i="2" a="1"/>
  <c r="AH48" i="2" s="1"/>
  <c r="AF48" i="2" a="1"/>
  <c r="AF48" i="2" s="1"/>
  <c r="AD48" i="2" a="1"/>
  <c r="AD48" i="2" s="1"/>
  <c r="Z48" i="2" a="1"/>
  <c r="Z48" i="2" s="1"/>
  <c r="V48" i="2" a="1"/>
  <c r="V48" i="2" s="1"/>
  <c r="T48" i="2" a="1"/>
  <c r="T48" i="2" s="1"/>
  <c r="R48" i="2" a="1"/>
  <c r="R48" i="2" s="1"/>
  <c r="P48" i="2" a="1"/>
  <c r="P48" i="2" s="1"/>
  <c r="N48" i="2" a="1"/>
  <c r="N48" i="2" s="1"/>
  <c r="L48" i="2" a="1"/>
  <c r="L48" i="2" s="1"/>
  <c r="J48" i="2" a="1"/>
  <c r="J48" i="2" s="1"/>
  <c r="H48" i="2" a="1"/>
  <c r="H48" i="2" s="1"/>
  <c r="G48" i="2" a="1"/>
  <c r="G48" i="2" s="1"/>
  <c r="F48" i="2" a="1"/>
  <c r="F48" i="2" s="1"/>
  <c r="D48" i="2" a="1"/>
  <c r="D48" i="2" s="1"/>
  <c r="BG47" i="2" a="1"/>
  <c r="BG47" i="2" s="1"/>
  <c r="BF47" i="2" a="1"/>
  <c r="BF47" i="2" s="1"/>
  <c r="BE47" i="2" a="1"/>
  <c r="BE47" i="2" s="1"/>
  <c r="AZ47" i="2" a="1"/>
  <c r="AZ47" i="2"/>
  <c r="AX47" i="2" a="1"/>
  <c r="AX47" i="2" s="1"/>
  <c r="AV47" i="2" a="1"/>
  <c r="AV47" i="2" s="1"/>
  <c r="AT47" i="2" a="1"/>
  <c r="AT47" i="2" s="1"/>
  <c r="AR47" i="2" a="1"/>
  <c r="AR47" i="2" s="1"/>
  <c r="AP47" i="2" a="1"/>
  <c r="AP47" i="2" s="1"/>
  <c r="AN47" i="2" a="1"/>
  <c r="AN47" i="2" s="1"/>
  <c r="AJ47" i="2" a="1"/>
  <c r="AJ47" i="2" s="1"/>
  <c r="AH47" i="2" a="1"/>
  <c r="AH47" i="2" s="1"/>
  <c r="AF47" i="2" a="1"/>
  <c r="AF47" i="2" s="1"/>
  <c r="AD47" i="2" a="1"/>
  <c r="AD47" i="2" s="1"/>
  <c r="Z47" i="2" a="1"/>
  <c r="Z47" i="2" s="1"/>
  <c r="V47" i="2" a="1"/>
  <c r="V47" i="2" s="1"/>
  <c r="T47" i="2" a="1"/>
  <c r="T47" i="2" s="1"/>
  <c r="R47" i="2" a="1"/>
  <c r="R47" i="2" s="1"/>
  <c r="P47" i="2" a="1"/>
  <c r="P47" i="2" s="1"/>
  <c r="N47" i="2" a="1"/>
  <c r="N47" i="2" s="1"/>
  <c r="L47" i="2" a="1"/>
  <c r="L47" i="2" s="1"/>
  <c r="J47" i="2" a="1"/>
  <c r="J47" i="2" s="1"/>
  <c r="H47" i="2" a="1"/>
  <c r="H47" i="2" s="1"/>
  <c r="G47" i="2" a="1"/>
  <c r="G47" i="2"/>
  <c r="F47" i="2" a="1"/>
  <c r="F47" i="2" s="1"/>
  <c r="D47" i="2" a="1"/>
  <c r="D47" i="2" s="1"/>
  <c r="BG46" i="2" a="1"/>
  <c r="BG46" i="2" s="1"/>
  <c r="BF46" i="2" a="1"/>
  <c r="BF46" i="2" s="1"/>
  <c r="BE46" i="2" a="1"/>
  <c r="BE46" i="2" s="1"/>
  <c r="AZ46" i="2" a="1"/>
  <c r="AZ46" i="2" s="1"/>
  <c r="AX46" i="2" a="1"/>
  <c r="AX46" i="2" s="1"/>
  <c r="AV46" i="2" a="1"/>
  <c r="AV46" i="2"/>
  <c r="AT46" i="2" a="1"/>
  <c r="AT46" i="2" s="1"/>
  <c r="AR46" i="2" a="1"/>
  <c r="AR46" i="2" s="1"/>
  <c r="AP46" i="2" a="1"/>
  <c r="AP46" i="2" s="1"/>
  <c r="AN46" i="2" a="1"/>
  <c r="AN46" i="2" s="1"/>
  <c r="AJ46" i="2" a="1"/>
  <c r="AJ46" i="2" s="1"/>
  <c r="AH46" i="2" a="1"/>
  <c r="AH46" i="2" s="1"/>
  <c r="AF46" i="2" a="1"/>
  <c r="AF46" i="2" s="1"/>
  <c r="AD46" i="2" a="1"/>
  <c r="AD46" i="2" s="1"/>
  <c r="Z46" i="2" a="1"/>
  <c r="Z46" i="2" s="1"/>
  <c r="V46" i="2" a="1"/>
  <c r="V46" i="2" s="1"/>
  <c r="T46" i="2" a="1"/>
  <c r="T46" i="2" s="1"/>
  <c r="R46" i="2" a="1"/>
  <c r="R46" i="2" s="1"/>
  <c r="P46" i="2" a="1"/>
  <c r="P46" i="2" s="1"/>
  <c r="N46" i="2" a="1"/>
  <c r="N46" i="2" s="1"/>
  <c r="L46" i="2" a="1"/>
  <c r="L46" i="2" s="1"/>
  <c r="J46" i="2" a="1"/>
  <c r="J46" i="2" s="1"/>
  <c r="H46" i="2" a="1"/>
  <c r="H46" i="2" s="1"/>
  <c r="G46" i="2" a="1"/>
  <c r="G46" i="2" s="1"/>
  <c r="F46" i="2" a="1"/>
  <c r="F46" i="2" s="1"/>
  <c r="D46" i="2" a="1"/>
  <c r="D46" i="2" s="1"/>
  <c r="BG45" i="2" a="1"/>
  <c r="BG45" i="2" s="1"/>
  <c r="BF45" i="2" a="1"/>
  <c r="BF45" i="2" s="1"/>
  <c r="BE45" i="2" a="1"/>
  <c r="BE45" i="2" s="1"/>
  <c r="AZ45" i="2" a="1"/>
  <c r="AZ45" i="2"/>
  <c r="AX45" i="2" a="1"/>
  <c r="AX45" i="2" s="1"/>
  <c r="AV45" i="2" a="1"/>
  <c r="AV45" i="2" s="1"/>
  <c r="AT45" i="2" a="1"/>
  <c r="AT45" i="2" s="1"/>
  <c r="AR45" i="2" a="1"/>
  <c r="AR45" i="2" s="1"/>
  <c r="AP45" i="2" a="1"/>
  <c r="AP45" i="2" s="1"/>
  <c r="AN45" i="2" a="1"/>
  <c r="AN45" i="2" s="1"/>
  <c r="AJ45" i="2" a="1"/>
  <c r="AJ45" i="2" s="1"/>
  <c r="AH45" i="2" a="1"/>
  <c r="AH45" i="2" s="1"/>
  <c r="AF45" i="2" a="1"/>
  <c r="AF45" i="2" s="1"/>
  <c r="AD45" i="2" a="1"/>
  <c r="AD45" i="2" s="1"/>
  <c r="Z45" i="2" a="1"/>
  <c r="Z45" i="2" s="1"/>
  <c r="V45" i="2" a="1"/>
  <c r="V45" i="2" s="1"/>
  <c r="T45" i="2" a="1"/>
  <c r="T45" i="2" s="1"/>
  <c r="R45" i="2" a="1"/>
  <c r="R45" i="2" s="1"/>
  <c r="P45" i="2" a="1"/>
  <c r="P45" i="2" s="1"/>
  <c r="N45" i="2" a="1"/>
  <c r="N45" i="2" s="1"/>
  <c r="L45" i="2" a="1"/>
  <c r="L45" i="2" s="1"/>
  <c r="J45" i="2" a="1"/>
  <c r="J45" i="2" s="1"/>
  <c r="H45" i="2" a="1"/>
  <c r="H45" i="2" s="1"/>
  <c r="G45" i="2" a="1"/>
  <c r="G45" i="2"/>
  <c r="F45" i="2" a="1"/>
  <c r="F45" i="2" s="1"/>
  <c r="D45" i="2" a="1"/>
  <c r="D45" i="2" s="1"/>
  <c r="BG44" i="2" a="1"/>
  <c r="BG44" i="2" s="1"/>
  <c r="BF44" i="2" a="1"/>
  <c r="BF44" i="2" s="1"/>
  <c r="BE44" i="2" a="1"/>
  <c r="BE44" i="2" s="1"/>
  <c r="AZ44" i="2" a="1"/>
  <c r="AZ44" i="2" s="1"/>
  <c r="AX44" i="2" a="1"/>
  <c r="AX44" i="2" s="1"/>
  <c r="AV44" i="2" a="1"/>
  <c r="AV44" i="2"/>
  <c r="AT44" i="2" a="1"/>
  <c r="AT44" i="2" s="1"/>
  <c r="AR44" i="2" a="1"/>
  <c r="AR44" i="2" s="1"/>
  <c r="AP44" i="2" a="1"/>
  <c r="AP44" i="2" s="1"/>
  <c r="AN44" i="2" a="1"/>
  <c r="AN44" i="2" s="1"/>
  <c r="AJ44" i="2" a="1"/>
  <c r="AJ44" i="2" s="1"/>
  <c r="AH44" i="2" a="1"/>
  <c r="AH44" i="2" s="1"/>
  <c r="AF44" i="2" a="1"/>
  <c r="AF44" i="2" s="1"/>
  <c r="AD44" i="2" a="1"/>
  <c r="AD44" i="2" s="1"/>
  <c r="Z44" i="2" a="1"/>
  <c r="Z44" i="2" s="1"/>
  <c r="V44" i="2" a="1"/>
  <c r="V44" i="2" s="1"/>
  <c r="T44" i="2" a="1"/>
  <c r="T44" i="2" s="1"/>
  <c r="R44" i="2" a="1"/>
  <c r="R44" i="2" s="1"/>
  <c r="P44" i="2" a="1"/>
  <c r="P44" i="2" s="1"/>
  <c r="N44" i="2" a="1"/>
  <c r="N44" i="2" s="1"/>
  <c r="L44" i="2" a="1"/>
  <c r="L44" i="2" s="1"/>
  <c r="J44" i="2" a="1"/>
  <c r="J44" i="2" s="1"/>
  <c r="H44" i="2" a="1"/>
  <c r="H44" i="2" s="1"/>
  <c r="G44" i="2" a="1"/>
  <c r="G44" i="2" s="1"/>
  <c r="F44" i="2" a="1"/>
  <c r="F44" i="2" s="1"/>
  <c r="D44" i="2" a="1"/>
  <c r="D44" i="2" s="1"/>
  <c r="BG43" i="2" a="1"/>
  <c r="BG43" i="2" s="1"/>
  <c r="BF43" i="2" a="1"/>
  <c r="BF43" i="2" s="1"/>
  <c r="BE43" i="2" a="1"/>
  <c r="BE43" i="2" s="1"/>
  <c r="AZ43" i="2" a="1"/>
  <c r="AZ43" i="2"/>
  <c r="AX43" i="2" a="1"/>
  <c r="AX43" i="2" s="1"/>
  <c r="AV43" i="2" a="1"/>
  <c r="AV43" i="2" s="1"/>
  <c r="AT43" i="2" a="1"/>
  <c r="AT43" i="2" s="1"/>
  <c r="AR43" i="2" a="1"/>
  <c r="AR43" i="2" s="1"/>
  <c r="AP43" i="2" a="1"/>
  <c r="AP43" i="2" s="1"/>
  <c r="AN43" i="2" a="1"/>
  <c r="AN43" i="2" s="1"/>
  <c r="AJ43" i="2" a="1"/>
  <c r="AJ43" i="2" s="1"/>
  <c r="AH43" i="2" a="1"/>
  <c r="AH43" i="2" s="1"/>
  <c r="AF43" i="2" a="1"/>
  <c r="AF43" i="2" s="1"/>
  <c r="AD43" i="2" a="1"/>
  <c r="AD43" i="2" s="1"/>
  <c r="Z43" i="2" a="1"/>
  <c r="Z43" i="2" s="1"/>
  <c r="V43" i="2" a="1"/>
  <c r="V43" i="2" s="1"/>
  <c r="T43" i="2" a="1"/>
  <c r="T43" i="2" s="1"/>
  <c r="R43" i="2" a="1"/>
  <c r="R43" i="2" s="1"/>
  <c r="P43" i="2" a="1"/>
  <c r="P43" i="2" s="1"/>
  <c r="N43" i="2" a="1"/>
  <c r="N43" i="2" s="1"/>
  <c r="L43" i="2" a="1"/>
  <c r="L43" i="2" s="1"/>
  <c r="J43" i="2" a="1"/>
  <c r="J43" i="2" s="1"/>
  <c r="H43" i="2" a="1"/>
  <c r="H43" i="2" s="1"/>
  <c r="G43" i="2" a="1"/>
  <c r="G43" i="2"/>
  <c r="F43" i="2" a="1"/>
  <c r="F43" i="2" s="1"/>
  <c r="D43" i="2" a="1"/>
  <c r="D43" i="2" s="1"/>
  <c r="BG42" i="2" a="1"/>
  <c r="BG42" i="2" s="1"/>
  <c r="BF42" i="2" a="1"/>
  <c r="BF42" i="2" s="1"/>
  <c r="BE42" i="2" a="1"/>
  <c r="BE42" i="2" s="1"/>
  <c r="AZ42" i="2" a="1"/>
  <c r="AZ42" i="2" s="1"/>
  <c r="AX42" i="2" a="1"/>
  <c r="AX42" i="2" s="1"/>
  <c r="AV42" i="2" a="1"/>
  <c r="AV42" i="2"/>
  <c r="AT42" i="2" a="1"/>
  <c r="AT42" i="2" s="1"/>
  <c r="AR42" i="2" a="1"/>
  <c r="AR42" i="2" s="1"/>
  <c r="AP42" i="2" a="1"/>
  <c r="AP42" i="2" s="1"/>
  <c r="AN42" i="2" a="1"/>
  <c r="AN42" i="2" s="1"/>
  <c r="AJ42" i="2" a="1"/>
  <c r="AJ42" i="2" s="1"/>
  <c r="AH42" i="2" a="1"/>
  <c r="AH42" i="2" s="1"/>
  <c r="AF42" i="2" a="1"/>
  <c r="AF42" i="2" s="1"/>
  <c r="AD42" i="2" a="1"/>
  <c r="AD42" i="2" s="1"/>
  <c r="Z42" i="2" a="1"/>
  <c r="Z42" i="2" s="1"/>
  <c r="V42" i="2" a="1"/>
  <c r="V42" i="2" s="1"/>
  <c r="T42" i="2" a="1"/>
  <c r="T42" i="2" s="1"/>
  <c r="R42" i="2" a="1"/>
  <c r="R42" i="2" s="1"/>
  <c r="P42" i="2" a="1"/>
  <c r="P42" i="2" s="1"/>
  <c r="N42" i="2" a="1"/>
  <c r="N42" i="2" s="1"/>
  <c r="L42" i="2" a="1"/>
  <c r="L42" i="2" s="1"/>
  <c r="J42" i="2" a="1"/>
  <c r="J42" i="2" s="1"/>
  <c r="H42" i="2" a="1"/>
  <c r="H42" i="2" s="1"/>
  <c r="G42" i="2" a="1"/>
  <c r="G42" i="2" s="1"/>
  <c r="F42" i="2" a="1"/>
  <c r="F42" i="2" s="1"/>
  <c r="D42" i="2" a="1"/>
  <c r="D42" i="2" s="1"/>
  <c r="BG41" i="2" a="1"/>
  <c r="BG41" i="2" s="1"/>
  <c r="BF41" i="2" a="1"/>
  <c r="BF41" i="2" s="1"/>
  <c r="BE41" i="2" a="1"/>
  <c r="BE41" i="2" s="1"/>
  <c r="AZ41" i="2" a="1"/>
  <c r="AZ41" i="2"/>
  <c r="AX41" i="2" a="1"/>
  <c r="AX41" i="2" s="1"/>
  <c r="AV41" i="2" a="1"/>
  <c r="AV41" i="2" s="1"/>
  <c r="AT41" i="2" a="1"/>
  <c r="AT41" i="2" s="1"/>
  <c r="AR41" i="2" a="1"/>
  <c r="AR41" i="2" s="1"/>
  <c r="AP41" i="2" a="1"/>
  <c r="AP41" i="2" s="1"/>
  <c r="AN41" i="2" a="1"/>
  <c r="AN41" i="2" s="1"/>
  <c r="AJ41" i="2" a="1"/>
  <c r="AJ41" i="2" s="1"/>
  <c r="AH41" i="2" a="1"/>
  <c r="AH41" i="2" s="1"/>
  <c r="AF41" i="2" a="1"/>
  <c r="AF41" i="2" s="1"/>
  <c r="AD41" i="2" a="1"/>
  <c r="AD41" i="2" s="1"/>
  <c r="Z41" i="2" a="1"/>
  <c r="Z41" i="2" s="1"/>
  <c r="V41" i="2" a="1"/>
  <c r="V41" i="2" s="1"/>
  <c r="T41" i="2" a="1"/>
  <c r="T41" i="2" s="1"/>
  <c r="R41" i="2" a="1"/>
  <c r="R41" i="2" s="1"/>
  <c r="P41" i="2" a="1"/>
  <c r="P41" i="2" s="1"/>
  <c r="N41" i="2" a="1"/>
  <c r="N41" i="2" s="1"/>
  <c r="L41" i="2" a="1"/>
  <c r="L41" i="2" s="1"/>
  <c r="J41" i="2" a="1"/>
  <c r="J41" i="2" s="1"/>
  <c r="H41" i="2" a="1"/>
  <c r="H41" i="2" s="1"/>
  <c r="G41" i="2" a="1"/>
  <c r="G41" i="2"/>
  <c r="F41" i="2" a="1"/>
  <c r="F41" i="2" s="1"/>
  <c r="D41" i="2" a="1"/>
  <c r="D41" i="2" s="1"/>
  <c r="BG40" i="2" a="1"/>
  <c r="BG40" i="2" s="1"/>
  <c r="BF40" i="2" a="1"/>
  <c r="BF40" i="2" s="1"/>
  <c r="BE40" i="2" a="1"/>
  <c r="BE40" i="2" s="1"/>
  <c r="AZ40" i="2" a="1"/>
  <c r="AZ40" i="2" s="1"/>
  <c r="AX40" i="2" a="1"/>
  <c r="AX40" i="2" s="1"/>
  <c r="AV40" i="2" a="1"/>
  <c r="AV40" i="2"/>
  <c r="AT40" i="2" a="1"/>
  <c r="AT40" i="2" s="1"/>
  <c r="AR40" i="2" a="1"/>
  <c r="AR40" i="2" s="1"/>
  <c r="AP40" i="2" a="1"/>
  <c r="AP40" i="2" s="1"/>
  <c r="AN40" i="2" a="1"/>
  <c r="AN40" i="2" s="1"/>
  <c r="AJ40" i="2" a="1"/>
  <c r="AJ40" i="2" s="1"/>
  <c r="AH40" i="2" a="1"/>
  <c r="AH40" i="2" s="1"/>
  <c r="AF40" i="2" a="1"/>
  <c r="AF40" i="2" s="1"/>
  <c r="AD40" i="2" a="1"/>
  <c r="AD40" i="2" s="1"/>
  <c r="Z40" i="2" a="1"/>
  <c r="Z40" i="2" s="1"/>
  <c r="V40" i="2" a="1"/>
  <c r="V40" i="2" s="1"/>
  <c r="T40" i="2" a="1"/>
  <c r="T40" i="2" s="1"/>
  <c r="R40" i="2" a="1"/>
  <c r="R40" i="2" s="1"/>
  <c r="P40" i="2" a="1"/>
  <c r="P40" i="2" s="1"/>
  <c r="N40" i="2" a="1"/>
  <c r="N40" i="2" s="1"/>
  <c r="L40" i="2" a="1"/>
  <c r="L40" i="2" s="1"/>
  <c r="J40" i="2" a="1"/>
  <c r="J40" i="2" s="1"/>
  <c r="H40" i="2" a="1"/>
  <c r="H40" i="2" s="1"/>
  <c r="G40" i="2" a="1"/>
  <c r="G40" i="2" s="1"/>
  <c r="F40" i="2" a="1"/>
  <c r="F40" i="2" s="1"/>
  <c r="D40" i="2" a="1"/>
  <c r="D40" i="2" s="1"/>
  <c r="BG39" i="2" a="1"/>
  <c r="BG39" i="2" s="1"/>
  <c r="BF39" i="2" a="1"/>
  <c r="BF39" i="2" s="1"/>
  <c r="BE39" i="2" a="1"/>
  <c r="BE39" i="2" s="1"/>
  <c r="AZ39" i="2" a="1"/>
  <c r="AZ39" i="2"/>
  <c r="AX39" i="2" a="1"/>
  <c r="AX39" i="2" s="1"/>
  <c r="AV39" i="2" a="1"/>
  <c r="AV39" i="2" s="1"/>
  <c r="AT39" i="2" a="1"/>
  <c r="AT39" i="2" s="1"/>
  <c r="AR39" i="2" a="1"/>
  <c r="AR39" i="2" s="1"/>
  <c r="AP39" i="2" a="1"/>
  <c r="AP39" i="2" s="1"/>
  <c r="AN39" i="2" a="1"/>
  <c r="AN39" i="2" s="1"/>
  <c r="AJ39" i="2" a="1"/>
  <c r="AJ39" i="2" s="1"/>
  <c r="AH39" i="2" a="1"/>
  <c r="AH39" i="2" s="1"/>
  <c r="AF39" i="2" a="1"/>
  <c r="AF39" i="2" s="1"/>
  <c r="AD39" i="2" a="1"/>
  <c r="AD39" i="2" s="1"/>
  <c r="Z39" i="2" a="1"/>
  <c r="Z39" i="2" s="1"/>
  <c r="V39" i="2" a="1"/>
  <c r="V39" i="2" s="1"/>
  <c r="T39" i="2" a="1"/>
  <c r="T39" i="2" s="1"/>
  <c r="R39" i="2" a="1"/>
  <c r="R39" i="2" s="1"/>
  <c r="P39" i="2" a="1"/>
  <c r="P39" i="2" s="1"/>
  <c r="N39" i="2" a="1"/>
  <c r="N39" i="2" s="1"/>
  <c r="L39" i="2" a="1"/>
  <c r="L39" i="2" s="1"/>
  <c r="J39" i="2" a="1"/>
  <c r="J39" i="2" s="1"/>
  <c r="H39" i="2" a="1"/>
  <c r="H39" i="2" s="1"/>
  <c r="G39" i="2" a="1"/>
  <c r="G39" i="2"/>
  <c r="F39" i="2" a="1"/>
  <c r="F39" i="2" s="1"/>
  <c r="D39" i="2" a="1"/>
  <c r="D39" i="2" s="1"/>
  <c r="BG38" i="2" a="1"/>
  <c r="BG38" i="2" s="1"/>
  <c r="BF38" i="2" a="1"/>
  <c r="BF38" i="2" s="1"/>
  <c r="BE38" i="2" a="1"/>
  <c r="BE38" i="2" s="1"/>
  <c r="AZ38" i="2" a="1"/>
  <c r="AZ38" i="2" s="1"/>
  <c r="AX38" i="2" a="1"/>
  <c r="AX38" i="2" s="1"/>
  <c r="AV38" i="2" a="1"/>
  <c r="AV38" i="2"/>
  <c r="AT38" i="2" a="1"/>
  <c r="AT38" i="2" s="1"/>
  <c r="AR38" i="2" a="1"/>
  <c r="AR38" i="2" s="1"/>
  <c r="AP38" i="2" a="1"/>
  <c r="AP38" i="2" s="1"/>
  <c r="AN38" i="2" a="1"/>
  <c r="AN38" i="2" s="1"/>
  <c r="AJ38" i="2" a="1"/>
  <c r="AJ38" i="2" s="1"/>
  <c r="AH38" i="2" a="1"/>
  <c r="AH38" i="2" s="1"/>
  <c r="AF38" i="2" a="1"/>
  <c r="AF38" i="2" s="1"/>
  <c r="AD38" i="2" a="1"/>
  <c r="AD38" i="2" s="1"/>
  <c r="Z38" i="2" a="1"/>
  <c r="Z38" i="2" s="1"/>
  <c r="V38" i="2" a="1"/>
  <c r="V38" i="2" s="1"/>
  <c r="T38" i="2" a="1"/>
  <c r="T38" i="2" s="1"/>
  <c r="R38" i="2" a="1"/>
  <c r="R38" i="2" s="1"/>
  <c r="P38" i="2" a="1"/>
  <c r="P38" i="2" s="1"/>
  <c r="N38" i="2" a="1"/>
  <c r="N38" i="2" s="1"/>
  <c r="L38" i="2" a="1"/>
  <c r="L38" i="2" s="1"/>
  <c r="J38" i="2" a="1"/>
  <c r="J38" i="2" s="1"/>
  <c r="H38" i="2" a="1"/>
  <c r="H38" i="2" s="1"/>
  <c r="G38" i="2" a="1"/>
  <c r="G38" i="2" s="1"/>
  <c r="F38" i="2" a="1"/>
  <c r="F38" i="2" s="1"/>
  <c r="D38" i="2" a="1"/>
  <c r="D38" i="2" s="1"/>
  <c r="BG37" i="2" a="1"/>
  <c r="BG37" i="2" s="1"/>
  <c r="BF37" i="2" a="1"/>
  <c r="BF37" i="2"/>
  <c r="BE37" i="2" a="1"/>
  <c r="BE37" i="2" s="1"/>
  <c r="AZ37" i="2" a="1"/>
  <c r="AZ37" i="2" s="1"/>
  <c r="AX37" i="2" a="1"/>
  <c r="AX37" i="2" s="1"/>
  <c r="AV37" i="2" a="1"/>
  <c r="AV37" i="2" s="1"/>
  <c r="AT37" i="2" a="1"/>
  <c r="AT37" i="2" s="1"/>
  <c r="AR37" i="2" a="1"/>
  <c r="AR37" i="2" s="1"/>
  <c r="AP37" i="2" a="1"/>
  <c r="AP37" i="2" s="1"/>
  <c r="AN37" i="2" a="1"/>
  <c r="AN37" i="2" s="1"/>
  <c r="AJ37" i="2" a="1"/>
  <c r="AJ37" i="2" s="1"/>
  <c r="AH37" i="2" a="1"/>
  <c r="AH37" i="2" s="1"/>
  <c r="AF37" i="2" a="1"/>
  <c r="AF37" i="2" s="1"/>
  <c r="AD37" i="2" a="1"/>
  <c r="AD37" i="2" s="1"/>
  <c r="Z37" i="2" a="1"/>
  <c r="Z37" i="2" s="1"/>
  <c r="V37" i="2" a="1"/>
  <c r="V37" i="2" s="1"/>
  <c r="T37" i="2" a="1"/>
  <c r="T37" i="2" s="1"/>
  <c r="R37" i="2" a="1"/>
  <c r="R37" i="2" s="1"/>
  <c r="P37" i="2" a="1"/>
  <c r="P37" i="2" s="1"/>
  <c r="N37" i="2" a="1"/>
  <c r="N37" i="2" s="1"/>
  <c r="L37" i="2" a="1"/>
  <c r="L37" i="2" s="1"/>
  <c r="J37" i="2" a="1"/>
  <c r="J37" i="2" s="1"/>
  <c r="H37" i="2" a="1"/>
  <c r="H37" i="2" s="1"/>
  <c r="G37" i="2" a="1"/>
  <c r="G37" i="2"/>
  <c r="F37" i="2" a="1"/>
  <c r="F37" i="2" s="1"/>
  <c r="D37" i="2" a="1"/>
  <c r="D37" i="2" s="1"/>
  <c r="BG36" i="2" a="1"/>
  <c r="BG36" i="2" s="1"/>
  <c r="BF36" i="2" a="1"/>
  <c r="BF36" i="2" s="1"/>
  <c r="BE36" i="2" a="1"/>
  <c r="BE36" i="2" s="1"/>
  <c r="AZ36" i="2" a="1"/>
  <c r="AZ36" i="2"/>
  <c r="AX36" i="2" a="1"/>
  <c r="AX36" i="2" s="1"/>
  <c r="AV36" i="2" a="1"/>
  <c r="AV36" i="2" s="1"/>
  <c r="AT36" i="2" a="1"/>
  <c r="AT36" i="2" s="1"/>
  <c r="AR36" i="2" a="1"/>
  <c r="AR36" i="2" s="1"/>
  <c r="AP36" i="2" a="1"/>
  <c r="AP36" i="2" s="1"/>
  <c r="AN36" i="2" a="1"/>
  <c r="AN36" i="2" s="1"/>
  <c r="AJ36" i="2" a="1"/>
  <c r="AJ36" i="2" s="1"/>
  <c r="AH36" i="2" a="1"/>
  <c r="AH36" i="2" s="1"/>
  <c r="AF36" i="2" a="1"/>
  <c r="AF36" i="2" s="1"/>
  <c r="AD36" i="2" a="1"/>
  <c r="AD36" i="2" s="1"/>
  <c r="Z36" i="2" a="1"/>
  <c r="Z36" i="2" s="1"/>
  <c r="V36" i="2" a="1"/>
  <c r="V36" i="2" s="1"/>
  <c r="T36" i="2" a="1"/>
  <c r="T36" i="2" s="1"/>
  <c r="R36" i="2" a="1"/>
  <c r="R36" i="2" s="1"/>
  <c r="P36" i="2" a="1"/>
  <c r="P36" i="2" s="1"/>
  <c r="N36" i="2" a="1"/>
  <c r="N36" i="2" s="1"/>
  <c r="L36" i="2" a="1"/>
  <c r="L36" i="2" s="1"/>
  <c r="J36" i="2" a="1"/>
  <c r="J36" i="2" s="1"/>
  <c r="H36" i="2" a="1"/>
  <c r="H36" i="2" s="1"/>
  <c r="G36" i="2" a="1"/>
  <c r="G36" i="2" s="1"/>
  <c r="F36" i="2" a="1"/>
  <c r="F36" i="2" s="1"/>
  <c r="D36" i="2" a="1"/>
  <c r="D36" i="2" s="1"/>
  <c r="BG35" i="2" a="1"/>
  <c r="BG35" i="2" s="1"/>
  <c r="BF35" i="2" a="1"/>
  <c r="BF35" i="2"/>
  <c r="BE35" i="2" a="1"/>
  <c r="BE35" i="2" s="1"/>
  <c r="AZ35" i="2" a="1"/>
  <c r="AZ35" i="2" s="1"/>
  <c r="AX35" i="2" a="1"/>
  <c r="AX35" i="2" s="1"/>
  <c r="AV35" i="2" a="1"/>
  <c r="AV35" i="2" s="1"/>
  <c r="AT35" i="2" a="1"/>
  <c r="AT35" i="2" s="1"/>
  <c r="AR35" i="2" a="1"/>
  <c r="AR35" i="2" s="1"/>
  <c r="AP35" i="2" a="1"/>
  <c r="AP35" i="2" s="1"/>
  <c r="AN35" i="2" a="1"/>
  <c r="AN35" i="2" s="1"/>
  <c r="AJ35" i="2" a="1"/>
  <c r="AJ35" i="2" s="1"/>
  <c r="AH35" i="2" a="1"/>
  <c r="AH35" i="2" s="1"/>
  <c r="AF35" i="2" a="1"/>
  <c r="AF35" i="2" s="1"/>
  <c r="AD35" i="2" a="1"/>
  <c r="AD35" i="2" s="1"/>
  <c r="Z35" i="2" a="1"/>
  <c r="Z35" i="2" s="1"/>
  <c r="V35" i="2" a="1"/>
  <c r="V35" i="2" s="1"/>
  <c r="T35" i="2" a="1"/>
  <c r="T35" i="2" s="1"/>
  <c r="R35" i="2" a="1"/>
  <c r="R35" i="2" s="1"/>
  <c r="P35" i="2" a="1"/>
  <c r="P35" i="2" s="1"/>
  <c r="N35" i="2" a="1"/>
  <c r="N35" i="2" s="1"/>
  <c r="L35" i="2" a="1"/>
  <c r="L35" i="2" s="1"/>
  <c r="J35" i="2" a="1"/>
  <c r="J35" i="2" s="1"/>
  <c r="H35" i="2" a="1"/>
  <c r="H35" i="2" s="1"/>
  <c r="G35" i="2" a="1"/>
  <c r="G35" i="2"/>
  <c r="F35" i="2" a="1"/>
  <c r="F35" i="2" s="1"/>
  <c r="D35" i="2" a="1"/>
  <c r="D35" i="2" s="1"/>
  <c r="BG34" i="2" a="1"/>
  <c r="BG34" i="2" s="1"/>
  <c r="BF34" i="2" a="1"/>
  <c r="BF34" i="2" s="1"/>
  <c r="BE34" i="2" a="1"/>
  <c r="BE34" i="2" s="1"/>
  <c r="AZ34" i="2" a="1"/>
  <c r="AZ34" i="2"/>
  <c r="AX34" i="2" a="1"/>
  <c r="AX34" i="2" s="1"/>
  <c r="AV34" i="2" a="1"/>
  <c r="AV34" i="2" s="1"/>
  <c r="AT34" i="2" a="1"/>
  <c r="AT34" i="2" s="1"/>
  <c r="AR34" i="2" a="1"/>
  <c r="AR34" i="2" s="1"/>
  <c r="AP34" i="2" a="1"/>
  <c r="AP34" i="2" s="1"/>
  <c r="AN34" i="2" a="1"/>
  <c r="AN34" i="2" s="1"/>
  <c r="AJ34" i="2" a="1"/>
  <c r="AJ34" i="2" s="1"/>
  <c r="AH34" i="2" a="1"/>
  <c r="AH34" i="2" s="1"/>
  <c r="AF34" i="2" a="1"/>
  <c r="AF34" i="2" s="1"/>
  <c r="AD34" i="2" a="1"/>
  <c r="AD34" i="2" s="1"/>
  <c r="Z34" i="2" a="1"/>
  <c r="Z34" i="2" s="1"/>
  <c r="V34" i="2" a="1"/>
  <c r="V34" i="2" s="1"/>
  <c r="T34" i="2" a="1"/>
  <c r="T34" i="2" s="1"/>
  <c r="R34" i="2" a="1"/>
  <c r="R34" i="2" s="1"/>
  <c r="P34" i="2" a="1"/>
  <c r="P34" i="2" s="1"/>
  <c r="N34" i="2" a="1"/>
  <c r="N34" i="2" s="1"/>
  <c r="L34" i="2" a="1"/>
  <c r="L34" i="2" s="1"/>
  <c r="J34" i="2" a="1"/>
  <c r="J34" i="2" s="1"/>
  <c r="H34" i="2" a="1"/>
  <c r="H34" i="2" s="1"/>
  <c r="G34" i="2" a="1"/>
  <c r="G34" i="2" s="1"/>
  <c r="F34" i="2" a="1"/>
  <c r="F34" i="2" s="1"/>
  <c r="D34" i="2" a="1"/>
  <c r="D34" i="2" s="1"/>
  <c r="BG33" i="2" a="1"/>
  <c r="BG33" i="2" s="1"/>
  <c r="BF33" i="2" a="1"/>
  <c r="BF33" i="2" s="1"/>
  <c r="BE33" i="2" a="1"/>
  <c r="BE33" i="2" s="1"/>
  <c r="AZ33" i="2" a="1"/>
  <c r="AZ33" i="2"/>
  <c r="AX33" i="2" a="1"/>
  <c r="AX33" i="2" s="1"/>
  <c r="AV33" i="2" a="1"/>
  <c r="AV33" i="2" s="1"/>
  <c r="AT33" i="2" a="1"/>
  <c r="AT33" i="2" s="1"/>
  <c r="AR33" i="2" a="1"/>
  <c r="AR33" i="2" s="1"/>
  <c r="AP33" i="2" a="1"/>
  <c r="AP33" i="2" s="1"/>
  <c r="AN33" i="2" a="1"/>
  <c r="AN33" i="2" s="1"/>
  <c r="AJ33" i="2" a="1"/>
  <c r="AJ33" i="2" s="1"/>
  <c r="AH33" i="2" a="1"/>
  <c r="AH33" i="2" s="1"/>
  <c r="AF33" i="2" a="1"/>
  <c r="AF33" i="2" s="1"/>
  <c r="AD33" i="2" a="1"/>
  <c r="AD33" i="2" s="1"/>
  <c r="Z33" i="2" a="1"/>
  <c r="Z33" i="2" s="1"/>
  <c r="V33" i="2" a="1"/>
  <c r="V33" i="2" s="1"/>
  <c r="T33" i="2" a="1"/>
  <c r="T33" i="2" s="1"/>
  <c r="R33" i="2" a="1"/>
  <c r="R33" i="2" s="1"/>
  <c r="P33" i="2" a="1"/>
  <c r="P33" i="2" s="1"/>
  <c r="N33" i="2" a="1"/>
  <c r="N33" i="2" s="1"/>
  <c r="L33" i="2" a="1"/>
  <c r="L33" i="2" s="1"/>
  <c r="J33" i="2" a="1"/>
  <c r="J33" i="2" s="1"/>
  <c r="H33" i="2" a="1"/>
  <c r="H33" i="2" s="1"/>
  <c r="G33" i="2" a="1"/>
  <c r="G33" i="2"/>
  <c r="F33" i="2" a="1"/>
  <c r="F33" i="2" s="1"/>
  <c r="D33" i="2" a="1"/>
  <c r="D33" i="2" s="1"/>
  <c r="BG32" i="2" a="1"/>
  <c r="BG32" i="2" s="1"/>
  <c r="BF32" i="2" a="1"/>
  <c r="BF32" i="2" s="1"/>
  <c r="BE32" i="2" a="1"/>
  <c r="BE32" i="2" s="1"/>
  <c r="AZ32" i="2" a="1"/>
  <c r="AZ32" i="2" s="1"/>
  <c r="AX32" i="2" a="1"/>
  <c r="AX32" i="2" s="1"/>
  <c r="AV32" i="2" a="1"/>
  <c r="AV32" i="2"/>
  <c r="AT32" i="2" a="1"/>
  <c r="AT32" i="2" s="1"/>
  <c r="AR32" i="2" a="1"/>
  <c r="AR32" i="2" s="1"/>
  <c r="AP32" i="2" a="1"/>
  <c r="AP32" i="2" s="1"/>
  <c r="AN32" i="2" a="1"/>
  <c r="AN32" i="2" s="1"/>
  <c r="AJ32" i="2" a="1"/>
  <c r="AJ32" i="2" s="1"/>
  <c r="AH32" i="2" a="1"/>
  <c r="AH32" i="2" s="1"/>
  <c r="AF32" i="2" a="1"/>
  <c r="AF32" i="2" s="1"/>
  <c r="AD32" i="2" a="1"/>
  <c r="AD32" i="2" s="1"/>
  <c r="Z32" i="2" a="1"/>
  <c r="Z32" i="2" s="1"/>
  <c r="V32" i="2" a="1"/>
  <c r="V32" i="2" s="1"/>
  <c r="T32" i="2" a="1"/>
  <c r="T32" i="2" s="1"/>
  <c r="R32" i="2" a="1"/>
  <c r="R32" i="2" s="1"/>
  <c r="P32" i="2" a="1"/>
  <c r="P32" i="2" s="1"/>
  <c r="N32" i="2" a="1"/>
  <c r="N32" i="2" s="1"/>
  <c r="L32" i="2" a="1"/>
  <c r="L32" i="2" s="1"/>
  <c r="J32" i="2" a="1"/>
  <c r="J32" i="2" s="1"/>
  <c r="H32" i="2" a="1"/>
  <c r="H32" i="2" s="1"/>
  <c r="G32" i="2" a="1"/>
  <c r="G32" i="2" s="1"/>
  <c r="F32" i="2" a="1"/>
  <c r="F32" i="2" s="1"/>
  <c r="D32" i="2" a="1"/>
  <c r="D32" i="2" s="1"/>
  <c r="BG31" i="2" a="1"/>
  <c r="BG31" i="2" s="1"/>
  <c r="BF31" i="2" a="1"/>
  <c r="BF31" i="2" s="1"/>
  <c r="BE31" i="2" a="1"/>
  <c r="BE31" i="2" s="1"/>
  <c r="AZ31" i="2" a="1"/>
  <c r="AZ31" i="2"/>
  <c r="AX31" i="2" a="1"/>
  <c r="AX31" i="2" s="1"/>
  <c r="AV31" i="2" a="1"/>
  <c r="AV31" i="2" s="1"/>
  <c r="AT31" i="2" a="1"/>
  <c r="AT31" i="2" s="1"/>
  <c r="AR31" i="2" a="1"/>
  <c r="AR31" i="2" s="1"/>
  <c r="AP31" i="2" a="1"/>
  <c r="AP31" i="2" s="1"/>
  <c r="AN31" i="2" a="1"/>
  <c r="AN31" i="2" s="1"/>
  <c r="AJ31" i="2" a="1"/>
  <c r="AJ31" i="2" s="1"/>
  <c r="AH31" i="2" a="1"/>
  <c r="AH31" i="2" s="1"/>
  <c r="AF31" i="2" a="1"/>
  <c r="AF31" i="2" s="1"/>
  <c r="AD31" i="2" a="1"/>
  <c r="AD31" i="2" s="1"/>
  <c r="Z31" i="2" a="1"/>
  <c r="Z31" i="2" s="1"/>
  <c r="V31" i="2" a="1"/>
  <c r="V31" i="2" s="1"/>
  <c r="T31" i="2" a="1"/>
  <c r="T31" i="2" s="1"/>
  <c r="R31" i="2" a="1"/>
  <c r="R31" i="2" s="1"/>
  <c r="P31" i="2" a="1"/>
  <c r="P31" i="2" s="1"/>
  <c r="N31" i="2" a="1"/>
  <c r="N31" i="2" s="1"/>
  <c r="L31" i="2" a="1"/>
  <c r="L31" i="2" s="1"/>
  <c r="J31" i="2" a="1"/>
  <c r="J31" i="2" s="1"/>
  <c r="H31" i="2" a="1"/>
  <c r="H31" i="2" s="1"/>
  <c r="G31" i="2" a="1"/>
  <c r="G31" i="2"/>
  <c r="F31" i="2" a="1"/>
  <c r="F31" i="2" s="1"/>
  <c r="D31" i="2" a="1"/>
  <c r="D31" i="2" s="1"/>
  <c r="BG30" i="2" a="1"/>
  <c r="BG30" i="2" s="1"/>
  <c r="BF30" i="2" a="1"/>
  <c r="BF30" i="2" s="1"/>
  <c r="BE30" i="2" a="1"/>
  <c r="BE30" i="2" s="1"/>
  <c r="AZ30" i="2" a="1"/>
  <c r="AZ30" i="2" s="1"/>
  <c r="AX30" i="2" a="1"/>
  <c r="AX30" i="2" s="1"/>
  <c r="AV30" i="2" a="1"/>
  <c r="AV30" i="2"/>
  <c r="AT30" i="2" a="1"/>
  <c r="AT30" i="2" s="1"/>
  <c r="AR30" i="2" a="1"/>
  <c r="AR30" i="2" s="1"/>
  <c r="AP30" i="2" a="1"/>
  <c r="AP30" i="2" s="1"/>
  <c r="AN30" i="2" a="1"/>
  <c r="AN30" i="2" s="1"/>
  <c r="AJ30" i="2" a="1"/>
  <c r="AJ30" i="2" s="1"/>
  <c r="AH30" i="2" a="1"/>
  <c r="AH30" i="2" s="1"/>
  <c r="AF30" i="2" a="1"/>
  <c r="AF30" i="2" s="1"/>
  <c r="AD30" i="2" a="1"/>
  <c r="AD30" i="2" s="1"/>
  <c r="Z30" i="2" a="1"/>
  <c r="Z30" i="2" s="1"/>
  <c r="V30" i="2" a="1"/>
  <c r="V30" i="2" s="1"/>
  <c r="T30" i="2" a="1"/>
  <c r="T30" i="2" s="1"/>
  <c r="R30" i="2" a="1"/>
  <c r="R30" i="2" s="1"/>
  <c r="P30" i="2" a="1"/>
  <c r="P30" i="2" s="1"/>
  <c r="N30" i="2" a="1"/>
  <c r="N30" i="2" s="1"/>
  <c r="L30" i="2" a="1"/>
  <c r="L30" i="2" s="1"/>
  <c r="J30" i="2" a="1"/>
  <c r="J30" i="2" s="1"/>
  <c r="H30" i="2" a="1"/>
  <c r="H30" i="2" s="1"/>
  <c r="G30" i="2" a="1"/>
  <c r="G30" i="2" s="1"/>
  <c r="F30" i="2" a="1"/>
  <c r="F30" i="2" s="1"/>
  <c r="D30" i="2" a="1"/>
  <c r="D30" i="2" s="1"/>
  <c r="BG29" i="2" a="1"/>
  <c r="BG29" i="2" s="1"/>
  <c r="BF29" i="2" a="1"/>
  <c r="BF29" i="2" s="1"/>
  <c r="BE29" i="2" a="1"/>
  <c r="BE29" i="2" s="1"/>
  <c r="AZ29" i="2" a="1"/>
  <c r="AZ29" i="2"/>
  <c r="AX29" i="2" a="1"/>
  <c r="AX29" i="2" s="1"/>
  <c r="AV29" i="2" a="1"/>
  <c r="AV29" i="2" s="1"/>
  <c r="AT29" i="2" a="1"/>
  <c r="AT29" i="2" s="1"/>
  <c r="AR29" i="2" a="1"/>
  <c r="AR29" i="2" s="1"/>
  <c r="AP29" i="2" a="1"/>
  <c r="AP29" i="2" s="1"/>
  <c r="AN29" i="2" a="1"/>
  <c r="AN29" i="2" s="1"/>
  <c r="AJ29" i="2" a="1"/>
  <c r="AJ29" i="2" s="1"/>
  <c r="AH29" i="2" a="1"/>
  <c r="AH29" i="2" s="1"/>
  <c r="AF29" i="2" a="1"/>
  <c r="AF29" i="2" s="1"/>
  <c r="AD29" i="2" a="1"/>
  <c r="AD29" i="2" s="1"/>
  <c r="Z29" i="2" a="1"/>
  <c r="Z29" i="2" s="1"/>
  <c r="V29" i="2" a="1"/>
  <c r="V29" i="2" s="1"/>
  <c r="T29" i="2" a="1"/>
  <c r="T29" i="2" s="1"/>
  <c r="R29" i="2" a="1"/>
  <c r="R29" i="2" s="1"/>
  <c r="P29" i="2" a="1"/>
  <c r="P29" i="2" s="1"/>
  <c r="N29" i="2" a="1"/>
  <c r="N29" i="2" s="1"/>
  <c r="L29" i="2" a="1"/>
  <c r="L29" i="2" s="1"/>
  <c r="J29" i="2" a="1"/>
  <c r="J29" i="2" s="1"/>
  <c r="H29" i="2" a="1"/>
  <c r="H29" i="2" s="1"/>
  <c r="G29" i="2" a="1"/>
  <c r="G29" i="2"/>
  <c r="F29" i="2" a="1"/>
  <c r="F29" i="2" s="1"/>
  <c r="D29" i="2" a="1"/>
  <c r="D29" i="2" s="1"/>
  <c r="BG28" i="2" a="1"/>
  <c r="BG28" i="2" s="1"/>
  <c r="BF28" i="2" a="1"/>
  <c r="BF28" i="2" s="1"/>
  <c r="BE28" i="2" a="1"/>
  <c r="BE28" i="2" s="1"/>
  <c r="AZ28" i="2" a="1"/>
  <c r="AZ28" i="2" s="1"/>
  <c r="AX28" i="2" a="1"/>
  <c r="AX28" i="2" s="1"/>
  <c r="AV28" i="2" a="1"/>
  <c r="AV28" i="2"/>
  <c r="AT28" i="2" a="1"/>
  <c r="AT28" i="2" s="1"/>
  <c r="AR28" i="2" a="1"/>
  <c r="AR28" i="2" s="1"/>
  <c r="AP28" i="2" a="1"/>
  <c r="AP28" i="2" s="1"/>
  <c r="AN28" i="2" a="1"/>
  <c r="AN28" i="2" s="1"/>
  <c r="AJ28" i="2" a="1"/>
  <c r="AJ28" i="2" s="1"/>
  <c r="AH28" i="2" a="1"/>
  <c r="AH28" i="2" s="1"/>
  <c r="AF28" i="2" a="1"/>
  <c r="AF28" i="2" s="1"/>
  <c r="AD28" i="2" a="1"/>
  <c r="AD28" i="2" s="1"/>
  <c r="Z28" i="2" a="1"/>
  <c r="Z28" i="2" s="1"/>
  <c r="V28" i="2" a="1"/>
  <c r="V28" i="2" s="1"/>
  <c r="T28" i="2" a="1"/>
  <c r="T28" i="2" s="1"/>
  <c r="R28" i="2" a="1"/>
  <c r="R28" i="2" s="1"/>
  <c r="P28" i="2" a="1"/>
  <c r="P28" i="2" s="1"/>
  <c r="N28" i="2" a="1"/>
  <c r="N28" i="2" s="1"/>
  <c r="L28" i="2" a="1"/>
  <c r="L28" i="2" s="1"/>
  <c r="J28" i="2" a="1"/>
  <c r="J28" i="2" s="1"/>
  <c r="H28" i="2" a="1"/>
  <c r="H28" i="2" s="1"/>
  <c r="G28" i="2" a="1"/>
  <c r="G28" i="2" s="1"/>
  <c r="F28" i="2" a="1"/>
  <c r="F28" i="2" s="1"/>
  <c r="D28" i="2" a="1"/>
  <c r="D28" i="2" s="1"/>
  <c r="BG27" i="2" a="1"/>
  <c r="BG27" i="2" s="1"/>
  <c r="BF27" i="2" a="1"/>
  <c r="BF27" i="2" s="1"/>
  <c r="BE27" i="2" a="1"/>
  <c r="BE27" i="2" s="1"/>
  <c r="AZ27" i="2" a="1"/>
  <c r="AZ27" i="2"/>
  <c r="AX27" i="2" a="1"/>
  <c r="AX27" i="2" s="1"/>
  <c r="AV27" i="2" a="1"/>
  <c r="AV27" i="2" s="1"/>
  <c r="AT27" i="2" a="1"/>
  <c r="AT27" i="2" s="1"/>
  <c r="AR27" i="2" a="1"/>
  <c r="AR27" i="2" s="1"/>
  <c r="AP27" i="2" a="1"/>
  <c r="AP27" i="2" s="1"/>
  <c r="AN27" i="2" a="1"/>
  <c r="AN27" i="2" s="1"/>
  <c r="AJ27" i="2" a="1"/>
  <c r="AJ27" i="2" s="1"/>
  <c r="AH27" i="2" a="1"/>
  <c r="AH27" i="2" s="1"/>
  <c r="AF27" i="2" a="1"/>
  <c r="AF27" i="2" s="1"/>
  <c r="AD27" i="2" a="1"/>
  <c r="AD27" i="2" s="1"/>
  <c r="Z27" i="2" a="1"/>
  <c r="Z27" i="2" s="1"/>
  <c r="V27" i="2" a="1"/>
  <c r="V27" i="2" s="1"/>
  <c r="T27" i="2" a="1"/>
  <c r="T27" i="2" s="1"/>
  <c r="R27" i="2" a="1"/>
  <c r="R27" i="2" s="1"/>
  <c r="P27" i="2" a="1"/>
  <c r="P27" i="2" s="1"/>
  <c r="N27" i="2" a="1"/>
  <c r="N27" i="2" s="1"/>
  <c r="L27" i="2" a="1"/>
  <c r="L27" i="2" s="1"/>
  <c r="J27" i="2" a="1"/>
  <c r="J27" i="2" s="1"/>
  <c r="H27" i="2" a="1"/>
  <c r="H27" i="2" s="1"/>
  <c r="G27" i="2" a="1"/>
  <c r="G27" i="2"/>
  <c r="F27" i="2" a="1"/>
  <c r="F27" i="2" s="1"/>
  <c r="D27" i="2" a="1"/>
  <c r="D27" i="2" s="1"/>
  <c r="BG26" i="2" a="1"/>
  <c r="BG26" i="2" s="1"/>
  <c r="BF26" i="2" a="1"/>
  <c r="BF26" i="2" s="1"/>
  <c r="BE26" i="2" a="1"/>
  <c r="BE26" i="2" s="1"/>
  <c r="AZ26" i="2" a="1"/>
  <c r="AZ26" i="2" s="1"/>
  <c r="AX26" i="2" a="1"/>
  <c r="AX26" i="2" s="1"/>
  <c r="AV26" i="2" a="1"/>
  <c r="AV26" i="2"/>
  <c r="AT26" i="2" a="1"/>
  <c r="AT26" i="2" s="1"/>
  <c r="AR26" i="2" a="1"/>
  <c r="AR26" i="2" s="1"/>
  <c r="AP26" i="2" a="1"/>
  <c r="AP26" i="2" s="1"/>
  <c r="AN26" i="2" a="1"/>
  <c r="AN26" i="2" s="1"/>
  <c r="AJ26" i="2" a="1"/>
  <c r="AJ26" i="2" s="1"/>
  <c r="AH26" i="2" a="1"/>
  <c r="AH26" i="2" s="1"/>
  <c r="AF26" i="2" a="1"/>
  <c r="AF26" i="2" s="1"/>
  <c r="AD26" i="2" a="1"/>
  <c r="AD26" i="2" s="1"/>
  <c r="Z26" i="2" a="1"/>
  <c r="Z26" i="2" s="1"/>
  <c r="V26" i="2" a="1"/>
  <c r="V26" i="2" s="1"/>
  <c r="T26" i="2" a="1"/>
  <c r="T26" i="2" s="1"/>
  <c r="R26" i="2" a="1"/>
  <c r="R26" i="2" s="1"/>
  <c r="P26" i="2" a="1"/>
  <c r="P26" i="2" s="1"/>
  <c r="N26" i="2" a="1"/>
  <c r="N26" i="2" s="1"/>
  <c r="L26" i="2" a="1"/>
  <c r="L26" i="2" s="1"/>
  <c r="J26" i="2" a="1"/>
  <c r="J26" i="2" s="1"/>
  <c r="H26" i="2" a="1"/>
  <c r="H26" i="2" s="1"/>
  <c r="G26" i="2" a="1"/>
  <c r="G26" i="2" s="1"/>
  <c r="F26" i="2" a="1"/>
  <c r="F26" i="2" s="1"/>
  <c r="D26" i="2" a="1"/>
  <c r="D26" i="2" s="1"/>
  <c r="BG25" i="2" a="1"/>
  <c r="BG25" i="2" s="1"/>
  <c r="BF25" i="2" a="1"/>
  <c r="BF25" i="2" s="1"/>
  <c r="BE25" i="2" a="1"/>
  <c r="BE25" i="2" s="1"/>
  <c r="AZ25" i="2" a="1"/>
  <c r="AZ25" i="2"/>
  <c r="AX25" i="2" a="1"/>
  <c r="AX25" i="2" s="1"/>
  <c r="AV25" i="2" a="1"/>
  <c r="AV25" i="2" s="1"/>
  <c r="AT25" i="2" a="1"/>
  <c r="AT25" i="2" s="1"/>
  <c r="AR25" i="2" a="1"/>
  <c r="AR25" i="2" s="1"/>
  <c r="AP25" i="2" a="1"/>
  <c r="AP25" i="2" s="1"/>
  <c r="AN25" i="2" a="1"/>
  <c r="AN25" i="2" s="1"/>
  <c r="AJ25" i="2" a="1"/>
  <c r="AJ25" i="2" s="1"/>
  <c r="AH25" i="2" a="1"/>
  <c r="AH25" i="2" s="1"/>
  <c r="AF25" i="2" a="1"/>
  <c r="AF25" i="2" s="1"/>
  <c r="AD25" i="2" a="1"/>
  <c r="AD25" i="2" s="1"/>
  <c r="Z25" i="2" a="1"/>
  <c r="Z25" i="2" s="1"/>
  <c r="V25" i="2" a="1"/>
  <c r="V25" i="2" s="1"/>
  <c r="T25" i="2" a="1"/>
  <c r="T25" i="2" s="1"/>
  <c r="R25" i="2" a="1"/>
  <c r="R25" i="2" s="1"/>
  <c r="P25" i="2" a="1"/>
  <c r="P25" i="2" s="1"/>
  <c r="N25" i="2" a="1"/>
  <c r="N25" i="2" s="1"/>
  <c r="L25" i="2" a="1"/>
  <c r="L25" i="2" s="1"/>
  <c r="J25" i="2" a="1"/>
  <c r="J25" i="2" s="1"/>
  <c r="H25" i="2" a="1"/>
  <c r="H25" i="2" s="1"/>
  <c r="G25" i="2" a="1"/>
  <c r="G25" i="2"/>
  <c r="F25" i="2" a="1"/>
  <c r="F25" i="2" s="1"/>
  <c r="D25" i="2" a="1"/>
  <c r="D25" i="2" s="1"/>
  <c r="BG24" i="2" a="1"/>
  <c r="BG24" i="2" s="1"/>
  <c r="BF24" i="2" a="1"/>
  <c r="BF24" i="2" s="1"/>
  <c r="BE24" i="2" a="1"/>
  <c r="BE24" i="2" s="1"/>
  <c r="AZ24" i="2" a="1"/>
  <c r="AZ24" i="2" s="1"/>
  <c r="AX24" i="2" a="1"/>
  <c r="AX24" i="2" s="1"/>
  <c r="AV24" i="2" a="1"/>
  <c r="AV24" i="2"/>
  <c r="AT24" i="2" a="1"/>
  <c r="AT24" i="2" s="1"/>
  <c r="AR24" i="2" a="1"/>
  <c r="AR24" i="2" s="1"/>
  <c r="AP24" i="2" a="1"/>
  <c r="AP24" i="2" s="1"/>
  <c r="AN24" i="2" a="1"/>
  <c r="AN24" i="2" s="1"/>
  <c r="AJ24" i="2" a="1"/>
  <c r="AJ24" i="2" s="1"/>
  <c r="AH24" i="2" a="1"/>
  <c r="AH24" i="2" s="1"/>
  <c r="AF24" i="2" a="1"/>
  <c r="AF24" i="2" s="1"/>
  <c r="AD24" i="2" a="1"/>
  <c r="AD24" i="2" s="1"/>
  <c r="Z24" i="2" a="1"/>
  <c r="Z24" i="2" s="1"/>
  <c r="V24" i="2" a="1"/>
  <c r="V24" i="2" s="1"/>
  <c r="T24" i="2" a="1"/>
  <c r="T24" i="2" s="1"/>
  <c r="R24" i="2" a="1"/>
  <c r="R24" i="2" s="1"/>
  <c r="P24" i="2" a="1"/>
  <c r="P24" i="2" s="1"/>
  <c r="N24" i="2" a="1"/>
  <c r="N24" i="2" s="1"/>
  <c r="L24" i="2" a="1"/>
  <c r="L24" i="2" s="1"/>
  <c r="J24" i="2" a="1"/>
  <c r="J24" i="2" s="1"/>
  <c r="H24" i="2" a="1"/>
  <c r="H24" i="2" s="1"/>
  <c r="G24" i="2" a="1"/>
  <c r="G24" i="2" s="1"/>
  <c r="F24" i="2" a="1"/>
  <c r="F24" i="2" s="1"/>
  <c r="D24" i="2" a="1"/>
  <c r="D24" i="2" s="1"/>
  <c r="BG23" i="2" a="1"/>
  <c r="BG23" i="2" s="1"/>
  <c r="BF23" i="2" a="1"/>
  <c r="BF23" i="2" s="1"/>
  <c r="BE23" i="2" a="1"/>
  <c r="BE23" i="2" s="1"/>
  <c r="AZ23" i="2" a="1"/>
  <c r="AZ23" i="2"/>
  <c r="AX23" i="2" a="1"/>
  <c r="AX23" i="2" s="1"/>
  <c r="AV23" i="2" a="1"/>
  <c r="AV23" i="2" s="1"/>
  <c r="AT23" i="2" a="1"/>
  <c r="AT23" i="2" s="1"/>
  <c r="AR23" i="2" a="1"/>
  <c r="AR23" i="2" s="1"/>
  <c r="AP23" i="2" a="1"/>
  <c r="AP23" i="2" s="1"/>
  <c r="AN23" i="2" a="1"/>
  <c r="AN23" i="2" s="1"/>
  <c r="AJ23" i="2" a="1"/>
  <c r="AJ23" i="2" s="1"/>
  <c r="AH23" i="2" a="1"/>
  <c r="AH23" i="2" s="1"/>
  <c r="AF23" i="2" a="1"/>
  <c r="AF23" i="2" s="1"/>
  <c r="AD23" i="2" a="1"/>
  <c r="AD23" i="2" s="1"/>
  <c r="Z23" i="2" a="1"/>
  <c r="Z23" i="2" s="1"/>
  <c r="V23" i="2" a="1"/>
  <c r="V23" i="2" s="1"/>
  <c r="T23" i="2" a="1"/>
  <c r="T23" i="2" s="1"/>
  <c r="R23" i="2" a="1"/>
  <c r="R23" i="2" s="1"/>
  <c r="P23" i="2" a="1"/>
  <c r="P23" i="2" s="1"/>
  <c r="N23" i="2" a="1"/>
  <c r="N23" i="2" s="1"/>
  <c r="L23" i="2" a="1"/>
  <c r="L23" i="2" s="1"/>
  <c r="J23" i="2" a="1"/>
  <c r="J23" i="2" s="1"/>
  <c r="H23" i="2" a="1"/>
  <c r="H23" i="2" s="1"/>
  <c r="G23" i="2" a="1"/>
  <c r="G23" i="2"/>
  <c r="F23" i="2" a="1"/>
  <c r="F23" i="2" s="1"/>
  <c r="D23" i="2" a="1"/>
  <c r="D23" i="2" s="1"/>
  <c r="BG22" i="2" a="1"/>
  <c r="BG22" i="2" s="1"/>
  <c r="BF22" i="2" a="1"/>
  <c r="BF22" i="2" s="1"/>
  <c r="BE22" i="2" a="1"/>
  <c r="BE22" i="2" s="1"/>
  <c r="AZ22" i="2" a="1"/>
  <c r="AZ22" i="2" s="1"/>
  <c r="AX22" i="2" a="1"/>
  <c r="AX22" i="2" s="1"/>
  <c r="AV22" i="2" a="1"/>
  <c r="AV22" i="2"/>
  <c r="AT22" i="2" a="1"/>
  <c r="AT22" i="2" s="1"/>
  <c r="AR22" i="2" a="1"/>
  <c r="AR22" i="2" s="1"/>
  <c r="AP22" i="2" a="1"/>
  <c r="AP22" i="2" s="1"/>
  <c r="AN22" i="2" a="1"/>
  <c r="AN22" i="2" s="1"/>
  <c r="AJ22" i="2" a="1"/>
  <c r="AJ22" i="2" s="1"/>
  <c r="AH22" i="2" a="1"/>
  <c r="AH22" i="2" s="1"/>
  <c r="AF22" i="2" a="1"/>
  <c r="AF22" i="2" s="1"/>
  <c r="AD22" i="2" a="1"/>
  <c r="AD22" i="2" s="1"/>
  <c r="Z22" i="2" a="1"/>
  <c r="Z22" i="2" s="1"/>
  <c r="V22" i="2" a="1"/>
  <c r="V22" i="2" s="1"/>
  <c r="T22" i="2" a="1"/>
  <c r="T22" i="2" s="1"/>
  <c r="R22" i="2" a="1"/>
  <c r="R22" i="2" s="1"/>
  <c r="P22" i="2" a="1"/>
  <c r="P22" i="2" s="1"/>
  <c r="N22" i="2" a="1"/>
  <c r="N22" i="2" s="1"/>
  <c r="L22" i="2" a="1"/>
  <c r="L22" i="2" s="1"/>
  <c r="J22" i="2" a="1"/>
  <c r="J22" i="2" s="1"/>
  <c r="H22" i="2" a="1"/>
  <c r="H22" i="2" s="1"/>
  <c r="G22" i="2" a="1"/>
  <c r="G22" i="2" s="1"/>
  <c r="F22" i="2" a="1"/>
  <c r="F22" i="2" s="1"/>
  <c r="D22" i="2" a="1"/>
  <c r="D22" i="2" s="1"/>
  <c r="BG21" i="2" a="1"/>
  <c r="BG21" i="2" s="1"/>
  <c r="BF21" i="2" a="1"/>
  <c r="BF21" i="2" s="1"/>
  <c r="BE21" i="2" a="1"/>
  <c r="BE21" i="2" s="1"/>
  <c r="AZ21" i="2" a="1"/>
  <c r="AZ21" i="2"/>
  <c r="AX21" i="2" a="1"/>
  <c r="AX21" i="2" s="1"/>
  <c r="AV21" i="2" a="1"/>
  <c r="AV21" i="2" s="1"/>
  <c r="AT21" i="2" a="1"/>
  <c r="AT21" i="2" s="1"/>
  <c r="AR21" i="2" a="1"/>
  <c r="AR21" i="2" s="1"/>
  <c r="AP21" i="2" a="1"/>
  <c r="AP21" i="2" s="1"/>
  <c r="AN21" i="2" a="1"/>
  <c r="AN21" i="2" s="1"/>
  <c r="AJ21" i="2" a="1"/>
  <c r="AJ21" i="2" s="1"/>
  <c r="AH21" i="2" a="1"/>
  <c r="AH21" i="2" s="1"/>
  <c r="AF21" i="2" a="1"/>
  <c r="AF21" i="2" s="1"/>
  <c r="AD21" i="2" a="1"/>
  <c r="AD21" i="2" s="1"/>
  <c r="Z21" i="2" a="1"/>
  <c r="Z21" i="2" s="1"/>
  <c r="V21" i="2" a="1"/>
  <c r="V21" i="2" s="1"/>
  <c r="T21" i="2" a="1"/>
  <c r="T21" i="2" s="1"/>
  <c r="R21" i="2" a="1"/>
  <c r="R21" i="2" s="1"/>
  <c r="P21" i="2" a="1"/>
  <c r="P21" i="2" s="1"/>
  <c r="N21" i="2" a="1"/>
  <c r="N21" i="2" s="1"/>
  <c r="L21" i="2" a="1"/>
  <c r="L21" i="2" s="1"/>
  <c r="J21" i="2" a="1"/>
  <c r="J21" i="2" s="1"/>
  <c r="H21" i="2" a="1"/>
  <c r="H21" i="2" s="1"/>
  <c r="G21" i="2" a="1"/>
  <c r="G21" i="2"/>
  <c r="F21" i="2" a="1"/>
  <c r="F21" i="2" s="1"/>
  <c r="D21" i="2" a="1"/>
  <c r="D21" i="2" s="1"/>
  <c r="BG20" i="2" a="1"/>
  <c r="BG20" i="2" s="1"/>
  <c r="BF20" i="2" a="1"/>
  <c r="BF20" i="2" s="1"/>
  <c r="BE20" i="2" a="1"/>
  <c r="BE20" i="2" s="1"/>
  <c r="AZ20" i="2" a="1"/>
  <c r="AZ20" i="2" s="1"/>
  <c r="AX20" i="2" a="1"/>
  <c r="AX20" i="2" s="1"/>
  <c r="AV20" i="2" a="1"/>
  <c r="AV20" i="2"/>
  <c r="AT20" i="2" a="1"/>
  <c r="AT20" i="2" s="1"/>
  <c r="AR20" i="2" a="1"/>
  <c r="AR20" i="2" s="1"/>
  <c r="AP20" i="2" a="1"/>
  <c r="AP20" i="2" s="1"/>
  <c r="AN20" i="2" a="1"/>
  <c r="AN20" i="2" s="1"/>
  <c r="AJ20" i="2" a="1"/>
  <c r="AJ20" i="2" s="1"/>
  <c r="AH20" i="2" a="1"/>
  <c r="AH20" i="2" s="1"/>
  <c r="AF20" i="2" a="1"/>
  <c r="AF20" i="2" s="1"/>
  <c r="AD20" i="2" a="1"/>
  <c r="AD20" i="2" s="1"/>
  <c r="Z20" i="2" a="1"/>
  <c r="Z20" i="2" s="1"/>
  <c r="V20" i="2" a="1"/>
  <c r="V20" i="2" s="1"/>
  <c r="T20" i="2" a="1"/>
  <c r="T20" i="2" s="1"/>
  <c r="R20" i="2" a="1"/>
  <c r="R20" i="2" s="1"/>
  <c r="P20" i="2" a="1"/>
  <c r="P20" i="2" s="1"/>
  <c r="N20" i="2" a="1"/>
  <c r="N20" i="2" s="1"/>
  <c r="L20" i="2" a="1"/>
  <c r="L20" i="2" s="1"/>
  <c r="J20" i="2" a="1"/>
  <c r="J20" i="2" s="1"/>
  <c r="H20" i="2" a="1"/>
  <c r="H20" i="2" s="1"/>
  <c r="G20" i="2" a="1"/>
  <c r="G20" i="2" s="1"/>
  <c r="F20" i="2" a="1"/>
  <c r="F20" i="2" s="1"/>
  <c r="D20" i="2" a="1"/>
  <c r="D20" i="2" s="1"/>
  <c r="BG19" i="2" a="1"/>
  <c r="BG19" i="2" s="1"/>
  <c r="BF19" i="2" a="1"/>
  <c r="BF19" i="2" s="1"/>
  <c r="BE19" i="2" a="1"/>
  <c r="BE19" i="2" s="1"/>
  <c r="AZ19" i="2" a="1"/>
  <c r="AZ19" i="2"/>
  <c r="AX19" i="2" a="1"/>
  <c r="AX19" i="2" s="1"/>
  <c r="AV19" i="2" a="1"/>
  <c r="AV19" i="2" s="1"/>
  <c r="AT19" i="2" a="1"/>
  <c r="AT19" i="2" s="1"/>
  <c r="AR19" i="2" a="1"/>
  <c r="AR19" i="2" s="1"/>
  <c r="AP19" i="2" a="1"/>
  <c r="AP19" i="2" s="1"/>
  <c r="AN19" i="2" a="1"/>
  <c r="AN19" i="2" s="1"/>
  <c r="AJ19" i="2" a="1"/>
  <c r="AJ19" i="2" s="1"/>
  <c r="AH19" i="2" a="1"/>
  <c r="AH19" i="2" s="1"/>
  <c r="AF19" i="2" a="1"/>
  <c r="AF19" i="2" s="1"/>
  <c r="AD19" i="2" a="1"/>
  <c r="AD19" i="2" s="1"/>
  <c r="Z19" i="2" a="1"/>
  <c r="Z19" i="2" s="1"/>
  <c r="V19" i="2" a="1"/>
  <c r="V19" i="2" s="1"/>
  <c r="T19" i="2" a="1"/>
  <c r="T19" i="2" s="1"/>
  <c r="R19" i="2" a="1"/>
  <c r="R19" i="2" s="1"/>
  <c r="P19" i="2" a="1"/>
  <c r="P19" i="2" s="1"/>
  <c r="N19" i="2" a="1"/>
  <c r="N19" i="2" s="1"/>
  <c r="L19" i="2" a="1"/>
  <c r="L19" i="2" s="1"/>
  <c r="J19" i="2" a="1"/>
  <c r="J19" i="2" s="1"/>
  <c r="H19" i="2" a="1"/>
  <c r="H19" i="2" s="1"/>
  <c r="G19" i="2" a="1"/>
  <c r="G19" i="2"/>
  <c r="F19" i="2" a="1"/>
  <c r="F19" i="2" s="1"/>
  <c r="D19" i="2" a="1"/>
  <c r="D19" i="2" s="1"/>
  <c r="BG18" i="2" a="1"/>
  <c r="BG18" i="2" s="1"/>
  <c r="BF18" i="2" a="1"/>
  <c r="BF18" i="2" s="1"/>
  <c r="BE18" i="2" a="1"/>
  <c r="BE18" i="2" s="1"/>
  <c r="AZ18" i="2" a="1"/>
  <c r="AZ18" i="2" s="1"/>
  <c r="AX18" i="2" a="1"/>
  <c r="AX18" i="2" s="1"/>
  <c r="AV18" i="2" a="1"/>
  <c r="AV18" i="2"/>
  <c r="AT18" i="2" a="1"/>
  <c r="AT18" i="2" s="1"/>
  <c r="AR18" i="2" a="1"/>
  <c r="AR18" i="2" s="1"/>
  <c r="AP18" i="2" a="1"/>
  <c r="AP18" i="2" s="1"/>
  <c r="AN18" i="2" a="1"/>
  <c r="AN18" i="2" s="1"/>
  <c r="AJ18" i="2" a="1"/>
  <c r="AJ18" i="2" s="1"/>
  <c r="AH18" i="2" a="1"/>
  <c r="AH18" i="2" s="1"/>
  <c r="AF18" i="2" a="1"/>
  <c r="AF18" i="2" s="1"/>
  <c r="AD18" i="2" a="1"/>
  <c r="AD18" i="2" s="1"/>
  <c r="Z18" i="2" a="1"/>
  <c r="Z18" i="2" s="1"/>
  <c r="V18" i="2" a="1"/>
  <c r="V18" i="2" s="1"/>
  <c r="T18" i="2" a="1"/>
  <c r="T18" i="2" s="1"/>
  <c r="R18" i="2" a="1"/>
  <c r="R18" i="2" s="1"/>
  <c r="P18" i="2" a="1"/>
  <c r="P18" i="2" s="1"/>
  <c r="N18" i="2" a="1"/>
  <c r="N18" i="2" s="1"/>
  <c r="L18" i="2" a="1"/>
  <c r="L18" i="2" s="1"/>
  <c r="J18" i="2" a="1"/>
  <c r="J18" i="2" s="1"/>
  <c r="H18" i="2" a="1"/>
  <c r="H18" i="2" s="1"/>
  <c r="G18" i="2" a="1"/>
  <c r="G18" i="2" s="1"/>
  <c r="F18" i="2" a="1"/>
  <c r="F18" i="2" s="1"/>
  <c r="D18" i="2" a="1"/>
  <c r="D18" i="2" s="1"/>
  <c r="BG17" i="2" a="1"/>
  <c r="BG17" i="2" s="1"/>
  <c r="BF17" i="2" a="1"/>
  <c r="BF17" i="2" s="1"/>
  <c r="BE17" i="2" a="1"/>
  <c r="BE17" i="2" s="1"/>
  <c r="AZ17" i="2" a="1"/>
  <c r="AZ17" i="2"/>
  <c r="AX17" i="2" a="1"/>
  <c r="AX17" i="2" s="1"/>
  <c r="AV17" i="2" a="1"/>
  <c r="AV17" i="2" s="1"/>
  <c r="AT17" i="2" a="1"/>
  <c r="AT17" i="2" s="1"/>
  <c r="AR17" i="2" a="1"/>
  <c r="AR17" i="2" s="1"/>
  <c r="AP17" i="2" a="1"/>
  <c r="AP17" i="2" s="1"/>
  <c r="AN17" i="2" a="1"/>
  <c r="AN17" i="2" s="1"/>
  <c r="AJ17" i="2" a="1"/>
  <c r="AJ17" i="2" s="1"/>
  <c r="AH17" i="2" a="1"/>
  <c r="AH17" i="2" s="1"/>
  <c r="AF17" i="2" a="1"/>
  <c r="AF17" i="2" s="1"/>
  <c r="AD17" i="2" a="1"/>
  <c r="AD17" i="2" s="1"/>
  <c r="Z17" i="2" a="1"/>
  <c r="Z17" i="2" s="1"/>
  <c r="V17" i="2" a="1"/>
  <c r="V17" i="2" s="1"/>
  <c r="T17" i="2" a="1"/>
  <c r="T17" i="2" s="1"/>
  <c r="R17" i="2" a="1"/>
  <c r="R17" i="2" s="1"/>
  <c r="P17" i="2" a="1"/>
  <c r="P17" i="2" s="1"/>
  <c r="N17" i="2" a="1"/>
  <c r="N17" i="2" s="1"/>
  <c r="L17" i="2" a="1"/>
  <c r="L17" i="2" s="1"/>
  <c r="J17" i="2" a="1"/>
  <c r="J17" i="2" s="1"/>
  <c r="H17" i="2" a="1"/>
  <c r="H17" i="2" s="1"/>
  <c r="G17" i="2" a="1"/>
  <c r="G17" i="2"/>
  <c r="F17" i="2" a="1"/>
  <c r="F17" i="2" s="1"/>
  <c r="D17" i="2" a="1"/>
  <c r="D17" i="2" s="1"/>
  <c r="BG16" i="2" a="1"/>
  <c r="BG16" i="2" s="1"/>
  <c r="BF16" i="2" a="1"/>
  <c r="BF16" i="2" s="1"/>
  <c r="BE16" i="2" a="1"/>
  <c r="BE16" i="2" s="1"/>
  <c r="AZ16" i="2" a="1"/>
  <c r="AZ16" i="2" s="1"/>
  <c r="AX16" i="2" a="1"/>
  <c r="AX16" i="2" s="1"/>
  <c r="AV16" i="2" a="1"/>
  <c r="AV16" i="2"/>
  <c r="AT16" i="2" a="1"/>
  <c r="AT16" i="2" s="1"/>
  <c r="AR16" i="2" a="1"/>
  <c r="AR16" i="2" s="1"/>
  <c r="AP16" i="2" a="1"/>
  <c r="AP16" i="2" s="1"/>
  <c r="AN16" i="2" a="1"/>
  <c r="AN16" i="2" s="1"/>
  <c r="AJ16" i="2" a="1"/>
  <c r="AJ16" i="2" s="1"/>
  <c r="AH16" i="2" a="1"/>
  <c r="AH16" i="2" s="1"/>
  <c r="AF16" i="2" a="1"/>
  <c r="AF16" i="2" s="1"/>
  <c r="AD16" i="2" a="1"/>
  <c r="AD16" i="2" s="1"/>
  <c r="Z16" i="2" a="1"/>
  <c r="Z16" i="2" s="1"/>
  <c r="V16" i="2" a="1"/>
  <c r="V16" i="2" s="1"/>
  <c r="T16" i="2" a="1"/>
  <c r="T16" i="2" s="1"/>
  <c r="R16" i="2" a="1"/>
  <c r="R16" i="2" s="1"/>
  <c r="P16" i="2" a="1"/>
  <c r="P16" i="2" s="1"/>
  <c r="N16" i="2" a="1"/>
  <c r="N16" i="2" s="1"/>
  <c r="L16" i="2" a="1"/>
  <c r="L16" i="2" s="1"/>
  <c r="J16" i="2" a="1"/>
  <c r="J16" i="2" s="1"/>
  <c r="H16" i="2" a="1"/>
  <c r="H16" i="2" s="1"/>
  <c r="G16" i="2" a="1"/>
  <c r="G16" i="2" s="1"/>
  <c r="F16" i="2" a="1"/>
  <c r="F16" i="2" s="1"/>
  <c r="D16" i="2" a="1"/>
  <c r="D16" i="2" s="1"/>
  <c r="BG15" i="2" a="1"/>
  <c r="BG15" i="2" s="1"/>
  <c r="BF15" i="2" a="1"/>
  <c r="BF15" i="2" s="1"/>
  <c r="BE15" i="2" a="1"/>
  <c r="BE15" i="2" s="1"/>
  <c r="AZ15" i="2" a="1"/>
  <c r="AZ15" i="2"/>
  <c r="AX15" i="2" a="1"/>
  <c r="AX15" i="2" s="1"/>
  <c r="AV15" i="2" a="1"/>
  <c r="AV15" i="2" s="1"/>
  <c r="AT15" i="2" a="1"/>
  <c r="AT15" i="2" s="1"/>
  <c r="AR15" i="2" a="1"/>
  <c r="AR15" i="2" s="1"/>
  <c r="AP15" i="2" a="1"/>
  <c r="AP15" i="2" s="1"/>
  <c r="AN15" i="2" a="1"/>
  <c r="AN15" i="2" s="1"/>
  <c r="AJ15" i="2" a="1"/>
  <c r="AJ15" i="2" s="1"/>
  <c r="AH15" i="2" a="1"/>
  <c r="AH15" i="2" s="1"/>
  <c r="AF15" i="2" a="1"/>
  <c r="AF15" i="2" s="1"/>
  <c r="AD15" i="2" a="1"/>
  <c r="AD15" i="2" s="1"/>
  <c r="Z15" i="2" a="1"/>
  <c r="Z15" i="2" s="1"/>
  <c r="V15" i="2" a="1"/>
  <c r="V15" i="2" s="1"/>
  <c r="T15" i="2" a="1"/>
  <c r="T15" i="2" s="1"/>
  <c r="R15" i="2" a="1"/>
  <c r="R15" i="2" s="1"/>
  <c r="P15" i="2" a="1"/>
  <c r="P15" i="2" s="1"/>
  <c r="N15" i="2" a="1"/>
  <c r="N15" i="2" s="1"/>
  <c r="L15" i="2" a="1"/>
  <c r="L15" i="2" s="1"/>
  <c r="J15" i="2" a="1"/>
  <c r="J15" i="2" s="1"/>
  <c r="H15" i="2" a="1"/>
  <c r="H15" i="2" s="1"/>
  <c r="G15" i="2" a="1"/>
  <c r="G15" i="2"/>
  <c r="F15" i="2" a="1"/>
  <c r="F15" i="2" s="1"/>
  <c r="D15" i="2" a="1"/>
  <c r="D15" i="2" s="1"/>
  <c r="BG14" i="2" a="1"/>
  <c r="BG14" i="2" s="1"/>
  <c r="BF14" i="2" a="1"/>
  <c r="BF14" i="2" s="1"/>
  <c r="BE14" i="2" a="1"/>
  <c r="BE14" i="2" s="1"/>
  <c r="AZ14" i="2" a="1"/>
  <c r="AZ14" i="2" s="1"/>
  <c r="AX14" i="2" a="1"/>
  <c r="AX14" i="2" s="1"/>
  <c r="AV14" i="2" a="1"/>
  <c r="AV14" i="2"/>
  <c r="AT14" i="2" a="1"/>
  <c r="AT14" i="2" s="1"/>
  <c r="AR14" i="2" a="1"/>
  <c r="AR14" i="2" s="1"/>
  <c r="AP14" i="2" a="1"/>
  <c r="AP14" i="2" s="1"/>
  <c r="AN14" i="2" a="1"/>
  <c r="AN14" i="2" s="1"/>
  <c r="AJ14" i="2" a="1"/>
  <c r="AJ14" i="2" s="1"/>
  <c r="AH14" i="2" a="1"/>
  <c r="AH14" i="2" s="1"/>
  <c r="AF14" i="2" a="1"/>
  <c r="AF14" i="2" s="1"/>
  <c r="AD14" i="2" a="1"/>
  <c r="AD14" i="2" s="1"/>
  <c r="Z14" i="2" a="1"/>
  <c r="Z14" i="2" s="1"/>
  <c r="V14" i="2" a="1"/>
  <c r="V14" i="2" s="1"/>
  <c r="T14" i="2" a="1"/>
  <c r="T14" i="2" s="1"/>
  <c r="R14" i="2" a="1"/>
  <c r="R14" i="2" s="1"/>
  <c r="P14" i="2" a="1"/>
  <c r="P14" i="2" s="1"/>
  <c r="N14" i="2" a="1"/>
  <c r="N14" i="2" s="1"/>
  <c r="L14" i="2" a="1"/>
  <c r="L14" i="2" s="1"/>
  <c r="J14" i="2" a="1"/>
  <c r="J14" i="2" s="1"/>
  <c r="H14" i="2" a="1"/>
  <c r="H14" i="2" s="1"/>
  <c r="G14" i="2" a="1"/>
  <c r="G14" i="2" s="1"/>
  <c r="F14" i="2" a="1"/>
  <c r="F14" i="2" s="1"/>
  <c r="D14" i="2" a="1"/>
  <c r="D14" i="2" s="1"/>
  <c r="BG13" i="2" a="1"/>
  <c r="BG13" i="2" s="1"/>
  <c r="BF13" i="2" a="1"/>
  <c r="BF13" i="2" s="1"/>
  <c r="BE13" i="2" a="1"/>
  <c r="BE13" i="2" s="1"/>
  <c r="AZ13" i="2" a="1"/>
  <c r="AZ13" i="2"/>
  <c r="AX13" i="2" a="1"/>
  <c r="AX13" i="2" s="1"/>
  <c r="AV13" i="2" a="1"/>
  <c r="AV13" i="2" s="1"/>
  <c r="AT13" i="2" a="1"/>
  <c r="AT13" i="2" s="1"/>
  <c r="AR13" i="2" a="1"/>
  <c r="AR13" i="2" s="1"/>
  <c r="AP13" i="2" a="1"/>
  <c r="AP13" i="2" s="1"/>
  <c r="AN13" i="2" a="1"/>
  <c r="AN13" i="2" s="1"/>
  <c r="AJ13" i="2" a="1"/>
  <c r="AJ13" i="2" s="1"/>
  <c r="AH13" i="2" a="1"/>
  <c r="AH13" i="2" s="1"/>
  <c r="AF13" i="2" a="1"/>
  <c r="AF13" i="2" s="1"/>
  <c r="AD13" i="2" a="1"/>
  <c r="AD13" i="2" s="1"/>
  <c r="Z13" i="2" a="1"/>
  <c r="Z13" i="2" s="1"/>
  <c r="V13" i="2" a="1"/>
  <c r="V13" i="2" s="1"/>
  <c r="T13" i="2" a="1"/>
  <c r="T13" i="2" s="1"/>
  <c r="R13" i="2" a="1"/>
  <c r="R13" i="2" s="1"/>
  <c r="P13" i="2" a="1"/>
  <c r="P13" i="2" s="1"/>
  <c r="N13" i="2" a="1"/>
  <c r="N13" i="2" s="1"/>
  <c r="L13" i="2" a="1"/>
  <c r="L13" i="2" s="1"/>
  <c r="J13" i="2" a="1"/>
  <c r="J13" i="2" s="1"/>
  <c r="H13" i="2" a="1"/>
  <c r="H13" i="2" s="1"/>
  <c r="G13" i="2" a="1"/>
  <c r="G13" i="2"/>
  <c r="F13" i="2" a="1"/>
  <c r="F13" i="2" s="1"/>
  <c r="D13" i="2" a="1"/>
  <c r="D13" i="2" s="1"/>
  <c r="BG12" i="2" a="1"/>
  <c r="BG12" i="2" s="1"/>
  <c r="BF12" i="2" a="1"/>
  <c r="BF12" i="2" s="1"/>
  <c r="BE12" i="2" a="1"/>
  <c r="BE12" i="2" s="1"/>
  <c r="AZ12" i="2" a="1"/>
  <c r="AZ12" i="2" s="1"/>
  <c r="AX12" i="2" a="1"/>
  <c r="AX12" i="2" s="1"/>
  <c r="AV12" i="2" a="1"/>
  <c r="AV12" i="2"/>
  <c r="AT12" i="2" a="1"/>
  <c r="AT12" i="2" s="1"/>
  <c r="AR12" i="2" a="1"/>
  <c r="AR12" i="2" s="1"/>
  <c r="AP12" i="2" a="1"/>
  <c r="AP12" i="2" s="1"/>
  <c r="AN12" i="2" a="1"/>
  <c r="AN12" i="2" s="1"/>
  <c r="AJ12" i="2" a="1"/>
  <c r="AJ12" i="2" s="1"/>
  <c r="AH12" i="2" a="1"/>
  <c r="AH12" i="2" s="1"/>
  <c r="AF12" i="2" a="1"/>
  <c r="AF12" i="2" s="1"/>
  <c r="AD12" i="2" a="1"/>
  <c r="AD12" i="2" s="1"/>
  <c r="Z12" i="2" a="1"/>
  <c r="Z12" i="2" s="1"/>
  <c r="V12" i="2" a="1"/>
  <c r="V12" i="2" s="1"/>
  <c r="T12" i="2" a="1"/>
  <c r="T12" i="2" s="1"/>
  <c r="R12" i="2" a="1"/>
  <c r="R12" i="2" s="1"/>
  <c r="P12" i="2" a="1"/>
  <c r="P12" i="2" s="1"/>
  <c r="N12" i="2" a="1"/>
  <c r="N12" i="2" s="1"/>
  <c r="L12" i="2" a="1"/>
  <c r="L12" i="2" s="1"/>
  <c r="J12" i="2" a="1"/>
  <c r="J12" i="2" s="1"/>
  <c r="H12" i="2" a="1"/>
  <c r="H12" i="2" s="1"/>
  <c r="G12" i="2" a="1"/>
  <c r="G12" i="2" s="1"/>
  <c r="F12" i="2" a="1"/>
  <c r="F12" i="2" s="1"/>
  <c r="D12" i="2" a="1"/>
  <c r="D12" i="2" s="1"/>
  <c r="BG11" i="2" a="1"/>
  <c r="BG11" i="2" s="1"/>
  <c r="BF11" i="2" a="1"/>
  <c r="BF11" i="2" s="1"/>
  <c r="BE11" i="2" a="1"/>
  <c r="BE11" i="2" s="1"/>
  <c r="AZ11" i="2" a="1"/>
  <c r="AZ11" i="2"/>
  <c r="AX11" i="2" a="1"/>
  <c r="AX11" i="2" s="1"/>
  <c r="AV11" i="2" a="1"/>
  <c r="AV11" i="2" s="1"/>
  <c r="AT11" i="2" a="1"/>
  <c r="AT11" i="2" s="1"/>
  <c r="AR11" i="2" a="1"/>
  <c r="AR11" i="2" s="1"/>
  <c r="AP11" i="2" a="1"/>
  <c r="AP11" i="2" s="1"/>
  <c r="AN11" i="2" a="1"/>
  <c r="AN11" i="2" s="1"/>
  <c r="AJ11" i="2" a="1"/>
  <c r="AJ11" i="2" s="1"/>
  <c r="AH11" i="2" a="1"/>
  <c r="AH11" i="2" s="1"/>
  <c r="AF11" i="2" a="1"/>
  <c r="AF11" i="2" s="1"/>
  <c r="AD11" i="2" a="1"/>
  <c r="AD11" i="2" s="1"/>
  <c r="Z11" i="2" a="1"/>
  <c r="Z11" i="2" s="1"/>
  <c r="V11" i="2" a="1"/>
  <c r="V11" i="2" s="1"/>
  <c r="T11" i="2" a="1"/>
  <c r="T11" i="2" s="1"/>
  <c r="R11" i="2" a="1"/>
  <c r="R11" i="2" s="1"/>
  <c r="P11" i="2" a="1"/>
  <c r="P11" i="2" s="1"/>
  <c r="N11" i="2" a="1"/>
  <c r="N11" i="2" s="1"/>
  <c r="L11" i="2" a="1"/>
  <c r="L11" i="2" s="1"/>
  <c r="J11" i="2" a="1"/>
  <c r="J11" i="2" s="1"/>
  <c r="H11" i="2" a="1"/>
  <c r="H11" i="2" s="1"/>
  <c r="G11" i="2" a="1"/>
  <c r="G11" i="2"/>
  <c r="F11" i="2" a="1"/>
  <c r="F11" i="2" s="1"/>
  <c r="D11" i="2" a="1"/>
  <c r="D11" i="2" s="1"/>
  <c r="BG10" i="2" a="1"/>
  <c r="BG10" i="2" s="1"/>
  <c r="BF10" i="2" a="1"/>
  <c r="BF10" i="2" s="1"/>
  <c r="BE10" i="2" a="1"/>
  <c r="BE10" i="2" s="1"/>
  <c r="AZ10" i="2" a="1"/>
  <c r="AZ10" i="2" s="1"/>
  <c r="AX10" i="2" a="1"/>
  <c r="AX10" i="2" s="1"/>
  <c r="AV10" i="2" a="1"/>
  <c r="AV10" i="2"/>
  <c r="AT10" i="2" a="1"/>
  <c r="AT10" i="2" s="1"/>
  <c r="AR10" i="2" a="1"/>
  <c r="AR10" i="2" s="1"/>
  <c r="AP10" i="2" a="1"/>
  <c r="AP10" i="2" s="1"/>
  <c r="AN10" i="2" a="1"/>
  <c r="AN10" i="2" s="1"/>
  <c r="AJ10" i="2" a="1"/>
  <c r="AJ10" i="2" s="1"/>
  <c r="AH10" i="2" a="1"/>
  <c r="AH10" i="2" s="1"/>
  <c r="AF10" i="2" a="1"/>
  <c r="AF10" i="2" s="1"/>
  <c r="AD10" i="2" a="1"/>
  <c r="AD10" i="2" s="1"/>
  <c r="Z10" i="2" a="1"/>
  <c r="Z10" i="2" s="1"/>
  <c r="V10" i="2" a="1"/>
  <c r="V10" i="2" s="1"/>
  <c r="T10" i="2" a="1"/>
  <c r="T10" i="2" s="1"/>
  <c r="R10" i="2" a="1"/>
  <c r="R10" i="2" s="1"/>
  <c r="P10" i="2" a="1"/>
  <c r="P10" i="2" s="1"/>
  <c r="N10" i="2" a="1"/>
  <c r="N10" i="2" s="1"/>
  <c r="L10" i="2" a="1"/>
  <c r="L10" i="2" s="1"/>
  <c r="J10" i="2" a="1"/>
  <c r="J10" i="2" s="1"/>
  <c r="H10" i="2" a="1"/>
  <c r="H10" i="2" s="1"/>
  <c r="G10" i="2" a="1"/>
  <c r="G10" i="2" s="1"/>
  <c r="F10" i="2" a="1"/>
  <c r="F10" i="2" s="1"/>
  <c r="D10" i="2" a="1"/>
  <c r="D10" i="2" s="1"/>
  <c r="BG9" i="2" a="1"/>
  <c r="BG9" i="2" s="1"/>
  <c r="BF9" i="2" a="1"/>
  <c r="BF9" i="2" s="1"/>
  <c r="BE9" i="2" a="1"/>
  <c r="BE9" i="2" s="1"/>
  <c r="AZ9" i="2" a="1"/>
  <c r="AZ9" i="2"/>
  <c r="AX9" i="2" a="1"/>
  <c r="AX9" i="2" s="1"/>
  <c r="AV9" i="2" a="1"/>
  <c r="AV9" i="2" s="1"/>
  <c r="AT9" i="2" a="1"/>
  <c r="AT9" i="2" s="1"/>
  <c r="AR9" i="2" a="1"/>
  <c r="AR9" i="2" s="1"/>
  <c r="AP9" i="2" a="1"/>
  <c r="AP9" i="2" s="1"/>
  <c r="AN9" i="2" a="1"/>
  <c r="AN9" i="2" s="1"/>
  <c r="AJ9" i="2" a="1"/>
  <c r="AJ9" i="2" s="1"/>
  <c r="AH9" i="2" a="1"/>
  <c r="AH9" i="2" s="1"/>
  <c r="AF9" i="2" a="1"/>
  <c r="AF9" i="2" s="1"/>
  <c r="AD9" i="2" a="1"/>
  <c r="AD9" i="2" s="1"/>
  <c r="Z9" i="2" a="1"/>
  <c r="Z9" i="2" s="1"/>
  <c r="V9" i="2" a="1"/>
  <c r="V9" i="2" s="1"/>
  <c r="T9" i="2" a="1"/>
  <c r="T9" i="2" s="1"/>
  <c r="R9" i="2" a="1"/>
  <c r="R9" i="2" s="1"/>
  <c r="P9" i="2" a="1"/>
  <c r="P9" i="2" s="1"/>
  <c r="N9" i="2" a="1"/>
  <c r="N9" i="2" s="1"/>
  <c r="L9" i="2" a="1"/>
  <c r="L9" i="2" s="1"/>
  <c r="J9" i="2" a="1"/>
  <c r="J9" i="2" s="1"/>
  <c r="H9" i="2" a="1"/>
  <c r="H9" i="2" s="1"/>
  <c r="G9" i="2" a="1"/>
  <c r="G9" i="2"/>
  <c r="F9" i="2" a="1"/>
  <c r="F9" i="2" s="1"/>
  <c r="D9" i="2" a="1"/>
  <c r="D9" i="2" s="1"/>
  <c r="BG8" i="2" a="1"/>
  <c r="BG8" i="2" s="1"/>
  <c r="BF8" i="2" a="1"/>
  <c r="BF8" i="2" s="1"/>
  <c r="BE8" i="2" a="1"/>
  <c r="BE8" i="2" s="1"/>
  <c r="AZ8" i="2" a="1"/>
  <c r="AZ8" i="2" s="1"/>
  <c r="AX8" i="2" a="1"/>
  <c r="AX8" i="2" s="1"/>
  <c r="AV8" i="2" a="1"/>
  <c r="AV8" i="2"/>
  <c r="AT8" i="2" a="1"/>
  <c r="AT8" i="2" s="1"/>
  <c r="AR8" i="2" a="1"/>
  <c r="AR8" i="2" s="1"/>
  <c r="AP8" i="2" a="1"/>
  <c r="AP8" i="2" s="1"/>
  <c r="AN8" i="2" a="1"/>
  <c r="AN8" i="2" s="1"/>
  <c r="AJ8" i="2" a="1"/>
  <c r="AJ8" i="2" s="1"/>
  <c r="AH8" i="2" a="1"/>
  <c r="AH8" i="2" s="1"/>
  <c r="AF8" i="2" a="1"/>
  <c r="AF8" i="2" s="1"/>
  <c r="AD8" i="2" a="1"/>
  <c r="AD8" i="2" s="1"/>
  <c r="Z8" i="2" a="1"/>
  <c r="Z8" i="2" s="1"/>
  <c r="V8" i="2" a="1"/>
  <c r="V8" i="2" s="1"/>
  <c r="T8" i="2" a="1"/>
  <c r="T8" i="2" s="1"/>
  <c r="R8" i="2" a="1"/>
  <c r="R8" i="2" s="1"/>
  <c r="P8" i="2" a="1"/>
  <c r="P8" i="2" s="1"/>
  <c r="N8" i="2" a="1"/>
  <c r="N8" i="2" s="1"/>
  <c r="L8" i="2" a="1"/>
  <c r="L8" i="2" s="1"/>
  <c r="J8" i="2" a="1"/>
  <c r="J8" i="2" s="1"/>
  <c r="H8" i="2" a="1"/>
  <c r="H8" i="2" s="1"/>
  <c r="G8" i="2" a="1"/>
  <c r="G8" i="2" s="1"/>
  <c r="F8" i="2" a="1"/>
  <c r="F8" i="2" s="1"/>
  <c r="D8" i="2" a="1"/>
  <c r="D8" i="2" s="1"/>
  <c r="BG7" i="2" a="1"/>
  <c r="BG7" i="2" s="1"/>
  <c r="BF7" i="2" a="1"/>
  <c r="BF7" i="2" s="1"/>
  <c r="BE7" i="2" a="1"/>
  <c r="BE7" i="2" s="1"/>
  <c r="AZ7" i="2" a="1"/>
  <c r="AZ7" i="2"/>
  <c r="AX7" i="2" a="1"/>
  <c r="AX7" i="2" s="1"/>
  <c r="AV7" i="2" a="1"/>
  <c r="AV7" i="2" s="1"/>
  <c r="AT7" i="2" a="1"/>
  <c r="AT7" i="2" s="1"/>
  <c r="AR7" i="2" a="1"/>
  <c r="AR7" i="2" s="1"/>
  <c r="AP7" i="2" a="1"/>
  <c r="AP7" i="2" s="1"/>
  <c r="AN7" i="2" a="1"/>
  <c r="AN7" i="2" s="1"/>
  <c r="AJ7" i="2" a="1"/>
  <c r="AJ7" i="2" s="1"/>
  <c r="AH7" i="2" a="1"/>
  <c r="AH7" i="2" s="1"/>
  <c r="AF7" i="2" a="1"/>
  <c r="AF7" i="2" s="1"/>
  <c r="AD7" i="2" a="1"/>
  <c r="AD7" i="2" s="1"/>
  <c r="Z7" i="2" a="1"/>
  <c r="Z7" i="2" s="1"/>
  <c r="V7" i="2" a="1"/>
  <c r="V7" i="2" s="1"/>
  <c r="T7" i="2" a="1"/>
  <c r="T7" i="2" s="1"/>
  <c r="R7" i="2" a="1"/>
  <c r="R7" i="2" s="1"/>
  <c r="P7" i="2" a="1"/>
  <c r="P7" i="2" s="1"/>
  <c r="N7" i="2" a="1"/>
  <c r="N7" i="2" s="1"/>
  <c r="L7" i="2" a="1"/>
  <c r="L7" i="2" s="1"/>
  <c r="J7" i="2" a="1"/>
  <c r="J7" i="2" s="1"/>
  <c r="H7" i="2" a="1"/>
  <c r="H7" i="2" s="1"/>
  <c r="G7" i="2" a="1"/>
  <c r="G7" i="2"/>
  <c r="F7" i="2" a="1"/>
  <c r="F7" i="2" s="1"/>
  <c r="D7" i="2" a="1"/>
  <c r="D7" i="2" s="1"/>
  <c r="BG6" i="2" a="1"/>
  <c r="BG6" i="2" s="1"/>
  <c r="BF6" i="2" a="1"/>
  <c r="BF6" i="2" s="1"/>
  <c r="BE6" i="2" a="1"/>
  <c r="BE6" i="2" s="1"/>
  <c r="AZ6" i="2" a="1"/>
  <c r="AZ6" i="2" s="1"/>
  <c r="AX6" i="2" a="1"/>
  <c r="AX6" i="2" s="1"/>
  <c r="AV6" i="2" a="1"/>
  <c r="AV6" i="2"/>
  <c r="AT6" i="2" a="1"/>
  <c r="AT6" i="2" s="1"/>
  <c r="AR6" i="2" a="1"/>
  <c r="AR6" i="2" s="1"/>
  <c r="AP6" i="2" a="1"/>
  <c r="AP6" i="2" s="1"/>
  <c r="AN6" i="2" a="1"/>
  <c r="AN6" i="2" s="1"/>
  <c r="AJ6" i="2" a="1"/>
  <c r="AJ6" i="2" s="1"/>
  <c r="AH6" i="2" a="1"/>
  <c r="AH6" i="2" s="1"/>
  <c r="AF6" i="2" a="1"/>
  <c r="AF6" i="2" s="1"/>
  <c r="AD6" i="2" a="1"/>
  <c r="AD6" i="2" s="1"/>
  <c r="Z6" i="2" a="1"/>
  <c r="Z6" i="2" s="1"/>
  <c r="V6" i="2" a="1"/>
  <c r="V6" i="2" s="1"/>
  <c r="T6" i="2" a="1"/>
  <c r="T6" i="2" s="1"/>
  <c r="R6" i="2" a="1"/>
  <c r="R6" i="2" s="1"/>
  <c r="P6" i="2" a="1"/>
  <c r="P6" i="2" s="1"/>
  <c r="N6" i="2" a="1"/>
  <c r="N6" i="2" s="1"/>
  <c r="L6" i="2" a="1"/>
  <c r="L6" i="2" s="1"/>
  <c r="J6" i="2" a="1"/>
  <c r="J6" i="2" s="1"/>
  <c r="H6" i="2" a="1"/>
  <c r="H6" i="2" s="1"/>
  <c r="G6" i="2" a="1"/>
  <c r="G6" i="2" s="1"/>
  <c r="F6" i="2" a="1"/>
  <c r="F6" i="2" s="1"/>
  <c r="D6" i="2" a="1"/>
  <c r="D6" i="2" s="1"/>
  <c r="BG5" i="2" a="1"/>
  <c r="BG5" i="2" s="1"/>
  <c r="BF5" i="2" a="1"/>
  <c r="BF5" i="2" s="1"/>
  <c r="BE5" i="2" a="1"/>
  <c r="BE5" i="2" s="1"/>
  <c r="AZ5" i="2" a="1"/>
  <c r="AZ5" i="2"/>
  <c r="AX5" i="2" a="1"/>
  <c r="AX5" i="2" s="1"/>
  <c r="AV5" i="2" a="1"/>
  <c r="AV5" i="2" s="1"/>
  <c r="AT5" i="2" a="1"/>
  <c r="AT5" i="2" s="1"/>
  <c r="AR5" i="2" a="1"/>
  <c r="AR5" i="2" s="1"/>
  <c r="AP5" i="2" a="1"/>
  <c r="AP5" i="2" s="1"/>
  <c r="AN5" i="2" a="1"/>
  <c r="AN5" i="2" s="1"/>
  <c r="AJ5" i="2" a="1"/>
  <c r="AJ5" i="2" s="1"/>
  <c r="AH5" i="2" a="1"/>
  <c r="AH5" i="2" s="1"/>
  <c r="AF5" i="2" a="1"/>
  <c r="AF5" i="2" s="1"/>
  <c r="AD5" i="2" a="1"/>
  <c r="AD5" i="2" s="1"/>
  <c r="Z5" i="2" a="1"/>
  <c r="Z5" i="2" s="1"/>
  <c r="V5" i="2" a="1"/>
  <c r="V5" i="2" s="1"/>
  <c r="T5" i="2" a="1"/>
  <c r="T5" i="2" s="1"/>
  <c r="R5" i="2" a="1"/>
  <c r="R5" i="2" s="1"/>
  <c r="P5" i="2" a="1"/>
  <c r="P5" i="2" s="1"/>
  <c r="N5" i="2" a="1"/>
  <c r="N5" i="2" s="1"/>
  <c r="L5" i="2" a="1"/>
  <c r="L5" i="2" s="1"/>
  <c r="J5" i="2" a="1"/>
  <c r="J5" i="2" s="1"/>
  <c r="H5" i="2" a="1"/>
  <c r="H5" i="2" s="1"/>
  <c r="G5" i="2" a="1"/>
  <c r="G5" i="2"/>
  <c r="F5" i="2" a="1"/>
  <c r="F5" i="2" s="1"/>
  <c r="D5" i="2" a="1"/>
  <c r="D5" i="2" s="1"/>
  <c r="BG4" i="2" a="1"/>
  <c r="BG4" i="2" s="1"/>
  <c r="BF4" i="2" a="1"/>
  <c r="BF4" i="2" s="1"/>
  <c r="BE4" i="2" a="1"/>
  <c r="BE4" i="2" s="1"/>
  <c r="AZ4" i="2" a="1"/>
  <c r="AZ4" i="2" s="1"/>
  <c r="AX4" i="2" a="1"/>
  <c r="AX4" i="2" s="1"/>
  <c r="AV4" i="2" a="1"/>
  <c r="AV4" i="2"/>
  <c r="AT4" i="2" a="1"/>
  <c r="AT4" i="2" s="1"/>
  <c r="AR4" i="2" a="1"/>
  <c r="AR4" i="2" s="1"/>
  <c r="AP4" i="2" a="1"/>
  <c r="AP4" i="2" s="1"/>
  <c r="AN4" i="2" a="1"/>
  <c r="AN4" i="2" s="1"/>
  <c r="AJ4" i="2" a="1"/>
  <c r="AJ4" i="2" s="1"/>
  <c r="AH4" i="2" a="1"/>
  <c r="AH4" i="2" s="1"/>
  <c r="AF4" i="2" a="1"/>
  <c r="AF4" i="2" s="1"/>
  <c r="AD4" i="2" a="1"/>
  <c r="AD4" i="2" s="1"/>
  <c r="Z4" i="2" a="1"/>
  <c r="Z4" i="2" s="1"/>
  <c r="V4" i="2" a="1"/>
  <c r="V4" i="2" s="1"/>
  <c r="T4" i="2" a="1"/>
  <c r="T4" i="2" s="1"/>
  <c r="R4" i="2" a="1"/>
  <c r="R4" i="2" s="1"/>
  <c r="P4" i="2" a="1"/>
  <c r="P4" i="2" s="1"/>
  <c r="N4" i="2" a="1"/>
  <c r="N4" i="2" s="1"/>
  <c r="L4" i="2" a="1"/>
  <c r="L4" i="2" s="1"/>
  <c r="J4" i="2" a="1"/>
  <c r="J4" i="2" s="1"/>
  <c r="H4" i="2" a="1"/>
  <c r="H4" i="2" s="1"/>
  <c r="G4" i="2" a="1"/>
  <c r="G4" i="2" s="1"/>
  <c r="F4" i="2" a="1"/>
  <c r="F4" i="2" s="1"/>
  <c r="D4" i="2" a="1"/>
  <c r="D4" i="2" s="1"/>
  <c r="BG3" i="2" a="1"/>
  <c r="BG3" i="2" s="1"/>
  <c r="BF3" i="2" a="1"/>
  <c r="BF3" i="2" s="1"/>
  <c r="BE3" i="2" a="1"/>
  <c r="BE3" i="2" s="1"/>
  <c r="AZ3" i="2" a="1"/>
  <c r="AZ3" i="2"/>
  <c r="AX3" i="2" a="1"/>
  <c r="AX3" i="2" s="1"/>
  <c r="AV3" i="2" a="1"/>
  <c r="AV3" i="2" s="1"/>
  <c r="AT3" i="2" a="1"/>
  <c r="AT3" i="2" s="1"/>
  <c r="AR3" i="2" a="1"/>
  <c r="AR3" i="2" s="1"/>
  <c r="AP3" i="2" a="1"/>
  <c r="AP3" i="2" s="1"/>
  <c r="AN3" i="2" a="1"/>
  <c r="AN3" i="2" s="1"/>
  <c r="AJ3" i="2" a="1"/>
  <c r="AJ3" i="2" s="1"/>
  <c r="AH3" i="2" a="1"/>
  <c r="AH3" i="2" s="1"/>
  <c r="AF3" i="2" a="1"/>
  <c r="AF3" i="2" s="1"/>
  <c r="AD3" i="2" a="1"/>
  <c r="AD3" i="2" s="1"/>
  <c r="Z3" i="2" a="1"/>
  <c r="Z3" i="2" s="1"/>
  <c r="V3" i="2" a="1"/>
  <c r="V3" i="2" s="1"/>
  <c r="T3" i="2" a="1"/>
  <c r="T3" i="2" s="1"/>
  <c r="R3" i="2" a="1"/>
  <c r="R3" i="2" s="1"/>
  <c r="P3" i="2" a="1"/>
  <c r="P3" i="2" s="1"/>
  <c r="N3" i="2" a="1"/>
  <c r="N3" i="2" s="1"/>
  <c r="L3" i="2" a="1"/>
  <c r="L3" i="2" s="1"/>
  <c r="J3" i="2" a="1"/>
  <c r="J3" i="2" s="1"/>
  <c r="H3" i="2" a="1"/>
  <c r="H3" i="2" s="1"/>
  <c r="G3" i="2" a="1"/>
  <c r="G3" i="2"/>
  <c r="F3" i="2" a="1"/>
  <c r="F3" i="2" s="1"/>
  <c r="D3" i="2" a="1"/>
  <c r="D3" i="2" s="1"/>
  <c r="DX470" i="1"/>
  <c r="DW470" i="1"/>
  <c r="DS470" i="1"/>
  <c r="BI471" i="2" s="1" a="1"/>
  <c r="BI471" i="2" s="1"/>
  <c r="DQ470" i="1"/>
  <c r="BH471" i="2" s="1" a="1"/>
  <c r="BH471" i="2" s="1"/>
  <c r="DO470" i="1"/>
  <c r="BC471" i="2" s="1" a="1"/>
  <c r="BC471" i="2" s="1"/>
  <c r="DM470" i="1"/>
  <c r="BB471" i="2" s="1" a="1"/>
  <c r="BB471" i="2" s="1"/>
  <c r="DK470" i="1"/>
  <c r="Y471" i="2" s="1" a="1"/>
  <c r="Y471" i="2" s="1"/>
  <c r="DG470" i="1"/>
  <c r="X471" i="2" s="1" a="1"/>
  <c r="X471" i="2" s="1"/>
  <c r="DC470" i="1"/>
  <c r="AY471" i="2" s="1" a="1"/>
  <c r="AY471" i="2" s="1"/>
  <c r="CY470" i="1"/>
  <c r="CZ470" i="1" s="1"/>
  <c r="CV470" i="1"/>
  <c r="CS470" i="1"/>
  <c r="AI471" i="2" s="1" a="1"/>
  <c r="AI471" i="2" s="1"/>
  <c r="CM470" i="1"/>
  <c r="BA471" i="2" s="1" a="1"/>
  <c r="BA471" i="2" s="1"/>
  <c r="CJ470" i="1"/>
  <c r="AW471" i="2" s="1" a="1"/>
  <c r="AW471" i="2" s="1"/>
  <c r="CG470" i="1"/>
  <c r="AU471" i="2" s="1" a="1"/>
  <c r="AU471" i="2" s="1"/>
  <c r="CC470" i="1"/>
  <c r="AQ471" i="2" s="1" a="1"/>
  <c r="AQ471" i="2" s="1"/>
  <c r="BY470" i="1"/>
  <c r="AO471" i="2" s="1" a="1"/>
  <c r="AO471" i="2" s="1"/>
  <c r="BV470" i="1"/>
  <c r="AG471" i="2" s="1" a="1"/>
  <c r="AG471" i="2" s="1"/>
  <c r="BS470" i="1"/>
  <c r="AE471" i="2" s="1" a="1"/>
  <c r="AE471" i="2" s="1"/>
  <c r="BP470" i="1"/>
  <c r="AK471" i="2" s="1" a="1"/>
  <c r="AK471" i="2" s="1"/>
  <c r="BM470" i="1"/>
  <c r="AA471" i="2" s="1" a="1"/>
  <c r="AA471" i="2" s="1"/>
  <c r="BJ470" i="1"/>
  <c r="BD471" i="2" s="1" a="1"/>
  <c r="BD471" i="2" s="1"/>
  <c r="BF470" i="1"/>
  <c r="W471" i="2" s="1" a="1"/>
  <c r="W471" i="2" s="1"/>
  <c r="BC470" i="1"/>
  <c r="U471" i="2" s="1" a="1"/>
  <c r="U471" i="2" s="1"/>
  <c r="AZ470" i="1"/>
  <c r="S471" i="2" s="1" a="1"/>
  <c r="S471" i="2" s="1"/>
  <c r="AV470" i="1"/>
  <c r="Q471" i="2" s="1" a="1"/>
  <c r="Q471" i="2" s="1"/>
  <c r="AS470" i="1"/>
  <c r="O471" i="2" s="1" a="1"/>
  <c r="O471" i="2" s="1"/>
  <c r="AP470" i="1"/>
  <c r="M471" i="2" s="1" a="1"/>
  <c r="M471" i="2" s="1"/>
  <c r="AM470" i="1"/>
  <c r="K471" i="2" s="1" a="1"/>
  <c r="K471" i="2" s="1"/>
  <c r="AI470" i="1"/>
  <c r="AF470" i="1"/>
  <c r="AH470" i="1" s="1"/>
  <c r="I471" i="2" s="1" a="1"/>
  <c r="I471" i="2" s="1"/>
  <c r="DX469" i="1"/>
  <c r="DW469" i="1"/>
  <c r="DS469" i="1"/>
  <c r="BI470" i="2" s="1" a="1"/>
  <c r="BI470" i="2" s="1"/>
  <c r="DQ469" i="1"/>
  <c r="BH470" i="2" s="1" a="1"/>
  <c r="BH470" i="2" s="1"/>
  <c r="DO469" i="1"/>
  <c r="BC470" i="2" s="1" a="1"/>
  <c r="BC470" i="2" s="1"/>
  <c r="DM469" i="1"/>
  <c r="BB470" i="2" s="1" a="1"/>
  <c r="BB470" i="2" s="1"/>
  <c r="DK469" i="1"/>
  <c r="Y470" i="2" s="1" a="1"/>
  <c r="Y470" i="2" s="1"/>
  <c r="DG469" i="1"/>
  <c r="X470" i="2" s="1" a="1"/>
  <c r="X470" i="2" s="1"/>
  <c r="DC469" i="1"/>
  <c r="AY470" i="2" s="1" a="1"/>
  <c r="AY470" i="2" s="1"/>
  <c r="CY469" i="1"/>
  <c r="CV469" i="1"/>
  <c r="CZ469" i="1" s="1"/>
  <c r="CS469" i="1"/>
  <c r="AI470" i="2" s="1" a="1"/>
  <c r="AI470" i="2" s="1"/>
  <c r="CM469" i="1"/>
  <c r="BA470" i="2" s="1" a="1"/>
  <c r="BA470" i="2" s="1"/>
  <c r="CJ469" i="1"/>
  <c r="AW470" i="2" s="1" a="1"/>
  <c r="AW470" i="2" s="1"/>
  <c r="CG469" i="1"/>
  <c r="AU470" i="2" s="1" a="1"/>
  <c r="AU470" i="2" s="1"/>
  <c r="CC469" i="1"/>
  <c r="AQ470" i="2" s="1" a="1"/>
  <c r="AQ470" i="2" s="1"/>
  <c r="BY469" i="1"/>
  <c r="AO470" i="2" s="1" a="1"/>
  <c r="AO470" i="2" s="1"/>
  <c r="BV469" i="1"/>
  <c r="AG470" i="2" s="1" a="1"/>
  <c r="AG470" i="2" s="1"/>
  <c r="BS469" i="1"/>
  <c r="AE470" i="2" s="1" a="1"/>
  <c r="AE470" i="2" s="1"/>
  <c r="BP469" i="1"/>
  <c r="AK470" i="2" s="1" a="1"/>
  <c r="AK470" i="2" s="1"/>
  <c r="BM469" i="1"/>
  <c r="AA470" i="2" s="1" a="1"/>
  <c r="AA470" i="2" s="1"/>
  <c r="BJ469" i="1"/>
  <c r="BD470" i="2" s="1" a="1"/>
  <c r="BD470" i="2" s="1"/>
  <c r="BF469" i="1"/>
  <c r="W470" i="2" s="1" a="1"/>
  <c r="W470" i="2" s="1"/>
  <c r="BC469" i="1"/>
  <c r="U470" i="2" s="1" a="1"/>
  <c r="U470" i="2" s="1"/>
  <c r="AZ469" i="1"/>
  <c r="S470" i="2" s="1" a="1"/>
  <c r="S470" i="2" s="1"/>
  <c r="AV469" i="1"/>
  <c r="Q470" i="2" s="1" a="1"/>
  <c r="Q470" i="2" s="1"/>
  <c r="AS469" i="1"/>
  <c r="O470" i="2" s="1" a="1"/>
  <c r="O470" i="2" s="1"/>
  <c r="AP469" i="1"/>
  <c r="M470" i="2" s="1" a="1"/>
  <c r="M470" i="2" s="1"/>
  <c r="AM469" i="1"/>
  <c r="K470" i="2" s="1" a="1"/>
  <c r="K470" i="2" s="1"/>
  <c r="AI469" i="1"/>
  <c r="AF469" i="1"/>
  <c r="AH469" i="1" s="1"/>
  <c r="I470" i="2" s="1" a="1"/>
  <c r="I470" i="2" s="1"/>
  <c r="DX468" i="1"/>
  <c r="DW468" i="1"/>
  <c r="DS468" i="1"/>
  <c r="BI469" i="2" s="1" a="1"/>
  <c r="BI469" i="2" s="1"/>
  <c r="DQ468" i="1"/>
  <c r="BH469" i="2" s="1" a="1"/>
  <c r="BH469" i="2" s="1"/>
  <c r="DO468" i="1"/>
  <c r="BC469" i="2" s="1" a="1"/>
  <c r="BC469" i="2" s="1"/>
  <c r="DM468" i="1"/>
  <c r="BB469" i="2" s="1" a="1"/>
  <c r="BB469" i="2" s="1"/>
  <c r="DK468" i="1"/>
  <c r="Y469" i="2" s="1" a="1"/>
  <c r="Y469" i="2" s="1"/>
  <c r="DG468" i="1"/>
  <c r="X469" i="2" s="1" a="1"/>
  <c r="X469" i="2" s="1"/>
  <c r="DC468" i="1"/>
  <c r="AY469" i="2" s="1" a="1"/>
  <c r="AY469" i="2" s="1"/>
  <c r="CY468" i="1"/>
  <c r="CV468" i="1"/>
  <c r="CS468" i="1"/>
  <c r="AI469" i="2" s="1" a="1"/>
  <c r="AI469" i="2" s="1"/>
  <c r="CM468" i="1"/>
  <c r="BA469" i="2" s="1" a="1"/>
  <c r="BA469" i="2" s="1"/>
  <c r="CJ468" i="1"/>
  <c r="AW469" i="2" s="1" a="1"/>
  <c r="AW469" i="2" s="1"/>
  <c r="CG468" i="1"/>
  <c r="AU469" i="2" s="1" a="1"/>
  <c r="AU469" i="2" s="1"/>
  <c r="CC468" i="1"/>
  <c r="AQ469" i="2" s="1" a="1"/>
  <c r="AQ469" i="2" s="1"/>
  <c r="BY468" i="1"/>
  <c r="AO469" i="2" s="1" a="1"/>
  <c r="AO469" i="2" s="1"/>
  <c r="BV468" i="1"/>
  <c r="AG469" i="2" s="1" a="1"/>
  <c r="AG469" i="2" s="1"/>
  <c r="BS468" i="1"/>
  <c r="AE469" i="2" s="1" a="1"/>
  <c r="AE469" i="2" s="1"/>
  <c r="BP468" i="1"/>
  <c r="AK469" i="2" s="1" a="1"/>
  <c r="AK469" i="2" s="1"/>
  <c r="BM468" i="1"/>
  <c r="AA469" i="2" s="1" a="1"/>
  <c r="AA469" i="2" s="1"/>
  <c r="BJ468" i="1"/>
  <c r="BD469" i="2" s="1" a="1"/>
  <c r="BD469" i="2" s="1"/>
  <c r="BF468" i="1"/>
  <c r="W469" i="2" s="1" a="1"/>
  <c r="W469" i="2" s="1"/>
  <c r="BC468" i="1"/>
  <c r="U469" i="2" s="1" a="1"/>
  <c r="U469" i="2" s="1"/>
  <c r="AZ468" i="1"/>
  <c r="S469" i="2" s="1" a="1"/>
  <c r="S469" i="2" s="1"/>
  <c r="AV468" i="1"/>
  <c r="Q469" i="2" s="1" a="1"/>
  <c r="Q469" i="2" s="1"/>
  <c r="AS468" i="1"/>
  <c r="O469" i="2" s="1" a="1"/>
  <c r="O469" i="2" s="1"/>
  <c r="AP468" i="1"/>
  <c r="M469" i="2" s="1" a="1"/>
  <c r="M469" i="2" s="1"/>
  <c r="AM468" i="1"/>
  <c r="K469" i="2" s="1" a="1"/>
  <c r="K469" i="2" s="1"/>
  <c r="AI468" i="1"/>
  <c r="AF468" i="1"/>
  <c r="AH468" i="1" s="1"/>
  <c r="I469" i="2" s="1" a="1"/>
  <c r="I469" i="2" s="1"/>
  <c r="DX467" i="1"/>
  <c r="DW467" i="1"/>
  <c r="DS467" i="1"/>
  <c r="BI468" i="2" s="1" a="1"/>
  <c r="BI468" i="2" s="1"/>
  <c r="DQ467" i="1"/>
  <c r="BH468" i="2" s="1" a="1"/>
  <c r="BH468" i="2" s="1"/>
  <c r="DO467" i="1"/>
  <c r="BC468" i="2" s="1" a="1"/>
  <c r="BC468" i="2" s="1"/>
  <c r="DM467" i="1"/>
  <c r="BB468" i="2" s="1" a="1"/>
  <c r="BB468" i="2" s="1"/>
  <c r="DK467" i="1"/>
  <c r="Y468" i="2" s="1" a="1"/>
  <c r="Y468" i="2" s="1"/>
  <c r="DG467" i="1"/>
  <c r="X468" i="2" s="1" a="1"/>
  <c r="X468" i="2" s="1"/>
  <c r="DC467" i="1"/>
  <c r="AY468" i="2" s="1" a="1"/>
  <c r="AY468" i="2" s="1"/>
  <c r="CZ467" i="1"/>
  <c r="CY467" i="1"/>
  <c r="CV467" i="1"/>
  <c r="CS467" i="1"/>
  <c r="AI468" i="2" s="1" a="1"/>
  <c r="AI468" i="2" s="1"/>
  <c r="CM467" i="1"/>
  <c r="BA468" i="2" s="1" a="1"/>
  <c r="BA468" i="2" s="1"/>
  <c r="CJ467" i="1"/>
  <c r="AW468" i="2" s="1" a="1"/>
  <c r="AW468" i="2" s="1"/>
  <c r="CG467" i="1"/>
  <c r="AU468" i="2" s="1" a="1"/>
  <c r="AU468" i="2" s="1"/>
  <c r="CC467" i="1"/>
  <c r="AQ468" i="2" s="1" a="1"/>
  <c r="AQ468" i="2" s="1"/>
  <c r="BY467" i="1"/>
  <c r="AO468" i="2" s="1" a="1"/>
  <c r="AO468" i="2" s="1"/>
  <c r="BV467" i="1"/>
  <c r="AG468" i="2" s="1" a="1"/>
  <c r="AG468" i="2" s="1"/>
  <c r="BS467" i="1"/>
  <c r="AE468" i="2" s="1" a="1"/>
  <c r="AE468" i="2" s="1"/>
  <c r="BP467" i="1"/>
  <c r="AK468" i="2" s="1" a="1"/>
  <c r="AK468" i="2" s="1"/>
  <c r="BM467" i="1"/>
  <c r="AA468" i="2" s="1" a="1"/>
  <c r="AA468" i="2" s="1"/>
  <c r="BJ467" i="1"/>
  <c r="BD468" i="2" s="1" a="1"/>
  <c r="BD468" i="2" s="1"/>
  <c r="BF467" i="1"/>
  <c r="W468" i="2" s="1" a="1"/>
  <c r="W468" i="2" s="1"/>
  <c r="BC467" i="1"/>
  <c r="U468" i="2" s="1" a="1"/>
  <c r="U468" i="2" s="1"/>
  <c r="AZ467" i="1"/>
  <c r="S468" i="2" s="1" a="1"/>
  <c r="S468" i="2" s="1"/>
  <c r="AV467" i="1"/>
  <c r="Q468" i="2" s="1" a="1"/>
  <c r="Q468" i="2" s="1"/>
  <c r="AS467" i="1"/>
  <c r="O468" i="2" s="1" a="1"/>
  <c r="O468" i="2" s="1"/>
  <c r="AP467" i="1"/>
  <c r="M468" i="2" s="1" a="1"/>
  <c r="M468" i="2" s="1"/>
  <c r="AM467" i="1"/>
  <c r="K468" i="2" s="1" a="1"/>
  <c r="K468" i="2" s="1"/>
  <c r="AI467" i="1"/>
  <c r="AF467" i="1"/>
  <c r="AH467" i="1" s="1"/>
  <c r="I468" i="2" s="1" a="1"/>
  <c r="I468" i="2" s="1"/>
  <c r="DX466" i="1"/>
  <c r="DW466" i="1"/>
  <c r="DS466" i="1"/>
  <c r="BI467" i="2" s="1" a="1"/>
  <c r="BI467" i="2" s="1"/>
  <c r="DQ466" i="1"/>
  <c r="BH467" i="2" s="1" a="1"/>
  <c r="BH467" i="2" s="1"/>
  <c r="DO466" i="1"/>
  <c r="BC467" i="2" s="1" a="1"/>
  <c r="BC467" i="2" s="1"/>
  <c r="DM466" i="1"/>
  <c r="BB467" i="2" s="1" a="1"/>
  <c r="BB467" i="2" s="1"/>
  <c r="DK466" i="1"/>
  <c r="Y467" i="2" s="1" a="1"/>
  <c r="Y467" i="2" s="1"/>
  <c r="DG466" i="1"/>
  <c r="X467" i="2" s="1" a="1"/>
  <c r="X467" i="2" s="1"/>
  <c r="DC466" i="1"/>
  <c r="AY467" i="2" s="1" a="1"/>
  <c r="AY467" i="2" s="1"/>
  <c r="CY466" i="1"/>
  <c r="CV466" i="1"/>
  <c r="CS466" i="1"/>
  <c r="AI467" i="2" s="1" a="1"/>
  <c r="AI467" i="2" s="1"/>
  <c r="CM466" i="1"/>
  <c r="BA467" i="2" s="1" a="1"/>
  <c r="BA467" i="2" s="1"/>
  <c r="CJ466" i="1"/>
  <c r="AW467" i="2" s="1" a="1"/>
  <c r="AW467" i="2" s="1"/>
  <c r="CG466" i="1"/>
  <c r="AU467" i="2" s="1" a="1"/>
  <c r="AU467" i="2" s="1"/>
  <c r="CC466" i="1"/>
  <c r="AQ467" i="2" s="1" a="1"/>
  <c r="AQ467" i="2" s="1"/>
  <c r="BY466" i="1"/>
  <c r="AO467" i="2" s="1" a="1"/>
  <c r="AO467" i="2" s="1"/>
  <c r="BV466" i="1"/>
  <c r="AG467" i="2" s="1" a="1"/>
  <c r="AG467" i="2" s="1"/>
  <c r="BS466" i="1"/>
  <c r="AE467" i="2" s="1" a="1"/>
  <c r="AE467" i="2" s="1"/>
  <c r="BP466" i="1"/>
  <c r="AK467" i="2" s="1" a="1"/>
  <c r="AK467" i="2" s="1"/>
  <c r="BM466" i="1"/>
  <c r="AA467" i="2" s="1" a="1"/>
  <c r="AA467" i="2" s="1"/>
  <c r="BJ466" i="1"/>
  <c r="BD467" i="2" s="1" a="1"/>
  <c r="BD467" i="2" s="1"/>
  <c r="BF466" i="1"/>
  <c r="W467" i="2" s="1" a="1"/>
  <c r="W467" i="2" s="1"/>
  <c r="BC466" i="1"/>
  <c r="U467" i="2" s="1" a="1"/>
  <c r="U467" i="2" s="1"/>
  <c r="AZ466" i="1"/>
  <c r="S467" i="2" s="1" a="1"/>
  <c r="S467" i="2" s="1"/>
  <c r="AV466" i="1"/>
  <c r="Q467" i="2" s="1" a="1"/>
  <c r="Q467" i="2" s="1"/>
  <c r="AS466" i="1"/>
  <c r="O467" i="2" s="1" a="1"/>
  <c r="O467" i="2" s="1"/>
  <c r="AP466" i="1"/>
  <c r="M467" i="2" s="1" a="1"/>
  <c r="M467" i="2" s="1"/>
  <c r="AM466" i="1"/>
  <c r="K467" i="2" s="1" a="1"/>
  <c r="K467" i="2" s="1"/>
  <c r="AI466" i="1"/>
  <c r="AF466" i="1"/>
  <c r="AH466" i="1" s="1"/>
  <c r="I467" i="2" s="1" a="1"/>
  <c r="I467" i="2" s="1"/>
  <c r="DX465" i="1"/>
  <c r="DW465" i="1"/>
  <c r="DS465" i="1"/>
  <c r="BI466" i="2" s="1" a="1"/>
  <c r="BI466" i="2" s="1"/>
  <c r="DQ465" i="1"/>
  <c r="BH466" i="2" s="1" a="1"/>
  <c r="BH466" i="2" s="1"/>
  <c r="DO465" i="1"/>
  <c r="BC466" i="2" s="1" a="1"/>
  <c r="BC466" i="2" s="1"/>
  <c r="DM465" i="1"/>
  <c r="BB466" i="2" s="1" a="1"/>
  <c r="BB466" i="2" s="1"/>
  <c r="DK465" i="1"/>
  <c r="Y466" i="2" s="1" a="1"/>
  <c r="Y466" i="2" s="1"/>
  <c r="DG465" i="1"/>
  <c r="X466" i="2" s="1" a="1"/>
  <c r="X466" i="2" s="1"/>
  <c r="DC465" i="1"/>
  <c r="AY466" i="2" s="1" a="1"/>
  <c r="AY466" i="2" s="1"/>
  <c r="CY465" i="1"/>
  <c r="CV465" i="1"/>
  <c r="CS465" i="1"/>
  <c r="AI466" i="2" s="1" a="1"/>
  <c r="AI466" i="2" s="1"/>
  <c r="CM465" i="1"/>
  <c r="BA466" i="2" s="1" a="1"/>
  <c r="BA466" i="2" s="1"/>
  <c r="CJ465" i="1"/>
  <c r="AW466" i="2" s="1" a="1"/>
  <c r="AW466" i="2" s="1"/>
  <c r="CG465" i="1"/>
  <c r="AU466" i="2" s="1" a="1"/>
  <c r="AU466" i="2" s="1"/>
  <c r="CC465" i="1"/>
  <c r="AQ466" i="2" s="1" a="1"/>
  <c r="AQ466" i="2" s="1"/>
  <c r="BY465" i="1"/>
  <c r="AO466" i="2" s="1" a="1"/>
  <c r="AO466" i="2" s="1"/>
  <c r="BV465" i="1"/>
  <c r="AG466" i="2" s="1" a="1"/>
  <c r="AG466" i="2" s="1"/>
  <c r="BS465" i="1"/>
  <c r="AE466" i="2" s="1" a="1"/>
  <c r="AE466" i="2" s="1"/>
  <c r="BP465" i="1"/>
  <c r="AK466" i="2" s="1" a="1"/>
  <c r="AK466" i="2" s="1"/>
  <c r="BM465" i="1"/>
  <c r="AA466" i="2" s="1" a="1"/>
  <c r="AA466" i="2" s="1"/>
  <c r="BJ465" i="1"/>
  <c r="BD466" i="2" s="1" a="1"/>
  <c r="BD466" i="2" s="1"/>
  <c r="BF465" i="1"/>
  <c r="W466" i="2" s="1" a="1"/>
  <c r="W466" i="2" s="1"/>
  <c r="BC465" i="1"/>
  <c r="U466" i="2" s="1" a="1"/>
  <c r="U466" i="2" s="1"/>
  <c r="AZ465" i="1"/>
  <c r="S466" i="2" s="1" a="1"/>
  <c r="S466" i="2" s="1"/>
  <c r="AV465" i="1"/>
  <c r="Q466" i="2" s="1" a="1"/>
  <c r="Q466" i="2" s="1"/>
  <c r="AS465" i="1"/>
  <c r="O466" i="2" s="1" a="1"/>
  <c r="O466" i="2" s="1"/>
  <c r="AP465" i="1"/>
  <c r="M466" i="2" s="1" a="1"/>
  <c r="M466" i="2" s="1"/>
  <c r="AM465" i="1"/>
  <c r="K466" i="2" s="1" a="1"/>
  <c r="K466" i="2" s="1"/>
  <c r="AI465" i="1"/>
  <c r="AF465" i="1"/>
  <c r="AH465" i="1" s="1"/>
  <c r="I466" i="2" s="1" a="1"/>
  <c r="I466" i="2" s="1"/>
  <c r="DX464" i="1"/>
  <c r="DW464" i="1"/>
  <c r="DS464" i="1"/>
  <c r="BI465" i="2" s="1" a="1"/>
  <c r="BI465" i="2" s="1"/>
  <c r="DQ464" i="1"/>
  <c r="BH465" i="2" s="1" a="1"/>
  <c r="BH465" i="2" s="1"/>
  <c r="DO464" i="1"/>
  <c r="BC465" i="2" s="1" a="1"/>
  <c r="BC465" i="2" s="1"/>
  <c r="DM464" i="1"/>
  <c r="BB465" i="2" s="1" a="1"/>
  <c r="BB465" i="2" s="1"/>
  <c r="DK464" i="1"/>
  <c r="Y465" i="2" s="1" a="1"/>
  <c r="Y465" i="2" s="1"/>
  <c r="DG464" i="1"/>
  <c r="X465" i="2" s="1" a="1"/>
  <c r="X465" i="2" s="1"/>
  <c r="DC464" i="1"/>
  <c r="AY465" i="2" s="1" a="1"/>
  <c r="AY465" i="2" s="1"/>
  <c r="CY464" i="1"/>
  <c r="CZ464" i="1" s="1"/>
  <c r="CV464" i="1"/>
  <c r="CS464" i="1"/>
  <c r="AI465" i="2" s="1" a="1"/>
  <c r="AI465" i="2" s="1"/>
  <c r="CM464" i="1"/>
  <c r="BA465" i="2" s="1" a="1"/>
  <c r="BA465" i="2" s="1"/>
  <c r="CJ464" i="1"/>
  <c r="AW465" i="2" s="1" a="1"/>
  <c r="AW465" i="2" s="1"/>
  <c r="CG464" i="1"/>
  <c r="AU465" i="2" s="1" a="1"/>
  <c r="AU465" i="2" s="1"/>
  <c r="CC464" i="1"/>
  <c r="AQ465" i="2" s="1" a="1"/>
  <c r="AQ465" i="2" s="1"/>
  <c r="BY464" i="1"/>
  <c r="AO465" i="2" s="1" a="1"/>
  <c r="AO465" i="2" s="1"/>
  <c r="BV464" i="1"/>
  <c r="AG465" i="2" s="1" a="1"/>
  <c r="AG465" i="2" s="1"/>
  <c r="BS464" i="1"/>
  <c r="AE465" i="2" s="1" a="1"/>
  <c r="AE465" i="2" s="1"/>
  <c r="BP464" i="1"/>
  <c r="AK465" i="2" s="1" a="1"/>
  <c r="AK465" i="2" s="1"/>
  <c r="BM464" i="1"/>
  <c r="AA465" i="2" s="1" a="1"/>
  <c r="AA465" i="2" s="1"/>
  <c r="BJ464" i="1"/>
  <c r="BD465" i="2" s="1" a="1"/>
  <c r="BD465" i="2" s="1"/>
  <c r="BF464" i="1"/>
  <c r="W465" i="2" s="1" a="1"/>
  <c r="W465" i="2" s="1"/>
  <c r="BC464" i="1"/>
  <c r="U465" i="2" s="1" a="1"/>
  <c r="U465" i="2" s="1"/>
  <c r="AZ464" i="1"/>
  <c r="S465" i="2" s="1" a="1"/>
  <c r="S465" i="2" s="1"/>
  <c r="AV464" i="1"/>
  <c r="Q465" i="2" s="1" a="1"/>
  <c r="Q465" i="2" s="1"/>
  <c r="AS464" i="1"/>
  <c r="O465" i="2" s="1" a="1"/>
  <c r="O465" i="2" s="1"/>
  <c r="AP464" i="1"/>
  <c r="M465" i="2" s="1" a="1"/>
  <c r="M465" i="2" s="1"/>
  <c r="AM464" i="1"/>
  <c r="K465" i="2" s="1" a="1"/>
  <c r="K465" i="2" s="1"/>
  <c r="AI464" i="1"/>
  <c r="AF464" i="1"/>
  <c r="AH464" i="1" s="1"/>
  <c r="I465" i="2" s="1" a="1"/>
  <c r="I465" i="2" s="1"/>
  <c r="DX463" i="1"/>
  <c r="DW463" i="1"/>
  <c r="DS463" i="1"/>
  <c r="BI464" i="2" s="1" a="1"/>
  <c r="BI464" i="2" s="1"/>
  <c r="DQ463" i="1"/>
  <c r="BH464" i="2" s="1" a="1"/>
  <c r="BH464" i="2" s="1"/>
  <c r="DO463" i="1"/>
  <c r="BC464" i="2" s="1" a="1"/>
  <c r="BC464" i="2" s="1"/>
  <c r="DM463" i="1"/>
  <c r="BB464" i="2" s="1" a="1"/>
  <c r="BB464" i="2" s="1"/>
  <c r="DK463" i="1"/>
  <c r="Y464" i="2" s="1" a="1"/>
  <c r="Y464" i="2" s="1"/>
  <c r="DG463" i="1"/>
  <c r="X464" i="2" s="1" a="1"/>
  <c r="X464" i="2" s="1"/>
  <c r="DC463" i="1"/>
  <c r="AY464" i="2" s="1" a="1"/>
  <c r="AY464" i="2" s="1"/>
  <c r="CY463" i="1"/>
  <c r="CZ463" i="1" s="1"/>
  <c r="CV463" i="1"/>
  <c r="CS463" i="1"/>
  <c r="AI464" i="2" s="1" a="1"/>
  <c r="AI464" i="2" s="1"/>
  <c r="CM463" i="1"/>
  <c r="BA464" i="2" s="1" a="1"/>
  <c r="BA464" i="2" s="1"/>
  <c r="CJ463" i="1"/>
  <c r="AW464" i="2" s="1" a="1"/>
  <c r="AW464" i="2" s="1"/>
  <c r="CG463" i="1"/>
  <c r="AU464" i="2" s="1" a="1"/>
  <c r="AU464" i="2" s="1"/>
  <c r="CC463" i="1"/>
  <c r="AQ464" i="2" s="1" a="1"/>
  <c r="AQ464" i="2" s="1"/>
  <c r="BY463" i="1"/>
  <c r="AO464" i="2" s="1" a="1"/>
  <c r="AO464" i="2" s="1"/>
  <c r="BV463" i="1"/>
  <c r="AG464" i="2" s="1" a="1"/>
  <c r="AG464" i="2" s="1"/>
  <c r="BS463" i="1"/>
  <c r="AE464" i="2" s="1" a="1"/>
  <c r="AE464" i="2" s="1"/>
  <c r="BP463" i="1"/>
  <c r="AK464" i="2" s="1" a="1"/>
  <c r="AK464" i="2" s="1"/>
  <c r="BM463" i="1"/>
  <c r="AA464" i="2" s="1" a="1"/>
  <c r="AA464" i="2" s="1"/>
  <c r="BJ463" i="1"/>
  <c r="BD464" i="2" s="1" a="1"/>
  <c r="BD464" i="2" s="1"/>
  <c r="BF463" i="1"/>
  <c r="W464" i="2" s="1" a="1"/>
  <c r="W464" i="2" s="1"/>
  <c r="BC463" i="1"/>
  <c r="U464" i="2" s="1" a="1"/>
  <c r="U464" i="2" s="1"/>
  <c r="AZ463" i="1"/>
  <c r="S464" i="2" s="1" a="1"/>
  <c r="S464" i="2" s="1"/>
  <c r="AV463" i="1"/>
  <c r="Q464" i="2" s="1" a="1"/>
  <c r="Q464" i="2" s="1"/>
  <c r="AS463" i="1"/>
  <c r="O464" i="2" s="1" a="1"/>
  <c r="O464" i="2" s="1"/>
  <c r="AP463" i="1"/>
  <c r="M464" i="2" s="1" a="1"/>
  <c r="M464" i="2" s="1"/>
  <c r="AM463" i="1"/>
  <c r="K464" i="2" s="1" a="1"/>
  <c r="K464" i="2" s="1"/>
  <c r="AI463" i="1"/>
  <c r="AF463" i="1"/>
  <c r="AH463" i="1" s="1"/>
  <c r="I464" i="2" s="1" a="1"/>
  <c r="I464" i="2" s="1"/>
  <c r="DX462" i="1"/>
  <c r="DW462" i="1"/>
  <c r="DS462" i="1"/>
  <c r="BI463" i="2" s="1" a="1"/>
  <c r="BI463" i="2" s="1"/>
  <c r="DQ462" i="1"/>
  <c r="BH463" i="2" s="1" a="1"/>
  <c r="BH463" i="2" s="1"/>
  <c r="DO462" i="1"/>
  <c r="BC463" i="2" s="1" a="1"/>
  <c r="BC463" i="2" s="1"/>
  <c r="DM462" i="1"/>
  <c r="BB463" i="2" s="1" a="1"/>
  <c r="BB463" i="2" s="1"/>
  <c r="DK462" i="1"/>
  <c r="Y463" i="2" s="1" a="1"/>
  <c r="Y463" i="2" s="1"/>
  <c r="DG462" i="1"/>
  <c r="X463" i="2" s="1" a="1"/>
  <c r="X463" i="2" s="1"/>
  <c r="DC462" i="1"/>
  <c r="AY463" i="2" s="1" a="1"/>
  <c r="AY463" i="2" s="1"/>
  <c r="CY462" i="1"/>
  <c r="CZ462" i="1" s="1"/>
  <c r="CV462" i="1"/>
  <c r="CS462" i="1"/>
  <c r="AI463" i="2" s="1" a="1"/>
  <c r="AI463" i="2" s="1"/>
  <c r="CM462" i="1"/>
  <c r="BA463" i="2" s="1" a="1"/>
  <c r="BA463" i="2" s="1"/>
  <c r="CJ462" i="1"/>
  <c r="AW463" i="2" s="1" a="1"/>
  <c r="AW463" i="2" s="1"/>
  <c r="CG462" i="1"/>
  <c r="AU463" i="2" s="1" a="1"/>
  <c r="AU463" i="2" s="1"/>
  <c r="CC462" i="1"/>
  <c r="AQ463" i="2" s="1" a="1"/>
  <c r="AQ463" i="2" s="1"/>
  <c r="BY462" i="1"/>
  <c r="AO463" i="2" s="1" a="1"/>
  <c r="AO463" i="2" s="1"/>
  <c r="BV462" i="1"/>
  <c r="AG463" i="2" s="1" a="1"/>
  <c r="AG463" i="2" s="1"/>
  <c r="BS462" i="1"/>
  <c r="AE463" i="2" s="1" a="1"/>
  <c r="AE463" i="2" s="1"/>
  <c r="BP462" i="1"/>
  <c r="AK463" i="2" s="1" a="1"/>
  <c r="AK463" i="2" s="1"/>
  <c r="BM462" i="1"/>
  <c r="AA463" i="2" s="1" a="1"/>
  <c r="AA463" i="2" s="1"/>
  <c r="BJ462" i="1"/>
  <c r="BD463" i="2" s="1" a="1"/>
  <c r="BD463" i="2" s="1"/>
  <c r="BF462" i="1"/>
  <c r="W463" i="2" s="1" a="1"/>
  <c r="W463" i="2" s="1"/>
  <c r="BC462" i="1"/>
  <c r="U463" i="2" s="1" a="1"/>
  <c r="U463" i="2" s="1"/>
  <c r="AZ462" i="1"/>
  <c r="S463" i="2" s="1" a="1"/>
  <c r="S463" i="2" s="1"/>
  <c r="AV462" i="1"/>
  <c r="Q463" i="2" s="1" a="1"/>
  <c r="Q463" i="2" s="1"/>
  <c r="AS462" i="1"/>
  <c r="O463" i="2" s="1" a="1"/>
  <c r="O463" i="2" s="1"/>
  <c r="AP462" i="1"/>
  <c r="M463" i="2" s="1" a="1"/>
  <c r="M463" i="2" s="1"/>
  <c r="AM462" i="1"/>
  <c r="K463" i="2" s="1" a="1"/>
  <c r="K463" i="2" s="1"/>
  <c r="AI462" i="1"/>
  <c r="AF462" i="1"/>
  <c r="AH462" i="1" s="1"/>
  <c r="I463" i="2" s="1" a="1"/>
  <c r="I463" i="2" s="1"/>
  <c r="DX461" i="1"/>
  <c r="DW461" i="1"/>
  <c r="DS461" i="1"/>
  <c r="BI462" i="2" s="1" a="1"/>
  <c r="BI462" i="2" s="1"/>
  <c r="DQ461" i="1"/>
  <c r="BH462" i="2" s="1" a="1"/>
  <c r="BH462" i="2" s="1"/>
  <c r="DO461" i="1"/>
  <c r="BC462" i="2" s="1" a="1"/>
  <c r="BC462" i="2" s="1"/>
  <c r="DM461" i="1"/>
  <c r="BB462" i="2" s="1" a="1"/>
  <c r="BB462" i="2" s="1"/>
  <c r="DK461" i="1"/>
  <c r="Y462" i="2" s="1" a="1"/>
  <c r="Y462" i="2" s="1"/>
  <c r="DG461" i="1"/>
  <c r="X462" i="2" s="1" a="1"/>
  <c r="X462" i="2" s="1"/>
  <c r="DC461" i="1"/>
  <c r="AY462" i="2" s="1" a="1"/>
  <c r="AY462" i="2" s="1"/>
  <c r="CY461" i="1"/>
  <c r="CV461" i="1"/>
  <c r="CZ461" i="1" s="1"/>
  <c r="CS461" i="1"/>
  <c r="AI462" i="2" s="1" a="1"/>
  <c r="AI462" i="2" s="1"/>
  <c r="CM461" i="1"/>
  <c r="BA462" i="2" s="1" a="1"/>
  <c r="BA462" i="2" s="1"/>
  <c r="CJ461" i="1"/>
  <c r="AW462" i="2" s="1" a="1"/>
  <c r="AW462" i="2" s="1"/>
  <c r="CG461" i="1"/>
  <c r="AU462" i="2" s="1" a="1"/>
  <c r="AU462" i="2" s="1"/>
  <c r="CC461" i="1"/>
  <c r="AQ462" i="2" s="1" a="1"/>
  <c r="AQ462" i="2" s="1"/>
  <c r="BY461" i="1"/>
  <c r="AO462" i="2" s="1" a="1"/>
  <c r="AO462" i="2" s="1"/>
  <c r="BV461" i="1"/>
  <c r="AG462" i="2" s="1" a="1"/>
  <c r="AG462" i="2" s="1"/>
  <c r="BS461" i="1"/>
  <c r="AE462" i="2" s="1" a="1"/>
  <c r="AE462" i="2" s="1"/>
  <c r="BP461" i="1"/>
  <c r="AK462" i="2" s="1" a="1"/>
  <c r="AK462" i="2" s="1"/>
  <c r="BM461" i="1"/>
  <c r="AA462" i="2" s="1" a="1"/>
  <c r="AA462" i="2" s="1"/>
  <c r="BJ461" i="1"/>
  <c r="BD462" i="2" s="1" a="1"/>
  <c r="BD462" i="2" s="1"/>
  <c r="BF461" i="1"/>
  <c r="W462" i="2" s="1" a="1"/>
  <c r="W462" i="2" s="1"/>
  <c r="BC461" i="1"/>
  <c r="U462" i="2" s="1" a="1"/>
  <c r="U462" i="2" s="1"/>
  <c r="AZ461" i="1"/>
  <c r="S462" i="2" s="1" a="1"/>
  <c r="S462" i="2" s="1"/>
  <c r="AV461" i="1"/>
  <c r="Q462" i="2" s="1" a="1"/>
  <c r="Q462" i="2" s="1"/>
  <c r="AS461" i="1"/>
  <c r="O462" i="2" s="1" a="1"/>
  <c r="O462" i="2" s="1"/>
  <c r="AP461" i="1"/>
  <c r="M462" i="2" s="1" a="1"/>
  <c r="M462" i="2" s="1"/>
  <c r="AM461" i="1"/>
  <c r="K462" i="2" s="1" a="1"/>
  <c r="K462" i="2" s="1"/>
  <c r="AI461" i="1"/>
  <c r="AH461" i="1"/>
  <c r="I462" i="2" s="1" a="1"/>
  <c r="I462" i="2" s="1"/>
  <c r="AF461" i="1"/>
  <c r="DX460" i="1"/>
  <c r="DW460" i="1"/>
  <c r="DS460" i="1"/>
  <c r="BI461" i="2" s="1" a="1"/>
  <c r="BI461" i="2" s="1"/>
  <c r="DQ460" i="1"/>
  <c r="BH461" i="2" s="1" a="1"/>
  <c r="BH461" i="2" s="1"/>
  <c r="DO460" i="1"/>
  <c r="BC461" i="2" s="1" a="1"/>
  <c r="BC461" i="2" s="1"/>
  <c r="DM460" i="1"/>
  <c r="BB461" i="2" s="1" a="1"/>
  <c r="BB461" i="2" s="1"/>
  <c r="DK460" i="1"/>
  <c r="Y461" i="2" s="1" a="1"/>
  <c r="Y461" i="2" s="1"/>
  <c r="DG460" i="1"/>
  <c r="X461" i="2" s="1" a="1"/>
  <c r="X461" i="2" s="1"/>
  <c r="DC460" i="1"/>
  <c r="AY461" i="2" s="1" a="1"/>
  <c r="AY461" i="2" s="1"/>
  <c r="CY460" i="1"/>
  <c r="CV460" i="1"/>
  <c r="CS460" i="1"/>
  <c r="AI461" i="2" s="1" a="1"/>
  <c r="AI461" i="2" s="1"/>
  <c r="CM460" i="1"/>
  <c r="BA461" i="2" s="1" a="1"/>
  <c r="BA461" i="2" s="1"/>
  <c r="CJ460" i="1"/>
  <c r="AW461" i="2" s="1" a="1"/>
  <c r="AW461" i="2" s="1"/>
  <c r="CG460" i="1"/>
  <c r="AU461" i="2" s="1" a="1"/>
  <c r="AU461" i="2" s="1"/>
  <c r="CC460" i="1"/>
  <c r="AQ461" i="2" s="1" a="1"/>
  <c r="AQ461" i="2" s="1"/>
  <c r="BY460" i="1"/>
  <c r="AO461" i="2" s="1" a="1"/>
  <c r="AO461" i="2" s="1"/>
  <c r="BV460" i="1"/>
  <c r="AG461" i="2" s="1" a="1"/>
  <c r="AG461" i="2" s="1"/>
  <c r="BS460" i="1"/>
  <c r="AE461" i="2" s="1" a="1"/>
  <c r="AE461" i="2" s="1"/>
  <c r="BP460" i="1"/>
  <c r="AK461" i="2" s="1" a="1"/>
  <c r="AK461" i="2" s="1"/>
  <c r="BM460" i="1"/>
  <c r="AA461" i="2" s="1" a="1"/>
  <c r="AA461" i="2" s="1"/>
  <c r="BJ460" i="1"/>
  <c r="BD461" i="2" s="1" a="1"/>
  <c r="BD461" i="2" s="1"/>
  <c r="BF460" i="1"/>
  <c r="W461" i="2" s="1" a="1"/>
  <c r="W461" i="2" s="1"/>
  <c r="BC460" i="1"/>
  <c r="U461" i="2" s="1" a="1"/>
  <c r="U461" i="2" s="1"/>
  <c r="AZ460" i="1"/>
  <c r="S461" i="2" s="1" a="1"/>
  <c r="S461" i="2" s="1"/>
  <c r="AV460" i="1"/>
  <c r="Q461" i="2" s="1" a="1"/>
  <c r="Q461" i="2" s="1"/>
  <c r="AS460" i="1"/>
  <c r="O461" i="2" s="1" a="1"/>
  <c r="O461" i="2" s="1"/>
  <c r="AP460" i="1"/>
  <c r="M461" i="2" s="1" a="1"/>
  <c r="M461" i="2" s="1"/>
  <c r="AM460" i="1"/>
  <c r="K461" i="2" s="1" a="1"/>
  <c r="K461" i="2" s="1"/>
  <c r="AI460" i="1"/>
  <c r="AF460" i="1"/>
  <c r="AH460" i="1" s="1"/>
  <c r="I461" i="2" s="1" a="1"/>
  <c r="I461" i="2" s="1"/>
  <c r="DX459" i="1"/>
  <c r="DW459" i="1"/>
  <c r="DS459" i="1"/>
  <c r="BI460" i="2" s="1" a="1"/>
  <c r="BI460" i="2" s="1"/>
  <c r="DQ459" i="1"/>
  <c r="BH460" i="2" s="1" a="1"/>
  <c r="BH460" i="2" s="1"/>
  <c r="DO459" i="1"/>
  <c r="BC460" i="2" s="1" a="1"/>
  <c r="BC460" i="2" s="1"/>
  <c r="DM459" i="1"/>
  <c r="BB460" i="2" s="1" a="1"/>
  <c r="BB460" i="2" s="1"/>
  <c r="DK459" i="1"/>
  <c r="Y460" i="2" s="1" a="1"/>
  <c r="Y460" i="2" s="1"/>
  <c r="DG459" i="1"/>
  <c r="X460" i="2" s="1" a="1"/>
  <c r="X460" i="2" s="1"/>
  <c r="DC459" i="1"/>
  <c r="AY460" i="2" s="1" a="1"/>
  <c r="AY460" i="2" s="1"/>
  <c r="CY459" i="1"/>
  <c r="CV459" i="1"/>
  <c r="CZ459" i="1" s="1"/>
  <c r="CS459" i="1"/>
  <c r="AI460" i="2" s="1" a="1"/>
  <c r="AI460" i="2" s="1"/>
  <c r="CM459" i="1"/>
  <c r="BA460" i="2" s="1" a="1"/>
  <c r="BA460" i="2" s="1"/>
  <c r="CJ459" i="1"/>
  <c r="AW460" i="2" s="1" a="1"/>
  <c r="AW460" i="2" s="1"/>
  <c r="CG459" i="1"/>
  <c r="AU460" i="2" s="1" a="1"/>
  <c r="AU460" i="2" s="1"/>
  <c r="CC459" i="1"/>
  <c r="AQ460" i="2" s="1" a="1"/>
  <c r="AQ460" i="2" s="1"/>
  <c r="BY459" i="1"/>
  <c r="AO460" i="2" s="1" a="1"/>
  <c r="AO460" i="2" s="1"/>
  <c r="BV459" i="1"/>
  <c r="AG460" i="2" s="1" a="1"/>
  <c r="AG460" i="2" s="1"/>
  <c r="BS459" i="1"/>
  <c r="AE460" i="2" s="1" a="1"/>
  <c r="AE460" i="2" s="1"/>
  <c r="BP459" i="1"/>
  <c r="AK460" i="2" s="1" a="1"/>
  <c r="AK460" i="2" s="1"/>
  <c r="BM459" i="1"/>
  <c r="AA460" i="2" s="1" a="1"/>
  <c r="AA460" i="2" s="1"/>
  <c r="BJ459" i="1"/>
  <c r="BD460" i="2" s="1" a="1"/>
  <c r="BD460" i="2" s="1"/>
  <c r="BF459" i="1"/>
  <c r="W460" i="2" s="1" a="1"/>
  <c r="W460" i="2" s="1"/>
  <c r="BC459" i="1"/>
  <c r="U460" i="2" s="1" a="1"/>
  <c r="U460" i="2" s="1"/>
  <c r="AZ459" i="1"/>
  <c r="S460" i="2" s="1" a="1"/>
  <c r="S460" i="2" s="1"/>
  <c r="AV459" i="1"/>
  <c r="Q460" i="2" s="1" a="1"/>
  <c r="Q460" i="2" s="1"/>
  <c r="AS459" i="1"/>
  <c r="O460" i="2" s="1" a="1"/>
  <c r="O460" i="2" s="1"/>
  <c r="AP459" i="1"/>
  <c r="M460" i="2" s="1" a="1"/>
  <c r="M460" i="2" s="1"/>
  <c r="AM459" i="1"/>
  <c r="K460" i="2" s="1" a="1"/>
  <c r="K460" i="2" s="1"/>
  <c r="AI459" i="1"/>
  <c r="AH459" i="1"/>
  <c r="I460" i="2" s="1" a="1"/>
  <c r="I460" i="2" s="1"/>
  <c r="AF459" i="1"/>
  <c r="DX458" i="1"/>
  <c r="DW458" i="1"/>
  <c r="DS458" i="1"/>
  <c r="BI459" i="2" s="1" a="1"/>
  <c r="BI459" i="2" s="1"/>
  <c r="DQ458" i="1"/>
  <c r="BH459" i="2" s="1" a="1"/>
  <c r="BH459" i="2" s="1"/>
  <c r="DO458" i="1"/>
  <c r="BC459" i="2" s="1" a="1"/>
  <c r="BC459" i="2" s="1"/>
  <c r="DM458" i="1"/>
  <c r="BB459" i="2" s="1" a="1"/>
  <c r="BB459" i="2" s="1"/>
  <c r="DK458" i="1"/>
  <c r="Y459" i="2" s="1" a="1"/>
  <c r="Y459" i="2" s="1"/>
  <c r="DG458" i="1"/>
  <c r="X459" i="2" s="1" a="1"/>
  <c r="X459" i="2" s="1"/>
  <c r="DC458" i="1"/>
  <c r="AY459" i="2" s="1" a="1"/>
  <c r="AY459" i="2" s="1"/>
  <c r="CY458" i="1"/>
  <c r="CV458" i="1"/>
  <c r="CS458" i="1"/>
  <c r="AI459" i="2" s="1" a="1"/>
  <c r="AI459" i="2" s="1"/>
  <c r="CM458" i="1"/>
  <c r="BA459" i="2" s="1" a="1"/>
  <c r="BA459" i="2" s="1"/>
  <c r="CJ458" i="1"/>
  <c r="AW459" i="2" s="1" a="1"/>
  <c r="AW459" i="2" s="1"/>
  <c r="CG458" i="1"/>
  <c r="AU459" i="2" s="1" a="1"/>
  <c r="AU459" i="2" s="1"/>
  <c r="CC458" i="1"/>
  <c r="AQ459" i="2" s="1" a="1"/>
  <c r="AQ459" i="2" s="1"/>
  <c r="BY458" i="1"/>
  <c r="AO459" i="2" s="1" a="1"/>
  <c r="AO459" i="2" s="1"/>
  <c r="BV458" i="1"/>
  <c r="AG459" i="2" s="1" a="1"/>
  <c r="AG459" i="2" s="1"/>
  <c r="BS458" i="1"/>
  <c r="AE459" i="2" s="1" a="1"/>
  <c r="AE459" i="2" s="1"/>
  <c r="BP458" i="1"/>
  <c r="AK459" i="2" s="1" a="1"/>
  <c r="AK459" i="2" s="1"/>
  <c r="BM458" i="1"/>
  <c r="AA459" i="2" s="1" a="1"/>
  <c r="AA459" i="2" s="1"/>
  <c r="BJ458" i="1"/>
  <c r="BD459" i="2" s="1" a="1"/>
  <c r="BD459" i="2" s="1"/>
  <c r="BF458" i="1"/>
  <c r="W459" i="2" s="1" a="1"/>
  <c r="W459" i="2" s="1"/>
  <c r="BC458" i="1"/>
  <c r="U459" i="2" s="1" a="1"/>
  <c r="U459" i="2" s="1"/>
  <c r="AZ458" i="1"/>
  <c r="S459" i="2" s="1" a="1"/>
  <c r="S459" i="2" s="1"/>
  <c r="AV458" i="1"/>
  <c r="Q459" i="2" s="1" a="1"/>
  <c r="Q459" i="2" s="1"/>
  <c r="AS458" i="1"/>
  <c r="O459" i="2" s="1" a="1"/>
  <c r="O459" i="2" s="1"/>
  <c r="AP458" i="1"/>
  <c r="M459" i="2" s="1" a="1"/>
  <c r="M459" i="2" s="1"/>
  <c r="AM458" i="1"/>
  <c r="K459" i="2" s="1" a="1"/>
  <c r="K459" i="2" s="1"/>
  <c r="AI458" i="1"/>
  <c r="AF458" i="1"/>
  <c r="AH458" i="1" s="1"/>
  <c r="I459" i="2" s="1" a="1"/>
  <c r="I459" i="2" s="1"/>
  <c r="DX457" i="1"/>
  <c r="DW457" i="1"/>
  <c r="DS457" i="1"/>
  <c r="BI458" i="2" s="1" a="1"/>
  <c r="BI458" i="2" s="1"/>
  <c r="DQ457" i="1"/>
  <c r="BH458" i="2" s="1" a="1"/>
  <c r="BH458" i="2" s="1"/>
  <c r="DO457" i="1"/>
  <c r="BC458" i="2" s="1" a="1"/>
  <c r="BC458" i="2" s="1"/>
  <c r="DM457" i="1"/>
  <c r="BB458" i="2" s="1" a="1"/>
  <c r="BB458" i="2" s="1"/>
  <c r="DK457" i="1"/>
  <c r="Y458" i="2" s="1" a="1"/>
  <c r="Y458" i="2" s="1"/>
  <c r="DG457" i="1"/>
  <c r="X458" i="2" s="1" a="1"/>
  <c r="X458" i="2" s="1"/>
  <c r="DC457" i="1"/>
  <c r="AY458" i="2" s="1" a="1"/>
  <c r="AY458" i="2" s="1"/>
  <c r="CY457" i="1"/>
  <c r="CV457" i="1"/>
  <c r="CS457" i="1"/>
  <c r="AI458" i="2" s="1" a="1"/>
  <c r="AI458" i="2" s="1"/>
  <c r="CM457" i="1"/>
  <c r="BA458" i="2" s="1" a="1"/>
  <c r="BA458" i="2" s="1"/>
  <c r="CJ457" i="1"/>
  <c r="AW458" i="2" s="1" a="1"/>
  <c r="AW458" i="2" s="1"/>
  <c r="CG457" i="1"/>
  <c r="AU458" i="2" s="1" a="1"/>
  <c r="AU458" i="2" s="1"/>
  <c r="CC457" i="1"/>
  <c r="AQ458" i="2" s="1" a="1"/>
  <c r="AQ458" i="2" s="1"/>
  <c r="BY457" i="1"/>
  <c r="AO458" i="2" s="1" a="1"/>
  <c r="AO458" i="2" s="1"/>
  <c r="BV457" i="1"/>
  <c r="AG458" i="2" s="1" a="1"/>
  <c r="AG458" i="2" s="1"/>
  <c r="BS457" i="1"/>
  <c r="AE458" i="2" s="1" a="1"/>
  <c r="AE458" i="2" s="1"/>
  <c r="BP457" i="1"/>
  <c r="AK458" i="2" s="1" a="1"/>
  <c r="AK458" i="2" s="1"/>
  <c r="BM457" i="1"/>
  <c r="AA458" i="2" s="1" a="1"/>
  <c r="AA458" i="2" s="1"/>
  <c r="BJ457" i="1"/>
  <c r="BD458" i="2" s="1" a="1"/>
  <c r="BD458" i="2" s="1"/>
  <c r="BF457" i="1"/>
  <c r="W458" i="2" s="1" a="1"/>
  <c r="W458" i="2" s="1"/>
  <c r="BC457" i="1"/>
  <c r="U458" i="2" s="1" a="1"/>
  <c r="U458" i="2" s="1"/>
  <c r="AZ457" i="1"/>
  <c r="S458" i="2" s="1" a="1"/>
  <c r="S458" i="2" s="1"/>
  <c r="AV457" i="1"/>
  <c r="Q458" i="2" s="1" a="1"/>
  <c r="Q458" i="2" s="1"/>
  <c r="AS457" i="1"/>
  <c r="O458" i="2" s="1" a="1"/>
  <c r="O458" i="2" s="1"/>
  <c r="AP457" i="1"/>
  <c r="M458" i="2" s="1" a="1"/>
  <c r="M458" i="2" s="1"/>
  <c r="AM457" i="1"/>
  <c r="K458" i="2" s="1" a="1"/>
  <c r="K458" i="2" s="1"/>
  <c r="AI457" i="1"/>
  <c r="AF457" i="1"/>
  <c r="AH457" i="1" s="1"/>
  <c r="I458" i="2" s="1" a="1"/>
  <c r="I458" i="2" s="1"/>
  <c r="DX456" i="1"/>
  <c r="DW456" i="1"/>
  <c r="DS456" i="1"/>
  <c r="BI457" i="2" s="1" a="1"/>
  <c r="BI457" i="2" s="1"/>
  <c r="DQ456" i="1"/>
  <c r="BH457" i="2" s="1" a="1"/>
  <c r="BH457" i="2" s="1"/>
  <c r="DO456" i="1"/>
  <c r="BC457" i="2" s="1" a="1"/>
  <c r="BC457" i="2" s="1"/>
  <c r="DM456" i="1"/>
  <c r="BB457" i="2" s="1" a="1"/>
  <c r="BB457" i="2" s="1"/>
  <c r="DK456" i="1"/>
  <c r="Y457" i="2" s="1" a="1"/>
  <c r="Y457" i="2" s="1"/>
  <c r="DG456" i="1"/>
  <c r="X457" i="2" s="1" a="1"/>
  <c r="X457" i="2" s="1"/>
  <c r="DC456" i="1"/>
  <c r="AY457" i="2" s="1" a="1"/>
  <c r="AY457" i="2" s="1"/>
  <c r="CY456" i="1"/>
  <c r="CZ456" i="1" s="1"/>
  <c r="CV456" i="1"/>
  <c r="CS456" i="1"/>
  <c r="AI457" i="2" s="1" a="1"/>
  <c r="AI457" i="2" s="1"/>
  <c r="CM456" i="1"/>
  <c r="BA457" i="2" s="1" a="1"/>
  <c r="BA457" i="2" s="1"/>
  <c r="CJ456" i="1"/>
  <c r="AW457" i="2" s="1" a="1"/>
  <c r="AW457" i="2" s="1"/>
  <c r="CG456" i="1"/>
  <c r="AU457" i="2" s="1" a="1"/>
  <c r="AU457" i="2" s="1"/>
  <c r="CC456" i="1"/>
  <c r="AQ457" i="2" s="1" a="1"/>
  <c r="AQ457" i="2" s="1"/>
  <c r="BY456" i="1"/>
  <c r="AO457" i="2" s="1" a="1"/>
  <c r="AO457" i="2" s="1"/>
  <c r="BV456" i="1"/>
  <c r="AG457" i="2" s="1" a="1"/>
  <c r="AG457" i="2" s="1"/>
  <c r="BS456" i="1"/>
  <c r="AE457" i="2" s="1" a="1"/>
  <c r="AE457" i="2" s="1"/>
  <c r="BP456" i="1"/>
  <c r="AK457" i="2" s="1" a="1"/>
  <c r="AK457" i="2" s="1"/>
  <c r="BM456" i="1"/>
  <c r="AA457" i="2" s="1" a="1"/>
  <c r="AA457" i="2" s="1"/>
  <c r="BJ456" i="1"/>
  <c r="BD457" i="2" s="1" a="1"/>
  <c r="BD457" i="2" s="1"/>
  <c r="BF456" i="1"/>
  <c r="W457" i="2" s="1" a="1"/>
  <c r="W457" i="2" s="1"/>
  <c r="BC456" i="1"/>
  <c r="U457" i="2" s="1" a="1"/>
  <c r="U457" i="2" s="1"/>
  <c r="AZ456" i="1"/>
  <c r="S457" i="2" s="1" a="1"/>
  <c r="S457" i="2" s="1"/>
  <c r="AV456" i="1"/>
  <c r="Q457" i="2" s="1" a="1"/>
  <c r="Q457" i="2" s="1"/>
  <c r="AS456" i="1"/>
  <c r="O457" i="2" s="1" a="1"/>
  <c r="O457" i="2" s="1"/>
  <c r="AP456" i="1"/>
  <c r="M457" i="2" s="1" a="1"/>
  <c r="M457" i="2" s="1"/>
  <c r="AM456" i="1"/>
  <c r="K457" i="2" s="1" a="1"/>
  <c r="K457" i="2" s="1"/>
  <c r="AI456" i="1"/>
  <c r="AF456" i="1"/>
  <c r="AH456" i="1" s="1"/>
  <c r="I457" i="2" s="1" a="1"/>
  <c r="I457" i="2" s="1"/>
  <c r="DX455" i="1"/>
  <c r="DW455" i="1"/>
  <c r="DS455" i="1"/>
  <c r="BI456" i="2" s="1" a="1"/>
  <c r="BI456" i="2" s="1"/>
  <c r="DQ455" i="1"/>
  <c r="BH456" i="2" s="1" a="1"/>
  <c r="BH456" i="2" s="1"/>
  <c r="DO455" i="1"/>
  <c r="BC456" i="2" s="1" a="1"/>
  <c r="BC456" i="2" s="1"/>
  <c r="DM455" i="1"/>
  <c r="BB456" i="2" s="1" a="1"/>
  <c r="BB456" i="2" s="1"/>
  <c r="DK455" i="1"/>
  <c r="Y456" i="2" s="1" a="1"/>
  <c r="Y456" i="2" s="1"/>
  <c r="DG455" i="1"/>
  <c r="X456" i="2" s="1" a="1"/>
  <c r="X456" i="2" s="1"/>
  <c r="DC455" i="1"/>
  <c r="AY456" i="2" s="1" a="1"/>
  <c r="AY456" i="2" s="1"/>
  <c r="CY455" i="1"/>
  <c r="CZ455" i="1" s="1"/>
  <c r="CV455" i="1"/>
  <c r="CS455" i="1"/>
  <c r="AI456" i="2" s="1" a="1"/>
  <c r="AI456" i="2" s="1"/>
  <c r="CM455" i="1"/>
  <c r="BA456" i="2" s="1" a="1"/>
  <c r="BA456" i="2" s="1"/>
  <c r="CJ455" i="1"/>
  <c r="AW456" i="2" s="1" a="1"/>
  <c r="AW456" i="2" s="1"/>
  <c r="CG455" i="1"/>
  <c r="AU456" i="2" s="1" a="1"/>
  <c r="AU456" i="2" s="1"/>
  <c r="CC455" i="1"/>
  <c r="AQ456" i="2" s="1" a="1"/>
  <c r="AQ456" i="2" s="1"/>
  <c r="BY455" i="1"/>
  <c r="AO456" i="2" s="1" a="1"/>
  <c r="AO456" i="2" s="1"/>
  <c r="BV455" i="1"/>
  <c r="AG456" i="2" s="1" a="1"/>
  <c r="AG456" i="2" s="1"/>
  <c r="BS455" i="1"/>
  <c r="AE456" i="2" s="1" a="1"/>
  <c r="AE456" i="2" s="1"/>
  <c r="BP455" i="1"/>
  <c r="AK456" i="2" s="1" a="1"/>
  <c r="AK456" i="2" s="1"/>
  <c r="BM455" i="1"/>
  <c r="AA456" i="2" s="1" a="1"/>
  <c r="AA456" i="2" s="1"/>
  <c r="BJ455" i="1"/>
  <c r="BD456" i="2" s="1" a="1"/>
  <c r="BD456" i="2" s="1"/>
  <c r="BF455" i="1"/>
  <c r="W456" i="2" s="1" a="1"/>
  <c r="W456" i="2" s="1"/>
  <c r="BC455" i="1"/>
  <c r="U456" i="2" s="1" a="1"/>
  <c r="U456" i="2" s="1"/>
  <c r="AZ455" i="1"/>
  <c r="S456" i="2" s="1" a="1"/>
  <c r="S456" i="2" s="1"/>
  <c r="AV455" i="1"/>
  <c r="Q456" i="2" s="1" a="1"/>
  <c r="Q456" i="2" s="1"/>
  <c r="AS455" i="1"/>
  <c r="O456" i="2" s="1" a="1"/>
  <c r="O456" i="2" s="1"/>
  <c r="AP455" i="1"/>
  <c r="M456" i="2" s="1" a="1"/>
  <c r="M456" i="2" s="1"/>
  <c r="AM455" i="1"/>
  <c r="K456" i="2" s="1" a="1"/>
  <c r="K456" i="2" s="1"/>
  <c r="AI455" i="1"/>
  <c r="AF455" i="1"/>
  <c r="AH455" i="1" s="1"/>
  <c r="I456" i="2" s="1" a="1"/>
  <c r="I456" i="2" s="1"/>
  <c r="DX454" i="1"/>
  <c r="DW454" i="1"/>
  <c r="DS454" i="1"/>
  <c r="BI455" i="2" s="1" a="1"/>
  <c r="BI455" i="2" s="1"/>
  <c r="DQ454" i="1"/>
  <c r="BH455" i="2" s="1" a="1"/>
  <c r="BH455" i="2" s="1"/>
  <c r="DO454" i="1"/>
  <c r="BC455" i="2" s="1" a="1"/>
  <c r="BC455" i="2" s="1"/>
  <c r="DM454" i="1"/>
  <c r="BB455" i="2" s="1" a="1"/>
  <c r="BB455" i="2" s="1"/>
  <c r="DK454" i="1"/>
  <c r="Y455" i="2" s="1" a="1"/>
  <c r="Y455" i="2" s="1"/>
  <c r="DG454" i="1"/>
  <c r="X455" i="2" s="1" a="1"/>
  <c r="X455" i="2" s="1"/>
  <c r="DC454" i="1"/>
  <c r="AY455" i="2" s="1" a="1"/>
  <c r="AY455" i="2" s="1"/>
  <c r="CY454" i="1"/>
  <c r="CZ454" i="1" s="1"/>
  <c r="CV454" i="1"/>
  <c r="CS454" i="1"/>
  <c r="AI455" i="2" s="1" a="1"/>
  <c r="AI455" i="2" s="1"/>
  <c r="CM454" i="1"/>
  <c r="BA455" i="2" s="1" a="1"/>
  <c r="BA455" i="2" s="1"/>
  <c r="CJ454" i="1"/>
  <c r="AW455" i="2" s="1" a="1"/>
  <c r="AW455" i="2" s="1"/>
  <c r="CG454" i="1"/>
  <c r="AU455" i="2" s="1" a="1"/>
  <c r="AU455" i="2" s="1"/>
  <c r="CC454" i="1"/>
  <c r="AQ455" i="2" s="1" a="1"/>
  <c r="AQ455" i="2" s="1"/>
  <c r="BY454" i="1"/>
  <c r="AO455" i="2" s="1" a="1"/>
  <c r="AO455" i="2" s="1"/>
  <c r="BV454" i="1"/>
  <c r="AG455" i="2" s="1" a="1"/>
  <c r="AG455" i="2" s="1"/>
  <c r="BS454" i="1"/>
  <c r="AE455" i="2" s="1" a="1"/>
  <c r="AE455" i="2" s="1"/>
  <c r="BP454" i="1"/>
  <c r="AK455" i="2" s="1" a="1"/>
  <c r="AK455" i="2" s="1"/>
  <c r="BM454" i="1"/>
  <c r="AA455" i="2" s="1" a="1"/>
  <c r="AA455" i="2" s="1"/>
  <c r="BJ454" i="1"/>
  <c r="BD455" i="2" s="1" a="1"/>
  <c r="BD455" i="2" s="1"/>
  <c r="BF454" i="1"/>
  <c r="W455" i="2" s="1" a="1"/>
  <c r="W455" i="2" s="1"/>
  <c r="BC454" i="1"/>
  <c r="U455" i="2" s="1" a="1"/>
  <c r="U455" i="2" s="1"/>
  <c r="AZ454" i="1"/>
  <c r="S455" i="2" s="1" a="1"/>
  <c r="S455" i="2" s="1"/>
  <c r="AV454" i="1"/>
  <c r="Q455" i="2" s="1" a="1"/>
  <c r="Q455" i="2" s="1"/>
  <c r="AS454" i="1"/>
  <c r="O455" i="2" s="1" a="1"/>
  <c r="O455" i="2" s="1"/>
  <c r="AP454" i="1"/>
  <c r="M455" i="2" s="1" a="1"/>
  <c r="M455" i="2" s="1"/>
  <c r="AM454" i="1"/>
  <c r="K455" i="2" s="1" a="1"/>
  <c r="K455" i="2" s="1"/>
  <c r="AI454" i="1"/>
  <c r="AF454" i="1"/>
  <c r="AH454" i="1" s="1"/>
  <c r="I455" i="2" s="1" a="1"/>
  <c r="I455" i="2" s="1"/>
  <c r="DX453" i="1"/>
  <c r="DW453" i="1"/>
  <c r="DS453" i="1"/>
  <c r="BI454" i="2" s="1" a="1"/>
  <c r="BI454" i="2" s="1"/>
  <c r="DQ453" i="1"/>
  <c r="BH454" i="2" s="1" a="1"/>
  <c r="BH454" i="2" s="1"/>
  <c r="DO453" i="1"/>
  <c r="BC454" i="2" s="1" a="1"/>
  <c r="BC454" i="2" s="1"/>
  <c r="DM453" i="1"/>
  <c r="BB454" i="2" s="1" a="1"/>
  <c r="BB454" i="2" s="1"/>
  <c r="DK453" i="1"/>
  <c r="Y454" i="2" s="1" a="1"/>
  <c r="Y454" i="2" s="1"/>
  <c r="DG453" i="1"/>
  <c r="X454" i="2" s="1" a="1"/>
  <c r="X454" i="2" s="1"/>
  <c r="DC453" i="1"/>
  <c r="AY454" i="2" s="1" a="1"/>
  <c r="AY454" i="2" s="1"/>
  <c r="CY453" i="1"/>
  <c r="CV453" i="1"/>
  <c r="CZ453" i="1" s="1"/>
  <c r="CS453" i="1"/>
  <c r="AI454" i="2" s="1" a="1"/>
  <c r="AI454" i="2" s="1"/>
  <c r="CM453" i="1"/>
  <c r="BA454" i="2" s="1" a="1"/>
  <c r="BA454" i="2" s="1"/>
  <c r="CJ453" i="1"/>
  <c r="AW454" i="2" s="1" a="1"/>
  <c r="AW454" i="2" s="1"/>
  <c r="CG453" i="1"/>
  <c r="AU454" i="2" s="1" a="1"/>
  <c r="AU454" i="2" s="1"/>
  <c r="CC453" i="1"/>
  <c r="AQ454" i="2" s="1" a="1"/>
  <c r="AQ454" i="2" s="1"/>
  <c r="BY453" i="1"/>
  <c r="AO454" i="2" s="1" a="1"/>
  <c r="AO454" i="2" s="1"/>
  <c r="BV453" i="1"/>
  <c r="AG454" i="2" s="1" a="1"/>
  <c r="AG454" i="2" s="1"/>
  <c r="BS453" i="1"/>
  <c r="AE454" i="2" s="1" a="1"/>
  <c r="AE454" i="2" s="1"/>
  <c r="BP453" i="1"/>
  <c r="AK454" i="2" s="1" a="1"/>
  <c r="AK454" i="2" s="1"/>
  <c r="BM453" i="1"/>
  <c r="AA454" i="2" s="1" a="1"/>
  <c r="AA454" i="2" s="1"/>
  <c r="BJ453" i="1"/>
  <c r="BD454" i="2" s="1" a="1"/>
  <c r="BD454" i="2" s="1"/>
  <c r="BF453" i="1"/>
  <c r="W454" i="2" s="1" a="1"/>
  <c r="W454" i="2" s="1"/>
  <c r="BC453" i="1"/>
  <c r="U454" i="2" s="1" a="1"/>
  <c r="U454" i="2" s="1"/>
  <c r="AZ453" i="1"/>
  <c r="S454" i="2" s="1" a="1"/>
  <c r="S454" i="2" s="1"/>
  <c r="AV453" i="1"/>
  <c r="Q454" i="2" s="1" a="1"/>
  <c r="Q454" i="2" s="1"/>
  <c r="AS453" i="1"/>
  <c r="O454" i="2" s="1" a="1"/>
  <c r="O454" i="2" s="1"/>
  <c r="AP453" i="1"/>
  <c r="M454" i="2" s="1" a="1"/>
  <c r="M454" i="2" s="1"/>
  <c r="AM453" i="1"/>
  <c r="K454" i="2" s="1" a="1"/>
  <c r="K454" i="2" s="1"/>
  <c r="AI453" i="1"/>
  <c r="AH453" i="1"/>
  <c r="I454" i="2" s="1" a="1"/>
  <c r="I454" i="2" s="1"/>
  <c r="AF453" i="1"/>
  <c r="DX452" i="1"/>
  <c r="DW452" i="1"/>
  <c r="DS452" i="1"/>
  <c r="BI453" i="2" s="1" a="1"/>
  <c r="BI453" i="2" s="1"/>
  <c r="DQ452" i="1"/>
  <c r="BH453" i="2" s="1" a="1"/>
  <c r="BH453" i="2" s="1"/>
  <c r="DO452" i="1"/>
  <c r="BC453" i="2" s="1" a="1"/>
  <c r="BC453" i="2" s="1"/>
  <c r="DM452" i="1"/>
  <c r="BB453" i="2" s="1" a="1"/>
  <c r="BB453" i="2" s="1"/>
  <c r="DK452" i="1"/>
  <c r="Y453" i="2" s="1" a="1"/>
  <c r="Y453" i="2" s="1"/>
  <c r="DG452" i="1"/>
  <c r="X453" i="2" s="1" a="1"/>
  <c r="X453" i="2" s="1"/>
  <c r="DC452" i="1"/>
  <c r="AY453" i="2" s="1" a="1"/>
  <c r="AY453" i="2" s="1"/>
  <c r="CY452" i="1"/>
  <c r="CV452" i="1"/>
  <c r="CS452" i="1"/>
  <c r="AI453" i="2" s="1" a="1"/>
  <c r="AI453" i="2" s="1"/>
  <c r="CM452" i="1"/>
  <c r="BA453" i="2" s="1" a="1"/>
  <c r="BA453" i="2" s="1"/>
  <c r="CJ452" i="1"/>
  <c r="AW453" i="2" s="1" a="1"/>
  <c r="AW453" i="2" s="1"/>
  <c r="CG452" i="1"/>
  <c r="AU453" i="2" s="1" a="1"/>
  <c r="AU453" i="2" s="1"/>
  <c r="CC452" i="1"/>
  <c r="AQ453" i="2" s="1" a="1"/>
  <c r="AQ453" i="2" s="1"/>
  <c r="BY452" i="1"/>
  <c r="AO453" i="2" s="1" a="1"/>
  <c r="AO453" i="2" s="1"/>
  <c r="BV452" i="1"/>
  <c r="AG453" i="2" s="1" a="1"/>
  <c r="AG453" i="2" s="1"/>
  <c r="BS452" i="1"/>
  <c r="AE453" i="2" s="1" a="1"/>
  <c r="AE453" i="2" s="1"/>
  <c r="BP452" i="1"/>
  <c r="AK453" i="2" s="1" a="1"/>
  <c r="AK453" i="2" s="1"/>
  <c r="BM452" i="1"/>
  <c r="AA453" i="2" s="1" a="1"/>
  <c r="AA453" i="2" s="1"/>
  <c r="BJ452" i="1"/>
  <c r="BD453" i="2" s="1" a="1"/>
  <c r="BD453" i="2" s="1"/>
  <c r="BF452" i="1"/>
  <c r="W453" i="2" s="1" a="1"/>
  <c r="W453" i="2" s="1"/>
  <c r="BC452" i="1"/>
  <c r="U453" i="2" s="1" a="1"/>
  <c r="U453" i="2" s="1"/>
  <c r="AZ452" i="1"/>
  <c r="S453" i="2" s="1" a="1"/>
  <c r="S453" i="2" s="1"/>
  <c r="AV452" i="1"/>
  <c r="Q453" i="2" s="1" a="1"/>
  <c r="Q453" i="2" s="1"/>
  <c r="AS452" i="1"/>
  <c r="O453" i="2" s="1" a="1"/>
  <c r="O453" i="2" s="1"/>
  <c r="AP452" i="1"/>
  <c r="M453" i="2" s="1" a="1"/>
  <c r="M453" i="2" s="1"/>
  <c r="AM452" i="1"/>
  <c r="K453" i="2" s="1" a="1"/>
  <c r="K453" i="2" s="1"/>
  <c r="AI452" i="1"/>
  <c r="AF452" i="1"/>
  <c r="AH452" i="1" s="1"/>
  <c r="I453" i="2" s="1" a="1"/>
  <c r="I453" i="2" s="1"/>
  <c r="DX451" i="1"/>
  <c r="DW451" i="1"/>
  <c r="DS451" i="1"/>
  <c r="BI452" i="2" s="1" a="1"/>
  <c r="BI452" i="2" s="1"/>
  <c r="DQ451" i="1"/>
  <c r="BH452" i="2" s="1" a="1"/>
  <c r="BH452" i="2" s="1"/>
  <c r="DO451" i="1"/>
  <c r="BC452" i="2" s="1" a="1"/>
  <c r="BC452" i="2" s="1"/>
  <c r="DM451" i="1"/>
  <c r="BB452" i="2" s="1" a="1"/>
  <c r="BB452" i="2" s="1"/>
  <c r="DK451" i="1"/>
  <c r="Y452" i="2" s="1" a="1"/>
  <c r="Y452" i="2" s="1"/>
  <c r="DG451" i="1"/>
  <c r="X452" i="2" s="1" a="1"/>
  <c r="X452" i="2" s="1"/>
  <c r="DC451" i="1"/>
  <c r="AY452" i="2" s="1" a="1"/>
  <c r="AY452" i="2" s="1"/>
  <c r="CZ451" i="1"/>
  <c r="CY451" i="1"/>
  <c r="CV451" i="1"/>
  <c r="CS451" i="1"/>
  <c r="AI452" i="2" s="1" a="1"/>
  <c r="AI452" i="2" s="1"/>
  <c r="CM451" i="1"/>
  <c r="BA452" i="2" s="1" a="1"/>
  <c r="BA452" i="2" s="1"/>
  <c r="CJ451" i="1"/>
  <c r="AW452" i="2" s="1" a="1"/>
  <c r="AW452" i="2" s="1"/>
  <c r="CG451" i="1"/>
  <c r="AU452" i="2" s="1" a="1"/>
  <c r="AU452" i="2" s="1"/>
  <c r="CC451" i="1"/>
  <c r="AQ452" i="2" s="1" a="1"/>
  <c r="AQ452" i="2" s="1"/>
  <c r="BY451" i="1"/>
  <c r="AO452" i="2" s="1" a="1"/>
  <c r="AO452" i="2" s="1"/>
  <c r="BV451" i="1"/>
  <c r="AG452" i="2" s="1" a="1"/>
  <c r="AG452" i="2" s="1"/>
  <c r="BS451" i="1"/>
  <c r="AE452" i="2" s="1" a="1"/>
  <c r="AE452" i="2" s="1"/>
  <c r="BP451" i="1"/>
  <c r="AK452" i="2" s="1" a="1"/>
  <c r="AK452" i="2" s="1"/>
  <c r="BM451" i="1"/>
  <c r="AA452" i="2" s="1" a="1"/>
  <c r="AA452" i="2" s="1"/>
  <c r="BJ451" i="1"/>
  <c r="BD452" i="2" s="1" a="1"/>
  <c r="BD452" i="2" s="1"/>
  <c r="BF451" i="1"/>
  <c r="W452" i="2" s="1" a="1"/>
  <c r="W452" i="2" s="1"/>
  <c r="BC451" i="1"/>
  <c r="U452" i="2" s="1" a="1"/>
  <c r="U452" i="2" s="1"/>
  <c r="AZ451" i="1"/>
  <c r="S452" i="2" s="1" a="1"/>
  <c r="S452" i="2" s="1"/>
  <c r="AV451" i="1"/>
  <c r="Q452" i="2" s="1" a="1"/>
  <c r="Q452" i="2" s="1"/>
  <c r="AS451" i="1"/>
  <c r="O452" i="2" s="1" a="1"/>
  <c r="O452" i="2" s="1"/>
  <c r="AP451" i="1"/>
  <c r="M452" i="2" s="1" a="1"/>
  <c r="M452" i="2" s="1"/>
  <c r="AM451" i="1"/>
  <c r="K452" i="2" s="1" a="1"/>
  <c r="K452" i="2" s="1"/>
  <c r="AI451" i="1"/>
  <c r="AH451" i="1"/>
  <c r="I452" i="2" s="1" a="1"/>
  <c r="I452" i="2" s="1"/>
  <c r="AF451" i="1"/>
  <c r="DX450" i="1"/>
  <c r="DW450" i="1"/>
  <c r="DS450" i="1"/>
  <c r="BI451" i="2" s="1" a="1"/>
  <c r="BI451" i="2" s="1"/>
  <c r="DQ450" i="1"/>
  <c r="BH451" i="2" s="1" a="1"/>
  <c r="BH451" i="2" s="1"/>
  <c r="DO450" i="1"/>
  <c r="BC451" i="2" s="1" a="1"/>
  <c r="BC451" i="2" s="1"/>
  <c r="DM450" i="1"/>
  <c r="BB451" i="2" s="1" a="1"/>
  <c r="BB451" i="2" s="1"/>
  <c r="DK450" i="1"/>
  <c r="Y451" i="2" s="1" a="1"/>
  <c r="Y451" i="2" s="1"/>
  <c r="DG450" i="1"/>
  <c r="X451" i="2" s="1" a="1"/>
  <c r="X451" i="2" s="1"/>
  <c r="DC450" i="1"/>
  <c r="AY451" i="2" s="1" a="1"/>
  <c r="AY451" i="2" s="1"/>
  <c r="CY450" i="1"/>
  <c r="CV450" i="1"/>
  <c r="CS450" i="1"/>
  <c r="AI451" i="2" s="1" a="1"/>
  <c r="AI451" i="2" s="1"/>
  <c r="CM450" i="1"/>
  <c r="BA451" i="2" s="1" a="1"/>
  <c r="BA451" i="2" s="1"/>
  <c r="CJ450" i="1"/>
  <c r="AW451" i="2" s="1" a="1"/>
  <c r="AW451" i="2" s="1"/>
  <c r="CG450" i="1"/>
  <c r="AU451" i="2" s="1" a="1"/>
  <c r="AU451" i="2" s="1"/>
  <c r="CC450" i="1"/>
  <c r="AQ451" i="2" s="1" a="1"/>
  <c r="AQ451" i="2" s="1"/>
  <c r="BY450" i="1"/>
  <c r="AO451" i="2" s="1" a="1"/>
  <c r="AO451" i="2" s="1"/>
  <c r="BV450" i="1"/>
  <c r="AG451" i="2" s="1" a="1"/>
  <c r="AG451" i="2" s="1"/>
  <c r="BS450" i="1"/>
  <c r="AE451" i="2" s="1" a="1"/>
  <c r="AE451" i="2" s="1"/>
  <c r="BP450" i="1"/>
  <c r="AK451" i="2" s="1" a="1"/>
  <c r="AK451" i="2" s="1"/>
  <c r="BM450" i="1"/>
  <c r="AA451" i="2" s="1" a="1"/>
  <c r="AA451" i="2" s="1"/>
  <c r="BJ450" i="1"/>
  <c r="BD451" i="2" s="1" a="1"/>
  <c r="BD451" i="2" s="1"/>
  <c r="BF450" i="1"/>
  <c r="W451" i="2" s="1" a="1"/>
  <c r="W451" i="2" s="1"/>
  <c r="BC450" i="1"/>
  <c r="U451" i="2" s="1" a="1"/>
  <c r="U451" i="2" s="1"/>
  <c r="AZ450" i="1"/>
  <c r="S451" i="2" s="1" a="1"/>
  <c r="S451" i="2" s="1"/>
  <c r="AV450" i="1"/>
  <c r="Q451" i="2" s="1" a="1"/>
  <c r="Q451" i="2" s="1"/>
  <c r="AS450" i="1"/>
  <c r="O451" i="2" s="1" a="1"/>
  <c r="O451" i="2" s="1"/>
  <c r="AP450" i="1"/>
  <c r="M451" i="2" s="1" a="1"/>
  <c r="M451" i="2" s="1"/>
  <c r="AM450" i="1"/>
  <c r="K451" i="2" s="1" a="1"/>
  <c r="K451" i="2" s="1"/>
  <c r="AI450" i="1"/>
  <c r="AF450" i="1"/>
  <c r="AH450" i="1" s="1"/>
  <c r="I451" i="2" s="1" a="1"/>
  <c r="I451" i="2" s="1"/>
  <c r="DX449" i="1"/>
  <c r="DW449" i="1"/>
  <c r="DS449" i="1"/>
  <c r="BI450" i="2" s="1" a="1"/>
  <c r="BI450" i="2" s="1"/>
  <c r="DQ449" i="1"/>
  <c r="BH450" i="2" s="1" a="1"/>
  <c r="BH450" i="2" s="1"/>
  <c r="DO449" i="1"/>
  <c r="BC450" i="2" s="1" a="1"/>
  <c r="BC450" i="2" s="1"/>
  <c r="DM449" i="1"/>
  <c r="BB450" i="2" s="1" a="1"/>
  <c r="BB450" i="2" s="1"/>
  <c r="DK449" i="1"/>
  <c r="Y450" i="2" s="1" a="1"/>
  <c r="Y450" i="2" s="1"/>
  <c r="DG449" i="1"/>
  <c r="X450" i="2" s="1" a="1"/>
  <c r="X450" i="2" s="1"/>
  <c r="DC449" i="1"/>
  <c r="AY450" i="2" s="1" a="1"/>
  <c r="AY450" i="2" s="1"/>
  <c r="CY449" i="1"/>
  <c r="CV449" i="1"/>
  <c r="CS449" i="1"/>
  <c r="AI450" i="2" s="1" a="1"/>
  <c r="AI450" i="2" s="1"/>
  <c r="CM449" i="1"/>
  <c r="BA450" i="2" s="1" a="1"/>
  <c r="BA450" i="2" s="1"/>
  <c r="CJ449" i="1"/>
  <c r="AW450" i="2" s="1" a="1"/>
  <c r="AW450" i="2" s="1"/>
  <c r="CG449" i="1"/>
  <c r="AU450" i="2" s="1" a="1"/>
  <c r="AU450" i="2" s="1"/>
  <c r="CC449" i="1"/>
  <c r="AQ450" i="2" s="1" a="1"/>
  <c r="AQ450" i="2" s="1"/>
  <c r="BY449" i="1"/>
  <c r="AO450" i="2" s="1" a="1"/>
  <c r="AO450" i="2" s="1"/>
  <c r="BV449" i="1"/>
  <c r="AG450" i="2" s="1" a="1"/>
  <c r="AG450" i="2" s="1"/>
  <c r="BS449" i="1"/>
  <c r="AE450" i="2" s="1" a="1"/>
  <c r="AE450" i="2" s="1"/>
  <c r="BP449" i="1"/>
  <c r="AK450" i="2" s="1" a="1"/>
  <c r="AK450" i="2" s="1"/>
  <c r="BM449" i="1"/>
  <c r="AA450" i="2" s="1" a="1"/>
  <c r="AA450" i="2" s="1"/>
  <c r="BJ449" i="1"/>
  <c r="BD450" i="2" s="1" a="1"/>
  <c r="BD450" i="2" s="1"/>
  <c r="BF449" i="1"/>
  <c r="W450" i="2" s="1" a="1"/>
  <c r="W450" i="2" s="1"/>
  <c r="BC449" i="1"/>
  <c r="U450" i="2" s="1" a="1"/>
  <c r="U450" i="2" s="1"/>
  <c r="AZ449" i="1"/>
  <c r="S450" i="2" s="1" a="1"/>
  <c r="S450" i="2" s="1"/>
  <c r="AV449" i="1"/>
  <c r="Q450" i="2" s="1" a="1"/>
  <c r="Q450" i="2" s="1"/>
  <c r="AS449" i="1"/>
  <c r="O450" i="2" s="1" a="1"/>
  <c r="O450" i="2" s="1"/>
  <c r="AP449" i="1"/>
  <c r="M450" i="2" s="1" a="1"/>
  <c r="M450" i="2" s="1"/>
  <c r="AM449" i="1"/>
  <c r="K450" i="2" s="1" a="1"/>
  <c r="K450" i="2" s="1"/>
  <c r="AI449" i="1"/>
  <c r="AF449" i="1"/>
  <c r="AH449" i="1" s="1"/>
  <c r="I450" i="2" s="1" a="1"/>
  <c r="I450" i="2" s="1"/>
  <c r="DX448" i="1"/>
  <c r="DW448" i="1"/>
  <c r="DS448" i="1"/>
  <c r="BI449" i="2" s="1" a="1"/>
  <c r="BI449" i="2" s="1"/>
  <c r="DQ448" i="1"/>
  <c r="BH449" i="2" s="1" a="1"/>
  <c r="BH449" i="2" s="1"/>
  <c r="DO448" i="1"/>
  <c r="BC449" i="2" s="1" a="1"/>
  <c r="BC449" i="2" s="1"/>
  <c r="DM448" i="1"/>
  <c r="BB449" i="2" s="1" a="1"/>
  <c r="BB449" i="2" s="1"/>
  <c r="DK448" i="1"/>
  <c r="Y449" i="2" s="1" a="1"/>
  <c r="Y449" i="2" s="1"/>
  <c r="DG448" i="1"/>
  <c r="X449" i="2" s="1" a="1"/>
  <c r="X449" i="2" s="1"/>
  <c r="DC448" i="1"/>
  <c r="AY449" i="2" s="1" a="1"/>
  <c r="AY449" i="2" s="1"/>
  <c r="CY448" i="1"/>
  <c r="CZ448" i="1" s="1"/>
  <c r="CV448" i="1"/>
  <c r="CS448" i="1"/>
  <c r="AI449" i="2" s="1" a="1"/>
  <c r="AI449" i="2" s="1"/>
  <c r="CM448" i="1"/>
  <c r="BA449" i="2" s="1" a="1"/>
  <c r="BA449" i="2" s="1"/>
  <c r="CJ448" i="1"/>
  <c r="AW449" i="2" s="1" a="1"/>
  <c r="AW449" i="2" s="1"/>
  <c r="CG448" i="1"/>
  <c r="AU449" i="2" s="1" a="1"/>
  <c r="AU449" i="2" s="1"/>
  <c r="CC448" i="1"/>
  <c r="AQ449" i="2" s="1" a="1"/>
  <c r="AQ449" i="2" s="1"/>
  <c r="BY448" i="1"/>
  <c r="AO449" i="2" s="1" a="1"/>
  <c r="AO449" i="2" s="1"/>
  <c r="BV448" i="1"/>
  <c r="AG449" i="2" s="1" a="1"/>
  <c r="AG449" i="2" s="1"/>
  <c r="BS448" i="1"/>
  <c r="AE449" i="2" s="1" a="1"/>
  <c r="AE449" i="2" s="1"/>
  <c r="BP448" i="1"/>
  <c r="AK449" i="2" s="1" a="1"/>
  <c r="AK449" i="2" s="1"/>
  <c r="BM448" i="1"/>
  <c r="AA449" i="2" s="1" a="1"/>
  <c r="AA449" i="2" s="1"/>
  <c r="BJ448" i="1"/>
  <c r="BD449" i="2" s="1" a="1"/>
  <c r="BD449" i="2" s="1"/>
  <c r="BF448" i="1"/>
  <c r="W449" i="2" s="1" a="1"/>
  <c r="W449" i="2" s="1"/>
  <c r="BC448" i="1"/>
  <c r="U449" i="2" s="1" a="1"/>
  <c r="U449" i="2" s="1"/>
  <c r="AZ448" i="1"/>
  <c r="S449" i="2" s="1" a="1"/>
  <c r="S449" i="2" s="1"/>
  <c r="AV448" i="1"/>
  <c r="Q449" i="2" s="1" a="1"/>
  <c r="Q449" i="2" s="1"/>
  <c r="AS448" i="1"/>
  <c r="O449" i="2" s="1" a="1"/>
  <c r="O449" i="2" s="1"/>
  <c r="AP448" i="1"/>
  <c r="M449" i="2" s="1" a="1"/>
  <c r="M449" i="2" s="1"/>
  <c r="AM448" i="1"/>
  <c r="K449" i="2" s="1" a="1"/>
  <c r="K449" i="2" s="1"/>
  <c r="AI448" i="1"/>
  <c r="AF448" i="1"/>
  <c r="AH448" i="1" s="1"/>
  <c r="I449" i="2" s="1" a="1"/>
  <c r="I449" i="2" s="1"/>
  <c r="DX447" i="1"/>
  <c r="DW447" i="1"/>
  <c r="DS447" i="1"/>
  <c r="BI448" i="2" s="1" a="1"/>
  <c r="BI448" i="2" s="1"/>
  <c r="DQ447" i="1"/>
  <c r="BH448" i="2" s="1" a="1"/>
  <c r="BH448" i="2" s="1"/>
  <c r="DO447" i="1"/>
  <c r="BC448" i="2" s="1" a="1"/>
  <c r="BC448" i="2" s="1"/>
  <c r="DM447" i="1"/>
  <c r="BB448" i="2" s="1" a="1"/>
  <c r="BB448" i="2" s="1"/>
  <c r="DK447" i="1"/>
  <c r="Y448" i="2" s="1" a="1"/>
  <c r="Y448" i="2" s="1"/>
  <c r="DG447" i="1"/>
  <c r="X448" i="2" s="1" a="1"/>
  <c r="X448" i="2" s="1"/>
  <c r="DC447" i="1"/>
  <c r="AY448" i="2" s="1" a="1"/>
  <c r="AY448" i="2" s="1"/>
  <c r="CY447" i="1"/>
  <c r="CZ447" i="1" s="1"/>
  <c r="CV447" i="1"/>
  <c r="CS447" i="1"/>
  <c r="AI448" i="2" s="1" a="1"/>
  <c r="AI448" i="2" s="1"/>
  <c r="CM447" i="1"/>
  <c r="BA448" i="2" s="1" a="1"/>
  <c r="BA448" i="2" s="1"/>
  <c r="CJ447" i="1"/>
  <c r="AW448" i="2" s="1" a="1"/>
  <c r="AW448" i="2" s="1"/>
  <c r="CG447" i="1"/>
  <c r="AU448" i="2" s="1" a="1"/>
  <c r="AU448" i="2" s="1"/>
  <c r="CC447" i="1"/>
  <c r="AQ448" i="2" s="1" a="1"/>
  <c r="AQ448" i="2" s="1"/>
  <c r="BY447" i="1"/>
  <c r="AO448" i="2" s="1" a="1"/>
  <c r="AO448" i="2" s="1"/>
  <c r="BV447" i="1"/>
  <c r="AG448" i="2" s="1" a="1"/>
  <c r="AG448" i="2" s="1"/>
  <c r="BS447" i="1"/>
  <c r="AE448" i="2" s="1" a="1"/>
  <c r="AE448" i="2" s="1"/>
  <c r="BP447" i="1"/>
  <c r="AK448" i="2" s="1" a="1"/>
  <c r="AK448" i="2" s="1"/>
  <c r="BM447" i="1"/>
  <c r="AA448" i="2" s="1" a="1"/>
  <c r="AA448" i="2" s="1"/>
  <c r="BJ447" i="1"/>
  <c r="BD448" i="2" s="1" a="1"/>
  <c r="BD448" i="2" s="1"/>
  <c r="BF447" i="1"/>
  <c r="W448" i="2" s="1" a="1"/>
  <c r="W448" i="2" s="1"/>
  <c r="BC447" i="1"/>
  <c r="U448" i="2" s="1" a="1"/>
  <c r="U448" i="2" s="1"/>
  <c r="AZ447" i="1"/>
  <c r="S448" i="2" s="1" a="1"/>
  <c r="S448" i="2" s="1"/>
  <c r="AV447" i="1"/>
  <c r="Q448" i="2" s="1" a="1"/>
  <c r="Q448" i="2" s="1"/>
  <c r="AS447" i="1"/>
  <c r="O448" i="2" s="1" a="1"/>
  <c r="O448" i="2" s="1"/>
  <c r="AP447" i="1"/>
  <c r="M448" i="2" s="1" a="1"/>
  <c r="M448" i="2" s="1"/>
  <c r="AM447" i="1"/>
  <c r="K448" i="2" s="1" a="1"/>
  <c r="K448" i="2" s="1"/>
  <c r="AI447" i="1"/>
  <c r="AF447" i="1"/>
  <c r="AH447" i="1" s="1"/>
  <c r="I448" i="2" s="1" a="1"/>
  <c r="I448" i="2" s="1"/>
  <c r="DX446" i="1"/>
  <c r="DW446" i="1"/>
  <c r="DS446" i="1"/>
  <c r="BI447" i="2" s="1" a="1"/>
  <c r="BI447" i="2" s="1"/>
  <c r="DQ446" i="1"/>
  <c r="BH447" i="2" s="1" a="1"/>
  <c r="BH447" i="2" s="1"/>
  <c r="DO446" i="1"/>
  <c r="BC447" i="2" s="1" a="1"/>
  <c r="BC447" i="2" s="1"/>
  <c r="DM446" i="1"/>
  <c r="BB447" i="2" s="1" a="1"/>
  <c r="BB447" i="2" s="1"/>
  <c r="DK446" i="1"/>
  <c r="Y447" i="2" s="1" a="1"/>
  <c r="Y447" i="2" s="1"/>
  <c r="DG446" i="1"/>
  <c r="X447" i="2" s="1" a="1"/>
  <c r="X447" i="2" s="1"/>
  <c r="DC446" i="1"/>
  <c r="AY447" i="2" s="1" a="1"/>
  <c r="AY447" i="2" s="1"/>
  <c r="CY446" i="1"/>
  <c r="CZ446" i="1" s="1"/>
  <c r="CV446" i="1"/>
  <c r="CS446" i="1"/>
  <c r="AI447" i="2" s="1" a="1"/>
  <c r="AI447" i="2" s="1"/>
  <c r="CM446" i="1"/>
  <c r="BA447" i="2" s="1" a="1"/>
  <c r="BA447" i="2" s="1"/>
  <c r="CJ446" i="1"/>
  <c r="AW447" i="2" s="1" a="1"/>
  <c r="AW447" i="2" s="1"/>
  <c r="CG446" i="1"/>
  <c r="AU447" i="2" s="1" a="1"/>
  <c r="AU447" i="2" s="1"/>
  <c r="CC446" i="1"/>
  <c r="AQ447" i="2" s="1" a="1"/>
  <c r="AQ447" i="2" s="1"/>
  <c r="BY446" i="1"/>
  <c r="AO447" i="2" s="1" a="1"/>
  <c r="AO447" i="2" s="1"/>
  <c r="BV446" i="1"/>
  <c r="AG447" i="2" s="1" a="1"/>
  <c r="AG447" i="2" s="1"/>
  <c r="BS446" i="1"/>
  <c r="AE447" i="2" s="1" a="1"/>
  <c r="AE447" i="2" s="1"/>
  <c r="BP446" i="1"/>
  <c r="AK447" i="2" s="1" a="1"/>
  <c r="AK447" i="2" s="1"/>
  <c r="BM446" i="1"/>
  <c r="AA447" i="2" s="1" a="1"/>
  <c r="AA447" i="2" s="1"/>
  <c r="BJ446" i="1"/>
  <c r="BD447" i="2" s="1" a="1"/>
  <c r="BD447" i="2" s="1"/>
  <c r="BF446" i="1"/>
  <c r="W447" i="2" s="1" a="1"/>
  <c r="W447" i="2" s="1"/>
  <c r="BC446" i="1"/>
  <c r="U447" i="2" s="1" a="1"/>
  <c r="U447" i="2" s="1"/>
  <c r="AZ446" i="1"/>
  <c r="S447" i="2" s="1" a="1"/>
  <c r="S447" i="2" s="1"/>
  <c r="AV446" i="1"/>
  <c r="Q447" i="2" s="1" a="1"/>
  <c r="Q447" i="2" s="1"/>
  <c r="AS446" i="1"/>
  <c r="O447" i="2" s="1" a="1"/>
  <c r="O447" i="2" s="1"/>
  <c r="AP446" i="1"/>
  <c r="M447" i="2" s="1" a="1"/>
  <c r="M447" i="2" s="1"/>
  <c r="AM446" i="1"/>
  <c r="K447" i="2" s="1" a="1"/>
  <c r="K447" i="2" s="1"/>
  <c r="AI446" i="1"/>
  <c r="AF446" i="1"/>
  <c r="AH446" i="1" s="1"/>
  <c r="I447" i="2" s="1" a="1"/>
  <c r="I447" i="2" s="1"/>
  <c r="DX445" i="1"/>
  <c r="DW445" i="1"/>
  <c r="DS445" i="1"/>
  <c r="BI446" i="2" s="1" a="1"/>
  <c r="BI446" i="2" s="1"/>
  <c r="DQ445" i="1"/>
  <c r="BH446" i="2" s="1" a="1"/>
  <c r="BH446" i="2" s="1"/>
  <c r="DO445" i="1"/>
  <c r="BC446" i="2" s="1" a="1"/>
  <c r="BC446" i="2" s="1"/>
  <c r="DM445" i="1"/>
  <c r="BB446" i="2" s="1" a="1"/>
  <c r="BB446" i="2" s="1"/>
  <c r="DK445" i="1"/>
  <c r="Y446" i="2" s="1" a="1"/>
  <c r="Y446" i="2" s="1"/>
  <c r="DG445" i="1"/>
  <c r="X446" i="2" s="1" a="1"/>
  <c r="X446" i="2" s="1"/>
  <c r="DC445" i="1"/>
  <c r="AY446" i="2" s="1" a="1"/>
  <c r="AY446" i="2" s="1"/>
  <c r="CY445" i="1"/>
  <c r="CV445" i="1"/>
  <c r="CZ445" i="1" s="1"/>
  <c r="CS445" i="1"/>
  <c r="AI446" i="2" s="1" a="1"/>
  <c r="AI446" i="2" s="1"/>
  <c r="CM445" i="1"/>
  <c r="BA446" i="2" s="1" a="1"/>
  <c r="BA446" i="2" s="1"/>
  <c r="CJ445" i="1"/>
  <c r="AW446" i="2" s="1" a="1"/>
  <c r="AW446" i="2" s="1"/>
  <c r="CG445" i="1"/>
  <c r="AU446" i="2" s="1" a="1"/>
  <c r="AU446" i="2" s="1"/>
  <c r="CC445" i="1"/>
  <c r="AQ446" i="2" s="1" a="1"/>
  <c r="AQ446" i="2" s="1"/>
  <c r="BY445" i="1"/>
  <c r="AO446" i="2" s="1" a="1"/>
  <c r="AO446" i="2" s="1"/>
  <c r="BV445" i="1"/>
  <c r="AG446" i="2" s="1" a="1"/>
  <c r="AG446" i="2" s="1"/>
  <c r="BS445" i="1"/>
  <c r="AE446" i="2" s="1" a="1"/>
  <c r="AE446" i="2" s="1"/>
  <c r="BP445" i="1"/>
  <c r="AK446" i="2" s="1" a="1"/>
  <c r="AK446" i="2" s="1"/>
  <c r="BM445" i="1"/>
  <c r="AA446" i="2" s="1" a="1"/>
  <c r="AA446" i="2" s="1"/>
  <c r="BJ445" i="1"/>
  <c r="BD446" i="2" s="1" a="1"/>
  <c r="BD446" i="2" s="1"/>
  <c r="BF445" i="1"/>
  <c r="W446" i="2" s="1" a="1"/>
  <c r="W446" i="2" s="1"/>
  <c r="BC445" i="1"/>
  <c r="U446" i="2" s="1" a="1"/>
  <c r="U446" i="2" s="1"/>
  <c r="AZ445" i="1"/>
  <c r="S446" i="2" s="1" a="1"/>
  <c r="S446" i="2" s="1"/>
  <c r="AV445" i="1"/>
  <c r="Q446" i="2" s="1" a="1"/>
  <c r="Q446" i="2" s="1"/>
  <c r="AS445" i="1"/>
  <c r="O446" i="2" s="1" a="1"/>
  <c r="O446" i="2" s="1"/>
  <c r="AP445" i="1"/>
  <c r="M446" i="2" s="1" a="1"/>
  <c r="M446" i="2" s="1"/>
  <c r="AM445" i="1"/>
  <c r="K446" i="2" s="1" a="1"/>
  <c r="K446" i="2" s="1"/>
  <c r="AI445" i="1"/>
  <c r="AH445" i="1"/>
  <c r="I446" i="2" s="1" a="1"/>
  <c r="I446" i="2" s="1"/>
  <c r="AF445" i="1"/>
  <c r="DX444" i="1"/>
  <c r="DW444" i="1"/>
  <c r="DS444" i="1"/>
  <c r="BI445" i="2" s="1" a="1"/>
  <c r="BI445" i="2" s="1"/>
  <c r="DQ444" i="1"/>
  <c r="BH445" i="2" s="1" a="1"/>
  <c r="BH445" i="2" s="1"/>
  <c r="DO444" i="1"/>
  <c r="BC445" i="2" s="1" a="1"/>
  <c r="BC445" i="2" s="1"/>
  <c r="DM444" i="1"/>
  <c r="BB445" i="2" s="1" a="1"/>
  <c r="BB445" i="2" s="1"/>
  <c r="DK444" i="1"/>
  <c r="Y445" i="2" s="1" a="1"/>
  <c r="Y445" i="2" s="1"/>
  <c r="DG444" i="1"/>
  <c r="X445" i="2" s="1" a="1"/>
  <c r="X445" i="2" s="1"/>
  <c r="DC444" i="1"/>
  <c r="AY445" i="2" s="1" a="1"/>
  <c r="AY445" i="2" s="1"/>
  <c r="CY444" i="1"/>
  <c r="CV444" i="1"/>
  <c r="CS444" i="1"/>
  <c r="AI445" i="2" s="1" a="1"/>
  <c r="AI445" i="2" s="1"/>
  <c r="CM444" i="1"/>
  <c r="BA445" i="2" s="1" a="1"/>
  <c r="BA445" i="2" s="1"/>
  <c r="CJ444" i="1"/>
  <c r="AW445" i="2" s="1" a="1"/>
  <c r="AW445" i="2" s="1"/>
  <c r="CG444" i="1"/>
  <c r="AU445" i="2" s="1" a="1"/>
  <c r="AU445" i="2" s="1"/>
  <c r="CC444" i="1"/>
  <c r="AQ445" i="2" s="1" a="1"/>
  <c r="AQ445" i="2" s="1"/>
  <c r="BY444" i="1"/>
  <c r="AO445" i="2" s="1" a="1"/>
  <c r="AO445" i="2" s="1"/>
  <c r="BV444" i="1"/>
  <c r="AG445" i="2" s="1" a="1"/>
  <c r="AG445" i="2" s="1"/>
  <c r="BS444" i="1"/>
  <c r="AE445" i="2" s="1" a="1"/>
  <c r="AE445" i="2" s="1"/>
  <c r="BP444" i="1"/>
  <c r="AK445" i="2" s="1" a="1"/>
  <c r="AK445" i="2" s="1"/>
  <c r="BM444" i="1"/>
  <c r="AA445" i="2" s="1" a="1"/>
  <c r="AA445" i="2" s="1"/>
  <c r="BJ444" i="1"/>
  <c r="BD445" i="2" s="1" a="1"/>
  <c r="BD445" i="2" s="1"/>
  <c r="BF444" i="1"/>
  <c r="W445" i="2" s="1" a="1"/>
  <c r="W445" i="2" s="1"/>
  <c r="BC444" i="1"/>
  <c r="U445" i="2" s="1" a="1"/>
  <c r="U445" i="2" s="1"/>
  <c r="AZ444" i="1"/>
  <c r="S445" i="2" s="1" a="1"/>
  <c r="S445" i="2" s="1"/>
  <c r="AV444" i="1"/>
  <c r="Q445" i="2" s="1" a="1"/>
  <c r="Q445" i="2" s="1"/>
  <c r="AS444" i="1"/>
  <c r="O445" i="2" s="1" a="1"/>
  <c r="O445" i="2" s="1"/>
  <c r="AP444" i="1"/>
  <c r="M445" i="2" s="1" a="1"/>
  <c r="M445" i="2" s="1"/>
  <c r="AM444" i="1"/>
  <c r="K445" i="2" s="1" a="1"/>
  <c r="K445" i="2" s="1"/>
  <c r="AI444" i="1"/>
  <c r="AF444" i="1"/>
  <c r="AH444" i="1" s="1"/>
  <c r="I445" i="2" s="1" a="1"/>
  <c r="I445" i="2" s="1"/>
  <c r="DX443" i="1"/>
  <c r="DW443" i="1"/>
  <c r="DS443" i="1"/>
  <c r="BI444" i="2" s="1" a="1"/>
  <c r="BI444" i="2" s="1"/>
  <c r="DQ443" i="1"/>
  <c r="BH444" i="2" s="1" a="1"/>
  <c r="BH444" i="2" s="1"/>
  <c r="DO443" i="1"/>
  <c r="BC444" i="2" s="1" a="1"/>
  <c r="BC444" i="2" s="1"/>
  <c r="DM443" i="1"/>
  <c r="BB444" i="2" s="1" a="1"/>
  <c r="BB444" i="2" s="1"/>
  <c r="DK443" i="1"/>
  <c r="Y444" i="2" s="1" a="1"/>
  <c r="Y444" i="2" s="1"/>
  <c r="DG443" i="1"/>
  <c r="X444" i="2" s="1" a="1"/>
  <c r="X444" i="2" s="1"/>
  <c r="DC443" i="1"/>
  <c r="AY444" i="2" s="1" a="1"/>
  <c r="AY444" i="2" s="1"/>
  <c r="CY443" i="1"/>
  <c r="CV443" i="1"/>
  <c r="CZ443" i="1" s="1"/>
  <c r="CS443" i="1"/>
  <c r="AI444" i="2" s="1" a="1"/>
  <c r="AI444" i="2" s="1"/>
  <c r="CM443" i="1"/>
  <c r="BA444" i="2" s="1" a="1"/>
  <c r="BA444" i="2" s="1"/>
  <c r="CJ443" i="1"/>
  <c r="AW444" i="2" s="1" a="1"/>
  <c r="AW444" i="2" s="1"/>
  <c r="CG443" i="1"/>
  <c r="AU444" i="2" s="1" a="1"/>
  <c r="AU444" i="2" s="1"/>
  <c r="CC443" i="1"/>
  <c r="AQ444" i="2" s="1" a="1"/>
  <c r="AQ444" i="2" s="1"/>
  <c r="BY443" i="1"/>
  <c r="AO444" i="2" s="1" a="1"/>
  <c r="AO444" i="2" s="1"/>
  <c r="BV443" i="1"/>
  <c r="AG444" i="2" s="1" a="1"/>
  <c r="AG444" i="2" s="1"/>
  <c r="BS443" i="1"/>
  <c r="AE444" i="2" s="1" a="1"/>
  <c r="AE444" i="2" s="1"/>
  <c r="BP443" i="1"/>
  <c r="AK444" i="2" s="1" a="1"/>
  <c r="AK444" i="2" s="1"/>
  <c r="BM443" i="1"/>
  <c r="AA444" i="2" s="1" a="1"/>
  <c r="AA444" i="2" s="1"/>
  <c r="BJ443" i="1"/>
  <c r="BD444" i="2" s="1" a="1"/>
  <c r="BD444" i="2" s="1"/>
  <c r="BF443" i="1"/>
  <c r="W444" i="2" s="1" a="1"/>
  <c r="W444" i="2" s="1"/>
  <c r="BC443" i="1"/>
  <c r="U444" i="2" s="1" a="1"/>
  <c r="U444" i="2" s="1"/>
  <c r="AZ443" i="1"/>
  <c r="S444" i="2" s="1" a="1"/>
  <c r="S444" i="2" s="1"/>
  <c r="AV443" i="1"/>
  <c r="Q444" i="2" s="1" a="1"/>
  <c r="Q444" i="2" s="1"/>
  <c r="AS443" i="1"/>
  <c r="O444" i="2" s="1" a="1"/>
  <c r="O444" i="2" s="1"/>
  <c r="AP443" i="1"/>
  <c r="M444" i="2" s="1" a="1"/>
  <c r="M444" i="2" s="1"/>
  <c r="AM443" i="1"/>
  <c r="K444" i="2" s="1" a="1"/>
  <c r="K444" i="2" s="1"/>
  <c r="AI443" i="1"/>
  <c r="AH443" i="1"/>
  <c r="I444" i="2" s="1" a="1"/>
  <c r="I444" i="2" s="1"/>
  <c r="AF443" i="1"/>
  <c r="DX442" i="1"/>
  <c r="DW442" i="1"/>
  <c r="DS442" i="1"/>
  <c r="BI443" i="2" s="1" a="1"/>
  <c r="BI443" i="2" s="1"/>
  <c r="DQ442" i="1"/>
  <c r="BH443" i="2" s="1" a="1"/>
  <c r="BH443" i="2" s="1"/>
  <c r="DO442" i="1"/>
  <c r="BC443" i="2" s="1" a="1"/>
  <c r="BC443" i="2" s="1"/>
  <c r="DM442" i="1"/>
  <c r="BB443" i="2" s="1" a="1"/>
  <c r="BB443" i="2" s="1"/>
  <c r="DK442" i="1"/>
  <c r="Y443" i="2" s="1" a="1"/>
  <c r="Y443" i="2" s="1"/>
  <c r="DG442" i="1"/>
  <c r="X443" i="2" s="1" a="1"/>
  <c r="X443" i="2" s="1"/>
  <c r="DC442" i="1"/>
  <c r="AY443" i="2" s="1" a="1"/>
  <c r="AY443" i="2" s="1"/>
  <c r="CY442" i="1"/>
  <c r="CV442" i="1"/>
  <c r="CS442" i="1"/>
  <c r="AI443" i="2" s="1" a="1"/>
  <c r="AI443" i="2" s="1"/>
  <c r="CM442" i="1"/>
  <c r="BA443" i="2" s="1" a="1"/>
  <c r="BA443" i="2" s="1"/>
  <c r="CJ442" i="1"/>
  <c r="AW443" i="2" s="1" a="1"/>
  <c r="AW443" i="2" s="1"/>
  <c r="CG442" i="1"/>
  <c r="AU443" i="2" s="1" a="1"/>
  <c r="AU443" i="2" s="1"/>
  <c r="CC442" i="1"/>
  <c r="AQ443" i="2" s="1" a="1"/>
  <c r="AQ443" i="2" s="1"/>
  <c r="BY442" i="1"/>
  <c r="AO443" i="2" s="1" a="1"/>
  <c r="AO443" i="2" s="1"/>
  <c r="BV442" i="1"/>
  <c r="AG443" i="2" s="1" a="1"/>
  <c r="AG443" i="2" s="1"/>
  <c r="BS442" i="1"/>
  <c r="AE443" i="2" s="1" a="1"/>
  <c r="AE443" i="2" s="1"/>
  <c r="BP442" i="1"/>
  <c r="AK443" i="2" s="1" a="1"/>
  <c r="AK443" i="2" s="1"/>
  <c r="BM442" i="1"/>
  <c r="AA443" i="2" s="1" a="1"/>
  <c r="AA443" i="2" s="1"/>
  <c r="BJ442" i="1"/>
  <c r="BD443" i="2" s="1" a="1"/>
  <c r="BD443" i="2" s="1"/>
  <c r="BF442" i="1"/>
  <c r="W443" i="2" s="1" a="1"/>
  <c r="W443" i="2" s="1"/>
  <c r="BC442" i="1"/>
  <c r="U443" i="2" s="1" a="1"/>
  <c r="U443" i="2" s="1"/>
  <c r="AZ442" i="1"/>
  <c r="S443" i="2" s="1" a="1"/>
  <c r="S443" i="2" s="1"/>
  <c r="AV442" i="1"/>
  <c r="Q443" i="2" s="1" a="1"/>
  <c r="Q443" i="2" s="1"/>
  <c r="AS442" i="1"/>
  <c r="O443" i="2" s="1" a="1"/>
  <c r="O443" i="2" s="1"/>
  <c r="AP442" i="1"/>
  <c r="M443" i="2" s="1" a="1"/>
  <c r="M443" i="2" s="1"/>
  <c r="AM442" i="1"/>
  <c r="K443" i="2" s="1" a="1"/>
  <c r="K443" i="2" s="1"/>
  <c r="AI442" i="1"/>
  <c r="AF442" i="1"/>
  <c r="AH442" i="1" s="1"/>
  <c r="I443" i="2" s="1" a="1"/>
  <c r="I443" i="2" s="1"/>
  <c r="DX441" i="1"/>
  <c r="DW441" i="1"/>
  <c r="DS441" i="1"/>
  <c r="BI442" i="2" s="1" a="1"/>
  <c r="BI442" i="2" s="1"/>
  <c r="DQ441" i="1"/>
  <c r="BH442" i="2" s="1" a="1"/>
  <c r="BH442" i="2" s="1"/>
  <c r="DO441" i="1"/>
  <c r="BC442" i="2" s="1" a="1"/>
  <c r="BC442" i="2" s="1"/>
  <c r="DM441" i="1"/>
  <c r="BB442" i="2" s="1" a="1"/>
  <c r="BB442" i="2" s="1"/>
  <c r="DK441" i="1"/>
  <c r="Y442" i="2" s="1" a="1"/>
  <c r="Y442" i="2" s="1"/>
  <c r="DG441" i="1"/>
  <c r="X442" i="2" s="1" a="1"/>
  <c r="X442" i="2" s="1"/>
  <c r="DC441" i="1"/>
  <c r="AY442" i="2" s="1" a="1"/>
  <c r="AY442" i="2" s="1"/>
  <c r="CY441" i="1"/>
  <c r="CV441" i="1"/>
  <c r="CS441" i="1"/>
  <c r="AI442" i="2" s="1" a="1"/>
  <c r="AI442" i="2" s="1"/>
  <c r="CM441" i="1"/>
  <c r="BA442" i="2" s="1" a="1"/>
  <c r="BA442" i="2" s="1"/>
  <c r="CJ441" i="1"/>
  <c r="AW442" i="2" s="1" a="1"/>
  <c r="AW442" i="2" s="1"/>
  <c r="CG441" i="1"/>
  <c r="AU442" i="2" s="1" a="1"/>
  <c r="AU442" i="2" s="1"/>
  <c r="CC441" i="1"/>
  <c r="AQ442" i="2" s="1" a="1"/>
  <c r="AQ442" i="2" s="1"/>
  <c r="BY441" i="1"/>
  <c r="AO442" i="2" s="1" a="1"/>
  <c r="AO442" i="2" s="1"/>
  <c r="BV441" i="1"/>
  <c r="AG442" i="2" s="1" a="1"/>
  <c r="AG442" i="2" s="1"/>
  <c r="BS441" i="1"/>
  <c r="AE442" i="2" s="1" a="1"/>
  <c r="AE442" i="2" s="1"/>
  <c r="BP441" i="1"/>
  <c r="AK442" i="2" s="1" a="1"/>
  <c r="AK442" i="2" s="1"/>
  <c r="BM441" i="1"/>
  <c r="AA442" i="2" s="1" a="1"/>
  <c r="AA442" i="2" s="1"/>
  <c r="BJ441" i="1"/>
  <c r="BD442" i="2" s="1" a="1"/>
  <c r="BD442" i="2" s="1"/>
  <c r="BF441" i="1"/>
  <c r="W442" i="2" s="1" a="1"/>
  <c r="W442" i="2" s="1"/>
  <c r="BC441" i="1"/>
  <c r="U442" i="2" s="1" a="1"/>
  <c r="U442" i="2" s="1"/>
  <c r="AZ441" i="1"/>
  <c r="S442" i="2" s="1" a="1"/>
  <c r="S442" i="2" s="1"/>
  <c r="AV441" i="1"/>
  <c r="Q442" i="2" s="1" a="1"/>
  <c r="Q442" i="2" s="1"/>
  <c r="AS441" i="1"/>
  <c r="O442" i="2" s="1" a="1"/>
  <c r="O442" i="2" s="1"/>
  <c r="AP441" i="1"/>
  <c r="M442" i="2" s="1" a="1"/>
  <c r="M442" i="2" s="1"/>
  <c r="AM441" i="1"/>
  <c r="K442" i="2" s="1" a="1"/>
  <c r="K442" i="2" s="1"/>
  <c r="AI441" i="1"/>
  <c r="AF441" i="1"/>
  <c r="AH441" i="1" s="1"/>
  <c r="I442" i="2" s="1" a="1"/>
  <c r="I442" i="2" s="1"/>
  <c r="DX440" i="1"/>
  <c r="DW440" i="1"/>
  <c r="DS440" i="1"/>
  <c r="BI441" i="2" s="1" a="1"/>
  <c r="BI441" i="2" s="1"/>
  <c r="DQ440" i="1"/>
  <c r="BH441" i="2" s="1" a="1"/>
  <c r="BH441" i="2" s="1"/>
  <c r="DO440" i="1"/>
  <c r="BC441" i="2" s="1" a="1"/>
  <c r="BC441" i="2" s="1"/>
  <c r="DM440" i="1"/>
  <c r="BB441" i="2" s="1" a="1"/>
  <c r="BB441" i="2" s="1"/>
  <c r="DK440" i="1"/>
  <c r="Y441" i="2" s="1" a="1"/>
  <c r="Y441" i="2" s="1"/>
  <c r="DG440" i="1"/>
  <c r="X441" i="2" s="1" a="1"/>
  <c r="X441" i="2" s="1"/>
  <c r="DC440" i="1"/>
  <c r="AY441" i="2" s="1" a="1"/>
  <c r="AY441" i="2" s="1"/>
  <c r="CY440" i="1"/>
  <c r="CZ440" i="1" s="1"/>
  <c r="CV440" i="1"/>
  <c r="CS440" i="1"/>
  <c r="AI441" i="2" s="1" a="1"/>
  <c r="AI441" i="2" s="1"/>
  <c r="CM440" i="1"/>
  <c r="BA441" i="2" s="1" a="1"/>
  <c r="BA441" i="2" s="1"/>
  <c r="CJ440" i="1"/>
  <c r="AW441" i="2" s="1" a="1"/>
  <c r="AW441" i="2" s="1"/>
  <c r="CG440" i="1"/>
  <c r="AU441" i="2" s="1" a="1"/>
  <c r="AU441" i="2" s="1"/>
  <c r="CC440" i="1"/>
  <c r="AQ441" i="2" s="1" a="1"/>
  <c r="AQ441" i="2" s="1"/>
  <c r="BY440" i="1"/>
  <c r="AO441" i="2" s="1" a="1"/>
  <c r="AO441" i="2" s="1"/>
  <c r="BV440" i="1"/>
  <c r="AG441" i="2" s="1" a="1"/>
  <c r="AG441" i="2" s="1"/>
  <c r="BS440" i="1"/>
  <c r="AE441" i="2" s="1" a="1"/>
  <c r="AE441" i="2" s="1"/>
  <c r="BP440" i="1"/>
  <c r="AK441" i="2" s="1" a="1"/>
  <c r="AK441" i="2" s="1"/>
  <c r="BM440" i="1"/>
  <c r="AA441" i="2" s="1" a="1"/>
  <c r="AA441" i="2" s="1"/>
  <c r="BJ440" i="1"/>
  <c r="BD441" i="2" s="1" a="1"/>
  <c r="BD441" i="2" s="1"/>
  <c r="BF440" i="1"/>
  <c r="W441" i="2" s="1" a="1"/>
  <c r="W441" i="2" s="1"/>
  <c r="BC440" i="1"/>
  <c r="U441" i="2" s="1" a="1"/>
  <c r="U441" i="2" s="1"/>
  <c r="AZ440" i="1"/>
  <c r="S441" i="2" s="1" a="1"/>
  <c r="S441" i="2" s="1"/>
  <c r="AV440" i="1"/>
  <c r="Q441" i="2" s="1" a="1"/>
  <c r="Q441" i="2" s="1"/>
  <c r="AS440" i="1"/>
  <c r="O441" i="2" s="1" a="1"/>
  <c r="O441" i="2" s="1"/>
  <c r="AP440" i="1"/>
  <c r="M441" i="2" s="1" a="1"/>
  <c r="M441" i="2" s="1"/>
  <c r="AM440" i="1"/>
  <c r="K441" i="2" s="1" a="1"/>
  <c r="K441" i="2" s="1"/>
  <c r="AI440" i="1"/>
  <c r="AF440" i="1"/>
  <c r="AH440" i="1" s="1"/>
  <c r="I441" i="2" s="1" a="1"/>
  <c r="I441" i="2" s="1"/>
  <c r="DX439" i="1"/>
  <c r="DW439" i="1"/>
  <c r="DS439" i="1"/>
  <c r="BI440" i="2" s="1" a="1"/>
  <c r="BI440" i="2" s="1"/>
  <c r="DQ439" i="1"/>
  <c r="BH440" i="2" s="1" a="1"/>
  <c r="BH440" i="2" s="1"/>
  <c r="DO439" i="1"/>
  <c r="BC440" i="2" s="1" a="1"/>
  <c r="BC440" i="2" s="1"/>
  <c r="DM439" i="1"/>
  <c r="BB440" i="2" s="1" a="1"/>
  <c r="BB440" i="2" s="1"/>
  <c r="DK439" i="1"/>
  <c r="Y440" i="2" s="1" a="1"/>
  <c r="Y440" i="2" s="1"/>
  <c r="DG439" i="1"/>
  <c r="X440" i="2" s="1" a="1"/>
  <c r="X440" i="2" s="1"/>
  <c r="DC439" i="1"/>
  <c r="AY440" i="2" s="1" a="1"/>
  <c r="AY440" i="2" s="1"/>
  <c r="CY439" i="1"/>
  <c r="CZ439" i="1" s="1"/>
  <c r="CV439" i="1"/>
  <c r="CS439" i="1"/>
  <c r="AI440" i="2" s="1" a="1"/>
  <c r="AI440" i="2" s="1"/>
  <c r="CM439" i="1"/>
  <c r="BA440" i="2" s="1" a="1"/>
  <c r="BA440" i="2" s="1"/>
  <c r="CJ439" i="1"/>
  <c r="AW440" i="2" s="1" a="1"/>
  <c r="AW440" i="2" s="1"/>
  <c r="CG439" i="1"/>
  <c r="AU440" i="2" s="1" a="1"/>
  <c r="AU440" i="2" s="1"/>
  <c r="CC439" i="1"/>
  <c r="AQ440" i="2" s="1" a="1"/>
  <c r="AQ440" i="2" s="1"/>
  <c r="BY439" i="1"/>
  <c r="AO440" i="2" s="1" a="1"/>
  <c r="AO440" i="2" s="1"/>
  <c r="BV439" i="1"/>
  <c r="AG440" i="2" s="1" a="1"/>
  <c r="AG440" i="2" s="1"/>
  <c r="BS439" i="1"/>
  <c r="AE440" i="2" s="1" a="1"/>
  <c r="AE440" i="2" s="1"/>
  <c r="BP439" i="1"/>
  <c r="AK440" i="2" s="1" a="1"/>
  <c r="AK440" i="2" s="1"/>
  <c r="BM439" i="1"/>
  <c r="AA440" i="2" s="1" a="1"/>
  <c r="AA440" i="2" s="1"/>
  <c r="BJ439" i="1"/>
  <c r="BD440" i="2" s="1" a="1"/>
  <c r="BD440" i="2" s="1"/>
  <c r="BF439" i="1"/>
  <c r="W440" i="2" s="1" a="1"/>
  <c r="W440" i="2" s="1"/>
  <c r="BC439" i="1"/>
  <c r="U440" i="2" s="1" a="1"/>
  <c r="U440" i="2" s="1"/>
  <c r="AZ439" i="1"/>
  <c r="S440" i="2" s="1" a="1"/>
  <c r="S440" i="2" s="1"/>
  <c r="AV439" i="1"/>
  <c r="Q440" i="2" s="1" a="1"/>
  <c r="Q440" i="2" s="1"/>
  <c r="AS439" i="1"/>
  <c r="O440" i="2" s="1" a="1"/>
  <c r="O440" i="2" s="1"/>
  <c r="AP439" i="1"/>
  <c r="M440" i="2" s="1" a="1"/>
  <c r="M440" i="2" s="1"/>
  <c r="AM439" i="1"/>
  <c r="K440" i="2" s="1" a="1"/>
  <c r="K440" i="2" s="1"/>
  <c r="AI439" i="1"/>
  <c r="AF439" i="1"/>
  <c r="AH439" i="1" s="1"/>
  <c r="I440" i="2" s="1" a="1"/>
  <c r="I440" i="2" s="1"/>
  <c r="DX438" i="1"/>
  <c r="DW438" i="1"/>
  <c r="DS438" i="1"/>
  <c r="BI439" i="2" s="1" a="1"/>
  <c r="BI439" i="2" s="1"/>
  <c r="DQ438" i="1"/>
  <c r="BH439" i="2" s="1" a="1"/>
  <c r="BH439" i="2" s="1"/>
  <c r="DO438" i="1"/>
  <c r="BC439" i="2" s="1" a="1"/>
  <c r="BC439" i="2" s="1"/>
  <c r="DM438" i="1"/>
  <c r="BB439" i="2" s="1" a="1"/>
  <c r="BB439" i="2" s="1"/>
  <c r="DK438" i="1"/>
  <c r="Y439" i="2" s="1" a="1"/>
  <c r="Y439" i="2" s="1"/>
  <c r="DG438" i="1"/>
  <c r="X439" i="2" s="1" a="1"/>
  <c r="X439" i="2" s="1"/>
  <c r="DC438" i="1"/>
  <c r="AY439" i="2" s="1" a="1"/>
  <c r="AY439" i="2" s="1"/>
  <c r="CY438" i="1"/>
  <c r="CZ438" i="1" s="1"/>
  <c r="CV438" i="1"/>
  <c r="CS438" i="1"/>
  <c r="AI439" i="2" s="1" a="1"/>
  <c r="AI439" i="2" s="1"/>
  <c r="CM438" i="1"/>
  <c r="BA439" i="2" s="1" a="1"/>
  <c r="BA439" i="2" s="1"/>
  <c r="CJ438" i="1"/>
  <c r="AW439" i="2" s="1" a="1"/>
  <c r="AW439" i="2" s="1"/>
  <c r="CG438" i="1"/>
  <c r="AU439" i="2" s="1" a="1"/>
  <c r="AU439" i="2" s="1"/>
  <c r="CC438" i="1"/>
  <c r="AQ439" i="2" s="1" a="1"/>
  <c r="AQ439" i="2" s="1"/>
  <c r="BY438" i="1"/>
  <c r="AO439" i="2" s="1" a="1"/>
  <c r="AO439" i="2" s="1"/>
  <c r="BV438" i="1"/>
  <c r="AG439" i="2" s="1" a="1"/>
  <c r="AG439" i="2" s="1"/>
  <c r="BS438" i="1"/>
  <c r="AE439" i="2" s="1" a="1"/>
  <c r="AE439" i="2" s="1"/>
  <c r="BP438" i="1"/>
  <c r="AK439" i="2" s="1" a="1"/>
  <c r="AK439" i="2" s="1"/>
  <c r="BM438" i="1"/>
  <c r="AA439" i="2" s="1" a="1"/>
  <c r="AA439" i="2" s="1"/>
  <c r="BJ438" i="1"/>
  <c r="BD439" i="2" s="1" a="1"/>
  <c r="BD439" i="2" s="1"/>
  <c r="BF438" i="1"/>
  <c r="W439" i="2" s="1" a="1"/>
  <c r="W439" i="2" s="1"/>
  <c r="BC438" i="1"/>
  <c r="U439" i="2" s="1" a="1"/>
  <c r="U439" i="2" s="1"/>
  <c r="AZ438" i="1"/>
  <c r="S439" i="2" s="1" a="1"/>
  <c r="S439" i="2" s="1"/>
  <c r="AV438" i="1"/>
  <c r="Q439" i="2" s="1" a="1"/>
  <c r="Q439" i="2" s="1"/>
  <c r="AS438" i="1"/>
  <c r="O439" i="2" s="1" a="1"/>
  <c r="O439" i="2" s="1"/>
  <c r="AP438" i="1"/>
  <c r="M439" i="2" s="1" a="1"/>
  <c r="M439" i="2" s="1"/>
  <c r="AM438" i="1"/>
  <c r="K439" i="2" s="1" a="1"/>
  <c r="K439" i="2" s="1"/>
  <c r="AI438" i="1"/>
  <c r="AF438" i="1"/>
  <c r="AH438" i="1" s="1"/>
  <c r="I439" i="2" s="1" a="1"/>
  <c r="I439" i="2" s="1"/>
  <c r="DX437" i="1"/>
  <c r="DW437" i="1"/>
  <c r="DS437" i="1"/>
  <c r="BI438" i="2" s="1" a="1"/>
  <c r="BI438" i="2" s="1"/>
  <c r="DQ437" i="1"/>
  <c r="BH438" i="2" s="1" a="1"/>
  <c r="BH438" i="2" s="1"/>
  <c r="DO437" i="1"/>
  <c r="BC438" i="2" s="1" a="1"/>
  <c r="BC438" i="2" s="1"/>
  <c r="DM437" i="1"/>
  <c r="BB438" i="2" s="1" a="1"/>
  <c r="BB438" i="2" s="1"/>
  <c r="DK437" i="1"/>
  <c r="Y438" i="2" s="1" a="1"/>
  <c r="Y438" i="2" s="1"/>
  <c r="DG437" i="1"/>
  <c r="X438" i="2" s="1" a="1"/>
  <c r="X438" i="2" s="1"/>
  <c r="DC437" i="1"/>
  <c r="AY438" i="2" s="1" a="1"/>
  <c r="AY438" i="2" s="1"/>
  <c r="CY437" i="1"/>
  <c r="CV437" i="1"/>
  <c r="CZ437" i="1" s="1"/>
  <c r="CS437" i="1"/>
  <c r="AI438" i="2" s="1" a="1"/>
  <c r="AI438" i="2" s="1"/>
  <c r="CM437" i="1"/>
  <c r="BA438" i="2" s="1" a="1"/>
  <c r="BA438" i="2" s="1"/>
  <c r="CJ437" i="1"/>
  <c r="AW438" i="2" s="1" a="1"/>
  <c r="AW438" i="2" s="1"/>
  <c r="CG437" i="1"/>
  <c r="AU438" i="2" s="1" a="1"/>
  <c r="AU438" i="2" s="1"/>
  <c r="CC437" i="1"/>
  <c r="AQ438" i="2" s="1" a="1"/>
  <c r="AQ438" i="2" s="1"/>
  <c r="BY437" i="1"/>
  <c r="AO438" i="2" s="1" a="1"/>
  <c r="AO438" i="2" s="1"/>
  <c r="BV437" i="1"/>
  <c r="AG438" i="2" s="1" a="1"/>
  <c r="AG438" i="2" s="1"/>
  <c r="BS437" i="1"/>
  <c r="AE438" i="2" s="1" a="1"/>
  <c r="AE438" i="2" s="1"/>
  <c r="BP437" i="1"/>
  <c r="AK438" i="2" s="1" a="1"/>
  <c r="AK438" i="2" s="1"/>
  <c r="BM437" i="1"/>
  <c r="AA438" i="2" s="1" a="1"/>
  <c r="AA438" i="2" s="1"/>
  <c r="BJ437" i="1"/>
  <c r="BD438" i="2" s="1" a="1"/>
  <c r="BD438" i="2" s="1"/>
  <c r="BF437" i="1"/>
  <c r="W438" i="2" s="1" a="1"/>
  <c r="W438" i="2" s="1"/>
  <c r="BC437" i="1"/>
  <c r="U438" i="2" s="1" a="1"/>
  <c r="U438" i="2" s="1"/>
  <c r="AZ437" i="1"/>
  <c r="S438" i="2" s="1" a="1"/>
  <c r="S438" i="2" s="1"/>
  <c r="AV437" i="1"/>
  <c r="Q438" i="2" s="1" a="1"/>
  <c r="Q438" i="2" s="1"/>
  <c r="AS437" i="1"/>
  <c r="O438" i="2" s="1" a="1"/>
  <c r="O438" i="2" s="1"/>
  <c r="AP437" i="1"/>
  <c r="M438" i="2" s="1" a="1"/>
  <c r="M438" i="2" s="1"/>
  <c r="AM437" i="1"/>
  <c r="K438" i="2" s="1" a="1"/>
  <c r="K438" i="2" s="1"/>
  <c r="AI437" i="1"/>
  <c r="AH437" i="1"/>
  <c r="I438" i="2" s="1" a="1"/>
  <c r="I438" i="2" s="1"/>
  <c r="AF437" i="1"/>
  <c r="DX436" i="1"/>
  <c r="DW436" i="1"/>
  <c r="DS436" i="1"/>
  <c r="BI437" i="2" s="1" a="1"/>
  <c r="BI437" i="2" s="1"/>
  <c r="DQ436" i="1"/>
  <c r="BH437" i="2" s="1" a="1"/>
  <c r="BH437" i="2" s="1"/>
  <c r="DO436" i="1"/>
  <c r="BC437" i="2" s="1" a="1"/>
  <c r="BC437" i="2" s="1"/>
  <c r="DM436" i="1"/>
  <c r="BB437" i="2" s="1" a="1"/>
  <c r="BB437" i="2" s="1"/>
  <c r="DK436" i="1"/>
  <c r="Y437" i="2" s="1" a="1"/>
  <c r="Y437" i="2" s="1"/>
  <c r="DG436" i="1"/>
  <c r="X437" i="2" s="1" a="1"/>
  <c r="X437" i="2" s="1"/>
  <c r="DC436" i="1"/>
  <c r="AY437" i="2" s="1" a="1"/>
  <c r="AY437" i="2" s="1"/>
  <c r="CY436" i="1"/>
  <c r="CV436" i="1"/>
  <c r="CS436" i="1"/>
  <c r="AI437" i="2" s="1" a="1"/>
  <c r="AI437" i="2" s="1"/>
  <c r="CM436" i="1"/>
  <c r="BA437" i="2" s="1" a="1"/>
  <c r="BA437" i="2" s="1"/>
  <c r="CJ436" i="1"/>
  <c r="AW437" i="2" s="1" a="1"/>
  <c r="AW437" i="2" s="1"/>
  <c r="CG436" i="1"/>
  <c r="AU437" i="2" s="1" a="1"/>
  <c r="AU437" i="2" s="1"/>
  <c r="CC436" i="1"/>
  <c r="AQ437" i="2" s="1" a="1"/>
  <c r="AQ437" i="2" s="1"/>
  <c r="BY436" i="1"/>
  <c r="AO437" i="2" s="1" a="1"/>
  <c r="AO437" i="2" s="1"/>
  <c r="BV436" i="1"/>
  <c r="AG437" i="2" s="1" a="1"/>
  <c r="AG437" i="2" s="1"/>
  <c r="BS436" i="1"/>
  <c r="AE437" i="2" s="1" a="1"/>
  <c r="AE437" i="2" s="1"/>
  <c r="BP436" i="1"/>
  <c r="AK437" i="2" s="1" a="1"/>
  <c r="AK437" i="2" s="1"/>
  <c r="BM436" i="1"/>
  <c r="AA437" i="2" s="1" a="1"/>
  <c r="AA437" i="2" s="1"/>
  <c r="BJ436" i="1"/>
  <c r="BD437" i="2" s="1" a="1"/>
  <c r="BD437" i="2" s="1"/>
  <c r="BF436" i="1"/>
  <c r="W437" i="2" s="1" a="1"/>
  <c r="W437" i="2" s="1"/>
  <c r="BC436" i="1"/>
  <c r="U437" i="2" s="1" a="1"/>
  <c r="U437" i="2" s="1"/>
  <c r="AZ436" i="1"/>
  <c r="S437" i="2" s="1" a="1"/>
  <c r="S437" i="2" s="1"/>
  <c r="AV436" i="1"/>
  <c r="Q437" i="2" s="1" a="1"/>
  <c r="Q437" i="2" s="1"/>
  <c r="AS436" i="1"/>
  <c r="O437" i="2" s="1" a="1"/>
  <c r="O437" i="2" s="1"/>
  <c r="AP436" i="1"/>
  <c r="M437" i="2" s="1" a="1"/>
  <c r="M437" i="2" s="1"/>
  <c r="AM436" i="1"/>
  <c r="K437" i="2" s="1" a="1"/>
  <c r="K437" i="2" s="1"/>
  <c r="AI436" i="1"/>
  <c r="AF436" i="1"/>
  <c r="AH436" i="1" s="1"/>
  <c r="I437" i="2" s="1" a="1"/>
  <c r="I437" i="2" s="1"/>
  <c r="DX435" i="1"/>
  <c r="DW435" i="1"/>
  <c r="DS435" i="1"/>
  <c r="BI436" i="2" s="1" a="1"/>
  <c r="BI436" i="2" s="1"/>
  <c r="DQ435" i="1"/>
  <c r="BH436" i="2" s="1" a="1"/>
  <c r="BH436" i="2" s="1"/>
  <c r="DO435" i="1"/>
  <c r="BC436" i="2" s="1" a="1"/>
  <c r="BC436" i="2" s="1"/>
  <c r="DM435" i="1"/>
  <c r="BB436" i="2" s="1" a="1"/>
  <c r="BB436" i="2" s="1"/>
  <c r="DK435" i="1"/>
  <c r="Y436" i="2" s="1" a="1"/>
  <c r="Y436" i="2" s="1"/>
  <c r="DG435" i="1"/>
  <c r="X436" i="2" s="1" a="1"/>
  <c r="X436" i="2" s="1"/>
  <c r="DC435" i="1"/>
  <c r="AY436" i="2" s="1" a="1"/>
  <c r="AY436" i="2" s="1"/>
  <c r="CZ435" i="1"/>
  <c r="CY435" i="1"/>
  <c r="CV435" i="1"/>
  <c r="CS435" i="1"/>
  <c r="AI436" i="2" s="1" a="1"/>
  <c r="AI436" i="2" s="1"/>
  <c r="CM435" i="1"/>
  <c r="BA436" i="2" s="1" a="1"/>
  <c r="BA436" i="2" s="1"/>
  <c r="CJ435" i="1"/>
  <c r="AW436" i="2" s="1" a="1"/>
  <c r="AW436" i="2" s="1"/>
  <c r="CG435" i="1"/>
  <c r="AU436" i="2" s="1" a="1"/>
  <c r="AU436" i="2" s="1"/>
  <c r="CC435" i="1"/>
  <c r="AQ436" i="2" s="1" a="1"/>
  <c r="AQ436" i="2" s="1"/>
  <c r="BY435" i="1"/>
  <c r="AO436" i="2" s="1" a="1"/>
  <c r="AO436" i="2" s="1"/>
  <c r="BV435" i="1"/>
  <c r="AG436" i="2" s="1" a="1"/>
  <c r="AG436" i="2" s="1"/>
  <c r="BS435" i="1"/>
  <c r="AE436" i="2" s="1" a="1"/>
  <c r="AE436" i="2" s="1"/>
  <c r="BP435" i="1"/>
  <c r="AK436" i="2" s="1" a="1"/>
  <c r="AK436" i="2" s="1"/>
  <c r="BM435" i="1"/>
  <c r="AA436" i="2" s="1" a="1"/>
  <c r="AA436" i="2" s="1"/>
  <c r="BJ435" i="1"/>
  <c r="BD436" i="2" s="1" a="1"/>
  <c r="BD436" i="2" s="1"/>
  <c r="BF435" i="1"/>
  <c r="W436" i="2" s="1" a="1"/>
  <c r="W436" i="2" s="1"/>
  <c r="BC435" i="1"/>
  <c r="U436" i="2" s="1" a="1"/>
  <c r="U436" i="2" s="1"/>
  <c r="AZ435" i="1"/>
  <c r="S436" i="2" s="1" a="1"/>
  <c r="S436" i="2" s="1"/>
  <c r="AV435" i="1"/>
  <c r="Q436" i="2" s="1" a="1"/>
  <c r="Q436" i="2" s="1"/>
  <c r="AS435" i="1"/>
  <c r="O436" i="2" s="1" a="1"/>
  <c r="O436" i="2" s="1"/>
  <c r="AP435" i="1"/>
  <c r="M436" i="2" s="1" a="1"/>
  <c r="M436" i="2" s="1"/>
  <c r="AM435" i="1"/>
  <c r="K436" i="2" s="1" a="1"/>
  <c r="K436" i="2" s="1"/>
  <c r="AI435" i="1"/>
  <c r="AH435" i="1"/>
  <c r="I436" i="2" s="1" a="1"/>
  <c r="I436" i="2" s="1"/>
  <c r="AF435" i="1"/>
  <c r="DX434" i="1"/>
  <c r="DW434" i="1"/>
  <c r="DS434" i="1"/>
  <c r="BI435" i="2" s="1" a="1"/>
  <c r="BI435" i="2" s="1"/>
  <c r="DQ434" i="1"/>
  <c r="BH435" i="2" s="1" a="1"/>
  <c r="BH435" i="2" s="1"/>
  <c r="DO434" i="1"/>
  <c r="BC435" i="2" s="1" a="1"/>
  <c r="BC435" i="2" s="1"/>
  <c r="DM434" i="1"/>
  <c r="BB435" i="2" s="1" a="1"/>
  <c r="BB435" i="2" s="1"/>
  <c r="DK434" i="1"/>
  <c r="Y435" i="2" s="1" a="1"/>
  <c r="Y435" i="2" s="1"/>
  <c r="DG434" i="1"/>
  <c r="X435" i="2" s="1" a="1"/>
  <c r="X435" i="2" s="1"/>
  <c r="DC434" i="1"/>
  <c r="AY435" i="2" s="1" a="1"/>
  <c r="AY435" i="2" s="1"/>
  <c r="CY434" i="1"/>
  <c r="CV434" i="1"/>
  <c r="CS434" i="1"/>
  <c r="AI435" i="2" s="1" a="1"/>
  <c r="AI435" i="2" s="1"/>
  <c r="CM434" i="1"/>
  <c r="BA435" i="2" s="1" a="1"/>
  <c r="BA435" i="2" s="1"/>
  <c r="CJ434" i="1"/>
  <c r="AW435" i="2" s="1" a="1"/>
  <c r="AW435" i="2" s="1"/>
  <c r="CG434" i="1"/>
  <c r="AU435" i="2" s="1" a="1"/>
  <c r="AU435" i="2" s="1"/>
  <c r="CC434" i="1"/>
  <c r="AQ435" i="2" s="1" a="1"/>
  <c r="AQ435" i="2" s="1"/>
  <c r="BY434" i="1"/>
  <c r="AO435" i="2" s="1" a="1"/>
  <c r="AO435" i="2" s="1"/>
  <c r="BV434" i="1"/>
  <c r="AG435" i="2" s="1" a="1"/>
  <c r="AG435" i="2" s="1"/>
  <c r="BS434" i="1"/>
  <c r="AE435" i="2" s="1" a="1"/>
  <c r="AE435" i="2" s="1"/>
  <c r="BP434" i="1"/>
  <c r="AK435" i="2" s="1" a="1"/>
  <c r="AK435" i="2" s="1"/>
  <c r="BM434" i="1"/>
  <c r="AA435" i="2" s="1" a="1"/>
  <c r="AA435" i="2" s="1"/>
  <c r="BJ434" i="1"/>
  <c r="BD435" i="2" s="1" a="1"/>
  <c r="BD435" i="2" s="1"/>
  <c r="BF434" i="1"/>
  <c r="W435" i="2" s="1" a="1"/>
  <c r="W435" i="2" s="1"/>
  <c r="BC434" i="1"/>
  <c r="U435" i="2" s="1" a="1"/>
  <c r="U435" i="2" s="1"/>
  <c r="AZ434" i="1"/>
  <c r="S435" i="2" s="1" a="1"/>
  <c r="S435" i="2" s="1"/>
  <c r="AV434" i="1"/>
  <c r="Q435" i="2" s="1" a="1"/>
  <c r="Q435" i="2" s="1"/>
  <c r="AS434" i="1"/>
  <c r="O435" i="2" s="1" a="1"/>
  <c r="O435" i="2" s="1"/>
  <c r="AP434" i="1"/>
  <c r="M435" i="2" s="1" a="1"/>
  <c r="M435" i="2" s="1"/>
  <c r="AM434" i="1"/>
  <c r="K435" i="2" s="1" a="1"/>
  <c r="K435" i="2" s="1"/>
  <c r="AI434" i="1"/>
  <c r="AF434" i="1"/>
  <c r="AH434" i="1" s="1"/>
  <c r="I435" i="2" s="1" a="1"/>
  <c r="I435" i="2" s="1"/>
  <c r="DX433" i="1"/>
  <c r="DW433" i="1"/>
  <c r="DS433" i="1"/>
  <c r="BI434" i="2" s="1" a="1"/>
  <c r="BI434" i="2" s="1"/>
  <c r="DQ433" i="1"/>
  <c r="BH434" i="2" s="1" a="1"/>
  <c r="BH434" i="2" s="1"/>
  <c r="DO433" i="1"/>
  <c r="BC434" i="2" s="1" a="1"/>
  <c r="BC434" i="2" s="1"/>
  <c r="DM433" i="1"/>
  <c r="BB434" i="2" s="1" a="1"/>
  <c r="BB434" i="2" s="1"/>
  <c r="DK433" i="1"/>
  <c r="Y434" i="2" s="1" a="1"/>
  <c r="Y434" i="2" s="1"/>
  <c r="DG433" i="1"/>
  <c r="X434" i="2" s="1" a="1"/>
  <c r="X434" i="2" s="1"/>
  <c r="DC433" i="1"/>
  <c r="AY434" i="2" s="1" a="1"/>
  <c r="AY434" i="2" s="1"/>
  <c r="CY433" i="1"/>
  <c r="CV433" i="1"/>
  <c r="CS433" i="1"/>
  <c r="AI434" i="2" s="1" a="1"/>
  <c r="AI434" i="2" s="1"/>
  <c r="CM433" i="1"/>
  <c r="BA434" i="2" s="1" a="1"/>
  <c r="BA434" i="2" s="1"/>
  <c r="CJ433" i="1"/>
  <c r="AW434" i="2" s="1" a="1"/>
  <c r="AW434" i="2" s="1"/>
  <c r="CG433" i="1"/>
  <c r="AU434" i="2" s="1" a="1"/>
  <c r="AU434" i="2" s="1"/>
  <c r="CC433" i="1"/>
  <c r="AQ434" i="2" s="1" a="1"/>
  <c r="AQ434" i="2" s="1"/>
  <c r="BY433" i="1"/>
  <c r="AO434" i="2" s="1" a="1"/>
  <c r="AO434" i="2" s="1"/>
  <c r="BV433" i="1"/>
  <c r="AG434" i="2" s="1" a="1"/>
  <c r="AG434" i="2" s="1"/>
  <c r="BS433" i="1"/>
  <c r="AE434" i="2" s="1" a="1"/>
  <c r="AE434" i="2" s="1"/>
  <c r="BP433" i="1"/>
  <c r="AK434" i="2" s="1" a="1"/>
  <c r="AK434" i="2" s="1"/>
  <c r="BM433" i="1"/>
  <c r="AA434" i="2" s="1" a="1"/>
  <c r="AA434" i="2" s="1"/>
  <c r="BJ433" i="1"/>
  <c r="BD434" i="2" s="1" a="1"/>
  <c r="BD434" i="2" s="1"/>
  <c r="BF433" i="1"/>
  <c r="W434" i="2" s="1" a="1"/>
  <c r="W434" i="2" s="1"/>
  <c r="BC433" i="1"/>
  <c r="U434" i="2" s="1" a="1"/>
  <c r="U434" i="2" s="1"/>
  <c r="AZ433" i="1"/>
  <c r="S434" i="2" s="1" a="1"/>
  <c r="S434" i="2" s="1"/>
  <c r="AV433" i="1"/>
  <c r="Q434" i="2" s="1" a="1"/>
  <c r="Q434" i="2" s="1"/>
  <c r="AS433" i="1"/>
  <c r="O434" i="2" s="1" a="1"/>
  <c r="O434" i="2" s="1"/>
  <c r="AP433" i="1"/>
  <c r="M434" i="2" s="1" a="1"/>
  <c r="M434" i="2" s="1"/>
  <c r="AM433" i="1"/>
  <c r="K434" i="2" s="1" a="1"/>
  <c r="K434" i="2" s="1"/>
  <c r="AI433" i="1"/>
  <c r="AF433" i="1"/>
  <c r="AH433" i="1" s="1"/>
  <c r="I434" i="2" s="1" a="1"/>
  <c r="I434" i="2" s="1"/>
  <c r="DX432" i="1"/>
  <c r="DW432" i="1"/>
  <c r="DS432" i="1"/>
  <c r="BI433" i="2" s="1" a="1"/>
  <c r="BI433" i="2" s="1"/>
  <c r="DQ432" i="1"/>
  <c r="BH433" i="2" s="1" a="1"/>
  <c r="BH433" i="2" s="1"/>
  <c r="DO432" i="1"/>
  <c r="BC433" i="2" s="1" a="1"/>
  <c r="BC433" i="2" s="1"/>
  <c r="DM432" i="1"/>
  <c r="BB433" i="2" s="1" a="1"/>
  <c r="BB433" i="2" s="1"/>
  <c r="DK432" i="1"/>
  <c r="Y433" i="2" s="1" a="1"/>
  <c r="Y433" i="2" s="1"/>
  <c r="DG432" i="1"/>
  <c r="X433" i="2" s="1" a="1"/>
  <c r="X433" i="2" s="1"/>
  <c r="DC432" i="1"/>
  <c r="AY433" i="2" s="1" a="1"/>
  <c r="AY433" i="2" s="1"/>
  <c r="CY432" i="1"/>
  <c r="CZ432" i="1" s="1"/>
  <c r="CV432" i="1"/>
  <c r="CS432" i="1"/>
  <c r="AI433" i="2" s="1" a="1"/>
  <c r="AI433" i="2" s="1"/>
  <c r="CM432" i="1"/>
  <c r="BA433" i="2" s="1" a="1"/>
  <c r="BA433" i="2" s="1"/>
  <c r="CJ432" i="1"/>
  <c r="AW433" i="2" s="1" a="1"/>
  <c r="AW433" i="2" s="1"/>
  <c r="CG432" i="1"/>
  <c r="AU433" i="2" s="1" a="1"/>
  <c r="AU433" i="2" s="1"/>
  <c r="CC432" i="1"/>
  <c r="AQ433" i="2" s="1" a="1"/>
  <c r="AQ433" i="2" s="1"/>
  <c r="BY432" i="1"/>
  <c r="AO433" i="2" s="1" a="1"/>
  <c r="AO433" i="2" s="1"/>
  <c r="BV432" i="1"/>
  <c r="AG433" i="2" s="1" a="1"/>
  <c r="AG433" i="2" s="1"/>
  <c r="BS432" i="1"/>
  <c r="AE433" i="2" s="1" a="1"/>
  <c r="AE433" i="2" s="1"/>
  <c r="BP432" i="1"/>
  <c r="AK433" i="2" s="1" a="1"/>
  <c r="AK433" i="2" s="1"/>
  <c r="BM432" i="1"/>
  <c r="AA433" i="2" s="1" a="1"/>
  <c r="AA433" i="2" s="1"/>
  <c r="BJ432" i="1"/>
  <c r="BD433" i="2" s="1" a="1"/>
  <c r="BD433" i="2" s="1"/>
  <c r="BF432" i="1"/>
  <c r="W433" i="2" s="1" a="1"/>
  <c r="W433" i="2" s="1"/>
  <c r="BC432" i="1"/>
  <c r="U433" i="2" s="1" a="1"/>
  <c r="U433" i="2" s="1"/>
  <c r="AZ432" i="1"/>
  <c r="S433" i="2" s="1" a="1"/>
  <c r="S433" i="2" s="1"/>
  <c r="AV432" i="1"/>
  <c r="Q433" i="2" s="1" a="1"/>
  <c r="Q433" i="2" s="1"/>
  <c r="AS432" i="1"/>
  <c r="O433" i="2" s="1" a="1"/>
  <c r="O433" i="2" s="1"/>
  <c r="AP432" i="1"/>
  <c r="M433" i="2" s="1" a="1"/>
  <c r="M433" i="2" s="1"/>
  <c r="AM432" i="1"/>
  <c r="K433" i="2" s="1" a="1"/>
  <c r="K433" i="2" s="1"/>
  <c r="AI432" i="1"/>
  <c r="AF432" i="1"/>
  <c r="AH432" i="1" s="1"/>
  <c r="I433" i="2" s="1" a="1"/>
  <c r="I433" i="2" s="1"/>
  <c r="DX431" i="1"/>
  <c r="DW431" i="1"/>
  <c r="DS431" i="1"/>
  <c r="BI432" i="2" s="1" a="1"/>
  <c r="BI432" i="2" s="1"/>
  <c r="DQ431" i="1"/>
  <c r="BH432" i="2" s="1" a="1"/>
  <c r="BH432" i="2" s="1"/>
  <c r="DO431" i="1"/>
  <c r="BC432" i="2" s="1" a="1"/>
  <c r="BC432" i="2" s="1"/>
  <c r="DM431" i="1"/>
  <c r="BB432" i="2" s="1" a="1"/>
  <c r="BB432" i="2" s="1"/>
  <c r="DK431" i="1"/>
  <c r="Y432" i="2" s="1" a="1"/>
  <c r="Y432" i="2" s="1"/>
  <c r="DG431" i="1"/>
  <c r="X432" i="2" s="1" a="1"/>
  <c r="X432" i="2" s="1"/>
  <c r="DC431" i="1"/>
  <c r="AY432" i="2" s="1" a="1"/>
  <c r="AY432" i="2" s="1"/>
  <c r="CY431" i="1"/>
  <c r="CZ431" i="1" s="1"/>
  <c r="CV431" i="1"/>
  <c r="CS431" i="1"/>
  <c r="AI432" i="2" s="1" a="1"/>
  <c r="AI432" i="2" s="1"/>
  <c r="CM431" i="1"/>
  <c r="BA432" i="2" s="1" a="1"/>
  <c r="BA432" i="2" s="1"/>
  <c r="CJ431" i="1"/>
  <c r="AW432" i="2" s="1" a="1"/>
  <c r="AW432" i="2" s="1"/>
  <c r="CG431" i="1"/>
  <c r="AU432" i="2" s="1" a="1"/>
  <c r="AU432" i="2" s="1"/>
  <c r="CC431" i="1"/>
  <c r="AQ432" i="2" s="1" a="1"/>
  <c r="AQ432" i="2" s="1"/>
  <c r="BY431" i="1"/>
  <c r="AO432" i="2" s="1" a="1"/>
  <c r="AO432" i="2" s="1"/>
  <c r="BV431" i="1"/>
  <c r="AG432" i="2" s="1" a="1"/>
  <c r="AG432" i="2" s="1"/>
  <c r="BS431" i="1"/>
  <c r="AE432" i="2" s="1" a="1"/>
  <c r="AE432" i="2" s="1"/>
  <c r="BP431" i="1"/>
  <c r="AK432" i="2" s="1" a="1"/>
  <c r="AK432" i="2" s="1"/>
  <c r="BM431" i="1"/>
  <c r="AA432" i="2" s="1" a="1"/>
  <c r="AA432" i="2" s="1"/>
  <c r="BJ431" i="1"/>
  <c r="BD432" i="2" s="1" a="1"/>
  <c r="BD432" i="2" s="1"/>
  <c r="BF431" i="1"/>
  <c r="W432" i="2" s="1" a="1"/>
  <c r="W432" i="2" s="1"/>
  <c r="BC431" i="1"/>
  <c r="U432" i="2" s="1" a="1"/>
  <c r="U432" i="2" s="1"/>
  <c r="AZ431" i="1"/>
  <c r="S432" i="2" s="1" a="1"/>
  <c r="S432" i="2" s="1"/>
  <c r="AV431" i="1"/>
  <c r="Q432" i="2" s="1" a="1"/>
  <c r="Q432" i="2" s="1"/>
  <c r="AS431" i="1"/>
  <c r="O432" i="2" s="1" a="1"/>
  <c r="O432" i="2" s="1"/>
  <c r="AP431" i="1"/>
  <c r="M432" i="2" s="1" a="1"/>
  <c r="M432" i="2" s="1"/>
  <c r="AM431" i="1"/>
  <c r="K432" i="2" s="1" a="1"/>
  <c r="K432" i="2" s="1"/>
  <c r="AI431" i="1"/>
  <c r="AF431" i="1"/>
  <c r="AH431" i="1" s="1"/>
  <c r="I432" i="2" s="1" a="1"/>
  <c r="I432" i="2" s="1"/>
  <c r="DX430" i="1"/>
  <c r="DW430" i="1"/>
  <c r="DS430" i="1"/>
  <c r="BI431" i="2" s="1" a="1"/>
  <c r="BI431" i="2" s="1"/>
  <c r="DQ430" i="1"/>
  <c r="BH431" i="2" s="1" a="1"/>
  <c r="BH431" i="2" s="1"/>
  <c r="DO430" i="1"/>
  <c r="BC431" i="2" s="1" a="1"/>
  <c r="BC431" i="2" s="1"/>
  <c r="DM430" i="1"/>
  <c r="BB431" i="2" s="1" a="1"/>
  <c r="BB431" i="2" s="1"/>
  <c r="DK430" i="1"/>
  <c r="Y431" i="2" s="1" a="1"/>
  <c r="Y431" i="2" s="1"/>
  <c r="DG430" i="1"/>
  <c r="X431" i="2" s="1" a="1"/>
  <c r="X431" i="2" s="1"/>
  <c r="DC430" i="1"/>
  <c r="AY431" i="2" s="1" a="1"/>
  <c r="AY431" i="2" s="1"/>
  <c r="CY430" i="1"/>
  <c r="CZ430" i="1" s="1"/>
  <c r="CV430" i="1"/>
  <c r="CS430" i="1"/>
  <c r="AI431" i="2" s="1" a="1"/>
  <c r="AI431" i="2" s="1"/>
  <c r="CM430" i="1"/>
  <c r="BA431" i="2" s="1" a="1"/>
  <c r="BA431" i="2" s="1"/>
  <c r="CJ430" i="1"/>
  <c r="AW431" i="2" s="1" a="1"/>
  <c r="AW431" i="2" s="1"/>
  <c r="CG430" i="1"/>
  <c r="AU431" i="2" s="1" a="1"/>
  <c r="AU431" i="2" s="1"/>
  <c r="CC430" i="1"/>
  <c r="AQ431" i="2" s="1" a="1"/>
  <c r="AQ431" i="2" s="1"/>
  <c r="BY430" i="1"/>
  <c r="AO431" i="2" s="1" a="1"/>
  <c r="AO431" i="2" s="1"/>
  <c r="BV430" i="1"/>
  <c r="AG431" i="2" s="1" a="1"/>
  <c r="AG431" i="2" s="1"/>
  <c r="BS430" i="1"/>
  <c r="AE431" i="2" s="1" a="1"/>
  <c r="AE431" i="2" s="1"/>
  <c r="BP430" i="1"/>
  <c r="AK431" i="2" s="1" a="1"/>
  <c r="AK431" i="2" s="1"/>
  <c r="BM430" i="1"/>
  <c r="AA431" i="2" s="1" a="1"/>
  <c r="AA431" i="2" s="1"/>
  <c r="BJ430" i="1"/>
  <c r="BD431" i="2" s="1" a="1"/>
  <c r="BD431" i="2" s="1"/>
  <c r="BF430" i="1"/>
  <c r="W431" i="2" s="1" a="1"/>
  <c r="W431" i="2" s="1"/>
  <c r="BC430" i="1"/>
  <c r="U431" i="2" s="1" a="1"/>
  <c r="U431" i="2" s="1"/>
  <c r="AZ430" i="1"/>
  <c r="S431" i="2" s="1" a="1"/>
  <c r="S431" i="2" s="1"/>
  <c r="AV430" i="1"/>
  <c r="Q431" i="2" s="1" a="1"/>
  <c r="Q431" i="2" s="1"/>
  <c r="AS430" i="1"/>
  <c r="O431" i="2" s="1" a="1"/>
  <c r="O431" i="2" s="1"/>
  <c r="AP430" i="1"/>
  <c r="M431" i="2" s="1" a="1"/>
  <c r="M431" i="2" s="1"/>
  <c r="AM430" i="1"/>
  <c r="K431" i="2" s="1" a="1"/>
  <c r="K431" i="2" s="1"/>
  <c r="AI430" i="1"/>
  <c r="AF430" i="1"/>
  <c r="AH430" i="1" s="1"/>
  <c r="I431" i="2" s="1" a="1"/>
  <c r="I431" i="2" s="1"/>
  <c r="DX429" i="1"/>
  <c r="DW429" i="1"/>
  <c r="DS429" i="1"/>
  <c r="BI430" i="2" s="1" a="1"/>
  <c r="BI430" i="2" s="1"/>
  <c r="DQ429" i="1"/>
  <c r="BH430" i="2" s="1" a="1"/>
  <c r="BH430" i="2" s="1"/>
  <c r="DO429" i="1"/>
  <c r="BC430" i="2" s="1" a="1"/>
  <c r="BC430" i="2" s="1"/>
  <c r="DM429" i="1"/>
  <c r="BB430" i="2" s="1" a="1"/>
  <c r="BB430" i="2" s="1"/>
  <c r="DK429" i="1"/>
  <c r="Y430" i="2" s="1" a="1"/>
  <c r="Y430" i="2" s="1"/>
  <c r="DG429" i="1"/>
  <c r="X430" i="2" s="1" a="1"/>
  <c r="X430" i="2" s="1"/>
  <c r="DC429" i="1"/>
  <c r="AY430" i="2" s="1" a="1"/>
  <c r="AY430" i="2" s="1"/>
  <c r="CY429" i="1"/>
  <c r="CV429" i="1"/>
  <c r="CZ429" i="1" s="1"/>
  <c r="CS429" i="1"/>
  <c r="AI430" i="2" s="1" a="1"/>
  <c r="AI430" i="2" s="1"/>
  <c r="CM429" i="1"/>
  <c r="BA430" i="2" s="1" a="1"/>
  <c r="BA430" i="2" s="1"/>
  <c r="CJ429" i="1"/>
  <c r="AW430" i="2" s="1" a="1"/>
  <c r="AW430" i="2" s="1"/>
  <c r="CG429" i="1"/>
  <c r="AU430" i="2" s="1" a="1"/>
  <c r="AU430" i="2" s="1"/>
  <c r="CC429" i="1"/>
  <c r="AQ430" i="2" s="1" a="1"/>
  <c r="AQ430" i="2" s="1"/>
  <c r="BY429" i="1"/>
  <c r="AO430" i="2" s="1" a="1"/>
  <c r="AO430" i="2" s="1"/>
  <c r="BV429" i="1"/>
  <c r="AG430" i="2" s="1" a="1"/>
  <c r="AG430" i="2" s="1"/>
  <c r="BS429" i="1"/>
  <c r="AE430" i="2" s="1" a="1"/>
  <c r="AE430" i="2" s="1"/>
  <c r="BP429" i="1"/>
  <c r="AK430" i="2" s="1" a="1"/>
  <c r="AK430" i="2" s="1"/>
  <c r="BM429" i="1"/>
  <c r="AA430" i="2" s="1" a="1"/>
  <c r="AA430" i="2" s="1"/>
  <c r="BJ429" i="1"/>
  <c r="BD430" i="2" s="1" a="1"/>
  <c r="BD430" i="2" s="1"/>
  <c r="BF429" i="1"/>
  <c r="W430" i="2" s="1" a="1"/>
  <c r="W430" i="2" s="1"/>
  <c r="BC429" i="1"/>
  <c r="U430" i="2" s="1" a="1"/>
  <c r="U430" i="2" s="1"/>
  <c r="AZ429" i="1"/>
  <c r="S430" i="2" s="1" a="1"/>
  <c r="S430" i="2" s="1"/>
  <c r="AV429" i="1"/>
  <c r="Q430" i="2" s="1" a="1"/>
  <c r="Q430" i="2" s="1"/>
  <c r="AS429" i="1"/>
  <c r="O430" i="2" s="1" a="1"/>
  <c r="O430" i="2" s="1"/>
  <c r="AP429" i="1"/>
  <c r="M430" i="2" s="1" a="1"/>
  <c r="M430" i="2" s="1"/>
  <c r="AM429" i="1"/>
  <c r="K430" i="2" s="1" a="1"/>
  <c r="K430" i="2" s="1"/>
  <c r="AI429" i="1"/>
  <c r="AH429" i="1"/>
  <c r="I430" i="2" s="1" a="1"/>
  <c r="I430" i="2" s="1"/>
  <c r="AF429" i="1"/>
  <c r="DX428" i="1"/>
  <c r="DW428" i="1"/>
  <c r="DS428" i="1"/>
  <c r="BI429" i="2" s="1" a="1"/>
  <c r="BI429" i="2" s="1"/>
  <c r="DQ428" i="1"/>
  <c r="BH429" i="2" s="1" a="1"/>
  <c r="BH429" i="2" s="1"/>
  <c r="DO428" i="1"/>
  <c r="BC429" i="2" s="1" a="1"/>
  <c r="BC429" i="2" s="1"/>
  <c r="DM428" i="1"/>
  <c r="BB429" i="2" s="1" a="1"/>
  <c r="BB429" i="2" s="1"/>
  <c r="DK428" i="1"/>
  <c r="Y429" i="2" s="1" a="1"/>
  <c r="Y429" i="2" s="1"/>
  <c r="DG428" i="1"/>
  <c r="X429" i="2" s="1" a="1"/>
  <c r="X429" i="2" s="1"/>
  <c r="DC428" i="1"/>
  <c r="AY429" i="2" s="1" a="1"/>
  <c r="AY429" i="2" s="1"/>
  <c r="CY428" i="1"/>
  <c r="CV428" i="1"/>
  <c r="CS428" i="1"/>
  <c r="AI429" i="2" s="1" a="1"/>
  <c r="AI429" i="2" s="1"/>
  <c r="CM428" i="1"/>
  <c r="BA429" i="2" s="1" a="1"/>
  <c r="BA429" i="2" s="1"/>
  <c r="CJ428" i="1"/>
  <c r="AW429" i="2" s="1" a="1"/>
  <c r="AW429" i="2" s="1"/>
  <c r="CG428" i="1"/>
  <c r="AU429" i="2" s="1" a="1"/>
  <c r="AU429" i="2" s="1"/>
  <c r="CC428" i="1"/>
  <c r="AQ429" i="2" s="1" a="1"/>
  <c r="AQ429" i="2" s="1"/>
  <c r="BY428" i="1"/>
  <c r="AO429" i="2" s="1" a="1"/>
  <c r="AO429" i="2" s="1"/>
  <c r="BV428" i="1"/>
  <c r="AG429" i="2" s="1" a="1"/>
  <c r="AG429" i="2" s="1"/>
  <c r="BS428" i="1"/>
  <c r="AE429" i="2" s="1" a="1"/>
  <c r="AE429" i="2" s="1"/>
  <c r="BP428" i="1"/>
  <c r="AK429" i="2" s="1" a="1"/>
  <c r="AK429" i="2" s="1"/>
  <c r="BM428" i="1"/>
  <c r="AA429" i="2" s="1" a="1"/>
  <c r="AA429" i="2" s="1"/>
  <c r="BJ428" i="1"/>
  <c r="BD429" i="2" s="1" a="1"/>
  <c r="BD429" i="2" s="1"/>
  <c r="BF428" i="1"/>
  <c r="W429" i="2" s="1" a="1"/>
  <c r="W429" i="2" s="1"/>
  <c r="BC428" i="1"/>
  <c r="U429" i="2" s="1" a="1"/>
  <c r="U429" i="2" s="1"/>
  <c r="AZ428" i="1"/>
  <c r="S429" i="2" s="1" a="1"/>
  <c r="S429" i="2" s="1"/>
  <c r="AV428" i="1"/>
  <c r="Q429" i="2" s="1" a="1"/>
  <c r="Q429" i="2" s="1"/>
  <c r="AS428" i="1"/>
  <c r="O429" i="2" s="1" a="1"/>
  <c r="O429" i="2" s="1"/>
  <c r="AP428" i="1"/>
  <c r="M429" i="2" s="1" a="1"/>
  <c r="M429" i="2" s="1"/>
  <c r="AM428" i="1"/>
  <c r="K429" i="2" s="1" a="1"/>
  <c r="K429" i="2" s="1"/>
  <c r="AI428" i="1"/>
  <c r="AF428" i="1"/>
  <c r="AH428" i="1" s="1"/>
  <c r="I429" i="2" s="1" a="1"/>
  <c r="I429" i="2" s="1"/>
  <c r="DX427" i="1"/>
  <c r="DW427" i="1"/>
  <c r="DS427" i="1"/>
  <c r="BI428" i="2" s="1" a="1"/>
  <c r="BI428" i="2" s="1"/>
  <c r="DQ427" i="1"/>
  <c r="BH428" i="2" s="1" a="1"/>
  <c r="BH428" i="2" s="1"/>
  <c r="DO427" i="1"/>
  <c r="BC428" i="2" s="1" a="1"/>
  <c r="BC428" i="2" s="1"/>
  <c r="DM427" i="1"/>
  <c r="BB428" i="2" s="1" a="1"/>
  <c r="BB428" i="2" s="1"/>
  <c r="DK427" i="1"/>
  <c r="Y428" i="2" s="1" a="1"/>
  <c r="Y428" i="2" s="1"/>
  <c r="DG427" i="1"/>
  <c r="X428" i="2" s="1" a="1"/>
  <c r="X428" i="2" s="1"/>
  <c r="DC427" i="1"/>
  <c r="AY428" i="2" s="1" a="1"/>
  <c r="AY428" i="2" s="1"/>
  <c r="CZ427" i="1"/>
  <c r="CY427" i="1"/>
  <c r="CV427" i="1"/>
  <c r="CS427" i="1"/>
  <c r="AI428" i="2" s="1" a="1"/>
  <c r="AI428" i="2" s="1"/>
  <c r="CM427" i="1"/>
  <c r="BA428" i="2" s="1" a="1"/>
  <c r="BA428" i="2" s="1"/>
  <c r="CJ427" i="1"/>
  <c r="AW428" i="2" s="1" a="1"/>
  <c r="AW428" i="2" s="1"/>
  <c r="CG427" i="1"/>
  <c r="AU428" i="2" s="1" a="1"/>
  <c r="AU428" i="2" s="1"/>
  <c r="CC427" i="1"/>
  <c r="AQ428" i="2" s="1" a="1"/>
  <c r="AQ428" i="2" s="1"/>
  <c r="BY427" i="1"/>
  <c r="AO428" i="2" s="1" a="1"/>
  <c r="AO428" i="2" s="1"/>
  <c r="BV427" i="1"/>
  <c r="AG428" i="2" s="1" a="1"/>
  <c r="AG428" i="2" s="1"/>
  <c r="BS427" i="1"/>
  <c r="AE428" i="2" s="1" a="1"/>
  <c r="AE428" i="2" s="1"/>
  <c r="BP427" i="1"/>
  <c r="AK428" i="2" s="1" a="1"/>
  <c r="AK428" i="2" s="1"/>
  <c r="BM427" i="1"/>
  <c r="AA428" i="2" s="1" a="1"/>
  <c r="AA428" i="2" s="1"/>
  <c r="BJ427" i="1"/>
  <c r="BD428" i="2" s="1" a="1"/>
  <c r="BD428" i="2" s="1"/>
  <c r="BF427" i="1"/>
  <c r="W428" i="2" s="1" a="1"/>
  <c r="W428" i="2" s="1"/>
  <c r="BC427" i="1"/>
  <c r="U428" i="2" s="1" a="1"/>
  <c r="U428" i="2" s="1"/>
  <c r="AZ427" i="1"/>
  <c r="S428" i="2" s="1" a="1"/>
  <c r="S428" i="2" s="1"/>
  <c r="AV427" i="1"/>
  <c r="Q428" i="2" s="1" a="1"/>
  <c r="Q428" i="2" s="1"/>
  <c r="AS427" i="1"/>
  <c r="O428" i="2" s="1" a="1"/>
  <c r="O428" i="2" s="1"/>
  <c r="AP427" i="1"/>
  <c r="M428" i="2" s="1" a="1"/>
  <c r="M428" i="2" s="1"/>
  <c r="AM427" i="1"/>
  <c r="K428" i="2" s="1" a="1"/>
  <c r="K428" i="2" s="1"/>
  <c r="AI427" i="1"/>
  <c r="AH427" i="1"/>
  <c r="I428" i="2" s="1" a="1"/>
  <c r="I428" i="2" s="1"/>
  <c r="AF427" i="1"/>
  <c r="DX426" i="1"/>
  <c r="DW426" i="1"/>
  <c r="DS426" i="1"/>
  <c r="BI427" i="2" s="1" a="1"/>
  <c r="BI427" i="2" s="1"/>
  <c r="DQ426" i="1"/>
  <c r="BH427" i="2" s="1" a="1"/>
  <c r="BH427" i="2" s="1"/>
  <c r="DO426" i="1"/>
  <c r="BC427" i="2" s="1" a="1"/>
  <c r="BC427" i="2" s="1"/>
  <c r="DM426" i="1"/>
  <c r="BB427" i="2" s="1" a="1"/>
  <c r="BB427" i="2" s="1"/>
  <c r="DK426" i="1"/>
  <c r="Y427" i="2" s="1" a="1"/>
  <c r="Y427" i="2" s="1"/>
  <c r="DG426" i="1"/>
  <c r="X427" i="2" s="1" a="1"/>
  <c r="X427" i="2" s="1"/>
  <c r="DC426" i="1"/>
  <c r="AY427" i="2" s="1" a="1"/>
  <c r="AY427" i="2" s="1"/>
  <c r="CY426" i="1"/>
  <c r="CV426" i="1"/>
  <c r="CS426" i="1"/>
  <c r="AI427" i="2" s="1" a="1"/>
  <c r="AI427" i="2" s="1"/>
  <c r="CM426" i="1"/>
  <c r="BA427" i="2" s="1" a="1"/>
  <c r="BA427" i="2" s="1"/>
  <c r="CJ426" i="1"/>
  <c r="AW427" i="2" s="1" a="1"/>
  <c r="AW427" i="2" s="1"/>
  <c r="CG426" i="1"/>
  <c r="AU427" i="2" s="1" a="1"/>
  <c r="AU427" i="2" s="1"/>
  <c r="CC426" i="1"/>
  <c r="AQ427" i="2" s="1" a="1"/>
  <c r="AQ427" i="2" s="1"/>
  <c r="BY426" i="1"/>
  <c r="AO427" i="2" s="1" a="1"/>
  <c r="AO427" i="2" s="1"/>
  <c r="BV426" i="1"/>
  <c r="AG427" i="2" s="1" a="1"/>
  <c r="AG427" i="2" s="1"/>
  <c r="BS426" i="1"/>
  <c r="AE427" i="2" s="1" a="1"/>
  <c r="AE427" i="2" s="1"/>
  <c r="BP426" i="1"/>
  <c r="AK427" i="2" s="1" a="1"/>
  <c r="AK427" i="2" s="1"/>
  <c r="BM426" i="1"/>
  <c r="AA427" i="2" s="1" a="1"/>
  <c r="AA427" i="2" s="1"/>
  <c r="BJ426" i="1"/>
  <c r="BD427" i="2" s="1" a="1"/>
  <c r="BD427" i="2" s="1"/>
  <c r="BF426" i="1"/>
  <c r="W427" i="2" s="1" a="1"/>
  <c r="W427" i="2" s="1"/>
  <c r="BC426" i="1"/>
  <c r="U427" i="2" s="1" a="1"/>
  <c r="U427" i="2" s="1"/>
  <c r="AZ426" i="1"/>
  <c r="S427" i="2" s="1" a="1"/>
  <c r="S427" i="2" s="1"/>
  <c r="AV426" i="1"/>
  <c r="Q427" i="2" s="1" a="1"/>
  <c r="Q427" i="2" s="1"/>
  <c r="AS426" i="1"/>
  <c r="O427" i="2" s="1" a="1"/>
  <c r="O427" i="2" s="1"/>
  <c r="AP426" i="1"/>
  <c r="M427" i="2" s="1" a="1"/>
  <c r="M427" i="2" s="1"/>
  <c r="AM426" i="1"/>
  <c r="K427" i="2" s="1" a="1"/>
  <c r="K427" i="2" s="1"/>
  <c r="AI426" i="1"/>
  <c r="AF426" i="1"/>
  <c r="AH426" i="1" s="1"/>
  <c r="I427" i="2" s="1" a="1"/>
  <c r="I427" i="2" s="1"/>
  <c r="DX425" i="1"/>
  <c r="DW425" i="1"/>
  <c r="DS425" i="1"/>
  <c r="BI426" i="2" s="1" a="1"/>
  <c r="BI426" i="2" s="1"/>
  <c r="DQ425" i="1"/>
  <c r="BH426" i="2" s="1" a="1"/>
  <c r="BH426" i="2" s="1"/>
  <c r="DO425" i="1"/>
  <c r="BC426" i="2" s="1" a="1"/>
  <c r="BC426" i="2" s="1"/>
  <c r="DM425" i="1"/>
  <c r="BB426" i="2" s="1" a="1"/>
  <c r="BB426" i="2" s="1"/>
  <c r="DK425" i="1"/>
  <c r="Y426" i="2" s="1" a="1"/>
  <c r="Y426" i="2" s="1"/>
  <c r="DG425" i="1"/>
  <c r="X426" i="2" s="1" a="1"/>
  <c r="X426" i="2" s="1"/>
  <c r="DC425" i="1"/>
  <c r="AY426" i="2" s="1" a="1"/>
  <c r="AY426" i="2" s="1"/>
  <c r="CY425" i="1"/>
  <c r="CV425" i="1"/>
  <c r="CS425" i="1"/>
  <c r="AI426" i="2" s="1" a="1"/>
  <c r="AI426" i="2" s="1"/>
  <c r="CM425" i="1"/>
  <c r="BA426" i="2" s="1" a="1"/>
  <c r="BA426" i="2" s="1"/>
  <c r="CJ425" i="1"/>
  <c r="AW426" i="2" s="1" a="1"/>
  <c r="AW426" i="2" s="1"/>
  <c r="CG425" i="1"/>
  <c r="AU426" i="2" s="1" a="1"/>
  <c r="AU426" i="2" s="1"/>
  <c r="CC425" i="1"/>
  <c r="AQ426" i="2" s="1" a="1"/>
  <c r="AQ426" i="2" s="1"/>
  <c r="BY425" i="1"/>
  <c r="AO426" i="2" s="1" a="1"/>
  <c r="AO426" i="2" s="1"/>
  <c r="BV425" i="1"/>
  <c r="AG426" i="2" s="1" a="1"/>
  <c r="AG426" i="2" s="1"/>
  <c r="BS425" i="1"/>
  <c r="AE426" i="2" s="1" a="1"/>
  <c r="AE426" i="2" s="1"/>
  <c r="BP425" i="1"/>
  <c r="AK426" i="2" s="1" a="1"/>
  <c r="AK426" i="2" s="1"/>
  <c r="BM425" i="1"/>
  <c r="AA426" i="2" s="1" a="1"/>
  <c r="AA426" i="2" s="1"/>
  <c r="BJ425" i="1"/>
  <c r="BD426" i="2" s="1" a="1"/>
  <c r="BD426" i="2" s="1"/>
  <c r="BF425" i="1"/>
  <c r="W426" i="2" s="1" a="1"/>
  <c r="W426" i="2" s="1"/>
  <c r="BC425" i="1"/>
  <c r="U426" i="2" s="1" a="1"/>
  <c r="U426" i="2" s="1"/>
  <c r="AZ425" i="1"/>
  <c r="S426" i="2" s="1" a="1"/>
  <c r="S426" i="2" s="1"/>
  <c r="AV425" i="1"/>
  <c r="Q426" i="2" s="1" a="1"/>
  <c r="Q426" i="2" s="1"/>
  <c r="AS425" i="1"/>
  <c r="O426" i="2" s="1" a="1"/>
  <c r="O426" i="2" s="1"/>
  <c r="AP425" i="1"/>
  <c r="M426" i="2" s="1" a="1"/>
  <c r="M426" i="2" s="1"/>
  <c r="AM425" i="1"/>
  <c r="K426" i="2" s="1" a="1"/>
  <c r="K426" i="2" s="1"/>
  <c r="AI425" i="1"/>
  <c r="AF425" i="1"/>
  <c r="AH425" i="1" s="1"/>
  <c r="I426" i="2" s="1" a="1"/>
  <c r="I426" i="2" s="1"/>
  <c r="DX424" i="1"/>
  <c r="DW424" i="1"/>
  <c r="DS424" i="1"/>
  <c r="BI425" i="2" s="1" a="1"/>
  <c r="BI425" i="2" s="1"/>
  <c r="DQ424" i="1"/>
  <c r="BH425" i="2" s="1" a="1"/>
  <c r="BH425" i="2" s="1"/>
  <c r="DO424" i="1"/>
  <c r="BC425" i="2" s="1" a="1"/>
  <c r="BC425" i="2" s="1"/>
  <c r="DM424" i="1"/>
  <c r="BB425" i="2" s="1" a="1"/>
  <c r="BB425" i="2" s="1"/>
  <c r="DK424" i="1"/>
  <c r="Y425" i="2" s="1" a="1"/>
  <c r="Y425" i="2" s="1"/>
  <c r="DG424" i="1"/>
  <c r="X425" i="2" s="1" a="1"/>
  <c r="X425" i="2" s="1"/>
  <c r="DC424" i="1"/>
  <c r="AY425" i="2" s="1" a="1"/>
  <c r="AY425" i="2" s="1"/>
  <c r="CY424" i="1"/>
  <c r="CZ424" i="1" s="1"/>
  <c r="CV424" i="1"/>
  <c r="CS424" i="1"/>
  <c r="AI425" i="2" s="1" a="1"/>
  <c r="AI425" i="2" s="1"/>
  <c r="CM424" i="1"/>
  <c r="BA425" i="2" s="1" a="1"/>
  <c r="BA425" i="2" s="1"/>
  <c r="CJ424" i="1"/>
  <c r="AW425" i="2" s="1" a="1"/>
  <c r="AW425" i="2" s="1"/>
  <c r="CG424" i="1"/>
  <c r="AU425" i="2" s="1" a="1"/>
  <c r="AU425" i="2" s="1"/>
  <c r="CC424" i="1"/>
  <c r="AQ425" i="2" s="1" a="1"/>
  <c r="AQ425" i="2" s="1"/>
  <c r="BY424" i="1"/>
  <c r="AO425" i="2" s="1" a="1"/>
  <c r="AO425" i="2" s="1"/>
  <c r="BV424" i="1"/>
  <c r="AG425" i="2" s="1" a="1"/>
  <c r="AG425" i="2" s="1"/>
  <c r="BS424" i="1"/>
  <c r="AE425" i="2" s="1" a="1"/>
  <c r="AE425" i="2" s="1"/>
  <c r="BP424" i="1"/>
  <c r="AK425" i="2" s="1" a="1"/>
  <c r="AK425" i="2" s="1"/>
  <c r="BM424" i="1"/>
  <c r="AA425" i="2" s="1" a="1"/>
  <c r="AA425" i="2" s="1"/>
  <c r="BJ424" i="1"/>
  <c r="BD425" i="2" s="1" a="1"/>
  <c r="BD425" i="2" s="1"/>
  <c r="BF424" i="1"/>
  <c r="W425" i="2" s="1" a="1"/>
  <c r="W425" i="2" s="1"/>
  <c r="BC424" i="1"/>
  <c r="U425" i="2" s="1" a="1"/>
  <c r="U425" i="2" s="1"/>
  <c r="AZ424" i="1"/>
  <c r="S425" i="2" s="1" a="1"/>
  <c r="S425" i="2" s="1"/>
  <c r="AV424" i="1"/>
  <c r="Q425" i="2" s="1" a="1"/>
  <c r="Q425" i="2" s="1"/>
  <c r="AS424" i="1"/>
  <c r="O425" i="2" s="1" a="1"/>
  <c r="O425" i="2" s="1"/>
  <c r="AP424" i="1"/>
  <c r="M425" i="2" s="1" a="1"/>
  <c r="M425" i="2" s="1"/>
  <c r="AM424" i="1"/>
  <c r="K425" i="2" s="1" a="1"/>
  <c r="K425" i="2" s="1"/>
  <c r="AI424" i="1"/>
  <c r="AF424" i="1"/>
  <c r="AH424" i="1" s="1"/>
  <c r="I425" i="2" s="1" a="1"/>
  <c r="I425" i="2" s="1"/>
  <c r="DX423" i="1"/>
  <c r="DW423" i="1"/>
  <c r="DS423" i="1"/>
  <c r="BI424" i="2" s="1" a="1"/>
  <c r="BI424" i="2" s="1"/>
  <c r="DQ423" i="1"/>
  <c r="BH424" i="2" s="1" a="1"/>
  <c r="BH424" i="2" s="1"/>
  <c r="DO423" i="1"/>
  <c r="BC424" i="2" s="1" a="1"/>
  <c r="BC424" i="2" s="1"/>
  <c r="DM423" i="1"/>
  <c r="BB424" i="2" s="1" a="1"/>
  <c r="BB424" i="2" s="1"/>
  <c r="DK423" i="1"/>
  <c r="Y424" i="2" s="1" a="1"/>
  <c r="Y424" i="2" s="1"/>
  <c r="DG423" i="1"/>
  <c r="X424" i="2" s="1" a="1"/>
  <c r="X424" i="2" s="1"/>
  <c r="DC423" i="1"/>
  <c r="AY424" i="2" s="1" a="1"/>
  <c r="AY424" i="2" s="1"/>
  <c r="CY423" i="1"/>
  <c r="CZ423" i="1" s="1"/>
  <c r="CV423" i="1"/>
  <c r="CS423" i="1"/>
  <c r="AI424" i="2" s="1" a="1"/>
  <c r="AI424" i="2" s="1"/>
  <c r="CM423" i="1"/>
  <c r="BA424" i="2" s="1" a="1"/>
  <c r="BA424" i="2" s="1"/>
  <c r="CJ423" i="1"/>
  <c r="AW424" i="2" s="1" a="1"/>
  <c r="AW424" i="2" s="1"/>
  <c r="CG423" i="1"/>
  <c r="AU424" i="2" s="1" a="1"/>
  <c r="AU424" i="2" s="1"/>
  <c r="CC423" i="1"/>
  <c r="AQ424" i="2" s="1" a="1"/>
  <c r="AQ424" i="2" s="1"/>
  <c r="BY423" i="1"/>
  <c r="AO424" i="2" s="1" a="1"/>
  <c r="AO424" i="2" s="1"/>
  <c r="BV423" i="1"/>
  <c r="AG424" i="2" s="1" a="1"/>
  <c r="AG424" i="2" s="1"/>
  <c r="BS423" i="1"/>
  <c r="AE424" i="2" s="1" a="1"/>
  <c r="AE424" i="2" s="1"/>
  <c r="BP423" i="1"/>
  <c r="AK424" i="2" s="1" a="1"/>
  <c r="AK424" i="2" s="1"/>
  <c r="BM423" i="1"/>
  <c r="AA424" i="2" s="1" a="1"/>
  <c r="AA424" i="2" s="1"/>
  <c r="BJ423" i="1"/>
  <c r="BD424" i="2" s="1" a="1"/>
  <c r="BD424" i="2" s="1"/>
  <c r="BF423" i="1"/>
  <c r="W424" i="2" s="1" a="1"/>
  <c r="W424" i="2" s="1"/>
  <c r="BC423" i="1"/>
  <c r="U424" i="2" s="1" a="1"/>
  <c r="U424" i="2" s="1"/>
  <c r="AZ423" i="1"/>
  <c r="S424" i="2" s="1" a="1"/>
  <c r="S424" i="2" s="1"/>
  <c r="AV423" i="1"/>
  <c r="Q424" i="2" s="1" a="1"/>
  <c r="Q424" i="2" s="1"/>
  <c r="AS423" i="1"/>
  <c r="O424" i="2" s="1" a="1"/>
  <c r="O424" i="2" s="1"/>
  <c r="AP423" i="1"/>
  <c r="M424" i="2" s="1" a="1"/>
  <c r="M424" i="2" s="1"/>
  <c r="AM423" i="1"/>
  <c r="K424" i="2" s="1" a="1"/>
  <c r="K424" i="2" s="1"/>
  <c r="AI423" i="1"/>
  <c r="AF423" i="1"/>
  <c r="AH423" i="1" s="1"/>
  <c r="I424" i="2" s="1" a="1"/>
  <c r="I424" i="2" s="1"/>
  <c r="DX422" i="1"/>
  <c r="DW422" i="1"/>
  <c r="DS422" i="1"/>
  <c r="BI423" i="2" s="1" a="1"/>
  <c r="BI423" i="2" s="1"/>
  <c r="DQ422" i="1"/>
  <c r="BH423" i="2" s="1" a="1"/>
  <c r="BH423" i="2" s="1"/>
  <c r="DO422" i="1"/>
  <c r="BC423" i="2" s="1" a="1"/>
  <c r="BC423" i="2" s="1"/>
  <c r="DM422" i="1"/>
  <c r="BB423" i="2" s="1" a="1"/>
  <c r="BB423" i="2" s="1"/>
  <c r="DK422" i="1"/>
  <c r="Y423" i="2" s="1" a="1"/>
  <c r="Y423" i="2" s="1"/>
  <c r="DG422" i="1"/>
  <c r="X423" i="2" s="1" a="1"/>
  <c r="X423" i="2" s="1"/>
  <c r="DC422" i="1"/>
  <c r="AY423" i="2" s="1" a="1"/>
  <c r="AY423" i="2" s="1"/>
  <c r="CY422" i="1"/>
  <c r="CZ422" i="1" s="1"/>
  <c r="CV422" i="1"/>
  <c r="CS422" i="1"/>
  <c r="AI423" i="2" s="1" a="1"/>
  <c r="AI423" i="2" s="1"/>
  <c r="CM422" i="1"/>
  <c r="BA423" i="2" s="1" a="1"/>
  <c r="BA423" i="2" s="1"/>
  <c r="CJ422" i="1"/>
  <c r="AW423" i="2" s="1" a="1"/>
  <c r="AW423" i="2" s="1"/>
  <c r="CG422" i="1"/>
  <c r="AU423" i="2" s="1" a="1"/>
  <c r="AU423" i="2" s="1"/>
  <c r="CC422" i="1"/>
  <c r="AQ423" i="2" s="1" a="1"/>
  <c r="AQ423" i="2" s="1"/>
  <c r="BY422" i="1"/>
  <c r="AO423" i="2" s="1" a="1"/>
  <c r="AO423" i="2" s="1"/>
  <c r="BV422" i="1"/>
  <c r="AG423" i="2" s="1" a="1"/>
  <c r="AG423" i="2" s="1"/>
  <c r="BS422" i="1"/>
  <c r="AE423" i="2" s="1" a="1"/>
  <c r="AE423" i="2" s="1"/>
  <c r="BP422" i="1"/>
  <c r="AK423" i="2" s="1" a="1"/>
  <c r="AK423" i="2" s="1"/>
  <c r="BM422" i="1"/>
  <c r="AA423" i="2" s="1" a="1"/>
  <c r="AA423" i="2" s="1"/>
  <c r="BJ422" i="1"/>
  <c r="BD423" i="2" s="1" a="1"/>
  <c r="BD423" i="2" s="1"/>
  <c r="BF422" i="1"/>
  <c r="W423" i="2" s="1" a="1"/>
  <c r="W423" i="2" s="1"/>
  <c r="BC422" i="1"/>
  <c r="U423" i="2" s="1" a="1"/>
  <c r="U423" i="2" s="1"/>
  <c r="AZ422" i="1"/>
  <c r="S423" i="2" s="1" a="1"/>
  <c r="S423" i="2" s="1"/>
  <c r="AV422" i="1"/>
  <c r="Q423" i="2" s="1" a="1"/>
  <c r="Q423" i="2" s="1"/>
  <c r="AS422" i="1"/>
  <c r="O423" i="2" s="1" a="1"/>
  <c r="O423" i="2" s="1"/>
  <c r="AP422" i="1"/>
  <c r="M423" i="2" s="1" a="1"/>
  <c r="M423" i="2" s="1"/>
  <c r="AM422" i="1"/>
  <c r="K423" i="2" s="1" a="1"/>
  <c r="K423" i="2" s="1"/>
  <c r="AI422" i="1"/>
  <c r="AF422" i="1"/>
  <c r="AH422" i="1" s="1"/>
  <c r="I423" i="2" s="1" a="1"/>
  <c r="I423" i="2" s="1"/>
  <c r="DX421" i="1"/>
  <c r="DW421" i="1"/>
  <c r="DS421" i="1"/>
  <c r="BI422" i="2" s="1" a="1"/>
  <c r="BI422" i="2" s="1"/>
  <c r="DQ421" i="1"/>
  <c r="BH422" i="2" s="1" a="1"/>
  <c r="BH422" i="2" s="1"/>
  <c r="DO421" i="1"/>
  <c r="BC422" i="2" s="1" a="1"/>
  <c r="BC422" i="2" s="1"/>
  <c r="DM421" i="1"/>
  <c r="BB422" i="2" s="1" a="1"/>
  <c r="BB422" i="2" s="1"/>
  <c r="DK421" i="1"/>
  <c r="Y422" i="2" s="1" a="1"/>
  <c r="Y422" i="2" s="1"/>
  <c r="DG421" i="1"/>
  <c r="X422" i="2" s="1" a="1"/>
  <c r="X422" i="2" s="1"/>
  <c r="DC421" i="1"/>
  <c r="AY422" i="2" s="1" a="1"/>
  <c r="AY422" i="2" s="1"/>
  <c r="CY421" i="1"/>
  <c r="CV421" i="1"/>
  <c r="CZ421" i="1" s="1"/>
  <c r="CS421" i="1"/>
  <c r="AI422" i="2" s="1" a="1"/>
  <c r="AI422" i="2" s="1"/>
  <c r="CM421" i="1"/>
  <c r="BA422" i="2" s="1" a="1"/>
  <c r="BA422" i="2" s="1"/>
  <c r="CJ421" i="1"/>
  <c r="AW422" i="2" s="1" a="1"/>
  <c r="AW422" i="2" s="1"/>
  <c r="CG421" i="1"/>
  <c r="AU422" i="2" s="1" a="1"/>
  <c r="AU422" i="2" s="1"/>
  <c r="CC421" i="1"/>
  <c r="AQ422" i="2" s="1" a="1"/>
  <c r="AQ422" i="2" s="1"/>
  <c r="BY421" i="1"/>
  <c r="AO422" i="2" s="1" a="1"/>
  <c r="AO422" i="2" s="1"/>
  <c r="BV421" i="1"/>
  <c r="AG422" i="2" s="1" a="1"/>
  <c r="AG422" i="2" s="1"/>
  <c r="BS421" i="1"/>
  <c r="AE422" i="2" s="1" a="1"/>
  <c r="AE422" i="2" s="1"/>
  <c r="BP421" i="1"/>
  <c r="AK422" i="2" s="1" a="1"/>
  <c r="AK422" i="2" s="1"/>
  <c r="BM421" i="1"/>
  <c r="AA422" i="2" s="1" a="1"/>
  <c r="AA422" i="2" s="1"/>
  <c r="BJ421" i="1"/>
  <c r="BD422" i="2" s="1" a="1"/>
  <c r="BD422" i="2" s="1"/>
  <c r="BF421" i="1"/>
  <c r="W422" i="2" s="1" a="1"/>
  <c r="W422" i="2" s="1"/>
  <c r="BC421" i="1"/>
  <c r="U422" i="2" s="1" a="1"/>
  <c r="U422" i="2" s="1"/>
  <c r="AZ421" i="1"/>
  <c r="S422" i="2" s="1" a="1"/>
  <c r="S422" i="2" s="1"/>
  <c r="AV421" i="1"/>
  <c r="Q422" i="2" s="1" a="1"/>
  <c r="Q422" i="2" s="1"/>
  <c r="AS421" i="1"/>
  <c r="O422" i="2" s="1" a="1"/>
  <c r="O422" i="2" s="1"/>
  <c r="AP421" i="1"/>
  <c r="M422" i="2" s="1" a="1"/>
  <c r="M422" i="2" s="1"/>
  <c r="AM421" i="1"/>
  <c r="K422" i="2" s="1" a="1"/>
  <c r="K422" i="2" s="1"/>
  <c r="AI421" i="1"/>
  <c r="AH421" i="1"/>
  <c r="I422" i="2" s="1" a="1"/>
  <c r="I422" i="2" s="1"/>
  <c r="AF421" i="1"/>
  <c r="DX420" i="1"/>
  <c r="DW420" i="1"/>
  <c r="DS420" i="1"/>
  <c r="BI421" i="2" s="1" a="1"/>
  <c r="BI421" i="2" s="1"/>
  <c r="DQ420" i="1"/>
  <c r="BH421" i="2" s="1" a="1"/>
  <c r="BH421" i="2" s="1"/>
  <c r="DO420" i="1"/>
  <c r="BC421" i="2" s="1" a="1"/>
  <c r="BC421" i="2" s="1"/>
  <c r="DM420" i="1"/>
  <c r="BB421" i="2" s="1" a="1"/>
  <c r="BB421" i="2" s="1"/>
  <c r="DK420" i="1"/>
  <c r="Y421" i="2" s="1" a="1"/>
  <c r="Y421" i="2" s="1"/>
  <c r="DG420" i="1"/>
  <c r="X421" i="2" s="1" a="1"/>
  <c r="X421" i="2" s="1"/>
  <c r="DC420" i="1"/>
  <c r="AY421" i="2" s="1" a="1"/>
  <c r="AY421" i="2" s="1"/>
  <c r="CY420" i="1"/>
  <c r="CV420" i="1"/>
  <c r="CS420" i="1"/>
  <c r="AI421" i="2" s="1" a="1"/>
  <c r="AI421" i="2" s="1"/>
  <c r="CM420" i="1"/>
  <c r="BA421" i="2" s="1" a="1"/>
  <c r="BA421" i="2" s="1"/>
  <c r="CJ420" i="1"/>
  <c r="AW421" i="2" s="1" a="1"/>
  <c r="AW421" i="2" s="1"/>
  <c r="CG420" i="1"/>
  <c r="AU421" i="2" s="1" a="1"/>
  <c r="AU421" i="2" s="1"/>
  <c r="CC420" i="1"/>
  <c r="AQ421" i="2" s="1" a="1"/>
  <c r="AQ421" i="2" s="1"/>
  <c r="BY420" i="1"/>
  <c r="AO421" i="2" s="1" a="1"/>
  <c r="AO421" i="2" s="1"/>
  <c r="BV420" i="1"/>
  <c r="AG421" i="2" s="1" a="1"/>
  <c r="AG421" i="2" s="1"/>
  <c r="BS420" i="1"/>
  <c r="AE421" i="2" s="1" a="1"/>
  <c r="AE421" i="2" s="1"/>
  <c r="BP420" i="1"/>
  <c r="AK421" i="2" s="1" a="1"/>
  <c r="AK421" i="2" s="1"/>
  <c r="BM420" i="1"/>
  <c r="AA421" i="2" s="1" a="1"/>
  <c r="AA421" i="2" s="1"/>
  <c r="BJ420" i="1"/>
  <c r="BD421" i="2" s="1" a="1"/>
  <c r="BD421" i="2" s="1"/>
  <c r="BF420" i="1"/>
  <c r="W421" i="2" s="1" a="1"/>
  <c r="W421" i="2" s="1"/>
  <c r="BC420" i="1"/>
  <c r="U421" i="2" s="1" a="1"/>
  <c r="U421" i="2" s="1"/>
  <c r="AZ420" i="1"/>
  <c r="S421" i="2" s="1" a="1"/>
  <c r="S421" i="2" s="1"/>
  <c r="AV420" i="1"/>
  <c r="Q421" i="2" s="1" a="1"/>
  <c r="Q421" i="2" s="1"/>
  <c r="AS420" i="1"/>
  <c r="O421" i="2" s="1" a="1"/>
  <c r="O421" i="2" s="1"/>
  <c r="AP420" i="1"/>
  <c r="M421" i="2" s="1" a="1"/>
  <c r="M421" i="2" s="1"/>
  <c r="AM420" i="1"/>
  <c r="K421" i="2" s="1" a="1"/>
  <c r="K421" i="2" s="1"/>
  <c r="AI420" i="1"/>
  <c r="AF420" i="1"/>
  <c r="AH420" i="1" s="1"/>
  <c r="I421" i="2" s="1" a="1"/>
  <c r="I421" i="2" s="1"/>
  <c r="DX419" i="1"/>
  <c r="DW419" i="1"/>
  <c r="DS419" i="1"/>
  <c r="BI420" i="2" s="1" a="1"/>
  <c r="BI420" i="2" s="1"/>
  <c r="DQ419" i="1"/>
  <c r="BH420" i="2" s="1" a="1"/>
  <c r="BH420" i="2" s="1"/>
  <c r="DO419" i="1"/>
  <c r="BC420" i="2" s="1" a="1"/>
  <c r="BC420" i="2" s="1"/>
  <c r="DM419" i="1"/>
  <c r="BB420" i="2" s="1" a="1"/>
  <c r="BB420" i="2" s="1"/>
  <c r="DK419" i="1"/>
  <c r="Y420" i="2" s="1" a="1"/>
  <c r="Y420" i="2" s="1"/>
  <c r="DG419" i="1"/>
  <c r="X420" i="2" s="1" a="1"/>
  <c r="X420" i="2" s="1"/>
  <c r="DC419" i="1"/>
  <c r="AY420" i="2" s="1" a="1"/>
  <c r="AY420" i="2" s="1"/>
  <c r="CY419" i="1"/>
  <c r="CV419" i="1"/>
  <c r="CZ419" i="1" s="1"/>
  <c r="CS419" i="1"/>
  <c r="AI420" i="2" s="1" a="1"/>
  <c r="AI420" i="2" s="1"/>
  <c r="CM419" i="1"/>
  <c r="BA420" i="2" s="1" a="1"/>
  <c r="BA420" i="2" s="1"/>
  <c r="CJ419" i="1"/>
  <c r="AW420" i="2" s="1" a="1"/>
  <c r="AW420" i="2" s="1"/>
  <c r="CG419" i="1"/>
  <c r="AU420" i="2" s="1" a="1"/>
  <c r="AU420" i="2" s="1"/>
  <c r="CC419" i="1"/>
  <c r="AQ420" i="2" s="1" a="1"/>
  <c r="AQ420" i="2" s="1"/>
  <c r="BY419" i="1"/>
  <c r="AO420" i="2" s="1" a="1"/>
  <c r="AO420" i="2" s="1"/>
  <c r="BV419" i="1"/>
  <c r="AG420" i="2" s="1" a="1"/>
  <c r="AG420" i="2" s="1"/>
  <c r="BS419" i="1"/>
  <c r="AE420" i="2" s="1" a="1"/>
  <c r="AE420" i="2" s="1"/>
  <c r="BP419" i="1"/>
  <c r="AK420" i="2" s="1" a="1"/>
  <c r="AK420" i="2" s="1"/>
  <c r="BM419" i="1"/>
  <c r="AA420" i="2" s="1" a="1"/>
  <c r="AA420" i="2" s="1"/>
  <c r="BJ419" i="1"/>
  <c r="BD420" i="2" s="1" a="1"/>
  <c r="BD420" i="2" s="1"/>
  <c r="BF419" i="1"/>
  <c r="W420" i="2" s="1" a="1"/>
  <c r="W420" i="2" s="1"/>
  <c r="BC419" i="1"/>
  <c r="U420" i="2" s="1" a="1"/>
  <c r="U420" i="2" s="1"/>
  <c r="AZ419" i="1"/>
  <c r="S420" i="2" s="1" a="1"/>
  <c r="S420" i="2" s="1"/>
  <c r="AV419" i="1"/>
  <c r="Q420" i="2" s="1" a="1"/>
  <c r="Q420" i="2" s="1"/>
  <c r="AS419" i="1"/>
  <c r="O420" i="2" s="1" a="1"/>
  <c r="O420" i="2" s="1"/>
  <c r="AP419" i="1"/>
  <c r="M420" i="2" s="1" a="1"/>
  <c r="M420" i="2" s="1"/>
  <c r="AM419" i="1"/>
  <c r="K420" i="2" s="1" a="1"/>
  <c r="K420" i="2" s="1"/>
  <c r="AI419" i="1"/>
  <c r="AH419" i="1"/>
  <c r="I420" i="2" s="1" a="1"/>
  <c r="I420" i="2" s="1"/>
  <c r="AF419" i="1"/>
  <c r="DX418" i="1"/>
  <c r="DW418" i="1"/>
  <c r="DS418" i="1"/>
  <c r="BI419" i="2" s="1" a="1"/>
  <c r="BI419" i="2" s="1"/>
  <c r="DQ418" i="1"/>
  <c r="BH419" i="2" s="1" a="1"/>
  <c r="BH419" i="2" s="1"/>
  <c r="DO418" i="1"/>
  <c r="BC419" i="2" s="1" a="1"/>
  <c r="BC419" i="2" s="1"/>
  <c r="DM418" i="1"/>
  <c r="BB419" i="2" s="1" a="1"/>
  <c r="BB419" i="2" s="1"/>
  <c r="DK418" i="1"/>
  <c r="Y419" i="2" s="1" a="1"/>
  <c r="Y419" i="2" s="1"/>
  <c r="DG418" i="1"/>
  <c r="X419" i="2" s="1" a="1"/>
  <c r="X419" i="2" s="1"/>
  <c r="DC418" i="1"/>
  <c r="AY419" i="2" s="1" a="1"/>
  <c r="AY419" i="2" s="1"/>
  <c r="CY418" i="1"/>
  <c r="CV418" i="1"/>
  <c r="CS418" i="1"/>
  <c r="AI419" i="2" s="1" a="1"/>
  <c r="AI419" i="2" s="1"/>
  <c r="CM418" i="1"/>
  <c r="BA419" i="2" s="1" a="1"/>
  <c r="BA419" i="2" s="1"/>
  <c r="CJ418" i="1"/>
  <c r="AW419" i="2" s="1" a="1"/>
  <c r="AW419" i="2" s="1"/>
  <c r="CG418" i="1"/>
  <c r="AU419" i="2" s="1" a="1"/>
  <c r="AU419" i="2" s="1"/>
  <c r="CC418" i="1"/>
  <c r="AQ419" i="2" s="1" a="1"/>
  <c r="AQ419" i="2" s="1"/>
  <c r="BY418" i="1"/>
  <c r="AO419" i="2" s="1" a="1"/>
  <c r="AO419" i="2" s="1"/>
  <c r="BV418" i="1"/>
  <c r="AG419" i="2" s="1" a="1"/>
  <c r="AG419" i="2" s="1"/>
  <c r="BS418" i="1"/>
  <c r="AE419" i="2" s="1" a="1"/>
  <c r="AE419" i="2" s="1"/>
  <c r="BP418" i="1"/>
  <c r="AK419" i="2" s="1" a="1"/>
  <c r="AK419" i="2" s="1"/>
  <c r="BM418" i="1"/>
  <c r="AA419" i="2" s="1" a="1"/>
  <c r="AA419" i="2" s="1"/>
  <c r="BJ418" i="1"/>
  <c r="BD419" i="2" s="1" a="1"/>
  <c r="BD419" i="2" s="1"/>
  <c r="BF418" i="1"/>
  <c r="W419" i="2" s="1" a="1"/>
  <c r="W419" i="2" s="1"/>
  <c r="BC418" i="1"/>
  <c r="U419" i="2" s="1" a="1"/>
  <c r="U419" i="2" s="1"/>
  <c r="AZ418" i="1"/>
  <c r="S419" i="2" s="1" a="1"/>
  <c r="S419" i="2" s="1"/>
  <c r="AV418" i="1"/>
  <c r="Q419" i="2" s="1" a="1"/>
  <c r="Q419" i="2" s="1"/>
  <c r="AS418" i="1"/>
  <c r="O419" i="2" s="1" a="1"/>
  <c r="O419" i="2" s="1"/>
  <c r="AP418" i="1"/>
  <c r="M419" i="2" s="1" a="1"/>
  <c r="M419" i="2" s="1"/>
  <c r="AM418" i="1"/>
  <c r="K419" i="2" s="1" a="1"/>
  <c r="K419" i="2" s="1"/>
  <c r="AI418" i="1"/>
  <c r="AF418" i="1"/>
  <c r="AH418" i="1" s="1"/>
  <c r="I419" i="2" s="1" a="1"/>
  <c r="I419" i="2" s="1"/>
  <c r="DX417" i="1"/>
  <c r="DW417" i="1"/>
  <c r="DS417" i="1"/>
  <c r="BI418" i="2" s="1" a="1"/>
  <c r="BI418" i="2" s="1"/>
  <c r="DQ417" i="1"/>
  <c r="BH418" i="2" s="1" a="1"/>
  <c r="BH418" i="2" s="1"/>
  <c r="DO417" i="1"/>
  <c r="BC418" i="2" s="1" a="1"/>
  <c r="BC418" i="2" s="1"/>
  <c r="DM417" i="1"/>
  <c r="BB418" i="2" s="1" a="1"/>
  <c r="BB418" i="2" s="1"/>
  <c r="DK417" i="1"/>
  <c r="Y418" i="2" s="1" a="1"/>
  <c r="Y418" i="2" s="1"/>
  <c r="DG417" i="1"/>
  <c r="X418" i="2" s="1" a="1"/>
  <c r="X418" i="2" s="1"/>
  <c r="DC417" i="1"/>
  <c r="AY418" i="2" s="1" a="1"/>
  <c r="AY418" i="2" s="1"/>
  <c r="CY417" i="1"/>
  <c r="CV417" i="1"/>
  <c r="CS417" i="1"/>
  <c r="AI418" i="2" s="1" a="1"/>
  <c r="AI418" i="2" s="1"/>
  <c r="CM417" i="1"/>
  <c r="BA418" i="2" s="1" a="1"/>
  <c r="BA418" i="2" s="1"/>
  <c r="CJ417" i="1"/>
  <c r="AW418" i="2" s="1" a="1"/>
  <c r="AW418" i="2" s="1"/>
  <c r="CG417" i="1"/>
  <c r="AU418" i="2" s="1" a="1"/>
  <c r="AU418" i="2" s="1"/>
  <c r="CC417" i="1"/>
  <c r="AQ418" i="2" s="1" a="1"/>
  <c r="AQ418" i="2" s="1"/>
  <c r="BY417" i="1"/>
  <c r="AO418" i="2" s="1" a="1"/>
  <c r="AO418" i="2" s="1"/>
  <c r="BV417" i="1"/>
  <c r="AG418" i="2" s="1" a="1"/>
  <c r="AG418" i="2" s="1"/>
  <c r="BS417" i="1"/>
  <c r="AE418" i="2" s="1" a="1"/>
  <c r="AE418" i="2" s="1"/>
  <c r="BP417" i="1"/>
  <c r="AK418" i="2" s="1" a="1"/>
  <c r="AK418" i="2" s="1"/>
  <c r="BM417" i="1"/>
  <c r="AA418" i="2" s="1" a="1"/>
  <c r="AA418" i="2" s="1"/>
  <c r="BJ417" i="1"/>
  <c r="BD418" i="2" s="1" a="1"/>
  <c r="BD418" i="2" s="1"/>
  <c r="BF417" i="1"/>
  <c r="W418" i="2" s="1" a="1"/>
  <c r="W418" i="2" s="1"/>
  <c r="BC417" i="1"/>
  <c r="U418" i="2" s="1" a="1"/>
  <c r="U418" i="2" s="1"/>
  <c r="AZ417" i="1"/>
  <c r="S418" i="2" s="1" a="1"/>
  <c r="S418" i="2" s="1"/>
  <c r="AV417" i="1"/>
  <c r="Q418" i="2" s="1" a="1"/>
  <c r="Q418" i="2" s="1"/>
  <c r="AS417" i="1"/>
  <c r="O418" i="2" s="1" a="1"/>
  <c r="O418" i="2" s="1"/>
  <c r="AP417" i="1"/>
  <c r="M418" i="2" s="1" a="1"/>
  <c r="M418" i="2" s="1"/>
  <c r="AM417" i="1"/>
  <c r="K418" i="2" s="1" a="1"/>
  <c r="K418" i="2" s="1"/>
  <c r="AI417" i="1"/>
  <c r="AF417" i="1"/>
  <c r="AH417" i="1" s="1"/>
  <c r="I418" i="2" s="1" a="1"/>
  <c r="I418" i="2" s="1"/>
  <c r="DX416" i="1"/>
  <c r="DW416" i="1"/>
  <c r="DS416" i="1"/>
  <c r="BI417" i="2" s="1" a="1"/>
  <c r="BI417" i="2" s="1"/>
  <c r="DQ416" i="1"/>
  <c r="BH417" i="2" s="1" a="1"/>
  <c r="BH417" i="2" s="1"/>
  <c r="DO416" i="1"/>
  <c r="BC417" i="2" s="1" a="1"/>
  <c r="BC417" i="2" s="1"/>
  <c r="DM416" i="1"/>
  <c r="BB417" i="2" s="1" a="1"/>
  <c r="BB417" i="2" s="1"/>
  <c r="DK416" i="1"/>
  <c r="Y417" i="2" s="1" a="1"/>
  <c r="Y417" i="2" s="1"/>
  <c r="DG416" i="1"/>
  <c r="X417" i="2" s="1" a="1"/>
  <c r="X417" i="2" s="1"/>
  <c r="DC416" i="1"/>
  <c r="AY417" i="2" s="1" a="1"/>
  <c r="AY417" i="2" s="1"/>
  <c r="CY416" i="1"/>
  <c r="CZ416" i="1" s="1"/>
  <c r="CV416" i="1"/>
  <c r="CS416" i="1"/>
  <c r="AI417" i="2" s="1" a="1"/>
  <c r="AI417" i="2" s="1"/>
  <c r="CM416" i="1"/>
  <c r="BA417" i="2" s="1" a="1"/>
  <c r="BA417" i="2" s="1"/>
  <c r="CJ416" i="1"/>
  <c r="AW417" i="2" s="1" a="1"/>
  <c r="AW417" i="2" s="1"/>
  <c r="CG416" i="1"/>
  <c r="AU417" i="2" s="1" a="1"/>
  <c r="AU417" i="2" s="1"/>
  <c r="CC416" i="1"/>
  <c r="AQ417" i="2" s="1" a="1"/>
  <c r="AQ417" i="2" s="1"/>
  <c r="BY416" i="1"/>
  <c r="AO417" i="2" s="1" a="1"/>
  <c r="AO417" i="2" s="1"/>
  <c r="BV416" i="1"/>
  <c r="AG417" i="2" s="1" a="1"/>
  <c r="AG417" i="2" s="1"/>
  <c r="BS416" i="1"/>
  <c r="AE417" i="2" s="1" a="1"/>
  <c r="AE417" i="2" s="1"/>
  <c r="BP416" i="1"/>
  <c r="AK417" i="2" s="1" a="1"/>
  <c r="AK417" i="2" s="1"/>
  <c r="BM416" i="1"/>
  <c r="AA417" i="2" s="1" a="1"/>
  <c r="AA417" i="2" s="1"/>
  <c r="BJ416" i="1"/>
  <c r="BD417" i="2" s="1" a="1"/>
  <c r="BD417" i="2" s="1"/>
  <c r="BF416" i="1"/>
  <c r="W417" i="2" s="1" a="1"/>
  <c r="W417" i="2" s="1"/>
  <c r="BC416" i="1"/>
  <c r="U417" i="2" s="1" a="1"/>
  <c r="U417" i="2" s="1"/>
  <c r="AZ416" i="1"/>
  <c r="S417" i="2" s="1" a="1"/>
  <c r="S417" i="2" s="1"/>
  <c r="AV416" i="1"/>
  <c r="Q417" i="2" s="1" a="1"/>
  <c r="Q417" i="2" s="1"/>
  <c r="AS416" i="1"/>
  <c r="O417" i="2" s="1" a="1"/>
  <c r="O417" i="2" s="1"/>
  <c r="AP416" i="1"/>
  <c r="M417" i="2" s="1" a="1"/>
  <c r="M417" i="2" s="1"/>
  <c r="AM416" i="1"/>
  <c r="K417" i="2" s="1" a="1"/>
  <c r="K417" i="2" s="1"/>
  <c r="AI416" i="1"/>
  <c r="AF416" i="1"/>
  <c r="AH416" i="1" s="1"/>
  <c r="I417" i="2" s="1" a="1"/>
  <c r="I417" i="2" s="1"/>
  <c r="DX415" i="1"/>
  <c r="DW415" i="1"/>
  <c r="DS415" i="1"/>
  <c r="BI416" i="2" s="1" a="1"/>
  <c r="BI416" i="2" s="1"/>
  <c r="DQ415" i="1"/>
  <c r="BH416" i="2" s="1" a="1"/>
  <c r="BH416" i="2" s="1"/>
  <c r="DO415" i="1"/>
  <c r="BC416" i="2" s="1" a="1"/>
  <c r="BC416" i="2" s="1"/>
  <c r="DM415" i="1"/>
  <c r="BB416" i="2" s="1" a="1"/>
  <c r="BB416" i="2" s="1"/>
  <c r="DK415" i="1"/>
  <c r="Y416" i="2" s="1" a="1"/>
  <c r="Y416" i="2" s="1"/>
  <c r="DG415" i="1"/>
  <c r="X416" i="2" s="1" a="1"/>
  <c r="X416" i="2" s="1"/>
  <c r="DC415" i="1"/>
  <c r="AY416" i="2" s="1" a="1"/>
  <c r="AY416" i="2" s="1"/>
  <c r="CY415" i="1"/>
  <c r="CZ415" i="1" s="1"/>
  <c r="CV415" i="1"/>
  <c r="CS415" i="1"/>
  <c r="AI416" i="2" s="1" a="1"/>
  <c r="AI416" i="2" s="1"/>
  <c r="CM415" i="1"/>
  <c r="BA416" i="2" s="1" a="1"/>
  <c r="BA416" i="2" s="1"/>
  <c r="CJ415" i="1"/>
  <c r="AW416" i="2" s="1" a="1"/>
  <c r="AW416" i="2" s="1"/>
  <c r="CG415" i="1"/>
  <c r="AU416" i="2" s="1" a="1"/>
  <c r="AU416" i="2" s="1"/>
  <c r="CC415" i="1"/>
  <c r="AQ416" i="2" s="1" a="1"/>
  <c r="AQ416" i="2" s="1"/>
  <c r="BY415" i="1"/>
  <c r="AO416" i="2" s="1" a="1"/>
  <c r="AO416" i="2" s="1"/>
  <c r="BV415" i="1"/>
  <c r="AG416" i="2" s="1" a="1"/>
  <c r="AG416" i="2" s="1"/>
  <c r="BS415" i="1"/>
  <c r="AE416" i="2" s="1" a="1"/>
  <c r="AE416" i="2" s="1"/>
  <c r="BP415" i="1"/>
  <c r="AK416" i="2" s="1" a="1"/>
  <c r="AK416" i="2" s="1"/>
  <c r="BM415" i="1"/>
  <c r="AA416" i="2" s="1" a="1"/>
  <c r="AA416" i="2" s="1"/>
  <c r="BJ415" i="1"/>
  <c r="BD416" i="2" s="1" a="1"/>
  <c r="BD416" i="2" s="1"/>
  <c r="BF415" i="1"/>
  <c r="W416" i="2" s="1" a="1"/>
  <c r="W416" i="2" s="1"/>
  <c r="BC415" i="1"/>
  <c r="U416" i="2" s="1" a="1"/>
  <c r="U416" i="2" s="1"/>
  <c r="AZ415" i="1"/>
  <c r="S416" i="2" s="1" a="1"/>
  <c r="S416" i="2" s="1"/>
  <c r="AV415" i="1"/>
  <c r="Q416" i="2" s="1" a="1"/>
  <c r="Q416" i="2" s="1"/>
  <c r="AS415" i="1"/>
  <c r="O416" i="2" s="1" a="1"/>
  <c r="O416" i="2" s="1"/>
  <c r="AP415" i="1"/>
  <c r="M416" i="2" s="1" a="1"/>
  <c r="M416" i="2" s="1"/>
  <c r="AM415" i="1"/>
  <c r="K416" i="2" s="1" a="1"/>
  <c r="K416" i="2" s="1"/>
  <c r="AI415" i="1"/>
  <c r="AF415" i="1"/>
  <c r="AH415" i="1" s="1"/>
  <c r="I416" i="2" s="1" a="1"/>
  <c r="I416" i="2" s="1"/>
  <c r="DX414" i="1"/>
  <c r="DW414" i="1"/>
  <c r="DS414" i="1"/>
  <c r="BI415" i="2" s="1" a="1"/>
  <c r="BI415" i="2" s="1"/>
  <c r="DQ414" i="1"/>
  <c r="BH415" i="2" s="1" a="1"/>
  <c r="BH415" i="2" s="1"/>
  <c r="DO414" i="1"/>
  <c r="BC415" i="2" s="1" a="1"/>
  <c r="BC415" i="2" s="1"/>
  <c r="DM414" i="1"/>
  <c r="BB415" i="2" s="1" a="1"/>
  <c r="BB415" i="2" s="1"/>
  <c r="DK414" i="1"/>
  <c r="Y415" i="2" s="1" a="1"/>
  <c r="Y415" i="2" s="1"/>
  <c r="DG414" i="1"/>
  <c r="X415" i="2" s="1" a="1"/>
  <c r="X415" i="2" s="1"/>
  <c r="DC414" i="1"/>
  <c r="AY415" i="2" s="1" a="1"/>
  <c r="AY415" i="2" s="1"/>
  <c r="CY414" i="1"/>
  <c r="CZ414" i="1" s="1"/>
  <c r="CV414" i="1"/>
  <c r="CS414" i="1"/>
  <c r="AI415" i="2" s="1" a="1"/>
  <c r="AI415" i="2" s="1"/>
  <c r="CM414" i="1"/>
  <c r="BA415" i="2" s="1" a="1"/>
  <c r="BA415" i="2" s="1"/>
  <c r="CJ414" i="1"/>
  <c r="AW415" i="2" s="1" a="1"/>
  <c r="AW415" i="2" s="1"/>
  <c r="CG414" i="1"/>
  <c r="AU415" i="2" s="1" a="1"/>
  <c r="AU415" i="2" s="1"/>
  <c r="CC414" i="1"/>
  <c r="AQ415" i="2" s="1" a="1"/>
  <c r="AQ415" i="2" s="1"/>
  <c r="BY414" i="1"/>
  <c r="AO415" i="2" s="1" a="1"/>
  <c r="AO415" i="2" s="1"/>
  <c r="BV414" i="1"/>
  <c r="AG415" i="2" s="1" a="1"/>
  <c r="AG415" i="2" s="1"/>
  <c r="BS414" i="1"/>
  <c r="AE415" i="2" s="1" a="1"/>
  <c r="AE415" i="2" s="1"/>
  <c r="BP414" i="1"/>
  <c r="AK415" i="2" s="1" a="1"/>
  <c r="AK415" i="2" s="1"/>
  <c r="BM414" i="1"/>
  <c r="AA415" i="2" s="1" a="1"/>
  <c r="AA415" i="2" s="1"/>
  <c r="BJ414" i="1"/>
  <c r="BD415" i="2" s="1" a="1"/>
  <c r="BD415" i="2" s="1"/>
  <c r="BF414" i="1"/>
  <c r="W415" i="2" s="1" a="1"/>
  <c r="W415" i="2" s="1"/>
  <c r="BC414" i="1"/>
  <c r="U415" i="2" s="1" a="1"/>
  <c r="U415" i="2" s="1"/>
  <c r="AZ414" i="1"/>
  <c r="S415" i="2" s="1" a="1"/>
  <c r="S415" i="2" s="1"/>
  <c r="AV414" i="1"/>
  <c r="Q415" i="2" s="1" a="1"/>
  <c r="Q415" i="2" s="1"/>
  <c r="AS414" i="1"/>
  <c r="O415" i="2" s="1" a="1"/>
  <c r="O415" i="2" s="1"/>
  <c r="AP414" i="1"/>
  <c r="M415" i="2" s="1" a="1"/>
  <c r="M415" i="2" s="1"/>
  <c r="AM414" i="1"/>
  <c r="K415" i="2" s="1" a="1"/>
  <c r="K415" i="2" s="1"/>
  <c r="AI414" i="1"/>
  <c r="AF414" i="1"/>
  <c r="AH414" i="1" s="1"/>
  <c r="I415" i="2" s="1" a="1"/>
  <c r="I415" i="2" s="1"/>
  <c r="DX413" i="1"/>
  <c r="DW413" i="1"/>
  <c r="DS413" i="1"/>
  <c r="BI414" i="2" s="1" a="1"/>
  <c r="BI414" i="2" s="1"/>
  <c r="DQ413" i="1"/>
  <c r="BH414" i="2" s="1" a="1"/>
  <c r="BH414" i="2" s="1"/>
  <c r="DO413" i="1"/>
  <c r="BC414" i="2" s="1" a="1"/>
  <c r="BC414" i="2" s="1"/>
  <c r="DM413" i="1"/>
  <c r="BB414" i="2" s="1" a="1"/>
  <c r="BB414" i="2" s="1"/>
  <c r="DK413" i="1"/>
  <c r="Y414" i="2" s="1" a="1"/>
  <c r="Y414" i="2" s="1"/>
  <c r="DG413" i="1"/>
  <c r="X414" i="2" s="1" a="1"/>
  <c r="X414" i="2" s="1"/>
  <c r="DC413" i="1"/>
  <c r="AY414" i="2" s="1" a="1"/>
  <c r="AY414" i="2" s="1"/>
  <c r="CY413" i="1"/>
  <c r="CV413" i="1"/>
  <c r="CZ413" i="1" s="1"/>
  <c r="CS413" i="1"/>
  <c r="AI414" i="2" s="1" a="1"/>
  <c r="AI414" i="2" s="1"/>
  <c r="CM413" i="1"/>
  <c r="BA414" i="2" s="1" a="1"/>
  <c r="BA414" i="2" s="1"/>
  <c r="CJ413" i="1"/>
  <c r="AW414" i="2" s="1" a="1"/>
  <c r="AW414" i="2" s="1"/>
  <c r="CG413" i="1"/>
  <c r="AU414" i="2" s="1" a="1"/>
  <c r="AU414" i="2" s="1"/>
  <c r="CC413" i="1"/>
  <c r="AQ414" i="2" s="1" a="1"/>
  <c r="AQ414" i="2" s="1"/>
  <c r="BY413" i="1"/>
  <c r="AO414" i="2" s="1" a="1"/>
  <c r="AO414" i="2" s="1"/>
  <c r="BV413" i="1"/>
  <c r="AG414" i="2" s="1" a="1"/>
  <c r="AG414" i="2" s="1"/>
  <c r="BS413" i="1"/>
  <c r="AE414" i="2" s="1" a="1"/>
  <c r="AE414" i="2" s="1"/>
  <c r="BP413" i="1"/>
  <c r="AK414" i="2" s="1" a="1"/>
  <c r="AK414" i="2" s="1"/>
  <c r="BM413" i="1"/>
  <c r="AA414" i="2" s="1" a="1"/>
  <c r="AA414" i="2" s="1"/>
  <c r="BJ413" i="1"/>
  <c r="BD414" i="2" s="1" a="1"/>
  <c r="BD414" i="2" s="1"/>
  <c r="BF413" i="1"/>
  <c r="W414" i="2" s="1" a="1"/>
  <c r="W414" i="2" s="1"/>
  <c r="BC413" i="1"/>
  <c r="U414" i="2" s="1" a="1"/>
  <c r="U414" i="2" s="1"/>
  <c r="AZ413" i="1"/>
  <c r="S414" i="2" s="1" a="1"/>
  <c r="S414" i="2" s="1"/>
  <c r="AV413" i="1"/>
  <c r="Q414" i="2" s="1" a="1"/>
  <c r="Q414" i="2" s="1"/>
  <c r="AS413" i="1"/>
  <c r="O414" i="2" s="1" a="1"/>
  <c r="O414" i="2" s="1"/>
  <c r="AP413" i="1"/>
  <c r="M414" i="2" s="1" a="1"/>
  <c r="M414" i="2" s="1"/>
  <c r="AM413" i="1"/>
  <c r="K414" i="2" s="1" a="1"/>
  <c r="K414" i="2" s="1"/>
  <c r="AI413" i="1"/>
  <c r="AH413" i="1"/>
  <c r="I414" i="2" s="1" a="1"/>
  <c r="I414" i="2" s="1"/>
  <c r="AF413" i="1"/>
  <c r="DX412" i="1"/>
  <c r="DW412" i="1"/>
  <c r="DS412" i="1"/>
  <c r="BI413" i="2" s="1" a="1"/>
  <c r="BI413" i="2" s="1"/>
  <c r="DQ412" i="1"/>
  <c r="BH413" i="2" s="1" a="1"/>
  <c r="BH413" i="2" s="1"/>
  <c r="DO412" i="1"/>
  <c r="BC413" i="2" s="1" a="1"/>
  <c r="BC413" i="2" s="1"/>
  <c r="DM412" i="1"/>
  <c r="BB413" i="2" s="1" a="1"/>
  <c r="BB413" i="2" s="1"/>
  <c r="DK412" i="1"/>
  <c r="Y413" i="2" s="1" a="1"/>
  <c r="Y413" i="2" s="1"/>
  <c r="DG412" i="1"/>
  <c r="X413" i="2" s="1" a="1"/>
  <c r="X413" i="2" s="1"/>
  <c r="DC412" i="1"/>
  <c r="AY413" i="2" s="1" a="1"/>
  <c r="AY413" i="2" s="1"/>
  <c r="CY412" i="1"/>
  <c r="CV412" i="1"/>
  <c r="CS412" i="1"/>
  <c r="AI413" i="2" s="1" a="1"/>
  <c r="AI413" i="2" s="1"/>
  <c r="CM412" i="1"/>
  <c r="BA413" i="2" s="1" a="1"/>
  <c r="BA413" i="2" s="1"/>
  <c r="CJ412" i="1"/>
  <c r="AW413" i="2" s="1" a="1"/>
  <c r="AW413" i="2" s="1"/>
  <c r="CG412" i="1"/>
  <c r="AU413" i="2" s="1" a="1"/>
  <c r="AU413" i="2" s="1"/>
  <c r="CC412" i="1"/>
  <c r="AQ413" i="2" s="1" a="1"/>
  <c r="AQ413" i="2" s="1"/>
  <c r="BY412" i="1"/>
  <c r="AO413" i="2" s="1" a="1"/>
  <c r="AO413" i="2" s="1"/>
  <c r="BV412" i="1"/>
  <c r="AG413" i="2" s="1" a="1"/>
  <c r="AG413" i="2" s="1"/>
  <c r="BS412" i="1"/>
  <c r="AE413" i="2" s="1" a="1"/>
  <c r="AE413" i="2" s="1"/>
  <c r="BP412" i="1"/>
  <c r="AK413" i="2" s="1" a="1"/>
  <c r="AK413" i="2" s="1"/>
  <c r="BM412" i="1"/>
  <c r="AA413" i="2" s="1" a="1"/>
  <c r="AA413" i="2" s="1"/>
  <c r="BJ412" i="1"/>
  <c r="BD413" i="2" s="1" a="1"/>
  <c r="BD413" i="2" s="1"/>
  <c r="BF412" i="1"/>
  <c r="W413" i="2" s="1" a="1"/>
  <c r="W413" i="2" s="1"/>
  <c r="BC412" i="1"/>
  <c r="U413" i="2" s="1" a="1"/>
  <c r="U413" i="2" s="1"/>
  <c r="AZ412" i="1"/>
  <c r="S413" i="2" s="1" a="1"/>
  <c r="S413" i="2" s="1"/>
  <c r="AV412" i="1"/>
  <c r="Q413" i="2" s="1" a="1"/>
  <c r="Q413" i="2" s="1"/>
  <c r="AS412" i="1"/>
  <c r="O413" i="2" s="1" a="1"/>
  <c r="O413" i="2" s="1"/>
  <c r="AP412" i="1"/>
  <c r="M413" i="2" s="1" a="1"/>
  <c r="M413" i="2" s="1"/>
  <c r="AM412" i="1"/>
  <c r="K413" i="2" s="1" a="1"/>
  <c r="K413" i="2" s="1"/>
  <c r="AI412" i="1"/>
  <c r="AH412" i="1"/>
  <c r="I413" i="2" s="1" a="1"/>
  <c r="I413" i="2" s="1"/>
  <c r="AF412" i="1"/>
  <c r="DX411" i="1"/>
  <c r="DW411" i="1"/>
  <c r="DS411" i="1"/>
  <c r="BI412" i="2" s="1" a="1"/>
  <c r="BI412" i="2" s="1"/>
  <c r="DQ411" i="1"/>
  <c r="BH412" i="2" s="1" a="1"/>
  <c r="BH412" i="2" s="1"/>
  <c r="DO411" i="1"/>
  <c r="BC412" i="2" s="1" a="1"/>
  <c r="BC412" i="2" s="1"/>
  <c r="DM411" i="1"/>
  <c r="BB412" i="2" s="1" a="1"/>
  <c r="BB412" i="2" s="1"/>
  <c r="DK411" i="1"/>
  <c r="Y412" i="2" s="1" a="1"/>
  <c r="Y412" i="2" s="1"/>
  <c r="DG411" i="1"/>
  <c r="X412" i="2" s="1" a="1"/>
  <c r="X412" i="2" s="1"/>
  <c r="DC411" i="1"/>
  <c r="AY412" i="2" s="1" a="1"/>
  <c r="AY412" i="2" s="1"/>
  <c r="CY411" i="1"/>
  <c r="CV411" i="1"/>
  <c r="CS411" i="1"/>
  <c r="AI412" i="2" s="1" a="1"/>
  <c r="AI412" i="2" s="1"/>
  <c r="CM411" i="1"/>
  <c r="BA412" i="2" s="1" a="1"/>
  <c r="BA412" i="2" s="1"/>
  <c r="CJ411" i="1"/>
  <c r="AW412" i="2" s="1" a="1"/>
  <c r="AW412" i="2" s="1"/>
  <c r="CG411" i="1"/>
  <c r="AU412" i="2" s="1" a="1"/>
  <c r="AU412" i="2" s="1"/>
  <c r="CC411" i="1"/>
  <c r="AQ412" i="2" s="1" a="1"/>
  <c r="AQ412" i="2" s="1"/>
  <c r="BY411" i="1"/>
  <c r="AO412" i="2" s="1" a="1"/>
  <c r="AO412" i="2" s="1"/>
  <c r="BV411" i="1"/>
  <c r="AG412" i="2" s="1" a="1"/>
  <c r="AG412" i="2" s="1"/>
  <c r="BS411" i="1"/>
  <c r="AE412" i="2" s="1" a="1"/>
  <c r="AE412" i="2" s="1"/>
  <c r="BP411" i="1"/>
  <c r="AK412" i="2" s="1" a="1"/>
  <c r="AK412" i="2" s="1"/>
  <c r="BM411" i="1"/>
  <c r="AA412" i="2" s="1" a="1"/>
  <c r="AA412" i="2" s="1"/>
  <c r="BJ411" i="1"/>
  <c r="BD412" i="2" s="1" a="1"/>
  <c r="BD412" i="2" s="1"/>
  <c r="BF411" i="1"/>
  <c r="W412" i="2" s="1" a="1"/>
  <c r="W412" i="2" s="1"/>
  <c r="BC411" i="1"/>
  <c r="U412" i="2" s="1" a="1"/>
  <c r="U412" i="2" s="1"/>
  <c r="AZ411" i="1"/>
  <c r="S412" i="2" s="1" a="1"/>
  <c r="S412" i="2" s="1"/>
  <c r="AV411" i="1"/>
  <c r="Q412" i="2" s="1" a="1"/>
  <c r="Q412" i="2" s="1"/>
  <c r="AS411" i="1"/>
  <c r="O412" i="2" s="1" a="1"/>
  <c r="O412" i="2" s="1"/>
  <c r="AP411" i="1"/>
  <c r="M412" i="2" s="1" a="1"/>
  <c r="M412" i="2" s="1"/>
  <c r="AM411" i="1"/>
  <c r="K412" i="2" s="1" a="1"/>
  <c r="K412" i="2" s="1"/>
  <c r="AI411" i="1"/>
  <c r="AH411" i="1"/>
  <c r="I412" i="2" s="1" a="1"/>
  <c r="I412" i="2" s="1"/>
  <c r="AF411" i="1"/>
  <c r="DX410" i="1"/>
  <c r="DW410" i="1"/>
  <c r="DS410" i="1"/>
  <c r="BI411" i="2" s="1" a="1"/>
  <c r="BI411" i="2" s="1"/>
  <c r="DQ410" i="1"/>
  <c r="BH411" i="2" s="1" a="1"/>
  <c r="BH411" i="2" s="1"/>
  <c r="DO410" i="1"/>
  <c r="BC411" i="2" s="1" a="1"/>
  <c r="BC411" i="2" s="1"/>
  <c r="DM410" i="1"/>
  <c r="BB411" i="2" s="1" a="1"/>
  <c r="BB411" i="2" s="1"/>
  <c r="DK410" i="1"/>
  <c r="Y411" i="2" s="1" a="1"/>
  <c r="Y411" i="2" s="1"/>
  <c r="DG410" i="1"/>
  <c r="X411" i="2" s="1" a="1"/>
  <c r="X411" i="2" s="1"/>
  <c r="DC410" i="1"/>
  <c r="AY411" i="2" s="1" a="1"/>
  <c r="AY411" i="2" s="1"/>
  <c r="CY410" i="1"/>
  <c r="CZ410" i="1" s="1"/>
  <c r="CV410" i="1"/>
  <c r="CS410" i="1"/>
  <c r="AI411" i="2" s="1" a="1"/>
  <c r="AI411" i="2" s="1"/>
  <c r="CM410" i="1"/>
  <c r="BA411" i="2" s="1" a="1"/>
  <c r="BA411" i="2" s="1"/>
  <c r="CJ410" i="1"/>
  <c r="AW411" i="2" s="1" a="1"/>
  <c r="AW411" i="2" s="1"/>
  <c r="CG410" i="1"/>
  <c r="AU411" i="2" s="1" a="1"/>
  <c r="AU411" i="2" s="1"/>
  <c r="CC410" i="1"/>
  <c r="AQ411" i="2" s="1" a="1"/>
  <c r="AQ411" i="2" s="1"/>
  <c r="BY410" i="1"/>
  <c r="AO411" i="2" s="1" a="1"/>
  <c r="AO411" i="2" s="1"/>
  <c r="BV410" i="1"/>
  <c r="AG411" i="2" s="1" a="1"/>
  <c r="AG411" i="2" s="1"/>
  <c r="BS410" i="1"/>
  <c r="AE411" i="2" s="1" a="1"/>
  <c r="AE411" i="2" s="1"/>
  <c r="BP410" i="1"/>
  <c r="AK411" i="2" s="1" a="1"/>
  <c r="AK411" i="2" s="1"/>
  <c r="BM410" i="1"/>
  <c r="AA411" i="2" s="1" a="1"/>
  <c r="AA411" i="2" s="1"/>
  <c r="BJ410" i="1"/>
  <c r="BD411" i="2" s="1" a="1"/>
  <c r="BD411" i="2" s="1"/>
  <c r="BF410" i="1"/>
  <c r="W411" i="2" s="1" a="1"/>
  <c r="W411" i="2" s="1"/>
  <c r="BC410" i="1"/>
  <c r="U411" i="2" s="1" a="1"/>
  <c r="U411" i="2" s="1"/>
  <c r="AZ410" i="1"/>
  <c r="S411" i="2" s="1" a="1"/>
  <c r="S411" i="2" s="1"/>
  <c r="AV410" i="1"/>
  <c r="Q411" i="2" s="1" a="1"/>
  <c r="Q411" i="2" s="1"/>
  <c r="AS410" i="1"/>
  <c r="O411" i="2" s="1" a="1"/>
  <c r="O411" i="2" s="1"/>
  <c r="AP410" i="1"/>
  <c r="M411" i="2" s="1" a="1"/>
  <c r="M411" i="2" s="1"/>
  <c r="AM410" i="1"/>
  <c r="K411" i="2" s="1" a="1"/>
  <c r="K411" i="2" s="1"/>
  <c r="AI410" i="1"/>
  <c r="AF410" i="1"/>
  <c r="AH410" i="1" s="1"/>
  <c r="I411" i="2" s="1" a="1"/>
  <c r="I411" i="2" s="1"/>
  <c r="DX409" i="1"/>
  <c r="DW409" i="1"/>
  <c r="DS409" i="1"/>
  <c r="BI410" i="2" s="1" a="1"/>
  <c r="BI410" i="2" s="1"/>
  <c r="DQ409" i="1"/>
  <c r="BH410" i="2" s="1" a="1"/>
  <c r="BH410" i="2" s="1"/>
  <c r="DO409" i="1"/>
  <c r="BC410" i="2" s="1" a="1"/>
  <c r="BC410" i="2" s="1"/>
  <c r="DM409" i="1"/>
  <c r="BB410" i="2" s="1" a="1"/>
  <c r="BB410" i="2" s="1"/>
  <c r="DK409" i="1"/>
  <c r="Y410" i="2" s="1" a="1"/>
  <c r="Y410" i="2" s="1"/>
  <c r="DG409" i="1"/>
  <c r="X410" i="2" s="1" a="1"/>
  <c r="X410" i="2" s="1"/>
  <c r="DC409" i="1"/>
  <c r="AY410" i="2" s="1" a="1"/>
  <c r="AY410" i="2" s="1"/>
  <c r="CY409" i="1"/>
  <c r="CV409" i="1"/>
  <c r="CZ409" i="1" s="1"/>
  <c r="CS409" i="1"/>
  <c r="AI410" i="2" s="1" a="1"/>
  <c r="AI410" i="2" s="1"/>
  <c r="CM409" i="1"/>
  <c r="BA410" i="2" s="1" a="1"/>
  <c r="BA410" i="2" s="1"/>
  <c r="CJ409" i="1"/>
  <c r="AW410" i="2" s="1" a="1"/>
  <c r="AW410" i="2" s="1"/>
  <c r="CG409" i="1"/>
  <c r="AU410" i="2" s="1" a="1"/>
  <c r="AU410" i="2" s="1"/>
  <c r="CC409" i="1"/>
  <c r="AQ410" i="2" s="1" a="1"/>
  <c r="AQ410" i="2" s="1"/>
  <c r="BY409" i="1"/>
  <c r="AO410" i="2" s="1" a="1"/>
  <c r="AO410" i="2" s="1"/>
  <c r="BV409" i="1"/>
  <c r="AG410" i="2" s="1" a="1"/>
  <c r="AG410" i="2" s="1"/>
  <c r="BS409" i="1"/>
  <c r="AE410" i="2" s="1" a="1"/>
  <c r="AE410" i="2" s="1"/>
  <c r="BP409" i="1"/>
  <c r="AK410" i="2" s="1" a="1"/>
  <c r="AK410" i="2" s="1"/>
  <c r="BM409" i="1"/>
  <c r="AA410" i="2" s="1" a="1"/>
  <c r="AA410" i="2" s="1"/>
  <c r="BJ409" i="1"/>
  <c r="BD410" i="2" s="1" a="1"/>
  <c r="BD410" i="2" s="1"/>
  <c r="BF409" i="1"/>
  <c r="W410" i="2" s="1" a="1"/>
  <c r="W410" i="2" s="1"/>
  <c r="BC409" i="1"/>
  <c r="U410" i="2" s="1" a="1"/>
  <c r="U410" i="2" s="1"/>
  <c r="AZ409" i="1"/>
  <c r="S410" i="2" s="1" a="1"/>
  <c r="S410" i="2" s="1"/>
  <c r="AV409" i="1"/>
  <c r="Q410" i="2" s="1" a="1"/>
  <c r="Q410" i="2" s="1"/>
  <c r="AS409" i="1"/>
  <c r="O410" i="2" s="1" a="1"/>
  <c r="O410" i="2" s="1"/>
  <c r="AP409" i="1"/>
  <c r="M410" i="2" s="1" a="1"/>
  <c r="M410" i="2" s="1"/>
  <c r="AM409" i="1"/>
  <c r="K410" i="2" s="1" a="1"/>
  <c r="K410" i="2" s="1"/>
  <c r="AI409" i="1"/>
  <c r="AF409" i="1"/>
  <c r="AH409" i="1" s="1"/>
  <c r="I410" i="2" s="1" a="1"/>
  <c r="I410" i="2" s="1"/>
  <c r="DX408" i="1"/>
  <c r="DW408" i="1"/>
  <c r="DS408" i="1"/>
  <c r="BI409" i="2" s="1" a="1"/>
  <c r="BI409" i="2" s="1"/>
  <c r="DQ408" i="1"/>
  <c r="BH409" i="2" s="1" a="1"/>
  <c r="BH409" i="2" s="1"/>
  <c r="DO408" i="1"/>
  <c r="BC409" i="2" s="1" a="1"/>
  <c r="BC409" i="2" s="1"/>
  <c r="DM408" i="1"/>
  <c r="BB409" i="2" s="1" a="1"/>
  <c r="BB409" i="2" s="1"/>
  <c r="DK408" i="1"/>
  <c r="Y409" i="2" s="1" a="1"/>
  <c r="Y409" i="2" s="1"/>
  <c r="DG408" i="1"/>
  <c r="X409" i="2" s="1" a="1"/>
  <c r="X409" i="2" s="1"/>
  <c r="DC408" i="1"/>
  <c r="AY409" i="2" s="1" a="1"/>
  <c r="AY409" i="2" s="1"/>
  <c r="CY408" i="1"/>
  <c r="CZ408" i="1" s="1"/>
  <c r="CV408" i="1"/>
  <c r="CS408" i="1"/>
  <c r="AI409" i="2" s="1" a="1"/>
  <c r="AI409" i="2" s="1"/>
  <c r="CM408" i="1"/>
  <c r="BA409" i="2" s="1" a="1"/>
  <c r="BA409" i="2" s="1"/>
  <c r="CJ408" i="1"/>
  <c r="AW409" i="2" s="1" a="1"/>
  <c r="AW409" i="2" s="1"/>
  <c r="CG408" i="1"/>
  <c r="AU409" i="2" s="1" a="1"/>
  <c r="AU409" i="2" s="1"/>
  <c r="CC408" i="1"/>
  <c r="AQ409" i="2" s="1" a="1"/>
  <c r="AQ409" i="2" s="1"/>
  <c r="BY408" i="1"/>
  <c r="AO409" i="2" s="1" a="1"/>
  <c r="AO409" i="2" s="1"/>
  <c r="BV408" i="1"/>
  <c r="AG409" i="2" s="1" a="1"/>
  <c r="AG409" i="2" s="1"/>
  <c r="BS408" i="1"/>
  <c r="AE409" i="2" s="1" a="1"/>
  <c r="AE409" i="2" s="1"/>
  <c r="BP408" i="1"/>
  <c r="AK409" i="2" s="1" a="1"/>
  <c r="AK409" i="2" s="1"/>
  <c r="BM408" i="1"/>
  <c r="AA409" i="2" s="1" a="1"/>
  <c r="AA409" i="2" s="1"/>
  <c r="BJ408" i="1"/>
  <c r="BD409" i="2" s="1" a="1"/>
  <c r="BD409" i="2" s="1"/>
  <c r="BF408" i="1"/>
  <c r="W409" i="2" s="1" a="1"/>
  <c r="W409" i="2" s="1"/>
  <c r="BC408" i="1"/>
  <c r="U409" i="2" s="1" a="1"/>
  <c r="U409" i="2" s="1"/>
  <c r="AZ408" i="1"/>
  <c r="S409" i="2" s="1" a="1"/>
  <c r="S409" i="2" s="1"/>
  <c r="AV408" i="1"/>
  <c r="Q409" i="2" s="1" a="1"/>
  <c r="Q409" i="2" s="1"/>
  <c r="AS408" i="1"/>
  <c r="O409" i="2" s="1" a="1"/>
  <c r="O409" i="2" s="1"/>
  <c r="AP408" i="1"/>
  <c r="M409" i="2" s="1" a="1"/>
  <c r="M409" i="2" s="1"/>
  <c r="AM408" i="1"/>
  <c r="K409" i="2" s="1" a="1"/>
  <c r="K409" i="2" s="1"/>
  <c r="AI408" i="1"/>
  <c r="AF408" i="1"/>
  <c r="AH408" i="1" s="1"/>
  <c r="I409" i="2" s="1" a="1"/>
  <c r="I409" i="2" s="1"/>
  <c r="DX407" i="1"/>
  <c r="DW407" i="1"/>
  <c r="DS407" i="1"/>
  <c r="BI408" i="2" s="1" a="1"/>
  <c r="BI408" i="2" s="1"/>
  <c r="DQ407" i="1"/>
  <c r="BH408" i="2" s="1" a="1"/>
  <c r="BH408" i="2" s="1"/>
  <c r="DO407" i="1"/>
  <c r="BC408" i="2" s="1" a="1"/>
  <c r="BC408" i="2" s="1"/>
  <c r="DM407" i="1"/>
  <c r="BB408" i="2" s="1" a="1"/>
  <c r="BB408" i="2" s="1"/>
  <c r="DK407" i="1"/>
  <c r="Y408" i="2" s="1" a="1"/>
  <c r="Y408" i="2" s="1"/>
  <c r="DG407" i="1"/>
  <c r="X408" i="2" s="1" a="1"/>
  <c r="X408" i="2" s="1"/>
  <c r="DC407" i="1"/>
  <c r="AY408" i="2" s="1" a="1"/>
  <c r="AY408" i="2" s="1"/>
  <c r="CY407" i="1"/>
  <c r="CZ407" i="1" s="1"/>
  <c r="CV407" i="1"/>
  <c r="CS407" i="1"/>
  <c r="AI408" i="2" s="1" a="1"/>
  <c r="AI408" i="2" s="1"/>
  <c r="CM407" i="1"/>
  <c r="BA408" i="2" s="1" a="1"/>
  <c r="BA408" i="2" s="1"/>
  <c r="CJ407" i="1"/>
  <c r="AW408" i="2" s="1" a="1"/>
  <c r="AW408" i="2" s="1"/>
  <c r="CG407" i="1"/>
  <c r="AU408" i="2" s="1" a="1"/>
  <c r="AU408" i="2" s="1"/>
  <c r="CC407" i="1"/>
  <c r="AQ408" i="2" s="1" a="1"/>
  <c r="AQ408" i="2" s="1"/>
  <c r="BY407" i="1"/>
  <c r="AO408" i="2" s="1" a="1"/>
  <c r="AO408" i="2" s="1"/>
  <c r="BV407" i="1"/>
  <c r="AG408" i="2" s="1" a="1"/>
  <c r="AG408" i="2" s="1"/>
  <c r="BS407" i="1"/>
  <c r="AE408" i="2" s="1" a="1"/>
  <c r="AE408" i="2" s="1"/>
  <c r="BP407" i="1"/>
  <c r="AK408" i="2" s="1" a="1"/>
  <c r="AK408" i="2" s="1"/>
  <c r="BM407" i="1"/>
  <c r="AA408" i="2" s="1" a="1"/>
  <c r="AA408" i="2" s="1"/>
  <c r="BJ407" i="1"/>
  <c r="BD408" i="2" s="1" a="1"/>
  <c r="BD408" i="2" s="1"/>
  <c r="BF407" i="1"/>
  <c r="W408" i="2" s="1" a="1"/>
  <c r="W408" i="2" s="1"/>
  <c r="BC407" i="1"/>
  <c r="U408" i="2" s="1" a="1"/>
  <c r="U408" i="2" s="1"/>
  <c r="AZ407" i="1"/>
  <c r="S408" i="2" s="1" a="1"/>
  <c r="S408" i="2" s="1"/>
  <c r="AV407" i="1"/>
  <c r="Q408" i="2" s="1" a="1"/>
  <c r="Q408" i="2" s="1"/>
  <c r="AS407" i="1"/>
  <c r="O408" i="2" s="1" a="1"/>
  <c r="O408" i="2" s="1"/>
  <c r="AP407" i="1"/>
  <c r="M408" i="2" s="1" a="1"/>
  <c r="M408" i="2" s="1"/>
  <c r="AM407" i="1"/>
  <c r="K408" i="2" s="1" a="1"/>
  <c r="K408" i="2" s="1"/>
  <c r="AI407" i="1"/>
  <c r="AF407" i="1"/>
  <c r="AH407" i="1" s="1"/>
  <c r="I408" i="2" s="1" a="1"/>
  <c r="I408" i="2" s="1"/>
  <c r="DX406" i="1"/>
  <c r="DW406" i="1"/>
  <c r="DS406" i="1"/>
  <c r="BI407" i="2" s="1" a="1"/>
  <c r="BI407" i="2" s="1"/>
  <c r="DQ406" i="1"/>
  <c r="BH407" i="2" s="1" a="1"/>
  <c r="BH407" i="2" s="1"/>
  <c r="DO406" i="1"/>
  <c r="BC407" i="2" s="1" a="1"/>
  <c r="BC407" i="2" s="1"/>
  <c r="DM406" i="1"/>
  <c r="BB407" i="2" s="1" a="1"/>
  <c r="BB407" i="2" s="1"/>
  <c r="DK406" i="1"/>
  <c r="Y407" i="2" s="1" a="1"/>
  <c r="Y407" i="2" s="1"/>
  <c r="DG406" i="1"/>
  <c r="X407" i="2" s="1" a="1"/>
  <c r="X407" i="2" s="1"/>
  <c r="DC406" i="1"/>
  <c r="AY407" i="2" s="1" a="1"/>
  <c r="AY407" i="2" s="1"/>
  <c r="CZ406" i="1"/>
  <c r="CY406" i="1"/>
  <c r="CV406" i="1"/>
  <c r="CS406" i="1"/>
  <c r="AI407" i="2" s="1" a="1"/>
  <c r="AI407" i="2" s="1"/>
  <c r="CM406" i="1"/>
  <c r="BA407" i="2" s="1" a="1"/>
  <c r="BA407" i="2" s="1"/>
  <c r="CJ406" i="1"/>
  <c r="AW407" i="2" s="1" a="1"/>
  <c r="AW407" i="2" s="1"/>
  <c r="CG406" i="1"/>
  <c r="AU407" i="2" s="1" a="1"/>
  <c r="AU407" i="2" s="1"/>
  <c r="CC406" i="1"/>
  <c r="AQ407" i="2" s="1" a="1"/>
  <c r="AQ407" i="2" s="1"/>
  <c r="BY406" i="1"/>
  <c r="AO407" i="2" s="1" a="1"/>
  <c r="AO407" i="2" s="1"/>
  <c r="BV406" i="1"/>
  <c r="AG407" i="2" s="1" a="1"/>
  <c r="AG407" i="2" s="1"/>
  <c r="BS406" i="1"/>
  <c r="AE407" i="2" s="1" a="1"/>
  <c r="AE407" i="2" s="1"/>
  <c r="BP406" i="1"/>
  <c r="AK407" i="2" s="1" a="1"/>
  <c r="AK407" i="2" s="1"/>
  <c r="BM406" i="1"/>
  <c r="AA407" i="2" s="1" a="1"/>
  <c r="AA407" i="2" s="1"/>
  <c r="BJ406" i="1"/>
  <c r="BD407" i="2" s="1" a="1"/>
  <c r="BD407" i="2" s="1"/>
  <c r="BF406" i="1"/>
  <c r="W407" i="2" s="1" a="1"/>
  <c r="W407" i="2" s="1"/>
  <c r="BC406" i="1"/>
  <c r="U407" i="2" s="1" a="1"/>
  <c r="U407" i="2" s="1"/>
  <c r="AZ406" i="1"/>
  <c r="S407" i="2" s="1" a="1"/>
  <c r="S407" i="2" s="1"/>
  <c r="AV406" i="1"/>
  <c r="Q407" i="2" s="1" a="1"/>
  <c r="Q407" i="2" s="1"/>
  <c r="AS406" i="1"/>
  <c r="O407" i="2" s="1" a="1"/>
  <c r="O407" i="2" s="1"/>
  <c r="AP406" i="1"/>
  <c r="M407" i="2" s="1" a="1"/>
  <c r="M407" i="2" s="1"/>
  <c r="AM406" i="1"/>
  <c r="K407" i="2" s="1" a="1"/>
  <c r="K407" i="2" s="1"/>
  <c r="AI406" i="1"/>
  <c r="AF406" i="1"/>
  <c r="AH406" i="1" s="1"/>
  <c r="I407" i="2" s="1" a="1"/>
  <c r="I407" i="2" s="1"/>
  <c r="DX405" i="1"/>
  <c r="DW405" i="1"/>
  <c r="DS405" i="1"/>
  <c r="BI406" i="2" s="1" a="1"/>
  <c r="BI406" i="2" s="1"/>
  <c r="DQ405" i="1"/>
  <c r="BH406" i="2" s="1" a="1"/>
  <c r="BH406" i="2" s="1"/>
  <c r="DO405" i="1"/>
  <c r="BC406" i="2" s="1" a="1"/>
  <c r="BC406" i="2" s="1"/>
  <c r="DM405" i="1"/>
  <c r="BB406" i="2" s="1" a="1"/>
  <c r="BB406" i="2" s="1"/>
  <c r="DK405" i="1"/>
  <c r="Y406" i="2" s="1" a="1"/>
  <c r="Y406" i="2" s="1"/>
  <c r="DG405" i="1"/>
  <c r="X406" i="2" s="1" a="1"/>
  <c r="X406" i="2" s="1"/>
  <c r="DC405" i="1"/>
  <c r="AY406" i="2" s="1" a="1"/>
  <c r="AY406" i="2" s="1"/>
  <c r="CY405" i="1"/>
  <c r="CV405" i="1"/>
  <c r="CS405" i="1"/>
  <c r="AI406" i="2" s="1" a="1"/>
  <c r="AI406" i="2" s="1"/>
  <c r="CM405" i="1"/>
  <c r="BA406" i="2" s="1" a="1"/>
  <c r="BA406" i="2" s="1"/>
  <c r="CJ405" i="1"/>
  <c r="AW406" i="2" s="1" a="1"/>
  <c r="AW406" i="2" s="1"/>
  <c r="CG405" i="1"/>
  <c r="AU406" i="2" s="1" a="1"/>
  <c r="AU406" i="2" s="1"/>
  <c r="CC405" i="1"/>
  <c r="AQ406" i="2" s="1" a="1"/>
  <c r="AQ406" i="2" s="1"/>
  <c r="BY405" i="1"/>
  <c r="AO406" i="2" s="1" a="1"/>
  <c r="AO406" i="2" s="1"/>
  <c r="BV405" i="1"/>
  <c r="AG406" i="2" s="1" a="1"/>
  <c r="AG406" i="2" s="1"/>
  <c r="BS405" i="1"/>
  <c r="AE406" i="2" s="1" a="1"/>
  <c r="AE406" i="2" s="1"/>
  <c r="BP405" i="1"/>
  <c r="AK406" i="2" s="1" a="1"/>
  <c r="AK406" i="2" s="1"/>
  <c r="BM405" i="1"/>
  <c r="AA406" i="2" s="1" a="1"/>
  <c r="AA406" i="2" s="1"/>
  <c r="BJ405" i="1"/>
  <c r="BD406" i="2" s="1" a="1"/>
  <c r="BD406" i="2" s="1"/>
  <c r="BF405" i="1"/>
  <c r="W406" i="2" s="1" a="1"/>
  <c r="W406" i="2" s="1"/>
  <c r="BC405" i="1"/>
  <c r="U406" i="2" s="1" a="1"/>
  <c r="U406" i="2" s="1"/>
  <c r="AZ405" i="1"/>
  <c r="S406" i="2" s="1" a="1"/>
  <c r="S406" i="2" s="1"/>
  <c r="AV405" i="1"/>
  <c r="Q406" i="2" s="1" a="1"/>
  <c r="Q406" i="2" s="1"/>
  <c r="AS405" i="1"/>
  <c r="O406" i="2" s="1" a="1"/>
  <c r="O406" i="2" s="1"/>
  <c r="AP405" i="1"/>
  <c r="M406" i="2" s="1" a="1"/>
  <c r="M406" i="2" s="1"/>
  <c r="AM405" i="1"/>
  <c r="K406" i="2" s="1" a="1"/>
  <c r="K406" i="2" s="1"/>
  <c r="AI405" i="1"/>
  <c r="AF405" i="1"/>
  <c r="AH405" i="1" s="1"/>
  <c r="I406" i="2" s="1" a="1"/>
  <c r="I406" i="2" s="1"/>
  <c r="DX404" i="1"/>
  <c r="DW404" i="1"/>
  <c r="DS404" i="1"/>
  <c r="BI405" i="2" s="1" a="1"/>
  <c r="BI405" i="2" s="1"/>
  <c r="DQ404" i="1"/>
  <c r="BH405" i="2" s="1" a="1"/>
  <c r="BH405" i="2" s="1"/>
  <c r="DO404" i="1"/>
  <c r="BC405" i="2" s="1" a="1"/>
  <c r="BC405" i="2" s="1"/>
  <c r="DM404" i="1"/>
  <c r="BB405" i="2" s="1" a="1"/>
  <c r="BB405" i="2" s="1"/>
  <c r="DK404" i="1"/>
  <c r="Y405" i="2" s="1" a="1"/>
  <c r="Y405" i="2" s="1"/>
  <c r="DG404" i="1"/>
  <c r="X405" i="2" s="1" a="1"/>
  <c r="X405" i="2" s="1"/>
  <c r="DC404" i="1"/>
  <c r="AY405" i="2" s="1" a="1"/>
  <c r="AY405" i="2" s="1"/>
  <c r="CY404" i="1"/>
  <c r="CV404" i="1"/>
  <c r="CS404" i="1"/>
  <c r="AI405" i="2" s="1" a="1"/>
  <c r="AI405" i="2" s="1"/>
  <c r="CM404" i="1"/>
  <c r="BA405" i="2" s="1" a="1"/>
  <c r="BA405" i="2" s="1"/>
  <c r="CJ404" i="1"/>
  <c r="AW405" i="2" s="1" a="1"/>
  <c r="AW405" i="2" s="1"/>
  <c r="CG404" i="1"/>
  <c r="AU405" i="2" s="1" a="1"/>
  <c r="AU405" i="2" s="1"/>
  <c r="CC404" i="1"/>
  <c r="AQ405" i="2" s="1" a="1"/>
  <c r="AQ405" i="2" s="1"/>
  <c r="BY404" i="1"/>
  <c r="AO405" i="2" s="1" a="1"/>
  <c r="AO405" i="2" s="1"/>
  <c r="BV404" i="1"/>
  <c r="AG405" i="2" s="1" a="1"/>
  <c r="AG405" i="2" s="1"/>
  <c r="BS404" i="1"/>
  <c r="AE405" i="2" s="1" a="1"/>
  <c r="AE405" i="2" s="1"/>
  <c r="BP404" i="1"/>
  <c r="AK405" i="2" s="1" a="1"/>
  <c r="AK405" i="2" s="1"/>
  <c r="BM404" i="1"/>
  <c r="AA405" i="2" s="1" a="1"/>
  <c r="AA405" i="2" s="1"/>
  <c r="BJ404" i="1"/>
  <c r="BD405" i="2" s="1" a="1"/>
  <c r="BD405" i="2" s="1"/>
  <c r="BF404" i="1"/>
  <c r="W405" i="2" s="1" a="1"/>
  <c r="W405" i="2" s="1"/>
  <c r="BC404" i="1"/>
  <c r="U405" i="2" s="1" a="1"/>
  <c r="U405" i="2" s="1"/>
  <c r="AZ404" i="1"/>
  <c r="S405" i="2" s="1" a="1"/>
  <c r="S405" i="2" s="1"/>
  <c r="AV404" i="1"/>
  <c r="Q405" i="2" s="1" a="1"/>
  <c r="Q405" i="2" s="1"/>
  <c r="AS404" i="1"/>
  <c r="O405" i="2" s="1" a="1"/>
  <c r="O405" i="2" s="1"/>
  <c r="AP404" i="1"/>
  <c r="M405" i="2" s="1" a="1"/>
  <c r="M405" i="2" s="1"/>
  <c r="AM404" i="1"/>
  <c r="K405" i="2" s="1" a="1"/>
  <c r="K405" i="2" s="1"/>
  <c r="AI404" i="1"/>
  <c r="AH404" i="1"/>
  <c r="I405" i="2" s="1" a="1"/>
  <c r="I405" i="2" s="1"/>
  <c r="AF404" i="1"/>
  <c r="DX403" i="1"/>
  <c r="DW403" i="1"/>
  <c r="DS403" i="1"/>
  <c r="BI404" i="2" s="1" a="1"/>
  <c r="BI404" i="2" s="1"/>
  <c r="DQ403" i="1"/>
  <c r="BH404" i="2" s="1" a="1"/>
  <c r="BH404" i="2" s="1"/>
  <c r="DO403" i="1"/>
  <c r="BC404" i="2" s="1" a="1"/>
  <c r="BC404" i="2" s="1"/>
  <c r="DM403" i="1"/>
  <c r="BB404" i="2" s="1" a="1"/>
  <c r="BB404" i="2" s="1"/>
  <c r="DK403" i="1"/>
  <c r="Y404" i="2" s="1" a="1"/>
  <c r="Y404" i="2" s="1"/>
  <c r="DG403" i="1"/>
  <c r="X404" i="2" s="1" a="1"/>
  <c r="X404" i="2" s="1"/>
  <c r="DC403" i="1"/>
  <c r="AY404" i="2" s="1" a="1"/>
  <c r="AY404" i="2" s="1"/>
  <c r="CY403" i="1"/>
  <c r="CV403" i="1"/>
  <c r="CS403" i="1"/>
  <c r="AI404" i="2" s="1" a="1"/>
  <c r="AI404" i="2" s="1"/>
  <c r="CM403" i="1"/>
  <c r="BA404" i="2" s="1" a="1"/>
  <c r="BA404" i="2" s="1"/>
  <c r="CJ403" i="1"/>
  <c r="AW404" i="2" s="1" a="1"/>
  <c r="AW404" i="2" s="1"/>
  <c r="CG403" i="1"/>
  <c r="AU404" i="2" s="1" a="1"/>
  <c r="AU404" i="2" s="1"/>
  <c r="CC403" i="1"/>
  <c r="AQ404" i="2" s="1" a="1"/>
  <c r="AQ404" i="2" s="1"/>
  <c r="BY403" i="1"/>
  <c r="AO404" i="2" s="1" a="1"/>
  <c r="AO404" i="2" s="1"/>
  <c r="BV403" i="1"/>
  <c r="AG404" i="2" s="1" a="1"/>
  <c r="AG404" i="2" s="1"/>
  <c r="BS403" i="1"/>
  <c r="AE404" i="2" s="1" a="1"/>
  <c r="AE404" i="2" s="1"/>
  <c r="BP403" i="1"/>
  <c r="AK404" i="2" s="1" a="1"/>
  <c r="AK404" i="2" s="1"/>
  <c r="BM403" i="1"/>
  <c r="AA404" i="2" s="1" a="1"/>
  <c r="AA404" i="2" s="1"/>
  <c r="BJ403" i="1"/>
  <c r="BD404" i="2" s="1" a="1"/>
  <c r="BD404" i="2" s="1"/>
  <c r="BF403" i="1"/>
  <c r="W404" i="2" s="1" a="1"/>
  <c r="W404" i="2" s="1"/>
  <c r="BC403" i="1"/>
  <c r="U404" i="2" s="1" a="1"/>
  <c r="U404" i="2" s="1"/>
  <c r="AZ403" i="1"/>
  <c r="S404" i="2" s="1" a="1"/>
  <c r="S404" i="2" s="1"/>
  <c r="AV403" i="1"/>
  <c r="Q404" i="2" s="1" a="1"/>
  <c r="Q404" i="2" s="1"/>
  <c r="AS403" i="1"/>
  <c r="O404" i="2" s="1" a="1"/>
  <c r="O404" i="2" s="1"/>
  <c r="AP403" i="1"/>
  <c r="M404" i="2" s="1" a="1"/>
  <c r="M404" i="2" s="1"/>
  <c r="AM403" i="1"/>
  <c r="K404" i="2" s="1" a="1"/>
  <c r="K404" i="2" s="1"/>
  <c r="AI403" i="1"/>
  <c r="AH403" i="1"/>
  <c r="I404" i="2" s="1" a="1"/>
  <c r="I404" i="2" s="1"/>
  <c r="AF403" i="1"/>
  <c r="DX402" i="1"/>
  <c r="DW402" i="1"/>
  <c r="DS402" i="1"/>
  <c r="BI403" i="2" s="1" a="1"/>
  <c r="BI403" i="2" s="1"/>
  <c r="DQ402" i="1"/>
  <c r="BH403" i="2" s="1" a="1"/>
  <c r="BH403" i="2" s="1"/>
  <c r="DO402" i="1"/>
  <c r="BC403" i="2" s="1" a="1"/>
  <c r="BC403" i="2" s="1"/>
  <c r="DM402" i="1"/>
  <c r="BB403" i="2" s="1" a="1"/>
  <c r="BB403" i="2" s="1"/>
  <c r="DK402" i="1"/>
  <c r="Y403" i="2" s="1" a="1"/>
  <c r="Y403" i="2" s="1"/>
  <c r="DG402" i="1"/>
  <c r="X403" i="2" s="1" a="1"/>
  <c r="X403" i="2" s="1"/>
  <c r="DC402" i="1"/>
  <c r="AY403" i="2" s="1" a="1"/>
  <c r="AY403" i="2" s="1"/>
  <c r="CY402" i="1"/>
  <c r="CZ402" i="1" s="1"/>
  <c r="CV402" i="1"/>
  <c r="CS402" i="1"/>
  <c r="AI403" i="2" s="1" a="1"/>
  <c r="AI403" i="2" s="1"/>
  <c r="CM402" i="1"/>
  <c r="BA403" i="2" s="1" a="1"/>
  <c r="BA403" i="2" s="1"/>
  <c r="CJ402" i="1"/>
  <c r="AW403" i="2" s="1" a="1"/>
  <c r="AW403" i="2" s="1"/>
  <c r="CG402" i="1"/>
  <c r="AU403" i="2" s="1" a="1"/>
  <c r="AU403" i="2" s="1"/>
  <c r="CC402" i="1"/>
  <c r="AQ403" i="2" s="1" a="1"/>
  <c r="AQ403" i="2" s="1"/>
  <c r="BY402" i="1"/>
  <c r="AO403" i="2" s="1" a="1"/>
  <c r="AO403" i="2" s="1"/>
  <c r="BV402" i="1"/>
  <c r="AG403" i="2" s="1" a="1"/>
  <c r="AG403" i="2" s="1"/>
  <c r="BS402" i="1"/>
  <c r="AE403" i="2" s="1" a="1"/>
  <c r="AE403" i="2" s="1"/>
  <c r="BP402" i="1"/>
  <c r="AK403" i="2" s="1" a="1"/>
  <c r="AK403" i="2" s="1"/>
  <c r="BM402" i="1"/>
  <c r="AA403" i="2" s="1" a="1"/>
  <c r="AA403" i="2" s="1"/>
  <c r="BJ402" i="1"/>
  <c r="BD403" i="2" s="1" a="1"/>
  <c r="BD403" i="2" s="1"/>
  <c r="BF402" i="1"/>
  <c r="W403" i="2" s="1" a="1"/>
  <c r="W403" i="2" s="1"/>
  <c r="BC402" i="1"/>
  <c r="U403" i="2" s="1" a="1"/>
  <c r="U403" i="2" s="1"/>
  <c r="AZ402" i="1"/>
  <c r="S403" i="2" s="1" a="1"/>
  <c r="S403" i="2" s="1"/>
  <c r="AV402" i="1"/>
  <c r="Q403" i="2" s="1" a="1"/>
  <c r="Q403" i="2" s="1"/>
  <c r="AS402" i="1"/>
  <c r="O403" i="2" s="1" a="1"/>
  <c r="O403" i="2" s="1"/>
  <c r="AP402" i="1"/>
  <c r="M403" i="2" s="1" a="1"/>
  <c r="M403" i="2" s="1"/>
  <c r="AM402" i="1"/>
  <c r="K403" i="2" s="1" a="1"/>
  <c r="K403" i="2" s="1"/>
  <c r="AI402" i="1"/>
  <c r="AF402" i="1"/>
  <c r="AH402" i="1" s="1"/>
  <c r="I403" i="2" s="1" a="1"/>
  <c r="I403" i="2" s="1"/>
  <c r="DX401" i="1"/>
  <c r="DW401" i="1"/>
  <c r="DS401" i="1"/>
  <c r="BI402" i="2" s="1" a="1"/>
  <c r="BI402" i="2" s="1"/>
  <c r="DQ401" i="1"/>
  <c r="BH402" i="2" s="1" a="1"/>
  <c r="BH402" i="2" s="1"/>
  <c r="DO401" i="1"/>
  <c r="BC402" i="2" s="1" a="1"/>
  <c r="BC402" i="2" s="1"/>
  <c r="DM401" i="1"/>
  <c r="BB402" i="2" s="1" a="1"/>
  <c r="BB402" i="2" s="1"/>
  <c r="DK401" i="1"/>
  <c r="Y402" i="2" s="1" a="1"/>
  <c r="Y402" i="2" s="1"/>
  <c r="DG401" i="1"/>
  <c r="X402" i="2" s="1" a="1"/>
  <c r="X402" i="2" s="1"/>
  <c r="DC401" i="1"/>
  <c r="AY402" i="2" s="1" a="1"/>
  <c r="AY402" i="2" s="1"/>
  <c r="CY401" i="1"/>
  <c r="CV401" i="1"/>
  <c r="CZ401" i="1" s="1"/>
  <c r="CS401" i="1"/>
  <c r="AI402" i="2" s="1" a="1"/>
  <c r="AI402" i="2" s="1"/>
  <c r="CM401" i="1"/>
  <c r="BA402" i="2" s="1" a="1"/>
  <c r="BA402" i="2" s="1"/>
  <c r="CJ401" i="1"/>
  <c r="AW402" i="2" s="1" a="1"/>
  <c r="AW402" i="2" s="1"/>
  <c r="CG401" i="1"/>
  <c r="AU402" i="2" s="1" a="1"/>
  <c r="AU402" i="2" s="1"/>
  <c r="CC401" i="1"/>
  <c r="AQ402" i="2" s="1" a="1"/>
  <c r="AQ402" i="2" s="1"/>
  <c r="BY401" i="1"/>
  <c r="AO402" i="2" s="1" a="1"/>
  <c r="AO402" i="2" s="1"/>
  <c r="BV401" i="1"/>
  <c r="AG402" i="2" s="1" a="1"/>
  <c r="AG402" i="2" s="1"/>
  <c r="BS401" i="1"/>
  <c r="AE402" i="2" s="1" a="1"/>
  <c r="AE402" i="2" s="1"/>
  <c r="BP401" i="1"/>
  <c r="AK402" i="2" s="1" a="1"/>
  <c r="AK402" i="2" s="1"/>
  <c r="BM401" i="1"/>
  <c r="AA402" i="2" s="1" a="1"/>
  <c r="AA402" i="2" s="1"/>
  <c r="BJ401" i="1"/>
  <c r="BD402" i="2" s="1" a="1"/>
  <c r="BD402" i="2" s="1"/>
  <c r="BF401" i="1"/>
  <c r="W402" i="2" s="1" a="1"/>
  <c r="W402" i="2" s="1"/>
  <c r="BC401" i="1"/>
  <c r="U402" i="2" s="1" a="1"/>
  <c r="U402" i="2" s="1"/>
  <c r="AZ401" i="1"/>
  <c r="S402" i="2" s="1" a="1"/>
  <c r="S402" i="2" s="1"/>
  <c r="AV401" i="1"/>
  <c r="Q402" i="2" s="1" a="1"/>
  <c r="Q402" i="2" s="1"/>
  <c r="AS401" i="1"/>
  <c r="O402" i="2" s="1" a="1"/>
  <c r="O402" i="2" s="1"/>
  <c r="AP401" i="1"/>
  <c r="M402" i="2" s="1" a="1"/>
  <c r="M402" i="2" s="1"/>
  <c r="AM401" i="1"/>
  <c r="K402" i="2" s="1" a="1"/>
  <c r="K402" i="2" s="1"/>
  <c r="AI401" i="1"/>
  <c r="AF401" i="1"/>
  <c r="AH401" i="1" s="1"/>
  <c r="I402" i="2" s="1" a="1"/>
  <c r="I402" i="2" s="1"/>
  <c r="DX400" i="1"/>
  <c r="DW400" i="1"/>
  <c r="DS400" i="1"/>
  <c r="BI401" i="2" s="1" a="1"/>
  <c r="BI401" i="2" s="1"/>
  <c r="DQ400" i="1"/>
  <c r="BH401" i="2" s="1" a="1"/>
  <c r="BH401" i="2" s="1"/>
  <c r="DO400" i="1"/>
  <c r="BC401" i="2" s="1" a="1"/>
  <c r="BC401" i="2" s="1"/>
  <c r="DM400" i="1"/>
  <c r="BB401" i="2" s="1" a="1"/>
  <c r="BB401" i="2" s="1"/>
  <c r="DK400" i="1"/>
  <c r="Y401" i="2" s="1" a="1"/>
  <c r="Y401" i="2" s="1"/>
  <c r="DG400" i="1"/>
  <c r="X401" i="2" s="1" a="1"/>
  <c r="X401" i="2" s="1"/>
  <c r="DC400" i="1"/>
  <c r="AY401" i="2" s="1" a="1"/>
  <c r="AY401" i="2" s="1"/>
  <c r="CY400" i="1"/>
  <c r="CV400" i="1"/>
  <c r="CS400" i="1"/>
  <c r="AI401" i="2" s="1" a="1"/>
  <c r="AI401" i="2" s="1"/>
  <c r="CM400" i="1"/>
  <c r="BA401" i="2" s="1" a="1"/>
  <c r="BA401" i="2" s="1"/>
  <c r="CJ400" i="1"/>
  <c r="AW401" i="2" s="1" a="1"/>
  <c r="AW401" i="2" s="1"/>
  <c r="CG400" i="1"/>
  <c r="AU401" i="2" s="1" a="1"/>
  <c r="AU401" i="2" s="1"/>
  <c r="CC400" i="1"/>
  <c r="AQ401" i="2" s="1" a="1"/>
  <c r="AQ401" i="2" s="1"/>
  <c r="BY400" i="1"/>
  <c r="AO401" i="2" s="1" a="1"/>
  <c r="AO401" i="2" s="1"/>
  <c r="BV400" i="1"/>
  <c r="AG401" i="2" s="1" a="1"/>
  <c r="AG401" i="2" s="1"/>
  <c r="BS400" i="1"/>
  <c r="AE401" i="2" s="1" a="1"/>
  <c r="AE401" i="2" s="1"/>
  <c r="BP400" i="1"/>
  <c r="AK401" i="2" s="1" a="1"/>
  <c r="AK401" i="2" s="1"/>
  <c r="BM400" i="1"/>
  <c r="AA401" i="2" s="1" a="1"/>
  <c r="AA401" i="2" s="1"/>
  <c r="BJ400" i="1"/>
  <c r="BD401" i="2" s="1" a="1"/>
  <c r="BD401" i="2" s="1"/>
  <c r="BF400" i="1"/>
  <c r="W401" i="2" s="1" a="1"/>
  <c r="W401" i="2" s="1"/>
  <c r="BC400" i="1"/>
  <c r="U401" i="2" s="1" a="1"/>
  <c r="U401" i="2" s="1"/>
  <c r="AZ400" i="1"/>
  <c r="S401" i="2" s="1" a="1"/>
  <c r="S401" i="2" s="1"/>
  <c r="AV400" i="1"/>
  <c r="Q401" i="2" s="1" a="1"/>
  <c r="Q401" i="2" s="1"/>
  <c r="AS400" i="1"/>
  <c r="O401" i="2" s="1" a="1"/>
  <c r="O401" i="2" s="1"/>
  <c r="AP400" i="1"/>
  <c r="M401" i="2" s="1" a="1"/>
  <c r="M401" i="2" s="1"/>
  <c r="AM400" i="1"/>
  <c r="K401" i="2" s="1" a="1"/>
  <c r="K401" i="2" s="1"/>
  <c r="AI400" i="1"/>
  <c r="AF400" i="1"/>
  <c r="AH400" i="1" s="1"/>
  <c r="I401" i="2" s="1" a="1"/>
  <c r="I401" i="2" s="1"/>
  <c r="DX399" i="1"/>
  <c r="DW399" i="1"/>
  <c r="DS399" i="1"/>
  <c r="BI400" i="2" s="1" a="1"/>
  <c r="BI400" i="2" s="1"/>
  <c r="DQ399" i="1"/>
  <c r="BH400" i="2" s="1" a="1"/>
  <c r="BH400" i="2" s="1"/>
  <c r="DO399" i="1"/>
  <c r="BC400" i="2" s="1" a="1"/>
  <c r="BC400" i="2" s="1"/>
  <c r="DM399" i="1"/>
  <c r="BB400" i="2" s="1" a="1"/>
  <c r="BB400" i="2" s="1"/>
  <c r="DK399" i="1"/>
  <c r="Y400" i="2" s="1" a="1"/>
  <c r="Y400" i="2" s="1"/>
  <c r="DG399" i="1"/>
  <c r="X400" i="2" s="1" a="1"/>
  <c r="X400" i="2" s="1"/>
  <c r="DC399" i="1"/>
  <c r="AY400" i="2" s="1" a="1"/>
  <c r="AY400" i="2" s="1"/>
  <c r="CY399" i="1"/>
  <c r="CV399" i="1"/>
  <c r="CS399" i="1"/>
  <c r="AI400" i="2" s="1" a="1"/>
  <c r="AI400" i="2" s="1"/>
  <c r="CM399" i="1"/>
  <c r="BA400" i="2" s="1" a="1"/>
  <c r="BA400" i="2" s="1"/>
  <c r="CJ399" i="1"/>
  <c r="AW400" i="2" s="1" a="1"/>
  <c r="AW400" i="2" s="1"/>
  <c r="CG399" i="1"/>
  <c r="AU400" i="2" s="1" a="1"/>
  <c r="AU400" i="2" s="1"/>
  <c r="CC399" i="1"/>
  <c r="AQ400" i="2" s="1" a="1"/>
  <c r="AQ400" i="2" s="1"/>
  <c r="BY399" i="1"/>
  <c r="AO400" i="2" s="1" a="1"/>
  <c r="AO400" i="2" s="1"/>
  <c r="BV399" i="1"/>
  <c r="AG400" i="2" s="1" a="1"/>
  <c r="AG400" i="2" s="1"/>
  <c r="BS399" i="1"/>
  <c r="AE400" i="2" s="1" a="1"/>
  <c r="AE400" i="2" s="1"/>
  <c r="BP399" i="1"/>
  <c r="AK400" i="2" s="1" a="1"/>
  <c r="AK400" i="2" s="1"/>
  <c r="BM399" i="1"/>
  <c r="AA400" i="2" s="1" a="1"/>
  <c r="AA400" i="2" s="1"/>
  <c r="BJ399" i="1"/>
  <c r="BD400" i="2" s="1" a="1"/>
  <c r="BD400" i="2" s="1"/>
  <c r="BF399" i="1"/>
  <c r="W400" i="2" s="1" a="1"/>
  <c r="W400" i="2" s="1"/>
  <c r="BC399" i="1"/>
  <c r="U400" i="2" s="1" a="1"/>
  <c r="U400" i="2" s="1"/>
  <c r="AZ399" i="1"/>
  <c r="S400" i="2" s="1" a="1"/>
  <c r="S400" i="2" s="1"/>
  <c r="AV399" i="1"/>
  <c r="Q400" i="2" s="1" a="1"/>
  <c r="Q400" i="2" s="1"/>
  <c r="AS399" i="1"/>
  <c r="O400" i="2" s="1" a="1"/>
  <c r="O400" i="2" s="1"/>
  <c r="AP399" i="1"/>
  <c r="M400" i="2" s="1" a="1"/>
  <c r="M400" i="2" s="1"/>
  <c r="AM399" i="1"/>
  <c r="K400" i="2" s="1" a="1"/>
  <c r="K400" i="2" s="1"/>
  <c r="AI399" i="1"/>
  <c r="AF399" i="1"/>
  <c r="AH399" i="1" s="1"/>
  <c r="I400" i="2" s="1" a="1"/>
  <c r="I400" i="2" s="1"/>
  <c r="DX398" i="1"/>
  <c r="DW398" i="1"/>
  <c r="DS398" i="1"/>
  <c r="BI399" i="2" s="1" a="1"/>
  <c r="BI399" i="2" s="1"/>
  <c r="DQ398" i="1"/>
  <c r="BH399" i="2" s="1" a="1"/>
  <c r="BH399" i="2" s="1"/>
  <c r="DO398" i="1"/>
  <c r="BC399" i="2" s="1" a="1"/>
  <c r="BC399" i="2" s="1"/>
  <c r="DM398" i="1"/>
  <c r="BB399" i="2" s="1" a="1"/>
  <c r="BB399" i="2" s="1"/>
  <c r="DK398" i="1"/>
  <c r="Y399" i="2" s="1" a="1"/>
  <c r="Y399" i="2" s="1"/>
  <c r="DG398" i="1"/>
  <c r="X399" i="2" s="1" a="1"/>
  <c r="X399" i="2" s="1"/>
  <c r="DC398" i="1"/>
  <c r="AY399" i="2" s="1" a="1"/>
  <c r="AY399" i="2" s="1"/>
  <c r="CY398" i="1"/>
  <c r="CZ398" i="1" s="1"/>
  <c r="CV398" i="1"/>
  <c r="CS398" i="1"/>
  <c r="AI399" i="2" s="1" a="1"/>
  <c r="AI399" i="2" s="1"/>
  <c r="CM398" i="1"/>
  <c r="BA399" i="2" s="1" a="1"/>
  <c r="BA399" i="2" s="1"/>
  <c r="CJ398" i="1"/>
  <c r="AW399" i="2" s="1" a="1"/>
  <c r="AW399" i="2" s="1"/>
  <c r="CG398" i="1"/>
  <c r="AU399" i="2" s="1" a="1"/>
  <c r="AU399" i="2" s="1"/>
  <c r="CC398" i="1"/>
  <c r="AQ399" i="2" s="1" a="1"/>
  <c r="AQ399" i="2" s="1"/>
  <c r="BY398" i="1"/>
  <c r="AO399" i="2" s="1" a="1"/>
  <c r="AO399" i="2" s="1"/>
  <c r="BV398" i="1"/>
  <c r="AG399" i="2" s="1" a="1"/>
  <c r="AG399" i="2" s="1"/>
  <c r="BS398" i="1"/>
  <c r="AE399" i="2" s="1" a="1"/>
  <c r="AE399" i="2" s="1"/>
  <c r="BP398" i="1"/>
  <c r="AK399" i="2" s="1" a="1"/>
  <c r="AK399" i="2" s="1"/>
  <c r="BM398" i="1"/>
  <c r="AA399" i="2" s="1" a="1"/>
  <c r="AA399" i="2" s="1"/>
  <c r="BJ398" i="1"/>
  <c r="BD399" i="2" s="1" a="1"/>
  <c r="BD399" i="2" s="1"/>
  <c r="BF398" i="1"/>
  <c r="W399" i="2" s="1" a="1"/>
  <c r="W399" i="2" s="1"/>
  <c r="BC398" i="1"/>
  <c r="U399" i="2" s="1" a="1"/>
  <c r="U399" i="2" s="1"/>
  <c r="AZ398" i="1"/>
  <c r="S399" i="2" s="1" a="1"/>
  <c r="S399" i="2" s="1"/>
  <c r="AV398" i="1"/>
  <c r="Q399" i="2" s="1" a="1"/>
  <c r="Q399" i="2" s="1"/>
  <c r="AS398" i="1"/>
  <c r="O399" i="2" s="1" a="1"/>
  <c r="O399" i="2" s="1"/>
  <c r="AP398" i="1"/>
  <c r="M399" i="2" s="1" a="1"/>
  <c r="M399" i="2" s="1"/>
  <c r="AM398" i="1"/>
  <c r="K399" i="2" s="1" a="1"/>
  <c r="K399" i="2" s="1"/>
  <c r="AI398" i="1"/>
  <c r="AF398" i="1"/>
  <c r="AH398" i="1" s="1"/>
  <c r="I399" i="2" s="1" a="1"/>
  <c r="I399" i="2" s="1"/>
  <c r="DX397" i="1"/>
  <c r="DW397" i="1"/>
  <c r="DS397" i="1"/>
  <c r="BI398" i="2" s="1" a="1"/>
  <c r="BI398" i="2" s="1"/>
  <c r="DQ397" i="1"/>
  <c r="BH398" i="2" s="1" a="1"/>
  <c r="BH398" i="2" s="1"/>
  <c r="DO397" i="1"/>
  <c r="BC398" i="2" s="1" a="1"/>
  <c r="BC398" i="2" s="1"/>
  <c r="DM397" i="1"/>
  <c r="BB398" i="2" s="1" a="1"/>
  <c r="BB398" i="2" s="1"/>
  <c r="DK397" i="1"/>
  <c r="Y398" i="2" s="1" a="1"/>
  <c r="Y398" i="2" s="1"/>
  <c r="DG397" i="1"/>
  <c r="X398" i="2" s="1" a="1"/>
  <c r="X398" i="2" s="1"/>
  <c r="DC397" i="1"/>
  <c r="AY398" i="2" s="1" a="1"/>
  <c r="AY398" i="2" s="1"/>
  <c r="CY397" i="1"/>
  <c r="CV397" i="1"/>
  <c r="CZ397" i="1" s="1"/>
  <c r="CS397" i="1"/>
  <c r="AI398" i="2" s="1" a="1"/>
  <c r="AI398" i="2" s="1"/>
  <c r="CM397" i="1"/>
  <c r="BA398" i="2" s="1" a="1"/>
  <c r="BA398" i="2" s="1"/>
  <c r="CJ397" i="1"/>
  <c r="AW398" i="2" s="1" a="1"/>
  <c r="AW398" i="2" s="1"/>
  <c r="CG397" i="1"/>
  <c r="AU398" i="2" s="1" a="1"/>
  <c r="AU398" i="2" s="1"/>
  <c r="CC397" i="1"/>
  <c r="AQ398" i="2" s="1" a="1"/>
  <c r="AQ398" i="2" s="1"/>
  <c r="BY397" i="1"/>
  <c r="AO398" i="2" s="1" a="1"/>
  <c r="AO398" i="2" s="1"/>
  <c r="BV397" i="1"/>
  <c r="AG398" i="2" s="1" a="1"/>
  <c r="AG398" i="2" s="1"/>
  <c r="BS397" i="1"/>
  <c r="AE398" i="2" s="1" a="1"/>
  <c r="AE398" i="2" s="1"/>
  <c r="BP397" i="1"/>
  <c r="AK398" i="2" s="1" a="1"/>
  <c r="AK398" i="2" s="1"/>
  <c r="BM397" i="1"/>
  <c r="AA398" i="2" s="1" a="1"/>
  <c r="AA398" i="2" s="1"/>
  <c r="BJ397" i="1"/>
  <c r="BD398" i="2" s="1" a="1"/>
  <c r="BD398" i="2" s="1"/>
  <c r="BF397" i="1"/>
  <c r="W398" i="2" s="1" a="1"/>
  <c r="W398" i="2" s="1"/>
  <c r="BC397" i="1"/>
  <c r="U398" i="2" s="1" a="1"/>
  <c r="U398" i="2" s="1"/>
  <c r="AZ397" i="1"/>
  <c r="S398" i="2" s="1" a="1"/>
  <c r="S398" i="2" s="1"/>
  <c r="AV397" i="1"/>
  <c r="Q398" i="2" s="1" a="1"/>
  <c r="Q398" i="2" s="1"/>
  <c r="AS397" i="1"/>
  <c r="O398" i="2" s="1" a="1"/>
  <c r="O398" i="2" s="1"/>
  <c r="AP397" i="1"/>
  <c r="M398" i="2" s="1" a="1"/>
  <c r="M398" i="2" s="1"/>
  <c r="AM397" i="1"/>
  <c r="K398" i="2" s="1" a="1"/>
  <c r="K398" i="2" s="1"/>
  <c r="AI397" i="1"/>
  <c r="AF397" i="1"/>
  <c r="AH397" i="1" s="1"/>
  <c r="I398" i="2" s="1" a="1"/>
  <c r="I398" i="2" s="1"/>
  <c r="DX396" i="1"/>
  <c r="DW396" i="1"/>
  <c r="DS396" i="1"/>
  <c r="BI397" i="2" s="1" a="1"/>
  <c r="BI397" i="2" s="1"/>
  <c r="DQ396" i="1"/>
  <c r="BH397" i="2" s="1" a="1"/>
  <c r="BH397" i="2" s="1"/>
  <c r="DO396" i="1"/>
  <c r="BC397" i="2" s="1" a="1"/>
  <c r="BC397" i="2" s="1"/>
  <c r="DM396" i="1"/>
  <c r="BB397" i="2" s="1" a="1"/>
  <c r="BB397" i="2" s="1"/>
  <c r="DK396" i="1"/>
  <c r="Y397" i="2" s="1" a="1"/>
  <c r="Y397" i="2" s="1"/>
  <c r="DG396" i="1"/>
  <c r="X397" i="2" s="1" a="1"/>
  <c r="X397" i="2" s="1"/>
  <c r="DC396" i="1"/>
  <c r="AY397" i="2" s="1" a="1"/>
  <c r="AY397" i="2" s="1"/>
  <c r="CY396" i="1"/>
  <c r="CV396" i="1"/>
  <c r="CS396" i="1"/>
  <c r="AI397" i="2" s="1" a="1"/>
  <c r="AI397" i="2" s="1"/>
  <c r="CM396" i="1"/>
  <c r="BA397" i="2" s="1" a="1"/>
  <c r="BA397" i="2" s="1"/>
  <c r="CJ396" i="1"/>
  <c r="AW397" i="2" s="1" a="1"/>
  <c r="AW397" i="2" s="1"/>
  <c r="CG396" i="1"/>
  <c r="AU397" i="2" s="1" a="1"/>
  <c r="AU397" i="2" s="1"/>
  <c r="CC396" i="1"/>
  <c r="AQ397" i="2" s="1" a="1"/>
  <c r="AQ397" i="2" s="1"/>
  <c r="BY396" i="1"/>
  <c r="AO397" i="2" s="1" a="1"/>
  <c r="AO397" i="2" s="1"/>
  <c r="BV396" i="1"/>
  <c r="AG397" i="2" s="1" a="1"/>
  <c r="AG397" i="2" s="1"/>
  <c r="BS396" i="1"/>
  <c r="AE397" i="2" s="1" a="1"/>
  <c r="AE397" i="2" s="1"/>
  <c r="BP396" i="1"/>
  <c r="AK397" i="2" s="1" a="1"/>
  <c r="AK397" i="2" s="1"/>
  <c r="BM396" i="1"/>
  <c r="AA397" i="2" s="1" a="1"/>
  <c r="AA397" i="2" s="1"/>
  <c r="BJ396" i="1"/>
  <c r="BD397" i="2" s="1" a="1"/>
  <c r="BD397" i="2" s="1"/>
  <c r="BF396" i="1"/>
  <c r="W397" i="2" s="1" a="1"/>
  <c r="W397" i="2" s="1"/>
  <c r="BC396" i="1"/>
  <c r="U397" i="2" s="1" a="1"/>
  <c r="U397" i="2" s="1"/>
  <c r="AZ396" i="1"/>
  <c r="S397" i="2" s="1" a="1"/>
  <c r="S397" i="2" s="1"/>
  <c r="AV396" i="1"/>
  <c r="Q397" i="2" s="1" a="1"/>
  <c r="Q397" i="2" s="1"/>
  <c r="AS396" i="1"/>
  <c r="O397" i="2" s="1" a="1"/>
  <c r="O397" i="2" s="1"/>
  <c r="AP396" i="1"/>
  <c r="M397" i="2" s="1" a="1"/>
  <c r="M397" i="2" s="1"/>
  <c r="AM396" i="1"/>
  <c r="K397" i="2" s="1" a="1"/>
  <c r="K397" i="2" s="1"/>
  <c r="AI396" i="1"/>
  <c r="AH396" i="1"/>
  <c r="I397" i="2" s="1" a="1"/>
  <c r="I397" i="2" s="1"/>
  <c r="AF396" i="1"/>
  <c r="DX395" i="1"/>
  <c r="DW395" i="1"/>
  <c r="DS395" i="1"/>
  <c r="BI396" i="2" s="1" a="1"/>
  <c r="BI396" i="2" s="1"/>
  <c r="DQ395" i="1"/>
  <c r="BH396" i="2" s="1" a="1"/>
  <c r="BH396" i="2" s="1"/>
  <c r="DO395" i="1"/>
  <c r="BC396" i="2" s="1" a="1"/>
  <c r="BC396" i="2" s="1"/>
  <c r="DM395" i="1"/>
  <c r="BB396" i="2" s="1" a="1"/>
  <c r="BB396" i="2" s="1"/>
  <c r="DK395" i="1"/>
  <c r="Y396" i="2" s="1" a="1"/>
  <c r="Y396" i="2" s="1"/>
  <c r="DG395" i="1"/>
  <c r="X396" i="2" s="1" a="1"/>
  <c r="X396" i="2" s="1"/>
  <c r="DC395" i="1"/>
  <c r="AY396" i="2" s="1" a="1"/>
  <c r="AY396" i="2" s="1"/>
  <c r="CY395" i="1"/>
  <c r="CV395" i="1"/>
  <c r="CS395" i="1"/>
  <c r="AI396" i="2" s="1" a="1"/>
  <c r="AI396" i="2" s="1"/>
  <c r="CM395" i="1"/>
  <c r="BA396" i="2" s="1" a="1"/>
  <c r="BA396" i="2" s="1"/>
  <c r="CJ395" i="1"/>
  <c r="AW396" i="2" s="1" a="1"/>
  <c r="AW396" i="2" s="1"/>
  <c r="CG395" i="1"/>
  <c r="AU396" i="2" s="1" a="1"/>
  <c r="AU396" i="2" s="1"/>
  <c r="CC395" i="1"/>
  <c r="AQ396" i="2" s="1" a="1"/>
  <c r="AQ396" i="2" s="1"/>
  <c r="BY395" i="1"/>
  <c r="AO396" i="2" s="1" a="1"/>
  <c r="AO396" i="2" s="1"/>
  <c r="BV395" i="1"/>
  <c r="AG396" i="2" s="1" a="1"/>
  <c r="AG396" i="2" s="1"/>
  <c r="BS395" i="1"/>
  <c r="AE396" i="2" s="1" a="1"/>
  <c r="AE396" i="2" s="1"/>
  <c r="BP395" i="1"/>
  <c r="AK396" i="2" s="1" a="1"/>
  <c r="AK396" i="2" s="1"/>
  <c r="BM395" i="1"/>
  <c r="AA396" i="2" s="1" a="1"/>
  <c r="AA396" i="2" s="1"/>
  <c r="BJ395" i="1"/>
  <c r="BD396" i="2" s="1" a="1"/>
  <c r="BD396" i="2" s="1"/>
  <c r="BF395" i="1"/>
  <c r="W396" i="2" s="1" a="1"/>
  <c r="W396" i="2" s="1"/>
  <c r="BC395" i="1"/>
  <c r="U396" i="2" s="1" a="1"/>
  <c r="U396" i="2" s="1"/>
  <c r="AZ395" i="1"/>
  <c r="S396" i="2" s="1" a="1"/>
  <c r="S396" i="2" s="1"/>
  <c r="AV395" i="1"/>
  <c r="Q396" i="2" s="1" a="1"/>
  <c r="Q396" i="2" s="1"/>
  <c r="AS395" i="1"/>
  <c r="O396" i="2" s="1" a="1"/>
  <c r="O396" i="2" s="1"/>
  <c r="AP395" i="1"/>
  <c r="M396" i="2" s="1" a="1"/>
  <c r="M396" i="2" s="1"/>
  <c r="AM395" i="1"/>
  <c r="K396" i="2" s="1" a="1"/>
  <c r="K396" i="2" s="1"/>
  <c r="AI395" i="1"/>
  <c r="AH395" i="1"/>
  <c r="I396" i="2" s="1" a="1"/>
  <c r="I396" i="2" s="1"/>
  <c r="AF395" i="1"/>
  <c r="DX394" i="1"/>
  <c r="DW394" i="1"/>
  <c r="DS394" i="1"/>
  <c r="BI395" i="2" s="1" a="1"/>
  <c r="BI395" i="2" s="1"/>
  <c r="DQ394" i="1"/>
  <c r="BH395" i="2" s="1" a="1"/>
  <c r="BH395" i="2" s="1"/>
  <c r="DO394" i="1"/>
  <c r="BC395" i="2" s="1" a="1"/>
  <c r="BC395" i="2" s="1"/>
  <c r="DM394" i="1"/>
  <c r="BB395" i="2" s="1" a="1"/>
  <c r="BB395" i="2" s="1"/>
  <c r="DK394" i="1"/>
  <c r="Y395" i="2" s="1" a="1"/>
  <c r="Y395" i="2" s="1"/>
  <c r="DG394" i="1"/>
  <c r="X395" i="2" s="1" a="1"/>
  <c r="X395" i="2" s="1"/>
  <c r="DC394" i="1"/>
  <c r="AY395" i="2" s="1" a="1"/>
  <c r="AY395" i="2" s="1"/>
  <c r="CY394" i="1"/>
  <c r="CZ394" i="1" s="1"/>
  <c r="CV394" i="1"/>
  <c r="CS394" i="1"/>
  <c r="AI395" i="2" s="1" a="1"/>
  <c r="AI395" i="2" s="1"/>
  <c r="CM394" i="1"/>
  <c r="BA395" i="2" s="1" a="1"/>
  <c r="BA395" i="2" s="1"/>
  <c r="CJ394" i="1"/>
  <c r="AW395" i="2" s="1" a="1"/>
  <c r="AW395" i="2" s="1"/>
  <c r="CG394" i="1"/>
  <c r="AU395" i="2" s="1" a="1"/>
  <c r="AU395" i="2" s="1"/>
  <c r="CC394" i="1"/>
  <c r="AQ395" i="2" s="1" a="1"/>
  <c r="AQ395" i="2" s="1"/>
  <c r="BY394" i="1"/>
  <c r="AO395" i="2" s="1" a="1"/>
  <c r="AO395" i="2" s="1"/>
  <c r="BV394" i="1"/>
  <c r="AG395" i="2" s="1" a="1"/>
  <c r="AG395" i="2" s="1"/>
  <c r="BS394" i="1"/>
  <c r="AE395" i="2" s="1" a="1"/>
  <c r="AE395" i="2" s="1"/>
  <c r="BP394" i="1"/>
  <c r="AK395" i="2" s="1" a="1"/>
  <c r="AK395" i="2" s="1"/>
  <c r="BM394" i="1"/>
  <c r="AA395" i="2" s="1" a="1"/>
  <c r="AA395" i="2" s="1"/>
  <c r="BJ394" i="1"/>
  <c r="BD395" i="2" s="1" a="1"/>
  <c r="BD395" i="2" s="1"/>
  <c r="BF394" i="1"/>
  <c r="W395" i="2" s="1" a="1"/>
  <c r="W395" i="2" s="1"/>
  <c r="BC394" i="1"/>
  <c r="U395" i="2" s="1" a="1"/>
  <c r="U395" i="2" s="1"/>
  <c r="AZ394" i="1"/>
  <c r="S395" i="2" s="1" a="1"/>
  <c r="S395" i="2" s="1"/>
  <c r="AV394" i="1"/>
  <c r="Q395" i="2" s="1" a="1"/>
  <c r="Q395" i="2" s="1"/>
  <c r="AS394" i="1"/>
  <c r="O395" i="2" s="1" a="1"/>
  <c r="O395" i="2" s="1"/>
  <c r="AP394" i="1"/>
  <c r="M395" i="2" s="1" a="1"/>
  <c r="M395" i="2" s="1"/>
  <c r="AM394" i="1"/>
  <c r="K395" i="2" s="1" a="1"/>
  <c r="K395" i="2" s="1"/>
  <c r="AI394" i="1"/>
  <c r="AF394" i="1"/>
  <c r="AH394" i="1" s="1"/>
  <c r="I395" i="2" s="1" a="1"/>
  <c r="I395" i="2" s="1"/>
  <c r="DX393" i="1"/>
  <c r="DW393" i="1"/>
  <c r="DS393" i="1"/>
  <c r="BI394" i="2" s="1" a="1"/>
  <c r="BI394" i="2" s="1"/>
  <c r="DQ393" i="1"/>
  <c r="BH394" i="2" s="1" a="1"/>
  <c r="BH394" i="2" s="1"/>
  <c r="DO393" i="1"/>
  <c r="BC394" i="2" s="1" a="1"/>
  <c r="BC394" i="2" s="1"/>
  <c r="DM393" i="1"/>
  <c r="BB394" i="2" s="1" a="1"/>
  <c r="BB394" i="2" s="1"/>
  <c r="DK393" i="1"/>
  <c r="Y394" i="2" s="1" a="1"/>
  <c r="Y394" i="2" s="1"/>
  <c r="DG393" i="1"/>
  <c r="X394" i="2" s="1" a="1"/>
  <c r="X394" i="2" s="1"/>
  <c r="DC393" i="1"/>
  <c r="AY394" i="2" s="1" a="1"/>
  <c r="AY394" i="2" s="1"/>
  <c r="CY393" i="1"/>
  <c r="CV393" i="1"/>
  <c r="CZ393" i="1" s="1"/>
  <c r="CS393" i="1"/>
  <c r="AI394" i="2" s="1" a="1"/>
  <c r="AI394" i="2" s="1"/>
  <c r="CM393" i="1"/>
  <c r="BA394" i="2" s="1" a="1"/>
  <c r="BA394" i="2" s="1"/>
  <c r="CJ393" i="1"/>
  <c r="AW394" i="2" s="1" a="1"/>
  <c r="AW394" i="2" s="1"/>
  <c r="CG393" i="1"/>
  <c r="AU394" i="2" s="1" a="1"/>
  <c r="AU394" i="2" s="1"/>
  <c r="CC393" i="1"/>
  <c r="AQ394" i="2" s="1" a="1"/>
  <c r="AQ394" i="2" s="1"/>
  <c r="BY393" i="1"/>
  <c r="AO394" i="2" s="1" a="1"/>
  <c r="AO394" i="2" s="1"/>
  <c r="BV393" i="1"/>
  <c r="AG394" i="2" s="1" a="1"/>
  <c r="AG394" i="2" s="1"/>
  <c r="BS393" i="1"/>
  <c r="AE394" i="2" s="1" a="1"/>
  <c r="AE394" i="2" s="1"/>
  <c r="BP393" i="1"/>
  <c r="AK394" i="2" s="1" a="1"/>
  <c r="AK394" i="2" s="1"/>
  <c r="BM393" i="1"/>
  <c r="AA394" i="2" s="1" a="1"/>
  <c r="AA394" i="2" s="1"/>
  <c r="BJ393" i="1"/>
  <c r="BD394" i="2" s="1" a="1"/>
  <c r="BD394" i="2" s="1"/>
  <c r="BF393" i="1"/>
  <c r="W394" i="2" s="1" a="1"/>
  <c r="W394" i="2" s="1"/>
  <c r="BC393" i="1"/>
  <c r="U394" i="2" s="1" a="1"/>
  <c r="U394" i="2" s="1"/>
  <c r="AZ393" i="1"/>
  <c r="S394" i="2" s="1" a="1"/>
  <c r="S394" i="2" s="1"/>
  <c r="AV393" i="1"/>
  <c r="Q394" i="2" s="1" a="1"/>
  <c r="Q394" i="2" s="1"/>
  <c r="AS393" i="1"/>
  <c r="O394" i="2" s="1" a="1"/>
  <c r="O394" i="2" s="1"/>
  <c r="AP393" i="1"/>
  <c r="M394" i="2" s="1" a="1"/>
  <c r="M394" i="2" s="1"/>
  <c r="AM393" i="1"/>
  <c r="K394" i="2" s="1" a="1"/>
  <c r="K394" i="2" s="1"/>
  <c r="AI393" i="1"/>
  <c r="AF393" i="1"/>
  <c r="AH393" i="1" s="1"/>
  <c r="I394" i="2" s="1" a="1"/>
  <c r="I394" i="2" s="1"/>
  <c r="DX392" i="1"/>
  <c r="DW392" i="1"/>
  <c r="DS392" i="1"/>
  <c r="BI393" i="2" s="1" a="1"/>
  <c r="BI393" i="2" s="1"/>
  <c r="DQ392" i="1"/>
  <c r="BH393" i="2" s="1" a="1"/>
  <c r="BH393" i="2" s="1"/>
  <c r="DO392" i="1"/>
  <c r="BC393" i="2" s="1" a="1"/>
  <c r="BC393" i="2" s="1"/>
  <c r="DM392" i="1"/>
  <c r="BB393" i="2" s="1" a="1"/>
  <c r="BB393" i="2" s="1"/>
  <c r="DK392" i="1"/>
  <c r="Y393" i="2" s="1" a="1"/>
  <c r="Y393" i="2" s="1"/>
  <c r="DG392" i="1"/>
  <c r="X393" i="2" s="1" a="1"/>
  <c r="X393" i="2" s="1"/>
  <c r="DC392" i="1"/>
  <c r="AY393" i="2" s="1" a="1"/>
  <c r="AY393" i="2" s="1"/>
  <c r="CY392" i="1"/>
  <c r="CZ392" i="1" s="1"/>
  <c r="CV392" i="1"/>
  <c r="CS392" i="1"/>
  <c r="AI393" i="2" s="1" a="1"/>
  <c r="AI393" i="2" s="1"/>
  <c r="CM392" i="1"/>
  <c r="BA393" i="2" s="1" a="1"/>
  <c r="BA393" i="2" s="1"/>
  <c r="CJ392" i="1"/>
  <c r="AW393" i="2" s="1" a="1"/>
  <c r="AW393" i="2" s="1"/>
  <c r="CG392" i="1"/>
  <c r="AU393" i="2" s="1" a="1"/>
  <c r="AU393" i="2" s="1"/>
  <c r="CC392" i="1"/>
  <c r="AQ393" i="2" s="1" a="1"/>
  <c r="AQ393" i="2" s="1"/>
  <c r="BY392" i="1"/>
  <c r="AO393" i="2" s="1" a="1"/>
  <c r="AO393" i="2" s="1"/>
  <c r="BV392" i="1"/>
  <c r="AG393" i="2" s="1" a="1"/>
  <c r="AG393" i="2" s="1"/>
  <c r="BS392" i="1"/>
  <c r="AE393" i="2" s="1" a="1"/>
  <c r="AE393" i="2" s="1"/>
  <c r="BP392" i="1"/>
  <c r="AK393" i="2" s="1" a="1"/>
  <c r="AK393" i="2" s="1"/>
  <c r="BM392" i="1"/>
  <c r="AA393" i="2" s="1" a="1"/>
  <c r="AA393" i="2" s="1"/>
  <c r="BJ392" i="1"/>
  <c r="BD393" i="2" s="1" a="1"/>
  <c r="BD393" i="2" s="1"/>
  <c r="BF392" i="1"/>
  <c r="W393" i="2" s="1" a="1"/>
  <c r="W393" i="2" s="1"/>
  <c r="BC392" i="1"/>
  <c r="U393" i="2" s="1" a="1"/>
  <c r="U393" i="2" s="1"/>
  <c r="AZ392" i="1"/>
  <c r="S393" i="2" s="1" a="1"/>
  <c r="S393" i="2" s="1"/>
  <c r="AV392" i="1"/>
  <c r="Q393" i="2" s="1" a="1"/>
  <c r="Q393" i="2" s="1"/>
  <c r="AS392" i="1"/>
  <c r="O393" i="2" s="1" a="1"/>
  <c r="O393" i="2" s="1"/>
  <c r="AP392" i="1"/>
  <c r="M393" i="2" s="1" a="1"/>
  <c r="M393" i="2" s="1"/>
  <c r="AM392" i="1"/>
  <c r="K393" i="2" s="1" a="1"/>
  <c r="K393" i="2" s="1"/>
  <c r="AI392" i="1"/>
  <c r="AF392" i="1"/>
  <c r="AH392" i="1" s="1"/>
  <c r="I393" i="2" s="1" a="1"/>
  <c r="I393" i="2" s="1"/>
  <c r="DX391" i="1"/>
  <c r="DW391" i="1"/>
  <c r="DS391" i="1"/>
  <c r="BI392" i="2" s="1" a="1"/>
  <c r="BI392" i="2" s="1"/>
  <c r="DQ391" i="1"/>
  <c r="BH392" i="2" s="1" a="1"/>
  <c r="BH392" i="2" s="1"/>
  <c r="DO391" i="1"/>
  <c r="BC392" i="2" s="1" a="1"/>
  <c r="BC392" i="2" s="1"/>
  <c r="DM391" i="1"/>
  <c r="BB392" i="2" s="1" a="1"/>
  <c r="BB392" i="2" s="1"/>
  <c r="DK391" i="1"/>
  <c r="Y392" i="2" s="1" a="1"/>
  <c r="Y392" i="2" s="1"/>
  <c r="DG391" i="1"/>
  <c r="X392" i="2" s="1" a="1"/>
  <c r="X392" i="2" s="1"/>
  <c r="DC391" i="1"/>
  <c r="AY392" i="2" s="1" a="1"/>
  <c r="AY392" i="2" s="1"/>
  <c r="CY391" i="1"/>
  <c r="CZ391" i="1" s="1"/>
  <c r="CV391" i="1"/>
  <c r="CS391" i="1"/>
  <c r="AI392" i="2" s="1" a="1"/>
  <c r="AI392" i="2" s="1"/>
  <c r="CM391" i="1"/>
  <c r="BA392" i="2" s="1" a="1"/>
  <c r="BA392" i="2" s="1"/>
  <c r="CJ391" i="1"/>
  <c r="AW392" i="2" s="1" a="1"/>
  <c r="AW392" i="2" s="1"/>
  <c r="CG391" i="1"/>
  <c r="AU392" i="2" s="1" a="1"/>
  <c r="AU392" i="2" s="1"/>
  <c r="CC391" i="1"/>
  <c r="AQ392" i="2" s="1" a="1"/>
  <c r="AQ392" i="2" s="1"/>
  <c r="BY391" i="1"/>
  <c r="AO392" i="2" s="1" a="1"/>
  <c r="AO392" i="2" s="1"/>
  <c r="BV391" i="1"/>
  <c r="AG392" i="2" s="1" a="1"/>
  <c r="AG392" i="2" s="1"/>
  <c r="BS391" i="1"/>
  <c r="AE392" i="2" s="1" a="1"/>
  <c r="AE392" i="2" s="1"/>
  <c r="BP391" i="1"/>
  <c r="AK392" i="2" s="1" a="1"/>
  <c r="AK392" i="2" s="1"/>
  <c r="BM391" i="1"/>
  <c r="AA392" i="2" s="1" a="1"/>
  <c r="AA392" i="2" s="1"/>
  <c r="BJ391" i="1"/>
  <c r="BD392" i="2" s="1" a="1"/>
  <c r="BD392" i="2" s="1"/>
  <c r="BF391" i="1"/>
  <c r="W392" i="2" s="1" a="1"/>
  <c r="W392" i="2" s="1"/>
  <c r="BC391" i="1"/>
  <c r="U392" i="2" s="1" a="1"/>
  <c r="U392" i="2" s="1"/>
  <c r="AZ391" i="1"/>
  <c r="S392" i="2" s="1" a="1"/>
  <c r="S392" i="2" s="1"/>
  <c r="AV391" i="1"/>
  <c r="Q392" i="2" s="1" a="1"/>
  <c r="Q392" i="2" s="1"/>
  <c r="AS391" i="1"/>
  <c r="O392" i="2" s="1" a="1"/>
  <c r="O392" i="2" s="1"/>
  <c r="AP391" i="1"/>
  <c r="M392" i="2" s="1" a="1"/>
  <c r="M392" i="2" s="1"/>
  <c r="AM391" i="1"/>
  <c r="K392" i="2" s="1" a="1"/>
  <c r="K392" i="2" s="1"/>
  <c r="AI391" i="1"/>
  <c r="AF391" i="1"/>
  <c r="AH391" i="1" s="1"/>
  <c r="I392" i="2" s="1" a="1"/>
  <c r="I392" i="2" s="1"/>
  <c r="DX390" i="1"/>
  <c r="DW390" i="1"/>
  <c r="DS390" i="1"/>
  <c r="BI391" i="2" s="1" a="1"/>
  <c r="BI391" i="2" s="1"/>
  <c r="DQ390" i="1"/>
  <c r="BH391" i="2" s="1" a="1"/>
  <c r="BH391" i="2" s="1"/>
  <c r="DO390" i="1"/>
  <c r="BC391" i="2" s="1" a="1"/>
  <c r="BC391" i="2" s="1"/>
  <c r="DM390" i="1"/>
  <c r="BB391" i="2" s="1" a="1"/>
  <c r="BB391" i="2" s="1"/>
  <c r="DK390" i="1"/>
  <c r="Y391" i="2" s="1" a="1"/>
  <c r="Y391" i="2" s="1"/>
  <c r="DG390" i="1"/>
  <c r="X391" i="2" s="1" a="1"/>
  <c r="X391" i="2" s="1"/>
  <c r="DC390" i="1"/>
  <c r="AY391" i="2" s="1" a="1"/>
  <c r="AY391" i="2" s="1"/>
  <c r="CZ390" i="1"/>
  <c r="CY390" i="1"/>
  <c r="CV390" i="1"/>
  <c r="CS390" i="1"/>
  <c r="AI391" i="2" s="1" a="1"/>
  <c r="AI391" i="2" s="1"/>
  <c r="CM390" i="1"/>
  <c r="BA391" i="2" s="1" a="1"/>
  <c r="BA391" i="2" s="1"/>
  <c r="CJ390" i="1"/>
  <c r="AW391" i="2" s="1" a="1"/>
  <c r="AW391" i="2" s="1"/>
  <c r="CG390" i="1"/>
  <c r="AU391" i="2" s="1" a="1"/>
  <c r="AU391" i="2" s="1"/>
  <c r="CC390" i="1"/>
  <c r="AQ391" i="2" s="1" a="1"/>
  <c r="AQ391" i="2" s="1"/>
  <c r="BY390" i="1"/>
  <c r="AO391" i="2" s="1" a="1"/>
  <c r="AO391" i="2" s="1"/>
  <c r="BV390" i="1"/>
  <c r="AG391" i="2" s="1" a="1"/>
  <c r="AG391" i="2" s="1"/>
  <c r="BS390" i="1"/>
  <c r="AE391" i="2" s="1" a="1"/>
  <c r="AE391" i="2" s="1"/>
  <c r="BP390" i="1"/>
  <c r="AK391" i="2" s="1" a="1"/>
  <c r="AK391" i="2" s="1"/>
  <c r="BM390" i="1"/>
  <c r="AA391" i="2" s="1" a="1"/>
  <c r="AA391" i="2" s="1"/>
  <c r="BJ390" i="1"/>
  <c r="BD391" i="2" s="1" a="1"/>
  <c r="BD391" i="2" s="1"/>
  <c r="BF390" i="1"/>
  <c r="W391" i="2" s="1" a="1"/>
  <c r="W391" i="2" s="1"/>
  <c r="BC390" i="1"/>
  <c r="U391" i="2" s="1" a="1"/>
  <c r="U391" i="2" s="1"/>
  <c r="AZ390" i="1"/>
  <c r="S391" i="2" s="1" a="1"/>
  <c r="S391" i="2" s="1"/>
  <c r="AV390" i="1"/>
  <c r="Q391" i="2" s="1" a="1"/>
  <c r="Q391" i="2" s="1"/>
  <c r="AS390" i="1"/>
  <c r="O391" i="2" s="1" a="1"/>
  <c r="O391" i="2" s="1"/>
  <c r="AP390" i="1"/>
  <c r="M391" i="2" s="1" a="1"/>
  <c r="M391" i="2" s="1"/>
  <c r="AM390" i="1"/>
  <c r="K391" i="2" s="1" a="1"/>
  <c r="K391" i="2" s="1"/>
  <c r="AI390" i="1"/>
  <c r="AF390" i="1"/>
  <c r="AH390" i="1" s="1"/>
  <c r="I391" i="2" s="1" a="1"/>
  <c r="I391" i="2" s="1"/>
  <c r="DX389" i="1"/>
  <c r="DW389" i="1"/>
  <c r="DS389" i="1"/>
  <c r="BI390" i="2" s="1" a="1"/>
  <c r="BI390" i="2" s="1"/>
  <c r="DQ389" i="1"/>
  <c r="BH390" i="2" s="1" a="1"/>
  <c r="BH390" i="2" s="1"/>
  <c r="DO389" i="1"/>
  <c r="BC390" i="2" s="1" a="1"/>
  <c r="BC390" i="2" s="1"/>
  <c r="DM389" i="1"/>
  <c r="BB390" i="2" s="1" a="1"/>
  <c r="BB390" i="2" s="1"/>
  <c r="DK389" i="1"/>
  <c r="Y390" i="2" s="1" a="1"/>
  <c r="Y390" i="2" s="1"/>
  <c r="DG389" i="1"/>
  <c r="X390" i="2" s="1" a="1"/>
  <c r="X390" i="2" s="1"/>
  <c r="DC389" i="1"/>
  <c r="AY390" i="2" s="1" a="1"/>
  <c r="AY390" i="2" s="1"/>
  <c r="CY389" i="1"/>
  <c r="CV389" i="1"/>
  <c r="CS389" i="1"/>
  <c r="AI390" i="2" s="1" a="1"/>
  <c r="AI390" i="2" s="1"/>
  <c r="CM389" i="1"/>
  <c r="BA390" i="2" s="1" a="1"/>
  <c r="BA390" i="2" s="1"/>
  <c r="CJ389" i="1"/>
  <c r="AW390" i="2" s="1" a="1"/>
  <c r="AW390" i="2" s="1"/>
  <c r="CG389" i="1"/>
  <c r="AU390" i="2" s="1" a="1"/>
  <c r="AU390" i="2" s="1"/>
  <c r="CC389" i="1"/>
  <c r="AQ390" i="2" s="1" a="1"/>
  <c r="AQ390" i="2" s="1"/>
  <c r="BY389" i="1"/>
  <c r="AO390" i="2" s="1" a="1"/>
  <c r="AO390" i="2" s="1"/>
  <c r="BV389" i="1"/>
  <c r="AG390" i="2" s="1" a="1"/>
  <c r="AG390" i="2" s="1"/>
  <c r="BS389" i="1"/>
  <c r="AE390" i="2" s="1" a="1"/>
  <c r="AE390" i="2" s="1"/>
  <c r="BP389" i="1"/>
  <c r="AK390" i="2" s="1" a="1"/>
  <c r="AK390" i="2" s="1"/>
  <c r="BM389" i="1"/>
  <c r="AA390" i="2" s="1" a="1"/>
  <c r="AA390" i="2" s="1"/>
  <c r="BJ389" i="1"/>
  <c r="BD390" i="2" s="1" a="1"/>
  <c r="BD390" i="2" s="1"/>
  <c r="BF389" i="1"/>
  <c r="W390" i="2" s="1" a="1"/>
  <c r="W390" i="2" s="1"/>
  <c r="BC389" i="1"/>
  <c r="U390" i="2" s="1" a="1"/>
  <c r="U390" i="2" s="1"/>
  <c r="AZ389" i="1"/>
  <c r="S390" i="2" s="1" a="1"/>
  <c r="S390" i="2" s="1"/>
  <c r="AV389" i="1"/>
  <c r="Q390" i="2" s="1" a="1"/>
  <c r="Q390" i="2" s="1"/>
  <c r="AS389" i="1"/>
  <c r="O390" i="2" s="1" a="1"/>
  <c r="O390" i="2" s="1"/>
  <c r="AP389" i="1"/>
  <c r="M390" i="2" s="1" a="1"/>
  <c r="M390" i="2" s="1"/>
  <c r="AM389" i="1"/>
  <c r="K390" i="2" s="1" a="1"/>
  <c r="K390" i="2" s="1"/>
  <c r="AI389" i="1"/>
  <c r="AF389" i="1"/>
  <c r="AH389" i="1" s="1"/>
  <c r="I390" i="2" s="1" a="1"/>
  <c r="I390" i="2" s="1"/>
  <c r="DX388" i="1"/>
  <c r="DW388" i="1"/>
  <c r="DS388" i="1"/>
  <c r="BI389" i="2" s="1" a="1"/>
  <c r="BI389" i="2" s="1"/>
  <c r="DQ388" i="1"/>
  <c r="BH389" i="2" s="1" a="1"/>
  <c r="BH389" i="2" s="1"/>
  <c r="DO388" i="1"/>
  <c r="BC389" i="2" s="1" a="1"/>
  <c r="BC389" i="2" s="1"/>
  <c r="DM388" i="1"/>
  <c r="BB389" i="2" s="1" a="1"/>
  <c r="BB389" i="2" s="1"/>
  <c r="DK388" i="1"/>
  <c r="Y389" i="2" s="1" a="1"/>
  <c r="Y389" i="2" s="1"/>
  <c r="DG388" i="1"/>
  <c r="X389" i="2" s="1" a="1"/>
  <c r="X389" i="2" s="1"/>
  <c r="DC388" i="1"/>
  <c r="AY389" i="2" s="1" a="1"/>
  <c r="AY389" i="2" s="1"/>
  <c r="CY388" i="1"/>
  <c r="CV388" i="1"/>
  <c r="CS388" i="1"/>
  <c r="AI389" i="2" s="1" a="1"/>
  <c r="AI389" i="2" s="1"/>
  <c r="CM388" i="1"/>
  <c r="BA389" i="2" s="1" a="1"/>
  <c r="BA389" i="2" s="1"/>
  <c r="CJ388" i="1"/>
  <c r="AW389" i="2" s="1" a="1"/>
  <c r="AW389" i="2" s="1"/>
  <c r="CG388" i="1"/>
  <c r="AU389" i="2" s="1" a="1"/>
  <c r="AU389" i="2" s="1"/>
  <c r="CC388" i="1"/>
  <c r="AQ389" i="2" s="1" a="1"/>
  <c r="AQ389" i="2" s="1"/>
  <c r="BY388" i="1"/>
  <c r="AO389" i="2" s="1" a="1"/>
  <c r="AO389" i="2" s="1"/>
  <c r="BV388" i="1"/>
  <c r="AG389" i="2" s="1" a="1"/>
  <c r="AG389" i="2" s="1"/>
  <c r="BS388" i="1"/>
  <c r="AE389" i="2" s="1" a="1"/>
  <c r="AE389" i="2" s="1"/>
  <c r="BP388" i="1"/>
  <c r="AK389" i="2" s="1" a="1"/>
  <c r="AK389" i="2" s="1"/>
  <c r="BM388" i="1"/>
  <c r="AA389" i="2" s="1" a="1"/>
  <c r="AA389" i="2" s="1"/>
  <c r="BJ388" i="1"/>
  <c r="BD389" i="2" s="1" a="1"/>
  <c r="BD389" i="2" s="1"/>
  <c r="BF388" i="1"/>
  <c r="W389" i="2" s="1" a="1"/>
  <c r="W389" i="2" s="1"/>
  <c r="BC388" i="1"/>
  <c r="U389" i="2" s="1" a="1"/>
  <c r="U389" i="2" s="1"/>
  <c r="AZ388" i="1"/>
  <c r="S389" i="2" s="1" a="1"/>
  <c r="S389" i="2" s="1"/>
  <c r="AV388" i="1"/>
  <c r="Q389" i="2" s="1" a="1"/>
  <c r="Q389" i="2" s="1"/>
  <c r="AS388" i="1"/>
  <c r="O389" i="2" s="1" a="1"/>
  <c r="O389" i="2" s="1"/>
  <c r="AP388" i="1"/>
  <c r="M389" i="2" s="1" a="1"/>
  <c r="M389" i="2" s="1"/>
  <c r="AM388" i="1"/>
  <c r="K389" i="2" s="1" a="1"/>
  <c r="K389" i="2" s="1"/>
  <c r="AI388" i="1"/>
  <c r="AH388" i="1"/>
  <c r="I389" i="2" s="1" a="1"/>
  <c r="I389" i="2" s="1"/>
  <c r="AF388" i="1"/>
  <c r="DX387" i="1"/>
  <c r="DW387" i="1"/>
  <c r="DS387" i="1"/>
  <c r="BI388" i="2" s="1" a="1"/>
  <c r="BI388" i="2" s="1"/>
  <c r="DQ387" i="1"/>
  <c r="BH388" i="2" s="1" a="1"/>
  <c r="BH388" i="2" s="1"/>
  <c r="DO387" i="1"/>
  <c r="BC388" i="2" s="1" a="1"/>
  <c r="BC388" i="2" s="1"/>
  <c r="DM387" i="1"/>
  <c r="BB388" i="2" s="1" a="1"/>
  <c r="BB388" i="2" s="1"/>
  <c r="DK387" i="1"/>
  <c r="Y388" i="2" s="1" a="1"/>
  <c r="Y388" i="2" s="1"/>
  <c r="DG387" i="1"/>
  <c r="X388" i="2" s="1" a="1"/>
  <c r="X388" i="2" s="1"/>
  <c r="DC387" i="1"/>
  <c r="AY388" i="2" s="1" a="1"/>
  <c r="AY388" i="2" s="1"/>
  <c r="CY387" i="1"/>
  <c r="CV387" i="1"/>
  <c r="CS387" i="1"/>
  <c r="AI388" i="2" s="1" a="1"/>
  <c r="AI388" i="2" s="1"/>
  <c r="CM387" i="1"/>
  <c r="BA388" i="2" s="1" a="1"/>
  <c r="BA388" i="2" s="1"/>
  <c r="CJ387" i="1"/>
  <c r="AW388" i="2" s="1" a="1"/>
  <c r="AW388" i="2" s="1"/>
  <c r="CG387" i="1"/>
  <c r="AU388" i="2" s="1" a="1"/>
  <c r="AU388" i="2" s="1"/>
  <c r="CC387" i="1"/>
  <c r="AQ388" i="2" s="1" a="1"/>
  <c r="AQ388" i="2" s="1"/>
  <c r="BY387" i="1"/>
  <c r="AO388" i="2" s="1" a="1"/>
  <c r="AO388" i="2" s="1"/>
  <c r="BV387" i="1"/>
  <c r="AG388" i="2" s="1" a="1"/>
  <c r="AG388" i="2" s="1"/>
  <c r="BS387" i="1"/>
  <c r="AE388" i="2" s="1" a="1"/>
  <c r="AE388" i="2" s="1"/>
  <c r="BP387" i="1"/>
  <c r="AK388" i="2" s="1" a="1"/>
  <c r="AK388" i="2" s="1"/>
  <c r="BM387" i="1"/>
  <c r="AA388" i="2" s="1" a="1"/>
  <c r="AA388" i="2" s="1"/>
  <c r="BJ387" i="1"/>
  <c r="BD388" i="2" s="1" a="1"/>
  <c r="BD388" i="2" s="1"/>
  <c r="BF387" i="1"/>
  <c r="W388" i="2" s="1" a="1"/>
  <c r="W388" i="2" s="1"/>
  <c r="BC387" i="1"/>
  <c r="U388" i="2" s="1" a="1"/>
  <c r="U388" i="2" s="1"/>
  <c r="AZ387" i="1"/>
  <c r="S388" i="2" s="1" a="1"/>
  <c r="S388" i="2" s="1"/>
  <c r="AV387" i="1"/>
  <c r="Q388" i="2" s="1" a="1"/>
  <c r="Q388" i="2" s="1"/>
  <c r="AS387" i="1"/>
  <c r="O388" i="2" s="1" a="1"/>
  <c r="O388" i="2" s="1"/>
  <c r="AP387" i="1"/>
  <c r="M388" i="2" s="1" a="1"/>
  <c r="M388" i="2" s="1"/>
  <c r="AM387" i="1"/>
  <c r="K388" i="2" s="1" a="1"/>
  <c r="K388" i="2" s="1"/>
  <c r="AI387" i="1"/>
  <c r="AH387" i="1"/>
  <c r="I388" i="2" s="1" a="1"/>
  <c r="I388" i="2" s="1"/>
  <c r="AF387" i="1"/>
  <c r="DX386" i="1"/>
  <c r="DW386" i="1"/>
  <c r="DS386" i="1"/>
  <c r="BI387" i="2" s="1" a="1"/>
  <c r="BI387" i="2" s="1"/>
  <c r="DQ386" i="1"/>
  <c r="BH387" i="2" s="1" a="1"/>
  <c r="BH387" i="2" s="1"/>
  <c r="DO386" i="1"/>
  <c r="BC387" i="2" s="1" a="1"/>
  <c r="BC387" i="2" s="1"/>
  <c r="DM386" i="1"/>
  <c r="BB387" i="2" s="1" a="1"/>
  <c r="BB387" i="2" s="1"/>
  <c r="DK386" i="1"/>
  <c r="Y387" i="2" s="1" a="1"/>
  <c r="Y387" i="2" s="1"/>
  <c r="DG386" i="1"/>
  <c r="X387" i="2" s="1" a="1"/>
  <c r="X387" i="2" s="1"/>
  <c r="DC386" i="1"/>
  <c r="AY387" i="2" s="1" a="1"/>
  <c r="AY387" i="2" s="1"/>
  <c r="CY386" i="1"/>
  <c r="CZ386" i="1" s="1"/>
  <c r="CV386" i="1"/>
  <c r="CS386" i="1"/>
  <c r="AI387" i="2" s="1" a="1"/>
  <c r="AI387" i="2" s="1"/>
  <c r="CM386" i="1"/>
  <c r="BA387" i="2" s="1" a="1"/>
  <c r="BA387" i="2" s="1"/>
  <c r="CJ386" i="1"/>
  <c r="AW387" i="2" s="1" a="1"/>
  <c r="AW387" i="2" s="1"/>
  <c r="CG386" i="1"/>
  <c r="AU387" i="2" s="1" a="1"/>
  <c r="AU387" i="2" s="1"/>
  <c r="CC386" i="1"/>
  <c r="AQ387" i="2" s="1" a="1"/>
  <c r="AQ387" i="2" s="1"/>
  <c r="BY386" i="1"/>
  <c r="AO387" i="2" s="1" a="1"/>
  <c r="AO387" i="2" s="1"/>
  <c r="BV386" i="1"/>
  <c r="AG387" i="2" s="1" a="1"/>
  <c r="AG387" i="2" s="1"/>
  <c r="BS386" i="1"/>
  <c r="AE387" i="2" s="1" a="1"/>
  <c r="AE387" i="2" s="1"/>
  <c r="BP386" i="1"/>
  <c r="AK387" i="2" s="1" a="1"/>
  <c r="AK387" i="2" s="1"/>
  <c r="BM386" i="1"/>
  <c r="AA387" i="2" s="1" a="1"/>
  <c r="AA387" i="2" s="1"/>
  <c r="BJ386" i="1"/>
  <c r="BD387" i="2" s="1" a="1"/>
  <c r="BD387" i="2" s="1"/>
  <c r="BF386" i="1"/>
  <c r="W387" i="2" s="1" a="1"/>
  <c r="W387" i="2" s="1"/>
  <c r="BC386" i="1"/>
  <c r="U387" i="2" s="1" a="1"/>
  <c r="U387" i="2" s="1"/>
  <c r="AZ386" i="1"/>
  <c r="S387" i="2" s="1" a="1"/>
  <c r="S387" i="2" s="1"/>
  <c r="AV386" i="1"/>
  <c r="Q387" i="2" s="1" a="1"/>
  <c r="Q387" i="2" s="1"/>
  <c r="AS386" i="1"/>
  <c r="O387" i="2" s="1" a="1"/>
  <c r="O387" i="2" s="1"/>
  <c r="AP386" i="1"/>
  <c r="M387" i="2" s="1" a="1"/>
  <c r="M387" i="2" s="1"/>
  <c r="AM386" i="1"/>
  <c r="K387" i="2" s="1" a="1"/>
  <c r="K387" i="2" s="1"/>
  <c r="AI386" i="1"/>
  <c r="AF386" i="1"/>
  <c r="AH386" i="1" s="1"/>
  <c r="I387" i="2" s="1" a="1"/>
  <c r="I387" i="2" s="1"/>
  <c r="DX385" i="1"/>
  <c r="DW385" i="1"/>
  <c r="DS385" i="1"/>
  <c r="BI386" i="2" s="1" a="1"/>
  <c r="BI386" i="2" s="1"/>
  <c r="DQ385" i="1"/>
  <c r="BH386" i="2" s="1" a="1"/>
  <c r="BH386" i="2" s="1"/>
  <c r="DO385" i="1"/>
  <c r="BC386" i="2" s="1" a="1"/>
  <c r="BC386" i="2" s="1"/>
  <c r="DM385" i="1"/>
  <c r="BB386" i="2" s="1" a="1"/>
  <c r="BB386" i="2" s="1"/>
  <c r="DK385" i="1"/>
  <c r="Y386" i="2" s="1" a="1"/>
  <c r="Y386" i="2" s="1"/>
  <c r="DG385" i="1"/>
  <c r="X386" i="2" s="1" a="1"/>
  <c r="X386" i="2" s="1"/>
  <c r="DC385" i="1"/>
  <c r="AY386" i="2" s="1" a="1"/>
  <c r="AY386" i="2" s="1"/>
  <c r="CY385" i="1"/>
  <c r="CV385" i="1"/>
  <c r="CZ385" i="1" s="1"/>
  <c r="CS385" i="1"/>
  <c r="AI386" i="2" s="1" a="1"/>
  <c r="AI386" i="2" s="1"/>
  <c r="CM385" i="1"/>
  <c r="BA386" i="2" s="1" a="1"/>
  <c r="BA386" i="2" s="1"/>
  <c r="CJ385" i="1"/>
  <c r="AW386" i="2" s="1" a="1"/>
  <c r="AW386" i="2" s="1"/>
  <c r="CG385" i="1"/>
  <c r="AU386" i="2" s="1" a="1"/>
  <c r="AU386" i="2" s="1"/>
  <c r="CC385" i="1"/>
  <c r="AQ386" i="2" s="1" a="1"/>
  <c r="AQ386" i="2" s="1"/>
  <c r="BY385" i="1"/>
  <c r="AO386" i="2" s="1" a="1"/>
  <c r="AO386" i="2" s="1"/>
  <c r="BV385" i="1"/>
  <c r="AG386" i="2" s="1" a="1"/>
  <c r="AG386" i="2" s="1"/>
  <c r="BS385" i="1"/>
  <c r="AE386" i="2" s="1" a="1"/>
  <c r="AE386" i="2" s="1"/>
  <c r="BP385" i="1"/>
  <c r="AK386" i="2" s="1" a="1"/>
  <c r="AK386" i="2" s="1"/>
  <c r="BM385" i="1"/>
  <c r="AA386" i="2" s="1" a="1"/>
  <c r="AA386" i="2" s="1"/>
  <c r="BJ385" i="1"/>
  <c r="BD386" i="2" s="1" a="1"/>
  <c r="BD386" i="2" s="1"/>
  <c r="BF385" i="1"/>
  <c r="W386" i="2" s="1" a="1"/>
  <c r="W386" i="2" s="1"/>
  <c r="BC385" i="1"/>
  <c r="U386" i="2" s="1" a="1"/>
  <c r="U386" i="2" s="1"/>
  <c r="AZ385" i="1"/>
  <c r="S386" i="2" s="1" a="1"/>
  <c r="S386" i="2" s="1"/>
  <c r="AV385" i="1"/>
  <c r="Q386" i="2" s="1" a="1"/>
  <c r="Q386" i="2" s="1"/>
  <c r="AS385" i="1"/>
  <c r="O386" i="2" s="1" a="1"/>
  <c r="O386" i="2" s="1"/>
  <c r="AP385" i="1"/>
  <c r="M386" i="2" s="1" a="1"/>
  <c r="M386" i="2" s="1"/>
  <c r="AM385" i="1"/>
  <c r="K386" i="2" s="1" a="1"/>
  <c r="K386" i="2" s="1"/>
  <c r="AI385" i="1"/>
  <c r="AF385" i="1"/>
  <c r="AH385" i="1" s="1"/>
  <c r="I386" i="2" s="1" a="1"/>
  <c r="I386" i="2" s="1"/>
  <c r="DX384" i="1"/>
  <c r="DW384" i="1"/>
  <c r="DS384" i="1"/>
  <c r="BI385" i="2" s="1" a="1"/>
  <c r="BI385" i="2" s="1"/>
  <c r="DQ384" i="1"/>
  <c r="BH385" i="2" s="1" a="1"/>
  <c r="BH385" i="2" s="1"/>
  <c r="DO384" i="1"/>
  <c r="BC385" i="2" s="1" a="1"/>
  <c r="BC385" i="2" s="1"/>
  <c r="DM384" i="1"/>
  <c r="BB385" i="2" s="1" a="1"/>
  <c r="BB385" i="2" s="1"/>
  <c r="DK384" i="1"/>
  <c r="Y385" i="2" s="1" a="1"/>
  <c r="Y385" i="2" s="1"/>
  <c r="DG384" i="1"/>
  <c r="X385" i="2" s="1" a="1"/>
  <c r="X385" i="2" s="1"/>
  <c r="DC384" i="1"/>
  <c r="AY385" i="2" s="1" a="1"/>
  <c r="AY385" i="2" s="1"/>
  <c r="CY384" i="1"/>
  <c r="CZ384" i="1" s="1"/>
  <c r="CV384" i="1"/>
  <c r="CS384" i="1"/>
  <c r="AI385" i="2" s="1" a="1"/>
  <c r="AI385" i="2" s="1"/>
  <c r="CM384" i="1"/>
  <c r="BA385" i="2" s="1" a="1"/>
  <c r="BA385" i="2" s="1"/>
  <c r="CJ384" i="1"/>
  <c r="AW385" i="2" s="1" a="1"/>
  <c r="AW385" i="2" s="1"/>
  <c r="CG384" i="1"/>
  <c r="AU385" i="2" s="1" a="1"/>
  <c r="AU385" i="2" s="1"/>
  <c r="CC384" i="1"/>
  <c r="AQ385" i="2" s="1" a="1"/>
  <c r="AQ385" i="2" s="1"/>
  <c r="BY384" i="1"/>
  <c r="AO385" i="2" s="1" a="1"/>
  <c r="AO385" i="2" s="1"/>
  <c r="BV384" i="1"/>
  <c r="AG385" i="2" s="1" a="1"/>
  <c r="AG385" i="2" s="1"/>
  <c r="BS384" i="1"/>
  <c r="AE385" i="2" s="1" a="1"/>
  <c r="AE385" i="2" s="1"/>
  <c r="BP384" i="1"/>
  <c r="AK385" i="2" s="1" a="1"/>
  <c r="AK385" i="2" s="1"/>
  <c r="BM384" i="1"/>
  <c r="AA385" i="2" s="1" a="1"/>
  <c r="AA385" i="2" s="1"/>
  <c r="BJ384" i="1"/>
  <c r="BD385" i="2" s="1" a="1"/>
  <c r="BD385" i="2" s="1"/>
  <c r="BF384" i="1"/>
  <c r="W385" i="2" s="1" a="1"/>
  <c r="W385" i="2" s="1"/>
  <c r="BC384" i="1"/>
  <c r="U385" i="2" s="1" a="1"/>
  <c r="U385" i="2" s="1"/>
  <c r="AZ384" i="1"/>
  <c r="S385" i="2" s="1" a="1"/>
  <c r="S385" i="2" s="1"/>
  <c r="AV384" i="1"/>
  <c r="Q385" i="2" s="1" a="1"/>
  <c r="Q385" i="2" s="1"/>
  <c r="AS384" i="1"/>
  <c r="O385" i="2" s="1" a="1"/>
  <c r="O385" i="2" s="1"/>
  <c r="AP384" i="1"/>
  <c r="M385" i="2" s="1" a="1"/>
  <c r="M385" i="2" s="1"/>
  <c r="AM384" i="1"/>
  <c r="K385" i="2" s="1" a="1"/>
  <c r="K385" i="2" s="1"/>
  <c r="AI384" i="1"/>
  <c r="AF384" i="1"/>
  <c r="AH384" i="1" s="1"/>
  <c r="I385" i="2" s="1" a="1"/>
  <c r="I385" i="2" s="1"/>
  <c r="DX383" i="1"/>
  <c r="DW383" i="1"/>
  <c r="DS383" i="1"/>
  <c r="BI384" i="2" s="1" a="1"/>
  <c r="BI384" i="2" s="1"/>
  <c r="DQ383" i="1"/>
  <c r="BH384" i="2" s="1" a="1"/>
  <c r="BH384" i="2" s="1"/>
  <c r="DO383" i="1"/>
  <c r="BC384" i="2" s="1" a="1"/>
  <c r="BC384" i="2" s="1"/>
  <c r="DM383" i="1"/>
  <c r="BB384" i="2" s="1" a="1"/>
  <c r="BB384" i="2" s="1"/>
  <c r="DK383" i="1"/>
  <c r="Y384" i="2" s="1" a="1"/>
  <c r="Y384" i="2" s="1"/>
  <c r="DG383" i="1"/>
  <c r="X384" i="2" s="1" a="1"/>
  <c r="X384" i="2" s="1"/>
  <c r="DC383" i="1"/>
  <c r="AY384" i="2" s="1" a="1"/>
  <c r="AY384" i="2" s="1"/>
  <c r="CY383" i="1"/>
  <c r="CZ383" i="1" s="1"/>
  <c r="CV383" i="1"/>
  <c r="CS383" i="1"/>
  <c r="AI384" i="2" s="1" a="1"/>
  <c r="AI384" i="2" s="1"/>
  <c r="CM383" i="1"/>
  <c r="BA384" i="2" s="1" a="1"/>
  <c r="BA384" i="2" s="1"/>
  <c r="CJ383" i="1"/>
  <c r="AW384" i="2" s="1" a="1"/>
  <c r="AW384" i="2" s="1"/>
  <c r="CG383" i="1"/>
  <c r="AU384" i="2" s="1" a="1"/>
  <c r="AU384" i="2" s="1"/>
  <c r="CC383" i="1"/>
  <c r="AQ384" i="2" s="1" a="1"/>
  <c r="AQ384" i="2" s="1"/>
  <c r="BY383" i="1"/>
  <c r="AO384" i="2" s="1" a="1"/>
  <c r="AO384" i="2" s="1"/>
  <c r="BV383" i="1"/>
  <c r="AG384" i="2" s="1" a="1"/>
  <c r="AG384" i="2" s="1"/>
  <c r="BS383" i="1"/>
  <c r="AE384" i="2" s="1" a="1"/>
  <c r="AE384" i="2" s="1"/>
  <c r="BP383" i="1"/>
  <c r="AK384" i="2" s="1" a="1"/>
  <c r="AK384" i="2" s="1"/>
  <c r="BM383" i="1"/>
  <c r="AA384" i="2" s="1" a="1"/>
  <c r="AA384" i="2" s="1"/>
  <c r="BJ383" i="1"/>
  <c r="BD384" i="2" s="1" a="1"/>
  <c r="BD384" i="2" s="1"/>
  <c r="BF383" i="1"/>
  <c r="W384" i="2" s="1" a="1"/>
  <c r="W384" i="2" s="1"/>
  <c r="BC383" i="1"/>
  <c r="U384" i="2" s="1" a="1"/>
  <c r="U384" i="2" s="1"/>
  <c r="AZ383" i="1"/>
  <c r="S384" i="2" s="1" a="1"/>
  <c r="S384" i="2" s="1"/>
  <c r="AV383" i="1"/>
  <c r="Q384" i="2" s="1" a="1"/>
  <c r="Q384" i="2" s="1"/>
  <c r="AS383" i="1"/>
  <c r="O384" i="2" s="1" a="1"/>
  <c r="O384" i="2" s="1"/>
  <c r="AP383" i="1"/>
  <c r="M384" i="2" s="1" a="1"/>
  <c r="M384" i="2" s="1"/>
  <c r="AM383" i="1"/>
  <c r="K384" i="2" s="1" a="1"/>
  <c r="K384" i="2" s="1"/>
  <c r="AI383" i="1"/>
  <c r="AF383" i="1"/>
  <c r="AH383" i="1" s="1"/>
  <c r="I384" i="2" s="1" a="1"/>
  <c r="I384" i="2" s="1"/>
  <c r="DX382" i="1"/>
  <c r="DW382" i="1"/>
  <c r="DS382" i="1"/>
  <c r="BI383" i="2" s="1" a="1"/>
  <c r="BI383" i="2" s="1"/>
  <c r="DQ382" i="1"/>
  <c r="BH383" i="2" s="1" a="1"/>
  <c r="BH383" i="2" s="1"/>
  <c r="DO382" i="1"/>
  <c r="BC383" i="2" s="1" a="1"/>
  <c r="BC383" i="2" s="1"/>
  <c r="DM382" i="1"/>
  <c r="BB383" i="2" s="1" a="1"/>
  <c r="BB383" i="2" s="1"/>
  <c r="DK382" i="1"/>
  <c r="Y383" i="2" s="1" a="1"/>
  <c r="Y383" i="2" s="1"/>
  <c r="DG382" i="1"/>
  <c r="X383" i="2" s="1" a="1"/>
  <c r="X383" i="2" s="1"/>
  <c r="DC382" i="1"/>
  <c r="AY383" i="2" s="1" a="1"/>
  <c r="AY383" i="2" s="1"/>
  <c r="CY382" i="1"/>
  <c r="CV382" i="1"/>
  <c r="CZ382" i="1" s="1"/>
  <c r="CS382" i="1"/>
  <c r="AI383" i="2" s="1" a="1"/>
  <c r="AI383" i="2" s="1"/>
  <c r="CM382" i="1"/>
  <c r="BA383" i="2" s="1" a="1"/>
  <c r="BA383" i="2" s="1"/>
  <c r="CJ382" i="1"/>
  <c r="AW383" i="2" s="1" a="1"/>
  <c r="AW383" i="2" s="1"/>
  <c r="CG382" i="1"/>
  <c r="AU383" i="2" s="1" a="1"/>
  <c r="AU383" i="2" s="1"/>
  <c r="CC382" i="1"/>
  <c r="AQ383" i="2" s="1" a="1"/>
  <c r="AQ383" i="2" s="1"/>
  <c r="BY382" i="1"/>
  <c r="AO383" i="2" s="1" a="1"/>
  <c r="AO383" i="2" s="1"/>
  <c r="BV382" i="1"/>
  <c r="AG383" i="2" s="1" a="1"/>
  <c r="AG383" i="2" s="1"/>
  <c r="BS382" i="1"/>
  <c r="AE383" i="2" s="1" a="1"/>
  <c r="AE383" i="2" s="1"/>
  <c r="BP382" i="1"/>
  <c r="AK383" i="2" s="1" a="1"/>
  <c r="AK383" i="2" s="1"/>
  <c r="BM382" i="1"/>
  <c r="AA383" i="2" s="1" a="1"/>
  <c r="AA383" i="2" s="1"/>
  <c r="BJ382" i="1"/>
  <c r="BD383" i="2" s="1" a="1"/>
  <c r="BD383" i="2" s="1"/>
  <c r="BF382" i="1"/>
  <c r="W383" i="2" s="1" a="1"/>
  <c r="W383" i="2" s="1"/>
  <c r="BC382" i="1"/>
  <c r="U383" i="2" s="1" a="1"/>
  <c r="U383" i="2" s="1"/>
  <c r="AZ382" i="1"/>
  <c r="S383" i="2" s="1" a="1"/>
  <c r="S383" i="2" s="1"/>
  <c r="AV382" i="1"/>
  <c r="Q383" i="2" s="1" a="1"/>
  <c r="Q383" i="2" s="1"/>
  <c r="AS382" i="1"/>
  <c r="O383" i="2" s="1" a="1"/>
  <c r="O383" i="2" s="1"/>
  <c r="AP382" i="1"/>
  <c r="M383" i="2" s="1" a="1"/>
  <c r="M383" i="2" s="1"/>
  <c r="AM382" i="1"/>
  <c r="K383" i="2" s="1" a="1"/>
  <c r="K383" i="2" s="1"/>
  <c r="AI382" i="1"/>
  <c r="AF382" i="1"/>
  <c r="AH382" i="1" s="1"/>
  <c r="I383" i="2" s="1" a="1"/>
  <c r="I383" i="2" s="1"/>
  <c r="DX381" i="1"/>
  <c r="DW381" i="1"/>
  <c r="DS381" i="1"/>
  <c r="BI382" i="2" s="1" a="1"/>
  <c r="BI382" i="2" s="1"/>
  <c r="DQ381" i="1"/>
  <c r="BH382" i="2" s="1" a="1"/>
  <c r="BH382" i="2" s="1"/>
  <c r="DO381" i="1"/>
  <c r="BC382" i="2" s="1" a="1"/>
  <c r="BC382" i="2" s="1"/>
  <c r="DM381" i="1"/>
  <c r="BB382" i="2" s="1" a="1"/>
  <c r="BB382" i="2" s="1"/>
  <c r="DK381" i="1"/>
  <c r="Y382" i="2" s="1" a="1"/>
  <c r="Y382" i="2" s="1"/>
  <c r="DG381" i="1"/>
  <c r="X382" i="2" s="1" a="1"/>
  <c r="X382" i="2" s="1"/>
  <c r="DC381" i="1"/>
  <c r="AY382" i="2" s="1" a="1"/>
  <c r="AY382" i="2" s="1"/>
  <c r="CY381" i="1"/>
  <c r="CV381" i="1"/>
  <c r="CS381" i="1"/>
  <c r="AI382" i="2" s="1" a="1"/>
  <c r="AI382" i="2" s="1"/>
  <c r="CM381" i="1"/>
  <c r="BA382" i="2" s="1" a="1"/>
  <c r="BA382" i="2" s="1"/>
  <c r="CJ381" i="1"/>
  <c r="AW382" i="2" s="1" a="1"/>
  <c r="AW382" i="2" s="1"/>
  <c r="CG381" i="1"/>
  <c r="AU382" i="2" s="1" a="1"/>
  <c r="AU382" i="2" s="1"/>
  <c r="CC381" i="1"/>
  <c r="AQ382" i="2" s="1" a="1"/>
  <c r="AQ382" i="2" s="1"/>
  <c r="BY381" i="1"/>
  <c r="AO382" i="2" s="1" a="1"/>
  <c r="AO382" i="2" s="1"/>
  <c r="BV381" i="1"/>
  <c r="AG382" i="2" s="1" a="1"/>
  <c r="AG382" i="2" s="1"/>
  <c r="BS381" i="1"/>
  <c r="AE382" i="2" s="1" a="1"/>
  <c r="AE382" i="2" s="1"/>
  <c r="BP381" i="1"/>
  <c r="AK382" i="2" s="1" a="1"/>
  <c r="AK382" i="2" s="1"/>
  <c r="BM381" i="1"/>
  <c r="AA382" i="2" s="1" a="1"/>
  <c r="AA382" i="2" s="1"/>
  <c r="BJ381" i="1"/>
  <c r="BD382" i="2" s="1" a="1"/>
  <c r="BD382" i="2" s="1"/>
  <c r="BF381" i="1"/>
  <c r="W382" i="2" s="1" a="1"/>
  <c r="W382" i="2" s="1"/>
  <c r="BC381" i="1"/>
  <c r="U382" i="2" s="1" a="1"/>
  <c r="U382" i="2" s="1"/>
  <c r="AZ381" i="1"/>
  <c r="S382" i="2" s="1" a="1"/>
  <c r="S382" i="2" s="1"/>
  <c r="AV381" i="1"/>
  <c r="Q382" i="2" s="1" a="1"/>
  <c r="Q382" i="2" s="1"/>
  <c r="AS381" i="1"/>
  <c r="O382" i="2" s="1" a="1"/>
  <c r="O382" i="2" s="1"/>
  <c r="AP381" i="1"/>
  <c r="M382" i="2" s="1" a="1"/>
  <c r="M382" i="2" s="1"/>
  <c r="AM381" i="1"/>
  <c r="K382" i="2" s="1" a="1"/>
  <c r="K382" i="2" s="1"/>
  <c r="AI381" i="1"/>
  <c r="AF381" i="1"/>
  <c r="AH381" i="1" s="1"/>
  <c r="I382" i="2" s="1" a="1"/>
  <c r="I382" i="2" s="1"/>
  <c r="DX380" i="1"/>
  <c r="DW380" i="1"/>
  <c r="DS380" i="1"/>
  <c r="BI381" i="2" s="1" a="1"/>
  <c r="BI381" i="2" s="1"/>
  <c r="DQ380" i="1"/>
  <c r="BH381" i="2" s="1" a="1"/>
  <c r="BH381" i="2" s="1"/>
  <c r="DO380" i="1"/>
  <c r="BC381" i="2" s="1" a="1"/>
  <c r="BC381" i="2" s="1"/>
  <c r="DM380" i="1"/>
  <c r="BB381" i="2" s="1" a="1"/>
  <c r="BB381" i="2" s="1"/>
  <c r="DK380" i="1"/>
  <c r="Y381" i="2" s="1" a="1"/>
  <c r="Y381" i="2" s="1"/>
  <c r="DG380" i="1"/>
  <c r="X381" i="2" s="1" a="1"/>
  <c r="X381" i="2" s="1"/>
  <c r="DC380" i="1"/>
  <c r="AY381" i="2" s="1" a="1"/>
  <c r="AY381" i="2" s="1"/>
  <c r="CY380" i="1"/>
  <c r="CV380" i="1"/>
  <c r="CS380" i="1"/>
  <c r="AI381" i="2" s="1" a="1"/>
  <c r="AI381" i="2" s="1"/>
  <c r="CM380" i="1"/>
  <c r="BA381" i="2" s="1" a="1"/>
  <c r="BA381" i="2" s="1"/>
  <c r="CJ380" i="1"/>
  <c r="AW381" i="2" s="1" a="1"/>
  <c r="AW381" i="2" s="1"/>
  <c r="CG380" i="1"/>
  <c r="AU381" i="2" s="1" a="1"/>
  <c r="AU381" i="2" s="1"/>
  <c r="CC380" i="1"/>
  <c r="AQ381" i="2" s="1" a="1"/>
  <c r="AQ381" i="2" s="1"/>
  <c r="BY380" i="1"/>
  <c r="AO381" i="2" s="1" a="1"/>
  <c r="AO381" i="2" s="1"/>
  <c r="BV380" i="1"/>
  <c r="AG381" i="2" s="1" a="1"/>
  <c r="AG381" i="2" s="1"/>
  <c r="BS380" i="1"/>
  <c r="AE381" i="2" s="1" a="1"/>
  <c r="AE381" i="2" s="1"/>
  <c r="BP380" i="1"/>
  <c r="AK381" i="2" s="1" a="1"/>
  <c r="AK381" i="2" s="1"/>
  <c r="BM380" i="1"/>
  <c r="AA381" i="2" s="1" a="1"/>
  <c r="AA381" i="2" s="1"/>
  <c r="BJ380" i="1"/>
  <c r="BD381" i="2" s="1" a="1"/>
  <c r="BD381" i="2" s="1"/>
  <c r="BF380" i="1"/>
  <c r="W381" i="2" s="1" a="1"/>
  <c r="W381" i="2" s="1"/>
  <c r="BC380" i="1"/>
  <c r="U381" i="2" s="1" a="1"/>
  <c r="U381" i="2" s="1"/>
  <c r="AZ380" i="1"/>
  <c r="S381" i="2" s="1" a="1"/>
  <c r="S381" i="2" s="1"/>
  <c r="AV380" i="1"/>
  <c r="Q381" i="2" s="1" a="1"/>
  <c r="Q381" i="2" s="1"/>
  <c r="AS380" i="1"/>
  <c r="O381" i="2" s="1" a="1"/>
  <c r="O381" i="2" s="1"/>
  <c r="AP380" i="1"/>
  <c r="M381" i="2" s="1" a="1"/>
  <c r="M381" i="2" s="1"/>
  <c r="AM380" i="1"/>
  <c r="K381" i="2" s="1" a="1"/>
  <c r="K381" i="2" s="1"/>
  <c r="AI380" i="1"/>
  <c r="AH380" i="1"/>
  <c r="I381" i="2" s="1" a="1"/>
  <c r="I381" i="2" s="1"/>
  <c r="AF380" i="1"/>
  <c r="DX379" i="1"/>
  <c r="DW379" i="1"/>
  <c r="DS379" i="1"/>
  <c r="BI380" i="2" s="1" a="1"/>
  <c r="BI380" i="2" s="1"/>
  <c r="DQ379" i="1"/>
  <c r="BH380" i="2" s="1" a="1"/>
  <c r="BH380" i="2" s="1"/>
  <c r="DO379" i="1"/>
  <c r="BC380" i="2" s="1" a="1"/>
  <c r="BC380" i="2" s="1"/>
  <c r="DM379" i="1"/>
  <c r="BB380" i="2" s="1" a="1"/>
  <c r="BB380" i="2" s="1"/>
  <c r="DK379" i="1"/>
  <c r="Y380" i="2" s="1" a="1"/>
  <c r="Y380" i="2" s="1"/>
  <c r="DG379" i="1"/>
  <c r="X380" i="2" s="1" a="1"/>
  <c r="X380" i="2" s="1"/>
  <c r="DC379" i="1"/>
  <c r="AY380" i="2" s="1" a="1"/>
  <c r="AY380" i="2" s="1"/>
  <c r="CY379" i="1"/>
  <c r="CV379" i="1"/>
  <c r="CS379" i="1"/>
  <c r="AI380" i="2" s="1" a="1"/>
  <c r="AI380" i="2" s="1"/>
  <c r="CM379" i="1"/>
  <c r="BA380" i="2" s="1" a="1"/>
  <c r="BA380" i="2" s="1"/>
  <c r="CJ379" i="1"/>
  <c r="AW380" i="2" s="1" a="1"/>
  <c r="AW380" i="2" s="1"/>
  <c r="CG379" i="1"/>
  <c r="AU380" i="2" s="1" a="1"/>
  <c r="AU380" i="2" s="1"/>
  <c r="CC379" i="1"/>
  <c r="AQ380" i="2" s="1" a="1"/>
  <c r="AQ380" i="2" s="1"/>
  <c r="BY379" i="1"/>
  <c r="AO380" i="2" s="1" a="1"/>
  <c r="AO380" i="2" s="1"/>
  <c r="BV379" i="1"/>
  <c r="AG380" i="2" s="1" a="1"/>
  <c r="AG380" i="2" s="1"/>
  <c r="BS379" i="1"/>
  <c r="AE380" i="2" s="1" a="1"/>
  <c r="AE380" i="2" s="1"/>
  <c r="BP379" i="1"/>
  <c r="AK380" i="2" s="1" a="1"/>
  <c r="AK380" i="2" s="1"/>
  <c r="BM379" i="1"/>
  <c r="AA380" i="2" s="1" a="1"/>
  <c r="AA380" i="2" s="1"/>
  <c r="BJ379" i="1"/>
  <c r="BD380" i="2" s="1" a="1"/>
  <c r="BD380" i="2" s="1"/>
  <c r="BF379" i="1"/>
  <c r="W380" i="2" s="1" a="1"/>
  <c r="W380" i="2" s="1"/>
  <c r="BC379" i="1"/>
  <c r="U380" i="2" s="1" a="1"/>
  <c r="U380" i="2" s="1"/>
  <c r="AZ379" i="1"/>
  <c r="S380" i="2" s="1" a="1"/>
  <c r="S380" i="2" s="1"/>
  <c r="AV379" i="1"/>
  <c r="Q380" i="2" s="1" a="1"/>
  <c r="Q380" i="2" s="1"/>
  <c r="AS379" i="1"/>
  <c r="O380" i="2" s="1" a="1"/>
  <c r="O380" i="2" s="1"/>
  <c r="AP379" i="1"/>
  <c r="M380" i="2" s="1" a="1"/>
  <c r="M380" i="2" s="1"/>
  <c r="AM379" i="1"/>
  <c r="K380" i="2" s="1" a="1"/>
  <c r="K380" i="2" s="1"/>
  <c r="AI379" i="1"/>
  <c r="AH379" i="1"/>
  <c r="I380" i="2" s="1" a="1"/>
  <c r="I380" i="2" s="1"/>
  <c r="AF379" i="1"/>
  <c r="DX378" i="1"/>
  <c r="DW378" i="1"/>
  <c r="DS378" i="1"/>
  <c r="BI379" i="2" s="1" a="1"/>
  <c r="BI379" i="2" s="1"/>
  <c r="DQ378" i="1"/>
  <c r="BH379" i="2" s="1" a="1"/>
  <c r="BH379" i="2" s="1"/>
  <c r="DO378" i="1"/>
  <c r="BC379" i="2" s="1" a="1"/>
  <c r="BC379" i="2" s="1"/>
  <c r="DM378" i="1"/>
  <c r="BB379" i="2" s="1" a="1"/>
  <c r="BB379" i="2" s="1"/>
  <c r="DK378" i="1"/>
  <c r="Y379" i="2" s="1" a="1"/>
  <c r="Y379" i="2" s="1"/>
  <c r="DG378" i="1"/>
  <c r="X379" i="2" s="1" a="1"/>
  <c r="X379" i="2" s="1"/>
  <c r="DC378" i="1"/>
  <c r="AY379" i="2" s="1" a="1"/>
  <c r="AY379" i="2" s="1"/>
  <c r="CY378" i="1"/>
  <c r="CZ378" i="1" s="1"/>
  <c r="CV378" i="1"/>
  <c r="CS378" i="1"/>
  <c r="AI379" i="2" s="1" a="1"/>
  <c r="AI379" i="2" s="1"/>
  <c r="CM378" i="1"/>
  <c r="BA379" i="2" s="1" a="1"/>
  <c r="BA379" i="2" s="1"/>
  <c r="CJ378" i="1"/>
  <c r="AW379" i="2" s="1" a="1"/>
  <c r="AW379" i="2" s="1"/>
  <c r="CG378" i="1"/>
  <c r="AU379" i="2" s="1" a="1"/>
  <c r="AU379" i="2" s="1"/>
  <c r="CC378" i="1"/>
  <c r="AQ379" i="2" s="1" a="1"/>
  <c r="AQ379" i="2" s="1"/>
  <c r="BY378" i="1"/>
  <c r="AO379" i="2" s="1" a="1"/>
  <c r="AO379" i="2" s="1"/>
  <c r="BV378" i="1"/>
  <c r="AG379" i="2" s="1" a="1"/>
  <c r="AG379" i="2" s="1"/>
  <c r="BS378" i="1"/>
  <c r="AE379" i="2" s="1" a="1"/>
  <c r="AE379" i="2" s="1"/>
  <c r="BP378" i="1"/>
  <c r="AK379" i="2" s="1" a="1"/>
  <c r="AK379" i="2" s="1"/>
  <c r="BM378" i="1"/>
  <c r="AA379" i="2" s="1" a="1"/>
  <c r="AA379" i="2" s="1"/>
  <c r="BJ378" i="1"/>
  <c r="BD379" i="2" s="1" a="1"/>
  <c r="BD379" i="2" s="1"/>
  <c r="BF378" i="1"/>
  <c r="W379" i="2" s="1" a="1"/>
  <c r="W379" i="2" s="1"/>
  <c r="BC378" i="1"/>
  <c r="U379" i="2" s="1" a="1"/>
  <c r="U379" i="2" s="1"/>
  <c r="AZ378" i="1"/>
  <c r="S379" i="2" s="1" a="1"/>
  <c r="S379" i="2" s="1"/>
  <c r="AV378" i="1"/>
  <c r="Q379" i="2" s="1" a="1"/>
  <c r="Q379" i="2" s="1"/>
  <c r="AS378" i="1"/>
  <c r="O379" i="2" s="1" a="1"/>
  <c r="O379" i="2" s="1"/>
  <c r="AP378" i="1"/>
  <c r="M379" i="2" s="1" a="1"/>
  <c r="M379" i="2" s="1"/>
  <c r="AM378" i="1"/>
  <c r="K379" i="2" s="1" a="1"/>
  <c r="K379" i="2" s="1"/>
  <c r="AI378" i="1"/>
  <c r="AF378" i="1"/>
  <c r="AH378" i="1" s="1"/>
  <c r="I379" i="2" s="1" a="1"/>
  <c r="I379" i="2" s="1"/>
  <c r="DX377" i="1"/>
  <c r="DW377" i="1"/>
  <c r="DS377" i="1"/>
  <c r="BI378" i="2" s="1" a="1"/>
  <c r="BI378" i="2" s="1"/>
  <c r="DQ377" i="1"/>
  <c r="BH378" i="2" s="1" a="1"/>
  <c r="BH378" i="2" s="1"/>
  <c r="DO377" i="1"/>
  <c r="BC378" i="2" s="1" a="1"/>
  <c r="BC378" i="2" s="1"/>
  <c r="DM377" i="1"/>
  <c r="BB378" i="2" s="1" a="1"/>
  <c r="BB378" i="2" s="1"/>
  <c r="DK377" i="1"/>
  <c r="Y378" i="2" s="1" a="1"/>
  <c r="Y378" i="2" s="1"/>
  <c r="DG377" i="1"/>
  <c r="X378" i="2" s="1" a="1"/>
  <c r="X378" i="2" s="1"/>
  <c r="DC377" i="1"/>
  <c r="AY378" i="2" s="1" a="1"/>
  <c r="AY378" i="2" s="1"/>
  <c r="CY377" i="1"/>
  <c r="CV377" i="1"/>
  <c r="CZ377" i="1" s="1"/>
  <c r="CS377" i="1"/>
  <c r="AI378" i="2" s="1" a="1"/>
  <c r="AI378" i="2" s="1"/>
  <c r="CM377" i="1"/>
  <c r="BA378" i="2" s="1" a="1"/>
  <c r="BA378" i="2" s="1"/>
  <c r="CJ377" i="1"/>
  <c r="AW378" i="2" s="1" a="1"/>
  <c r="AW378" i="2" s="1"/>
  <c r="CG377" i="1"/>
  <c r="AU378" i="2" s="1" a="1"/>
  <c r="AU378" i="2" s="1"/>
  <c r="CC377" i="1"/>
  <c r="AQ378" i="2" s="1" a="1"/>
  <c r="AQ378" i="2" s="1"/>
  <c r="BY377" i="1"/>
  <c r="AO378" i="2" s="1" a="1"/>
  <c r="AO378" i="2" s="1"/>
  <c r="BV377" i="1"/>
  <c r="AG378" i="2" s="1" a="1"/>
  <c r="AG378" i="2" s="1"/>
  <c r="BS377" i="1"/>
  <c r="AE378" i="2" s="1" a="1"/>
  <c r="AE378" i="2" s="1"/>
  <c r="BP377" i="1"/>
  <c r="AK378" i="2" s="1" a="1"/>
  <c r="AK378" i="2" s="1"/>
  <c r="BM377" i="1"/>
  <c r="AA378" i="2" s="1" a="1"/>
  <c r="AA378" i="2" s="1"/>
  <c r="BJ377" i="1"/>
  <c r="BD378" i="2" s="1" a="1"/>
  <c r="BD378" i="2" s="1"/>
  <c r="BF377" i="1"/>
  <c r="W378" i="2" s="1" a="1"/>
  <c r="W378" i="2" s="1"/>
  <c r="BC377" i="1"/>
  <c r="U378" i="2" s="1" a="1"/>
  <c r="U378" i="2" s="1"/>
  <c r="AZ377" i="1"/>
  <c r="S378" i="2" s="1" a="1"/>
  <c r="S378" i="2" s="1"/>
  <c r="AV377" i="1"/>
  <c r="Q378" i="2" s="1" a="1"/>
  <c r="Q378" i="2" s="1"/>
  <c r="AS377" i="1"/>
  <c r="O378" i="2" s="1" a="1"/>
  <c r="O378" i="2" s="1"/>
  <c r="AP377" i="1"/>
  <c r="M378" i="2" s="1" a="1"/>
  <c r="M378" i="2" s="1"/>
  <c r="AM377" i="1"/>
  <c r="K378" i="2" s="1" a="1"/>
  <c r="K378" i="2" s="1"/>
  <c r="AI377" i="1"/>
  <c r="AF377" i="1"/>
  <c r="AH377" i="1" s="1"/>
  <c r="I378" i="2" s="1" a="1"/>
  <c r="I378" i="2" s="1"/>
  <c r="DX376" i="1"/>
  <c r="DW376" i="1"/>
  <c r="DS376" i="1"/>
  <c r="BI377" i="2" s="1" a="1"/>
  <c r="BI377" i="2" s="1"/>
  <c r="DQ376" i="1"/>
  <c r="BH377" i="2" s="1" a="1"/>
  <c r="BH377" i="2" s="1"/>
  <c r="DO376" i="1"/>
  <c r="BC377" i="2" s="1" a="1"/>
  <c r="BC377" i="2" s="1"/>
  <c r="DM376" i="1"/>
  <c r="BB377" i="2" s="1" a="1"/>
  <c r="BB377" i="2" s="1"/>
  <c r="DK376" i="1"/>
  <c r="Y377" i="2" s="1" a="1"/>
  <c r="Y377" i="2" s="1"/>
  <c r="DG376" i="1"/>
  <c r="X377" i="2" s="1" a="1"/>
  <c r="X377" i="2" s="1"/>
  <c r="DC376" i="1"/>
  <c r="AY377" i="2" s="1" a="1"/>
  <c r="AY377" i="2" s="1"/>
  <c r="CY376" i="1"/>
  <c r="CZ376" i="1" s="1"/>
  <c r="CV376" i="1"/>
  <c r="CS376" i="1"/>
  <c r="AI377" i="2" s="1" a="1"/>
  <c r="AI377" i="2" s="1"/>
  <c r="CM376" i="1"/>
  <c r="BA377" i="2" s="1" a="1"/>
  <c r="BA377" i="2" s="1"/>
  <c r="CJ376" i="1"/>
  <c r="AW377" i="2" s="1" a="1"/>
  <c r="AW377" i="2" s="1"/>
  <c r="CG376" i="1"/>
  <c r="AU377" i="2" s="1" a="1"/>
  <c r="AU377" i="2" s="1"/>
  <c r="CC376" i="1"/>
  <c r="AQ377" i="2" s="1" a="1"/>
  <c r="AQ377" i="2" s="1"/>
  <c r="BY376" i="1"/>
  <c r="AO377" i="2" s="1" a="1"/>
  <c r="AO377" i="2" s="1"/>
  <c r="BV376" i="1"/>
  <c r="AG377" i="2" s="1" a="1"/>
  <c r="AG377" i="2" s="1"/>
  <c r="BS376" i="1"/>
  <c r="AE377" i="2" s="1" a="1"/>
  <c r="AE377" i="2" s="1"/>
  <c r="BP376" i="1"/>
  <c r="AK377" i="2" s="1" a="1"/>
  <c r="AK377" i="2" s="1"/>
  <c r="BM376" i="1"/>
  <c r="AA377" i="2" s="1" a="1"/>
  <c r="AA377" i="2" s="1"/>
  <c r="BJ376" i="1"/>
  <c r="BD377" i="2" s="1" a="1"/>
  <c r="BD377" i="2" s="1"/>
  <c r="BF376" i="1"/>
  <c r="W377" i="2" s="1" a="1"/>
  <c r="W377" i="2" s="1"/>
  <c r="BC376" i="1"/>
  <c r="U377" i="2" s="1" a="1"/>
  <c r="U377" i="2" s="1"/>
  <c r="AZ376" i="1"/>
  <c r="S377" i="2" s="1" a="1"/>
  <c r="S377" i="2" s="1"/>
  <c r="AV376" i="1"/>
  <c r="Q377" i="2" s="1" a="1"/>
  <c r="Q377" i="2" s="1"/>
  <c r="AS376" i="1"/>
  <c r="O377" i="2" s="1" a="1"/>
  <c r="O377" i="2" s="1"/>
  <c r="AP376" i="1"/>
  <c r="M377" i="2" s="1" a="1"/>
  <c r="M377" i="2" s="1"/>
  <c r="AM376" i="1"/>
  <c r="K377" i="2" s="1" a="1"/>
  <c r="K377" i="2" s="1"/>
  <c r="AI376" i="1"/>
  <c r="AF376" i="1"/>
  <c r="AH376" i="1" s="1"/>
  <c r="I377" i="2" s="1" a="1"/>
  <c r="I377" i="2" s="1"/>
  <c r="DX375" i="1"/>
  <c r="DW375" i="1"/>
  <c r="DS375" i="1"/>
  <c r="BI376" i="2" s="1" a="1"/>
  <c r="BI376" i="2" s="1"/>
  <c r="DQ375" i="1"/>
  <c r="BH376" i="2" s="1" a="1"/>
  <c r="BH376" i="2" s="1"/>
  <c r="DO375" i="1"/>
  <c r="BC376" i="2" s="1" a="1"/>
  <c r="BC376" i="2" s="1"/>
  <c r="DM375" i="1"/>
  <c r="BB376" i="2" s="1" a="1"/>
  <c r="BB376" i="2" s="1"/>
  <c r="DK375" i="1"/>
  <c r="Y376" i="2" s="1" a="1"/>
  <c r="Y376" i="2" s="1"/>
  <c r="DG375" i="1"/>
  <c r="X376" i="2" s="1" a="1"/>
  <c r="X376" i="2" s="1"/>
  <c r="DC375" i="1"/>
  <c r="AY376" i="2" s="1" a="1"/>
  <c r="AY376" i="2" s="1"/>
  <c r="CY375" i="1"/>
  <c r="CZ375" i="1" s="1"/>
  <c r="CV375" i="1"/>
  <c r="CS375" i="1"/>
  <c r="AI376" i="2" s="1" a="1"/>
  <c r="AI376" i="2" s="1"/>
  <c r="CM375" i="1"/>
  <c r="BA376" i="2" s="1" a="1"/>
  <c r="BA376" i="2" s="1"/>
  <c r="CJ375" i="1"/>
  <c r="AW376" i="2" s="1" a="1"/>
  <c r="AW376" i="2" s="1"/>
  <c r="CG375" i="1"/>
  <c r="AU376" i="2" s="1" a="1"/>
  <c r="AU376" i="2" s="1"/>
  <c r="CC375" i="1"/>
  <c r="AQ376" i="2" s="1" a="1"/>
  <c r="AQ376" i="2" s="1"/>
  <c r="BY375" i="1"/>
  <c r="AO376" i="2" s="1" a="1"/>
  <c r="AO376" i="2" s="1"/>
  <c r="BV375" i="1"/>
  <c r="AG376" i="2" s="1" a="1"/>
  <c r="AG376" i="2" s="1"/>
  <c r="BS375" i="1"/>
  <c r="AE376" i="2" s="1" a="1"/>
  <c r="AE376" i="2" s="1"/>
  <c r="BP375" i="1"/>
  <c r="AK376" i="2" s="1" a="1"/>
  <c r="AK376" i="2" s="1"/>
  <c r="BM375" i="1"/>
  <c r="AA376" i="2" s="1" a="1"/>
  <c r="AA376" i="2" s="1"/>
  <c r="BJ375" i="1"/>
  <c r="BD376" i="2" s="1" a="1"/>
  <c r="BD376" i="2" s="1"/>
  <c r="BF375" i="1"/>
  <c r="W376" i="2" s="1" a="1"/>
  <c r="W376" i="2" s="1"/>
  <c r="BC375" i="1"/>
  <c r="U376" i="2" s="1" a="1"/>
  <c r="U376" i="2" s="1"/>
  <c r="AZ375" i="1"/>
  <c r="S376" i="2" s="1" a="1"/>
  <c r="S376" i="2" s="1"/>
  <c r="AV375" i="1"/>
  <c r="Q376" i="2" s="1" a="1"/>
  <c r="Q376" i="2" s="1"/>
  <c r="AS375" i="1"/>
  <c r="O376" i="2" s="1" a="1"/>
  <c r="O376" i="2" s="1"/>
  <c r="AP375" i="1"/>
  <c r="M376" i="2" s="1" a="1"/>
  <c r="M376" i="2" s="1"/>
  <c r="AM375" i="1"/>
  <c r="K376" i="2" s="1" a="1"/>
  <c r="K376" i="2" s="1"/>
  <c r="AI375" i="1"/>
  <c r="AF375" i="1"/>
  <c r="AH375" i="1" s="1"/>
  <c r="I376" i="2" s="1" a="1"/>
  <c r="I376" i="2" s="1"/>
  <c r="DX374" i="1"/>
  <c r="DW374" i="1"/>
  <c r="DS374" i="1"/>
  <c r="BI375" i="2" s="1" a="1"/>
  <c r="BI375" i="2" s="1"/>
  <c r="DQ374" i="1"/>
  <c r="BH375" i="2" s="1" a="1"/>
  <c r="BH375" i="2" s="1"/>
  <c r="DO374" i="1"/>
  <c r="BC375" i="2" s="1" a="1"/>
  <c r="BC375" i="2" s="1"/>
  <c r="DM374" i="1"/>
  <c r="BB375" i="2" s="1" a="1"/>
  <c r="BB375" i="2" s="1"/>
  <c r="DK374" i="1"/>
  <c r="Y375" i="2" s="1" a="1"/>
  <c r="Y375" i="2" s="1"/>
  <c r="DG374" i="1"/>
  <c r="X375" i="2" s="1" a="1"/>
  <c r="X375" i="2" s="1"/>
  <c r="DC374" i="1"/>
  <c r="AY375" i="2" s="1" a="1"/>
  <c r="AY375" i="2" s="1"/>
  <c r="CZ374" i="1"/>
  <c r="CY374" i="1"/>
  <c r="CV374" i="1"/>
  <c r="CS374" i="1"/>
  <c r="AI375" i="2" s="1" a="1"/>
  <c r="AI375" i="2" s="1"/>
  <c r="CM374" i="1"/>
  <c r="BA375" i="2" s="1" a="1"/>
  <c r="BA375" i="2" s="1"/>
  <c r="CJ374" i="1"/>
  <c r="AW375" i="2" s="1" a="1"/>
  <c r="AW375" i="2" s="1"/>
  <c r="CG374" i="1"/>
  <c r="AU375" i="2" s="1" a="1"/>
  <c r="AU375" i="2" s="1"/>
  <c r="CC374" i="1"/>
  <c r="AQ375" i="2" s="1" a="1"/>
  <c r="AQ375" i="2" s="1"/>
  <c r="BY374" i="1"/>
  <c r="AO375" i="2" s="1" a="1"/>
  <c r="AO375" i="2" s="1"/>
  <c r="BV374" i="1"/>
  <c r="AG375" i="2" s="1" a="1"/>
  <c r="AG375" i="2" s="1"/>
  <c r="BS374" i="1"/>
  <c r="AE375" i="2" s="1" a="1"/>
  <c r="AE375" i="2" s="1"/>
  <c r="BP374" i="1"/>
  <c r="AK375" i="2" s="1" a="1"/>
  <c r="AK375" i="2" s="1"/>
  <c r="BM374" i="1"/>
  <c r="AA375" i="2" s="1" a="1"/>
  <c r="AA375" i="2" s="1"/>
  <c r="BJ374" i="1"/>
  <c r="BD375" i="2" s="1" a="1"/>
  <c r="BD375" i="2" s="1"/>
  <c r="BF374" i="1"/>
  <c r="W375" i="2" s="1" a="1"/>
  <c r="W375" i="2" s="1"/>
  <c r="BC374" i="1"/>
  <c r="U375" i="2" s="1" a="1"/>
  <c r="U375" i="2" s="1"/>
  <c r="AZ374" i="1"/>
  <c r="S375" i="2" s="1" a="1"/>
  <c r="S375" i="2" s="1"/>
  <c r="AV374" i="1"/>
  <c r="Q375" i="2" s="1" a="1"/>
  <c r="Q375" i="2" s="1"/>
  <c r="AS374" i="1"/>
  <c r="O375" i="2" s="1" a="1"/>
  <c r="O375" i="2" s="1"/>
  <c r="AP374" i="1"/>
  <c r="M375" i="2" s="1" a="1"/>
  <c r="M375" i="2" s="1"/>
  <c r="AM374" i="1"/>
  <c r="K375" i="2" s="1" a="1"/>
  <c r="K375" i="2" s="1"/>
  <c r="AI374" i="1"/>
  <c r="AF374" i="1"/>
  <c r="AH374" i="1" s="1"/>
  <c r="I375" i="2" s="1" a="1"/>
  <c r="I375" i="2" s="1"/>
  <c r="DX373" i="1"/>
  <c r="DW373" i="1"/>
  <c r="DS373" i="1"/>
  <c r="BI374" i="2" s="1" a="1"/>
  <c r="BI374" i="2" s="1"/>
  <c r="DQ373" i="1"/>
  <c r="BH374" i="2" s="1" a="1"/>
  <c r="BH374" i="2" s="1"/>
  <c r="DO373" i="1"/>
  <c r="BC374" i="2" s="1" a="1"/>
  <c r="BC374" i="2" s="1"/>
  <c r="DM373" i="1"/>
  <c r="BB374" i="2" s="1" a="1"/>
  <c r="BB374" i="2" s="1"/>
  <c r="DK373" i="1"/>
  <c r="Y374" i="2" s="1" a="1"/>
  <c r="Y374" i="2" s="1"/>
  <c r="DG373" i="1"/>
  <c r="X374" i="2" s="1" a="1"/>
  <c r="X374" i="2" s="1"/>
  <c r="DC373" i="1"/>
  <c r="AY374" i="2" s="1" a="1"/>
  <c r="AY374" i="2" s="1"/>
  <c r="CY373" i="1"/>
  <c r="CV373" i="1"/>
  <c r="CS373" i="1"/>
  <c r="AI374" i="2" s="1" a="1"/>
  <c r="AI374" i="2" s="1"/>
  <c r="CM373" i="1"/>
  <c r="BA374" i="2" s="1" a="1"/>
  <c r="BA374" i="2" s="1"/>
  <c r="CJ373" i="1"/>
  <c r="AW374" i="2" s="1" a="1"/>
  <c r="AW374" i="2" s="1"/>
  <c r="CG373" i="1"/>
  <c r="AU374" i="2" s="1" a="1"/>
  <c r="AU374" i="2" s="1"/>
  <c r="CC373" i="1"/>
  <c r="AQ374" i="2" s="1" a="1"/>
  <c r="AQ374" i="2" s="1"/>
  <c r="BY373" i="1"/>
  <c r="AO374" i="2" s="1" a="1"/>
  <c r="AO374" i="2" s="1"/>
  <c r="BV373" i="1"/>
  <c r="AG374" i="2" s="1" a="1"/>
  <c r="AG374" i="2" s="1"/>
  <c r="BS373" i="1"/>
  <c r="AE374" i="2" s="1" a="1"/>
  <c r="AE374" i="2" s="1"/>
  <c r="BP373" i="1"/>
  <c r="AK374" i="2" s="1" a="1"/>
  <c r="AK374" i="2" s="1"/>
  <c r="BM373" i="1"/>
  <c r="AA374" i="2" s="1" a="1"/>
  <c r="AA374" i="2" s="1"/>
  <c r="BJ373" i="1"/>
  <c r="BD374" i="2" s="1" a="1"/>
  <c r="BD374" i="2" s="1"/>
  <c r="BF373" i="1"/>
  <c r="W374" i="2" s="1" a="1"/>
  <c r="W374" i="2" s="1"/>
  <c r="BC373" i="1"/>
  <c r="U374" i="2" s="1" a="1"/>
  <c r="U374" i="2" s="1"/>
  <c r="AZ373" i="1"/>
  <c r="S374" i="2" s="1" a="1"/>
  <c r="S374" i="2" s="1"/>
  <c r="AV373" i="1"/>
  <c r="Q374" i="2" s="1" a="1"/>
  <c r="Q374" i="2" s="1"/>
  <c r="AS373" i="1"/>
  <c r="O374" i="2" s="1" a="1"/>
  <c r="O374" i="2" s="1"/>
  <c r="AP373" i="1"/>
  <c r="M374" i="2" s="1" a="1"/>
  <c r="M374" i="2" s="1"/>
  <c r="AM373" i="1"/>
  <c r="K374" i="2" s="1" a="1"/>
  <c r="K374" i="2" s="1"/>
  <c r="AI373" i="1"/>
  <c r="AF373" i="1"/>
  <c r="AH373" i="1" s="1"/>
  <c r="I374" i="2" s="1" a="1"/>
  <c r="I374" i="2" s="1"/>
  <c r="DX372" i="1"/>
  <c r="DW372" i="1"/>
  <c r="DS372" i="1"/>
  <c r="BI373" i="2" s="1" a="1"/>
  <c r="BI373" i="2" s="1"/>
  <c r="DQ372" i="1"/>
  <c r="BH373" i="2" s="1" a="1"/>
  <c r="BH373" i="2" s="1"/>
  <c r="DO372" i="1"/>
  <c r="BC373" i="2" s="1" a="1"/>
  <c r="BC373" i="2" s="1"/>
  <c r="DM372" i="1"/>
  <c r="BB373" i="2" s="1" a="1"/>
  <c r="BB373" i="2" s="1"/>
  <c r="DK372" i="1"/>
  <c r="Y373" i="2" s="1" a="1"/>
  <c r="Y373" i="2" s="1"/>
  <c r="DG372" i="1"/>
  <c r="X373" i="2" s="1" a="1"/>
  <c r="X373" i="2" s="1"/>
  <c r="DC372" i="1"/>
  <c r="AY373" i="2" s="1" a="1"/>
  <c r="AY373" i="2" s="1"/>
  <c r="CY372" i="1"/>
  <c r="CV372" i="1"/>
  <c r="CS372" i="1"/>
  <c r="AI373" i="2" s="1" a="1"/>
  <c r="AI373" i="2" s="1"/>
  <c r="CM372" i="1"/>
  <c r="BA373" i="2" s="1" a="1"/>
  <c r="BA373" i="2" s="1"/>
  <c r="CJ372" i="1"/>
  <c r="AW373" i="2" s="1" a="1"/>
  <c r="AW373" i="2" s="1"/>
  <c r="CG372" i="1"/>
  <c r="AU373" i="2" s="1" a="1"/>
  <c r="AU373" i="2" s="1"/>
  <c r="CC372" i="1"/>
  <c r="AQ373" i="2" s="1" a="1"/>
  <c r="AQ373" i="2" s="1"/>
  <c r="BY372" i="1"/>
  <c r="AO373" i="2" s="1" a="1"/>
  <c r="AO373" i="2" s="1"/>
  <c r="BV372" i="1"/>
  <c r="AG373" i="2" s="1" a="1"/>
  <c r="AG373" i="2" s="1"/>
  <c r="BS372" i="1"/>
  <c r="AE373" i="2" s="1" a="1"/>
  <c r="AE373" i="2" s="1"/>
  <c r="BP372" i="1"/>
  <c r="AK373" i="2" s="1" a="1"/>
  <c r="AK373" i="2" s="1"/>
  <c r="BM372" i="1"/>
  <c r="AA373" i="2" s="1" a="1"/>
  <c r="AA373" i="2" s="1"/>
  <c r="BJ372" i="1"/>
  <c r="BD373" i="2" s="1" a="1"/>
  <c r="BD373" i="2" s="1"/>
  <c r="BF372" i="1"/>
  <c r="W373" i="2" s="1" a="1"/>
  <c r="W373" i="2" s="1"/>
  <c r="BC372" i="1"/>
  <c r="U373" i="2" s="1" a="1"/>
  <c r="U373" i="2" s="1"/>
  <c r="AZ372" i="1"/>
  <c r="S373" i="2" s="1" a="1"/>
  <c r="S373" i="2" s="1"/>
  <c r="AV372" i="1"/>
  <c r="Q373" i="2" s="1" a="1"/>
  <c r="Q373" i="2" s="1"/>
  <c r="AS372" i="1"/>
  <c r="O373" i="2" s="1" a="1"/>
  <c r="O373" i="2" s="1"/>
  <c r="AP372" i="1"/>
  <c r="M373" i="2" s="1" a="1"/>
  <c r="M373" i="2" s="1"/>
  <c r="AM372" i="1"/>
  <c r="K373" i="2" s="1" a="1"/>
  <c r="K373" i="2" s="1"/>
  <c r="AI372" i="1"/>
  <c r="AH372" i="1"/>
  <c r="I373" i="2" s="1" a="1"/>
  <c r="I373" i="2" s="1"/>
  <c r="AF372" i="1"/>
  <c r="DX371" i="1"/>
  <c r="DW371" i="1"/>
  <c r="DS371" i="1"/>
  <c r="BI372" i="2" s="1" a="1"/>
  <c r="BI372" i="2" s="1"/>
  <c r="DQ371" i="1"/>
  <c r="BH372" i="2" s="1" a="1"/>
  <c r="BH372" i="2" s="1"/>
  <c r="DO371" i="1"/>
  <c r="BC372" i="2" s="1" a="1"/>
  <c r="BC372" i="2" s="1"/>
  <c r="DM371" i="1"/>
  <c r="BB372" i="2" s="1" a="1"/>
  <c r="BB372" i="2" s="1"/>
  <c r="DK371" i="1"/>
  <c r="Y372" i="2" s="1" a="1"/>
  <c r="Y372" i="2" s="1"/>
  <c r="DG371" i="1"/>
  <c r="X372" i="2" s="1" a="1"/>
  <c r="X372" i="2" s="1"/>
  <c r="DC371" i="1"/>
  <c r="AY372" i="2" s="1" a="1"/>
  <c r="AY372" i="2" s="1"/>
  <c r="CY371" i="1"/>
  <c r="CV371" i="1"/>
  <c r="CS371" i="1"/>
  <c r="AI372" i="2" s="1" a="1"/>
  <c r="AI372" i="2" s="1"/>
  <c r="CM371" i="1"/>
  <c r="BA372" i="2" s="1" a="1"/>
  <c r="BA372" i="2" s="1"/>
  <c r="CJ371" i="1"/>
  <c r="AW372" i="2" s="1" a="1"/>
  <c r="AW372" i="2" s="1"/>
  <c r="CG371" i="1"/>
  <c r="AU372" i="2" s="1" a="1"/>
  <c r="AU372" i="2" s="1"/>
  <c r="CC371" i="1"/>
  <c r="AQ372" i="2" s="1" a="1"/>
  <c r="AQ372" i="2" s="1"/>
  <c r="BY371" i="1"/>
  <c r="AO372" i="2" s="1" a="1"/>
  <c r="AO372" i="2" s="1"/>
  <c r="BV371" i="1"/>
  <c r="AG372" i="2" s="1" a="1"/>
  <c r="AG372" i="2" s="1"/>
  <c r="BS371" i="1"/>
  <c r="AE372" i="2" s="1" a="1"/>
  <c r="AE372" i="2" s="1"/>
  <c r="BP371" i="1"/>
  <c r="AK372" i="2" s="1" a="1"/>
  <c r="AK372" i="2" s="1"/>
  <c r="BM371" i="1"/>
  <c r="AA372" i="2" s="1" a="1"/>
  <c r="AA372" i="2" s="1"/>
  <c r="BJ371" i="1"/>
  <c r="BD372" i="2" s="1" a="1"/>
  <c r="BD372" i="2" s="1"/>
  <c r="BF371" i="1"/>
  <c r="W372" i="2" s="1" a="1"/>
  <c r="W372" i="2" s="1"/>
  <c r="BC371" i="1"/>
  <c r="U372" i="2" s="1" a="1"/>
  <c r="U372" i="2" s="1"/>
  <c r="AZ371" i="1"/>
  <c r="S372" i="2" s="1" a="1"/>
  <c r="S372" i="2" s="1"/>
  <c r="AV371" i="1"/>
  <c r="Q372" i="2" s="1" a="1"/>
  <c r="Q372" i="2" s="1"/>
  <c r="AS371" i="1"/>
  <c r="O372" i="2" s="1" a="1"/>
  <c r="O372" i="2" s="1"/>
  <c r="AP371" i="1"/>
  <c r="M372" i="2" s="1" a="1"/>
  <c r="M372" i="2" s="1"/>
  <c r="AM371" i="1"/>
  <c r="K372" i="2" s="1" a="1"/>
  <c r="K372" i="2" s="1"/>
  <c r="AI371" i="1"/>
  <c r="AH371" i="1"/>
  <c r="I372" i="2" s="1" a="1"/>
  <c r="I372" i="2" s="1"/>
  <c r="AF371" i="1"/>
  <c r="DX370" i="1"/>
  <c r="DW370" i="1"/>
  <c r="DS370" i="1"/>
  <c r="BI371" i="2" s="1" a="1"/>
  <c r="BI371" i="2" s="1"/>
  <c r="DQ370" i="1"/>
  <c r="BH371" i="2" s="1" a="1"/>
  <c r="BH371" i="2" s="1"/>
  <c r="DO370" i="1"/>
  <c r="BC371" i="2" s="1" a="1"/>
  <c r="BC371" i="2" s="1"/>
  <c r="DM370" i="1"/>
  <c r="BB371" i="2" s="1" a="1"/>
  <c r="BB371" i="2" s="1"/>
  <c r="DK370" i="1"/>
  <c r="Y371" i="2" s="1" a="1"/>
  <c r="Y371" i="2" s="1"/>
  <c r="DG370" i="1"/>
  <c r="X371" i="2" s="1" a="1"/>
  <c r="X371" i="2" s="1"/>
  <c r="DC370" i="1"/>
  <c r="AY371" i="2" s="1" a="1"/>
  <c r="AY371" i="2" s="1"/>
  <c r="CY370" i="1"/>
  <c r="CZ370" i="1" s="1"/>
  <c r="CV370" i="1"/>
  <c r="CS370" i="1"/>
  <c r="AI371" i="2" s="1" a="1"/>
  <c r="AI371" i="2" s="1"/>
  <c r="CM370" i="1"/>
  <c r="BA371" i="2" s="1" a="1"/>
  <c r="BA371" i="2" s="1"/>
  <c r="CJ370" i="1"/>
  <c r="AW371" i="2" s="1" a="1"/>
  <c r="AW371" i="2" s="1"/>
  <c r="CG370" i="1"/>
  <c r="AU371" i="2" s="1" a="1"/>
  <c r="AU371" i="2" s="1"/>
  <c r="CC370" i="1"/>
  <c r="AQ371" i="2" s="1" a="1"/>
  <c r="AQ371" i="2" s="1"/>
  <c r="BY370" i="1"/>
  <c r="AO371" i="2" s="1" a="1"/>
  <c r="AO371" i="2" s="1"/>
  <c r="BV370" i="1"/>
  <c r="AG371" i="2" s="1" a="1"/>
  <c r="AG371" i="2" s="1"/>
  <c r="BS370" i="1"/>
  <c r="AE371" i="2" s="1" a="1"/>
  <c r="AE371" i="2" s="1"/>
  <c r="BP370" i="1"/>
  <c r="AK371" i="2" s="1" a="1"/>
  <c r="AK371" i="2" s="1"/>
  <c r="BM370" i="1"/>
  <c r="AA371" i="2" s="1" a="1"/>
  <c r="AA371" i="2" s="1"/>
  <c r="BJ370" i="1"/>
  <c r="BD371" i="2" s="1" a="1"/>
  <c r="BD371" i="2" s="1"/>
  <c r="BF370" i="1"/>
  <c r="W371" i="2" s="1" a="1"/>
  <c r="W371" i="2" s="1"/>
  <c r="BC370" i="1"/>
  <c r="U371" i="2" s="1" a="1"/>
  <c r="U371" i="2" s="1"/>
  <c r="AZ370" i="1"/>
  <c r="S371" i="2" s="1" a="1"/>
  <c r="S371" i="2" s="1"/>
  <c r="AV370" i="1"/>
  <c r="Q371" i="2" s="1" a="1"/>
  <c r="Q371" i="2" s="1"/>
  <c r="AS370" i="1"/>
  <c r="O371" i="2" s="1" a="1"/>
  <c r="O371" i="2" s="1"/>
  <c r="AP370" i="1"/>
  <c r="M371" i="2" s="1" a="1"/>
  <c r="M371" i="2" s="1"/>
  <c r="AM370" i="1"/>
  <c r="K371" i="2" s="1" a="1"/>
  <c r="K371" i="2" s="1"/>
  <c r="AI370" i="1"/>
  <c r="AF370" i="1"/>
  <c r="AH370" i="1" s="1"/>
  <c r="I371" i="2" s="1" a="1"/>
  <c r="I371" i="2" s="1"/>
  <c r="DX369" i="1"/>
  <c r="DW369" i="1"/>
  <c r="DS369" i="1"/>
  <c r="BI370" i="2" s="1" a="1"/>
  <c r="BI370" i="2" s="1"/>
  <c r="DQ369" i="1"/>
  <c r="BH370" i="2" s="1" a="1"/>
  <c r="BH370" i="2" s="1"/>
  <c r="DO369" i="1"/>
  <c r="BC370" i="2" s="1" a="1"/>
  <c r="BC370" i="2" s="1"/>
  <c r="DM369" i="1"/>
  <c r="BB370" i="2" s="1" a="1"/>
  <c r="BB370" i="2" s="1"/>
  <c r="DK369" i="1"/>
  <c r="Y370" i="2" s="1" a="1"/>
  <c r="Y370" i="2" s="1"/>
  <c r="DG369" i="1"/>
  <c r="X370" i="2" s="1" a="1"/>
  <c r="X370" i="2" s="1"/>
  <c r="DC369" i="1"/>
  <c r="AY370" i="2" s="1" a="1"/>
  <c r="AY370" i="2" s="1"/>
  <c r="CY369" i="1"/>
  <c r="CV369" i="1"/>
  <c r="CZ369" i="1" s="1"/>
  <c r="CS369" i="1"/>
  <c r="AI370" i="2" s="1" a="1"/>
  <c r="AI370" i="2" s="1"/>
  <c r="CM369" i="1"/>
  <c r="BA370" i="2" s="1" a="1"/>
  <c r="BA370" i="2" s="1"/>
  <c r="CJ369" i="1"/>
  <c r="AW370" i="2" s="1" a="1"/>
  <c r="AW370" i="2" s="1"/>
  <c r="CG369" i="1"/>
  <c r="AU370" i="2" s="1" a="1"/>
  <c r="AU370" i="2" s="1"/>
  <c r="CC369" i="1"/>
  <c r="AQ370" i="2" s="1" a="1"/>
  <c r="AQ370" i="2" s="1"/>
  <c r="BY369" i="1"/>
  <c r="AO370" i="2" s="1" a="1"/>
  <c r="AO370" i="2" s="1"/>
  <c r="BV369" i="1"/>
  <c r="AG370" i="2" s="1" a="1"/>
  <c r="AG370" i="2" s="1"/>
  <c r="BS369" i="1"/>
  <c r="AE370" i="2" s="1" a="1"/>
  <c r="AE370" i="2" s="1"/>
  <c r="BP369" i="1"/>
  <c r="AK370" i="2" s="1" a="1"/>
  <c r="AK370" i="2" s="1"/>
  <c r="BM369" i="1"/>
  <c r="AA370" i="2" s="1" a="1"/>
  <c r="AA370" i="2" s="1"/>
  <c r="BJ369" i="1"/>
  <c r="BD370" i="2" s="1" a="1"/>
  <c r="BD370" i="2" s="1"/>
  <c r="BF369" i="1"/>
  <c r="W370" i="2" s="1" a="1"/>
  <c r="W370" i="2" s="1"/>
  <c r="BC369" i="1"/>
  <c r="U370" i="2" s="1" a="1"/>
  <c r="U370" i="2" s="1"/>
  <c r="AZ369" i="1"/>
  <c r="S370" i="2" s="1" a="1"/>
  <c r="S370" i="2" s="1"/>
  <c r="AV369" i="1"/>
  <c r="Q370" i="2" s="1" a="1"/>
  <c r="Q370" i="2" s="1"/>
  <c r="AS369" i="1"/>
  <c r="O370" i="2" s="1" a="1"/>
  <c r="O370" i="2" s="1"/>
  <c r="AP369" i="1"/>
  <c r="M370" i="2" s="1" a="1"/>
  <c r="M370" i="2" s="1"/>
  <c r="AM369" i="1"/>
  <c r="K370" i="2" s="1" a="1"/>
  <c r="K370" i="2" s="1"/>
  <c r="AI369" i="1"/>
  <c r="AF369" i="1"/>
  <c r="AH369" i="1" s="1"/>
  <c r="I370" i="2" s="1" a="1"/>
  <c r="I370" i="2" s="1"/>
  <c r="DX368" i="1"/>
  <c r="DW368" i="1"/>
  <c r="DS368" i="1"/>
  <c r="BI369" i="2" s="1" a="1"/>
  <c r="BI369" i="2" s="1"/>
  <c r="DQ368" i="1"/>
  <c r="BH369" i="2" s="1" a="1"/>
  <c r="BH369" i="2" s="1"/>
  <c r="DO368" i="1"/>
  <c r="BC369" i="2" s="1" a="1"/>
  <c r="BC369" i="2" s="1"/>
  <c r="DM368" i="1"/>
  <c r="BB369" i="2" s="1" a="1"/>
  <c r="BB369" i="2" s="1"/>
  <c r="DK368" i="1"/>
  <c r="Y369" i="2" s="1" a="1"/>
  <c r="Y369" i="2" s="1"/>
  <c r="DG368" i="1"/>
  <c r="X369" i="2" s="1" a="1"/>
  <c r="X369" i="2" s="1"/>
  <c r="DC368" i="1"/>
  <c r="AY369" i="2" s="1" a="1"/>
  <c r="AY369" i="2" s="1"/>
  <c r="CY368" i="1"/>
  <c r="CV368" i="1"/>
  <c r="CZ368" i="1" s="1"/>
  <c r="CS368" i="1"/>
  <c r="AI369" i="2" s="1" a="1"/>
  <c r="AI369" i="2" s="1"/>
  <c r="CM368" i="1"/>
  <c r="BA369" i="2" s="1" a="1"/>
  <c r="BA369" i="2" s="1"/>
  <c r="CJ368" i="1"/>
  <c r="AW369" i="2" s="1" a="1"/>
  <c r="AW369" i="2" s="1"/>
  <c r="CG368" i="1"/>
  <c r="AU369" i="2" s="1" a="1"/>
  <c r="AU369" i="2" s="1"/>
  <c r="CC368" i="1"/>
  <c r="AQ369" i="2" s="1" a="1"/>
  <c r="AQ369" i="2" s="1"/>
  <c r="BY368" i="1"/>
  <c r="AO369" i="2" s="1" a="1"/>
  <c r="AO369" i="2" s="1"/>
  <c r="BV368" i="1"/>
  <c r="AG369" i="2" s="1" a="1"/>
  <c r="AG369" i="2" s="1"/>
  <c r="BS368" i="1"/>
  <c r="AE369" i="2" s="1" a="1"/>
  <c r="AE369" i="2" s="1"/>
  <c r="BP368" i="1"/>
  <c r="AK369" i="2" s="1" a="1"/>
  <c r="AK369" i="2" s="1"/>
  <c r="BM368" i="1"/>
  <c r="AA369" i="2" s="1" a="1"/>
  <c r="AA369" i="2" s="1"/>
  <c r="BJ368" i="1"/>
  <c r="BD369" i="2" s="1" a="1"/>
  <c r="BD369" i="2" s="1"/>
  <c r="BF368" i="1"/>
  <c r="W369" i="2" s="1" a="1"/>
  <c r="W369" i="2" s="1"/>
  <c r="BC368" i="1"/>
  <c r="U369" i="2" s="1" a="1"/>
  <c r="U369" i="2" s="1"/>
  <c r="AZ368" i="1"/>
  <c r="S369" i="2" s="1" a="1"/>
  <c r="S369" i="2" s="1"/>
  <c r="AV368" i="1"/>
  <c r="Q369" i="2" s="1" a="1"/>
  <c r="Q369" i="2" s="1"/>
  <c r="AS368" i="1"/>
  <c r="O369" i="2" s="1" a="1"/>
  <c r="O369" i="2" s="1"/>
  <c r="AP368" i="1"/>
  <c r="M369" i="2" s="1" a="1"/>
  <c r="M369" i="2" s="1"/>
  <c r="AM368" i="1"/>
  <c r="K369" i="2" s="1" a="1"/>
  <c r="K369" i="2" s="1"/>
  <c r="AI368" i="1"/>
  <c r="AF368" i="1"/>
  <c r="AH368" i="1" s="1"/>
  <c r="I369" i="2" s="1" a="1"/>
  <c r="I369" i="2" s="1"/>
  <c r="DX367" i="1"/>
  <c r="DW367" i="1"/>
  <c r="DS367" i="1"/>
  <c r="BI368" i="2" s="1" a="1"/>
  <c r="BI368" i="2" s="1"/>
  <c r="DQ367" i="1"/>
  <c r="BH368" i="2" s="1" a="1"/>
  <c r="BH368" i="2" s="1"/>
  <c r="DO367" i="1"/>
  <c r="BC368" i="2" s="1" a="1"/>
  <c r="BC368" i="2" s="1"/>
  <c r="DM367" i="1"/>
  <c r="BB368" i="2" s="1" a="1"/>
  <c r="BB368" i="2" s="1"/>
  <c r="DK367" i="1"/>
  <c r="Y368" i="2" s="1" a="1"/>
  <c r="Y368" i="2" s="1"/>
  <c r="DG367" i="1"/>
  <c r="X368" i="2" s="1" a="1"/>
  <c r="X368" i="2" s="1"/>
  <c r="DC367" i="1"/>
  <c r="AY368" i="2" s="1" a="1"/>
  <c r="AY368" i="2" s="1"/>
  <c r="CY367" i="1"/>
  <c r="CV367" i="1"/>
  <c r="CS367" i="1"/>
  <c r="AI368" i="2" s="1" a="1"/>
  <c r="AI368" i="2" s="1"/>
  <c r="CM367" i="1"/>
  <c r="BA368" i="2" s="1" a="1"/>
  <c r="BA368" i="2" s="1"/>
  <c r="CJ367" i="1"/>
  <c r="AW368" i="2" s="1" a="1"/>
  <c r="AW368" i="2" s="1"/>
  <c r="CG367" i="1"/>
  <c r="AU368" i="2" s="1" a="1"/>
  <c r="AU368" i="2" s="1"/>
  <c r="CC367" i="1"/>
  <c r="AQ368" i="2" s="1" a="1"/>
  <c r="AQ368" i="2" s="1"/>
  <c r="BY367" i="1"/>
  <c r="AO368" i="2" s="1" a="1"/>
  <c r="AO368" i="2" s="1"/>
  <c r="BV367" i="1"/>
  <c r="AG368" i="2" s="1" a="1"/>
  <c r="AG368" i="2" s="1"/>
  <c r="BS367" i="1"/>
  <c r="AE368" i="2" s="1" a="1"/>
  <c r="AE368" i="2" s="1"/>
  <c r="BP367" i="1"/>
  <c r="AK368" i="2" s="1" a="1"/>
  <c r="AK368" i="2" s="1"/>
  <c r="BM367" i="1"/>
  <c r="AA368" i="2" s="1" a="1"/>
  <c r="AA368" i="2" s="1"/>
  <c r="BJ367" i="1"/>
  <c r="BD368" i="2" s="1" a="1"/>
  <c r="BD368" i="2" s="1"/>
  <c r="BF367" i="1"/>
  <c r="W368" i="2" s="1" a="1"/>
  <c r="W368" i="2" s="1"/>
  <c r="BC367" i="1"/>
  <c r="U368" i="2" s="1" a="1"/>
  <c r="U368" i="2" s="1"/>
  <c r="AZ367" i="1"/>
  <c r="S368" i="2" s="1" a="1"/>
  <c r="S368" i="2" s="1"/>
  <c r="AV367" i="1"/>
  <c r="Q368" i="2" s="1" a="1"/>
  <c r="Q368" i="2" s="1"/>
  <c r="AS367" i="1"/>
  <c r="O368" i="2" s="1" a="1"/>
  <c r="O368" i="2" s="1"/>
  <c r="AP367" i="1"/>
  <c r="M368" i="2" s="1" a="1"/>
  <c r="M368" i="2" s="1"/>
  <c r="AM367" i="1"/>
  <c r="K368" i="2" s="1" a="1"/>
  <c r="K368" i="2" s="1"/>
  <c r="AI367" i="1"/>
  <c r="AF367" i="1"/>
  <c r="AH367" i="1" s="1"/>
  <c r="I368" i="2" s="1" a="1"/>
  <c r="I368" i="2" s="1"/>
  <c r="DX366" i="1"/>
  <c r="DW366" i="1"/>
  <c r="DS366" i="1"/>
  <c r="BI367" i="2" s="1" a="1"/>
  <c r="BI367" i="2" s="1"/>
  <c r="DQ366" i="1"/>
  <c r="BH367" i="2" s="1" a="1"/>
  <c r="BH367" i="2" s="1"/>
  <c r="DO366" i="1"/>
  <c r="BC367" i="2" s="1" a="1"/>
  <c r="BC367" i="2" s="1"/>
  <c r="DM366" i="1"/>
  <c r="BB367" i="2" s="1" a="1"/>
  <c r="BB367" i="2" s="1"/>
  <c r="DK366" i="1"/>
  <c r="Y367" i="2" s="1" a="1"/>
  <c r="Y367" i="2" s="1"/>
  <c r="DG366" i="1"/>
  <c r="X367" i="2" s="1" a="1"/>
  <c r="X367" i="2" s="1"/>
  <c r="DC366" i="1"/>
  <c r="AY367" i="2" s="1" a="1"/>
  <c r="AY367" i="2" s="1"/>
  <c r="CY366" i="1"/>
  <c r="CZ366" i="1" s="1"/>
  <c r="CV366" i="1"/>
  <c r="CS366" i="1"/>
  <c r="AI367" i="2" s="1" a="1"/>
  <c r="AI367" i="2" s="1"/>
  <c r="CM366" i="1"/>
  <c r="BA367" i="2" s="1" a="1"/>
  <c r="BA367" i="2" s="1"/>
  <c r="CJ366" i="1"/>
  <c r="AW367" i="2" s="1" a="1"/>
  <c r="AW367" i="2" s="1"/>
  <c r="CG366" i="1"/>
  <c r="AU367" i="2" s="1" a="1"/>
  <c r="AU367" i="2" s="1"/>
  <c r="CC366" i="1"/>
  <c r="AQ367" i="2" s="1" a="1"/>
  <c r="AQ367" i="2" s="1"/>
  <c r="BY366" i="1"/>
  <c r="AO367" i="2" s="1" a="1"/>
  <c r="AO367" i="2" s="1"/>
  <c r="BV366" i="1"/>
  <c r="AG367" i="2" s="1" a="1"/>
  <c r="AG367" i="2" s="1"/>
  <c r="BS366" i="1"/>
  <c r="AE367" i="2" s="1" a="1"/>
  <c r="AE367" i="2" s="1"/>
  <c r="BP366" i="1"/>
  <c r="AK367" i="2" s="1" a="1"/>
  <c r="AK367" i="2" s="1"/>
  <c r="BM366" i="1"/>
  <c r="AA367" i="2" s="1" a="1"/>
  <c r="AA367" i="2" s="1"/>
  <c r="BJ366" i="1"/>
  <c r="BD367" i="2" s="1" a="1"/>
  <c r="BD367" i="2" s="1"/>
  <c r="BF366" i="1"/>
  <c r="W367" i="2" s="1" a="1"/>
  <c r="W367" i="2" s="1"/>
  <c r="BC366" i="1"/>
  <c r="U367" i="2" s="1" a="1"/>
  <c r="U367" i="2" s="1"/>
  <c r="AZ366" i="1"/>
  <c r="S367" i="2" s="1" a="1"/>
  <c r="S367" i="2" s="1"/>
  <c r="AV366" i="1"/>
  <c r="Q367" i="2" s="1" a="1"/>
  <c r="Q367" i="2" s="1"/>
  <c r="AS366" i="1"/>
  <c r="O367" i="2" s="1" a="1"/>
  <c r="O367" i="2" s="1"/>
  <c r="AP366" i="1"/>
  <c r="M367" i="2" s="1" a="1"/>
  <c r="M367" i="2" s="1"/>
  <c r="AM366" i="1"/>
  <c r="K367" i="2" s="1" a="1"/>
  <c r="K367" i="2" s="1"/>
  <c r="AI366" i="1"/>
  <c r="AF366" i="1"/>
  <c r="AH366" i="1" s="1"/>
  <c r="I367" i="2" s="1" a="1"/>
  <c r="I367" i="2" s="1"/>
  <c r="DX365" i="1"/>
  <c r="DW365" i="1"/>
  <c r="DS365" i="1"/>
  <c r="BI366" i="2" s="1" a="1"/>
  <c r="BI366" i="2" s="1"/>
  <c r="DQ365" i="1"/>
  <c r="BH366" i="2" s="1" a="1"/>
  <c r="BH366" i="2" s="1"/>
  <c r="DO365" i="1"/>
  <c r="BC366" i="2" s="1" a="1"/>
  <c r="BC366" i="2" s="1"/>
  <c r="DM365" i="1"/>
  <c r="BB366" i="2" s="1" a="1"/>
  <c r="BB366" i="2" s="1"/>
  <c r="DK365" i="1"/>
  <c r="Y366" i="2" s="1" a="1"/>
  <c r="Y366" i="2" s="1"/>
  <c r="DG365" i="1"/>
  <c r="X366" i="2" s="1" a="1"/>
  <c r="X366" i="2" s="1"/>
  <c r="DC365" i="1"/>
  <c r="AY366" i="2" s="1" a="1"/>
  <c r="AY366" i="2" s="1"/>
  <c r="CY365" i="1"/>
  <c r="CV365" i="1"/>
  <c r="CS365" i="1"/>
  <c r="AI366" i="2" s="1" a="1"/>
  <c r="AI366" i="2" s="1"/>
  <c r="CM365" i="1"/>
  <c r="BA366" i="2" s="1" a="1"/>
  <c r="BA366" i="2" s="1"/>
  <c r="CJ365" i="1"/>
  <c r="AW366" i="2" s="1" a="1"/>
  <c r="AW366" i="2" s="1"/>
  <c r="CG365" i="1"/>
  <c r="AU366" i="2" s="1" a="1"/>
  <c r="AU366" i="2" s="1"/>
  <c r="CC365" i="1"/>
  <c r="AQ366" i="2" s="1" a="1"/>
  <c r="AQ366" i="2" s="1"/>
  <c r="BY365" i="1"/>
  <c r="AO366" i="2" s="1" a="1"/>
  <c r="AO366" i="2" s="1"/>
  <c r="BV365" i="1"/>
  <c r="AG366" i="2" s="1" a="1"/>
  <c r="AG366" i="2" s="1"/>
  <c r="BS365" i="1"/>
  <c r="AE366" i="2" s="1" a="1"/>
  <c r="AE366" i="2" s="1"/>
  <c r="BP365" i="1"/>
  <c r="AK366" i="2" s="1" a="1"/>
  <c r="AK366" i="2" s="1"/>
  <c r="BM365" i="1"/>
  <c r="AA366" i="2" s="1" a="1"/>
  <c r="AA366" i="2" s="1"/>
  <c r="BJ365" i="1"/>
  <c r="BD366" i="2" s="1" a="1"/>
  <c r="BD366" i="2" s="1"/>
  <c r="BF365" i="1"/>
  <c r="W366" i="2" s="1" a="1"/>
  <c r="W366" i="2" s="1"/>
  <c r="BC365" i="1"/>
  <c r="U366" i="2" s="1" a="1"/>
  <c r="U366" i="2" s="1"/>
  <c r="AZ365" i="1"/>
  <c r="S366" i="2" s="1" a="1"/>
  <c r="S366" i="2" s="1"/>
  <c r="AV365" i="1"/>
  <c r="Q366" i="2" s="1" a="1"/>
  <c r="Q366" i="2" s="1"/>
  <c r="AS365" i="1"/>
  <c r="O366" i="2" s="1" a="1"/>
  <c r="O366" i="2" s="1"/>
  <c r="AP365" i="1"/>
  <c r="M366" i="2" s="1" a="1"/>
  <c r="M366" i="2" s="1"/>
  <c r="AM365" i="1"/>
  <c r="K366" i="2" s="1" a="1"/>
  <c r="K366" i="2" s="1"/>
  <c r="AI365" i="1"/>
  <c r="AF365" i="1"/>
  <c r="AH365" i="1" s="1"/>
  <c r="I366" i="2" s="1" a="1"/>
  <c r="I366" i="2" s="1"/>
  <c r="DX364" i="1"/>
  <c r="DW364" i="1"/>
  <c r="DS364" i="1"/>
  <c r="BI365" i="2" s="1" a="1"/>
  <c r="BI365" i="2" s="1"/>
  <c r="DQ364" i="1"/>
  <c r="BH365" i="2" s="1" a="1"/>
  <c r="BH365" i="2" s="1"/>
  <c r="DO364" i="1"/>
  <c r="BC365" i="2" s="1" a="1"/>
  <c r="BC365" i="2" s="1"/>
  <c r="DM364" i="1"/>
  <c r="BB365" i="2" s="1" a="1"/>
  <c r="BB365" i="2" s="1"/>
  <c r="DK364" i="1"/>
  <c r="Y365" i="2" s="1" a="1"/>
  <c r="Y365" i="2" s="1"/>
  <c r="DG364" i="1"/>
  <c r="X365" i="2" s="1" a="1"/>
  <c r="X365" i="2" s="1"/>
  <c r="DC364" i="1"/>
  <c r="AY365" i="2" s="1" a="1"/>
  <c r="AY365" i="2" s="1"/>
  <c r="CY364" i="1"/>
  <c r="CV364" i="1"/>
  <c r="CZ364" i="1" s="1"/>
  <c r="CS364" i="1"/>
  <c r="AI365" i="2" s="1" a="1"/>
  <c r="AI365" i="2" s="1"/>
  <c r="CM364" i="1"/>
  <c r="BA365" i="2" s="1" a="1"/>
  <c r="BA365" i="2" s="1"/>
  <c r="CJ364" i="1"/>
  <c r="AW365" i="2" s="1" a="1"/>
  <c r="AW365" i="2" s="1"/>
  <c r="CG364" i="1"/>
  <c r="AU365" i="2" s="1" a="1"/>
  <c r="AU365" i="2" s="1"/>
  <c r="CC364" i="1"/>
  <c r="AQ365" i="2" s="1" a="1"/>
  <c r="AQ365" i="2" s="1"/>
  <c r="BY364" i="1"/>
  <c r="AO365" i="2" s="1" a="1"/>
  <c r="AO365" i="2" s="1"/>
  <c r="BV364" i="1"/>
  <c r="AG365" i="2" s="1" a="1"/>
  <c r="AG365" i="2" s="1"/>
  <c r="BS364" i="1"/>
  <c r="AE365" i="2" s="1" a="1"/>
  <c r="AE365" i="2" s="1"/>
  <c r="BP364" i="1"/>
  <c r="AK365" i="2" s="1" a="1"/>
  <c r="AK365" i="2" s="1"/>
  <c r="BM364" i="1"/>
  <c r="AA365" i="2" s="1" a="1"/>
  <c r="AA365" i="2" s="1"/>
  <c r="BJ364" i="1"/>
  <c r="BD365" i="2" s="1" a="1"/>
  <c r="BD365" i="2" s="1"/>
  <c r="BF364" i="1"/>
  <c r="W365" i="2" s="1" a="1"/>
  <c r="W365" i="2" s="1"/>
  <c r="BC364" i="1"/>
  <c r="U365" i="2" s="1" a="1"/>
  <c r="U365" i="2" s="1"/>
  <c r="AZ364" i="1"/>
  <c r="S365" i="2" s="1" a="1"/>
  <c r="S365" i="2" s="1"/>
  <c r="AV364" i="1"/>
  <c r="Q365" i="2" s="1" a="1"/>
  <c r="Q365" i="2" s="1"/>
  <c r="AS364" i="1"/>
  <c r="O365" i="2" s="1" a="1"/>
  <c r="O365" i="2" s="1"/>
  <c r="AP364" i="1"/>
  <c r="M365" i="2" s="1" a="1"/>
  <c r="M365" i="2" s="1"/>
  <c r="AM364" i="1"/>
  <c r="K365" i="2" s="1" a="1"/>
  <c r="K365" i="2" s="1"/>
  <c r="AI364" i="1"/>
  <c r="AF364" i="1"/>
  <c r="AH364" i="1" s="1"/>
  <c r="I365" i="2" s="1" a="1"/>
  <c r="I365" i="2" s="1"/>
  <c r="DX363" i="1"/>
  <c r="DW363" i="1"/>
  <c r="DS363" i="1"/>
  <c r="BI364" i="2" s="1" a="1"/>
  <c r="BI364" i="2" s="1"/>
  <c r="DQ363" i="1"/>
  <c r="BH364" i="2" s="1" a="1"/>
  <c r="BH364" i="2" s="1"/>
  <c r="DO363" i="1"/>
  <c r="BC364" i="2" s="1" a="1"/>
  <c r="BC364" i="2" s="1"/>
  <c r="DM363" i="1"/>
  <c r="BB364" i="2" s="1" a="1"/>
  <c r="BB364" i="2" s="1"/>
  <c r="DK363" i="1"/>
  <c r="Y364" i="2" s="1" a="1"/>
  <c r="Y364" i="2" s="1"/>
  <c r="DG363" i="1"/>
  <c r="X364" i="2" s="1" a="1"/>
  <c r="X364" i="2" s="1"/>
  <c r="DC363" i="1"/>
  <c r="AY364" i="2" s="1" a="1"/>
  <c r="AY364" i="2" s="1"/>
  <c r="CY363" i="1"/>
  <c r="CV363" i="1"/>
  <c r="CS363" i="1"/>
  <c r="AI364" i="2" s="1" a="1"/>
  <c r="AI364" i="2" s="1"/>
  <c r="CM363" i="1"/>
  <c r="BA364" i="2" s="1" a="1"/>
  <c r="BA364" i="2" s="1"/>
  <c r="CJ363" i="1"/>
  <c r="AW364" i="2" s="1" a="1"/>
  <c r="AW364" i="2" s="1"/>
  <c r="CG363" i="1"/>
  <c r="AU364" i="2" s="1" a="1"/>
  <c r="AU364" i="2" s="1"/>
  <c r="CC363" i="1"/>
  <c r="AQ364" i="2" s="1" a="1"/>
  <c r="AQ364" i="2" s="1"/>
  <c r="BY363" i="1"/>
  <c r="AO364" i="2" s="1" a="1"/>
  <c r="AO364" i="2" s="1"/>
  <c r="BV363" i="1"/>
  <c r="AG364" i="2" s="1" a="1"/>
  <c r="AG364" i="2" s="1"/>
  <c r="BS363" i="1"/>
  <c r="AE364" i="2" s="1" a="1"/>
  <c r="AE364" i="2" s="1"/>
  <c r="BP363" i="1"/>
  <c r="AK364" i="2" s="1" a="1"/>
  <c r="AK364" i="2" s="1"/>
  <c r="BM363" i="1"/>
  <c r="AA364" i="2" s="1" a="1"/>
  <c r="AA364" i="2" s="1"/>
  <c r="BJ363" i="1"/>
  <c r="BD364" i="2" s="1" a="1"/>
  <c r="BD364" i="2" s="1"/>
  <c r="BF363" i="1"/>
  <c r="W364" i="2" s="1" a="1"/>
  <c r="W364" i="2" s="1"/>
  <c r="BC363" i="1"/>
  <c r="U364" i="2" s="1" a="1"/>
  <c r="U364" i="2" s="1"/>
  <c r="AZ363" i="1"/>
  <c r="S364" i="2" s="1" a="1"/>
  <c r="S364" i="2" s="1"/>
  <c r="AV363" i="1"/>
  <c r="Q364" i="2" s="1" a="1"/>
  <c r="Q364" i="2" s="1"/>
  <c r="AS363" i="1"/>
  <c r="O364" i="2" s="1" a="1"/>
  <c r="O364" i="2" s="1"/>
  <c r="AP363" i="1"/>
  <c r="M364" i="2" s="1" a="1"/>
  <c r="M364" i="2" s="1"/>
  <c r="AM363" i="1"/>
  <c r="K364" i="2" s="1" a="1"/>
  <c r="K364" i="2" s="1"/>
  <c r="AI363" i="1"/>
  <c r="AF363" i="1"/>
  <c r="AH363" i="1" s="1"/>
  <c r="I364" i="2" s="1" a="1"/>
  <c r="I364" i="2" s="1"/>
  <c r="DX362" i="1"/>
  <c r="DW362" i="1"/>
  <c r="DS362" i="1"/>
  <c r="BI363" i="2" s="1" a="1"/>
  <c r="BI363" i="2" s="1"/>
  <c r="DQ362" i="1"/>
  <c r="BH363" i="2" s="1" a="1"/>
  <c r="BH363" i="2" s="1"/>
  <c r="DO362" i="1"/>
  <c r="BC363" i="2" s="1" a="1"/>
  <c r="BC363" i="2" s="1"/>
  <c r="DM362" i="1"/>
  <c r="BB363" i="2" s="1" a="1"/>
  <c r="BB363" i="2" s="1"/>
  <c r="DK362" i="1"/>
  <c r="Y363" i="2" s="1" a="1"/>
  <c r="Y363" i="2" s="1"/>
  <c r="DG362" i="1"/>
  <c r="X363" i="2" s="1" a="1"/>
  <c r="X363" i="2" s="1"/>
  <c r="DC362" i="1"/>
  <c r="AY363" i="2" s="1" a="1"/>
  <c r="AY363" i="2" s="1"/>
  <c r="CZ362" i="1"/>
  <c r="CY362" i="1"/>
  <c r="CV362" i="1"/>
  <c r="CS362" i="1"/>
  <c r="AI363" i="2" s="1" a="1"/>
  <c r="AI363" i="2" s="1"/>
  <c r="CM362" i="1"/>
  <c r="BA363" i="2" s="1" a="1"/>
  <c r="BA363" i="2" s="1"/>
  <c r="CJ362" i="1"/>
  <c r="AW363" i="2" s="1" a="1"/>
  <c r="AW363" i="2" s="1"/>
  <c r="CG362" i="1"/>
  <c r="AU363" i="2" s="1" a="1"/>
  <c r="AU363" i="2" s="1"/>
  <c r="CC362" i="1"/>
  <c r="AQ363" i="2" s="1" a="1"/>
  <c r="AQ363" i="2" s="1"/>
  <c r="BY362" i="1"/>
  <c r="AO363" i="2" s="1" a="1"/>
  <c r="AO363" i="2" s="1"/>
  <c r="BV362" i="1"/>
  <c r="AG363" i="2" s="1" a="1"/>
  <c r="AG363" i="2" s="1"/>
  <c r="BS362" i="1"/>
  <c r="AE363" i="2" s="1" a="1"/>
  <c r="AE363" i="2" s="1"/>
  <c r="BP362" i="1"/>
  <c r="AK363" i="2" s="1" a="1"/>
  <c r="AK363" i="2" s="1"/>
  <c r="BM362" i="1"/>
  <c r="AA363" i="2" s="1" a="1"/>
  <c r="AA363" i="2" s="1"/>
  <c r="BJ362" i="1"/>
  <c r="BD363" i="2" s="1" a="1"/>
  <c r="BD363" i="2" s="1"/>
  <c r="BF362" i="1"/>
  <c r="W363" i="2" s="1" a="1"/>
  <c r="W363" i="2" s="1"/>
  <c r="BC362" i="1"/>
  <c r="U363" i="2" s="1" a="1"/>
  <c r="U363" i="2" s="1"/>
  <c r="AZ362" i="1"/>
  <c r="S363" i="2" s="1" a="1"/>
  <c r="S363" i="2" s="1"/>
  <c r="AV362" i="1"/>
  <c r="Q363" i="2" s="1" a="1"/>
  <c r="Q363" i="2" s="1"/>
  <c r="AS362" i="1"/>
  <c r="O363" i="2" s="1" a="1"/>
  <c r="O363" i="2" s="1"/>
  <c r="AP362" i="1"/>
  <c r="M363" i="2" s="1" a="1"/>
  <c r="M363" i="2" s="1"/>
  <c r="AM362" i="1"/>
  <c r="K363" i="2" s="1" a="1"/>
  <c r="K363" i="2" s="1"/>
  <c r="AI362" i="1"/>
  <c r="AF362" i="1"/>
  <c r="AH362" i="1" s="1"/>
  <c r="I363" i="2" s="1" a="1"/>
  <c r="I363" i="2" s="1"/>
  <c r="DX361" i="1"/>
  <c r="DW361" i="1"/>
  <c r="DS361" i="1"/>
  <c r="BI362" i="2" s="1" a="1"/>
  <c r="BI362" i="2" s="1"/>
  <c r="DQ361" i="1"/>
  <c r="BH362" i="2" s="1" a="1"/>
  <c r="BH362" i="2" s="1"/>
  <c r="DO361" i="1"/>
  <c r="BC362" i="2" s="1" a="1"/>
  <c r="BC362" i="2" s="1"/>
  <c r="DM361" i="1"/>
  <c r="BB362" i="2" s="1" a="1"/>
  <c r="BB362" i="2" s="1"/>
  <c r="DK361" i="1"/>
  <c r="Y362" i="2" s="1" a="1"/>
  <c r="Y362" i="2" s="1"/>
  <c r="DG361" i="1"/>
  <c r="X362" i="2" s="1" a="1"/>
  <c r="X362" i="2" s="1"/>
  <c r="DC361" i="1"/>
  <c r="AY362" i="2" s="1" a="1"/>
  <c r="AY362" i="2" s="1"/>
  <c r="CY361" i="1"/>
  <c r="CV361" i="1"/>
  <c r="CS361" i="1"/>
  <c r="AI362" i="2" s="1" a="1"/>
  <c r="AI362" i="2" s="1"/>
  <c r="CM361" i="1"/>
  <c r="BA362" i="2" s="1" a="1"/>
  <c r="BA362" i="2" s="1"/>
  <c r="CJ361" i="1"/>
  <c r="AW362" i="2" s="1" a="1"/>
  <c r="AW362" i="2" s="1"/>
  <c r="CG361" i="1"/>
  <c r="AU362" i="2" s="1" a="1"/>
  <c r="AU362" i="2" s="1"/>
  <c r="CC361" i="1"/>
  <c r="AQ362" i="2" s="1" a="1"/>
  <c r="AQ362" i="2" s="1"/>
  <c r="BY361" i="1"/>
  <c r="AO362" i="2" s="1" a="1"/>
  <c r="AO362" i="2" s="1"/>
  <c r="BV361" i="1"/>
  <c r="AG362" i="2" s="1" a="1"/>
  <c r="AG362" i="2" s="1"/>
  <c r="BS361" i="1"/>
  <c r="AE362" i="2" s="1" a="1"/>
  <c r="AE362" i="2" s="1"/>
  <c r="BP361" i="1"/>
  <c r="AK362" i="2" s="1" a="1"/>
  <c r="AK362" i="2" s="1"/>
  <c r="BM361" i="1"/>
  <c r="AA362" i="2" s="1" a="1"/>
  <c r="AA362" i="2" s="1"/>
  <c r="BJ361" i="1"/>
  <c r="BD362" i="2" s="1" a="1"/>
  <c r="BD362" i="2" s="1"/>
  <c r="BF361" i="1"/>
  <c r="W362" i="2" s="1" a="1"/>
  <c r="W362" i="2" s="1"/>
  <c r="BC361" i="1"/>
  <c r="U362" i="2" s="1" a="1"/>
  <c r="U362" i="2" s="1"/>
  <c r="AZ361" i="1"/>
  <c r="S362" i="2" s="1" a="1"/>
  <c r="S362" i="2" s="1"/>
  <c r="AV361" i="1"/>
  <c r="Q362" i="2" s="1" a="1"/>
  <c r="Q362" i="2" s="1"/>
  <c r="AS361" i="1"/>
  <c r="O362" i="2" s="1" a="1"/>
  <c r="O362" i="2" s="1"/>
  <c r="AP361" i="1"/>
  <c r="M362" i="2" s="1" a="1"/>
  <c r="M362" i="2" s="1"/>
  <c r="AM361" i="1"/>
  <c r="K362" i="2" s="1" a="1"/>
  <c r="K362" i="2" s="1"/>
  <c r="AI361" i="1"/>
  <c r="AF361" i="1"/>
  <c r="AH361" i="1" s="1"/>
  <c r="I362" i="2" s="1" a="1"/>
  <c r="I362" i="2" s="1"/>
  <c r="DX360" i="1"/>
  <c r="DW360" i="1"/>
  <c r="DS360" i="1"/>
  <c r="BI361" i="2" s="1" a="1"/>
  <c r="BI361" i="2" s="1"/>
  <c r="DQ360" i="1"/>
  <c r="BH361" i="2" s="1" a="1"/>
  <c r="BH361" i="2" s="1"/>
  <c r="DO360" i="1"/>
  <c r="BC361" i="2" s="1" a="1"/>
  <c r="BC361" i="2" s="1"/>
  <c r="DM360" i="1"/>
  <c r="BB361" i="2" s="1" a="1"/>
  <c r="BB361" i="2" s="1"/>
  <c r="DK360" i="1"/>
  <c r="Y361" i="2" s="1" a="1"/>
  <c r="Y361" i="2" s="1"/>
  <c r="DG360" i="1"/>
  <c r="X361" i="2" s="1" a="1"/>
  <c r="X361" i="2" s="1"/>
  <c r="DC360" i="1"/>
  <c r="AY361" i="2" s="1" a="1"/>
  <c r="AY361" i="2" s="1"/>
  <c r="CY360" i="1"/>
  <c r="CV360" i="1"/>
  <c r="CS360" i="1"/>
  <c r="AI361" i="2" s="1" a="1"/>
  <c r="AI361" i="2" s="1"/>
  <c r="CM360" i="1"/>
  <c r="BA361" i="2" s="1" a="1"/>
  <c r="BA361" i="2" s="1"/>
  <c r="CJ360" i="1"/>
  <c r="AW361" i="2" s="1" a="1"/>
  <c r="AW361" i="2" s="1"/>
  <c r="CG360" i="1"/>
  <c r="AU361" i="2" s="1" a="1"/>
  <c r="AU361" i="2" s="1"/>
  <c r="CC360" i="1"/>
  <c r="AQ361" i="2" s="1" a="1"/>
  <c r="AQ361" i="2" s="1"/>
  <c r="BY360" i="1"/>
  <c r="AO361" i="2" s="1" a="1"/>
  <c r="AO361" i="2" s="1"/>
  <c r="BV360" i="1"/>
  <c r="AG361" i="2" s="1" a="1"/>
  <c r="AG361" i="2" s="1"/>
  <c r="BS360" i="1"/>
  <c r="AE361" i="2" s="1" a="1"/>
  <c r="AE361" i="2" s="1"/>
  <c r="BP360" i="1"/>
  <c r="AK361" i="2" s="1" a="1"/>
  <c r="AK361" i="2" s="1"/>
  <c r="BM360" i="1"/>
  <c r="AA361" i="2" s="1" a="1"/>
  <c r="AA361" i="2" s="1"/>
  <c r="BJ360" i="1"/>
  <c r="BD361" i="2" s="1" a="1"/>
  <c r="BD361" i="2" s="1"/>
  <c r="BF360" i="1"/>
  <c r="W361" i="2" s="1" a="1"/>
  <c r="W361" i="2" s="1"/>
  <c r="BC360" i="1"/>
  <c r="U361" i="2" s="1" a="1"/>
  <c r="U361" i="2" s="1"/>
  <c r="AZ360" i="1"/>
  <c r="S361" i="2" s="1" a="1"/>
  <c r="S361" i="2" s="1"/>
  <c r="AV360" i="1"/>
  <c r="Q361" i="2" s="1" a="1"/>
  <c r="Q361" i="2" s="1"/>
  <c r="AS360" i="1"/>
  <c r="O361" i="2" s="1" a="1"/>
  <c r="O361" i="2" s="1"/>
  <c r="AP360" i="1"/>
  <c r="M361" i="2" s="1" a="1"/>
  <c r="M361" i="2" s="1"/>
  <c r="AM360" i="1"/>
  <c r="K361" i="2" s="1" a="1"/>
  <c r="K361" i="2" s="1"/>
  <c r="AI360" i="1"/>
  <c r="AF360" i="1"/>
  <c r="AH360" i="1" s="1"/>
  <c r="I361" i="2" s="1" a="1"/>
  <c r="I361" i="2" s="1"/>
  <c r="DX359" i="1"/>
  <c r="DW359" i="1"/>
  <c r="DS359" i="1"/>
  <c r="BI360" i="2" s="1" a="1"/>
  <c r="BI360" i="2" s="1"/>
  <c r="DQ359" i="1"/>
  <c r="BH360" i="2" s="1" a="1"/>
  <c r="BH360" i="2" s="1"/>
  <c r="DO359" i="1"/>
  <c r="BC360" i="2" s="1" a="1"/>
  <c r="BC360" i="2" s="1"/>
  <c r="DM359" i="1"/>
  <c r="BB360" i="2" s="1" a="1"/>
  <c r="BB360" i="2" s="1"/>
  <c r="DK359" i="1"/>
  <c r="Y360" i="2" s="1" a="1"/>
  <c r="Y360" i="2" s="1"/>
  <c r="DG359" i="1"/>
  <c r="X360" i="2" s="1" a="1"/>
  <c r="X360" i="2" s="1"/>
  <c r="DC359" i="1"/>
  <c r="AY360" i="2" s="1" a="1"/>
  <c r="AY360" i="2" s="1"/>
  <c r="CY359" i="1"/>
  <c r="CZ359" i="1" s="1"/>
  <c r="CV359" i="1"/>
  <c r="CS359" i="1"/>
  <c r="AI360" i="2" s="1" a="1"/>
  <c r="AI360" i="2" s="1"/>
  <c r="CM359" i="1"/>
  <c r="BA360" i="2" s="1" a="1"/>
  <c r="BA360" i="2" s="1"/>
  <c r="CJ359" i="1"/>
  <c r="AW360" i="2" s="1" a="1"/>
  <c r="AW360" i="2" s="1"/>
  <c r="CG359" i="1"/>
  <c r="AU360" i="2" s="1" a="1"/>
  <c r="AU360" i="2" s="1"/>
  <c r="CC359" i="1"/>
  <c r="AQ360" i="2" s="1" a="1"/>
  <c r="AQ360" i="2" s="1"/>
  <c r="BY359" i="1"/>
  <c r="AO360" i="2" s="1" a="1"/>
  <c r="AO360" i="2" s="1"/>
  <c r="BV359" i="1"/>
  <c r="AG360" i="2" s="1" a="1"/>
  <c r="AG360" i="2" s="1"/>
  <c r="BS359" i="1"/>
  <c r="AE360" i="2" s="1" a="1"/>
  <c r="AE360" i="2" s="1"/>
  <c r="BP359" i="1"/>
  <c r="AK360" i="2" s="1" a="1"/>
  <c r="AK360" i="2" s="1"/>
  <c r="BM359" i="1"/>
  <c r="AA360" i="2" s="1" a="1"/>
  <c r="AA360" i="2" s="1"/>
  <c r="BJ359" i="1"/>
  <c r="BD360" i="2" s="1" a="1"/>
  <c r="BD360" i="2" s="1"/>
  <c r="BF359" i="1"/>
  <c r="W360" i="2" s="1" a="1"/>
  <c r="W360" i="2" s="1"/>
  <c r="BC359" i="1"/>
  <c r="U360" i="2" s="1" a="1"/>
  <c r="U360" i="2" s="1"/>
  <c r="AZ359" i="1"/>
  <c r="S360" i="2" s="1" a="1"/>
  <c r="S360" i="2" s="1"/>
  <c r="AV359" i="1"/>
  <c r="Q360" i="2" s="1" a="1"/>
  <c r="Q360" i="2" s="1"/>
  <c r="AS359" i="1"/>
  <c r="O360" i="2" s="1" a="1"/>
  <c r="O360" i="2" s="1"/>
  <c r="AP359" i="1"/>
  <c r="M360" i="2" s="1" a="1"/>
  <c r="M360" i="2" s="1"/>
  <c r="AM359" i="1"/>
  <c r="K360" i="2" s="1" a="1"/>
  <c r="K360" i="2" s="1"/>
  <c r="AI359" i="1"/>
  <c r="AF359" i="1"/>
  <c r="AH359" i="1" s="1"/>
  <c r="I360" i="2" s="1" a="1"/>
  <c r="I360" i="2" s="1"/>
  <c r="DX358" i="1"/>
  <c r="DW358" i="1"/>
  <c r="DS358" i="1"/>
  <c r="BI359" i="2" s="1" a="1"/>
  <c r="BI359" i="2" s="1"/>
  <c r="DQ358" i="1"/>
  <c r="BH359" i="2" s="1" a="1"/>
  <c r="BH359" i="2" s="1"/>
  <c r="DO358" i="1"/>
  <c r="BC359" i="2" s="1" a="1"/>
  <c r="BC359" i="2" s="1"/>
  <c r="DM358" i="1"/>
  <c r="BB359" i="2" s="1" a="1"/>
  <c r="BB359" i="2" s="1"/>
  <c r="DK358" i="1"/>
  <c r="Y359" i="2" s="1" a="1"/>
  <c r="Y359" i="2" s="1"/>
  <c r="DG358" i="1"/>
  <c r="X359" i="2" s="1" a="1"/>
  <c r="X359" i="2" s="1"/>
  <c r="DC358" i="1"/>
  <c r="AY359" i="2" s="1" a="1"/>
  <c r="AY359" i="2" s="1"/>
  <c r="CY358" i="1"/>
  <c r="CZ358" i="1" s="1"/>
  <c r="CV358" i="1"/>
  <c r="CS358" i="1"/>
  <c r="AI359" i="2" s="1" a="1"/>
  <c r="AI359" i="2" s="1"/>
  <c r="CM358" i="1"/>
  <c r="BA359" i="2" s="1" a="1"/>
  <c r="BA359" i="2" s="1"/>
  <c r="CJ358" i="1"/>
  <c r="AW359" i="2" s="1" a="1"/>
  <c r="AW359" i="2" s="1"/>
  <c r="CG358" i="1"/>
  <c r="AU359" i="2" s="1" a="1"/>
  <c r="AU359" i="2" s="1"/>
  <c r="CC358" i="1"/>
  <c r="AQ359" i="2" s="1" a="1"/>
  <c r="AQ359" i="2" s="1"/>
  <c r="BY358" i="1"/>
  <c r="AO359" i="2" s="1" a="1"/>
  <c r="AO359" i="2" s="1"/>
  <c r="BV358" i="1"/>
  <c r="AG359" i="2" s="1" a="1"/>
  <c r="AG359" i="2" s="1"/>
  <c r="BS358" i="1"/>
  <c r="AE359" i="2" s="1" a="1"/>
  <c r="AE359" i="2" s="1"/>
  <c r="BP358" i="1"/>
  <c r="AK359" i="2" s="1" a="1"/>
  <c r="AK359" i="2" s="1"/>
  <c r="BM358" i="1"/>
  <c r="AA359" i="2" s="1" a="1"/>
  <c r="AA359" i="2" s="1"/>
  <c r="BJ358" i="1"/>
  <c r="BD359" i="2" s="1" a="1"/>
  <c r="BD359" i="2" s="1"/>
  <c r="BF358" i="1"/>
  <c r="W359" i="2" s="1" a="1"/>
  <c r="W359" i="2" s="1"/>
  <c r="BC358" i="1"/>
  <c r="U359" i="2" s="1" a="1"/>
  <c r="U359" i="2" s="1"/>
  <c r="AZ358" i="1"/>
  <c r="S359" i="2" s="1" a="1"/>
  <c r="S359" i="2" s="1"/>
  <c r="AV358" i="1"/>
  <c r="Q359" i="2" s="1" a="1"/>
  <c r="Q359" i="2" s="1"/>
  <c r="AS358" i="1"/>
  <c r="O359" i="2" s="1" a="1"/>
  <c r="O359" i="2" s="1"/>
  <c r="AP358" i="1"/>
  <c r="M359" i="2" s="1" a="1"/>
  <c r="M359" i="2" s="1"/>
  <c r="AM358" i="1"/>
  <c r="K359" i="2" s="1" a="1"/>
  <c r="K359" i="2" s="1"/>
  <c r="AI358" i="1"/>
  <c r="AF358" i="1"/>
  <c r="AH358" i="1" s="1"/>
  <c r="I359" i="2" s="1" a="1"/>
  <c r="I359" i="2" s="1"/>
  <c r="DX357" i="1"/>
  <c r="DW357" i="1"/>
  <c r="DS357" i="1"/>
  <c r="BI358" i="2" s="1" a="1"/>
  <c r="BI358" i="2" s="1"/>
  <c r="DQ357" i="1"/>
  <c r="BH358" i="2" s="1" a="1"/>
  <c r="BH358" i="2" s="1"/>
  <c r="DO357" i="1"/>
  <c r="BC358" i="2" s="1" a="1"/>
  <c r="BC358" i="2" s="1"/>
  <c r="DM357" i="1"/>
  <c r="BB358" i="2" s="1" a="1"/>
  <c r="BB358" i="2" s="1"/>
  <c r="DK357" i="1"/>
  <c r="Y358" i="2" s="1" a="1"/>
  <c r="Y358" i="2" s="1"/>
  <c r="DG357" i="1"/>
  <c r="X358" i="2" s="1" a="1"/>
  <c r="X358" i="2" s="1"/>
  <c r="DC357" i="1"/>
  <c r="AY358" i="2" s="1" a="1"/>
  <c r="AY358" i="2" s="1"/>
  <c r="CY357" i="1"/>
  <c r="CZ357" i="1" s="1"/>
  <c r="CV357" i="1"/>
  <c r="CS357" i="1"/>
  <c r="AI358" i="2" s="1" a="1"/>
  <c r="AI358" i="2" s="1"/>
  <c r="CM357" i="1"/>
  <c r="BA358" i="2" s="1" a="1"/>
  <c r="BA358" i="2" s="1"/>
  <c r="CJ357" i="1"/>
  <c r="AW358" i="2" s="1" a="1"/>
  <c r="AW358" i="2" s="1"/>
  <c r="CG357" i="1"/>
  <c r="AU358" i="2" s="1" a="1"/>
  <c r="AU358" i="2" s="1"/>
  <c r="CC357" i="1"/>
  <c r="AQ358" i="2" s="1" a="1"/>
  <c r="AQ358" i="2" s="1"/>
  <c r="BY357" i="1"/>
  <c r="AO358" i="2" s="1" a="1"/>
  <c r="AO358" i="2" s="1"/>
  <c r="BV357" i="1"/>
  <c r="AG358" i="2" s="1" a="1"/>
  <c r="AG358" i="2" s="1"/>
  <c r="BS357" i="1"/>
  <c r="AE358" i="2" s="1" a="1"/>
  <c r="AE358" i="2" s="1"/>
  <c r="BP357" i="1"/>
  <c r="AK358" i="2" s="1" a="1"/>
  <c r="AK358" i="2" s="1"/>
  <c r="BM357" i="1"/>
  <c r="AA358" i="2" s="1" a="1"/>
  <c r="AA358" i="2" s="1"/>
  <c r="BJ357" i="1"/>
  <c r="BD358" i="2" s="1" a="1"/>
  <c r="BD358" i="2" s="1"/>
  <c r="BF357" i="1"/>
  <c r="W358" i="2" s="1" a="1"/>
  <c r="W358" i="2" s="1"/>
  <c r="BC357" i="1"/>
  <c r="U358" i="2" s="1" a="1"/>
  <c r="U358" i="2" s="1"/>
  <c r="AZ357" i="1"/>
  <c r="S358" i="2" s="1" a="1"/>
  <c r="S358" i="2" s="1"/>
  <c r="AV357" i="1"/>
  <c r="Q358" i="2" s="1" a="1"/>
  <c r="Q358" i="2" s="1"/>
  <c r="AS357" i="1"/>
  <c r="O358" i="2" s="1" a="1"/>
  <c r="O358" i="2" s="1"/>
  <c r="AP357" i="1"/>
  <c r="M358" i="2" s="1" a="1"/>
  <c r="M358" i="2" s="1"/>
  <c r="AM357" i="1"/>
  <c r="K358" i="2" s="1" a="1"/>
  <c r="K358" i="2" s="1"/>
  <c r="AI357" i="1"/>
  <c r="AF357" i="1"/>
  <c r="AH357" i="1" s="1"/>
  <c r="I358" i="2" s="1" a="1"/>
  <c r="I358" i="2" s="1"/>
  <c r="DX356" i="1"/>
  <c r="DW356" i="1"/>
  <c r="DS356" i="1"/>
  <c r="BI357" i="2" s="1" a="1"/>
  <c r="BI357" i="2" s="1"/>
  <c r="DQ356" i="1"/>
  <c r="BH357" i="2" s="1" a="1"/>
  <c r="BH357" i="2" s="1"/>
  <c r="DO356" i="1"/>
  <c r="BC357" i="2" s="1" a="1"/>
  <c r="BC357" i="2" s="1"/>
  <c r="DM356" i="1"/>
  <c r="BB357" i="2" s="1" a="1"/>
  <c r="BB357" i="2" s="1"/>
  <c r="DK356" i="1"/>
  <c r="Y357" i="2" s="1" a="1"/>
  <c r="Y357" i="2" s="1"/>
  <c r="DG356" i="1"/>
  <c r="X357" i="2" s="1" a="1"/>
  <c r="X357" i="2" s="1"/>
  <c r="DC356" i="1"/>
  <c r="AY357" i="2" s="1" a="1"/>
  <c r="AY357" i="2" s="1"/>
  <c r="CY356" i="1"/>
  <c r="CV356" i="1"/>
  <c r="CZ356" i="1" s="1"/>
  <c r="CS356" i="1"/>
  <c r="AI357" i="2" s="1" a="1"/>
  <c r="AI357" i="2" s="1"/>
  <c r="CM356" i="1"/>
  <c r="BA357" i="2" s="1" a="1"/>
  <c r="BA357" i="2" s="1"/>
  <c r="CJ356" i="1"/>
  <c r="AW357" i="2" s="1" a="1"/>
  <c r="AW357" i="2" s="1"/>
  <c r="CG356" i="1"/>
  <c r="AU357" i="2" s="1" a="1"/>
  <c r="AU357" i="2" s="1"/>
  <c r="CC356" i="1"/>
  <c r="AQ357" i="2" s="1" a="1"/>
  <c r="AQ357" i="2" s="1"/>
  <c r="BY356" i="1"/>
  <c r="AO357" i="2" s="1" a="1"/>
  <c r="AO357" i="2" s="1"/>
  <c r="BV356" i="1"/>
  <c r="AG357" i="2" s="1" a="1"/>
  <c r="AG357" i="2" s="1"/>
  <c r="BS356" i="1"/>
  <c r="AE357" i="2" s="1" a="1"/>
  <c r="AE357" i="2" s="1"/>
  <c r="BP356" i="1"/>
  <c r="AK357" i="2" s="1" a="1"/>
  <c r="AK357" i="2" s="1"/>
  <c r="BM356" i="1"/>
  <c r="AA357" i="2" s="1" a="1"/>
  <c r="AA357" i="2" s="1"/>
  <c r="BJ356" i="1"/>
  <c r="BD357" i="2" s="1" a="1"/>
  <c r="BD357" i="2" s="1"/>
  <c r="BF356" i="1"/>
  <c r="W357" i="2" s="1" a="1"/>
  <c r="W357" i="2" s="1"/>
  <c r="BC356" i="1"/>
  <c r="U357" i="2" s="1" a="1"/>
  <c r="U357" i="2" s="1"/>
  <c r="AZ356" i="1"/>
  <c r="S357" i="2" s="1" a="1"/>
  <c r="S357" i="2" s="1"/>
  <c r="AV356" i="1"/>
  <c r="Q357" i="2" s="1" a="1"/>
  <c r="Q357" i="2" s="1"/>
  <c r="AS356" i="1"/>
  <c r="O357" i="2" s="1" a="1"/>
  <c r="O357" i="2" s="1"/>
  <c r="AP356" i="1"/>
  <c r="M357" i="2" s="1" a="1"/>
  <c r="M357" i="2" s="1"/>
  <c r="AM356" i="1"/>
  <c r="K357" i="2" s="1" a="1"/>
  <c r="K357" i="2" s="1"/>
  <c r="AI356" i="1"/>
  <c r="AH356" i="1"/>
  <c r="I357" i="2" s="1" a="1"/>
  <c r="I357" i="2" s="1"/>
  <c r="AF356" i="1"/>
  <c r="DX355" i="1"/>
  <c r="DW355" i="1"/>
  <c r="DS355" i="1"/>
  <c r="BI356" i="2" s="1" a="1"/>
  <c r="BI356" i="2" s="1"/>
  <c r="DQ355" i="1"/>
  <c r="BH356" i="2" s="1" a="1"/>
  <c r="BH356" i="2" s="1"/>
  <c r="DO355" i="1"/>
  <c r="BC356" i="2" s="1" a="1"/>
  <c r="BC356" i="2" s="1"/>
  <c r="DM355" i="1"/>
  <c r="BB356" i="2" s="1" a="1"/>
  <c r="BB356" i="2" s="1"/>
  <c r="DK355" i="1"/>
  <c r="Y356" i="2" s="1" a="1"/>
  <c r="Y356" i="2" s="1"/>
  <c r="DG355" i="1"/>
  <c r="X356" i="2" s="1" a="1"/>
  <c r="X356" i="2" s="1"/>
  <c r="DC355" i="1"/>
  <c r="AY356" i="2" s="1" a="1"/>
  <c r="AY356" i="2" s="1"/>
  <c r="CY355" i="1"/>
  <c r="CV355" i="1"/>
  <c r="CS355" i="1"/>
  <c r="AI356" i="2" s="1" a="1"/>
  <c r="AI356" i="2" s="1"/>
  <c r="CM355" i="1"/>
  <c r="BA356" i="2" s="1" a="1"/>
  <c r="BA356" i="2" s="1"/>
  <c r="CJ355" i="1"/>
  <c r="AW356" i="2" s="1" a="1"/>
  <c r="AW356" i="2" s="1"/>
  <c r="CG355" i="1"/>
  <c r="AU356" i="2" s="1" a="1"/>
  <c r="AU356" i="2" s="1"/>
  <c r="CC355" i="1"/>
  <c r="AQ356" i="2" s="1" a="1"/>
  <c r="AQ356" i="2" s="1"/>
  <c r="BY355" i="1"/>
  <c r="AO356" i="2" s="1" a="1"/>
  <c r="AO356" i="2" s="1"/>
  <c r="BV355" i="1"/>
  <c r="AG356" i="2" s="1" a="1"/>
  <c r="AG356" i="2" s="1"/>
  <c r="BS355" i="1"/>
  <c r="AE356" i="2" s="1" a="1"/>
  <c r="AE356" i="2" s="1"/>
  <c r="BP355" i="1"/>
  <c r="AK356" i="2" s="1" a="1"/>
  <c r="AK356" i="2" s="1"/>
  <c r="BM355" i="1"/>
  <c r="AA356" i="2" s="1" a="1"/>
  <c r="AA356" i="2" s="1"/>
  <c r="BJ355" i="1"/>
  <c r="BD356" i="2" s="1" a="1"/>
  <c r="BD356" i="2" s="1"/>
  <c r="BF355" i="1"/>
  <c r="W356" i="2" s="1" a="1"/>
  <c r="W356" i="2" s="1"/>
  <c r="BC355" i="1"/>
  <c r="U356" i="2" s="1" a="1"/>
  <c r="U356" i="2" s="1"/>
  <c r="AZ355" i="1"/>
  <c r="S356" i="2" s="1" a="1"/>
  <c r="S356" i="2" s="1"/>
  <c r="AV355" i="1"/>
  <c r="Q356" i="2" s="1" a="1"/>
  <c r="Q356" i="2" s="1"/>
  <c r="AS355" i="1"/>
  <c r="O356" i="2" s="1" a="1"/>
  <c r="O356" i="2" s="1"/>
  <c r="AP355" i="1"/>
  <c r="M356" i="2" s="1" a="1"/>
  <c r="M356" i="2" s="1"/>
  <c r="AM355" i="1"/>
  <c r="K356" i="2" s="1" a="1"/>
  <c r="K356" i="2" s="1"/>
  <c r="AI355" i="1"/>
  <c r="AF355" i="1"/>
  <c r="AH355" i="1" s="1"/>
  <c r="I356" i="2" s="1" a="1"/>
  <c r="I356" i="2" s="1"/>
  <c r="DX354" i="1"/>
  <c r="DW354" i="1"/>
  <c r="DS354" i="1"/>
  <c r="BI355" i="2" s="1" a="1"/>
  <c r="BI355" i="2" s="1"/>
  <c r="DQ354" i="1"/>
  <c r="BH355" i="2" s="1" a="1"/>
  <c r="BH355" i="2" s="1"/>
  <c r="DO354" i="1"/>
  <c r="BC355" i="2" s="1" a="1"/>
  <c r="BC355" i="2" s="1"/>
  <c r="DM354" i="1"/>
  <c r="BB355" i="2" s="1" a="1"/>
  <c r="BB355" i="2" s="1"/>
  <c r="DK354" i="1"/>
  <c r="Y355" i="2" s="1" a="1"/>
  <c r="Y355" i="2" s="1"/>
  <c r="DG354" i="1"/>
  <c r="X355" i="2" s="1" a="1"/>
  <c r="X355" i="2" s="1"/>
  <c r="DC354" i="1"/>
  <c r="AY355" i="2" s="1" a="1"/>
  <c r="AY355" i="2" s="1"/>
  <c r="CY354" i="1"/>
  <c r="CZ354" i="1" s="1"/>
  <c r="CV354" i="1"/>
  <c r="CS354" i="1"/>
  <c r="AI355" i="2" s="1" a="1"/>
  <c r="AI355" i="2" s="1"/>
  <c r="CM354" i="1"/>
  <c r="BA355" i="2" s="1" a="1"/>
  <c r="BA355" i="2" s="1"/>
  <c r="CJ354" i="1"/>
  <c r="AW355" i="2" s="1" a="1"/>
  <c r="AW355" i="2" s="1"/>
  <c r="CG354" i="1"/>
  <c r="AU355" i="2" s="1" a="1"/>
  <c r="AU355" i="2" s="1"/>
  <c r="CC354" i="1"/>
  <c r="AQ355" i="2" s="1" a="1"/>
  <c r="AQ355" i="2" s="1"/>
  <c r="BY354" i="1"/>
  <c r="AO355" i="2" s="1" a="1"/>
  <c r="AO355" i="2" s="1"/>
  <c r="BV354" i="1"/>
  <c r="AG355" i="2" s="1" a="1"/>
  <c r="AG355" i="2" s="1"/>
  <c r="BS354" i="1"/>
  <c r="AE355" i="2" s="1" a="1"/>
  <c r="AE355" i="2" s="1"/>
  <c r="BP354" i="1"/>
  <c r="AK355" i="2" s="1" a="1"/>
  <c r="AK355" i="2" s="1"/>
  <c r="BM354" i="1"/>
  <c r="AA355" i="2" s="1" a="1"/>
  <c r="AA355" i="2" s="1"/>
  <c r="BJ354" i="1"/>
  <c r="BD355" i="2" s="1" a="1"/>
  <c r="BD355" i="2" s="1"/>
  <c r="BF354" i="1"/>
  <c r="W355" i="2" s="1" a="1"/>
  <c r="W355" i="2" s="1"/>
  <c r="BC354" i="1"/>
  <c r="U355" i="2" s="1" a="1"/>
  <c r="U355" i="2" s="1"/>
  <c r="AZ354" i="1"/>
  <c r="S355" i="2" s="1" a="1"/>
  <c r="S355" i="2" s="1"/>
  <c r="AV354" i="1"/>
  <c r="Q355" i="2" s="1" a="1"/>
  <c r="Q355" i="2" s="1"/>
  <c r="AS354" i="1"/>
  <c r="O355" i="2" s="1" a="1"/>
  <c r="O355" i="2" s="1"/>
  <c r="AP354" i="1"/>
  <c r="M355" i="2" s="1" a="1"/>
  <c r="M355" i="2" s="1"/>
  <c r="AM354" i="1"/>
  <c r="K355" i="2" s="1" a="1"/>
  <c r="K355" i="2" s="1"/>
  <c r="AI354" i="1"/>
  <c r="AH354" i="1"/>
  <c r="I355" i="2" s="1" a="1"/>
  <c r="I355" i="2" s="1"/>
  <c r="AF354" i="1"/>
  <c r="DX353" i="1"/>
  <c r="DW353" i="1"/>
  <c r="DS353" i="1"/>
  <c r="BI354" i="2" s="1" a="1"/>
  <c r="BI354" i="2" s="1"/>
  <c r="DQ353" i="1"/>
  <c r="BH354" i="2" s="1" a="1"/>
  <c r="BH354" i="2" s="1"/>
  <c r="DO353" i="1"/>
  <c r="BC354" i="2" s="1" a="1"/>
  <c r="BC354" i="2" s="1"/>
  <c r="DM353" i="1"/>
  <c r="BB354" i="2" s="1" a="1"/>
  <c r="BB354" i="2" s="1"/>
  <c r="DK353" i="1"/>
  <c r="Y354" i="2" s="1" a="1"/>
  <c r="Y354" i="2" s="1"/>
  <c r="DG353" i="1"/>
  <c r="X354" i="2" s="1" a="1"/>
  <c r="X354" i="2" s="1"/>
  <c r="DC353" i="1"/>
  <c r="AY354" i="2" s="1" a="1"/>
  <c r="AY354" i="2" s="1"/>
  <c r="CY353" i="1"/>
  <c r="CV353" i="1"/>
  <c r="CS353" i="1"/>
  <c r="AI354" i="2" s="1" a="1"/>
  <c r="AI354" i="2" s="1"/>
  <c r="CM353" i="1"/>
  <c r="BA354" i="2" s="1" a="1"/>
  <c r="BA354" i="2" s="1"/>
  <c r="CJ353" i="1"/>
  <c r="AW354" i="2" s="1" a="1"/>
  <c r="AW354" i="2" s="1"/>
  <c r="CG353" i="1"/>
  <c r="AU354" i="2" s="1" a="1"/>
  <c r="AU354" i="2" s="1"/>
  <c r="CC353" i="1"/>
  <c r="AQ354" i="2" s="1" a="1"/>
  <c r="AQ354" i="2" s="1"/>
  <c r="BY353" i="1"/>
  <c r="AO354" i="2" s="1" a="1"/>
  <c r="AO354" i="2" s="1"/>
  <c r="BV353" i="1"/>
  <c r="AG354" i="2" s="1" a="1"/>
  <c r="AG354" i="2" s="1"/>
  <c r="BS353" i="1"/>
  <c r="AE354" i="2" s="1" a="1"/>
  <c r="AE354" i="2" s="1"/>
  <c r="BP353" i="1"/>
  <c r="AK354" i="2" s="1" a="1"/>
  <c r="AK354" i="2" s="1"/>
  <c r="BM353" i="1"/>
  <c r="AA354" i="2" s="1" a="1"/>
  <c r="AA354" i="2" s="1"/>
  <c r="BJ353" i="1"/>
  <c r="BD354" i="2" s="1" a="1"/>
  <c r="BD354" i="2" s="1"/>
  <c r="BF353" i="1"/>
  <c r="W354" i="2" s="1" a="1"/>
  <c r="W354" i="2" s="1"/>
  <c r="BC353" i="1"/>
  <c r="U354" i="2" s="1" a="1"/>
  <c r="U354" i="2" s="1"/>
  <c r="AZ353" i="1"/>
  <c r="S354" i="2" s="1" a="1"/>
  <c r="S354" i="2" s="1"/>
  <c r="AV353" i="1"/>
  <c r="Q354" i="2" s="1" a="1"/>
  <c r="Q354" i="2" s="1"/>
  <c r="AS353" i="1"/>
  <c r="O354" i="2" s="1" a="1"/>
  <c r="O354" i="2" s="1"/>
  <c r="AP353" i="1"/>
  <c r="M354" i="2" s="1" a="1"/>
  <c r="M354" i="2" s="1"/>
  <c r="AM353" i="1"/>
  <c r="K354" i="2" s="1" a="1"/>
  <c r="K354" i="2" s="1"/>
  <c r="AI353" i="1"/>
  <c r="AF353" i="1"/>
  <c r="AH353" i="1" s="1"/>
  <c r="I354" i="2" s="1" a="1"/>
  <c r="I354" i="2" s="1"/>
  <c r="DX352" i="1"/>
  <c r="DW352" i="1"/>
  <c r="DS352" i="1"/>
  <c r="BI353" i="2" s="1" a="1"/>
  <c r="BI353" i="2" s="1"/>
  <c r="DQ352" i="1"/>
  <c r="BH353" i="2" s="1" a="1"/>
  <c r="BH353" i="2" s="1"/>
  <c r="DO352" i="1"/>
  <c r="BC353" i="2" s="1" a="1"/>
  <c r="BC353" i="2" s="1"/>
  <c r="DM352" i="1"/>
  <c r="BB353" i="2" s="1" a="1"/>
  <c r="BB353" i="2" s="1"/>
  <c r="DK352" i="1"/>
  <c r="Y353" i="2" s="1" a="1"/>
  <c r="Y353" i="2" s="1"/>
  <c r="DG352" i="1"/>
  <c r="X353" i="2" s="1" a="1"/>
  <c r="X353" i="2" s="1"/>
  <c r="DC352" i="1"/>
  <c r="AY353" i="2" s="1" a="1"/>
  <c r="AY353" i="2" s="1"/>
  <c r="CY352" i="1"/>
  <c r="CV352" i="1"/>
  <c r="CZ352" i="1" s="1"/>
  <c r="CS352" i="1"/>
  <c r="AI353" i="2" s="1" a="1"/>
  <c r="AI353" i="2" s="1"/>
  <c r="CM352" i="1"/>
  <c r="BA353" i="2" s="1" a="1"/>
  <c r="BA353" i="2" s="1"/>
  <c r="CJ352" i="1"/>
  <c r="AW353" i="2" s="1" a="1"/>
  <c r="AW353" i="2" s="1"/>
  <c r="CG352" i="1"/>
  <c r="AU353" i="2" s="1" a="1"/>
  <c r="AU353" i="2" s="1"/>
  <c r="CC352" i="1"/>
  <c r="AQ353" i="2" s="1" a="1"/>
  <c r="AQ353" i="2" s="1"/>
  <c r="BY352" i="1"/>
  <c r="AO353" i="2" s="1" a="1"/>
  <c r="AO353" i="2" s="1"/>
  <c r="BV352" i="1"/>
  <c r="AG353" i="2" s="1" a="1"/>
  <c r="AG353" i="2" s="1"/>
  <c r="BS352" i="1"/>
  <c r="AE353" i="2" s="1" a="1"/>
  <c r="AE353" i="2" s="1"/>
  <c r="BP352" i="1"/>
  <c r="AK353" i="2" s="1" a="1"/>
  <c r="AK353" i="2" s="1"/>
  <c r="BM352" i="1"/>
  <c r="AA353" i="2" s="1" a="1"/>
  <c r="AA353" i="2" s="1"/>
  <c r="BJ352" i="1"/>
  <c r="BD353" i="2" s="1" a="1"/>
  <c r="BD353" i="2" s="1"/>
  <c r="BF352" i="1"/>
  <c r="W353" i="2" s="1" a="1"/>
  <c r="W353" i="2" s="1"/>
  <c r="BC352" i="1"/>
  <c r="U353" i="2" s="1" a="1"/>
  <c r="U353" i="2" s="1"/>
  <c r="AZ352" i="1"/>
  <c r="S353" i="2" s="1" a="1"/>
  <c r="S353" i="2" s="1"/>
  <c r="AV352" i="1"/>
  <c r="Q353" i="2" s="1" a="1"/>
  <c r="Q353" i="2" s="1"/>
  <c r="AS352" i="1"/>
  <c r="O353" i="2" s="1" a="1"/>
  <c r="O353" i="2" s="1"/>
  <c r="AP352" i="1"/>
  <c r="M353" i="2" s="1" a="1"/>
  <c r="M353" i="2" s="1"/>
  <c r="AM352" i="1"/>
  <c r="K353" i="2" s="1" a="1"/>
  <c r="K353" i="2" s="1"/>
  <c r="AI352" i="1"/>
  <c r="AF352" i="1"/>
  <c r="AH352" i="1" s="1"/>
  <c r="I353" i="2" s="1" a="1"/>
  <c r="I353" i="2" s="1"/>
  <c r="DX351" i="1"/>
  <c r="DW351" i="1"/>
  <c r="DS351" i="1"/>
  <c r="BI352" i="2" s="1" a="1"/>
  <c r="BI352" i="2" s="1"/>
  <c r="DQ351" i="1"/>
  <c r="BH352" i="2" s="1" a="1"/>
  <c r="BH352" i="2" s="1"/>
  <c r="DO351" i="1"/>
  <c r="BC352" i="2" s="1" a="1"/>
  <c r="BC352" i="2" s="1"/>
  <c r="DM351" i="1"/>
  <c r="BB352" i="2" s="1" a="1"/>
  <c r="BB352" i="2" s="1"/>
  <c r="DK351" i="1"/>
  <c r="Y352" i="2" s="1" a="1"/>
  <c r="Y352" i="2" s="1"/>
  <c r="DG351" i="1"/>
  <c r="X352" i="2" s="1" a="1"/>
  <c r="X352" i="2" s="1"/>
  <c r="DC351" i="1"/>
  <c r="AY352" i="2" s="1" a="1"/>
  <c r="AY352" i="2" s="1"/>
  <c r="CY351" i="1"/>
  <c r="CV351" i="1"/>
  <c r="CS351" i="1"/>
  <c r="AI352" i="2" s="1" a="1"/>
  <c r="AI352" i="2" s="1"/>
  <c r="CM351" i="1"/>
  <c r="BA352" i="2" s="1" a="1"/>
  <c r="BA352" i="2" s="1"/>
  <c r="CJ351" i="1"/>
  <c r="AW352" i="2" s="1" a="1"/>
  <c r="AW352" i="2" s="1"/>
  <c r="CG351" i="1"/>
  <c r="AU352" i="2" s="1" a="1"/>
  <c r="AU352" i="2" s="1"/>
  <c r="CC351" i="1"/>
  <c r="AQ352" i="2" s="1" a="1"/>
  <c r="AQ352" i="2" s="1"/>
  <c r="BY351" i="1"/>
  <c r="AO352" i="2" s="1" a="1"/>
  <c r="AO352" i="2" s="1"/>
  <c r="BV351" i="1"/>
  <c r="AG352" i="2" s="1" a="1"/>
  <c r="AG352" i="2" s="1"/>
  <c r="BS351" i="1"/>
  <c r="AE352" i="2" s="1" a="1"/>
  <c r="AE352" i="2" s="1"/>
  <c r="BP351" i="1"/>
  <c r="AK352" i="2" s="1" a="1"/>
  <c r="AK352" i="2" s="1"/>
  <c r="BM351" i="1"/>
  <c r="AA352" i="2" s="1" a="1"/>
  <c r="AA352" i="2" s="1"/>
  <c r="BJ351" i="1"/>
  <c r="BD352" i="2" s="1" a="1"/>
  <c r="BD352" i="2" s="1"/>
  <c r="BF351" i="1"/>
  <c r="W352" i="2" s="1" a="1"/>
  <c r="W352" i="2" s="1"/>
  <c r="BC351" i="1"/>
  <c r="U352" i="2" s="1" a="1"/>
  <c r="U352" i="2" s="1"/>
  <c r="AZ351" i="1"/>
  <c r="S352" i="2" s="1" a="1"/>
  <c r="S352" i="2" s="1"/>
  <c r="AV351" i="1"/>
  <c r="Q352" i="2" s="1" a="1"/>
  <c r="Q352" i="2" s="1"/>
  <c r="AS351" i="1"/>
  <c r="O352" i="2" s="1" a="1"/>
  <c r="O352" i="2" s="1"/>
  <c r="AP351" i="1"/>
  <c r="M352" i="2" s="1" a="1"/>
  <c r="M352" i="2" s="1"/>
  <c r="AM351" i="1"/>
  <c r="K352" i="2" s="1" a="1"/>
  <c r="K352" i="2" s="1"/>
  <c r="AI351" i="1"/>
  <c r="AF351" i="1"/>
  <c r="AH351" i="1" s="1"/>
  <c r="I352" i="2" s="1" a="1"/>
  <c r="I352" i="2" s="1"/>
  <c r="DX350" i="1"/>
  <c r="DW350" i="1"/>
  <c r="DS350" i="1"/>
  <c r="BI351" i="2" s="1" a="1"/>
  <c r="BI351" i="2" s="1"/>
  <c r="DQ350" i="1"/>
  <c r="BH351" i="2" s="1" a="1"/>
  <c r="BH351" i="2" s="1"/>
  <c r="DO350" i="1"/>
  <c r="BC351" i="2" s="1" a="1"/>
  <c r="BC351" i="2" s="1"/>
  <c r="DM350" i="1"/>
  <c r="BB351" i="2" s="1" a="1"/>
  <c r="BB351" i="2" s="1"/>
  <c r="DK350" i="1"/>
  <c r="Y351" i="2" s="1" a="1"/>
  <c r="Y351" i="2" s="1"/>
  <c r="DG350" i="1"/>
  <c r="X351" i="2" s="1" a="1"/>
  <c r="X351" i="2" s="1"/>
  <c r="DC350" i="1"/>
  <c r="AY351" i="2" s="1" a="1"/>
  <c r="AY351" i="2" s="1"/>
  <c r="CY350" i="1"/>
  <c r="CZ350" i="1" s="1"/>
  <c r="CV350" i="1"/>
  <c r="CS350" i="1"/>
  <c r="AI351" i="2" s="1" a="1"/>
  <c r="AI351" i="2" s="1"/>
  <c r="CM350" i="1"/>
  <c r="BA351" i="2" s="1" a="1"/>
  <c r="BA351" i="2" s="1"/>
  <c r="CJ350" i="1"/>
  <c r="AW351" i="2" s="1" a="1"/>
  <c r="AW351" i="2" s="1"/>
  <c r="CG350" i="1"/>
  <c r="AU351" i="2" s="1" a="1"/>
  <c r="AU351" i="2" s="1"/>
  <c r="CC350" i="1"/>
  <c r="AQ351" i="2" s="1" a="1"/>
  <c r="AQ351" i="2" s="1"/>
  <c r="BY350" i="1"/>
  <c r="AO351" i="2" s="1" a="1"/>
  <c r="AO351" i="2" s="1"/>
  <c r="BV350" i="1"/>
  <c r="AG351" i="2" s="1" a="1"/>
  <c r="AG351" i="2" s="1"/>
  <c r="BS350" i="1"/>
  <c r="AE351" i="2" s="1" a="1"/>
  <c r="AE351" i="2" s="1"/>
  <c r="BP350" i="1"/>
  <c r="AK351" i="2" s="1" a="1"/>
  <c r="AK351" i="2" s="1"/>
  <c r="BM350" i="1"/>
  <c r="AA351" i="2" s="1" a="1"/>
  <c r="AA351" i="2" s="1"/>
  <c r="BJ350" i="1"/>
  <c r="BD351" i="2" s="1" a="1"/>
  <c r="BD351" i="2" s="1"/>
  <c r="BF350" i="1"/>
  <c r="W351" i="2" s="1" a="1"/>
  <c r="W351" i="2" s="1"/>
  <c r="BC350" i="1"/>
  <c r="U351" i="2" s="1" a="1"/>
  <c r="U351" i="2" s="1"/>
  <c r="AZ350" i="1"/>
  <c r="S351" i="2" s="1" a="1"/>
  <c r="S351" i="2" s="1"/>
  <c r="AV350" i="1"/>
  <c r="Q351" i="2" s="1" a="1"/>
  <c r="Q351" i="2" s="1"/>
  <c r="AS350" i="1"/>
  <c r="O351" i="2" s="1" a="1"/>
  <c r="O351" i="2" s="1"/>
  <c r="AP350" i="1"/>
  <c r="M351" i="2" s="1" a="1"/>
  <c r="M351" i="2" s="1"/>
  <c r="AM350" i="1"/>
  <c r="K351" i="2" s="1" a="1"/>
  <c r="K351" i="2" s="1"/>
  <c r="AI350" i="1"/>
  <c r="AF350" i="1"/>
  <c r="AH350" i="1" s="1"/>
  <c r="I351" i="2" s="1" a="1"/>
  <c r="I351" i="2" s="1"/>
  <c r="DX349" i="1"/>
  <c r="DW349" i="1"/>
  <c r="DS349" i="1"/>
  <c r="BI350" i="2" s="1" a="1"/>
  <c r="BI350" i="2" s="1"/>
  <c r="DQ349" i="1"/>
  <c r="BH350" i="2" s="1" a="1"/>
  <c r="BH350" i="2" s="1"/>
  <c r="DO349" i="1"/>
  <c r="BC350" i="2" s="1" a="1"/>
  <c r="BC350" i="2" s="1"/>
  <c r="DM349" i="1"/>
  <c r="BB350" i="2" s="1" a="1"/>
  <c r="BB350" i="2" s="1"/>
  <c r="DK349" i="1"/>
  <c r="Y350" i="2" s="1" a="1"/>
  <c r="Y350" i="2" s="1"/>
  <c r="DG349" i="1"/>
  <c r="X350" i="2" s="1" a="1"/>
  <c r="X350" i="2" s="1"/>
  <c r="DC349" i="1"/>
  <c r="AY350" i="2" s="1" a="1"/>
  <c r="AY350" i="2" s="1"/>
  <c r="CY349" i="1"/>
  <c r="CV349" i="1"/>
  <c r="CS349" i="1"/>
  <c r="AI350" i="2" s="1" a="1"/>
  <c r="AI350" i="2" s="1"/>
  <c r="CM349" i="1"/>
  <c r="BA350" i="2" s="1" a="1"/>
  <c r="BA350" i="2" s="1"/>
  <c r="CJ349" i="1"/>
  <c r="AW350" i="2" s="1" a="1"/>
  <c r="AW350" i="2" s="1"/>
  <c r="CG349" i="1"/>
  <c r="AU350" i="2" s="1" a="1"/>
  <c r="AU350" i="2" s="1"/>
  <c r="CC349" i="1"/>
  <c r="AQ350" i="2" s="1" a="1"/>
  <c r="AQ350" i="2" s="1"/>
  <c r="BY349" i="1"/>
  <c r="AO350" i="2" s="1" a="1"/>
  <c r="AO350" i="2" s="1"/>
  <c r="BV349" i="1"/>
  <c r="AG350" i="2" s="1" a="1"/>
  <c r="AG350" i="2" s="1"/>
  <c r="BS349" i="1"/>
  <c r="AE350" i="2" s="1" a="1"/>
  <c r="AE350" i="2" s="1"/>
  <c r="BP349" i="1"/>
  <c r="AK350" i="2" s="1" a="1"/>
  <c r="AK350" i="2" s="1"/>
  <c r="BM349" i="1"/>
  <c r="AA350" i="2" s="1" a="1"/>
  <c r="AA350" i="2" s="1"/>
  <c r="BJ349" i="1"/>
  <c r="BD350" i="2" s="1" a="1"/>
  <c r="BD350" i="2" s="1"/>
  <c r="BF349" i="1"/>
  <c r="W350" i="2" s="1" a="1"/>
  <c r="W350" i="2" s="1"/>
  <c r="BC349" i="1"/>
  <c r="U350" i="2" s="1" a="1"/>
  <c r="U350" i="2" s="1"/>
  <c r="AZ349" i="1"/>
  <c r="S350" i="2" s="1" a="1"/>
  <c r="S350" i="2" s="1"/>
  <c r="AV349" i="1"/>
  <c r="Q350" i="2" s="1" a="1"/>
  <c r="Q350" i="2" s="1"/>
  <c r="AS349" i="1"/>
  <c r="O350" i="2" s="1" a="1"/>
  <c r="O350" i="2" s="1"/>
  <c r="AP349" i="1"/>
  <c r="M350" i="2" s="1" a="1"/>
  <c r="M350" i="2" s="1"/>
  <c r="AM349" i="1"/>
  <c r="K350" i="2" s="1" a="1"/>
  <c r="K350" i="2" s="1"/>
  <c r="AI349" i="1"/>
  <c r="AF349" i="1"/>
  <c r="AH349" i="1" s="1"/>
  <c r="I350" i="2" s="1" a="1"/>
  <c r="I350" i="2" s="1"/>
  <c r="DX348" i="1"/>
  <c r="DW348" i="1"/>
  <c r="DS348" i="1"/>
  <c r="BI349" i="2" s="1" a="1"/>
  <c r="BI349" i="2" s="1"/>
  <c r="DQ348" i="1"/>
  <c r="BH349" i="2" s="1" a="1"/>
  <c r="BH349" i="2" s="1"/>
  <c r="DO348" i="1"/>
  <c r="BC349" i="2" s="1" a="1"/>
  <c r="BC349" i="2" s="1"/>
  <c r="DM348" i="1"/>
  <c r="BB349" i="2" s="1" a="1"/>
  <c r="BB349" i="2" s="1"/>
  <c r="DK348" i="1"/>
  <c r="Y349" i="2" s="1" a="1"/>
  <c r="Y349" i="2" s="1"/>
  <c r="DG348" i="1"/>
  <c r="X349" i="2" s="1" a="1"/>
  <c r="X349" i="2" s="1"/>
  <c r="DC348" i="1"/>
  <c r="AY349" i="2" s="1" a="1"/>
  <c r="AY349" i="2" s="1"/>
  <c r="CY348" i="1"/>
  <c r="CV348" i="1"/>
  <c r="CZ348" i="1" s="1"/>
  <c r="CS348" i="1"/>
  <c r="AI349" i="2" s="1" a="1"/>
  <c r="AI349" i="2" s="1"/>
  <c r="CM348" i="1"/>
  <c r="BA349" i="2" s="1" a="1"/>
  <c r="BA349" i="2" s="1"/>
  <c r="CJ348" i="1"/>
  <c r="AW349" i="2" s="1" a="1"/>
  <c r="AW349" i="2" s="1"/>
  <c r="CG348" i="1"/>
  <c r="AU349" i="2" s="1" a="1"/>
  <c r="AU349" i="2" s="1"/>
  <c r="CC348" i="1"/>
  <c r="AQ349" i="2" s="1" a="1"/>
  <c r="AQ349" i="2" s="1"/>
  <c r="BY348" i="1"/>
  <c r="AO349" i="2" s="1" a="1"/>
  <c r="AO349" i="2" s="1"/>
  <c r="BV348" i="1"/>
  <c r="AG349" i="2" s="1" a="1"/>
  <c r="AG349" i="2" s="1"/>
  <c r="BS348" i="1"/>
  <c r="AE349" i="2" s="1" a="1"/>
  <c r="AE349" i="2" s="1"/>
  <c r="BP348" i="1"/>
  <c r="AK349" i="2" s="1" a="1"/>
  <c r="AK349" i="2" s="1"/>
  <c r="BM348" i="1"/>
  <c r="AA349" i="2" s="1" a="1"/>
  <c r="AA349" i="2" s="1"/>
  <c r="BJ348" i="1"/>
  <c r="BD349" i="2" s="1" a="1"/>
  <c r="BD349" i="2" s="1"/>
  <c r="BF348" i="1"/>
  <c r="W349" i="2" s="1" a="1"/>
  <c r="W349" i="2" s="1"/>
  <c r="BC348" i="1"/>
  <c r="U349" i="2" s="1" a="1"/>
  <c r="U349" i="2" s="1"/>
  <c r="AZ348" i="1"/>
  <c r="S349" i="2" s="1" a="1"/>
  <c r="S349" i="2" s="1"/>
  <c r="AV348" i="1"/>
  <c r="Q349" i="2" s="1" a="1"/>
  <c r="Q349" i="2" s="1"/>
  <c r="AS348" i="1"/>
  <c r="O349" i="2" s="1" a="1"/>
  <c r="O349" i="2" s="1"/>
  <c r="AP348" i="1"/>
  <c r="M349" i="2" s="1" a="1"/>
  <c r="M349" i="2" s="1"/>
  <c r="AM348" i="1"/>
  <c r="K349" i="2" s="1" a="1"/>
  <c r="K349" i="2" s="1"/>
  <c r="AI348" i="1"/>
  <c r="AF348" i="1"/>
  <c r="AH348" i="1" s="1"/>
  <c r="I349" i="2" s="1" a="1"/>
  <c r="I349" i="2" s="1"/>
  <c r="DX347" i="1"/>
  <c r="DW347" i="1"/>
  <c r="DS347" i="1"/>
  <c r="BI348" i="2" s="1" a="1"/>
  <c r="BI348" i="2" s="1"/>
  <c r="DQ347" i="1"/>
  <c r="BH348" i="2" s="1" a="1"/>
  <c r="BH348" i="2" s="1"/>
  <c r="DO347" i="1"/>
  <c r="BC348" i="2" s="1" a="1"/>
  <c r="BC348" i="2" s="1"/>
  <c r="DM347" i="1"/>
  <c r="BB348" i="2" s="1" a="1"/>
  <c r="BB348" i="2" s="1"/>
  <c r="DK347" i="1"/>
  <c r="Y348" i="2" s="1" a="1"/>
  <c r="Y348" i="2" s="1"/>
  <c r="DG347" i="1"/>
  <c r="X348" i="2" s="1" a="1"/>
  <c r="X348" i="2" s="1"/>
  <c r="DC347" i="1"/>
  <c r="AY348" i="2" s="1" a="1"/>
  <c r="AY348" i="2" s="1"/>
  <c r="CY347" i="1"/>
  <c r="CV347" i="1"/>
  <c r="CS347" i="1"/>
  <c r="AI348" i="2" s="1" a="1"/>
  <c r="AI348" i="2" s="1"/>
  <c r="CM347" i="1"/>
  <c r="BA348" i="2" s="1" a="1"/>
  <c r="BA348" i="2" s="1"/>
  <c r="CJ347" i="1"/>
  <c r="AW348" i="2" s="1" a="1"/>
  <c r="AW348" i="2" s="1"/>
  <c r="CG347" i="1"/>
  <c r="AU348" i="2" s="1" a="1"/>
  <c r="AU348" i="2" s="1"/>
  <c r="CC347" i="1"/>
  <c r="AQ348" i="2" s="1" a="1"/>
  <c r="AQ348" i="2" s="1"/>
  <c r="BY347" i="1"/>
  <c r="AO348" i="2" s="1" a="1"/>
  <c r="AO348" i="2" s="1"/>
  <c r="BV347" i="1"/>
  <c r="AG348" i="2" s="1" a="1"/>
  <c r="AG348" i="2" s="1"/>
  <c r="BS347" i="1"/>
  <c r="AE348" i="2" s="1" a="1"/>
  <c r="AE348" i="2" s="1"/>
  <c r="BP347" i="1"/>
  <c r="AK348" i="2" s="1" a="1"/>
  <c r="AK348" i="2" s="1"/>
  <c r="BM347" i="1"/>
  <c r="AA348" i="2" s="1" a="1"/>
  <c r="AA348" i="2" s="1"/>
  <c r="BJ347" i="1"/>
  <c r="BD348" i="2" s="1" a="1"/>
  <c r="BD348" i="2" s="1"/>
  <c r="BF347" i="1"/>
  <c r="W348" i="2" s="1" a="1"/>
  <c r="W348" i="2" s="1"/>
  <c r="BC347" i="1"/>
  <c r="U348" i="2" s="1" a="1"/>
  <c r="U348" i="2" s="1"/>
  <c r="AZ347" i="1"/>
  <c r="S348" i="2" s="1" a="1"/>
  <c r="S348" i="2" s="1"/>
  <c r="AV347" i="1"/>
  <c r="Q348" i="2" s="1" a="1"/>
  <c r="Q348" i="2" s="1"/>
  <c r="AS347" i="1"/>
  <c r="O348" i="2" s="1" a="1"/>
  <c r="O348" i="2" s="1"/>
  <c r="AP347" i="1"/>
  <c r="M348" i="2" s="1" a="1"/>
  <c r="M348" i="2" s="1"/>
  <c r="AM347" i="1"/>
  <c r="K348" i="2" s="1" a="1"/>
  <c r="K348" i="2" s="1"/>
  <c r="AI347" i="1"/>
  <c r="AF347" i="1"/>
  <c r="AH347" i="1" s="1"/>
  <c r="I348" i="2" s="1" a="1"/>
  <c r="I348" i="2" s="1"/>
  <c r="DX346" i="1"/>
  <c r="DW346" i="1"/>
  <c r="DS346" i="1"/>
  <c r="BI347" i="2" s="1" a="1"/>
  <c r="BI347" i="2" s="1"/>
  <c r="DQ346" i="1"/>
  <c r="BH347" i="2" s="1" a="1"/>
  <c r="BH347" i="2" s="1"/>
  <c r="DO346" i="1"/>
  <c r="BC347" i="2" s="1" a="1"/>
  <c r="BC347" i="2" s="1"/>
  <c r="DM346" i="1"/>
  <c r="BB347" i="2" s="1" a="1"/>
  <c r="BB347" i="2" s="1"/>
  <c r="DK346" i="1"/>
  <c r="Y347" i="2" s="1" a="1"/>
  <c r="Y347" i="2" s="1"/>
  <c r="DG346" i="1"/>
  <c r="X347" i="2" s="1" a="1"/>
  <c r="X347" i="2" s="1"/>
  <c r="DC346" i="1"/>
  <c r="AY347" i="2" s="1" a="1"/>
  <c r="AY347" i="2" s="1"/>
  <c r="CZ346" i="1"/>
  <c r="CY346" i="1"/>
  <c r="CV346" i="1"/>
  <c r="CS346" i="1"/>
  <c r="AI347" i="2" s="1" a="1"/>
  <c r="AI347" i="2" s="1"/>
  <c r="CM346" i="1"/>
  <c r="BA347" i="2" s="1" a="1"/>
  <c r="BA347" i="2" s="1"/>
  <c r="CJ346" i="1"/>
  <c r="AW347" i="2" s="1" a="1"/>
  <c r="AW347" i="2" s="1"/>
  <c r="CG346" i="1"/>
  <c r="AU347" i="2" s="1" a="1"/>
  <c r="AU347" i="2" s="1"/>
  <c r="CC346" i="1"/>
  <c r="AQ347" i="2" s="1" a="1"/>
  <c r="AQ347" i="2" s="1"/>
  <c r="BY346" i="1"/>
  <c r="AO347" i="2" s="1" a="1"/>
  <c r="AO347" i="2" s="1"/>
  <c r="BV346" i="1"/>
  <c r="AG347" i="2" s="1" a="1"/>
  <c r="AG347" i="2" s="1"/>
  <c r="BS346" i="1"/>
  <c r="AE347" i="2" s="1" a="1"/>
  <c r="AE347" i="2" s="1"/>
  <c r="BP346" i="1"/>
  <c r="AK347" i="2" s="1" a="1"/>
  <c r="AK347" i="2" s="1"/>
  <c r="BM346" i="1"/>
  <c r="AA347" i="2" s="1" a="1"/>
  <c r="AA347" i="2" s="1"/>
  <c r="BJ346" i="1"/>
  <c r="BD347" i="2" s="1" a="1"/>
  <c r="BD347" i="2" s="1"/>
  <c r="BF346" i="1"/>
  <c r="W347" i="2" s="1" a="1"/>
  <c r="W347" i="2" s="1"/>
  <c r="BC346" i="1"/>
  <c r="U347" i="2" s="1" a="1"/>
  <c r="U347" i="2" s="1"/>
  <c r="AZ346" i="1"/>
  <c r="S347" i="2" s="1" a="1"/>
  <c r="S347" i="2" s="1"/>
  <c r="AV346" i="1"/>
  <c r="Q347" i="2" s="1" a="1"/>
  <c r="Q347" i="2" s="1"/>
  <c r="AS346" i="1"/>
  <c r="O347" i="2" s="1" a="1"/>
  <c r="O347" i="2" s="1"/>
  <c r="AP346" i="1"/>
  <c r="M347" i="2" s="1" a="1"/>
  <c r="M347" i="2" s="1"/>
  <c r="AM346" i="1"/>
  <c r="K347" i="2" s="1" a="1"/>
  <c r="K347" i="2" s="1"/>
  <c r="AI346" i="1"/>
  <c r="AF346" i="1"/>
  <c r="AH346" i="1" s="1"/>
  <c r="I347" i="2" s="1" a="1"/>
  <c r="I347" i="2" s="1"/>
  <c r="DX345" i="1"/>
  <c r="DW345" i="1"/>
  <c r="DS345" i="1"/>
  <c r="BI346" i="2" s="1" a="1"/>
  <c r="BI346" i="2" s="1"/>
  <c r="DQ345" i="1"/>
  <c r="BH346" i="2" s="1" a="1"/>
  <c r="BH346" i="2" s="1"/>
  <c r="DO345" i="1"/>
  <c r="BC346" i="2" s="1" a="1"/>
  <c r="BC346" i="2" s="1"/>
  <c r="DM345" i="1"/>
  <c r="BB346" i="2" s="1" a="1"/>
  <c r="BB346" i="2" s="1"/>
  <c r="DK345" i="1"/>
  <c r="Y346" i="2" s="1" a="1"/>
  <c r="Y346" i="2" s="1"/>
  <c r="DG345" i="1"/>
  <c r="X346" i="2" s="1" a="1"/>
  <c r="X346" i="2" s="1"/>
  <c r="DC345" i="1"/>
  <c r="AY346" i="2" s="1" a="1"/>
  <c r="AY346" i="2" s="1"/>
  <c r="CY345" i="1"/>
  <c r="CV345" i="1"/>
  <c r="CS345" i="1"/>
  <c r="AI346" i="2" s="1" a="1"/>
  <c r="AI346" i="2" s="1"/>
  <c r="CM345" i="1"/>
  <c r="BA346" i="2" s="1" a="1"/>
  <c r="BA346" i="2" s="1"/>
  <c r="CJ345" i="1"/>
  <c r="AW346" i="2" s="1" a="1"/>
  <c r="AW346" i="2" s="1"/>
  <c r="CG345" i="1"/>
  <c r="AU346" i="2" s="1" a="1"/>
  <c r="AU346" i="2" s="1"/>
  <c r="CC345" i="1"/>
  <c r="AQ346" i="2" s="1" a="1"/>
  <c r="AQ346" i="2" s="1"/>
  <c r="BY345" i="1"/>
  <c r="AO346" i="2" s="1" a="1"/>
  <c r="AO346" i="2" s="1"/>
  <c r="BV345" i="1"/>
  <c r="AG346" i="2" s="1" a="1"/>
  <c r="AG346" i="2" s="1"/>
  <c r="BS345" i="1"/>
  <c r="AE346" i="2" s="1" a="1"/>
  <c r="AE346" i="2" s="1"/>
  <c r="BP345" i="1"/>
  <c r="AK346" i="2" s="1" a="1"/>
  <c r="AK346" i="2" s="1"/>
  <c r="BM345" i="1"/>
  <c r="AA346" i="2" s="1" a="1"/>
  <c r="AA346" i="2" s="1"/>
  <c r="BJ345" i="1"/>
  <c r="BD346" i="2" s="1" a="1"/>
  <c r="BD346" i="2" s="1"/>
  <c r="BF345" i="1"/>
  <c r="W346" i="2" s="1" a="1"/>
  <c r="W346" i="2" s="1"/>
  <c r="BC345" i="1"/>
  <c r="U346" i="2" s="1" a="1"/>
  <c r="U346" i="2" s="1"/>
  <c r="AZ345" i="1"/>
  <c r="S346" i="2" s="1" a="1"/>
  <c r="S346" i="2" s="1"/>
  <c r="AV345" i="1"/>
  <c r="Q346" i="2" s="1" a="1"/>
  <c r="Q346" i="2" s="1"/>
  <c r="AS345" i="1"/>
  <c r="O346" i="2" s="1" a="1"/>
  <c r="O346" i="2" s="1"/>
  <c r="AP345" i="1"/>
  <c r="M346" i="2" s="1" a="1"/>
  <c r="M346" i="2" s="1"/>
  <c r="AM345" i="1"/>
  <c r="K346" i="2" s="1" a="1"/>
  <c r="K346" i="2" s="1"/>
  <c r="AI345" i="1"/>
  <c r="AF345" i="1"/>
  <c r="AH345" i="1" s="1"/>
  <c r="I346" i="2" s="1" a="1"/>
  <c r="I346" i="2" s="1"/>
  <c r="DX344" i="1"/>
  <c r="DW344" i="1"/>
  <c r="DS344" i="1"/>
  <c r="BI345" i="2" s="1" a="1"/>
  <c r="BI345" i="2" s="1"/>
  <c r="DQ344" i="1"/>
  <c r="BH345" i="2" s="1" a="1"/>
  <c r="BH345" i="2" s="1"/>
  <c r="DO344" i="1"/>
  <c r="BC345" i="2" s="1" a="1"/>
  <c r="BC345" i="2" s="1"/>
  <c r="DM344" i="1"/>
  <c r="BB345" i="2" s="1" a="1"/>
  <c r="BB345" i="2" s="1"/>
  <c r="DK344" i="1"/>
  <c r="Y345" i="2" s="1" a="1"/>
  <c r="Y345" i="2" s="1"/>
  <c r="DG344" i="1"/>
  <c r="X345" i="2" s="1" a="1"/>
  <c r="X345" i="2" s="1"/>
  <c r="DC344" i="1"/>
  <c r="AY345" i="2" s="1" a="1"/>
  <c r="AY345" i="2" s="1"/>
  <c r="CY344" i="1"/>
  <c r="CV344" i="1"/>
  <c r="CS344" i="1"/>
  <c r="AI345" i="2" s="1" a="1"/>
  <c r="AI345" i="2" s="1"/>
  <c r="CM344" i="1"/>
  <c r="BA345" i="2" s="1" a="1"/>
  <c r="BA345" i="2" s="1"/>
  <c r="CJ344" i="1"/>
  <c r="AW345" i="2" s="1" a="1"/>
  <c r="AW345" i="2" s="1"/>
  <c r="CG344" i="1"/>
  <c r="AU345" i="2" s="1" a="1"/>
  <c r="AU345" i="2" s="1"/>
  <c r="CC344" i="1"/>
  <c r="AQ345" i="2" s="1" a="1"/>
  <c r="AQ345" i="2" s="1"/>
  <c r="BY344" i="1"/>
  <c r="AO345" i="2" s="1" a="1"/>
  <c r="AO345" i="2" s="1"/>
  <c r="BV344" i="1"/>
  <c r="AG345" i="2" s="1" a="1"/>
  <c r="AG345" i="2" s="1"/>
  <c r="BS344" i="1"/>
  <c r="AE345" i="2" s="1" a="1"/>
  <c r="AE345" i="2" s="1"/>
  <c r="BP344" i="1"/>
  <c r="AK345" i="2" s="1" a="1"/>
  <c r="AK345" i="2" s="1"/>
  <c r="BM344" i="1"/>
  <c r="AA345" i="2" s="1" a="1"/>
  <c r="AA345" i="2" s="1"/>
  <c r="BJ344" i="1"/>
  <c r="BD345" i="2" s="1" a="1"/>
  <c r="BD345" i="2" s="1"/>
  <c r="BF344" i="1"/>
  <c r="W345" i="2" s="1" a="1"/>
  <c r="W345" i="2" s="1"/>
  <c r="BC344" i="1"/>
  <c r="U345" i="2" s="1" a="1"/>
  <c r="U345" i="2" s="1"/>
  <c r="AZ344" i="1"/>
  <c r="S345" i="2" s="1" a="1"/>
  <c r="S345" i="2" s="1"/>
  <c r="AV344" i="1"/>
  <c r="Q345" i="2" s="1" a="1"/>
  <c r="Q345" i="2" s="1"/>
  <c r="AS344" i="1"/>
  <c r="O345" i="2" s="1" a="1"/>
  <c r="O345" i="2" s="1"/>
  <c r="AP344" i="1"/>
  <c r="M345" i="2" s="1" a="1"/>
  <c r="M345" i="2" s="1"/>
  <c r="AM344" i="1"/>
  <c r="K345" i="2" s="1" a="1"/>
  <c r="K345" i="2" s="1"/>
  <c r="AI344" i="1"/>
  <c r="AF344" i="1"/>
  <c r="AH344" i="1" s="1"/>
  <c r="I345" i="2" s="1" a="1"/>
  <c r="I345" i="2" s="1"/>
  <c r="DX343" i="1"/>
  <c r="DW343" i="1"/>
  <c r="DS343" i="1"/>
  <c r="BI344" i="2" s="1" a="1"/>
  <c r="BI344" i="2" s="1"/>
  <c r="DQ343" i="1"/>
  <c r="BH344" i="2" s="1" a="1"/>
  <c r="BH344" i="2" s="1"/>
  <c r="DO343" i="1"/>
  <c r="BC344" i="2" s="1" a="1"/>
  <c r="BC344" i="2" s="1"/>
  <c r="DM343" i="1"/>
  <c r="BB344" i="2" s="1" a="1"/>
  <c r="BB344" i="2" s="1"/>
  <c r="DK343" i="1"/>
  <c r="Y344" i="2" s="1" a="1"/>
  <c r="Y344" i="2" s="1"/>
  <c r="DG343" i="1"/>
  <c r="X344" i="2" s="1" a="1"/>
  <c r="X344" i="2" s="1"/>
  <c r="DC343" i="1"/>
  <c r="AY344" i="2" s="1" a="1"/>
  <c r="AY344" i="2" s="1"/>
  <c r="CY343" i="1"/>
  <c r="CZ343" i="1" s="1"/>
  <c r="CV343" i="1"/>
  <c r="CS343" i="1"/>
  <c r="AI344" i="2" s="1" a="1"/>
  <c r="AI344" i="2" s="1"/>
  <c r="CM343" i="1"/>
  <c r="BA344" i="2" s="1" a="1"/>
  <c r="BA344" i="2" s="1"/>
  <c r="CJ343" i="1"/>
  <c r="AW344" i="2" s="1" a="1"/>
  <c r="AW344" i="2" s="1"/>
  <c r="CG343" i="1"/>
  <c r="AU344" i="2" s="1" a="1"/>
  <c r="AU344" i="2" s="1"/>
  <c r="CC343" i="1"/>
  <c r="AQ344" i="2" s="1" a="1"/>
  <c r="AQ344" i="2" s="1"/>
  <c r="BY343" i="1"/>
  <c r="AO344" i="2" s="1" a="1"/>
  <c r="AO344" i="2" s="1"/>
  <c r="BV343" i="1"/>
  <c r="AG344" i="2" s="1" a="1"/>
  <c r="AG344" i="2" s="1"/>
  <c r="BS343" i="1"/>
  <c r="AE344" i="2" s="1" a="1"/>
  <c r="AE344" i="2" s="1"/>
  <c r="BP343" i="1"/>
  <c r="AK344" i="2" s="1" a="1"/>
  <c r="AK344" i="2" s="1"/>
  <c r="BM343" i="1"/>
  <c r="AA344" i="2" s="1" a="1"/>
  <c r="AA344" i="2" s="1"/>
  <c r="BJ343" i="1"/>
  <c r="BD344" i="2" s="1" a="1"/>
  <c r="BD344" i="2" s="1"/>
  <c r="BF343" i="1"/>
  <c r="W344" i="2" s="1" a="1"/>
  <c r="W344" i="2" s="1"/>
  <c r="BC343" i="1"/>
  <c r="U344" i="2" s="1" a="1"/>
  <c r="U344" i="2" s="1"/>
  <c r="AZ343" i="1"/>
  <c r="S344" i="2" s="1" a="1"/>
  <c r="S344" i="2" s="1"/>
  <c r="AV343" i="1"/>
  <c r="Q344" i="2" s="1" a="1"/>
  <c r="Q344" i="2" s="1"/>
  <c r="AS343" i="1"/>
  <c r="O344" i="2" s="1" a="1"/>
  <c r="O344" i="2" s="1"/>
  <c r="AP343" i="1"/>
  <c r="M344" i="2" s="1" a="1"/>
  <c r="M344" i="2" s="1"/>
  <c r="AM343" i="1"/>
  <c r="K344" i="2" s="1" a="1"/>
  <c r="K344" i="2" s="1"/>
  <c r="AI343" i="1"/>
  <c r="AF343" i="1"/>
  <c r="AH343" i="1" s="1"/>
  <c r="I344" i="2" s="1" a="1"/>
  <c r="I344" i="2" s="1"/>
  <c r="DX342" i="1"/>
  <c r="DW342" i="1"/>
  <c r="DS342" i="1"/>
  <c r="BI343" i="2" s="1" a="1"/>
  <c r="BI343" i="2" s="1"/>
  <c r="DQ342" i="1"/>
  <c r="BH343" i="2" s="1" a="1"/>
  <c r="BH343" i="2" s="1"/>
  <c r="DO342" i="1"/>
  <c r="BC343" i="2" s="1" a="1"/>
  <c r="BC343" i="2" s="1"/>
  <c r="DM342" i="1"/>
  <c r="BB343" i="2" s="1" a="1"/>
  <c r="BB343" i="2" s="1"/>
  <c r="DK342" i="1"/>
  <c r="Y343" i="2" s="1" a="1"/>
  <c r="Y343" i="2" s="1"/>
  <c r="DG342" i="1"/>
  <c r="X343" i="2" s="1" a="1"/>
  <c r="X343" i="2" s="1"/>
  <c r="DC342" i="1"/>
  <c r="AY343" i="2" s="1" a="1"/>
  <c r="AY343" i="2" s="1"/>
  <c r="CY342" i="1"/>
  <c r="CZ342" i="1" s="1"/>
  <c r="CV342" i="1"/>
  <c r="CS342" i="1"/>
  <c r="AI343" i="2" s="1" a="1"/>
  <c r="AI343" i="2" s="1"/>
  <c r="CM342" i="1"/>
  <c r="BA343" i="2" s="1" a="1"/>
  <c r="BA343" i="2" s="1"/>
  <c r="CJ342" i="1"/>
  <c r="AW343" i="2" s="1" a="1"/>
  <c r="AW343" i="2" s="1"/>
  <c r="CG342" i="1"/>
  <c r="AU343" i="2" s="1" a="1"/>
  <c r="AU343" i="2" s="1"/>
  <c r="CC342" i="1"/>
  <c r="AQ343" i="2" s="1" a="1"/>
  <c r="AQ343" i="2" s="1"/>
  <c r="BY342" i="1"/>
  <c r="AO343" i="2" s="1" a="1"/>
  <c r="AO343" i="2" s="1"/>
  <c r="BV342" i="1"/>
  <c r="AG343" i="2" s="1" a="1"/>
  <c r="AG343" i="2" s="1"/>
  <c r="BS342" i="1"/>
  <c r="AE343" i="2" s="1" a="1"/>
  <c r="AE343" i="2" s="1"/>
  <c r="BP342" i="1"/>
  <c r="AK343" i="2" s="1" a="1"/>
  <c r="AK343" i="2" s="1"/>
  <c r="BM342" i="1"/>
  <c r="AA343" i="2" s="1" a="1"/>
  <c r="AA343" i="2" s="1"/>
  <c r="BJ342" i="1"/>
  <c r="BD343" i="2" s="1" a="1"/>
  <c r="BD343" i="2" s="1"/>
  <c r="BF342" i="1"/>
  <c r="W343" i="2" s="1" a="1"/>
  <c r="W343" i="2" s="1"/>
  <c r="BC342" i="1"/>
  <c r="U343" i="2" s="1" a="1"/>
  <c r="U343" i="2" s="1"/>
  <c r="AZ342" i="1"/>
  <c r="S343" i="2" s="1" a="1"/>
  <c r="S343" i="2" s="1"/>
  <c r="AV342" i="1"/>
  <c r="Q343" i="2" s="1" a="1"/>
  <c r="Q343" i="2" s="1"/>
  <c r="AS342" i="1"/>
  <c r="O343" i="2" s="1" a="1"/>
  <c r="O343" i="2" s="1"/>
  <c r="AP342" i="1"/>
  <c r="M343" i="2" s="1" a="1"/>
  <c r="M343" i="2" s="1"/>
  <c r="AM342" i="1"/>
  <c r="K343" i="2" s="1" a="1"/>
  <c r="K343" i="2" s="1"/>
  <c r="AI342" i="1"/>
  <c r="AF342" i="1"/>
  <c r="AH342" i="1" s="1"/>
  <c r="I343" i="2" s="1" a="1"/>
  <c r="I343" i="2" s="1"/>
  <c r="DX341" i="1"/>
  <c r="DW341" i="1"/>
  <c r="DS341" i="1"/>
  <c r="BI342" i="2" s="1" a="1"/>
  <c r="BI342" i="2" s="1"/>
  <c r="DQ341" i="1"/>
  <c r="BH342" i="2" s="1" a="1"/>
  <c r="BH342" i="2" s="1"/>
  <c r="DO341" i="1"/>
  <c r="BC342" i="2" s="1" a="1"/>
  <c r="BC342" i="2" s="1"/>
  <c r="DM341" i="1"/>
  <c r="BB342" i="2" s="1" a="1"/>
  <c r="BB342" i="2" s="1"/>
  <c r="DK341" i="1"/>
  <c r="Y342" i="2" s="1" a="1"/>
  <c r="Y342" i="2" s="1"/>
  <c r="DG341" i="1"/>
  <c r="X342" i="2" s="1" a="1"/>
  <c r="X342" i="2" s="1"/>
  <c r="DC341" i="1"/>
  <c r="AY342" i="2" s="1" a="1"/>
  <c r="AY342" i="2" s="1"/>
  <c r="CZ341" i="1"/>
  <c r="CY341" i="1"/>
  <c r="CV341" i="1"/>
  <c r="CS341" i="1"/>
  <c r="AI342" i="2" s="1" a="1"/>
  <c r="AI342" i="2" s="1"/>
  <c r="CM341" i="1"/>
  <c r="BA342" i="2" s="1" a="1"/>
  <c r="BA342" i="2" s="1"/>
  <c r="CJ341" i="1"/>
  <c r="AW342" i="2" s="1" a="1"/>
  <c r="AW342" i="2" s="1"/>
  <c r="CG341" i="1"/>
  <c r="AU342" i="2" s="1" a="1"/>
  <c r="AU342" i="2" s="1"/>
  <c r="CC341" i="1"/>
  <c r="AQ342" i="2" s="1" a="1"/>
  <c r="AQ342" i="2" s="1"/>
  <c r="BY341" i="1"/>
  <c r="AO342" i="2" s="1" a="1"/>
  <c r="AO342" i="2" s="1"/>
  <c r="BV341" i="1"/>
  <c r="AG342" i="2" s="1" a="1"/>
  <c r="AG342" i="2" s="1"/>
  <c r="BS341" i="1"/>
  <c r="AE342" i="2" s="1" a="1"/>
  <c r="AE342" i="2" s="1"/>
  <c r="BP341" i="1"/>
  <c r="AK342" i="2" s="1" a="1"/>
  <c r="AK342" i="2" s="1"/>
  <c r="BM341" i="1"/>
  <c r="AA342" i="2" s="1" a="1"/>
  <c r="AA342" i="2" s="1"/>
  <c r="BJ341" i="1"/>
  <c r="BD342" i="2" s="1" a="1"/>
  <c r="BD342" i="2" s="1"/>
  <c r="BF341" i="1"/>
  <c r="W342" i="2" s="1" a="1"/>
  <c r="W342" i="2" s="1"/>
  <c r="BC341" i="1"/>
  <c r="U342" i="2" s="1" a="1"/>
  <c r="U342" i="2" s="1"/>
  <c r="AZ341" i="1"/>
  <c r="S342" i="2" s="1" a="1"/>
  <c r="S342" i="2" s="1"/>
  <c r="AV341" i="1"/>
  <c r="Q342" i="2" s="1" a="1"/>
  <c r="Q342" i="2" s="1"/>
  <c r="AS341" i="1"/>
  <c r="O342" i="2" s="1" a="1"/>
  <c r="O342" i="2" s="1"/>
  <c r="AP341" i="1"/>
  <c r="M342" i="2" s="1" a="1"/>
  <c r="M342" i="2" s="1"/>
  <c r="AM341" i="1"/>
  <c r="K342" i="2" s="1" a="1"/>
  <c r="K342" i="2" s="1"/>
  <c r="AI341" i="1"/>
  <c r="AF341" i="1"/>
  <c r="AH341" i="1" s="1"/>
  <c r="I342" i="2" s="1" a="1"/>
  <c r="I342" i="2" s="1"/>
  <c r="DX340" i="1"/>
  <c r="DW340" i="1"/>
  <c r="DS340" i="1"/>
  <c r="BI341" i="2" s="1" a="1"/>
  <c r="BI341" i="2" s="1"/>
  <c r="DQ340" i="1"/>
  <c r="BH341" i="2" s="1" a="1"/>
  <c r="BH341" i="2" s="1"/>
  <c r="DO340" i="1"/>
  <c r="BC341" i="2" s="1" a="1"/>
  <c r="BC341" i="2" s="1"/>
  <c r="DM340" i="1"/>
  <c r="BB341" i="2" s="1" a="1"/>
  <c r="BB341" i="2" s="1"/>
  <c r="DK340" i="1"/>
  <c r="Y341" i="2" s="1" a="1"/>
  <c r="Y341" i="2" s="1"/>
  <c r="DG340" i="1"/>
  <c r="X341" i="2" s="1" a="1"/>
  <c r="X341" i="2" s="1"/>
  <c r="DC340" i="1"/>
  <c r="AY341" i="2" s="1" a="1"/>
  <c r="AY341" i="2" s="1"/>
  <c r="CY340" i="1"/>
  <c r="CV340" i="1"/>
  <c r="CS340" i="1"/>
  <c r="AI341" i="2" s="1" a="1"/>
  <c r="AI341" i="2" s="1"/>
  <c r="CM340" i="1"/>
  <c r="BA341" i="2" s="1" a="1"/>
  <c r="BA341" i="2" s="1"/>
  <c r="CJ340" i="1"/>
  <c r="AW341" i="2" s="1" a="1"/>
  <c r="AW341" i="2" s="1"/>
  <c r="CG340" i="1"/>
  <c r="AU341" i="2" s="1" a="1"/>
  <c r="AU341" i="2" s="1"/>
  <c r="CC340" i="1"/>
  <c r="AQ341" i="2" s="1" a="1"/>
  <c r="AQ341" i="2" s="1"/>
  <c r="BY340" i="1"/>
  <c r="AO341" i="2" s="1" a="1"/>
  <c r="AO341" i="2" s="1"/>
  <c r="BV340" i="1"/>
  <c r="AG341" i="2" s="1" a="1"/>
  <c r="AG341" i="2" s="1"/>
  <c r="BS340" i="1"/>
  <c r="AE341" i="2" s="1" a="1"/>
  <c r="AE341" i="2" s="1"/>
  <c r="BP340" i="1"/>
  <c r="AK341" i="2" s="1" a="1"/>
  <c r="AK341" i="2" s="1"/>
  <c r="BM340" i="1"/>
  <c r="AA341" i="2" s="1" a="1"/>
  <c r="AA341" i="2" s="1"/>
  <c r="BJ340" i="1"/>
  <c r="BD341" i="2" s="1" a="1"/>
  <c r="BD341" i="2" s="1"/>
  <c r="BF340" i="1"/>
  <c r="W341" i="2" s="1" a="1"/>
  <c r="W341" i="2" s="1"/>
  <c r="BC340" i="1"/>
  <c r="U341" i="2" s="1" a="1"/>
  <c r="U341" i="2" s="1"/>
  <c r="AZ340" i="1"/>
  <c r="S341" i="2" s="1" a="1"/>
  <c r="S341" i="2" s="1"/>
  <c r="AV340" i="1"/>
  <c r="Q341" i="2" s="1" a="1"/>
  <c r="Q341" i="2" s="1"/>
  <c r="AS340" i="1"/>
  <c r="O341" i="2" s="1" a="1"/>
  <c r="O341" i="2" s="1"/>
  <c r="AP340" i="1"/>
  <c r="M341" i="2" s="1" a="1"/>
  <c r="M341" i="2" s="1"/>
  <c r="AM340" i="1"/>
  <c r="K341" i="2" s="1" a="1"/>
  <c r="K341" i="2" s="1"/>
  <c r="AI340" i="1"/>
  <c r="AF340" i="1"/>
  <c r="AH340" i="1" s="1"/>
  <c r="I341" i="2" s="1" a="1"/>
  <c r="I341" i="2" s="1"/>
  <c r="DX339" i="1"/>
  <c r="DW339" i="1"/>
  <c r="DS339" i="1"/>
  <c r="BI340" i="2" s="1" a="1"/>
  <c r="BI340" i="2" s="1"/>
  <c r="DQ339" i="1"/>
  <c r="BH340" i="2" s="1" a="1"/>
  <c r="BH340" i="2" s="1"/>
  <c r="DO339" i="1"/>
  <c r="BC340" i="2" s="1" a="1"/>
  <c r="BC340" i="2" s="1"/>
  <c r="DM339" i="1"/>
  <c r="BB340" i="2" s="1" a="1"/>
  <c r="BB340" i="2" s="1"/>
  <c r="DK339" i="1"/>
  <c r="Y340" i="2" s="1" a="1"/>
  <c r="Y340" i="2" s="1"/>
  <c r="DG339" i="1"/>
  <c r="X340" i="2" s="1" a="1"/>
  <c r="X340" i="2" s="1"/>
  <c r="DC339" i="1"/>
  <c r="AY340" i="2" s="1" a="1"/>
  <c r="AY340" i="2" s="1"/>
  <c r="CY339" i="1"/>
  <c r="CZ339" i="1" s="1"/>
  <c r="CV339" i="1"/>
  <c r="CS339" i="1"/>
  <c r="AI340" i="2" s="1" a="1"/>
  <c r="AI340" i="2" s="1"/>
  <c r="CM339" i="1"/>
  <c r="BA340" i="2" s="1" a="1"/>
  <c r="BA340" i="2" s="1"/>
  <c r="CJ339" i="1"/>
  <c r="AW340" i="2" s="1" a="1"/>
  <c r="AW340" i="2" s="1"/>
  <c r="CG339" i="1"/>
  <c r="AU340" i="2" s="1" a="1"/>
  <c r="AU340" i="2" s="1"/>
  <c r="CC339" i="1"/>
  <c r="AQ340" i="2" s="1" a="1"/>
  <c r="AQ340" i="2" s="1"/>
  <c r="BY339" i="1"/>
  <c r="AO340" i="2" s="1" a="1"/>
  <c r="AO340" i="2" s="1"/>
  <c r="BV339" i="1"/>
  <c r="AG340" i="2" s="1" a="1"/>
  <c r="AG340" i="2" s="1"/>
  <c r="BS339" i="1"/>
  <c r="AE340" i="2" s="1" a="1"/>
  <c r="AE340" i="2" s="1"/>
  <c r="BP339" i="1"/>
  <c r="AK340" i="2" s="1" a="1"/>
  <c r="AK340" i="2" s="1"/>
  <c r="BM339" i="1"/>
  <c r="AA340" i="2" s="1" a="1"/>
  <c r="AA340" i="2" s="1"/>
  <c r="BJ339" i="1"/>
  <c r="BD340" i="2" s="1" a="1"/>
  <c r="BD340" i="2" s="1"/>
  <c r="BF339" i="1"/>
  <c r="W340" i="2" s="1" a="1"/>
  <c r="W340" i="2" s="1"/>
  <c r="BC339" i="1"/>
  <c r="U340" i="2" s="1" a="1"/>
  <c r="U340" i="2" s="1"/>
  <c r="AZ339" i="1"/>
  <c r="S340" i="2" s="1" a="1"/>
  <c r="S340" i="2" s="1"/>
  <c r="AV339" i="1"/>
  <c r="Q340" i="2" s="1" a="1"/>
  <c r="Q340" i="2" s="1"/>
  <c r="AS339" i="1"/>
  <c r="O340" i="2" s="1" a="1"/>
  <c r="O340" i="2" s="1"/>
  <c r="AP339" i="1"/>
  <c r="M340" i="2" s="1" a="1"/>
  <c r="M340" i="2" s="1"/>
  <c r="AM339" i="1"/>
  <c r="K340" i="2" s="1" a="1"/>
  <c r="K340" i="2" s="1"/>
  <c r="AI339" i="1"/>
  <c r="AF339" i="1"/>
  <c r="AH339" i="1" s="1"/>
  <c r="I340" i="2" s="1" a="1"/>
  <c r="I340" i="2" s="1"/>
  <c r="DX338" i="1"/>
  <c r="DW338" i="1"/>
  <c r="DS338" i="1"/>
  <c r="BI339" i="2" s="1" a="1"/>
  <c r="BI339" i="2" s="1"/>
  <c r="DQ338" i="1"/>
  <c r="BH339" i="2" s="1" a="1"/>
  <c r="BH339" i="2" s="1"/>
  <c r="DO338" i="1"/>
  <c r="BC339" i="2" s="1" a="1"/>
  <c r="BC339" i="2" s="1"/>
  <c r="DM338" i="1"/>
  <c r="BB339" i="2" s="1" a="1"/>
  <c r="BB339" i="2" s="1"/>
  <c r="DK338" i="1"/>
  <c r="Y339" i="2" s="1" a="1"/>
  <c r="Y339" i="2" s="1"/>
  <c r="DG338" i="1"/>
  <c r="X339" i="2" s="1" a="1"/>
  <c r="X339" i="2" s="1"/>
  <c r="DC338" i="1"/>
  <c r="AY339" i="2" s="1" a="1"/>
  <c r="AY339" i="2" s="1"/>
  <c r="CZ338" i="1"/>
  <c r="CY338" i="1"/>
  <c r="CV338" i="1"/>
  <c r="CS338" i="1"/>
  <c r="AI339" i="2" s="1" a="1"/>
  <c r="AI339" i="2" s="1"/>
  <c r="CM338" i="1"/>
  <c r="BA339" i="2" s="1" a="1"/>
  <c r="BA339" i="2" s="1"/>
  <c r="CJ338" i="1"/>
  <c r="AW339" i="2" s="1" a="1"/>
  <c r="AW339" i="2" s="1"/>
  <c r="CG338" i="1"/>
  <c r="AU339" i="2" s="1" a="1"/>
  <c r="AU339" i="2" s="1"/>
  <c r="CC338" i="1"/>
  <c r="AQ339" i="2" s="1" a="1"/>
  <c r="AQ339" i="2" s="1"/>
  <c r="BY338" i="1"/>
  <c r="AO339" i="2" s="1" a="1"/>
  <c r="AO339" i="2" s="1"/>
  <c r="BV338" i="1"/>
  <c r="AG339" i="2" s="1" a="1"/>
  <c r="AG339" i="2" s="1"/>
  <c r="BS338" i="1"/>
  <c r="AE339" i="2" s="1" a="1"/>
  <c r="AE339" i="2" s="1"/>
  <c r="BP338" i="1"/>
  <c r="AK339" i="2" s="1" a="1"/>
  <c r="AK339" i="2" s="1"/>
  <c r="BM338" i="1"/>
  <c r="AA339" i="2" s="1" a="1"/>
  <c r="AA339" i="2" s="1"/>
  <c r="BJ338" i="1"/>
  <c r="BD339" i="2" s="1" a="1"/>
  <c r="BD339" i="2" s="1"/>
  <c r="BF338" i="1"/>
  <c r="W339" i="2" s="1" a="1"/>
  <c r="W339" i="2" s="1"/>
  <c r="BC338" i="1"/>
  <c r="U339" i="2" s="1" a="1"/>
  <c r="U339" i="2" s="1"/>
  <c r="AZ338" i="1"/>
  <c r="S339" i="2" s="1" a="1"/>
  <c r="S339" i="2" s="1"/>
  <c r="AV338" i="1"/>
  <c r="Q339" i="2" s="1" a="1"/>
  <c r="Q339" i="2" s="1"/>
  <c r="AS338" i="1"/>
  <c r="O339" i="2" s="1" a="1"/>
  <c r="O339" i="2" s="1"/>
  <c r="AP338" i="1"/>
  <c r="M339" i="2" s="1" a="1"/>
  <c r="M339" i="2" s="1"/>
  <c r="AM338" i="1"/>
  <c r="K339" i="2" s="1" a="1"/>
  <c r="K339" i="2" s="1"/>
  <c r="AI338" i="1"/>
  <c r="AF338" i="1"/>
  <c r="AH338" i="1" s="1"/>
  <c r="I339" i="2" s="1" a="1"/>
  <c r="I339" i="2" s="1"/>
  <c r="DX337" i="1"/>
  <c r="DW337" i="1"/>
  <c r="DS337" i="1"/>
  <c r="BI338" i="2" s="1" a="1"/>
  <c r="BI338" i="2" s="1"/>
  <c r="DQ337" i="1"/>
  <c r="BH338" i="2" s="1" a="1"/>
  <c r="BH338" i="2" s="1"/>
  <c r="DO337" i="1"/>
  <c r="BC338" i="2" s="1" a="1"/>
  <c r="BC338" i="2" s="1"/>
  <c r="DM337" i="1"/>
  <c r="BB338" i="2" s="1" a="1"/>
  <c r="BB338" i="2" s="1"/>
  <c r="DK337" i="1"/>
  <c r="Y338" i="2" s="1" a="1"/>
  <c r="Y338" i="2" s="1"/>
  <c r="DG337" i="1"/>
  <c r="X338" i="2" s="1" a="1"/>
  <c r="X338" i="2" s="1"/>
  <c r="DC337" i="1"/>
  <c r="AY338" i="2" s="1" a="1"/>
  <c r="AY338" i="2" s="1"/>
  <c r="CY337" i="1"/>
  <c r="CZ337" i="1" s="1"/>
  <c r="CV337" i="1"/>
  <c r="CS337" i="1"/>
  <c r="AI338" i="2" s="1" a="1"/>
  <c r="AI338" i="2" s="1"/>
  <c r="CM337" i="1"/>
  <c r="BA338" i="2" s="1" a="1"/>
  <c r="BA338" i="2" s="1"/>
  <c r="CJ337" i="1"/>
  <c r="AW338" i="2" s="1" a="1"/>
  <c r="AW338" i="2" s="1"/>
  <c r="CG337" i="1"/>
  <c r="AU338" i="2" s="1" a="1"/>
  <c r="AU338" i="2" s="1"/>
  <c r="CC337" i="1"/>
  <c r="AQ338" i="2" s="1" a="1"/>
  <c r="AQ338" i="2" s="1"/>
  <c r="BY337" i="1"/>
  <c r="AO338" i="2" s="1" a="1"/>
  <c r="AO338" i="2" s="1"/>
  <c r="BV337" i="1"/>
  <c r="AG338" i="2" s="1" a="1"/>
  <c r="AG338" i="2" s="1"/>
  <c r="BS337" i="1"/>
  <c r="AE338" i="2" s="1" a="1"/>
  <c r="AE338" i="2" s="1"/>
  <c r="BP337" i="1"/>
  <c r="AK338" i="2" s="1" a="1"/>
  <c r="AK338" i="2" s="1"/>
  <c r="BM337" i="1"/>
  <c r="AA338" i="2" s="1" a="1"/>
  <c r="AA338" i="2" s="1"/>
  <c r="BJ337" i="1"/>
  <c r="BD338" i="2" s="1" a="1"/>
  <c r="BD338" i="2" s="1"/>
  <c r="BF337" i="1"/>
  <c r="W338" i="2" s="1" a="1"/>
  <c r="W338" i="2" s="1"/>
  <c r="BC337" i="1"/>
  <c r="U338" i="2" s="1" a="1"/>
  <c r="U338" i="2" s="1"/>
  <c r="AZ337" i="1"/>
  <c r="S338" i="2" s="1" a="1"/>
  <c r="S338" i="2" s="1"/>
  <c r="AV337" i="1"/>
  <c r="Q338" i="2" s="1" a="1"/>
  <c r="Q338" i="2" s="1"/>
  <c r="AS337" i="1"/>
  <c r="O338" i="2" s="1" a="1"/>
  <c r="O338" i="2" s="1"/>
  <c r="AP337" i="1"/>
  <c r="M338" i="2" s="1" a="1"/>
  <c r="M338" i="2" s="1"/>
  <c r="AM337" i="1"/>
  <c r="K338" i="2" s="1" a="1"/>
  <c r="K338" i="2" s="1"/>
  <c r="AI337" i="1"/>
  <c r="AF337" i="1"/>
  <c r="AH337" i="1" s="1"/>
  <c r="I338" i="2" s="1" a="1"/>
  <c r="I338" i="2" s="1"/>
  <c r="DX336" i="1"/>
  <c r="DW336" i="1"/>
  <c r="DS336" i="1"/>
  <c r="BI337" i="2" s="1" a="1"/>
  <c r="BI337" i="2" s="1"/>
  <c r="DQ336" i="1"/>
  <c r="BH337" i="2" s="1" a="1"/>
  <c r="BH337" i="2" s="1"/>
  <c r="DO336" i="1"/>
  <c r="BC337" i="2" s="1" a="1"/>
  <c r="BC337" i="2" s="1"/>
  <c r="DM336" i="1"/>
  <c r="BB337" i="2" s="1" a="1"/>
  <c r="BB337" i="2" s="1"/>
  <c r="DK336" i="1"/>
  <c r="Y337" i="2" s="1" a="1"/>
  <c r="Y337" i="2" s="1"/>
  <c r="DG336" i="1"/>
  <c r="X337" i="2" s="1" a="1"/>
  <c r="X337" i="2" s="1"/>
  <c r="DC336" i="1"/>
  <c r="AY337" i="2" s="1" a="1"/>
  <c r="AY337" i="2" s="1"/>
  <c r="CY336" i="1"/>
  <c r="CV336" i="1"/>
  <c r="CZ336" i="1" s="1"/>
  <c r="CS336" i="1"/>
  <c r="AI337" i="2" s="1" a="1"/>
  <c r="AI337" i="2" s="1"/>
  <c r="CM336" i="1"/>
  <c r="BA337" i="2" s="1" a="1"/>
  <c r="BA337" i="2" s="1"/>
  <c r="CJ336" i="1"/>
  <c r="AW337" i="2" s="1" a="1"/>
  <c r="AW337" i="2" s="1"/>
  <c r="CG336" i="1"/>
  <c r="AU337" i="2" s="1" a="1"/>
  <c r="AU337" i="2" s="1"/>
  <c r="CC336" i="1"/>
  <c r="AQ337" i="2" s="1" a="1"/>
  <c r="AQ337" i="2" s="1"/>
  <c r="BY336" i="1"/>
  <c r="AO337" i="2" s="1" a="1"/>
  <c r="AO337" i="2" s="1"/>
  <c r="BV336" i="1"/>
  <c r="AG337" i="2" s="1" a="1"/>
  <c r="AG337" i="2" s="1"/>
  <c r="BS336" i="1"/>
  <c r="AE337" i="2" s="1" a="1"/>
  <c r="AE337" i="2" s="1"/>
  <c r="BP336" i="1"/>
  <c r="AK337" i="2" s="1" a="1"/>
  <c r="AK337" i="2" s="1"/>
  <c r="BM336" i="1"/>
  <c r="AA337" i="2" s="1" a="1"/>
  <c r="AA337" i="2" s="1"/>
  <c r="BJ336" i="1"/>
  <c r="BD337" i="2" s="1" a="1"/>
  <c r="BD337" i="2" s="1"/>
  <c r="BF336" i="1"/>
  <c r="W337" i="2" s="1" a="1"/>
  <c r="W337" i="2" s="1"/>
  <c r="BC336" i="1"/>
  <c r="U337" i="2" s="1" a="1"/>
  <c r="U337" i="2" s="1"/>
  <c r="AZ336" i="1"/>
  <c r="S337" i="2" s="1" a="1"/>
  <c r="S337" i="2" s="1"/>
  <c r="AV336" i="1"/>
  <c r="Q337" i="2" s="1" a="1"/>
  <c r="Q337" i="2" s="1"/>
  <c r="AS336" i="1"/>
  <c r="O337" i="2" s="1" a="1"/>
  <c r="O337" i="2" s="1"/>
  <c r="AP336" i="1"/>
  <c r="M337" i="2" s="1" a="1"/>
  <c r="M337" i="2" s="1"/>
  <c r="AM336" i="1"/>
  <c r="K337" i="2" s="1" a="1"/>
  <c r="K337" i="2" s="1"/>
  <c r="AI336" i="1"/>
  <c r="AF336" i="1"/>
  <c r="AH336" i="1" s="1"/>
  <c r="I337" i="2" s="1" a="1"/>
  <c r="I337" i="2" s="1"/>
  <c r="DX335" i="1"/>
  <c r="DW335" i="1"/>
  <c r="DS335" i="1"/>
  <c r="BI336" i="2" s="1" a="1"/>
  <c r="BI336" i="2" s="1"/>
  <c r="DQ335" i="1"/>
  <c r="BH336" i="2" s="1" a="1"/>
  <c r="BH336" i="2" s="1"/>
  <c r="DO335" i="1"/>
  <c r="BC336" i="2" s="1" a="1"/>
  <c r="BC336" i="2" s="1"/>
  <c r="DM335" i="1"/>
  <c r="BB336" i="2" s="1" a="1"/>
  <c r="BB336" i="2" s="1"/>
  <c r="DK335" i="1"/>
  <c r="Y336" i="2" s="1" a="1"/>
  <c r="Y336" i="2" s="1"/>
  <c r="DG335" i="1"/>
  <c r="X336" i="2" s="1" a="1"/>
  <c r="X336" i="2" s="1"/>
  <c r="DC335" i="1"/>
  <c r="AY336" i="2" s="1" a="1"/>
  <c r="AY336" i="2" s="1"/>
  <c r="CY335" i="1"/>
  <c r="CV335" i="1"/>
  <c r="CS335" i="1"/>
  <c r="AI336" i="2" s="1" a="1"/>
  <c r="AI336" i="2" s="1"/>
  <c r="CM335" i="1"/>
  <c r="BA336" i="2" s="1" a="1"/>
  <c r="BA336" i="2" s="1"/>
  <c r="CJ335" i="1"/>
  <c r="AW336" i="2" s="1" a="1"/>
  <c r="AW336" i="2" s="1"/>
  <c r="CG335" i="1"/>
  <c r="AU336" i="2" s="1" a="1"/>
  <c r="AU336" i="2" s="1"/>
  <c r="CC335" i="1"/>
  <c r="AQ336" i="2" s="1" a="1"/>
  <c r="AQ336" i="2" s="1"/>
  <c r="BY335" i="1"/>
  <c r="AO336" i="2" s="1" a="1"/>
  <c r="AO336" i="2" s="1"/>
  <c r="BV335" i="1"/>
  <c r="AG336" i="2" s="1" a="1"/>
  <c r="AG336" i="2" s="1"/>
  <c r="BS335" i="1"/>
  <c r="AE336" i="2" s="1" a="1"/>
  <c r="AE336" i="2" s="1"/>
  <c r="BP335" i="1"/>
  <c r="AK336" i="2" s="1" a="1"/>
  <c r="AK336" i="2" s="1"/>
  <c r="BM335" i="1"/>
  <c r="AA336" i="2" s="1" a="1"/>
  <c r="AA336" i="2" s="1"/>
  <c r="BJ335" i="1"/>
  <c r="BD336" i="2" s="1" a="1"/>
  <c r="BD336" i="2" s="1"/>
  <c r="BF335" i="1"/>
  <c r="W336" i="2" s="1" a="1"/>
  <c r="W336" i="2" s="1"/>
  <c r="BC335" i="1"/>
  <c r="U336" i="2" s="1" a="1"/>
  <c r="U336" i="2" s="1"/>
  <c r="AZ335" i="1"/>
  <c r="S336" i="2" s="1" a="1"/>
  <c r="S336" i="2" s="1"/>
  <c r="AV335" i="1"/>
  <c r="Q336" i="2" s="1" a="1"/>
  <c r="Q336" i="2" s="1"/>
  <c r="AS335" i="1"/>
  <c r="O336" i="2" s="1" a="1"/>
  <c r="O336" i="2" s="1"/>
  <c r="AP335" i="1"/>
  <c r="M336" i="2" s="1" a="1"/>
  <c r="M336" i="2" s="1"/>
  <c r="AM335" i="1"/>
  <c r="K336" i="2" s="1" a="1"/>
  <c r="K336" i="2" s="1"/>
  <c r="AI335" i="1"/>
  <c r="AF335" i="1"/>
  <c r="AH335" i="1" s="1"/>
  <c r="I336" i="2" s="1" a="1"/>
  <c r="I336" i="2" s="1"/>
  <c r="DX334" i="1"/>
  <c r="DW334" i="1"/>
  <c r="DS334" i="1"/>
  <c r="BI335" i="2" s="1" a="1"/>
  <c r="BI335" i="2" s="1"/>
  <c r="DQ334" i="1"/>
  <c r="BH335" i="2" s="1" a="1"/>
  <c r="BH335" i="2" s="1"/>
  <c r="DO334" i="1"/>
  <c r="BC335" i="2" s="1" a="1"/>
  <c r="BC335" i="2" s="1"/>
  <c r="DM334" i="1"/>
  <c r="BB335" i="2" s="1" a="1"/>
  <c r="BB335" i="2" s="1"/>
  <c r="DK334" i="1"/>
  <c r="Y335" i="2" s="1" a="1"/>
  <c r="Y335" i="2" s="1"/>
  <c r="DG334" i="1"/>
  <c r="X335" i="2" s="1" a="1"/>
  <c r="X335" i="2" s="1"/>
  <c r="DC334" i="1"/>
  <c r="AY335" i="2" s="1" a="1"/>
  <c r="AY335" i="2" s="1"/>
  <c r="CY334" i="1"/>
  <c r="CZ334" i="1" s="1"/>
  <c r="CV334" i="1"/>
  <c r="CS334" i="1"/>
  <c r="AI335" i="2" s="1" a="1"/>
  <c r="AI335" i="2" s="1"/>
  <c r="CM334" i="1"/>
  <c r="BA335" i="2" s="1" a="1"/>
  <c r="BA335" i="2" s="1"/>
  <c r="CJ334" i="1"/>
  <c r="AW335" i="2" s="1" a="1"/>
  <c r="AW335" i="2" s="1"/>
  <c r="CG334" i="1"/>
  <c r="AU335" i="2" s="1" a="1"/>
  <c r="AU335" i="2" s="1"/>
  <c r="CC334" i="1"/>
  <c r="AQ335" i="2" s="1" a="1"/>
  <c r="AQ335" i="2" s="1"/>
  <c r="BY334" i="1"/>
  <c r="AO335" i="2" s="1" a="1"/>
  <c r="AO335" i="2" s="1"/>
  <c r="BV334" i="1"/>
  <c r="AG335" i="2" s="1" a="1"/>
  <c r="AG335" i="2" s="1"/>
  <c r="BS334" i="1"/>
  <c r="AE335" i="2" s="1" a="1"/>
  <c r="AE335" i="2" s="1"/>
  <c r="BP334" i="1"/>
  <c r="AK335" i="2" s="1" a="1"/>
  <c r="AK335" i="2" s="1"/>
  <c r="BM334" i="1"/>
  <c r="AA335" i="2" s="1" a="1"/>
  <c r="AA335" i="2" s="1"/>
  <c r="BJ334" i="1"/>
  <c r="BD335" i="2" s="1" a="1"/>
  <c r="BD335" i="2" s="1"/>
  <c r="BF334" i="1"/>
  <c r="W335" i="2" s="1" a="1"/>
  <c r="W335" i="2" s="1"/>
  <c r="BC334" i="1"/>
  <c r="U335" i="2" s="1" a="1"/>
  <c r="U335" i="2" s="1"/>
  <c r="AZ334" i="1"/>
  <c r="S335" i="2" s="1" a="1"/>
  <c r="S335" i="2" s="1"/>
  <c r="AV334" i="1"/>
  <c r="Q335" i="2" s="1" a="1"/>
  <c r="Q335" i="2" s="1"/>
  <c r="AS334" i="1"/>
  <c r="O335" i="2" s="1" a="1"/>
  <c r="O335" i="2" s="1"/>
  <c r="AP334" i="1"/>
  <c r="M335" i="2" s="1" a="1"/>
  <c r="M335" i="2" s="1"/>
  <c r="AM334" i="1"/>
  <c r="K335" i="2" s="1" a="1"/>
  <c r="K335" i="2" s="1"/>
  <c r="AI334" i="1"/>
  <c r="AF334" i="1"/>
  <c r="AH334" i="1" s="1"/>
  <c r="I335" i="2" s="1" a="1"/>
  <c r="I335" i="2" s="1"/>
  <c r="DX333" i="1"/>
  <c r="DW333" i="1"/>
  <c r="DS333" i="1"/>
  <c r="BI334" i="2" s="1" a="1"/>
  <c r="BI334" i="2" s="1"/>
  <c r="DQ333" i="1"/>
  <c r="BH334" i="2" s="1" a="1"/>
  <c r="BH334" i="2" s="1"/>
  <c r="DO333" i="1"/>
  <c r="BC334" i="2" s="1" a="1"/>
  <c r="BC334" i="2" s="1"/>
  <c r="DM333" i="1"/>
  <c r="BB334" i="2" s="1" a="1"/>
  <c r="BB334" i="2" s="1"/>
  <c r="DK333" i="1"/>
  <c r="Y334" i="2" s="1" a="1"/>
  <c r="Y334" i="2" s="1"/>
  <c r="DG333" i="1"/>
  <c r="X334" i="2" s="1" a="1"/>
  <c r="X334" i="2" s="1"/>
  <c r="DC333" i="1"/>
  <c r="AY334" i="2" s="1" a="1"/>
  <c r="AY334" i="2" s="1"/>
  <c r="CY333" i="1"/>
  <c r="CZ333" i="1" s="1"/>
  <c r="CV333" i="1"/>
  <c r="CS333" i="1"/>
  <c r="AI334" i="2" s="1" a="1"/>
  <c r="AI334" i="2" s="1"/>
  <c r="CM333" i="1"/>
  <c r="BA334" i="2" s="1" a="1"/>
  <c r="BA334" i="2" s="1"/>
  <c r="CJ333" i="1"/>
  <c r="AW334" i="2" s="1" a="1"/>
  <c r="AW334" i="2" s="1"/>
  <c r="CG333" i="1"/>
  <c r="AU334" i="2" s="1" a="1"/>
  <c r="AU334" i="2" s="1"/>
  <c r="CC333" i="1"/>
  <c r="AQ334" i="2" s="1" a="1"/>
  <c r="AQ334" i="2" s="1"/>
  <c r="BY333" i="1"/>
  <c r="AO334" i="2" s="1" a="1"/>
  <c r="AO334" i="2" s="1"/>
  <c r="BV333" i="1"/>
  <c r="AG334" i="2" s="1" a="1"/>
  <c r="AG334" i="2" s="1"/>
  <c r="BS333" i="1"/>
  <c r="AE334" i="2" s="1" a="1"/>
  <c r="AE334" i="2" s="1"/>
  <c r="BP333" i="1"/>
  <c r="AK334" i="2" s="1" a="1"/>
  <c r="AK334" i="2" s="1"/>
  <c r="BM333" i="1"/>
  <c r="AA334" i="2" s="1" a="1"/>
  <c r="AA334" i="2" s="1"/>
  <c r="BJ333" i="1"/>
  <c r="BD334" i="2" s="1" a="1"/>
  <c r="BD334" i="2" s="1"/>
  <c r="BF333" i="1"/>
  <c r="W334" i="2" s="1" a="1"/>
  <c r="W334" i="2" s="1"/>
  <c r="BC333" i="1"/>
  <c r="U334" i="2" s="1" a="1"/>
  <c r="U334" i="2" s="1"/>
  <c r="AZ333" i="1"/>
  <c r="S334" i="2" s="1" a="1"/>
  <c r="S334" i="2" s="1"/>
  <c r="AV333" i="1"/>
  <c r="Q334" i="2" s="1" a="1"/>
  <c r="Q334" i="2" s="1"/>
  <c r="AS333" i="1"/>
  <c r="O334" i="2" s="1" a="1"/>
  <c r="O334" i="2" s="1"/>
  <c r="AP333" i="1"/>
  <c r="M334" i="2" s="1" a="1"/>
  <c r="M334" i="2" s="1"/>
  <c r="AM333" i="1"/>
  <c r="K334" i="2" s="1" a="1"/>
  <c r="K334" i="2" s="1"/>
  <c r="AI333" i="1"/>
  <c r="AF333" i="1"/>
  <c r="AH333" i="1" s="1"/>
  <c r="I334" i="2" s="1" a="1"/>
  <c r="I334" i="2" s="1"/>
  <c r="DX332" i="1"/>
  <c r="DW332" i="1"/>
  <c r="DS332" i="1"/>
  <c r="BI333" i="2" s="1" a="1"/>
  <c r="BI333" i="2" s="1"/>
  <c r="DQ332" i="1"/>
  <c r="BH333" i="2" s="1" a="1"/>
  <c r="BH333" i="2" s="1"/>
  <c r="DO332" i="1"/>
  <c r="BC333" i="2" s="1" a="1"/>
  <c r="BC333" i="2" s="1"/>
  <c r="DM332" i="1"/>
  <c r="BB333" i="2" s="1" a="1"/>
  <c r="BB333" i="2" s="1"/>
  <c r="DK332" i="1"/>
  <c r="Y333" i="2" s="1" a="1"/>
  <c r="Y333" i="2" s="1"/>
  <c r="DG332" i="1"/>
  <c r="X333" i="2" s="1" a="1"/>
  <c r="X333" i="2" s="1"/>
  <c r="DC332" i="1"/>
  <c r="AY333" i="2" s="1" a="1"/>
  <c r="AY333" i="2" s="1"/>
  <c r="CY332" i="1"/>
  <c r="CV332" i="1"/>
  <c r="CZ332" i="1" s="1"/>
  <c r="CS332" i="1"/>
  <c r="AI333" i="2" s="1" a="1"/>
  <c r="AI333" i="2" s="1"/>
  <c r="CM332" i="1"/>
  <c r="BA333" i="2" s="1" a="1"/>
  <c r="BA333" i="2" s="1"/>
  <c r="CJ332" i="1"/>
  <c r="AW333" i="2" s="1" a="1"/>
  <c r="AW333" i="2" s="1"/>
  <c r="CG332" i="1"/>
  <c r="AU333" i="2" s="1" a="1"/>
  <c r="AU333" i="2" s="1"/>
  <c r="CC332" i="1"/>
  <c r="AQ333" i="2" s="1" a="1"/>
  <c r="AQ333" i="2" s="1"/>
  <c r="BY332" i="1"/>
  <c r="AO333" i="2" s="1" a="1"/>
  <c r="AO333" i="2" s="1"/>
  <c r="BV332" i="1"/>
  <c r="AG333" i="2" s="1" a="1"/>
  <c r="AG333" i="2" s="1"/>
  <c r="BS332" i="1"/>
  <c r="AE333" i="2" s="1" a="1"/>
  <c r="AE333" i="2" s="1"/>
  <c r="BP332" i="1"/>
  <c r="AK333" i="2" s="1" a="1"/>
  <c r="AK333" i="2" s="1"/>
  <c r="BM332" i="1"/>
  <c r="AA333" i="2" s="1" a="1"/>
  <c r="AA333" i="2" s="1"/>
  <c r="BJ332" i="1"/>
  <c r="BD333" i="2" s="1" a="1"/>
  <c r="BD333" i="2" s="1"/>
  <c r="BF332" i="1"/>
  <c r="W333" i="2" s="1" a="1"/>
  <c r="W333" i="2" s="1"/>
  <c r="BC332" i="1"/>
  <c r="U333" i="2" s="1" a="1"/>
  <c r="U333" i="2" s="1"/>
  <c r="AZ332" i="1"/>
  <c r="S333" i="2" s="1" a="1"/>
  <c r="S333" i="2" s="1"/>
  <c r="AV332" i="1"/>
  <c r="Q333" i="2" s="1" a="1"/>
  <c r="Q333" i="2" s="1"/>
  <c r="AS332" i="1"/>
  <c r="O333" i="2" s="1" a="1"/>
  <c r="O333" i="2" s="1"/>
  <c r="AP332" i="1"/>
  <c r="M333" i="2" s="1" a="1"/>
  <c r="M333" i="2" s="1"/>
  <c r="AM332" i="1"/>
  <c r="K333" i="2" s="1" a="1"/>
  <c r="K333" i="2" s="1"/>
  <c r="AI332" i="1"/>
  <c r="AF332" i="1"/>
  <c r="AH332" i="1" s="1"/>
  <c r="I333" i="2" s="1" a="1"/>
  <c r="I333" i="2" s="1"/>
  <c r="DX331" i="1"/>
  <c r="DW331" i="1"/>
  <c r="DS331" i="1"/>
  <c r="BI332" i="2" s="1" a="1"/>
  <c r="BI332" i="2" s="1"/>
  <c r="DQ331" i="1"/>
  <c r="BH332" i="2" s="1" a="1"/>
  <c r="BH332" i="2" s="1"/>
  <c r="DO331" i="1"/>
  <c r="BC332" i="2" s="1" a="1"/>
  <c r="BC332" i="2" s="1"/>
  <c r="DM331" i="1"/>
  <c r="BB332" i="2" s="1" a="1"/>
  <c r="BB332" i="2" s="1"/>
  <c r="DK331" i="1"/>
  <c r="Y332" i="2" s="1" a="1"/>
  <c r="Y332" i="2" s="1"/>
  <c r="DG331" i="1"/>
  <c r="X332" i="2" s="1" a="1"/>
  <c r="X332" i="2" s="1"/>
  <c r="DC331" i="1"/>
  <c r="AY332" i="2" s="1" a="1"/>
  <c r="AY332" i="2" s="1"/>
  <c r="CY331" i="1"/>
  <c r="CV331" i="1"/>
  <c r="CS331" i="1"/>
  <c r="AI332" i="2" s="1" a="1"/>
  <c r="AI332" i="2" s="1"/>
  <c r="CM331" i="1"/>
  <c r="BA332" i="2" s="1" a="1"/>
  <c r="BA332" i="2" s="1"/>
  <c r="CJ331" i="1"/>
  <c r="AW332" i="2" s="1" a="1"/>
  <c r="AW332" i="2" s="1"/>
  <c r="CG331" i="1"/>
  <c r="AU332" i="2" s="1" a="1"/>
  <c r="AU332" i="2" s="1"/>
  <c r="CC331" i="1"/>
  <c r="AQ332" i="2" s="1" a="1"/>
  <c r="AQ332" i="2" s="1"/>
  <c r="BY331" i="1"/>
  <c r="AO332" i="2" s="1" a="1"/>
  <c r="AO332" i="2" s="1"/>
  <c r="BV331" i="1"/>
  <c r="AG332" i="2" s="1" a="1"/>
  <c r="AG332" i="2" s="1"/>
  <c r="BS331" i="1"/>
  <c r="AE332" i="2" s="1" a="1"/>
  <c r="AE332" i="2" s="1"/>
  <c r="BP331" i="1"/>
  <c r="AK332" i="2" s="1" a="1"/>
  <c r="AK332" i="2" s="1"/>
  <c r="BM331" i="1"/>
  <c r="AA332" i="2" s="1" a="1"/>
  <c r="AA332" i="2" s="1"/>
  <c r="BJ331" i="1"/>
  <c r="BD332" i="2" s="1" a="1"/>
  <c r="BD332" i="2" s="1"/>
  <c r="BF331" i="1"/>
  <c r="W332" i="2" s="1" a="1"/>
  <c r="W332" i="2" s="1"/>
  <c r="BC331" i="1"/>
  <c r="U332" i="2" s="1" a="1"/>
  <c r="U332" i="2" s="1"/>
  <c r="AZ331" i="1"/>
  <c r="S332" i="2" s="1" a="1"/>
  <c r="S332" i="2" s="1"/>
  <c r="AV331" i="1"/>
  <c r="Q332" i="2" s="1" a="1"/>
  <c r="Q332" i="2" s="1"/>
  <c r="AS331" i="1"/>
  <c r="O332" i="2" s="1" a="1"/>
  <c r="O332" i="2" s="1"/>
  <c r="AP331" i="1"/>
  <c r="M332" i="2" s="1" a="1"/>
  <c r="M332" i="2" s="1"/>
  <c r="AM331" i="1"/>
  <c r="K332" i="2" s="1" a="1"/>
  <c r="K332" i="2" s="1"/>
  <c r="AI331" i="1"/>
  <c r="AF331" i="1"/>
  <c r="AH331" i="1" s="1"/>
  <c r="I332" i="2" s="1" a="1"/>
  <c r="I332" i="2" s="1"/>
  <c r="DX330" i="1"/>
  <c r="DW330" i="1"/>
  <c r="DS330" i="1"/>
  <c r="BI331" i="2" s="1" a="1"/>
  <c r="BI331" i="2" s="1"/>
  <c r="DQ330" i="1"/>
  <c r="BH331" i="2" s="1" a="1"/>
  <c r="BH331" i="2" s="1"/>
  <c r="DO330" i="1"/>
  <c r="BC331" i="2" s="1" a="1"/>
  <c r="BC331" i="2" s="1"/>
  <c r="DM330" i="1"/>
  <c r="BB331" i="2" s="1" a="1"/>
  <c r="BB331" i="2" s="1"/>
  <c r="DK330" i="1"/>
  <c r="Y331" i="2" s="1" a="1"/>
  <c r="Y331" i="2" s="1"/>
  <c r="DG330" i="1"/>
  <c r="X331" i="2" s="1" a="1"/>
  <c r="X331" i="2" s="1"/>
  <c r="DC330" i="1"/>
  <c r="AY331" i="2" s="1" a="1"/>
  <c r="AY331" i="2" s="1"/>
  <c r="CY330" i="1"/>
  <c r="CZ330" i="1" s="1"/>
  <c r="CV330" i="1"/>
  <c r="CS330" i="1"/>
  <c r="AI331" i="2" s="1" a="1"/>
  <c r="AI331" i="2" s="1"/>
  <c r="CM330" i="1"/>
  <c r="BA331" i="2" s="1" a="1"/>
  <c r="BA331" i="2" s="1"/>
  <c r="CJ330" i="1"/>
  <c r="AW331" i="2" s="1" a="1"/>
  <c r="AW331" i="2" s="1"/>
  <c r="CG330" i="1"/>
  <c r="AU331" i="2" s="1" a="1"/>
  <c r="AU331" i="2" s="1"/>
  <c r="CC330" i="1"/>
  <c r="AQ331" i="2" s="1" a="1"/>
  <c r="AQ331" i="2" s="1"/>
  <c r="BY330" i="1"/>
  <c r="AO331" i="2" s="1" a="1"/>
  <c r="AO331" i="2" s="1"/>
  <c r="BV330" i="1"/>
  <c r="AG331" i="2" s="1" a="1"/>
  <c r="AG331" i="2" s="1"/>
  <c r="BS330" i="1"/>
  <c r="AE331" i="2" s="1" a="1"/>
  <c r="AE331" i="2" s="1"/>
  <c r="BP330" i="1"/>
  <c r="AK331" i="2" s="1" a="1"/>
  <c r="AK331" i="2" s="1"/>
  <c r="BM330" i="1"/>
  <c r="AA331" i="2" s="1" a="1"/>
  <c r="AA331" i="2" s="1"/>
  <c r="BJ330" i="1"/>
  <c r="BD331" i="2" s="1" a="1"/>
  <c r="BD331" i="2" s="1"/>
  <c r="BF330" i="1"/>
  <c r="W331" i="2" s="1" a="1"/>
  <c r="W331" i="2" s="1"/>
  <c r="BC330" i="1"/>
  <c r="U331" i="2" s="1" a="1"/>
  <c r="U331" i="2" s="1"/>
  <c r="AZ330" i="1"/>
  <c r="S331" i="2" s="1" a="1"/>
  <c r="S331" i="2" s="1"/>
  <c r="AV330" i="1"/>
  <c r="Q331" i="2" s="1" a="1"/>
  <c r="Q331" i="2" s="1"/>
  <c r="AS330" i="1"/>
  <c r="O331" i="2" s="1" a="1"/>
  <c r="O331" i="2" s="1"/>
  <c r="AP330" i="1"/>
  <c r="M331" i="2" s="1" a="1"/>
  <c r="M331" i="2" s="1"/>
  <c r="AM330" i="1"/>
  <c r="K331" i="2" s="1" a="1"/>
  <c r="K331" i="2" s="1"/>
  <c r="AI330" i="1"/>
  <c r="AH330" i="1"/>
  <c r="I331" i="2" s="1" a="1"/>
  <c r="I331" i="2" s="1"/>
  <c r="AF330" i="1"/>
  <c r="DX329" i="1"/>
  <c r="DW329" i="1"/>
  <c r="DS329" i="1"/>
  <c r="BI330" i="2" s="1" a="1"/>
  <c r="BI330" i="2" s="1"/>
  <c r="DQ329" i="1"/>
  <c r="BH330" i="2" s="1" a="1"/>
  <c r="BH330" i="2" s="1"/>
  <c r="DO329" i="1"/>
  <c r="BC330" i="2" s="1" a="1"/>
  <c r="BC330" i="2" s="1"/>
  <c r="DM329" i="1"/>
  <c r="BB330" i="2" s="1" a="1"/>
  <c r="BB330" i="2" s="1"/>
  <c r="DK329" i="1"/>
  <c r="Y330" i="2" s="1" a="1"/>
  <c r="Y330" i="2" s="1"/>
  <c r="DG329" i="1"/>
  <c r="X330" i="2" s="1" a="1"/>
  <c r="X330" i="2" s="1"/>
  <c r="DC329" i="1"/>
  <c r="AY330" i="2" s="1" a="1"/>
  <c r="AY330" i="2" s="1"/>
  <c r="CY329" i="1"/>
  <c r="CZ329" i="1" s="1"/>
  <c r="CV329" i="1"/>
  <c r="CS329" i="1"/>
  <c r="AI330" i="2" s="1" a="1"/>
  <c r="AI330" i="2" s="1"/>
  <c r="CM329" i="1"/>
  <c r="BA330" i="2" s="1" a="1"/>
  <c r="BA330" i="2" s="1"/>
  <c r="CJ329" i="1"/>
  <c r="AW330" i="2" s="1" a="1"/>
  <c r="AW330" i="2" s="1"/>
  <c r="CG329" i="1"/>
  <c r="AU330" i="2" s="1" a="1"/>
  <c r="AU330" i="2" s="1"/>
  <c r="CC329" i="1"/>
  <c r="AQ330" i="2" s="1" a="1"/>
  <c r="AQ330" i="2" s="1"/>
  <c r="BY329" i="1"/>
  <c r="AO330" i="2" s="1" a="1"/>
  <c r="AO330" i="2" s="1"/>
  <c r="BV329" i="1"/>
  <c r="AG330" i="2" s="1" a="1"/>
  <c r="AG330" i="2" s="1"/>
  <c r="BS329" i="1"/>
  <c r="AE330" i="2" s="1" a="1"/>
  <c r="AE330" i="2" s="1"/>
  <c r="BP329" i="1"/>
  <c r="AK330" i="2" s="1" a="1"/>
  <c r="AK330" i="2" s="1"/>
  <c r="BM329" i="1"/>
  <c r="AA330" i="2" s="1" a="1"/>
  <c r="AA330" i="2" s="1"/>
  <c r="BJ329" i="1"/>
  <c r="BD330" i="2" s="1" a="1"/>
  <c r="BD330" i="2" s="1"/>
  <c r="BF329" i="1"/>
  <c r="W330" i="2" s="1" a="1"/>
  <c r="W330" i="2" s="1"/>
  <c r="BC329" i="1"/>
  <c r="U330" i="2" s="1" a="1"/>
  <c r="U330" i="2" s="1"/>
  <c r="AZ329" i="1"/>
  <c r="S330" i="2" s="1" a="1"/>
  <c r="S330" i="2" s="1"/>
  <c r="AV329" i="1"/>
  <c r="Q330" i="2" s="1" a="1"/>
  <c r="Q330" i="2" s="1"/>
  <c r="AS329" i="1"/>
  <c r="O330" i="2" s="1" a="1"/>
  <c r="O330" i="2" s="1"/>
  <c r="AP329" i="1"/>
  <c r="M330" i="2" s="1" a="1"/>
  <c r="M330" i="2" s="1"/>
  <c r="AM329" i="1"/>
  <c r="K330" i="2" s="1" a="1"/>
  <c r="K330" i="2" s="1"/>
  <c r="AI329" i="1"/>
  <c r="AF329" i="1"/>
  <c r="AH329" i="1" s="1"/>
  <c r="I330" i="2" s="1" a="1"/>
  <c r="I330" i="2" s="1"/>
  <c r="DX328" i="1"/>
  <c r="DW328" i="1"/>
  <c r="DS328" i="1"/>
  <c r="BI329" i="2" s="1" a="1"/>
  <c r="BI329" i="2" s="1"/>
  <c r="DQ328" i="1"/>
  <c r="BH329" i="2" s="1" a="1"/>
  <c r="BH329" i="2" s="1"/>
  <c r="DO328" i="1"/>
  <c r="BC329" i="2" s="1" a="1"/>
  <c r="BC329" i="2" s="1"/>
  <c r="DM328" i="1"/>
  <c r="BB329" i="2" s="1" a="1"/>
  <c r="BB329" i="2" s="1"/>
  <c r="DK328" i="1"/>
  <c r="Y329" i="2" s="1" a="1"/>
  <c r="Y329" i="2" s="1"/>
  <c r="DG328" i="1"/>
  <c r="X329" i="2" s="1" a="1"/>
  <c r="X329" i="2" s="1"/>
  <c r="DC328" i="1"/>
  <c r="AY329" i="2" s="1" a="1"/>
  <c r="AY329" i="2" s="1"/>
  <c r="CY328" i="1"/>
  <c r="CV328" i="1"/>
  <c r="CZ328" i="1" s="1"/>
  <c r="CS328" i="1"/>
  <c r="AI329" i="2" s="1" a="1"/>
  <c r="AI329" i="2" s="1"/>
  <c r="CM328" i="1"/>
  <c r="BA329" i="2" s="1" a="1"/>
  <c r="BA329" i="2" s="1"/>
  <c r="CJ328" i="1"/>
  <c r="AW329" i="2" s="1" a="1"/>
  <c r="AW329" i="2" s="1"/>
  <c r="CG328" i="1"/>
  <c r="AU329" i="2" s="1" a="1"/>
  <c r="AU329" i="2" s="1"/>
  <c r="CC328" i="1"/>
  <c r="AQ329" i="2" s="1" a="1"/>
  <c r="AQ329" i="2" s="1"/>
  <c r="BY328" i="1"/>
  <c r="AO329" i="2" s="1" a="1"/>
  <c r="AO329" i="2" s="1"/>
  <c r="BV328" i="1"/>
  <c r="AG329" i="2" s="1" a="1"/>
  <c r="AG329" i="2" s="1"/>
  <c r="BS328" i="1"/>
  <c r="AE329" i="2" s="1" a="1"/>
  <c r="AE329" i="2" s="1"/>
  <c r="BP328" i="1"/>
  <c r="AK329" i="2" s="1" a="1"/>
  <c r="AK329" i="2" s="1"/>
  <c r="BM328" i="1"/>
  <c r="AA329" i="2" s="1" a="1"/>
  <c r="AA329" i="2" s="1"/>
  <c r="BJ328" i="1"/>
  <c r="BD329" i="2" s="1" a="1"/>
  <c r="BD329" i="2" s="1"/>
  <c r="BF328" i="1"/>
  <c r="W329" i="2" s="1" a="1"/>
  <c r="W329" i="2" s="1"/>
  <c r="BC328" i="1"/>
  <c r="U329" i="2" s="1" a="1"/>
  <c r="U329" i="2" s="1"/>
  <c r="AZ328" i="1"/>
  <c r="S329" i="2" s="1" a="1"/>
  <c r="S329" i="2" s="1"/>
  <c r="AV328" i="1"/>
  <c r="Q329" i="2" s="1" a="1"/>
  <c r="Q329" i="2" s="1"/>
  <c r="AS328" i="1"/>
  <c r="O329" i="2" s="1" a="1"/>
  <c r="O329" i="2" s="1"/>
  <c r="AP328" i="1"/>
  <c r="M329" i="2" s="1" a="1"/>
  <c r="M329" i="2" s="1"/>
  <c r="AM328" i="1"/>
  <c r="K329" i="2" s="1" a="1"/>
  <c r="K329" i="2" s="1"/>
  <c r="AI328" i="1"/>
  <c r="AH328" i="1"/>
  <c r="I329" i="2" s="1" a="1"/>
  <c r="I329" i="2" s="1"/>
  <c r="AF328" i="1"/>
  <c r="DX327" i="1"/>
  <c r="DW327" i="1"/>
  <c r="DS327" i="1"/>
  <c r="BI328" i="2" s="1" a="1"/>
  <c r="BI328" i="2" s="1"/>
  <c r="DQ327" i="1"/>
  <c r="BH328" i="2" s="1" a="1"/>
  <c r="BH328" i="2" s="1"/>
  <c r="DO327" i="1"/>
  <c r="BC328" i="2" s="1" a="1"/>
  <c r="BC328" i="2" s="1"/>
  <c r="DM327" i="1"/>
  <c r="BB328" i="2" s="1" a="1"/>
  <c r="BB328" i="2" s="1"/>
  <c r="DK327" i="1"/>
  <c r="Y328" i="2" s="1" a="1"/>
  <c r="Y328" i="2" s="1"/>
  <c r="DG327" i="1"/>
  <c r="X328" i="2" s="1" a="1"/>
  <c r="X328" i="2" s="1"/>
  <c r="DC327" i="1"/>
  <c r="AY328" i="2" s="1" a="1"/>
  <c r="AY328" i="2" s="1"/>
  <c r="CY327" i="1"/>
  <c r="CV327" i="1"/>
  <c r="CS327" i="1"/>
  <c r="AI328" i="2" s="1" a="1"/>
  <c r="AI328" i="2" s="1"/>
  <c r="CM327" i="1"/>
  <c r="BA328" i="2" s="1" a="1"/>
  <c r="BA328" i="2" s="1"/>
  <c r="CJ327" i="1"/>
  <c r="AW328" i="2" s="1" a="1"/>
  <c r="AW328" i="2" s="1"/>
  <c r="CG327" i="1"/>
  <c r="AU328" i="2" s="1" a="1"/>
  <c r="AU328" i="2" s="1"/>
  <c r="CC327" i="1"/>
  <c r="AQ328" i="2" s="1" a="1"/>
  <c r="AQ328" i="2" s="1"/>
  <c r="BY327" i="1"/>
  <c r="AO328" i="2" s="1" a="1"/>
  <c r="AO328" i="2" s="1"/>
  <c r="BV327" i="1"/>
  <c r="AG328" i="2" s="1" a="1"/>
  <c r="AG328" i="2" s="1"/>
  <c r="BS327" i="1"/>
  <c r="AE328" i="2" s="1" a="1"/>
  <c r="AE328" i="2" s="1"/>
  <c r="BP327" i="1"/>
  <c r="AK328" i="2" s="1" a="1"/>
  <c r="AK328" i="2" s="1"/>
  <c r="BM327" i="1"/>
  <c r="AA328" i="2" s="1" a="1"/>
  <c r="AA328" i="2" s="1"/>
  <c r="BJ327" i="1"/>
  <c r="BD328" i="2" s="1" a="1"/>
  <c r="BD328" i="2" s="1"/>
  <c r="BF327" i="1"/>
  <c r="W328" i="2" s="1" a="1"/>
  <c r="W328" i="2" s="1"/>
  <c r="BC327" i="1"/>
  <c r="U328" i="2" s="1" a="1"/>
  <c r="U328" i="2" s="1"/>
  <c r="AZ327" i="1"/>
  <c r="S328" i="2" s="1" a="1"/>
  <c r="S328" i="2" s="1"/>
  <c r="AV327" i="1"/>
  <c r="Q328" i="2" s="1" a="1"/>
  <c r="Q328" i="2" s="1"/>
  <c r="AS327" i="1"/>
  <c r="O328" i="2" s="1" a="1"/>
  <c r="O328" i="2" s="1"/>
  <c r="AP327" i="1"/>
  <c r="M328" i="2" s="1" a="1"/>
  <c r="M328" i="2" s="1"/>
  <c r="AM327" i="1"/>
  <c r="K328" i="2" s="1" a="1"/>
  <c r="K328" i="2" s="1"/>
  <c r="AI327" i="1"/>
  <c r="AH327" i="1"/>
  <c r="I328" i="2" s="1" a="1"/>
  <c r="I328" i="2" s="1"/>
  <c r="AF327" i="1"/>
  <c r="DX326" i="1"/>
  <c r="DW326" i="1"/>
  <c r="DS326" i="1"/>
  <c r="BI327" i="2" s="1" a="1"/>
  <c r="BI327" i="2" s="1"/>
  <c r="DQ326" i="1"/>
  <c r="BH327" i="2" s="1" a="1"/>
  <c r="BH327" i="2" s="1"/>
  <c r="DO326" i="1"/>
  <c r="BC327" i="2" s="1" a="1"/>
  <c r="BC327" i="2" s="1"/>
  <c r="DM326" i="1"/>
  <c r="BB327" i="2" s="1" a="1"/>
  <c r="BB327" i="2" s="1"/>
  <c r="DK326" i="1"/>
  <c r="Y327" i="2" s="1" a="1"/>
  <c r="Y327" i="2" s="1"/>
  <c r="DG326" i="1"/>
  <c r="X327" i="2" s="1" a="1"/>
  <c r="X327" i="2" s="1"/>
  <c r="DC326" i="1"/>
  <c r="AY327" i="2" s="1" a="1"/>
  <c r="AY327" i="2" s="1"/>
  <c r="CY326" i="1"/>
  <c r="CZ326" i="1" s="1"/>
  <c r="CV326" i="1"/>
  <c r="CS326" i="1"/>
  <c r="AI327" i="2" s="1" a="1"/>
  <c r="AI327" i="2" s="1"/>
  <c r="CM326" i="1"/>
  <c r="BA327" i="2" s="1" a="1"/>
  <c r="BA327" i="2" s="1"/>
  <c r="CJ326" i="1"/>
  <c r="AW327" i="2" s="1" a="1"/>
  <c r="AW327" i="2" s="1"/>
  <c r="CG326" i="1"/>
  <c r="AU327" i="2" s="1" a="1"/>
  <c r="AU327" i="2" s="1"/>
  <c r="CC326" i="1"/>
  <c r="AQ327" i="2" s="1" a="1"/>
  <c r="AQ327" i="2" s="1"/>
  <c r="BY326" i="1"/>
  <c r="AO327" i="2" s="1" a="1"/>
  <c r="AO327" i="2" s="1"/>
  <c r="BV326" i="1"/>
  <c r="AG327" i="2" s="1" a="1"/>
  <c r="AG327" i="2" s="1"/>
  <c r="BS326" i="1"/>
  <c r="AE327" i="2" s="1" a="1"/>
  <c r="AE327" i="2" s="1"/>
  <c r="BP326" i="1"/>
  <c r="AK327" i="2" s="1" a="1"/>
  <c r="AK327" i="2" s="1"/>
  <c r="BM326" i="1"/>
  <c r="AA327" i="2" s="1" a="1"/>
  <c r="AA327" i="2" s="1"/>
  <c r="BJ326" i="1"/>
  <c r="BD327" i="2" s="1" a="1"/>
  <c r="BD327" i="2" s="1"/>
  <c r="BF326" i="1"/>
  <c r="W327" i="2" s="1" a="1"/>
  <c r="W327" i="2" s="1"/>
  <c r="BC326" i="1"/>
  <c r="U327" i="2" s="1" a="1"/>
  <c r="U327" i="2" s="1"/>
  <c r="AZ326" i="1"/>
  <c r="S327" i="2" s="1" a="1"/>
  <c r="S327" i="2" s="1"/>
  <c r="AV326" i="1"/>
  <c r="Q327" i="2" s="1" a="1"/>
  <c r="Q327" i="2" s="1"/>
  <c r="AS326" i="1"/>
  <c r="O327" i="2" s="1" a="1"/>
  <c r="O327" i="2" s="1"/>
  <c r="AP326" i="1"/>
  <c r="M327" i="2" s="1" a="1"/>
  <c r="M327" i="2" s="1"/>
  <c r="AM326" i="1"/>
  <c r="K327" i="2" s="1" a="1"/>
  <c r="K327" i="2" s="1"/>
  <c r="AI326" i="1"/>
  <c r="AF326" i="1"/>
  <c r="AH326" i="1" s="1"/>
  <c r="I327" i="2" s="1" a="1"/>
  <c r="I327" i="2" s="1"/>
  <c r="DX325" i="1"/>
  <c r="DW325" i="1"/>
  <c r="DS325" i="1"/>
  <c r="BI326" i="2" s="1" a="1"/>
  <c r="BI326" i="2" s="1"/>
  <c r="DQ325" i="1"/>
  <c r="BH326" i="2" s="1" a="1"/>
  <c r="BH326" i="2" s="1"/>
  <c r="DO325" i="1"/>
  <c r="BC326" i="2" s="1" a="1"/>
  <c r="BC326" i="2" s="1"/>
  <c r="DM325" i="1"/>
  <c r="BB326" i="2" s="1" a="1"/>
  <c r="BB326" i="2" s="1"/>
  <c r="DK325" i="1"/>
  <c r="Y326" i="2" s="1" a="1"/>
  <c r="Y326" i="2" s="1"/>
  <c r="DG325" i="1"/>
  <c r="X326" i="2" s="1" a="1"/>
  <c r="X326" i="2" s="1"/>
  <c r="DC325" i="1"/>
  <c r="AY326" i="2" s="1" a="1"/>
  <c r="AY326" i="2" s="1"/>
  <c r="CZ325" i="1"/>
  <c r="CY325" i="1"/>
  <c r="CV325" i="1"/>
  <c r="CS325" i="1"/>
  <c r="AI326" i="2" s="1" a="1"/>
  <c r="AI326" i="2" s="1"/>
  <c r="CM325" i="1"/>
  <c r="BA326" i="2" s="1" a="1"/>
  <c r="BA326" i="2" s="1"/>
  <c r="CJ325" i="1"/>
  <c r="AW326" i="2" s="1" a="1"/>
  <c r="AW326" i="2" s="1"/>
  <c r="CG325" i="1"/>
  <c r="AU326" i="2" s="1" a="1"/>
  <c r="AU326" i="2" s="1"/>
  <c r="CC325" i="1"/>
  <c r="AQ326" i="2" s="1" a="1"/>
  <c r="AQ326" i="2" s="1"/>
  <c r="BY325" i="1"/>
  <c r="AO326" i="2" s="1" a="1"/>
  <c r="AO326" i="2" s="1"/>
  <c r="BV325" i="1"/>
  <c r="AG326" i="2" s="1" a="1"/>
  <c r="AG326" i="2" s="1"/>
  <c r="BS325" i="1"/>
  <c r="AE326" i="2" s="1" a="1"/>
  <c r="AE326" i="2" s="1"/>
  <c r="BP325" i="1"/>
  <c r="AK326" i="2" s="1" a="1"/>
  <c r="AK326" i="2" s="1"/>
  <c r="BM325" i="1"/>
  <c r="AA326" i="2" s="1" a="1"/>
  <c r="AA326" i="2" s="1"/>
  <c r="BJ325" i="1"/>
  <c r="BD326" i="2" s="1" a="1"/>
  <c r="BD326" i="2" s="1"/>
  <c r="BF325" i="1"/>
  <c r="W326" i="2" s="1" a="1"/>
  <c r="W326" i="2" s="1"/>
  <c r="BC325" i="1"/>
  <c r="U326" i="2" s="1" a="1"/>
  <c r="U326" i="2" s="1"/>
  <c r="AZ325" i="1"/>
  <c r="S326" i="2" s="1" a="1"/>
  <c r="S326" i="2" s="1"/>
  <c r="AV325" i="1"/>
  <c r="Q326" i="2" s="1" a="1"/>
  <c r="Q326" i="2" s="1"/>
  <c r="AS325" i="1"/>
  <c r="O326" i="2" s="1" a="1"/>
  <c r="O326" i="2" s="1"/>
  <c r="AP325" i="1"/>
  <c r="M326" i="2" s="1" a="1"/>
  <c r="M326" i="2" s="1"/>
  <c r="AM325" i="1"/>
  <c r="K326" i="2" s="1" a="1"/>
  <c r="K326" i="2" s="1"/>
  <c r="AI325" i="1"/>
  <c r="AF325" i="1"/>
  <c r="AH325" i="1" s="1"/>
  <c r="I326" i="2" s="1" a="1"/>
  <c r="I326" i="2" s="1"/>
  <c r="DX324" i="1"/>
  <c r="DW324" i="1"/>
  <c r="DS324" i="1"/>
  <c r="BI325" i="2" s="1" a="1"/>
  <c r="BI325" i="2" s="1"/>
  <c r="DQ324" i="1"/>
  <c r="BH325" i="2" s="1" a="1"/>
  <c r="BH325" i="2" s="1"/>
  <c r="DO324" i="1"/>
  <c r="BC325" i="2" s="1" a="1"/>
  <c r="BC325" i="2" s="1"/>
  <c r="DM324" i="1"/>
  <c r="BB325" i="2" s="1" a="1"/>
  <c r="BB325" i="2" s="1"/>
  <c r="DK324" i="1"/>
  <c r="Y325" i="2" s="1" a="1"/>
  <c r="Y325" i="2" s="1"/>
  <c r="DG324" i="1"/>
  <c r="X325" i="2" s="1" a="1"/>
  <c r="X325" i="2" s="1"/>
  <c r="DC324" i="1"/>
  <c r="AY325" i="2" s="1" a="1"/>
  <c r="AY325" i="2" s="1"/>
  <c r="CY324" i="1"/>
  <c r="CV324" i="1"/>
  <c r="CS324" i="1"/>
  <c r="AI325" i="2" s="1" a="1"/>
  <c r="AI325" i="2" s="1"/>
  <c r="CM324" i="1"/>
  <c r="BA325" i="2" s="1" a="1"/>
  <c r="BA325" i="2" s="1"/>
  <c r="CJ324" i="1"/>
  <c r="AW325" i="2" s="1" a="1"/>
  <c r="AW325" i="2" s="1"/>
  <c r="CG324" i="1"/>
  <c r="AU325" i="2" s="1" a="1"/>
  <c r="AU325" i="2" s="1"/>
  <c r="CC324" i="1"/>
  <c r="AQ325" i="2" s="1" a="1"/>
  <c r="AQ325" i="2" s="1"/>
  <c r="BY324" i="1"/>
  <c r="AO325" i="2" s="1" a="1"/>
  <c r="AO325" i="2" s="1"/>
  <c r="BV324" i="1"/>
  <c r="AG325" i="2" s="1" a="1"/>
  <c r="AG325" i="2" s="1"/>
  <c r="BS324" i="1"/>
  <c r="AE325" i="2" s="1" a="1"/>
  <c r="AE325" i="2" s="1"/>
  <c r="BP324" i="1"/>
  <c r="AK325" i="2" s="1" a="1"/>
  <c r="AK325" i="2" s="1"/>
  <c r="BM324" i="1"/>
  <c r="AA325" i="2" s="1" a="1"/>
  <c r="AA325" i="2" s="1"/>
  <c r="BJ324" i="1"/>
  <c r="BD325" i="2" s="1" a="1"/>
  <c r="BD325" i="2" s="1"/>
  <c r="BF324" i="1"/>
  <c r="W325" i="2" s="1" a="1"/>
  <c r="W325" i="2" s="1"/>
  <c r="BC324" i="1"/>
  <c r="U325" i="2" s="1" a="1"/>
  <c r="U325" i="2" s="1"/>
  <c r="AZ324" i="1"/>
  <c r="S325" i="2" s="1" a="1"/>
  <c r="S325" i="2" s="1"/>
  <c r="AV324" i="1"/>
  <c r="Q325" i="2" s="1" a="1"/>
  <c r="Q325" i="2" s="1"/>
  <c r="AS324" i="1"/>
  <c r="O325" i="2" s="1" a="1"/>
  <c r="O325" i="2" s="1"/>
  <c r="AP324" i="1"/>
  <c r="M325" i="2" s="1" a="1"/>
  <c r="M325" i="2" s="1"/>
  <c r="AM324" i="1"/>
  <c r="K325" i="2" s="1" a="1"/>
  <c r="K325" i="2" s="1"/>
  <c r="AI324" i="1"/>
  <c r="AF324" i="1"/>
  <c r="AH324" i="1" s="1"/>
  <c r="I325" i="2" s="1" a="1"/>
  <c r="I325" i="2" s="1"/>
  <c r="DX323" i="1"/>
  <c r="DW323" i="1"/>
  <c r="DS323" i="1"/>
  <c r="BI324" i="2" s="1" a="1"/>
  <c r="BI324" i="2" s="1"/>
  <c r="DQ323" i="1"/>
  <c r="BH324" i="2" s="1" a="1"/>
  <c r="BH324" i="2" s="1"/>
  <c r="DO323" i="1"/>
  <c r="BC324" i="2" s="1" a="1"/>
  <c r="BC324" i="2" s="1"/>
  <c r="DM323" i="1"/>
  <c r="BB324" i="2" s="1" a="1"/>
  <c r="BB324" i="2" s="1"/>
  <c r="DK323" i="1"/>
  <c r="Y324" i="2" s="1" a="1"/>
  <c r="Y324" i="2" s="1"/>
  <c r="DG323" i="1"/>
  <c r="X324" i="2" s="1" a="1"/>
  <c r="X324" i="2" s="1"/>
  <c r="DC323" i="1"/>
  <c r="AY324" i="2" s="1" a="1"/>
  <c r="AY324" i="2" s="1"/>
  <c r="CY323" i="1"/>
  <c r="CZ323" i="1" s="1"/>
  <c r="CV323" i="1"/>
  <c r="CS323" i="1"/>
  <c r="AI324" i="2" s="1" a="1"/>
  <c r="AI324" i="2" s="1"/>
  <c r="CM323" i="1"/>
  <c r="BA324" i="2" s="1" a="1"/>
  <c r="BA324" i="2" s="1"/>
  <c r="CJ323" i="1"/>
  <c r="AW324" i="2" s="1" a="1"/>
  <c r="AW324" i="2" s="1"/>
  <c r="CG323" i="1"/>
  <c r="AU324" i="2" s="1" a="1"/>
  <c r="AU324" i="2" s="1"/>
  <c r="CC323" i="1"/>
  <c r="AQ324" i="2" s="1" a="1"/>
  <c r="AQ324" i="2" s="1"/>
  <c r="BY323" i="1"/>
  <c r="AO324" i="2" s="1" a="1"/>
  <c r="AO324" i="2" s="1"/>
  <c r="BV323" i="1"/>
  <c r="AG324" i="2" s="1" a="1"/>
  <c r="AG324" i="2" s="1"/>
  <c r="BS323" i="1"/>
  <c r="AE324" i="2" s="1" a="1"/>
  <c r="AE324" i="2" s="1"/>
  <c r="BP323" i="1"/>
  <c r="AK324" i="2" s="1" a="1"/>
  <c r="AK324" i="2" s="1"/>
  <c r="BM323" i="1"/>
  <c r="AA324" i="2" s="1" a="1"/>
  <c r="AA324" i="2" s="1"/>
  <c r="BJ323" i="1"/>
  <c r="BD324" i="2" s="1" a="1"/>
  <c r="BD324" i="2" s="1"/>
  <c r="BF323" i="1"/>
  <c r="W324" i="2" s="1" a="1"/>
  <c r="W324" i="2" s="1"/>
  <c r="BC323" i="1"/>
  <c r="U324" i="2" s="1" a="1"/>
  <c r="U324" i="2" s="1"/>
  <c r="AZ323" i="1"/>
  <c r="S324" i="2" s="1" a="1"/>
  <c r="S324" i="2" s="1"/>
  <c r="AV323" i="1"/>
  <c r="Q324" i="2" s="1" a="1"/>
  <c r="Q324" i="2" s="1"/>
  <c r="AS323" i="1"/>
  <c r="O324" i="2" s="1" a="1"/>
  <c r="O324" i="2" s="1"/>
  <c r="AP323" i="1"/>
  <c r="M324" i="2" s="1" a="1"/>
  <c r="M324" i="2" s="1"/>
  <c r="AM323" i="1"/>
  <c r="K324" i="2" s="1" a="1"/>
  <c r="K324" i="2" s="1"/>
  <c r="AI323" i="1"/>
  <c r="AF323" i="1"/>
  <c r="AH323" i="1" s="1"/>
  <c r="I324" i="2" s="1" a="1"/>
  <c r="I324" i="2" s="1"/>
  <c r="DX322" i="1"/>
  <c r="DW322" i="1"/>
  <c r="DS322" i="1"/>
  <c r="BI323" i="2" s="1" a="1"/>
  <c r="BI323" i="2" s="1"/>
  <c r="DQ322" i="1"/>
  <c r="BH323" i="2" s="1" a="1"/>
  <c r="BH323" i="2" s="1"/>
  <c r="DO322" i="1"/>
  <c r="BC323" i="2" s="1" a="1"/>
  <c r="BC323" i="2" s="1"/>
  <c r="DM322" i="1"/>
  <c r="BB323" i="2" s="1" a="1"/>
  <c r="BB323" i="2" s="1"/>
  <c r="DK322" i="1"/>
  <c r="Y323" i="2" s="1" a="1"/>
  <c r="Y323" i="2" s="1"/>
  <c r="DG322" i="1"/>
  <c r="X323" i="2" s="1" a="1"/>
  <c r="X323" i="2" s="1"/>
  <c r="DC322" i="1"/>
  <c r="AY323" i="2" s="1" a="1"/>
  <c r="AY323" i="2" s="1"/>
  <c r="CZ322" i="1"/>
  <c r="CY322" i="1"/>
  <c r="CV322" i="1"/>
  <c r="CS322" i="1"/>
  <c r="AI323" i="2" s="1" a="1"/>
  <c r="AI323" i="2" s="1"/>
  <c r="CM322" i="1"/>
  <c r="BA323" i="2" s="1" a="1"/>
  <c r="BA323" i="2" s="1"/>
  <c r="CJ322" i="1"/>
  <c r="AW323" i="2" s="1" a="1"/>
  <c r="AW323" i="2" s="1"/>
  <c r="CG322" i="1"/>
  <c r="AU323" i="2" s="1" a="1"/>
  <c r="AU323" i="2" s="1"/>
  <c r="CC322" i="1"/>
  <c r="AQ323" i="2" s="1" a="1"/>
  <c r="AQ323" i="2" s="1"/>
  <c r="BY322" i="1"/>
  <c r="AO323" i="2" s="1" a="1"/>
  <c r="AO323" i="2" s="1"/>
  <c r="BV322" i="1"/>
  <c r="AG323" i="2" s="1" a="1"/>
  <c r="AG323" i="2" s="1"/>
  <c r="BS322" i="1"/>
  <c r="AE323" i="2" s="1" a="1"/>
  <c r="AE323" i="2" s="1"/>
  <c r="BP322" i="1"/>
  <c r="AK323" i="2" s="1" a="1"/>
  <c r="AK323" i="2" s="1"/>
  <c r="BM322" i="1"/>
  <c r="AA323" i="2" s="1" a="1"/>
  <c r="AA323" i="2" s="1"/>
  <c r="BJ322" i="1"/>
  <c r="BD323" i="2" s="1" a="1"/>
  <c r="BD323" i="2" s="1"/>
  <c r="BF322" i="1"/>
  <c r="W323" i="2" s="1" a="1"/>
  <c r="W323" i="2" s="1"/>
  <c r="BC322" i="1"/>
  <c r="U323" i="2" s="1" a="1"/>
  <c r="U323" i="2" s="1"/>
  <c r="AZ322" i="1"/>
  <c r="S323" i="2" s="1" a="1"/>
  <c r="S323" i="2" s="1"/>
  <c r="AV322" i="1"/>
  <c r="Q323" i="2" s="1" a="1"/>
  <c r="Q323" i="2" s="1"/>
  <c r="AS322" i="1"/>
  <c r="O323" i="2" s="1" a="1"/>
  <c r="O323" i="2" s="1"/>
  <c r="AP322" i="1"/>
  <c r="M323" i="2" s="1" a="1"/>
  <c r="M323" i="2" s="1"/>
  <c r="AM322" i="1"/>
  <c r="K323" i="2" s="1" a="1"/>
  <c r="K323" i="2" s="1"/>
  <c r="AI322" i="1"/>
  <c r="AF322" i="1"/>
  <c r="AH322" i="1" s="1"/>
  <c r="I323" i="2" s="1" a="1"/>
  <c r="I323" i="2" s="1"/>
  <c r="DX321" i="1"/>
  <c r="DW321" i="1"/>
  <c r="DS321" i="1"/>
  <c r="BI322" i="2" s="1" a="1"/>
  <c r="BI322" i="2" s="1"/>
  <c r="DQ321" i="1"/>
  <c r="BH322" i="2" s="1" a="1"/>
  <c r="BH322" i="2" s="1"/>
  <c r="DO321" i="1"/>
  <c r="BC322" i="2" s="1" a="1"/>
  <c r="BC322" i="2" s="1"/>
  <c r="DM321" i="1"/>
  <c r="BB322" i="2" s="1" a="1"/>
  <c r="BB322" i="2" s="1"/>
  <c r="DK321" i="1"/>
  <c r="Y322" i="2" s="1" a="1"/>
  <c r="Y322" i="2" s="1"/>
  <c r="DG321" i="1"/>
  <c r="X322" i="2" s="1" a="1"/>
  <c r="X322" i="2" s="1"/>
  <c r="DC321" i="1"/>
  <c r="AY322" i="2" s="1" a="1"/>
  <c r="AY322" i="2" s="1"/>
  <c r="CY321" i="1"/>
  <c r="CZ321" i="1" s="1"/>
  <c r="CV321" i="1"/>
  <c r="CS321" i="1"/>
  <c r="AI322" i="2" s="1" a="1"/>
  <c r="AI322" i="2" s="1"/>
  <c r="CM321" i="1"/>
  <c r="BA322" i="2" s="1" a="1"/>
  <c r="BA322" i="2" s="1"/>
  <c r="CJ321" i="1"/>
  <c r="AW322" i="2" s="1" a="1"/>
  <c r="AW322" i="2" s="1"/>
  <c r="CG321" i="1"/>
  <c r="AU322" i="2" s="1" a="1"/>
  <c r="AU322" i="2" s="1"/>
  <c r="CC321" i="1"/>
  <c r="AQ322" i="2" s="1" a="1"/>
  <c r="AQ322" i="2" s="1"/>
  <c r="BY321" i="1"/>
  <c r="AO322" i="2" s="1" a="1"/>
  <c r="AO322" i="2" s="1"/>
  <c r="BV321" i="1"/>
  <c r="AG322" i="2" s="1" a="1"/>
  <c r="AG322" i="2" s="1"/>
  <c r="BS321" i="1"/>
  <c r="AE322" i="2" s="1" a="1"/>
  <c r="AE322" i="2" s="1"/>
  <c r="BP321" i="1"/>
  <c r="AK322" i="2" s="1" a="1"/>
  <c r="AK322" i="2" s="1"/>
  <c r="BM321" i="1"/>
  <c r="AA322" i="2" s="1" a="1"/>
  <c r="AA322" i="2" s="1"/>
  <c r="BJ321" i="1"/>
  <c r="BD322" i="2" s="1" a="1"/>
  <c r="BD322" i="2" s="1"/>
  <c r="BF321" i="1"/>
  <c r="W322" i="2" s="1" a="1"/>
  <c r="W322" i="2" s="1"/>
  <c r="BC321" i="1"/>
  <c r="U322" i="2" s="1" a="1"/>
  <c r="U322" i="2" s="1"/>
  <c r="AZ321" i="1"/>
  <c r="S322" i="2" s="1" a="1"/>
  <c r="S322" i="2" s="1"/>
  <c r="AV321" i="1"/>
  <c r="Q322" i="2" s="1" a="1"/>
  <c r="Q322" i="2" s="1"/>
  <c r="AS321" i="1"/>
  <c r="O322" i="2" s="1" a="1"/>
  <c r="O322" i="2" s="1"/>
  <c r="AP321" i="1"/>
  <c r="M322" i="2" s="1" a="1"/>
  <c r="M322" i="2" s="1"/>
  <c r="AM321" i="1"/>
  <c r="K322" i="2" s="1" a="1"/>
  <c r="K322" i="2" s="1"/>
  <c r="AI321" i="1"/>
  <c r="AF321" i="1"/>
  <c r="AH321" i="1" s="1"/>
  <c r="I322" i="2" s="1" a="1"/>
  <c r="I322" i="2" s="1"/>
  <c r="DX320" i="1"/>
  <c r="DW320" i="1"/>
  <c r="DS320" i="1"/>
  <c r="BI321" i="2" s="1" a="1"/>
  <c r="BI321" i="2" s="1"/>
  <c r="DQ320" i="1"/>
  <c r="BH321" i="2" s="1" a="1"/>
  <c r="BH321" i="2" s="1"/>
  <c r="DO320" i="1"/>
  <c r="BC321" i="2" s="1" a="1"/>
  <c r="BC321" i="2" s="1"/>
  <c r="DM320" i="1"/>
  <c r="BB321" i="2" s="1" a="1"/>
  <c r="BB321" i="2" s="1"/>
  <c r="DK320" i="1"/>
  <c r="Y321" i="2" s="1" a="1"/>
  <c r="Y321" i="2" s="1"/>
  <c r="DG320" i="1"/>
  <c r="X321" i="2" s="1" a="1"/>
  <c r="X321" i="2" s="1"/>
  <c r="DC320" i="1"/>
  <c r="AY321" i="2" s="1" a="1"/>
  <c r="AY321" i="2" s="1"/>
  <c r="CY320" i="1"/>
  <c r="CV320" i="1"/>
  <c r="CZ320" i="1" s="1"/>
  <c r="CS320" i="1"/>
  <c r="AI321" i="2" s="1" a="1"/>
  <c r="AI321" i="2" s="1"/>
  <c r="CM320" i="1"/>
  <c r="BA321" i="2" s="1" a="1"/>
  <c r="BA321" i="2" s="1"/>
  <c r="CJ320" i="1"/>
  <c r="AW321" i="2" s="1" a="1"/>
  <c r="AW321" i="2" s="1"/>
  <c r="CG320" i="1"/>
  <c r="AU321" i="2" s="1" a="1"/>
  <c r="AU321" i="2" s="1"/>
  <c r="CC320" i="1"/>
  <c r="AQ321" i="2" s="1" a="1"/>
  <c r="AQ321" i="2" s="1"/>
  <c r="BY320" i="1"/>
  <c r="AO321" i="2" s="1" a="1"/>
  <c r="AO321" i="2" s="1"/>
  <c r="BV320" i="1"/>
  <c r="AG321" i="2" s="1" a="1"/>
  <c r="AG321" i="2" s="1"/>
  <c r="BS320" i="1"/>
  <c r="AE321" i="2" s="1" a="1"/>
  <c r="AE321" i="2" s="1"/>
  <c r="BP320" i="1"/>
  <c r="AK321" i="2" s="1" a="1"/>
  <c r="AK321" i="2" s="1"/>
  <c r="BM320" i="1"/>
  <c r="AA321" i="2" s="1" a="1"/>
  <c r="AA321" i="2" s="1"/>
  <c r="BJ320" i="1"/>
  <c r="BD321" i="2" s="1" a="1"/>
  <c r="BD321" i="2" s="1"/>
  <c r="BF320" i="1"/>
  <c r="W321" i="2" s="1" a="1"/>
  <c r="W321" i="2" s="1"/>
  <c r="BC320" i="1"/>
  <c r="U321" i="2" s="1" a="1"/>
  <c r="U321" i="2" s="1"/>
  <c r="AZ320" i="1"/>
  <c r="S321" i="2" s="1" a="1"/>
  <c r="S321" i="2" s="1"/>
  <c r="AV320" i="1"/>
  <c r="Q321" i="2" s="1" a="1"/>
  <c r="Q321" i="2" s="1"/>
  <c r="AS320" i="1"/>
  <c r="O321" i="2" s="1" a="1"/>
  <c r="O321" i="2" s="1"/>
  <c r="AP320" i="1"/>
  <c r="M321" i="2" s="1" a="1"/>
  <c r="M321" i="2" s="1"/>
  <c r="AM320" i="1"/>
  <c r="K321" i="2" s="1" a="1"/>
  <c r="K321" i="2" s="1"/>
  <c r="AI320" i="1"/>
  <c r="AF320" i="1"/>
  <c r="AH320" i="1" s="1"/>
  <c r="I321" i="2" s="1" a="1"/>
  <c r="I321" i="2" s="1"/>
  <c r="DX319" i="1"/>
  <c r="DW319" i="1"/>
  <c r="DS319" i="1"/>
  <c r="BI320" i="2" s="1" a="1"/>
  <c r="BI320" i="2" s="1"/>
  <c r="DQ319" i="1"/>
  <c r="BH320" i="2" s="1" a="1"/>
  <c r="BH320" i="2" s="1"/>
  <c r="DO319" i="1"/>
  <c r="BC320" i="2" s="1" a="1"/>
  <c r="BC320" i="2" s="1"/>
  <c r="DM319" i="1"/>
  <c r="BB320" i="2" s="1" a="1"/>
  <c r="BB320" i="2" s="1"/>
  <c r="DK319" i="1"/>
  <c r="Y320" i="2" s="1" a="1"/>
  <c r="Y320" i="2" s="1"/>
  <c r="DG319" i="1"/>
  <c r="X320" i="2" s="1" a="1"/>
  <c r="X320" i="2" s="1"/>
  <c r="DC319" i="1"/>
  <c r="AY320" i="2" s="1" a="1"/>
  <c r="AY320" i="2" s="1"/>
  <c r="CY319" i="1"/>
  <c r="CV319" i="1"/>
  <c r="CS319" i="1"/>
  <c r="AI320" i="2" s="1" a="1"/>
  <c r="AI320" i="2" s="1"/>
  <c r="CM319" i="1"/>
  <c r="BA320" i="2" s="1" a="1"/>
  <c r="BA320" i="2" s="1"/>
  <c r="CJ319" i="1"/>
  <c r="AW320" i="2" s="1" a="1"/>
  <c r="AW320" i="2" s="1"/>
  <c r="CG319" i="1"/>
  <c r="AU320" i="2" s="1" a="1"/>
  <c r="AU320" i="2" s="1"/>
  <c r="CC319" i="1"/>
  <c r="AQ320" i="2" s="1" a="1"/>
  <c r="AQ320" i="2" s="1"/>
  <c r="BY319" i="1"/>
  <c r="AO320" i="2" s="1" a="1"/>
  <c r="AO320" i="2" s="1"/>
  <c r="BV319" i="1"/>
  <c r="AG320" i="2" s="1" a="1"/>
  <c r="AG320" i="2" s="1"/>
  <c r="BS319" i="1"/>
  <c r="AE320" i="2" s="1" a="1"/>
  <c r="AE320" i="2" s="1"/>
  <c r="BP319" i="1"/>
  <c r="AK320" i="2" s="1" a="1"/>
  <c r="AK320" i="2" s="1"/>
  <c r="BM319" i="1"/>
  <c r="AA320" i="2" s="1" a="1"/>
  <c r="AA320" i="2" s="1"/>
  <c r="BJ319" i="1"/>
  <c r="BD320" i="2" s="1" a="1"/>
  <c r="BD320" i="2" s="1"/>
  <c r="BF319" i="1"/>
  <c r="W320" i="2" s="1" a="1"/>
  <c r="W320" i="2" s="1"/>
  <c r="BC319" i="1"/>
  <c r="U320" i="2" s="1" a="1"/>
  <c r="U320" i="2" s="1"/>
  <c r="AZ319" i="1"/>
  <c r="S320" i="2" s="1" a="1"/>
  <c r="S320" i="2" s="1"/>
  <c r="AV319" i="1"/>
  <c r="Q320" i="2" s="1" a="1"/>
  <c r="Q320" i="2" s="1"/>
  <c r="AS319" i="1"/>
  <c r="O320" i="2" s="1" a="1"/>
  <c r="O320" i="2" s="1"/>
  <c r="AP319" i="1"/>
  <c r="M320" i="2" s="1" a="1"/>
  <c r="M320" i="2" s="1"/>
  <c r="AM319" i="1"/>
  <c r="K320" i="2" s="1" a="1"/>
  <c r="K320" i="2" s="1"/>
  <c r="AI319" i="1"/>
  <c r="AF319" i="1"/>
  <c r="AH319" i="1" s="1"/>
  <c r="I320" i="2" s="1" a="1"/>
  <c r="I320" i="2" s="1"/>
  <c r="DX318" i="1"/>
  <c r="DW318" i="1"/>
  <c r="DS318" i="1"/>
  <c r="BI319" i="2" s="1" a="1"/>
  <c r="BI319" i="2" s="1"/>
  <c r="DQ318" i="1"/>
  <c r="BH319" i="2" s="1" a="1"/>
  <c r="BH319" i="2" s="1"/>
  <c r="DO318" i="1"/>
  <c r="BC319" i="2" s="1" a="1"/>
  <c r="BC319" i="2" s="1"/>
  <c r="DM318" i="1"/>
  <c r="BB319" i="2" s="1" a="1"/>
  <c r="BB319" i="2" s="1"/>
  <c r="DK318" i="1"/>
  <c r="Y319" i="2" s="1" a="1"/>
  <c r="Y319" i="2" s="1"/>
  <c r="DG318" i="1"/>
  <c r="X319" i="2" s="1" a="1"/>
  <c r="X319" i="2" s="1"/>
  <c r="DC318" i="1"/>
  <c r="AY319" i="2" s="1" a="1"/>
  <c r="AY319" i="2" s="1"/>
  <c r="CY318" i="1"/>
  <c r="CZ318" i="1" s="1"/>
  <c r="CV318" i="1"/>
  <c r="CS318" i="1"/>
  <c r="AI319" i="2" s="1" a="1"/>
  <c r="AI319" i="2" s="1"/>
  <c r="CM318" i="1"/>
  <c r="BA319" i="2" s="1" a="1"/>
  <c r="BA319" i="2" s="1"/>
  <c r="CJ318" i="1"/>
  <c r="AW319" i="2" s="1" a="1"/>
  <c r="AW319" i="2" s="1"/>
  <c r="CG318" i="1"/>
  <c r="AU319" i="2" s="1" a="1"/>
  <c r="AU319" i="2" s="1"/>
  <c r="CC318" i="1"/>
  <c r="AQ319" i="2" s="1" a="1"/>
  <c r="AQ319" i="2" s="1"/>
  <c r="BY318" i="1"/>
  <c r="AO319" i="2" s="1" a="1"/>
  <c r="AO319" i="2" s="1"/>
  <c r="BV318" i="1"/>
  <c r="AG319" i="2" s="1" a="1"/>
  <c r="AG319" i="2" s="1"/>
  <c r="BS318" i="1"/>
  <c r="AE319" i="2" s="1" a="1"/>
  <c r="AE319" i="2" s="1"/>
  <c r="BP318" i="1"/>
  <c r="AK319" i="2" s="1" a="1"/>
  <c r="AK319" i="2" s="1"/>
  <c r="BM318" i="1"/>
  <c r="AA319" i="2" s="1" a="1"/>
  <c r="AA319" i="2" s="1"/>
  <c r="BJ318" i="1"/>
  <c r="BD319" i="2" s="1" a="1"/>
  <c r="BD319" i="2" s="1"/>
  <c r="BF318" i="1"/>
  <c r="W319" i="2" s="1" a="1"/>
  <c r="W319" i="2" s="1"/>
  <c r="BC318" i="1"/>
  <c r="U319" i="2" s="1" a="1"/>
  <c r="U319" i="2" s="1"/>
  <c r="AZ318" i="1"/>
  <c r="S319" i="2" s="1" a="1"/>
  <c r="S319" i="2" s="1"/>
  <c r="AV318" i="1"/>
  <c r="Q319" i="2" s="1" a="1"/>
  <c r="Q319" i="2" s="1"/>
  <c r="AS318" i="1"/>
  <c r="O319" i="2" s="1" a="1"/>
  <c r="O319" i="2" s="1"/>
  <c r="AP318" i="1"/>
  <c r="M319" i="2" s="1" a="1"/>
  <c r="M319" i="2" s="1"/>
  <c r="AM318" i="1"/>
  <c r="K319" i="2" s="1" a="1"/>
  <c r="K319" i="2" s="1"/>
  <c r="AI318" i="1"/>
  <c r="AF318" i="1"/>
  <c r="AH318" i="1" s="1"/>
  <c r="I319" i="2" s="1" a="1"/>
  <c r="I319" i="2" s="1"/>
  <c r="DX317" i="1"/>
  <c r="DW317" i="1"/>
  <c r="DS317" i="1"/>
  <c r="BI318" i="2" s="1" a="1"/>
  <c r="BI318" i="2" s="1"/>
  <c r="DQ317" i="1"/>
  <c r="BH318" i="2" s="1" a="1"/>
  <c r="BH318" i="2" s="1"/>
  <c r="DO317" i="1"/>
  <c r="BC318" i="2" s="1" a="1"/>
  <c r="BC318" i="2" s="1"/>
  <c r="DM317" i="1"/>
  <c r="BB318" i="2" s="1" a="1"/>
  <c r="BB318" i="2" s="1"/>
  <c r="DK317" i="1"/>
  <c r="Y318" i="2" s="1" a="1"/>
  <c r="Y318" i="2" s="1"/>
  <c r="DG317" i="1"/>
  <c r="X318" i="2" s="1" a="1"/>
  <c r="X318" i="2" s="1"/>
  <c r="DC317" i="1"/>
  <c r="AY318" i="2" s="1" a="1"/>
  <c r="AY318" i="2" s="1"/>
  <c r="CY317" i="1"/>
  <c r="CZ317" i="1" s="1"/>
  <c r="CV317" i="1"/>
  <c r="CS317" i="1"/>
  <c r="AI318" i="2" s="1" a="1"/>
  <c r="AI318" i="2" s="1"/>
  <c r="CM317" i="1"/>
  <c r="BA318" i="2" s="1" a="1"/>
  <c r="BA318" i="2" s="1"/>
  <c r="CJ317" i="1"/>
  <c r="AW318" i="2" s="1" a="1"/>
  <c r="AW318" i="2" s="1"/>
  <c r="CG317" i="1"/>
  <c r="AU318" i="2" s="1" a="1"/>
  <c r="AU318" i="2" s="1"/>
  <c r="CC317" i="1"/>
  <c r="AQ318" i="2" s="1" a="1"/>
  <c r="AQ318" i="2" s="1"/>
  <c r="BY317" i="1"/>
  <c r="AO318" i="2" s="1" a="1"/>
  <c r="AO318" i="2" s="1"/>
  <c r="BV317" i="1"/>
  <c r="AG318" i="2" s="1" a="1"/>
  <c r="AG318" i="2" s="1"/>
  <c r="BS317" i="1"/>
  <c r="AE318" i="2" s="1" a="1"/>
  <c r="AE318" i="2" s="1"/>
  <c r="BP317" i="1"/>
  <c r="AK318" i="2" s="1" a="1"/>
  <c r="AK318" i="2" s="1"/>
  <c r="BM317" i="1"/>
  <c r="AA318" i="2" s="1" a="1"/>
  <c r="AA318" i="2" s="1"/>
  <c r="BJ317" i="1"/>
  <c r="BD318" i="2" s="1" a="1"/>
  <c r="BD318" i="2" s="1"/>
  <c r="BF317" i="1"/>
  <c r="W318" i="2" s="1" a="1"/>
  <c r="W318" i="2" s="1"/>
  <c r="BC317" i="1"/>
  <c r="U318" i="2" s="1" a="1"/>
  <c r="U318" i="2" s="1"/>
  <c r="AZ317" i="1"/>
  <c r="S318" i="2" s="1" a="1"/>
  <c r="S318" i="2" s="1"/>
  <c r="AV317" i="1"/>
  <c r="Q318" i="2" s="1" a="1"/>
  <c r="Q318" i="2" s="1"/>
  <c r="AS317" i="1"/>
  <c r="O318" i="2" s="1" a="1"/>
  <c r="O318" i="2" s="1"/>
  <c r="AP317" i="1"/>
  <c r="M318" i="2" s="1" a="1"/>
  <c r="M318" i="2" s="1"/>
  <c r="AM317" i="1"/>
  <c r="K318" i="2" s="1" a="1"/>
  <c r="K318" i="2" s="1"/>
  <c r="AI317" i="1"/>
  <c r="AF317" i="1"/>
  <c r="AH317" i="1" s="1"/>
  <c r="I318" i="2" s="1" a="1"/>
  <c r="I318" i="2" s="1"/>
  <c r="DX316" i="1"/>
  <c r="DW316" i="1"/>
  <c r="DS316" i="1"/>
  <c r="BI317" i="2" s="1" a="1"/>
  <c r="BI317" i="2" s="1"/>
  <c r="DQ316" i="1"/>
  <c r="BH317" i="2" s="1" a="1"/>
  <c r="BH317" i="2" s="1"/>
  <c r="DO316" i="1"/>
  <c r="BC317" i="2" s="1" a="1"/>
  <c r="BC317" i="2" s="1"/>
  <c r="DM316" i="1"/>
  <c r="BB317" i="2" s="1" a="1"/>
  <c r="BB317" i="2" s="1"/>
  <c r="DK316" i="1"/>
  <c r="Y317" i="2" s="1" a="1"/>
  <c r="Y317" i="2" s="1"/>
  <c r="DG316" i="1"/>
  <c r="X317" i="2" s="1" a="1"/>
  <c r="X317" i="2" s="1"/>
  <c r="DC316" i="1"/>
  <c r="AY317" i="2" s="1" a="1"/>
  <c r="AY317" i="2" s="1"/>
  <c r="CY316" i="1"/>
  <c r="CV316" i="1"/>
  <c r="CZ316" i="1" s="1"/>
  <c r="CS316" i="1"/>
  <c r="AI317" i="2" s="1" a="1"/>
  <c r="AI317" i="2" s="1"/>
  <c r="CM316" i="1"/>
  <c r="BA317" i="2" s="1" a="1"/>
  <c r="BA317" i="2" s="1"/>
  <c r="CJ316" i="1"/>
  <c r="AW317" i="2" s="1" a="1"/>
  <c r="AW317" i="2" s="1"/>
  <c r="CG316" i="1"/>
  <c r="AU317" i="2" s="1" a="1"/>
  <c r="AU317" i="2" s="1"/>
  <c r="CC316" i="1"/>
  <c r="AQ317" i="2" s="1" a="1"/>
  <c r="AQ317" i="2" s="1"/>
  <c r="BY316" i="1"/>
  <c r="AO317" i="2" s="1" a="1"/>
  <c r="AO317" i="2" s="1"/>
  <c r="BV316" i="1"/>
  <c r="AG317" i="2" s="1" a="1"/>
  <c r="AG317" i="2" s="1"/>
  <c r="BS316" i="1"/>
  <c r="AE317" i="2" s="1" a="1"/>
  <c r="AE317" i="2" s="1"/>
  <c r="BP316" i="1"/>
  <c r="AK317" i="2" s="1" a="1"/>
  <c r="AK317" i="2" s="1"/>
  <c r="BM316" i="1"/>
  <c r="AA317" i="2" s="1" a="1"/>
  <c r="AA317" i="2" s="1"/>
  <c r="BJ316" i="1"/>
  <c r="BD317" i="2" s="1" a="1"/>
  <c r="BD317" i="2" s="1"/>
  <c r="BF316" i="1"/>
  <c r="W317" i="2" s="1" a="1"/>
  <c r="W317" i="2" s="1"/>
  <c r="BC316" i="1"/>
  <c r="U317" i="2" s="1" a="1"/>
  <c r="U317" i="2" s="1"/>
  <c r="AZ316" i="1"/>
  <c r="S317" i="2" s="1" a="1"/>
  <c r="S317" i="2" s="1"/>
  <c r="AV316" i="1"/>
  <c r="Q317" i="2" s="1" a="1"/>
  <c r="Q317" i="2" s="1"/>
  <c r="AS316" i="1"/>
  <c r="O317" i="2" s="1" a="1"/>
  <c r="O317" i="2" s="1"/>
  <c r="AP316" i="1"/>
  <c r="M317" i="2" s="1" a="1"/>
  <c r="M317" i="2" s="1"/>
  <c r="AM316" i="1"/>
  <c r="K317" i="2" s="1" a="1"/>
  <c r="K317" i="2" s="1"/>
  <c r="AI316" i="1"/>
  <c r="AF316" i="1"/>
  <c r="AH316" i="1" s="1"/>
  <c r="I317" i="2" s="1" a="1"/>
  <c r="I317" i="2" s="1"/>
  <c r="DX315" i="1"/>
  <c r="DW315" i="1"/>
  <c r="DS315" i="1"/>
  <c r="BI316" i="2" s="1" a="1"/>
  <c r="BI316" i="2" s="1"/>
  <c r="DQ315" i="1"/>
  <c r="BH316" i="2" s="1" a="1"/>
  <c r="BH316" i="2" s="1"/>
  <c r="DO315" i="1"/>
  <c r="BC316" i="2" s="1" a="1"/>
  <c r="BC316" i="2" s="1"/>
  <c r="DM315" i="1"/>
  <c r="BB316" i="2" s="1" a="1"/>
  <c r="BB316" i="2" s="1"/>
  <c r="DK315" i="1"/>
  <c r="Y316" i="2" s="1" a="1"/>
  <c r="Y316" i="2" s="1"/>
  <c r="DG315" i="1"/>
  <c r="X316" i="2" s="1" a="1"/>
  <c r="X316" i="2" s="1"/>
  <c r="DC315" i="1"/>
  <c r="AY316" i="2" s="1" a="1"/>
  <c r="AY316" i="2" s="1"/>
  <c r="CY315" i="1"/>
  <c r="CV315" i="1"/>
  <c r="CS315" i="1"/>
  <c r="AI316" i="2" s="1" a="1"/>
  <c r="AI316" i="2" s="1"/>
  <c r="CM315" i="1"/>
  <c r="BA316" i="2" s="1" a="1"/>
  <c r="BA316" i="2" s="1"/>
  <c r="CJ315" i="1"/>
  <c r="AW316" i="2" s="1" a="1"/>
  <c r="AW316" i="2" s="1"/>
  <c r="CG315" i="1"/>
  <c r="AU316" i="2" s="1" a="1"/>
  <c r="AU316" i="2" s="1"/>
  <c r="CC315" i="1"/>
  <c r="AQ316" i="2" s="1" a="1"/>
  <c r="AQ316" i="2" s="1"/>
  <c r="BY315" i="1"/>
  <c r="AO316" i="2" s="1" a="1"/>
  <c r="AO316" i="2" s="1"/>
  <c r="BV315" i="1"/>
  <c r="AG316" i="2" s="1" a="1"/>
  <c r="AG316" i="2" s="1"/>
  <c r="BS315" i="1"/>
  <c r="AE316" i="2" s="1" a="1"/>
  <c r="AE316" i="2" s="1"/>
  <c r="BP315" i="1"/>
  <c r="AK316" i="2" s="1" a="1"/>
  <c r="AK316" i="2" s="1"/>
  <c r="BM315" i="1"/>
  <c r="AA316" i="2" s="1" a="1"/>
  <c r="AA316" i="2" s="1"/>
  <c r="BJ315" i="1"/>
  <c r="BD316" i="2" s="1" a="1"/>
  <c r="BD316" i="2" s="1"/>
  <c r="BF315" i="1"/>
  <c r="W316" i="2" s="1" a="1"/>
  <c r="W316" i="2" s="1"/>
  <c r="BC315" i="1"/>
  <c r="U316" i="2" s="1" a="1"/>
  <c r="U316" i="2" s="1"/>
  <c r="AZ315" i="1"/>
  <c r="S316" i="2" s="1" a="1"/>
  <c r="S316" i="2" s="1"/>
  <c r="AV315" i="1"/>
  <c r="Q316" i="2" s="1" a="1"/>
  <c r="Q316" i="2" s="1"/>
  <c r="AS315" i="1"/>
  <c r="O316" i="2" s="1" a="1"/>
  <c r="O316" i="2" s="1"/>
  <c r="AP315" i="1"/>
  <c r="M316" i="2" s="1" a="1"/>
  <c r="M316" i="2" s="1"/>
  <c r="AM315" i="1"/>
  <c r="K316" i="2" s="1" a="1"/>
  <c r="K316" i="2" s="1"/>
  <c r="AI315" i="1"/>
  <c r="AF315" i="1"/>
  <c r="AH315" i="1" s="1"/>
  <c r="I316" i="2" s="1" a="1"/>
  <c r="I316" i="2" s="1"/>
  <c r="DX314" i="1"/>
  <c r="DW314" i="1"/>
  <c r="DS314" i="1"/>
  <c r="BI315" i="2" s="1" a="1"/>
  <c r="BI315" i="2" s="1"/>
  <c r="DQ314" i="1"/>
  <c r="BH315" i="2" s="1" a="1"/>
  <c r="BH315" i="2" s="1"/>
  <c r="DO314" i="1"/>
  <c r="BC315" i="2" s="1" a="1"/>
  <c r="BC315" i="2" s="1"/>
  <c r="DM314" i="1"/>
  <c r="BB315" i="2" s="1" a="1"/>
  <c r="BB315" i="2" s="1"/>
  <c r="DK314" i="1"/>
  <c r="Y315" i="2" s="1" a="1"/>
  <c r="Y315" i="2" s="1"/>
  <c r="DG314" i="1"/>
  <c r="X315" i="2" s="1" a="1"/>
  <c r="X315" i="2" s="1"/>
  <c r="DC314" i="1"/>
  <c r="AY315" i="2" s="1" a="1"/>
  <c r="AY315" i="2" s="1"/>
  <c r="CY314" i="1"/>
  <c r="CZ314" i="1" s="1"/>
  <c r="CV314" i="1"/>
  <c r="CS314" i="1"/>
  <c r="AI315" i="2" s="1" a="1"/>
  <c r="AI315" i="2" s="1"/>
  <c r="CM314" i="1"/>
  <c r="BA315" i="2" s="1" a="1"/>
  <c r="BA315" i="2" s="1"/>
  <c r="CJ314" i="1"/>
  <c r="AW315" i="2" s="1" a="1"/>
  <c r="AW315" i="2" s="1"/>
  <c r="CG314" i="1"/>
  <c r="AU315" i="2" s="1" a="1"/>
  <c r="AU315" i="2" s="1"/>
  <c r="CC314" i="1"/>
  <c r="AQ315" i="2" s="1" a="1"/>
  <c r="AQ315" i="2" s="1"/>
  <c r="BY314" i="1"/>
  <c r="AO315" i="2" s="1" a="1"/>
  <c r="AO315" i="2" s="1"/>
  <c r="BV314" i="1"/>
  <c r="AG315" i="2" s="1" a="1"/>
  <c r="AG315" i="2" s="1"/>
  <c r="BS314" i="1"/>
  <c r="AE315" i="2" s="1" a="1"/>
  <c r="AE315" i="2" s="1"/>
  <c r="BP314" i="1"/>
  <c r="AK315" i="2" s="1" a="1"/>
  <c r="AK315" i="2" s="1"/>
  <c r="BM314" i="1"/>
  <c r="AA315" i="2" s="1" a="1"/>
  <c r="AA315" i="2" s="1"/>
  <c r="BJ314" i="1"/>
  <c r="BD315" i="2" s="1" a="1"/>
  <c r="BD315" i="2" s="1"/>
  <c r="BF314" i="1"/>
  <c r="W315" i="2" s="1" a="1"/>
  <c r="W315" i="2" s="1"/>
  <c r="BC314" i="1"/>
  <c r="U315" i="2" s="1" a="1"/>
  <c r="U315" i="2" s="1"/>
  <c r="AZ314" i="1"/>
  <c r="S315" i="2" s="1" a="1"/>
  <c r="S315" i="2" s="1"/>
  <c r="AV314" i="1"/>
  <c r="Q315" i="2" s="1" a="1"/>
  <c r="Q315" i="2" s="1"/>
  <c r="AS314" i="1"/>
  <c r="O315" i="2" s="1" a="1"/>
  <c r="O315" i="2" s="1"/>
  <c r="AP314" i="1"/>
  <c r="M315" i="2" s="1" a="1"/>
  <c r="M315" i="2" s="1"/>
  <c r="AM314" i="1"/>
  <c r="K315" i="2" s="1" a="1"/>
  <c r="K315" i="2" s="1"/>
  <c r="AI314" i="1"/>
  <c r="AH314" i="1"/>
  <c r="I315" i="2" s="1" a="1"/>
  <c r="I315" i="2" s="1"/>
  <c r="AF314" i="1"/>
  <c r="DX313" i="1"/>
  <c r="DW313" i="1"/>
  <c r="DS313" i="1"/>
  <c r="BI314" i="2" s="1" a="1"/>
  <c r="BI314" i="2" s="1"/>
  <c r="DQ313" i="1"/>
  <c r="BH314" i="2" s="1" a="1"/>
  <c r="BH314" i="2" s="1"/>
  <c r="DO313" i="1"/>
  <c r="BC314" i="2" s="1" a="1"/>
  <c r="BC314" i="2" s="1"/>
  <c r="DM313" i="1"/>
  <c r="BB314" i="2" s="1" a="1"/>
  <c r="BB314" i="2" s="1"/>
  <c r="DK313" i="1"/>
  <c r="Y314" i="2" s="1" a="1"/>
  <c r="Y314" i="2" s="1"/>
  <c r="DG313" i="1"/>
  <c r="X314" i="2" s="1" a="1"/>
  <c r="X314" i="2" s="1"/>
  <c r="DC313" i="1"/>
  <c r="AY314" i="2" s="1" a="1"/>
  <c r="AY314" i="2" s="1"/>
  <c r="CY313" i="1"/>
  <c r="CZ313" i="1" s="1"/>
  <c r="CV313" i="1"/>
  <c r="CS313" i="1"/>
  <c r="AI314" i="2" s="1" a="1"/>
  <c r="AI314" i="2" s="1"/>
  <c r="CM313" i="1"/>
  <c r="BA314" i="2" s="1" a="1"/>
  <c r="BA314" i="2" s="1"/>
  <c r="CJ313" i="1"/>
  <c r="AW314" i="2" s="1" a="1"/>
  <c r="AW314" i="2" s="1"/>
  <c r="CG313" i="1"/>
  <c r="AU314" i="2" s="1" a="1"/>
  <c r="AU314" i="2" s="1"/>
  <c r="CC313" i="1"/>
  <c r="AQ314" i="2" s="1" a="1"/>
  <c r="AQ314" i="2" s="1"/>
  <c r="BY313" i="1"/>
  <c r="AO314" i="2" s="1" a="1"/>
  <c r="AO314" i="2" s="1"/>
  <c r="BV313" i="1"/>
  <c r="AG314" i="2" s="1" a="1"/>
  <c r="AG314" i="2" s="1"/>
  <c r="BS313" i="1"/>
  <c r="AE314" i="2" s="1" a="1"/>
  <c r="AE314" i="2" s="1"/>
  <c r="BP313" i="1"/>
  <c r="AK314" i="2" s="1" a="1"/>
  <c r="AK314" i="2" s="1"/>
  <c r="BM313" i="1"/>
  <c r="AA314" i="2" s="1" a="1"/>
  <c r="AA314" i="2" s="1"/>
  <c r="BJ313" i="1"/>
  <c r="BD314" i="2" s="1" a="1"/>
  <c r="BD314" i="2" s="1"/>
  <c r="BF313" i="1"/>
  <c r="W314" i="2" s="1" a="1"/>
  <c r="W314" i="2" s="1"/>
  <c r="BC313" i="1"/>
  <c r="U314" i="2" s="1" a="1"/>
  <c r="U314" i="2" s="1"/>
  <c r="AZ313" i="1"/>
  <c r="S314" i="2" s="1" a="1"/>
  <c r="S314" i="2" s="1"/>
  <c r="AV313" i="1"/>
  <c r="Q314" i="2" s="1" a="1"/>
  <c r="Q314" i="2" s="1"/>
  <c r="AS313" i="1"/>
  <c r="O314" i="2" s="1" a="1"/>
  <c r="O314" i="2" s="1"/>
  <c r="AP313" i="1"/>
  <c r="M314" i="2" s="1" a="1"/>
  <c r="M314" i="2" s="1"/>
  <c r="AM313" i="1"/>
  <c r="K314" i="2" s="1" a="1"/>
  <c r="K314" i="2" s="1"/>
  <c r="AI313" i="1"/>
  <c r="AF313" i="1"/>
  <c r="AH313" i="1" s="1"/>
  <c r="I314" i="2" s="1" a="1"/>
  <c r="I314" i="2" s="1"/>
  <c r="DX312" i="1"/>
  <c r="DW312" i="1"/>
  <c r="DS312" i="1"/>
  <c r="BI313" i="2" s="1" a="1"/>
  <c r="BI313" i="2" s="1"/>
  <c r="DQ312" i="1"/>
  <c r="BH313" i="2" s="1" a="1"/>
  <c r="BH313" i="2" s="1"/>
  <c r="DO312" i="1"/>
  <c r="BC313" i="2" s="1" a="1"/>
  <c r="BC313" i="2" s="1"/>
  <c r="DM312" i="1"/>
  <c r="BB313" i="2" s="1" a="1"/>
  <c r="BB313" i="2" s="1"/>
  <c r="DK312" i="1"/>
  <c r="Y313" i="2" s="1" a="1"/>
  <c r="Y313" i="2" s="1"/>
  <c r="DG312" i="1"/>
  <c r="X313" i="2" s="1" a="1"/>
  <c r="X313" i="2" s="1"/>
  <c r="DC312" i="1"/>
  <c r="AY313" i="2" s="1" a="1"/>
  <c r="AY313" i="2" s="1"/>
  <c r="CY312" i="1"/>
  <c r="CV312" i="1"/>
  <c r="CZ312" i="1" s="1"/>
  <c r="CS312" i="1"/>
  <c r="AI313" i="2" s="1" a="1"/>
  <c r="AI313" i="2" s="1"/>
  <c r="CM312" i="1"/>
  <c r="BA313" i="2" s="1" a="1"/>
  <c r="BA313" i="2" s="1"/>
  <c r="CJ312" i="1"/>
  <c r="AW313" i="2" s="1" a="1"/>
  <c r="AW313" i="2" s="1"/>
  <c r="CG312" i="1"/>
  <c r="AU313" i="2" s="1" a="1"/>
  <c r="AU313" i="2" s="1"/>
  <c r="CC312" i="1"/>
  <c r="AQ313" i="2" s="1" a="1"/>
  <c r="AQ313" i="2" s="1"/>
  <c r="BY312" i="1"/>
  <c r="AO313" i="2" s="1" a="1"/>
  <c r="AO313" i="2" s="1"/>
  <c r="BV312" i="1"/>
  <c r="AG313" i="2" s="1" a="1"/>
  <c r="AG313" i="2" s="1"/>
  <c r="BS312" i="1"/>
  <c r="AE313" i="2" s="1" a="1"/>
  <c r="AE313" i="2" s="1"/>
  <c r="BP312" i="1"/>
  <c r="AK313" i="2" s="1" a="1"/>
  <c r="AK313" i="2" s="1"/>
  <c r="BM312" i="1"/>
  <c r="AA313" i="2" s="1" a="1"/>
  <c r="AA313" i="2" s="1"/>
  <c r="BJ312" i="1"/>
  <c r="BD313" i="2" s="1" a="1"/>
  <c r="BD313" i="2" s="1"/>
  <c r="BF312" i="1"/>
  <c r="W313" i="2" s="1" a="1"/>
  <c r="W313" i="2" s="1"/>
  <c r="BC312" i="1"/>
  <c r="U313" i="2" s="1" a="1"/>
  <c r="U313" i="2" s="1"/>
  <c r="AZ312" i="1"/>
  <c r="S313" i="2" s="1" a="1"/>
  <c r="S313" i="2" s="1"/>
  <c r="AV312" i="1"/>
  <c r="Q313" i="2" s="1" a="1"/>
  <c r="Q313" i="2" s="1"/>
  <c r="AS312" i="1"/>
  <c r="O313" i="2" s="1" a="1"/>
  <c r="O313" i="2" s="1"/>
  <c r="AP312" i="1"/>
  <c r="M313" i="2" s="1" a="1"/>
  <c r="M313" i="2" s="1"/>
  <c r="AM312" i="1"/>
  <c r="K313" i="2" s="1" a="1"/>
  <c r="K313" i="2" s="1"/>
  <c r="AI312" i="1"/>
  <c r="AH312" i="1"/>
  <c r="I313" i="2" s="1" a="1"/>
  <c r="I313" i="2" s="1"/>
  <c r="AF312" i="1"/>
  <c r="DX311" i="1"/>
  <c r="DW311" i="1"/>
  <c r="DS311" i="1"/>
  <c r="BI312" i="2" s="1" a="1"/>
  <c r="BI312" i="2" s="1"/>
  <c r="DQ311" i="1"/>
  <c r="BH312" i="2" s="1" a="1"/>
  <c r="BH312" i="2" s="1"/>
  <c r="DO311" i="1"/>
  <c r="BC312" i="2" s="1" a="1"/>
  <c r="BC312" i="2" s="1"/>
  <c r="DM311" i="1"/>
  <c r="BB312" i="2" s="1" a="1"/>
  <c r="BB312" i="2" s="1"/>
  <c r="DK311" i="1"/>
  <c r="Y312" i="2" s="1" a="1"/>
  <c r="Y312" i="2" s="1"/>
  <c r="DG311" i="1"/>
  <c r="X312" i="2" s="1" a="1"/>
  <c r="X312" i="2" s="1"/>
  <c r="DC311" i="1"/>
  <c r="AY312" i="2" s="1" a="1"/>
  <c r="AY312" i="2" s="1"/>
  <c r="CY311" i="1"/>
  <c r="CV311" i="1"/>
  <c r="CS311" i="1"/>
  <c r="AI312" i="2" s="1" a="1"/>
  <c r="AI312" i="2" s="1"/>
  <c r="CM311" i="1"/>
  <c r="BA312" i="2" s="1" a="1"/>
  <c r="BA312" i="2" s="1"/>
  <c r="CJ311" i="1"/>
  <c r="AW312" i="2" s="1" a="1"/>
  <c r="AW312" i="2" s="1"/>
  <c r="CG311" i="1"/>
  <c r="AU312" i="2" s="1" a="1"/>
  <c r="AU312" i="2" s="1"/>
  <c r="CC311" i="1"/>
  <c r="AQ312" i="2" s="1" a="1"/>
  <c r="AQ312" i="2" s="1"/>
  <c r="BY311" i="1"/>
  <c r="AO312" i="2" s="1" a="1"/>
  <c r="AO312" i="2" s="1"/>
  <c r="BV311" i="1"/>
  <c r="AG312" i="2" s="1" a="1"/>
  <c r="AG312" i="2" s="1"/>
  <c r="BS311" i="1"/>
  <c r="AE312" i="2" s="1" a="1"/>
  <c r="AE312" i="2" s="1"/>
  <c r="BP311" i="1"/>
  <c r="AK312" i="2" s="1" a="1"/>
  <c r="AK312" i="2" s="1"/>
  <c r="BM311" i="1"/>
  <c r="AA312" i="2" s="1" a="1"/>
  <c r="AA312" i="2" s="1"/>
  <c r="BJ311" i="1"/>
  <c r="BD312" i="2" s="1" a="1"/>
  <c r="BD312" i="2" s="1"/>
  <c r="BF311" i="1"/>
  <c r="W312" i="2" s="1" a="1"/>
  <c r="W312" i="2" s="1"/>
  <c r="BC311" i="1"/>
  <c r="U312" i="2" s="1" a="1"/>
  <c r="U312" i="2" s="1"/>
  <c r="AZ311" i="1"/>
  <c r="S312" i="2" s="1" a="1"/>
  <c r="S312" i="2" s="1"/>
  <c r="AV311" i="1"/>
  <c r="Q312" i="2" s="1" a="1"/>
  <c r="Q312" i="2" s="1"/>
  <c r="AS311" i="1"/>
  <c r="O312" i="2" s="1" a="1"/>
  <c r="O312" i="2" s="1"/>
  <c r="AP311" i="1"/>
  <c r="M312" i="2" s="1" a="1"/>
  <c r="M312" i="2" s="1"/>
  <c r="AM311" i="1"/>
  <c r="K312" i="2" s="1" a="1"/>
  <c r="K312" i="2" s="1"/>
  <c r="AI311" i="1"/>
  <c r="AH311" i="1"/>
  <c r="I312" i="2" s="1" a="1"/>
  <c r="I312" i="2" s="1"/>
  <c r="AF311" i="1"/>
  <c r="DX310" i="1"/>
  <c r="DW310" i="1"/>
  <c r="DS310" i="1"/>
  <c r="BI311" i="2" s="1" a="1"/>
  <c r="BI311" i="2" s="1"/>
  <c r="DQ310" i="1"/>
  <c r="BH311" i="2" s="1" a="1"/>
  <c r="BH311" i="2" s="1"/>
  <c r="DO310" i="1"/>
  <c r="BC311" i="2" s="1" a="1"/>
  <c r="BC311" i="2" s="1"/>
  <c r="DM310" i="1"/>
  <c r="BB311" i="2" s="1" a="1"/>
  <c r="BB311" i="2" s="1"/>
  <c r="DK310" i="1"/>
  <c r="Y311" i="2" s="1" a="1"/>
  <c r="Y311" i="2" s="1"/>
  <c r="DG310" i="1"/>
  <c r="X311" i="2" s="1" a="1"/>
  <c r="X311" i="2" s="1"/>
  <c r="DC310" i="1"/>
  <c r="AY311" i="2" s="1" a="1"/>
  <c r="AY311" i="2" s="1"/>
  <c r="CY310" i="1"/>
  <c r="CZ310" i="1" s="1"/>
  <c r="CV310" i="1"/>
  <c r="CS310" i="1"/>
  <c r="AI311" i="2" s="1" a="1"/>
  <c r="AI311" i="2" s="1"/>
  <c r="CM310" i="1"/>
  <c r="BA311" i="2" s="1" a="1"/>
  <c r="BA311" i="2" s="1"/>
  <c r="CJ310" i="1"/>
  <c r="AW311" i="2" s="1" a="1"/>
  <c r="AW311" i="2" s="1"/>
  <c r="CG310" i="1"/>
  <c r="AU311" i="2" s="1" a="1"/>
  <c r="AU311" i="2" s="1"/>
  <c r="CC310" i="1"/>
  <c r="AQ311" i="2" s="1" a="1"/>
  <c r="AQ311" i="2" s="1"/>
  <c r="BY310" i="1"/>
  <c r="AO311" i="2" s="1" a="1"/>
  <c r="AO311" i="2" s="1"/>
  <c r="BV310" i="1"/>
  <c r="AG311" i="2" s="1" a="1"/>
  <c r="AG311" i="2" s="1"/>
  <c r="BS310" i="1"/>
  <c r="AE311" i="2" s="1" a="1"/>
  <c r="AE311" i="2" s="1"/>
  <c r="BP310" i="1"/>
  <c r="AK311" i="2" s="1" a="1"/>
  <c r="AK311" i="2" s="1"/>
  <c r="BM310" i="1"/>
  <c r="AA311" i="2" s="1" a="1"/>
  <c r="AA311" i="2" s="1"/>
  <c r="BJ310" i="1"/>
  <c r="BD311" i="2" s="1" a="1"/>
  <c r="BD311" i="2" s="1"/>
  <c r="BF310" i="1"/>
  <c r="W311" i="2" s="1" a="1"/>
  <c r="W311" i="2" s="1"/>
  <c r="BC310" i="1"/>
  <c r="U311" i="2" s="1" a="1"/>
  <c r="U311" i="2" s="1"/>
  <c r="AZ310" i="1"/>
  <c r="S311" i="2" s="1" a="1"/>
  <c r="S311" i="2" s="1"/>
  <c r="AV310" i="1"/>
  <c r="Q311" i="2" s="1" a="1"/>
  <c r="Q311" i="2" s="1"/>
  <c r="AS310" i="1"/>
  <c r="O311" i="2" s="1" a="1"/>
  <c r="O311" i="2" s="1"/>
  <c r="AP310" i="1"/>
  <c r="M311" i="2" s="1" a="1"/>
  <c r="M311" i="2" s="1"/>
  <c r="AM310" i="1"/>
  <c r="K311" i="2" s="1" a="1"/>
  <c r="K311" i="2" s="1"/>
  <c r="AI310" i="1"/>
  <c r="AF310" i="1"/>
  <c r="AH310" i="1" s="1"/>
  <c r="I311" i="2" s="1" a="1"/>
  <c r="I311" i="2" s="1"/>
  <c r="DX309" i="1"/>
  <c r="DW309" i="1"/>
  <c r="DS309" i="1"/>
  <c r="BI310" i="2" s="1" a="1"/>
  <c r="BI310" i="2" s="1"/>
  <c r="DQ309" i="1"/>
  <c r="BH310" i="2" s="1" a="1"/>
  <c r="BH310" i="2" s="1"/>
  <c r="DO309" i="1"/>
  <c r="BC310" i="2" s="1" a="1"/>
  <c r="BC310" i="2" s="1"/>
  <c r="DM309" i="1"/>
  <c r="BB310" i="2" s="1" a="1"/>
  <c r="BB310" i="2" s="1"/>
  <c r="DK309" i="1"/>
  <c r="Y310" i="2" s="1" a="1"/>
  <c r="Y310" i="2" s="1"/>
  <c r="DG309" i="1"/>
  <c r="X310" i="2" s="1" a="1"/>
  <c r="X310" i="2" s="1"/>
  <c r="DC309" i="1"/>
  <c r="AY310" i="2" s="1" a="1"/>
  <c r="AY310" i="2" s="1"/>
  <c r="CZ309" i="1"/>
  <c r="CY309" i="1"/>
  <c r="CV309" i="1"/>
  <c r="CS309" i="1"/>
  <c r="AI310" i="2" s="1" a="1"/>
  <c r="AI310" i="2" s="1"/>
  <c r="CM309" i="1"/>
  <c r="BA310" i="2" s="1" a="1"/>
  <c r="BA310" i="2" s="1"/>
  <c r="CJ309" i="1"/>
  <c r="AW310" i="2" s="1" a="1"/>
  <c r="AW310" i="2" s="1"/>
  <c r="CG309" i="1"/>
  <c r="AU310" i="2" s="1" a="1"/>
  <c r="AU310" i="2" s="1"/>
  <c r="CC309" i="1"/>
  <c r="AQ310" i="2" s="1" a="1"/>
  <c r="AQ310" i="2" s="1"/>
  <c r="BY309" i="1"/>
  <c r="AO310" i="2" s="1" a="1"/>
  <c r="AO310" i="2" s="1"/>
  <c r="BV309" i="1"/>
  <c r="AG310" i="2" s="1" a="1"/>
  <c r="AG310" i="2" s="1"/>
  <c r="BS309" i="1"/>
  <c r="AE310" i="2" s="1" a="1"/>
  <c r="AE310" i="2" s="1"/>
  <c r="BP309" i="1"/>
  <c r="AK310" i="2" s="1" a="1"/>
  <c r="AK310" i="2" s="1"/>
  <c r="BM309" i="1"/>
  <c r="AA310" i="2" s="1" a="1"/>
  <c r="AA310" i="2" s="1"/>
  <c r="BJ309" i="1"/>
  <c r="BD310" i="2" s="1" a="1"/>
  <c r="BD310" i="2" s="1"/>
  <c r="BF309" i="1"/>
  <c r="W310" i="2" s="1" a="1"/>
  <c r="W310" i="2" s="1"/>
  <c r="BC309" i="1"/>
  <c r="U310" i="2" s="1" a="1"/>
  <c r="U310" i="2" s="1"/>
  <c r="AZ309" i="1"/>
  <c r="S310" i="2" s="1" a="1"/>
  <c r="S310" i="2" s="1"/>
  <c r="AV309" i="1"/>
  <c r="Q310" i="2" s="1" a="1"/>
  <c r="Q310" i="2" s="1"/>
  <c r="AS309" i="1"/>
  <c r="O310" i="2" s="1" a="1"/>
  <c r="O310" i="2" s="1"/>
  <c r="AP309" i="1"/>
  <c r="M310" i="2" s="1" a="1"/>
  <c r="M310" i="2" s="1"/>
  <c r="AM309" i="1"/>
  <c r="K310" i="2" s="1" a="1"/>
  <c r="K310" i="2" s="1"/>
  <c r="AI309" i="1"/>
  <c r="AF309" i="1"/>
  <c r="AH309" i="1" s="1"/>
  <c r="I310" i="2" s="1" a="1"/>
  <c r="I310" i="2" s="1"/>
  <c r="DX308" i="1"/>
  <c r="DW308" i="1"/>
  <c r="DS308" i="1"/>
  <c r="BI309" i="2" s="1" a="1"/>
  <c r="BI309" i="2" s="1"/>
  <c r="DQ308" i="1"/>
  <c r="BH309" i="2" s="1" a="1"/>
  <c r="BH309" i="2" s="1"/>
  <c r="DO308" i="1"/>
  <c r="BC309" i="2" s="1" a="1"/>
  <c r="BC309" i="2" s="1"/>
  <c r="DM308" i="1"/>
  <c r="BB309" i="2" s="1" a="1"/>
  <c r="BB309" i="2" s="1"/>
  <c r="DK308" i="1"/>
  <c r="Y309" i="2" s="1" a="1"/>
  <c r="Y309" i="2" s="1"/>
  <c r="DG308" i="1"/>
  <c r="X309" i="2" s="1" a="1"/>
  <c r="X309" i="2" s="1"/>
  <c r="DC308" i="1"/>
  <c r="AY309" i="2" s="1" a="1"/>
  <c r="AY309" i="2" s="1"/>
  <c r="CY308" i="1"/>
  <c r="CV308" i="1"/>
  <c r="CS308" i="1"/>
  <c r="AI309" i="2" s="1" a="1"/>
  <c r="AI309" i="2" s="1"/>
  <c r="CM308" i="1"/>
  <c r="BA309" i="2" s="1" a="1"/>
  <c r="BA309" i="2" s="1"/>
  <c r="CJ308" i="1"/>
  <c r="AW309" i="2" s="1" a="1"/>
  <c r="AW309" i="2" s="1"/>
  <c r="CG308" i="1"/>
  <c r="AU309" i="2" s="1" a="1"/>
  <c r="AU309" i="2" s="1"/>
  <c r="CC308" i="1"/>
  <c r="AQ309" i="2" s="1" a="1"/>
  <c r="AQ309" i="2" s="1"/>
  <c r="BY308" i="1"/>
  <c r="AO309" i="2" s="1" a="1"/>
  <c r="AO309" i="2" s="1"/>
  <c r="BV308" i="1"/>
  <c r="AG309" i="2" s="1" a="1"/>
  <c r="AG309" i="2" s="1"/>
  <c r="BS308" i="1"/>
  <c r="AE309" i="2" s="1" a="1"/>
  <c r="AE309" i="2" s="1"/>
  <c r="BP308" i="1"/>
  <c r="AK309" i="2" s="1" a="1"/>
  <c r="AK309" i="2" s="1"/>
  <c r="BM308" i="1"/>
  <c r="AA309" i="2" s="1" a="1"/>
  <c r="AA309" i="2" s="1"/>
  <c r="BJ308" i="1"/>
  <c r="BD309" i="2" s="1" a="1"/>
  <c r="BD309" i="2" s="1"/>
  <c r="BF308" i="1"/>
  <c r="W309" i="2" s="1" a="1"/>
  <c r="W309" i="2" s="1"/>
  <c r="BC308" i="1"/>
  <c r="U309" i="2" s="1" a="1"/>
  <c r="U309" i="2" s="1"/>
  <c r="AZ308" i="1"/>
  <c r="S309" i="2" s="1" a="1"/>
  <c r="S309" i="2" s="1"/>
  <c r="AV308" i="1"/>
  <c r="Q309" i="2" s="1" a="1"/>
  <c r="Q309" i="2" s="1"/>
  <c r="AS308" i="1"/>
  <c r="O309" i="2" s="1" a="1"/>
  <c r="O309" i="2" s="1"/>
  <c r="AP308" i="1"/>
  <c r="M309" i="2" s="1" a="1"/>
  <c r="M309" i="2" s="1"/>
  <c r="AM308" i="1"/>
  <c r="K309" i="2" s="1" a="1"/>
  <c r="K309" i="2" s="1"/>
  <c r="AI308" i="1"/>
  <c r="AF308" i="1"/>
  <c r="AH308" i="1" s="1"/>
  <c r="I309" i="2" s="1" a="1"/>
  <c r="I309" i="2" s="1"/>
  <c r="DX307" i="1"/>
  <c r="DW307" i="1"/>
  <c r="DS307" i="1"/>
  <c r="BI308" i="2" s="1" a="1"/>
  <c r="BI308" i="2" s="1"/>
  <c r="DQ307" i="1"/>
  <c r="BH308" i="2" s="1" a="1"/>
  <c r="BH308" i="2" s="1"/>
  <c r="DO307" i="1"/>
  <c r="BC308" i="2" s="1" a="1"/>
  <c r="BC308" i="2" s="1"/>
  <c r="DM307" i="1"/>
  <c r="BB308" i="2" s="1" a="1"/>
  <c r="BB308" i="2" s="1"/>
  <c r="DK307" i="1"/>
  <c r="Y308" i="2" s="1" a="1"/>
  <c r="Y308" i="2" s="1"/>
  <c r="DG307" i="1"/>
  <c r="X308" i="2" s="1" a="1"/>
  <c r="X308" i="2" s="1"/>
  <c r="DC307" i="1"/>
  <c r="AY308" i="2" s="1" a="1"/>
  <c r="AY308" i="2" s="1"/>
  <c r="CY307" i="1"/>
  <c r="CZ307" i="1" s="1"/>
  <c r="CV307" i="1"/>
  <c r="CS307" i="1"/>
  <c r="AI308" i="2" s="1" a="1"/>
  <c r="AI308" i="2" s="1"/>
  <c r="CM307" i="1"/>
  <c r="BA308" i="2" s="1" a="1"/>
  <c r="BA308" i="2" s="1"/>
  <c r="CJ307" i="1"/>
  <c r="AW308" i="2" s="1" a="1"/>
  <c r="AW308" i="2" s="1"/>
  <c r="CG307" i="1"/>
  <c r="AU308" i="2" s="1" a="1"/>
  <c r="AU308" i="2" s="1"/>
  <c r="CC307" i="1"/>
  <c r="AQ308" i="2" s="1" a="1"/>
  <c r="AQ308" i="2" s="1"/>
  <c r="BY307" i="1"/>
  <c r="AO308" i="2" s="1" a="1"/>
  <c r="AO308" i="2" s="1"/>
  <c r="BV307" i="1"/>
  <c r="AG308" i="2" s="1" a="1"/>
  <c r="AG308" i="2" s="1"/>
  <c r="BS307" i="1"/>
  <c r="AE308" i="2" s="1" a="1"/>
  <c r="AE308" i="2" s="1"/>
  <c r="BP307" i="1"/>
  <c r="AK308" i="2" s="1" a="1"/>
  <c r="AK308" i="2" s="1"/>
  <c r="BM307" i="1"/>
  <c r="AA308" i="2" s="1" a="1"/>
  <c r="AA308" i="2" s="1"/>
  <c r="BJ307" i="1"/>
  <c r="BD308" i="2" s="1" a="1"/>
  <c r="BD308" i="2" s="1"/>
  <c r="BF307" i="1"/>
  <c r="W308" i="2" s="1" a="1"/>
  <c r="W308" i="2" s="1"/>
  <c r="BC307" i="1"/>
  <c r="U308" i="2" s="1" a="1"/>
  <c r="U308" i="2" s="1"/>
  <c r="AZ307" i="1"/>
  <c r="S308" i="2" s="1" a="1"/>
  <c r="S308" i="2" s="1"/>
  <c r="AV307" i="1"/>
  <c r="Q308" i="2" s="1" a="1"/>
  <c r="Q308" i="2" s="1"/>
  <c r="AS307" i="1"/>
  <c r="O308" i="2" s="1" a="1"/>
  <c r="O308" i="2" s="1"/>
  <c r="AP307" i="1"/>
  <c r="M308" i="2" s="1" a="1"/>
  <c r="M308" i="2" s="1"/>
  <c r="AM307" i="1"/>
  <c r="K308" i="2" s="1" a="1"/>
  <c r="K308" i="2" s="1"/>
  <c r="AI307" i="1"/>
  <c r="AF307" i="1"/>
  <c r="AH307" i="1" s="1"/>
  <c r="I308" i="2" s="1" a="1"/>
  <c r="I308" i="2" s="1"/>
  <c r="DX306" i="1"/>
  <c r="DW306" i="1"/>
  <c r="DS306" i="1"/>
  <c r="BI307" i="2" s="1" a="1"/>
  <c r="BI307" i="2" s="1"/>
  <c r="DQ306" i="1"/>
  <c r="BH307" i="2" s="1" a="1"/>
  <c r="BH307" i="2" s="1"/>
  <c r="DO306" i="1"/>
  <c r="BC307" i="2" s="1" a="1"/>
  <c r="BC307" i="2" s="1"/>
  <c r="DM306" i="1"/>
  <c r="BB307" i="2" s="1" a="1"/>
  <c r="BB307" i="2" s="1"/>
  <c r="DK306" i="1"/>
  <c r="Y307" i="2" s="1" a="1"/>
  <c r="Y307" i="2" s="1"/>
  <c r="DG306" i="1"/>
  <c r="X307" i="2" s="1" a="1"/>
  <c r="X307" i="2" s="1"/>
  <c r="DC306" i="1"/>
  <c r="AY307" i="2" s="1" a="1"/>
  <c r="AY307" i="2" s="1"/>
  <c r="CZ306" i="1"/>
  <c r="CY306" i="1"/>
  <c r="CV306" i="1"/>
  <c r="CS306" i="1"/>
  <c r="AI307" i="2" s="1" a="1"/>
  <c r="AI307" i="2" s="1"/>
  <c r="CM306" i="1"/>
  <c r="BA307" i="2" s="1" a="1"/>
  <c r="BA307" i="2" s="1"/>
  <c r="CJ306" i="1"/>
  <c r="AW307" i="2" s="1" a="1"/>
  <c r="AW307" i="2" s="1"/>
  <c r="CG306" i="1"/>
  <c r="AU307" i="2" s="1" a="1"/>
  <c r="AU307" i="2" s="1"/>
  <c r="CC306" i="1"/>
  <c r="AQ307" i="2" s="1" a="1"/>
  <c r="AQ307" i="2" s="1"/>
  <c r="BY306" i="1"/>
  <c r="AO307" i="2" s="1" a="1"/>
  <c r="AO307" i="2" s="1"/>
  <c r="BV306" i="1"/>
  <c r="AG307" i="2" s="1" a="1"/>
  <c r="AG307" i="2" s="1"/>
  <c r="BS306" i="1"/>
  <c r="AE307" i="2" s="1" a="1"/>
  <c r="AE307" i="2" s="1"/>
  <c r="BP306" i="1"/>
  <c r="AK307" i="2" s="1" a="1"/>
  <c r="AK307" i="2" s="1"/>
  <c r="BM306" i="1"/>
  <c r="AA307" i="2" s="1" a="1"/>
  <c r="AA307" i="2" s="1"/>
  <c r="BJ306" i="1"/>
  <c r="BD307" i="2" s="1" a="1"/>
  <c r="BD307" i="2" s="1"/>
  <c r="BF306" i="1"/>
  <c r="W307" i="2" s="1" a="1"/>
  <c r="W307" i="2" s="1"/>
  <c r="BC306" i="1"/>
  <c r="U307" i="2" s="1" a="1"/>
  <c r="U307" i="2" s="1"/>
  <c r="AZ306" i="1"/>
  <c r="S307" i="2" s="1" a="1"/>
  <c r="S307" i="2" s="1"/>
  <c r="AV306" i="1"/>
  <c r="Q307" i="2" s="1" a="1"/>
  <c r="Q307" i="2" s="1"/>
  <c r="AS306" i="1"/>
  <c r="O307" i="2" s="1" a="1"/>
  <c r="O307" i="2" s="1"/>
  <c r="AP306" i="1"/>
  <c r="M307" i="2" s="1" a="1"/>
  <c r="M307" i="2" s="1"/>
  <c r="AM306" i="1"/>
  <c r="K307" i="2" s="1" a="1"/>
  <c r="K307" i="2" s="1"/>
  <c r="AI306" i="1"/>
  <c r="AF306" i="1"/>
  <c r="AH306" i="1" s="1"/>
  <c r="I307" i="2" s="1" a="1"/>
  <c r="I307" i="2" s="1"/>
  <c r="DX305" i="1"/>
  <c r="DW305" i="1"/>
  <c r="DS305" i="1"/>
  <c r="BI306" i="2" s="1" a="1"/>
  <c r="BI306" i="2" s="1"/>
  <c r="DQ305" i="1"/>
  <c r="BH306" i="2" s="1" a="1"/>
  <c r="BH306" i="2" s="1"/>
  <c r="DO305" i="1"/>
  <c r="BC306" i="2" s="1" a="1"/>
  <c r="BC306" i="2" s="1"/>
  <c r="DM305" i="1"/>
  <c r="BB306" i="2" s="1" a="1"/>
  <c r="BB306" i="2" s="1"/>
  <c r="DK305" i="1"/>
  <c r="Y306" i="2" s="1" a="1"/>
  <c r="Y306" i="2" s="1"/>
  <c r="DG305" i="1"/>
  <c r="X306" i="2" s="1" a="1"/>
  <c r="X306" i="2" s="1"/>
  <c r="DC305" i="1"/>
  <c r="AY306" i="2" s="1" a="1"/>
  <c r="AY306" i="2" s="1"/>
  <c r="CY305" i="1"/>
  <c r="CZ305" i="1" s="1"/>
  <c r="CV305" i="1"/>
  <c r="CS305" i="1"/>
  <c r="AI306" i="2" s="1" a="1"/>
  <c r="AI306" i="2" s="1"/>
  <c r="CM305" i="1"/>
  <c r="BA306" i="2" s="1" a="1"/>
  <c r="BA306" i="2" s="1"/>
  <c r="CJ305" i="1"/>
  <c r="AW306" i="2" s="1" a="1"/>
  <c r="AW306" i="2" s="1"/>
  <c r="CG305" i="1"/>
  <c r="AU306" i="2" s="1" a="1"/>
  <c r="AU306" i="2" s="1"/>
  <c r="CC305" i="1"/>
  <c r="AQ306" i="2" s="1" a="1"/>
  <c r="AQ306" i="2" s="1"/>
  <c r="BY305" i="1"/>
  <c r="AO306" i="2" s="1" a="1"/>
  <c r="AO306" i="2" s="1"/>
  <c r="BV305" i="1"/>
  <c r="AG306" i="2" s="1" a="1"/>
  <c r="AG306" i="2" s="1"/>
  <c r="BS305" i="1"/>
  <c r="AE306" i="2" s="1" a="1"/>
  <c r="AE306" i="2" s="1"/>
  <c r="BP305" i="1"/>
  <c r="AK306" i="2" s="1" a="1"/>
  <c r="AK306" i="2" s="1"/>
  <c r="BM305" i="1"/>
  <c r="AA306" i="2" s="1" a="1"/>
  <c r="AA306" i="2" s="1"/>
  <c r="BJ305" i="1"/>
  <c r="BD306" i="2" s="1" a="1"/>
  <c r="BD306" i="2" s="1"/>
  <c r="BF305" i="1"/>
  <c r="W306" i="2" s="1" a="1"/>
  <c r="W306" i="2" s="1"/>
  <c r="BC305" i="1"/>
  <c r="U306" i="2" s="1" a="1"/>
  <c r="U306" i="2" s="1"/>
  <c r="AZ305" i="1"/>
  <c r="S306" i="2" s="1" a="1"/>
  <c r="S306" i="2" s="1"/>
  <c r="AV305" i="1"/>
  <c r="Q306" i="2" s="1" a="1"/>
  <c r="Q306" i="2" s="1"/>
  <c r="AS305" i="1"/>
  <c r="O306" i="2" s="1" a="1"/>
  <c r="O306" i="2" s="1"/>
  <c r="AP305" i="1"/>
  <c r="M306" i="2" s="1" a="1"/>
  <c r="M306" i="2" s="1"/>
  <c r="AM305" i="1"/>
  <c r="K306" i="2" s="1" a="1"/>
  <c r="K306" i="2" s="1"/>
  <c r="AI305" i="1"/>
  <c r="AF305" i="1"/>
  <c r="AH305" i="1" s="1"/>
  <c r="I306" i="2" s="1" a="1"/>
  <c r="I306" i="2" s="1"/>
  <c r="DX304" i="1"/>
  <c r="DW304" i="1"/>
  <c r="DS304" i="1"/>
  <c r="BI305" i="2" s="1" a="1"/>
  <c r="BI305" i="2" s="1"/>
  <c r="DQ304" i="1"/>
  <c r="BH305" i="2" s="1" a="1"/>
  <c r="BH305" i="2" s="1"/>
  <c r="DO304" i="1"/>
  <c r="BC305" i="2" s="1" a="1"/>
  <c r="BC305" i="2" s="1"/>
  <c r="DM304" i="1"/>
  <c r="BB305" i="2" s="1" a="1"/>
  <c r="BB305" i="2" s="1"/>
  <c r="DK304" i="1"/>
  <c r="Y305" i="2" s="1" a="1"/>
  <c r="Y305" i="2" s="1"/>
  <c r="DG304" i="1"/>
  <c r="X305" i="2" s="1" a="1"/>
  <c r="X305" i="2" s="1"/>
  <c r="DC304" i="1"/>
  <c r="AY305" i="2" s="1" a="1"/>
  <c r="AY305" i="2" s="1"/>
  <c r="CY304" i="1"/>
  <c r="CV304" i="1"/>
  <c r="CS304" i="1"/>
  <c r="AI305" i="2" s="1" a="1"/>
  <c r="AI305" i="2" s="1"/>
  <c r="CM304" i="1"/>
  <c r="BA305" i="2" s="1" a="1"/>
  <c r="BA305" i="2" s="1"/>
  <c r="CJ304" i="1"/>
  <c r="AW305" i="2" s="1" a="1"/>
  <c r="AW305" i="2" s="1"/>
  <c r="CG304" i="1"/>
  <c r="AU305" i="2" s="1" a="1"/>
  <c r="AU305" i="2" s="1"/>
  <c r="CC304" i="1"/>
  <c r="AQ305" i="2" s="1" a="1"/>
  <c r="AQ305" i="2" s="1"/>
  <c r="BY304" i="1"/>
  <c r="AO305" i="2" s="1" a="1"/>
  <c r="AO305" i="2" s="1"/>
  <c r="BV304" i="1"/>
  <c r="AG305" i="2" s="1" a="1"/>
  <c r="AG305" i="2" s="1"/>
  <c r="BS304" i="1"/>
  <c r="AE305" i="2" s="1" a="1"/>
  <c r="AE305" i="2" s="1"/>
  <c r="BP304" i="1"/>
  <c r="AK305" i="2" s="1" a="1"/>
  <c r="AK305" i="2" s="1"/>
  <c r="BM304" i="1"/>
  <c r="AA305" i="2" s="1" a="1"/>
  <c r="AA305" i="2" s="1"/>
  <c r="BJ304" i="1"/>
  <c r="BD305" i="2" s="1" a="1"/>
  <c r="BD305" i="2" s="1"/>
  <c r="BF304" i="1"/>
  <c r="W305" i="2" s="1" a="1"/>
  <c r="W305" i="2" s="1"/>
  <c r="BC304" i="1"/>
  <c r="U305" i="2" s="1" a="1"/>
  <c r="U305" i="2" s="1"/>
  <c r="AZ304" i="1"/>
  <c r="S305" i="2" s="1" a="1"/>
  <c r="S305" i="2" s="1"/>
  <c r="AV304" i="1"/>
  <c r="Q305" i="2" s="1" a="1"/>
  <c r="Q305" i="2" s="1"/>
  <c r="AS304" i="1"/>
  <c r="O305" i="2" s="1" a="1"/>
  <c r="O305" i="2" s="1"/>
  <c r="AP304" i="1"/>
  <c r="M305" i="2" s="1" a="1"/>
  <c r="M305" i="2" s="1"/>
  <c r="AM304" i="1"/>
  <c r="K305" i="2" s="1" a="1"/>
  <c r="K305" i="2" s="1"/>
  <c r="AI304" i="1"/>
  <c r="AF304" i="1"/>
  <c r="AH304" i="1" s="1"/>
  <c r="I305" i="2" s="1" a="1"/>
  <c r="I305" i="2" s="1"/>
  <c r="DX303" i="1"/>
  <c r="DW303" i="1"/>
  <c r="DS303" i="1"/>
  <c r="BI304" i="2" s="1" a="1"/>
  <c r="BI304" i="2" s="1"/>
  <c r="DQ303" i="1"/>
  <c r="BH304" i="2" s="1" a="1"/>
  <c r="BH304" i="2" s="1"/>
  <c r="DO303" i="1"/>
  <c r="BC304" i="2" s="1" a="1"/>
  <c r="BC304" i="2" s="1"/>
  <c r="DM303" i="1"/>
  <c r="BB304" i="2" s="1" a="1"/>
  <c r="BB304" i="2" s="1"/>
  <c r="DK303" i="1"/>
  <c r="Y304" i="2" s="1" a="1"/>
  <c r="Y304" i="2" s="1"/>
  <c r="DG303" i="1"/>
  <c r="X304" i="2" s="1" a="1"/>
  <c r="X304" i="2" s="1"/>
  <c r="DC303" i="1"/>
  <c r="AY304" i="2" s="1" a="1"/>
  <c r="AY304" i="2" s="1"/>
  <c r="CY303" i="1"/>
  <c r="CZ303" i="1" s="1"/>
  <c r="CV303" i="1"/>
  <c r="CS303" i="1"/>
  <c r="AI304" i="2" s="1" a="1"/>
  <c r="AI304" i="2" s="1"/>
  <c r="CM303" i="1"/>
  <c r="BA304" i="2" s="1" a="1"/>
  <c r="BA304" i="2" s="1"/>
  <c r="CJ303" i="1"/>
  <c r="AW304" i="2" s="1" a="1"/>
  <c r="AW304" i="2" s="1"/>
  <c r="CG303" i="1"/>
  <c r="AU304" i="2" s="1" a="1"/>
  <c r="AU304" i="2" s="1"/>
  <c r="CC303" i="1"/>
  <c r="AQ304" i="2" s="1" a="1"/>
  <c r="AQ304" i="2" s="1"/>
  <c r="BY303" i="1"/>
  <c r="AO304" i="2" s="1" a="1"/>
  <c r="AO304" i="2" s="1"/>
  <c r="BV303" i="1"/>
  <c r="AG304" i="2" s="1" a="1"/>
  <c r="AG304" i="2" s="1"/>
  <c r="BS303" i="1"/>
  <c r="AE304" i="2" s="1" a="1"/>
  <c r="AE304" i="2" s="1"/>
  <c r="BP303" i="1"/>
  <c r="AK304" i="2" s="1" a="1"/>
  <c r="AK304" i="2" s="1"/>
  <c r="BM303" i="1"/>
  <c r="AA304" i="2" s="1" a="1"/>
  <c r="AA304" i="2" s="1"/>
  <c r="BJ303" i="1"/>
  <c r="BD304" i="2" s="1" a="1"/>
  <c r="BD304" i="2" s="1"/>
  <c r="BF303" i="1"/>
  <c r="W304" i="2" s="1" a="1"/>
  <c r="W304" i="2" s="1"/>
  <c r="BC303" i="1"/>
  <c r="U304" i="2" s="1" a="1"/>
  <c r="U304" i="2" s="1"/>
  <c r="AZ303" i="1"/>
  <c r="S304" i="2" s="1" a="1"/>
  <c r="S304" i="2" s="1"/>
  <c r="AV303" i="1"/>
  <c r="Q304" i="2" s="1" a="1"/>
  <c r="Q304" i="2" s="1"/>
  <c r="AS303" i="1"/>
  <c r="O304" i="2" s="1" a="1"/>
  <c r="O304" i="2" s="1"/>
  <c r="AP303" i="1"/>
  <c r="M304" i="2" s="1" a="1"/>
  <c r="M304" i="2" s="1"/>
  <c r="AM303" i="1"/>
  <c r="K304" i="2" s="1" a="1"/>
  <c r="K304" i="2" s="1"/>
  <c r="AI303" i="1"/>
  <c r="AH303" i="1"/>
  <c r="I304" i="2" s="1" a="1"/>
  <c r="I304" i="2" s="1"/>
  <c r="AF303" i="1"/>
  <c r="DX302" i="1"/>
  <c r="DW302" i="1"/>
  <c r="DS302" i="1"/>
  <c r="BI303" i="2" s="1" a="1"/>
  <c r="BI303" i="2" s="1"/>
  <c r="DQ302" i="1"/>
  <c r="BH303" i="2" s="1" a="1"/>
  <c r="BH303" i="2" s="1"/>
  <c r="DO302" i="1"/>
  <c r="BC303" i="2" s="1" a="1"/>
  <c r="BC303" i="2" s="1"/>
  <c r="DM302" i="1"/>
  <c r="BB303" i="2" s="1" a="1"/>
  <c r="BB303" i="2" s="1"/>
  <c r="DK302" i="1"/>
  <c r="Y303" i="2" s="1" a="1"/>
  <c r="Y303" i="2" s="1"/>
  <c r="DG302" i="1"/>
  <c r="X303" i="2" s="1" a="1"/>
  <c r="X303" i="2" s="1"/>
  <c r="DC302" i="1"/>
  <c r="AY303" i="2" s="1" a="1"/>
  <c r="AY303" i="2" s="1"/>
  <c r="CY302" i="1"/>
  <c r="CZ302" i="1" s="1"/>
  <c r="CV302" i="1"/>
  <c r="CS302" i="1"/>
  <c r="AI303" i="2" s="1" a="1"/>
  <c r="AI303" i="2" s="1"/>
  <c r="CM302" i="1"/>
  <c r="BA303" i="2" s="1" a="1"/>
  <c r="BA303" i="2" s="1"/>
  <c r="CJ302" i="1"/>
  <c r="AW303" i="2" s="1" a="1"/>
  <c r="AW303" i="2" s="1"/>
  <c r="CG302" i="1"/>
  <c r="AU303" i="2" s="1" a="1"/>
  <c r="AU303" i="2" s="1"/>
  <c r="CC302" i="1"/>
  <c r="AQ303" i="2" s="1" a="1"/>
  <c r="AQ303" i="2" s="1"/>
  <c r="BY302" i="1"/>
  <c r="AO303" i="2" s="1" a="1"/>
  <c r="AO303" i="2" s="1"/>
  <c r="BV302" i="1"/>
  <c r="AG303" i="2" s="1" a="1"/>
  <c r="AG303" i="2" s="1"/>
  <c r="BS302" i="1"/>
  <c r="AE303" i="2" s="1" a="1"/>
  <c r="AE303" i="2" s="1"/>
  <c r="BP302" i="1"/>
  <c r="AK303" i="2" s="1" a="1"/>
  <c r="AK303" i="2" s="1"/>
  <c r="BM302" i="1"/>
  <c r="AA303" i="2" s="1" a="1"/>
  <c r="AA303" i="2" s="1"/>
  <c r="BJ302" i="1"/>
  <c r="BD303" i="2" s="1" a="1"/>
  <c r="BD303" i="2" s="1"/>
  <c r="BF302" i="1"/>
  <c r="W303" i="2" s="1" a="1"/>
  <c r="W303" i="2" s="1"/>
  <c r="BC302" i="1"/>
  <c r="U303" i="2" s="1" a="1"/>
  <c r="U303" i="2" s="1"/>
  <c r="AZ302" i="1"/>
  <c r="S303" i="2" s="1" a="1"/>
  <c r="S303" i="2" s="1"/>
  <c r="AV302" i="1"/>
  <c r="Q303" i="2" s="1" a="1"/>
  <c r="Q303" i="2" s="1"/>
  <c r="AS302" i="1"/>
  <c r="O303" i="2" s="1" a="1"/>
  <c r="O303" i="2" s="1"/>
  <c r="AP302" i="1"/>
  <c r="M303" i="2" s="1" a="1"/>
  <c r="M303" i="2" s="1"/>
  <c r="AM302" i="1"/>
  <c r="K303" i="2" s="1" a="1"/>
  <c r="K303" i="2" s="1"/>
  <c r="AI302" i="1"/>
  <c r="AF302" i="1"/>
  <c r="AH302" i="1" s="1"/>
  <c r="I303" i="2" s="1" a="1"/>
  <c r="I303" i="2" s="1"/>
  <c r="DX301" i="1"/>
  <c r="DW301" i="1"/>
  <c r="DS301" i="1"/>
  <c r="BI302" i="2" s="1" a="1"/>
  <c r="BI302" i="2" s="1"/>
  <c r="DQ301" i="1"/>
  <c r="BH302" i="2" s="1" a="1"/>
  <c r="BH302" i="2" s="1"/>
  <c r="DO301" i="1"/>
  <c r="BC302" i="2" s="1" a="1"/>
  <c r="BC302" i="2" s="1"/>
  <c r="DM301" i="1"/>
  <c r="BB302" i="2" s="1" a="1"/>
  <c r="BB302" i="2" s="1"/>
  <c r="DK301" i="1"/>
  <c r="Y302" i="2" s="1" a="1"/>
  <c r="Y302" i="2" s="1"/>
  <c r="DG301" i="1"/>
  <c r="X302" i="2" s="1" a="1"/>
  <c r="X302" i="2" s="1"/>
  <c r="DC301" i="1"/>
  <c r="AY302" i="2" s="1" a="1"/>
  <c r="AY302" i="2" s="1"/>
  <c r="CY301" i="1"/>
  <c r="CV301" i="1"/>
  <c r="CZ301" i="1" s="1"/>
  <c r="CS301" i="1"/>
  <c r="AI302" i="2" s="1" a="1"/>
  <c r="AI302" i="2" s="1"/>
  <c r="CM301" i="1"/>
  <c r="BA302" i="2" s="1" a="1"/>
  <c r="BA302" i="2" s="1"/>
  <c r="CJ301" i="1"/>
  <c r="AW302" i="2" s="1" a="1"/>
  <c r="AW302" i="2" s="1"/>
  <c r="CG301" i="1"/>
  <c r="AU302" i="2" s="1" a="1"/>
  <c r="AU302" i="2" s="1"/>
  <c r="CC301" i="1"/>
  <c r="AQ302" i="2" s="1" a="1"/>
  <c r="AQ302" i="2" s="1"/>
  <c r="BY301" i="1"/>
  <c r="AO302" i="2" s="1" a="1"/>
  <c r="AO302" i="2" s="1"/>
  <c r="BV301" i="1"/>
  <c r="AG302" i="2" s="1" a="1"/>
  <c r="AG302" i="2" s="1"/>
  <c r="BS301" i="1"/>
  <c r="AE302" i="2" s="1" a="1"/>
  <c r="AE302" i="2" s="1"/>
  <c r="BP301" i="1"/>
  <c r="AK302" i="2" s="1" a="1"/>
  <c r="AK302" i="2" s="1"/>
  <c r="BM301" i="1"/>
  <c r="AA302" i="2" s="1" a="1"/>
  <c r="AA302" i="2" s="1"/>
  <c r="BJ301" i="1"/>
  <c r="BD302" i="2" s="1" a="1"/>
  <c r="BD302" i="2" s="1"/>
  <c r="BF301" i="1"/>
  <c r="W302" i="2" s="1" a="1"/>
  <c r="W302" i="2" s="1"/>
  <c r="BC301" i="1"/>
  <c r="U302" i="2" s="1" a="1"/>
  <c r="U302" i="2" s="1"/>
  <c r="AZ301" i="1"/>
  <c r="S302" i="2" s="1" a="1"/>
  <c r="S302" i="2" s="1"/>
  <c r="AV301" i="1"/>
  <c r="Q302" i="2" s="1" a="1"/>
  <c r="Q302" i="2" s="1"/>
  <c r="AS301" i="1"/>
  <c r="O302" i="2" s="1" a="1"/>
  <c r="O302" i="2" s="1"/>
  <c r="AP301" i="1"/>
  <c r="M302" i="2" s="1" a="1"/>
  <c r="M302" i="2" s="1"/>
  <c r="AM301" i="1"/>
  <c r="K302" i="2" s="1" a="1"/>
  <c r="K302" i="2" s="1"/>
  <c r="AI301" i="1"/>
  <c r="AH301" i="1"/>
  <c r="I302" i="2" s="1" a="1"/>
  <c r="I302" i="2" s="1"/>
  <c r="AF301" i="1"/>
  <c r="DX300" i="1"/>
  <c r="DW300" i="1"/>
  <c r="DS300" i="1"/>
  <c r="BI301" i="2" s="1" a="1"/>
  <c r="BI301" i="2" s="1"/>
  <c r="DQ300" i="1"/>
  <c r="BH301" i="2" s="1" a="1"/>
  <c r="BH301" i="2" s="1"/>
  <c r="DO300" i="1"/>
  <c r="BC301" i="2" s="1" a="1"/>
  <c r="BC301" i="2" s="1"/>
  <c r="DM300" i="1"/>
  <c r="BB301" i="2" s="1" a="1"/>
  <c r="BB301" i="2" s="1"/>
  <c r="DK300" i="1"/>
  <c r="Y301" i="2" s="1" a="1"/>
  <c r="Y301" i="2" s="1"/>
  <c r="DG300" i="1"/>
  <c r="X301" i="2" s="1" a="1"/>
  <c r="X301" i="2" s="1"/>
  <c r="DC300" i="1"/>
  <c r="AY301" i="2" s="1" a="1"/>
  <c r="AY301" i="2" s="1"/>
  <c r="CY300" i="1"/>
  <c r="CV300" i="1"/>
  <c r="CS300" i="1"/>
  <c r="AI301" i="2" s="1" a="1"/>
  <c r="AI301" i="2" s="1"/>
  <c r="CM300" i="1"/>
  <c r="BA301" i="2" s="1" a="1"/>
  <c r="BA301" i="2" s="1"/>
  <c r="CJ300" i="1"/>
  <c r="AW301" i="2" s="1" a="1"/>
  <c r="AW301" i="2" s="1"/>
  <c r="CG300" i="1"/>
  <c r="AU301" i="2" s="1" a="1"/>
  <c r="AU301" i="2" s="1"/>
  <c r="CC300" i="1"/>
  <c r="AQ301" i="2" s="1" a="1"/>
  <c r="AQ301" i="2" s="1"/>
  <c r="BY300" i="1"/>
  <c r="AO301" i="2" s="1" a="1"/>
  <c r="AO301" i="2" s="1"/>
  <c r="BV300" i="1"/>
  <c r="AG301" i="2" s="1" a="1"/>
  <c r="AG301" i="2" s="1"/>
  <c r="BS300" i="1"/>
  <c r="AE301" i="2" s="1" a="1"/>
  <c r="AE301" i="2" s="1"/>
  <c r="BP300" i="1"/>
  <c r="AK301" i="2" s="1" a="1"/>
  <c r="AK301" i="2" s="1"/>
  <c r="BM300" i="1"/>
  <c r="AA301" i="2" s="1" a="1"/>
  <c r="AA301" i="2" s="1"/>
  <c r="BJ300" i="1"/>
  <c r="BD301" i="2" s="1" a="1"/>
  <c r="BD301" i="2" s="1"/>
  <c r="BF300" i="1"/>
  <c r="W301" i="2" s="1" a="1"/>
  <c r="W301" i="2" s="1"/>
  <c r="BC300" i="1"/>
  <c r="U301" i="2" s="1" a="1"/>
  <c r="U301" i="2" s="1"/>
  <c r="AZ300" i="1"/>
  <c r="S301" i="2" s="1" a="1"/>
  <c r="S301" i="2" s="1"/>
  <c r="AV300" i="1"/>
  <c r="Q301" i="2" s="1" a="1"/>
  <c r="Q301" i="2" s="1"/>
  <c r="AS300" i="1"/>
  <c r="O301" i="2" s="1" a="1"/>
  <c r="O301" i="2" s="1"/>
  <c r="AP300" i="1"/>
  <c r="M301" i="2" s="1" a="1"/>
  <c r="M301" i="2" s="1"/>
  <c r="AM300" i="1"/>
  <c r="K301" i="2" s="1" a="1"/>
  <c r="K301" i="2" s="1"/>
  <c r="AI300" i="1"/>
  <c r="AH300" i="1"/>
  <c r="I301" i="2" s="1" a="1"/>
  <c r="I301" i="2" s="1"/>
  <c r="AF300" i="1"/>
  <c r="DX299" i="1"/>
  <c r="DW299" i="1"/>
  <c r="DS299" i="1"/>
  <c r="BI300" i="2" s="1" a="1"/>
  <c r="BI300" i="2" s="1"/>
  <c r="DQ299" i="1"/>
  <c r="BH300" i="2" s="1" a="1"/>
  <c r="BH300" i="2" s="1"/>
  <c r="DO299" i="1"/>
  <c r="BC300" i="2" s="1" a="1"/>
  <c r="BC300" i="2" s="1"/>
  <c r="DM299" i="1"/>
  <c r="BB300" i="2" s="1" a="1"/>
  <c r="BB300" i="2" s="1"/>
  <c r="DK299" i="1"/>
  <c r="Y300" i="2" s="1" a="1"/>
  <c r="Y300" i="2" s="1"/>
  <c r="DG299" i="1"/>
  <c r="X300" i="2" s="1" a="1"/>
  <c r="X300" i="2" s="1"/>
  <c r="DC299" i="1"/>
  <c r="AY300" i="2" s="1" a="1"/>
  <c r="AY300" i="2" s="1"/>
  <c r="CY299" i="1"/>
  <c r="CZ299" i="1" s="1"/>
  <c r="CV299" i="1"/>
  <c r="CS299" i="1"/>
  <c r="AI300" i="2" s="1" a="1"/>
  <c r="AI300" i="2" s="1"/>
  <c r="CM299" i="1"/>
  <c r="BA300" i="2" s="1" a="1"/>
  <c r="BA300" i="2" s="1"/>
  <c r="CJ299" i="1"/>
  <c r="AW300" i="2" s="1" a="1"/>
  <c r="AW300" i="2" s="1"/>
  <c r="CG299" i="1"/>
  <c r="AU300" i="2" s="1" a="1"/>
  <c r="AU300" i="2" s="1"/>
  <c r="CC299" i="1"/>
  <c r="AQ300" i="2" s="1" a="1"/>
  <c r="AQ300" i="2" s="1"/>
  <c r="BY299" i="1"/>
  <c r="AO300" i="2" s="1" a="1"/>
  <c r="AO300" i="2" s="1"/>
  <c r="BV299" i="1"/>
  <c r="AG300" i="2" s="1" a="1"/>
  <c r="AG300" i="2" s="1"/>
  <c r="BS299" i="1"/>
  <c r="AE300" i="2" s="1" a="1"/>
  <c r="AE300" i="2" s="1"/>
  <c r="BP299" i="1"/>
  <c r="AK300" i="2" s="1" a="1"/>
  <c r="AK300" i="2" s="1"/>
  <c r="BM299" i="1"/>
  <c r="AA300" i="2" s="1" a="1"/>
  <c r="AA300" i="2" s="1"/>
  <c r="BJ299" i="1"/>
  <c r="BD300" i="2" s="1" a="1"/>
  <c r="BD300" i="2" s="1"/>
  <c r="BF299" i="1"/>
  <c r="W300" i="2" s="1" a="1"/>
  <c r="W300" i="2" s="1"/>
  <c r="BC299" i="1"/>
  <c r="U300" i="2" s="1" a="1"/>
  <c r="U300" i="2" s="1"/>
  <c r="AZ299" i="1"/>
  <c r="S300" i="2" s="1" a="1"/>
  <c r="S300" i="2" s="1"/>
  <c r="AV299" i="1"/>
  <c r="Q300" i="2" s="1" a="1"/>
  <c r="Q300" i="2" s="1"/>
  <c r="AS299" i="1"/>
  <c r="O300" i="2" s="1" a="1"/>
  <c r="O300" i="2" s="1"/>
  <c r="AP299" i="1"/>
  <c r="M300" i="2" s="1" a="1"/>
  <c r="M300" i="2" s="1"/>
  <c r="AM299" i="1"/>
  <c r="K300" i="2" s="1" a="1"/>
  <c r="K300" i="2" s="1"/>
  <c r="AI299" i="1"/>
  <c r="AF299" i="1"/>
  <c r="AH299" i="1" s="1"/>
  <c r="I300" i="2" s="1" a="1"/>
  <c r="I300" i="2" s="1"/>
  <c r="DX298" i="1"/>
  <c r="DW298" i="1"/>
  <c r="DS298" i="1"/>
  <c r="BI299" i="2" s="1" a="1"/>
  <c r="BI299" i="2" s="1"/>
  <c r="DQ298" i="1"/>
  <c r="BH299" i="2" s="1" a="1"/>
  <c r="BH299" i="2" s="1"/>
  <c r="DO298" i="1"/>
  <c r="BC299" i="2" s="1" a="1"/>
  <c r="BC299" i="2" s="1"/>
  <c r="DM298" i="1"/>
  <c r="BB299" i="2" s="1" a="1"/>
  <c r="BB299" i="2" s="1"/>
  <c r="DK298" i="1"/>
  <c r="Y299" i="2" s="1" a="1"/>
  <c r="Y299" i="2" s="1"/>
  <c r="DG298" i="1"/>
  <c r="X299" i="2" s="1" a="1"/>
  <c r="X299" i="2" s="1"/>
  <c r="DC298" i="1"/>
  <c r="AY299" i="2" s="1" a="1"/>
  <c r="AY299" i="2" s="1"/>
  <c r="CZ298" i="1"/>
  <c r="CY298" i="1"/>
  <c r="CV298" i="1"/>
  <c r="CS298" i="1"/>
  <c r="AI299" i="2" s="1" a="1"/>
  <c r="AI299" i="2" s="1"/>
  <c r="CM298" i="1"/>
  <c r="BA299" i="2" s="1" a="1"/>
  <c r="BA299" i="2" s="1"/>
  <c r="CJ298" i="1"/>
  <c r="AW299" i="2" s="1" a="1"/>
  <c r="AW299" i="2" s="1"/>
  <c r="CG298" i="1"/>
  <c r="AU299" i="2" s="1" a="1"/>
  <c r="AU299" i="2" s="1"/>
  <c r="CC298" i="1"/>
  <c r="AQ299" i="2" s="1" a="1"/>
  <c r="AQ299" i="2" s="1"/>
  <c r="BY298" i="1"/>
  <c r="AO299" i="2" s="1" a="1"/>
  <c r="AO299" i="2" s="1"/>
  <c r="BV298" i="1"/>
  <c r="AG299" i="2" s="1" a="1"/>
  <c r="AG299" i="2" s="1"/>
  <c r="BS298" i="1"/>
  <c r="AE299" i="2" s="1" a="1"/>
  <c r="AE299" i="2" s="1"/>
  <c r="BP298" i="1"/>
  <c r="AK299" i="2" s="1" a="1"/>
  <c r="AK299" i="2" s="1"/>
  <c r="BM298" i="1"/>
  <c r="AA299" i="2" s="1" a="1"/>
  <c r="AA299" i="2" s="1"/>
  <c r="BJ298" i="1"/>
  <c r="BD299" i="2" s="1" a="1"/>
  <c r="BD299" i="2" s="1"/>
  <c r="BF298" i="1"/>
  <c r="W299" i="2" s="1" a="1"/>
  <c r="W299" i="2" s="1"/>
  <c r="BC298" i="1"/>
  <c r="U299" i="2" s="1" a="1"/>
  <c r="U299" i="2" s="1"/>
  <c r="AZ298" i="1"/>
  <c r="S299" i="2" s="1" a="1"/>
  <c r="S299" i="2" s="1"/>
  <c r="AV298" i="1"/>
  <c r="Q299" i="2" s="1" a="1"/>
  <c r="Q299" i="2" s="1"/>
  <c r="AS298" i="1"/>
  <c r="O299" i="2" s="1" a="1"/>
  <c r="O299" i="2" s="1"/>
  <c r="AP298" i="1"/>
  <c r="M299" i="2" s="1" a="1"/>
  <c r="M299" i="2" s="1"/>
  <c r="AM298" i="1"/>
  <c r="K299" i="2" s="1" a="1"/>
  <c r="K299" i="2" s="1"/>
  <c r="AI298" i="1"/>
  <c r="AF298" i="1"/>
  <c r="AH298" i="1" s="1"/>
  <c r="I299" i="2" s="1" a="1"/>
  <c r="I299" i="2" s="1"/>
  <c r="DX297" i="1"/>
  <c r="DW297" i="1"/>
  <c r="DS297" i="1"/>
  <c r="BI298" i="2" s="1" a="1"/>
  <c r="BI298" i="2" s="1"/>
  <c r="DQ297" i="1"/>
  <c r="BH298" i="2" s="1" a="1"/>
  <c r="BH298" i="2" s="1"/>
  <c r="DO297" i="1"/>
  <c r="BC298" i="2" s="1" a="1"/>
  <c r="BC298" i="2" s="1"/>
  <c r="DM297" i="1"/>
  <c r="BB298" i="2" s="1" a="1"/>
  <c r="BB298" i="2" s="1"/>
  <c r="DK297" i="1"/>
  <c r="Y298" i="2" s="1" a="1"/>
  <c r="Y298" i="2" s="1"/>
  <c r="DG297" i="1"/>
  <c r="X298" i="2" s="1" a="1"/>
  <c r="X298" i="2" s="1"/>
  <c r="DC297" i="1"/>
  <c r="AY298" i="2" s="1" a="1"/>
  <c r="AY298" i="2" s="1"/>
  <c r="CY297" i="1"/>
  <c r="CV297" i="1"/>
  <c r="CS297" i="1"/>
  <c r="AI298" i="2" s="1" a="1"/>
  <c r="AI298" i="2" s="1"/>
  <c r="CM297" i="1"/>
  <c r="BA298" i="2" s="1" a="1"/>
  <c r="BA298" i="2" s="1"/>
  <c r="CJ297" i="1"/>
  <c r="AW298" i="2" s="1" a="1"/>
  <c r="AW298" i="2" s="1"/>
  <c r="CG297" i="1"/>
  <c r="AU298" i="2" s="1" a="1"/>
  <c r="AU298" i="2" s="1"/>
  <c r="CC297" i="1"/>
  <c r="AQ298" i="2" s="1" a="1"/>
  <c r="AQ298" i="2" s="1"/>
  <c r="BY297" i="1"/>
  <c r="AO298" i="2" s="1" a="1"/>
  <c r="AO298" i="2" s="1"/>
  <c r="BV297" i="1"/>
  <c r="AG298" i="2" s="1" a="1"/>
  <c r="AG298" i="2" s="1"/>
  <c r="BS297" i="1"/>
  <c r="AE298" i="2" s="1" a="1"/>
  <c r="AE298" i="2" s="1"/>
  <c r="BP297" i="1"/>
  <c r="AK298" i="2" s="1" a="1"/>
  <c r="AK298" i="2" s="1"/>
  <c r="BM297" i="1"/>
  <c r="AA298" i="2" s="1" a="1"/>
  <c r="AA298" i="2" s="1"/>
  <c r="BJ297" i="1"/>
  <c r="BD298" i="2" s="1" a="1"/>
  <c r="BD298" i="2" s="1"/>
  <c r="BF297" i="1"/>
  <c r="W298" i="2" s="1" a="1"/>
  <c r="W298" i="2" s="1"/>
  <c r="BC297" i="1"/>
  <c r="U298" i="2" s="1" a="1"/>
  <c r="U298" i="2" s="1"/>
  <c r="AZ297" i="1"/>
  <c r="S298" i="2" s="1" a="1"/>
  <c r="S298" i="2" s="1"/>
  <c r="AV297" i="1"/>
  <c r="Q298" i="2" s="1" a="1"/>
  <c r="Q298" i="2" s="1"/>
  <c r="AS297" i="1"/>
  <c r="O298" i="2" s="1" a="1"/>
  <c r="O298" i="2" s="1"/>
  <c r="AP297" i="1"/>
  <c r="M298" i="2" s="1" a="1"/>
  <c r="M298" i="2" s="1"/>
  <c r="AM297" i="1"/>
  <c r="K298" i="2" s="1" a="1"/>
  <c r="K298" i="2" s="1"/>
  <c r="AI297" i="1"/>
  <c r="AF297" i="1"/>
  <c r="AH297" i="1" s="1"/>
  <c r="I298" i="2" s="1" a="1"/>
  <c r="I298" i="2" s="1"/>
  <c r="DX296" i="1"/>
  <c r="DW296" i="1"/>
  <c r="DS296" i="1"/>
  <c r="BI297" i="2" s="1" a="1"/>
  <c r="BI297" i="2" s="1"/>
  <c r="DQ296" i="1"/>
  <c r="BH297" i="2" s="1" a="1"/>
  <c r="BH297" i="2" s="1"/>
  <c r="DO296" i="1"/>
  <c r="BC297" i="2" s="1" a="1"/>
  <c r="BC297" i="2" s="1"/>
  <c r="DM296" i="1"/>
  <c r="BB297" i="2" s="1" a="1"/>
  <c r="BB297" i="2" s="1"/>
  <c r="DK296" i="1"/>
  <c r="Y297" i="2" s="1" a="1"/>
  <c r="Y297" i="2" s="1"/>
  <c r="DG296" i="1"/>
  <c r="X297" i="2" s="1" a="1"/>
  <c r="X297" i="2" s="1"/>
  <c r="DC296" i="1"/>
  <c r="AY297" i="2" s="1" a="1"/>
  <c r="AY297" i="2" s="1"/>
  <c r="CY296" i="1"/>
  <c r="CZ296" i="1" s="1"/>
  <c r="CV296" i="1"/>
  <c r="CS296" i="1"/>
  <c r="AI297" i="2" s="1" a="1"/>
  <c r="AI297" i="2" s="1"/>
  <c r="CM296" i="1"/>
  <c r="BA297" i="2" s="1" a="1"/>
  <c r="BA297" i="2" s="1"/>
  <c r="CJ296" i="1"/>
  <c r="AW297" i="2" s="1" a="1"/>
  <c r="AW297" i="2" s="1"/>
  <c r="CG296" i="1"/>
  <c r="AU297" i="2" s="1" a="1"/>
  <c r="AU297" i="2" s="1"/>
  <c r="CC296" i="1"/>
  <c r="AQ297" i="2" s="1" a="1"/>
  <c r="AQ297" i="2" s="1"/>
  <c r="BY296" i="1"/>
  <c r="AO297" i="2" s="1" a="1"/>
  <c r="AO297" i="2" s="1"/>
  <c r="BV296" i="1"/>
  <c r="AG297" i="2" s="1" a="1"/>
  <c r="AG297" i="2" s="1"/>
  <c r="BS296" i="1"/>
  <c r="AE297" i="2" s="1" a="1"/>
  <c r="AE297" i="2" s="1"/>
  <c r="BP296" i="1"/>
  <c r="AK297" i="2" s="1" a="1"/>
  <c r="AK297" i="2" s="1"/>
  <c r="BM296" i="1"/>
  <c r="AA297" i="2" s="1" a="1"/>
  <c r="AA297" i="2" s="1"/>
  <c r="BJ296" i="1"/>
  <c r="BD297" i="2" s="1" a="1"/>
  <c r="BD297" i="2" s="1"/>
  <c r="BF296" i="1"/>
  <c r="W297" i="2" s="1" a="1"/>
  <c r="W297" i="2" s="1"/>
  <c r="BC296" i="1"/>
  <c r="U297" i="2" s="1" a="1"/>
  <c r="U297" i="2" s="1"/>
  <c r="AZ296" i="1"/>
  <c r="S297" i="2" s="1" a="1"/>
  <c r="S297" i="2" s="1"/>
  <c r="AV296" i="1"/>
  <c r="Q297" i="2" s="1" a="1"/>
  <c r="Q297" i="2" s="1"/>
  <c r="AS296" i="1"/>
  <c r="O297" i="2" s="1" a="1"/>
  <c r="O297" i="2" s="1"/>
  <c r="AP296" i="1"/>
  <c r="M297" i="2" s="1" a="1"/>
  <c r="M297" i="2" s="1"/>
  <c r="AM296" i="1"/>
  <c r="K297" i="2" s="1" a="1"/>
  <c r="K297" i="2" s="1"/>
  <c r="AI296" i="1"/>
  <c r="AF296" i="1"/>
  <c r="AH296" i="1" s="1"/>
  <c r="I297" i="2" s="1" a="1"/>
  <c r="I297" i="2" s="1"/>
  <c r="DX295" i="1"/>
  <c r="DW295" i="1"/>
  <c r="DS295" i="1"/>
  <c r="BI296" i="2" s="1" a="1"/>
  <c r="BI296" i="2" s="1"/>
  <c r="DQ295" i="1"/>
  <c r="BH296" i="2" s="1" a="1"/>
  <c r="BH296" i="2" s="1"/>
  <c r="DO295" i="1"/>
  <c r="BC296" i="2" s="1" a="1"/>
  <c r="BC296" i="2" s="1"/>
  <c r="DM295" i="1"/>
  <c r="BB296" i="2" s="1" a="1"/>
  <c r="BB296" i="2" s="1"/>
  <c r="DK295" i="1"/>
  <c r="Y296" i="2" s="1" a="1"/>
  <c r="Y296" i="2" s="1"/>
  <c r="DG295" i="1"/>
  <c r="X296" i="2" s="1" a="1"/>
  <c r="X296" i="2" s="1"/>
  <c r="DC295" i="1"/>
  <c r="AY296" i="2" s="1" a="1"/>
  <c r="AY296" i="2" s="1"/>
  <c r="CZ295" i="1"/>
  <c r="CY295" i="1"/>
  <c r="CV295" i="1"/>
  <c r="CS295" i="1"/>
  <c r="AI296" i="2" s="1" a="1"/>
  <c r="AI296" i="2" s="1"/>
  <c r="CM295" i="1"/>
  <c r="BA296" i="2" s="1" a="1"/>
  <c r="BA296" i="2" s="1"/>
  <c r="CJ295" i="1"/>
  <c r="AW296" i="2" s="1" a="1"/>
  <c r="AW296" i="2" s="1"/>
  <c r="CG295" i="1"/>
  <c r="AU296" i="2" s="1" a="1"/>
  <c r="AU296" i="2" s="1"/>
  <c r="CC295" i="1"/>
  <c r="AQ296" i="2" s="1" a="1"/>
  <c r="AQ296" i="2" s="1"/>
  <c r="BY295" i="1"/>
  <c r="AO296" i="2" s="1" a="1"/>
  <c r="AO296" i="2" s="1"/>
  <c r="BV295" i="1"/>
  <c r="AG296" i="2" s="1" a="1"/>
  <c r="AG296" i="2" s="1"/>
  <c r="BS295" i="1"/>
  <c r="AE296" i="2" s="1" a="1"/>
  <c r="AE296" i="2" s="1"/>
  <c r="BP295" i="1"/>
  <c r="AK296" i="2" s="1" a="1"/>
  <c r="AK296" i="2" s="1"/>
  <c r="BM295" i="1"/>
  <c r="AA296" i="2" s="1" a="1"/>
  <c r="AA296" i="2" s="1"/>
  <c r="BJ295" i="1"/>
  <c r="BD296" i="2" s="1" a="1"/>
  <c r="BD296" i="2" s="1"/>
  <c r="BF295" i="1"/>
  <c r="W296" i="2" s="1" a="1"/>
  <c r="W296" i="2" s="1"/>
  <c r="BC295" i="1"/>
  <c r="U296" i="2" s="1" a="1"/>
  <c r="U296" i="2" s="1"/>
  <c r="AZ295" i="1"/>
  <c r="S296" i="2" s="1" a="1"/>
  <c r="S296" i="2" s="1"/>
  <c r="AV295" i="1"/>
  <c r="Q296" i="2" s="1" a="1"/>
  <c r="Q296" i="2" s="1"/>
  <c r="AS295" i="1"/>
  <c r="O296" i="2" s="1" a="1"/>
  <c r="O296" i="2" s="1"/>
  <c r="AP295" i="1"/>
  <c r="M296" i="2" s="1" a="1"/>
  <c r="M296" i="2" s="1"/>
  <c r="AM295" i="1"/>
  <c r="K296" i="2" s="1" a="1"/>
  <c r="K296" i="2" s="1"/>
  <c r="AI295" i="1"/>
  <c r="AF295" i="1"/>
  <c r="AH295" i="1" s="1"/>
  <c r="I296" i="2" s="1" a="1"/>
  <c r="I296" i="2" s="1"/>
  <c r="DX294" i="1"/>
  <c r="DW294" i="1"/>
  <c r="DS294" i="1"/>
  <c r="BI295" i="2" s="1" a="1"/>
  <c r="BI295" i="2" s="1"/>
  <c r="DQ294" i="1"/>
  <c r="BH295" i="2" s="1" a="1"/>
  <c r="BH295" i="2" s="1"/>
  <c r="DO294" i="1"/>
  <c r="BC295" i="2" s="1" a="1"/>
  <c r="BC295" i="2" s="1"/>
  <c r="DM294" i="1"/>
  <c r="BB295" i="2" s="1" a="1"/>
  <c r="BB295" i="2" s="1"/>
  <c r="DK294" i="1"/>
  <c r="Y295" i="2" s="1" a="1"/>
  <c r="Y295" i="2" s="1"/>
  <c r="DG294" i="1"/>
  <c r="X295" i="2" s="1" a="1"/>
  <c r="X295" i="2" s="1"/>
  <c r="DC294" i="1"/>
  <c r="AY295" i="2" s="1" a="1"/>
  <c r="AY295" i="2" s="1"/>
  <c r="CY294" i="1"/>
  <c r="CZ294" i="1" s="1"/>
  <c r="CV294" i="1"/>
  <c r="CS294" i="1"/>
  <c r="AI295" i="2" s="1" a="1"/>
  <c r="AI295" i="2" s="1"/>
  <c r="CM294" i="1"/>
  <c r="BA295" i="2" s="1" a="1"/>
  <c r="BA295" i="2" s="1"/>
  <c r="CJ294" i="1"/>
  <c r="AW295" i="2" s="1" a="1"/>
  <c r="AW295" i="2" s="1"/>
  <c r="CG294" i="1"/>
  <c r="AU295" i="2" s="1" a="1"/>
  <c r="AU295" i="2" s="1"/>
  <c r="CC294" i="1"/>
  <c r="AQ295" i="2" s="1" a="1"/>
  <c r="AQ295" i="2" s="1"/>
  <c r="BY294" i="1"/>
  <c r="AO295" i="2" s="1" a="1"/>
  <c r="AO295" i="2" s="1"/>
  <c r="BV294" i="1"/>
  <c r="AG295" i="2" s="1" a="1"/>
  <c r="AG295" i="2" s="1"/>
  <c r="BS294" i="1"/>
  <c r="AE295" i="2" s="1" a="1"/>
  <c r="AE295" i="2" s="1"/>
  <c r="BP294" i="1"/>
  <c r="AK295" i="2" s="1" a="1"/>
  <c r="AK295" i="2" s="1"/>
  <c r="BM294" i="1"/>
  <c r="AA295" i="2" s="1" a="1"/>
  <c r="AA295" i="2" s="1"/>
  <c r="BJ294" i="1"/>
  <c r="BD295" i="2" s="1" a="1"/>
  <c r="BD295" i="2" s="1"/>
  <c r="BF294" i="1"/>
  <c r="W295" i="2" s="1" a="1"/>
  <c r="W295" i="2" s="1"/>
  <c r="BC294" i="1"/>
  <c r="U295" i="2" s="1" a="1"/>
  <c r="U295" i="2" s="1"/>
  <c r="AZ294" i="1"/>
  <c r="S295" i="2" s="1" a="1"/>
  <c r="S295" i="2" s="1"/>
  <c r="AV294" i="1"/>
  <c r="Q295" i="2" s="1" a="1"/>
  <c r="Q295" i="2" s="1"/>
  <c r="AS294" i="1"/>
  <c r="O295" i="2" s="1" a="1"/>
  <c r="O295" i="2" s="1"/>
  <c r="AP294" i="1"/>
  <c r="M295" i="2" s="1" a="1"/>
  <c r="M295" i="2" s="1"/>
  <c r="AM294" i="1"/>
  <c r="K295" i="2" s="1" a="1"/>
  <c r="K295" i="2" s="1"/>
  <c r="AI294" i="1"/>
  <c r="AF294" i="1"/>
  <c r="AH294" i="1" s="1"/>
  <c r="I295" i="2" s="1" a="1"/>
  <c r="I295" i="2" s="1"/>
  <c r="DX293" i="1"/>
  <c r="DW293" i="1"/>
  <c r="DS293" i="1"/>
  <c r="BI294" i="2" s="1" a="1"/>
  <c r="BI294" i="2" s="1"/>
  <c r="DQ293" i="1"/>
  <c r="BH294" i="2" s="1" a="1"/>
  <c r="BH294" i="2" s="1"/>
  <c r="DO293" i="1"/>
  <c r="BC294" i="2" s="1" a="1"/>
  <c r="BC294" i="2" s="1"/>
  <c r="DM293" i="1"/>
  <c r="BB294" i="2" s="1" a="1"/>
  <c r="BB294" i="2" s="1"/>
  <c r="DK293" i="1"/>
  <c r="Y294" i="2" s="1" a="1"/>
  <c r="Y294" i="2" s="1"/>
  <c r="DG293" i="1"/>
  <c r="X294" i="2" s="1" a="1"/>
  <c r="X294" i="2" s="1"/>
  <c r="DC293" i="1"/>
  <c r="AY294" i="2" s="1" a="1"/>
  <c r="AY294" i="2" s="1"/>
  <c r="CY293" i="1"/>
  <c r="CV293" i="1"/>
  <c r="CZ293" i="1" s="1"/>
  <c r="CS293" i="1"/>
  <c r="AI294" i="2" s="1" a="1"/>
  <c r="AI294" i="2" s="1"/>
  <c r="CM293" i="1"/>
  <c r="BA294" i="2" s="1" a="1"/>
  <c r="BA294" i="2" s="1"/>
  <c r="CJ293" i="1"/>
  <c r="AW294" i="2" s="1" a="1"/>
  <c r="AW294" i="2" s="1"/>
  <c r="CG293" i="1"/>
  <c r="AU294" i="2" s="1" a="1"/>
  <c r="AU294" i="2" s="1"/>
  <c r="CC293" i="1"/>
  <c r="AQ294" i="2" s="1" a="1"/>
  <c r="AQ294" i="2" s="1"/>
  <c r="BY293" i="1"/>
  <c r="AO294" i="2" s="1" a="1"/>
  <c r="AO294" i="2" s="1"/>
  <c r="BV293" i="1"/>
  <c r="AG294" i="2" s="1" a="1"/>
  <c r="AG294" i="2" s="1"/>
  <c r="BS293" i="1"/>
  <c r="AE294" i="2" s="1" a="1"/>
  <c r="AE294" i="2" s="1"/>
  <c r="BP293" i="1"/>
  <c r="AK294" i="2" s="1" a="1"/>
  <c r="AK294" i="2" s="1"/>
  <c r="BM293" i="1"/>
  <c r="AA294" i="2" s="1" a="1"/>
  <c r="AA294" i="2" s="1"/>
  <c r="BJ293" i="1"/>
  <c r="BD294" i="2" s="1" a="1"/>
  <c r="BD294" i="2" s="1"/>
  <c r="BF293" i="1"/>
  <c r="W294" i="2" s="1" a="1"/>
  <c r="W294" i="2" s="1"/>
  <c r="BC293" i="1"/>
  <c r="U294" i="2" s="1" a="1"/>
  <c r="U294" i="2" s="1"/>
  <c r="AZ293" i="1"/>
  <c r="S294" i="2" s="1" a="1"/>
  <c r="S294" i="2" s="1"/>
  <c r="AV293" i="1"/>
  <c r="Q294" i="2" s="1" a="1"/>
  <c r="Q294" i="2" s="1"/>
  <c r="AS293" i="1"/>
  <c r="O294" i="2" s="1" a="1"/>
  <c r="O294" i="2" s="1"/>
  <c r="AP293" i="1"/>
  <c r="M294" i="2" s="1" a="1"/>
  <c r="M294" i="2" s="1"/>
  <c r="AM293" i="1"/>
  <c r="K294" i="2" s="1" a="1"/>
  <c r="K294" i="2" s="1"/>
  <c r="AI293" i="1"/>
  <c r="AF293" i="1"/>
  <c r="AH293" i="1" s="1"/>
  <c r="I294" i="2" s="1" a="1"/>
  <c r="I294" i="2" s="1"/>
  <c r="DX292" i="1"/>
  <c r="DW292" i="1"/>
  <c r="DS292" i="1"/>
  <c r="BI293" i="2" s="1" a="1"/>
  <c r="BI293" i="2" s="1"/>
  <c r="DQ292" i="1"/>
  <c r="BH293" i="2" s="1" a="1"/>
  <c r="BH293" i="2" s="1"/>
  <c r="DO292" i="1"/>
  <c r="BC293" i="2" s="1" a="1"/>
  <c r="BC293" i="2" s="1"/>
  <c r="DM292" i="1"/>
  <c r="BB293" i="2" s="1" a="1"/>
  <c r="BB293" i="2" s="1"/>
  <c r="DK292" i="1"/>
  <c r="Y293" i="2" s="1" a="1"/>
  <c r="Y293" i="2" s="1"/>
  <c r="DG292" i="1"/>
  <c r="X293" i="2" s="1" a="1"/>
  <c r="X293" i="2" s="1"/>
  <c r="DC292" i="1"/>
  <c r="AY293" i="2" s="1" a="1"/>
  <c r="AY293" i="2" s="1"/>
  <c r="CY292" i="1"/>
  <c r="CV292" i="1"/>
  <c r="CS292" i="1"/>
  <c r="AI293" i="2" s="1" a="1"/>
  <c r="AI293" i="2" s="1"/>
  <c r="CM292" i="1"/>
  <c r="BA293" i="2" s="1" a="1"/>
  <c r="BA293" i="2" s="1"/>
  <c r="CJ292" i="1"/>
  <c r="AW293" i="2" s="1" a="1"/>
  <c r="AW293" i="2" s="1"/>
  <c r="CG292" i="1"/>
  <c r="AU293" i="2" s="1" a="1"/>
  <c r="AU293" i="2" s="1"/>
  <c r="CC292" i="1"/>
  <c r="AQ293" i="2" s="1" a="1"/>
  <c r="AQ293" i="2" s="1"/>
  <c r="BY292" i="1"/>
  <c r="AO293" i="2" s="1" a="1"/>
  <c r="AO293" i="2" s="1"/>
  <c r="BV292" i="1"/>
  <c r="AG293" i="2" s="1" a="1"/>
  <c r="AG293" i="2" s="1"/>
  <c r="BS292" i="1"/>
  <c r="AE293" i="2" s="1" a="1"/>
  <c r="AE293" i="2" s="1"/>
  <c r="BP292" i="1"/>
  <c r="AK293" i="2" s="1" a="1"/>
  <c r="AK293" i="2" s="1"/>
  <c r="BM292" i="1"/>
  <c r="AA293" i="2" s="1" a="1"/>
  <c r="AA293" i="2" s="1"/>
  <c r="BJ292" i="1"/>
  <c r="BD293" i="2" s="1" a="1"/>
  <c r="BD293" i="2" s="1"/>
  <c r="BF292" i="1"/>
  <c r="W293" i="2" s="1" a="1"/>
  <c r="W293" i="2" s="1"/>
  <c r="BC292" i="1"/>
  <c r="U293" i="2" s="1" a="1"/>
  <c r="U293" i="2" s="1"/>
  <c r="AZ292" i="1"/>
  <c r="S293" i="2" s="1" a="1"/>
  <c r="S293" i="2" s="1"/>
  <c r="AV292" i="1"/>
  <c r="Q293" i="2" s="1" a="1"/>
  <c r="Q293" i="2" s="1"/>
  <c r="AS292" i="1"/>
  <c r="O293" i="2" s="1" a="1"/>
  <c r="O293" i="2" s="1"/>
  <c r="AP292" i="1"/>
  <c r="M293" i="2" s="1" a="1"/>
  <c r="M293" i="2" s="1"/>
  <c r="AM292" i="1"/>
  <c r="K293" i="2" s="1" a="1"/>
  <c r="K293" i="2" s="1"/>
  <c r="AI292" i="1"/>
  <c r="AF292" i="1"/>
  <c r="AH292" i="1" s="1"/>
  <c r="I293" i="2" s="1" a="1"/>
  <c r="I293" i="2" s="1"/>
  <c r="DX291" i="1"/>
  <c r="DW291" i="1"/>
  <c r="DS291" i="1"/>
  <c r="BI292" i="2" s="1" a="1"/>
  <c r="BI292" i="2" s="1"/>
  <c r="DQ291" i="1"/>
  <c r="BH292" i="2" s="1" a="1"/>
  <c r="BH292" i="2" s="1"/>
  <c r="DO291" i="1"/>
  <c r="BC292" i="2" s="1" a="1"/>
  <c r="BC292" i="2" s="1"/>
  <c r="DM291" i="1"/>
  <c r="BB292" i="2" s="1" a="1"/>
  <c r="BB292" i="2" s="1"/>
  <c r="DK291" i="1"/>
  <c r="Y292" i="2" s="1" a="1"/>
  <c r="Y292" i="2" s="1"/>
  <c r="DG291" i="1"/>
  <c r="X292" i="2" s="1" a="1"/>
  <c r="X292" i="2" s="1"/>
  <c r="DC291" i="1"/>
  <c r="AY292" i="2" s="1" a="1"/>
  <c r="AY292" i="2" s="1"/>
  <c r="CY291" i="1"/>
  <c r="CZ291" i="1" s="1"/>
  <c r="CV291" i="1"/>
  <c r="CS291" i="1"/>
  <c r="AI292" i="2" s="1" a="1"/>
  <c r="AI292" i="2" s="1"/>
  <c r="CM291" i="1"/>
  <c r="BA292" i="2" s="1" a="1"/>
  <c r="BA292" i="2" s="1"/>
  <c r="CJ291" i="1"/>
  <c r="AW292" i="2" s="1" a="1"/>
  <c r="AW292" i="2" s="1"/>
  <c r="CG291" i="1"/>
  <c r="AU292" i="2" s="1" a="1"/>
  <c r="AU292" i="2" s="1"/>
  <c r="CC291" i="1"/>
  <c r="AQ292" i="2" s="1" a="1"/>
  <c r="AQ292" i="2" s="1"/>
  <c r="BY291" i="1"/>
  <c r="AO292" i="2" s="1" a="1"/>
  <c r="AO292" i="2" s="1"/>
  <c r="BV291" i="1"/>
  <c r="AG292" i="2" s="1" a="1"/>
  <c r="AG292" i="2" s="1"/>
  <c r="BS291" i="1"/>
  <c r="AE292" i="2" s="1" a="1"/>
  <c r="AE292" i="2" s="1"/>
  <c r="BP291" i="1"/>
  <c r="AK292" i="2" s="1" a="1"/>
  <c r="AK292" i="2" s="1"/>
  <c r="BM291" i="1"/>
  <c r="AA292" i="2" s="1" a="1"/>
  <c r="AA292" i="2" s="1"/>
  <c r="BJ291" i="1"/>
  <c r="BD292" i="2" s="1" a="1"/>
  <c r="BD292" i="2" s="1"/>
  <c r="BF291" i="1"/>
  <c r="W292" i="2" s="1" a="1"/>
  <c r="W292" i="2" s="1"/>
  <c r="BC291" i="1"/>
  <c r="U292" i="2" s="1" a="1"/>
  <c r="U292" i="2" s="1"/>
  <c r="AZ291" i="1"/>
  <c r="S292" i="2" s="1" a="1"/>
  <c r="S292" i="2" s="1"/>
  <c r="AV291" i="1"/>
  <c r="Q292" i="2" s="1" a="1"/>
  <c r="Q292" i="2" s="1"/>
  <c r="AS291" i="1"/>
  <c r="O292" i="2" s="1" a="1"/>
  <c r="O292" i="2" s="1"/>
  <c r="AP291" i="1"/>
  <c r="M292" i="2" s="1" a="1"/>
  <c r="M292" i="2" s="1"/>
  <c r="AM291" i="1"/>
  <c r="K292" i="2" s="1" a="1"/>
  <c r="K292" i="2" s="1"/>
  <c r="AI291" i="1"/>
  <c r="AF291" i="1"/>
  <c r="AH291" i="1" s="1"/>
  <c r="I292" i="2" s="1" a="1"/>
  <c r="I292" i="2" s="1"/>
  <c r="DX290" i="1"/>
  <c r="DW290" i="1"/>
  <c r="DS290" i="1"/>
  <c r="BI291" i="2" s="1" a="1"/>
  <c r="BI291" i="2" s="1"/>
  <c r="DQ290" i="1"/>
  <c r="BH291" i="2" s="1" a="1"/>
  <c r="BH291" i="2" s="1"/>
  <c r="DO290" i="1"/>
  <c r="BC291" i="2" s="1" a="1"/>
  <c r="BC291" i="2" s="1"/>
  <c r="DM290" i="1"/>
  <c r="BB291" i="2" s="1" a="1"/>
  <c r="BB291" i="2" s="1"/>
  <c r="DK290" i="1"/>
  <c r="Y291" i="2" s="1" a="1"/>
  <c r="Y291" i="2" s="1"/>
  <c r="DG290" i="1"/>
  <c r="X291" i="2" s="1" a="1"/>
  <c r="X291" i="2" s="1"/>
  <c r="DC290" i="1"/>
  <c r="AY291" i="2" s="1" a="1"/>
  <c r="AY291" i="2" s="1"/>
  <c r="CY290" i="1"/>
  <c r="CZ290" i="1" s="1"/>
  <c r="CV290" i="1"/>
  <c r="CS290" i="1"/>
  <c r="AI291" i="2" s="1" a="1"/>
  <c r="AI291" i="2" s="1"/>
  <c r="CM290" i="1"/>
  <c r="BA291" i="2" s="1" a="1"/>
  <c r="BA291" i="2" s="1"/>
  <c r="CJ290" i="1"/>
  <c r="AW291" i="2" s="1" a="1"/>
  <c r="AW291" i="2" s="1"/>
  <c r="CG290" i="1"/>
  <c r="AU291" i="2" s="1" a="1"/>
  <c r="AU291" i="2" s="1"/>
  <c r="CC290" i="1"/>
  <c r="AQ291" i="2" s="1" a="1"/>
  <c r="AQ291" i="2" s="1"/>
  <c r="BY290" i="1"/>
  <c r="AO291" i="2" s="1" a="1"/>
  <c r="AO291" i="2" s="1"/>
  <c r="BV290" i="1"/>
  <c r="AG291" i="2" s="1" a="1"/>
  <c r="AG291" i="2" s="1"/>
  <c r="BS290" i="1"/>
  <c r="AE291" i="2" s="1" a="1"/>
  <c r="AE291" i="2" s="1"/>
  <c r="BP290" i="1"/>
  <c r="AK291" i="2" s="1" a="1"/>
  <c r="AK291" i="2" s="1"/>
  <c r="BM290" i="1"/>
  <c r="AA291" i="2" s="1" a="1"/>
  <c r="AA291" i="2" s="1"/>
  <c r="BJ290" i="1"/>
  <c r="BD291" i="2" s="1" a="1"/>
  <c r="BD291" i="2" s="1"/>
  <c r="BF290" i="1"/>
  <c r="W291" i="2" s="1" a="1"/>
  <c r="W291" i="2" s="1"/>
  <c r="BC290" i="1"/>
  <c r="U291" i="2" s="1" a="1"/>
  <c r="U291" i="2" s="1"/>
  <c r="AZ290" i="1"/>
  <c r="S291" i="2" s="1" a="1"/>
  <c r="S291" i="2" s="1"/>
  <c r="AV290" i="1"/>
  <c r="Q291" i="2" s="1" a="1"/>
  <c r="Q291" i="2" s="1"/>
  <c r="AS290" i="1"/>
  <c r="O291" i="2" s="1" a="1"/>
  <c r="O291" i="2" s="1"/>
  <c r="AP290" i="1"/>
  <c r="M291" i="2" s="1" a="1"/>
  <c r="M291" i="2" s="1"/>
  <c r="AM290" i="1"/>
  <c r="K291" i="2" s="1" a="1"/>
  <c r="K291" i="2" s="1"/>
  <c r="AI290" i="1"/>
  <c r="AF290" i="1"/>
  <c r="AH290" i="1" s="1"/>
  <c r="I291" i="2" s="1" a="1"/>
  <c r="I291" i="2" s="1"/>
  <c r="DX289" i="1"/>
  <c r="DW289" i="1"/>
  <c r="DS289" i="1"/>
  <c r="BI290" i="2" s="1" a="1"/>
  <c r="BI290" i="2" s="1"/>
  <c r="DQ289" i="1"/>
  <c r="BH290" i="2" s="1" a="1"/>
  <c r="BH290" i="2" s="1"/>
  <c r="DO289" i="1"/>
  <c r="BC290" i="2" s="1" a="1"/>
  <c r="BC290" i="2" s="1"/>
  <c r="DM289" i="1"/>
  <c r="BB290" i="2" s="1" a="1"/>
  <c r="BB290" i="2" s="1"/>
  <c r="DK289" i="1"/>
  <c r="Y290" i="2" s="1" a="1"/>
  <c r="Y290" i="2" s="1"/>
  <c r="DG289" i="1"/>
  <c r="X290" i="2" s="1" a="1"/>
  <c r="X290" i="2" s="1"/>
  <c r="DC289" i="1"/>
  <c r="AY290" i="2" s="1" a="1"/>
  <c r="AY290" i="2" s="1"/>
  <c r="CY289" i="1"/>
  <c r="CV289" i="1"/>
  <c r="CZ289" i="1" s="1"/>
  <c r="CS289" i="1"/>
  <c r="AI290" i="2" s="1" a="1"/>
  <c r="AI290" i="2" s="1"/>
  <c r="CM289" i="1"/>
  <c r="BA290" i="2" s="1" a="1"/>
  <c r="BA290" i="2" s="1"/>
  <c r="CJ289" i="1"/>
  <c r="AW290" i="2" s="1" a="1"/>
  <c r="AW290" i="2" s="1"/>
  <c r="CG289" i="1"/>
  <c r="AU290" i="2" s="1" a="1"/>
  <c r="AU290" i="2" s="1"/>
  <c r="CC289" i="1"/>
  <c r="AQ290" i="2" s="1" a="1"/>
  <c r="AQ290" i="2" s="1"/>
  <c r="BY289" i="1"/>
  <c r="AO290" i="2" s="1" a="1"/>
  <c r="AO290" i="2" s="1"/>
  <c r="BV289" i="1"/>
  <c r="AG290" i="2" s="1" a="1"/>
  <c r="AG290" i="2" s="1"/>
  <c r="BS289" i="1"/>
  <c r="AE290" i="2" s="1" a="1"/>
  <c r="AE290" i="2" s="1"/>
  <c r="BP289" i="1"/>
  <c r="AK290" i="2" s="1" a="1"/>
  <c r="AK290" i="2" s="1"/>
  <c r="BM289" i="1"/>
  <c r="AA290" i="2" s="1" a="1"/>
  <c r="AA290" i="2" s="1"/>
  <c r="BJ289" i="1"/>
  <c r="BD290" i="2" s="1" a="1"/>
  <c r="BD290" i="2" s="1"/>
  <c r="BF289" i="1"/>
  <c r="W290" i="2" s="1" a="1"/>
  <c r="W290" i="2" s="1"/>
  <c r="BC289" i="1"/>
  <c r="U290" i="2" s="1" a="1"/>
  <c r="U290" i="2" s="1"/>
  <c r="AZ289" i="1"/>
  <c r="S290" i="2" s="1" a="1"/>
  <c r="S290" i="2" s="1"/>
  <c r="AV289" i="1"/>
  <c r="Q290" i="2" s="1" a="1"/>
  <c r="Q290" i="2" s="1"/>
  <c r="AS289" i="1"/>
  <c r="O290" i="2" s="1" a="1"/>
  <c r="O290" i="2" s="1"/>
  <c r="AP289" i="1"/>
  <c r="M290" i="2" s="1" a="1"/>
  <c r="M290" i="2" s="1"/>
  <c r="AM289" i="1"/>
  <c r="K290" i="2" s="1" a="1"/>
  <c r="K290" i="2" s="1"/>
  <c r="AI289" i="1"/>
  <c r="AF289" i="1"/>
  <c r="AH289" i="1" s="1"/>
  <c r="I290" i="2" s="1" a="1"/>
  <c r="I290" i="2" s="1"/>
  <c r="DX288" i="1"/>
  <c r="DW288" i="1"/>
  <c r="DS288" i="1"/>
  <c r="BI289" i="2" s="1" a="1"/>
  <c r="BI289" i="2" s="1"/>
  <c r="DQ288" i="1"/>
  <c r="BH289" i="2" s="1" a="1"/>
  <c r="BH289" i="2" s="1"/>
  <c r="DO288" i="1"/>
  <c r="BC289" i="2" s="1" a="1"/>
  <c r="BC289" i="2" s="1"/>
  <c r="DM288" i="1"/>
  <c r="BB289" i="2" s="1" a="1"/>
  <c r="BB289" i="2" s="1"/>
  <c r="DK288" i="1"/>
  <c r="Y289" i="2" s="1" a="1"/>
  <c r="Y289" i="2" s="1"/>
  <c r="DG288" i="1"/>
  <c r="X289" i="2" s="1" a="1"/>
  <c r="X289" i="2" s="1"/>
  <c r="DC288" i="1"/>
  <c r="AY289" i="2" s="1" a="1"/>
  <c r="AY289" i="2" s="1"/>
  <c r="CY288" i="1"/>
  <c r="CV288" i="1"/>
  <c r="CS288" i="1"/>
  <c r="AI289" i="2" s="1" a="1"/>
  <c r="AI289" i="2" s="1"/>
  <c r="CM288" i="1"/>
  <c r="BA289" i="2" s="1" a="1"/>
  <c r="BA289" i="2" s="1"/>
  <c r="CJ288" i="1"/>
  <c r="AW289" i="2" s="1" a="1"/>
  <c r="AW289" i="2" s="1"/>
  <c r="CG288" i="1"/>
  <c r="AU289" i="2" s="1" a="1"/>
  <c r="AU289" i="2" s="1"/>
  <c r="CC288" i="1"/>
  <c r="AQ289" i="2" s="1" a="1"/>
  <c r="AQ289" i="2" s="1"/>
  <c r="BY288" i="1"/>
  <c r="AO289" i="2" s="1" a="1"/>
  <c r="AO289" i="2" s="1"/>
  <c r="BV288" i="1"/>
  <c r="AG289" i="2" s="1" a="1"/>
  <c r="AG289" i="2" s="1"/>
  <c r="BS288" i="1"/>
  <c r="AE289" i="2" s="1" a="1"/>
  <c r="AE289" i="2" s="1"/>
  <c r="BP288" i="1"/>
  <c r="AK289" i="2" s="1" a="1"/>
  <c r="AK289" i="2" s="1"/>
  <c r="BM288" i="1"/>
  <c r="AA289" i="2" s="1" a="1"/>
  <c r="AA289" i="2" s="1"/>
  <c r="BJ288" i="1"/>
  <c r="BD289" i="2" s="1" a="1"/>
  <c r="BD289" i="2" s="1"/>
  <c r="BF288" i="1"/>
  <c r="W289" i="2" s="1" a="1"/>
  <c r="W289" i="2" s="1"/>
  <c r="BC288" i="1"/>
  <c r="U289" i="2" s="1" a="1"/>
  <c r="U289" i="2" s="1"/>
  <c r="AZ288" i="1"/>
  <c r="S289" i="2" s="1" a="1"/>
  <c r="S289" i="2" s="1"/>
  <c r="AV288" i="1"/>
  <c r="Q289" i="2" s="1" a="1"/>
  <c r="Q289" i="2" s="1"/>
  <c r="AS288" i="1"/>
  <c r="O289" i="2" s="1" a="1"/>
  <c r="O289" i="2" s="1"/>
  <c r="AP288" i="1"/>
  <c r="M289" i="2" s="1" a="1"/>
  <c r="M289" i="2" s="1"/>
  <c r="AM288" i="1"/>
  <c r="K289" i="2" s="1" a="1"/>
  <c r="K289" i="2" s="1"/>
  <c r="AI288" i="1"/>
  <c r="AF288" i="1"/>
  <c r="AH288" i="1" s="1"/>
  <c r="I289" i="2" s="1" a="1"/>
  <c r="I289" i="2" s="1"/>
  <c r="DX287" i="1"/>
  <c r="DW287" i="1"/>
  <c r="DS287" i="1"/>
  <c r="BI288" i="2" s="1" a="1"/>
  <c r="BI288" i="2" s="1"/>
  <c r="DQ287" i="1"/>
  <c r="BH288" i="2" s="1" a="1"/>
  <c r="BH288" i="2" s="1"/>
  <c r="DO287" i="1"/>
  <c r="BC288" i="2" s="1" a="1"/>
  <c r="BC288" i="2" s="1"/>
  <c r="DM287" i="1"/>
  <c r="BB288" i="2" s="1" a="1"/>
  <c r="BB288" i="2" s="1"/>
  <c r="DK287" i="1"/>
  <c r="Y288" i="2" s="1" a="1"/>
  <c r="Y288" i="2" s="1"/>
  <c r="DG287" i="1"/>
  <c r="X288" i="2" s="1" a="1"/>
  <c r="X288" i="2" s="1"/>
  <c r="DC287" i="1"/>
  <c r="AY288" i="2" s="1" a="1"/>
  <c r="AY288" i="2" s="1"/>
  <c r="CY287" i="1"/>
  <c r="CZ287" i="1" s="1"/>
  <c r="CV287" i="1"/>
  <c r="CS287" i="1"/>
  <c r="AI288" i="2" s="1" a="1"/>
  <c r="AI288" i="2" s="1"/>
  <c r="CM287" i="1"/>
  <c r="BA288" i="2" s="1" a="1"/>
  <c r="BA288" i="2" s="1"/>
  <c r="CJ287" i="1"/>
  <c r="AW288" i="2" s="1" a="1"/>
  <c r="AW288" i="2" s="1"/>
  <c r="CG287" i="1"/>
  <c r="AU288" i="2" s="1" a="1"/>
  <c r="AU288" i="2" s="1"/>
  <c r="CC287" i="1"/>
  <c r="AQ288" i="2" s="1" a="1"/>
  <c r="AQ288" i="2" s="1"/>
  <c r="BY287" i="1"/>
  <c r="AO288" i="2" s="1" a="1"/>
  <c r="AO288" i="2" s="1"/>
  <c r="BV287" i="1"/>
  <c r="AG288" i="2" s="1" a="1"/>
  <c r="AG288" i="2" s="1"/>
  <c r="BS287" i="1"/>
  <c r="AE288" i="2" s="1" a="1"/>
  <c r="AE288" i="2" s="1"/>
  <c r="BP287" i="1"/>
  <c r="AK288" i="2" s="1" a="1"/>
  <c r="AK288" i="2" s="1"/>
  <c r="BM287" i="1"/>
  <c r="AA288" i="2" s="1" a="1"/>
  <c r="AA288" i="2" s="1"/>
  <c r="BJ287" i="1"/>
  <c r="BD288" i="2" s="1" a="1"/>
  <c r="BD288" i="2" s="1"/>
  <c r="BF287" i="1"/>
  <c r="W288" i="2" s="1" a="1"/>
  <c r="W288" i="2" s="1"/>
  <c r="BC287" i="1"/>
  <c r="U288" i="2" s="1" a="1"/>
  <c r="U288" i="2" s="1"/>
  <c r="AZ287" i="1"/>
  <c r="S288" i="2" s="1" a="1"/>
  <c r="S288" i="2" s="1"/>
  <c r="AV287" i="1"/>
  <c r="Q288" i="2" s="1" a="1"/>
  <c r="Q288" i="2" s="1"/>
  <c r="AS287" i="1"/>
  <c r="O288" i="2" s="1" a="1"/>
  <c r="O288" i="2" s="1"/>
  <c r="AP287" i="1"/>
  <c r="M288" i="2" s="1" a="1"/>
  <c r="M288" i="2" s="1"/>
  <c r="AM287" i="1"/>
  <c r="K288" i="2" s="1" a="1"/>
  <c r="K288" i="2" s="1"/>
  <c r="AI287" i="1"/>
  <c r="AH287" i="1"/>
  <c r="I288" i="2" s="1" a="1"/>
  <c r="I288" i="2" s="1"/>
  <c r="AF287" i="1"/>
  <c r="DX286" i="1"/>
  <c r="DW286" i="1"/>
  <c r="DS286" i="1"/>
  <c r="BI287" i="2" s="1" a="1"/>
  <c r="BI287" i="2" s="1"/>
  <c r="DQ286" i="1"/>
  <c r="BH287" i="2" s="1" a="1"/>
  <c r="BH287" i="2" s="1"/>
  <c r="DO286" i="1"/>
  <c r="BC287" i="2" s="1" a="1"/>
  <c r="BC287" i="2" s="1"/>
  <c r="DM286" i="1"/>
  <c r="BB287" i="2" s="1" a="1"/>
  <c r="BB287" i="2" s="1"/>
  <c r="DK286" i="1"/>
  <c r="Y287" i="2" s="1" a="1"/>
  <c r="Y287" i="2" s="1"/>
  <c r="DG286" i="1"/>
  <c r="X287" i="2" s="1" a="1"/>
  <c r="X287" i="2" s="1"/>
  <c r="DC286" i="1"/>
  <c r="AY287" i="2" s="1" a="1"/>
  <c r="AY287" i="2" s="1"/>
  <c r="CY286" i="1"/>
  <c r="CZ286" i="1" s="1"/>
  <c r="CV286" i="1"/>
  <c r="CS286" i="1"/>
  <c r="AI287" i="2" s="1" a="1"/>
  <c r="AI287" i="2" s="1"/>
  <c r="CM286" i="1"/>
  <c r="BA287" i="2" s="1" a="1"/>
  <c r="BA287" i="2" s="1"/>
  <c r="CJ286" i="1"/>
  <c r="AW287" i="2" s="1" a="1"/>
  <c r="AW287" i="2" s="1"/>
  <c r="CG286" i="1"/>
  <c r="AU287" i="2" s="1" a="1"/>
  <c r="AU287" i="2" s="1"/>
  <c r="CC286" i="1"/>
  <c r="AQ287" i="2" s="1" a="1"/>
  <c r="AQ287" i="2" s="1"/>
  <c r="BY286" i="1"/>
  <c r="AO287" i="2" s="1" a="1"/>
  <c r="AO287" i="2" s="1"/>
  <c r="BV286" i="1"/>
  <c r="AG287" i="2" s="1" a="1"/>
  <c r="AG287" i="2" s="1"/>
  <c r="BS286" i="1"/>
  <c r="AE287" i="2" s="1" a="1"/>
  <c r="AE287" i="2" s="1"/>
  <c r="BP286" i="1"/>
  <c r="AK287" i="2" s="1" a="1"/>
  <c r="AK287" i="2" s="1"/>
  <c r="BM286" i="1"/>
  <c r="AA287" i="2" s="1" a="1"/>
  <c r="AA287" i="2" s="1"/>
  <c r="BJ286" i="1"/>
  <c r="BD287" i="2" s="1" a="1"/>
  <c r="BD287" i="2" s="1"/>
  <c r="BF286" i="1"/>
  <c r="W287" i="2" s="1" a="1"/>
  <c r="W287" i="2" s="1"/>
  <c r="BC286" i="1"/>
  <c r="U287" i="2" s="1" a="1"/>
  <c r="U287" i="2" s="1"/>
  <c r="AZ286" i="1"/>
  <c r="S287" i="2" s="1" a="1"/>
  <c r="S287" i="2" s="1"/>
  <c r="AV286" i="1"/>
  <c r="Q287" i="2" s="1" a="1"/>
  <c r="Q287" i="2" s="1"/>
  <c r="AS286" i="1"/>
  <c r="O287" i="2" s="1" a="1"/>
  <c r="O287" i="2" s="1"/>
  <c r="AP286" i="1"/>
  <c r="M287" i="2" s="1" a="1"/>
  <c r="M287" i="2" s="1"/>
  <c r="AM286" i="1"/>
  <c r="K287" i="2" s="1" a="1"/>
  <c r="K287" i="2" s="1"/>
  <c r="AI286" i="1"/>
  <c r="AF286" i="1"/>
  <c r="AH286" i="1" s="1"/>
  <c r="I287" i="2" s="1" a="1"/>
  <c r="I287" i="2" s="1"/>
  <c r="DX285" i="1"/>
  <c r="DW285" i="1"/>
  <c r="DS285" i="1"/>
  <c r="BI286" i="2" s="1" a="1"/>
  <c r="BI286" i="2" s="1"/>
  <c r="DQ285" i="1"/>
  <c r="BH286" i="2" s="1" a="1"/>
  <c r="BH286" i="2" s="1"/>
  <c r="DO285" i="1"/>
  <c r="BC286" i="2" s="1" a="1"/>
  <c r="BC286" i="2" s="1"/>
  <c r="DM285" i="1"/>
  <c r="BB286" i="2" s="1" a="1"/>
  <c r="BB286" i="2" s="1"/>
  <c r="DK285" i="1"/>
  <c r="Y286" i="2" s="1" a="1"/>
  <c r="Y286" i="2" s="1"/>
  <c r="DG285" i="1"/>
  <c r="X286" i="2" s="1" a="1"/>
  <c r="X286" i="2" s="1"/>
  <c r="DC285" i="1"/>
  <c r="AY286" i="2" s="1" a="1"/>
  <c r="AY286" i="2" s="1"/>
  <c r="CY285" i="1"/>
  <c r="CV285" i="1"/>
  <c r="CZ285" i="1" s="1"/>
  <c r="CS285" i="1"/>
  <c r="AI286" i="2" s="1" a="1"/>
  <c r="AI286" i="2" s="1"/>
  <c r="CM285" i="1"/>
  <c r="BA286" i="2" s="1" a="1"/>
  <c r="BA286" i="2" s="1"/>
  <c r="CJ285" i="1"/>
  <c r="AW286" i="2" s="1" a="1"/>
  <c r="AW286" i="2" s="1"/>
  <c r="CG285" i="1"/>
  <c r="AU286" i="2" s="1" a="1"/>
  <c r="AU286" i="2" s="1"/>
  <c r="CC285" i="1"/>
  <c r="AQ286" i="2" s="1" a="1"/>
  <c r="AQ286" i="2" s="1"/>
  <c r="BY285" i="1"/>
  <c r="AO286" i="2" s="1" a="1"/>
  <c r="AO286" i="2" s="1"/>
  <c r="BV285" i="1"/>
  <c r="AG286" i="2" s="1" a="1"/>
  <c r="AG286" i="2" s="1"/>
  <c r="BS285" i="1"/>
  <c r="AE286" i="2" s="1" a="1"/>
  <c r="AE286" i="2" s="1"/>
  <c r="BP285" i="1"/>
  <c r="AK286" i="2" s="1" a="1"/>
  <c r="AK286" i="2" s="1"/>
  <c r="BM285" i="1"/>
  <c r="AA286" i="2" s="1" a="1"/>
  <c r="AA286" i="2" s="1"/>
  <c r="BJ285" i="1"/>
  <c r="BD286" i="2" s="1" a="1"/>
  <c r="BD286" i="2" s="1"/>
  <c r="BF285" i="1"/>
  <c r="W286" i="2" s="1" a="1"/>
  <c r="W286" i="2" s="1"/>
  <c r="BC285" i="1"/>
  <c r="U286" i="2" s="1" a="1"/>
  <c r="U286" i="2" s="1"/>
  <c r="AZ285" i="1"/>
  <c r="S286" i="2" s="1" a="1"/>
  <c r="S286" i="2" s="1"/>
  <c r="AV285" i="1"/>
  <c r="Q286" i="2" s="1" a="1"/>
  <c r="Q286" i="2" s="1"/>
  <c r="AS285" i="1"/>
  <c r="O286" i="2" s="1" a="1"/>
  <c r="O286" i="2" s="1"/>
  <c r="AP285" i="1"/>
  <c r="M286" i="2" s="1" a="1"/>
  <c r="M286" i="2" s="1"/>
  <c r="AM285" i="1"/>
  <c r="K286" i="2" s="1" a="1"/>
  <c r="K286" i="2" s="1"/>
  <c r="AI285" i="1"/>
  <c r="AH285" i="1"/>
  <c r="I286" i="2" s="1" a="1"/>
  <c r="I286" i="2" s="1"/>
  <c r="AF285" i="1"/>
  <c r="DX284" i="1"/>
  <c r="DW284" i="1"/>
  <c r="DS284" i="1"/>
  <c r="BI285" i="2" s="1" a="1"/>
  <c r="BI285" i="2" s="1"/>
  <c r="DQ284" i="1"/>
  <c r="BH285" i="2" s="1" a="1"/>
  <c r="BH285" i="2" s="1"/>
  <c r="DO284" i="1"/>
  <c r="BC285" i="2" s="1" a="1"/>
  <c r="BC285" i="2" s="1"/>
  <c r="DM284" i="1"/>
  <c r="BB285" i="2" s="1" a="1"/>
  <c r="BB285" i="2" s="1"/>
  <c r="DK284" i="1"/>
  <c r="Y285" i="2" s="1" a="1"/>
  <c r="Y285" i="2" s="1"/>
  <c r="DG284" i="1"/>
  <c r="X285" i="2" s="1" a="1"/>
  <c r="X285" i="2" s="1"/>
  <c r="DC284" i="1"/>
  <c r="AY285" i="2" s="1" a="1"/>
  <c r="AY285" i="2" s="1"/>
  <c r="CY284" i="1"/>
  <c r="CV284" i="1"/>
  <c r="CS284" i="1"/>
  <c r="AI285" i="2" s="1" a="1"/>
  <c r="AI285" i="2" s="1"/>
  <c r="CM284" i="1"/>
  <c r="BA285" i="2" s="1" a="1"/>
  <c r="BA285" i="2" s="1"/>
  <c r="CJ284" i="1"/>
  <c r="AW285" i="2" s="1" a="1"/>
  <c r="AW285" i="2" s="1"/>
  <c r="CG284" i="1"/>
  <c r="AU285" i="2" s="1" a="1"/>
  <c r="AU285" i="2" s="1"/>
  <c r="CC284" i="1"/>
  <c r="AQ285" i="2" s="1" a="1"/>
  <c r="AQ285" i="2" s="1"/>
  <c r="BY284" i="1"/>
  <c r="AO285" i="2" s="1" a="1"/>
  <c r="AO285" i="2" s="1"/>
  <c r="BV284" i="1"/>
  <c r="AG285" i="2" s="1" a="1"/>
  <c r="AG285" i="2" s="1"/>
  <c r="BS284" i="1"/>
  <c r="AE285" i="2" s="1" a="1"/>
  <c r="AE285" i="2" s="1"/>
  <c r="BP284" i="1"/>
  <c r="AK285" i="2" s="1" a="1"/>
  <c r="AK285" i="2" s="1"/>
  <c r="BM284" i="1"/>
  <c r="AA285" i="2" s="1" a="1"/>
  <c r="AA285" i="2" s="1"/>
  <c r="BJ284" i="1"/>
  <c r="BD285" i="2" s="1" a="1"/>
  <c r="BD285" i="2" s="1"/>
  <c r="BF284" i="1"/>
  <c r="W285" i="2" s="1" a="1"/>
  <c r="W285" i="2" s="1"/>
  <c r="BC284" i="1"/>
  <c r="U285" i="2" s="1" a="1"/>
  <c r="U285" i="2" s="1"/>
  <c r="AZ284" i="1"/>
  <c r="S285" i="2" s="1" a="1"/>
  <c r="S285" i="2" s="1"/>
  <c r="AV284" i="1"/>
  <c r="Q285" i="2" s="1" a="1"/>
  <c r="Q285" i="2" s="1"/>
  <c r="AS284" i="1"/>
  <c r="O285" i="2" s="1" a="1"/>
  <c r="O285" i="2" s="1"/>
  <c r="AP284" i="1"/>
  <c r="M285" i="2" s="1" a="1"/>
  <c r="M285" i="2" s="1"/>
  <c r="AM284" i="1"/>
  <c r="K285" i="2" s="1" a="1"/>
  <c r="K285" i="2" s="1"/>
  <c r="AI284" i="1"/>
  <c r="AH284" i="1"/>
  <c r="I285" i="2" s="1" a="1"/>
  <c r="I285" i="2" s="1"/>
  <c r="AF284" i="1"/>
  <c r="DX283" i="1"/>
  <c r="DW283" i="1"/>
  <c r="DS283" i="1"/>
  <c r="BI284" i="2" s="1" a="1"/>
  <c r="BI284" i="2" s="1"/>
  <c r="DQ283" i="1"/>
  <c r="BH284" i="2" s="1" a="1"/>
  <c r="BH284" i="2" s="1"/>
  <c r="DO283" i="1"/>
  <c r="BC284" i="2" s="1" a="1"/>
  <c r="BC284" i="2" s="1"/>
  <c r="DM283" i="1"/>
  <c r="BB284" i="2" s="1" a="1"/>
  <c r="BB284" i="2" s="1"/>
  <c r="DK283" i="1"/>
  <c r="Y284" i="2" s="1" a="1"/>
  <c r="Y284" i="2" s="1"/>
  <c r="DG283" i="1"/>
  <c r="X284" i="2" s="1" a="1"/>
  <c r="X284" i="2" s="1"/>
  <c r="DC283" i="1"/>
  <c r="AY284" i="2" s="1" a="1"/>
  <c r="AY284" i="2" s="1"/>
  <c r="CY283" i="1"/>
  <c r="CZ283" i="1" s="1"/>
  <c r="CV283" i="1"/>
  <c r="CS283" i="1"/>
  <c r="AI284" i="2" s="1" a="1"/>
  <c r="AI284" i="2" s="1"/>
  <c r="CM283" i="1"/>
  <c r="BA284" i="2" s="1" a="1"/>
  <c r="BA284" i="2" s="1"/>
  <c r="CJ283" i="1"/>
  <c r="AW284" i="2" s="1" a="1"/>
  <c r="AW284" i="2" s="1"/>
  <c r="CG283" i="1"/>
  <c r="AU284" i="2" s="1" a="1"/>
  <c r="AU284" i="2" s="1"/>
  <c r="CC283" i="1"/>
  <c r="AQ284" i="2" s="1" a="1"/>
  <c r="AQ284" i="2" s="1"/>
  <c r="BY283" i="1"/>
  <c r="AO284" i="2" s="1" a="1"/>
  <c r="AO284" i="2" s="1"/>
  <c r="BV283" i="1"/>
  <c r="AG284" i="2" s="1" a="1"/>
  <c r="AG284" i="2" s="1"/>
  <c r="BS283" i="1"/>
  <c r="AE284" i="2" s="1" a="1"/>
  <c r="AE284" i="2" s="1"/>
  <c r="BP283" i="1"/>
  <c r="AK284" i="2" s="1" a="1"/>
  <c r="AK284" i="2" s="1"/>
  <c r="BM283" i="1"/>
  <c r="AA284" i="2" s="1" a="1"/>
  <c r="AA284" i="2" s="1"/>
  <c r="BJ283" i="1"/>
  <c r="BD284" i="2" s="1" a="1"/>
  <c r="BD284" i="2" s="1"/>
  <c r="BF283" i="1"/>
  <c r="W284" i="2" s="1" a="1"/>
  <c r="W284" i="2" s="1"/>
  <c r="BC283" i="1"/>
  <c r="U284" i="2" s="1" a="1"/>
  <c r="U284" i="2" s="1"/>
  <c r="AZ283" i="1"/>
  <c r="S284" i="2" s="1" a="1"/>
  <c r="S284" i="2" s="1"/>
  <c r="AV283" i="1"/>
  <c r="Q284" i="2" s="1" a="1"/>
  <c r="Q284" i="2" s="1"/>
  <c r="AS283" i="1"/>
  <c r="O284" i="2" s="1" a="1"/>
  <c r="O284" i="2" s="1"/>
  <c r="AP283" i="1"/>
  <c r="M284" i="2" s="1" a="1"/>
  <c r="M284" i="2" s="1"/>
  <c r="AM283" i="1"/>
  <c r="K284" i="2" s="1" a="1"/>
  <c r="K284" i="2" s="1"/>
  <c r="AI283" i="1"/>
  <c r="AF283" i="1"/>
  <c r="AH283" i="1" s="1"/>
  <c r="I284" i="2" s="1" a="1"/>
  <c r="I284" i="2" s="1"/>
  <c r="DX282" i="1"/>
  <c r="DW282" i="1"/>
  <c r="DS282" i="1"/>
  <c r="BI283" i="2" s="1" a="1"/>
  <c r="BI283" i="2" s="1"/>
  <c r="DQ282" i="1"/>
  <c r="BH283" i="2" s="1" a="1"/>
  <c r="BH283" i="2" s="1"/>
  <c r="DO282" i="1"/>
  <c r="BC283" i="2" s="1" a="1"/>
  <c r="BC283" i="2" s="1"/>
  <c r="DM282" i="1"/>
  <c r="BB283" i="2" s="1" a="1"/>
  <c r="BB283" i="2" s="1"/>
  <c r="DK282" i="1"/>
  <c r="Y283" i="2" s="1" a="1"/>
  <c r="Y283" i="2" s="1"/>
  <c r="DG282" i="1"/>
  <c r="X283" i="2" s="1" a="1"/>
  <c r="X283" i="2" s="1"/>
  <c r="DC282" i="1"/>
  <c r="AY283" i="2" s="1" a="1"/>
  <c r="AY283" i="2" s="1"/>
  <c r="CZ282" i="1"/>
  <c r="CY282" i="1"/>
  <c r="CV282" i="1"/>
  <c r="CS282" i="1"/>
  <c r="AI283" i="2" s="1" a="1"/>
  <c r="AI283" i="2" s="1"/>
  <c r="CM282" i="1"/>
  <c r="BA283" i="2" s="1" a="1"/>
  <c r="BA283" i="2" s="1"/>
  <c r="CJ282" i="1"/>
  <c r="AW283" i="2" s="1" a="1"/>
  <c r="AW283" i="2" s="1"/>
  <c r="CG282" i="1"/>
  <c r="AU283" i="2" s="1" a="1"/>
  <c r="AU283" i="2" s="1"/>
  <c r="CC282" i="1"/>
  <c r="AQ283" i="2" s="1" a="1"/>
  <c r="AQ283" i="2" s="1"/>
  <c r="BY282" i="1"/>
  <c r="AO283" i="2" s="1" a="1"/>
  <c r="AO283" i="2" s="1"/>
  <c r="BV282" i="1"/>
  <c r="AG283" i="2" s="1" a="1"/>
  <c r="AG283" i="2" s="1"/>
  <c r="BS282" i="1"/>
  <c r="AE283" i="2" s="1" a="1"/>
  <c r="AE283" i="2" s="1"/>
  <c r="BP282" i="1"/>
  <c r="AK283" i="2" s="1" a="1"/>
  <c r="AK283" i="2" s="1"/>
  <c r="BM282" i="1"/>
  <c r="AA283" i="2" s="1" a="1"/>
  <c r="AA283" i="2" s="1"/>
  <c r="BJ282" i="1"/>
  <c r="BD283" i="2" s="1" a="1"/>
  <c r="BD283" i="2" s="1"/>
  <c r="BF282" i="1"/>
  <c r="W283" i="2" s="1" a="1"/>
  <c r="W283" i="2" s="1"/>
  <c r="BC282" i="1"/>
  <c r="U283" i="2" s="1" a="1"/>
  <c r="U283" i="2" s="1"/>
  <c r="AZ282" i="1"/>
  <c r="S283" i="2" s="1" a="1"/>
  <c r="S283" i="2" s="1"/>
  <c r="AV282" i="1"/>
  <c r="Q283" i="2" s="1" a="1"/>
  <c r="Q283" i="2" s="1"/>
  <c r="AS282" i="1"/>
  <c r="O283" i="2" s="1" a="1"/>
  <c r="O283" i="2" s="1"/>
  <c r="AP282" i="1"/>
  <c r="M283" i="2" s="1" a="1"/>
  <c r="M283" i="2" s="1"/>
  <c r="AM282" i="1"/>
  <c r="K283" i="2" s="1" a="1"/>
  <c r="K283" i="2" s="1"/>
  <c r="AI282" i="1"/>
  <c r="AF282" i="1"/>
  <c r="AH282" i="1" s="1"/>
  <c r="I283" i="2" s="1" a="1"/>
  <c r="I283" i="2" s="1"/>
  <c r="DX281" i="1"/>
  <c r="DW281" i="1"/>
  <c r="DS281" i="1"/>
  <c r="BI282" i="2" s="1" a="1"/>
  <c r="BI282" i="2" s="1"/>
  <c r="DQ281" i="1"/>
  <c r="BH282" i="2" s="1" a="1"/>
  <c r="BH282" i="2" s="1"/>
  <c r="DO281" i="1"/>
  <c r="BC282" i="2" s="1" a="1"/>
  <c r="BC282" i="2" s="1"/>
  <c r="DM281" i="1"/>
  <c r="BB282" i="2" s="1" a="1"/>
  <c r="BB282" i="2" s="1"/>
  <c r="DK281" i="1"/>
  <c r="Y282" i="2" s="1" a="1"/>
  <c r="Y282" i="2" s="1"/>
  <c r="DG281" i="1"/>
  <c r="X282" i="2" s="1" a="1"/>
  <c r="X282" i="2" s="1"/>
  <c r="DC281" i="1"/>
  <c r="AY282" i="2" s="1" a="1"/>
  <c r="AY282" i="2" s="1"/>
  <c r="CY281" i="1"/>
  <c r="CV281" i="1"/>
  <c r="CS281" i="1"/>
  <c r="AI282" i="2" s="1" a="1"/>
  <c r="AI282" i="2" s="1"/>
  <c r="CM281" i="1"/>
  <c r="BA282" i="2" s="1" a="1"/>
  <c r="BA282" i="2" s="1"/>
  <c r="CJ281" i="1"/>
  <c r="AW282" i="2" s="1" a="1"/>
  <c r="AW282" i="2" s="1"/>
  <c r="CG281" i="1"/>
  <c r="AU282" i="2" s="1" a="1"/>
  <c r="AU282" i="2" s="1"/>
  <c r="CC281" i="1"/>
  <c r="AQ282" i="2" s="1" a="1"/>
  <c r="AQ282" i="2" s="1"/>
  <c r="BY281" i="1"/>
  <c r="AO282" i="2" s="1" a="1"/>
  <c r="AO282" i="2" s="1"/>
  <c r="BV281" i="1"/>
  <c r="AG282" i="2" s="1" a="1"/>
  <c r="AG282" i="2" s="1"/>
  <c r="BS281" i="1"/>
  <c r="AE282" i="2" s="1" a="1"/>
  <c r="AE282" i="2" s="1"/>
  <c r="BP281" i="1"/>
  <c r="AK282" i="2" s="1" a="1"/>
  <c r="AK282" i="2" s="1"/>
  <c r="BM281" i="1"/>
  <c r="AA282" i="2" s="1" a="1"/>
  <c r="AA282" i="2" s="1"/>
  <c r="BJ281" i="1"/>
  <c r="BD282" i="2" s="1" a="1"/>
  <c r="BD282" i="2" s="1"/>
  <c r="BF281" i="1"/>
  <c r="W282" i="2" s="1" a="1"/>
  <c r="W282" i="2" s="1"/>
  <c r="BC281" i="1"/>
  <c r="U282" i="2" s="1" a="1"/>
  <c r="U282" i="2" s="1"/>
  <c r="AZ281" i="1"/>
  <c r="S282" i="2" s="1" a="1"/>
  <c r="S282" i="2" s="1"/>
  <c r="AV281" i="1"/>
  <c r="Q282" i="2" s="1" a="1"/>
  <c r="Q282" i="2" s="1"/>
  <c r="AS281" i="1"/>
  <c r="O282" i="2" s="1" a="1"/>
  <c r="O282" i="2" s="1"/>
  <c r="AP281" i="1"/>
  <c r="M282" i="2" s="1" a="1"/>
  <c r="M282" i="2" s="1"/>
  <c r="AM281" i="1"/>
  <c r="K282" i="2" s="1" a="1"/>
  <c r="K282" i="2" s="1"/>
  <c r="AI281" i="1"/>
  <c r="AF281" i="1"/>
  <c r="AH281" i="1" s="1"/>
  <c r="I282" i="2" s="1" a="1"/>
  <c r="I282" i="2" s="1"/>
  <c r="DX280" i="1"/>
  <c r="DW280" i="1"/>
  <c r="DS280" i="1"/>
  <c r="BI281" i="2" s="1" a="1"/>
  <c r="BI281" i="2" s="1"/>
  <c r="DQ280" i="1"/>
  <c r="BH281" i="2" s="1" a="1"/>
  <c r="BH281" i="2" s="1"/>
  <c r="DO280" i="1"/>
  <c r="BC281" i="2" s="1" a="1"/>
  <c r="BC281" i="2" s="1"/>
  <c r="DM280" i="1"/>
  <c r="BB281" i="2" s="1" a="1"/>
  <c r="BB281" i="2" s="1"/>
  <c r="DK280" i="1"/>
  <c r="Y281" i="2" s="1" a="1"/>
  <c r="Y281" i="2" s="1"/>
  <c r="DG280" i="1"/>
  <c r="X281" i="2" s="1" a="1"/>
  <c r="X281" i="2" s="1"/>
  <c r="DC280" i="1"/>
  <c r="AY281" i="2" s="1" a="1"/>
  <c r="AY281" i="2" s="1"/>
  <c r="CY280" i="1"/>
  <c r="CZ280" i="1" s="1"/>
  <c r="CV280" i="1"/>
  <c r="CS280" i="1"/>
  <c r="AI281" i="2" s="1" a="1"/>
  <c r="AI281" i="2" s="1"/>
  <c r="CM280" i="1"/>
  <c r="BA281" i="2" s="1" a="1"/>
  <c r="BA281" i="2" s="1"/>
  <c r="CJ280" i="1"/>
  <c r="AW281" i="2" s="1" a="1"/>
  <c r="AW281" i="2" s="1"/>
  <c r="CG280" i="1"/>
  <c r="AU281" i="2" s="1" a="1"/>
  <c r="AU281" i="2" s="1"/>
  <c r="CC280" i="1"/>
  <c r="AQ281" i="2" s="1" a="1"/>
  <c r="AQ281" i="2" s="1"/>
  <c r="BY280" i="1"/>
  <c r="AO281" i="2" s="1" a="1"/>
  <c r="AO281" i="2" s="1"/>
  <c r="BV280" i="1"/>
  <c r="AG281" i="2" s="1" a="1"/>
  <c r="AG281" i="2" s="1"/>
  <c r="BS280" i="1"/>
  <c r="AE281" i="2" s="1" a="1"/>
  <c r="AE281" i="2" s="1"/>
  <c r="BP280" i="1"/>
  <c r="AK281" i="2" s="1" a="1"/>
  <c r="AK281" i="2" s="1"/>
  <c r="BM280" i="1"/>
  <c r="AA281" i="2" s="1" a="1"/>
  <c r="AA281" i="2" s="1"/>
  <c r="BJ280" i="1"/>
  <c r="BD281" i="2" s="1" a="1"/>
  <c r="BD281" i="2" s="1"/>
  <c r="BF280" i="1"/>
  <c r="W281" i="2" s="1" a="1"/>
  <c r="W281" i="2" s="1"/>
  <c r="BC280" i="1"/>
  <c r="U281" i="2" s="1" a="1"/>
  <c r="U281" i="2" s="1"/>
  <c r="AZ280" i="1"/>
  <c r="S281" i="2" s="1" a="1"/>
  <c r="S281" i="2" s="1"/>
  <c r="AV280" i="1"/>
  <c r="Q281" i="2" s="1" a="1"/>
  <c r="Q281" i="2" s="1"/>
  <c r="AS280" i="1"/>
  <c r="O281" i="2" s="1" a="1"/>
  <c r="O281" i="2" s="1"/>
  <c r="AP280" i="1"/>
  <c r="M281" i="2" s="1" a="1"/>
  <c r="M281" i="2" s="1"/>
  <c r="AM280" i="1"/>
  <c r="K281" i="2" s="1" a="1"/>
  <c r="K281" i="2" s="1"/>
  <c r="AI280" i="1"/>
  <c r="AF280" i="1"/>
  <c r="AH280" i="1" s="1"/>
  <c r="I281" i="2" s="1" a="1"/>
  <c r="I281" i="2" s="1"/>
  <c r="DX279" i="1"/>
  <c r="DW279" i="1"/>
  <c r="DS279" i="1"/>
  <c r="BI280" i="2" s="1" a="1"/>
  <c r="BI280" i="2" s="1"/>
  <c r="DQ279" i="1"/>
  <c r="BH280" i="2" s="1" a="1"/>
  <c r="BH280" i="2" s="1"/>
  <c r="DO279" i="1"/>
  <c r="BC280" i="2" s="1" a="1"/>
  <c r="BC280" i="2" s="1"/>
  <c r="DM279" i="1"/>
  <c r="BB280" i="2" s="1" a="1"/>
  <c r="BB280" i="2" s="1"/>
  <c r="DK279" i="1"/>
  <c r="Y280" i="2" s="1" a="1"/>
  <c r="Y280" i="2" s="1"/>
  <c r="DG279" i="1"/>
  <c r="X280" i="2" s="1" a="1"/>
  <c r="X280" i="2" s="1"/>
  <c r="DC279" i="1"/>
  <c r="AY280" i="2" s="1" a="1"/>
  <c r="AY280" i="2" s="1"/>
  <c r="CZ279" i="1"/>
  <c r="CY279" i="1"/>
  <c r="CV279" i="1"/>
  <c r="CS279" i="1"/>
  <c r="AI280" i="2" s="1" a="1"/>
  <c r="AI280" i="2" s="1"/>
  <c r="CM279" i="1"/>
  <c r="BA280" i="2" s="1" a="1"/>
  <c r="BA280" i="2" s="1"/>
  <c r="CJ279" i="1"/>
  <c r="AW280" i="2" s="1" a="1"/>
  <c r="AW280" i="2" s="1"/>
  <c r="CG279" i="1"/>
  <c r="AU280" i="2" s="1" a="1"/>
  <c r="AU280" i="2" s="1"/>
  <c r="CC279" i="1"/>
  <c r="AQ280" i="2" s="1" a="1"/>
  <c r="AQ280" i="2" s="1"/>
  <c r="BY279" i="1"/>
  <c r="AO280" i="2" s="1" a="1"/>
  <c r="AO280" i="2" s="1"/>
  <c r="BV279" i="1"/>
  <c r="AG280" i="2" s="1" a="1"/>
  <c r="AG280" i="2" s="1"/>
  <c r="BS279" i="1"/>
  <c r="AE280" i="2" s="1" a="1"/>
  <c r="AE280" i="2" s="1"/>
  <c r="BP279" i="1"/>
  <c r="AK280" i="2" s="1" a="1"/>
  <c r="AK280" i="2" s="1"/>
  <c r="BM279" i="1"/>
  <c r="AA280" i="2" s="1" a="1"/>
  <c r="AA280" i="2" s="1"/>
  <c r="BJ279" i="1"/>
  <c r="BD280" i="2" s="1" a="1"/>
  <c r="BD280" i="2" s="1"/>
  <c r="BF279" i="1"/>
  <c r="W280" i="2" s="1" a="1"/>
  <c r="W280" i="2" s="1"/>
  <c r="BC279" i="1"/>
  <c r="U280" i="2" s="1" a="1"/>
  <c r="U280" i="2" s="1"/>
  <c r="AZ279" i="1"/>
  <c r="S280" i="2" s="1" a="1"/>
  <c r="S280" i="2" s="1"/>
  <c r="AV279" i="1"/>
  <c r="Q280" i="2" s="1" a="1"/>
  <c r="Q280" i="2" s="1"/>
  <c r="AS279" i="1"/>
  <c r="O280" i="2" s="1" a="1"/>
  <c r="O280" i="2" s="1"/>
  <c r="AP279" i="1"/>
  <c r="M280" i="2" s="1" a="1"/>
  <c r="M280" i="2" s="1"/>
  <c r="AM279" i="1"/>
  <c r="K280" i="2" s="1" a="1"/>
  <c r="K280" i="2" s="1"/>
  <c r="AI279" i="1"/>
  <c r="AF279" i="1"/>
  <c r="AH279" i="1" s="1"/>
  <c r="I280" i="2" s="1" a="1"/>
  <c r="I280" i="2" s="1"/>
  <c r="DX278" i="1"/>
  <c r="DW278" i="1"/>
  <c r="DS278" i="1"/>
  <c r="BI279" i="2" s="1" a="1"/>
  <c r="BI279" i="2" s="1"/>
  <c r="DQ278" i="1"/>
  <c r="BH279" i="2" s="1" a="1"/>
  <c r="BH279" i="2" s="1"/>
  <c r="DO278" i="1"/>
  <c r="BC279" i="2" s="1" a="1"/>
  <c r="BC279" i="2" s="1"/>
  <c r="DM278" i="1"/>
  <c r="BB279" i="2" s="1" a="1"/>
  <c r="BB279" i="2" s="1"/>
  <c r="DK278" i="1"/>
  <c r="Y279" i="2" s="1" a="1"/>
  <c r="Y279" i="2" s="1"/>
  <c r="DG278" i="1"/>
  <c r="X279" i="2" s="1" a="1"/>
  <c r="X279" i="2" s="1"/>
  <c r="DC278" i="1"/>
  <c r="AY279" i="2" s="1" a="1"/>
  <c r="AY279" i="2" s="1"/>
  <c r="CY278" i="1"/>
  <c r="CZ278" i="1" s="1"/>
  <c r="CV278" i="1"/>
  <c r="CS278" i="1"/>
  <c r="AI279" i="2" s="1" a="1"/>
  <c r="AI279" i="2" s="1"/>
  <c r="CM278" i="1"/>
  <c r="BA279" i="2" s="1" a="1"/>
  <c r="BA279" i="2" s="1"/>
  <c r="CJ278" i="1"/>
  <c r="AW279" i="2" s="1" a="1"/>
  <c r="AW279" i="2" s="1"/>
  <c r="CG278" i="1"/>
  <c r="AU279" i="2" s="1" a="1"/>
  <c r="AU279" i="2" s="1"/>
  <c r="CC278" i="1"/>
  <c r="AQ279" i="2" s="1" a="1"/>
  <c r="AQ279" i="2" s="1"/>
  <c r="BY278" i="1"/>
  <c r="AO279" i="2" s="1" a="1"/>
  <c r="AO279" i="2" s="1"/>
  <c r="BV278" i="1"/>
  <c r="AG279" i="2" s="1" a="1"/>
  <c r="AG279" i="2" s="1"/>
  <c r="BS278" i="1"/>
  <c r="AE279" i="2" s="1" a="1"/>
  <c r="AE279" i="2" s="1"/>
  <c r="BP278" i="1"/>
  <c r="AK279" i="2" s="1" a="1"/>
  <c r="AK279" i="2" s="1"/>
  <c r="BM278" i="1"/>
  <c r="AA279" i="2" s="1" a="1"/>
  <c r="AA279" i="2" s="1"/>
  <c r="BJ278" i="1"/>
  <c r="BD279" i="2" s="1" a="1"/>
  <c r="BD279" i="2" s="1"/>
  <c r="BF278" i="1"/>
  <c r="W279" i="2" s="1" a="1"/>
  <c r="W279" i="2" s="1"/>
  <c r="BC278" i="1"/>
  <c r="U279" i="2" s="1" a="1"/>
  <c r="U279" i="2" s="1"/>
  <c r="AZ278" i="1"/>
  <c r="S279" i="2" s="1" a="1"/>
  <c r="S279" i="2" s="1"/>
  <c r="AV278" i="1"/>
  <c r="Q279" i="2" s="1" a="1"/>
  <c r="Q279" i="2" s="1"/>
  <c r="AS278" i="1"/>
  <c r="O279" i="2" s="1" a="1"/>
  <c r="O279" i="2" s="1"/>
  <c r="AP278" i="1"/>
  <c r="M279" i="2" s="1" a="1"/>
  <c r="M279" i="2" s="1"/>
  <c r="AM278" i="1"/>
  <c r="K279" i="2" s="1" a="1"/>
  <c r="K279" i="2" s="1"/>
  <c r="AI278" i="1"/>
  <c r="AF278" i="1"/>
  <c r="AH278" i="1" s="1"/>
  <c r="I279" i="2" s="1" a="1"/>
  <c r="I279" i="2" s="1"/>
  <c r="DX277" i="1"/>
  <c r="DW277" i="1"/>
  <c r="DS277" i="1"/>
  <c r="BI278" i="2" s="1" a="1"/>
  <c r="BI278" i="2" s="1"/>
  <c r="DQ277" i="1"/>
  <c r="BH278" i="2" s="1" a="1"/>
  <c r="BH278" i="2" s="1"/>
  <c r="DO277" i="1"/>
  <c r="BC278" i="2" s="1" a="1"/>
  <c r="BC278" i="2" s="1"/>
  <c r="DM277" i="1"/>
  <c r="BB278" i="2" s="1" a="1"/>
  <c r="BB278" i="2" s="1"/>
  <c r="DK277" i="1"/>
  <c r="Y278" i="2" s="1" a="1"/>
  <c r="Y278" i="2" s="1"/>
  <c r="DG277" i="1"/>
  <c r="X278" i="2" s="1" a="1"/>
  <c r="X278" i="2" s="1"/>
  <c r="DC277" i="1"/>
  <c r="AY278" i="2" s="1" a="1"/>
  <c r="AY278" i="2" s="1"/>
  <c r="CY277" i="1"/>
  <c r="CV277" i="1"/>
  <c r="CZ277" i="1" s="1"/>
  <c r="CS277" i="1"/>
  <c r="AI278" i="2" s="1" a="1"/>
  <c r="AI278" i="2" s="1"/>
  <c r="CM277" i="1"/>
  <c r="BA278" i="2" s="1" a="1"/>
  <c r="BA278" i="2" s="1"/>
  <c r="CJ277" i="1"/>
  <c r="AW278" i="2" s="1" a="1"/>
  <c r="AW278" i="2" s="1"/>
  <c r="CG277" i="1"/>
  <c r="AU278" i="2" s="1" a="1"/>
  <c r="AU278" i="2" s="1"/>
  <c r="CC277" i="1"/>
  <c r="AQ278" i="2" s="1" a="1"/>
  <c r="AQ278" i="2" s="1"/>
  <c r="BY277" i="1"/>
  <c r="AO278" i="2" s="1" a="1"/>
  <c r="AO278" i="2" s="1"/>
  <c r="BV277" i="1"/>
  <c r="AG278" i="2" s="1" a="1"/>
  <c r="AG278" i="2" s="1"/>
  <c r="BS277" i="1"/>
  <c r="AE278" i="2" s="1" a="1"/>
  <c r="AE278" i="2" s="1"/>
  <c r="BP277" i="1"/>
  <c r="AK278" i="2" s="1" a="1"/>
  <c r="AK278" i="2" s="1"/>
  <c r="BM277" i="1"/>
  <c r="AA278" i="2" s="1" a="1"/>
  <c r="AA278" i="2" s="1"/>
  <c r="BJ277" i="1"/>
  <c r="BD278" i="2" s="1" a="1"/>
  <c r="BD278" i="2" s="1"/>
  <c r="BF277" i="1"/>
  <c r="W278" i="2" s="1" a="1"/>
  <c r="W278" i="2" s="1"/>
  <c r="BC277" i="1"/>
  <c r="U278" i="2" s="1" a="1"/>
  <c r="U278" i="2" s="1"/>
  <c r="AZ277" i="1"/>
  <c r="S278" i="2" s="1" a="1"/>
  <c r="S278" i="2" s="1"/>
  <c r="AV277" i="1"/>
  <c r="Q278" i="2" s="1" a="1"/>
  <c r="Q278" i="2" s="1"/>
  <c r="AS277" i="1"/>
  <c r="O278" i="2" s="1" a="1"/>
  <c r="O278" i="2" s="1"/>
  <c r="AP277" i="1"/>
  <c r="M278" i="2" s="1" a="1"/>
  <c r="M278" i="2" s="1"/>
  <c r="AM277" i="1"/>
  <c r="K278" i="2" s="1" a="1"/>
  <c r="K278" i="2" s="1"/>
  <c r="AI277" i="1"/>
  <c r="AF277" i="1"/>
  <c r="AH277" i="1" s="1"/>
  <c r="I278" i="2" s="1" a="1"/>
  <c r="I278" i="2" s="1"/>
  <c r="DX276" i="1"/>
  <c r="DW276" i="1"/>
  <c r="DS276" i="1"/>
  <c r="BI277" i="2" s="1" a="1"/>
  <c r="BI277" i="2" s="1"/>
  <c r="DQ276" i="1"/>
  <c r="BH277" i="2" s="1" a="1"/>
  <c r="BH277" i="2" s="1"/>
  <c r="DO276" i="1"/>
  <c r="BC277" i="2" s="1" a="1"/>
  <c r="BC277" i="2" s="1"/>
  <c r="DM276" i="1"/>
  <c r="BB277" i="2" s="1" a="1"/>
  <c r="BB277" i="2" s="1"/>
  <c r="DK276" i="1"/>
  <c r="Y277" i="2" s="1" a="1"/>
  <c r="Y277" i="2" s="1"/>
  <c r="DG276" i="1"/>
  <c r="X277" i="2" s="1" a="1"/>
  <c r="X277" i="2" s="1"/>
  <c r="DC276" i="1"/>
  <c r="AY277" i="2" s="1" a="1"/>
  <c r="AY277" i="2" s="1"/>
  <c r="CY276" i="1"/>
  <c r="CV276" i="1"/>
  <c r="CS276" i="1"/>
  <c r="AI277" i="2" s="1" a="1"/>
  <c r="AI277" i="2" s="1"/>
  <c r="CM276" i="1"/>
  <c r="BA277" i="2" s="1" a="1"/>
  <c r="BA277" i="2" s="1"/>
  <c r="CJ276" i="1"/>
  <c r="AW277" i="2" s="1" a="1"/>
  <c r="AW277" i="2" s="1"/>
  <c r="CG276" i="1"/>
  <c r="AU277" i="2" s="1" a="1"/>
  <c r="AU277" i="2" s="1"/>
  <c r="CC276" i="1"/>
  <c r="AQ277" i="2" s="1" a="1"/>
  <c r="AQ277" i="2" s="1"/>
  <c r="BY276" i="1"/>
  <c r="AO277" i="2" s="1" a="1"/>
  <c r="AO277" i="2" s="1"/>
  <c r="BV276" i="1"/>
  <c r="AG277" i="2" s="1" a="1"/>
  <c r="AG277" i="2" s="1"/>
  <c r="BS276" i="1"/>
  <c r="AE277" i="2" s="1" a="1"/>
  <c r="AE277" i="2" s="1"/>
  <c r="BP276" i="1"/>
  <c r="AK277" i="2" s="1" a="1"/>
  <c r="AK277" i="2" s="1"/>
  <c r="BM276" i="1"/>
  <c r="AA277" i="2" s="1" a="1"/>
  <c r="AA277" i="2" s="1"/>
  <c r="BJ276" i="1"/>
  <c r="BD277" i="2" s="1" a="1"/>
  <c r="BD277" i="2" s="1"/>
  <c r="BF276" i="1"/>
  <c r="W277" i="2" s="1" a="1"/>
  <c r="W277" i="2" s="1"/>
  <c r="BC276" i="1"/>
  <c r="U277" i="2" s="1" a="1"/>
  <c r="U277" i="2" s="1"/>
  <c r="AZ276" i="1"/>
  <c r="S277" i="2" s="1" a="1"/>
  <c r="S277" i="2" s="1"/>
  <c r="AV276" i="1"/>
  <c r="Q277" i="2" s="1" a="1"/>
  <c r="Q277" i="2" s="1"/>
  <c r="AS276" i="1"/>
  <c r="O277" i="2" s="1" a="1"/>
  <c r="O277" i="2" s="1"/>
  <c r="AP276" i="1"/>
  <c r="M277" i="2" s="1" a="1"/>
  <c r="M277" i="2" s="1"/>
  <c r="AM276" i="1"/>
  <c r="K277" i="2" s="1" a="1"/>
  <c r="K277" i="2" s="1"/>
  <c r="AI276" i="1"/>
  <c r="AF276" i="1"/>
  <c r="AH276" i="1" s="1"/>
  <c r="I277" i="2" s="1" a="1"/>
  <c r="I277" i="2" s="1"/>
  <c r="DX275" i="1"/>
  <c r="DW275" i="1"/>
  <c r="DS275" i="1"/>
  <c r="BI276" i="2" s="1" a="1"/>
  <c r="BI276" i="2" s="1"/>
  <c r="DQ275" i="1"/>
  <c r="BH276" i="2" s="1" a="1"/>
  <c r="BH276" i="2" s="1"/>
  <c r="DO275" i="1"/>
  <c r="BC276" i="2" s="1" a="1"/>
  <c r="BC276" i="2" s="1"/>
  <c r="DM275" i="1"/>
  <c r="BB276" i="2" s="1" a="1"/>
  <c r="BB276" i="2" s="1"/>
  <c r="DK275" i="1"/>
  <c r="Y276" i="2" s="1" a="1"/>
  <c r="Y276" i="2" s="1"/>
  <c r="DG275" i="1"/>
  <c r="X276" i="2" s="1" a="1"/>
  <c r="X276" i="2" s="1"/>
  <c r="DC275" i="1"/>
  <c r="AY276" i="2" s="1" a="1"/>
  <c r="AY276" i="2" s="1"/>
  <c r="CY275" i="1"/>
  <c r="CZ275" i="1" s="1"/>
  <c r="CV275" i="1"/>
  <c r="CS275" i="1"/>
  <c r="AI276" i="2" s="1" a="1"/>
  <c r="AI276" i="2" s="1"/>
  <c r="CM275" i="1"/>
  <c r="BA276" i="2" s="1" a="1"/>
  <c r="BA276" i="2" s="1"/>
  <c r="CJ275" i="1"/>
  <c r="AW276" i="2" s="1" a="1"/>
  <c r="AW276" i="2" s="1"/>
  <c r="CG275" i="1"/>
  <c r="AU276" i="2" s="1" a="1"/>
  <c r="AU276" i="2" s="1"/>
  <c r="CC275" i="1"/>
  <c r="AQ276" i="2" s="1" a="1"/>
  <c r="AQ276" i="2" s="1"/>
  <c r="BY275" i="1"/>
  <c r="AO276" i="2" s="1" a="1"/>
  <c r="AO276" i="2" s="1"/>
  <c r="BV275" i="1"/>
  <c r="AG276" i="2" s="1" a="1"/>
  <c r="AG276" i="2" s="1"/>
  <c r="BS275" i="1"/>
  <c r="AE276" i="2" s="1" a="1"/>
  <c r="AE276" i="2" s="1"/>
  <c r="BP275" i="1"/>
  <c r="AK276" i="2" s="1" a="1"/>
  <c r="AK276" i="2" s="1"/>
  <c r="BM275" i="1"/>
  <c r="AA276" i="2" s="1" a="1"/>
  <c r="AA276" i="2" s="1"/>
  <c r="BJ275" i="1"/>
  <c r="BD276" i="2" s="1" a="1"/>
  <c r="BD276" i="2" s="1"/>
  <c r="BF275" i="1"/>
  <c r="W276" i="2" s="1" a="1"/>
  <c r="W276" i="2" s="1"/>
  <c r="BC275" i="1"/>
  <c r="U276" i="2" s="1" a="1"/>
  <c r="U276" i="2" s="1"/>
  <c r="AZ275" i="1"/>
  <c r="S276" i="2" s="1" a="1"/>
  <c r="S276" i="2" s="1"/>
  <c r="AV275" i="1"/>
  <c r="Q276" i="2" s="1" a="1"/>
  <c r="Q276" i="2" s="1"/>
  <c r="AS275" i="1"/>
  <c r="O276" i="2" s="1" a="1"/>
  <c r="O276" i="2" s="1"/>
  <c r="AP275" i="1"/>
  <c r="M276" i="2" s="1" a="1"/>
  <c r="M276" i="2" s="1"/>
  <c r="AM275" i="1"/>
  <c r="K276" i="2" s="1" a="1"/>
  <c r="K276" i="2" s="1"/>
  <c r="AI275" i="1"/>
  <c r="AF275" i="1"/>
  <c r="AH275" i="1" s="1"/>
  <c r="I276" i="2" s="1" a="1"/>
  <c r="I276" i="2" s="1"/>
  <c r="DX274" i="1"/>
  <c r="DW274" i="1"/>
  <c r="DS274" i="1"/>
  <c r="BI275" i="2" s="1" a="1"/>
  <c r="BI275" i="2" s="1"/>
  <c r="DQ274" i="1"/>
  <c r="BH275" i="2" s="1" a="1"/>
  <c r="BH275" i="2" s="1"/>
  <c r="DO274" i="1"/>
  <c r="BC275" i="2" s="1" a="1"/>
  <c r="BC275" i="2" s="1"/>
  <c r="DM274" i="1"/>
  <c r="BB275" i="2" s="1" a="1"/>
  <c r="BB275" i="2" s="1"/>
  <c r="DK274" i="1"/>
  <c r="Y275" i="2" s="1" a="1"/>
  <c r="Y275" i="2" s="1"/>
  <c r="DG274" i="1"/>
  <c r="X275" i="2" s="1" a="1"/>
  <c r="X275" i="2" s="1"/>
  <c r="DC274" i="1"/>
  <c r="AY275" i="2" s="1" a="1"/>
  <c r="AY275" i="2" s="1"/>
  <c r="CY274" i="1"/>
  <c r="CZ274" i="1" s="1"/>
  <c r="CV274" i="1"/>
  <c r="CS274" i="1"/>
  <c r="AI275" i="2" s="1" a="1"/>
  <c r="AI275" i="2" s="1"/>
  <c r="CM274" i="1"/>
  <c r="BA275" i="2" s="1" a="1"/>
  <c r="BA275" i="2" s="1"/>
  <c r="CJ274" i="1"/>
  <c r="AW275" i="2" s="1" a="1"/>
  <c r="AW275" i="2" s="1"/>
  <c r="CG274" i="1"/>
  <c r="AU275" i="2" s="1" a="1"/>
  <c r="AU275" i="2" s="1"/>
  <c r="CC274" i="1"/>
  <c r="AQ275" i="2" s="1" a="1"/>
  <c r="AQ275" i="2" s="1"/>
  <c r="BY274" i="1"/>
  <c r="AO275" i="2" s="1" a="1"/>
  <c r="AO275" i="2" s="1"/>
  <c r="BV274" i="1"/>
  <c r="AG275" i="2" s="1" a="1"/>
  <c r="AG275" i="2" s="1"/>
  <c r="BS274" i="1"/>
  <c r="AE275" i="2" s="1" a="1"/>
  <c r="AE275" i="2" s="1"/>
  <c r="BP274" i="1"/>
  <c r="AK275" i="2" s="1" a="1"/>
  <c r="AK275" i="2" s="1"/>
  <c r="BM274" i="1"/>
  <c r="AA275" i="2" s="1" a="1"/>
  <c r="AA275" i="2" s="1"/>
  <c r="BJ274" i="1"/>
  <c r="BD275" i="2" s="1" a="1"/>
  <c r="BD275" i="2" s="1"/>
  <c r="BF274" i="1"/>
  <c r="W275" i="2" s="1" a="1"/>
  <c r="W275" i="2" s="1"/>
  <c r="BC274" i="1"/>
  <c r="U275" i="2" s="1" a="1"/>
  <c r="U275" i="2" s="1"/>
  <c r="AZ274" i="1"/>
  <c r="S275" i="2" s="1" a="1"/>
  <c r="S275" i="2" s="1"/>
  <c r="AV274" i="1"/>
  <c r="Q275" i="2" s="1" a="1"/>
  <c r="Q275" i="2" s="1"/>
  <c r="AS274" i="1"/>
  <c r="O275" i="2" s="1" a="1"/>
  <c r="O275" i="2" s="1"/>
  <c r="AP274" i="1"/>
  <c r="M275" i="2" s="1" a="1"/>
  <c r="M275" i="2" s="1"/>
  <c r="AM274" i="1"/>
  <c r="K275" i="2" s="1" a="1"/>
  <c r="K275" i="2" s="1"/>
  <c r="AI274" i="1"/>
  <c r="AF274" i="1"/>
  <c r="AH274" i="1" s="1"/>
  <c r="I275" i="2" s="1" a="1"/>
  <c r="I275" i="2" s="1"/>
  <c r="DX273" i="1"/>
  <c r="DW273" i="1"/>
  <c r="DS273" i="1"/>
  <c r="BI274" i="2" s="1" a="1"/>
  <c r="BI274" i="2" s="1"/>
  <c r="DQ273" i="1"/>
  <c r="BH274" i="2" s="1" a="1"/>
  <c r="BH274" i="2" s="1"/>
  <c r="DO273" i="1"/>
  <c r="BC274" i="2" s="1" a="1"/>
  <c r="BC274" i="2" s="1"/>
  <c r="DM273" i="1"/>
  <c r="BB274" i="2" s="1" a="1"/>
  <c r="BB274" i="2" s="1"/>
  <c r="DK273" i="1"/>
  <c r="Y274" i="2" s="1" a="1"/>
  <c r="Y274" i="2" s="1"/>
  <c r="DG273" i="1"/>
  <c r="X274" i="2" s="1" a="1"/>
  <c r="X274" i="2" s="1"/>
  <c r="DC273" i="1"/>
  <c r="AY274" i="2" s="1" a="1"/>
  <c r="AY274" i="2" s="1"/>
  <c r="CY273" i="1"/>
  <c r="CV273" i="1"/>
  <c r="CZ273" i="1" s="1"/>
  <c r="CS273" i="1"/>
  <c r="AI274" i="2" s="1" a="1"/>
  <c r="AI274" i="2" s="1"/>
  <c r="CM273" i="1"/>
  <c r="BA274" i="2" s="1" a="1"/>
  <c r="BA274" i="2" s="1"/>
  <c r="CJ273" i="1"/>
  <c r="AW274" i="2" s="1" a="1"/>
  <c r="AW274" i="2" s="1"/>
  <c r="CG273" i="1"/>
  <c r="AU274" i="2" s="1" a="1"/>
  <c r="AU274" i="2" s="1"/>
  <c r="CC273" i="1"/>
  <c r="AQ274" i="2" s="1" a="1"/>
  <c r="AQ274" i="2" s="1"/>
  <c r="BY273" i="1"/>
  <c r="AO274" i="2" s="1" a="1"/>
  <c r="AO274" i="2" s="1"/>
  <c r="BV273" i="1"/>
  <c r="AG274" i="2" s="1" a="1"/>
  <c r="AG274" i="2" s="1"/>
  <c r="BS273" i="1"/>
  <c r="AE274" i="2" s="1" a="1"/>
  <c r="AE274" i="2" s="1"/>
  <c r="BP273" i="1"/>
  <c r="AK274" i="2" s="1" a="1"/>
  <c r="AK274" i="2" s="1"/>
  <c r="BM273" i="1"/>
  <c r="AA274" i="2" s="1" a="1"/>
  <c r="AA274" i="2" s="1"/>
  <c r="BJ273" i="1"/>
  <c r="BD274" i="2" s="1" a="1"/>
  <c r="BD274" i="2" s="1"/>
  <c r="BF273" i="1"/>
  <c r="W274" i="2" s="1" a="1"/>
  <c r="W274" i="2" s="1"/>
  <c r="BC273" i="1"/>
  <c r="U274" i="2" s="1" a="1"/>
  <c r="U274" i="2" s="1"/>
  <c r="AZ273" i="1"/>
  <c r="S274" i="2" s="1" a="1"/>
  <c r="S274" i="2" s="1"/>
  <c r="AV273" i="1"/>
  <c r="Q274" i="2" s="1" a="1"/>
  <c r="Q274" i="2" s="1"/>
  <c r="AS273" i="1"/>
  <c r="O274" i="2" s="1" a="1"/>
  <c r="O274" i="2" s="1"/>
  <c r="AP273" i="1"/>
  <c r="M274" i="2" s="1" a="1"/>
  <c r="M274" i="2" s="1"/>
  <c r="AM273" i="1"/>
  <c r="K274" i="2" s="1" a="1"/>
  <c r="K274" i="2" s="1"/>
  <c r="AI273" i="1"/>
  <c r="AF273" i="1"/>
  <c r="AH273" i="1" s="1"/>
  <c r="I274" i="2" s="1" a="1"/>
  <c r="I274" i="2" s="1"/>
  <c r="DX272" i="1"/>
  <c r="DW272" i="1"/>
  <c r="DS272" i="1"/>
  <c r="BI273" i="2" s="1" a="1"/>
  <c r="BI273" i="2" s="1"/>
  <c r="DQ272" i="1"/>
  <c r="BH273" i="2" s="1" a="1"/>
  <c r="BH273" i="2" s="1"/>
  <c r="DO272" i="1"/>
  <c r="BC273" i="2" s="1" a="1"/>
  <c r="BC273" i="2" s="1"/>
  <c r="DM272" i="1"/>
  <c r="BB273" i="2" s="1" a="1"/>
  <c r="BB273" i="2" s="1"/>
  <c r="DK272" i="1"/>
  <c r="Y273" i="2" s="1" a="1"/>
  <c r="Y273" i="2" s="1"/>
  <c r="DG272" i="1"/>
  <c r="X273" i="2" s="1" a="1"/>
  <c r="X273" i="2" s="1"/>
  <c r="DC272" i="1"/>
  <c r="AY273" i="2" s="1" a="1"/>
  <c r="AY273" i="2" s="1"/>
  <c r="CY272" i="1"/>
  <c r="CV272" i="1"/>
  <c r="CS272" i="1"/>
  <c r="AI273" i="2" s="1" a="1"/>
  <c r="AI273" i="2" s="1"/>
  <c r="CM272" i="1"/>
  <c r="BA273" i="2" s="1" a="1"/>
  <c r="BA273" i="2" s="1"/>
  <c r="CJ272" i="1"/>
  <c r="AW273" i="2" s="1" a="1"/>
  <c r="AW273" i="2" s="1"/>
  <c r="CG272" i="1"/>
  <c r="AU273" i="2" s="1" a="1"/>
  <c r="AU273" i="2" s="1"/>
  <c r="CC272" i="1"/>
  <c r="AQ273" i="2" s="1" a="1"/>
  <c r="AQ273" i="2" s="1"/>
  <c r="BY272" i="1"/>
  <c r="AO273" i="2" s="1" a="1"/>
  <c r="AO273" i="2" s="1"/>
  <c r="BV272" i="1"/>
  <c r="AG273" i="2" s="1" a="1"/>
  <c r="AG273" i="2" s="1"/>
  <c r="BS272" i="1"/>
  <c r="AE273" i="2" s="1" a="1"/>
  <c r="AE273" i="2" s="1"/>
  <c r="BP272" i="1"/>
  <c r="AK273" i="2" s="1" a="1"/>
  <c r="AK273" i="2" s="1"/>
  <c r="BM272" i="1"/>
  <c r="AA273" i="2" s="1" a="1"/>
  <c r="AA273" i="2" s="1"/>
  <c r="BJ272" i="1"/>
  <c r="BD273" i="2" s="1" a="1"/>
  <c r="BD273" i="2" s="1"/>
  <c r="BF272" i="1"/>
  <c r="W273" i="2" s="1" a="1"/>
  <c r="W273" i="2" s="1"/>
  <c r="BC272" i="1"/>
  <c r="U273" i="2" s="1" a="1"/>
  <c r="U273" i="2" s="1"/>
  <c r="AZ272" i="1"/>
  <c r="S273" i="2" s="1" a="1"/>
  <c r="S273" i="2" s="1"/>
  <c r="AV272" i="1"/>
  <c r="Q273" i="2" s="1" a="1"/>
  <c r="Q273" i="2" s="1"/>
  <c r="AS272" i="1"/>
  <c r="O273" i="2" s="1" a="1"/>
  <c r="O273" i="2" s="1"/>
  <c r="AP272" i="1"/>
  <c r="M273" i="2" s="1" a="1"/>
  <c r="M273" i="2" s="1"/>
  <c r="AM272" i="1"/>
  <c r="K273" i="2" s="1" a="1"/>
  <c r="K273" i="2" s="1"/>
  <c r="AI272" i="1"/>
  <c r="AF272" i="1"/>
  <c r="AH272" i="1" s="1"/>
  <c r="I273" i="2" s="1" a="1"/>
  <c r="I273" i="2" s="1"/>
  <c r="DX271" i="1"/>
  <c r="DW271" i="1"/>
  <c r="DS271" i="1"/>
  <c r="BI272" i="2" s="1" a="1"/>
  <c r="BI272" i="2" s="1"/>
  <c r="DQ271" i="1"/>
  <c r="BH272" i="2" s="1" a="1"/>
  <c r="BH272" i="2" s="1"/>
  <c r="DO271" i="1"/>
  <c r="BC272" i="2" s="1" a="1"/>
  <c r="BC272" i="2" s="1"/>
  <c r="DM271" i="1"/>
  <c r="BB272" i="2" s="1" a="1"/>
  <c r="BB272" i="2" s="1"/>
  <c r="DK271" i="1"/>
  <c r="Y272" i="2" s="1" a="1"/>
  <c r="Y272" i="2" s="1"/>
  <c r="DG271" i="1"/>
  <c r="X272" i="2" s="1" a="1"/>
  <c r="X272" i="2" s="1"/>
  <c r="DC271" i="1"/>
  <c r="AY272" i="2" s="1" a="1"/>
  <c r="AY272" i="2" s="1"/>
  <c r="CY271" i="1"/>
  <c r="CZ271" i="1" s="1"/>
  <c r="CV271" i="1"/>
  <c r="CS271" i="1"/>
  <c r="AI272" i="2" s="1" a="1"/>
  <c r="AI272" i="2" s="1"/>
  <c r="CM271" i="1"/>
  <c r="BA272" i="2" s="1" a="1"/>
  <c r="BA272" i="2" s="1"/>
  <c r="CJ271" i="1"/>
  <c r="AW272" i="2" s="1" a="1"/>
  <c r="AW272" i="2" s="1"/>
  <c r="CG271" i="1"/>
  <c r="AU272" i="2" s="1" a="1"/>
  <c r="AU272" i="2" s="1"/>
  <c r="CC271" i="1"/>
  <c r="AQ272" i="2" s="1" a="1"/>
  <c r="AQ272" i="2" s="1"/>
  <c r="BY271" i="1"/>
  <c r="AO272" i="2" s="1" a="1"/>
  <c r="AO272" i="2" s="1"/>
  <c r="BV271" i="1"/>
  <c r="AG272" i="2" s="1" a="1"/>
  <c r="AG272" i="2" s="1"/>
  <c r="BS271" i="1"/>
  <c r="AE272" i="2" s="1" a="1"/>
  <c r="AE272" i="2" s="1"/>
  <c r="BP271" i="1"/>
  <c r="AK272" i="2" s="1" a="1"/>
  <c r="AK272" i="2" s="1"/>
  <c r="BM271" i="1"/>
  <c r="AA272" i="2" s="1" a="1"/>
  <c r="AA272" i="2" s="1"/>
  <c r="BJ271" i="1"/>
  <c r="BD272" i="2" s="1" a="1"/>
  <c r="BD272" i="2" s="1"/>
  <c r="BF271" i="1"/>
  <c r="W272" i="2" s="1" a="1"/>
  <c r="W272" i="2" s="1"/>
  <c r="BC271" i="1"/>
  <c r="U272" i="2" s="1" a="1"/>
  <c r="U272" i="2" s="1"/>
  <c r="AZ271" i="1"/>
  <c r="S272" i="2" s="1" a="1"/>
  <c r="S272" i="2" s="1"/>
  <c r="AV271" i="1"/>
  <c r="Q272" i="2" s="1" a="1"/>
  <c r="Q272" i="2" s="1"/>
  <c r="AS271" i="1"/>
  <c r="O272" i="2" s="1" a="1"/>
  <c r="O272" i="2" s="1"/>
  <c r="AP271" i="1"/>
  <c r="M272" i="2" s="1" a="1"/>
  <c r="M272" i="2" s="1"/>
  <c r="AM271" i="1"/>
  <c r="K272" i="2" s="1" a="1"/>
  <c r="K272" i="2" s="1"/>
  <c r="AI271" i="1"/>
  <c r="AH271" i="1"/>
  <c r="I272" i="2" s="1" a="1"/>
  <c r="I272" i="2" s="1"/>
  <c r="AF271" i="1"/>
  <c r="DX270" i="1"/>
  <c r="DW270" i="1"/>
  <c r="DS270" i="1"/>
  <c r="BI271" i="2" s="1" a="1"/>
  <c r="BI271" i="2" s="1"/>
  <c r="DQ270" i="1"/>
  <c r="BH271" i="2" s="1" a="1"/>
  <c r="BH271" i="2" s="1"/>
  <c r="DO270" i="1"/>
  <c r="BC271" i="2" s="1" a="1"/>
  <c r="BC271" i="2" s="1"/>
  <c r="DM270" i="1"/>
  <c r="BB271" i="2" s="1" a="1"/>
  <c r="BB271" i="2" s="1"/>
  <c r="DK270" i="1"/>
  <c r="Y271" i="2" s="1" a="1"/>
  <c r="Y271" i="2" s="1"/>
  <c r="DG270" i="1"/>
  <c r="X271" i="2" s="1" a="1"/>
  <c r="X271" i="2" s="1"/>
  <c r="DC270" i="1"/>
  <c r="AY271" i="2" s="1" a="1"/>
  <c r="AY271" i="2" s="1"/>
  <c r="CY270" i="1"/>
  <c r="CZ270" i="1" s="1"/>
  <c r="CV270" i="1"/>
  <c r="CS270" i="1"/>
  <c r="AI271" i="2" s="1" a="1"/>
  <c r="AI271" i="2" s="1"/>
  <c r="CM270" i="1"/>
  <c r="BA271" i="2" s="1" a="1"/>
  <c r="BA271" i="2" s="1"/>
  <c r="CJ270" i="1"/>
  <c r="AW271" i="2" s="1" a="1"/>
  <c r="AW271" i="2" s="1"/>
  <c r="CG270" i="1"/>
  <c r="AU271" i="2" s="1" a="1"/>
  <c r="AU271" i="2" s="1"/>
  <c r="CC270" i="1"/>
  <c r="AQ271" i="2" s="1" a="1"/>
  <c r="AQ271" i="2" s="1"/>
  <c r="BY270" i="1"/>
  <c r="AO271" i="2" s="1" a="1"/>
  <c r="AO271" i="2" s="1"/>
  <c r="BV270" i="1"/>
  <c r="AG271" i="2" s="1" a="1"/>
  <c r="AG271" i="2" s="1"/>
  <c r="BS270" i="1"/>
  <c r="AE271" i="2" s="1" a="1"/>
  <c r="AE271" i="2" s="1"/>
  <c r="BP270" i="1"/>
  <c r="AK271" i="2" s="1" a="1"/>
  <c r="AK271" i="2" s="1"/>
  <c r="BM270" i="1"/>
  <c r="AA271" i="2" s="1" a="1"/>
  <c r="AA271" i="2" s="1"/>
  <c r="BJ270" i="1"/>
  <c r="BD271" i="2" s="1" a="1"/>
  <c r="BD271" i="2" s="1"/>
  <c r="BF270" i="1"/>
  <c r="W271" i="2" s="1" a="1"/>
  <c r="W271" i="2" s="1"/>
  <c r="BC270" i="1"/>
  <c r="U271" i="2" s="1" a="1"/>
  <c r="U271" i="2" s="1"/>
  <c r="AZ270" i="1"/>
  <c r="S271" i="2" s="1" a="1"/>
  <c r="S271" i="2" s="1"/>
  <c r="AV270" i="1"/>
  <c r="Q271" i="2" s="1" a="1"/>
  <c r="Q271" i="2" s="1"/>
  <c r="AS270" i="1"/>
  <c r="O271" i="2" s="1" a="1"/>
  <c r="O271" i="2" s="1"/>
  <c r="AP270" i="1"/>
  <c r="M271" i="2" s="1" a="1"/>
  <c r="M271" i="2" s="1"/>
  <c r="AM270" i="1"/>
  <c r="K271" i="2" s="1" a="1"/>
  <c r="K271" i="2" s="1"/>
  <c r="AI270" i="1"/>
  <c r="AF270" i="1"/>
  <c r="AH270" i="1" s="1"/>
  <c r="I271" i="2" s="1" a="1"/>
  <c r="I271" i="2" s="1"/>
  <c r="DX269" i="1"/>
  <c r="DW269" i="1"/>
  <c r="DS269" i="1"/>
  <c r="BI270" i="2" s="1" a="1"/>
  <c r="BI270" i="2" s="1"/>
  <c r="DQ269" i="1"/>
  <c r="BH270" i="2" s="1" a="1"/>
  <c r="BH270" i="2" s="1"/>
  <c r="DO269" i="1"/>
  <c r="BC270" i="2" s="1" a="1"/>
  <c r="BC270" i="2" s="1"/>
  <c r="DM269" i="1"/>
  <c r="BB270" i="2" s="1" a="1"/>
  <c r="BB270" i="2" s="1"/>
  <c r="DK269" i="1"/>
  <c r="Y270" i="2" s="1" a="1"/>
  <c r="Y270" i="2" s="1"/>
  <c r="DG269" i="1"/>
  <c r="X270" i="2" s="1" a="1"/>
  <c r="X270" i="2" s="1"/>
  <c r="DC269" i="1"/>
  <c r="AY270" i="2" s="1" a="1"/>
  <c r="AY270" i="2" s="1"/>
  <c r="CY269" i="1"/>
  <c r="CV269" i="1"/>
  <c r="CZ269" i="1" s="1"/>
  <c r="CS269" i="1"/>
  <c r="AI270" i="2" s="1" a="1"/>
  <c r="AI270" i="2" s="1"/>
  <c r="CM269" i="1"/>
  <c r="BA270" i="2" s="1" a="1"/>
  <c r="BA270" i="2" s="1"/>
  <c r="CJ269" i="1"/>
  <c r="AW270" i="2" s="1" a="1"/>
  <c r="AW270" i="2" s="1"/>
  <c r="CG269" i="1"/>
  <c r="AU270" i="2" s="1" a="1"/>
  <c r="AU270" i="2" s="1"/>
  <c r="CC269" i="1"/>
  <c r="AQ270" i="2" s="1" a="1"/>
  <c r="AQ270" i="2" s="1"/>
  <c r="BY269" i="1"/>
  <c r="AO270" i="2" s="1" a="1"/>
  <c r="AO270" i="2" s="1"/>
  <c r="BV269" i="1"/>
  <c r="AG270" i="2" s="1" a="1"/>
  <c r="AG270" i="2" s="1"/>
  <c r="BS269" i="1"/>
  <c r="AE270" i="2" s="1" a="1"/>
  <c r="AE270" i="2" s="1"/>
  <c r="BP269" i="1"/>
  <c r="AK270" i="2" s="1" a="1"/>
  <c r="AK270" i="2" s="1"/>
  <c r="BM269" i="1"/>
  <c r="AA270" i="2" s="1" a="1"/>
  <c r="AA270" i="2" s="1"/>
  <c r="BJ269" i="1"/>
  <c r="BD270" i="2" s="1" a="1"/>
  <c r="BD270" i="2" s="1"/>
  <c r="BF269" i="1"/>
  <c r="W270" i="2" s="1" a="1"/>
  <c r="W270" i="2" s="1"/>
  <c r="BC269" i="1"/>
  <c r="U270" i="2" s="1" a="1"/>
  <c r="U270" i="2" s="1"/>
  <c r="AZ269" i="1"/>
  <c r="S270" i="2" s="1" a="1"/>
  <c r="S270" i="2" s="1"/>
  <c r="AV269" i="1"/>
  <c r="Q270" i="2" s="1" a="1"/>
  <c r="Q270" i="2" s="1"/>
  <c r="AS269" i="1"/>
  <c r="O270" i="2" s="1" a="1"/>
  <c r="O270" i="2" s="1"/>
  <c r="AP269" i="1"/>
  <c r="M270" i="2" s="1" a="1"/>
  <c r="M270" i="2" s="1"/>
  <c r="AM269" i="1"/>
  <c r="K270" i="2" s="1" a="1"/>
  <c r="K270" i="2" s="1"/>
  <c r="AI269" i="1"/>
  <c r="AH269" i="1"/>
  <c r="I270" i="2" s="1" a="1"/>
  <c r="I270" i="2" s="1"/>
  <c r="AF269" i="1"/>
  <c r="DX268" i="1"/>
  <c r="DW268" i="1"/>
  <c r="DS268" i="1"/>
  <c r="BI269" i="2" s="1" a="1"/>
  <c r="BI269" i="2" s="1"/>
  <c r="DQ268" i="1"/>
  <c r="BH269" i="2" s="1" a="1"/>
  <c r="BH269" i="2" s="1"/>
  <c r="DO268" i="1"/>
  <c r="BC269" i="2" s="1" a="1"/>
  <c r="BC269" i="2" s="1"/>
  <c r="DM268" i="1"/>
  <c r="BB269" i="2" s="1" a="1"/>
  <c r="BB269" i="2" s="1"/>
  <c r="DK268" i="1"/>
  <c r="Y269" i="2" s="1" a="1"/>
  <c r="Y269" i="2" s="1"/>
  <c r="DG268" i="1"/>
  <c r="X269" i="2" s="1" a="1"/>
  <c r="X269" i="2" s="1"/>
  <c r="DC268" i="1"/>
  <c r="AY269" i="2" s="1" a="1"/>
  <c r="AY269" i="2" s="1"/>
  <c r="CY268" i="1"/>
  <c r="CV268" i="1"/>
  <c r="CS268" i="1"/>
  <c r="AI269" i="2" s="1" a="1"/>
  <c r="AI269" i="2" s="1"/>
  <c r="CM268" i="1"/>
  <c r="BA269" i="2" s="1" a="1"/>
  <c r="BA269" i="2" s="1"/>
  <c r="CJ268" i="1"/>
  <c r="AW269" i="2" s="1" a="1"/>
  <c r="AW269" i="2" s="1"/>
  <c r="CG268" i="1"/>
  <c r="AU269" i="2" s="1" a="1"/>
  <c r="AU269" i="2" s="1"/>
  <c r="CC268" i="1"/>
  <c r="AQ269" i="2" s="1" a="1"/>
  <c r="AQ269" i="2" s="1"/>
  <c r="BY268" i="1"/>
  <c r="AO269" i="2" s="1" a="1"/>
  <c r="AO269" i="2" s="1"/>
  <c r="BV268" i="1"/>
  <c r="AG269" i="2" s="1" a="1"/>
  <c r="AG269" i="2" s="1"/>
  <c r="BS268" i="1"/>
  <c r="AE269" i="2" s="1" a="1"/>
  <c r="AE269" i="2" s="1"/>
  <c r="BP268" i="1"/>
  <c r="AK269" i="2" s="1" a="1"/>
  <c r="AK269" i="2" s="1"/>
  <c r="BM268" i="1"/>
  <c r="AA269" i="2" s="1" a="1"/>
  <c r="AA269" i="2" s="1"/>
  <c r="BJ268" i="1"/>
  <c r="BD269" i="2" s="1" a="1"/>
  <c r="BD269" i="2" s="1"/>
  <c r="BF268" i="1"/>
  <c r="W269" i="2" s="1" a="1"/>
  <c r="W269" i="2" s="1"/>
  <c r="BC268" i="1"/>
  <c r="U269" i="2" s="1" a="1"/>
  <c r="U269" i="2" s="1"/>
  <c r="AZ268" i="1"/>
  <c r="S269" i="2" s="1" a="1"/>
  <c r="S269" i="2" s="1"/>
  <c r="AV268" i="1"/>
  <c r="Q269" i="2" s="1" a="1"/>
  <c r="Q269" i="2" s="1"/>
  <c r="AS268" i="1"/>
  <c r="O269" i="2" s="1" a="1"/>
  <c r="O269" i="2" s="1"/>
  <c r="AP268" i="1"/>
  <c r="M269" i="2" s="1" a="1"/>
  <c r="M269" i="2" s="1"/>
  <c r="AM268" i="1"/>
  <c r="K269" i="2" s="1" a="1"/>
  <c r="K269" i="2" s="1"/>
  <c r="AI268" i="1"/>
  <c r="AH268" i="1"/>
  <c r="I269" i="2" s="1" a="1"/>
  <c r="I269" i="2" s="1"/>
  <c r="AF268" i="1"/>
  <c r="DX267" i="1"/>
  <c r="DW267" i="1"/>
  <c r="DS267" i="1"/>
  <c r="BI268" i="2" s="1" a="1"/>
  <c r="BI268" i="2" s="1"/>
  <c r="DQ267" i="1"/>
  <c r="BH268" i="2" s="1" a="1"/>
  <c r="BH268" i="2" s="1"/>
  <c r="DO267" i="1"/>
  <c r="BC268" i="2" s="1" a="1"/>
  <c r="BC268" i="2" s="1"/>
  <c r="DM267" i="1"/>
  <c r="BB268" i="2" s="1" a="1"/>
  <c r="BB268" i="2" s="1"/>
  <c r="DK267" i="1"/>
  <c r="Y268" i="2" s="1" a="1"/>
  <c r="Y268" i="2" s="1"/>
  <c r="DG267" i="1"/>
  <c r="X268" i="2" s="1" a="1"/>
  <c r="X268" i="2" s="1"/>
  <c r="DC267" i="1"/>
  <c r="AY268" i="2" s="1" a="1"/>
  <c r="AY268" i="2" s="1"/>
  <c r="CY267" i="1"/>
  <c r="CZ267" i="1" s="1"/>
  <c r="CV267" i="1"/>
  <c r="CS267" i="1"/>
  <c r="AI268" i="2" s="1" a="1"/>
  <c r="AI268" i="2" s="1"/>
  <c r="CM267" i="1"/>
  <c r="BA268" i="2" s="1" a="1"/>
  <c r="BA268" i="2" s="1"/>
  <c r="CJ267" i="1"/>
  <c r="AW268" i="2" s="1" a="1"/>
  <c r="AW268" i="2" s="1"/>
  <c r="CG267" i="1"/>
  <c r="AU268" i="2" s="1" a="1"/>
  <c r="AU268" i="2" s="1"/>
  <c r="CC267" i="1"/>
  <c r="AQ268" i="2" s="1" a="1"/>
  <c r="AQ268" i="2" s="1"/>
  <c r="BY267" i="1"/>
  <c r="AO268" i="2" s="1" a="1"/>
  <c r="AO268" i="2" s="1"/>
  <c r="BV267" i="1"/>
  <c r="AG268" i="2" s="1" a="1"/>
  <c r="AG268" i="2" s="1"/>
  <c r="BS267" i="1"/>
  <c r="AE268" i="2" s="1" a="1"/>
  <c r="AE268" i="2" s="1"/>
  <c r="BP267" i="1"/>
  <c r="AK268" i="2" s="1" a="1"/>
  <c r="AK268" i="2" s="1"/>
  <c r="BM267" i="1"/>
  <c r="AA268" i="2" s="1" a="1"/>
  <c r="AA268" i="2" s="1"/>
  <c r="BJ267" i="1"/>
  <c r="BD268" i="2" s="1" a="1"/>
  <c r="BD268" i="2" s="1"/>
  <c r="BF267" i="1"/>
  <c r="W268" i="2" s="1" a="1"/>
  <c r="W268" i="2" s="1"/>
  <c r="BC267" i="1"/>
  <c r="U268" i="2" s="1" a="1"/>
  <c r="U268" i="2" s="1"/>
  <c r="AZ267" i="1"/>
  <c r="S268" i="2" s="1" a="1"/>
  <c r="S268" i="2" s="1"/>
  <c r="AV267" i="1"/>
  <c r="Q268" i="2" s="1" a="1"/>
  <c r="Q268" i="2" s="1"/>
  <c r="AS267" i="1"/>
  <c r="O268" i="2" s="1" a="1"/>
  <c r="O268" i="2" s="1"/>
  <c r="AP267" i="1"/>
  <c r="M268" i="2" s="1" a="1"/>
  <c r="M268" i="2" s="1"/>
  <c r="AM267" i="1"/>
  <c r="K268" i="2" s="1" a="1"/>
  <c r="K268" i="2" s="1"/>
  <c r="AI267" i="1"/>
  <c r="AF267" i="1"/>
  <c r="AH267" i="1" s="1"/>
  <c r="I268" i="2" s="1" a="1"/>
  <c r="I268" i="2" s="1"/>
  <c r="DX266" i="1"/>
  <c r="DW266" i="1"/>
  <c r="DS266" i="1"/>
  <c r="BI267" i="2" s="1" a="1"/>
  <c r="BI267" i="2" s="1"/>
  <c r="DQ266" i="1"/>
  <c r="BH267" i="2" s="1" a="1"/>
  <c r="BH267" i="2" s="1"/>
  <c r="DO266" i="1"/>
  <c r="BC267" i="2" s="1" a="1"/>
  <c r="BC267" i="2" s="1"/>
  <c r="DM266" i="1"/>
  <c r="BB267" i="2" s="1" a="1"/>
  <c r="BB267" i="2" s="1"/>
  <c r="DK266" i="1"/>
  <c r="Y267" i="2" s="1" a="1"/>
  <c r="Y267" i="2" s="1"/>
  <c r="DG266" i="1"/>
  <c r="X267" i="2" s="1" a="1"/>
  <c r="X267" i="2" s="1"/>
  <c r="DC266" i="1"/>
  <c r="AY267" i="2" s="1" a="1"/>
  <c r="AY267" i="2" s="1"/>
  <c r="CZ266" i="1"/>
  <c r="CY266" i="1"/>
  <c r="CV266" i="1"/>
  <c r="CS266" i="1"/>
  <c r="AI267" i="2" s="1" a="1"/>
  <c r="AI267" i="2" s="1"/>
  <c r="CM266" i="1"/>
  <c r="BA267" i="2" s="1" a="1"/>
  <c r="BA267" i="2" s="1"/>
  <c r="CJ266" i="1"/>
  <c r="AW267" i="2" s="1" a="1"/>
  <c r="AW267" i="2" s="1"/>
  <c r="CG266" i="1"/>
  <c r="AU267" i="2" s="1" a="1"/>
  <c r="AU267" i="2" s="1"/>
  <c r="CC266" i="1"/>
  <c r="AQ267" i="2" s="1" a="1"/>
  <c r="AQ267" i="2" s="1"/>
  <c r="BY266" i="1"/>
  <c r="AO267" i="2" s="1" a="1"/>
  <c r="AO267" i="2" s="1"/>
  <c r="BV266" i="1"/>
  <c r="AG267" i="2" s="1" a="1"/>
  <c r="AG267" i="2" s="1"/>
  <c r="BS266" i="1"/>
  <c r="AE267" i="2" s="1" a="1"/>
  <c r="AE267" i="2" s="1"/>
  <c r="BP266" i="1"/>
  <c r="AK267" i="2" s="1" a="1"/>
  <c r="AK267" i="2" s="1"/>
  <c r="BM266" i="1"/>
  <c r="AA267" i="2" s="1" a="1"/>
  <c r="AA267" i="2" s="1"/>
  <c r="BJ266" i="1"/>
  <c r="BD267" i="2" s="1" a="1"/>
  <c r="BD267" i="2" s="1"/>
  <c r="BF266" i="1"/>
  <c r="W267" i="2" s="1" a="1"/>
  <c r="W267" i="2" s="1"/>
  <c r="BC266" i="1"/>
  <c r="U267" i="2" s="1" a="1"/>
  <c r="U267" i="2" s="1"/>
  <c r="AZ266" i="1"/>
  <c r="S267" i="2" s="1" a="1"/>
  <c r="S267" i="2" s="1"/>
  <c r="AV266" i="1"/>
  <c r="Q267" i="2" s="1" a="1"/>
  <c r="Q267" i="2" s="1"/>
  <c r="AS266" i="1"/>
  <c r="O267" i="2" s="1" a="1"/>
  <c r="O267" i="2" s="1"/>
  <c r="AP266" i="1"/>
  <c r="M267" i="2" s="1" a="1"/>
  <c r="M267" i="2" s="1"/>
  <c r="AM266" i="1"/>
  <c r="K267" i="2" s="1" a="1"/>
  <c r="K267" i="2" s="1"/>
  <c r="AI266" i="1"/>
  <c r="AF266" i="1"/>
  <c r="AH266" i="1" s="1"/>
  <c r="I267" i="2" s="1" a="1"/>
  <c r="I267" i="2" s="1"/>
  <c r="DX265" i="1"/>
  <c r="DW265" i="1"/>
  <c r="DS265" i="1"/>
  <c r="BI266" i="2" s="1" a="1"/>
  <c r="BI266" i="2" s="1"/>
  <c r="DQ265" i="1"/>
  <c r="BH266" i="2" s="1" a="1"/>
  <c r="BH266" i="2" s="1"/>
  <c r="DO265" i="1"/>
  <c r="BC266" i="2" s="1" a="1"/>
  <c r="BC266" i="2" s="1"/>
  <c r="DM265" i="1"/>
  <c r="BB266" i="2" s="1" a="1"/>
  <c r="BB266" i="2" s="1"/>
  <c r="DK265" i="1"/>
  <c r="Y266" i="2" s="1" a="1"/>
  <c r="Y266" i="2" s="1"/>
  <c r="DG265" i="1"/>
  <c r="X266" i="2" s="1" a="1"/>
  <c r="X266" i="2" s="1"/>
  <c r="DC265" i="1"/>
  <c r="AY266" i="2" s="1" a="1"/>
  <c r="AY266" i="2" s="1"/>
  <c r="CY265" i="1"/>
  <c r="CV265" i="1"/>
  <c r="CS265" i="1"/>
  <c r="AI266" i="2" s="1" a="1"/>
  <c r="AI266" i="2" s="1"/>
  <c r="CM265" i="1"/>
  <c r="BA266" i="2" s="1" a="1"/>
  <c r="BA266" i="2" s="1"/>
  <c r="CJ265" i="1"/>
  <c r="AW266" i="2" s="1" a="1"/>
  <c r="AW266" i="2" s="1"/>
  <c r="CG265" i="1"/>
  <c r="AU266" i="2" s="1" a="1"/>
  <c r="AU266" i="2" s="1"/>
  <c r="CC265" i="1"/>
  <c r="AQ266" i="2" s="1" a="1"/>
  <c r="AQ266" i="2" s="1"/>
  <c r="BY265" i="1"/>
  <c r="AO266" i="2" s="1" a="1"/>
  <c r="AO266" i="2" s="1"/>
  <c r="BV265" i="1"/>
  <c r="AG266" i="2" s="1" a="1"/>
  <c r="AG266" i="2" s="1"/>
  <c r="BS265" i="1"/>
  <c r="AE266" i="2" s="1" a="1"/>
  <c r="AE266" i="2" s="1"/>
  <c r="BP265" i="1"/>
  <c r="AK266" i="2" s="1" a="1"/>
  <c r="AK266" i="2" s="1"/>
  <c r="BM265" i="1"/>
  <c r="AA266" i="2" s="1" a="1"/>
  <c r="AA266" i="2" s="1"/>
  <c r="BJ265" i="1"/>
  <c r="BD266" i="2" s="1" a="1"/>
  <c r="BD266" i="2" s="1"/>
  <c r="BF265" i="1"/>
  <c r="W266" i="2" s="1" a="1"/>
  <c r="W266" i="2" s="1"/>
  <c r="BC265" i="1"/>
  <c r="U266" i="2" s="1" a="1"/>
  <c r="U266" i="2" s="1"/>
  <c r="AZ265" i="1"/>
  <c r="S266" i="2" s="1" a="1"/>
  <c r="S266" i="2" s="1"/>
  <c r="AV265" i="1"/>
  <c r="Q266" i="2" s="1" a="1"/>
  <c r="Q266" i="2" s="1"/>
  <c r="AS265" i="1"/>
  <c r="O266" i="2" s="1" a="1"/>
  <c r="O266" i="2" s="1"/>
  <c r="AP265" i="1"/>
  <c r="M266" i="2" s="1" a="1"/>
  <c r="M266" i="2" s="1"/>
  <c r="AM265" i="1"/>
  <c r="K266" i="2" s="1" a="1"/>
  <c r="K266" i="2" s="1"/>
  <c r="AI265" i="1"/>
  <c r="AF265" i="1"/>
  <c r="AH265" i="1" s="1"/>
  <c r="I266" i="2" s="1" a="1"/>
  <c r="I266" i="2" s="1"/>
  <c r="DX264" i="1"/>
  <c r="DW264" i="1"/>
  <c r="DS264" i="1"/>
  <c r="BI265" i="2" s="1" a="1"/>
  <c r="BI265" i="2" s="1"/>
  <c r="DQ264" i="1"/>
  <c r="BH265" i="2" s="1" a="1"/>
  <c r="BH265" i="2" s="1"/>
  <c r="DO264" i="1"/>
  <c r="BC265" i="2" s="1" a="1"/>
  <c r="BC265" i="2" s="1"/>
  <c r="DM264" i="1"/>
  <c r="BB265" i="2" s="1" a="1"/>
  <c r="BB265" i="2" s="1"/>
  <c r="DK264" i="1"/>
  <c r="Y265" i="2" s="1" a="1"/>
  <c r="Y265" i="2" s="1"/>
  <c r="DG264" i="1"/>
  <c r="X265" i="2" s="1" a="1"/>
  <c r="X265" i="2" s="1"/>
  <c r="DC264" i="1"/>
  <c r="AY265" i="2" s="1" a="1"/>
  <c r="AY265" i="2" s="1"/>
  <c r="CY264" i="1"/>
  <c r="CZ264" i="1" s="1"/>
  <c r="CV264" i="1"/>
  <c r="CS264" i="1"/>
  <c r="AI265" i="2" s="1" a="1"/>
  <c r="AI265" i="2" s="1"/>
  <c r="CM264" i="1"/>
  <c r="BA265" i="2" s="1" a="1"/>
  <c r="BA265" i="2" s="1"/>
  <c r="CJ264" i="1"/>
  <c r="AW265" i="2" s="1" a="1"/>
  <c r="AW265" i="2" s="1"/>
  <c r="CG264" i="1"/>
  <c r="AU265" i="2" s="1" a="1"/>
  <c r="AU265" i="2" s="1"/>
  <c r="CC264" i="1"/>
  <c r="AQ265" i="2" s="1" a="1"/>
  <c r="AQ265" i="2" s="1"/>
  <c r="BY264" i="1"/>
  <c r="AO265" i="2" s="1" a="1"/>
  <c r="AO265" i="2" s="1"/>
  <c r="BV264" i="1"/>
  <c r="AG265" i="2" s="1" a="1"/>
  <c r="AG265" i="2" s="1"/>
  <c r="BS264" i="1"/>
  <c r="AE265" i="2" s="1" a="1"/>
  <c r="AE265" i="2" s="1"/>
  <c r="BP264" i="1"/>
  <c r="AK265" i="2" s="1" a="1"/>
  <c r="AK265" i="2" s="1"/>
  <c r="BM264" i="1"/>
  <c r="AA265" i="2" s="1" a="1"/>
  <c r="AA265" i="2" s="1"/>
  <c r="BJ264" i="1"/>
  <c r="BD265" i="2" s="1" a="1"/>
  <c r="BD265" i="2" s="1"/>
  <c r="BF264" i="1"/>
  <c r="W265" i="2" s="1" a="1"/>
  <c r="W265" i="2" s="1"/>
  <c r="BC264" i="1"/>
  <c r="U265" i="2" s="1" a="1"/>
  <c r="U265" i="2" s="1"/>
  <c r="AZ264" i="1"/>
  <c r="S265" i="2" s="1" a="1"/>
  <c r="S265" i="2" s="1"/>
  <c r="AV264" i="1"/>
  <c r="Q265" i="2" s="1" a="1"/>
  <c r="Q265" i="2" s="1"/>
  <c r="AS264" i="1"/>
  <c r="O265" i="2" s="1" a="1"/>
  <c r="O265" i="2" s="1"/>
  <c r="AP264" i="1"/>
  <c r="M265" i="2" s="1" a="1"/>
  <c r="M265" i="2" s="1"/>
  <c r="AM264" i="1"/>
  <c r="K265" i="2" s="1" a="1"/>
  <c r="K265" i="2" s="1"/>
  <c r="AI264" i="1"/>
  <c r="AF264" i="1"/>
  <c r="AH264" i="1" s="1"/>
  <c r="I265" i="2" s="1" a="1"/>
  <c r="I265" i="2" s="1"/>
  <c r="DX263" i="1"/>
  <c r="DW263" i="1"/>
  <c r="DS263" i="1"/>
  <c r="BI264" i="2" s="1" a="1"/>
  <c r="BI264" i="2" s="1"/>
  <c r="DQ263" i="1"/>
  <c r="BH264" i="2" s="1" a="1"/>
  <c r="BH264" i="2" s="1"/>
  <c r="DO263" i="1"/>
  <c r="BC264" i="2" s="1" a="1"/>
  <c r="BC264" i="2" s="1"/>
  <c r="DM263" i="1"/>
  <c r="BB264" i="2" s="1" a="1"/>
  <c r="BB264" i="2" s="1"/>
  <c r="DK263" i="1"/>
  <c r="Y264" i="2" s="1" a="1"/>
  <c r="Y264" i="2" s="1"/>
  <c r="DG263" i="1"/>
  <c r="X264" i="2" s="1" a="1"/>
  <c r="X264" i="2" s="1"/>
  <c r="DC263" i="1"/>
  <c r="AY264" i="2" s="1" a="1"/>
  <c r="AY264" i="2" s="1"/>
  <c r="CZ263" i="1"/>
  <c r="CY263" i="1"/>
  <c r="CV263" i="1"/>
  <c r="CS263" i="1"/>
  <c r="AI264" i="2" s="1" a="1"/>
  <c r="AI264" i="2" s="1"/>
  <c r="CM263" i="1"/>
  <c r="BA264" i="2" s="1" a="1"/>
  <c r="BA264" i="2" s="1"/>
  <c r="CJ263" i="1"/>
  <c r="AW264" i="2" s="1" a="1"/>
  <c r="AW264" i="2" s="1"/>
  <c r="CG263" i="1"/>
  <c r="AU264" i="2" s="1" a="1"/>
  <c r="AU264" i="2" s="1"/>
  <c r="CC263" i="1"/>
  <c r="AQ264" i="2" s="1" a="1"/>
  <c r="AQ264" i="2" s="1"/>
  <c r="BY263" i="1"/>
  <c r="AO264" i="2" s="1" a="1"/>
  <c r="AO264" i="2" s="1"/>
  <c r="BV263" i="1"/>
  <c r="AG264" i="2" s="1" a="1"/>
  <c r="AG264" i="2" s="1"/>
  <c r="BS263" i="1"/>
  <c r="AE264" i="2" s="1" a="1"/>
  <c r="AE264" i="2" s="1"/>
  <c r="BP263" i="1"/>
  <c r="AK264" i="2" s="1" a="1"/>
  <c r="AK264" i="2" s="1"/>
  <c r="BM263" i="1"/>
  <c r="AA264" i="2" s="1" a="1"/>
  <c r="AA264" i="2" s="1"/>
  <c r="BJ263" i="1"/>
  <c r="BD264" i="2" s="1" a="1"/>
  <c r="BD264" i="2" s="1"/>
  <c r="BF263" i="1"/>
  <c r="W264" i="2" s="1" a="1"/>
  <c r="W264" i="2" s="1"/>
  <c r="BC263" i="1"/>
  <c r="U264" i="2" s="1" a="1"/>
  <c r="U264" i="2" s="1"/>
  <c r="AZ263" i="1"/>
  <c r="S264" i="2" s="1" a="1"/>
  <c r="S264" i="2" s="1"/>
  <c r="AV263" i="1"/>
  <c r="Q264" i="2" s="1" a="1"/>
  <c r="Q264" i="2" s="1"/>
  <c r="AS263" i="1"/>
  <c r="O264" i="2" s="1" a="1"/>
  <c r="O264" i="2" s="1"/>
  <c r="AP263" i="1"/>
  <c r="M264" i="2" s="1" a="1"/>
  <c r="M264" i="2" s="1"/>
  <c r="AM263" i="1"/>
  <c r="K264" i="2" s="1" a="1"/>
  <c r="K264" i="2" s="1"/>
  <c r="AI263" i="1"/>
  <c r="AF263" i="1"/>
  <c r="AH263" i="1" s="1"/>
  <c r="I264" i="2" s="1" a="1"/>
  <c r="I264" i="2" s="1"/>
  <c r="DX262" i="1"/>
  <c r="DW262" i="1"/>
  <c r="DS262" i="1"/>
  <c r="BI263" i="2" s="1" a="1"/>
  <c r="BI263" i="2" s="1"/>
  <c r="DQ262" i="1"/>
  <c r="BH263" i="2" s="1" a="1"/>
  <c r="BH263" i="2" s="1"/>
  <c r="DO262" i="1"/>
  <c r="BC263" i="2" s="1" a="1"/>
  <c r="BC263" i="2" s="1"/>
  <c r="DM262" i="1"/>
  <c r="BB263" i="2" s="1" a="1"/>
  <c r="BB263" i="2" s="1"/>
  <c r="DK262" i="1"/>
  <c r="Y263" i="2" s="1" a="1"/>
  <c r="Y263" i="2" s="1"/>
  <c r="DG262" i="1"/>
  <c r="X263" i="2" s="1" a="1"/>
  <c r="X263" i="2" s="1"/>
  <c r="DC262" i="1"/>
  <c r="AY263" i="2" s="1" a="1"/>
  <c r="AY263" i="2" s="1"/>
  <c r="CY262" i="1"/>
  <c r="CV262" i="1"/>
  <c r="CS262" i="1"/>
  <c r="AI263" i="2" s="1" a="1"/>
  <c r="AI263" i="2" s="1"/>
  <c r="CM262" i="1"/>
  <c r="BA263" i="2" s="1" a="1"/>
  <c r="BA263" i="2" s="1"/>
  <c r="CJ262" i="1"/>
  <c r="AW263" i="2" s="1" a="1"/>
  <c r="AW263" i="2" s="1"/>
  <c r="CG262" i="1"/>
  <c r="AU263" i="2" s="1" a="1"/>
  <c r="AU263" i="2" s="1"/>
  <c r="CC262" i="1"/>
  <c r="AQ263" i="2" s="1" a="1"/>
  <c r="AQ263" i="2" s="1"/>
  <c r="BY262" i="1"/>
  <c r="AO263" i="2" s="1" a="1"/>
  <c r="AO263" i="2" s="1"/>
  <c r="BV262" i="1"/>
  <c r="AG263" i="2" s="1" a="1"/>
  <c r="AG263" i="2" s="1"/>
  <c r="BS262" i="1"/>
  <c r="AE263" i="2" s="1" a="1"/>
  <c r="AE263" i="2" s="1"/>
  <c r="BP262" i="1"/>
  <c r="AK263" i="2" s="1" a="1"/>
  <c r="AK263" i="2" s="1"/>
  <c r="BM262" i="1"/>
  <c r="AA263" i="2" s="1" a="1"/>
  <c r="AA263" i="2" s="1"/>
  <c r="BJ262" i="1"/>
  <c r="BD263" i="2" s="1" a="1"/>
  <c r="BD263" i="2" s="1"/>
  <c r="BF262" i="1"/>
  <c r="W263" i="2" s="1" a="1"/>
  <c r="W263" i="2" s="1"/>
  <c r="BC262" i="1"/>
  <c r="U263" i="2" s="1" a="1"/>
  <c r="U263" i="2" s="1"/>
  <c r="AZ262" i="1"/>
  <c r="S263" i="2" s="1" a="1"/>
  <c r="S263" i="2" s="1"/>
  <c r="AV262" i="1"/>
  <c r="Q263" i="2" s="1" a="1"/>
  <c r="Q263" i="2" s="1"/>
  <c r="AS262" i="1"/>
  <c r="O263" i="2" s="1" a="1"/>
  <c r="O263" i="2" s="1"/>
  <c r="AP262" i="1"/>
  <c r="M263" i="2" s="1" a="1"/>
  <c r="M263" i="2" s="1"/>
  <c r="AM262" i="1"/>
  <c r="K263" i="2" s="1" a="1"/>
  <c r="K263" i="2" s="1"/>
  <c r="AI262" i="1"/>
  <c r="AF262" i="1"/>
  <c r="AH262" i="1" s="1"/>
  <c r="I263" i="2" s="1" a="1"/>
  <c r="I263" i="2" s="1"/>
  <c r="DX261" i="1"/>
  <c r="DW261" i="1"/>
  <c r="DS261" i="1"/>
  <c r="BI262" i="2" s="1" a="1"/>
  <c r="BI262" i="2" s="1"/>
  <c r="DQ261" i="1"/>
  <c r="BH262" i="2" s="1" a="1"/>
  <c r="BH262" i="2" s="1"/>
  <c r="DO261" i="1"/>
  <c r="BC262" i="2" s="1" a="1"/>
  <c r="BC262" i="2" s="1"/>
  <c r="DM261" i="1"/>
  <c r="BB262" i="2" s="1" a="1"/>
  <c r="BB262" i="2" s="1"/>
  <c r="DK261" i="1"/>
  <c r="Y262" i="2" s="1" a="1"/>
  <c r="Y262" i="2" s="1"/>
  <c r="DG261" i="1"/>
  <c r="X262" i="2" s="1" a="1"/>
  <c r="X262" i="2" s="1"/>
  <c r="DC261" i="1"/>
  <c r="AY262" i="2" s="1" a="1"/>
  <c r="AY262" i="2" s="1"/>
  <c r="CY261" i="1"/>
  <c r="CZ261" i="1" s="1"/>
  <c r="CV261" i="1"/>
  <c r="CS261" i="1"/>
  <c r="AI262" i="2" s="1" a="1"/>
  <c r="AI262" i="2" s="1"/>
  <c r="CM261" i="1"/>
  <c r="BA262" i="2" s="1" a="1"/>
  <c r="BA262" i="2" s="1"/>
  <c r="CJ261" i="1"/>
  <c r="AW262" i="2" s="1" a="1"/>
  <c r="AW262" i="2" s="1"/>
  <c r="CG261" i="1"/>
  <c r="AU262" i="2" s="1" a="1"/>
  <c r="AU262" i="2" s="1"/>
  <c r="CC261" i="1"/>
  <c r="AQ262" i="2" s="1" a="1"/>
  <c r="AQ262" i="2" s="1"/>
  <c r="BY261" i="1"/>
  <c r="AO262" i="2" s="1" a="1"/>
  <c r="AO262" i="2" s="1"/>
  <c r="BV261" i="1"/>
  <c r="AG262" i="2" s="1" a="1"/>
  <c r="AG262" i="2" s="1"/>
  <c r="BS261" i="1"/>
  <c r="AE262" i="2" s="1" a="1"/>
  <c r="AE262" i="2" s="1"/>
  <c r="BP261" i="1"/>
  <c r="AK262" i="2" s="1" a="1"/>
  <c r="AK262" i="2" s="1"/>
  <c r="BM261" i="1"/>
  <c r="AA262" i="2" s="1" a="1"/>
  <c r="AA262" i="2" s="1"/>
  <c r="BJ261" i="1"/>
  <c r="BD262" i="2" s="1" a="1"/>
  <c r="BD262" i="2" s="1"/>
  <c r="BF261" i="1"/>
  <c r="W262" i="2" s="1" a="1"/>
  <c r="W262" i="2" s="1"/>
  <c r="BC261" i="1"/>
  <c r="U262" i="2" s="1" a="1"/>
  <c r="U262" i="2" s="1"/>
  <c r="AZ261" i="1"/>
  <c r="S262" i="2" s="1" a="1"/>
  <c r="S262" i="2" s="1"/>
  <c r="AV261" i="1"/>
  <c r="Q262" i="2" s="1" a="1"/>
  <c r="Q262" i="2" s="1"/>
  <c r="AS261" i="1"/>
  <c r="O262" i="2" s="1" a="1"/>
  <c r="O262" i="2" s="1"/>
  <c r="AP261" i="1"/>
  <c r="M262" i="2" s="1" a="1"/>
  <c r="M262" i="2" s="1"/>
  <c r="AM261" i="1"/>
  <c r="K262" i="2" s="1" a="1"/>
  <c r="K262" i="2" s="1"/>
  <c r="AI261" i="1"/>
  <c r="AF261" i="1"/>
  <c r="AH261" i="1" s="1"/>
  <c r="I262" i="2" s="1" a="1"/>
  <c r="I262" i="2" s="1"/>
  <c r="DX260" i="1"/>
  <c r="DW260" i="1"/>
  <c r="DS260" i="1"/>
  <c r="BI261" i="2" s="1" a="1"/>
  <c r="BI261" i="2" s="1"/>
  <c r="DQ260" i="1"/>
  <c r="BH261" i="2" s="1" a="1"/>
  <c r="BH261" i="2" s="1"/>
  <c r="DO260" i="1"/>
  <c r="BC261" i="2" s="1" a="1"/>
  <c r="BC261" i="2" s="1"/>
  <c r="DM260" i="1"/>
  <c r="BB261" i="2" s="1" a="1"/>
  <c r="BB261" i="2" s="1"/>
  <c r="DK260" i="1"/>
  <c r="Y261" i="2" s="1" a="1"/>
  <c r="Y261" i="2" s="1"/>
  <c r="DG260" i="1"/>
  <c r="X261" i="2" s="1" a="1"/>
  <c r="X261" i="2" s="1"/>
  <c r="DC260" i="1"/>
  <c r="AY261" i="2" s="1" a="1"/>
  <c r="AY261" i="2" s="1"/>
  <c r="CZ260" i="1"/>
  <c r="CY260" i="1"/>
  <c r="CV260" i="1"/>
  <c r="CS260" i="1"/>
  <c r="AI261" i="2" s="1" a="1"/>
  <c r="AI261" i="2" s="1"/>
  <c r="CM260" i="1"/>
  <c r="BA261" i="2" s="1" a="1"/>
  <c r="BA261" i="2" s="1"/>
  <c r="CJ260" i="1"/>
  <c r="AW261" i="2" s="1" a="1"/>
  <c r="AW261" i="2" s="1"/>
  <c r="CG260" i="1"/>
  <c r="AU261" i="2" s="1" a="1"/>
  <c r="AU261" i="2" s="1"/>
  <c r="CC260" i="1"/>
  <c r="AQ261" i="2" s="1" a="1"/>
  <c r="AQ261" i="2" s="1"/>
  <c r="BY260" i="1"/>
  <c r="AO261" i="2" s="1" a="1"/>
  <c r="AO261" i="2" s="1"/>
  <c r="BV260" i="1"/>
  <c r="AG261" i="2" s="1" a="1"/>
  <c r="AG261" i="2" s="1"/>
  <c r="BS260" i="1"/>
  <c r="AE261" i="2" s="1" a="1"/>
  <c r="AE261" i="2" s="1"/>
  <c r="BP260" i="1"/>
  <c r="AK261" i="2" s="1" a="1"/>
  <c r="AK261" i="2" s="1"/>
  <c r="BM260" i="1"/>
  <c r="AA261" i="2" s="1" a="1"/>
  <c r="AA261" i="2" s="1"/>
  <c r="BJ260" i="1"/>
  <c r="BD261" i="2" s="1" a="1"/>
  <c r="BD261" i="2" s="1"/>
  <c r="BF260" i="1"/>
  <c r="W261" i="2" s="1" a="1"/>
  <c r="W261" i="2" s="1"/>
  <c r="BC260" i="1"/>
  <c r="U261" i="2" s="1" a="1"/>
  <c r="U261" i="2" s="1"/>
  <c r="AZ260" i="1"/>
  <c r="S261" i="2" s="1" a="1"/>
  <c r="S261" i="2" s="1"/>
  <c r="AV260" i="1"/>
  <c r="Q261" i="2" s="1" a="1"/>
  <c r="Q261" i="2" s="1"/>
  <c r="AS260" i="1"/>
  <c r="O261" i="2" s="1" a="1"/>
  <c r="O261" i="2" s="1"/>
  <c r="AP260" i="1"/>
  <c r="M261" i="2" s="1" a="1"/>
  <c r="M261" i="2" s="1"/>
  <c r="AM260" i="1"/>
  <c r="K261" i="2" s="1" a="1"/>
  <c r="K261" i="2" s="1"/>
  <c r="AI260" i="1"/>
  <c r="AF260" i="1"/>
  <c r="AH260" i="1" s="1"/>
  <c r="I261" i="2" s="1" a="1"/>
  <c r="I261" i="2" s="1"/>
  <c r="DX259" i="1"/>
  <c r="DW259" i="1"/>
  <c r="DS259" i="1"/>
  <c r="BI260" i="2" s="1" a="1"/>
  <c r="BI260" i="2" s="1"/>
  <c r="DQ259" i="1"/>
  <c r="BH260" i="2" s="1" a="1"/>
  <c r="BH260" i="2" s="1"/>
  <c r="DO259" i="1"/>
  <c r="BC260" i="2" s="1" a="1"/>
  <c r="BC260" i="2" s="1"/>
  <c r="DM259" i="1"/>
  <c r="BB260" i="2" s="1" a="1"/>
  <c r="BB260" i="2" s="1"/>
  <c r="DK259" i="1"/>
  <c r="Y260" i="2" s="1" a="1"/>
  <c r="Y260" i="2" s="1"/>
  <c r="DG259" i="1"/>
  <c r="X260" i="2" s="1" a="1"/>
  <c r="X260" i="2" s="1"/>
  <c r="DC259" i="1"/>
  <c r="AY260" i="2" s="1" a="1"/>
  <c r="AY260" i="2" s="1"/>
  <c r="CY259" i="1"/>
  <c r="CZ259" i="1" s="1"/>
  <c r="CV259" i="1"/>
  <c r="CS259" i="1"/>
  <c r="AI260" i="2" s="1" a="1"/>
  <c r="AI260" i="2" s="1"/>
  <c r="CM259" i="1"/>
  <c r="BA260" i="2" s="1" a="1"/>
  <c r="BA260" i="2" s="1"/>
  <c r="CJ259" i="1"/>
  <c r="AW260" i="2" s="1" a="1"/>
  <c r="AW260" i="2" s="1"/>
  <c r="CG259" i="1"/>
  <c r="AU260" i="2" s="1" a="1"/>
  <c r="AU260" i="2" s="1"/>
  <c r="CC259" i="1"/>
  <c r="AQ260" i="2" s="1" a="1"/>
  <c r="AQ260" i="2" s="1"/>
  <c r="BY259" i="1"/>
  <c r="AO260" i="2" s="1" a="1"/>
  <c r="AO260" i="2" s="1"/>
  <c r="BV259" i="1"/>
  <c r="AG260" i="2" s="1" a="1"/>
  <c r="AG260" i="2" s="1"/>
  <c r="BS259" i="1"/>
  <c r="AE260" i="2" s="1" a="1"/>
  <c r="AE260" i="2" s="1"/>
  <c r="BP259" i="1"/>
  <c r="AK260" i="2" s="1" a="1"/>
  <c r="AK260" i="2" s="1"/>
  <c r="BM259" i="1"/>
  <c r="AA260" i="2" s="1" a="1"/>
  <c r="AA260" i="2" s="1"/>
  <c r="BJ259" i="1"/>
  <c r="BD260" i="2" s="1" a="1"/>
  <c r="BD260" i="2" s="1"/>
  <c r="BF259" i="1"/>
  <c r="W260" i="2" s="1" a="1"/>
  <c r="W260" i="2" s="1"/>
  <c r="BC259" i="1"/>
  <c r="U260" i="2" s="1" a="1"/>
  <c r="U260" i="2" s="1"/>
  <c r="AZ259" i="1"/>
  <c r="S260" i="2" s="1" a="1"/>
  <c r="S260" i="2" s="1"/>
  <c r="AV259" i="1"/>
  <c r="Q260" i="2" s="1" a="1"/>
  <c r="Q260" i="2" s="1"/>
  <c r="AS259" i="1"/>
  <c r="O260" i="2" s="1" a="1"/>
  <c r="O260" i="2" s="1"/>
  <c r="AP259" i="1"/>
  <c r="M260" i="2" s="1" a="1"/>
  <c r="M260" i="2" s="1"/>
  <c r="AM259" i="1"/>
  <c r="K260" i="2" s="1" a="1"/>
  <c r="K260" i="2" s="1"/>
  <c r="AI259" i="1"/>
  <c r="AF259" i="1"/>
  <c r="AH259" i="1" s="1"/>
  <c r="I260" i="2" s="1" a="1"/>
  <c r="I260" i="2" s="1"/>
  <c r="DX258" i="1"/>
  <c r="DW258" i="1"/>
  <c r="DS258" i="1"/>
  <c r="BI259" i="2" s="1" a="1"/>
  <c r="BI259" i="2" s="1"/>
  <c r="DQ258" i="1"/>
  <c r="BH259" i="2" s="1" a="1"/>
  <c r="BH259" i="2" s="1"/>
  <c r="DO258" i="1"/>
  <c r="BC259" i="2" s="1" a="1"/>
  <c r="BC259" i="2" s="1"/>
  <c r="DM258" i="1"/>
  <c r="BB259" i="2" s="1" a="1"/>
  <c r="BB259" i="2" s="1"/>
  <c r="DK258" i="1"/>
  <c r="Y259" i="2" s="1" a="1"/>
  <c r="Y259" i="2" s="1"/>
  <c r="DG258" i="1"/>
  <c r="X259" i="2" s="1" a="1"/>
  <c r="X259" i="2" s="1"/>
  <c r="DC258" i="1"/>
  <c r="AY259" i="2" s="1" a="1"/>
  <c r="AY259" i="2" s="1"/>
  <c r="CY258" i="1"/>
  <c r="CV258" i="1"/>
  <c r="CZ258" i="1" s="1"/>
  <c r="CS258" i="1"/>
  <c r="AI259" i="2" s="1" a="1"/>
  <c r="AI259" i="2" s="1"/>
  <c r="CM258" i="1"/>
  <c r="BA259" i="2" s="1" a="1"/>
  <c r="BA259" i="2" s="1"/>
  <c r="CJ258" i="1"/>
  <c r="AW259" i="2" s="1" a="1"/>
  <c r="AW259" i="2" s="1"/>
  <c r="CG258" i="1"/>
  <c r="AU259" i="2" s="1" a="1"/>
  <c r="AU259" i="2" s="1"/>
  <c r="CC258" i="1"/>
  <c r="AQ259" i="2" s="1" a="1"/>
  <c r="AQ259" i="2" s="1"/>
  <c r="BY258" i="1"/>
  <c r="AO259" i="2" s="1" a="1"/>
  <c r="AO259" i="2" s="1"/>
  <c r="BV258" i="1"/>
  <c r="AG259" i="2" s="1" a="1"/>
  <c r="AG259" i="2" s="1"/>
  <c r="BS258" i="1"/>
  <c r="AE259" i="2" s="1" a="1"/>
  <c r="AE259" i="2" s="1"/>
  <c r="BP258" i="1"/>
  <c r="AK259" i="2" s="1" a="1"/>
  <c r="AK259" i="2" s="1"/>
  <c r="BM258" i="1"/>
  <c r="AA259" i="2" s="1" a="1"/>
  <c r="AA259" i="2" s="1"/>
  <c r="BJ258" i="1"/>
  <c r="BD259" i="2" s="1" a="1"/>
  <c r="BD259" i="2" s="1"/>
  <c r="BF258" i="1"/>
  <c r="W259" i="2" s="1" a="1"/>
  <c r="W259" i="2" s="1"/>
  <c r="BC258" i="1"/>
  <c r="U259" i="2" s="1" a="1"/>
  <c r="U259" i="2" s="1"/>
  <c r="AZ258" i="1"/>
  <c r="S259" i="2" s="1" a="1"/>
  <c r="S259" i="2" s="1"/>
  <c r="AV258" i="1"/>
  <c r="Q259" i="2" s="1" a="1"/>
  <c r="Q259" i="2" s="1"/>
  <c r="AS258" i="1"/>
  <c r="O259" i="2" s="1" a="1"/>
  <c r="O259" i="2" s="1"/>
  <c r="AP258" i="1"/>
  <c r="M259" i="2" s="1" a="1"/>
  <c r="M259" i="2" s="1"/>
  <c r="AM258" i="1"/>
  <c r="K259" i="2" s="1" a="1"/>
  <c r="K259" i="2" s="1"/>
  <c r="AI258" i="1"/>
  <c r="AF258" i="1"/>
  <c r="AH258" i="1" s="1"/>
  <c r="I259" i="2" s="1" a="1"/>
  <c r="I259" i="2" s="1"/>
  <c r="DX257" i="1"/>
  <c r="DW257" i="1"/>
  <c r="DS257" i="1"/>
  <c r="BI258" i="2" s="1" a="1"/>
  <c r="BI258" i="2" s="1"/>
  <c r="DQ257" i="1"/>
  <c r="BH258" i="2" s="1" a="1"/>
  <c r="BH258" i="2" s="1"/>
  <c r="DO257" i="1"/>
  <c r="BC258" i="2" s="1" a="1"/>
  <c r="BC258" i="2" s="1"/>
  <c r="DM257" i="1"/>
  <c r="BB258" i="2" s="1" a="1"/>
  <c r="BB258" i="2" s="1"/>
  <c r="DK257" i="1"/>
  <c r="Y258" i="2" s="1" a="1"/>
  <c r="Y258" i="2" s="1"/>
  <c r="DG257" i="1"/>
  <c r="X258" i="2" s="1" a="1"/>
  <c r="X258" i="2" s="1"/>
  <c r="DC257" i="1"/>
  <c r="AY258" i="2" s="1" a="1"/>
  <c r="AY258" i="2" s="1"/>
  <c r="CY257" i="1"/>
  <c r="CV257" i="1"/>
  <c r="CS257" i="1"/>
  <c r="AI258" i="2" s="1" a="1"/>
  <c r="AI258" i="2" s="1"/>
  <c r="CM257" i="1"/>
  <c r="BA258" i="2" s="1" a="1"/>
  <c r="BA258" i="2" s="1"/>
  <c r="CJ257" i="1"/>
  <c r="AW258" i="2" s="1" a="1"/>
  <c r="AW258" i="2" s="1"/>
  <c r="CG257" i="1"/>
  <c r="AU258" i="2" s="1" a="1"/>
  <c r="AU258" i="2" s="1"/>
  <c r="CC257" i="1"/>
  <c r="AQ258" i="2" s="1" a="1"/>
  <c r="AQ258" i="2" s="1"/>
  <c r="BY257" i="1"/>
  <c r="AO258" i="2" s="1" a="1"/>
  <c r="AO258" i="2" s="1"/>
  <c r="BV257" i="1"/>
  <c r="AG258" i="2" s="1" a="1"/>
  <c r="AG258" i="2" s="1"/>
  <c r="BS257" i="1"/>
  <c r="AE258" i="2" s="1" a="1"/>
  <c r="AE258" i="2" s="1"/>
  <c r="BP257" i="1"/>
  <c r="AK258" i="2" s="1" a="1"/>
  <c r="AK258" i="2" s="1"/>
  <c r="BM257" i="1"/>
  <c r="AA258" i="2" s="1" a="1"/>
  <c r="AA258" i="2" s="1"/>
  <c r="BJ257" i="1"/>
  <c r="BD258" i="2" s="1" a="1"/>
  <c r="BD258" i="2" s="1"/>
  <c r="BF257" i="1"/>
  <c r="W258" i="2" s="1" a="1"/>
  <c r="W258" i="2" s="1"/>
  <c r="BC257" i="1"/>
  <c r="U258" i="2" s="1" a="1"/>
  <c r="U258" i="2" s="1"/>
  <c r="AZ257" i="1"/>
  <c r="S258" i="2" s="1" a="1"/>
  <c r="S258" i="2" s="1"/>
  <c r="AV257" i="1"/>
  <c r="Q258" i="2" s="1" a="1"/>
  <c r="Q258" i="2" s="1"/>
  <c r="AS257" i="1"/>
  <c r="O258" i="2" s="1" a="1"/>
  <c r="O258" i="2" s="1"/>
  <c r="AP257" i="1"/>
  <c r="M258" i="2" s="1" a="1"/>
  <c r="M258" i="2" s="1"/>
  <c r="AM257" i="1"/>
  <c r="K258" i="2" s="1" a="1"/>
  <c r="K258" i="2" s="1"/>
  <c r="AI257" i="1"/>
  <c r="AF257" i="1"/>
  <c r="AH257" i="1" s="1"/>
  <c r="I258" i="2" s="1" a="1"/>
  <c r="I258" i="2" s="1"/>
  <c r="DX256" i="1"/>
  <c r="DW256" i="1"/>
  <c r="DS256" i="1"/>
  <c r="BI257" i="2" s="1" a="1"/>
  <c r="BI257" i="2" s="1"/>
  <c r="DQ256" i="1"/>
  <c r="BH257" i="2" s="1" a="1"/>
  <c r="BH257" i="2" s="1"/>
  <c r="DO256" i="1"/>
  <c r="BC257" i="2" s="1" a="1"/>
  <c r="BC257" i="2" s="1"/>
  <c r="DM256" i="1"/>
  <c r="BB257" i="2" s="1" a="1"/>
  <c r="BB257" i="2" s="1"/>
  <c r="DK256" i="1"/>
  <c r="Y257" i="2" s="1" a="1"/>
  <c r="Y257" i="2" s="1"/>
  <c r="DG256" i="1"/>
  <c r="X257" i="2" s="1" a="1"/>
  <c r="X257" i="2" s="1"/>
  <c r="DC256" i="1"/>
  <c r="AY257" i="2" s="1" a="1"/>
  <c r="AY257" i="2" s="1"/>
  <c r="CY256" i="1"/>
  <c r="CZ256" i="1" s="1"/>
  <c r="CV256" i="1"/>
  <c r="CS256" i="1"/>
  <c r="AI257" i="2" s="1" a="1"/>
  <c r="AI257" i="2" s="1"/>
  <c r="CM256" i="1"/>
  <c r="BA257" i="2" s="1" a="1"/>
  <c r="BA257" i="2" s="1"/>
  <c r="CJ256" i="1"/>
  <c r="AW257" i="2" s="1" a="1"/>
  <c r="AW257" i="2" s="1"/>
  <c r="CG256" i="1"/>
  <c r="AU257" i="2" s="1" a="1"/>
  <c r="AU257" i="2" s="1"/>
  <c r="CC256" i="1"/>
  <c r="AQ257" i="2" s="1" a="1"/>
  <c r="AQ257" i="2" s="1"/>
  <c r="BY256" i="1"/>
  <c r="AO257" i="2" s="1" a="1"/>
  <c r="AO257" i="2" s="1"/>
  <c r="BV256" i="1"/>
  <c r="AG257" i="2" s="1" a="1"/>
  <c r="AG257" i="2" s="1"/>
  <c r="BS256" i="1"/>
  <c r="AE257" i="2" s="1" a="1"/>
  <c r="AE257" i="2" s="1"/>
  <c r="BP256" i="1"/>
  <c r="AK257" i="2" s="1" a="1"/>
  <c r="AK257" i="2" s="1"/>
  <c r="BM256" i="1"/>
  <c r="AA257" i="2" s="1" a="1"/>
  <c r="AA257" i="2" s="1"/>
  <c r="BJ256" i="1"/>
  <c r="BD257" i="2" s="1" a="1"/>
  <c r="BD257" i="2" s="1"/>
  <c r="BF256" i="1"/>
  <c r="W257" i="2" s="1" a="1"/>
  <c r="W257" i="2" s="1"/>
  <c r="BC256" i="1"/>
  <c r="U257" i="2" s="1" a="1"/>
  <c r="U257" i="2" s="1"/>
  <c r="AZ256" i="1"/>
  <c r="S257" i="2" s="1" a="1"/>
  <c r="S257" i="2" s="1"/>
  <c r="AV256" i="1"/>
  <c r="Q257" i="2" s="1" a="1"/>
  <c r="Q257" i="2" s="1"/>
  <c r="AS256" i="1"/>
  <c r="O257" i="2" s="1" a="1"/>
  <c r="O257" i="2" s="1"/>
  <c r="AP256" i="1"/>
  <c r="M257" i="2" s="1" a="1"/>
  <c r="M257" i="2" s="1"/>
  <c r="AM256" i="1"/>
  <c r="K257" i="2" s="1" a="1"/>
  <c r="K257" i="2" s="1"/>
  <c r="AI256" i="1"/>
  <c r="AF256" i="1"/>
  <c r="AH256" i="1" s="1"/>
  <c r="I257" i="2" s="1" a="1"/>
  <c r="I257" i="2" s="1"/>
  <c r="DX255" i="1"/>
  <c r="DW255" i="1"/>
  <c r="DS255" i="1"/>
  <c r="BI256" i="2" s="1" a="1"/>
  <c r="BI256" i="2" s="1"/>
  <c r="DQ255" i="1"/>
  <c r="BH256" i="2" s="1" a="1"/>
  <c r="BH256" i="2" s="1"/>
  <c r="DO255" i="1"/>
  <c r="BC256" i="2" s="1" a="1"/>
  <c r="BC256" i="2" s="1"/>
  <c r="DM255" i="1"/>
  <c r="BB256" i="2" s="1" a="1"/>
  <c r="BB256" i="2" s="1"/>
  <c r="DK255" i="1"/>
  <c r="Y256" i="2" s="1" a="1"/>
  <c r="Y256" i="2" s="1"/>
  <c r="DG255" i="1"/>
  <c r="X256" i="2" s="1" a="1"/>
  <c r="X256" i="2" s="1"/>
  <c r="DC255" i="1"/>
  <c r="AY256" i="2" s="1" a="1"/>
  <c r="AY256" i="2" s="1"/>
  <c r="CY255" i="1"/>
  <c r="CV255" i="1"/>
  <c r="CS255" i="1"/>
  <c r="AI256" i="2" s="1" a="1"/>
  <c r="AI256" i="2" s="1"/>
  <c r="CM255" i="1"/>
  <c r="BA256" i="2" s="1" a="1"/>
  <c r="BA256" i="2" s="1"/>
  <c r="CJ255" i="1"/>
  <c r="AW256" i="2" s="1" a="1"/>
  <c r="AW256" i="2" s="1"/>
  <c r="CG255" i="1"/>
  <c r="AU256" i="2" s="1" a="1"/>
  <c r="AU256" i="2" s="1"/>
  <c r="CC255" i="1"/>
  <c r="AQ256" i="2" s="1" a="1"/>
  <c r="AQ256" i="2" s="1"/>
  <c r="BY255" i="1"/>
  <c r="AO256" i="2" s="1" a="1"/>
  <c r="AO256" i="2" s="1"/>
  <c r="BV255" i="1"/>
  <c r="AG256" i="2" s="1" a="1"/>
  <c r="AG256" i="2" s="1"/>
  <c r="BS255" i="1"/>
  <c r="AE256" i="2" s="1" a="1"/>
  <c r="AE256" i="2" s="1"/>
  <c r="BP255" i="1"/>
  <c r="AK256" i="2" s="1" a="1"/>
  <c r="AK256" i="2" s="1"/>
  <c r="BM255" i="1"/>
  <c r="AA256" i="2" s="1" a="1"/>
  <c r="AA256" i="2" s="1"/>
  <c r="BJ255" i="1"/>
  <c r="BD256" i="2" s="1" a="1"/>
  <c r="BD256" i="2" s="1"/>
  <c r="BF255" i="1"/>
  <c r="W256" i="2" s="1" a="1"/>
  <c r="W256" i="2" s="1"/>
  <c r="BC255" i="1"/>
  <c r="U256" i="2" s="1" a="1"/>
  <c r="U256" i="2" s="1"/>
  <c r="AZ255" i="1"/>
  <c r="S256" i="2" s="1" a="1"/>
  <c r="S256" i="2" s="1"/>
  <c r="AV255" i="1"/>
  <c r="Q256" i="2" s="1" a="1"/>
  <c r="Q256" i="2" s="1"/>
  <c r="AS255" i="1"/>
  <c r="O256" i="2" s="1" a="1"/>
  <c r="O256" i="2" s="1"/>
  <c r="AP255" i="1"/>
  <c r="M256" i="2" s="1" a="1"/>
  <c r="M256" i="2" s="1"/>
  <c r="AM255" i="1"/>
  <c r="K256" i="2" s="1" a="1"/>
  <c r="K256" i="2" s="1"/>
  <c r="AI255" i="1"/>
  <c r="AF255" i="1"/>
  <c r="AH255" i="1" s="1"/>
  <c r="I256" i="2" s="1" a="1"/>
  <c r="I256" i="2" s="1"/>
  <c r="DX254" i="1"/>
  <c r="DW254" i="1"/>
  <c r="DS254" i="1"/>
  <c r="BI255" i="2" s="1" a="1"/>
  <c r="BI255" i="2" s="1"/>
  <c r="DQ254" i="1"/>
  <c r="BH255" i="2" s="1" a="1"/>
  <c r="BH255" i="2" s="1"/>
  <c r="DO254" i="1"/>
  <c r="BC255" i="2" s="1" a="1"/>
  <c r="BC255" i="2" s="1"/>
  <c r="DM254" i="1"/>
  <c r="BB255" i="2" s="1" a="1"/>
  <c r="BB255" i="2" s="1"/>
  <c r="DK254" i="1"/>
  <c r="Y255" i="2" s="1" a="1"/>
  <c r="Y255" i="2" s="1"/>
  <c r="DG254" i="1"/>
  <c r="X255" i="2" s="1" a="1"/>
  <c r="X255" i="2" s="1"/>
  <c r="DC254" i="1"/>
  <c r="AY255" i="2" s="1" a="1"/>
  <c r="AY255" i="2" s="1"/>
  <c r="CY254" i="1"/>
  <c r="CV254" i="1"/>
  <c r="CZ254" i="1" s="1"/>
  <c r="CS254" i="1"/>
  <c r="AI255" i="2" s="1" a="1"/>
  <c r="AI255" i="2" s="1"/>
  <c r="CM254" i="1"/>
  <c r="BA255" i="2" s="1" a="1"/>
  <c r="BA255" i="2" s="1"/>
  <c r="CJ254" i="1"/>
  <c r="AW255" i="2" s="1" a="1"/>
  <c r="AW255" i="2" s="1"/>
  <c r="CG254" i="1"/>
  <c r="AU255" i="2" s="1" a="1"/>
  <c r="AU255" i="2" s="1"/>
  <c r="CC254" i="1"/>
  <c r="AQ255" i="2" s="1" a="1"/>
  <c r="AQ255" i="2" s="1"/>
  <c r="BY254" i="1"/>
  <c r="AO255" i="2" s="1" a="1"/>
  <c r="AO255" i="2" s="1"/>
  <c r="BV254" i="1"/>
  <c r="AG255" i="2" s="1" a="1"/>
  <c r="AG255" i="2" s="1"/>
  <c r="BS254" i="1"/>
  <c r="AE255" i="2" s="1" a="1"/>
  <c r="AE255" i="2" s="1"/>
  <c r="BP254" i="1"/>
  <c r="AK255" i="2" s="1" a="1"/>
  <c r="AK255" i="2" s="1"/>
  <c r="BM254" i="1"/>
  <c r="AA255" i="2" s="1" a="1"/>
  <c r="AA255" i="2" s="1"/>
  <c r="BJ254" i="1"/>
  <c r="BD255" i="2" s="1" a="1"/>
  <c r="BD255" i="2" s="1"/>
  <c r="BF254" i="1"/>
  <c r="W255" i="2" s="1" a="1"/>
  <c r="W255" i="2" s="1"/>
  <c r="BC254" i="1"/>
  <c r="U255" i="2" s="1" a="1"/>
  <c r="U255" i="2" s="1"/>
  <c r="AZ254" i="1"/>
  <c r="S255" i="2" s="1" a="1"/>
  <c r="S255" i="2" s="1"/>
  <c r="AV254" i="1"/>
  <c r="Q255" i="2" s="1" a="1"/>
  <c r="Q255" i="2" s="1"/>
  <c r="AS254" i="1"/>
  <c r="O255" i="2" s="1" a="1"/>
  <c r="O255" i="2" s="1"/>
  <c r="AP254" i="1"/>
  <c r="M255" i="2" s="1" a="1"/>
  <c r="M255" i="2" s="1"/>
  <c r="AM254" i="1"/>
  <c r="K255" i="2" s="1" a="1"/>
  <c r="K255" i="2" s="1"/>
  <c r="AI254" i="1"/>
  <c r="AF254" i="1"/>
  <c r="AH254" i="1" s="1"/>
  <c r="I255" i="2" s="1" a="1"/>
  <c r="I255" i="2" s="1"/>
  <c r="DX253" i="1"/>
  <c r="DW253" i="1"/>
  <c r="DS253" i="1"/>
  <c r="BI254" i="2" s="1" a="1"/>
  <c r="BI254" i="2" s="1"/>
  <c r="DQ253" i="1"/>
  <c r="BH254" i="2" s="1" a="1"/>
  <c r="BH254" i="2" s="1"/>
  <c r="DO253" i="1"/>
  <c r="BC254" i="2" s="1" a="1"/>
  <c r="BC254" i="2" s="1"/>
  <c r="DM253" i="1"/>
  <c r="BB254" i="2" s="1" a="1"/>
  <c r="BB254" i="2" s="1"/>
  <c r="DK253" i="1"/>
  <c r="Y254" i="2" s="1" a="1"/>
  <c r="Y254" i="2" s="1"/>
  <c r="DG253" i="1"/>
  <c r="X254" i="2" s="1" a="1"/>
  <c r="X254" i="2" s="1"/>
  <c r="DC253" i="1"/>
  <c r="AY254" i="2" s="1" a="1"/>
  <c r="AY254" i="2" s="1"/>
  <c r="CY253" i="1"/>
  <c r="CV253" i="1"/>
  <c r="CS253" i="1"/>
  <c r="AI254" i="2" s="1" a="1"/>
  <c r="AI254" i="2" s="1"/>
  <c r="CM253" i="1"/>
  <c r="BA254" i="2" s="1" a="1"/>
  <c r="BA254" i="2" s="1"/>
  <c r="CJ253" i="1"/>
  <c r="AW254" i="2" s="1" a="1"/>
  <c r="AW254" i="2" s="1"/>
  <c r="CG253" i="1"/>
  <c r="AU254" i="2" s="1" a="1"/>
  <c r="AU254" i="2" s="1"/>
  <c r="CC253" i="1"/>
  <c r="AQ254" i="2" s="1" a="1"/>
  <c r="AQ254" i="2" s="1"/>
  <c r="BY253" i="1"/>
  <c r="AO254" i="2" s="1" a="1"/>
  <c r="AO254" i="2" s="1"/>
  <c r="BV253" i="1"/>
  <c r="AG254" i="2" s="1" a="1"/>
  <c r="AG254" i="2" s="1"/>
  <c r="BS253" i="1"/>
  <c r="AE254" i="2" s="1" a="1"/>
  <c r="AE254" i="2" s="1"/>
  <c r="BP253" i="1"/>
  <c r="AK254" i="2" s="1" a="1"/>
  <c r="AK254" i="2" s="1"/>
  <c r="BM253" i="1"/>
  <c r="AA254" i="2" s="1" a="1"/>
  <c r="AA254" i="2" s="1"/>
  <c r="BJ253" i="1"/>
  <c r="BD254" i="2" s="1" a="1"/>
  <c r="BD254" i="2" s="1"/>
  <c r="BF253" i="1"/>
  <c r="W254" i="2" s="1" a="1"/>
  <c r="W254" i="2" s="1"/>
  <c r="BC253" i="1"/>
  <c r="U254" i="2" s="1" a="1"/>
  <c r="U254" i="2" s="1"/>
  <c r="AZ253" i="1"/>
  <c r="S254" i="2" s="1" a="1"/>
  <c r="S254" i="2" s="1"/>
  <c r="AV253" i="1"/>
  <c r="Q254" i="2" s="1" a="1"/>
  <c r="Q254" i="2" s="1"/>
  <c r="AS253" i="1"/>
  <c r="O254" i="2" s="1" a="1"/>
  <c r="O254" i="2" s="1"/>
  <c r="AP253" i="1"/>
  <c r="M254" i="2" s="1" a="1"/>
  <c r="M254" i="2" s="1"/>
  <c r="AM253" i="1"/>
  <c r="K254" i="2" s="1" a="1"/>
  <c r="K254" i="2" s="1"/>
  <c r="AI253" i="1"/>
  <c r="AF253" i="1"/>
  <c r="AH253" i="1" s="1"/>
  <c r="I254" i="2" s="1" a="1"/>
  <c r="I254" i="2" s="1"/>
  <c r="DX252" i="1"/>
  <c r="DW252" i="1"/>
  <c r="DS252" i="1"/>
  <c r="BI253" i="2" s="1" a="1"/>
  <c r="BI253" i="2" s="1"/>
  <c r="DQ252" i="1"/>
  <c r="BH253" i="2" s="1" a="1"/>
  <c r="BH253" i="2" s="1"/>
  <c r="DO252" i="1"/>
  <c r="BC253" i="2" s="1" a="1"/>
  <c r="BC253" i="2" s="1"/>
  <c r="DM252" i="1"/>
  <c r="BB253" i="2" s="1" a="1"/>
  <c r="BB253" i="2" s="1"/>
  <c r="DK252" i="1"/>
  <c r="Y253" i="2" s="1" a="1"/>
  <c r="Y253" i="2" s="1"/>
  <c r="DG252" i="1"/>
  <c r="X253" i="2" s="1" a="1"/>
  <c r="X253" i="2" s="1"/>
  <c r="DC252" i="1"/>
  <c r="AY253" i="2" s="1" a="1"/>
  <c r="AY253" i="2" s="1"/>
  <c r="CY252" i="1"/>
  <c r="CV252" i="1"/>
  <c r="CS252" i="1"/>
  <c r="AI253" i="2" s="1" a="1"/>
  <c r="AI253" i="2" s="1"/>
  <c r="CM252" i="1"/>
  <c r="BA253" i="2" s="1" a="1"/>
  <c r="BA253" i="2" s="1"/>
  <c r="CJ252" i="1"/>
  <c r="AW253" i="2" s="1" a="1"/>
  <c r="AW253" i="2" s="1"/>
  <c r="CG252" i="1"/>
  <c r="AU253" i="2" s="1" a="1"/>
  <c r="AU253" i="2" s="1"/>
  <c r="CC252" i="1"/>
  <c r="AQ253" i="2" s="1" a="1"/>
  <c r="AQ253" i="2" s="1"/>
  <c r="BY252" i="1"/>
  <c r="AO253" i="2" s="1" a="1"/>
  <c r="AO253" i="2" s="1"/>
  <c r="BV252" i="1"/>
  <c r="AG253" i="2" s="1" a="1"/>
  <c r="AG253" i="2" s="1"/>
  <c r="BS252" i="1"/>
  <c r="AE253" i="2" s="1" a="1"/>
  <c r="AE253" i="2" s="1"/>
  <c r="BP252" i="1"/>
  <c r="AK253" i="2" s="1" a="1"/>
  <c r="AK253" i="2" s="1"/>
  <c r="BM252" i="1"/>
  <c r="AA253" i="2" s="1" a="1"/>
  <c r="AA253" i="2" s="1"/>
  <c r="BJ252" i="1"/>
  <c r="BD253" i="2" s="1" a="1"/>
  <c r="BD253" i="2" s="1"/>
  <c r="BF252" i="1"/>
  <c r="W253" i="2" s="1" a="1"/>
  <c r="W253" i="2" s="1"/>
  <c r="BC252" i="1"/>
  <c r="U253" i="2" s="1" a="1"/>
  <c r="U253" i="2" s="1"/>
  <c r="AZ252" i="1"/>
  <c r="S253" i="2" s="1" a="1"/>
  <c r="S253" i="2" s="1"/>
  <c r="AV252" i="1"/>
  <c r="Q253" i="2" s="1" a="1"/>
  <c r="Q253" i="2" s="1"/>
  <c r="AS252" i="1"/>
  <c r="O253" i="2" s="1" a="1"/>
  <c r="O253" i="2" s="1"/>
  <c r="AP252" i="1"/>
  <c r="M253" i="2" s="1" a="1"/>
  <c r="M253" i="2" s="1"/>
  <c r="AM252" i="1"/>
  <c r="K253" i="2" s="1" a="1"/>
  <c r="K253" i="2" s="1"/>
  <c r="AI252" i="1"/>
  <c r="AF252" i="1"/>
  <c r="AH252" i="1" s="1"/>
  <c r="I253" i="2" s="1" a="1"/>
  <c r="I253" i="2" s="1"/>
  <c r="DX251" i="1"/>
  <c r="DW251" i="1"/>
  <c r="DS251" i="1"/>
  <c r="BI252" i="2" s="1" a="1"/>
  <c r="BI252" i="2" s="1"/>
  <c r="DQ251" i="1"/>
  <c r="BH252" i="2" s="1" a="1"/>
  <c r="BH252" i="2" s="1"/>
  <c r="DO251" i="1"/>
  <c r="BC252" i="2" s="1" a="1"/>
  <c r="BC252" i="2" s="1"/>
  <c r="DM251" i="1"/>
  <c r="BB252" i="2" s="1" a="1"/>
  <c r="BB252" i="2" s="1"/>
  <c r="DK251" i="1"/>
  <c r="Y252" i="2" s="1" a="1"/>
  <c r="Y252" i="2" s="1"/>
  <c r="DG251" i="1"/>
  <c r="X252" i="2" s="1" a="1"/>
  <c r="X252" i="2" s="1"/>
  <c r="DC251" i="1"/>
  <c r="AY252" i="2" s="1" a="1"/>
  <c r="AY252" i="2" s="1"/>
  <c r="CY251" i="1"/>
  <c r="CV251" i="1"/>
  <c r="CS251" i="1"/>
  <c r="AI252" i="2" s="1" a="1"/>
  <c r="AI252" i="2" s="1"/>
  <c r="CM251" i="1"/>
  <c r="BA252" i="2" s="1" a="1"/>
  <c r="BA252" i="2" s="1"/>
  <c r="CJ251" i="1"/>
  <c r="AW252" i="2" s="1" a="1"/>
  <c r="AW252" i="2" s="1"/>
  <c r="CG251" i="1"/>
  <c r="AU252" i="2" s="1" a="1"/>
  <c r="AU252" i="2" s="1"/>
  <c r="CC251" i="1"/>
  <c r="AQ252" i="2" s="1" a="1"/>
  <c r="AQ252" i="2" s="1"/>
  <c r="BY251" i="1"/>
  <c r="AO252" i="2" s="1" a="1"/>
  <c r="AO252" i="2" s="1"/>
  <c r="BV251" i="1"/>
  <c r="AG252" i="2" s="1" a="1"/>
  <c r="AG252" i="2" s="1"/>
  <c r="BS251" i="1"/>
  <c r="AE252" i="2" s="1" a="1"/>
  <c r="AE252" i="2" s="1"/>
  <c r="BP251" i="1"/>
  <c r="AK252" i="2" s="1" a="1"/>
  <c r="AK252" i="2" s="1"/>
  <c r="BM251" i="1"/>
  <c r="AA252" i="2" s="1" a="1"/>
  <c r="AA252" i="2" s="1"/>
  <c r="BJ251" i="1"/>
  <c r="BD252" i="2" s="1" a="1"/>
  <c r="BD252" i="2" s="1"/>
  <c r="BF251" i="1"/>
  <c r="W252" i="2" s="1" a="1"/>
  <c r="W252" i="2" s="1"/>
  <c r="BC251" i="1"/>
  <c r="U252" i="2" s="1" a="1"/>
  <c r="U252" i="2" s="1"/>
  <c r="AZ251" i="1"/>
  <c r="S252" i="2" s="1" a="1"/>
  <c r="S252" i="2" s="1"/>
  <c r="AV251" i="1"/>
  <c r="Q252" i="2" s="1" a="1"/>
  <c r="Q252" i="2" s="1"/>
  <c r="AS251" i="1"/>
  <c r="O252" i="2" s="1" a="1"/>
  <c r="O252" i="2" s="1"/>
  <c r="AP251" i="1"/>
  <c r="M252" i="2" s="1" a="1"/>
  <c r="M252" i="2" s="1"/>
  <c r="AM251" i="1"/>
  <c r="K252" i="2" s="1" a="1"/>
  <c r="K252" i="2" s="1"/>
  <c r="AI251" i="1"/>
  <c r="AF251" i="1"/>
  <c r="AH251" i="1" s="1"/>
  <c r="I252" i="2" s="1" a="1"/>
  <c r="I252" i="2" s="1"/>
  <c r="DX250" i="1"/>
  <c r="DW250" i="1"/>
  <c r="DS250" i="1"/>
  <c r="BI251" i="2" s="1" a="1"/>
  <c r="BI251" i="2" s="1"/>
  <c r="DQ250" i="1"/>
  <c r="BH251" i="2" s="1" a="1"/>
  <c r="BH251" i="2" s="1"/>
  <c r="DO250" i="1"/>
  <c r="BC251" i="2" s="1" a="1"/>
  <c r="BC251" i="2" s="1"/>
  <c r="DM250" i="1"/>
  <c r="BB251" i="2" s="1" a="1"/>
  <c r="BB251" i="2" s="1"/>
  <c r="DK250" i="1"/>
  <c r="Y251" i="2" s="1" a="1"/>
  <c r="Y251" i="2" s="1"/>
  <c r="DG250" i="1"/>
  <c r="X251" i="2" s="1" a="1"/>
  <c r="X251" i="2" s="1"/>
  <c r="DC250" i="1"/>
  <c r="AY251" i="2" s="1" a="1"/>
  <c r="AY251" i="2" s="1"/>
  <c r="CY250" i="1"/>
  <c r="CV250" i="1"/>
  <c r="CS250" i="1"/>
  <c r="AI251" i="2" s="1" a="1"/>
  <c r="AI251" i="2" s="1"/>
  <c r="CM250" i="1"/>
  <c r="BA251" i="2" s="1" a="1"/>
  <c r="BA251" i="2" s="1"/>
  <c r="CJ250" i="1"/>
  <c r="AW251" i="2" s="1" a="1"/>
  <c r="AW251" i="2" s="1"/>
  <c r="CG250" i="1"/>
  <c r="AU251" i="2" s="1" a="1"/>
  <c r="AU251" i="2" s="1"/>
  <c r="CC250" i="1"/>
  <c r="AQ251" i="2" s="1" a="1"/>
  <c r="AQ251" i="2" s="1"/>
  <c r="BY250" i="1"/>
  <c r="AO251" i="2" s="1" a="1"/>
  <c r="AO251" i="2" s="1"/>
  <c r="BV250" i="1"/>
  <c r="AG251" i="2" s="1" a="1"/>
  <c r="AG251" i="2" s="1"/>
  <c r="BS250" i="1"/>
  <c r="AE251" i="2" s="1" a="1"/>
  <c r="AE251" i="2" s="1"/>
  <c r="BP250" i="1"/>
  <c r="AK251" i="2" s="1" a="1"/>
  <c r="AK251" i="2" s="1"/>
  <c r="BM250" i="1"/>
  <c r="AA251" i="2" s="1" a="1"/>
  <c r="AA251" i="2" s="1"/>
  <c r="BJ250" i="1"/>
  <c r="BD251" i="2" s="1" a="1"/>
  <c r="BD251" i="2" s="1"/>
  <c r="BF250" i="1"/>
  <c r="W251" i="2" s="1" a="1"/>
  <c r="W251" i="2" s="1"/>
  <c r="BC250" i="1"/>
  <c r="U251" i="2" s="1" a="1"/>
  <c r="U251" i="2" s="1"/>
  <c r="AZ250" i="1"/>
  <c r="S251" i="2" s="1" a="1"/>
  <c r="S251" i="2" s="1"/>
  <c r="AV250" i="1"/>
  <c r="Q251" i="2" s="1" a="1"/>
  <c r="Q251" i="2" s="1"/>
  <c r="AS250" i="1"/>
  <c r="O251" i="2" s="1" a="1"/>
  <c r="O251" i="2" s="1"/>
  <c r="AP250" i="1"/>
  <c r="M251" i="2" s="1" a="1"/>
  <c r="M251" i="2" s="1"/>
  <c r="AM250" i="1"/>
  <c r="K251" i="2" s="1" a="1"/>
  <c r="K251" i="2" s="1"/>
  <c r="AI250" i="1"/>
  <c r="AF250" i="1"/>
  <c r="AH250" i="1" s="1"/>
  <c r="I251" i="2" s="1" a="1"/>
  <c r="I251" i="2" s="1"/>
  <c r="DX249" i="1"/>
  <c r="DW249" i="1"/>
  <c r="DS249" i="1"/>
  <c r="BI250" i="2" s="1" a="1"/>
  <c r="BI250" i="2" s="1"/>
  <c r="DQ249" i="1"/>
  <c r="BH250" i="2" s="1" a="1"/>
  <c r="BH250" i="2" s="1"/>
  <c r="DO249" i="1"/>
  <c r="BC250" i="2" s="1" a="1"/>
  <c r="BC250" i="2" s="1"/>
  <c r="DM249" i="1"/>
  <c r="BB250" i="2" s="1" a="1"/>
  <c r="BB250" i="2" s="1"/>
  <c r="DK249" i="1"/>
  <c r="Y250" i="2" s="1" a="1"/>
  <c r="Y250" i="2" s="1"/>
  <c r="DG249" i="1"/>
  <c r="X250" i="2" s="1" a="1"/>
  <c r="X250" i="2" s="1"/>
  <c r="DC249" i="1"/>
  <c r="AY250" i="2" s="1" a="1"/>
  <c r="AY250" i="2" s="1"/>
  <c r="CY249" i="1"/>
  <c r="CV249" i="1"/>
  <c r="CS249" i="1"/>
  <c r="AI250" i="2" s="1" a="1"/>
  <c r="AI250" i="2" s="1"/>
  <c r="CM249" i="1"/>
  <c r="BA250" i="2" s="1" a="1"/>
  <c r="BA250" i="2" s="1"/>
  <c r="CJ249" i="1"/>
  <c r="AW250" i="2" s="1" a="1"/>
  <c r="AW250" i="2" s="1"/>
  <c r="CG249" i="1"/>
  <c r="AU250" i="2" s="1" a="1"/>
  <c r="AU250" i="2" s="1"/>
  <c r="CC249" i="1"/>
  <c r="AQ250" i="2" s="1" a="1"/>
  <c r="AQ250" i="2" s="1"/>
  <c r="BY249" i="1"/>
  <c r="AO250" i="2" s="1" a="1"/>
  <c r="AO250" i="2" s="1"/>
  <c r="BV249" i="1"/>
  <c r="AG250" i="2" s="1" a="1"/>
  <c r="AG250" i="2" s="1"/>
  <c r="BS249" i="1"/>
  <c r="AE250" i="2" s="1" a="1"/>
  <c r="AE250" i="2" s="1"/>
  <c r="BP249" i="1"/>
  <c r="AK250" i="2" s="1" a="1"/>
  <c r="AK250" i="2" s="1"/>
  <c r="BM249" i="1"/>
  <c r="AA250" i="2" s="1" a="1"/>
  <c r="AA250" i="2" s="1"/>
  <c r="BJ249" i="1"/>
  <c r="BD250" i="2" s="1" a="1"/>
  <c r="BD250" i="2" s="1"/>
  <c r="BF249" i="1"/>
  <c r="W250" i="2" s="1" a="1"/>
  <c r="W250" i="2" s="1"/>
  <c r="BC249" i="1"/>
  <c r="U250" i="2" s="1" a="1"/>
  <c r="U250" i="2" s="1"/>
  <c r="AZ249" i="1"/>
  <c r="S250" i="2" s="1" a="1"/>
  <c r="S250" i="2" s="1"/>
  <c r="AV249" i="1"/>
  <c r="Q250" i="2" s="1" a="1"/>
  <c r="Q250" i="2" s="1"/>
  <c r="AS249" i="1"/>
  <c r="O250" i="2" s="1" a="1"/>
  <c r="O250" i="2" s="1"/>
  <c r="AP249" i="1"/>
  <c r="M250" i="2" s="1" a="1"/>
  <c r="M250" i="2" s="1"/>
  <c r="AM249" i="1"/>
  <c r="K250" i="2" s="1" a="1"/>
  <c r="K250" i="2" s="1"/>
  <c r="AI249" i="1"/>
  <c r="AF249" i="1"/>
  <c r="AH249" i="1" s="1"/>
  <c r="I250" i="2" s="1" a="1"/>
  <c r="I250" i="2" s="1"/>
  <c r="DX248" i="1"/>
  <c r="DW248" i="1"/>
  <c r="DS248" i="1"/>
  <c r="BI249" i="2" s="1" a="1"/>
  <c r="BI249" i="2" s="1"/>
  <c r="DQ248" i="1"/>
  <c r="BH249" i="2" s="1" a="1"/>
  <c r="BH249" i="2" s="1"/>
  <c r="DO248" i="1"/>
  <c r="BC249" i="2" s="1" a="1"/>
  <c r="BC249" i="2" s="1"/>
  <c r="DM248" i="1"/>
  <c r="BB249" i="2" s="1" a="1"/>
  <c r="BB249" i="2" s="1"/>
  <c r="DK248" i="1"/>
  <c r="Y249" i="2" s="1" a="1"/>
  <c r="Y249" i="2" s="1"/>
  <c r="DG248" i="1"/>
  <c r="X249" i="2" s="1" a="1"/>
  <c r="X249" i="2" s="1"/>
  <c r="DC248" i="1"/>
  <c r="AY249" i="2" s="1" a="1"/>
  <c r="AY249" i="2" s="1"/>
  <c r="CY248" i="1"/>
  <c r="CZ248" i="1" s="1"/>
  <c r="CV248" i="1"/>
  <c r="CS248" i="1"/>
  <c r="AI249" i="2" s="1" a="1"/>
  <c r="AI249" i="2" s="1"/>
  <c r="CM248" i="1"/>
  <c r="BA249" i="2" s="1" a="1"/>
  <c r="BA249" i="2" s="1"/>
  <c r="CJ248" i="1"/>
  <c r="AW249" i="2" s="1" a="1"/>
  <c r="AW249" i="2" s="1"/>
  <c r="CG248" i="1"/>
  <c r="AU249" i="2" s="1" a="1"/>
  <c r="AU249" i="2" s="1"/>
  <c r="CC248" i="1"/>
  <c r="AQ249" i="2" s="1" a="1"/>
  <c r="AQ249" i="2" s="1"/>
  <c r="BY248" i="1"/>
  <c r="AO249" i="2" s="1" a="1"/>
  <c r="AO249" i="2" s="1"/>
  <c r="BV248" i="1"/>
  <c r="AG249" i="2" s="1" a="1"/>
  <c r="AG249" i="2" s="1"/>
  <c r="BS248" i="1"/>
  <c r="AE249" i="2" s="1" a="1"/>
  <c r="AE249" i="2" s="1"/>
  <c r="BP248" i="1"/>
  <c r="AK249" i="2" s="1" a="1"/>
  <c r="AK249" i="2" s="1"/>
  <c r="BM248" i="1"/>
  <c r="AA249" i="2" s="1" a="1"/>
  <c r="AA249" i="2" s="1"/>
  <c r="BJ248" i="1"/>
  <c r="BD249" i="2" s="1" a="1"/>
  <c r="BD249" i="2" s="1"/>
  <c r="BF248" i="1"/>
  <c r="W249" i="2" s="1" a="1"/>
  <c r="W249" i="2" s="1"/>
  <c r="BC248" i="1"/>
  <c r="U249" i="2" s="1" a="1"/>
  <c r="U249" i="2" s="1"/>
  <c r="AZ248" i="1"/>
  <c r="S249" i="2" s="1" a="1"/>
  <c r="S249" i="2" s="1"/>
  <c r="AV248" i="1"/>
  <c r="Q249" i="2" s="1" a="1"/>
  <c r="Q249" i="2" s="1"/>
  <c r="AS248" i="1"/>
  <c r="O249" i="2" s="1" a="1"/>
  <c r="O249" i="2" s="1"/>
  <c r="AP248" i="1"/>
  <c r="M249" i="2" s="1" a="1"/>
  <c r="M249" i="2" s="1"/>
  <c r="AM248" i="1"/>
  <c r="K249" i="2" s="1" a="1"/>
  <c r="K249" i="2" s="1"/>
  <c r="AI248" i="1"/>
  <c r="AF248" i="1"/>
  <c r="AH248" i="1" s="1"/>
  <c r="I249" i="2" s="1" a="1"/>
  <c r="I249" i="2" s="1"/>
  <c r="DX247" i="1"/>
  <c r="DW247" i="1"/>
  <c r="DS247" i="1"/>
  <c r="BI248" i="2" s="1" a="1"/>
  <c r="BI248" i="2" s="1"/>
  <c r="DQ247" i="1"/>
  <c r="BH248" i="2" s="1" a="1"/>
  <c r="BH248" i="2" s="1"/>
  <c r="DO247" i="1"/>
  <c r="BC248" i="2" s="1" a="1"/>
  <c r="BC248" i="2" s="1"/>
  <c r="DM247" i="1"/>
  <c r="BB248" i="2" s="1" a="1"/>
  <c r="BB248" i="2" s="1"/>
  <c r="DK247" i="1"/>
  <c r="Y248" i="2" s="1" a="1"/>
  <c r="Y248" i="2" s="1"/>
  <c r="DG247" i="1"/>
  <c r="X248" i="2" s="1" a="1"/>
  <c r="X248" i="2" s="1"/>
  <c r="DC247" i="1"/>
  <c r="AY248" i="2" s="1" a="1"/>
  <c r="AY248" i="2" s="1"/>
  <c r="CY247" i="1"/>
  <c r="CV247" i="1"/>
  <c r="CS247" i="1"/>
  <c r="AI248" i="2" s="1" a="1"/>
  <c r="AI248" i="2" s="1"/>
  <c r="CM247" i="1"/>
  <c r="BA248" i="2" s="1" a="1"/>
  <c r="BA248" i="2" s="1"/>
  <c r="CJ247" i="1"/>
  <c r="AW248" i="2" s="1" a="1"/>
  <c r="AW248" i="2" s="1"/>
  <c r="CG247" i="1"/>
  <c r="AU248" i="2" s="1" a="1"/>
  <c r="AU248" i="2" s="1"/>
  <c r="CC247" i="1"/>
  <c r="AQ248" i="2" s="1" a="1"/>
  <c r="AQ248" i="2" s="1"/>
  <c r="BY247" i="1"/>
  <c r="AO248" i="2" s="1" a="1"/>
  <c r="AO248" i="2" s="1"/>
  <c r="BV247" i="1"/>
  <c r="AG248" i="2" s="1" a="1"/>
  <c r="AG248" i="2" s="1"/>
  <c r="BS247" i="1"/>
  <c r="AE248" i="2" s="1" a="1"/>
  <c r="AE248" i="2" s="1"/>
  <c r="BP247" i="1"/>
  <c r="AK248" i="2" s="1" a="1"/>
  <c r="AK248" i="2" s="1"/>
  <c r="BM247" i="1"/>
  <c r="AA248" i="2" s="1" a="1"/>
  <c r="AA248" i="2" s="1"/>
  <c r="BJ247" i="1"/>
  <c r="BD248" i="2" s="1" a="1"/>
  <c r="BD248" i="2" s="1"/>
  <c r="BF247" i="1"/>
  <c r="W248" i="2" s="1" a="1"/>
  <c r="W248" i="2" s="1"/>
  <c r="BC247" i="1"/>
  <c r="U248" i="2" s="1" a="1"/>
  <c r="U248" i="2" s="1"/>
  <c r="AZ247" i="1"/>
  <c r="S248" i="2" s="1" a="1"/>
  <c r="S248" i="2" s="1"/>
  <c r="AV247" i="1"/>
  <c r="Q248" i="2" s="1" a="1"/>
  <c r="Q248" i="2" s="1"/>
  <c r="AS247" i="1"/>
  <c r="O248" i="2" s="1" a="1"/>
  <c r="O248" i="2" s="1"/>
  <c r="AP247" i="1"/>
  <c r="M248" i="2" s="1" a="1"/>
  <c r="M248" i="2" s="1"/>
  <c r="AM247" i="1"/>
  <c r="K248" i="2" s="1" a="1"/>
  <c r="K248" i="2" s="1"/>
  <c r="AI247" i="1"/>
  <c r="AF247" i="1"/>
  <c r="AH247" i="1" s="1"/>
  <c r="I248" i="2" s="1" a="1"/>
  <c r="I248" i="2" s="1"/>
  <c r="DX246" i="1"/>
  <c r="DW246" i="1"/>
  <c r="DS246" i="1"/>
  <c r="BI247" i="2" s="1" a="1"/>
  <c r="BI247" i="2" s="1"/>
  <c r="DQ246" i="1"/>
  <c r="BH247" i="2" s="1" a="1"/>
  <c r="BH247" i="2" s="1"/>
  <c r="DO246" i="1"/>
  <c r="BC247" i="2" s="1" a="1"/>
  <c r="BC247" i="2" s="1"/>
  <c r="DM246" i="1"/>
  <c r="BB247" i="2" s="1" a="1"/>
  <c r="BB247" i="2" s="1"/>
  <c r="DK246" i="1"/>
  <c r="Y247" i="2" s="1" a="1"/>
  <c r="Y247" i="2" s="1"/>
  <c r="DG246" i="1"/>
  <c r="X247" i="2" s="1" a="1"/>
  <c r="X247" i="2" s="1"/>
  <c r="DC246" i="1"/>
  <c r="AY247" i="2" s="1" a="1"/>
  <c r="AY247" i="2" s="1"/>
  <c r="CY246" i="1"/>
  <c r="CV246" i="1"/>
  <c r="CS246" i="1"/>
  <c r="AI247" i="2" s="1" a="1"/>
  <c r="AI247" i="2" s="1"/>
  <c r="CM246" i="1"/>
  <c r="BA247" i="2" s="1" a="1"/>
  <c r="BA247" i="2" s="1"/>
  <c r="CJ246" i="1"/>
  <c r="AW247" i="2" s="1" a="1"/>
  <c r="AW247" i="2" s="1"/>
  <c r="CG246" i="1"/>
  <c r="AU247" i="2" s="1" a="1"/>
  <c r="AU247" i="2" s="1"/>
  <c r="CC246" i="1"/>
  <c r="AQ247" i="2" s="1" a="1"/>
  <c r="AQ247" i="2" s="1"/>
  <c r="BY246" i="1"/>
  <c r="AO247" i="2" s="1" a="1"/>
  <c r="AO247" i="2" s="1"/>
  <c r="BV246" i="1"/>
  <c r="AG247" i="2" s="1" a="1"/>
  <c r="AG247" i="2" s="1"/>
  <c r="BS246" i="1"/>
  <c r="AE247" i="2" s="1" a="1"/>
  <c r="AE247" i="2" s="1"/>
  <c r="BP246" i="1"/>
  <c r="AK247" i="2" s="1" a="1"/>
  <c r="AK247" i="2" s="1"/>
  <c r="BM246" i="1"/>
  <c r="AA247" i="2" s="1" a="1"/>
  <c r="AA247" i="2" s="1"/>
  <c r="BJ246" i="1"/>
  <c r="BD247" i="2" s="1" a="1"/>
  <c r="BD247" i="2" s="1"/>
  <c r="BF246" i="1"/>
  <c r="W247" i="2" s="1" a="1"/>
  <c r="W247" i="2" s="1"/>
  <c r="BC246" i="1"/>
  <c r="U247" i="2" s="1" a="1"/>
  <c r="U247" i="2" s="1"/>
  <c r="AZ246" i="1"/>
  <c r="S247" i="2" s="1" a="1"/>
  <c r="S247" i="2" s="1"/>
  <c r="AV246" i="1"/>
  <c r="Q247" i="2" s="1" a="1"/>
  <c r="Q247" i="2" s="1"/>
  <c r="AS246" i="1"/>
  <c r="O247" i="2" s="1" a="1"/>
  <c r="O247" i="2" s="1"/>
  <c r="AP246" i="1"/>
  <c r="M247" i="2" s="1" a="1"/>
  <c r="M247" i="2" s="1"/>
  <c r="AM246" i="1"/>
  <c r="K247" i="2" s="1" a="1"/>
  <c r="K247" i="2" s="1"/>
  <c r="AI246" i="1"/>
  <c r="AF246" i="1"/>
  <c r="AH246" i="1" s="1"/>
  <c r="I247" i="2" s="1" a="1"/>
  <c r="I247" i="2" s="1"/>
  <c r="DX245" i="1"/>
  <c r="DW245" i="1"/>
  <c r="DS245" i="1"/>
  <c r="BI246" i="2" s="1" a="1"/>
  <c r="BI246" i="2" s="1"/>
  <c r="DQ245" i="1"/>
  <c r="BH246" i="2" s="1" a="1"/>
  <c r="BH246" i="2" s="1"/>
  <c r="DO245" i="1"/>
  <c r="BC246" i="2" s="1" a="1"/>
  <c r="BC246" i="2" s="1"/>
  <c r="DM245" i="1"/>
  <c r="BB246" i="2" s="1" a="1"/>
  <c r="BB246" i="2" s="1"/>
  <c r="DK245" i="1"/>
  <c r="Y246" i="2" s="1" a="1"/>
  <c r="Y246" i="2" s="1"/>
  <c r="DG245" i="1"/>
  <c r="X246" i="2" s="1" a="1"/>
  <c r="X246" i="2" s="1"/>
  <c r="DC245" i="1"/>
  <c r="AY246" i="2" s="1" a="1"/>
  <c r="AY246" i="2" s="1"/>
  <c r="CY245" i="1"/>
  <c r="CV245" i="1"/>
  <c r="CS245" i="1"/>
  <c r="AI246" i="2" s="1" a="1"/>
  <c r="AI246" i="2" s="1"/>
  <c r="CM245" i="1"/>
  <c r="BA246" i="2" s="1" a="1"/>
  <c r="BA246" i="2" s="1"/>
  <c r="CJ245" i="1"/>
  <c r="AW246" i="2" s="1" a="1"/>
  <c r="AW246" i="2" s="1"/>
  <c r="CG245" i="1"/>
  <c r="AU246" i="2" s="1" a="1"/>
  <c r="AU246" i="2" s="1"/>
  <c r="CC245" i="1"/>
  <c r="AQ246" i="2" s="1" a="1"/>
  <c r="AQ246" i="2" s="1"/>
  <c r="BY245" i="1"/>
  <c r="AO246" i="2" s="1" a="1"/>
  <c r="AO246" i="2" s="1"/>
  <c r="BV245" i="1"/>
  <c r="AG246" i="2" s="1" a="1"/>
  <c r="AG246" i="2" s="1"/>
  <c r="BS245" i="1"/>
  <c r="AE246" i="2" s="1" a="1"/>
  <c r="AE246" i="2" s="1"/>
  <c r="BP245" i="1"/>
  <c r="AK246" i="2" s="1" a="1"/>
  <c r="AK246" i="2" s="1"/>
  <c r="BM245" i="1"/>
  <c r="AA246" i="2" s="1" a="1"/>
  <c r="AA246" i="2" s="1"/>
  <c r="BJ245" i="1"/>
  <c r="BD246" i="2" s="1" a="1"/>
  <c r="BD246" i="2" s="1"/>
  <c r="BF245" i="1"/>
  <c r="W246" i="2" s="1" a="1"/>
  <c r="W246" i="2" s="1"/>
  <c r="BC245" i="1"/>
  <c r="U246" i="2" s="1" a="1"/>
  <c r="U246" i="2" s="1"/>
  <c r="AZ245" i="1"/>
  <c r="S246" i="2" s="1" a="1"/>
  <c r="S246" i="2" s="1"/>
  <c r="AV245" i="1"/>
  <c r="Q246" i="2" s="1" a="1"/>
  <c r="Q246" i="2" s="1"/>
  <c r="AS245" i="1"/>
  <c r="O246" i="2" s="1" a="1"/>
  <c r="O246" i="2" s="1"/>
  <c r="AP245" i="1"/>
  <c r="M246" i="2" s="1" a="1"/>
  <c r="M246" i="2" s="1"/>
  <c r="AM245" i="1"/>
  <c r="K246" i="2" s="1" a="1"/>
  <c r="K246" i="2" s="1"/>
  <c r="AI245" i="1"/>
  <c r="AF245" i="1"/>
  <c r="AH245" i="1" s="1"/>
  <c r="I246" i="2" s="1" a="1"/>
  <c r="I246" i="2" s="1"/>
  <c r="DX244" i="1"/>
  <c r="DW244" i="1"/>
  <c r="DS244" i="1"/>
  <c r="BI245" i="2" s="1" a="1"/>
  <c r="BI245" i="2" s="1"/>
  <c r="DQ244" i="1"/>
  <c r="BH245" i="2" s="1" a="1"/>
  <c r="BH245" i="2" s="1"/>
  <c r="DO244" i="1"/>
  <c r="BC245" i="2" s="1" a="1"/>
  <c r="BC245" i="2" s="1"/>
  <c r="DM244" i="1"/>
  <c r="BB245" i="2" s="1" a="1"/>
  <c r="BB245" i="2" s="1"/>
  <c r="DK244" i="1"/>
  <c r="Y245" i="2" s="1" a="1"/>
  <c r="Y245" i="2" s="1"/>
  <c r="DG244" i="1"/>
  <c r="X245" i="2" s="1" a="1"/>
  <c r="X245" i="2" s="1"/>
  <c r="DC244" i="1"/>
  <c r="AY245" i="2" s="1" a="1"/>
  <c r="AY245" i="2" s="1"/>
  <c r="CY244" i="1"/>
  <c r="CZ244" i="1" s="1"/>
  <c r="CV244" i="1"/>
  <c r="CS244" i="1"/>
  <c r="AI245" i="2" s="1" a="1"/>
  <c r="AI245" i="2" s="1"/>
  <c r="CM244" i="1"/>
  <c r="BA245" i="2" s="1" a="1"/>
  <c r="BA245" i="2" s="1"/>
  <c r="CJ244" i="1"/>
  <c r="AW245" i="2" s="1" a="1"/>
  <c r="AW245" i="2" s="1"/>
  <c r="CG244" i="1"/>
  <c r="AU245" i="2" s="1" a="1"/>
  <c r="AU245" i="2" s="1"/>
  <c r="CC244" i="1"/>
  <c r="AQ245" i="2" s="1" a="1"/>
  <c r="AQ245" i="2" s="1"/>
  <c r="BY244" i="1"/>
  <c r="AO245" i="2" s="1" a="1"/>
  <c r="AO245" i="2" s="1"/>
  <c r="BV244" i="1"/>
  <c r="AG245" i="2" s="1" a="1"/>
  <c r="AG245" i="2" s="1"/>
  <c r="BS244" i="1"/>
  <c r="AE245" i="2" s="1" a="1"/>
  <c r="AE245" i="2" s="1"/>
  <c r="BP244" i="1"/>
  <c r="AK245" i="2" s="1" a="1"/>
  <c r="AK245" i="2" s="1"/>
  <c r="BM244" i="1"/>
  <c r="AA245" i="2" s="1" a="1"/>
  <c r="AA245" i="2" s="1"/>
  <c r="BJ244" i="1"/>
  <c r="BD245" i="2" s="1" a="1"/>
  <c r="BD245" i="2" s="1"/>
  <c r="BF244" i="1"/>
  <c r="W245" i="2" s="1" a="1"/>
  <c r="W245" i="2" s="1"/>
  <c r="BC244" i="1"/>
  <c r="U245" i="2" s="1" a="1"/>
  <c r="U245" i="2" s="1"/>
  <c r="AZ244" i="1"/>
  <c r="S245" i="2" s="1" a="1"/>
  <c r="S245" i="2" s="1"/>
  <c r="AV244" i="1"/>
  <c r="Q245" i="2" s="1" a="1"/>
  <c r="Q245" i="2" s="1"/>
  <c r="AS244" i="1"/>
  <c r="O245" i="2" s="1" a="1"/>
  <c r="O245" i="2" s="1"/>
  <c r="AP244" i="1"/>
  <c r="M245" i="2" s="1" a="1"/>
  <c r="M245" i="2" s="1"/>
  <c r="AM244" i="1"/>
  <c r="K245" i="2" s="1" a="1"/>
  <c r="K245" i="2" s="1"/>
  <c r="AI244" i="1"/>
  <c r="AF244" i="1"/>
  <c r="AH244" i="1" s="1"/>
  <c r="I245" i="2" s="1" a="1"/>
  <c r="I245" i="2" s="1"/>
  <c r="DX243" i="1"/>
  <c r="DW243" i="1"/>
  <c r="DS243" i="1"/>
  <c r="BI244" i="2" s="1" a="1"/>
  <c r="BI244" i="2" s="1"/>
  <c r="DQ243" i="1"/>
  <c r="BH244" i="2" s="1" a="1"/>
  <c r="BH244" i="2" s="1"/>
  <c r="DO243" i="1"/>
  <c r="BC244" i="2" s="1" a="1"/>
  <c r="BC244" i="2" s="1"/>
  <c r="DM243" i="1"/>
  <c r="BB244" i="2" s="1" a="1"/>
  <c r="BB244" i="2" s="1"/>
  <c r="DK243" i="1"/>
  <c r="Y244" i="2" s="1" a="1"/>
  <c r="Y244" i="2" s="1"/>
  <c r="DG243" i="1"/>
  <c r="X244" i="2" s="1" a="1"/>
  <c r="X244" i="2" s="1"/>
  <c r="DC243" i="1"/>
  <c r="AY244" i="2" s="1" a="1"/>
  <c r="AY244" i="2" s="1"/>
  <c r="CY243" i="1"/>
  <c r="CV243" i="1"/>
  <c r="CS243" i="1"/>
  <c r="AI244" i="2" s="1" a="1"/>
  <c r="AI244" i="2" s="1"/>
  <c r="CM243" i="1"/>
  <c r="BA244" i="2" s="1" a="1"/>
  <c r="BA244" i="2" s="1"/>
  <c r="CJ243" i="1"/>
  <c r="AW244" i="2" s="1" a="1"/>
  <c r="AW244" i="2" s="1"/>
  <c r="CG243" i="1"/>
  <c r="AU244" i="2" s="1" a="1"/>
  <c r="AU244" i="2" s="1"/>
  <c r="CC243" i="1"/>
  <c r="AQ244" i="2" s="1" a="1"/>
  <c r="AQ244" i="2" s="1"/>
  <c r="BY243" i="1"/>
  <c r="AO244" i="2" s="1" a="1"/>
  <c r="AO244" i="2" s="1"/>
  <c r="BV243" i="1"/>
  <c r="AG244" i="2" s="1" a="1"/>
  <c r="AG244" i="2" s="1"/>
  <c r="BS243" i="1"/>
  <c r="AE244" i="2" s="1" a="1"/>
  <c r="AE244" i="2" s="1"/>
  <c r="BP243" i="1"/>
  <c r="AK244" i="2" s="1" a="1"/>
  <c r="AK244" i="2" s="1"/>
  <c r="BM243" i="1"/>
  <c r="AA244" i="2" s="1" a="1"/>
  <c r="AA244" i="2" s="1"/>
  <c r="BJ243" i="1"/>
  <c r="BD244" i="2" s="1" a="1"/>
  <c r="BD244" i="2" s="1"/>
  <c r="BF243" i="1"/>
  <c r="W244" i="2" s="1" a="1"/>
  <c r="W244" i="2" s="1"/>
  <c r="BC243" i="1"/>
  <c r="U244" i="2" s="1" a="1"/>
  <c r="U244" i="2" s="1"/>
  <c r="AZ243" i="1"/>
  <c r="S244" i="2" s="1" a="1"/>
  <c r="S244" i="2" s="1"/>
  <c r="AV243" i="1"/>
  <c r="Q244" i="2" s="1" a="1"/>
  <c r="Q244" i="2" s="1"/>
  <c r="AS243" i="1"/>
  <c r="O244" i="2" s="1" a="1"/>
  <c r="O244" i="2" s="1"/>
  <c r="AP243" i="1"/>
  <c r="M244" i="2" s="1" a="1"/>
  <c r="M244" i="2" s="1"/>
  <c r="AM243" i="1"/>
  <c r="K244" i="2" s="1" a="1"/>
  <c r="K244" i="2" s="1"/>
  <c r="AI243" i="1"/>
  <c r="AF243" i="1"/>
  <c r="AH243" i="1" s="1"/>
  <c r="I244" i="2" s="1" a="1"/>
  <c r="I244" i="2" s="1"/>
  <c r="DX242" i="1"/>
  <c r="DW242" i="1"/>
  <c r="DS242" i="1"/>
  <c r="BI243" i="2" s="1" a="1"/>
  <c r="BI243" i="2" s="1"/>
  <c r="DQ242" i="1"/>
  <c r="BH243" i="2" s="1" a="1"/>
  <c r="BH243" i="2" s="1"/>
  <c r="DO242" i="1"/>
  <c r="BC243" i="2" s="1" a="1"/>
  <c r="BC243" i="2" s="1"/>
  <c r="DM242" i="1"/>
  <c r="BB243" i="2" s="1" a="1"/>
  <c r="BB243" i="2" s="1"/>
  <c r="DK242" i="1"/>
  <c r="Y243" i="2" s="1" a="1"/>
  <c r="Y243" i="2" s="1"/>
  <c r="DG242" i="1"/>
  <c r="X243" i="2" s="1" a="1"/>
  <c r="X243" i="2" s="1"/>
  <c r="DC242" i="1"/>
  <c r="AY243" i="2" s="1" a="1"/>
  <c r="AY243" i="2" s="1"/>
  <c r="CY242" i="1"/>
  <c r="CV242" i="1"/>
  <c r="CS242" i="1"/>
  <c r="AI243" i="2" s="1" a="1"/>
  <c r="AI243" i="2" s="1"/>
  <c r="CM242" i="1"/>
  <c r="BA243" i="2" s="1" a="1"/>
  <c r="BA243" i="2" s="1"/>
  <c r="CJ242" i="1"/>
  <c r="AW243" i="2" s="1" a="1"/>
  <c r="AW243" i="2" s="1"/>
  <c r="CG242" i="1"/>
  <c r="AU243" i="2" s="1" a="1"/>
  <c r="AU243" i="2" s="1"/>
  <c r="CC242" i="1"/>
  <c r="AQ243" i="2" s="1" a="1"/>
  <c r="AQ243" i="2" s="1"/>
  <c r="BY242" i="1"/>
  <c r="AO243" i="2" s="1" a="1"/>
  <c r="AO243" i="2" s="1"/>
  <c r="BV242" i="1"/>
  <c r="AG243" i="2" s="1" a="1"/>
  <c r="AG243" i="2" s="1"/>
  <c r="BS242" i="1"/>
  <c r="AE243" i="2" s="1" a="1"/>
  <c r="AE243" i="2" s="1"/>
  <c r="BP242" i="1"/>
  <c r="AK243" i="2" s="1" a="1"/>
  <c r="AK243" i="2" s="1"/>
  <c r="BM242" i="1"/>
  <c r="AA243" i="2" s="1" a="1"/>
  <c r="AA243" i="2" s="1"/>
  <c r="BJ242" i="1"/>
  <c r="BD243" i="2" s="1" a="1"/>
  <c r="BD243" i="2" s="1"/>
  <c r="BF242" i="1"/>
  <c r="W243" i="2" s="1" a="1"/>
  <c r="W243" i="2" s="1"/>
  <c r="BC242" i="1"/>
  <c r="U243" i="2" s="1" a="1"/>
  <c r="U243" i="2" s="1"/>
  <c r="AZ242" i="1"/>
  <c r="S243" i="2" s="1" a="1"/>
  <c r="S243" i="2" s="1"/>
  <c r="AV242" i="1"/>
  <c r="Q243" i="2" s="1" a="1"/>
  <c r="Q243" i="2" s="1"/>
  <c r="AS242" i="1"/>
  <c r="O243" i="2" s="1" a="1"/>
  <c r="O243" i="2" s="1"/>
  <c r="AP242" i="1"/>
  <c r="M243" i="2" s="1" a="1"/>
  <c r="M243" i="2" s="1"/>
  <c r="AM242" i="1"/>
  <c r="K243" i="2" s="1" a="1"/>
  <c r="K243" i="2" s="1"/>
  <c r="AI242" i="1"/>
  <c r="AF242" i="1"/>
  <c r="AH242" i="1" s="1"/>
  <c r="I243" i="2" s="1" a="1"/>
  <c r="I243" i="2" s="1"/>
  <c r="DX241" i="1"/>
  <c r="DW241" i="1"/>
  <c r="DS241" i="1"/>
  <c r="BI242" i="2" s="1" a="1"/>
  <c r="BI242" i="2" s="1"/>
  <c r="DQ241" i="1"/>
  <c r="BH242" i="2" s="1" a="1"/>
  <c r="BH242" i="2" s="1"/>
  <c r="DO241" i="1"/>
  <c r="BC242" i="2" s="1" a="1"/>
  <c r="BC242" i="2" s="1"/>
  <c r="DM241" i="1"/>
  <c r="BB242" i="2" s="1" a="1"/>
  <c r="BB242" i="2" s="1"/>
  <c r="DK241" i="1"/>
  <c r="Y242" i="2" s="1" a="1"/>
  <c r="Y242" i="2" s="1"/>
  <c r="DG241" i="1"/>
  <c r="X242" i="2" s="1" a="1"/>
  <c r="X242" i="2" s="1"/>
  <c r="DC241" i="1"/>
  <c r="AY242" i="2" s="1" a="1"/>
  <c r="AY242" i="2" s="1"/>
  <c r="CY241" i="1"/>
  <c r="CV241" i="1"/>
  <c r="CS241" i="1"/>
  <c r="AI242" i="2" s="1" a="1"/>
  <c r="AI242" i="2" s="1"/>
  <c r="CM241" i="1"/>
  <c r="BA242" i="2" s="1" a="1"/>
  <c r="BA242" i="2" s="1"/>
  <c r="CJ241" i="1"/>
  <c r="AW242" i="2" s="1" a="1"/>
  <c r="AW242" i="2" s="1"/>
  <c r="CG241" i="1"/>
  <c r="AU242" i="2" s="1" a="1"/>
  <c r="AU242" i="2" s="1"/>
  <c r="CC241" i="1"/>
  <c r="AQ242" i="2" s="1" a="1"/>
  <c r="AQ242" i="2" s="1"/>
  <c r="BY241" i="1"/>
  <c r="AO242" i="2" s="1" a="1"/>
  <c r="AO242" i="2" s="1"/>
  <c r="BV241" i="1"/>
  <c r="AG242" i="2" s="1" a="1"/>
  <c r="AG242" i="2" s="1"/>
  <c r="BS241" i="1"/>
  <c r="AE242" i="2" s="1" a="1"/>
  <c r="AE242" i="2" s="1"/>
  <c r="BP241" i="1"/>
  <c r="AK242" i="2" s="1" a="1"/>
  <c r="AK242" i="2" s="1"/>
  <c r="BM241" i="1"/>
  <c r="AA242" i="2" s="1" a="1"/>
  <c r="AA242" i="2" s="1"/>
  <c r="BJ241" i="1"/>
  <c r="BD242" i="2" s="1" a="1"/>
  <c r="BD242" i="2" s="1"/>
  <c r="BF241" i="1"/>
  <c r="W242" i="2" s="1" a="1"/>
  <c r="W242" i="2" s="1"/>
  <c r="BC241" i="1"/>
  <c r="U242" i="2" s="1" a="1"/>
  <c r="U242" i="2" s="1"/>
  <c r="AZ241" i="1"/>
  <c r="S242" i="2" s="1" a="1"/>
  <c r="S242" i="2" s="1"/>
  <c r="AV241" i="1"/>
  <c r="Q242" i="2" s="1" a="1"/>
  <c r="Q242" i="2" s="1"/>
  <c r="AS241" i="1"/>
  <c r="O242" i="2" s="1" a="1"/>
  <c r="O242" i="2" s="1"/>
  <c r="AP241" i="1"/>
  <c r="M242" i="2" s="1" a="1"/>
  <c r="M242" i="2" s="1"/>
  <c r="AM241" i="1"/>
  <c r="K242" i="2" s="1" a="1"/>
  <c r="K242" i="2" s="1"/>
  <c r="AI241" i="1"/>
  <c r="AF241" i="1"/>
  <c r="AH241" i="1" s="1"/>
  <c r="I242" i="2" s="1" a="1"/>
  <c r="I242" i="2" s="1"/>
  <c r="DX240" i="1"/>
  <c r="DW240" i="1"/>
  <c r="DS240" i="1"/>
  <c r="BI241" i="2" s="1" a="1"/>
  <c r="BI241" i="2" s="1"/>
  <c r="DQ240" i="1"/>
  <c r="BH241" i="2" s="1" a="1"/>
  <c r="BH241" i="2" s="1"/>
  <c r="DO240" i="1"/>
  <c r="BC241" i="2" s="1" a="1"/>
  <c r="BC241" i="2" s="1"/>
  <c r="DM240" i="1"/>
  <c r="BB241" i="2" s="1" a="1"/>
  <c r="BB241" i="2" s="1"/>
  <c r="DK240" i="1"/>
  <c r="Y241" i="2" s="1" a="1"/>
  <c r="Y241" i="2" s="1"/>
  <c r="DG240" i="1"/>
  <c r="X241" i="2" s="1" a="1"/>
  <c r="X241" i="2" s="1"/>
  <c r="DC240" i="1"/>
  <c r="AY241" i="2" s="1" a="1"/>
  <c r="AY241" i="2" s="1"/>
  <c r="CY240" i="1"/>
  <c r="CZ240" i="1" s="1"/>
  <c r="CV240" i="1"/>
  <c r="CS240" i="1"/>
  <c r="AI241" i="2" s="1" a="1"/>
  <c r="AI241" i="2" s="1"/>
  <c r="CM240" i="1"/>
  <c r="BA241" i="2" s="1" a="1"/>
  <c r="BA241" i="2" s="1"/>
  <c r="CJ240" i="1"/>
  <c r="AW241" i="2" s="1" a="1"/>
  <c r="AW241" i="2" s="1"/>
  <c r="CG240" i="1"/>
  <c r="AU241" i="2" s="1" a="1"/>
  <c r="AU241" i="2" s="1"/>
  <c r="CC240" i="1"/>
  <c r="AQ241" i="2" s="1" a="1"/>
  <c r="AQ241" i="2" s="1"/>
  <c r="BY240" i="1"/>
  <c r="AO241" i="2" s="1" a="1"/>
  <c r="AO241" i="2" s="1"/>
  <c r="BV240" i="1"/>
  <c r="AG241" i="2" s="1" a="1"/>
  <c r="AG241" i="2" s="1"/>
  <c r="BS240" i="1"/>
  <c r="AE241" i="2" s="1" a="1"/>
  <c r="AE241" i="2" s="1"/>
  <c r="BP240" i="1"/>
  <c r="AK241" i="2" s="1" a="1"/>
  <c r="AK241" i="2" s="1"/>
  <c r="BM240" i="1"/>
  <c r="AA241" i="2" s="1" a="1"/>
  <c r="AA241" i="2" s="1"/>
  <c r="BJ240" i="1"/>
  <c r="BD241" i="2" s="1" a="1"/>
  <c r="BD241" i="2" s="1"/>
  <c r="BF240" i="1"/>
  <c r="W241" i="2" s="1" a="1"/>
  <c r="W241" i="2" s="1"/>
  <c r="BC240" i="1"/>
  <c r="U241" i="2" s="1" a="1"/>
  <c r="U241" i="2" s="1"/>
  <c r="AZ240" i="1"/>
  <c r="S241" i="2" s="1" a="1"/>
  <c r="S241" i="2" s="1"/>
  <c r="AV240" i="1"/>
  <c r="Q241" i="2" s="1" a="1"/>
  <c r="Q241" i="2" s="1"/>
  <c r="AS240" i="1"/>
  <c r="O241" i="2" s="1" a="1"/>
  <c r="O241" i="2" s="1"/>
  <c r="AP240" i="1"/>
  <c r="M241" i="2" s="1" a="1"/>
  <c r="M241" i="2" s="1"/>
  <c r="AM240" i="1"/>
  <c r="K241" i="2" s="1" a="1"/>
  <c r="K241" i="2" s="1"/>
  <c r="AI240" i="1"/>
  <c r="AF240" i="1"/>
  <c r="AH240" i="1" s="1"/>
  <c r="I241" i="2" s="1" a="1"/>
  <c r="I241" i="2" s="1"/>
  <c r="DX239" i="1"/>
  <c r="DW239" i="1"/>
  <c r="DS239" i="1"/>
  <c r="BI240" i="2" s="1" a="1"/>
  <c r="BI240" i="2" s="1"/>
  <c r="DQ239" i="1"/>
  <c r="BH240" i="2" s="1" a="1"/>
  <c r="BH240" i="2" s="1"/>
  <c r="DO239" i="1"/>
  <c r="BC240" i="2" s="1" a="1"/>
  <c r="BC240" i="2" s="1"/>
  <c r="DM239" i="1"/>
  <c r="BB240" i="2" s="1" a="1"/>
  <c r="BB240" i="2" s="1"/>
  <c r="DK239" i="1"/>
  <c r="Y240" i="2" s="1" a="1"/>
  <c r="Y240" i="2" s="1"/>
  <c r="DG239" i="1"/>
  <c r="X240" i="2" s="1" a="1"/>
  <c r="X240" i="2" s="1"/>
  <c r="DC239" i="1"/>
  <c r="AY240" i="2" s="1" a="1"/>
  <c r="AY240" i="2" s="1"/>
  <c r="CY239" i="1"/>
  <c r="CV239" i="1"/>
  <c r="CS239" i="1"/>
  <c r="AI240" i="2" s="1" a="1"/>
  <c r="AI240" i="2" s="1"/>
  <c r="CM239" i="1"/>
  <c r="BA240" i="2" s="1" a="1"/>
  <c r="BA240" i="2" s="1"/>
  <c r="CJ239" i="1"/>
  <c r="AW240" i="2" s="1" a="1"/>
  <c r="AW240" i="2" s="1"/>
  <c r="CG239" i="1"/>
  <c r="AU240" i="2" s="1" a="1"/>
  <c r="AU240" i="2" s="1"/>
  <c r="CC239" i="1"/>
  <c r="AQ240" i="2" s="1" a="1"/>
  <c r="AQ240" i="2" s="1"/>
  <c r="BY239" i="1"/>
  <c r="AO240" i="2" s="1" a="1"/>
  <c r="AO240" i="2" s="1"/>
  <c r="BV239" i="1"/>
  <c r="AG240" i="2" s="1" a="1"/>
  <c r="AG240" i="2" s="1"/>
  <c r="BS239" i="1"/>
  <c r="AE240" i="2" s="1" a="1"/>
  <c r="AE240" i="2" s="1"/>
  <c r="BP239" i="1"/>
  <c r="AK240" i="2" s="1" a="1"/>
  <c r="AK240" i="2" s="1"/>
  <c r="BM239" i="1"/>
  <c r="AA240" i="2" s="1" a="1"/>
  <c r="AA240" i="2" s="1"/>
  <c r="BJ239" i="1"/>
  <c r="BD240" i="2" s="1" a="1"/>
  <c r="BD240" i="2" s="1"/>
  <c r="BF239" i="1"/>
  <c r="W240" i="2" s="1" a="1"/>
  <c r="W240" i="2" s="1"/>
  <c r="BC239" i="1"/>
  <c r="U240" i="2" s="1" a="1"/>
  <c r="U240" i="2" s="1"/>
  <c r="AZ239" i="1"/>
  <c r="S240" i="2" s="1" a="1"/>
  <c r="S240" i="2" s="1"/>
  <c r="AV239" i="1"/>
  <c r="Q240" i="2" s="1" a="1"/>
  <c r="Q240" i="2" s="1"/>
  <c r="AS239" i="1"/>
  <c r="O240" i="2" s="1" a="1"/>
  <c r="O240" i="2" s="1"/>
  <c r="AP239" i="1"/>
  <c r="M240" i="2" s="1" a="1"/>
  <c r="M240" i="2" s="1"/>
  <c r="AM239" i="1"/>
  <c r="K240" i="2" s="1" a="1"/>
  <c r="K240" i="2" s="1"/>
  <c r="AI239" i="1"/>
  <c r="AF239" i="1"/>
  <c r="AH239" i="1" s="1"/>
  <c r="I240" i="2" s="1" a="1"/>
  <c r="I240" i="2" s="1"/>
  <c r="DX238" i="1"/>
  <c r="DW238" i="1"/>
  <c r="DS238" i="1"/>
  <c r="BI239" i="2" s="1" a="1"/>
  <c r="BI239" i="2" s="1"/>
  <c r="DQ238" i="1"/>
  <c r="BH239" i="2" s="1" a="1"/>
  <c r="BH239" i="2" s="1"/>
  <c r="DO238" i="1"/>
  <c r="BC239" i="2" s="1" a="1"/>
  <c r="BC239" i="2" s="1"/>
  <c r="DM238" i="1"/>
  <c r="BB239" i="2" s="1" a="1"/>
  <c r="BB239" i="2" s="1"/>
  <c r="DK238" i="1"/>
  <c r="Y239" i="2" s="1" a="1"/>
  <c r="Y239" i="2" s="1"/>
  <c r="DG238" i="1"/>
  <c r="X239" i="2" s="1" a="1"/>
  <c r="X239" i="2" s="1"/>
  <c r="DC238" i="1"/>
  <c r="AY239" i="2" s="1" a="1"/>
  <c r="AY239" i="2" s="1"/>
  <c r="CY238" i="1"/>
  <c r="CV238" i="1"/>
  <c r="CS238" i="1"/>
  <c r="AI239" i="2" s="1" a="1"/>
  <c r="AI239" i="2" s="1"/>
  <c r="CM238" i="1"/>
  <c r="BA239" i="2" s="1" a="1"/>
  <c r="BA239" i="2" s="1"/>
  <c r="CJ238" i="1"/>
  <c r="AW239" i="2" s="1" a="1"/>
  <c r="AW239" i="2" s="1"/>
  <c r="CG238" i="1"/>
  <c r="AU239" i="2" s="1" a="1"/>
  <c r="AU239" i="2" s="1"/>
  <c r="CC238" i="1"/>
  <c r="AQ239" i="2" s="1" a="1"/>
  <c r="AQ239" i="2" s="1"/>
  <c r="BY238" i="1"/>
  <c r="AO239" i="2" s="1" a="1"/>
  <c r="AO239" i="2" s="1"/>
  <c r="BV238" i="1"/>
  <c r="AG239" i="2" s="1" a="1"/>
  <c r="AG239" i="2" s="1"/>
  <c r="BS238" i="1"/>
  <c r="AE239" i="2" s="1" a="1"/>
  <c r="AE239" i="2" s="1"/>
  <c r="BP238" i="1"/>
  <c r="AK239" i="2" s="1" a="1"/>
  <c r="AK239" i="2" s="1"/>
  <c r="BM238" i="1"/>
  <c r="AA239" i="2" s="1" a="1"/>
  <c r="AA239" i="2" s="1"/>
  <c r="BJ238" i="1"/>
  <c r="BD239" i="2" s="1" a="1"/>
  <c r="BD239" i="2" s="1"/>
  <c r="BF238" i="1"/>
  <c r="W239" i="2" s="1" a="1"/>
  <c r="W239" i="2" s="1"/>
  <c r="BC238" i="1"/>
  <c r="U239" i="2" s="1" a="1"/>
  <c r="U239" i="2" s="1"/>
  <c r="AZ238" i="1"/>
  <c r="S239" i="2" s="1" a="1"/>
  <c r="S239" i="2" s="1"/>
  <c r="AV238" i="1"/>
  <c r="Q239" i="2" s="1" a="1"/>
  <c r="Q239" i="2" s="1"/>
  <c r="AS238" i="1"/>
  <c r="O239" i="2" s="1" a="1"/>
  <c r="O239" i="2" s="1"/>
  <c r="AP238" i="1"/>
  <c r="M239" i="2" s="1" a="1"/>
  <c r="M239" i="2" s="1"/>
  <c r="AM238" i="1"/>
  <c r="K239" i="2" s="1" a="1"/>
  <c r="K239" i="2" s="1"/>
  <c r="AI238" i="1"/>
  <c r="AF238" i="1"/>
  <c r="AH238" i="1" s="1"/>
  <c r="I239" i="2" s="1" a="1"/>
  <c r="I239" i="2" s="1"/>
  <c r="DX237" i="1"/>
  <c r="DW237" i="1"/>
  <c r="DS237" i="1"/>
  <c r="BI238" i="2" s="1" a="1"/>
  <c r="BI238" i="2" s="1"/>
  <c r="DQ237" i="1"/>
  <c r="BH238" i="2" s="1" a="1"/>
  <c r="BH238" i="2" s="1"/>
  <c r="DO237" i="1"/>
  <c r="BC238" i="2" s="1" a="1"/>
  <c r="BC238" i="2" s="1"/>
  <c r="DM237" i="1"/>
  <c r="BB238" i="2" s="1" a="1"/>
  <c r="BB238" i="2" s="1"/>
  <c r="DK237" i="1"/>
  <c r="Y238" i="2" s="1" a="1"/>
  <c r="Y238" i="2" s="1"/>
  <c r="DG237" i="1"/>
  <c r="X238" i="2" s="1" a="1"/>
  <c r="X238" i="2" s="1"/>
  <c r="DC237" i="1"/>
  <c r="AY238" i="2" s="1" a="1"/>
  <c r="AY238" i="2" s="1"/>
  <c r="CY237" i="1"/>
  <c r="CV237" i="1"/>
  <c r="CS237" i="1"/>
  <c r="AI238" i="2" s="1" a="1"/>
  <c r="AI238" i="2" s="1"/>
  <c r="CM237" i="1"/>
  <c r="BA238" i="2" s="1" a="1"/>
  <c r="BA238" i="2" s="1"/>
  <c r="CJ237" i="1"/>
  <c r="AW238" i="2" s="1" a="1"/>
  <c r="AW238" i="2" s="1"/>
  <c r="CG237" i="1"/>
  <c r="AU238" i="2" s="1" a="1"/>
  <c r="AU238" i="2" s="1"/>
  <c r="CC237" i="1"/>
  <c r="AQ238" i="2" s="1" a="1"/>
  <c r="AQ238" i="2" s="1"/>
  <c r="BY237" i="1"/>
  <c r="AO238" i="2" s="1" a="1"/>
  <c r="AO238" i="2" s="1"/>
  <c r="BV237" i="1"/>
  <c r="AG238" i="2" s="1" a="1"/>
  <c r="AG238" i="2" s="1"/>
  <c r="BS237" i="1"/>
  <c r="AE238" i="2" s="1" a="1"/>
  <c r="AE238" i="2" s="1"/>
  <c r="BP237" i="1"/>
  <c r="AK238" i="2" s="1" a="1"/>
  <c r="AK238" i="2" s="1"/>
  <c r="BM237" i="1"/>
  <c r="AA238" i="2" s="1" a="1"/>
  <c r="AA238" i="2" s="1"/>
  <c r="BJ237" i="1"/>
  <c r="BD238" i="2" s="1" a="1"/>
  <c r="BD238" i="2" s="1"/>
  <c r="BF237" i="1"/>
  <c r="W238" i="2" s="1" a="1"/>
  <c r="W238" i="2" s="1"/>
  <c r="BC237" i="1"/>
  <c r="U238" i="2" s="1" a="1"/>
  <c r="U238" i="2" s="1"/>
  <c r="AZ237" i="1"/>
  <c r="S238" i="2" s="1" a="1"/>
  <c r="S238" i="2" s="1"/>
  <c r="AV237" i="1"/>
  <c r="Q238" i="2" s="1" a="1"/>
  <c r="Q238" i="2" s="1"/>
  <c r="AS237" i="1"/>
  <c r="O238" i="2" s="1" a="1"/>
  <c r="O238" i="2" s="1"/>
  <c r="AP237" i="1"/>
  <c r="M238" i="2" s="1" a="1"/>
  <c r="M238" i="2" s="1"/>
  <c r="AM237" i="1"/>
  <c r="K238" i="2" s="1" a="1"/>
  <c r="K238" i="2" s="1"/>
  <c r="AI237" i="1"/>
  <c r="AF237" i="1"/>
  <c r="AH237" i="1" s="1"/>
  <c r="I238" i="2" s="1" a="1"/>
  <c r="I238" i="2" s="1"/>
  <c r="DX236" i="1"/>
  <c r="DW236" i="1"/>
  <c r="DS236" i="1"/>
  <c r="BI237" i="2" s="1" a="1"/>
  <c r="BI237" i="2" s="1"/>
  <c r="DQ236" i="1"/>
  <c r="BH237" i="2" s="1" a="1"/>
  <c r="BH237" i="2" s="1"/>
  <c r="DO236" i="1"/>
  <c r="BC237" i="2" s="1" a="1"/>
  <c r="BC237" i="2" s="1"/>
  <c r="DM236" i="1"/>
  <c r="BB237" i="2" s="1" a="1"/>
  <c r="BB237" i="2" s="1"/>
  <c r="DK236" i="1"/>
  <c r="Y237" i="2" s="1" a="1"/>
  <c r="Y237" i="2" s="1"/>
  <c r="DG236" i="1"/>
  <c r="X237" i="2" s="1" a="1"/>
  <c r="X237" i="2" s="1"/>
  <c r="DC236" i="1"/>
  <c r="AY237" i="2" s="1" a="1"/>
  <c r="AY237" i="2" s="1"/>
  <c r="CY236" i="1"/>
  <c r="CZ236" i="1" s="1"/>
  <c r="CV236" i="1"/>
  <c r="CS236" i="1"/>
  <c r="AI237" i="2" s="1" a="1"/>
  <c r="AI237" i="2" s="1"/>
  <c r="CM236" i="1"/>
  <c r="BA237" i="2" s="1" a="1"/>
  <c r="BA237" i="2" s="1"/>
  <c r="CJ236" i="1"/>
  <c r="AW237" i="2" s="1" a="1"/>
  <c r="AW237" i="2" s="1"/>
  <c r="CG236" i="1"/>
  <c r="AU237" i="2" s="1" a="1"/>
  <c r="AU237" i="2" s="1"/>
  <c r="CC236" i="1"/>
  <c r="AQ237" i="2" s="1" a="1"/>
  <c r="AQ237" i="2" s="1"/>
  <c r="BY236" i="1"/>
  <c r="AO237" i="2" s="1" a="1"/>
  <c r="AO237" i="2" s="1"/>
  <c r="BV236" i="1"/>
  <c r="AG237" i="2" s="1" a="1"/>
  <c r="AG237" i="2" s="1"/>
  <c r="BS236" i="1"/>
  <c r="AE237" i="2" s="1" a="1"/>
  <c r="AE237" i="2" s="1"/>
  <c r="BP236" i="1"/>
  <c r="AK237" i="2" s="1" a="1"/>
  <c r="AK237" i="2" s="1"/>
  <c r="BM236" i="1"/>
  <c r="AA237" i="2" s="1" a="1"/>
  <c r="AA237" i="2" s="1"/>
  <c r="BJ236" i="1"/>
  <c r="BD237" i="2" s="1" a="1"/>
  <c r="BD237" i="2" s="1"/>
  <c r="BF236" i="1"/>
  <c r="W237" i="2" s="1" a="1"/>
  <c r="W237" i="2" s="1"/>
  <c r="BC236" i="1"/>
  <c r="U237" i="2" s="1" a="1"/>
  <c r="U237" i="2" s="1"/>
  <c r="AZ236" i="1"/>
  <c r="S237" i="2" s="1" a="1"/>
  <c r="S237" i="2" s="1"/>
  <c r="AV236" i="1"/>
  <c r="Q237" i="2" s="1" a="1"/>
  <c r="Q237" i="2" s="1"/>
  <c r="AS236" i="1"/>
  <c r="O237" i="2" s="1" a="1"/>
  <c r="O237" i="2" s="1"/>
  <c r="AP236" i="1"/>
  <c r="M237" i="2" s="1" a="1"/>
  <c r="M237" i="2" s="1"/>
  <c r="AM236" i="1"/>
  <c r="K237" i="2" s="1" a="1"/>
  <c r="K237" i="2" s="1"/>
  <c r="AI236" i="1"/>
  <c r="AF236" i="1"/>
  <c r="AH236" i="1" s="1"/>
  <c r="I237" i="2" s="1" a="1"/>
  <c r="I237" i="2" s="1"/>
  <c r="DX235" i="1"/>
  <c r="DW235" i="1"/>
  <c r="DS235" i="1"/>
  <c r="BI236" i="2" s="1" a="1"/>
  <c r="BI236" i="2" s="1"/>
  <c r="DQ235" i="1"/>
  <c r="BH236" i="2" s="1" a="1"/>
  <c r="BH236" i="2" s="1"/>
  <c r="DO235" i="1"/>
  <c r="BC236" i="2" s="1" a="1"/>
  <c r="BC236" i="2" s="1"/>
  <c r="DM235" i="1"/>
  <c r="BB236" i="2" s="1" a="1"/>
  <c r="BB236" i="2" s="1"/>
  <c r="DK235" i="1"/>
  <c r="Y236" i="2" s="1" a="1"/>
  <c r="Y236" i="2" s="1"/>
  <c r="DG235" i="1"/>
  <c r="X236" i="2" s="1" a="1"/>
  <c r="X236" i="2" s="1"/>
  <c r="DC235" i="1"/>
  <c r="AY236" i="2" s="1" a="1"/>
  <c r="AY236" i="2" s="1"/>
  <c r="CY235" i="1"/>
  <c r="CV235" i="1"/>
  <c r="CS235" i="1"/>
  <c r="AI236" i="2" s="1" a="1"/>
  <c r="AI236" i="2" s="1"/>
  <c r="CM235" i="1"/>
  <c r="BA236" i="2" s="1" a="1"/>
  <c r="BA236" i="2" s="1"/>
  <c r="CJ235" i="1"/>
  <c r="AW236" i="2" s="1" a="1"/>
  <c r="AW236" i="2" s="1"/>
  <c r="CG235" i="1"/>
  <c r="AU236" i="2" s="1" a="1"/>
  <c r="AU236" i="2" s="1"/>
  <c r="CC235" i="1"/>
  <c r="AQ236" i="2" s="1" a="1"/>
  <c r="AQ236" i="2" s="1"/>
  <c r="BY235" i="1"/>
  <c r="AO236" i="2" s="1" a="1"/>
  <c r="AO236" i="2" s="1"/>
  <c r="BV235" i="1"/>
  <c r="AG236" i="2" s="1" a="1"/>
  <c r="AG236" i="2" s="1"/>
  <c r="BS235" i="1"/>
  <c r="AE236" i="2" s="1" a="1"/>
  <c r="AE236" i="2" s="1"/>
  <c r="BP235" i="1"/>
  <c r="AK236" i="2" s="1" a="1"/>
  <c r="AK236" i="2" s="1"/>
  <c r="BM235" i="1"/>
  <c r="AA236" i="2" s="1" a="1"/>
  <c r="AA236" i="2" s="1"/>
  <c r="BJ235" i="1"/>
  <c r="BD236" i="2" s="1" a="1"/>
  <c r="BD236" i="2" s="1"/>
  <c r="BF235" i="1"/>
  <c r="W236" i="2" s="1" a="1"/>
  <c r="W236" i="2" s="1"/>
  <c r="BC235" i="1"/>
  <c r="U236" i="2" s="1" a="1"/>
  <c r="U236" i="2" s="1"/>
  <c r="AZ235" i="1"/>
  <c r="S236" i="2" s="1" a="1"/>
  <c r="S236" i="2" s="1"/>
  <c r="AV235" i="1"/>
  <c r="Q236" i="2" s="1" a="1"/>
  <c r="Q236" i="2" s="1"/>
  <c r="AS235" i="1"/>
  <c r="O236" i="2" s="1" a="1"/>
  <c r="O236" i="2" s="1"/>
  <c r="AP235" i="1"/>
  <c r="M236" i="2" s="1" a="1"/>
  <c r="M236" i="2" s="1"/>
  <c r="AM235" i="1"/>
  <c r="K236" i="2" s="1" a="1"/>
  <c r="K236" i="2" s="1"/>
  <c r="AI235" i="1"/>
  <c r="AF235" i="1"/>
  <c r="AH235" i="1" s="1"/>
  <c r="I236" i="2" s="1" a="1"/>
  <c r="I236" i="2" s="1"/>
  <c r="DX234" i="1"/>
  <c r="DW234" i="1"/>
  <c r="DS234" i="1"/>
  <c r="BI235" i="2" s="1" a="1"/>
  <c r="BI235" i="2" s="1"/>
  <c r="DQ234" i="1"/>
  <c r="BH235" i="2" s="1" a="1"/>
  <c r="BH235" i="2" s="1"/>
  <c r="DO234" i="1"/>
  <c r="BC235" i="2" s="1" a="1"/>
  <c r="BC235" i="2" s="1"/>
  <c r="DM234" i="1"/>
  <c r="BB235" i="2" s="1" a="1"/>
  <c r="BB235" i="2" s="1"/>
  <c r="DK234" i="1"/>
  <c r="Y235" i="2" s="1" a="1"/>
  <c r="Y235" i="2" s="1"/>
  <c r="DG234" i="1"/>
  <c r="X235" i="2" s="1" a="1"/>
  <c r="X235" i="2" s="1"/>
  <c r="DC234" i="1"/>
  <c r="AY235" i="2" s="1" a="1"/>
  <c r="AY235" i="2" s="1"/>
  <c r="CY234" i="1"/>
  <c r="CV234" i="1"/>
  <c r="CS234" i="1"/>
  <c r="AI235" i="2" s="1" a="1"/>
  <c r="AI235" i="2" s="1"/>
  <c r="CM234" i="1"/>
  <c r="BA235" i="2" s="1" a="1"/>
  <c r="BA235" i="2" s="1"/>
  <c r="CJ234" i="1"/>
  <c r="AW235" i="2" s="1" a="1"/>
  <c r="AW235" i="2" s="1"/>
  <c r="CG234" i="1"/>
  <c r="AU235" i="2" s="1" a="1"/>
  <c r="AU235" i="2" s="1"/>
  <c r="CC234" i="1"/>
  <c r="AQ235" i="2" s="1" a="1"/>
  <c r="AQ235" i="2" s="1"/>
  <c r="BY234" i="1"/>
  <c r="AO235" i="2" s="1" a="1"/>
  <c r="AO235" i="2" s="1"/>
  <c r="BV234" i="1"/>
  <c r="AG235" i="2" s="1" a="1"/>
  <c r="AG235" i="2" s="1"/>
  <c r="BS234" i="1"/>
  <c r="AE235" i="2" s="1" a="1"/>
  <c r="AE235" i="2" s="1"/>
  <c r="BP234" i="1"/>
  <c r="AK235" i="2" s="1" a="1"/>
  <c r="AK235" i="2" s="1"/>
  <c r="BM234" i="1"/>
  <c r="AA235" i="2" s="1" a="1"/>
  <c r="AA235" i="2" s="1"/>
  <c r="BJ234" i="1"/>
  <c r="BD235" i="2" s="1" a="1"/>
  <c r="BD235" i="2" s="1"/>
  <c r="BF234" i="1"/>
  <c r="W235" i="2" s="1" a="1"/>
  <c r="W235" i="2" s="1"/>
  <c r="BC234" i="1"/>
  <c r="U235" i="2" s="1" a="1"/>
  <c r="U235" i="2" s="1"/>
  <c r="AZ234" i="1"/>
  <c r="S235" i="2" s="1" a="1"/>
  <c r="S235" i="2" s="1"/>
  <c r="AV234" i="1"/>
  <c r="Q235" i="2" s="1" a="1"/>
  <c r="Q235" i="2" s="1"/>
  <c r="AS234" i="1"/>
  <c r="O235" i="2" s="1" a="1"/>
  <c r="O235" i="2" s="1"/>
  <c r="AP234" i="1"/>
  <c r="M235" i="2" s="1" a="1"/>
  <c r="M235" i="2" s="1"/>
  <c r="AM234" i="1"/>
  <c r="K235" i="2" s="1" a="1"/>
  <c r="K235" i="2" s="1"/>
  <c r="AI234" i="1"/>
  <c r="AF234" i="1"/>
  <c r="AH234" i="1" s="1"/>
  <c r="I235" i="2" s="1" a="1"/>
  <c r="I235" i="2" s="1"/>
  <c r="DX233" i="1"/>
  <c r="DW233" i="1"/>
  <c r="DS233" i="1"/>
  <c r="BI234" i="2" s="1" a="1"/>
  <c r="BI234" i="2" s="1"/>
  <c r="DQ233" i="1"/>
  <c r="BH234" i="2" s="1" a="1"/>
  <c r="BH234" i="2" s="1"/>
  <c r="DO233" i="1"/>
  <c r="BC234" i="2" s="1" a="1"/>
  <c r="BC234" i="2" s="1"/>
  <c r="DM233" i="1"/>
  <c r="BB234" i="2" s="1" a="1"/>
  <c r="BB234" i="2" s="1"/>
  <c r="DK233" i="1"/>
  <c r="Y234" i="2" s="1" a="1"/>
  <c r="Y234" i="2" s="1"/>
  <c r="DG233" i="1"/>
  <c r="X234" i="2" s="1" a="1"/>
  <c r="X234" i="2" s="1"/>
  <c r="DC233" i="1"/>
  <c r="AY234" i="2" s="1" a="1"/>
  <c r="AY234" i="2" s="1"/>
  <c r="CY233" i="1"/>
  <c r="CV233" i="1"/>
  <c r="CS233" i="1"/>
  <c r="AI234" i="2" s="1" a="1"/>
  <c r="AI234" i="2" s="1"/>
  <c r="CM233" i="1"/>
  <c r="BA234" i="2" s="1" a="1"/>
  <c r="BA234" i="2" s="1"/>
  <c r="CJ233" i="1"/>
  <c r="AW234" i="2" s="1" a="1"/>
  <c r="AW234" i="2" s="1"/>
  <c r="CG233" i="1"/>
  <c r="AU234" i="2" s="1" a="1"/>
  <c r="AU234" i="2" s="1"/>
  <c r="CC233" i="1"/>
  <c r="AQ234" i="2" s="1" a="1"/>
  <c r="AQ234" i="2" s="1"/>
  <c r="BY233" i="1"/>
  <c r="AO234" i="2" s="1" a="1"/>
  <c r="AO234" i="2" s="1"/>
  <c r="BV233" i="1"/>
  <c r="AG234" i="2" s="1" a="1"/>
  <c r="AG234" i="2" s="1"/>
  <c r="BS233" i="1"/>
  <c r="AE234" i="2" s="1" a="1"/>
  <c r="AE234" i="2" s="1"/>
  <c r="BP233" i="1"/>
  <c r="AK234" i="2" s="1" a="1"/>
  <c r="AK234" i="2" s="1"/>
  <c r="BM233" i="1"/>
  <c r="AA234" i="2" s="1" a="1"/>
  <c r="AA234" i="2" s="1"/>
  <c r="BJ233" i="1"/>
  <c r="BD234" i="2" s="1" a="1"/>
  <c r="BD234" i="2" s="1"/>
  <c r="BF233" i="1"/>
  <c r="W234" i="2" s="1" a="1"/>
  <c r="W234" i="2" s="1"/>
  <c r="BC233" i="1"/>
  <c r="U234" i="2" s="1" a="1"/>
  <c r="U234" i="2" s="1"/>
  <c r="AZ233" i="1"/>
  <c r="S234" i="2" s="1" a="1"/>
  <c r="S234" i="2" s="1"/>
  <c r="AV233" i="1"/>
  <c r="Q234" i="2" s="1" a="1"/>
  <c r="Q234" i="2" s="1"/>
  <c r="AS233" i="1"/>
  <c r="O234" i="2" s="1" a="1"/>
  <c r="O234" i="2" s="1"/>
  <c r="AP233" i="1"/>
  <c r="M234" i="2" s="1" a="1"/>
  <c r="M234" i="2" s="1"/>
  <c r="AM233" i="1"/>
  <c r="K234" i="2" s="1" a="1"/>
  <c r="K234" i="2" s="1"/>
  <c r="AI233" i="1"/>
  <c r="AF233" i="1"/>
  <c r="AH233" i="1" s="1"/>
  <c r="I234" i="2" s="1" a="1"/>
  <c r="I234" i="2" s="1"/>
  <c r="DX232" i="1"/>
  <c r="DW232" i="1"/>
  <c r="DS232" i="1"/>
  <c r="BI233" i="2" s="1" a="1"/>
  <c r="BI233" i="2" s="1"/>
  <c r="DQ232" i="1"/>
  <c r="BH233" i="2" s="1" a="1"/>
  <c r="BH233" i="2" s="1"/>
  <c r="DO232" i="1"/>
  <c r="BC233" i="2" s="1" a="1"/>
  <c r="BC233" i="2" s="1"/>
  <c r="DM232" i="1"/>
  <c r="BB233" i="2" s="1" a="1"/>
  <c r="BB233" i="2" s="1"/>
  <c r="DK232" i="1"/>
  <c r="Y233" i="2" s="1" a="1"/>
  <c r="Y233" i="2" s="1"/>
  <c r="DG232" i="1"/>
  <c r="X233" i="2" s="1" a="1"/>
  <c r="X233" i="2" s="1"/>
  <c r="DC232" i="1"/>
  <c r="AY233" i="2" s="1" a="1"/>
  <c r="AY233" i="2" s="1"/>
  <c r="CY232" i="1"/>
  <c r="CZ232" i="1" s="1"/>
  <c r="CV232" i="1"/>
  <c r="CS232" i="1"/>
  <c r="AI233" i="2" s="1" a="1"/>
  <c r="AI233" i="2" s="1"/>
  <c r="CM232" i="1"/>
  <c r="BA233" i="2" s="1" a="1"/>
  <c r="BA233" i="2" s="1"/>
  <c r="CJ232" i="1"/>
  <c r="AW233" i="2" s="1" a="1"/>
  <c r="AW233" i="2" s="1"/>
  <c r="CG232" i="1"/>
  <c r="AU233" i="2" s="1" a="1"/>
  <c r="AU233" i="2" s="1"/>
  <c r="CC232" i="1"/>
  <c r="AQ233" i="2" s="1" a="1"/>
  <c r="AQ233" i="2" s="1"/>
  <c r="BY232" i="1"/>
  <c r="AO233" i="2" s="1" a="1"/>
  <c r="AO233" i="2" s="1"/>
  <c r="BV232" i="1"/>
  <c r="AG233" i="2" s="1" a="1"/>
  <c r="AG233" i="2" s="1"/>
  <c r="BS232" i="1"/>
  <c r="AE233" i="2" s="1" a="1"/>
  <c r="AE233" i="2" s="1"/>
  <c r="BP232" i="1"/>
  <c r="AK233" i="2" s="1" a="1"/>
  <c r="AK233" i="2" s="1"/>
  <c r="BM232" i="1"/>
  <c r="AA233" i="2" s="1" a="1"/>
  <c r="AA233" i="2" s="1"/>
  <c r="BJ232" i="1"/>
  <c r="BD233" i="2" s="1" a="1"/>
  <c r="BD233" i="2" s="1"/>
  <c r="BF232" i="1"/>
  <c r="W233" i="2" s="1" a="1"/>
  <c r="W233" i="2" s="1"/>
  <c r="BC232" i="1"/>
  <c r="U233" i="2" s="1" a="1"/>
  <c r="U233" i="2" s="1"/>
  <c r="AZ232" i="1"/>
  <c r="S233" i="2" s="1" a="1"/>
  <c r="S233" i="2" s="1"/>
  <c r="AV232" i="1"/>
  <c r="Q233" i="2" s="1" a="1"/>
  <c r="Q233" i="2" s="1"/>
  <c r="AS232" i="1"/>
  <c r="O233" i="2" s="1" a="1"/>
  <c r="O233" i="2" s="1"/>
  <c r="AP232" i="1"/>
  <c r="M233" i="2" s="1" a="1"/>
  <c r="M233" i="2" s="1"/>
  <c r="AM232" i="1"/>
  <c r="K233" i="2" s="1" a="1"/>
  <c r="K233" i="2" s="1"/>
  <c r="AI232" i="1"/>
  <c r="AF232" i="1"/>
  <c r="AH232" i="1" s="1"/>
  <c r="I233" i="2" s="1" a="1"/>
  <c r="I233" i="2" s="1"/>
  <c r="DX231" i="1"/>
  <c r="DW231" i="1"/>
  <c r="DS231" i="1"/>
  <c r="BI232" i="2" s="1" a="1"/>
  <c r="BI232" i="2" s="1"/>
  <c r="DQ231" i="1"/>
  <c r="BH232" i="2" s="1" a="1"/>
  <c r="BH232" i="2" s="1"/>
  <c r="DO231" i="1"/>
  <c r="BC232" i="2" s="1" a="1"/>
  <c r="BC232" i="2" s="1"/>
  <c r="DM231" i="1"/>
  <c r="BB232" i="2" s="1" a="1"/>
  <c r="BB232" i="2" s="1"/>
  <c r="DK231" i="1"/>
  <c r="Y232" i="2" s="1" a="1"/>
  <c r="Y232" i="2" s="1"/>
  <c r="DG231" i="1"/>
  <c r="X232" i="2" s="1" a="1"/>
  <c r="X232" i="2" s="1"/>
  <c r="DC231" i="1"/>
  <c r="AY232" i="2" s="1" a="1"/>
  <c r="AY232" i="2" s="1"/>
  <c r="CY231" i="1"/>
  <c r="CV231" i="1"/>
  <c r="CS231" i="1"/>
  <c r="AI232" i="2" s="1" a="1"/>
  <c r="AI232" i="2" s="1"/>
  <c r="CM231" i="1"/>
  <c r="BA232" i="2" s="1" a="1"/>
  <c r="BA232" i="2" s="1"/>
  <c r="CJ231" i="1"/>
  <c r="AW232" i="2" s="1" a="1"/>
  <c r="AW232" i="2" s="1"/>
  <c r="CG231" i="1"/>
  <c r="AU232" i="2" s="1" a="1"/>
  <c r="AU232" i="2" s="1"/>
  <c r="CC231" i="1"/>
  <c r="AQ232" i="2" s="1" a="1"/>
  <c r="AQ232" i="2" s="1"/>
  <c r="BY231" i="1"/>
  <c r="AO232" i="2" s="1" a="1"/>
  <c r="AO232" i="2" s="1"/>
  <c r="BV231" i="1"/>
  <c r="AG232" i="2" s="1" a="1"/>
  <c r="AG232" i="2" s="1"/>
  <c r="BS231" i="1"/>
  <c r="AE232" i="2" s="1" a="1"/>
  <c r="AE232" i="2" s="1"/>
  <c r="BP231" i="1"/>
  <c r="AK232" i="2" s="1" a="1"/>
  <c r="AK232" i="2" s="1"/>
  <c r="BM231" i="1"/>
  <c r="AA232" i="2" s="1" a="1"/>
  <c r="AA232" i="2" s="1"/>
  <c r="BJ231" i="1"/>
  <c r="BD232" i="2" s="1" a="1"/>
  <c r="BD232" i="2" s="1"/>
  <c r="BF231" i="1"/>
  <c r="W232" i="2" s="1" a="1"/>
  <c r="W232" i="2" s="1"/>
  <c r="BC231" i="1"/>
  <c r="U232" i="2" s="1" a="1"/>
  <c r="U232" i="2" s="1"/>
  <c r="AZ231" i="1"/>
  <c r="S232" i="2" s="1" a="1"/>
  <c r="S232" i="2" s="1"/>
  <c r="AV231" i="1"/>
  <c r="Q232" i="2" s="1" a="1"/>
  <c r="Q232" i="2" s="1"/>
  <c r="AS231" i="1"/>
  <c r="O232" i="2" s="1" a="1"/>
  <c r="O232" i="2" s="1"/>
  <c r="AP231" i="1"/>
  <c r="M232" i="2" s="1" a="1"/>
  <c r="M232" i="2" s="1"/>
  <c r="AM231" i="1"/>
  <c r="K232" i="2" s="1" a="1"/>
  <c r="K232" i="2" s="1"/>
  <c r="AI231" i="1"/>
  <c r="AF231" i="1"/>
  <c r="AH231" i="1" s="1"/>
  <c r="I232" i="2" s="1" a="1"/>
  <c r="I232" i="2" s="1"/>
  <c r="DX230" i="1"/>
  <c r="DW230" i="1"/>
  <c r="DS230" i="1"/>
  <c r="BI231" i="2" s="1" a="1"/>
  <c r="BI231" i="2" s="1"/>
  <c r="DQ230" i="1"/>
  <c r="BH231" i="2" s="1" a="1"/>
  <c r="BH231" i="2" s="1"/>
  <c r="DO230" i="1"/>
  <c r="BC231" i="2" s="1" a="1"/>
  <c r="BC231" i="2" s="1"/>
  <c r="DM230" i="1"/>
  <c r="BB231" i="2" s="1" a="1"/>
  <c r="BB231" i="2" s="1"/>
  <c r="DK230" i="1"/>
  <c r="Y231" i="2" s="1" a="1"/>
  <c r="Y231" i="2" s="1"/>
  <c r="DG230" i="1"/>
  <c r="X231" i="2" s="1" a="1"/>
  <c r="X231" i="2" s="1"/>
  <c r="DC230" i="1"/>
  <c r="AY231" i="2" s="1" a="1"/>
  <c r="AY231" i="2" s="1"/>
  <c r="CY230" i="1"/>
  <c r="CV230" i="1"/>
  <c r="CS230" i="1"/>
  <c r="AI231" i="2" s="1" a="1"/>
  <c r="AI231" i="2" s="1"/>
  <c r="CM230" i="1"/>
  <c r="BA231" i="2" s="1" a="1"/>
  <c r="BA231" i="2" s="1"/>
  <c r="CJ230" i="1"/>
  <c r="AW231" i="2" s="1" a="1"/>
  <c r="AW231" i="2" s="1"/>
  <c r="CG230" i="1"/>
  <c r="AU231" i="2" s="1" a="1"/>
  <c r="AU231" i="2" s="1"/>
  <c r="CC230" i="1"/>
  <c r="AQ231" i="2" s="1" a="1"/>
  <c r="AQ231" i="2" s="1"/>
  <c r="BY230" i="1"/>
  <c r="AO231" i="2" s="1" a="1"/>
  <c r="AO231" i="2" s="1"/>
  <c r="BV230" i="1"/>
  <c r="AG231" i="2" s="1" a="1"/>
  <c r="AG231" i="2" s="1"/>
  <c r="BS230" i="1"/>
  <c r="AE231" i="2" s="1" a="1"/>
  <c r="AE231" i="2" s="1"/>
  <c r="BP230" i="1"/>
  <c r="AK231" i="2" s="1" a="1"/>
  <c r="AK231" i="2" s="1"/>
  <c r="BM230" i="1"/>
  <c r="AA231" i="2" s="1" a="1"/>
  <c r="AA231" i="2" s="1"/>
  <c r="BJ230" i="1"/>
  <c r="BD231" i="2" s="1" a="1"/>
  <c r="BD231" i="2" s="1"/>
  <c r="BF230" i="1"/>
  <c r="W231" i="2" s="1" a="1"/>
  <c r="W231" i="2" s="1"/>
  <c r="BC230" i="1"/>
  <c r="U231" i="2" s="1" a="1"/>
  <c r="U231" i="2" s="1"/>
  <c r="AZ230" i="1"/>
  <c r="S231" i="2" s="1" a="1"/>
  <c r="S231" i="2" s="1"/>
  <c r="AV230" i="1"/>
  <c r="Q231" i="2" s="1" a="1"/>
  <c r="Q231" i="2" s="1"/>
  <c r="AS230" i="1"/>
  <c r="O231" i="2" s="1" a="1"/>
  <c r="O231" i="2" s="1"/>
  <c r="AP230" i="1"/>
  <c r="M231" i="2" s="1" a="1"/>
  <c r="M231" i="2" s="1"/>
  <c r="AM230" i="1"/>
  <c r="K231" i="2" s="1" a="1"/>
  <c r="K231" i="2" s="1"/>
  <c r="AI230" i="1"/>
  <c r="AF230" i="1"/>
  <c r="AH230" i="1" s="1"/>
  <c r="I231" i="2" s="1" a="1"/>
  <c r="I231" i="2" s="1"/>
  <c r="DX229" i="1"/>
  <c r="DW229" i="1"/>
  <c r="DS229" i="1"/>
  <c r="BI230" i="2" s="1" a="1"/>
  <c r="BI230" i="2" s="1"/>
  <c r="DQ229" i="1"/>
  <c r="BH230" i="2" s="1" a="1"/>
  <c r="BH230" i="2" s="1"/>
  <c r="DO229" i="1"/>
  <c r="BC230" i="2" s="1" a="1"/>
  <c r="BC230" i="2" s="1"/>
  <c r="DM229" i="1"/>
  <c r="BB230" i="2" s="1" a="1"/>
  <c r="BB230" i="2" s="1"/>
  <c r="DK229" i="1"/>
  <c r="Y230" i="2" s="1" a="1"/>
  <c r="Y230" i="2" s="1"/>
  <c r="DG229" i="1"/>
  <c r="X230" i="2" s="1" a="1"/>
  <c r="X230" i="2" s="1"/>
  <c r="DC229" i="1"/>
  <c r="AY230" i="2" s="1" a="1"/>
  <c r="AY230" i="2" s="1"/>
  <c r="CY229" i="1"/>
  <c r="CV229" i="1"/>
  <c r="CS229" i="1"/>
  <c r="AI230" i="2" s="1" a="1"/>
  <c r="AI230" i="2" s="1"/>
  <c r="CM229" i="1"/>
  <c r="BA230" i="2" s="1" a="1"/>
  <c r="BA230" i="2" s="1"/>
  <c r="CJ229" i="1"/>
  <c r="AW230" i="2" s="1" a="1"/>
  <c r="AW230" i="2" s="1"/>
  <c r="CG229" i="1"/>
  <c r="AU230" i="2" s="1" a="1"/>
  <c r="AU230" i="2" s="1"/>
  <c r="CC229" i="1"/>
  <c r="AQ230" i="2" s="1" a="1"/>
  <c r="AQ230" i="2" s="1"/>
  <c r="BY229" i="1"/>
  <c r="AO230" i="2" s="1" a="1"/>
  <c r="AO230" i="2" s="1"/>
  <c r="BV229" i="1"/>
  <c r="AG230" i="2" s="1" a="1"/>
  <c r="AG230" i="2" s="1"/>
  <c r="BS229" i="1"/>
  <c r="AE230" i="2" s="1" a="1"/>
  <c r="AE230" i="2" s="1"/>
  <c r="BP229" i="1"/>
  <c r="AK230" i="2" s="1" a="1"/>
  <c r="AK230" i="2" s="1"/>
  <c r="BM229" i="1"/>
  <c r="AA230" i="2" s="1" a="1"/>
  <c r="AA230" i="2" s="1"/>
  <c r="BJ229" i="1"/>
  <c r="BD230" i="2" s="1" a="1"/>
  <c r="BD230" i="2" s="1"/>
  <c r="BF229" i="1"/>
  <c r="W230" i="2" s="1" a="1"/>
  <c r="W230" i="2" s="1"/>
  <c r="BC229" i="1"/>
  <c r="U230" i="2" s="1" a="1"/>
  <c r="U230" i="2" s="1"/>
  <c r="AZ229" i="1"/>
  <c r="S230" i="2" s="1" a="1"/>
  <c r="S230" i="2" s="1"/>
  <c r="AV229" i="1"/>
  <c r="Q230" i="2" s="1" a="1"/>
  <c r="Q230" i="2" s="1"/>
  <c r="AS229" i="1"/>
  <c r="O230" i="2" s="1" a="1"/>
  <c r="O230" i="2" s="1"/>
  <c r="AP229" i="1"/>
  <c r="M230" i="2" s="1" a="1"/>
  <c r="M230" i="2" s="1"/>
  <c r="AM229" i="1"/>
  <c r="K230" i="2" s="1" a="1"/>
  <c r="K230" i="2" s="1"/>
  <c r="AI229" i="1"/>
  <c r="AF229" i="1"/>
  <c r="AH229" i="1" s="1"/>
  <c r="I230" i="2" s="1" a="1"/>
  <c r="I230" i="2" s="1"/>
  <c r="DX228" i="1"/>
  <c r="DW228" i="1"/>
  <c r="DS228" i="1"/>
  <c r="BI229" i="2" s="1" a="1"/>
  <c r="BI229" i="2" s="1"/>
  <c r="DQ228" i="1"/>
  <c r="BH229" i="2" s="1" a="1"/>
  <c r="BH229" i="2" s="1"/>
  <c r="DO228" i="1"/>
  <c r="BC229" i="2" s="1" a="1"/>
  <c r="BC229" i="2" s="1"/>
  <c r="DM228" i="1"/>
  <c r="BB229" i="2" s="1" a="1"/>
  <c r="BB229" i="2" s="1"/>
  <c r="DK228" i="1"/>
  <c r="Y229" i="2" s="1" a="1"/>
  <c r="Y229" i="2" s="1"/>
  <c r="DG228" i="1"/>
  <c r="X229" i="2" s="1" a="1"/>
  <c r="X229" i="2" s="1"/>
  <c r="DC228" i="1"/>
  <c r="AY229" i="2" s="1" a="1"/>
  <c r="AY229" i="2" s="1"/>
  <c r="CY228" i="1"/>
  <c r="CZ228" i="1" s="1"/>
  <c r="CV228" i="1"/>
  <c r="CS228" i="1"/>
  <c r="AI229" i="2" s="1" a="1"/>
  <c r="AI229" i="2" s="1"/>
  <c r="CM228" i="1"/>
  <c r="BA229" i="2" s="1" a="1"/>
  <c r="BA229" i="2" s="1"/>
  <c r="CJ228" i="1"/>
  <c r="AW229" i="2" s="1" a="1"/>
  <c r="AW229" i="2" s="1"/>
  <c r="CG228" i="1"/>
  <c r="AU229" i="2" s="1" a="1"/>
  <c r="AU229" i="2" s="1"/>
  <c r="CC228" i="1"/>
  <c r="AQ229" i="2" s="1" a="1"/>
  <c r="AQ229" i="2" s="1"/>
  <c r="BY228" i="1"/>
  <c r="AO229" i="2" s="1" a="1"/>
  <c r="AO229" i="2" s="1"/>
  <c r="BV228" i="1"/>
  <c r="AG229" i="2" s="1" a="1"/>
  <c r="AG229" i="2" s="1"/>
  <c r="BS228" i="1"/>
  <c r="AE229" i="2" s="1" a="1"/>
  <c r="AE229" i="2" s="1"/>
  <c r="BP228" i="1"/>
  <c r="AK229" i="2" s="1" a="1"/>
  <c r="AK229" i="2" s="1"/>
  <c r="BM228" i="1"/>
  <c r="AA229" i="2" s="1" a="1"/>
  <c r="AA229" i="2" s="1"/>
  <c r="BJ228" i="1"/>
  <c r="BD229" i="2" s="1" a="1"/>
  <c r="BD229" i="2" s="1"/>
  <c r="BF228" i="1"/>
  <c r="W229" i="2" s="1" a="1"/>
  <c r="W229" i="2" s="1"/>
  <c r="BC228" i="1"/>
  <c r="U229" i="2" s="1" a="1"/>
  <c r="U229" i="2" s="1"/>
  <c r="AZ228" i="1"/>
  <c r="S229" i="2" s="1" a="1"/>
  <c r="S229" i="2" s="1"/>
  <c r="AV228" i="1"/>
  <c r="Q229" i="2" s="1" a="1"/>
  <c r="Q229" i="2" s="1"/>
  <c r="AS228" i="1"/>
  <c r="O229" i="2" s="1" a="1"/>
  <c r="O229" i="2" s="1"/>
  <c r="AP228" i="1"/>
  <c r="M229" i="2" s="1" a="1"/>
  <c r="M229" i="2" s="1"/>
  <c r="AM228" i="1"/>
  <c r="K229" i="2" s="1" a="1"/>
  <c r="K229" i="2" s="1"/>
  <c r="AI228" i="1"/>
  <c r="AF228" i="1"/>
  <c r="AH228" i="1" s="1"/>
  <c r="I229" i="2" s="1" a="1"/>
  <c r="I229" i="2" s="1"/>
  <c r="DX227" i="1"/>
  <c r="DW227" i="1"/>
  <c r="DS227" i="1"/>
  <c r="BI228" i="2" s="1" a="1"/>
  <c r="BI228" i="2" s="1"/>
  <c r="DQ227" i="1"/>
  <c r="BH228" i="2" s="1" a="1"/>
  <c r="BH228" i="2" s="1"/>
  <c r="DO227" i="1"/>
  <c r="BC228" i="2" s="1" a="1"/>
  <c r="BC228" i="2" s="1"/>
  <c r="DM227" i="1"/>
  <c r="BB228" i="2" s="1" a="1"/>
  <c r="BB228" i="2" s="1"/>
  <c r="DK227" i="1"/>
  <c r="Y228" i="2" s="1" a="1"/>
  <c r="Y228" i="2" s="1"/>
  <c r="DG227" i="1"/>
  <c r="X228" i="2" s="1" a="1"/>
  <c r="X228" i="2" s="1"/>
  <c r="DC227" i="1"/>
  <c r="AY228" i="2" s="1" a="1"/>
  <c r="AY228" i="2" s="1"/>
  <c r="CY227" i="1"/>
  <c r="CV227" i="1"/>
  <c r="CS227" i="1"/>
  <c r="AI228" i="2" s="1" a="1"/>
  <c r="AI228" i="2" s="1"/>
  <c r="CM227" i="1"/>
  <c r="BA228" i="2" s="1" a="1"/>
  <c r="BA228" i="2" s="1"/>
  <c r="CJ227" i="1"/>
  <c r="AW228" i="2" s="1" a="1"/>
  <c r="AW228" i="2" s="1"/>
  <c r="CG227" i="1"/>
  <c r="AU228" i="2" s="1" a="1"/>
  <c r="AU228" i="2" s="1"/>
  <c r="CC227" i="1"/>
  <c r="AQ228" i="2" s="1" a="1"/>
  <c r="AQ228" i="2" s="1"/>
  <c r="BY227" i="1"/>
  <c r="AO228" i="2" s="1" a="1"/>
  <c r="AO228" i="2" s="1"/>
  <c r="BV227" i="1"/>
  <c r="AG228" i="2" s="1" a="1"/>
  <c r="AG228" i="2" s="1"/>
  <c r="BS227" i="1"/>
  <c r="AE228" i="2" s="1" a="1"/>
  <c r="AE228" i="2" s="1"/>
  <c r="BP227" i="1"/>
  <c r="AK228" i="2" s="1" a="1"/>
  <c r="AK228" i="2" s="1"/>
  <c r="BM227" i="1"/>
  <c r="AA228" i="2" s="1" a="1"/>
  <c r="AA228" i="2" s="1"/>
  <c r="BJ227" i="1"/>
  <c r="BD228" i="2" s="1" a="1"/>
  <c r="BD228" i="2" s="1"/>
  <c r="BF227" i="1"/>
  <c r="W228" i="2" s="1" a="1"/>
  <c r="W228" i="2" s="1"/>
  <c r="BC227" i="1"/>
  <c r="U228" i="2" s="1" a="1"/>
  <c r="U228" i="2" s="1"/>
  <c r="AZ227" i="1"/>
  <c r="S228" i="2" s="1" a="1"/>
  <c r="S228" i="2" s="1"/>
  <c r="AV227" i="1"/>
  <c r="Q228" i="2" s="1" a="1"/>
  <c r="Q228" i="2" s="1"/>
  <c r="AS227" i="1"/>
  <c r="O228" i="2" s="1" a="1"/>
  <c r="O228" i="2" s="1"/>
  <c r="AP227" i="1"/>
  <c r="M228" i="2" s="1" a="1"/>
  <c r="M228" i="2" s="1"/>
  <c r="AM227" i="1"/>
  <c r="K228" i="2" s="1" a="1"/>
  <c r="K228" i="2" s="1"/>
  <c r="AI227" i="1"/>
  <c r="AF227" i="1"/>
  <c r="AH227" i="1" s="1"/>
  <c r="I228" i="2" s="1" a="1"/>
  <c r="I228" i="2" s="1"/>
  <c r="DX226" i="1"/>
  <c r="DW226" i="1"/>
  <c r="DS226" i="1"/>
  <c r="BI227" i="2" s="1" a="1"/>
  <c r="BI227" i="2" s="1"/>
  <c r="DQ226" i="1"/>
  <c r="BH227" i="2" s="1" a="1"/>
  <c r="BH227" i="2" s="1"/>
  <c r="DO226" i="1"/>
  <c r="BC227" i="2" s="1" a="1"/>
  <c r="BC227" i="2" s="1"/>
  <c r="DM226" i="1"/>
  <c r="BB227" i="2" s="1" a="1"/>
  <c r="BB227" i="2" s="1"/>
  <c r="DK226" i="1"/>
  <c r="Y227" i="2" s="1" a="1"/>
  <c r="Y227" i="2" s="1"/>
  <c r="DG226" i="1"/>
  <c r="X227" i="2" s="1" a="1"/>
  <c r="X227" i="2" s="1"/>
  <c r="DC226" i="1"/>
  <c r="AY227" i="2" s="1" a="1"/>
  <c r="AY227" i="2" s="1"/>
  <c r="CY226" i="1"/>
  <c r="CV226" i="1"/>
  <c r="CS226" i="1"/>
  <c r="AI227" i="2" s="1" a="1"/>
  <c r="AI227" i="2" s="1"/>
  <c r="CM226" i="1"/>
  <c r="BA227" i="2" s="1" a="1"/>
  <c r="BA227" i="2" s="1"/>
  <c r="CJ226" i="1"/>
  <c r="AW227" i="2" s="1" a="1"/>
  <c r="AW227" i="2" s="1"/>
  <c r="CG226" i="1"/>
  <c r="AU227" i="2" s="1" a="1"/>
  <c r="AU227" i="2" s="1"/>
  <c r="CC226" i="1"/>
  <c r="AQ227" i="2" s="1" a="1"/>
  <c r="AQ227" i="2" s="1"/>
  <c r="BY226" i="1"/>
  <c r="AO227" i="2" s="1" a="1"/>
  <c r="AO227" i="2" s="1"/>
  <c r="BV226" i="1"/>
  <c r="AG227" i="2" s="1" a="1"/>
  <c r="AG227" i="2" s="1"/>
  <c r="BS226" i="1"/>
  <c r="AE227" i="2" s="1" a="1"/>
  <c r="AE227" i="2" s="1"/>
  <c r="BP226" i="1"/>
  <c r="AK227" i="2" s="1" a="1"/>
  <c r="AK227" i="2" s="1"/>
  <c r="BM226" i="1"/>
  <c r="AA227" i="2" s="1" a="1"/>
  <c r="AA227" i="2" s="1"/>
  <c r="BJ226" i="1"/>
  <c r="BD227" i="2" s="1" a="1"/>
  <c r="BD227" i="2" s="1"/>
  <c r="BF226" i="1"/>
  <c r="W227" i="2" s="1" a="1"/>
  <c r="W227" i="2" s="1"/>
  <c r="BC226" i="1"/>
  <c r="U227" i="2" s="1" a="1"/>
  <c r="U227" i="2" s="1"/>
  <c r="AZ226" i="1"/>
  <c r="S227" i="2" s="1" a="1"/>
  <c r="S227" i="2" s="1"/>
  <c r="AV226" i="1"/>
  <c r="Q227" i="2" s="1" a="1"/>
  <c r="Q227" i="2" s="1"/>
  <c r="AS226" i="1"/>
  <c r="O227" i="2" s="1" a="1"/>
  <c r="O227" i="2" s="1"/>
  <c r="AP226" i="1"/>
  <c r="M227" i="2" s="1" a="1"/>
  <c r="M227" i="2" s="1"/>
  <c r="AM226" i="1"/>
  <c r="K227" i="2" s="1" a="1"/>
  <c r="K227" i="2" s="1"/>
  <c r="AI226" i="1"/>
  <c r="AF226" i="1"/>
  <c r="AH226" i="1" s="1"/>
  <c r="I227" i="2" s="1" a="1"/>
  <c r="I227" i="2" s="1"/>
  <c r="DX225" i="1"/>
  <c r="DW225" i="1"/>
  <c r="DS225" i="1"/>
  <c r="BI226" i="2" s="1" a="1"/>
  <c r="BI226" i="2" s="1"/>
  <c r="DQ225" i="1"/>
  <c r="BH226" i="2" s="1" a="1"/>
  <c r="BH226" i="2" s="1"/>
  <c r="DO225" i="1"/>
  <c r="BC226" i="2" s="1" a="1"/>
  <c r="BC226" i="2" s="1"/>
  <c r="DM225" i="1"/>
  <c r="BB226" i="2" s="1" a="1"/>
  <c r="BB226" i="2" s="1"/>
  <c r="DK225" i="1"/>
  <c r="Y226" i="2" s="1" a="1"/>
  <c r="Y226" i="2" s="1"/>
  <c r="DG225" i="1"/>
  <c r="X226" i="2" s="1" a="1"/>
  <c r="X226" i="2" s="1"/>
  <c r="DC225" i="1"/>
  <c r="AY226" i="2" s="1" a="1"/>
  <c r="AY226" i="2" s="1"/>
  <c r="CY225" i="1"/>
  <c r="CV225" i="1"/>
  <c r="CS225" i="1"/>
  <c r="AI226" i="2" s="1" a="1"/>
  <c r="AI226" i="2" s="1"/>
  <c r="CM225" i="1"/>
  <c r="BA226" i="2" s="1" a="1"/>
  <c r="BA226" i="2" s="1"/>
  <c r="CJ225" i="1"/>
  <c r="AW226" i="2" s="1" a="1"/>
  <c r="AW226" i="2" s="1"/>
  <c r="CG225" i="1"/>
  <c r="AU226" i="2" s="1" a="1"/>
  <c r="AU226" i="2" s="1"/>
  <c r="CC225" i="1"/>
  <c r="AQ226" i="2" s="1" a="1"/>
  <c r="AQ226" i="2" s="1"/>
  <c r="BY225" i="1"/>
  <c r="AO226" i="2" s="1" a="1"/>
  <c r="AO226" i="2" s="1"/>
  <c r="BV225" i="1"/>
  <c r="AG226" i="2" s="1" a="1"/>
  <c r="AG226" i="2" s="1"/>
  <c r="BS225" i="1"/>
  <c r="AE226" i="2" s="1" a="1"/>
  <c r="AE226" i="2" s="1"/>
  <c r="BP225" i="1"/>
  <c r="AK226" i="2" s="1" a="1"/>
  <c r="AK226" i="2" s="1"/>
  <c r="BM225" i="1"/>
  <c r="AA226" i="2" s="1" a="1"/>
  <c r="AA226" i="2" s="1"/>
  <c r="BJ225" i="1"/>
  <c r="BD226" i="2" s="1" a="1"/>
  <c r="BD226" i="2" s="1"/>
  <c r="BF225" i="1"/>
  <c r="W226" i="2" s="1" a="1"/>
  <c r="W226" i="2" s="1"/>
  <c r="BC225" i="1"/>
  <c r="U226" i="2" s="1" a="1"/>
  <c r="U226" i="2" s="1"/>
  <c r="AZ225" i="1"/>
  <c r="S226" i="2" s="1" a="1"/>
  <c r="S226" i="2" s="1"/>
  <c r="AV225" i="1"/>
  <c r="Q226" i="2" s="1" a="1"/>
  <c r="Q226" i="2" s="1"/>
  <c r="AS225" i="1"/>
  <c r="O226" i="2" s="1" a="1"/>
  <c r="O226" i="2" s="1"/>
  <c r="AP225" i="1"/>
  <c r="M226" i="2" s="1" a="1"/>
  <c r="M226" i="2" s="1"/>
  <c r="AM225" i="1"/>
  <c r="K226" i="2" s="1" a="1"/>
  <c r="K226" i="2" s="1"/>
  <c r="AI225" i="1"/>
  <c r="AF225" i="1"/>
  <c r="AH225" i="1" s="1"/>
  <c r="I226" i="2" s="1" a="1"/>
  <c r="I226" i="2" s="1"/>
  <c r="DX224" i="1"/>
  <c r="DW224" i="1"/>
  <c r="DS224" i="1"/>
  <c r="BI225" i="2" s="1" a="1"/>
  <c r="BI225" i="2" s="1"/>
  <c r="DQ224" i="1"/>
  <c r="BH225" i="2" s="1" a="1"/>
  <c r="BH225" i="2" s="1"/>
  <c r="DO224" i="1"/>
  <c r="BC225" i="2" s="1" a="1"/>
  <c r="BC225" i="2" s="1"/>
  <c r="DM224" i="1"/>
  <c r="BB225" i="2" s="1" a="1"/>
  <c r="BB225" i="2" s="1"/>
  <c r="DK224" i="1"/>
  <c r="Y225" i="2" s="1" a="1"/>
  <c r="Y225" i="2" s="1"/>
  <c r="DG224" i="1"/>
  <c r="X225" i="2" s="1" a="1"/>
  <c r="X225" i="2" s="1"/>
  <c r="DC224" i="1"/>
  <c r="AY225" i="2" s="1" a="1"/>
  <c r="AY225" i="2" s="1"/>
  <c r="CY224" i="1"/>
  <c r="CZ224" i="1" s="1"/>
  <c r="CV224" i="1"/>
  <c r="CS224" i="1"/>
  <c r="AI225" i="2" s="1" a="1"/>
  <c r="AI225" i="2" s="1"/>
  <c r="CM224" i="1"/>
  <c r="BA225" i="2" s="1" a="1"/>
  <c r="BA225" i="2" s="1"/>
  <c r="CJ224" i="1"/>
  <c r="AW225" i="2" s="1" a="1"/>
  <c r="AW225" i="2" s="1"/>
  <c r="CG224" i="1"/>
  <c r="AU225" i="2" s="1" a="1"/>
  <c r="AU225" i="2" s="1"/>
  <c r="CC224" i="1"/>
  <c r="AQ225" i="2" s="1" a="1"/>
  <c r="AQ225" i="2" s="1"/>
  <c r="BY224" i="1"/>
  <c r="AO225" i="2" s="1" a="1"/>
  <c r="AO225" i="2" s="1"/>
  <c r="BV224" i="1"/>
  <c r="AG225" i="2" s="1" a="1"/>
  <c r="AG225" i="2" s="1"/>
  <c r="BS224" i="1"/>
  <c r="AE225" i="2" s="1" a="1"/>
  <c r="AE225" i="2" s="1"/>
  <c r="BP224" i="1"/>
  <c r="AK225" i="2" s="1" a="1"/>
  <c r="AK225" i="2" s="1"/>
  <c r="BM224" i="1"/>
  <c r="AA225" i="2" s="1" a="1"/>
  <c r="AA225" i="2" s="1"/>
  <c r="BJ224" i="1"/>
  <c r="BD225" i="2" s="1" a="1"/>
  <c r="BD225" i="2" s="1"/>
  <c r="BF224" i="1"/>
  <c r="W225" i="2" s="1" a="1"/>
  <c r="W225" i="2" s="1"/>
  <c r="BC224" i="1"/>
  <c r="U225" i="2" s="1" a="1"/>
  <c r="U225" i="2" s="1"/>
  <c r="AZ224" i="1"/>
  <c r="S225" i="2" s="1" a="1"/>
  <c r="S225" i="2" s="1"/>
  <c r="AV224" i="1"/>
  <c r="Q225" i="2" s="1" a="1"/>
  <c r="Q225" i="2" s="1"/>
  <c r="AS224" i="1"/>
  <c r="O225" i="2" s="1" a="1"/>
  <c r="O225" i="2" s="1"/>
  <c r="AP224" i="1"/>
  <c r="M225" i="2" s="1" a="1"/>
  <c r="M225" i="2" s="1"/>
  <c r="AM224" i="1"/>
  <c r="K225" i="2" s="1" a="1"/>
  <c r="K225" i="2" s="1"/>
  <c r="AI224" i="1"/>
  <c r="AF224" i="1"/>
  <c r="AH224" i="1" s="1"/>
  <c r="I225" i="2" s="1" a="1"/>
  <c r="I225" i="2" s="1"/>
  <c r="DX223" i="1"/>
  <c r="DW223" i="1"/>
  <c r="DS223" i="1"/>
  <c r="BI224" i="2" s="1" a="1"/>
  <c r="BI224" i="2" s="1"/>
  <c r="DQ223" i="1"/>
  <c r="BH224" i="2" s="1" a="1"/>
  <c r="BH224" i="2" s="1"/>
  <c r="DO223" i="1"/>
  <c r="BC224" i="2" s="1" a="1"/>
  <c r="BC224" i="2" s="1"/>
  <c r="DM223" i="1"/>
  <c r="BB224" i="2" s="1" a="1"/>
  <c r="BB224" i="2" s="1"/>
  <c r="DK223" i="1"/>
  <c r="Y224" i="2" s="1" a="1"/>
  <c r="Y224" i="2" s="1"/>
  <c r="DG223" i="1"/>
  <c r="X224" i="2" s="1" a="1"/>
  <c r="X224" i="2" s="1"/>
  <c r="DC223" i="1"/>
  <c r="AY224" i="2" s="1" a="1"/>
  <c r="AY224" i="2" s="1"/>
  <c r="CY223" i="1"/>
  <c r="CV223" i="1"/>
  <c r="CS223" i="1"/>
  <c r="AI224" i="2" s="1" a="1"/>
  <c r="AI224" i="2" s="1"/>
  <c r="CM223" i="1"/>
  <c r="BA224" i="2" s="1" a="1"/>
  <c r="BA224" i="2" s="1"/>
  <c r="CJ223" i="1"/>
  <c r="AW224" i="2" s="1" a="1"/>
  <c r="AW224" i="2" s="1"/>
  <c r="CG223" i="1"/>
  <c r="AU224" i="2" s="1" a="1"/>
  <c r="AU224" i="2" s="1"/>
  <c r="CC223" i="1"/>
  <c r="AQ224" i="2" s="1" a="1"/>
  <c r="AQ224" i="2" s="1"/>
  <c r="BY223" i="1"/>
  <c r="AO224" i="2" s="1" a="1"/>
  <c r="AO224" i="2" s="1"/>
  <c r="BV223" i="1"/>
  <c r="AG224" i="2" s="1" a="1"/>
  <c r="AG224" i="2" s="1"/>
  <c r="BS223" i="1"/>
  <c r="AE224" i="2" s="1" a="1"/>
  <c r="AE224" i="2" s="1"/>
  <c r="BP223" i="1"/>
  <c r="AK224" i="2" s="1" a="1"/>
  <c r="AK224" i="2" s="1"/>
  <c r="BM223" i="1"/>
  <c r="AA224" i="2" s="1" a="1"/>
  <c r="AA224" i="2" s="1"/>
  <c r="BJ223" i="1"/>
  <c r="BD224" i="2" s="1" a="1"/>
  <c r="BD224" i="2" s="1"/>
  <c r="BF223" i="1"/>
  <c r="W224" i="2" s="1" a="1"/>
  <c r="W224" i="2" s="1"/>
  <c r="BC223" i="1"/>
  <c r="U224" i="2" s="1" a="1"/>
  <c r="U224" i="2" s="1"/>
  <c r="AZ223" i="1"/>
  <c r="S224" i="2" s="1" a="1"/>
  <c r="S224" i="2" s="1"/>
  <c r="AV223" i="1"/>
  <c r="Q224" i="2" s="1" a="1"/>
  <c r="Q224" i="2" s="1"/>
  <c r="AS223" i="1"/>
  <c r="O224" i="2" s="1" a="1"/>
  <c r="O224" i="2" s="1"/>
  <c r="AP223" i="1"/>
  <c r="M224" i="2" s="1" a="1"/>
  <c r="M224" i="2" s="1"/>
  <c r="AM223" i="1"/>
  <c r="K224" i="2" s="1" a="1"/>
  <c r="K224" i="2" s="1"/>
  <c r="AI223" i="1"/>
  <c r="AF223" i="1"/>
  <c r="AH223" i="1" s="1"/>
  <c r="I224" i="2" s="1" a="1"/>
  <c r="I224" i="2" s="1"/>
  <c r="DX222" i="1"/>
  <c r="DW222" i="1"/>
  <c r="DS222" i="1"/>
  <c r="BI223" i="2" s="1" a="1"/>
  <c r="BI223" i="2" s="1"/>
  <c r="DQ222" i="1"/>
  <c r="BH223" i="2" s="1" a="1"/>
  <c r="BH223" i="2" s="1"/>
  <c r="DO222" i="1"/>
  <c r="BC223" i="2" s="1" a="1"/>
  <c r="BC223" i="2" s="1"/>
  <c r="DM222" i="1"/>
  <c r="BB223" i="2" s="1" a="1"/>
  <c r="BB223" i="2" s="1"/>
  <c r="DK222" i="1"/>
  <c r="Y223" i="2" s="1" a="1"/>
  <c r="Y223" i="2" s="1"/>
  <c r="DG222" i="1"/>
  <c r="X223" i="2" s="1" a="1"/>
  <c r="X223" i="2" s="1"/>
  <c r="DC222" i="1"/>
  <c r="AY223" i="2" s="1" a="1"/>
  <c r="AY223" i="2" s="1"/>
  <c r="CY222" i="1"/>
  <c r="CV222" i="1"/>
  <c r="CS222" i="1"/>
  <c r="AI223" i="2" s="1" a="1"/>
  <c r="AI223" i="2" s="1"/>
  <c r="CM222" i="1"/>
  <c r="BA223" i="2" s="1" a="1"/>
  <c r="BA223" i="2" s="1"/>
  <c r="CJ222" i="1"/>
  <c r="AW223" i="2" s="1" a="1"/>
  <c r="AW223" i="2" s="1"/>
  <c r="CG222" i="1"/>
  <c r="AU223" i="2" s="1" a="1"/>
  <c r="AU223" i="2" s="1"/>
  <c r="CC222" i="1"/>
  <c r="AQ223" i="2" s="1" a="1"/>
  <c r="AQ223" i="2" s="1"/>
  <c r="BY222" i="1"/>
  <c r="AO223" i="2" s="1" a="1"/>
  <c r="AO223" i="2" s="1"/>
  <c r="BV222" i="1"/>
  <c r="AG223" i="2" s="1" a="1"/>
  <c r="AG223" i="2" s="1"/>
  <c r="BS222" i="1"/>
  <c r="AE223" i="2" s="1" a="1"/>
  <c r="AE223" i="2" s="1"/>
  <c r="BP222" i="1"/>
  <c r="AK223" i="2" s="1" a="1"/>
  <c r="AK223" i="2" s="1"/>
  <c r="BM222" i="1"/>
  <c r="AA223" i="2" s="1" a="1"/>
  <c r="AA223" i="2" s="1"/>
  <c r="BJ222" i="1"/>
  <c r="BD223" i="2" s="1" a="1"/>
  <c r="BD223" i="2" s="1"/>
  <c r="BF222" i="1"/>
  <c r="W223" i="2" s="1" a="1"/>
  <c r="W223" i="2" s="1"/>
  <c r="BC222" i="1"/>
  <c r="U223" i="2" s="1" a="1"/>
  <c r="U223" i="2" s="1"/>
  <c r="AZ222" i="1"/>
  <c r="S223" i="2" s="1" a="1"/>
  <c r="S223" i="2" s="1"/>
  <c r="AV222" i="1"/>
  <c r="Q223" i="2" s="1" a="1"/>
  <c r="Q223" i="2" s="1"/>
  <c r="AS222" i="1"/>
  <c r="O223" i="2" s="1" a="1"/>
  <c r="O223" i="2" s="1"/>
  <c r="AP222" i="1"/>
  <c r="M223" i="2" s="1" a="1"/>
  <c r="M223" i="2" s="1"/>
  <c r="AM222" i="1"/>
  <c r="K223" i="2" s="1" a="1"/>
  <c r="K223" i="2" s="1"/>
  <c r="AI222" i="1"/>
  <c r="AF222" i="1"/>
  <c r="AH222" i="1" s="1"/>
  <c r="I223" i="2" s="1" a="1"/>
  <c r="I223" i="2" s="1"/>
  <c r="DX221" i="1"/>
  <c r="DW221" i="1"/>
  <c r="DS221" i="1"/>
  <c r="BI222" i="2" s="1" a="1"/>
  <c r="BI222" i="2" s="1"/>
  <c r="DQ221" i="1"/>
  <c r="BH222" i="2" s="1" a="1"/>
  <c r="BH222" i="2" s="1"/>
  <c r="DO221" i="1"/>
  <c r="BC222" i="2" s="1" a="1"/>
  <c r="BC222" i="2" s="1"/>
  <c r="DM221" i="1"/>
  <c r="BB222" i="2" s="1" a="1"/>
  <c r="BB222" i="2" s="1"/>
  <c r="DK221" i="1"/>
  <c r="Y222" i="2" s="1" a="1"/>
  <c r="Y222" i="2" s="1"/>
  <c r="DG221" i="1"/>
  <c r="X222" i="2" s="1" a="1"/>
  <c r="X222" i="2" s="1"/>
  <c r="DC221" i="1"/>
  <c r="AY222" i="2" s="1" a="1"/>
  <c r="AY222" i="2" s="1"/>
  <c r="CY221" i="1"/>
  <c r="CV221" i="1"/>
  <c r="CS221" i="1"/>
  <c r="AI222" i="2" s="1" a="1"/>
  <c r="AI222" i="2" s="1"/>
  <c r="CM221" i="1"/>
  <c r="BA222" i="2" s="1" a="1"/>
  <c r="BA222" i="2" s="1"/>
  <c r="CJ221" i="1"/>
  <c r="AW222" i="2" s="1" a="1"/>
  <c r="AW222" i="2" s="1"/>
  <c r="CG221" i="1"/>
  <c r="AU222" i="2" s="1" a="1"/>
  <c r="AU222" i="2" s="1"/>
  <c r="CC221" i="1"/>
  <c r="AQ222" i="2" s="1" a="1"/>
  <c r="AQ222" i="2" s="1"/>
  <c r="BY221" i="1"/>
  <c r="AO222" i="2" s="1" a="1"/>
  <c r="AO222" i="2" s="1"/>
  <c r="BV221" i="1"/>
  <c r="AG222" i="2" s="1" a="1"/>
  <c r="AG222" i="2" s="1"/>
  <c r="BS221" i="1"/>
  <c r="AE222" i="2" s="1" a="1"/>
  <c r="AE222" i="2" s="1"/>
  <c r="BP221" i="1"/>
  <c r="AK222" i="2" s="1" a="1"/>
  <c r="AK222" i="2" s="1"/>
  <c r="BM221" i="1"/>
  <c r="AA222" i="2" s="1" a="1"/>
  <c r="AA222" i="2" s="1"/>
  <c r="BJ221" i="1"/>
  <c r="BD222" i="2" s="1" a="1"/>
  <c r="BD222" i="2" s="1"/>
  <c r="BF221" i="1"/>
  <c r="W222" i="2" s="1" a="1"/>
  <c r="W222" i="2" s="1"/>
  <c r="BC221" i="1"/>
  <c r="U222" i="2" s="1" a="1"/>
  <c r="U222" i="2" s="1"/>
  <c r="AZ221" i="1"/>
  <c r="S222" i="2" s="1" a="1"/>
  <c r="S222" i="2" s="1"/>
  <c r="AV221" i="1"/>
  <c r="Q222" i="2" s="1" a="1"/>
  <c r="Q222" i="2" s="1"/>
  <c r="AS221" i="1"/>
  <c r="O222" i="2" s="1" a="1"/>
  <c r="O222" i="2" s="1"/>
  <c r="AP221" i="1"/>
  <c r="M222" i="2" s="1" a="1"/>
  <c r="M222" i="2" s="1"/>
  <c r="AM221" i="1"/>
  <c r="K222" i="2" s="1" a="1"/>
  <c r="K222" i="2" s="1"/>
  <c r="AI221" i="1"/>
  <c r="AF221" i="1"/>
  <c r="AH221" i="1" s="1"/>
  <c r="I222" i="2" s="1" a="1"/>
  <c r="I222" i="2" s="1"/>
  <c r="DX220" i="1"/>
  <c r="DW220" i="1"/>
  <c r="DS220" i="1"/>
  <c r="BI221" i="2" s="1" a="1"/>
  <c r="BI221" i="2" s="1"/>
  <c r="DQ220" i="1"/>
  <c r="BH221" i="2" s="1" a="1"/>
  <c r="BH221" i="2" s="1"/>
  <c r="DO220" i="1"/>
  <c r="BC221" i="2" s="1" a="1"/>
  <c r="BC221" i="2" s="1"/>
  <c r="DM220" i="1"/>
  <c r="BB221" i="2" s="1" a="1"/>
  <c r="BB221" i="2" s="1"/>
  <c r="DK220" i="1"/>
  <c r="Y221" i="2" s="1" a="1"/>
  <c r="Y221" i="2" s="1"/>
  <c r="DG220" i="1"/>
  <c r="X221" i="2" s="1" a="1"/>
  <c r="X221" i="2" s="1"/>
  <c r="DC220" i="1"/>
  <c r="AY221" i="2" s="1" a="1"/>
  <c r="AY221" i="2" s="1"/>
  <c r="CY220" i="1"/>
  <c r="CZ220" i="1" s="1"/>
  <c r="CV220" i="1"/>
  <c r="CS220" i="1"/>
  <c r="AI221" i="2" s="1" a="1"/>
  <c r="AI221" i="2" s="1"/>
  <c r="CM220" i="1"/>
  <c r="BA221" i="2" s="1" a="1"/>
  <c r="BA221" i="2" s="1"/>
  <c r="CJ220" i="1"/>
  <c r="AW221" i="2" s="1" a="1"/>
  <c r="AW221" i="2" s="1"/>
  <c r="CG220" i="1"/>
  <c r="AU221" i="2" s="1" a="1"/>
  <c r="AU221" i="2" s="1"/>
  <c r="CC220" i="1"/>
  <c r="AQ221" i="2" s="1" a="1"/>
  <c r="AQ221" i="2" s="1"/>
  <c r="BY220" i="1"/>
  <c r="AO221" i="2" s="1" a="1"/>
  <c r="AO221" i="2" s="1"/>
  <c r="BV220" i="1"/>
  <c r="AG221" i="2" s="1" a="1"/>
  <c r="AG221" i="2" s="1"/>
  <c r="BS220" i="1"/>
  <c r="AE221" i="2" s="1" a="1"/>
  <c r="AE221" i="2" s="1"/>
  <c r="BP220" i="1"/>
  <c r="AK221" i="2" s="1" a="1"/>
  <c r="AK221" i="2" s="1"/>
  <c r="BM220" i="1"/>
  <c r="AA221" i="2" s="1" a="1"/>
  <c r="AA221" i="2" s="1"/>
  <c r="BJ220" i="1"/>
  <c r="BD221" i="2" s="1" a="1"/>
  <c r="BD221" i="2" s="1"/>
  <c r="BF220" i="1"/>
  <c r="W221" i="2" s="1" a="1"/>
  <c r="W221" i="2" s="1"/>
  <c r="BC220" i="1"/>
  <c r="U221" i="2" s="1" a="1"/>
  <c r="U221" i="2" s="1"/>
  <c r="AZ220" i="1"/>
  <c r="S221" i="2" s="1" a="1"/>
  <c r="S221" i="2" s="1"/>
  <c r="AV220" i="1"/>
  <c r="Q221" i="2" s="1" a="1"/>
  <c r="Q221" i="2" s="1"/>
  <c r="AS220" i="1"/>
  <c r="O221" i="2" s="1" a="1"/>
  <c r="O221" i="2" s="1"/>
  <c r="AP220" i="1"/>
  <c r="M221" i="2" s="1" a="1"/>
  <c r="M221" i="2" s="1"/>
  <c r="AM220" i="1"/>
  <c r="K221" i="2" s="1" a="1"/>
  <c r="K221" i="2" s="1"/>
  <c r="AI220" i="1"/>
  <c r="AF220" i="1"/>
  <c r="AH220" i="1" s="1"/>
  <c r="I221" i="2" s="1" a="1"/>
  <c r="I221" i="2" s="1"/>
  <c r="DX219" i="1"/>
  <c r="DW219" i="1"/>
  <c r="DS219" i="1"/>
  <c r="BI220" i="2" s="1" a="1"/>
  <c r="BI220" i="2" s="1"/>
  <c r="DQ219" i="1"/>
  <c r="BH220" i="2" s="1" a="1"/>
  <c r="BH220" i="2" s="1"/>
  <c r="DO219" i="1"/>
  <c r="BC220" i="2" s="1" a="1"/>
  <c r="BC220" i="2" s="1"/>
  <c r="DM219" i="1"/>
  <c r="BB220" i="2" s="1" a="1"/>
  <c r="BB220" i="2" s="1"/>
  <c r="DK219" i="1"/>
  <c r="Y220" i="2" s="1" a="1"/>
  <c r="Y220" i="2" s="1"/>
  <c r="DG219" i="1"/>
  <c r="X220" i="2" s="1" a="1"/>
  <c r="X220" i="2" s="1"/>
  <c r="DC219" i="1"/>
  <c r="AY220" i="2" s="1" a="1"/>
  <c r="AY220" i="2" s="1"/>
  <c r="CY219" i="1"/>
  <c r="CV219" i="1"/>
  <c r="CS219" i="1"/>
  <c r="AI220" i="2" s="1" a="1"/>
  <c r="AI220" i="2" s="1"/>
  <c r="CM219" i="1"/>
  <c r="BA220" i="2" s="1" a="1"/>
  <c r="BA220" i="2" s="1"/>
  <c r="CJ219" i="1"/>
  <c r="AW220" i="2" s="1" a="1"/>
  <c r="AW220" i="2" s="1"/>
  <c r="CG219" i="1"/>
  <c r="AU220" i="2" s="1" a="1"/>
  <c r="AU220" i="2" s="1"/>
  <c r="CC219" i="1"/>
  <c r="AQ220" i="2" s="1" a="1"/>
  <c r="AQ220" i="2" s="1"/>
  <c r="BY219" i="1"/>
  <c r="AO220" i="2" s="1" a="1"/>
  <c r="AO220" i="2" s="1"/>
  <c r="BV219" i="1"/>
  <c r="AG220" i="2" s="1" a="1"/>
  <c r="AG220" i="2" s="1"/>
  <c r="BS219" i="1"/>
  <c r="AE220" i="2" s="1" a="1"/>
  <c r="AE220" i="2" s="1"/>
  <c r="BP219" i="1"/>
  <c r="AK220" i="2" s="1" a="1"/>
  <c r="AK220" i="2" s="1"/>
  <c r="BM219" i="1"/>
  <c r="AA220" i="2" s="1" a="1"/>
  <c r="AA220" i="2" s="1"/>
  <c r="BJ219" i="1"/>
  <c r="BD220" i="2" s="1" a="1"/>
  <c r="BD220" i="2" s="1"/>
  <c r="BF219" i="1"/>
  <c r="W220" i="2" s="1" a="1"/>
  <c r="W220" i="2" s="1"/>
  <c r="BC219" i="1"/>
  <c r="U220" i="2" s="1" a="1"/>
  <c r="U220" i="2" s="1"/>
  <c r="AZ219" i="1"/>
  <c r="S220" i="2" s="1" a="1"/>
  <c r="S220" i="2" s="1"/>
  <c r="AV219" i="1"/>
  <c r="Q220" i="2" s="1" a="1"/>
  <c r="Q220" i="2" s="1"/>
  <c r="AS219" i="1"/>
  <c r="O220" i="2" s="1" a="1"/>
  <c r="O220" i="2" s="1"/>
  <c r="AP219" i="1"/>
  <c r="M220" i="2" s="1" a="1"/>
  <c r="M220" i="2" s="1"/>
  <c r="AM219" i="1"/>
  <c r="K220" i="2" s="1" a="1"/>
  <c r="K220" i="2" s="1"/>
  <c r="AI219" i="1"/>
  <c r="AF219" i="1"/>
  <c r="AH219" i="1" s="1"/>
  <c r="I220" i="2" s="1" a="1"/>
  <c r="I220" i="2" s="1"/>
  <c r="DX218" i="1"/>
  <c r="DW218" i="1"/>
  <c r="DS218" i="1"/>
  <c r="BI219" i="2" s="1" a="1"/>
  <c r="BI219" i="2" s="1"/>
  <c r="DQ218" i="1"/>
  <c r="BH219" i="2" s="1" a="1"/>
  <c r="BH219" i="2" s="1"/>
  <c r="DO218" i="1"/>
  <c r="BC219" i="2" s="1" a="1"/>
  <c r="BC219" i="2" s="1"/>
  <c r="DM218" i="1"/>
  <c r="BB219" i="2" s="1" a="1"/>
  <c r="BB219" i="2" s="1"/>
  <c r="DK218" i="1"/>
  <c r="Y219" i="2" s="1" a="1"/>
  <c r="Y219" i="2" s="1"/>
  <c r="DG218" i="1"/>
  <c r="X219" i="2" s="1" a="1"/>
  <c r="X219" i="2" s="1"/>
  <c r="DC218" i="1"/>
  <c r="AY219" i="2" s="1" a="1"/>
  <c r="AY219" i="2" s="1"/>
  <c r="CY218" i="1"/>
  <c r="CV218" i="1"/>
  <c r="CS218" i="1"/>
  <c r="AI219" i="2" s="1" a="1"/>
  <c r="AI219" i="2" s="1"/>
  <c r="CM218" i="1"/>
  <c r="BA219" i="2" s="1" a="1"/>
  <c r="BA219" i="2" s="1"/>
  <c r="CJ218" i="1"/>
  <c r="AW219" i="2" s="1" a="1"/>
  <c r="AW219" i="2" s="1"/>
  <c r="CG218" i="1"/>
  <c r="AU219" i="2" s="1" a="1"/>
  <c r="AU219" i="2" s="1"/>
  <c r="CC218" i="1"/>
  <c r="AQ219" i="2" s="1" a="1"/>
  <c r="AQ219" i="2" s="1"/>
  <c r="BY218" i="1"/>
  <c r="AO219" i="2" s="1" a="1"/>
  <c r="AO219" i="2" s="1"/>
  <c r="BV218" i="1"/>
  <c r="AG219" i="2" s="1" a="1"/>
  <c r="AG219" i="2" s="1"/>
  <c r="BS218" i="1"/>
  <c r="AE219" i="2" s="1" a="1"/>
  <c r="AE219" i="2" s="1"/>
  <c r="BP218" i="1"/>
  <c r="AK219" i="2" s="1" a="1"/>
  <c r="AK219" i="2" s="1"/>
  <c r="BM218" i="1"/>
  <c r="AA219" i="2" s="1" a="1"/>
  <c r="AA219" i="2" s="1"/>
  <c r="BJ218" i="1"/>
  <c r="BD219" i="2" s="1" a="1"/>
  <c r="BD219" i="2" s="1"/>
  <c r="BF218" i="1"/>
  <c r="W219" i="2" s="1" a="1"/>
  <c r="W219" i="2" s="1"/>
  <c r="BC218" i="1"/>
  <c r="U219" i="2" s="1" a="1"/>
  <c r="U219" i="2" s="1"/>
  <c r="AZ218" i="1"/>
  <c r="S219" i="2" s="1" a="1"/>
  <c r="S219" i="2" s="1"/>
  <c r="AV218" i="1"/>
  <c r="Q219" i="2" s="1" a="1"/>
  <c r="Q219" i="2" s="1"/>
  <c r="AS218" i="1"/>
  <c r="O219" i="2" s="1" a="1"/>
  <c r="O219" i="2" s="1"/>
  <c r="AP218" i="1"/>
  <c r="M219" i="2" s="1" a="1"/>
  <c r="M219" i="2" s="1"/>
  <c r="AM218" i="1"/>
  <c r="K219" i="2" s="1" a="1"/>
  <c r="K219" i="2" s="1"/>
  <c r="AI218" i="1"/>
  <c r="AF218" i="1"/>
  <c r="AH218" i="1" s="1"/>
  <c r="I219" i="2" s="1" a="1"/>
  <c r="I219" i="2" s="1"/>
  <c r="DX217" i="1"/>
  <c r="DW217" i="1"/>
  <c r="DS217" i="1"/>
  <c r="BI218" i="2" s="1" a="1"/>
  <c r="BI218" i="2" s="1"/>
  <c r="DQ217" i="1"/>
  <c r="BH218" i="2" s="1" a="1"/>
  <c r="BH218" i="2" s="1"/>
  <c r="DO217" i="1"/>
  <c r="BC218" i="2" s="1" a="1"/>
  <c r="BC218" i="2" s="1"/>
  <c r="DM217" i="1"/>
  <c r="BB218" i="2" s="1" a="1"/>
  <c r="BB218" i="2" s="1"/>
  <c r="DK217" i="1"/>
  <c r="Y218" i="2" s="1" a="1"/>
  <c r="Y218" i="2" s="1"/>
  <c r="DG217" i="1"/>
  <c r="X218" i="2" s="1" a="1"/>
  <c r="X218" i="2" s="1"/>
  <c r="DC217" i="1"/>
  <c r="AY218" i="2" s="1" a="1"/>
  <c r="AY218" i="2" s="1"/>
  <c r="CY217" i="1"/>
  <c r="CV217" i="1"/>
  <c r="CS217" i="1"/>
  <c r="AI218" i="2" s="1" a="1"/>
  <c r="AI218" i="2" s="1"/>
  <c r="CM217" i="1"/>
  <c r="BA218" i="2" s="1" a="1"/>
  <c r="BA218" i="2" s="1"/>
  <c r="CJ217" i="1"/>
  <c r="AW218" i="2" s="1" a="1"/>
  <c r="AW218" i="2" s="1"/>
  <c r="CG217" i="1"/>
  <c r="AU218" i="2" s="1" a="1"/>
  <c r="AU218" i="2" s="1"/>
  <c r="CC217" i="1"/>
  <c r="AQ218" i="2" s="1" a="1"/>
  <c r="AQ218" i="2" s="1"/>
  <c r="BY217" i="1"/>
  <c r="AO218" i="2" s="1" a="1"/>
  <c r="AO218" i="2" s="1"/>
  <c r="BV217" i="1"/>
  <c r="AG218" i="2" s="1" a="1"/>
  <c r="AG218" i="2" s="1"/>
  <c r="BS217" i="1"/>
  <c r="AE218" i="2" s="1" a="1"/>
  <c r="AE218" i="2" s="1"/>
  <c r="BP217" i="1"/>
  <c r="AK218" i="2" s="1" a="1"/>
  <c r="AK218" i="2" s="1"/>
  <c r="BM217" i="1"/>
  <c r="AA218" i="2" s="1" a="1"/>
  <c r="AA218" i="2" s="1"/>
  <c r="BJ217" i="1"/>
  <c r="BD218" i="2" s="1" a="1"/>
  <c r="BD218" i="2" s="1"/>
  <c r="BF217" i="1"/>
  <c r="W218" i="2" s="1" a="1"/>
  <c r="W218" i="2" s="1"/>
  <c r="BC217" i="1"/>
  <c r="U218" i="2" s="1" a="1"/>
  <c r="U218" i="2" s="1"/>
  <c r="AZ217" i="1"/>
  <c r="S218" i="2" s="1" a="1"/>
  <c r="S218" i="2" s="1"/>
  <c r="AV217" i="1"/>
  <c r="Q218" i="2" s="1" a="1"/>
  <c r="Q218" i="2" s="1"/>
  <c r="AS217" i="1"/>
  <c r="O218" i="2" s="1" a="1"/>
  <c r="O218" i="2" s="1"/>
  <c r="AP217" i="1"/>
  <c r="M218" i="2" s="1" a="1"/>
  <c r="M218" i="2" s="1"/>
  <c r="AM217" i="1"/>
  <c r="K218" i="2" s="1" a="1"/>
  <c r="K218" i="2" s="1"/>
  <c r="AI217" i="1"/>
  <c r="AF217" i="1"/>
  <c r="AH217" i="1" s="1"/>
  <c r="I218" i="2" s="1" a="1"/>
  <c r="I218" i="2" s="1"/>
  <c r="DX216" i="1"/>
  <c r="DW216" i="1"/>
  <c r="DS216" i="1"/>
  <c r="BI217" i="2" s="1" a="1"/>
  <c r="BI217" i="2" s="1"/>
  <c r="DQ216" i="1"/>
  <c r="BH217" i="2" s="1" a="1"/>
  <c r="BH217" i="2" s="1"/>
  <c r="DO216" i="1"/>
  <c r="BC217" i="2" s="1" a="1"/>
  <c r="BC217" i="2" s="1"/>
  <c r="DM216" i="1"/>
  <c r="BB217" i="2" s="1" a="1"/>
  <c r="BB217" i="2" s="1"/>
  <c r="DK216" i="1"/>
  <c r="Y217" i="2" s="1" a="1"/>
  <c r="Y217" i="2" s="1"/>
  <c r="DG216" i="1"/>
  <c r="X217" i="2" s="1" a="1"/>
  <c r="X217" i="2" s="1"/>
  <c r="DC216" i="1"/>
  <c r="AY217" i="2" s="1" a="1"/>
  <c r="AY217" i="2" s="1"/>
  <c r="CY216" i="1"/>
  <c r="CZ216" i="1" s="1"/>
  <c r="CV216" i="1"/>
  <c r="CS216" i="1"/>
  <c r="AI217" i="2" s="1" a="1"/>
  <c r="AI217" i="2" s="1"/>
  <c r="CM216" i="1"/>
  <c r="BA217" i="2" s="1" a="1"/>
  <c r="BA217" i="2" s="1"/>
  <c r="CJ216" i="1"/>
  <c r="AW217" i="2" s="1" a="1"/>
  <c r="AW217" i="2" s="1"/>
  <c r="CG216" i="1"/>
  <c r="AU217" i="2" s="1" a="1"/>
  <c r="AU217" i="2" s="1"/>
  <c r="CC216" i="1"/>
  <c r="AQ217" i="2" s="1" a="1"/>
  <c r="AQ217" i="2" s="1"/>
  <c r="BY216" i="1"/>
  <c r="AO217" i="2" s="1" a="1"/>
  <c r="AO217" i="2" s="1"/>
  <c r="BV216" i="1"/>
  <c r="AG217" i="2" s="1" a="1"/>
  <c r="AG217" i="2" s="1"/>
  <c r="BS216" i="1"/>
  <c r="AE217" i="2" s="1" a="1"/>
  <c r="AE217" i="2" s="1"/>
  <c r="BP216" i="1"/>
  <c r="AK217" i="2" s="1" a="1"/>
  <c r="AK217" i="2" s="1"/>
  <c r="BM216" i="1"/>
  <c r="AA217" i="2" s="1" a="1"/>
  <c r="AA217" i="2" s="1"/>
  <c r="BJ216" i="1"/>
  <c r="BD217" i="2" s="1" a="1"/>
  <c r="BD217" i="2" s="1"/>
  <c r="BF216" i="1"/>
  <c r="W217" i="2" s="1" a="1"/>
  <c r="W217" i="2" s="1"/>
  <c r="BC216" i="1"/>
  <c r="U217" i="2" s="1" a="1"/>
  <c r="U217" i="2" s="1"/>
  <c r="AZ216" i="1"/>
  <c r="S217" i="2" s="1" a="1"/>
  <c r="S217" i="2" s="1"/>
  <c r="AV216" i="1"/>
  <c r="Q217" i="2" s="1" a="1"/>
  <c r="Q217" i="2" s="1"/>
  <c r="AS216" i="1"/>
  <c r="O217" i="2" s="1" a="1"/>
  <c r="O217" i="2" s="1"/>
  <c r="AP216" i="1"/>
  <c r="M217" i="2" s="1" a="1"/>
  <c r="M217" i="2" s="1"/>
  <c r="AM216" i="1"/>
  <c r="K217" i="2" s="1" a="1"/>
  <c r="K217" i="2" s="1"/>
  <c r="AI216" i="1"/>
  <c r="AF216" i="1"/>
  <c r="AH216" i="1" s="1"/>
  <c r="I217" i="2" s="1" a="1"/>
  <c r="I217" i="2" s="1"/>
  <c r="DX215" i="1"/>
  <c r="DW215" i="1"/>
  <c r="DS215" i="1"/>
  <c r="BI216" i="2" s="1" a="1"/>
  <c r="BI216" i="2" s="1"/>
  <c r="DQ215" i="1"/>
  <c r="BH216" i="2" s="1" a="1"/>
  <c r="BH216" i="2" s="1"/>
  <c r="DO215" i="1"/>
  <c r="BC216" i="2" s="1" a="1"/>
  <c r="BC216" i="2" s="1"/>
  <c r="DM215" i="1"/>
  <c r="BB216" i="2" s="1" a="1"/>
  <c r="BB216" i="2" s="1"/>
  <c r="DK215" i="1"/>
  <c r="Y216" i="2" s="1" a="1"/>
  <c r="Y216" i="2" s="1"/>
  <c r="DG215" i="1"/>
  <c r="X216" i="2" s="1" a="1"/>
  <c r="X216" i="2" s="1"/>
  <c r="DC215" i="1"/>
  <c r="AY216" i="2" s="1" a="1"/>
  <c r="AY216" i="2" s="1"/>
  <c r="CY215" i="1"/>
  <c r="CV215" i="1"/>
  <c r="CS215" i="1"/>
  <c r="AI216" i="2" s="1" a="1"/>
  <c r="AI216" i="2" s="1"/>
  <c r="CM215" i="1"/>
  <c r="BA216" i="2" s="1" a="1"/>
  <c r="BA216" i="2" s="1"/>
  <c r="CJ215" i="1"/>
  <c r="AW216" i="2" s="1" a="1"/>
  <c r="AW216" i="2" s="1"/>
  <c r="CG215" i="1"/>
  <c r="AU216" i="2" s="1" a="1"/>
  <c r="AU216" i="2" s="1"/>
  <c r="CC215" i="1"/>
  <c r="AQ216" i="2" s="1" a="1"/>
  <c r="AQ216" i="2" s="1"/>
  <c r="BY215" i="1"/>
  <c r="AO216" i="2" s="1" a="1"/>
  <c r="AO216" i="2" s="1"/>
  <c r="BV215" i="1"/>
  <c r="AG216" i="2" s="1" a="1"/>
  <c r="AG216" i="2" s="1"/>
  <c r="BS215" i="1"/>
  <c r="AE216" i="2" s="1" a="1"/>
  <c r="AE216" i="2" s="1"/>
  <c r="BP215" i="1"/>
  <c r="AK216" i="2" s="1" a="1"/>
  <c r="AK216" i="2" s="1"/>
  <c r="BM215" i="1"/>
  <c r="AA216" i="2" s="1" a="1"/>
  <c r="AA216" i="2" s="1"/>
  <c r="BJ215" i="1"/>
  <c r="BD216" i="2" s="1" a="1"/>
  <c r="BD216" i="2" s="1"/>
  <c r="BF215" i="1"/>
  <c r="W216" i="2" s="1" a="1"/>
  <c r="W216" i="2" s="1"/>
  <c r="BC215" i="1"/>
  <c r="U216" i="2" s="1" a="1"/>
  <c r="U216" i="2" s="1"/>
  <c r="AZ215" i="1"/>
  <c r="S216" i="2" s="1" a="1"/>
  <c r="S216" i="2" s="1"/>
  <c r="AV215" i="1"/>
  <c r="Q216" i="2" s="1" a="1"/>
  <c r="Q216" i="2" s="1"/>
  <c r="AS215" i="1"/>
  <c r="O216" i="2" s="1" a="1"/>
  <c r="O216" i="2" s="1"/>
  <c r="AP215" i="1"/>
  <c r="M216" i="2" s="1" a="1"/>
  <c r="M216" i="2" s="1"/>
  <c r="AM215" i="1"/>
  <c r="K216" i="2" s="1" a="1"/>
  <c r="K216" i="2" s="1"/>
  <c r="AI215" i="1"/>
  <c r="AF215" i="1"/>
  <c r="AH215" i="1" s="1"/>
  <c r="I216" i="2" s="1" a="1"/>
  <c r="I216" i="2" s="1"/>
  <c r="DX214" i="1"/>
  <c r="DW214" i="1"/>
  <c r="DS214" i="1"/>
  <c r="BI215" i="2" s="1" a="1"/>
  <c r="BI215" i="2" s="1"/>
  <c r="DQ214" i="1"/>
  <c r="BH215" i="2" s="1" a="1"/>
  <c r="BH215" i="2" s="1"/>
  <c r="DO214" i="1"/>
  <c r="BC215" i="2" s="1" a="1"/>
  <c r="BC215" i="2" s="1"/>
  <c r="DM214" i="1"/>
  <c r="BB215" i="2" s="1" a="1"/>
  <c r="BB215" i="2" s="1"/>
  <c r="DK214" i="1"/>
  <c r="Y215" i="2" s="1" a="1"/>
  <c r="Y215" i="2" s="1"/>
  <c r="DG214" i="1"/>
  <c r="X215" i="2" s="1" a="1"/>
  <c r="X215" i="2" s="1"/>
  <c r="DC214" i="1"/>
  <c r="AY215" i="2" s="1" a="1"/>
  <c r="AY215" i="2" s="1"/>
  <c r="CY214" i="1"/>
  <c r="CV214" i="1"/>
  <c r="CS214" i="1"/>
  <c r="AI215" i="2" s="1" a="1"/>
  <c r="AI215" i="2" s="1"/>
  <c r="CM214" i="1"/>
  <c r="BA215" i="2" s="1" a="1"/>
  <c r="BA215" i="2" s="1"/>
  <c r="CJ214" i="1"/>
  <c r="AW215" i="2" s="1" a="1"/>
  <c r="AW215" i="2" s="1"/>
  <c r="CG214" i="1"/>
  <c r="AU215" i="2" s="1" a="1"/>
  <c r="AU215" i="2" s="1"/>
  <c r="CC214" i="1"/>
  <c r="AQ215" i="2" s="1" a="1"/>
  <c r="AQ215" i="2" s="1"/>
  <c r="BY214" i="1"/>
  <c r="AO215" i="2" s="1" a="1"/>
  <c r="AO215" i="2" s="1"/>
  <c r="BV214" i="1"/>
  <c r="AG215" i="2" s="1" a="1"/>
  <c r="AG215" i="2" s="1"/>
  <c r="BS214" i="1"/>
  <c r="AE215" i="2" s="1" a="1"/>
  <c r="AE215" i="2" s="1"/>
  <c r="BP214" i="1"/>
  <c r="AK215" i="2" s="1" a="1"/>
  <c r="AK215" i="2" s="1"/>
  <c r="BM214" i="1"/>
  <c r="AA215" i="2" s="1" a="1"/>
  <c r="AA215" i="2" s="1"/>
  <c r="BJ214" i="1"/>
  <c r="BD215" i="2" s="1" a="1"/>
  <c r="BD215" i="2" s="1"/>
  <c r="BF214" i="1"/>
  <c r="W215" i="2" s="1" a="1"/>
  <c r="W215" i="2" s="1"/>
  <c r="BC214" i="1"/>
  <c r="U215" i="2" s="1" a="1"/>
  <c r="U215" i="2" s="1"/>
  <c r="AZ214" i="1"/>
  <c r="S215" i="2" s="1" a="1"/>
  <c r="S215" i="2" s="1"/>
  <c r="AV214" i="1"/>
  <c r="Q215" i="2" s="1" a="1"/>
  <c r="Q215" i="2" s="1"/>
  <c r="AS214" i="1"/>
  <c r="O215" i="2" s="1" a="1"/>
  <c r="O215" i="2" s="1"/>
  <c r="AP214" i="1"/>
  <c r="M215" i="2" s="1" a="1"/>
  <c r="M215" i="2" s="1"/>
  <c r="AM214" i="1"/>
  <c r="K215" i="2" s="1" a="1"/>
  <c r="K215" i="2" s="1"/>
  <c r="AI214" i="1"/>
  <c r="AF214" i="1"/>
  <c r="AH214" i="1" s="1"/>
  <c r="I215" i="2" s="1" a="1"/>
  <c r="I215" i="2" s="1"/>
  <c r="DX213" i="1"/>
  <c r="DW213" i="1"/>
  <c r="DS213" i="1"/>
  <c r="BI214" i="2" s="1" a="1"/>
  <c r="BI214" i="2" s="1"/>
  <c r="DQ213" i="1"/>
  <c r="BH214" i="2" s="1" a="1"/>
  <c r="BH214" i="2" s="1"/>
  <c r="DO213" i="1"/>
  <c r="BC214" i="2" s="1" a="1"/>
  <c r="BC214" i="2" s="1"/>
  <c r="DM213" i="1"/>
  <c r="BB214" i="2" s="1" a="1"/>
  <c r="BB214" i="2" s="1"/>
  <c r="DK213" i="1"/>
  <c r="Y214" i="2" s="1" a="1"/>
  <c r="Y214" i="2" s="1"/>
  <c r="DG213" i="1"/>
  <c r="X214" i="2" s="1" a="1"/>
  <c r="X214" i="2" s="1"/>
  <c r="DC213" i="1"/>
  <c r="AY214" i="2" s="1" a="1"/>
  <c r="AY214" i="2" s="1"/>
  <c r="CY213" i="1"/>
  <c r="CV213" i="1"/>
  <c r="CS213" i="1"/>
  <c r="AI214" i="2" s="1" a="1"/>
  <c r="AI214" i="2" s="1"/>
  <c r="CM213" i="1"/>
  <c r="BA214" i="2" s="1" a="1"/>
  <c r="BA214" i="2" s="1"/>
  <c r="CJ213" i="1"/>
  <c r="AW214" i="2" s="1" a="1"/>
  <c r="AW214" i="2" s="1"/>
  <c r="CG213" i="1"/>
  <c r="AU214" i="2" s="1" a="1"/>
  <c r="AU214" i="2" s="1"/>
  <c r="CC213" i="1"/>
  <c r="AQ214" i="2" s="1" a="1"/>
  <c r="AQ214" i="2" s="1"/>
  <c r="BY213" i="1"/>
  <c r="AO214" i="2" s="1" a="1"/>
  <c r="AO214" i="2" s="1"/>
  <c r="BV213" i="1"/>
  <c r="AG214" i="2" s="1" a="1"/>
  <c r="AG214" i="2" s="1"/>
  <c r="BS213" i="1"/>
  <c r="AE214" i="2" s="1" a="1"/>
  <c r="AE214" i="2" s="1"/>
  <c r="BP213" i="1"/>
  <c r="AK214" i="2" s="1" a="1"/>
  <c r="AK214" i="2" s="1"/>
  <c r="BM213" i="1"/>
  <c r="AA214" i="2" s="1" a="1"/>
  <c r="AA214" i="2" s="1"/>
  <c r="BJ213" i="1"/>
  <c r="BD214" i="2" s="1" a="1"/>
  <c r="BD214" i="2" s="1"/>
  <c r="BF213" i="1"/>
  <c r="W214" i="2" s="1" a="1"/>
  <c r="W214" i="2" s="1"/>
  <c r="BC213" i="1"/>
  <c r="U214" i="2" s="1" a="1"/>
  <c r="U214" i="2" s="1"/>
  <c r="AZ213" i="1"/>
  <c r="S214" i="2" s="1" a="1"/>
  <c r="S214" i="2" s="1"/>
  <c r="AV213" i="1"/>
  <c r="Q214" i="2" s="1" a="1"/>
  <c r="Q214" i="2" s="1"/>
  <c r="AS213" i="1"/>
  <c r="O214" i="2" s="1" a="1"/>
  <c r="O214" i="2" s="1"/>
  <c r="AP213" i="1"/>
  <c r="M214" i="2" s="1" a="1"/>
  <c r="M214" i="2" s="1"/>
  <c r="AM213" i="1"/>
  <c r="K214" i="2" s="1" a="1"/>
  <c r="K214" i="2" s="1"/>
  <c r="AI213" i="1"/>
  <c r="AF213" i="1"/>
  <c r="AH213" i="1" s="1"/>
  <c r="I214" i="2" s="1" a="1"/>
  <c r="I214" i="2" s="1"/>
  <c r="DX212" i="1"/>
  <c r="DW212" i="1"/>
  <c r="DS212" i="1"/>
  <c r="BI213" i="2" s="1" a="1"/>
  <c r="BI213" i="2" s="1"/>
  <c r="DQ212" i="1"/>
  <c r="BH213" i="2" s="1" a="1"/>
  <c r="BH213" i="2" s="1"/>
  <c r="DO212" i="1"/>
  <c r="BC213" i="2" s="1" a="1"/>
  <c r="BC213" i="2" s="1"/>
  <c r="DM212" i="1"/>
  <c r="BB213" i="2" s="1" a="1"/>
  <c r="BB213" i="2" s="1"/>
  <c r="DK212" i="1"/>
  <c r="Y213" i="2" s="1" a="1"/>
  <c r="Y213" i="2" s="1"/>
  <c r="DG212" i="1"/>
  <c r="X213" i="2" s="1" a="1"/>
  <c r="X213" i="2" s="1"/>
  <c r="DC212" i="1"/>
  <c r="AY213" i="2" s="1" a="1"/>
  <c r="AY213" i="2" s="1"/>
  <c r="CY212" i="1"/>
  <c r="CZ212" i="1" s="1"/>
  <c r="CV212" i="1"/>
  <c r="CS212" i="1"/>
  <c r="AI213" i="2" s="1" a="1"/>
  <c r="AI213" i="2" s="1"/>
  <c r="CM212" i="1"/>
  <c r="BA213" i="2" s="1" a="1"/>
  <c r="BA213" i="2" s="1"/>
  <c r="CJ212" i="1"/>
  <c r="AW213" i="2" s="1" a="1"/>
  <c r="AW213" i="2" s="1"/>
  <c r="CG212" i="1"/>
  <c r="AU213" i="2" s="1" a="1"/>
  <c r="AU213" i="2" s="1"/>
  <c r="CC212" i="1"/>
  <c r="AQ213" i="2" s="1" a="1"/>
  <c r="AQ213" i="2" s="1"/>
  <c r="BY212" i="1"/>
  <c r="AO213" i="2" s="1" a="1"/>
  <c r="AO213" i="2" s="1"/>
  <c r="BV212" i="1"/>
  <c r="AG213" i="2" s="1" a="1"/>
  <c r="AG213" i="2" s="1"/>
  <c r="BS212" i="1"/>
  <c r="AE213" i="2" s="1" a="1"/>
  <c r="AE213" i="2" s="1"/>
  <c r="BP212" i="1"/>
  <c r="AK213" i="2" s="1" a="1"/>
  <c r="AK213" i="2" s="1"/>
  <c r="BM212" i="1"/>
  <c r="AA213" i="2" s="1" a="1"/>
  <c r="AA213" i="2" s="1"/>
  <c r="BJ212" i="1"/>
  <c r="BD213" i="2" s="1" a="1"/>
  <c r="BD213" i="2" s="1"/>
  <c r="BF212" i="1"/>
  <c r="W213" i="2" s="1" a="1"/>
  <c r="W213" i="2" s="1"/>
  <c r="BC212" i="1"/>
  <c r="U213" i="2" s="1" a="1"/>
  <c r="U213" i="2" s="1"/>
  <c r="AZ212" i="1"/>
  <c r="S213" i="2" s="1" a="1"/>
  <c r="S213" i="2" s="1"/>
  <c r="AV212" i="1"/>
  <c r="Q213" i="2" s="1" a="1"/>
  <c r="Q213" i="2" s="1"/>
  <c r="AS212" i="1"/>
  <c r="O213" i="2" s="1" a="1"/>
  <c r="O213" i="2" s="1"/>
  <c r="AP212" i="1"/>
  <c r="M213" i="2" s="1" a="1"/>
  <c r="M213" i="2" s="1"/>
  <c r="AM212" i="1"/>
  <c r="K213" i="2" s="1" a="1"/>
  <c r="K213" i="2" s="1"/>
  <c r="AI212" i="1"/>
  <c r="AF212" i="1"/>
  <c r="AH212" i="1" s="1"/>
  <c r="I213" i="2" s="1" a="1"/>
  <c r="I213" i="2" s="1"/>
  <c r="DX211" i="1"/>
  <c r="DW211" i="1"/>
  <c r="DS211" i="1"/>
  <c r="BI212" i="2" s="1" a="1"/>
  <c r="BI212" i="2" s="1"/>
  <c r="DQ211" i="1"/>
  <c r="BH212" i="2" s="1" a="1"/>
  <c r="BH212" i="2" s="1"/>
  <c r="DO211" i="1"/>
  <c r="BC212" i="2" s="1" a="1"/>
  <c r="BC212" i="2" s="1"/>
  <c r="DM211" i="1"/>
  <c r="BB212" i="2" s="1" a="1"/>
  <c r="BB212" i="2" s="1"/>
  <c r="DK211" i="1"/>
  <c r="Y212" i="2" s="1" a="1"/>
  <c r="Y212" i="2" s="1"/>
  <c r="DG211" i="1"/>
  <c r="X212" i="2" s="1" a="1"/>
  <c r="X212" i="2" s="1"/>
  <c r="DC211" i="1"/>
  <c r="AY212" i="2" s="1" a="1"/>
  <c r="AY212" i="2" s="1"/>
  <c r="CY211" i="1"/>
  <c r="CV211" i="1"/>
  <c r="CS211" i="1"/>
  <c r="AI212" i="2" s="1" a="1"/>
  <c r="AI212" i="2" s="1"/>
  <c r="CM211" i="1"/>
  <c r="BA212" i="2" s="1" a="1"/>
  <c r="BA212" i="2" s="1"/>
  <c r="CJ211" i="1"/>
  <c r="AW212" i="2" s="1" a="1"/>
  <c r="AW212" i="2" s="1"/>
  <c r="CG211" i="1"/>
  <c r="AU212" i="2" s="1" a="1"/>
  <c r="AU212" i="2" s="1"/>
  <c r="CC211" i="1"/>
  <c r="AQ212" i="2" s="1" a="1"/>
  <c r="AQ212" i="2" s="1"/>
  <c r="BY211" i="1"/>
  <c r="AO212" i="2" s="1" a="1"/>
  <c r="AO212" i="2" s="1"/>
  <c r="BV211" i="1"/>
  <c r="AG212" i="2" s="1" a="1"/>
  <c r="AG212" i="2" s="1"/>
  <c r="BS211" i="1"/>
  <c r="AE212" i="2" s="1" a="1"/>
  <c r="AE212" i="2" s="1"/>
  <c r="BP211" i="1"/>
  <c r="AK212" i="2" s="1" a="1"/>
  <c r="AK212" i="2" s="1"/>
  <c r="BM211" i="1"/>
  <c r="AA212" i="2" s="1" a="1"/>
  <c r="AA212" i="2" s="1"/>
  <c r="BJ211" i="1"/>
  <c r="BD212" i="2" s="1" a="1"/>
  <c r="BD212" i="2" s="1"/>
  <c r="BF211" i="1"/>
  <c r="W212" i="2" s="1" a="1"/>
  <c r="W212" i="2" s="1"/>
  <c r="BC211" i="1"/>
  <c r="U212" i="2" s="1" a="1"/>
  <c r="U212" i="2" s="1"/>
  <c r="AZ211" i="1"/>
  <c r="S212" i="2" s="1" a="1"/>
  <c r="S212" i="2" s="1"/>
  <c r="AV211" i="1"/>
  <c r="Q212" i="2" s="1" a="1"/>
  <c r="Q212" i="2" s="1"/>
  <c r="AS211" i="1"/>
  <c r="O212" i="2" s="1" a="1"/>
  <c r="O212" i="2" s="1"/>
  <c r="AP211" i="1"/>
  <c r="M212" i="2" s="1" a="1"/>
  <c r="M212" i="2" s="1"/>
  <c r="AM211" i="1"/>
  <c r="K212" i="2" s="1" a="1"/>
  <c r="K212" i="2" s="1"/>
  <c r="AI211" i="1"/>
  <c r="AF211" i="1"/>
  <c r="AH211" i="1" s="1"/>
  <c r="I212" i="2" s="1" a="1"/>
  <c r="I212" i="2" s="1"/>
  <c r="DX210" i="1"/>
  <c r="DW210" i="1"/>
  <c r="DS210" i="1"/>
  <c r="BI211" i="2" s="1" a="1"/>
  <c r="BI211" i="2" s="1"/>
  <c r="DQ210" i="1"/>
  <c r="BH211" i="2" s="1" a="1"/>
  <c r="BH211" i="2" s="1"/>
  <c r="DO210" i="1"/>
  <c r="BC211" i="2" s="1" a="1"/>
  <c r="BC211" i="2" s="1"/>
  <c r="DM210" i="1"/>
  <c r="BB211" i="2" s="1" a="1"/>
  <c r="BB211" i="2" s="1"/>
  <c r="DK210" i="1"/>
  <c r="Y211" i="2" s="1" a="1"/>
  <c r="Y211" i="2" s="1"/>
  <c r="DG210" i="1"/>
  <c r="X211" i="2" s="1" a="1"/>
  <c r="X211" i="2" s="1"/>
  <c r="DC210" i="1"/>
  <c r="AY211" i="2" s="1" a="1"/>
  <c r="AY211" i="2" s="1"/>
  <c r="CY210" i="1"/>
  <c r="CV210" i="1"/>
  <c r="CS210" i="1"/>
  <c r="AI211" i="2" s="1" a="1"/>
  <c r="AI211" i="2" s="1"/>
  <c r="CM210" i="1"/>
  <c r="BA211" i="2" s="1" a="1"/>
  <c r="BA211" i="2" s="1"/>
  <c r="CJ210" i="1"/>
  <c r="AW211" i="2" s="1" a="1"/>
  <c r="AW211" i="2" s="1"/>
  <c r="CG210" i="1"/>
  <c r="AU211" i="2" s="1" a="1"/>
  <c r="AU211" i="2" s="1"/>
  <c r="CC210" i="1"/>
  <c r="AQ211" i="2" s="1" a="1"/>
  <c r="AQ211" i="2" s="1"/>
  <c r="BY210" i="1"/>
  <c r="AO211" i="2" s="1" a="1"/>
  <c r="AO211" i="2" s="1"/>
  <c r="BV210" i="1"/>
  <c r="AG211" i="2" s="1" a="1"/>
  <c r="AG211" i="2" s="1"/>
  <c r="BS210" i="1"/>
  <c r="AE211" i="2" s="1" a="1"/>
  <c r="AE211" i="2" s="1"/>
  <c r="BP210" i="1"/>
  <c r="AK211" i="2" s="1" a="1"/>
  <c r="AK211" i="2" s="1"/>
  <c r="BM210" i="1"/>
  <c r="AA211" i="2" s="1" a="1"/>
  <c r="AA211" i="2" s="1"/>
  <c r="BJ210" i="1"/>
  <c r="BD211" i="2" s="1" a="1"/>
  <c r="BD211" i="2" s="1"/>
  <c r="BF210" i="1"/>
  <c r="W211" i="2" s="1" a="1"/>
  <c r="W211" i="2" s="1"/>
  <c r="BC210" i="1"/>
  <c r="U211" i="2" s="1" a="1"/>
  <c r="U211" i="2" s="1"/>
  <c r="AZ210" i="1"/>
  <c r="S211" i="2" s="1" a="1"/>
  <c r="S211" i="2" s="1"/>
  <c r="AV210" i="1"/>
  <c r="Q211" i="2" s="1" a="1"/>
  <c r="Q211" i="2" s="1"/>
  <c r="AS210" i="1"/>
  <c r="O211" i="2" s="1" a="1"/>
  <c r="O211" i="2" s="1"/>
  <c r="AP210" i="1"/>
  <c r="M211" i="2" s="1" a="1"/>
  <c r="M211" i="2" s="1"/>
  <c r="AM210" i="1"/>
  <c r="K211" i="2" s="1" a="1"/>
  <c r="K211" i="2" s="1"/>
  <c r="AI210" i="1"/>
  <c r="AF210" i="1"/>
  <c r="AH210" i="1" s="1"/>
  <c r="I211" i="2" s="1" a="1"/>
  <c r="I211" i="2" s="1"/>
  <c r="DX209" i="1"/>
  <c r="DW209" i="1"/>
  <c r="DS209" i="1"/>
  <c r="BI210" i="2" s="1" a="1"/>
  <c r="BI210" i="2" s="1"/>
  <c r="DQ209" i="1"/>
  <c r="BH210" i="2" s="1" a="1"/>
  <c r="BH210" i="2" s="1"/>
  <c r="DO209" i="1"/>
  <c r="BC210" i="2" s="1" a="1"/>
  <c r="BC210" i="2" s="1"/>
  <c r="DM209" i="1"/>
  <c r="BB210" i="2" s="1" a="1"/>
  <c r="BB210" i="2" s="1"/>
  <c r="DK209" i="1"/>
  <c r="Y210" i="2" s="1" a="1"/>
  <c r="Y210" i="2" s="1"/>
  <c r="DG209" i="1"/>
  <c r="X210" i="2" s="1" a="1"/>
  <c r="X210" i="2" s="1"/>
  <c r="DC209" i="1"/>
  <c r="AY210" i="2" s="1" a="1"/>
  <c r="AY210" i="2" s="1"/>
  <c r="CY209" i="1"/>
  <c r="CV209" i="1"/>
  <c r="CS209" i="1"/>
  <c r="AI210" i="2" s="1" a="1"/>
  <c r="AI210" i="2" s="1"/>
  <c r="CM209" i="1"/>
  <c r="BA210" i="2" s="1" a="1"/>
  <c r="BA210" i="2" s="1"/>
  <c r="CJ209" i="1"/>
  <c r="AW210" i="2" s="1" a="1"/>
  <c r="AW210" i="2" s="1"/>
  <c r="CG209" i="1"/>
  <c r="AU210" i="2" s="1" a="1"/>
  <c r="AU210" i="2" s="1"/>
  <c r="CC209" i="1"/>
  <c r="AQ210" i="2" s="1" a="1"/>
  <c r="AQ210" i="2" s="1"/>
  <c r="BY209" i="1"/>
  <c r="AO210" i="2" s="1" a="1"/>
  <c r="AO210" i="2" s="1"/>
  <c r="BV209" i="1"/>
  <c r="AG210" i="2" s="1" a="1"/>
  <c r="AG210" i="2" s="1"/>
  <c r="BS209" i="1"/>
  <c r="AE210" i="2" s="1" a="1"/>
  <c r="AE210" i="2" s="1"/>
  <c r="BP209" i="1"/>
  <c r="AK210" i="2" s="1" a="1"/>
  <c r="AK210" i="2" s="1"/>
  <c r="BM209" i="1"/>
  <c r="AA210" i="2" s="1" a="1"/>
  <c r="AA210" i="2" s="1"/>
  <c r="BJ209" i="1"/>
  <c r="BD210" i="2" s="1" a="1"/>
  <c r="BD210" i="2" s="1"/>
  <c r="BF209" i="1"/>
  <c r="W210" i="2" s="1" a="1"/>
  <c r="W210" i="2" s="1"/>
  <c r="BC209" i="1"/>
  <c r="U210" i="2" s="1" a="1"/>
  <c r="U210" i="2" s="1"/>
  <c r="AZ209" i="1"/>
  <c r="S210" i="2" s="1" a="1"/>
  <c r="S210" i="2" s="1"/>
  <c r="AV209" i="1"/>
  <c r="Q210" i="2" s="1" a="1"/>
  <c r="Q210" i="2" s="1"/>
  <c r="AS209" i="1"/>
  <c r="O210" i="2" s="1" a="1"/>
  <c r="O210" i="2" s="1"/>
  <c r="AP209" i="1"/>
  <c r="M210" i="2" s="1" a="1"/>
  <c r="M210" i="2" s="1"/>
  <c r="AM209" i="1"/>
  <c r="K210" i="2" s="1" a="1"/>
  <c r="K210" i="2" s="1"/>
  <c r="AI209" i="1"/>
  <c r="AF209" i="1"/>
  <c r="AH209" i="1" s="1"/>
  <c r="I210" i="2" s="1" a="1"/>
  <c r="I210" i="2" s="1"/>
  <c r="DX208" i="1"/>
  <c r="DW208" i="1"/>
  <c r="DS208" i="1"/>
  <c r="BI209" i="2" s="1" a="1"/>
  <c r="BI209" i="2" s="1"/>
  <c r="DQ208" i="1"/>
  <c r="BH209" i="2" s="1" a="1"/>
  <c r="BH209" i="2" s="1"/>
  <c r="DO208" i="1"/>
  <c r="BC209" i="2" s="1" a="1"/>
  <c r="BC209" i="2" s="1"/>
  <c r="DM208" i="1"/>
  <c r="BB209" i="2" s="1" a="1"/>
  <c r="BB209" i="2" s="1"/>
  <c r="DK208" i="1"/>
  <c r="Y209" i="2" s="1" a="1"/>
  <c r="Y209" i="2" s="1"/>
  <c r="DG208" i="1"/>
  <c r="X209" i="2" s="1" a="1"/>
  <c r="X209" i="2" s="1"/>
  <c r="DC208" i="1"/>
  <c r="AY209" i="2" s="1" a="1"/>
  <c r="AY209" i="2" s="1"/>
  <c r="CY208" i="1"/>
  <c r="CZ208" i="1" s="1"/>
  <c r="CV208" i="1"/>
  <c r="CS208" i="1"/>
  <c r="AI209" i="2" s="1" a="1"/>
  <c r="AI209" i="2" s="1"/>
  <c r="CM208" i="1"/>
  <c r="BA209" i="2" s="1" a="1"/>
  <c r="BA209" i="2" s="1"/>
  <c r="CJ208" i="1"/>
  <c r="AW209" i="2" s="1" a="1"/>
  <c r="AW209" i="2" s="1"/>
  <c r="CG208" i="1"/>
  <c r="AU209" i="2" s="1" a="1"/>
  <c r="AU209" i="2" s="1"/>
  <c r="CC208" i="1"/>
  <c r="AQ209" i="2" s="1" a="1"/>
  <c r="AQ209" i="2" s="1"/>
  <c r="BY208" i="1"/>
  <c r="AO209" i="2" s="1" a="1"/>
  <c r="AO209" i="2" s="1"/>
  <c r="BV208" i="1"/>
  <c r="AG209" i="2" s="1" a="1"/>
  <c r="AG209" i="2" s="1"/>
  <c r="BS208" i="1"/>
  <c r="AE209" i="2" s="1" a="1"/>
  <c r="AE209" i="2" s="1"/>
  <c r="BP208" i="1"/>
  <c r="AK209" i="2" s="1" a="1"/>
  <c r="AK209" i="2" s="1"/>
  <c r="BM208" i="1"/>
  <c r="AA209" i="2" s="1" a="1"/>
  <c r="AA209" i="2" s="1"/>
  <c r="BJ208" i="1"/>
  <c r="BD209" i="2" s="1" a="1"/>
  <c r="BD209" i="2" s="1"/>
  <c r="BF208" i="1"/>
  <c r="W209" i="2" s="1" a="1"/>
  <c r="W209" i="2" s="1"/>
  <c r="BC208" i="1"/>
  <c r="U209" i="2" s="1" a="1"/>
  <c r="U209" i="2" s="1"/>
  <c r="AZ208" i="1"/>
  <c r="S209" i="2" s="1" a="1"/>
  <c r="S209" i="2" s="1"/>
  <c r="AV208" i="1"/>
  <c r="Q209" i="2" s="1" a="1"/>
  <c r="Q209" i="2" s="1"/>
  <c r="AS208" i="1"/>
  <c r="O209" i="2" s="1" a="1"/>
  <c r="O209" i="2" s="1"/>
  <c r="AP208" i="1"/>
  <c r="M209" i="2" s="1" a="1"/>
  <c r="M209" i="2" s="1"/>
  <c r="AM208" i="1"/>
  <c r="K209" i="2" s="1" a="1"/>
  <c r="K209" i="2" s="1"/>
  <c r="AI208" i="1"/>
  <c r="AF208" i="1"/>
  <c r="AH208" i="1" s="1"/>
  <c r="I209" i="2" s="1" a="1"/>
  <c r="I209" i="2" s="1"/>
  <c r="DX207" i="1"/>
  <c r="DW207" i="1"/>
  <c r="DS207" i="1"/>
  <c r="BI208" i="2" s="1" a="1"/>
  <c r="BI208" i="2" s="1"/>
  <c r="DQ207" i="1"/>
  <c r="BH208" i="2" s="1" a="1"/>
  <c r="BH208" i="2" s="1"/>
  <c r="DO207" i="1"/>
  <c r="BC208" i="2" s="1" a="1"/>
  <c r="BC208" i="2" s="1"/>
  <c r="DM207" i="1"/>
  <c r="BB208" i="2" s="1" a="1"/>
  <c r="BB208" i="2" s="1"/>
  <c r="DK207" i="1"/>
  <c r="Y208" i="2" s="1" a="1"/>
  <c r="Y208" i="2" s="1"/>
  <c r="DG207" i="1"/>
  <c r="X208" i="2" s="1" a="1"/>
  <c r="X208" i="2" s="1"/>
  <c r="DC207" i="1"/>
  <c r="AY208" i="2" s="1" a="1"/>
  <c r="AY208" i="2" s="1"/>
  <c r="CY207" i="1"/>
  <c r="CV207" i="1"/>
  <c r="CS207" i="1"/>
  <c r="AI208" i="2" s="1" a="1"/>
  <c r="AI208" i="2" s="1"/>
  <c r="CM207" i="1"/>
  <c r="BA208" i="2" s="1" a="1"/>
  <c r="BA208" i="2" s="1"/>
  <c r="CJ207" i="1"/>
  <c r="AW208" i="2" s="1" a="1"/>
  <c r="AW208" i="2" s="1"/>
  <c r="CG207" i="1"/>
  <c r="AU208" i="2" s="1" a="1"/>
  <c r="AU208" i="2" s="1"/>
  <c r="CC207" i="1"/>
  <c r="AQ208" i="2" s="1" a="1"/>
  <c r="AQ208" i="2" s="1"/>
  <c r="BY207" i="1"/>
  <c r="AO208" i="2" s="1" a="1"/>
  <c r="AO208" i="2" s="1"/>
  <c r="BV207" i="1"/>
  <c r="AG208" i="2" s="1" a="1"/>
  <c r="AG208" i="2" s="1"/>
  <c r="BS207" i="1"/>
  <c r="AE208" i="2" s="1" a="1"/>
  <c r="AE208" i="2" s="1"/>
  <c r="BP207" i="1"/>
  <c r="AK208" i="2" s="1" a="1"/>
  <c r="AK208" i="2" s="1"/>
  <c r="BM207" i="1"/>
  <c r="AA208" i="2" s="1" a="1"/>
  <c r="AA208" i="2" s="1"/>
  <c r="BJ207" i="1"/>
  <c r="BD208" i="2" s="1" a="1"/>
  <c r="BD208" i="2" s="1"/>
  <c r="BF207" i="1"/>
  <c r="W208" i="2" s="1" a="1"/>
  <c r="W208" i="2" s="1"/>
  <c r="BC207" i="1"/>
  <c r="U208" i="2" s="1" a="1"/>
  <c r="U208" i="2" s="1"/>
  <c r="AZ207" i="1"/>
  <c r="S208" i="2" s="1" a="1"/>
  <c r="S208" i="2" s="1"/>
  <c r="AV207" i="1"/>
  <c r="Q208" i="2" s="1" a="1"/>
  <c r="Q208" i="2" s="1"/>
  <c r="AS207" i="1"/>
  <c r="O208" i="2" s="1" a="1"/>
  <c r="O208" i="2" s="1"/>
  <c r="AP207" i="1"/>
  <c r="M208" i="2" s="1" a="1"/>
  <c r="M208" i="2" s="1"/>
  <c r="AM207" i="1"/>
  <c r="K208" i="2" s="1" a="1"/>
  <c r="K208" i="2" s="1"/>
  <c r="AI207" i="1"/>
  <c r="AF207" i="1"/>
  <c r="AH207" i="1" s="1"/>
  <c r="I208" i="2" s="1" a="1"/>
  <c r="I208" i="2" s="1"/>
  <c r="DX206" i="1"/>
  <c r="DW206" i="1"/>
  <c r="DS206" i="1"/>
  <c r="BI207" i="2" s="1" a="1"/>
  <c r="BI207" i="2" s="1"/>
  <c r="DQ206" i="1"/>
  <c r="BH207" i="2" s="1" a="1"/>
  <c r="BH207" i="2" s="1"/>
  <c r="DO206" i="1"/>
  <c r="BC207" i="2" s="1" a="1"/>
  <c r="BC207" i="2" s="1"/>
  <c r="DM206" i="1"/>
  <c r="BB207" i="2" s="1" a="1"/>
  <c r="BB207" i="2" s="1"/>
  <c r="DK206" i="1"/>
  <c r="Y207" i="2" s="1" a="1"/>
  <c r="Y207" i="2" s="1"/>
  <c r="DG206" i="1"/>
  <c r="X207" i="2" s="1" a="1"/>
  <c r="X207" i="2" s="1"/>
  <c r="DC206" i="1"/>
  <c r="AY207" i="2" s="1" a="1"/>
  <c r="AY207" i="2" s="1"/>
  <c r="CY206" i="1"/>
  <c r="CV206" i="1"/>
  <c r="CS206" i="1"/>
  <c r="AI207" i="2" s="1" a="1"/>
  <c r="AI207" i="2" s="1"/>
  <c r="CM206" i="1"/>
  <c r="BA207" i="2" s="1" a="1"/>
  <c r="BA207" i="2" s="1"/>
  <c r="CJ206" i="1"/>
  <c r="AW207" i="2" s="1" a="1"/>
  <c r="AW207" i="2" s="1"/>
  <c r="CG206" i="1"/>
  <c r="AU207" i="2" s="1" a="1"/>
  <c r="AU207" i="2" s="1"/>
  <c r="CC206" i="1"/>
  <c r="AQ207" i="2" s="1" a="1"/>
  <c r="AQ207" i="2" s="1"/>
  <c r="BY206" i="1"/>
  <c r="AO207" i="2" s="1" a="1"/>
  <c r="AO207" i="2" s="1"/>
  <c r="BV206" i="1"/>
  <c r="AG207" i="2" s="1" a="1"/>
  <c r="AG207" i="2" s="1"/>
  <c r="BS206" i="1"/>
  <c r="AE207" i="2" s="1" a="1"/>
  <c r="AE207" i="2" s="1"/>
  <c r="BP206" i="1"/>
  <c r="AK207" i="2" s="1" a="1"/>
  <c r="AK207" i="2" s="1"/>
  <c r="BM206" i="1"/>
  <c r="AA207" i="2" s="1" a="1"/>
  <c r="AA207" i="2" s="1"/>
  <c r="BJ206" i="1"/>
  <c r="BD207" i="2" s="1" a="1"/>
  <c r="BD207" i="2" s="1"/>
  <c r="BF206" i="1"/>
  <c r="W207" i="2" s="1" a="1"/>
  <c r="W207" i="2" s="1"/>
  <c r="BC206" i="1"/>
  <c r="U207" i="2" s="1" a="1"/>
  <c r="U207" i="2" s="1"/>
  <c r="AZ206" i="1"/>
  <c r="S207" i="2" s="1" a="1"/>
  <c r="S207" i="2" s="1"/>
  <c r="AV206" i="1"/>
  <c r="Q207" i="2" s="1" a="1"/>
  <c r="Q207" i="2" s="1"/>
  <c r="AS206" i="1"/>
  <c r="O207" i="2" s="1" a="1"/>
  <c r="O207" i="2" s="1"/>
  <c r="AP206" i="1"/>
  <c r="M207" i="2" s="1" a="1"/>
  <c r="M207" i="2" s="1"/>
  <c r="AM206" i="1"/>
  <c r="K207" i="2" s="1" a="1"/>
  <c r="K207" i="2" s="1"/>
  <c r="AI206" i="1"/>
  <c r="AF206" i="1"/>
  <c r="AH206" i="1" s="1"/>
  <c r="I207" i="2" s="1" a="1"/>
  <c r="I207" i="2" s="1"/>
  <c r="DX205" i="1"/>
  <c r="DW205" i="1"/>
  <c r="DS205" i="1"/>
  <c r="BI206" i="2" s="1" a="1"/>
  <c r="BI206" i="2" s="1"/>
  <c r="DQ205" i="1"/>
  <c r="BH206" i="2" s="1" a="1"/>
  <c r="BH206" i="2" s="1"/>
  <c r="DO205" i="1"/>
  <c r="BC206" i="2" s="1" a="1"/>
  <c r="BC206" i="2" s="1"/>
  <c r="DM205" i="1"/>
  <c r="BB206" i="2" s="1" a="1"/>
  <c r="BB206" i="2" s="1"/>
  <c r="DK205" i="1"/>
  <c r="Y206" i="2" s="1" a="1"/>
  <c r="Y206" i="2" s="1"/>
  <c r="DG205" i="1"/>
  <c r="X206" i="2" s="1" a="1"/>
  <c r="X206" i="2" s="1"/>
  <c r="DC205" i="1"/>
  <c r="AY206" i="2" s="1" a="1"/>
  <c r="AY206" i="2" s="1"/>
  <c r="CY205" i="1"/>
  <c r="CV205" i="1"/>
  <c r="CS205" i="1"/>
  <c r="AI206" i="2" s="1" a="1"/>
  <c r="AI206" i="2" s="1"/>
  <c r="CM205" i="1"/>
  <c r="BA206" i="2" s="1" a="1"/>
  <c r="BA206" i="2" s="1"/>
  <c r="CJ205" i="1"/>
  <c r="AW206" i="2" s="1" a="1"/>
  <c r="AW206" i="2" s="1"/>
  <c r="CG205" i="1"/>
  <c r="AU206" i="2" s="1" a="1"/>
  <c r="AU206" i="2" s="1"/>
  <c r="CC205" i="1"/>
  <c r="AQ206" i="2" s="1" a="1"/>
  <c r="AQ206" i="2" s="1"/>
  <c r="BY205" i="1"/>
  <c r="AO206" i="2" s="1" a="1"/>
  <c r="AO206" i="2" s="1"/>
  <c r="BV205" i="1"/>
  <c r="AG206" i="2" s="1" a="1"/>
  <c r="AG206" i="2" s="1"/>
  <c r="BS205" i="1"/>
  <c r="AE206" i="2" s="1" a="1"/>
  <c r="AE206" i="2" s="1"/>
  <c r="BP205" i="1"/>
  <c r="AK206" i="2" s="1" a="1"/>
  <c r="AK206" i="2" s="1"/>
  <c r="BM205" i="1"/>
  <c r="AA206" i="2" s="1" a="1"/>
  <c r="AA206" i="2" s="1"/>
  <c r="BJ205" i="1"/>
  <c r="BD206" i="2" s="1" a="1"/>
  <c r="BD206" i="2" s="1"/>
  <c r="BF205" i="1"/>
  <c r="W206" i="2" s="1" a="1"/>
  <c r="W206" i="2" s="1"/>
  <c r="BC205" i="1"/>
  <c r="U206" i="2" s="1" a="1"/>
  <c r="U206" i="2" s="1"/>
  <c r="AZ205" i="1"/>
  <c r="S206" i="2" s="1" a="1"/>
  <c r="S206" i="2" s="1"/>
  <c r="AV205" i="1"/>
  <c r="Q206" i="2" s="1" a="1"/>
  <c r="Q206" i="2" s="1"/>
  <c r="AS205" i="1"/>
  <c r="O206" i="2" s="1" a="1"/>
  <c r="O206" i="2" s="1"/>
  <c r="AP205" i="1"/>
  <c r="M206" i="2" s="1" a="1"/>
  <c r="M206" i="2" s="1"/>
  <c r="AM205" i="1"/>
  <c r="K206" i="2" s="1" a="1"/>
  <c r="K206" i="2" s="1"/>
  <c r="AI205" i="1"/>
  <c r="AF205" i="1"/>
  <c r="AH205" i="1" s="1"/>
  <c r="I206" i="2" s="1" a="1"/>
  <c r="I206" i="2" s="1"/>
  <c r="DX204" i="1"/>
  <c r="DW204" i="1"/>
  <c r="DS204" i="1"/>
  <c r="BI205" i="2" s="1" a="1"/>
  <c r="BI205" i="2" s="1"/>
  <c r="DQ204" i="1"/>
  <c r="BH205" i="2" s="1" a="1"/>
  <c r="BH205" i="2" s="1"/>
  <c r="DO204" i="1"/>
  <c r="BC205" i="2" s="1" a="1"/>
  <c r="BC205" i="2" s="1"/>
  <c r="DM204" i="1"/>
  <c r="BB205" i="2" s="1" a="1"/>
  <c r="BB205" i="2" s="1"/>
  <c r="DK204" i="1"/>
  <c r="Y205" i="2" s="1" a="1"/>
  <c r="Y205" i="2" s="1"/>
  <c r="DG204" i="1"/>
  <c r="X205" i="2" s="1" a="1"/>
  <c r="X205" i="2" s="1"/>
  <c r="DC204" i="1"/>
  <c r="AY205" i="2" s="1" a="1"/>
  <c r="AY205" i="2" s="1"/>
  <c r="CY204" i="1"/>
  <c r="CZ204" i="1" s="1"/>
  <c r="CV204" i="1"/>
  <c r="CS204" i="1"/>
  <c r="AI205" i="2" s="1" a="1"/>
  <c r="AI205" i="2" s="1"/>
  <c r="CM204" i="1"/>
  <c r="BA205" i="2" s="1" a="1"/>
  <c r="BA205" i="2" s="1"/>
  <c r="CJ204" i="1"/>
  <c r="AW205" i="2" s="1" a="1"/>
  <c r="AW205" i="2" s="1"/>
  <c r="CG204" i="1"/>
  <c r="AU205" i="2" s="1" a="1"/>
  <c r="AU205" i="2" s="1"/>
  <c r="CC204" i="1"/>
  <c r="AQ205" i="2" s="1" a="1"/>
  <c r="AQ205" i="2" s="1"/>
  <c r="BY204" i="1"/>
  <c r="AO205" i="2" s="1" a="1"/>
  <c r="AO205" i="2" s="1"/>
  <c r="BV204" i="1"/>
  <c r="AG205" i="2" s="1" a="1"/>
  <c r="AG205" i="2" s="1"/>
  <c r="BS204" i="1"/>
  <c r="AE205" i="2" s="1" a="1"/>
  <c r="AE205" i="2" s="1"/>
  <c r="BP204" i="1"/>
  <c r="AK205" i="2" s="1" a="1"/>
  <c r="AK205" i="2" s="1"/>
  <c r="BM204" i="1"/>
  <c r="AA205" i="2" s="1" a="1"/>
  <c r="AA205" i="2" s="1"/>
  <c r="BJ204" i="1"/>
  <c r="BD205" i="2" s="1" a="1"/>
  <c r="BD205" i="2" s="1"/>
  <c r="BF204" i="1"/>
  <c r="W205" i="2" s="1" a="1"/>
  <c r="W205" i="2" s="1"/>
  <c r="BC204" i="1"/>
  <c r="U205" i="2" s="1" a="1"/>
  <c r="U205" i="2" s="1"/>
  <c r="AZ204" i="1"/>
  <c r="S205" i="2" s="1" a="1"/>
  <c r="S205" i="2" s="1"/>
  <c r="AV204" i="1"/>
  <c r="Q205" i="2" s="1" a="1"/>
  <c r="Q205" i="2" s="1"/>
  <c r="AS204" i="1"/>
  <c r="O205" i="2" s="1" a="1"/>
  <c r="O205" i="2" s="1"/>
  <c r="AP204" i="1"/>
  <c r="M205" i="2" s="1" a="1"/>
  <c r="M205" i="2" s="1"/>
  <c r="AM204" i="1"/>
  <c r="K205" i="2" s="1" a="1"/>
  <c r="K205" i="2" s="1"/>
  <c r="AI204" i="1"/>
  <c r="AF204" i="1"/>
  <c r="AH204" i="1" s="1"/>
  <c r="I205" i="2" s="1" a="1"/>
  <c r="I205" i="2" s="1"/>
  <c r="DX203" i="1"/>
  <c r="DW203" i="1"/>
  <c r="DS203" i="1"/>
  <c r="BI204" i="2" s="1" a="1"/>
  <c r="BI204" i="2" s="1"/>
  <c r="DQ203" i="1"/>
  <c r="BH204" i="2" s="1" a="1"/>
  <c r="BH204" i="2" s="1"/>
  <c r="DO203" i="1"/>
  <c r="BC204" i="2" s="1" a="1"/>
  <c r="BC204" i="2" s="1"/>
  <c r="DM203" i="1"/>
  <c r="BB204" i="2" s="1" a="1"/>
  <c r="BB204" i="2" s="1"/>
  <c r="DK203" i="1"/>
  <c r="Y204" i="2" s="1" a="1"/>
  <c r="Y204" i="2" s="1"/>
  <c r="DG203" i="1"/>
  <c r="X204" i="2" s="1" a="1"/>
  <c r="X204" i="2" s="1"/>
  <c r="DC203" i="1"/>
  <c r="AY204" i="2" s="1" a="1"/>
  <c r="AY204" i="2" s="1"/>
  <c r="CY203" i="1"/>
  <c r="CV203" i="1"/>
  <c r="CS203" i="1"/>
  <c r="AI204" i="2" s="1" a="1"/>
  <c r="AI204" i="2" s="1"/>
  <c r="CM203" i="1"/>
  <c r="BA204" i="2" s="1" a="1"/>
  <c r="BA204" i="2" s="1"/>
  <c r="CJ203" i="1"/>
  <c r="AW204" i="2" s="1" a="1"/>
  <c r="AW204" i="2" s="1"/>
  <c r="CG203" i="1"/>
  <c r="AU204" i="2" s="1" a="1"/>
  <c r="AU204" i="2" s="1"/>
  <c r="CC203" i="1"/>
  <c r="AQ204" i="2" s="1" a="1"/>
  <c r="AQ204" i="2" s="1"/>
  <c r="BY203" i="1"/>
  <c r="AO204" i="2" s="1" a="1"/>
  <c r="AO204" i="2" s="1"/>
  <c r="BV203" i="1"/>
  <c r="AG204" i="2" s="1" a="1"/>
  <c r="AG204" i="2" s="1"/>
  <c r="BS203" i="1"/>
  <c r="AE204" i="2" s="1" a="1"/>
  <c r="AE204" i="2" s="1"/>
  <c r="BP203" i="1"/>
  <c r="AK204" i="2" s="1" a="1"/>
  <c r="AK204" i="2" s="1"/>
  <c r="BM203" i="1"/>
  <c r="AA204" i="2" s="1" a="1"/>
  <c r="AA204" i="2" s="1"/>
  <c r="BJ203" i="1"/>
  <c r="BD204" i="2" s="1" a="1"/>
  <c r="BD204" i="2" s="1"/>
  <c r="BF203" i="1"/>
  <c r="W204" i="2" s="1" a="1"/>
  <c r="W204" i="2" s="1"/>
  <c r="BC203" i="1"/>
  <c r="U204" i="2" s="1" a="1"/>
  <c r="U204" i="2" s="1"/>
  <c r="AZ203" i="1"/>
  <c r="S204" i="2" s="1" a="1"/>
  <c r="S204" i="2" s="1"/>
  <c r="AV203" i="1"/>
  <c r="Q204" i="2" s="1" a="1"/>
  <c r="Q204" i="2" s="1"/>
  <c r="AS203" i="1"/>
  <c r="O204" i="2" s="1" a="1"/>
  <c r="O204" i="2" s="1"/>
  <c r="AP203" i="1"/>
  <c r="M204" i="2" s="1" a="1"/>
  <c r="M204" i="2" s="1"/>
  <c r="AM203" i="1"/>
  <c r="K204" i="2" s="1" a="1"/>
  <c r="K204" i="2" s="1"/>
  <c r="AI203" i="1"/>
  <c r="AF203" i="1"/>
  <c r="AH203" i="1" s="1"/>
  <c r="I204" i="2" s="1" a="1"/>
  <c r="I204" i="2" s="1"/>
  <c r="DX202" i="1"/>
  <c r="DW202" i="1"/>
  <c r="DS202" i="1"/>
  <c r="BI203" i="2" s="1" a="1"/>
  <c r="BI203" i="2" s="1"/>
  <c r="DQ202" i="1"/>
  <c r="BH203" i="2" s="1" a="1"/>
  <c r="BH203" i="2" s="1"/>
  <c r="DO202" i="1"/>
  <c r="BC203" i="2" s="1" a="1"/>
  <c r="BC203" i="2" s="1"/>
  <c r="DM202" i="1"/>
  <c r="BB203" i="2" s="1" a="1"/>
  <c r="BB203" i="2" s="1"/>
  <c r="DK202" i="1"/>
  <c r="Y203" i="2" s="1" a="1"/>
  <c r="Y203" i="2" s="1"/>
  <c r="DG202" i="1"/>
  <c r="X203" i="2" s="1" a="1"/>
  <c r="X203" i="2" s="1"/>
  <c r="DC202" i="1"/>
  <c r="AY203" i="2" s="1" a="1"/>
  <c r="AY203" i="2" s="1"/>
  <c r="CY202" i="1"/>
  <c r="CV202" i="1"/>
  <c r="CS202" i="1"/>
  <c r="AI203" i="2" s="1" a="1"/>
  <c r="AI203" i="2" s="1"/>
  <c r="CM202" i="1"/>
  <c r="BA203" i="2" s="1" a="1"/>
  <c r="BA203" i="2" s="1"/>
  <c r="CJ202" i="1"/>
  <c r="AW203" i="2" s="1" a="1"/>
  <c r="AW203" i="2" s="1"/>
  <c r="CG202" i="1"/>
  <c r="AU203" i="2" s="1" a="1"/>
  <c r="AU203" i="2" s="1"/>
  <c r="CC202" i="1"/>
  <c r="AQ203" i="2" s="1" a="1"/>
  <c r="AQ203" i="2" s="1"/>
  <c r="BY202" i="1"/>
  <c r="AO203" i="2" s="1" a="1"/>
  <c r="AO203" i="2" s="1"/>
  <c r="BV202" i="1"/>
  <c r="AG203" i="2" s="1" a="1"/>
  <c r="AG203" i="2" s="1"/>
  <c r="BS202" i="1"/>
  <c r="AE203" i="2" s="1" a="1"/>
  <c r="AE203" i="2" s="1"/>
  <c r="BP202" i="1"/>
  <c r="AK203" i="2" s="1" a="1"/>
  <c r="AK203" i="2" s="1"/>
  <c r="BM202" i="1"/>
  <c r="AA203" i="2" s="1" a="1"/>
  <c r="AA203" i="2" s="1"/>
  <c r="BJ202" i="1"/>
  <c r="BD203" i="2" s="1" a="1"/>
  <c r="BD203" i="2" s="1"/>
  <c r="BF202" i="1"/>
  <c r="W203" i="2" s="1" a="1"/>
  <c r="W203" i="2" s="1"/>
  <c r="BC202" i="1"/>
  <c r="U203" i="2" s="1" a="1"/>
  <c r="U203" i="2" s="1"/>
  <c r="AZ202" i="1"/>
  <c r="S203" i="2" s="1" a="1"/>
  <c r="S203" i="2" s="1"/>
  <c r="AV202" i="1"/>
  <c r="Q203" i="2" s="1" a="1"/>
  <c r="Q203" i="2" s="1"/>
  <c r="AS202" i="1"/>
  <c r="O203" i="2" s="1" a="1"/>
  <c r="O203" i="2" s="1"/>
  <c r="AP202" i="1"/>
  <c r="M203" i="2" s="1" a="1"/>
  <c r="M203" i="2" s="1"/>
  <c r="AM202" i="1"/>
  <c r="K203" i="2" s="1" a="1"/>
  <c r="K203" i="2" s="1"/>
  <c r="AI202" i="1"/>
  <c r="AF202" i="1"/>
  <c r="AH202" i="1" s="1"/>
  <c r="I203" i="2" s="1" a="1"/>
  <c r="I203" i="2" s="1"/>
  <c r="DX201" i="1"/>
  <c r="DW201" i="1"/>
  <c r="DS201" i="1"/>
  <c r="BI202" i="2" s="1" a="1"/>
  <c r="BI202" i="2" s="1"/>
  <c r="DQ201" i="1"/>
  <c r="BH202" i="2" s="1" a="1"/>
  <c r="BH202" i="2" s="1"/>
  <c r="DO201" i="1"/>
  <c r="BC202" i="2" s="1" a="1"/>
  <c r="BC202" i="2" s="1"/>
  <c r="DM201" i="1"/>
  <c r="BB202" i="2" s="1" a="1"/>
  <c r="BB202" i="2" s="1"/>
  <c r="DK201" i="1"/>
  <c r="Y202" i="2" s="1" a="1"/>
  <c r="Y202" i="2" s="1"/>
  <c r="DG201" i="1"/>
  <c r="X202" i="2" s="1" a="1"/>
  <c r="X202" i="2" s="1"/>
  <c r="DC201" i="1"/>
  <c r="AY202" i="2" s="1" a="1"/>
  <c r="AY202" i="2" s="1"/>
  <c r="CY201" i="1"/>
  <c r="CV201" i="1"/>
  <c r="CS201" i="1"/>
  <c r="AI202" i="2" s="1" a="1"/>
  <c r="AI202" i="2" s="1"/>
  <c r="CM201" i="1"/>
  <c r="BA202" i="2" s="1" a="1"/>
  <c r="BA202" i="2" s="1"/>
  <c r="CJ201" i="1"/>
  <c r="AW202" i="2" s="1" a="1"/>
  <c r="AW202" i="2" s="1"/>
  <c r="CG201" i="1"/>
  <c r="AU202" i="2" s="1" a="1"/>
  <c r="AU202" i="2" s="1"/>
  <c r="CC201" i="1"/>
  <c r="AQ202" i="2" s="1" a="1"/>
  <c r="AQ202" i="2" s="1"/>
  <c r="BY201" i="1"/>
  <c r="AO202" i="2" s="1" a="1"/>
  <c r="AO202" i="2" s="1"/>
  <c r="BV201" i="1"/>
  <c r="AG202" i="2" s="1" a="1"/>
  <c r="AG202" i="2" s="1"/>
  <c r="BS201" i="1"/>
  <c r="AE202" i="2" s="1" a="1"/>
  <c r="AE202" i="2" s="1"/>
  <c r="BP201" i="1"/>
  <c r="AK202" i="2" s="1" a="1"/>
  <c r="AK202" i="2" s="1"/>
  <c r="BM201" i="1"/>
  <c r="AA202" i="2" s="1" a="1"/>
  <c r="AA202" i="2" s="1"/>
  <c r="BJ201" i="1"/>
  <c r="BD202" i="2" s="1" a="1"/>
  <c r="BD202" i="2" s="1"/>
  <c r="BF201" i="1"/>
  <c r="W202" i="2" s="1" a="1"/>
  <c r="W202" i="2" s="1"/>
  <c r="BC201" i="1"/>
  <c r="U202" i="2" s="1" a="1"/>
  <c r="U202" i="2" s="1"/>
  <c r="AZ201" i="1"/>
  <c r="S202" i="2" s="1" a="1"/>
  <c r="S202" i="2" s="1"/>
  <c r="AV201" i="1"/>
  <c r="Q202" i="2" s="1" a="1"/>
  <c r="Q202" i="2" s="1"/>
  <c r="AS201" i="1"/>
  <c r="O202" i="2" s="1" a="1"/>
  <c r="O202" i="2" s="1"/>
  <c r="AP201" i="1"/>
  <c r="M202" i="2" s="1" a="1"/>
  <c r="M202" i="2" s="1"/>
  <c r="AM201" i="1"/>
  <c r="K202" i="2" s="1" a="1"/>
  <c r="K202" i="2" s="1"/>
  <c r="AI201" i="1"/>
  <c r="AF201" i="1"/>
  <c r="AH201" i="1" s="1"/>
  <c r="I202" i="2" s="1" a="1"/>
  <c r="I202" i="2" s="1"/>
  <c r="DX200" i="1"/>
  <c r="DW200" i="1"/>
  <c r="DS200" i="1"/>
  <c r="BI201" i="2" s="1" a="1"/>
  <c r="BI201" i="2" s="1"/>
  <c r="DQ200" i="1"/>
  <c r="BH201" i="2" s="1" a="1"/>
  <c r="BH201" i="2" s="1"/>
  <c r="DO200" i="1"/>
  <c r="BC201" i="2" s="1" a="1"/>
  <c r="BC201" i="2" s="1"/>
  <c r="DM200" i="1"/>
  <c r="BB201" i="2" s="1" a="1"/>
  <c r="BB201" i="2" s="1"/>
  <c r="DK200" i="1"/>
  <c r="Y201" i="2" s="1" a="1"/>
  <c r="Y201" i="2" s="1"/>
  <c r="DG200" i="1"/>
  <c r="X201" i="2" s="1" a="1"/>
  <c r="X201" i="2" s="1"/>
  <c r="DC200" i="1"/>
  <c r="AY201" i="2" s="1" a="1"/>
  <c r="AY201" i="2" s="1"/>
  <c r="CY200" i="1"/>
  <c r="CZ200" i="1" s="1"/>
  <c r="CV200" i="1"/>
  <c r="CS200" i="1"/>
  <c r="AI201" i="2" s="1" a="1"/>
  <c r="AI201" i="2" s="1"/>
  <c r="CM200" i="1"/>
  <c r="BA201" i="2" s="1" a="1"/>
  <c r="BA201" i="2" s="1"/>
  <c r="CJ200" i="1"/>
  <c r="AW201" i="2" s="1" a="1"/>
  <c r="AW201" i="2" s="1"/>
  <c r="CG200" i="1"/>
  <c r="AU201" i="2" s="1" a="1"/>
  <c r="AU201" i="2" s="1"/>
  <c r="CC200" i="1"/>
  <c r="AQ201" i="2" s="1" a="1"/>
  <c r="AQ201" i="2" s="1"/>
  <c r="BY200" i="1"/>
  <c r="AO201" i="2" s="1" a="1"/>
  <c r="AO201" i="2" s="1"/>
  <c r="BV200" i="1"/>
  <c r="AG201" i="2" s="1" a="1"/>
  <c r="AG201" i="2" s="1"/>
  <c r="BS200" i="1"/>
  <c r="AE201" i="2" s="1" a="1"/>
  <c r="AE201" i="2" s="1"/>
  <c r="BP200" i="1"/>
  <c r="AK201" i="2" s="1" a="1"/>
  <c r="AK201" i="2" s="1"/>
  <c r="BM200" i="1"/>
  <c r="AA201" i="2" s="1" a="1"/>
  <c r="AA201" i="2" s="1"/>
  <c r="BJ200" i="1"/>
  <c r="BD201" i="2" s="1" a="1"/>
  <c r="BD201" i="2" s="1"/>
  <c r="BF200" i="1"/>
  <c r="W201" i="2" s="1" a="1"/>
  <c r="W201" i="2" s="1"/>
  <c r="BC200" i="1"/>
  <c r="U201" i="2" s="1" a="1"/>
  <c r="U201" i="2" s="1"/>
  <c r="AZ200" i="1"/>
  <c r="S201" i="2" s="1" a="1"/>
  <c r="S201" i="2" s="1"/>
  <c r="AV200" i="1"/>
  <c r="Q201" i="2" s="1" a="1"/>
  <c r="Q201" i="2" s="1"/>
  <c r="AS200" i="1"/>
  <c r="O201" i="2" s="1" a="1"/>
  <c r="O201" i="2" s="1"/>
  <c r="AP200" i="1"/>
  <c r="M201" i="2" s="1" a="1"/>
  <c r="M201" i="2" s="1"/>
  <c r="AM200" i="1"/>
  <c r="K201" i="2" s="1" a="1"/>
  <c r="K201" i="2" s="1"/>
  <c r="AI200" i="1"/>
  <c r="AF200" i="1"/>
  <c r="AH200" i="1" s="1"/>
  <c r="I201" i="2" s="1" a="1"/>
  <c r="I201" i="2" s="1"/>
  <c r="DX199" i="1"/>
  <c r="DW199" i="1"/>
  <c r="DS199" i="1"/>
  <c r="BI200" i="2" s="1" a="1"/>
  <c r="BI200" i="2" s="1"/>
  <c r="DQ199" i="1"/>
  <c r="BH200" i="2" s="1" a="1"/>
  <c r="BH200" i="2" s="1"/>
  <c r="DO199" i="1"/>
  <c r="BC200" i="2" s="1" a="1"/>
  <c r="BC200" i="2" s="1"/>
  <c r="DM199" i="1"/>
  <c r="BB200" i="2" s="1" a="1"/>
  <c r="BB200" i="2" s="1"/>
  <c r="DK199" i="1"/>
  <c r="Y200" i="2" s="1" a="1"/>
  <c r="Y200" i="2" s="1"/>
  <c r="DG199" i="1"/>
  <c r="X200" i="2" s="1" a="1"/>
  <c r="X200" i="2" s="1"/>
  <c r="DC199" i="1"/>
  <c r="AY200" i="2" s="1" a="1"/>
  <c r="AY200" i="2" s="1"/>
  <c r="CY199" i="1"/>
  <c r="CV199" i="1"/>
  <c r="CS199" i="1"/>
  <c r="AI200" i="2" s="1" a="1"/>
  <c r="AI200" i="2" s="1"/>
  <c r="CM199" i="1"/>
  <c r="BA200" i="2" s="1" a="1"/>
  <c r="BA200" i="2" s="1"/>
  <c r="CJ199" i="1"/>
  <c r="AW200" i="2" s="1" a="1"/>
  <c r="AW200" i="2" s="1"/>
  <c r="CG199" i="1"/>
  <c r="AU200" i="2" s="1" a="1"/>
  <c r="AU200" i="2" s="1"/>
  <c r="CC199" i="1"/>
  <c r="AQ200" i="2" s="1" a="1"/>
  <c r="AQ200" i="2" s="1"/>
  <c r="BY199" i="1"/>
  <c r="AO200" i="2" s="1" a="1"/>
  <c r="AO200" i="2" s="1"/>
  <c r="BV199" i="1"/>
  <c r="AG200" i="2" s="1" a="1"/>
  <c r="AG200" i="2" s="1"/>
  <c r="BS199" i="1"/>
  <c r="AE200" i="2" s="1" a="1"/>
  <c r="AE200" i="2" s="1"/>
  <c r="BP199" i="1"/>
  <c r="AK200" i="2" s="1" a="1"/>
  <c r="AK200" i="2" s="1"/>
  <c r="BM199" i="1"/>
  <c r="AA200" i="2" s="1" a="1"/>
  <c r="AA200" i="2" s="1"/>
  <c r="BJ199" i="1"/>
  <c r="BD200" i="2" s="1" a="1"/>
  <c r="BD200" i="2" s="1"/>
  <c r="BF199" i="1"/>
  <c r="W200" i="2" s="1" a="1"/>
  <c r="W200" i="2" s="1"/>
  <c r="BC199" i="1"/>
  <c r="U200" i="2" s="1" a="1"/>
  <c r="U200" i="2" s="1"/>
  <c r="AZ199" i="1"/>
  <c r="S200" i="2" s="1" a="1"/>
  <c r="S200" i="2" s="1"/>
  <c r="AV199" i="1"/>
  <c r="Q200" i="2" s="1" a="1"/>
  <c r="Q200" i="2" s="1"/>
  <c r="AS199" i="1"/>
  <c r="O200" i="2" s="1" a="1"/>
  <c r="O200" i="2" s="1"/>
  <c r="AP199" i="1"/>
  <c r="M200" i="2" s="1" a="1"/>
  <c r="M200" i="2" s="1"/>
  <c r="AM199" i="1"/>
  <c r="K200" i="2" s="1" a="1"/>
  <c r="K200" i="2" s="1"/>
  <c r="AI199" i="1"/>
  <c r="AF199" i="1"/>
  <c r="AH199" i="1" s="1"/>
  <c r="I200" i="2" s="1" a="1"/>
  <c r="I200" i="2" s="1"/>
  <c r="DX198" i="1"/>
  <c r="DW198" i="1"/>
  <c r="DS198" i="1"/>
  <c r="BI199" i="2" s="1" a="1"/>
  <c r="BI199" i="2" s="1"/>
  <c r="DQ198" i="1"/>
  <c r="BH199" i="2" s="1" a="1"/>
  <c r="BH199" i="2" s="1"/>
  <c r="DO198" i="1"/>
  <c r="BC199" i="2" s="1" a="1"/>
  <c r="BC199" i="2" s="1"/>
  <c r="DM198" i="1"/>
  <c r="BB199" i="2" s="1" a="1"/>
  <c r="BB199" i="2" s="1"/>
  <c r="DK198" i="1"/>
  <c r="Y199" i="2" s="1" a="1"/>
  <c r="Y199" i="2" s="1"/>
  <c r="DG198" i="1"/>
  <c r="X199" i="2" s="1" a="1"/>
  <c r="X199" i="2" s="1"/>
  <c r="DC198" i="1"/>
  <c r="AY199" i="2" s="1" a="1"/>
  <c r="AY199" i="2" s="1"/>
  <c r="CY198" i="1"/>
  <c r="CV198" i="1"/>
  <c r="CS198" i="1"/>
  <c r="AI199" i="2" s="1" a="1"/>
  <c r="AI199" i="2" s="1"/>
  <c r="CM198" i="1"/>
  <c r="BA199" i="2" s="1" a="1"/>
  <c r="BA199" i="2" s="1"/>
  <c r="CJ198" i="1"/>
  <c r="AW199" i="2" s="1" a="1"/>
  <c r="AW199" i="2" s="1"/>
  <c r="CG198" i="1"/>
  <c r="AU199" i="2" s="1" a="1"/>
  <c r="AU199" i="2" s="1"/>
  <c r="CC198" i="1"/>
  <c r="AQ199" i="2" s="1" a="1"/>
  <c r="AQ199" i="2" s="1"/>
  <c r="BY198" i="1"/>
  <c r="AO199" i="2" s="1" a="1"/>
  <c r="AO199" i="2" s="1"/>
  <c r="BV198" i="1"/>
  <c r="AG199" i="2" s="1" a="1"/>
  <c r="AG199" i="2" s="1"/>
  <c r="BS198" i="1"/>
  <c r="AE199" i="2" s="1" a="1"/>
  <c r="AE199" i="2" s="1"/>
  <c r="BP198" i="1"/>
  <c r="AK199" i="2" s="1" a="1"/>
  <c r="AK199" i="2" s="1"/>
  <c r="BM198" i="1"/>
  <c r="AA199" i="2" s="1" a="1"/>
  <c r="AA199" i="2" s="1"/>
  <c r="BJ198" i="1"/>
  <c r="BD199" i="2" s="1" a="1"/>
  <c r="BD199" i="2" s="1"/>
  <c r="BF198" i="1"/>
  <c r="W199" i="2" s="1" a="1"/>
  <c r="W199" i="2" s="1"/>
  <c r="BC198" i="1"/>
  <c r="U199" i="2" s="1" a="1"/>
  <c r="U199" i="2" s="1"/>
  <c r="AZ198" i="1"/>
  <c r="S199" i="2" s="1" a="1"/>
  <c r="S199" i="2" s="1"/>
  <c r="AV198" i="1"/>
  <c r="Q199" i="2" s="1" a="1"/>
  <c r="Q199" i="2" s="1"/>
  <c r="AS198" i="1"/>
  <c r="O199" i="2" s="1" a="1"/>
  <c r="O199" i="2" s="1"/>
  <c r="AP198" i="1"/>
  <c r="M199" i="2" s="1" a="1"/>
  <c r="M199" i="2" s="1"/>
  <c r="AM198" i="1"/>
  <c r="K199" i="2" s="1" a="1"/>
  <c r="K199" i="2" s="1"/>
  <c r="AI198" i="1"/>
  <c r="AF198" i="1"/>
  <c r="AH198" i="1" s="1"/>
  <c r="I199" i="2" s="1" a="1"/>
  <c r="I199" i="2" s="1"/>
  <c r="DX197" i="1"/>
  <c r="DW197" i="1"/>
  <c r="DS197" i="1"/>
  <c r="BI198" i="2" s="1" a="1"/>
  <c r="BI198" i="2" s="1"/>
  <c r="DQ197" i="1"/>
  <c r="BH198" i="2" s="1" a="1"/>
  <c r="BH198" i="2" s="1"/>
  <c r="DO197" i="1"/>
  <c r="BC198" i="2" s="1" a="1"/>
  <c r="BC198" i="2" s="1"/>
  <c r="DM197" i="1"/>
  <c r="BB198" i="2" s="1" a="1"/>
  <c r="BB198" i="2" s="1"/>
  <c r="DK197" i="1"/>
  <c r="Y198" i="2" s="1" a="1"/>
  <c r="Y198" i="2" s="1"/>
  <c r="DG197" i="1"/>
  <c r="X198" i="2" s="1" a="1"/>
  <c r="X198" i="2" s="1"/>
  <c r="DC197" i="1"/>
  <c r="AY198" i="2" s="1" a="1"/>
  <c r="AY198" i="2" s="1"/>
  <c r="CY197" i="1"/>
  <c r="CV197" i="1"/>
  <c r="CS197" i="1"/>
  <c r="AI198" i="2" s="1" a="1"/>
  <c r="AI198" i="2" s="1"/>
  <c r="CM197" i="1"/>
  <c r="BA198" i="2" s="1" a="1"/>
  <c r="BA198" i="2" s="1"/>
  <c r="CJ197" i="1"/>
  <c r="AW198" i="2" s="1" a="1"/>
  <c r="AW198" i="2" s="1"/>
  <c r="CG197" i="1"/>
  <c r="AU198" i="2" s="1" a="1"/>
  <c r="AU198" i="2" s="1"/>
  <c r="CC197" i="1"/>
  <c r="AQ198" i="2" s="1" a="1"/>
  <c r="AQ198" i="2" s="1"/>
  <c r="BY197" i="1"/>
  <c r="AO198" i="2" s="1" a="1"/>
  <c r="AO198" i="2" s="1"/>
  <c r="BV197" i="1"/>
  <c r="AG198" i="2" s="1" a="1"/>
  <c r="AG198" i="2" s="1"/>
  <c r="BS197" i="1"/>
  <c r="AE198" i="2" s="1" a="1"/>
  <c r="AE198" i="2" s="1"/>
  <c r="BP197" i="1"/>
  <c r="AK198" i="2" s="1" a="1"/>
  <c r="AK198" i="2" s="1"/>
  <c r="BM197" i="1"/>
  <c r="AA198" i="2" s="1" a="1"/>
  <c r="AA198" i="2" s="1"/>
  <c r="BJ197" i="1"/>
  <c r="BD198" i="2" s="1" a="1"/>
  <c r="BD198" i="2" s="1"/>
  <c r="BF197" i="1"/>
  <c r="W198" i="2" s="1" a="1"/>
  <c r="W198" i="2" s="1"/>
  <c r="BC197" i="1"/>
  <c r="U198" i="2" s="1" a="1"/>
  <c r="U198" i="2" s="1"/>
  <c r="AZ197" i="1"/>
  <c r="S198" i="2" s="1" a="1"/>
  <c r="S198" i="2" s="1"/>
  <c r="AV197" i="1"/>
  <c r="Q198" i="2" s="1" a="1"/>
  <c r="Q198" i="2" s="1"/>
  <c r="AS197" i="1"/>
  <c r="O198" i="2" s="1" a="1"/>
  <c r="O198" i="2" s="1"/>
  <c r="AP197" i="1"/>
  <c r="M198" i="2" s="1" a="1"/>
  <c r="M198" i="2" s="1"/>
  <c r="AM197" i="1"/>
  <c r="K198" i="2" s="1" a="1"/>
  <c r="K198" i="2" s="1"/>
  <c r="AI197" i="1"/>
  <c r="AF197" i="1"/>
  <c r="AH197" i="1" s="1"/>
  <c r="I198" i="2" s="1" a="1"/>
  <c r="I198" i="2" s="1"/>
  <c r="DX196" i="1"/>
  <c r="DW196" i="1"/>
  <c r="DS196" i="1"/>
  <c r="BI197" i="2" s="1" a="1"/>
  <c r="BI197" i="2" s="1"/>
  <c r="DQ196" i="1"/>
  <c r="BH197" i="2" s="1" a="1"/>
  <c r="BH197" i="2" s="1"/>
  <c r="DO196" i="1"/>
  <c r="BC197" i="2" s="1" a="1"/>
  <c r="BC197" i="2" s="1"/>
  <c r="DM196" i="1"/>
  <c r="BB197" i="2" s="1" a="1"/>
  <c r="BB197" i="2" s="1"/>
  <c r="DK196" i="1"/>
  <c r="Y197" i="2" s="1" a="1"/>
  <c r="Y197" i="2" s="1"/>
  <c r="DG196" i="1"/>
  <c r="X197" i="2" s="1" a="1"/>
  <c r="X197" i="2" s="1"/>
  <c r="DC196" i="1"/>
  <c r="AY197" i="2" s="1" a="1"/>
  <c r="AY197" i="2" s="1"/>
  <c r="CY196" i="1"/>
  <c r="CZ196" i="1" s="1"/>
  <c r="CV196" i="1"/>
  <c r="CS196" i="1"/>
  <c r="AI197" i="2" s="1" a="1"/>
  <c r="AI197" i="2" s="1"/>
  <c r="CM196" i="1"/>
  <c r="BA197" i="2" s="1" a="1"/>
  <c r="BA197" i="2" s="1"/>
  <c r="CJ196" i="1"/>
  <c r="AW197" i="2" s="1" a="1"/>
  <c r="AW197" i="2" s="1"/>
  <c r="CG196" i="1"/>
  <c r="AU197" i="2" s="1" a="1"/>
  <c r="AU197" i="2" s="1"/>
  <c r="CC196" i="1"/>
  <c r="AQ197" i="2" s="1" a="1"/>
  <c r="AQ197" i="2" s="1"/>
  <c r="BY196" i="1"/>
  <c r="AO197" i="2" s="1" a="1"/>
  <c r="AO197" i="2" s="1"/>
  <c r="BV196" i="1"/>
  <c r="AG197" i="2" s="1" a="1"/>
  <c r="AG197" i="2" s="1"/>
  <c r="BS196" i="1"/>
  <c r="AE197" i="2" s="1" a="1"/>
  <c r="AE197" i="2" s="1"/>
  <c r="BP196" i="1"/>
  <c r="AK197" i="2" s="1" a="1"/>
  <c r="AK197" i="2" s="1"/>
  <c r="BM196" i="1"/>
  <c r="AA197" i="2" s="1" a="1"/>
  <c r="AA197" i="2" s="1"/>
  <c r="BJ196" i="1"/>
  <c r="BD197" i="2" s="1" a="1"/>
  <c r="BD197" i="2" s="1"/>
  <c r="BF196" i="1"/>
  <c r="W197" i="2" s="1" a="1"/>
  <c r="W197" i="2" s="1"/>
  <c r="BC196" i="1"/>
  <c r="U197" i="2" s="1" a="1"/>
  <c r="U197" i="2" s="1"/>
  <c r="AZ196" i="1"/>
  <c r="S197" i="2" s="1" a="1"/>
  <c r="S197" i="2" s="1"/>
  <c r="AV196" i="1"/>
  <c r="Q197" i="2" s="1" a="1"/>
  <c r="Q197" i="2" s="1"/>
  <c r="AS196" i="1"/>
  <c r="O197" i="2" s="1" a="1"/>
  <c r="O197" i="2" s="1"/>
  <c r="AP196" i="1"/>
  <c r="M197" i="2" s="1" a="1"/>
  <c r="M197" i="2" s="1"/>
  <c r="AM196" i="1"/>
  <c r="K197" i="2" s="1" a="1"/>
  <c r="K197" i="2" s="1"/>
  <c r="AI196" i="1"/>
  <c r="AF196" i="1"/>
  <c r="AH196" i="1" s="1"/>
  <c r="I197" i="2" s="1" a="1"/>
  <c r="I197" i="2" s="1"/>
  <c r="DX195" i="1"/>
  <c r="DW195" i="1"/>
  <c r="DS195" i="1"/>
  <c r="BI196" i="2" s="1" a="1"/>
  <c r="BI196" i="2" s="1"/>
  <c r="DQ195" i="1"/>
  <c r="BH196" i="2" s="1" a="1"/>
  <c r="BH196" i="2" s="1"/>
  <c r="DO195" i="1"/>
  <c r="BC196" i="2" s="1" a="1"/>
  <c r="BC196" i="2" s="1"/>
  <c r="DM195" i="1"/>
  <c r="BB196" i="2" s="1" a="1"/>
  <c r="BB196" i="2" s="1"/>
  <c r="DK195" i="1"/>
  <c r="Y196" i="2" s="1" a="1"/>
  <c r="Y196" i="2" s="1"/>
  <c r="DG195" i="1"/>
  <c r="X196" i="2" s="1" a="1"/>
  <c r="X196" i="2" s="1"/>
  <c r="DC195" i="1"/>
  <c r="AY196" i="2" s="1" a="1"/>
  <c r="AY196" i="2" s="1"/>
  <c r="CY195" i="1"/>
  <c r="CV195" i="1"/>
  <c r="CS195" i="1"/>
  <c r="AI196" i="2" s="1" a="1"/>
  <c r="AI196" i="2" s="1"/>
  <c r="CM195" i="1"/>
  <c r="BA196" i="2" s="1" a="1"/>
  <c r="BA196" i="2" s="1"/>
  <c r="CJ195" i="1"/>
  <c r="AW196" i="2" s="1" a="1"/>
  <c r="AW196" i="2" s="1"/>
  <c r="CG195" i="1"/>
  <c r="AU196" i="2" s="1" a="1"/>
  <c r="AU196" i="2" s="1"/>
  <c r="CC195" i="1"/>
  <c r="AQ196" i="2" s="1" a="1"/>
  <c r="AQ196" i="2" s="1"/>
  <c r="BY195" i="1"/>
  <c r="AO196" i="2" s="1" a="1"/>
  <c r="AO196" i="2" s="1"/>
  <c r="BV195" i="1"/>
  <c r="AG196" i="2" s="1" a="1"/>
  <c r="AG196" i="2" s="1"/>
  <c r="BS195" i="1"/>
  <c r="AE196" i="2" s="1" a="1"/>
  <c r="AE196" i="2" s="1"/>
  <c r="BP195" i="1"/>
  <c r="AK196" i="2" s="1" a="1"/>
  <c r="AK196" i="2" s="1"/>
  <c r="BM195" i="1"/>
  <c r="AA196" i="2" s="1" a="1"/>
  <c r="AA196" i="2" s="1"/>
  <c r="BJ195" i="1"/>
  <c r="BD196" i="2" s="1" a="1"/>
  <c r="BD196" i="2" s="1"/>
  <c r="BF195" i="1"/>
  <c r="W196" i="2" s="1" a="1"/>
  <c r="W196" i="2" s="1"/>
  <c r="BC195" i="1"/>
  <c r="U196" i="2" s="1" a="1"/>
  <c r="U196" i="2" s="1"/>
  <c r="AZ195" i="1"/>
  <c r="S196" i="2" s="1" a="1"/>
  <c r="S196" i="2" s="1"/>
  <c r="AV195" i="1"/>
  <c r="Q196" i="2" s="1" a="1"/>
  <c r="Q196" i="2" s="1"/>
  <c r="AS195" i="1"/>
  <c r="O196" i="2" s="1" a="1"/>
  <c r="O196" i="2" s="1"/>
  <c r="AP195" i="1"/>
  <c r="M196" i="2" s="1" a="1"/>
  <c r="M196" i="2" s="1"/>
  <c r="AM195" i="1"/>
  <c r="K196" i="2" s="1" a="1"/>
  <c r="K196" i="2" s="1"/>
  <c r="AI195" i="1"/>
  <c r="AF195" i="1"/>
  <c r="AH195" i="1" s="1"/>
  <c r="I196" i="2" s="1" a="1"/>
  <c r="I196" i="2" s="1"/>
  <c r="DX194" i="1"/>
  <c r="DW194" i="1"/>
  <c r="DS194" i="1"/>
  <c r="BI195" i="2" s="1" a="1"/>
  <c r="BI195" i="2" s="1"/>
  <c r="DQ194" i="1"/>
  <c r="BH195" i="2" s="1" a="1"/>
  <c r="BH195" i="2" s="1"/>
  <c r="DO194" i="1"/>
  <c r="BC195" i="2" s="1" a="1"/>
  <c r="BC195" i="2" s="1"/>
  <c r="DM194" i="1"/>
  <c r="BB195" i="2" s="1" a="1"/>
  <c r="BB195" i="2" s="1"/>
  <c r="DK194" i="1"/>
  <c r="Y195" i="2" s="1" a="1"/>
  <c r="Y195" i="2" s="1"/>
  <c r="DG194" i="1"/>
  <c r="X195" i="2" s="1" a="1"/>
  <c r="X195" i="2" s="1"/>
  <c r="DC194" i="1"/>
  <c r="AY195" i="2" s="1" a="1"/>
  <c r="AY195" i="2" s="1"/>
  <c r="CY194" i="1"/>
  <c r="CV194" i="1"/>
  <c r="CS194" i="1"/>
  <c r="AI195" i="2" s="1" a="1"/>
  <c r="AI195" i="2" s="1"/>
  <c r="CM194" i="1"/>
  <c r="BA195" i="2" s="1" a="1"/>
  <c r="BA195" i="2" s="1"/>
  <c r="CJ194" i="1"/>
  <c r="AW195" i="2" s="1" a="1"/>
  <c r="AW195" i="2" s="1"/>
  <c r="CG194" i="1"/>
  <c r="AU195" i="2" s="1" a="1"/>
  <c r="AU195" i="2" s="1"/>
  <c r="CC194" i="1"/>
  <c r="AQ195" i="2" s="1" a="1"/>
  <c r="AQ195" i="2" s="1"/>
  <c r="BY194" i="1"/>
  <c r="AO195" i="2" s="1" a="1"/>
  <c r="AO195" i="2" s="1"/>
  <c r="BV194" i="1"/>
  <c r="AG195" i="2" s="1" a="1"/>
  <c r="AG195" i="2" s="1"/>
  <c r="BS194" i="1"/>
  <c r="AE195" i="2" s="1" a="1"/>
  <c r="AE195" i="2" s="1"/>
  <c r="BP194" i="1"/>
  <c r="AK195" i="2" s="1" a="1"/>
  <c r="AK195" i="2" s="1"/>
  <c r="BM194" i="1"/>
  <c r="AA195" i="2" s="1" a="1"/>
  <c r="AA195" i="2" s="1"/>
  <c r="BJ194" i="1"/>
  <c r="BD195" i="2" s="1" a="1"/>
  <c r="BD195" i="2" s="1"/>
  <c r="BF194" i="1"/>
  <c r="W195" i="2" s="1" a="1"/>
  <c r="W195" i="2" s="1"/>
  <c r="BC194" i="1"/>
  <c r="U195" i="2" s="1" a="1"/>
  <c r="U195" i="2" s="1"/>
  <c r="AZ194" i="1"/>
  <c r="S195" i="2" s="1" a="1"/>
  <c r="S195" i="2" s="1"/>
  <c r="AV194" i="1"/>
  <c r="Q195" i="2" s="1" a="1"/>
  <c r="Q195" i="2" s="1"/>
  <c r="AS194" i="1"/>
  <c r="O195" i="2" s="1" a="1"/>
  <c r="O195" i="2" s="1"/>
  <c r="AP194" i="1"/>
  <c r="M195" i="2" s="1" a="1"/>
  <c r="M195" i="2" s="1"/>
  <c r="AM194" i="1"/>
  <c r="K195" i="2" s="1" a="1"/>
  <c r="K195" i="2" s="1"/>
  <c r="AI194" i="1"/>
  <c r="AF194" i="1"/>
  <c r="AH194" i="1" s="1"/>
  <c r="I195" i="2" s="1" a="1"/>
  <c r="I195" i="2" s="1"/>
  <c r="DX193" i="1"/>
  <c r="DW193" i="1"/>
  <c r="DS193" i="1"/>
  <c r="BI194" i="2" s="1" a="1"/>
  <c r="BI194" i="2" s="1"/>
  <c r="DQ193" i="1"/>
  <c r="BH194" i="2" s="1" a="1"/>
  <c r="BH194" i="2" s="1"/>
  <c r="DO193" i="1"/>
  <c r="BC194" i="2" s="1" a="1"/>
  <c r="BC194" i="2" s="1"/>
  <c r="DM193" i="1"/>
  <c r="BB194" i="2" s="1" a="1"/>
  <c r="BB194" i="2" s="1"/>
  <c r="DK193" i="1"/>
  <c r="Y194" i="2" s="1" a="1"/>
  <c r="Y194" i="2" s="1"/>
  <c r="DG193" i="1"/>
  <c r="X194" i="2" s="1" a="1"/>
  <c r="X194" i="2" s="1"/>
  <c r="DC193" i="1"/>
  <c r="AY194" i="2" s="1" a="1"/>
  <c r="AY194" i="2" s="1"/>
  <c r="CY193" i="1"/>
  <c r="CV193" i="1"/>
  <c r="CS193" i="1"/>
  <c r="AI194" i="2" s="1" a="1"/>
  <c r="AI194" i="2" s="1"/>
  <c r="CM193" i="1"/>
  <c r="BA194" i="2" s="1" a="1"/>
  <c r="BA194" i="2" s="1"/>
  <c r="CJ193" i="1"/>
  <c r="AW194" i="2" s="1" a="1"/>
  <c r="AW194" i="2" s="1"/>
  <c r="CG193" i="1"/>
  <c r="AU194" i="2" s="1" a="1"/>
  <c r="AU194" i="2" s="1"/>
  <c r="CC193" i="1"/>
  <c r="AQ194" i="2" s="1" a="1"/>
  <c r="AQ194" i="2" s="1"/>
  <c r="BY193" i="1"/>
  <c r="AO194" i="2" s="1" a="1"/>
  <c r="AO194" i="2" s="1"/>
  <c r="BV193" i="1"/>
  <c r="AG194" i="2" s="1" a="1"/>
  <c r="AG194" i="2" s="1"/>
  <c r="BS193" i="1"/>
  <c r="AE194" i="2" s="1" a="1"/>
  <c r="AE194" i="2" s="1"/>
  <c r="BP193" i="1"/>
  <c r="AK194" i="2" s="1" a="1"/>
  <c r="AK194" i="2" s="1"/>
  <c r="BM193" i="1"/>
  <c r="AA194" i="2" s="1" a="1"/>
  <c r="AA194" i="2" s="1"/>
  <c r="BJ193" i="1"/>
  <c r="BD194" i="2" s="1" a="1"/>
  <c r="BD194" i="2" s="1"/>
  <c r="BF193" i="1"/>
  <c r="W194" i="2" s="1" a="1"/>
  <c r="W194" i="2" s="1"/>
  <c r="BC193" i="1"/>
  <c r="U194" i="2" s="1" a="1"/>
  <c r="U194" i="2" s="1"/>
  <c r="AZ193" i="1"/>
  <c r="S194" i="2" s="1" a="1"/>
  <c r="S194" i="2" s="1"/>
  <c r="AV193" i="1"/>
  <c r="Q194" i="2" s="1" a="1"/>
  <c r="Q194" i="2" s="1"/>
  <c r="AS193" i="1"/>
  <c r="O194" i="2" s="1" a="1"/>
  <c r="O194" i="2" s="1"/>
  <c r="AP193" i="1"/>
  <c r="M194" i="2" s="1" a="1"/>
  <c r="M194" i="2" s="1"/>
  <c r="AM193" i="1"/>
  <c r="K194" i="2" s="1" a="1"/>
  <c r="K194" i="2" s="1"/>
  <c r="AI193" i="1"/>
  <c r="AF193" i="1"/>
  <c r="AH193" i="1" s="1"/>
  <c r="I194" i="2" s="1" a="1"/>
  <c r="I194" i="2" s="1"/>
  <c r="DX192" i="1"/>
  <c r="DW192" i="1"/>
  <c r="DS192" i="1"/>
  <c r="BI193" i="2" s="1" a="1"/>
  <c r="BI193" i="2" s="1"/>
  <c r="DQ192" i="1"/>
  <c r="BH193" i="2" s="1" a="1"/>
  <c r="BH193" i="2" s="1"/>
  <c r="DO192" i="1"/>
  <c r="BC193" i="2" s="1" a="1"/>
  <c r="BC193" i="2" s="1"/>
  <c r="DM192" i="1"/>
  <c r="BB193" i="2" s="1" a="1"/>
  <c r="BB193" i="2" s="1"/>
  <c r="DK192" i="1"/>
  <c r="Y193" i="2" s="1" a="1"/>
  <c r="Y193" i="2" s="1"/>
  <c r="DG192" i="1"/>
  <c r="X193" i="2" s="1" a="1"/>
  <c r="X193" i="2" s="1"/>
  <c r="DC192" i="1"/>
  <c r="AY193" i="2" s="1" a="1"/>
  <c r="AY193" i="2" s="1"/>
  <c r="CY192" i="1"/>
  <c r="CZ192" i="1" s="1"/>
  <c r="CV192" i="1"/>
  <c r="CS192" i="1"/>
  <c r="AI193" i="2" s="1" a="1"/>
  <c r="AI193" i="2" s="1"/>
  <c r="CM192" i="1"/>
  <c r="BA193" i="2" s="1" a="1"/>
  <c r="BA193" i="2" s="1"/>
  <c r="CJ192" i="1"/>
  <c r="AW193" i="2" s="1" a="1"/>
  <c r="AW193" i="2" s="1"/>
  <c r="CG192" i="1"/>
  <c r="AU193" i="2" s="1" a="1"/>
  <c r="AU193" i="2" s="1"/>
  <c r="CC192" i="1"/>
  <c r="AQ193" i="2" s="1" a="1"/>
  <c r="AQ193" i="2" s="1"/>
  <c r="BY192" i="1"/>
  <c r="AO193" i="2" s="1" a="1"/>
  <c r="AO193" i="2" s="1"/>
  <c r="BV192" i="1"/>
  <c r="AG193" i="2" s="1" a="1"/>
  <c r="AG193" i="2" s="1"/>
  <c r="BS192" i="1"/>
  <c r="AE193" i="2" s="1" a="1"/>
  <c r="AE193" i="2" s="1"/>
  <c r="BP192" i="1"/>
  <c r="AK193" i="2" s="1" a="1"/>
  <c r="AK193" i="2" s="1"/>
  <c r="BM192" i="1"/>
  <c r="AA193" i="2" s="1" a="1"/>
  <c r="AA193" i="2" s="1"/>
  <c r="BJ192" i="1"/>
  <c r="BD193" i="2" s="1" a="1"/>
  <c r="BD193" i="2" s="1"/>
  <c r="BF192" i="1"/>
  <c r="W193" i="2" s="1" a="1"/>
  <c r="W193" i="2" s="1"/>
  <c r="BC192" i="1"/>
  <c r="U193" i="2" s="1" a="1"/>
  <c r="U193" i="2" s="1"/>
  <c r="AZ192" i="1"/>
  <c r="S193" i="2" s="1" a="1"/>
  <c r="S193" i="2" s="1"/>
  <c r="AV192" i="1"/>
  <c r="Q193" i="2" s="1" a="1"/>
  <c r="Q193" i="2" s="1"/>
  <c r="AS192" i="1"/>
  <c r="O193" i="2" s="1" a="1"/>
  <c r="O193" i="2" s="1"/>
  <c r="AP192" i="1"/>
  <c r="M193" i="2" s="1" a="1"/>
  <c r="M193" i="2" s="1"/>
  <c r="AM192" i="1"/>
  <c r="K193" i="2" s="1" a="1"/>
  <c r="K193" i="2" s="1"/>
  <c r="AI192" i="1"/>
  <c r="AF192" i="1"/>
  <c r="AH192" i="1" s="1"/>
  <c r="I193" i="2" s="1" a="1"/>
  <c r="I193" i="2" s="1"/>
  <c r="DX191" i="1"/>
  <c r="DW191" i="1"/>
  <c r="DS191" i="1"/>
  <c r="BI192" i="2" s="1" a="1"/>
  <c r="BI192" i="2" s="1"/>
  <c r="DQ191" i="1"/>
  <c r="BH192" i="2" s="1" a="1"/>
  <c r="BH192" i="2" s="1"/>
  <c r="DO191" i="1"/>
  <c r="BC192" i="2" s="1" a="1"/>
  <c r="BC192" i="2" s="1"/>
  <c r="DM191" i="1"/>
  <c r="BB192" i="2" s="1" a="1"/>
  <c r="BB192" i="2" s="1"/>
  <c r="DK191" i="1"/>
  <c r="Y192" i="2" s="1" a="1"/>
  <c r="Y192" i="2" s="1"/>
  <c r="DG191" i="1"/>
  <c r="X192" i="2" s="1" a="1"/>
  <c r="X192" i="2" s="1"/>
  <c r="DC191" i="1"/>
  <c r="AY192" i="2" s="1" a="1"/>
  <c r="AY192" i="2" s="1"/>
  <c r="CY191" i="1"/>
  <c r="CV191" i="1"/>
  <c r="CS191" i="1"/>
  <c r="AI192" i="2" s="1" a="1"/>
  <c r="AI192" i="2" s="1"/>
  <c r="CM191" i="1"/>
  <c r="BA192" i="2" s="1" a="1"/>
  <c r="BA192" i="2" s="1"/>
  <c r="CJ191" i="1"/>
  <c r="AW192" i="2" s="1" a="1"/>
  <c r="AW192" i="2" s="1"/>
  <c r="CG191" i="1"/>
  <c r="AU192" i="2" s="1" a="1"/>
  <c r="AU192" i="2" s="1"/>
  <c r="CC191" i="1"/>
  <c r="AQ192" i="2" s="1" a="1"/>
  <c r="AQ192" i="2" s="1"/>
  <c r="BY191" i="1"/>
  <c r="AO192" i="2" s="1" a="1"/>
  <c r="AO192" i="2" s="1"/>
  <c r="BV191" i="1"/>
  <c r="AG192" i="2" s="1" a="1"/>
  <c r="AG192" i="2" s="1"/>
  <c r="BS191" i="1"/>
  <c r="AE192" i="2" s="1" a="1"/>
  <c r="AE192" i="2" s="1"/>
  <c r="BP191" i="1"/>
  <c r="AK192" i="2" s="1" a="1"/>
  <c r="AK192" i="2" s="1"/>
  <c r="BM191" i="1"/>
  <c r="AA192" i="2" s="1" a="1"/>
  <c r="AA192" i="2" s="1"/>
  <c r="BJ191" i="1"/>
  <c r="BD192" i="2" s="1" a="1"/>
  <c r="BD192" i="2" s="1"/>
  <c r="BF191" i="1"/>
  <c r="W192" i="2" s="1" a="1"/>
  <c r="W192" i="2" s="1"/>
  <c r="BC191" i="1"/>
  <c r="U192" i="2" s="1" a="1"/>
  <c r="U192" i="2" s="1"/>
  <c r="AZ191" i="1"/>
  <c r="S192" i="2" s="1" a="1"/>
  <c r="S192" i="2" s="1"/>
  <c r="AV191" i="1"/>
  <c r="Q192" i="2" s="1" a="1"/>
  <c r="Q192" i="2" s="1"/>
  <c r="AS191" i="1"/>
  <c r="O192" i="2" s="1" a="1"/>
  <c r="O192" i="2" s="1"/>
  <c r="AP191" i="1"/>
  <c r="M192" i="2" s="1" a="1"/>
  <c r="M192" i="2" s="1"/>
  <c r="AM191" i="1"/>
  <c r="K192" i="2" s="1" a="1"/>
  <c r="K192" i="2" s="1"/>
  <c r="AI191" i="1"/>
  <c r="AF191" i="1"/>
  <c r="AH191" i="1" s="1"/>
  <c r="I192" i="2" s="1" a="1"/>
  <c r="I192" i="2" s="1"/>
  <c r="DX190" i="1"/>
  <c r="DW190" i="1"/>
  <c r="DS190" i="1"/>
  <c r="BI191" i="2" s="1" a="1"/>
  <c r="BI191" i="2" s="1"/>
  <c r="DQ190" i="1"/>
  <c r="BH191" i="2" s="1" a="1"/>
  <c r="BH191" i="2" s="1"/>
  <c r="DO190" i="1"/>
  <c r="BC191" i="2" s="1" a="1"/>
  <c r="BC191" i="2" s="1"/>
  <c r="DM190" i="1"/>
  <c r="BB191" i="2" s="1" a="1"/>
  <c r="BB191" i="2" s="1"/>
  <c r="DK190" i="1"/>
  <c r="Y191" i="2" s="1" a="1"/>
  <c r="Y191" i="2" s="1"/>
  <c r="DG190" i="1"/>
  <c r="X191" i="2" s="1" a="1"/>
  <c r="X191" i="2" s="1"/>
  <c r="DC190" i="1"/>
  <c r="AY191" i="2" s="1" a="1"/>
  <c r="AY191" i="2" s="1"/>
  <c r="CY190" i="1"/>
  <c r="CV190" i="1"/>
  <c r="CZ190" i="1" s="1"/>
  <c r="CS190" i="1"/>
  <c r="AI191" i="2" s="1" a="1"/>
  <c r="AI191" i="2" s="1"/>
  <c r="CM190" i="1"/>
  <c r="BA191" i="2" s="1" a="1"/>
  <c r="BA191" i="2" s="1"/>
  <c r="CJ190" i="1"/>
  <c r="AW191" i="2" s="1" a="1"/>
  <c r="AW191" i="2" s="1"/>
  <c r="CG190" i="1"/>
  <c r="AU191" i="2" s="1" a="1"/>
  <c r="AU191" i="2" s="1"/>
  <c r="CC190" i="1"/>
  <c r="AQ191" i="2" s="1" a="1"/>
  <c r="AQ191" i="2" s="1"/>
  <c r="BY190" i="1"/>
  <c r="AO191" i="2" s="1" a="1"/>
  <c r="AO191" i="2" s="1"/>
  <c r="BV190" i="1"/>
  <c r="AG191" i="2" s="1" a="1"/>
  <c r="AG191" i="2" s="1"/>
  <c r="BS190" i="1"/>
  <c r="AE191" i="2" s="1" a="1"/>
  <c r="AE191" i="2" s="1"/>
  <c r="BP190" i="1"/>
  <c r="AK191" i="2" s="1" a="1"/>
  <c r="AK191" i="2" s="1"/>
  <c r="BM190" i="1"/>
  <c r="AA191" i="2" s="1" a="1"/>
  <c r="AA191" i="2" s="1"/>
  <c r="BJ190" i="1"/>
  <c r="BD191" i="2" s="1" a="1"/>
  <c r="BD191" i="2" s="1"/>
  <c r="BF190" i="1"/>
  <c r="W191" i="2" s="1" a="1"/>
  <c r="W191" i="2" s="1"/>
  <c r="BC190" i="1"/>
  <c r="U191" i="2" s="1" a="1"/>
  <c r="U191" i="2" s="1"/>
  <c r="AZ190" i="1"/>
  <c r="S191" i="2" s="1" a="1"/>
  <c r="S191" i="2" s="1"/>
  <c r="AV190" i="1"/>
  <c r="Q191" i="2" s="1" a="1"/>
  <c r="Q191" i="2" s="1"/>
  <c r="AS190" i="1"/>
  <c r="O191" i="2" s="1" a="1"/>
  <c r="O191" i="2" s="1"/>
  <c r="AP190" i="1"/>
  <c r="M191" i="2" s="1" a="1"/>
  <c r="M191" i="2" s="1"/>
  <c r="AM190" i="1"/>
  <c r="K191" i="2" s="1" a="1"/>
  <c r="K191" i="2" s="1"/>
  <c r="AI190" i="1"/>
  <c r="AF190" i="1"/>
  <c r="AH190" i="1" s="1"/>
  <c r="I191" i="2" s="1" a="1"/>
  <c r="I191" i="2" s="1"/>
  <c r="DX189" i="1"/>
  <c r="DW189" i="1"/>
  <c r="DS189" i="1"/>
  <c r="BI190" i="2" s="1" a="1"/>
  <c r="BI190" i="2" s="1"/>
  <c r="DQ189" i="1"/>
  <c r="BH190" i="2" s="1" a="1"/>
  <c r="BH190" i="2" s="1"/>
  <c r="DO189" i="1"/>
  <c r="BC190" i="2" s="1" a="1"/>
  <c r="BC190" i="2" s="1"/>
  <c r="DM189" i="1"/>
  <c r="BB190" i="2" s="1" a="1"/>
  <c r="BB190" i="2" s="1"/>
  <c r="DK189" i="1"/>
  <c r="Y190" i="2" s="1" a="1"/>
  <c r="Y190" i="2" s="1"/>
  <c r="DG189" i="1"/>
  <c r="X190" i="2" s="1" a="1"/>
  <c r="X190" i="2" s="1"/>
  <c r="DC189" i="1"/>
  <c r="AY190" i="2" s="1" a="1"/>
  <c r="AY190" i="2" s="1"/>
  <c r="CY189" i="1"/>
  <c r="CV189" i="1"/>
  <c r="CS189" i="1"/>
  <c r="AI190" i="2" s="1" a="1"/>
  <c r="AI190" i="2" s="1"/>
  <c r="CM189" i="1"/>
  <c r="BA190" i="2" s="1" a="1"/>
  <c r="BA190" i="2" s="1"/>
  <c r="CJ189" i="1"/>
  <c r="AW190" i="2" s="1" a="1"/>
  <c r="AW190" i="2" s="1"/>
  <c r="CG189" i="1"/>
  <c r="AU190" i="2" s="1" a="1"/>
  <c r="AU190" i="2" s="1"/>
  <c r="CC189" i="1"/>
  <c r="AQ190" i="2" s="1" a="1"/>
  <c r="AQ190" i="2" s="1"/>
  <c r="BY189" i="1"/>
  <c r="AO190" i="2" s="1" a="1"/>
  <c r="AO190" i="2" s="1"/>
  <c r="BV189" i="1"/>
  <c r="AG190" i="2" s="1" a="1"/>
  <c r="AG190" i="2" s="1"/>
  <c r="BS189" i="1"/>
  <c r="AE190" i="2" s="1" a="1"/>
  <c r="AE190" i="2" s="1"/>
  <c r="BP189" i="1"/>
  <c r="AK190" i="2" s="1" a="1"/>
  <c r="AK190" i="2" s="1"/>
  <c r="BM189" i="1"/>
  <c r="AA190" i="2" s="1" a="1"/>
  <c r="AA190" i="2" s="1"/>
  <c r="BJ189" i="1"/>
  <c r="BD190" i="2" s="1" a="1"/>
  <c r="BD190" i="2" s="1"/>
  <c r="BF189" i="1"/>
  <c r="W190" i="2" s="1" a="1"/>
  <c r="W190" i="2" s="1"/>
  <c r="BC189" i="1"/>
  <c r="U190" i="2" s="1" a="1"/>
  <c r="U190" i="2" s="1"/>
  <c r="AZ189" i="1"/>
  <c r="S190" i="2" s="1" a="1"/>
  <c r="S190" i="2" s="1"/>
  <c r="AV189" i="1"/>
  <c r="Q190" i="2" s="1" a="1"/>
  <c r="Q190" i="2" s="1"/>
  <c r="AS189" i="1"/>
  <c r="O190" i="2" s="1" a="1"/>
  <c r="O190" i="2" s="1"/>
  <c r="AP189" i="1"/>
  <c r="M190" i="2" s="1" a="1"/>
  <c r="M190" i="2" s="1"/>
  <c r="AM189" i="1"/>
  <c r="K190" i="2" s="1" a="1"/>
  <c r="K190" i="2" s="1"/>
  <c r="AI189" i="1"/>
  <c r="AF189" i="1"/>
  <c r="AH189" i="1" s="1"/>
  <c r="I190" i="2" s="1" a="1"/>
  <c r="I190" i="2" s="1"/>
  <c r="DX188" i="1"/>
  <c r="DW188" i="1"/>
  <c r="DS188" i="1"/>
  <c r="BI189" i="2" s="1" a="1"/>
  <c r="BI189" i="2" s="1"/>
  <c r="DQ188" i="1"/>
  <c r="BH189" i="2" s="1" a="1"/>
  <c r="BH189" i="2" s="1"/>
  <c r="DO188" i="1"/>
  <c r="BC189" i="2" s="1" a="1"/>
  <c r="BC189" i="2" s="1"/>
  <c r="DM188" i="1"/>
  <c r="BB189" i="2" s="1" a="1"/>
  <c r="BB189" i="2" s="1"/>
  <c r="DK188" i="1"/>
  <c r="Y189" i="2" s="1" a="1"/>
  <c r="Y189" i="2" s="1"/>
  <c r="DG188" i="1"/>
  <c r="X189" i="2" s="1" a="1"/>
  <c r="X189" i="2" s="1"/>
  <c r="DC188" i="1"/>
  <c r="AY189" i="2" s="1" a="1"/>
  <c r="AY189" i="2" s="1"/>
  <c r="CZ188" i="1"/>
  <c r="CY188" i="1"/>
  <c r="CV188" i="1"/>
  <c r="CS188" i="1"/>
  <c r="AI189" i="2" s="1" a="1"/>
  <c r="AI189" i="2" s="1"/>
  <c r="CM188" i="1"/>
  <c r="BA189" i="2" s="1" a="1"/>
  <c r="BA189" i="2" s="1"/>
  <c r="CJ188" i="1"/>
  <c r="AW189" i="2" s="1" a="1"/>
  <c r="AW189" i="2" s="1"/>
  <c r="CG188" i="1"/>
  <c r="AU189" i="2" s="1" a="1"/>
  <c r="AU189" i="2" s="1"/>
  <c r="CC188" i="1"/>
  <c r="AQ189" i="2" s="1" a="1"/>
  <c r="AQ189" i="2" s="1"/>
  <c r="BY188" i="1"/>
  <c r="AO189" i="2" s="1" a="1"/>
  <c r="AO189" i="2" s="1"/>
  <c r="BV188" i="1"/>
  <c r="AG189" i="2" s="1" a="1"/>
  <c r="AG189" i="2" s="1"/>
  <c r="BS188" i="1"/>
  <c r="AE189" i="2" s="1" a="1"/>
  <c r="AE189" i="2" s="1"/>
  <c r="BP188" i="1"/>
  <c r="AK189" i="2" s="1" a="1"/>
  <c r="AK189" i="2" s="1"/>
  <c r="BM188" i="1"/>
  <c r="AA189" i="2" s="1" a="1"/>
  <c r="AA189" i="2" s="1"/>
  <c r="BJ188" i="1"/>
  <c r="BD189" i="2" s="1" a="1"/>
  <c r="BD189" i="2" s="1"/>
  <c r="BF188" i="1"/>
  <c r="W189" i="2" s="1" a="1"/>
  <c r="W189" i="2" s="1"/>
  <c r="BC188" i="1"/>
  <c r="U189" i="2" s="1" a="1"/>
  <c r="U189" i="2" s="1"/>
  <c r="AZ188" i="1"/>
  <c r="S189" i="2" s="1" a="1"/>
  <c r="S189" i="2" s="1"/>
  <c r="AV188" i="1"/>
  <c r="Q189" i="2" s="1" a="1"/>
  <c r="Q189" i="2" s="1"/>
  <c r="AS188" i="1"/>
  <c r="O189" i="2" s="1" a="1"/>
  <c r="O189" i="2" s="1"/>
  <c r="AP188" i="1"/>
  <c r="M189" i="2" s="1" a="1"/>
  <c r="M189" i="2" s="1"/>
  <c r="AM188" i="1"/>
  <c r="K189" i="2" s="1" a="1"/>
  <c r="K189" i="2" s="1"/>
  <c r="AI188" i="1"/>
  <c r="AF188" i="1"/>
  <c r="AH188" i="1" s="1"/>
  <c r="I189" i="2" s="1" a="1"/>
  <c r="I189" i="2" s="1"/>
  <c r="DX187" i="1"/>
  <c r="DW187" i="1"/>
  <c r="DS187" i="1"/>
  <c r="BI188" i="2" s="1" a="1"/>
  <c r="BI188" i="2" s="1"/>
  <c r="DQ187" i="1"/>
  <c r="BH188" i="2" s="1" a="1"/>
  <c r="BH188" i="2" s="1"/>
  <c r="DO187" i="1"/>
  <c r="BC188" i="2" s="1" a="1"/>
  <c r="BC188" i="2" s="1"/>
  <c r="DM187" i="1"/>
  <c r="BB188" i="2" s="1" a="1"/>
  <c r="BB188" i="2" s="1"/>
  <c r="DK187" i="1"/>
  <c r="Y188" i="2" s="1" a="1"/>
  <c r="Y188" i="2" s="1"/>
  <c r="DG187" i="1"/>
  <c r="X188" i="2" s="1" a="1"/>
  <c r="X188" i="2" s="1"/>
  <c r="DC187" i="1"/>
  <c r="AY188" i="2" s="1" a="1"/>
  <c r="AY188" i="2" s="1"/>
  <c r="CY187" i="1"/>
  <c r="CV187" i="1"/>
  <c r="CS187" i="1"/>
  <c r="AI188" i="2" s="1" a="1"/>
  <c r="AI188" i="2" s="1"/>
  <c r="CM187" i="1"/>
  <c r="BA188" i="2" s="1" a="1"/>
  <c r="BA188" i="2" s="1"/>
  <c r="CJ187" i="1"/>
  <c r="AW188" i="2" s="1" a="1"/>
  <c r="AW188" i="2" s="1"/>
  <c r="CG187" i="1"/>
  <c r="AU188" i="2" s="1" a="1"/>
  <c r="AU188" i="2" s="1"/>
  <c r="CC187" i="1"/>
  <c r="AQ188" i="2" s="1" a="1"/>
  <c r="AQ188" i="2" s="1"/>
  <c r="BY187" i="1"/>
  <c r="AO188" i="2" s="1" a="1"/>
  <c r="AO188" i="2" s="1"/>
  <c r="BV187" i="1"/>
  <c r="AG188" i="2" s="1" a="1"/>
  <c r="AG188" i="2" s="1"/>
  <c r="BS187" i="1"/>
  <c r="AE188" i="2" s="1" a="1"/>
  <c r="AE188" i="2" s="1"/>
  <c r="BP187" i="1"/>
  <c r="AK188" i="2" s="1" a="1"/>
  <c r="AK188" i="2" s="1"/>
  <c r="BM187" i="1"/>
  <c r="AA188" i="2" s="1" a="1"/>
  <c r="AA188" i="2" s="1"/>
  <c r="BJ187" i="1"/>
  <c r="BD188" i="2" s="1" a="1"/>
  <c r="BD188" i="2" s="1"/>
  <c r="BF187" i="1"/>
  <c r="W188" i="2" s="1" a="1"/>
  <c r="W188" i="2" s="1"/>
  <c r="BC187" i="1"/>
  <c r="U188" i="2" s="1" a="1"/>
  <c r="U188" i="2" s="1"/>
  <c r="AZ187" i="1"/>
  <c r="S188" i="2" s="1" a="1"/>
  <c r="S188" i="2" s="1"/>
  <c r="AV187" i="1"/>
  <c r="Q188" i="2" s="1" a="1"/>
  <c r="Q188" i="2" s="1"/>
  <c r="AS187" i="1"/>
  <c r="O188" i="2" s="1" a="1"/>
  <c r="O188" i="2" s="1"/>
  <c r="AP187" i="1"/>
  <c r="M188" i="2" s="1" a="1"/>
  <c r="M188" i="2" s="1"/>
  <c r="AM187" i="1"/>
  <c r="K188" i="2" s="1" a="1"/>
  <c r="K188" i="2" s="1"/>
  <c r="AI187" i="1"/>
  <c r="AF187" i="1"/>
  <c r="AH187" i="1" s="1"/>
  <c r="I188" i="2" s="1" a="1"/>
  <c r="I188" i="2" s="1"/>
  <c r="DX186" i="1"/>
  <c r="DW186" i="1"/>
  <c r="DS186" i="1"/>
  <c r="BI187" i="2" s="1" a="1"/>
  <c r="BI187" i="2" s="1"/>
  <c r="DQ186" i="1"/>
  <c r="BH187" i="2" s="1" a="1"/>
  <c r="BH187" i="2" s="1"/>
  <c r="DO186" i="1"/>
  <c r="BC187" i="2" s="1" a="1"/>
  <c r="BC187" i="2" s="1"/>
  <c r="DM186" i="1"/>
  <c r="BB187" i="2" s="1" a="1"/>
  <c r="BB187" i="2" s="1"/>
  <c r="DK186" i="1"/>
  <c r="Y187" i="2" s="1" a="1"/>
  <c r="Y187" i="2" s="1"/>
  <c r="DG186" i="1"/>
  <c r="X187" i="2" s="1" a="1"/>
  <c r="X187" i="2" s="1"/>
  <c r="DC186" i="1"/>
  <c r="AY187" i="2" s="1" a="1"/>
  <c r="AY187" i="2" s="1"/>
  <c r="CY186" i="1"/>
  <c r="CV186" i="1"/>
  <c r="CS186" i="1"/>
  <c r="AI187" i="2" s="1" a="1"/>
  <c r="AI187" i="2" s="1"/>
  <c r="CM186" i="1"/>
  <c r="BA187" i="2" s="1" a="1"/>
  <c r="BA187" i="2" s="1"/>
  <c r="CJ186" i="1"/>
  <c r="AW187" i="2" s="1" a="1"/>
  <c r="AW187" i="2" s="1"/>
  <c r="CG186" i="1"/>
  <c r="AU187" i="2" s="1" a="1"/>
  <c r="AU187" i="2" s="1"/>
  <c r="CC186" i="1"/>
  <c r="AQ187" i="2" s="1" a="1"/>
  <c r="AQ187" i="2" s="1"/>
  <c r="BY186" i="1"/>
  <c r="AO187" i="2" s="1" a="1"/>
  <c r="AO187" i="2" s="1"/>
  <c r="BV186" i="1"/>
  <c r="AG187" i="2" s="1" a="1"/>
  <c r="AG187" i="2" s="1"/>
  <c r="BS186" i="1"/>
  <c r="AE187" i="2" s="1" a="1"/>
  <c r="AE187" i="2" s="1"/>
  <c r="BP186" i="1"/>
  <c r="AK187" i="2" s="1" a="1"/>
  <c r="AK187" i="2" s="1"/>
  <c r="BM186" i="1"/>
  <c r="AA187" i="2" s="1" a="1"/>
  <c r="AA187" i="2" s="1"/>
  <c r="BJ186" i="1"/>
  <c r="BD187" i="2" s="1" a="1"/>
  <c r="BD187" i="2" s="1"/>
  <c r="BF186" i="1"/>
  <c r="W187" i="2" s="1" a="1"/>
  <c r="W187" i="2" s="1"/>
  <c r="BC186" i="1"/>
  <c r="U187" i="2" s="1" a="1"/>
  <c r="U187" i="2" s="1"/>
  <c r="AZ186" i="1"/>
  <c r="S187" i="2" s="1" a="1"/>
  <c r="S187" i="2" s="1"/>
  <c r="AV186" i="1"/>
  <c r="Q187" i="2" s="1" a="1"/>
  <c r="Q187" i="2" s="1"/>
  <c r="AS186" i="1"/>
  <c r="O187" i="2" s="1" a="1"/>
  <c r="O187" i="2" s="1"/>
  <c r="AP186" i="1"/>
  <c r="M187" i="2" s="1" a="1"/>
  <c r="M187" i="2" s="1"/>
  <c r="AM186" i="1"/>
  <c r="K187" i="2" s="1" a="1"/>
  <c r="K187" i="2" s="1"/>
  <c r="AI186" i="1"/>
  <c r="AF186" i="1"/>
  <c r="AH186" i="1" s="1"/>
  <c r="I187" i="2" s="1" a="1"/>
  <c r="I187" i="2" s="1"/>
  <c r="DX185" i="1"/>
  <c r="DW185" i="1"/>
  <c r="DS185" i="1"/>
  <c r="BI186" i="2" s="1" a="1"/>
  <c r="BI186" i="2" s="1"/>
  <c r="DQ185" i="1"/>
  <c r="BH186" i="2" s="1" a="1"/>
  <c r="BH186" i="2" s="1"/>
  <c r="DO185" i="1"/>
  <c r="BC186" i="2" s="1" a="1"/>
  <c r="BC186" i="2" s="1"/>
  <c r="DM185" i="1"/>
  <c r="BB186" i="2" s="1" a="1"/>
  <c r="BB186" i="2" s="1"/>
  <c r="DK185" i="1"/>
  <c r="Y186" i="2" s="1" a="1"/>
  <c r="Y186" i="2" s="1"/>
  <c r="DG185" i="1"/>
  <c r="X186" i="2" s="1" a="1"/>
  <c r="X186" i="2" s="1"/>
  <c r="DC185" i="1"/>
  <c r="AY186" i="2" s="1" a="1"/>
  <c r="AY186" i="2" s="1"/>
  <c r="CY185" i="1"/>
  <c r="CZ185" i="1" s="1"/>
  <c r="CV185" i="1"/>
  <c r="CS185" i="1"/>
  <c r="AI186" i="2" s="1" a="1"/>
  <c r="AI186" i="2" s="1"/>
  <c r="CM185" i="1"/>
  <c r="BA186" i="2" s="1" a="1"/>
  <c r="BA186" i="2" s="1"/>
  <c r="CJ185" i="1"/>
  <c r="AW186" i="2" s="1" a="1"/>
  <c r="AW186" i="2" s="1"/>
  <c r="CG185" i="1"/>
  <c r="AU186" i="2" s="1" a="1"/>
  <c r="AU186" i="2" s="1"/>
  <c r="CC185" i="1"/>
  <c r="AQ186" i="2" s="1" a="1"/>
  <c r="AQ186" i="2" s="1"/>
  <c r="BY185" i="1"/>
  <c r="AO186" i="2" s="1" a="1"/>
  <c r="AO186" i="2" s="1"/>
  <c r="BV185" i="1"/>
  <c r="AG186" i="2" s="1" a="1"/>
  <c r="AG186" i="2" s="1"/>
  <c r="BS185" i="1"/>
  <c r="AE186" i="2" s="1" a="1"/>
  <c r="AE186" i="2" s="1"/>
  <c r="BP185" i="1"/>
  <c r="AK186" i="2" s="1" a="1"/>
  <c r="AK186" i="2" s="1"/>
  <c r="BM185" i="1"/>
  <c r="AA186" i="2" s="1" a="1"/>
  <c r="AA186" i="2" s="1"/>
  <c r="BJ185" i="1"/>
  <c r="BD186" i="2" s="1" a="1"/>
  <c r="BD186" i="2" s="1"/>
  <c r="BF185" i="1"/>
  <c r="W186" i="2" s="1" a="1"/>
  <c r="W186" i="2" s="1"/>
  <c r="BC185" i="1"/>
  <c r="U186" i="2" s="1" a="1"/>
  <c r="U186" i="2" s="1"/>
  <c r="AZ185" i="1"/>
  <c r="S186" i="2" s="1" a="1"/>
  <c r="S186" i="2" s="1"/>
  <c r="AV185" i="1"/>
  <c r="Q186" i="2" s="1" a="1"/>
  <c r="Q186" i="2" s="1"/>
  <c r="AS185" i="1"/>
  <c r="O186" i="2" s="1" a="1"/>
  <c r="O186" i="2" s="1"/>
  <c r="AP185" i="1"/>
  <c r="M186" i="2" s="1" a="1"/>
  <c r="M186" i="2" s="1"/>
  <c r="AM185" i="1"/>
  <c r="K186" i="2" s="1" a="1"/>
  <c r="K186" i="2" s="1"/>
  <c r="AI185" i="1"/>
  <c r="AF185" i="1"/>
  <c r="AH185" i="1" s="1"/>
  <c r="I186" i="2" s="1" a="1"/>
  <c r="I186" i="2" s="1"/>
  <c r="DX184" i="1"/>
  <c r="DW184" i="1"/>
  <c r="DS184" i="1"/>
  <c r="BI185" i="2" s="1" a="1"/>
  <c r="BI185" i="2" s="1"/>
  <c r="DQ184" i="1"/>
  <c r="BH185" i="2" s="1" a="1"/>
  <c r="BH185" i="2" s="1"/>
  <c r="DO184" i="1"/>
  <c r="BC185" i="2" s="1" a="1"/>
  <c r="BC185" i="2" s="1"/>
  <c r="DM184" i="1"/>
  <c r="BB185" i="2" s="1" a="1"/>
  <c r="BB185" i="2" s="1"/>
  <c r="DK184" i="1"/>
  <c r="Y185" i="2" s="1" a="1"/>
  <c r="Y185" i="2" s="1"/>
  <c r="DG184" i="1"/>
  <c r="X185" i="2" s="1" a="1"/>
  <c r="X185" i="2" s="1"/>
  <c r="DC184" i="1"/>
  <c r="AY185" i="2" s="1" a="1"/>
  <c r="AY185" i="2" s="1"/>
  <c r="CY184" i="1"/>
  <c r="CZ184" i="1" s="1"/>
  <c r="CV184" i="1"/>
  <c r="CS184" i="1"/>
  <c r="AI185" i="2" s="1" a="1"/>
  <c r="AI185" i="2" s="1"/>
  <c r="CM184" i="1"/>
  <c r="BA185" i="2" s="1" a="1"/>
  <c r="BA185" i="2" s="1"/>
  <c r="CJ184" i="1"/>
  <c r="AW185" i="2" s="1" a="1"/>
  <c r="AW185" i="2" s="1"/>
  <c r="CG184" i="1"/>
  <c r="AU185" i="2" s="1" a="1"/>
  <c r="AU185" i="2" s="1"/>
  <c r="CC184" i="1"/>
  <c r="AQ185" i="2" s="1" a="1"/>
  <c r="AQ185" i="2" s="1"/>
  <c r="BY184" i="1"/>
  <c r="AO185" i="2" s="1" a="1"/>
  <c r="AO185" i="2" s="1"/>
  <c r="BV184" i="1"/>
  <c r="AG185" i="2" s="1" a="1"/>
  <c r="AG185" i="2" s="1"/>
  <c r="BS184" i="1"/>
  <c r="AE185" i="2" s="1" a="1"/>
  <c r="AE185" i="2" s="1"/>
  <c r="BP184" i="1"/>
  <c r="AK185" i="2" s="1" a="1"/>
  <c r="AK185" i="2" s="1"/>
  <c r="BM184" i="1"/>
  <c r="AA185" i="2" s="1" a="1"/>
  <c r="AA185" i="2" s="1"/>
  <c r="BJ184" i="1"/>
  <c r="BD185" i="2" s="1" a="1"/>
  <c r="BD185" i="2" s="1"/>
  <c r="BF184" i="1"/>
  <c r="W185" i="2" s="1" a="1"/>
  <c r="W185" i="2" s="1"/>
  <c r="BC184" i="1"/>
  <c r="U185" i="2" s="1" a="1"/>
  <c r="U185" i="2" s="1"/>
  <c r="AZ184" i="1"/>
  <c r="S185" i="2" s="1" a="1"/>
  <c r="S185" i="2" s="1"/>
  <c r="AV184" i="1"/>
  <c r="Q185" i="2" s="1" a="1"/>
  <c r="Q185" i="2" s="1"/>
  <c r="AS184" i="1"/>
  <c r="O185" i="2" s="1" a="1"/>
  <c r="O185" i="2" s="1"/>
  <c r="AP184" i="1"/>
  <c r="M185" i="2" s="1" a="1"/>
  <c r="M185" i="2" s="1"/>
  <c r="AM184" i="1"/>
  <c r="K185" i="2" s="1" a="1"/>
  <c r="K185" i="2" s="1"/>
  <c r="AI184" i="1"/>
  <c r="AF184" i="1"/>
  <c r="AH184" i="1" s="1"/>
  <c r="I185" i="2" s="1" a="1"/>
  <c r="I185" i="2" s="1"/>
  <c r="DX183" i="1"/>
  <c r="DW183" i="1"/>
  <c r="DS183" i="1"/>
  <c r="BI184" i="2" s="1" a="1"/>
  <c r="BI184" i="2" s="1"/>
  <c r="DQ183" i="1"/>
  <c r="BH184" i="2" s="1" a="1"/>
  <c r="BH184" i="2" s="1"/>
  <c r="DO183" i="1"/>
  <c r="BC184" i="2" s="1" a="1"/>
  <c r="BC184" i="2" s="1"/>
  <c r="DM183" i="1"/>
  <c r="BB184" i="2" s="1" a="1"/>
  <c r="BB184" i="2" s="1"/>
  <c r="DK183" i="1"/>
  <c r="Y184" i="2" s="1" a="1"/>
  <c r="Y184" i="2" s="1"/>
  <c r="DG183" i="1"/>
  <c r="X184" i="2" s="1" a="1"/>
  <c r="X184" i="2" s="1"/>
  <c r="DC183" i="1"/>
  <c r="AY184" i="2" s="1" a="1"/>
  <c r="AY184" i="2" s="1"/>
  <c r="CY183" i="1"/>
  <c r="CZ183" i="1" s="1"/>
  <c r="CV183" i="1"/>
  <c r="CS183" i="1"/>
  <c r="AI184" i="2" s="1" a="1"/>
  <c r="AI184" i="2" s="1"/>
  <c r="CM183" i="1"/>
  <c r="BA184" i="2" s="1" a="1"/>
  <c r="BA184" i="2" s="1"/>
  <c r="CJ183" i="1"/>
  <c r="AW184" i="2" s="1" a="1"/>
  <c r="AW184" i="2" s="1"/>
  <c r="CG183" i="1"/>
  <c r="AU184" i="2" s="1" a="1"/>
  <c r="AU184" i="2" s="1"/>
  <c r="CC183" i="1"/>
  <c r="AQ184" i="2" s="1" a="1"/>
  <c r="AQ184" i="2" s="1"/>
  <c r="BY183" i="1"/>
  <c r="AO184" i="2" s="1" a="1"/>
  <c r="AO184" i="2" s="1"/>
  <c r="BV183" i="1"/>
  <c r="AG184" i="2" s="1" a="1"/>
  <c r="AG184" i="2" s="1"/>
  <c r="BS183" i="1"/>
  <c r="AE184" i="2" s="1" a="1"/>
  <c r="AE184" i="2" s="1"/>
  <c r="BP183" i="1"/>
  <c r="AK184" i="2" s="1" a="1"/>
  <c r="AK184" i="2" s="1"/>
  <c r="BM183" i="1"/>
  <c r="AA184" i="2" s="1" a="1"/>
  <c r="AA184" i="2" s="1"/>
  <c r="BJ183" i="1"/>
  <c r="BD184" i="2" s="1" a="1"/>
  <c r="BD184" i="2" s="1"/>
  <c r="BF183" i="1"/>
  <c r="W184" i="2" s="1" a="1"/>
  <c r="W184" i="2" s="1"/>
  <c r="BC183" i="1"/>
  <c r="U184" i="2" s="1" a="1"/>
  <c r="U184" i="2" s="1"/>
  <c r="AZ183" i="1"/>
  <c r="S184" i="2" s="1" a="1"/>
  <c r="S184" i="2" s="1"/>
  <c r="AV183" i="1"/>
  <c r="Q184" i="2" s="1" a="1"/>
  <c r="Q184" i="2" s="1"/>
  <c r="AS183" i="1"/>
  <c r="O184" i="2" s="1" a="1"/>
  <c r="O184" i="2" s="1"/>
  <c r="AP183" i="1"/>
  <c r="M184" i="2" s="1" a="1"/>
  <c r="M184" i="2" s="1"/>
  <c r="AM183" i="1"/>
  <c r="K184" i="2" s="1" a="1"/>
  <c r="K184" i="2" s="1"/>
  <c r="AI183" i="1"/>
  <c r="AF183" i="1"/>
  <c r="AH183" i="1" s="1"/>
  <c r="I184" i="2" s="1" a="1"/>
  <c r="I184" i="2" s="1"/>
  <c r="DX182" i="1"/>
  <c r="DW182" i="1"/>
  <c r="DS182" i="1"/>
  <c r="BI183" i="2" s="1" a="1"/>
  <c r="BI183" i="2" s="1"/>
  <c r="DQ182" i="1"/>
  <c r="BH183" i="2" s="1" a="1"/>
  <c r="BH183" i="2" s="1"/>
  <c r="DO182" i="1"/>
  <c r="BC183" i="2" s="1" a="1"/>
  <c r="BC183" i="2" s="1"/>
  <c r="DM182" i="1"/>
  <c r="BB183" i="2" s="1" a="1"/>
  <c r="BB183" i="2" s="1"/>
  <c r="DK182" i="1"/>
  <c r="Y183" i="2" s="1" a="1"/>
  <c r="Y183" i="2" s="1"/>
  <c r="DG182" i="1"/>
  <c r="X183" i="2" s="1" a="1"/>
  <c r="X183" i="2" s="1"/>
  <c r="DC182" i="1"/>
  <c r="AY183" i="2" s="1" a="1"/>
  <c r="AY183" i="2" s="1"/>
  <c r="CY182" i="1"/>
  <c r="CV182" i="1"/>
  <c r="CS182" i="1"/>
  <c r="AI183" i="2" s="1" a="1"/>
  <c r="AI183" i="2" s="1"/>
  <c r="CM182" i="1"/>
  <c r="BA183" i="2" s="1" a="1"/>
  <c r="BA183" i="2" s="1"/>
  <c r="CJ182" i="1"/>
  <c r="AW183" i="2" s="1" a="1"/>
  <c r="AW183" i="2" s="1"/>
  <c r="CG182" i="1"/>
  <c r="AU183" i="2" s="1" a="1"/>
  <c r="AU183" i="2" s="1"/>
  <c r="CC182" i="1"/>
  <c r="AQ183" i="2" s="1" a="1"/>
  <c r="AQ183" i="2" s="1"/>
  <c r="BY182" i="1"/>
  <c r="AO183" i="2" s="1" a="1"/>
  <c r="AO183" i="2" s="1"/>
  <c r="BV182" i="1"/>
  <c r="AG183" i="2" s="1" a="1"/>
  <c r="AG183" i="2" s="1"/>
  <c r="BS182" i="1"/>
  <c r="AE183" i="2" s="1" a="1"/>
  <c r="AE183" i="2" s="1"/>
  <c r="BP182" i="1"/>
  <c r="AK183" i="2" s="1" a="1"/>
  <c r="AK183" i="2" s="1"/>
  <c r="BM182" i="1"/>
  <c r="AA183" i="2" s="1" a="1"/>
  <c r="AA183" i="2" s="1"/>
  <c r="BJ182" i="1"/>
  <c r="BD183" i="2" s="1" a="1"/>
  <c r="BD183" i="2" s="1"/>
  <c r="BF182" i="1"/>
  <c r="W183" i="2" s="1" a="1"/>
  <c r="W183" i="2" s="1"/>
  <c r="BC182" i="1"/>
  <c r="U183" i="2" s="1" a="1"/>
  <c r="U183" i="2" s="1"/>
  <c r="AZ182" i="1"/>
  <c r="S183" i="2" s="1" a="1"/>
  <c r="S183" i="2" s="1"/>
  <c r="AV182" i="1"/>
  <c r="Q183" i="2" s="1" a="1"/>
  <c r="Q183" i="2" s="1"/>
  <c r="AS182" i="1"/>
  <c r="O183" i="2" s="1" a="1"/>
  <c r="O183" i="2" s="1"/>
  <c r="AP182" i="1"/>
  <c r="M183" i="2" s="1" a="1"/>
  <c r="M183" i="2" s="1"/>
  <c r="AM182" i="1"/>
  <c r="K183" i="2" s="1" a="1"/>
  <c r="K183" i="2" s="1"/>
  <c r="AI182" i="1"/>
  <c r="AH182" i="1"/>
  <c r="I183" i="2" s="1" a="1"/>
  <c r="I183" i="2" s="1"/>
  <c r="AF182" i="1"/>
  <c r="DX181" i="1"/>
  <c r="DW181" i="1"/>
  <c r="DS181" i="1"/>
  <c r="BI182" i="2" s="1" a="1"/>
  <c r="BI182" i="2" s="1"/>
  <c r="DQ181" i="1"/>
  <c r="BH182" i="2" s="1" a="1"/>
  <c r="BH182" i="2" s="1"/>
  <c r="DO181" i="1"/>
  <c r="BC182" i="2" s="1" a="1"/>
  <c r="BC182" i="2" s="1"/>
  <c r="DM181" i="1"/>
  <c r="BB182" i="2" s="1" a="1"/>
  <c r="BB182" i="2" s="1"/>
  <c r="DK181" i="1"/>
  <c r="Y182" i="2" s="1" a="1"/>
  <c r="Y182" i="2" s="1"/>
  <c r="DG181" i="1"/>
  <c r="X182" i="2" s="1" a="1"/>
  <c r="X182" i="2" s="1"/>
  <c r="DC181" i="1"/>
  <c r="AY182" i="2" s="1" a="1"/>
  <c r="AY182" i="2" s="1"/>
  <c r="CY181" i="1"/>
  <c r="CZ181" i="1" s="1"/>
  <c r="CV181" i="1"/>
  <c r="CS181" i="1"/>
  <c r="AI182" i="2" s="1" a="1"/>
  <c r="AI182" i="2" s="1"/>
  <c r="CM181" i="1"/>
  <c r="BA182" i="2" s="1" a="1"/>
  <c r="BA182" i="2" s="1"/>
  <c r="CJ181" i="1"/>
  <c r="AW182" i="2" s="1" a="1"/>
  <c r="AW182" i="2" s="1"/>
  <c r="CG181" i="1"/>
  <c r="AU182" i="2" s="1" a="1"/>
  <c r="AU182" i="2" s="1"/>
  <c r="CC181" i="1"/>
  <c r="AQ182" i="2" s="1" a="1"/>
  <c r="AQ182" i="2" s="1"/>
  <c r="BY181" i="1"/>
  <c r="AO182" i="2" s="1" a="1"/>
  <c r="AO182" i="2" s="1"/>
  <c r="BV181" i="1"/>
  <c r="AG182" i="2" s="1" a="1"/>
  <c r="AG182" i="2" s="1"/>
  <c r="BS181" i="1"/>
  <c r="AE182" i="2" s="1" a="1"/>
  <c r="AE182" i="2" s="1"/>
  <c r="BP181" i="1"/>
  <c r="AK182" i="2" s="1" a="1"/>
  <c r="AK182" i="2" s="1"/>
  <c r="BM181" i="1"/>
  <c r="AA182" i="2" s="1" a="1"/>
  <c r="AA182" i="2" s="1"/>
  <c r="BJ181" i="1"/>
  <c r="BD182" i="2" s="1" a="1"/>
  <c r="BD182" i="2" s="1"/>
  <c r="BF181" i="1"/>
  <c r="W182" i="2" s="1" a="1"/>
  <c r="W182" i="2" s="1"/>
  <c r="BC181" i="1"/>
  <c r="U182" i="2" s="1" a="1"/>
  <c r="U182" i="2" s="1"/>
  <c r="AZ181" i="1"/>
  <c r="S182" i="2" s="1" a="1"/>
  <c r="S182" i="2" s="1"/>
  <c r="AV181" i="1"/>
  <c r="Q182" i="2" s="1" a="1"/>
  <c r="Q182" i="2" s="1"/>
  <c r="AS181" i="1"/>
  <c r="O182" i="2" s="1" a="1"/>
  <c r="O182" i="2" s="1"/>
  <c r="AP181" i="1"/>
  <c r="M182" i="2" s="1" a="1"/>
  <c r="M182" i="2" s="1"/>
  <c r="AM181" i="1"/>
  <c r="K182" i="2" s="1" a="1"/>
  <c r="K182" i="2" s="1"/>
  <c r="AI181" i="1"/>
  <c r="AF181" i="1"/>
  <c r="AH181" i="1" s="1"/>
  <c r="I182" i="2" s="1" a="1"/>
  <c r="I182" i="2" s="1"/>
  <c r="DX180" i="1"/>
  <c r="DW180" i="1"/>
  <c r="DS180" i="1"/>
  <c r="BI181" i="2" s="1" a="1"/>
  <c r="BI181" i="2" s="1"/>
  <c r="DQ180" i="1"/>
  <c r="BH181" i="2" s="1" a="1"/>
  <c r="BH181" i="2" s="1"/>
  <c r="DO180" i="1"/>
  <c r="BC181" i="2" s="1" a="1"/>
  <c r="BC181" i="2" s="1"/>
  <c r="DM180" i="1"/>
  <c r="BB181" i="2" s="1" a="1"/>
  <c r="BB181" i="2" s="1"/>
  <c r="DK180" i="1"/>
  <c r="Y181" i="2" s="1" a="1"/>
  <c r="Y181" i="2" s="1"/>
  <c r="DG180" i="1"/>
  <c r="X181" i="2" s="1" a="1"/>
  <c r="X181" i="2" s="1"/>
  <c r="DC180" i="1"/>
  <c r="AY181" i="2" s="1" a="1"/>
  <c r="AY181" i="2" s="1"/>
  <c r="CY180" i="1"/>
  <c r="CZ180" i="1" s="1"/>
  <c r="CV180" i="1"/>
  <c r="CS180" i="1"/>
  <c r="AI181" i="2" s="1" a="1"/>
  <c r="AI181" i="2" s="1"/>
  <c r="CM180" i="1"/>
  <c r="BA181" i="2" s="1" a="1"/>
  <c r="BA181" i="2" s="1"/>
  <c r="CJ180" i="1"/>
  <c r="AW181" i="2" s="1" a="1"/>
  <c r="AW181" i="2" s="1"/>
  <c r="CG180" i="1"/>
  <c r="AU181" i="2" s="1" a="1"/>
  <c r="AU181" i="2" s="1"/>
  <c r="CC180" i="1"/>
  <c r="AQ181" i="2" s="1" a="1"/>
  <c r="AQ181" i="2" s="1"/>
  <c r="BY180" i="1"/>
  <c r="AO181" i="2" s="1" a="1"/>
  <c r="AO181" i="2" s="1"/>
  <c r="BV180" i="1"/>
  <c r="AG181" i="2" s="1" a="1"/>
  <c r="AG181" i="2" s="1"/>
  <c r="BS180" i="1"/>
  <c r="AE181" i="2" s="1" a="1"/>
  <c r="AE181" i="2" s="1"/>
  <c r="BP180" i="1"/>
  <c r="AK181" i="2" s="1" a="1"/>
  <c r="AK181" i="2" s="1"/>
  <c r="BM180" i="1"/>
  <c r="AA181" i="2" s="1" a="1"/>
  <c r="AA181" i="2" s="1"/>
  <c r="BJ180" i="1"/>
  <c r="BD181" i="2" s="1" a="1"/>
  <c r="BD181" i="2" s="1"/>
  <c r="BF180" i="1"/>
  <c r="W181" i="2" s="1" a="1"/>
  <c r="W181" i="2" s="1"/>
  <c r="BC180" i="1"/>
  <c r="U181" i="2" s="1" a="1"/>
  <c r="U181" i="2" s="1"/>
  <c r="AZ180" i="1"/>
  <c r="S181" i="2" s="1" a="1"/>
  <c r="S181" i="2" s="1"/>
  <c r="AV180" i="1"/>
  <c r="Q181" i="2" s="1" a="1"/>
  <c r="Q181" i="2" s="1"/>
  <c r="AS180" i="1"/>
  <c r="O181" i="2" s="1" a="1"/>
  <c r="O181" i="2" s="1"/>
  <c r="AP180" i="1"/>
  <c r="M181" i="2" s="1" a="1"/>
  <c r="M181" i="2" s="1"/>
  <c r="AM180" i="1"/>
  <c r="K181" i="2" s="1" a="1"/>
  <c r="K181" i="2" s="1"/>
  <c r="AI180" i="1"/>
  <c r="AH180" i="1"/>
  <c r="I181" i="2" s="1" a="1"/>
  <c r="I181" i="2" s="1"/>
  <c r="AF180" i="1"/>
  <c r="DX179" i="1"/>
  <c r="DW179" i="1"/>
  <c r="DS179" i="1"/>
  <c r="BI180" i="2" s="1" a="1"/>
  <c r="BI180" i="2" s="1"/>
  <c r="DQ179" i="1"/>
  <c r="BH180" i="2" s="1" a="1"/>
  <c r="BH180" i="2" s="1"/>
  <c r="DO179" i="1"/>
  <c r="BC180" i="2" s="1" a="1"/>
  <c r="BC180" i="2" s="1"/>
  <c r="DM179" i="1"/>
  <c r="BB180" i="2" s="1" a="1"/>
  <c r="BB180" i="2" s="1"/>
  <c r="DK179" i="1"/>
  <c r="Y180" i="2" s="1" a="1"/>
  <c r="Y180" i="2" s="1"/>
  <c r="DG179" i="1"/>
  <c r="X180" i="2" s="1" a="1"/>
  <c r="X180" i="2" s="1"/>
  <c r="DC179" i="1"/>
  <c r="AY180" i="2" s="1" a="1"/>
  <c r="AY180" i="2" s="1"/>
  <c r="CY179" i="1"/>
  <c r="CZ179" i="1" s="1"/>
  <c r="CV179" i="1"/>
  <c r="CS179" i="1"/>
  <c r="AI180" i="2" s="1" a="1"/>
  <c r="AI180" i="2" s="1"/>
  <c r="CM179" i="1"/>
  <c r="BA180" i="2" s="1" a="1"/>
  <c r="BA180" i="2" s="1"/>
  <c r="CJ179" i="1"/>
  <c r="AW180" i="2" s="1" a="1"/>
  <c r="AW180" i="2" s="1"/>
  <c r="CG179" i="1"/>
  <c r="AU180" i="2" s="1" a="1"/>
  <c r="AU180" i="2" s="1"/>
  <c r="CC179" i="1"/>
  <c r="AQ180" i="2" s="1" a="1"/>
  <c r="AQ180" i="2" s="1"/>
  <c r="BY179" i="1"/>
  <c r="AO180" i="2" s="1" a="1"/>
  <c r="AO180" i="2" s="1"/>
  <c r="BV179" i="1"/>
  <c r="AG180" i="2" s="1" a="1"/>
  <c r="AG180" i="2" s="1"/>
  <c r="BS179" i="1"/>
  <c r="AE180" i="2" s="1" a="1"/>
  <c r="AE180" i="2" s="1"/>
  <c r="BP179" i="1"/>
  <c r="AK180" i="2" s="1" a="1"/>
  <c r="AK180" i="2" s="1"/>
  <c r="BM179" i="1"/>
  <c r="AA180" i="2" s="1" a="1"/>
  <c r="AA180" i="2" s="1"/>
  <c r="BJ179" i="1"/>
  <c r="BD180" i="2" s="1" a="1"/>
  <c r="BD180" i="2" s="1"/>
  <c r="BF179" i="1"/>
  <c r="W180" i="2" s="1" a="1"/>
  <c r="W180" i="2" s="1"/>
  <c r="BC179" i="1"/>
  <c r="U180" i="2" s="1" a="1"/>
  <c r="U180" i="2" s="1"/>
  <c r="AZ179" i="1"/>
  <c r="S180" i="2" s="1" a="1"/>
  <c r="S180" i="2" s="1"/>
  <c r="AV179" i="1"/>
  <c r="Q180" i="2" s="1" a="1"/>
  <c r="Q180" i="2" s="1"/>
  <c r="AS179" i="1"/>
  <c r="O180" i="2" s="1" a="1"/>
  <c r="O180" i="2" s="1"/>
  <c r="AP179" i="1"/>
  <c r="M180" i="2" s="1" a="1"/>
  <c r="M180" i="2" s="1"/>
  <c r="AM179" i="1"/>
  <c r="K180" i="2" s="1" a="1"/>
  <c r="K180" i="2" s="1"/>
  <c r="AI179" i="1"/>
  <c r="AF179" i="1"/>
  <c r="AH179" i="1" s="1"/>
  <c r="I180" i="2" s="1" a="1"/>
  <c r="I180" i="2" s="1"/>
  <c r="DX178" i="1"/>
  <c r="DW178" i="1"/>
  <c r="DS178" i="1"/>
  <c r="BI179" i="2" s="1" a="1"/>
  <c r="BI179" i="2" s="1"/>
  <c r="DQ178" i="1"/>
  <c r="BH179" i="2" s="1" a="1"/>
  <c r="BH179" i="2" s="1"/>
  <c r="DO178" i="1"/>
  <c r="BC179" i="2" s="1" a="1"/>
  <c r="BC179" i="2" s="1"/>
  <c r="DM178" i="1"/>
  <c r="BB179" i="2" s="1" a="1"/>
  <c r="BB179" i="2" s="1"/>
  <c r="DK178" i="1"/>
  <c r="Y179" i="2" s="1" a="1"/>
  <c r="Y179" i="2" s="1"/>
  <c r="DG178" i="1"/>
  <c r="X179" i="2" s="1" a="1"/>
  <c r="X179" i="2" s="1"/>
  <c r="DC178" i="1"/>
  <c r="AY179" i="2" s="1" a="1"/>
  <c r="AY179" i="2" s="1"/>
  <c r="CY178" i="1"/>
  <c r="CV178" i="1"/>
  <c r="CS178" i="1"/>
  <c r="AI179" i="2" s="1" a="1"/>
  <c r="AI179" i="2" s="1"/>
  <c r="CM178" i="1"/>
  <c r="BA179" i="2" s="1" a="1"/>
  <c r="BA179" i="2" s="1"/>
  <c r="CJ178" i="1"/>
  <c r="AW179" i="2" s="1" a="1"/>
  <c r="AW179" i="2" s="1"/>
  <c r="CG178" i="1"/>
  <c r="AU179" i="2" s="1" a="1"/>
  <c r="AU179" i="2" s="1"/>
  <c r="CC178" i="1"/>
  <c r="AQ179" i="2" s="1" a="1"/>
  <c r="AQ179" i="2" s="1"/>
  <c r="BY178" i="1"/>
  <c r="AO179" i="2" s="1" a="1"/>
  <c r="AO179" i="2" s="1"/>
  <c r="BV178" i="1"/>
  <c r="AG179" i="2" s="1" a="1"/>
  <c r="AG179" i="2" s="1"/>
  <c r="BS178" i="1"/>
  <c r="AE179" i="2" s="1" a="1"/>
  <c r="AE179" i="2" s="1"/>
  <c r="BP178" i="1"/>
  <c r="AK179" i="2" s="1" a="1"/>
  <c r="AK179" i="2" s="1"/>
  <c r="BM178" i="1"/>
  <c r="AA179" i="2" s="1" a="1"/>
  <c r="AA179" i="2" s="1"/>
  <c r="BJ178" i="1"/>
  <c r="BD179" i="2" s="1" a="1"/>
  <c r="BD179" i="2" s="1"/>
  <c r="BF178" i="1"/>
  <c r="W179" i="2" s="1" a="1"/>
  <c r="W179" i="2" s="1"/>
  <c r="BC178" i="1"/>
  <c r="U179" i="2" s="1" a="1"/>
  <c r="U179" i="2" s="1"/>
  <c r="AZ178" i="1"/>
  <c r="S179" i="2" s="1" a="1"/>
  <c r="S179" i="2" s="1"/>
  <c r="AV178" i="1"/>
  <c r="Q179" i="2" s="1" a="1"/>
  <c r="Q179" i="2" s="1"/>
  <c r="AS178" i="1"/>
  <c r="O179" i="2" s="1" a="1"/>
  <c r="O179" i="2" s="1"/>
  <c r="AP178" i="1"/>
  <c r="M179" i="2" s="1" a="1"/>
  <c r="M179" i="2" s="1"/>
  <c r="AM178" i="1"/>
  <c r="K179" i="2" s="1" a="1"/>
  <c r="K179" i="2" s="1"/>
  <c r="AI178" i="1"/>
  <c r="AH178" i="1"/>
  <c r="I179" i="2" s="1" a="1"/>
  <c r="I179" i="2" s="1"/>
  <c r="AF178" i="1"/>
  <c r="DX177" i="1"/>
  <c r="DW177" i="1"/>
  <c r="DS177" i="1"/>
  <c r="BI178" i="2" s="1" a="1"/>
  <c r="BI178" i="2" s="1"/>
  <c r="DQ177" i="1"/>
  <c r="BH178" i="2" s="1" a="1"/>
  <c r="BH178" i="2" s="1"/>
  <c r="DO177" i="1"/>
  <c r="BC178" i="2" s="1" a="1"/>
  <c r="BC178" i="2" s="1"/>
  <c r="DM177" i="1"/>
  <c r="BB178" i="2" s="1" a="1"/>
  <c r="BB178" i="2" s="1"/>
  <c r="DK177" i="1"/>
  <c r="Y178" i="2" s="1" a="1"/>
  <c r="Y178" i="2" s="1"/>
  <c r="DG177" i="1"/>
  <c r="X178" i="2" s="1" a="1"/>
  <c r="X178" i="2" s="1"/>
  <c r="DC177" i="1"/>
  <c r="AY178" i="2" s="1" a="1"/>
  <c r="AY178" i="2" s="1"/>
  <c r="CY177" i="1"/>
  <c r="CZ177" i="1" s="1"/>
  <c r="CV177" i="1"/>
  <c r="CS177" i="1"/>
  <c r="AI178" i="2" s="1" a="1"/>
  <c r="AI178" i="2" s="1"/>
  <c r="CM177" i="1"/>
  <c r="BA178" i="2" s="1" a="1"/>
  <c r="BA178" i="2" s="1"/>
  <c r="CJ177" i="1"/>
  <c r="AW178" i="2" s="1" a="1"/>
  <c r="AW178" i="2" s="1"/>
  <c r="CG177" i="1"/>
  <c r="AU178" i="2" s="1" a="1"/>
  <c r="AU178" i="2" s="1"/>
  <c r="CC177" i="1"/>
  <c r="AQ178" i="2" s="1" a="1"/>
  <c r="AQ178" i="2" s="1"/>
  <c r="BY177" i="1"/>
  <c r="AO178" i="2" s="1" a="1"/>
  <c r="AO178" i="2" s="1"/>
  <c r="BV177" i="1"/>
  <c r="AG178" i="2" s="1" a="1"/>
  <c r="AG178" i="2" s="1"/>
  <c r="BS177" i="1"/>
  <c r="AE178" i="2" s="1" a="1"/>
  <c r="AE178" i="2" s="1"/>
  <c r="BP177" i="1"/>
  <c r="AK178" i="2" s="1" a="1"/>
  <c r="AK178" i="2" s="1"/>
  <c r="BM177" i="1"/>
  <c r="AA178" i="2" s="1" a="1"/>
  <c r="AA178" i="2" s="1"/>
  <c r="BJ177" i="1"/>
  <c r="BD178" i="2" s="1" a="1"/>
  <c r="BD178" i="2" s="1"/>
  <c r="BF177" i="1"/>
  <c r="W178" i="2" s="1" a="1"/>
  <c r="W178" i="2" s="1"/>
  <c r="BC177" i="1"/>
  <c r="U178" i="2" s="1" a="1"/>
  <c r="U178" i="2" s="1"/>
  <c r="AZ177" i="1"/>
  <c r="S178" i="2" s="1" a="1"/>
  <c r="S178" i="2" s="1"/>
  <c r="AV177" i="1"/>
  <c r="Q178" i="2" s="1" a="1"/>
  <c r="Q178" i="2" s="1"/>
  <c r="AS177" i="1"/>
  <c r="O178" i="2" s="1" a="1"/>
  <c r="O178" i="2" s="1"/>
  <c r="AP177" i="1"/>
  <c r="M178" i="2" s="1" a="1"/>
  <c r="M178" i="2" s="1"/>
  <c r="AM177" i="1"/>
  <c r="K178" i="2" s="1" a="1"/>
  <c r="K178" i="2" s="1"/>
  <c r="AI177" i="1"/>
  <c r="AF177" i="1"/>
  <c r="AH177" i="1" s="1"/>
  <c r="I178" i="2" s="1" a="1"/>
  <c r="I178" i="2" s="1"/>
  <c r="DX176" i="1"/>
  <c r="DW176" i="1"/>
  <c r="DS176" i="1"/>
  <c r="BI177" i="2" s="1" a="1"/>
  <c r="BI177" i="2" s="1"/>
  <c r="DQ176" i="1"/>
  <c r="BH177" i="2" s="1" a="1"/>
  <c r="BH177" i="2" s="1"/>
  <c r="DO176" i="1"/>
  <c r="BC177" i="2" s="1" a="1"/>
  <c r="BC177" i="2" s="1"/>
  <c r="DM176" i="1"/>
  <c r="BB177" i="2" s="1" a="1"/>
  <c r="BB177" i="2" s="1"/>
  <c r="DK176" i="1"/>
  <c r="Y177" i="2" s="1" a="1"/>
  <c r="Y177" i="2" s="1"/>
  <c r="DG176" i="1"/>
  <c r="X177" i="2" s="1" a="1"/>
  <c r="X177" i="2" s="1"/>
  <c r="DC176" i="1"/>
  <c r="AY177" i="2" s="1" a="1"/>
  <c r="AY177" i="2" s="1"/>
  <c r="CY176" i="1"/>
  <c r="CZ176" i="1" s="1"/>
  <c r="CV176" i="1"/>
  <c r="CS176" i="1"/>
  <c r="AI177" i="2" s="1" a="1"/>
  <c r="AI177" i="2" s="1"/>
  <c r="CM176" i="1"/>
  <c r="BA177" i="2" s="1" a="1"/>
  <c r="BA177" i="2" s="1"/>
  <c r="CJ176" i="1"/>
  <c r="AW177" i="2" s="1" a="1"/>
  <c r="AW177" i="2" s="1"/>
  <c r="CG176" i="1"/>
  <c r="AU177" i="2" s="1" a="1"/>
  <c r="AU177" i="2" s="1"/>
  <c r="CC176" i="1"/>
  <c r="AQ177" i="2" s="1" a="1"/>
  <c r="AQ177" i="2" s="1"/>
  <c r="BY176" i="1"/>
  <c r="AO177" i="2" s="1" a="1"/>
  <c r="AO177" i="2" s="1"/>
  <c r="BV176" i="1"/>
  <c r="AG177" i="2" s="1" a="1"/>
  <c r="AG177" i="2" s="1"/>
  <c r="BS176" i="1"/>
  <c r="AE177" i="2" s="1" a="1"/>
  <c r="AE177" i="2" s="1"/>
  <c r="BP176" i="1"/>
  <c r="AK177" i="2" s="1" a="1"/>
  <c r="AK177" i="2" s="1"/>
  <c r="BM176" i="1"/>
  <c r="AA177" i="2" s="1" a="1"/>
  <c r="AA177" i="2" s="1"/>
  <c r="BJ176" i="1"/>
  <c r="BD177" i="2" s="1" a="1"/>
  <c r="BD177" i="2" s="1"/>
  <c r="BF176" i="1"/>
  <c r="W177" i="2" s="1" a="1"/>
  <c r="W177" i="2" s="1"/>
  <c r="BC176" i="1"/>
  <c r="U177" i="2" s="1" a="1"/>
  <c r="U177" i="2" s="1"/>
  <c r="AZ176" i="1"/>
  <c r="S177" i="2" s="1" a="1"/>
  <c r="S177" i="2" s="1"/>
  <c r="AV176" i="1"/>
  <c r="Q177" i="2" s="1" a="1"/>
  <c r="Q177" i="2" s="1"/>
  <c r="AS176" i="1"/>
  <c r="O177" i="2" s="1" a="1"/>
  <c r="O177" i="2" s="1"/>
  <c r="AP176" i="1"/>
  <c r="M177" i="2" s="1" a="1"/>
  <c r="M177" i="2" s="1"/>
  <c r="AM176" i="1"/>
  <c r="K177" i="2" s="1" a="1"/>
  <c r="K177" i="2" s="1"/>
  <c r="AI176" i="1"/>
  <c r="AH176" i="1"/>
  <c r="I177" i="2" s="1" a="1"/>
  <c r="I177" i="2" s="1"/>
  <c r="AF176" i="1"/>
  <c r="DX175" i="1"/>
  <c r="DW175" i="1"/>
  <c r="DS175" i="1"/>
  <c r="BI176" i="2" s="1" a="1"/>
  <c r="BI176" i="2" s="1"/>
  <c r="DQ175" i="1"/>
  <c r="BH176" i="2" s="1" a="1"/>
  <c r="BH176" i="2" s="1"/>
  <c r="DO175" i="1"/>
  <c r="BC176" i="2" s="1" a="1"/>
  <c r="BC176" i="2" s="1"/>
  <c r="DM175" i="1"/>
  <c r="BB176" i="2" s="1" a="1"/>
  <c r="BB176" i="2" s="1"/>
  <c r="DK175" i="1"/>
  <c r="Y176" i="2" s="1" a="1"/>
  <c r="Y176" i="2" s="1"/>
  <c r="DG175" i="1"/>
  <c r="X176" i="2" s="1" a="1"/>
  <c r="X176" i="2" s="1"/>
  <c r="DC175" i="1"/>
  <c r="AY176" i="2" s="1" a="1"/>
  <c r="AY176" i="2" s="1"/>
  <c r="CY175" i="1"/>
  <c r="CZ175" i="1" s="1"/>
  <c r="CV175" i="1"/>
  <c r="CS175" i="1"/>
  <c r="AI176" i="2" s="1" a="1"/>
  <c r="AI176" i="2" s="1"/>
  <c r="CM175" i="1"/>
  <c r="BA176" i="2" s="1" a="1"/>
  <c r="BA176" i="2" s="1"/>
  <c r="CJ175" i="1"/>
  <c r="AW176" i="2" s="1" a="1"/>
  <c r="AW176" i="2" s="1"/>
  <c r="CG175" i="1"/>
  <c r="AU176" i="2" s="1" a="1"/>
  <c r="AU176" i="2" s="1"/>
  <c r="CC175" i="1"/>
  <c r="AQ176" i="2" s="1" a="1"/>
  <c r="AQ176" i="2" s="1"/>
  <c r="BY175" i="1"/>
  <c r="AO176" i="2" s="1" a="1"/>
  <c r="AO176" i="2" s="1"/>
  <c r="BV175" i="1"/>
  <c r="AG176" i="2" s="1" a="1"/>
  <c r="AG176" i="2" s="1"/>
  <c r="BS175" i="1"/>
  <c r="AE176" i="2" s="1" a="1"/>
  <c r="AE176" i="2" s="1"/>
  <c r="BP175" i="1"/>
  <c r="AK176" i="2" s="1" a="1"/>
  <c r="AK176" i="2" s="1"/>
  <c r="BM175" i="1"/>
  <c r="AA176" i="2" s="1" a="1"/>
  <c r="AA176" i="2" s="1"/>
  <c r="BJ175" i="1"/>
  <c r="BD176" i="2" s="1" a="1"/>
  <c r="BD176" i="2" s="1"/>
  <c r="BF175" i="1"/>
  <c r="W176" i="2" s="1" a="1"/>
  <c r="W176" i="2" s="1"/>
  <c r="BC175" i="1"/>
  <c r="U176" i="2" s="1" a="1"/>
  <c r="U176" i="2" s="1"/>
  <c r="AZ175" i="1"/>
  <c r="S176" i="2" s="1" a="1"/>
  <c r="S176" i="2" s="1"/>
  <c r="AV175" i="1"/>
  <c r="Q176" i="2" s="1" a="1"/>
  <c r="Q176" i="2" s="1"/>
  <c r="AS175" i="1"/>
  <c r="O176" i="2" s="1" a="1"/>
  <c r="O176" i="2" s="1"/>
  <c r="AP175" i="1"/>
  <c r="M176" i="2" s="1" a="1"/>
  <c r="M176" i="2" s="1"/>
  <c r="AM175" i="1"/>
  <c r="K176" i="2" s="1" a="1"/>
  <c r="K176" i="2" s="1"/>
  <c r="AI175" i="1"/>
  <c r="AF175" i="1"/>
  <c r="AH175" i="1" s="1"/>
  <c r="I176" i="2" s="1" a="1"/>
  <c r="I176" i="2" s="1"/>
  <c r="DX174" i="1"/>
  <c r="DW174" i="1"/>
  <c r="DS174" i="1"/>
  <c r="BI175" i="2" s="1" a="1"/>
  <c r="BI175" i="2" s="1"/>
  <c r="DQ174" i="1"/>
  <c r="BH175" i="2" s="1" a="1"/>
  <c r="BH175" i="2" s="1"/>
  <c r="DO174" i="1"/>
  <c r="BC175" i="2" s="1" a="1"/>
  <c r="BC175" i="2" s="1"/>
  <c r="DM174" i="1"/>
  <c r="BB175" i="2" s="1" a="1"/>
  <c r="BB175" i="2" s="1"/>
  <c r="DK174" i="1"/>
  <c r="Y175" i="2" s="1" a="1"/>
  <c r="Y175" i="2" s="1"/>
  <c r="DG174" i="1"/>
  <c r="X175" i="2" s="1" a="1"/>
  <c r="X175" i="2" s="1"/>
  <c r="DC174" i="1"/>
  <c r="AY175" i="2" s="1" a="1"/>
  <c r="AY175" i="2" s="1"/>
  <c r="CY174" i="1"/>
  <c r="CV174" i="1"/>
  <c r="CZ174" i="1" s="1"/>
  <c r="CS174" i="1"/>
  <c r="AI175" i="2" s="1" a="1"/>
  <c r="AI175" i="2" s="1"/>
  <c r="CM174" i="1"/>
  <c r="BA175" i="2" s="1" a="1"/>
  <c r="BA175" i="2" s="1"/>
  <c r="CJ174" i="1"/>
  <c r="AW175" i="2" s="1" a="1"/>
  <c r="AW175" i="2" s="1"/>
  <c r="CG174" i="1"/>
  <c r="AU175" i="2" s="1" a="1"/>
  <c r="AU175" i="2" s="1"/>
  <c r="CC174" i="1"/>
  <c r="AQ175" i="2" s="1" a="1"/>
  <c r="AQ175" i="2" s="1"/>
  <c r="BY174" i="1"/>
  <c r="AO175" i="2" s="1" a="1"/>
  <c r="AO175" i="2" s="1"/>
  <c r="BV174" i="1"/>
  <c r="AG175" i="2" s="1" a="1"/>
  <c r="AG175" i="2" s="1"/>
  <c r="BS174" i="1"/>
  <c r="AE175" i="2" s="1" a="1"/>
  <c r="AE175" i="2" s="1"/>
  <c r="BP174" i="1"/>
  <c r="AK175" i="2" s="1" a="1"/>
  <c r="AK175" i="2" s="1"/>
  <c r="BM174" i="1"/>
  <c r="AA175" i="2" s="1" a="1"/>
  <c r="AA175" i="2" s="1"/>
  <c r="BJ174" i="1"/>
  <c r="BD175" i="2" s="1" a="1"/>
  <c r="BD175" i="2" s="1"/>
  <c r="BF174" i="1"/>
  <c r="W175" i="2" s="1" a="1"/>
  <c r="W175" i="2" s="1"/>
  <c r="BC174" i="1"/>
  <c r="U175" i="2" s="1" a="1"/>
  <c r="U175" i="2" s="1"/>
  <c r="AZ174" i="1"/>
  <c r="S175" i="2" s="1" a="1"/>
  <c r="S175" i="2" s="1"/>
  <c r="AV174" i="1"/>
  <c r="Q175" i="2" s="1" a="1"/>
  <c r="Q175" i="2" s="1"/>
  <c r="AS174" i="1"/>
  <c r="O175" i="2" s="1" a="1"/>
  <c r="O175" i="2" s="1"/>
  <c r="AP174" i="1"/>
  <c r="M175" i="2" s="1" a="1"/>
  <c r="M175" i="2" s="1"/>
  <c r="AM174" i="1"/>
  <c r="K175" i="2" s="1" a="1"/>
  <c r="K175" i="2" s="1"/>
  <c r="AI174" i="1"/>
  <c r="AH174" i="1"/>
  <c r="I175" i="2" s="1" a="1"/>
  <c r="I175" i="2" s="1"/>
  <c r="AF174" i="1"/>
  <c r="DX173" i="1"/>
  <c r="DW173" i="1"/>
  <c r="DS173" i="1"/>
  <c r="BI174" i="2" s="1" a="1"/>
  <c r="BI174" i="2" s="1"/>
  <c r="DQ173" i="1"/>
  <c r="BH174" i="2" s="1" a="1"/>
  <c r="BH174" i="2" s="1"/>
  <c r="DO173" i="1"/>
  <c r="BC174" i="2" s="1" a="1"/>
  <c r="BC174" i="2" s="1"/>
  <c r="DM173" i="1"/>
  <c r="BB174" i="2" s="1" a="1"/>
  <c r="BB174" i="2" s="1"/>
  <c r="DK173" i="1"/>
  <c r="Y174" i="2" s="1" a="1"/>
  <c r="Y174" i="2" s="1"/>
  <c r="DG173" i="1"/>
  <c r="X174" i="2" s="1" a="1"/>
  <c r="X174" i="2" s="1"/>
  <c r="DC173" i="1"/>
  <c r="AY174" i="2" s="1" a="1"/>
  <c r="AY174" i="2" s="1"/>
  <c r="CY173" i="1"/>
  <c r="CV173" i="1"/>
  <c r="CS173" i="1"/>
  <c r="AI174" i="2" s="1" a="1"/>
  <c r="AI174" i="2" s="1"/>
  <c r="CM173" i="1"/>
  <c r="BA174" i="2" s="1" a="1"/>
  <c r="BA174" i="2" s="1"/>
  <c r="CJ173" i="1"/>
  <c r="AW174" i="2" s="1" a="1"/>
  <c r="AW174" i="2" s="1"/>
  <c r="CG173" i="1"/>
  <c r="AU174" i="2" s="1" a="1"/>
  <c r="AU174" i="2" s="1"/>
  <c r="CC173" i="1"/>
  <c r="AQ174" i="2" s="1" a="1"/>
  <c r="AQ174" i="2" s="1"/>
  <c r="BY173" i="1"/>
  <c r="AO174" i="2" s="1" a="1"/>
  <c r="AO174" i="2" s="1"/>
  <c r="BV173" i="1"/>
  <c r="AG174" i="2" s="1" a="1"/>
  <c r="AG174" i="2" s="1"/>
  <c r="BS173" i="1"/>
  <c r="AE174" i="2" s="1" a="1"/>
  <c r="AE174" i="2" s="1"/>
  <c r="BP173" i="1"/>
  <c r="AK174" i="2" s="1" a="1"/>
  <c r="AK174" i="2" s="1"/>
  <c r="BM173" i="1"/>
  <c r="AA174" i="2" s="1" a="1"/>
  <c r="AA174" i="2" s="1"/>
  <c r="BJ173" i="1"/>
  <c r="BD174" i="2" s="1" a="1"/>
  <c r="BD174" i="2" s="1"/>
  <c r="BF173" i="1"/>
  <c r="W174" i="2" s="1" a="1"/>
  <c r="W174" i="2" s="1"/>
  <c r="BC173" i="1"/>
  <c r="U174" i="2" s="1" a="1"/>
  <c r="U174" i="2" s="1"/>
  <c r="AZ173" i="1"/>
  <c r="S174" i="2" s="1" a="1"/>
  <c r="S174" i="2" s="1"/>
  <c r="AV173" i="1"/>
  <c r="Q174" i="2" s="1" a="1"/>
  <c r="Q174" i="2" s="1"/>
  <c r="AS173" i="1"/>
  <c r="O174" i="2" s="1" a="1"/>
  <c r="O174" i="2" s="1"/>
  <c r="AP173" i="1"/>
  <c r="M174" i="2" s="1" a="1"/>
  <c r="M174" i="2" s="1"/>
  <c r="AM173" i="1"/>
  <c r="K174" i="2" s="1" a="1"/>
  <c r="K174" i="2" s="1"/>
  <c r="AI173" i="1"/>
  <c r="AF173" i="1"/>
  <c r="AH173" i="1" s="1"/>
  <c r="I174" i="2" s="1" a="1"/>
  <c r="I174" i="2" s="1"/>
  <c r="DX172" i="1"/>
  <c r="DW172" i="1"/>
  <c r="DS172" i="1"/>
  <c r="BI173" i="2" s="1" a="1"/>
  <c r="BI173" i="2" s="1"/>
  <c r="DQ172" i="1"/>
  <c r="BH173" i="2" s="1" a="1"/>
  <c r="BH173" i="2" s="1"/>
  <c r="DO172" i="1"/>
  <c r="BC173" i="2" s="1" a="1"/>
  <c r="BC173" i="2" s="1"/>
  <c r="DM172" i="1"/>
  <c r="BB173" i="2" s="1" a="1"/>
  <c r="BB173" i="2" s="1"/>
  <c r="DK172" i="1"/>
  <c r="Y173" i="2" s="1" a="1"/>
  <c r="Y173" i="2" s="1"/>
  <c r="DG172" i="1"/>
  <c r="X173" i="2" s="1" a="1"/>
  <c r="X173" i="2" s="1"/>
  <c r="DC172" i="1"/>
  <c r="AY173" i="2" s="1" a="1"/>
  <c r="AY173" i="2" s="1"/>
  <c r="CY172" i="1"/>
  <c r="CV172" i="1"/>
  <c r="CZ172" i="1" s="1"/>
  <c r="CS172" i="1"/>
  <c r="AI173" i="2" s="1" a="1"/>
  <c r="AI173" i="2" s="1"/>
  <c r="CM172" i="1"/>
  <c r="BA173" i="2" s="1" a="1"/>
  <c r="BA173" i="2" s="1"/>
  <c r="CJ172" i="1"/>
  <c r="AW173" i="2" s="1" a="1"/>
  <c r="AW173" i="2" s="1"/>
  <c r="CG172" i="1"/>
  <c r="AU173" i="2" s="1" a="1"/>
  <c r="AU173" i="2" s="1"/>
  <c r="CC172" i="1"/>
  <c r="AQ173" i="2" s="1" a="1"/>
  <c r="AQ173" i="2" s="1"/>
  <c r="BY172" i="1"/>
  <c r="AO173" i="2" s="1" a="1"/>
  <c r="AO173" i="2" s="1"/>
  <c r="BV172" i="1"/>
  <c r="AG173" i="2" s="1" a="1"/>
  <c r="AG173" i="2" s="1"/>
  <c r="BS172" i="1"/>
  <c r="AE173" i="2" s="1" a="1"/>
  <c r="AE173" i="2" s="1"/>
  <c r="BP172" i="1"/>
  <c r="AK173" i="2" s="1" a="1"/>
  <c r="AK173" i="2" s="1"/>
  <c r="BM172" i="1"/>
  <c r="AA173" i="2" s="1" a="1"/>
  <c r="AA173" i="2" s="1"/>
  <c r="BJ172" i="1"/>
  <c r="BD173" i="2" s="1" a="1"/>
  <c r="BD173" i="2" s="1"/>
  <c r="BF172" i="1"/>
  <c r="W173" i="2" s="1" a="1"/>
  <c r="W173" i="2" s="1"/>
  <c r="BC172" i="1"/>
  <c r="U173" i="2" s="1" a="1"/>
  <c r="U173" i="2" s="1"/>
  <c r="AZ172" i="1"/>
  <c r="S173" i="2" s="1" a="1"/>
  <c r="S173" i="2" s="1"/>
  <c r="AV172" i="1"/>
  <c r="Q173" i="2" s="1" a="1"/>
  <c r="Q173" i="2" s="1"/>
  <c r="AS172" i="1"/>
  <c r="O173" i="2" s="1" a="1"/>
  <c r="O173" i="2" s="1"/>
  <c r="AP172" i="1"/>
  <c r="M173" i="2" s="1" a="1"/>
  <c r="M173" i="2" s="1"/>
  <c r="AM172" i="1"/>
  <c r="K173" i="2" s="1" a="1"/>
  <c r="K173" i="2" s="1"/>
  <c r="AI172" i="1"/>
  <c r="AH172" i="1"/>
  <c r="I173" i="2" s="1" a="1"/>
  <c r="I173" i="2" s="1"/>
  <c r="AF172" i="1"/>
  <c r="DX171" i="1"/>
  <c r="DW171" i="1"/>
  <c r="DS171" i="1"/>
  <c r="BI172" i="2" s="1" a="1"/>
  <c r="BI172" i="2" s="1"/>
  <c r="DQ171" i="1"/>
  <c r="BH172" i="2" s="1" a="1"/>
  <c r="BH172" i="2" s="1"/>
  <c r="DO171" i="1"/>
  <c r="BC172" i="2" s="1" a="1"/>
  <c r="BC172" i="2" s="1"/>
  <c r="DM171" i="1"/>
  <c r="BB172" i="2" s="1" a="1"/>
  <c r="BB172" i="2" s="1"/>
  <c r="DK171" i="1"/>
  <c r="Y172" i="2" s="1" a="1"/>
  <c r="Y172" i="2" s="1"/>
  <c r="DG171" i="1"/>
  <c r="X172" i="2" s="1" a="1"/>
  <c r="X172" i="2" s="1"/>
  <c r="DC171" i="1"/>
  <c r="AY172" i="2" s="1" a="1"/>
  <c r="AY172" i="2" s="1"/>
  <c r="CY171" i="1"/>
  <c r="CV171" i="1"/>
  <c r="CS171" i="1"/>
  <c r="AI172" i="2" s="1" a="1"/>
  <c r="AI172" i="2" s="1"/>
  <c r="CM171" i="1"/>
  <c r="BA172" i="2" s="1" a="1"/>
  <c r="BA172" i="2" s="1"/>
  <c r="CJ171" i="1"/>
  <c r="AW172" i="2" s="1" a="1"/>
  <c r="AW172" i="2" s="1"/>
  <c r="CG171" i="1"/>
  <c r="AU172" i="2" s="1" a="1"/>
  <c r="AU172" i="2" s="1"/>
  <c r="CC171" i="1"/>
  <c r="AQ172" i="2" s="1" a="1"/>
  <c r="AQ172" i="2" s="1"/>
  <c r="BY171" i="1"/>
  <c r="AO172" i="2" s="1" a="1"/>
  <c r="AO172" i="2" s="1"/>
  <c r="BV171" i="1"/>
  <c r="AG172" i="2" s="1" a="1"/>
  <c r="AG172" i="2" s="1"/>
  <c r="BS171" i="1"/>
  <c r="AE172" i="2" s="1" a="1"/>
  <c r="AE172" i="2" s="1"/>
  <c r="BP171" i="1"/>
  <c r="AK172" i="2" s="1" a="1"/>
  <c r="AK172" i="2" s="1"/>
  <c r="BM171" i="1"/>
  <c r="AA172" i="2" s="1" a="1"/>
  <c r="AA172" i="2" s="1"/>
  <c r="BJ171" i="1"/>
  <c r="BD172" i="2" s="1" a="1"/>
  <c r="BD172" i="2" s="1"/>
  <c r="BF171" i="1"/>
  <c r="W172" i="2" s="1" a="1"/>
  <c r="W172" i="2" s="1"/>
  <c r="BC171" i="1"/>
  <c r="U172" i="2" s="1" a="1"/>
  <c r="U172" i="2" s="1"/>
  <c r="AZ171" i="1"/>
  <c r="S172" i="2" s="1" a="1"/>
  <c r="S172" i="2" s="1"/>
  <c r="AV171" i="1"/>
  <c r="Q172" i="2" s="1" a="1"/>
  <c r="Q172" i="2" s="1"/>
  <c r="AS171" i="1"/>
  <c r="O172" i="2" s="1" a="1"/>
  <c r="O172" i="2" s="1"/>
  <c r="AP171" i="1"/>
  <c r="M172" i="2" s="1" a="1"/>
  <c r="M172" i="2" s="1"/>
  <c r="AM171" i="1"/>
  <c r="K172" i="2" s="1" a="1"/>
  <c r="K172" i="2" s="1"/>
  <c r="AI171" i="1"/>
  <c r="AF171" i="1"/>
  <c r="AH171" i="1" s="1"/>
  <c r="I172" i="2" s="1" a="1"/>
  <c r="I172" i="2" s="1"/>
  <c r="DX170" i="1"/>
  <c r="DW170" i="1"/>
  <c r="DS170" i="1"/>
  <c r="BI171" i="2" s="1" a="1"/>
  <c r="BI171" i="2" s="1"/>
  <c r="DQ170" i="1"/>
  <c r="BH171" i="2" s="1" a="1"/>
  <c r="BH171" i="2" s="1"/>
  <c r="DO170" i="1"/>
  <c r="BC171" i="2" s="1" a="1"/>
  <c r="BC171" i="2" s="1"/>
  <c r="DM170" i="1"/>
  <c r="BB171" i="2" s="1" a="1"/>
  <c r="BB171" i="2" s="1"/>
  <c r="DK170" i="1"/>
  <c r="Y171" i="2" s="1" a="1"/>
  <c r="Y171" i="2" s="1"/>
  <c r="DG170" i="1"/>
  <c r="X171" i="2" s="1" a="1"/>
  <c r="X171" i="2" s="1"/>
  <c r="DC170" i="1"/>
  <c r="AY171" i="2" s="1" a="1"/>
  <c r="AY171" i="2" s="1"/>
  <c r="CY170" i="1"/>
  <c r="CV170" i="1"/>
  <c r="CS170" i="1"/>
  <c r="AI171" i="2" s="1" a="1"/>
  <c r="AI171" i="2" s="1"/>
  <c r="CM170" i="1"/>
  <c r="BA171" i="2" s="1" a="1"/>
  <c r="BA171" i="2" s="1"/>
  <c r="CJ170" i="1"/>
  <c r="AW171" i="2" s="1" a="1"/>
  <c r="AW171" i="2" s="1"/>
  <c r="CG170" i="1"/>
  <c r="AU171" i="2" s="1" a="1"/>
  <c r="AU171" i="2" s="1"/>
  <c r="CC170" i="1"/>
  <c r="AQ171" i="2" s="1" a="1"/>
  <c r="AQ171" i="2" s="1"/>
  <c r="BY170" i="1"/>
  <c r="AO171" i="2" s="1" a="1"/>
  <c r="AO171" i="2" s="1"/>
  <c r="BV170" i="1"/>
  <c r="AG171" i="2" s="1" a="1"/>
  <c r="AG171" i="2" s="1"/>
  <c r="BS170" i="1"/>
  <c r="AE171" i="2" s="1" a="1"/>
  <c r="AE171" i="2" s="1"/>
  <c r="BP170" i="1"/>
  <c r="AK171" i="2" s="1" a="1"/>
  <c r="AK171" i="2" s="1"/>
  <c r="BM170" i="1"/>
  <c r="AA171" i="2" s="1" a="1"/>
  <c r="AA171" i="2" s="1"/>
  <c r="BJ170" i="1"/>
  <c r="BD171" i="2" s="1" a="1"/>
  <c r="BD171" i="2" s="1"/>
  <c r="BF170" i="1"/>
  <c r="W171" i="2" s="1" a="1"/>
  <c r="W171" i="2" s="1"/>
  <c r="BC170" i="1"/>
  <c r="U171" i="2" s="1" a="1"/>
  <c r="U171" i="2" s="1"/>
  <c r="AZ170" i="1"/>
  <c r="S171" i="2" s="1" a="1"/>
  <c r="S171" i="2" s="1"/>
  <c r="AV170" i="1"/>
  <c r="Q171" i="2" s="1" a="1"/>
  <c r="Q171" i="2" s="1"/>
  <c r="AS170" i="1"/>
  <c r="O171" i="2" s="1" a="1"/>
  <c r="O171" i="2" s="1"/>
  <c r="AP170" i="1"/>
  <c r="M171" i="2" s="1" a="1"/>
  <c r="M171" i="2" s="1"/>
  <c r="AM170" i="1"/>
  <c r="K171" i="2" s="1" a="1"/>
  <c r="K171" i="2" s="1"/>
  <c r="AI170" i="1"/>
  <c r="AF170" i="1"/>
  <c r="AH170" i="1" s="1"/>
  <c r="I171" i="2" s="1" a="1"/>
  <c r="I171" i="2" s="1"/>
  <c r="DX169" i="1"/>
  <c r="DW169" i="1"/>
  <c r="DS169" i="1"/>
  <c r="BI170" i="2" s="1" a="1"/>
  <c r="BI170" i="2" s="1"/>
  <c r="DQ169" i="1"/>
  <c r="BH170" i="2" s="1" a="1"/>
  <c r="BH170" i="2" s="1"/>
  <c r="DO169" i="1"/>
  <c r="BC170" i="2" s="1" a="1"/>
  <c r="BC170" i="2" s="1"/>
  <c r="DM169" i="1"/>
  <c r="BB170" i="2" s="1" a="1"/>
  <c r="BB170" i="2" s="1"/>
  <c r="DK169" i="1"/>
  <c r="Y170" i="2" s="1" a="1"/>
  <c r="Y170" i="2" s="1"/>
  <c r="DG169" i="1"/>
  <c r="X170" i="2" s="1" a="1"/>
  <c r="X170" i="2" s="1"/>
  <c r="DC169" i="1"/>
  <c r="AY170" i="2" s="1" a="1"/>
  <c r="AY170" i="2" s="1"/>
  <c r="CY169" i="1"/>
  <c r="CZ169" i="1" s="1"/>
  <c r="CV169" i="1"/>
  <c r="CS169" i="1"/>
  <c r="AI170" i="2" s="1" a="1"/>
  <c r="AI170" i="2" s="1"/>
  <c r="CM169" i="1"/>
  <c r="BA170" i="2" s="1" a="1"/>
  <c r="BA170" i="2" s="1"/>
  <c r="CJ169" i="1"/>
  <c r="AW170" i="2" s="1" a="1"/>
  <c r="AW170" i="2" s="1"/>
  <c r="CG169" i="1"/>
  <c r="AU170" i="2" s="1" a="1"/>
  <c r="AU170" i="2" s="1"/>
  <c r="CC169" i="1"/>
  <c r="AQ170" i="2" s="1" a="1"/>
  <c r="AQ170" i="2" s="1"/>
  <c r="BY169" i="1"/>
  <c r="AO170" i="2" s="1" a="1"/>
  <c r="AO170" i="2" s="1"/>
  <c r="BV169" i="1"/>
  <c r="AG170" i="2" s="1" a="1"/>
  <c r="AG170" i="2" s="1"/>
  <c r="BS169" i="1"/>
  <c r="AE170" i="2" s="1" a="1"/>
  <c r="AE170" i="2" s="1"/>
  <c r="BP169" i="1"/>
  <c r="AK170" i="2" s="1" a="1"/>
  <c r="AK170" i="2" s="1"/>
  <c r="BM169" i="1"/>
  <c r="AA170" i="2" s="1" a="1"/>
  <c r="AA170" i="2" s="1"/>
  <c r="BJ169" i="1"/>
  <c r="BD170" i="2" s="1" a="1"/>
  <c r="BD170" i="2" s="1"/>
  <c r="BF169" i="1"/>
  <c r="W170" i="2" s="1" a="1"/>
  <c r="W170" i="2" s="1"/>
  <c r="BC169" i="1"/>
  <c r="U170" i="2" s="1" a="1"/>
  <c r="U170" i="2" s="1"/>
  <c r="AZ169" i="1"/>
  <c r="S170" i="2" s="1" a="1"/>
  <c r="S170" i="2" s="1"/>
  <c r="AV169" i="1"/>
  <c r="Q170" i="2" s="1" a="1"/>
  <c r="Q170" i="2" s="1"/>
  <c r="AS169" i="1"/>
  <c r="O170" i="2" s="1" a="1"/>
  <c r="O170" i="2" s="1"/>
  <c r="AP169" i="1"/>
  <c r="M170" i="2" s="1" a="1"/>
  <c r="M170" i="2" s="1"/>
  <c r="AM169" i="1"/>
  <c r="K170" i="2" s="1" a="1"/>
  <c r="K170" i="2" s="1"/>
  <c r="AI169" i="1"/>
  <c r="AF169" i="1"/>
  <c r="AH169" i="1" s="1"/>
  <c r="I170" i="2" s="1" a="1"/>
  <c r="I170" i="2" s="1"/>
  <c r="DX168" i="1"/>
  <c r="DW168" i="1"/>
  <c r="DS168" i="1"/>
  <c r="BI169" i="2" s="1" a="1"/>
  <c r="BI169" i="2" s="1"/>
  <c r="DQ168" i="1"/>
  <c r="BH169" i="2" s="1" a="1"/>
  <c r="BH169" i="2" s="1"/>
  <c r="DO168" i="1"/>
  <c r="BC169" i="2" s="1" a="1"/>
  <c r="BC169" i="2" s="1"/>
  <c r="DM168" i="1"/>
  <c r="BB169" i="2" s="1" a="1"/>
  <c r="BB169" i="2" s="1"/>
  <c r="DK168" i="1"/>
  <c r="Y169" i="2" s="1" a="1"/>
  <c r="Y169" i="2" s="1"/>
  <c r="DG168" i="1"/>
  <c r="X169" i="2" s="1" a="1"/>
  <c r="X169" i="2" s="1"/>
  <c r="DC168" i="1"/>
  <c r="AY169" i="2" s="1" a="1"/>
  <c r="AY169" i="2" s="1"/>
  <c r="CZ168" i="1"/>
  <c r="CY168" i="1"/>
  <c r="CV168" i="1"/>
  <c r="CS168" i="1"/>
  <c r="AI169" i="2" s="1" a="1"/>
  <c r="AI169" i="2" s="1"/>
  <c r="CM168" i="1"/>
  <c r="BA169" i="2" s="1" a="1"/>
  <c r="BA169" i="2" s="1"/>
  <c r="CJ168" i="1"/>
  <c r="AW169" i="2" s="1" a="1"/>
  <c r="AW169" i="2" s="1"/>
  <c r="CG168" i="1"/>
  <c r="AU169" i="2" s="1" a="1"/>
  <c r="AU169" i="2" s="1"/>
  <c r="CC168" i="1"/>
  <c r="AQ169" i="2" s="1" a="1"/>
  <c r="AQ169" i="2" s="1"/>
  <c r="BY168" i="1"/>
  <c r="AO169" i="2" s="1" a="1"/>
  <c r="AO169" i="2" s="1"/>
  <c r="BV168" i="1"/>
  <c r="AG169" i="2" s="1" a="1"/>
  <c r="AG169" i="2" s="1"/>
  <c r="BS168" i="1"/>
  <c r="AE169" i="2" s="1" a="1"/>
  <c r="AE169" i="2" s="1"/>
  <c r="BP168" i="1"/>
  <c r="AK169" i="2" s="1" a="1"/>
  <c r="AK169" i="2" s="1"/>
  <c r="BM168" i="1"/>
  <c r="AA169" i="2" s="1" a="1"/>
  <c r="AA169" i="2" s="1"/>
  <c r="BJ168" i="1"/>
  <c r="BD169" i="2" s="1" a="1"/>
  <c r="BD169" i="2" s="1"/>
  <c r="BF168" i="1"/>
  <c r="W169" i="2" s="1" a="1"/>
  <c r="W169" i="2" s="1"/>
  <c r="BC168" i="1"/>
  <c r="U169" i="2" s="1" a="1"/>
  <c r="U169" i="2" s="1"/>
  <c r="AZ168" i="1"/>
  <c r="S169" i="2" s="1" a="1"/>
  <c r="S169" i="2" s="1"/>
  <c r="AV168" i="1"/>
  <c r="Q169" i="2" s="1" a="1"/>
  <c r="Q169" i="2" s="1"/>
  <c r="AS168" i="1"/>
  <c r="O169" i="2" s="1" a="1"/>
  <c r="O169" i="2" s="1"/>
  <c r="AP168" i="1"/>
  <c r="M169" i="2" s="1" a="1"/>
  <c r="M169" i="2" s="1"/>
  <c r="AM168" i="1"/>
  <c r="K169" i="2" s="1" a="1"/>
  <c r="K169" i="2" s="1"/>
  <c r="AI168" i="1"/>
  <c r="AH168" i="1"/>
  <c r="I169" i="2" s="1" a="1"/>
  <c r="I169" i="2" s="1"/>
  <c r="AF168" i="1"/>
  <c r="DX167" i="1"/>
  <c r="DW167" i="1"/>
  <c r="DS167" i="1"/>
  <c r="BI168" i="2" s="1" a="1"/>
  <c r="BI168" i="2" s="1"/>
  <c r="DQ167" i="1"/>
  <c r="BH168" i="2" s="1" a="1"/>
  <c r="BH168" i="2" s="1"/>
  <c r="DO167" i="1"/>
  <c r="BC168" i="2" s="1" a="1"/>
  <c r="BC168" i="2" s="1"/>
  <c r="DM167" i="1"/>
  <c r="BB168" i="2" s="1" a="1"/>
  <c r="BB168" i="2" s="1"/>
  <c r="DK167" i="1"/>
  <c r="Y168" i="2" s="1" a="1"/>
  <c r="Y168" i="2" s="1"/>
  <c r="DG167" i="1"/>
  <c r="X168" i="2" s="1" a="1"/>
  <c r="X168" i="2" s="1"/>
  <c r="DC167" i="1"/>
  <c r="AY168" i="2" s="1" a="1"/>
  <c r="AY168" i="2" s="1"/>
  <c r="CY167" i="1"/>
  <c r="CZ167" i="1" s="1"/>
  <c r="CV167" i="1"/>
  <c r="CS167" i="1"/>
  <c r="AI168" i="2" s="1" a="1"/>
  <c r="AI168" i="2" s="1"/>
  <c r="CM167" i="1"/>
  <c r="BA168" i="2" s="1" a="1"/>
  <c r="BA168" i="2" s="1"/>
  <c r="CJ167" i="1"/>
  <c r="AW168" i="2" s="1" a="1"/>
  <c r="AW168" i="2" s="1"/>
  <c r="CG167" i="1"/>
  <c r="AU168" i="2" s="1" a="1"/>
  <c r="AU168" i="2" s="1"/>
  <c r="CC167" i="1"/>
  <c r="AQ168" i="2" s="1" a="1"/>
  <c r="AQ168" i="2" s="1"/>
  <c r="BY167" i="1"/>
  <c r="AO168" i="2" s="1" a="1"/>
  <c r="AO168" i="2" s="1"/>
  <c r="BV167" i="1"/>
  <c r="AG168" i="2" s="1" a="1"/>
  <c r="AG168" i="2" s="1"/>
  <c r="BS167" i="1"/>
  <c r="AE168" i="2" s="1" a="1"/>
  <c r="AE168" i="2" s="1"/>
  <c r="BP167" i="1"/>
  <c r="AK168" i="2" s="1" a="1"/>
  <c r="AK168" i="2" s="1"/>
  <c r="BM167" i="1"/>
  <c r="AA168" i="2" s="1" a="1"/>
  <c r="AA168" i="2" s="1"/>
  <c r="BJ167" i="1"/>
  <c r="BD168" i="2" s="1" a="1"/>
  <c r="BD168" i="2" s="1"/>
  <c r="BF167" i="1"/>
  <c r="W168" i="2" s="1" a="1"/>
  <c r="W168" i="2" s="1"/>
  <c r="BC167" i="1"/>
  <c r="U168" i="2" s="1" a="1"/>
  <c r="U168" i="2" s="1"/>
  <c r="AZ167" i="1"/>
  <c r="S168" i="2" s="1" a="1"/>
  <c r="S168" i="2" s="1"/>
  <c r="AV167" i="1"/>
  <c r="Q168" i="2" s="1" a="1"/>
  <c r="Q168" i="2" s="1"/>
  <c r="AS167" i="1"/>
  <c r="O168" i="2" s="1" a="1"/>
  <c r="O168" i="2" s="1"/>
  <c r="AP167" i="1"/>
  <c r="M168" i="2" s="1" a="1"/>
  <c r="M168" i="2" s="1"/>
  <c r="AM167" i="1"/>
  <c r="K168" i="2" s="1" a="1"/>
  <c r="K168" i="2" s="1"/>
  <c r="AI167" i="1"/>
  <c r="AF167" i="1"/>
  <c r="AH167" i="1" s="1"/>
  <c r="I168" i="2" s="1" a="1"/>
  <c r="I168" i="2" s="1"/>
  <c r="DX166" i="1"/>
  <c r="DW166" i="1"/>
  <c r="DS166" i="1"/>
  <c r="BI167" i="2" s="1" a="1"/>
  <c r="BI167" i="2" s="1"/>
  <c r="DQ166" i="1"/>
  <c r="BH167" i="2" s="1" a="1"/>
  <c r="BH167" i="2" s="1"/>
  <c r="DO166" i="1"/>
  <c r="BC167" i="2" s="1" a="1"/>
  <c r="BC167" i="2" s="1"/>
  <c r="DM166" i="1"/>
  <c r="BB167" i="2" s="1" a="1"/>
  <c r="BB167" i="2" s="1"/>
  <c r="DK166" i="1"/>
  <c r="Y167" i="2" s="1" a="1"/>
  <c r="Y167" i="2" s="1"/>
  <c r="DG166" i="1"/>
  <c r="X167" i="2" s="1" a="1"/>
  <c r="X167" i="2" s="1"/>
  <c r="DC166" i="1"/>
  <c r="AY167" i="2" s="1" a="1"/>
  <c r="AY167" i="2" s="1"/>
  <c r="CY166" i="1"/>
  <c r="CV166" i="1"/>
  <c r="CS166" i="1"/>
  <c r="AI167" i="2" s="1" a="1"/>
  <c r="AI167" i="2" s="1"/>
  <c r="CM166" i="1"/>
  <c r="BA167" i="2" s="1" a="1"/>
  <c r="BA167" i="2" s="1"/>
  <c r="CJ166" i="1"/>
  <c r="AW167" i="2" s="1" a="1"/>
  <c r="AW167" i="2" s="1"/>
  <c r="CG166" i="1"/>
  <c r="AU167" i="2" s="1" a="1"/>
  <c r="AU167" i="2" s="1"/>
  <c r="CC166" i="1"/>
  <c r="AQ167" i="2" s="1" a="1"/>
  <c r="AQ167" i="2" s="1"/>
  <c r="BY166" i="1"/>
  <c r="AO167" i="2" s="1" a="1"/>
  <c r="AO167" i="2" s="1"/>
  <c r="BV166" i="1"/>
  <c r="AG167" i="2" s="1" a="1"/>
  <c r="AG167" i="2" s="1"/>
  <c r="BS166" i="1"/>
  <c r="AE167" i="2" s="1" a="1"/>
  <c r="AE167" i="2" s="1"/>
  <c r="BP166" i="1"/>
  <c r="AK167" i="2" s="1" a="1"/>
  <c r="AK167" i="2" s="1"/>
  <c r="BM166" i="1"/>
  <c r="AA167" i="2" s="1" a="1"/>
  <c r="AA167" i="2" s="1"/>
  <c r="BJ166" i="1"/>
  <c r="BD167" i="2" s="1" a="1"/>
  <c r="BD167" i="2" s="1"/>
  <c r="BF166" i="1"/>
  <c r="W167" i="2" s="1" a="1"/>
  <c r="W167" i="2" s="1"/>
  <c r="BC166" i="1"/>
  <c r="U167" i="2" s="1" a="1"/>
  <c r="U167" i="2" s="1"/>
  <c r="AZ166" i="1"/>
  <c r="S167" i="2" s="1" a="1"/>
  <c r="S167" i="2" s="1"/>
  <c r="AV166" i="1"/>
  <c r="Q167" i="2" s="1" a="1"/>
  <c r="Q167" i="2" s="1"/>
  <c r="AS166" i="1"/>
  <c r="O167" i="2" s="1" a="1"/>
  <c r="O167" i="2" s="1"/>
  <c r="AP166" i="1"/>
  <c r="M167" i="2" s="1" a="1"/>
  <c r="M167" i="2" s="1"/>
  <c r="AM166" i="1"/>
  <c r="K167" i="2" s="1" a="1"/>
  <c r="K167" i="2" s="1"/>
  <c r="AI166" i="1"/>
  <c r="AH166" i="1"/>
  <c r="I167" i="2" s="1" a="1"/>
  <c r="I167" i="2" s="1"/>
  <c r="AF166" i="1"/>
  <c r="DX165" i="1"/>
  <c r="DW165" i="1"/>
  <c r="DS165" i="1"/>
  <c r="BI166" i="2" s="1" a="1"/>
  <c r="BI166" i="2" s="1"/>
  <c r="DQ165" i="1"/>
  <c r="BH166" i="2" s="1" a="1"/>
  <c r="BH166" i="2" s="1"/>
  <c r="DO165" i="1"/>
  <c r="BC166" i="2" s="1" a="1"/>
  <c r="BC166" i="2" s="1"/>
  <c r="DM165" i="1"/>
  <c r="BB166" i="2" s="1" a="1"/>
  <c r="BB166" i="2" s="1"/>
  <c r="DK165" i="1"/>
  <c r="Y166" i="2" s="1" a="1"/>
  <c r="Y166" i="2" s="1"/>
  <c r="DG165" i="1"/>
  <c r="X166" i="2" s="1" a="1"/>
  <c r="X166" i="2" s="1"/>
  <c r="DC165" i="1"/>
  <c r="AY166" i="2" s="1" a="1"/>
  <c r="AY166" i="2" s="1"/>
  <c r="CY165" i="1"/>
  <c r="CZ165" i="1" s="1"/>
  <c r="CV165" i="1"/>
  <c r="CS165" i="1"/>
  <c r="AI166" i="2" s="1" a="1"/>
  <c r="AI166" i="2" s="1"/>
  <c r="CM165" i="1"/>
  <c r="BA166" i="2" s="1" a="1"/>
  <c r="BA166" i="2" s="1"/>
  <c r="CJ165" i="1"/>
  <c r="AW166" i="2" s="1" a="1"/>
  <c r="AW166" i="2" s="1"/>
  <c r="CG165" i="1"/>
  <c r="AU166" i="2" s="1" a="1"/>
  <c r="AU166" i="2" s="1"/>
  <c r="CC165" i="1"/>
  <c r="AQ166" i="2" s="1" a="1"/>
  <c r="AQ166" i="2" s="1"/>
  <c r="BY165" i="1"/>
  <c r="AO166" i="2" s="1" a="1"/>
  <c r="AO166" i="2" s="1"/>
  <c r="BV165" i="1"/>
  <c r="AG166" i="2" s="1" a="1"/>
  <c r="AG166" i="2" s="1"/>
  <c r="BS165" i="1"/>
  <c r="AE166" i="2" s="1" a="1"/>
  <c r="AE166" i="2" s="1"/>
  <c r="BP165" i="1"/>
  <c r="AK166" i="2" s="1" a="1"/>
  <c r="AK166" i="2" s="1"/>
  <c r="BM165" i="1"/>
  <c r="AA166" i="2" s="1" a="1"/>
  <c r="AA166" i="2" s="1"/>
  <c r="BJ165" i="1"/>
  <c r="BD166" i="2" s="1" a="1"/>
  <c r="BD166" i="2" s="1"/>
  <c r="BF165" i="1"/>
  <c r="W166" i="2" s="1" a="1"/>
  <c r="W166" i="2" s="1"/>
  <c r="BC165" i="1"/>
  <c r="U166" i="2" s="1" a="1"/>
  <c r="U166" i="2" s="1"/>
  <c r="AZ165" i="1"/>
  <c r="S166" i="2" s="1" a="1"/>
  <c r="S166" i="2" s="1"/>
  <c r="AV165" i="1"/>
  <c r="Q166" i="2" s="1" a="1"/>
  <c r="Q166" i="2" s="1"/>
  <c r="AS165" i="1"/>
  <c r="O166" i="2" s="1" a="1"/>
  <c r="O166" i="2" s="1"/>
  <c r="AP165" i="1"/>
  <c r="M166" i="2" s="1" a="1"/>
  <c r="M166" i="2" s="1"/>
  <c r="AM165" i="1"/>
  <c r="K166" i="2" s="1" a="1"/>
  <c r="K166" i="2" s="1"/>
  <c r="AI165" i="1"/>
  <c r="AF165" i="1"/>
  <c r="AH165" i="1" s="1"/>
  <c r="I166" i="2" s="1" a="1"/>
  <c r="I166" i="2" s="1"/>
  <c r="DX164" i="1"/>
  <c r="DW164" i="1"/>
  <c r="DS164" i="1"/>
  <c r="BI165" i="2" s="1" a="1"/>
  <c r="BI165" i="2" s="1"/>
  <c r="DQ164" i="1"/>
  <c r="BH165" i="2" s="1" a="1"/>
  <c r="BH165" i="2" s="1"/>
  <c r="DO164" i="1"/>
  <c r="BC165" i="2" s="1" a="1"/>
  <c r="BC165" i="2" s="1"/>
  <c r="DM164" i="1"/>
  <c r="BB165" i="2" s="1" a="1"/>
  <c r="BB165" i="2" s="1"/>
  <c r="DK164" i="1"/>
  <c r="Y165" i="2" s="1" a="1"/>
  <c r="Y165" i="2" s="1"/>
  <c r="DG164" i="1"/>
  <c r="X165" i="2" s="1" a="1"/>
  <c r="X165" i="2" s="1"/>
  <c r="DC164" i="1"/>
  <c r="AY165" i="2" s="1" a="1"/>
  <c r="AY165" i="2" s="1"/>
  <c r="CY164" i="1"/>
  <c r="CZ164" i="1" s="1"/>
  <c r="CV164" i="1"/>
  <c r="CS164" i="1"/>
  <c r="AI165" i="2" s="1" a="1"/>
  <c r="AI165" i="2" s="1"/>
  <c r="CM164" i="1"/>
  <c r="BA165" i="2" s="1" a="1"/>
  <c r="BA165" i="2" s="1"/>
  <c r="CJ164" i="1"/>
  <c r="AW165" i="2" s="1" a="1"/>
  <c r="AW165" i="2" s="1"/>
  <c r="CG164" i="1"/>
  <c r="AU165" i="2" s="1" a="1"/>
  <c r="AU165" i="2" s="1"/>
  <c r="CC164" i="1"/>
  <c r="AQ165" i="2" s="1" a="1"/>
  <c r="AQ165" i="2" s="1"/>
  <c r="BY164" i="1"/>
  <c r="AO165" i="2" s="1" a="1"/>
  <c r="AO165" i="2" s="1"/>
  <c r="BV164" i="1"/>
  <c r="AG165" i="2" s="1" a="1"/>
  <c r="AG165" i="2" s="1"/>
  <c r="BS164" i="1"/>
  <c r="AE165" i="2" s="1" a="1"/>
  <c r="AE165" i="2" s="1"/>
  <c r="BP164" i="1"/>
  <c r="AK165" i="2" s="1" a="1"/>
  <c r="AK165" i="2" s="1"/>
  <c r="BM164" i="1"/>
  <c r="AA165" i="2" s="1" a="1"/>
  <c r="AA165" i="2" s="1"/>
  <c r="BJ164" i="1"/>
  <c r="BD165" i="2" s="1" a="1"/>
  <c r="BD165" i="2" s="1"/>
  <c r="BF164" i="1"/>
  <c r="W165" i="2" s="1" a="1"/>
  <c r="W165" i="2" s="1"/>
  <c r="BC164" i="1"/>
  <c r="U165" i="2" s="1" a="1"/>
  <c r="U165" i="2" s="1"/>
  <c r="AZ164" i="1"/>
  <c r="S165" i="2" s="1" a="1"/>
  <c r="S165" i="2" s="1"/>
  <c r="AV164" i="1"/>
  <c r="Q165" i="2" s="1" a="1"/>
  <c r="Q165" i="2" s="1"/>
  <c r="AS164" i="1"/>
  <c r="O165" i="2" s="1" a="1"/>
  <c r="O165" i="2" s="1"/>
  <c r="AP164" i="1"/>
  <c r="M165" i="2" s="1" a="1"/>
  <c r="M165" i="2" s="1"/>
  <c r="AM164" i="1"/>
  <c r="K165" i="2" s="1" a="1"/>
  <c r="K165" i="2" s="1"/>
  <c r="AI164" i="1"/>
  <c r="AH164" i="1"/>
  <c r="I165" i="2" s="1" a="1"/>
  <c r="I165" i="2" s="1"/>
  <c r="AF164" i="1"/>
  <c r="DX163" i="1"/>
  <c r="DW163" i="1"/>
  <c r="DS163" i="1"/>
  <c r="BI164" i="2" s="1" a="1"/>
  <c r="BI164" i="2" s="1"/>
  <c r="DQ163" i="1"/>
  <c r="BH164" i="2" s="1" a="1"/>
  <c r="BH164" i="2" s="1"/>
  <c r="DO163" i="1"/>
  <c r="BC164" i="2" s="1" a="1"/>
  <c r="BC164" i="2" s="1"/>
  <c r="DM163" i="1"/>
  <c r="BB164" i="2" s="1" a="1"/>
  <c r="BB164" i="2" s="1"/>
  <c r="DK163" i="1"/>
  <c r="Y164" i="2" s="1" a="1"/>
  <c r="Y164" i="2" s="1"/>
  <c r="DG163" i="1"/>
  <c r="X164" i="2" s="1" a="1"/>
  <c r="X164" i="2" s="1"/>
  <c r="DC163" i="1"/>
  <c r="AY164" i="2" s="1" a="1"/>
  <c r="AY164" i="2" s="1"/>
  <c r="CY163" i="1"/>
  <c r="CZ163" i="1" s="1"/>
  <c r="CV163" i="1"/>
  <c r="CS163" i="1"/>
  <c r="AI164" i="2" s="1" a="1"/>
  <c r="AI164" i="2" s="1"/>
  <c r="CM163" i="1"/>
  <c r="BA164" i="2" s="1" a="1"/>
  <c r="BA164" i="2" s="1"/>
  <c r="CJ163" i="1"/>
  <c r="AW164" i="2" s="1" a="1"/>
  <c r="AW164" i="2" s="1"/>
  <c r="CG163" i="1"/>
  <c r="AU164" i="2" s="1" a="1"/>
  <c r="AU164" i="2" s="1"/>
  <c r="CC163" i="1"/>
  <c r="AQ164" i="2" s="1" a="1"/>
  <c r="AQ164" i="2" s="1"/>
  <c r="BY163" i="1"/>
  <c r="AO164" i="2" s="1" a="1"/>
  <c r="AO164" i="2" s="1"/>
  <c r="BV163" i="1"/>
  <c r="AG164" i="2" s="1" a="1"/>
  <c r="AG164" i="2" s="1"/>
  <c r="BS163" i="1"/>
  <c r="AE164" i="2" s="1" a="1"/>
  <c r="AE164" i="2" s="1"/>
  <c r="BP163" i="1"/>
  <c r="AK164" i="2" s="1" a="1"/>
  <c r="AK164" i="2" s="1"/>
  <c r="BM163" i="1"/>
  <c r="AA164" i="2" s="1" a="1"/>
  <c r="AA164" i="2" s="1"/>
  <c r="BJ163" i="1"/>
  <c r="BD164" i="2" s="1" a="1"/>
  <c r="BD164" i="2" s="1"/>
  <c r="BF163" i="1"/>
  <c r="W164" i="2" s="1" a="1"/>
  <c r="W164" i="2" s="1"/>
  <c r="BC163" i="1"/>
  <c r="U164" i="2" s="1" a="1"/>
  <c r="U164" i="2" s="1"/>
  <c r="AZ163" i="1"/>
  <c r="S164" i="2" s="1" a="1"/>
  <c r="S164" i="2" s="1"/>
  <c r="AV163" i="1"/>
  <c r="Q164" i="2" s="1" a="1"/>
  <c r="Q164" i="2" s="1"/>
  <c r="AS163" i="1"/>
  <c r="O164" i="2" s="1" a="1"/>
  <c r="O164" i="2" s="1"/>
  <c r="AP163" i="1"/>
  <c r="M164" i="2" s="1" a="1"/>
  <c r="M164" i="2" s="1"/>
  <c r="AM163" i="1"/>
  <c r="K164" i="2" s="1" a="1"/>
  <c r="K164" i="2" s="1"/>
  <c r="AI163" i="1"/>
  <c r="AF163" i="1"/>
  <c r="AH163" i="1" s="1"/>
  <c r="I164" i="2" s="1" a="1"/>
  <c r="I164" i="2" s="1"/>
  <c r="DX162" i="1"/>
  <c r="DW162" i="1"/>
  <c r="DS162" i="1"/>
  <c r="BI163" i="2" s="1" a="1"/>
  <c r="BI163" i="2" s="1"/>
  <c r="DQ162" i="1"/>
  <c r="BH163" i="2" s="1" a="1"/>
  <c r="BH163" i="2" s="1"/>
  <c r="DO162" i="1"/>
  <c r="BC163" i="2" s="1" a="1"/>
  <c r="BC163" i="2" s="1"/>
  <c r="DM162" i="1"/>
  <c r="BB163" i="2" s="1" a="1"/>
  <c r="BB163" i="2" s="1"/>
  <c r="DK162" i="1"/>
  <c r="Y163" i="2" s="1" a="1"/>
  <c r="Y163" i="2" s="1"/>
  <c r="DG162" i="1"/>
  <c r="X163" i="2" s="1" a="1"/>
  <c r="X163" i="2" s="1"/>
  <c r="DC162" i="1"/>
  <c r="AY163" i="2" s="1" a="1"/>
  <c r="AY163" i="2" s="1"/>
  <c r="CY162" i="1"/>
  <c r="CV162" i="1"/>
  <c r="CZ162" i="1" s="1"/>
  <c r="CS162" i="1"/>
  <c r="AI163" i="2" s="1" a="1"/>
  <c r="AI163" i="2" s="1"/>
  <c r="CM162" i="1"/>
  <c r="BA163" i="2" s="1" a="1"/>
  <c r="BA163" i="2" s="1"/>
  <c r="CJ162" i="1"/>
  <c r="AW163" i="2" s="1" a="1"/>
  <c r="AW163" i="2" s="1"/>
  <c r="CG162" i="1"/>
  <c r="AU163" i="2" s="1" a="1"/>
  <c r="AU163" i="2" s="1"/>
  <c r="CC162" i="1"/>
  <c r="AQ163" i="2" s="1" a="1"/>
  <c r="AQ163" i="2" s="1"/>
  <c r="BY162" i="1"/>
  <c r="AO163" i="2" s="1" a="1"/>
  <c r="AO163" i="2" s="1"/>
  <c r="BV162" i="1"/>
  <c r="AG163" i="2" s="1" a="1"/>
  <c r="AG163" i="2" s="1"/>
  <c r="BS162" i="1"/>
  <c r="AE163" i="2" s="1" a="1"/>
  <c r="AE163" i="2" s="1"/>
  <c r="BP162" i="1"/>
  <c r="AK163" i="2" s="1" a="1"/>
  <c r="AK163" i="2" s="1"/>
  <c r="BM162" i="1"/>
  <c r="AA163" i="2" s="1" a="1"/>
  <c r="AA163" i="2" s="1"/>
  <c r="BJ162" i="1"/>
  <c r="BD163" i="2" s="1" a="1"/>
  <c r="BD163" i="2" s="1"/>
  <c r="BF162" i="1"/>
  <c r="W163" i="2" s="1" a="1"/>
  <c r="W163" i="2" s="1"/>
  <c r="BC162" i="1"/>
  <c r="U163" i="2" s="1" a="1"/>
  <c r="U163" i="2" s="1"/>
  <c r="AZ162" i="1"/>
  <c r="S163" i="2" s="1" a="1"/>
  <c r="S163" i="2" s="1"/>
  <c r="AV162" i="1"/>
  <c r="Q163" i="2" s="1" a="1"/>
  <c r="Q163" i="2" s="1"/>
  <c r="AS162" i="1"/>
  <c r="O163" i="2" s="1" a="1"/>
  <c r="O163" i="2" s="1"/>
  <c r="AP162" i="1"/>
  <c r="M163" i="2" s="1" a="1"/>
  <c r="M163" i="2" s="1"/>
  <c r="AM162" i="1"/>
  <c r="K163" i="2" s="1" a="1"/>
  <c r="K163" i="2" s="1"/>
  <c r="AI162" i="1"/>
  <c r="AH162" i="1"/>
  <c r="I163" i="2" s="1" a="1"/>
  <c r="I163" i="2" s="1"/>
  <c r="AF162" i="1"/>
  <c r="DX161" i="1"/>
  <c r="DW161" i="1"/>
  <c r="DS161" i="1"/>
  <c r="BI162" i="2" s="1" a="1"/>
  <c r="BI162" i="2" s="1"/>
  <c r="DQ161" i="1"/>
  <c r="BH162" i="2" s="1" a="1"/>
  <c r="BH162" i="2" s="1"/>
  <c r="DO161" i="1"/>
  <c r="BC162" i="2" s="1" a="1"/>
  <c r="BC162" i="2" s="1"/>
  <c r="DM161" i="1"/>
  <c r="BB162" i="2" s="1" a="1"/>
  <c r="BB162" i="2" s="1"/>
  <c r="DK161" i="1"/>
  <c r="Y162" i="2" s="1" a="1"/>
  <c r="Y162" i="2" s="1"/>
  <c r="DG161" i="1"/>
  <c r="X162" i="2" s="1" a="1"/>
  <c r="X162" i="2" s="1"/>
  <c r="DC161" i="1"/>
  <c r="AY162" i="2" s="1" a="1"/>
  <c r="AY162" i="2" s="1"/>
  <c r="CY161" i="1"/>
  <c r="CV161" i="1"/>
  <c r="CS161" i="1"/>
  <c r="AI162" i="2" s="1" a="1"/>
  <c r="AI162" i="2" s="1"/>
  <c r="CM161" i="1"/>
  <c r="BA162" i="2" s="1" a="1"/>
  <c r="BA162" i="2" s="1"/>
  <c r="CJ161" i="1"/>
  <c r="AW162" i="2" s="1" a="1"/>
  <c r="AW162" i="2" s="1"/>
  <c r="CG161" i="1"/>
  <c r="AU162" i="2" s="1" a="1"/>
  <c r="AU162" i="2" s="1"/>
  <c r="CC161" i="1"/>
  <c r="AQ162" i="2" s="1" a="1"/>
  <c r="AQ162" i="2" s="1"/>
  <c r="BY161" i="1"/>
  <c r="AO162" i="2" s="1" a="1"/>
  <c r="AO162" i="2" s="1"/>
  <c r="BV161" i="1"/>
  <c r="AG162" i="2" s="1" a="1"/>
  <c r="AG162" i="2" s="1"/>
  <c r="BS161" i="1"/>
  <c r="AE162" i="2" s="1" a="1"/>
  <c r="AE162" i="2" s="1"/>
  <c r="BP161" i="1"/>
  <c r="AK162" i="2" s="1" a="1"/>
  <c r="AK162" i="2" s="1"/>
  <c r="BM161" i="1"/>
  <c r="AA162" i="2" s="1" a="1"/>
  <c r="AA162" i="2" s="1"/>
  <c r="BJ161" i="1"/>
  <c r="BD162" i="2" s="1" a="1"/>
  <c r="BD162" i="2" s="1"/>
  <c r="BF161" i="1"/>
  <c r="W162" i="2" s="1" a="1"/>
  <c r="W162" i="2" s="1"/>
  <c r="BC161" i="1"/>
  <c r="U162" i="2" s="1" a="1"/>
  <c r="U162" i="2" s="1"/>
  <c r="AZ161" i="1"/>
  <c r="S162" i="2" s="1" a="1"/>
  <c r="S162" i="2" s="1"/>
  <c r="AV161" i="1"/>
  <c r="Q162" i="2" s="1" a="1"/>
  <c r="Q162" i="2" s="1"/>
  <c r="AS161" i="1"/>
  <c r="O162" i="2" s="1" a="1"/>
  <c r="O162" i="2" s="1"/>
  <c r="AP161" i="1"/>
  <c r="M162" i="2" s="1" a="1"/>
  <c r="M162" i="2" s="1"/>
  <c r="AM161" i="1"/>
  <c r="K162" i="2" s="1" a="1"/>
  <c r="K162" i="2" s="1"/>
  <c r="AI161" i="1"/>
  <c r="AF161" i="1"/>
  <c r="AH161" i="1" s="1"/>
  <c r="I162" i="2" s="1" a="1"/>
  <c r="I162" i="2" s="1"/>
  <c r="DX160" i="1"/>
  <c r="DW160" i="1"/>
  <c r="DS160" i="1"/>
  <c r="BI161" i="2" s="1" a="1"/>
  <c r="BI161" i="2" s="1"/>
  <c r="DQ160" i="1"/>
  <c r="BH161" i="2" s="1" a="1"/>
  <c r="BH161" i="2" s="1"/>
  <c r="DO160" i="1"/>
  <c r="BC161" i="2" s="1" a="1"/>
  <c r="BC161" i="2" s="1"/>
  <c r="DM160" i="1"/>
  <c r="BB161" i="2" s="1" a="1"/>
  <c r="BB161" i="2" s="1"/>
  <c r="DK160" i="1"/>
  <c r="Y161" i="2" s="1" a="1"/>
  <c r="Y161" i="2" s="1"/>
  <c r="DG160" i="1"/>
  <c r="X161" i="2" s="1" a="1"/>
  <c r="X161" i="2" s="1"/>
  <c r="DC160" i="1"/>
  <c r="AY161" i="2" s="1" a="1"/>
  <c r="AY161" i="2" s="1"/>
  <c r="CY160" i="1"/>
  <c r="CV160" i="1"/>
  <c r="CZ160" i="1" s="1"/>
  <c r="CS160" i="1"/>
  <c r="AI161" i="2" s="1" a="1"/>
  <c r="AI161" i="2" s="1"/>
  <c r="CM160" i="1"/>
  <c r="BA161" i="2" s="1" a="1"/>
  <c r="BA161" i="2" s="1"/>
  <c r="CJ160" i="1"/>
  <c r="AW161" i="2" s="1" a="1"/>
  <c r="AW161" i="2" s="1"/>
  <c r="CG160" i="1"/>
  <c r="AU161" i="2" s="1" a="1"/>
  <c r="AU161" i="2" s="1"/>
  <c r="CC160" i="1"/>
  <c r="AQ161" i="2" s="1" a="1"/>
  <c r="AQ161" i="2" s="1"/>
  <c r="BY160" i="1"/>
  <c r="AO161" i="2" s="1" a="1"/>
  <c r="AO161" i="2" s="1"/>
  <c r="BV160" i="1"/>
  <c r="AG161" i="2" s="1" a="1"/>
  <c r="AG161" i="2" s="1"/>
  <c r="BS160" i="1"/>
  <c r="AE161" i="2" s="1" a="1"/>
  <c r="AE161" i="2" s="1"/>
  <c r="BP160" i="1"/>
  <c r="AK161" i="2" s="1" a="1"/>
  <c r="AK161" i="2" s="1"/>
  <c r="BM160" i="1"/>
  <c r="AA161" i="2" s="1" a="1"/>
  <c r="AA161" i="2" s="1"/>
  <c r="BJ160" i="1"/>
  <c r="BD161" i="2" s="1" a="1"/>
  <c r="BD161" i="2" s="1"/>
  <c r="BF160" i="1"/>
  <c r="W161" i="2" s="1" a="1"/>
  <c r="W161" i="2" s="1"/>
  <c r="BC160" i="1"/>
  <c r="U161" i="2" s="1" a="1"/>
  <c r="U161" i="2" s="1"/>
  <c r="AZ160" i="1"/>
  <c r="S161" i="2" s="1" a="1"/>
  <c r="S161" i="2" s="1"/>
  <c r="AV160" i="1"/>
  <c r="Q161" i="2" s="1" a="1"/>
  <c r="Q161" i="2" s="1"/>
  <c r="AS160" i="1"/>
  <c r="O161" i="2" s="1" a="1"/>
  <c r="O161" i="2" s="1"/>
  <c r="AP160" i="1"/>
  <c r="M161" i="2" s="1" a="1"/>
  <c r="M161" i="2" s="1"/>
  <c r="AM160" i="1"/>
  <c r="K161" i="2" s="1" a="1"/>
  <c r="K161" i="2" s="1"/>
  <c r="AI160" i="1"/>
  <c r="AF160" i="1"/>
  <c r="AH160" i="1" s="1"/>
  <c r="I161" i="2" s="1" a="1"/>
  <c r="I161" i="2" s="1"/>
  <c r="DX159" i="1"/>
  <c r="DW159" i="1"/>
  <c r="DS159" i="1"/>
  <c r="BI160" i="2" s="1" a="1"/>
  <c r="BI160" i="2" s="1"/>
  <c r="DQ159" i="1"/>
  <c r="BH160" i="2" s="1" a="1"/>
  <c r="BH160" i="2" s="1"/>
  <c r="DO159" i="1"/>
  <c r="BC160" i="2" s="1" a="1"/>
  <c r="BC160" i="2" s="1"/>
  <c r="DM159" i="1"/>
  <c r="BB160" i="2" s="1" a="1"/>
  <c r="BB160" i="2" s="1"/>
  <c r="DK159" i="1"/>
  <c r="Y160" i="2" s="1" a="1"/>
  <c r="Y160" i="2" s="1"/>
  <c r="DG159" i="1"/>
  <c r="X160" i="2" s="1" a="1"/>
  <c r="X160" i="2" s="1"/>
  <c r="DC159" i="1"/>
  <c r="AY160" i="2" s="1" a="1"/>
  <c r="AY160" i="2" s="1"/>
  <c r="CY159" i="1"/>
  <c r="CZ159" i="1" s="1"/>
  <c r="CV159" i="1"/>
  <c r="CS159" i="1"/>
  <c r="AI160" i="2" s="1" a="1"/>
  <c r="AI160" i="2" s="1"/>
  <c r="CM159" i="1"/>
  <c r="BA160" i="2" s="1" a="1"/>
  <c r="BA160" i="2" s="1"/>
  <c r="CJ159" i="1"/>
  <c r="AW160" i="2" s="1" a="1"/>
  <c r="AW160" i="2" s="1"/>
  <c r="CG159" i="1"/>
  <c r="AU160" i="2" s="1" a="1"/>
  <c r="AU160" i="2" s="1"/>
  <c r="CC159" i="1"/>
  <c r="AQ160" i="2" s="1" a="1"/>
  <c r="AQ160" i="2" s="1"/>
  <c r="BY159" i="1"/>
  <c r="AO160" i="2" s="1" a="1"/>
  <c r="AO160" i="2" s="1"/>
  <c r="BV159" i="1"/>
  <c r="AG160" i="2" s="1" a="1"/>
  <c r="AG160" i="2" s="1"/>
  <c r="BS159" i="1"/>
  <c r="AE160" i="2" s="1" a="1"/>
  <c r="AE160" i="2" s="1"/>
  <c r="BP159" i="1"/>
  <c r="AK160" i="2" s="1" a="1"/>
  <c r="AK160" i="2" s="1"/>
  <c r="BM159" i="1"/>
  <c r="AA160" i="2" s="1" a="1"/>
  <c r="AA160" i="2" s="1"/>
  <c r="BJ159" i="1"/>
  <c r="BD160" i="2" s="1" a="1"/>
  <c r="BD160" i="2" s="1"/>
  <c r="BF159" i="1"/>
  <c r="W160" i="2" s="1" a="1"/>
  <c r="W160" i="2" s="1"/>
  <c r="BC159" i="1"/>
  <c r="U160" i="2" s="1" a="1"/>
  <c r="U160" i="2" s="1"/>
  <c r="AZ159" i="1"/>
  <c r="S160" i="2" s="1" a="1"/>
  <c r="S160" i="2" s="1"/>
  <c r="AV159" i="1"/>
  <c r="Q160" i="2" s="1" a="1"/>
  <c r="Q160" i="2" s="1"/>
  <c r="AS159" i="1"/>
  <c r="O160" i="2" s="1" a="1"/>
  <c r="O160" i="2" s="1"/>
  <c r="AP159" i="1"/>
  <c r="M160" i="2" s="1" a="1"/>
  <c r="M160" i="2" s="1"/>
  <c r="AM159" i="1"/>
  <c r="K160" i="2" s="1" a="1"/>
  <c r="K160" i="2" s="1"/>
  <c r="AI159" i="1"/>
  <c r="AF159" i="1"/>
  <c r="AH159" i="1" s="1"/>
  <c r="I160" i="2" s="1" a="1"/>
  <c r="I160" i="2" s="1"/>
  <c r="DX158" i="1"/>
  <c r="DW158" i="1"/>
  <c r="DS158" i="1"/>
  <c r="BI159" i="2" s="1" a="1"/>
  <c r="BI159" i="2" s="1"/>
  <c r="DQ158" i="1"/>
  <c r="BH159" i="2" s="1" a="1"/>
  <c r="BH159" i="2" s="1"/>
  <c r="DO158" i="1"/>
  <c r="BC159" i="2" s="1" a="1"/>
  <c r="BC159" i="2" s="1"/>
  <c r="DM158" i="1"/>
  <c r="BB159" i="2" s="1" a="1"/>
  <c r="BB159" i="2" s="1"/>
  <c r="DK158" i="1"/>
  <c r="Y159" i="2" s="1" a="1"/>
  <c r="Y159" i="2" s="1"/>
  <c r="DG158" i="1"/>
  <c r="X159" i="2" s="1" a="1"/>
  <c r="X159" i="2" s="1"/>
  <c r="DC158" i="1"/>
  <c r="AY159" i="2" s="1" a="1"/>
  <c r="AY159" i="2" s="1"/>
  <c r="CY158" i="1"/>
  <c r="CZ158" i="1" s="1"/>
  <c r="CV158" i="1"/>
  <c r="CS158" i="1"/>
  <c r="AI159" i="2" s="1" a="1"/>
  <c r="AI159" i="2" s="1"/>
  <c r="CM158" i="1"/>
  <c r="BA159" i="2" s="1" a="1"/>
  <c r="BA159" i="2" s="1"/>
  <c r="CJ158" i="1"/>
  <c r="AW159" i="2" s="1" a="1"/>
  <c r="AW159" i="2" s="1"/>
  <c r="CG158" i="1"/>
  <c r="AU159" i="2" s="1" a="1"/>
  <c r="AU159" i="2" s="1"/>
  <c r="CC158" i="1"/>
  <c r="AQ159" i="2" s="1" a="1"/>
  <c r="AQ159" i="2" s="1"/>
  <c r="BY158" i="1"/>
  <c r="AO159" i="2" s="1" a="1"/>
  <c r="AO159" i="2" s="1"/>
  <c r="BV158" i="1"/>
  <c r="AG159" i="2" s="1" a="1"/>
  <c r="AG159" i="2" s="1"/>
  <c r="BS158" i="1"/>
  <c r="AE159" i="2" s="1" a="1"/>
  <c r="AE159" i="2" s="1"/>
  <c r="BP158" i="1"/>
  <c r="AK159" i="2" s="1" a="1"/>
  <c r="AK159" i="2" s="1"/>
  <c r="BM158" i="1"/>
  <c r="AA159" i="2" s="1" a="1"/>
  <c r="AA159" i="2" s="1"/>
  <c r="BJ158" i="1"/>
  <c r="BD159" i="2" s="1" a="1"/>
  <c r="BD159" i="2" s="1"/>
  <c r="BF158" i="1"/>
  <c r="W159" i="2" s="1" a="1"/>
  <c r="W159" i="2" s="1"/>
  <c r="BC158" i="1"/>
  <c r="U159" i="2" s="1" a="1"/>
  <c r="U159" i="2" s="1"/>
  <c r="AZ158" i="1"/>
  <c r="S159" i="2" s="1" a="1"/>
  <c r="S159" i="2" s="1"/>
  <c r="AV158" i="1"/>
  <c r="Q159" i="2" s="1" a="1"/>
  <c r="Q159" i="2" s="1"/>
  <c r="AS158" i="1"/>
  <c r="O159" i="2" s="1" a="1"/>
  <c r="O159" i="2" s="1"/>
  <c r="AP158" i="1"/>
  <c r="M159" i="2" s="1" a="1"/>
  <c r="M159" i="2" s="1"/>
  <c r="AM158" i="1"/>
  <c r="K159" i="2" s="1" a="1"/>
  <c r="K159" i="2" s="1"/>
  <c r="AI158" i="1"/>
  <c r="AF158" i="1"/>
  <c r="AH158" i="1" s="1"/>
  <c r="I159" i="2" s="1" a="1"/>
  <c r="I159" i="2" s="1"/>
  <c r="DX157" i="1"/>
  <c r="DW157" i="1"/>
  <c r="DS157" i="1"/>
  <c r="BI158" i="2" s="1" a="1"/>
  <c r="BI158" i="2" s="1"/>
  <c r="DQ157" i="1"/>
  <c r="BH158" i="2" s="1" a="1"/>
  <c r="BH158" i="2" s="1"/>
  <c r="DO157" i="1"/>
  <c r="BC158" i="2" s="1" a="1"/>
  <c r="BC158" i="2" s="1"/>
  <c r="DM157" i="1"/>
  <c r="BB158" i="2" s="1" a="1"/>
  <c r="BB158" i="2" s="1"/>
  <c r="DK157" i="1"/>
  <c r="Y158" i="2" s="1" a="1"/>
  <c r="Y158" i="2" s="1"/>
  <c r="DG157" i="1"/>
  <c r="X158" i="2" s="1" a="1"/>
  <c r="X158" i="2" s="1"/>
  <c r="DC157" i="1"/>
  <c r="AY158" i="2" s="1" a="1"/>
  <c r="AY158" i="2" s="1"/>
  <c r="CY157" i="1"/>
  <c r="CV157" i="1"/>
  <c r="CZ157" i="1" s="1"/>
  <c r="CS157" i="1"/>
  <c r="AI158" i="2" s="1" a="1"/>
  <c r="AI158" i="2" s="1"/>
  <c r="CM157" i="1"/>
  <c r="BA158" i="2" s="1" a="1"/>
  <c r="BA158" i="2" s="1"/>
  <c r="CJ157" i="1"/>
  <c r="AW158" i="2" s="1" a="1"/>
  <c r="AW158" i="2" s="1"/>
  <c r="CG157" i="1"/>
  <c r="AU158" i="2" s="1" a="1"/>
  <c r="AU158" i="2" s="1"/>
  <c r="CC157" i="1"/>
  <c r="AQ158" i="2" s="1" a="1"/>
  <c r="AQ158" i="2" s="1"/>
  <c r="BY157" i="1"/>
  <c r="AO158" i="2" s="1" a="1"/>
  <c r="AO158" i="2" s="1"/>
  <c r="BV157" i="1"/>
  <c r="AG158" i="2" s="1" a="1"/>
  <c r="AG158" i="2" s="1"/>
  <c r="BS157" i="1"/>
  <c r="AE158" i="2" s="1" a="1"/>
  <c r="AE158" i="2" s="1"/>
  <c r="BP157" i="1"/>
  <c r="AK158" i="2" s="1" a="1"/>
  <c r="AK158" i="2" s="1"/>
  <c r="BM157" i="1"/>
  <c r="AA158" i="2" s="1" a="1"/>
  <c r="AA158" i="2" s="1"/>
  <c r="BJ157" i="1"/>
  <c r="BD158" i="2" s="1" a="1"/>
  <c r="BD158" i="2" s="1"/>
  <c r="BF157" i="1"/>
  <c r="W158" i="2" s="1" a="1"/>
  <c r="W158" i="2" s="1"/>
  <c r="BC157" i="1"/>
  <c r="U158" i="2" s="1" a="1"/>
  <c r="U158" i="2" s="1"/>
  <c r="AZ157" i="1"/>
  <c r="S158" i="2" s="1" a="1"/>
  <c r="S158" i="2" s="1"/>
  <c r="AV157" i="1"/>
  <c r="Q158" i="2" s="1" a="1"/>
  <c r="Q158" i="2" s="1"/>
  <c r="AS157" i="1"/>
  <c r="O158" i="2" s="1" a="1"/>
  <c r="O158" i="2" s="1"/>
  <c r="AP157" i="1"/>
  <c r="M158" i="2" s="1" a="1"/>
  <c r="M158" i="2" s="1"/>
  <c r="AM157" i="1"/>
  <c r="K158" i="2" s="1" a="1"/>
  <c r="K158" i="2" s="1"/>
  <c r="AI157" i="1"/>
  <c r="AF157" i="1"/>
  <c r="AH157" i="1" s="1"/>
  <c r="I158" i="2" s="1" a="1"/>
  <c r="I158" i="2" s="1"/>
  <c r="DX156" i="1"/>
  <c r="DW156" i="1"/>
  <c r="DS156" i="1"/>
  <c r="BI157" i="2" s="1" a="1"/>
  <c r="BI157" i="2" s="1"/>
  <c r="DQ156" i="1"/>
  <c r="BH157" i="2" s="1" a="1"/>
  <c r="BH157" i="2" s="1"/>
  <c r="DO156" i="1"/>
  <c r="BC157" i="2" s="1" a="1"/>
  <c r="BC157" i="2" s="1"/>
  <c r="DM156" i="1"/>
  <c r="BB157" i="2" s="1" a="1"/>
  <c r="BB157" i="2" s="1"/>
  <c r="DK156" i="1"/>
  <c r="Y157" i="2" s="1" a="1"/>
  <c r="Y157" i="2" s="1"/>
  <c r="DG156" i="1"/>
  <c r="X157" i="2" s="1" a="1"/>
  <c r="X157" i="2" s="1"/>
  <c r="DC156" i="1"/>
  <c r="AY157" i="2" s="1" a="1"/>
  <c r="AY157" i="2" s="1"/>
  <c r="CY156" i="1"/>
  <c r="CV156" i="1"/>
  <c r="CZ156" i="1" s="1"/>
  <c r="CS156" i="1"/>
  <c r="AI157" i="2" s="1" a="1"/>
  <c r="AI157" i="2" s="1"/>
  <c r="CM156" i="1"/>
  <c r="BA157" i="2" s="1" a="1"/>
  <c r="BA157" i="2" s="1"/>
  <c r="CJ156" i="1"/>
  <c r="AW157" i="2" s="1" a="1"/>
  <c r="AW157" i="2" s="1"/>
  <c r="CG156" i="1"/>
  <c r="AU157" i="2" s="1" a="1"/>
  <c r="AU157" i="2" s="1"/>
  <c r="CC156" i="1"/>
  <c r="AQ157" i="2" s="1" a="1"/>
  <c r="AQ157" i="2" s="1"/>
  <c r="BY156" i="1"/>
  <c r="AO157" i="2" s="1" a="1"/>
  <c r="AO157" i="2" s="1"/>
  <c r="BV156" i="1"/>
  <c r="AG157" i="2" s="1" a="1"/>
  <c r="AG157" i="2" s="1"/>
  <c r="BS156" i="1"/>
  <c r="AE157" i="2" s="1" a="1"/>
  <c r="AE157" i="2" s="1"/>
  <c r="BP156" i="1"/>
  <c r="AK157" i="2" s="1" a="1"/>
  <c r="AK157" i="2" s="1"/>
  <c r="BM156" i="1"/>
  <c r="AA157" i="2" s="1" a="1"/>
  <c r="AA157" i="2" s="1"/>
  <c r="BJ156" i="1"/>
  <c r="BD157" i="2" s="1" a="1"/>
  <c r="BD157" i="2" s="1"/>
  <c r="BF156" i="1"/>
  <c r="W157" i="2" s="1" a="1"/>
  <c r="W157" i="2" s="1"/>
  <c r="BC156" i="1"/>
  <c r="U157" i="2" s="1" a="1"/>
  <c r="U157" i="2" s="1"/>
  <c r="AZ156" i="1"/>
  <c r="S157" i="2" s="1" a="1"/>
  <c r="S157" i="2" s="1"/>
  <c r="AV156" i="1"/>
  <c r="Q157" i="2" s="1" a="1"/>
  <c r="Q157" i="2" s="1"/>
  <c r="AS156" i="1"/>
  <c r="O157" i="2" s="1" a="1"/>
  <c r="O157" i="2" s="1"/>
  <c r="AP156" i="1"/>
  <c r="M157" i="2" s="1" a="1"/>
  <c r="M157" i="2" s="1"/>
  <c r="AM156" i="1"/>
  <c r="K157" i="2" s="1" a="1"/>
  <c r="K157" i="2" s="1"/>
  <c r="AI156" i="1"/>
  <c r="AF156" i="1"/>
  <c r="AH156" i="1" s="1"/>
  <c r="I157" i="2" s="1" a="1"/>
  <c r="I157" i="2" s="1"/>
  <c r="DX155" i="1"/>
  <c r="DW155" i="1"/>
  <c r="DS155" i="1"/>
  <c r="BI156" i="2" s="1" a="1"/>
  <c r="BI156" i="2" s="1"/>
  <c r="DQ155" i="1"/>
  <c r="BH156" i="2" s="1" a="1"/>
  <c r="BH156" i="2" s="1"/>
  <c r="DO155" i="1"/>
  <c r="BC156" i="2" s="1" a="1"/>
  <c r="BC156" i="2" s="1"/>
  <c r="DM155" i="1"/>
  <c r="BB156" i="2" s="1" a="1"/>
  <c r="BB156" i="2" s="1"/>
  <c r="DK155" i="1"/>
  <c r="Y156" i="2" s="1" a="1"/>
  <c r="Y156" i="2" s="1"/>
  <c r="DG155" i="1"/>
  <c r="X156" i="2" s="1" a="1"/>
  <c r="X156" i="2" s="1"/>
  <c r="DC155" i="1"/>
  <c r="AY156" i="2" s="1" a="1"/>
  <c r="AY156" i="2" s="1"/>
  <c r="CY155" i="1"/>
  <c r="CZ155" i="1" s="1"/>
  <c r="CV155" i="1"/>
  <c r="CS155" i="1"/>
  <c r="AI156" i="2" s="1" a="1"/>
  <c r="AI156" i="2" s="1"/>
  <c r="CM155" i="1"/>
  <c r="BA156" i="2" s="1" a="1"/>
  <c r="BA156" i="2" s="1"/>
  <c r="CJ155" i="1"/>
  <c r="AW156" i="2" s="1" a="1"/>
  <c r="AW156" i="2" s="1"/>
  <c r="CG155" i="1"/>
  <c r="AU156" i="2" s="1" a="1"/>
  <c r="AU156" i="2" s="1"/>
  <c r="CC155" i="1"/>
  <c r="AQ156" i="2" s="1" a="1"/>
  <c r="AQ156" i="2" s="1"/>
  <c r="BY155" i="1"/>
  <c r="AO156" i="2" s="1" a="1"/>
  <c r="AO156" i="2" s="1"/>
  <c r="BV155" i="1"/>
  <c r="AG156" i="2" s="1" a="1"/>
  <c r="AG156" i="2" s="1"/>
  <c r="BS155" i="1"/>
  <c r="AE156" i="2" s="1" a="1"/>
  <c r="AE156" i="2" s="1"/>
  <c r="BP155" i="1"/>
  <c r="AK156" i="2" s="1" a="1"/>
  <c r="AK156" i="2" s="1"/>
  <c r="BM155" i="1"/>
  <c r="AA156" i="2" s="1" a="1"/>
  <c r="AA156" i="2" s="1"/>
  <c r="BJ155" i="1"/>
  <c r="BD156" i="2" s="1" a="1"/>
  <c r="BD156" i="2" s="1"/>
  <c r="BF155" i="1"/>
  <c r="W156" i="2" s="1" a="1"/>
  <c r="W156" i="2" s="1"/>
  <c r="BC155" i="1"/>
  <c r="U156" i="2" s="1" a="1"/>
  <c r="U156" i="2" s="1"/>
  <c r="AZ155" i="1"/>
  <c r="S156" i="2" s="1" a="1"/>
  <c r="S156" i="2" s="1"/>
  <c r="AV155" i="1"/>
  <c r="Q156" i="2" s="1" a="1"/>
  <c r="Q156" i="2" s="1"/>
  <c r="AS155" i="1"/>
  <c r="O156" i="2" s="1" a="1"/>
  <c r="O156" i="2" s="1"/>
  <c r="AP155" i="1"/>
  <c r="M156" i="2" s="1" a="1"/>
  <c r="M156" i="2" s="1"/>
  <c r="AM155" i="1"/>
  <c r="K156" i="2" s="1" a="1"/>
  <c r="K156" i="2" s="1"/>
  <c r="AI155" i="1"/>
  <c r="AF155" i="1"/>
  <c r="AH155" i="1" s="1"/>
  <c r="I156" i="2" s="1" a="1"/>
  <c r="I156" i="2" s="1"/>
  <c r="DX154" i="1"/>
  <c r="DW154" i="1"/>
  <c r="DS154" i="1"/>
  <c r="BI155" i="2" s="1" a="1"/>
  <c r="BI155" i="2" s="1"/>
  <c r="DQ154" i="1"/>
  <c r="BH155" i="2" s="1" a="1"/>
  <c r="BH155" i="2" s="1"/>
  <c r="DO154" i="1"/>
  <c r="BC155" i="2" s="1" a="1"/>
  <c r="BC155" i="2" s="1"/>
  <c r="DM154" i="1"/>
  <c r="BB155" i="2" s="1" a="1"/>
  <c r="BB155" i="2" s="1"/>
  <c r="DK154" i="1"/>
  <c r="Y155" i="2" s="1" a="1"/>
  <c r="Y155" i="2" s="1"/>
  <c r="DG154" i="1"/>
  <c r="X155" i="2" s="1" a="1"/>
  <c r="X155" i="2" s="1"/>
  <c r="DC154" i="1"/>
  <c r="AY155" i="2" s="1" a="1"/>
  <c r="AY155" i="2" s="1"/>
  <c r="CY154" i="1"/>
  <c r="CZ154" i="1" s="1"/>
  <c r="CV154" i="1"/>
  <c r="CS154" i="1"/>
  <c r="AI155" i="2" s="1" a="1"/>
  <c r="AI155" i="2" s="1"/>
  <c r="CM154" i="1"/>
  <c r="BA155" i="2" s="1" a="1"/>
  <c r="BA155" i="2" s="1"/>
  <c r="CJ154" i="1"/>
  <c r="AW155" i="2" s="1" a="1"/>
  <c r="AW155" i="2" s="1"/>
  <c r="CG154" i="1"/>
  <c r="AU155" i="2" s="1" a="1"/>
  <c r="AU155" i="2" s="1"/>
  <c r="CC154" i="1"/>
  <c r="AQ155" i="2" s="1" a="1"/>
  <c r="AQ155" i="2" s="1"/>
  <c r="BY154" i="1"/>
  <c r="AO155" i="2" s="1" a="1"/>
  <c r="AO155" i="2" s="1"/>
  <c r="BV154" i="1"/>
  <c r="AG155" i="2" s="1" a="1"/>
  <c r="AG155" i="2" s="1"/>
  <c r="BS154" i="1"/>
  <c r="AE155" i="2" s="1" a="1"/>
  <c r="AE155" i="2" s="1"/>
  <c r="BP154" i="1"/>
  <c r="AK155" i="2" s="1" a="1"/>
  <c r="AK155" i="2" s="1"/>
  <c r="BM154" i="1"/>
  <c r="AA155" i="2" s="1" a="1"/>
  <c r="AA155" i="2" s="1"/>
  <c r="BJ154" i="1"/>
  <c r="BD155" i="2" s="1" a="1"/>
  <c r="BD155" i="2" s="1"/>
  <c r="BF154" i="1"/>
  <c r="W155" i="2" s="1" a="1"/>
  <c r="W155" i="2" s="1"/>
  <c r="BC154" i="1"/>
  <c r="U155" i="2" s="1" a="1"/>
  <c r="U155" i="2" s="1"/>
  <c r="AZ154" i="1"/>
  <c r="S155" i="2" s="1" a="1"/>
  <c r="S155" i="2" s="1"/>
  <c r="AV154" i="1"/>
  <c r="Q155" i="2" s="1" a="1"/>
  <c r="Q155" i="2" s="1"/>
  <c r="AS154" i="1"/>
  <c r="O155" i="2" s="1" a="1"/>
  <c r="O155" i="2" s="1"/>
  <c r="AP154" i="1"/>
  <c r="M155" i="2" s="1" a="1"/>
  <c r="M155" i="2" s="1"/>
  <c r="AM154" i="1"/>
  <c r="K155" i="2" s="1" a="1"/>
  <c r="K155" i="2" s="1"/>
  <c r="AI154" i="1"/>
  <c r="AF154" i="1"/>
  <c r="AH154" i="1" s="1"/>
  <c r="I155" i="2" s="1" a="1"/>
  <c r="I155" i="2" s="1"/>
  <c r="DX153" i="1"/>
  <c r="DW153" i="1"/>
  <c r="DS153" i="1"/>
  <c r="BI154" i="2" s="1" a="1"/>
  <c r="BI154" i="2" s="1"/>
  <c r="DQ153" i="1"/>
  <c r="BH154" i="2" s="1" a="1"/>
  <c r="BH154" i="2" s="1"/>
  <c r="DO153" i="1"/>
  <c r="BC154" i="2" s="1" a="1"/>
  <c r="BC154" i="2" s="1"/>
  <c r="DM153" i="1"/>
  <c r="BB154" i="2" s="1" a="1"/>
  <c r="BB154" i="2" s="1"/>
  <c r="DK153" i="1"/>
  <c r="Y154" i="2" s="1" a="1"/>
  <c r="Y154" i="2" s="1"/>
  <c r="DG153" i="1"/>
  <c r="X154" i="2" s="1" a="1"/>
  <c r="X154" i="2" s="1"/>
  <c r="DC153" i="1"/>
  <c r="AY154" i="2" s="1" a="1"/>
  <c r="AY154" i="2" s="1"/>
  <c r="CY153" i="1"/>
  <c r="CV153" i="1"/>
  <c r="CZ153" i="1" s="1"/>
  <c r="CS153" i="1"/>
  <c r="AI154" i="2" s="1" a="1"/>
  <c r="AI154" i="2" s="1"/>
  <c r="CM153" i="1"/>
  <c r="BA154" i="2" s="1" a="1"/>
  <c r="BA154" i="2" s="1"/>
  <c r="CJ153" i="1"/>
  <c r="AW154" i="2" s="1" a="1"/>
  <c r="AW154" i="2" s="1"/>
  <c r="CG153" i="1"/>
  <c r="AU154" i="2" s="1" a="1"/>
  <c r="AU154" i="2" s="1"/>
  <c r="CC153" i="1"/>
  <c r="AQ154" i="2" s="1" a="1"/>
  <c r="AQ154" i="2" s="1"/>
  <c r="BY153" i="1"/>
  <c r="AO154" i="2" s="1" a="1"/>
  <c r="AO154" i="2" s="1"/>
  <c r="BV153" i="1"/>
  <c r="AG154" i="2" s="1" a="1"/>
  <c r="AG154" i="2" s="1"/>
  <c r="BS153" i="1"/>
  <c r="AE154" i="2" s="1" a="1"/>
  <c r="AE154" i="2" s="1"/>
  <c r="BP153" i="1"/>
  <c r="AK154" i="2" s="1" a="1"/>
  <c r="AK154" i="2" s="1"/>
  <c r="BM153" i="1"/>
  <c r="AA154" i="2" s="1" a="1"/>
  <c r="AA154" i="2" s="1"/>
  <c r="BJ153" i="1"/>
  <c r="BD154" i="2" s="1" a="1"/>
  <c r="BD154" i="2" s="1"/>
  <c r="BF153" i="1"/>
  <c r="W154" i="2" s="1" a="1"/>
  <c r="W154" i="2" s="1"/>
  <c r="BC153" i="1"/>
  <c r="U154" i="2" s="1" a="1"/>
  <c r="U154" i="2" s="1"/>
  <c r="AZ153" i="1"/>
  <c r="S154" i="2" s="1" a="1"/>
  <c r="S154" i="2" s="1"/>
  <c r="AV153" i="1"/>
  <c r="Q154" i="2" s="1" a="1"/>
  <c r="Q154" i="2" s="1"/>
  <c r="AS153" i="1"/>
  <c r="O154" i="2" s="1" a="1"/>
  <c r="O154" i="2" s="1"/>
  <c r="AP153" i="1"/>
  <c r="M154" i="2" s="1" a="1"/>
  <c r="M154" i="2" s="1"/>
  <c r="AM153" i="1"/>
  <c r="K154" i="2" s="1" a="1"/>
  <c r="K154" i="2" s="1"/>
  <c r="AI153" i="1"/>
  <c r="AF153" i="1"/>
  <c r="AH153" i="1" s="1"/>
  <c r="I154" i="2" s="1" a="1"/>
  <c r="I154" i="2" s="1"/>
  <c r="DX152" i="1"/>
  <c r="DW152" i="1"/>
  <c r="DS152" i="1"/>
  <c r="BI153" i="2" s="1" a="1"/>
  <c r="BI153" i="2" s="1"/>
  <c r="DQ152" i="1"/>
  <c r="BH153" i="2" s="1" a="1"/>
  <c r="BH153" i="2" s="1"/>
  <c r="DO152" i="1"/>
  <c r="BC153" i="2" s="1" a="1"/>
  <c r="BC153" i="2" s="1"/>
  <c r="DM152" i="1"/>
  <c r="BB153" i="2" s="1" a="1"/>
  <c r="BB153" i="2" s="1"/>
  <c r="DK152" i="1"/>
  <c r="Y153" i="2" s="1" a="1"/>
  <c r="Y153" i="2" s="1"/>
  <c r="DG152" i="1"/>
  <c r="X153" i="2" s="1" a="1"/>
  <c r="X153" i="2" s="1"/>
  <c r="DC152" i="1"/>
  <c r="AY153" i="2" s="1" a="1"/>
  <c r="AY153" i="2" s="1"/>
  <c r="CY152" i="1"/>
  <c r="CV152" i="1"/>
  <c r="CZ152" i="1" s="1"/>
  <c r="CS152" i="1"/>
  <c r="AI153" i="2" s="1" a="1"/>
  <c r="AI153" i="2" s="1"/>
  <c r="CM152" i="1"/>
  <c r="BA153" i="2" s="1" a="1"/>
  <c r="BA153" i="2" s="1"/>
  <c r="CJ152" i="1"/>
  <c r="AW153" i="2" s="1" a="1"/>
  <c r="AW153" i="2" s="1"/>
  <c r="CG152" i="1"/>
  <c r="AU153" i="2" s="1" a="1"/>
  <c r="AU153" i="2" s="1"/>
  <c r="CC152" i="1"/>
  <c r="AQ153" i="2" s="1" a="1"/>
  <c r="AQ153" i="2" s="1"/>
  <c r="BY152" i="1"/>
  <c r="AO153" i="2" s="1" a="1"/>
  <c r="AO153" i="2" s="1"/>
  <c r="BV152" i="1"/>
  <c r="AG153" i="2" s="1" a="1"/>
  <c r="AG153" i="2" s="1"/>
  <c r="BS152" i="1"/>
  <c r="AE153" i="2" s="1" a="1"/>
  <c r="AE153" i="2" s="1"/>
  <c r="BP152" i="1"/>
  <c r="AK153" i="2" s="1" a="1"/>
  <c r="AK153" i="2" s="1"/>
  <c r="BM152" i="1"/>
  <c r="AA153" i="2" s="1" a="1"/>
  <c r="AA153" i="2" s="1"/>
  <c r="BJ152" i="1"/>
  <c r="BD153" i="2" s="1" a="1"/>
  <c r="BD153" i="2" s="1"/>
  <c r="BF152" i="1"/>
  <c r="W153" i="2" s="1" a="1"/>
  <c r="W153" i="2" s="1"/>
  <c r="BC152" i="1"/>
  <c r="U153" i="2" s="1" a="1"/>
  <c r="U153" i="2" s="1"/>
  <c r="AZ152" i="1"/>
  <c r="S153" i="2" s="1" a="1"/>
  <c r="S153" i="2" s="1"/>
  <c r="AV152" i="1"/>
  <c r="Q153" i="2" s="1" a="1"/>
  <c r="Q153" i="2" s="1"/>
  <c r="AS152" i="1"/>
  <c r="O153" i="2" s="1" a="1"/>
  <c r="O153" i="2" s="1"/>
  <c r="AP152" i="1"/>
  <c r="M153" i="2" s="1" a="1"/>
  <c r="M153" i="2" s="1"/>
  <c r="AM152" i="1"/>
  <c r="K153" i="2" s="1" a="1"/>
  <c r="K153" i="2" s="1"/>
  <c r="AI152" i="1"/>
  <c r="AF152" i="1"/>
  <c r="AH152" i="1" s="1"/>
  <c r="I153" i="2" s="1" a="1"/>
  <c r="I153" i="2" s="1"/>
  <c r="DX151" i="1"/>
  <c r="DW151" i="1"/>
  <c r="DS151" i="1"/>
  <c r="BI152" i="2" s="1" a="1"/>
  <c r="BI152" i="2" s="1"/>
  <c r="DQ151" i="1"/>
  <c r="BH152" i="2" s="1" a="1"/>
  <c r="BH152" i="2" s="1"/>
  <c r="DO151" i="1"/>
  <c r="BC152" i="2" s="1" a="1"/>
  <c r="BC152" i="2" s="1"/>
  <c r="DM151" i="1"/>
  <c r="BB152" i="2" s="1" a="1"/>
  <c r="BB152" i="2" s="1"/>
  <c r="DK151" i="1"/>
  <c r="Y152" i="2" s="1" a="1"/>
  <c r="Y152" i="2" s="1"/>
  <c r="DG151" i="1"/>
  <c r="X152" i="2" s="1" a="1"/>
  <c r="X152" i="2" s="1"/>
  <c r="DC151" i="1"/>
  <c r="AY152" i="2" s="1" a="1"/>
  <c r="AY152" i="2" s="1"/>
  <c r="CY151" i="1"/>
  <c r="CZ151" i="1" s="1"/>
  <c r="CV151" i="1"/>
  <c r="CS151" i="1"/>
  <c r="AI152" i="2" s="1" a="1"/>
  <c r="AI152" i="2" s="1"/>
  <c r="CM151" i="1"/>
  <c r="BA152" i="2" s="1" a="1"/>
  <c r="BA152" i="2" s="1"/>
  <c r="CJ151" i="1"/>
  <c r="AW152" i="2" s="1" a="1"/>
  <c r="AW152" i="2" s="1"/>
  <c r="CG151" i="1"/>
  <c r="AU152" i="2" s="1" a="1"/>
  <c r="AU152" i="2" s="1"/>
  <c r="CC151" i="1"/>
  <c r="AQ152" i="2" s="1" a="1"/>
  <c r="AQ152" i="2" s="1"/>
  <c r="BY151" i="1"/>
  <c r="AO152" i="2" s="1" a="1"/>
  <c r="AO152" i="2" s="1"/>
  <c r="BV151" i="1"/>
  <c r="AG152" i="2" s="1" a="1"/>
  <c r="AG152" i="2" s="1"/>
  <c r="BS151" i="1"/>
  <c r="AE152" i="2" s="1" a="1"/>
  <c r="AE152" i="2" s="1"/>
  <c r="BP151" i="1"/>
  <c r="AK152" i="2" s="1" a="1"/>
  <c r="AK152" i="2" s="1"/>
  <c r="BM151" i="1"/>
  <c r="AA152" i="2" s="1" a="1"/>
  <c r="AA152" i="2" s="1"/>
  <c r="BJ151" i="1"/>
  <c r="BD152" i="2" s="1" a="1"/>
  <c r="BD152" i="2" s="1"/>
  <c r="BF151" i="1"/>
  <c r="W152" i="2" s="1" a="1"/>
  <c r="W152" i="2" s="1"/>
  <c r="BC151" i="1"/>
  <c r="U152" i="2" s="1" a="1"/>
  <c r="U152" i="2" s="1"/>
  <c r="AZ151" i="1"/>
  <c r="S152" i="2" s="1" a="1"/>
  <c r="S152" i="2" s="1"/>
  <c r="AV151" i="1"/>
  <c r="Q152" i="2" s="1" a="1"/>
  <c r="Q152" i="2" s="1"/>
  <c r="AS151" i="1"/>
  <c r="O152" i="2" s="1" a="1"/>
  <c r="O152" i="2" s="1"/>
  <c r="AP151" i="1"/>
  <c r="M152" i="2" s="1" a="1"/>
  <c r="M152" i="2" s="1"/>
  <c r="AM151" i="1"/>
  <c r="K152" i="2" s="1" a="1"/>
  <c r="K152" i="2" s="1"/>
  <c r="AI151" i="1"/>
  <c r="AF151" i="1"/>
  <c r="AH151" i="1" s="1"/>
  <c r="I152" i="2" s="1" a="1"/>
  <c r="I152" i="2" s="1"/>
  <c r="DX150" i="1"/>
  <c r="DW150" i="1"/>
  <c r="DS150" i="1"/>
  <c r="BI151" i="2" s="1" a="1"/>
  <c r="BI151" i="2" s="1"/>
  <c r="DQ150" i="1"/>
  <c r="BH151" i="2" s="1" a="1"/>
  <c r="BH151" i="2" s="1"/>
  <c r="DO150" i="1"/>
  <c r="BC151" i="2" s="1" a="1"/>
  <c r="BC151" i="2" s="1"/>
  <c r="DM150" i="1"/>
  <c r="BB151" i="2" s="1" a="1"/>
  <c r="BB151" i="2" s="1"/>
  <c r="DK150" i="1"/>
  <c r="Y151" i="2" s="1" a="1"/>
  <c r="Y151" i="2" s="1"/>
  <c r="DG150" i="1"/>
  <c r="X151" i="2" s="1" a="1"/>
  <c r="X151" i="2" s="1"/>
  <c r="DC150" i="1"/>
  <c r="AY151" i="2" s="1" a="1"/>
  <c r="AY151" i="2" s="1"/>
  <c r="CY150" i="1"/>
  <c r="CZ150" i="1" s="1"/>
  <c r="CV150" i="1"/>
  <c r="CS150" i="1"/>
  <c r="AI151" i="2" s="1" a="1"/>
  <c r="AI151" i="2" s="1"/>
  <c r="CM150" i="1"/>
  <c r="BA151" i="2" s="1" a="1"/>
  <c r="BA151" i="2" s="1"/>
  <c r="CJ150" i="1"/>
  <c r="AW151" i="2" s="1" a="1"/>
  <c r="AW151" i="2" s="1"/>
  <c r="CG150" i="1"/>
  <c r="AU151" i="2" s="1" a="1"/>
  <c r="AU151" i="2" s="1"/>
  <c r="CC150" i="1"/>
  <c r="AQ151" i="2" s="1" a="1"/>
  <c r="AQ151" i="2" s="1"/>
  <c r="BY150" i="1"/>
  <c r="AO151" i="2" s="1" a="1"/>
  <c r="AO151" i="2" s="1"/>
  <c r="BV150" i="1"/>
  <c r="AG151" i="2" s="1" a="1"/>
  <c r="AG151" i="2" s="1"/>
  <c r="BS150" i="1"/>
  <c r="AE151" i="2" s="1" a="1"/>
  <c r="AE151" i="2" s="1"/>
  <c r="BP150" i="1"/>
  <c r="AK151" i="2" s="1" a="1"/>
  <c r="AK151" i="2" s="1"/>
  <c r="BM150" i="1"/>
  <c r="AA151" i="2" s="1" a="1"/>
  <c r="AA151" i="2" s="1"/>
  <c r="BJ150" i="1"/>
  <c r="BD151" i="2" s="1" a="1"/>
  <c r="BD151" i="2" s="1"/>
  <c r="BF150" i="1"/>
  <c r="W151" i="2" s="1" a="1"/>
  <c r="W151" i="2" s="1"/>
  <c r="BC150" i="1"/>
  <c r="U151" i="2" s="1" a="1"/>
  <c r="U151" i="2" s="1"/>
  <c r="AZ150" i="1"/>
  <c r="S151" i="2" s="1" a="1"/>
  <c r="S151" i="2" s="1"/>
  <c r="AV150" i="1"/>
  <c r="Q151" i="2" s="1" a="1"/>
  <c r="Q151" i="2" s="1"/>
  <c r="AS150" i="1"/>
  <c r="O151" i="2" s="1" a="1"/>
  <c r="O151" i="2" s="1"/>
  <c r="AP150" i="1"/>
  <c r="M151" i="2" s="1" a="1"/>
  <c r="M151" i="2" s="1"/>
  <c r="AM150" i="1"/>
  <c r="K151" i="2" s="1" a="1"/>
  <c r="K151" i="2" s="1"/>
  <c r="AI150" i="1"/>
  <c r="AF150" i="1"/>
  <c r="AH150" i="1" s="1"/>
  <c r="I151" i="2" s="1" a="1"/>
  <c r="I151" i="2" s="1"/>
  <c r="DX149" i="1"/>
  <c r="DW149" i="1"/>
  <c r="DS149" i="1"/>
  <c r="BI150" i="2" s="1" a="1"/>
  <c r="BI150" i="2" s="1"/>
  <c r="DQ149" i="1"/>
  <c r="BH150" i="2" s="1" a="1"/>
  <c r="BH150" i="2" s="1"/>
  <c r="DO149" i="1"/>
  <c r="BC150" i="2" s="1" a="1"/>
  <c r="BC150" i="2" s="1"/>
  <c r="DM149" i="1"/>
  <c r="BB150" i="2" s="1" a="1"/>
  <c r="BB150" i="2" s="1"/>
  <c r="DK149" i="1"/>
  <c r="Y150" i="2" s="1" a="1"/>
  <c r="Y150" i="2" s="1"/>
  <c r="DG149" i="1"/>
  <c r="X150" i="2" s="1" a="1"/>
  <c r="X150" i="2" s="1"/>
  <c r="DC149" i="1"/>
  <c r="AY150" i="2" s="1" a="1"/>
  <c r="AY150" i="2" s="1"/>
  <c r="CY149" i="1"/>
  <c r="CV149" i="1"/>
  <c r="CZ149" i="1" s="1"/>
  <c r="CS149" i="1"/>
  <c r="AI150" i="2" s="1" a="1"/>
  <c r="AI150" i="2" s="1"/>
  <c r="CM149" i="1"/>
  <c r="BA150" i="2" s="1" a="1"/>
  <c r="BA150" i="2" s="1"/>
  <c r="CJ149" i="1"/>
  <c r="AW150" i="2" s="1" a="1"/>
  <c r="AW150" i="2" s="1"/>
  <c r="CG149" i="1"/>
  <c r="AU150" i="2" s="1" a="1"/>
  <c r="AU150" i="2" s="1"/>
  <c r="CC149" i="1"/>
  <c r="AQ150" i="2" s="1" a="1"/>
  <c r="AQ150" i="2" s="1"/>
  <c r="BY149" i="1"/>
  <c r="AO150" i="2" s="1" a="1"/>
  <c r="AO150" i="2" s="1"/>
  <c r="BV149" i="1"/>
  <c r="AG150" i="2" s="1" a="1"/>
  <c r="AG150" i="2" s="1"/>
  <c r="BS149" i="1"/>
  <c r="AE150" i="2" s="1" a="1"/>
  <c r="AE150" i="2" s="1"/>
  <c r="BP149" i="1"/>
  <c r="AK150" i="2" s="1" a="1"/>
  <c r="AK150" i="2" s="1"/>
  <c r="BM149" i="1"/>
  <c r="AA150" i="2" s="1" a="1"/>
  <c r="AA150" i="2" s="1"/>
  <c r="BJ149" i="1"/>
  <c r="BD150" i="2" s="1" a="1"/>
  <c r="BD150" i="2" s="1"/>
  <c r="BF149" i="1"/>
  <c r="W150" i="2" s="1" a="1"/>
  <c r="W150" i="2" s="1"/>
  <c r="BC149" i="1"/>
  <c r="U150" i="2" s="1" a="1"/>
  <c r="U150" i="2" s="1"/>
  <c r="AZ149" i="1"/>
  <c r="S150" i="2" s="1" a="1"/>
  <c r="S150" i="2" s="1"/>
  <c r="AV149" i="1"/>
  <c r="Q150" i="2" s="1" a="1"/>
  <c r="Q150" i="2" s="1"/>
  <c r="AS149" i="1"/>
  <c r="O150" i="2" s="1" a="1"/>
  <c r="O150" i="2" s="1"/>
  <c r="AP149" i="1"/>
  <c r="M150" i="2" s="1" a="1"/>
  <c r="M150" i="2" s="1"/>
  <c r="AM149" i="1"/>
  <c r="K150" i="2" s="1" a="1"/>
  <c r="K150" i="2" s="1"/>
  <c r="AI149" i="1"/>
  <c r="AF149" i="1"/>
  <c r="AH149" i="1" s="1"/>
  <c r="I150" i="2" s="1" a="1"/>
  <c r="I150" i="2" s="1"/>
  <c r="DX148" i="1"/>
  <c r="DW148" i="1"/>
  <c r="DS148" i="1"/>
  <c r="BI149" i="2" s="1" a="1"/>
  <c r="BI149" i="2" s="1"/>
  <c r="DQ148" i="1"/>
  <c r="BH149" i="2" s="1" a="1"/>
  <c r="BH149" i="2" s="1"/>
  <c r="DO148" i="1"/>
  <c r="BC149" i="2" s="1" a="1"/>
  <c r="BC149" i="2" s="1"/>
  <c r="DM148" i="1"/>
  <c r="BB149" i="2" s="1" a="1"/>
  <c r="BB149" i="2" s="1"/>
  <c r="DK148" i="1"/>
  <c r="Y149" i="2" s="1" a="1"/>
  <c r="Y149" i="2" s="1"/>
  <c r="DG148" i="1"/>
  <c r="X149" i="2" s="1" a="1"/>
  <c r="X149" i="2" s="1"/>
  <c r="DC148" i="1"/>
  <c r="AY149" i="2" s="1" a="1"/>
  <c r="AY149" i="2" s="1"/>
  <c r="CY148" i="1"/>
  <c r="CV148" i="1"/>
  <c r="CZ148" i="1" s="1"/>
  <c r="CS148" i="1"/>
  <c r="AI149" i="2" s="1" a="1"/>
  <c r="AI149" i="2" s="1"/>
  <c r="CM148" i="1"/>
  <c r="BA149" i="2" s="1" a="1"/>
  <c r="BA149" i="2" s="1"/>
  <c r="CJ148" i="1"/>
  <c r="AW149" i="2" s="1" a="1"/>
  <c r="AW149" i="2" s="1"/>
  <c r="CG148" i="1"/>
  <c r="AU149" i="2" s="1" a="1"/>
  <c r="AU149" i="2" s="1"/>
  <c r="CC148" i="1"/>
  <c r="AQ149" i="2" s="1" a="1"/>
  <c r="AQ149" i="2" s="1"/>
  <c r="BY148" i="1"/>
  <c r="AO149" i="2" s="1" a="1"/>
  <c r="AO149" i="2" s="1"/>
  <c r="BV148" i="1"/>
  <c r="AG149" i="2" s="1" a="1"/>
  <c r="AG149" i="2" s="1"/>
  <c r="BS148" i="1"/>
  <c r="AE149" i="2" s="1" a="1"/>
  <c r="AE149" i="2" s="1"/>
  <c r="BP148" i="1"/>
  <c r="AK149" i="2" s="1" a="1"/>
  <c r="AK149" i="2" s="1"/>
  <c r="BM148" i="1"/>
  <c r="AA149" i="2" s="1" a="1"/>
  <c r="AA149" i="2" s="1"/>
  <c r="BJ148" i="1"/>
  <c r="BD149" i="2" s="1" a="1"/>
  <c r="BD149" i="2" s="1"/>
  <c r="BF148" i="1"/>
  <c r="W149" i="2" s="1" a="1"/>
  <c r="W149" i="2" s="1"/>
  <c r="BC148" i="1"/>
  <c r="U149" i="2" s="1" a="1"/>
  <c r="U149" i="2" s="1"/>
  <c r="AZ148" i="1"/>
  <c r="S149" i="2" s="1" a="1"/>
  <c r="S149" i="2" s="1"/>
  <c r="AV148" i="1"/>
  <c r="Q149" i="2" s="1" a="1"/>
  <c r="Q149" i="2" s="1"/>
  <c r="AS148" i="1"/>
  <c r="O149" i="2" s="1" a="1"/>
  <c r="O149" i="2" s="1"/>
  <c r="AP148" i="1"/>
  <c r="M149" i="2" s="1" a="1"/>
  <c r="M149" i="2" s="1"/>
  <c r="AM148" i="1"/>
  <c r="K149" i="2" s="1" a="1"/>
  <c r="K149" i="2" s="1"/>
  <c r="AI148" i="1"/>
  <c r="AF148" i="1"/>
  <c r="AH148" i="1" s="1"/>
  <c r="I149" i="2" s="1" a="1"/>
  <c r="I149" i="2" s="1"/>
  <c r="DX147" i="1"/>
  <c r="DW147" i="1"/>
  <c r="DS147" i="1"/>
  <c r="BI148" i="2" s="1" a="1"/>
  <c r="BI148" i="2" s="1"/>
  <c r="DQ147" i="1"/>
  <c r="BH148" i="2" s="1" a="1"/>
  <c r="BH148" i="2" s="1"/>
  <c r="DO147" i="1"/>
  <c r="BC148" i="2" s="1" a="1"/>
  <c r="BC148" i="2" s="1"/>
  <c r="DM147" i="1"/>
  <c r="BB148" i="2" s="1" a="1"/>
  <c r="BB148" i="2" s="1"/>
  <c r="DK147" i="1"/>
  <c r="Y148" i="2" s="1" a="1"/>
  <c r="Y148" i="2" s="1"/>
  <c r="DG147" i="1"/>
  <c r="X148" i="2" s="1" a="1"/>
  <c r="X148" i="2" s="1"/>
  <c r="DC147" i="1"/>
  <c r="AY148" i="2" s="1" a="1"/>
  <c r="AY148" i="2" s="1"/>
  <c r="CY147" i="1"/>
  <c r="CZ147" i="1" s="1"/>
  <c r="CV147" i="1"/>
  <c r="CS147" i="1"/>
  <c r="AI148" i="2" s="1" a="1"/>
  <c r="AI148" i="2" s="1"/>
  <c r="CM147" i="1"/>
  <c r="BA148" i="2" s="1" a="1"/>
  <c r="BA148" i="2" s="1"/>
  <c r="CJ147" i="1"/>
  <c r="AW148" i="2" s="1" a="1"/>
  <c r="AW148" i="2" s="1"/>
  <c r="CG147" i="1"/>
  <c r="AU148" i="2" s="1" a="1"/>
  <c r="AU148" i="2" s="1"/>
  <c r="CC147" i="1"/>
  <c r="AQ148" i="2" s="1" a="1"/>
  <c r="AQ148" i="2" s="1"/>
  <c r="BY147" i="1"/>
  <c r="AO148" i="2" s="1" a="1"/>
  <c r="AO148" i="2" s="1"/>
  <c r="BV147" i="1"/>
  <c r="AG148" i="2" s="1" a="1"/>
  <c r="AG148" i="2" s="1"/>
  <c r="BS147" i="1"/>
  <c r="AE148" i="2" s="1" a="1"/>
  <c r="AE148" i="2" s="1"/>
  <c r="BP147" i="1"/>
  <c r="AK148" i="2" s="1" a="1"/>
  <c r="AK148" i="2" s="1"/>
  <c r="BM147" i="1"/>
  <c r="AA148" i="2" s="1" a="1"/>
  <c r="AA148" i="2" s="1"/>
  <c r="BJ147" i="1"/>
  <c r="BD148" i="2" s="1" a="1"/>
  <c r="BD148" i="2" s="1"/>
  <c r="BF147" i="1"/>
  <c r="W148" i="2" s="1" a="1"/>
  <c r="W148" i="2" s="1"/>
  <c r="BC147" i="1"/>
  <c r="U148" i="2" s="1" a="1"/>
  <c r="U148" i="2" s="1"/>
  <c r="AZ147" i="1"/>
  <c r="S148" i="2" s="1" a="1"/>
  <c r="S148" i="2" s="1"/>
  <c r="AV147" i="1"/>
  <c r="Q148" i="2" s="1" a="1"/>
  <c r="Q148" i="2" s="1"/>
  <c r="AS147" i="1"/>
  <c r="O148" i="2" s="1" a="1"/>
  <c r="O148" i="2" s="1"/>
  <c r="AP147" i="1"/>
  <c r="M148" i="2" s="1" a="1"/>
  <c r="M148" i="2" s="1"/>
  <c r="AM147" i="1"/>
  <c r="K148" i="2" s="1" a="1"/>
  <c r="K148" i="2" s="1"/>
  <c r="AI147" i="1"/>
  <c r="AF147" i="1"/>
  <c r="AH147" i="1" s="1"/>
  <c r="I148" i="2" s="1" a="1"/>
  <c r="I148" i="2" s="1"/>
  <c r="DX146" i="1"/>
  <c r="DW146" i="1"/>
  <c r="DS146" i="1"/>
  <c r="BI147" i="2" s="1" a="1"/>
  <c r="BI147" i="2" s="1"/>
  <c r="DQ146" i="1"/>
  <c r="BH147" i="2" s="1" a="1"/>
  <c r="BH147" i="2" s="1"/>
  <c r="DO146" i="1"/>
  <c r="BC147" i="2" s="1" a="1"/>
  <c r="BC147" i="2" s="1"/>
  <c r="DM146" i="1"/>
  <c r="BB147" i="2" s="1" a="1"/>
  <c r="BB147" i="2" s="1"/>
  <c r="DK146" i="1"/>
  <c r="Y147" i="2" s="1" a="1"/>
  <c r="Y147" i="2" s="1"/>
  <c r="DG146" i="1"/>
  <c r="X147" i="2" s="1" a="1"/>
  <c r="X147" i="2" s="1"/>
  <c r="DC146" i="1"/>
  <c r="AY147" i="2" s="1" a="1"/>
  <c r="AY147" i="2" s="1"/>
  <c r="CY146" i="1"/>
  <c r="CZ146" i="1" s="1"/>
  <c r="CV146" i="1"/>
  <c r="CS146" i="1"/>
  <c r="AI147" i="2" s="1" a="1"/>
  <c r="AI147" i="2" s="1"/>
  <c r="CM146" i="1"/>
  <c r="BA147" i="2" s="1" a="1"/>
  <c r="BA147" i="2" s="1"/>
  <c r="CJ146" i="1"/>
  <c r="AW147" i="2" s="1" a="1"/>
  <c r="AW147" i="2" s="1"/>
  <c r="CG146" i="1"/>
  <c r="AU147" i="2" s="1" a="1"/>
  <c r="AU147" i="2" s="1"/>
  <c r="CC146" i="1"/>
  <c r="AQ147" i="2" s="1" a="1"/>
  <c r="AQ147" i="2" s="1"/>
  <c r="BY146" i="1"/>
  <c r="AO147" i="2" s="1" a="1"/>
  <c r="AO147" i="2" s="1"/>
  <c r="BV146" i="1"/>
  <c r="AG147" i="2" s="1" a="1"/>
  <c r="AG147" i="2" s="1"/>
  <c r="BS146" i="1"/>
  <c r="AE147" i="2" s="1" a="1"/>
  <c r="AE147" i="2" s="1"/>
  <c r="BP146" i="1"/>
  <c r="AK147" i="2" s="1" a="1"/>
  <c r="AK147" i="2" s="1"/>
  <c r="BM146" i="1"/>
  <c r="AA147" i="2" s="1" a="1"/>
  <c r="AA147" i="2" s="1"/>
  <c r="BJ146" i="1"/>
  <c r="BD147" i="2" s="1" a="1"/>
  <c r="BD147" i="2" s="1"/>
  <c r="BF146" i="1"/>
  <c r="W147" i="2" s="1" a="1"/>
  <c r="W147" i="2" s="1"/>
  <c r="BC146" i="1"/>
  <c r="U147" i="2" s="1" a="1"/>
  <c r="U147" i="2" s="1"/>
  <c r="AZ146" i="1"/>
  <c r="S147" i="2" s="1" a="1"/>
  <c r="S147" i="2" s="1"/>
  <c r="AV146" i="1"/>
  <c r="Q147" i="2" s="1" a="1"/>
  <c r="Q147" i="2" s="1"/>
  <c r="AS146" i="1"/>
  <c r="O147" i="2" s="1" a="1"/>
  <c r="O147" i="2" s="1"/>
  <c r="AP146" i="1"/>
  <c r="M147" i="2" s="1" a="1"/>
  <c r="M147" i="2" s="1"/>
  <c r="AM146" i="1"/>
  <c r="K147" i="2" s="1" a="1"/>
  <c r="K147" i="2" s="1"/>
  <c r="AI146" i="1"/>
  <c r="AF146" i="1"/>
  <c r="AH146" i="1" s="1"/>
  <c r="I147" i="2" s="1" a="1"/>
  <c r="I147" i="2" s="1"/>
  <c r="DX145" i="1"/>
  <c r="DW145" i="1"/>
  <c r="DS145" i="1"/>
  <c r="BI146" i="2" s="1" a="1"/>
  <c r="BI146" i="2" s="1"/>
  <c r="DQ145" i="1"/>
  <c r="BH146" i="2" s="1" a="1"/>
  <c r="BH146" i="2" s="1"/>
  <c r="DO145" i="1"/>
  <c r="BC146" i="2" s="1" a="1"/>
  <c r="BC146" i="2" s="1"/>
  <c r="DM145" i="1"/>
  <c r="BB146" i="2" s="1" a="1"/>
  <c r="BB146" i="2" s="1"/>
  <c r="DK145" i="1"/>
  <c r="Y146" i="2" s="1" a="1"/>
  <c r="Y146" i="2" s="1"/>
  <c r="DG145" i="1"/>
  <c r="X146" i="2" s="1" a="1"/>
  <c r="X146" i="2" s="1"/>
  <c r="DC145" i="1"/>
  <c r="AY146" i="2" s="1" a="1"/>
  <c r="AY146" i="2" s="1"/>
  <c r="CY145" i="1"/>
  <c r="CV145" i="1"/>
  <c r="CZ145" i="1" s="1"/>
  <c r="CS145" i="1"/>
  <c r="AI146" i="2" s="1" a="1"/>
  <c r="AI146" i="2" s="1"/>
  <c r="CM145" i="1"/>
  <c r="BA146" i="2" s="1" a="1"/>
  <c r="BA146" i="2" s="1"/>
  <c r="CJ145" i="1"/>
  <c r="AW146" i="2" s="1" a="1"/>
  <c r="AW146" i="2" s="1"/>
  <c r="CG145" i="1"/>
  <c r="AU146" i="2" s="1" a="1"/>
  <c r="AU146" i="2" s="1"/>
  <c r="CC145" i="1"/>
  <c r="AQ146" i="2" s="1" a="1"/>
  <c r="AQ146" i="2" s="1"/>
  <c r="BY145" i="1"/>
  <c r="AO146" i="2" s="1" a="1"/>
  <c r="AO146" i="2" s="1"/>
  <c r="BV145" i="1"/>
  <c r="AG146" i="2" s="1" a="1"/>
  <c r="AG146" i="2" s="1"/>
  <c r="BS145" i="1"/>
  <c r="AE146" i="2" s="1" a="1"/>
  <c r="AE146" i="2" s="1"/>
  <c r="BP145" i="1"/>
  <c r="AK146" i="2" s="1" a="1"/>
  <c r="AK146" i="2" s="1"/>
  <c r="BM145" i="1"/>
  <c r="AA146" i="2" s="1" a="1"/>
  <c r="AA146" i="2" s="1"/>
  <c r="BJ145" i="1"/>
  <c r="BD146" i="2" s="1" a="1"/>
  <c r="BD146" i="2" s="1"/>
  <c r="BF145" i="1"/>
  <c r="W146" i="2" s="1" a="1"/>
  <c r="W146" i="2" s="1"/>
  <c r="BC145" i="1"/>
  <c r="U146" i="2" s="1" a="1"/>
  <c r="U146" i="2" s="1"/>
  <c r="AZ145" i="1"/>
  <c r="S146" i="2" s="1" a="1"/>
  <c r="S146" i="2" s="1"/>
  <c r="AV145" i="1"/>
  <c r="Q146" i="2" s="1" a="1"/>
  <c r="Q146" i="2" s="1"/>
  <c r="AS145" i="1"/>
  <c r="O146" i="2" s="1" a="1"/>
  <c r="O146" i="2" s="1"/>
  <c r="AP145" i="1"/>
  <c r="M146" i="2" s="1" a="1"/>
  <c r="M146" i="2" s="1"/>
  <c r="AM145" i="1"/>
  <c r="K146" i="2" s="1" a="1"/>
  <c r="K146" i="2" s="1"/>
  <c r="AI145" i="1"/>
  <c r="AF145" i="1"/>
  <c r="AH145" i="1" s="1"/>
  <c r="I146" i="2" s="1" a="1"/>
  <c r="I146" i="2" s="1"/>
  <c r="DX144" i="1"/>
  <c r="DW144" i="1"/>
  <c r="DS144" i="1"/>
  <c r="BI145" i="2" s="1" a="1"/>
  <c r="BI145" i="2" s="1"/>
  <c r="DQ144" i="1"/>
  <c r="BH145" i="2" s="1" a="1"/>
  <c r="BH145" i="2" s="1"/>
  <c r="DO144" i="1"/>
  <c r="BC145" i="2" s="1" a="1"/>
  <c r="BC145" i="2" s="1"/>
  <c r="DM144" i="1"/>
  <c r="BB145" i="2" s="1" a="1"/>
  <c r="BB145" i="2" s="1"/>
  <c r="DK144" i="1"/>
  <c r="Y145" i="2" s="1" a="1"/>
  <c r="Y145" i="2" s="1"/>
  <c r="DG144" i="1"/>
  <c r="X145" i="2" s="1" a="1"/>
  <c r="X145" i="2" s="1"/>
  <c r="DC144" i="1"/>
  <c r="AY145" i="2" s="1" a="1"/>
  <c r="AY145" i="2" s="1"/>
  <c r="CY144" i="1"/>
  <c r="CV144" i="1"/>
  <c r="CZ144" i="1" s="1"/>
  <c r="CS144" i="1"/>
  <c r="AI145" i="2" s="1" a="1"/>
  <c r="AI145" i="2" s="1"/>
  <c r="CM144" i="1"/>
  <c r="BA145" i="2" s="1" a="1"/>
  <c r="BA145" i="2" s="1"/>
  <c r="CJ144" i="1"/>
  <c r="AW145" i="2" s="1" a="1"/>
  <c r="AW145" i="2" s="1"/>
  <c r="CG144" i="1"/>
  <c r="AU145" i="2" s="1" a="1"/>
  <c r="AU145" i="2" s="1"/>
  <c r="CC144" i="1"/>
  <c r="AQ145" i="2" s="1" a="1"/>
  <c r="AQ145" i="2" s="1"/>
  <c r="BY144" i="1"/>
  <c r="AO145" i="2" s="1" a="1"/>
  <c r="AO145" i="2" s="1"/>
  <c r="BV144" i="1"/>
  <c r="AG145" i="2" s="1" a="1"/>
  <c r="AG145" i="2" s="1"/>
  <c r="BS144" i="1"/>
  <c r="AE145" i="2" s="1" a="1"/>
  <c r="AE145" i="2" s="1"/>
  <c r="BP144" i="1"/>
  <c r="AK145" i="2" s="1" a="1"/>
  <c r="AK145" i="2" s="1"/>
  <c r="BM144" i="1"/>
  <c r="AA145" i="2" s="1" a="1"/>
  <c r="AA145" i="2" s="1"/>
  <c r="BJ144" i="1"/>
  <c r="BD145" i="2" s="1" a="1"/>
  <c r="BD145" i="2" s="1"/>
  <c r="BF144" i="1"/>
  <c r="W145" i="2" s="1" a="1"/>
  <c r="W145" i="2" s="1"/>
  <c r="BC144" i="1"/>
  <c r="U145" i="2" s="1" a="1"/>
  <c r="U145" i="2" s="1"/>
  <c r="AZ144" i="1"/>
  <c r="S145" i="2" s="1" a="1"/>
  <c r="S145" i="2" s="1"/>
  <c r="AV144" i="1"/>
  <c r="Q145" i="2" s="1" a="1"/>
  <c r="Q145" i="2" s="1"/>
  <c r="AS144" i="1"/>
  <c r="O145" i="2" s="1" a="1"/>
  <c r="O145" i="2" s="1"/>
  <c r="AP144" i="1"/>
  <c r="M145" i="2" s="1" a="1"/>
  <c r="M145" i="2" s="1"/>
  <c r="AM144" i="1"/>
  <c r="K145" i="2" s="1" a="1"/>
  <c r="K145" i="2" s="1"/>
  <c r="AI144" i="1"/>
  <c r="AF144" i="1"/>
  <c r="AH144" i="1" s="1"/>
  <c r="I145" i="2" s="1" a="1"/>
  <c r="I145" i="2" s="1"/>
  <c r="DX143" i="1"/>
  <c r="DW143" i="1"/>
  <c r="DS143" i="1"/>
  <c r="BI144" i="2" s="1" a="1"/>
  <c r="BI144" i="2" s="1"/>
  <c r="DQ143" i="1"/>
  <c r="BH144" i="2" s="1" a="1"/>
  <c r="BH144" i="2" s="1"/>
  <c r="DO143" i="1"/>
  <c r="BC144" i="2" s="1" a="1"/>
  <c r="BC144" i="2" s="1"/>
  <c r="DM143" i="1"/>
  <c r="BB144" i="2" s="1" a="1"/>
  <c r="BB144" i="2" s="1"/>
  <c r="DK143" i="1"/>
  <c r="Y144" i="2" s="1" a="1"/>
  <c r="Y144" i="2" s="1"/>
  <c r="DG143" i="1"/>
  <c r="X144" i="2" s="1" a="1"/>
  <c r="X144" i="2" s="1"/>
  <c r="DC143" i="1"/>
  <c r="AY144" i="2" s="1" a="1"/>
  <c r="AY144" i="2" s="1"/>
  <c r="CY143" i="1"/>
  <c r="CZ143" i="1" s="1"/>
  <c r="CV143" i="1"/>
  <c r="CS143" i="1"/>
  <c r="AI144" i="2" s="1" a="1"/>
  <c r="AI144" i="2" s="1"/>
  <c r="CM143" i="1"/>
  <c r="BA144" i="2" s="1" a="1"/>
  <c r="BA144" i="2" s="1"/>
  <c r="CJ143" i="1"/>
  <c r="AW144" i="2" s="1" a="1"/>
  <c r="AW144" i="2" s="1"/>
  <c r="CG143" i="1"/>
  <c r="AU144" i="2" s="1" a="1"/>
  <c r="AU144" i="2" s="1"/>
  <c r="CC143" i="1"/>
  <c r="AQ144" i="2" s="1" a="1"/>
  <c r="AQ144" i="2" s="1"/>
  <c r="BY143" i="1"/>
  <c r="AO144" i="2" s="1" a="1"/>
  <c r="AO144" i="2" s="1"/>
  <c r="BV143" i="1"/>
  <c r="AG144" i="2" s="1" a="1"/>
  <c r="AG144" i="2" s="1"/>
  <c r="BS143" i="1"/>
  <c r="AE144" i="2" s="1" a="1"/>
  <c r="AE144" i="2" s="1"/>
  <c r="BP143" i="1"/>
  <c r="AK144" i="2" s="1" a="1"/>
  <c r="AK144" i="2" s="1"/>
  <c r="BM143" i="1"/>
  <c r="AA144" i="2" s="1" a="1"/>
  <c r="AA144" i="2" s="1"/>
  <c r="BJ143" i="1"/>
  <c r="BD144" i="2" s="1" a="1"/>
  <c r="BD144" i="2" s="1"/>
  <c r="BF143" i="1"/>
  <c r="W144" i="2" s="1" a="1"/>
  <c r="W144" i="2" s="1"/>
  <c r="BC143" i="1"/>
  <c r="U144" i="2" s="1" a="1"/>
  <c r="U144" i="2" s="1"/>
  <c r="AZ143" i="1"/>
  <c r="S144" i="2" s="1" a="1"/>
  <c r="S144" i="2" s="1"/>
  <c r="AV143" i="1"/>
  <c r="Q144" i="2" s="1" a="1"/>
  <c r="Q144" i="2" s="1"/>
  <c r="AS143" i="1"/>
  <c r="O144" i="2" s="1" a="1"/>
  <c r="O144" i="2" s="1"/>
  <c r="AP143" i="1"/>
  <c r="M144" i="2" s="1" a="1"/>
  <c r="M144" i="2" s="1"/>
  <c r="AM143" i="1"/>
  <c r="K144" i="2" s="1" a="1"/>
  <c r="K144" i="2" s="1"/>
  <c r="AI143" i="1"/>
  <c r="AF143" i="1"/>
  <c r="AH143" i="1" s="1"/>
  <c r="I144" i="2" s="1" a="1"/>
  <c r="I144" i="2" s="1"/>
  <c r="DX142" i="1"/>
  <c r="DW142" i="1"/>
  <c r="DS142" i="1"/>
  <c r="BI143" i="2" s="1" a="1"/>
  <c r="BI143" i="2" s="1"/>
  <c r="DQ142" i="1"/>
  <c r="BH143" i="2" s="1" a="1"/>
  <c r="BH143" i="2" s="1"/>
  <c r="DO142" i="1"/>
  <c r="BC143" i="2" s="1" a="1"/>
  <c r="BC143" i="2" s="1"/>
  <c r="DM142" i="1"/>
  <c r="BB143" i="2" s="1" a="1"/>
  <c r="BB143" i="2" s="1"/>
  <c r="DK142" i="1"/>
  <c r="Y143" i="2" s="1" a="1"/>
  <c r="Y143" i="2" s="1"/>
  <c r="DG142" i="1"/>
  <c r="X143" i="2" s="1" a="1"/>
  <c r="X143" i="2" s="1"/>
  <c r="DC142" i="1"/>
  <c r="AY143" i="2" s="1" a="1"/>
  <c r="AY143" i="2" s="1"/>
  <c r="CY142" i="1"/>
  <c r="CZ142" i="1" s="1"/>
  <c r="CV142" i="1"/>
  <c r="CS142" i="1"/>
  <c r="AI143" i="2" s="1" a="1"/>
  <c r="AI143" i="2" s="1"/>
  <c r="CM142" i="1"/>
  <c r="BA143" i="2" s="1" a="1"/>
  <c r="BA143" i="2" s="1"/>
  <c r="CJ142" i="1"/>
  <c r="AW143" i="2" s="1" a="1"/>
  <c r="AW143" i="2" s="1"/>
  <c r="CG142" i="1"/>
  <c r="AU143" i="2" s="1" a="1"/>
  <c r="AU143" i="2" s="1"/>
  <c r="CC142" i="1"/>
  <c r="AQ143" i="2" s="1" a="1"/>
  <c r="AQ143" i="2" s="1"/>
  <c r="BY142" i="1"/>
  <c r="AO143" i="2" s="1" a="1"/>
  <c r="AO143" i="2" s="1"/>
  <c r="BV142" i="1"/>
  <c r="AG143" i="2" s="1" a="1"/>
  <c r="AG143" i="2" s="1"/>
  <c r="BS142" i="1"/>
  <c r="AE143" i="2" s="1" a="1"/>
  <c r="AE143" i="2" s="1"/>
  <c r="BP142" i="1"/>
  <c r="AK143" i="2" s="1" a="1"/>
  <c r="AK143" i="2" s="1"/>
  <c r="BM142" i="1"/>
  <c r="AA143" i="2" s="1" a="1"/>
  <c r="AA143" i="2" s="1"/>
  <c r="BJ142" i="1"/>
  <c r="BD143" i="2" s="1" a="1"/>
  <c r="BD143" i="2" s="1"/>
  <c r="BF142" i="1"/>
  <c r="W143" i="2" s="1" a="1"/>
  <c r="W143" i="2" s="1"/>
  <c r="BC142" i="1"/>
  <c r="U143" i="2" s="1" a="1"/>
  <c r="U143" i="2" s="1"/>
  <c r="AZ142" i="1"/>
  <c r="S143" i="2" s="1" a="1"/>
  <c r="S143" i="2" s="1"/>
  <c r="AV142" i="1"/>
  <c r="Q143" i="2" s="1" a="1"/>
  <c r="Q143" i="2" s="1"/>
  <c r="AS142" i="1"/>
  <c r="O143" i="2" s="1" a="1"/>
  <c r="O143" i="2" s="1"/>
  <c r="AP142" i="1"/>
  <c r="M143" i="2" s="1" a="1"/>
  <c r="M143" i="2" s="1"/>
  <c r="AM142" i="1"/>
  <c r="K143" i="2" s="1" a="1"/>
  <c r="K143" i="2" s="1"/>
  <c r="AI142" i="1"/>
  <c r="AF142" i="1"/>
  <c r="AH142" i="1" s="1"/>
  <c r="I143" i="2" s="1" a="1"/>
  <c r="I143" i="2" s="1"/>
  <c r="DX141" i="1"/>
  <c r="DW141" i="1"/>
  <c r="DS141" i="1"/>
  <c r="BI142" i="2" s="1" a="1"/>
  <c r="BI142" i="2" s="1"/>
  <c r="DQ141" i="1"/>
  <c r="BH142" i="2" s="1" a="1"/>
  <c r="BH142" i="2" s="1"/>
  <c r="DO141" i="1"/>
  <c r="BC142" i="2" s="1" a="1"/>
  <c r="BC142" i="2" s="1"/>
  <c r="DM141" i="1"/>
  <c r="BB142" i="2" s="1" a="1"/>
  <c r="BB142" i="2" s="1"/>
  <c r="DK141" i="1"/>
  <c r="Y142" i="2" s="1" a="1"/>
  <c r="Y142" i="2" s="1"/>
  <c r="DG141" i="1"/>
  <c r="X142" i="2" s="1" a="1"/>
  <c r="X142" i="2" s="1"/>
  <c r="DC141" i="1"/>
  <c r="AY142" i="2" s="1" a="1"/>
  <c r="AY142" i="2" s="1"/>
  <c r="CY141" i="1"/>
  <c r="CV141" i="1"/>
  <c r="CZ141" i="1" s="1"/>
  <c r="CS141" i="1"/>
  <c r="AI142" i="2" s="1" a="1"/>
  <c r="AI142" i="2" s="1"/>
  <c r="CM141" i="1"/>
  <c r="BA142" i="2" s="1" a="1"/>
  <c r="BA142" i="2" s="1"/>
  <c r="CJ141" i="1"/>
  <c r="AW142" i="2" s="1" a="1"/>
  <c r="AW142" i="2" s="1"/>
  <c r="CG141" i="1"/>
  <c r="AU142" i="2" s="1" a="1"/>
  <c r="AU142" i="2" s="1"/>
  <c r="CC141" i="1"/>
  <c r="AQ142" i="2" s="1" a="1"/>
  <c r="AQ142" i="2" s="1"/>
  <c r="BY141" i="1"/>
  <c r="AO142" i="2" s="1" a="1"/>
  <c r="AO142" i="2" s="1"/>
  <c r="BV141" i="1"/>
  <c r="AG142" i="2" s="1" a="1"/>
  <c r="AG142" i="2" s="1"/>
  <c r="BS141" i="1"/>
  <c r="AE142" i="2" s="1" a="1"/>
  <c r="AE142" i="2" s="1"/>
  <c r="BP141" i="1"/>
  <c r="AK142" i="2" s="1" a="1"/>
  <c r="AK142" i="2" s="1"/>
  <c r="BM141" i="1"/>
  <c r="AA142" i="2" s="1" a="1"/>
  <c r="AA142" i="2" s="1"/>
  <c r="BJ141" i="1"/>
  <c r="BD142" i="2" s="1" a="1"/>
  <c r="BD142" i="2" s="1"/>
  <c r="BF141" i="1"/>
  <c r="W142" i="2" s="1" a="1"/>
  <c r="W142" i="2" s="1"/>
  <c r="BC141" i="1"/>
  <c r="U142" i="2" s="1" a="1"/>
  <c r="U142" i="2" s="1"/>
  <c r="AZ141" i="1"/>
  <c r="S142" i="2" s="1" a="1"/>
  <c r="S142" i="2" s="1"/>
  <c r="AV141" i="1"/>
  <c r="Q142" i="2" s="1" a="1"/>
  <c r="Q142" i="2" s="1"/>
  <c r="AS141" i="1"/>
  <c r="O142" i="2" s="1" a="1"/>
  <c r="O142" i="2" s="1"/>
  <c r="AP141" i="1"/>
  <c r="M142" i="2" s="1" a="1"/>
  <c r="M142" i="2" s="1"/>
  <c r="AM141" i="1"/>
  <c r="K142" i="2" s="1" a="1"/>
  <c r="K142" i="2" s="1"/>
  <c r="AI141" i="1"/>
  <c r="AF141" i="1"/>
  <c r="AH141" i="1" s="1"/>
  <c r="I142" i="2" s="1" a="1"/>
  <c r="I142" i="2" s="1"/>
  <c r="DX140" i="1"/>
  <c r="DW140" i="1"/>
  <c r="DS140" i="1"/>
  <c r="BI141" i="2" s="1" a="1"/>
  <c r="BI141" i="2" s="1"/>
  <c r="DQ140" i="1"/>
  <c r="BH141" i="2" s="1" a="1"/>
  <c r="BH141" i="2" s="1"/>
  <c r="DO140" i="1"/>
  <c r="BC141" i="2" s="1" a="1"/>
  <c r="BC141" i="2" s="1"/>
  <c r="DM140" i="1"/>
  <c r="BB141" i="2" s="1" a="1"/>
  <c r="BB141" i="2" s="1"/>
  <c r="DK140" i="1"/>
  <c r="Y141" i="2" s="1" a="1"/>
  <c r="Y141" i="2" s="1"/>
  <c r="DG140" i="1"/>
  <c r="X141" i="2" s="1" a="1"/>
  <c r="X141" i="2" s="1"/>
  <c r="DC140" i="1"/>
  <c r="AY141" i="2" s="1" a="1"/>
  <c r="AY141" i="2" s="1"/>
  <c r="CY140" i="1"/>
  <c r="CV140" i="1"/>
  <c r="CZ140" i="1" s="1"/>
  <c r="CS140" i="1"/>
  <c r="AI141" i="2" s="1" a="1"/>
  <c r="AI141" i="2" s="1"/>
  <c r="CM140" i="1"/>
  <c r="BA141" i="2" s="1" a="1"/>
  <c r="BA141" i="2" s="1"/>
  <c r="CJ140" i="1"/>
  <c r="AW141" i="2" s="1" a="1"/>
  <c r="AW141" i="2" s="1"/>
  <c r="CG140" i="1"/>
  <c r="AU141" i="2" s="1" a="1"/>
  <c r="AU141" i="2" s="1"/>
  <c r="CC140" i="1"/>
  <c r="AQ141" i="2" s="1" a="1"/>
  <c r="AQ141" i="2" s="1"/>
  <c r="BY140" i="1"/>
  <c r="AO141" i="2" s="1" a="1"/>
  <c r="AO141" i="2" s="1"/>
  <c r="BV140" i="1"/>
  <c r="AG141" i="2" s="1" a="1"/>
  <c r="AG141" i="2" s="1"/>
  <c r="BS140" i="1"/>
  <c r="AE141" i="2" s="1" a="1"/>
  <c r="AE141" i="2" s="1"/>
  <c r="BP140" i="1"/>
  <c r="AK141" i="2" s="1" a="1"/>
  <c r="AK141" i="2" s="1"/>
  <c r="BM140" i="1"/>
  <c r="AA141" i="2" s="1" a="1"/>
  <c r="AA141" i="2" s="1"/>
  <c r="BJ140" i="1"/>
  <c r="BD141" i="2" s="1" a="1"/>
  <c r="BD141" i="2" s="1"/>
  <c r="BF140" i="1"/>
  <c r="W141" i="2" s="1" a="1"/>
  <c r="W141" i="2" s="1"/>
  <c r="BC140" i="1"/>
  <c r="U141" i="2" s="1" a="1"/>
  <c r="U141" i="2" s="1"/>
  <c r="AZ140" i="1"/>
  <c r="S141" i="2" s="1" a="1"/>
  <c r="S141" i="2" s="1"/>
  <c r="AV140" i="1"/>
  <c r="Q141" i="2" s="1" a="1"/>
  <c r="Q141" i="2" s="1"/>
  <c r="AS140" i="1"/>
  <c r="O141" i="2" s="1" a="1"/>
  <c r="O141" i="2" s="1"/>
  <c r="AP140" i="1"/>
  <c r="M141" i="2" s="1" a="1"/>
  <c r="M141" i="2" s="1"/>
  <c r="AM140" i="1"/>
  <c r="K141" i="2" s="1" a="1"/>
  <c r="K141" i="2" s="1"/>
  <c r="AI140" i="1"/>
  <c r="AF140" i="1"/>
  <c r="AH140" i="1" s="1"/>
  <c r="I141" i="2" s="1" a="1"/>
  <c r="I141" i="2" s="1"/>
  <c r="DX139" i="1"/>
  <c r="DW139" i="1"/>
  <c r="DS139" i="1"/>
  <c r="BI140" i="2" s="1" a="1"/>
  <c r="BI140" i="2" s="1"/>
  <c r="DQ139" i="1"/>
  <c r="BH140" i="2" s="1" a="1"/>
  <c r="BH140" i="2" s="1"/>
  <c r="DO139" i="1"/>
  <c r="BC140" i="2" s="1" a="1"/>
  <c r="BC140" i="2" s="1"/>
  <c r="DM139" i="1"/>
  <c r="BB140" i="2" s="1" a="1"/>
  <c r="BB140" i="2" s="1"/>
  <c r="DK139" i="1"/>
  <c r="Y140" i="2" s="1" a="1"/>
  <c r="Y140" i="2" s="1"/>
  <c r="DG139" i="1"/>
  <c r="X140" i="2" s="1" a="1"/>
  <c r="X140" i="2" s="1"/>
  <c r="DC139" i="1"/>
  <c r="AY140" i="2" s="1" a="1"/>
  <c r="AY140" i="2" s="1"/>
  <c r="CY139" i="1"/>
  <c r="CZ139" i="1" s="1"/>
  <c r="CV139" i="1"/>
  <c r="CS139" i="1"/>
  <c r="AI140" i="2" s="1" a="1"/>
  <c r="AI140" i="2" s="1"/>
  <c r="CM139" i="1"/>
  <c r="BA140" i="2" s="1" a="1"/>
  <c r="BA140" i="2" s="1"/>
  <c r="CJ139" i="1"/>
  <c r="AW140" i="2" s="1" a="1"/>
  <c r="AW140" i="2" s="1"/>
  <c r="CG139" i="1"/>
  <c r="AU140" i="2" s="1" a="1"/>
  <c r="AU140" i="2" s="1"/>
  <c r="CC139" i="1"/>
  <c r="AQ140" i="2" s="1" a="1"/>
  <c r="AQ140" i="2" s="1"/>
  <c r="BY139" i="1"/>
  <c r="AO140" i="2" s="1" a="1"/>
  <c r="AO140" i="2" s="1"/>
  <c r="BV139" i="1"/>
  <c r="AG140" i="2" s="1" a="1"/>
  <c r="AG140" i="2" s="1"/>
  <c r="BS139" i="1"/>
  <c r="AE140" i="2" s="1" a="1"/>
  <c r="AE140" i="2" s="1"/>
  <c r="BP139" i="1"/>
  <c r="AK140" i="2" s="1" a="1"/>
  <c r="AK140" i="2" s="1"/>
  <c r="BM139" i="1"/>
  <c r="AA140" i="2" s="1" a="1"/>
  <c r="AA140" i="2" s="1"/>
  <c r="BJ139" i="1"/>
  <c r="BD140" i="2" s="1" a="1"/>
  <c r="BD140" i="2" s="1"/>
  <c r="BF139" i="1"/>
  <c r="W140" i="2" s="1" a="1"/>
  <c r="W140" i="2" s="1"/>
  <c r="BC139" i="1"/>
  <c r="U140" i="2" s="1" a="1"/>
  <c r="U140" i="2" s="1"/>
  <c r="AZ139" i="1"/>
  <c r="S140" i="2" s="1" a="1"/>
  <c r="S140" i="2" s="1"/>
  <c r="AV139" i="1"/>
  <c r="Q140" i="2" s="1" a="1"/>
  <c r="Q140" i="2" s="1"/>
  <c r="AS139" i="1"/>
  <c r="O140" i="2" s="1" a="1"/>
  <c r="O140" i="2" s="1"/>
  <c r="AP139" i="1"/>
  <c r="M140" i="2" s="1" a="1"/>
  <c r="M140" i="2" s="1"/>
  <c r="AM139" i="1"/>
  <c r="K140" i="2" s="1" a="1"/>
  <c r="K140" i="2" s="1"/>
  <c r="AI139" i="1"/>
  <c r="AF139" i="1"/>
  <c r="AH139" i="1" s="1"/>
  <c r="I140" i="2" s="1" a="1"/>
  <c r="I140" i="2" s="1"/>
  <c r="DX138" i="1"/>
  <c r="DW138" i="1"/>
  <c r="DS138" i="1"/>
  <c r="BI139" i="2" s="1" a="1"/>
  <c r="BI139" i="2" s="1"/>
  <c r="DQ138" i="1"/>
  <c r="BH139" i="2" s="1" a="1"/>
  <c r="BH139" i="2" s="1"/>
  <c r="DO138" i="1"/>
  <c r="BC139" i="2" s="1" a="1"/>
  <c r="BC139" i="2" s="1"/>
  <c r="DM138" i="1"/>
  <c r="BB139" i="2" s="1" a="1"/>
  <c r="BB139" i="2" s="1"/>
  <c r="DK138" i="1"/>
  <c r="Y139" i="2" s="1" a="1"/>
  <c r="Y139" i="2" s="1"/>
  <c r="DG138" i="1"/>
  <c r="X139" i="2" s="1" a="1"/>
  <c r="X139" i="2" s="1"/>
  <c r="DC138" i="1"/>
  <c r="AY139" i="2" s="1" a="1"/>
  <c r="AY139" i="2" s="1"/>
  <c r="CY138" i="1"/>
  <c r="CZ138" i="1" s="1"/>
  <c r="CV138" i="1"/>
  <c r="CS138" i="1"/>
  <c r="AI139" i="2" s="1" a="1"/>
  <c r="AI139" i="2" s="1"/>
  <c r="CM138" i="1"/>
  <c r="BA139" i="2" s="1" a="1"/>
  <c r="BA139" i="2" s="1"/>
  <c r="CJ138" i="1"/>
  <c r="AW139" i="2" s="1" a="1"/>
  <c r="AW139" i="2" s="1"/>
  <c r="CG138" i="1"/>
  <c r="AU139" i="2" s="1" a="1"/>
  <c r="AU139" i="2" s="1"/>
  <c r="CC138" i="1"/>
  <c r="AQ139" i="2" s="1" a="1"/>
  <c r="AQ139" i="2" s="1"/>
  <c r="BY138" i="1"/>
  <c r="AO139" i="2" s="1" a="1"/>
  <c r="AO139" i="2" s="1"/>
  <c r="BV138" i="1"/>
  <c r="AG139" i="2" s="1" a="1"/>
  <c r="AG139" i="2" s="1"/>
  <c r="BS138" i="1"/>
  <c r="AE139" i="2" s="1" a="1"/>
  <c r="AE139" i="2" s="1"/>
  <c r="BP138" i="1"/>
  <c r="AK139" i="2" s="1" a="1"/>
  <c r="AK139" i="2" s="1"/>
  <c r="BM138" i="1"/>
  <c r="AA139" i="2" s="1" a="1"/>
  <c r="AA139" i="2" s="1"/>
  <c r="BJ138" i="1"/>
  <c r="BD139" i="2" s="1" a="1"/>
  <c r="BD139" i="2" s="1"/>
  <c r="BF138" i="1"/>
  <c r="W139" i="2" s="1" a="1"/>
  <c r="W139" i="2" s="1"/>
  <c r="BC138" i="1"/>
  <c r="U139" i="2" s="1" a="1"/>
  <c r="U139" i="2" s="1"/>
  <c r="AZ138" i="1"/>
  <c r="S139" i="2" s="1" a="1"/>
  <c r="S139" i="2" s="1"/>
  <c r="AV138" i="1"/>
  <c r="Q139" i="2" s="1" a="1"/>
  <c r="Q139" i="2" s="1"/>
  <c r="AS138" i="1"/>
  <c r="O139" i="2" s="1" a="1"/>
  <c r="O139" i="2" s="1"/>
  <c r="AP138" i="1"/>
  <c r="M139" i="2" s="1" a="1"/>
  <c r="M139" i="2" s="1"/>
  <c r="AM138" i="1"/>
  <c r="K139" i="2" s="1" a="1"/>
  <c r="K139" i="2" s="1"/>
  <c r="AI138" i="1"/>
  <c r="AF138" i="1"/>
  <c r="AH138" i="1" s="1"/>
  <c r="I139" i="2" s="1" a="1"/>
  <c r="I139" i="2" s="1"/>
  <c r="DX137" i="1"/>
  <c r="DW137" i="1"/>
  <c r="DS137" i="1"/>
  <c r="BI138" i="2" s="1" a="1"/>
  <c r="BI138" i="2" s="1"/>
  <c r="DQ137" i="1"/>
  <c r="BH138" i="2" s="1" a="1"/>
  <c r="BH138" i="2" s="1"/>
  <c r="DO137" i="1"/>
  <c r="BC138" i="2" s="1" a="1"/>
  <c r="BC138" i="2" s="1"/>
  <c r="DM137" i="1"/>
  <c r="BB138" i="2" s="1" a="1"/>
  <c r="BB138" i="2" s="1"/>
  <c r="DK137" i="1"/>
  <c r="Y138" i="2" s="1" a="1"/>
  <c r="Y138" i="2" s="1"/>
  <c r="DG137" i="1"/>
  <c r="X138" i="2" s="1" a="1"/>
  <c r="X138" i="2" s="1"/>
  <c r="DC137" i="1"/>
  <c r="AY138" i="2" s="1" a="1"/>
  <c r="AY138" i="2" s="1"/>
  <c r="CY137" i="1"/>
  <c r="CV137" i="1"/>
  <c r="CZ137" i="1" s="1"/>
  <c r="CS137" i="1"/>
  <c r="AI138" i="2" s="1" a="1"/>
  <c r="AI138" i="2" s="1"/>
  <c r="CM137" i="1"/>
  <c r="BA138" i="2" s="1" a="1"/>
  <c r="BA138" i="2" s="1"/>
  <c r="CJ137" i="1"/>
  <c r="AW138" i="2" s="1" a="1"/>
  <c r="AW138" i="2" s="1"/>
  <c r="CG137" i="1"/>
  <c r="AU138" i="2" s="1" a="1"/>
  <c r="AU138" i="2" s="1"/>
  <c r="CC137" i="1"/>
  <c r="AQ138" i="2" s="1" a="1"/>
  <c r="AQ138" i="2" s="1"/>
  <c r="BY137" i="1"/>
  <c r="AO138" i="2" s="1" a="1"/>
  <c r="AO138" i="2" s="1"/>
  <c r="BV137" i="1"/>
  <c r="AG138" i="2" s="1" a="1"/>
  <c r="AG138" i="2" s="1"/>
  <c r="BS137" i="1"/>
  <c r="AE138" i="2" s="1" a="1"/>
  <c r="AE138" i="2" s="1"/>
  <c r="BP137" i="1"/>
  <c r="AK138" i="2" s="1" a="1"/>
  <c r="AK138" i="2" s="1"/>
  <c r="BM137" i="1"/>
  <c r="AA138" i="2" s="1" a="1"/>
  <c r="AA138" i="2" s="1"/>
  <c r="BJ137" i="1"/>
  <c r="BD138" i="2" s="1" a="1"/>
  <c r="BD138" i="2" s="1"/>
  <c r="BF137" i="1"/>
  <c r="W138" i="2" s="1" a="1"/>
  <c r="W138" i="2" s="1"/>
  <c r="BC137" i="1"/>
  <c r="U138" i="2" s="1" a="1"/>
  <c r="U138" i="2" s="1"/>
  <c r="AZ137" i="1"/>
  <c r="S138" i="2" s="1" a="1"/>
  <c r="S138" i="2" s="1"/>
  <c r="AV137" i="1"/>
  <c r="Q138" i="2" s="1" a="1"/>
  <c r="Q138" i="2" s="1"/>
  <c r="AS137" i="1"/>
  <c r="O138" i="2" s="1" a="1"/>
  <c r="O138" i="2" s="1"/>
  <c r="AP137" i="1"/>
  <c r="M138" i="2" s="1" a="1"/>
  <c r="M138" i="2" s="1"/>
  <c r="AM137" i="1"/>
  <c r="K138" i="2" s="1" a="1"/>
  <c r="K138" i="2" s="1"/>
  <c r="AI137" i="1"/>
  <c r="AF137" i="1"/>
  <c r="AH137" i="1" s="1"/>
  <c r="I138" i="2" s="1" a="1"/>
  <c r="I138" i="2" s="1"/>
  <c r="DX136" i="1"/>
  <c r="DW136" i="1"/>
  <c r="DS136" i="1"/>
  <c r="BI137" i="2" s="1" a="1"/>
  <c r="BI137" i="2" s="1"/>
  <c r="DQ136" i="1"/>
  <c r="BH137" i="2" s="1" a="1"/>
  <c r="BH137" i="2" s="1"/>
  <c r="DO136" i="1"/>
  <c r="BC137" i="2" s="1" a="1"/>
  <c r="BC137" i="2" s="1"/>
  <c r="DM136" i="1"/>
  <c r="BB137" i="2" s="1" a="1"/>
  <c r="BB137" i="2" s="1"/>
  <c r="DK136" i="1"/>
  <c r="Y137" i="2" s="1" a="1"/>
  <c r="Y137" i="2" s="1"/>
  <c r="DG136" i="1"/>
  <c r="X137" i="2" s="1" a="1"/>
  <c r="X137" i="2" s="1"/>
  <c r="DC136" i="1"/>
  <c r="AY137" i="2" s="1" a="1"/>
  <c r="AY137" i="2" s="1"/>
  <c r="CY136" i="1"/>
  <c r="CV136" i="1"/>
  <c r="CZ136" i="1" s="1"/>
  <c r="CS136" i="1"/>
  <c r="AI137" i="2" s="1" a="1"/>
  <c r="AI137" i="2" s="1"/>
  <c r="CM136" i="1"/>
  <c r="BA137" i="2" s="1" a="1"/>
  <c r="BA137" i="2" s="1"/>
  <c r="CJ136" i="1"/>
  <c r="AW137" i="2" s="1" a="1"/>
  <c r="AW137" i="2" s="1"/>
  <c r="CG136" i="1"/>
  <c r="AU137" i="2" s="1" a="1"/>
  <c r="AU137" i="2" s="1"/>
  <c r="CC136" i="1"/>
  <c r="AQ137" i="2" s="1" a="1"/>
  <c r="AQ137" i="2" s="1"/>
  <c r="BY136" i="1"/>
  <c r="AO137" i="2" s="1" a="1"/>
  <c r="AO137" i="2" s="1"/>
  <c r="BV136" i="1"/>
  <c r="AG137" i="2" s="1" a="1"/>
  <c r="AG137" i="2" s="1"/>
  <c r="BS136" i="1"/>
  <c r="AE137" i="2" s="1" a="1"/>
  <c r="AE137" i="2" s="1"/>
  <c r="BP136" i="1"/>
  <c r="AK137" i="2" s="1" a="1"/>
  <c r="AK137" i="2" s="1"/>
  <c r="BM136" i="1"/>
  <c r="AA137" i="2" s="1" a="1"/>
  <c r="AA137" i="2" s="1"/>
  <c r="BJ136" i="1"/>
  <c r="BD137" i="2" s="1" a="1"/>
  <c r="BD137" i="2" s="1"/>
  <c r="BF136" i="1"/>
  <c r="W137" i="2" s="1" a="1"/>
  <c r="W137" i="2" s="1"/>
  <c r="BC136" i="1"/>
  <c r="U137" i="2" s="1" a="1"/>
  <c r="U137" i="2" s="1"/>
  <c r="AZ136" i="1"/>
  <c r="S137" i="2" s="1" a="1"/>
  <c r="S137" i="2" s="1"/>
  <c r="AV136" i="1"/>
  <c r="Q137" i="2" s="1" a="1"/>
  <c r="Q137" i="2" s="1"/>
  <c r="AS136" i="1"/>
  <c r="O137" i="2" s="1" a="1"/>
  <c r="O137" i="2" s="1"/>
  <c r="AP136" i="1"/>
  <c r="M137" i="2" s="1" a="1"/>
  <c r="M137" i="2" s="1"/>
  <c r="AM136" i="1"/>
  <c r="K137" i="2" s="1" a="1"/>
  <c r="K137" i="2" s="1"/>
  <c r="AI136" i="1"/>
  <c r="AF136" i="1"/>
  <c r="AH136" i="1" s="1"/>
  <c r="I137" i="2" s="1" a="1"/>
  <c r="I137" i="2" s="1"/>
  <c r="DX135" i="1"/>
  <c r="DW135" i="1"/>
  <c r="DS135" i="1"/>
  <c r="BI136" i="2" s="1" a="1"/>
  <c r="BI136" i="2" s="1"/>
  <c r="DQ135" i="1"/>
  <c r="BH136" i="2" s="1" a="1"/>
  <c r="BH136" i="2" s="1"/>
  <c r="DO135" i="1"/>
  <c r="BC136" i="2" s="1" a="1"/>
  <c r="BC136" i="2" s="1"/>
  <c r="DM135" i="1"/>
  <c r="BB136" i="2" s="1" a="1"/>
  <c r="BB136" i="2" s="1"/>
  <c r="DK135" i="1"/>
  <c r="Y136" i="2" s="1" a="1"/>
  <c r="Y136" i="2" s="1"/>
  <c r="DG135" i="1"/>
  <c r="X136" i="2" s="1" a="1"/>
  <c r="X136" i="2" s="1"/>
  <c r="DC135" i="1"/>
  <c r="AY136" i="2" s="1" a="1"/>
  <c r="AY136" i="2" s="1"/>
  <c r="CY135" i="1"/>
  <c r="CZ135" i="1" s="1"/>
  <c r="CV135" i="1"/>
  <c r="CS135" i="1"/>
  <c r="AI136" i="2" s="1" a="1"/>
  <c r="AI136" i="2" s="1"/>
  <c r="CM135" i="1"/>
  <c r="BA136" i="2" s="1" a="1"/>
  <c r="BA136" i="2" s="1"/>
  <c r="CJ135" i="1"/>
  <c r="AW136" i="2" s="1" a="1"/>
  <c r="AW136" i="2" s="1"/>
  <c r="CG135" i="1"/>
  <c r="AU136" i="2" s="1" a="1"/>
  <c r="AU136" i="2" s="1"/>
  <c r="CC135" i="1"/>
  <c r="AQ136" i="2" s="1" a="1"/>
  <c r="AQ136" i="2" s="1"/>
  <c r="BY135" i="1"/>
  <c r="AO136" i="2" s="1" a="1"/>
  <c r="AO136" i="2" s="1"/>
  <c r="BV135" i="1"/>
  <c r="AG136" i="2" s="1" a="1"/>
  <c r="AG136" i="2" s="1"/>
  <c r="BS135" i="1"/>
  <c r="AE136" i="2" s="1" a="1"/>
  <c r="AE136" i="2" s="1"/>
  <c r="BP135" i="1"/>
  <c r="AK136" i="2" s="1" a="1"/>
  <c r="AK136" i="2" s="1"/>
  <c r="BM135" i="1"/>
  <c r="AA136" i="2" s="1" a="1"/>
  <c r="AA136" i="2" s="1"/>
  <c r="BJ135" i="1"/>
  <c r="BD136" i="2" s="1" a="1"/>
  <c r="BD136" i="2" s="1"/>
  <c r="BF135" i="1"/>
  <c r="W136" i="2" s="1" a="1"/>
  <c r="W136" i="2" s="1"/>
  <c r="BC135" i="1"/>
  <c r="U136" i="2" s="1" a="1"/>
  <c r="U136" i="2" s="1"/>
  <c r="AZ135" i="1"/>
  <c r="S136" i="2" s="1" a="1"/>
  <c r="S136" i="2" s="1"/>
  <c r="AV135" i="1"/>
  <c r="Q136" i="2" s="1" a="1"/>
  <c r="Q136" i="2" s="1"/>
  <c r="AS135" i="1"/>
  <c r="O136" i="2" s="1" a="1"/>
  <c r="O136" i="2" s="1"/>
  <c r="AP135" i="1"/>
  <c r="M136" i="2" s="1" a="1"/>
  <c r="M136" i="2" s="1"/>
  <c r="AM135" i="1"/>
  <c r="K136" i="2" s="1" a="1"/>
  <c r="K136" i="2" s="1"/>
  <c r="AI135" i="1"/>
  <c r="AF135" i="1"/>
  <c r="AH135" i="1" s="1"/>
  <c r="I136" i="2" s="1" a="1"/>
  <c r="I136" i="2" s="1"/>
  <c r="DX134" i="1"/>
  <c r="DW134" i="1"/>
  <c r="DS134" i="1"/>
  <c r="BI135" i="2" s="1" a="1"/>
  <c r="BI135" i="2" s="1"/>
  <c r="DQ134" i="1"/>
  <c r="BH135" i="2" s="1" a="1"/>
  <c r="BH135" i="2" s="1"/>
  <c r="DO134" i="1"/>
  <c r="BC135" i="2" s="1" a="1"/>
  <c r="BC135" i="2" s="1"/>
  <c r="DM134" i="1"/>
  <c r="BB135" i="2" s="1" a="1"/>
  <c r="BB135" i="2" s="1"/>
  <c r="DK134" i="1"/>
  <c r="Y135" i="2" s="1" a="1"/>
  <c r="Y135" i="2" s="1"/>
  <c r="DG134" i="1"/>
  <c r="X135" i="2" s="1" a="1"/>
  <c r="X135" i="2" s="1"/>
  <c r="DC134" i="1"/>
  <c r="AY135" i="2" s="1" a="1"/>
  <c r="AY135" i="2" s="1"/>
  <c r="CY134" i="1"/>
  <c r="CV134" i="1"/>
  <c r="CS134" i="1"/>
  <c r="AI135" i="2" s="1" a="1"/>
  <c r="AI135" i="2" s="1"/>
  <c r="CM134" i="1"/>
  <c r="BA135" i="2" s="1" a="1"/>
  <c r="BA135" i="2" s="1"/>
  <c r="CJ134" i="1"/>
  <c r="AW135" i="2" s="1" a="1"/>
  <c r="AW135" i="2" s="1"/>
  <c r="CG134" i="1"/>
  <c r="AU135" i="2" s="1" a="1"/>
  <c r="AU135" i="2" s="1"/>
  <c r="CC134" i="1"/>
  <c r="AQ135" i="2" s="1" a="1"/>
  <c r="AQ135" i="2" s="1"/>
  <c r="BY134" i="1"/>
  <c r="AO135" i="2" s="1" a="1"/>
  <c r="AO135" i="2" s="1"/>
  <c r="BV134" i="1"/>
  <c r="AG135" i="2" s="1" a="1"/>
  <c r="AG135" i="2" s="1"/>
  <c r="BS134" i="1"/>
  <c r="AE135" i="2" s="1" a="1"/>
  <c r="AE135" i="2" s="1"/>
  <c r="BP134" i="1"/>
  <c r="AK135" i="2" s="1" a="1"/>
  <c r="AK135" i="2" s="1"/>
  <c r="BM134" i="1"/>
  <c r="AA135" i="2" s="1" a="1"/>
  <c r="AA135" i="2" s="1"/>
  <c r="BJ134" i="1"/>
  <c r="BD135" i="2" s="1" a="1"/>
  <c r="BD135" i="2" s="1"/>
  <c r="BF134" i="1"/>
  <c r="W135" i="2" s="1" a="1"/>
  <c r="W135" i="2" s="1"/>
  <c r="BC134" i="1"/>
  <c r="U135" i="2" s="1" a="1"/>
  <c r="U135" i="2" s="1"/>
  <c r="AZ134" i="1"/>
  <c r="S135" i="2" s="1" a="1"/>
  <c r="S135" i="2" s="1"/>
  <c r="AV134" i="1"/>
  <c r="Q135" i="2" s="1" a="1"/>
  <c r="Q135" i="2" s="1"/>
  <c r="AS134" i="1"/>
  <c r="O135" i="2" s="1" a="1"/>
  <c r="O135" i="2" s="1"/>
  <c r="AP134" i="1"/>
  <c r="M135" i="2" s="1" a="1"/>
  <c r="M135" i="2" s="1"/>
  <c r="AM134" i="1"/>
  <c r="K135" i="2" s="1" a="1"/>
  <c r="K135" i="2" s="1"/>
  <c r="AI134" i="1"/>
  <c r="AF134" i="1"/>
  <c r="AH134" i="1" s="1"/>
  <c r="I135" i="2" s="1" a="1"/>
  <c r="I135" i="2" s="1"/>
  <c r="DX133" i="1"/>
  <c r="DW133" i="1"/>
  <c r="DS133" i="1"/>
  <c r="BI134" i="2" s="1" a="1"/>
  <c r="BI134" i="2" s="1"/>
  <c r="DQ133" i="1"/>
  <c r="BH134" i="2" s="1" a="1"/>
  <c r="BH134" i="2" s="1"/>
  <c r="DO133" i="1"/>
  <c r="BC134" i="2" s="1" a="1"/>
  <c r="BC134" i="2" s="1"/>
  <c r="DM133" i="1"/>
  <c r="BB134" i="2" s="1" a="1"/>
  <c r="BB134" i="2" s="1"/>
  <c r="DK133" i="1"/>
  <c r="Y134" i="2" s="1" a="1"/>
  <c r="Y134" i="2" s="1"/>
  <c r="DG133" i="1"/>
  <c r="X134" i="2" s="1" a="1"/>
  <c r="X134" i="2" s="1"/>
  <c r="DC133" i="1"/>
  <c r="AY134" i="2" s="1" a="1"/>
  <c r="AY134" i="2" s="1"/>
  <c r="CY133" i="1"/>
  <c r="CZ133" i="1" s="1"/>
  <c r="CV133" i="1"/>
  <c r="CS133" i="1"/>
  <c r="AI134" i="2" s="1" a="1"/>
  <c r="AI134" i="2" s="1"/>
  <c r="CM133" i="1"/>
  <c r="BA134" i="2" s="1" a="1"/>
  <c r="BA134" i="2" s="1"/>
  <c r="CJ133" i="1"/>
  <c r="AW134" i="2" s="1" a="1"/>
  <c r="AW134" i="2" s="1"/>
  <c r="CG133" i="1"/>
  <c r="AU134" i="2" s="1" a="1"/>
  <c r="AU134" i="2" s="1"/>
  <c r="CC133" i="1"/>
  <c r="AQ134" i="2" s="1" a="1"/>
  <c r="AQ134" i="2" s="1"/>
  <c r="BY133" i="1"/>
  <c r="AO134" i="2" s="1" a="1"/>
  <c r="AO134" i="2" s="1"/>
  <c r="BV133" i="1"/>
  <c r="AG134" i="2" s="1" a="1"/>
  <c r="AG134" i="2" s="1"/>
  <c r="BS133" i="1"/>
  <c r="AE134" i="2" s="1" a="1"/>
  <c r="AE134" i="2" s="1"/>
  <c r="BP133" i="1"/>
  <c r="AK134" i="2" s="1" a="1"/>
  <c r="AK134" i="2" s="1"/>
  <c r="BM133" i="1"/>
  <c r="AA134" i="2" s="1" a="1"/>
  <c r="AA134" i="2" s="1"/>
  <c r="BJ133" i="1"/>
  <c r="BD134" i="2" s="1" a="1"/>
  <c r="BD134" i="2" s="1"/>
  <c r="BF133" i="1"/>
  <c r="W134" i="2" s="1" a="1"/>
  <c r="W134" i="2" s="1"/>
  <c r="BC133" i="1"/>
  <c r="U134" i="2" s="1" a="1"/>
  <c r="U134" i="2" s="1"/>
  <c r="AZ133" i="1"/>
  <c r="S134" i="2" s="1" a="1"/>
  <c r="S134" i="2" s="1"/>
  <c r="AV133" i="1"/>
  <c r="Q134" i="2" s="1" a="1"/>
  <c r="Q134" i="2" s="1"/>
  <c r="AS133" i="1"/>
  <c r="O134" i="2" s="1" a="1"/>
  <c r="O134" i="2" s="1"/>
  <c r="AP133" i="1"/>
  <c r="M134" i="2" s="1" a="1"/>
  <c r="M134" i="2" s="1"/>
  <c r="AM133" i="1"/>
  <c r="K134" i="2" s="1" a="1"/>
  <c r="K134" i="2" s="1"/>
  <c r="AI133" i="1"/>
  <c r="AF133" i="1"/>
  <c r="AH133" i="1" s="1"/>
  <c r="I134" i="2" s="1" a="1"/>
  <c r="I134" i="2" s="1"/>
  <c r="DX132" i="1"/>
  <c r="DW132" i="1"/>
  <c r="DS132" i="1"/>
  <c r="BI133" i="2" s="1" a="1"/>
  <c r="BI133" i="2" s="1"/>
  <c r="DQ132" i="1"/>
  <c r="BH133" i="2" s="1" a="1"/>
  <c r="BH133" i="2" s="1"/>
  <c r="DO132" i="1"/>
  <c r="BC133" i="2" s="1" a="1"/>
  <c r="BC133" i="2" s="1"/>
  <c r="DM132" i="1"/>
  <c r="BB133" i="2" s="1" a="1"/>
  <c r="BB133" i="2" s="1"/>
  <c r="DK132" i="1"/>
  <c r="Y133" i="2" s="1" a="1"/>
  <c r="Y133" i="2" s="1"/>
  <c r="DG132" i="1"/>
  <c r="X133" i="2" s="1" a="1"/>
  <c r="X133" i="2" s="1"/>
  <c r="DC132" i="1"/>
  <c r="AY133" i="2" s="1" a="1"/>
  <c r="AY133" i="2" s="1"/>
  <c r="CY132" i="1"/>
  <c r="CZ132" i="1" s="1"/>
  <c r="CV132" i="1"/>
  <c r="CS132" i="1"/>
  <c r="AI133" i="2" s="1" a="1"/>
  <c r="AI133" i="2" s="1"/>
  <c r="CM132" i="1"/>
  <c r="BA133" i="2" s="1" a="1"/>
  <c r="BA133" i="2" s="1"/>
  <c r="CJ132" i="1"/>
  <c r="AW133" i="2" s="1" a="1"/>
  <c r="AW133" i="2" s="1"/>
  <c r="CG132" i="1"/>
  <c r="AU133" i="2" s="1" a="1"/>
  <c r="AU133" i="2" s="1"/>
  <c r="CC132" i="1"/>
  <c r="AQ133" i="2" s="1" a="1"/>
  <c r="AQ133" i="2" s="1"/>
  <c r="BY132" i="1"/>
  <c r="AO133" i="2" s="1" a="1"/>
  <c r="AO133" i="2" s="1"/>
  <c r="BV132" i="1"/>
  <c r="AG133" i="2" s="1" a="1"/>
  <c r="AG133" i="2" s="1"/>
  <c r="BS132" i="1"/>
  <c r="AE133" i="2" s="1" a="1"/>
  <c r="AE133" i="2" s="1"/>
  <c r="BP132" i="1"/>
  <c r="AK133" i="2" s="1" a="1"/>
  <c r="AK133" i="2" s="1"/>
  <c r="BM132" i="1"/>
  <c r="AA133" i="2" s="1" a="1"/>
  <c r="AA133" i="2" s="1"/>
  <c r="BJ132" i="1"/>
  <c r="BD133" i="2" s="1" a="1"/>
  <c r="BD133" i="2" s="1"/>
  <c r="BF132" i="1"/>
  <c r="W133" i="2" s="1" a="1"/>
  <c r="W133" i="2" s="1"/>
  <c r="BC132" i="1"/>
  <c r="U133" i="2" s="1" a="1"/>
  <c r="U133" i="2" s="1"/>
  <c r="AZ132" i="1"/>
  <c r="S133" i="2" s="1" a="1"/>
  <c r="S133" i="2" s="1"/>
  <c r="AV132" i="1"/>
  <c r="Q133" i="2" s="1" a="1"/>
  <c r="Q133" i="2" s="1"/>
  <c r="AS132" i="1"/>
  <c r="O133" i="2" s="1" a="1"/>
  <c r="O133" i="2" s="1"/>
  <c r="AP132" i="1"/>
  <c r="M133" i="2" s="1" a="1"/>
  <c r="M133" i="2" s="1"/>
  <c r="AM132" i="1"/>
  <c r="K133" i="2" s="1" a="1"/>
  <c r="K133" i="2" s="1"/>
  <c r="AI132" i="1"/>
  <c r="AF132" i="1"/>
  <c r="AH132" i="1" s="1"/>
  <c r="I133" i="2" s="1" a="1"/>
  <c r="I133" i="2" s="1"/>
  <c r="DX131" i="1"/>
  <c r="DW131" i="1"/>
  <c r="DS131" i="1"/>
  <c r="BI132" i="2" s="1" a="1"/>
  <c r="BI132" i="2" s="1"/>
  <c r="DQ131" i="1"/>
  <c r="BH132" i="2" s="1" a="1"/>
  <c r="BH132" i="2" s="1"/>
  <c r="DO131" i="1"/>
  <c r="BC132" i="2" s="1" a="1"/>
  <c r="BC132" i="2" s="1"/>
  <c r="DM131" i="1"/>
  <c r="BB132" i="2" s="1" a="1"/>
  <c r="BB132" i="2" s="1"/>
  <c r="DK131" i="1"/>
  <c r="Y132" i="2" s="1" a="1"/>
  <c r="Y132" i="2" s="1"/>
  <c r="DG131" i="1"/>
  <c r="X132" i="2" s="1" a="1"/>
  <c r="X132" i="2" s="1"/>
  <c r="DC131" i="1"/>
  <c r="AY132" i="2" s="1" a="1"/>
  <c r="AY132" i="2" s="1"/>
  <c r="CY131" i="1"/>
  <c r="CV131" i="1"/>
  <c r="CS131" i="1"/>
  <c r="AI132" i="2" s="1" a="1"/>
  <c r="AI132" i="2" s="1"/>
  <c r="CM131" i="1"/>
  <c r="BA132" i="2" s="1" a="1"/>
  <c r="BA132" i="2" s="1"/>
  <c r="CJ131" i="1"/>
  <c r="AW132" i="2" s="1" a="1"/>
  <c r="AW132" i="2" s="1"/>
  <c r="CG131" i="1"/>
  <c r="AU132" i="2" s="1" a="1"/>
  <c r="AU132" i="2" s="1"/>
  <c r="CC131" i="1"/>
  <c r="AQ132" i="2" s="1" a="1"/>
  <c r="AQ132" i="2" s="1"/>
  <c r="BY131" i="1"/>
  <c r="AO132" i="2" s="1" a="1"/>
  <c r="AO132" i="2" s="1"/>
  <c r="BV131" i="1"/>
  <c r="AG132" i="2" s="1" a="1"/>
  <c r="AG132" i="2" s="1"/>
  <c r="BS131" i="1"/>
  <c r="AE132" i="2" s="1" a="1"/>
  <c r="AE132" i="2" s="1"/>
  <c r="BP131" i="1"/>
  <c r="AK132" i="2" s="1" a="1"/>
  <c r="AK132" i="2" s="1"/>
  <c r="BM131" i="1"/>
  <c r="AA132" i="2" s="1" a="1"/>
  <c r="AA132" i="2" s="1"/>
  <c r="BJ131" i="1"/>
  <c r="BD132" i="2" s="1" a="1"/>
  <c r="BD132" i="2" s="1"/>
  <c r="BF131" i="1"/>
  <c r="W132" i="2" s="1" a="1"/>
  <c r="W132" i="2" s="1"/>
  <c r="BC131" i="1"/>
  <c r="U132" i="2" s="1" a="1"/>
  <c r="U132" i="2" s="1"/>
  <c r="AZ131" i="1"/>
  <c r="S132" i="2" s="1" a="1"/>
  <c r="S132" i="2" s="1"/>
  <c r="AV131" i="1"/>
  <c r="Q132" i="2" s="1" a="1"/>
  <c r="Q132" i="2" s="1"/>
  <c r="AS131" i="1"/>
  <c r="O132" i="2" s="1" a="1"/>
  <c r="O132" i="2" s="1"/>
  <c r="AP131" i="1"/>
  <c r="M132" i="2" s="1" a="1"/>
  <c r="M132" i="2" s="1"/>
  <c r="AM131" i="1"/>
  <c r="K132" i="2" s="1" a="1"/>
  <c r="K132" i="2" s="1"/>
  <c r="AI131" i="1"/>
  <c r="AF131" i="1"/>
  <c r="AH131" i="1" s="1"/>
  <c r="I132" i="2" s="1" a="1"/>
  <c r="I132" i="2" s="1"/>
  <c r="DX130" i="1"/>
  <c r="DW130" i="1"/>
  <c r="DS130" i="1"/>
  <c r="BI131" i="2" s="1" a="1"/>
  <c r="BI131" i="2" s="1"/>
  <c r="DQ130" i="1"/>
  <c r="BH131" i="2" s="1" a="1"/>
  <c r="BH131" i="2" s="1"/>
  <c r="DO130" i="1"/>
  <c r="BC131" i="2" s="1" a="1"/>
  <c r="BC131" i="2" s="1"/>
  <c r="DM130" i="1"/>
  <c r="BB131" i="2" s="1" a="1"/>
  <c r="BB131" i="2" s="1"/>
  <c r="DK130" i="1"/>
  <c r="Y131" i="2" s="1" a="1"/>
  <c r="Y131" i="2" s="1"/>
  <c r="DG130" i="1"/>
  <c r="X131" i="2" s="1" a="1"/>
  <c r="X131" i="2" s="1"/>
  <c r="DC130" i="1"/>
  <c r="AY131" i="2" s="1" a="1"/>
  <c r="AY131" i="2" s="1"/>
  <c r="CY130" i="1"/>
  <c r="CV130" i="1"/>
  <c r="CS130" i="1"/>
  <c r="AI131" i="2" s="1" a="1"/>
  <c r="AI131" i="2" s="1"/>
  <c r="CM130" i="1"/>
  <c r="BA131" i="2" s="1" a="1"/>
  <c r="BA131" i="2" s="1"/>
  <c r="CJ130" i="1"/>
  <c r="AW131" i="2" s="1" a="1"/>
  <c r="AW131" i="2" s="1"/>
  <c r="CG130" i="1"/>
  <c r="AU131" i="2" s="1" a="1"/>
  <c r="AU131" i="2" s="1"/>
  <c r="CC130" i="1"/>
  <c r="AQ131" i="2" s="1" a="1"/>
  <c r="AQ131" i="2" s="1"/>
  <c r="BY130" i="1"/>
  <c r="AO131" i="2" s="1" a="1"/>
  <c r="AO131" i="2" s="1"/>
  <c r="BV130" i="1"/>
  <c r="AG131" i="2" s="1" a="1"/>
  <c r="AG131" i="2" s="1"/>
  <c r="BS130" i="1"/>
  <c r="AE131" i="2" s="1" a="1"/>
  <c r="AE131" i="2" s="1"/>
  <c r="BP130" i="1"/>
  <c r="AK131" i="2" s="1" a="1"/>
  <c r="AK131" i="2" s="1"/>
  <c r="BM130" i="1"/>
  <c r="AA131" i="2" s="1" a="1"/>
  <c r="AA131" i="2" s="1"/>
  <c r="BJ130" i="1"/>
  <c r="BD131" i="2" s="1" a="1"/>
  <c r="BD131" i="2" s="1"/>
  <c r="BF130" i="1"/>
  <c r="W131" i="2" s="1" a="1"/>
  <c r="W131" i="2" s="1"/>
  <c r="BC130" i="1"/>
  <c r="U131" i="2" s="1" a="1"/>
  <c r="U131" i="2" s="1"/>
  <c r="AZ130" i="1"/>
  <c r="S131" i="2" s="1" a="1"/>
  <c r="S131" i="2" s="1"/>
  <c r="AV130" i="1"/>
  <c r="Q131" i="2" s="1" a="1"/>
  <c r="Q131" i="2" s="1"/>
  <c r="AS130" i="1"/>
  <c r="O131" i="2" s="1" a="1"/>
  <c r="O131" i="2" s="1"/>
  <c r="AP130" i="1"/>
  <c r="M131" i="2" s="1" a="1"/>
  <c r="M131" i="2" s="1"/>
  <c r="AM130" i="1"/>
  <c r="K131" i="2" s="1" a="1"/>
  <c r="K131" i="2" s="1"/>
  <c r="AI130" i="1"/>
  <c r="AF130" i="1"/>
  <c r="AH130" i="1" s="1"/>
  <c r="I131" i="2" s="1" a="1"/>
  <c r="I131" i="2" s="1"/>
  <c r="DX129" i="1"/>
  <c r="DW129" i="1"/>
  <c r="DS129" i="1"/>
  <c r="BI130" i="2" s="1" a="1"/>
  <c r="BI130" i="2" s="1"/>
  <c r="DQ129" i="1"/>
  <c r="BH130" i="2" s="1" a="1"/>
  <c r="BH130" i="2" s="1"/>
  <c r="DO129" i="1"/>
  <c r="BC130" i="2" s="1" a="1"/>
  <c r="BC130" i="2" s="1"/>
  <c r="DM129" i="1"/>
  <c r="BB130" i="2" s="1" a="1"/>
  <c r="BB130" i="2" s="1"/>
  <c r="DK129" i="1"/>
  <c r="Y130" i="2" s="1" a="1"/>
  <c r="Y130" i="2" s="1"/>
  <c r="DG129" i="1"/>
  <c r="X130" i="2" s="1" a="1"/>
  <c r="X130" i="2" s="1"/>
  <c r="DC129" i="1"/>
  <c r="AY130" i="2" s="1" a="1"/>
  <c r="AY130" i="2" s="1"/>
  <c r="CY129" i="1"/>
  <c r="CZ129" i="1" s="1"/>
  <c r="CV129" i="1"/>
  <c r="CS129" i="1"/>
  <c r="AI130" i="2" s="1" a="1"/>
  <c r="AI130" i="2" s="1"/>
  <c r="CM129" i="1"/>
  <c r="BA130" i="2" s="1" a="1"/>
  <c r="BA130" i="2" s="1"/>
  <c r="CJ129" i="1"/>
  <c r="AW130" i="2" s="1" a="1"/>
  <c r="AW130" i="2" s="1"/>
  <c r="CG129" i="1"/>
  <c r="AU130" i="2" s="1" a="1"/>
  <c r="AU130" i="2" s="1"/>
  <c r="CC129" i="1"/>
  <c r="AQ130" i="2" s="1" a="1"/>
  <c r="AQ130" i="2" s="1"/>
  <c r="BY129" i="1"/>
  <c r="AO130" i="2" s="1" a="1"/>
  <c r="AO130" i="2" s="1"/>
  <c r="BV129" i="1"/>
  <c r="AG130" i="2" s="1" a="1"/>
  <c r="AG130" i="2" s="1"/>
  <c r="BS129" i="1"/>
  <c r="AE130" i="2" s="1" a="1"/>
  <c r="AE130" i="2" s="1"/>
  <c r="BP129" i="1"/>
  <c r="AK130" i="2" s="1" a="1"/>
  <c r="AK130" i="2" s="1"/>
  <c r="BM129" i="1"/>
  <c r="AA130" i="2" s="1" a="1"/>
  <c r="AA130" i="2" s="1"/>
  <c r="BJ129" i="1"/>
  <c r="BD130" i="2" s="1" a="1"/>
  <c r="BD130" i="2" s="1"/>
  <c r="BF129" i="1"/>
  <c r="W130" i="2" s="1" a="1"/>
  <c r="W130" i="2" s="1"/>
  <c r="BC129" i="1"/>
  <c r="U130" i="2" s="1" a="1"/>
  <c r="U130" i="2" s="1"/>
  <c r="AZ129" i="1"/>
  <c r="S130" i="2" s="1" a="1"/>
  <c r="S130" i="2" s="1"/>
  <c r="AV129" i="1"/>
  <c r="Q130" i="2" s="1" a="1"/>
  <c r="Q130" i="2" s="1"/>
  <c r="AS129" i="1"/>
  <c r="O130" i="2" s="1" a="1"/>
  <c r="O130" i="2" s="1"/>
  <c r="AP129" i="1"/>
  <c r="M130" i="2" s="1" a="1"/>
  <c r="M130" i="2" s="1"/>
  <c r="AM129" i="1"/>
  <c r="K130" i="2" s="1" a="1"/>
  <c r="K130" i="2" s="1"/>
  <c r="AI129" i="1"/>
  <c r="AF129" i="1"/>
  <c r="AH129" i="1" s="1"/>
  <c r="I130" i="2" s="1" a="1"/>
  <c r="I130" i="2" s="1"/>
  <c r="DX128" i="1"/>
  <c r="DW128" i="1"/>
  <c r="DS128" i="1"/>
  <c r="BI129" i="2" s="1" a="1"/>
  <c r="BI129" i="2" s="1"/>
  <c r="DQ128" i="1"/>
  <c r="BH129" i="2" s="1" a="1"/>
  <c r="BH129" i="2" s="1"/>
  <c r="DO128" i="1"/>
  <c r="BC129" i="2" s="1" a="1"/>
  <c r="BC129" i="2" s="1"/>
  <c r="DM128" i="1"/>
  <c r="BB129" i="2" s="1" a="1"/>
  <c r="BB129" i="2" s="1"/>
  <c r="DK128" i="1"/>
  <c r="Y129" i="2" s="1" a="1"/>
  <c r="Y129" i="2" s="1"/>
  <c r="DG128" i="1"/>
  <c r="X129" i="2" s="1" a="1"/>
  <c r="X129" i="2" s="1"/>
  <c r="DC128" i="1"/>
  <c r="AY129" i="2" s="1" a="1"/>
  <c r="AY129" i="2" s="1"/>
  <c r="CY128" i="1"/>
  <c r="CZ128" i="1" s="1"/>
  <c r="CV128" i="1"/>
  <c r="CS128" i="1"/>
  <c r="AI129" i="2" s="1" a="1"/>
  <c r="AI129" i="2" s="1"/>
  <c r="CM128" i="1"/>
  <c r="BA129" i="2" s="1" a="1"/>
  <c r="BA129" i="2" s="1"/>
  <c r="CJ128" i="1"/>
  <c r="AW129" i="2" s="1" a="1"/>
  <c r="AW129" i="2" s="1"/>
  <c r="CG128" i="1"/>
  <c r="AU129" i="2" s="1" a="1"/>
  <c r="AU129" i="2" s="1"/>
  <c r="CC128" i="1"/>
  <c r="AQ129" i="2" s="1" a="1"/>
  <c r="AQ129" i="2" s="1"/>
  <c r="BY128" i="1"/>
  <c r="AO129" i="2" s="1" a="1"/>
  <c r="AO129" i="2" s="1"/>
  <c r="BV128" i="1"/>
  <c r="AG129" i="2" s="1" a="1"/>
  <c r="AG129" i="2" s="1"/>
  <c r="BS128" i="1"/>
  <c r="AE129" i="2" s="1" a="1"/>
  <c r="AE129" i="2" s="1"/>
  <c r="BP128" i="1"/>
  <c r="AK129" i="2" s="1" a="1"/>
  <c r="AK129" i="2" s="1"/>
  <c r="BM128" i="1"/>
  <c r="AA129" i="2" s="1" a="1"/>
  <c r="AA129" i="2" s="1"/>
  <c r="BJ128" i="1"/>
  <c r="BD129" i="2" s="1" a="1"/>
  <c r="BD129" i="2" s="1"/>
  <c r="BF128" i="1"/>
  <c r="W129" i="2" s="1" a="1"/>
  <c r="W129" i="2" s="1"/>
  <c r="BC128" i="1"/>
  <c r="U129" i="2" s="1" a="1"/>
  <c r="U129" i="2" s="1"/>
  <c r="AZ128" i="1"/>
  <c r="S129" i="2" s="1" a="1"/>
  <c r="S129" i="2" s="1"/>
  <c r="AV128" i="1"/>
  <c r="Q129" i="2" s="1" a="1"/>
  <c r="Q129" i="2" s="1"/>
  <c r="AS128" i="1"/>
  <c r="O129" i="2" s="1" a="1"/>
  <c r="O129" i="2" s="1"/>
  <c r="AP128" i="1"/>
  <c r="M129" i="2" s="1" a="1"/>
  <c r="M129" i="2" s="1"/>
  <c r="AM128" i="1"/>
  <c r="K129" i="2" s="1" a="1"/>
  <c r="K129" i="2" s="1"/>
  <c r="AI128" i="1"/>
  <c r="AF128" i="1"/>
  <c r="AH128" i="1" s="1"/>
  <c r="I129" i="2" s="1" a="1"/>
  <c r="I129" i="2" s="1"/>
  <c r="DX127" i="1"/>
  <c r="DW127" i="1"/>
  <c r="DS127" i="1"/>
  <c r="BI128" i="2" s="1" a="1"/>
  <c r="BI128" i="2" s="1"/>
  <c r="DQ127" i="1"/>
  <c r="BH128" i="2" s="1" a="1"/>
  <c r="BH128" i="2" s="1"/>
  <c r="DO127" i="1"/>
  <c r="BC128" i="2" s="1" a="1"/>
  <c r="BC128" i="2" s="1"/>
  <c r="DM127" i="1"/>
  <c r="BB128" i="2" s="1" a="1"/>
  <c r="BB128" i="2" s="1"/>
  <c r="DK127" i="1"/>
  <c r="Y128" i="2" s="1" a="1"/>
  <c r="Y128" i="2" s="1"/>
  <c r="DG127" i="1"/>
  <c r="X128" i="2" s="1" a="1"/>
  <c r="X128" i="2" s="1"/>
  <c r="DC127" i="1"/>
  <c r="AY128" i="2" s="1" a="1"/>
  <c r="AY128" i="2" s="1"/>
  <c r="CY127" i="1"/>
  <c r="CV127" i="1"/>
  <c r="CS127" i="1"/>
  <c r="AI128" i="2" s="1" a="1"/>
  <c r="AI128" i="2" s="1"/>
  <c r="CM127" i="1"/>
  <c r="BA128" i="2" s="1" a="1"/>
  <c r="BA128" i="2" s="1"/>
  <c r="CJ127" i="1"/>
  <c r="AW128" i="2" s="1" a="1"/>
  <c r="AW128" i="2" s="1"/>
  <c r="CG127" i="1"/>
  <c r="AU128" i="2" s="1" a="1"/>
  <c r="AU128" i="2" s="1"/>
  <c r="CC127" i="1"/>
  <c r="AQ128" i="2" s="1" a="1"/>
  <c r="AQ128" i="2" s="1"/>
  <c r="BY127" i="1"/>
  <c r="AO128" i="2" s="1" a="1"/>
  <c r="AO128" i="2" s="1"/>
  <c r="BV127" i="1"/>
  <c r="AG128" i="2" s="1" a="1"/>
  <c r="AG128" i="2" s="1"/>
  <c r="BS127" i="1"/>
  <c r="AE128" i="2" s="1" a="1"/>
  <c r="AE128" i="2" s="1"/>
  <c r="BP127" i="1"/>
  <c r="AK128" i="2" s="1" a="1"/>
  <c r="AK128" i="2" s="1"/>
  <c r="BM127" i="1"/>
  <c r="AA128" i="2" s="1" a="1"/>
  <c r="AA128" i="2" s="1"/>
  <c r="BJ127" i="1"/>
  <c r="BD128" i="2" s="1" a="1"/>
  <c r="BD128" i="2" s="1"/>
  <c r="BF127" i="1"/>
  <c r="W128" i="2" s="1" a="1"/>
  <c r="W128" i="2" s="1"/>
  <c r="BC127" i="1"/>
  <c r="U128" i="2" s="1" a="1"/>
  <c r="U128" i="2" s="1"/>
  <c r="AZ127" i="1"/>
  <c r="S128" i="2" s="1" a="1"/>
  <c r="S128" i="2" s="1"/>
  <c r="AV127" i="1"/>
  <c r="Q128" i="2" s="1" a="1"/>
  <c r="Q128" i="2" s="1"/>
  <c r="AS127" i="1"/>
  <c r="O128" i="2" s="1" a="1"/>
  <c r="O128" i="2" s="1"/>
  <c r="AP127" i="1"/>
  <c r="M128" i="2" s="1" a="1"/>
  <c r="M128" i="2" s="1"/>
  <c r="AM127" i="1"/>
  <c r="K128" i="2" s="1" a="1"/>
  <c r="K128" i="2" s="1"/>
  <c r="AI127" i="1"/>
  <c r="AF127" i="1"/>
  <c r="AH127" i="1" s="1"/>
  <c r="I128" i="2" s="1" a="1"/>
  <c r="I128" i="2" s="1"/>
  <c r="DX126" i="1"/>
  <c r="DW126" i="1"/>
  <c r="DS126" i="1"/>
  <c r="BI127" i="2" s="1" a="1"/>
  <c r="BI127" i="2" s="1"/>
  <c r="DQ126" i="1"/>
  <c r="BH127" i="2" s="1" a="1"/>
  <c r="BH127" i="2" s="1"/>
  <c r="DO126" i="1"/>
  <c r="BC127" i="2" s="1" a="1"/>
  <c r="BC127" i="2" s="1"/>
  <c r="DM126" i="1"/>
  <c r="BB127" i="2" s="1" a="1"/>
  <c r="BB127" i="2" s="1"/>
  <c r="DK126" i="1"/>
  <c r="Y127" i="2" s="1" a="1"/>
  <c r="Y127" i="2" s="1"/>
  <c r="DG126" i="1"/>
  <c r="X127" i="2" s="1" a="1"/>
  <c r="X127" i="2" s="1"/>
  <c r="DC126" i="1"/>
  <c r="AY127" i="2" s="1" a="1"/>
  <c r="AY127" i="2" s="1"/>
  <c r="CY126" i="1"/>
  <c r="CV126" i="1"/>
  <c r="CS126" i="1"/>
  <c r="AI127" i="2" s="1" a="1"/>
  <c r="AI127" i="2" s="1"/>
  <c r="CM126" i="1"/>
  <c r="BA127" i="2" s="1" a="1"/>
  <c r="BA127" i="2" s="1"/>
  <c r="CJ126" i="1"/>
  <c r="AW127" i="2" s="1" a="1"/>
  <c r="AW127" i="2" s="1"/>
  <c r="CG126" i="1"/>
  <c r="AU127" i="2" s="1" a="1"/>
  <c r="AU127" i="2" s="1"/>
  <c r="CC126" i="1"/>
  <c r="AQ127" i="2" s="1" a="1"/>
  <c r="AQ127" i="2" s="1"/>
  <c r="BY126" i="1"/>
  <c r="AO127" i="2" s="1" a="1"/>
  <c r="AO127" i="2" s="1"/>
  <c r="BV126" i="1"/>
  <c r="AG127" i="2" s="1" a="1"/>
  <c r="AG127" i="2" s="1"/>
  <c r="BS126" i="1"/>
  <c r="AE127" i="2" s="1" a="1"/>
  <c r="AE127" i="2" s="1"/>
  <c r="BP126" i="1"/>
  <c r="AK127" i="2" s="1" a="1"/>
  <c r="AK127" i="2" s="1"/>
  <c r="BM126" i="1"/>
  <c r="AA127" i="2" s="1" a="1"/>
  <c r="AA127" i="2" s="1"/>
  <c r="BJ126" i="1"/>
  <c r="BD127" i="2" s="1" a="1"/>
  <c r="BD127" i="2" s="1"/>
  <c r="BF126" i="1"/>
  <c r="W127" i="2" s="1" a="1"/>
  <c r="W127" i="2" s="1"/>
  <c r="BC126" i="1"/>
  <c r="U127" i="2" s="1" a="1"/>
  <c r="U127" i="2" s="1"/>
  <c r="AZ126" i="1"/>
  <c r="S127" i="2" s="1" a="1"/>
  <c r="S127" i="2" s="1"/>
  <c r="AV126" i="1"/>
  <c r="Q127" i="2" s="1" a="1"/>
  <c r="Q127" i="2" s="1"/>
  <c r="AS126" i="1"/>
  <c r="O127" i="2" s="1" a="1"/>
  <c r="O127" i="2" s="1"/>
  <c r="AP126" i="1"/>
  <c r="M127" i="2" s="1" a="1"/>
  <c r="M127" i="2" s="1"/>
  <c r="AM126" i="1"/>
  <c r="K127" i="2" s="1" a="1"/>
  <c r="K127" i="2" s="1"/>
  <c r="AI126" i="1"/>
  <c r="AF126" i="1"/>
  <c r="AH126" i="1" s="1"/>
  <c r="I127" i="2" s="1" a="1"/>
  <c r="I127" i="2" s="1"/>
  <c r="DX125" i="1"/>
  <c r="DW125" i="1"/>
  <c r="DS125" i="1"/>
  <c r="BI126" i="2" s="1" a="1"/>
  <c r="BI126" i="2" s="1"/>
  <c r="DQ125" i="1"/>
  <c r="BH126" i="2" s="1" a="1"/>
  <c r="BH126" i="2" s="1"/>
  <c r="DO125" i="1"/>
  <c r="BC126" i="2" s="1" a="1"/>
  <c r="BC126" i="2" s="1"/>
  <c r="DM125" i="1"/>
  <c r="BB126" i="2" s="1" a="1"/>
  <c r="BB126" i="2" s="1"/>
  <c r="DK125" i="1"/>
  <c r="Y126" i="2" s="1" a="1"/>
  <c r="Y126" i="2" s="1"/>
  <c r="DG125" i="1"/>
  <c r="X126" i="2" s="1" a="1"/>
  <c r="X126" i="2" s="1"/>
  <c r="DC125" i="1"/>
  <c r="AY126" i="2" s="1" a="1"/>
  <c r="AY126" i="2" s="1"/>
  <c r="CY125" i="1"/>
  <c r="CZ125" i="1" s="1"/>
  <c r="CV125" i="1"/>
  <c r="CS125" i="1"/>
  <c r="AI126" i="2" s="1" a="1"/>
  <c r="AI126" i="2" s="1"/>
  <c r="CM125" i="1"/>
  <c r="BA126" i="2" s="1" a="1"/>
  <c r="BA126" i="2" s="1"/>
  <c r="CJ125" i="1"/>
  <c r="AW126" i="2" s="1" a="1"/>
  <c r="AW126" i="2" s="1"/>
  <c r="CG125" i="1"/>
  <c r="AU126" i="2" s="1" a="1"/>
  <c r="AU126" i="2" s="1"/>
  <c r="CC125" i="1"/>
  <c r="AQ126" i="2" s="1" a="1"/>
  <c r="AQ126" i="2" s="1"/>
  <c r="BY125" i="1"/>
  <c r="AO126" i="2" s="1" a="1"/>
  <c r="AO126" i="2" s="1"/>
  <c r="BV125" i="1"/>
  <c r="AG126" i="2" s="1" a="1"/>
  <c r="AG126" i="2" s="1"/>
  <c r="BS125" i="1"/>
  <c r="AE126" i="2" s="1" a="1"/>
  <c r="AE126" i="2" s="1"/>
  <c r="BP125" i="1"/>
  <c r="AK126" i="2" s="1" a="1"/>
  <c r="AK126" i="2" s="1"/>
  <c r="BM125" i="1"/>
  <c r="AA126" i="2" s="1" a="1"/>
  <c r="AA126" i="2" s="1"/>
  <c r="BJ125" i="1"/>
  <c r="BD126" i="2" s="1" a="1"/>
  <c r="BD126" i="2" s="1"/>
  <c r="BF125" i="1"/>
  <c r="W126" i="2" s="1" a="1"/>
  <c r="W126" i="2" s="1"/>
  <c r="BC125" i="1"/>
  <c r="U126" i="2" s="1" a="1"/>
  <c r="U126" i="2" s="1"/>
  <c r="AZ125" i="1"/>
  <c r="S126" i="2" s="1" a="1"/>
  <c r="S126" i="2" s="1"/>
  <c r="AV125" i="1"/>
  <c r="Q126" i="2" s="1" a="1"/>
  <c r="Q126" i="2" s="1"/>
  <c r="AS125" i="1"/>
  <c r="O126" i="2" s="1" a="1"/>
  <c r="O126" i="2" s="1"/>
  <c r="AP125" i="1"/>
  <c r="M126" i="2" s="1" a="1"/>
  <c r="M126" i="2" s="1"/>
  <c r="AM125" i="1"/>
  <c r="K126" i="2" s="1" a="1"/>
  <c r="K126" i="2" s="1"/>
  <c r="AI125" i="1"/>
  <c r="AF125" i="1"/>
  <c r="AH125" i="1" s="1"/>
  <c r="I126" i="2" s="1" a="1"/>
  <c r="I126" i="2" s="1"/>
  <c r="DX124" i="1"/>
  <c r="DW124" i="1"/>
  <c r="DS124" i="1"/>
  <c r="BI125" i="2" s="1" a="1"/>
  <c r="BI125" i="2" s="1"/>
  <c r="DQ124" i="1"/>
  <c r="BH125" i="2" s="1" a="1"/>
  <c r="BH125" i="2" s="1"/>
  <c r="DO124" i="1"/>
  <c r="BC125" i="2" s="1" a="1"/>
  <c r="BC125" i="2" s="1"/>
  <c r="DM124" i="1"/>
  <c r="BB125" i="2" s="1" a="1"/>
  <c r="BB125" i="2" s="1"/>
  <c r="DK124" i="1"/>
  <c r="Y125" i="2" s="1" a="1"/>
  <c r="Y125" i="2" s="1"/>
  <c r="DG124" i="1"/>
  <c r="X125" i="2" s="1" a="1"/>
  <c r="X125" i="2" s="1"/>
  <c r="DC124" i="1"/>
  <c r="AY125" i="2" s="1" a="1"/>
  <c r="AY125" i="2" s="1"/>
  <c r="CY124" i="1"/>
  <c r="CZ124" i="1" s="1"/>
  <c r="CV124" i="1"/>
  <c r="CS124" i="1"/>
  <c r="AI125" i="2" s="1" a="1"/>
  <c r="AI125" i="2" s="1"/>
  <c r="CM124" i="1"/>
  <c r="BA125" i="2" s="1" a="1"/>
  <c r="BA125" i="2" s="1"/>
  <c r="CJ124" i="1"/>
  <c r="AW125" i="2" s="1" a="1"/>
  <c r="AW125" i="2" s="1"/>
  <c r="CG124" i="1"/>
  <c r="AU125" i="2" s="1" a="1"/>
  <c r="AU125" i="2" s="1"/>
  <c r="CC124" i="1"/>
  <c r="AQ125" i="2" s="1" a="1"/>
  <c r="AQ125" i="2" s="1"/>
  <c r="BY124" i="1"/>
  <c r="AO125" i="2" s="1" a="1"/>
  <c r="AO125" i="2" s="1"/>
  <c r="BV124" i="1"/>
  <c r="AG125" i="2" s="1" a="1"/>
  <c r="AG125" i="2" s="1"/>
  <c r="BS124" i="1"/>
  <c r="AE125" i="2" s="1" a="1"/>
  <c r="AE125" i="2" s="1"/>
  <c r="BP124" i="1"/>
  <c r="AK125" i="2" s="1" a="1"/>
  <c r="AK125" i="2" s="1"/>
  <c r="BM124" i="1"/>
  <c r="AA125" i="2" s="1" a="1"/>
  <c r="AA125" i="2" s="1"/>
  <c r="BJ124" i="1"/>
  <c r="BD125" i="2" s="1" a="1"/>
  <c r="BD125" i="2" s="1"/>
  <c r="BF124" i="1"/>
  <c r="W125" i="2" s="1" a="1"/>
  <c r="W125" i="2" s="1"/>
  <c r="BC124" i="1"/>
  <c r="U125" i="2" s="1" a="1"/>
  <c r="U125" i="2" s="1"/>
  <c r="AZ124" i="1"/>
  <c r="S125" i="2" s="1" a="1"/>
  <c r="S125" i="2" s="1"/>
  <c r="AV124" i="1"/>
  <c r="Q125" i="2" s="1" a="1"/>
  <c r="Q125" i="2" s="1"/>
  <c r="AS124" i="1"/>
  <c r="O125" i="2" s="1" a="1"/>
  <c r="O125" i="2" s="1"/>
  <c r="AP124" i="1"/>
  <c r="M125" i="2" s="1" a="1"/>
  <c r="M125" i="2" s="1"/>
  <c r="AM124" i="1"/>
  <c r="K125" i="2" s="1" a="1"/>
  <c r="K125" i="2" s="1"/>
  <c r="AI124" i="1"/>
  <c r="AF124" i="1"/>
  <c r="AH124" i="1" s="1"/>
  <c r="I125" i="2" s="1" a="1"/>
  <c r="I125" i="2" s="1"/>
  <c r="DX123" i="1"/>
  <c r="DW123" i="1"/>
  <c r="DS123" i="1"/>
  <c r="BI124" i="2" s="1" a="1"/>
  <c r="BI124" i="2" s="1"/>
  <c r="DQ123" i="1"/>
  <c r="BH124" i="2" s="1" a="1"/>
  <c r="BH124" i="2" s="1"/>
  <c r="DO123" i="1"/>
  <c r="BC124" i="2" s="1" a="1"/>
  <c r="BC124" i="2" s="1"/>
  <c r="DM123" i="1"/>
  <c r="BB124" i="2" s="1" a="1"/>
  <c r="BB124" i="2" s="1"/>
  <c r="DK123" i="1"/>
  <c r="Y124" i="2" s="1" a="1"/>
  <c r="Y124" i="2" s="1"/>
  <c r="DG123" i="1"/>
  <c r="X124" i="2" s="1" a="1"/>
  <c r="X124" i="2" s="1"/>
  <c r="DC123" i="1"/>
  <c r="AY124" i="2" s="1" a="1"/>
  <c r="AY124" i="2" s="1"/>
  <c r="CY123" i="1"/>
  <c r="CV123" i="1"/>
  <c r="CS123" i="1"/>
  <c r="AI124" i="2" s="1" a="1"/>
  <c r="AI124" i="2" s="1"/>
  <c r="CM123" i="1"/>
  <c r="BA124" i="2" s="1" a="1"/>
  <c r="BA124" i="2" s="1"/>
  <c r="CJ123" i="1"/>
  <c r="AW124" i="2" s="1" a="1"/>
  <c r="AW124" i="2" s="1"/>
  <c r="CG123" i="1"/>
  <c r="AU124" i="2" s="1" a="1"/>
  <c r="AU124" i="2" s="1"/>
  <c r="CC123" i="1"/>
  <c r="AQ124" i="2" s="1" a="1"/>
  <c r="AQ124" i="2" s="1"/>
  <c r="BY123" i="1"/>
  <c r="AO124" i="2" s="1" a="1"/>
  <c r="AO124" i="2" s="1"/>
  <c r="BV123" i="1"/>
  <c r="AG124" i="2" s="1" a="1"/>
  <c r="AG124" i="2" s="1"/>
  <c r="BS123" i="1"/>
  <c r="AE124" i="2" s="1" a="1"/>
  <c r="AE124" i="2" s="1"/>
  <c r="BP123" i="1"/>
  <c r="AK124" i="2" s="1" a="1"/>
  <c r="AK124" i="2" s="1"/>
  <c r="BM123" i="1"/>
  <c r="AA124" i="2" s="1" a="1"/>
  <c r="AA124" i="2" s="1"/>
  <c r="BJ123" i="1"/>
  <c r="BD124" i="2" s="1" a="1"/>
  <c r="BD124" i="2" s="1"/>
  <c r="BF123" i="1"/>
  <c r="W124" i="2" s="1" a="1"/>
  <c r="W124" i="2" s="1"/>
  <c r="BC123" i="1"/>
  <c r="U124" i="2" s="1" a="1"/>
  <c r="U124" i="2" s="1"/>
  <c r="AZ123" i="1"/>
  <c r="S124" i="2" s="1" a="1"/>
  <c r="S124" i="2" s="1"/>
  <c r="AV123" i="1"/>
  <c r="Q124" i="2" s="1" a="1"/>
  <c r="Q124" i="2" s="1"/>
  <c r="AS123" i="1"/>
  <c r="O124" i="2" s="1" a="1"/>
  <c r="O124" i="2" s="1"/>
  <c r="AP123" i="1"/>
  <c r="M124" i="2" s="1" a="1"/>
  <c r="M124" i="2" s="1"/>
  <c r="AM123" i="1"/>
  <c r="K124" i="2" s="1" a="1"/>
  <c r="K124" i="2" s="1"/>
  <c r="AI123" i="1"/>
  <c r="AF123" i="1"/>
  <c r="AH123" i="1" s="1"/>
  <c r="I124" i="2" s="1" a="1"/>
  <c r="I124" i="2" s="1"/>
  <c r="DX122" i="1"/>
  <c r="DW122" i="1"/>
  <c r="DS122" i="1"/>
  <c r="BI123" i="2" s="1" a="1"/>
  <c r="BI123" i="2" s="1"/>
  <c r="DQ122" i="1"/>
  <c r="BH123" i="2" s="1" a="1"/>
  <c r="BH123" i="2" s="1"/>
  <c r="DO122" i="1"/>
  <c r="BC123" i="2" s="1" a="1"/>
  <c r="BC123" i="2" s="1"/>
  <c r="DM122" i="1"/>
  <c r="BB123" i="2" s="1" a="1"/>
  <c r="BB123" i="2" s="1"/>
  <c r="DK122" i="1"/>
  <c r="Y123" i="2" s="1" a="1"/>
  <c r="Y123" i="2" s="1"/>
  <c r="DG122" i="1"/>
  <c r="X123" i="2" s="1" a="1"/>
  <c r="X123" i="2" s="1"/>
  <c r="DC122" i="1"/>
  <c r="AY123" i="2" s="1" a="1"/>
  <c r="AY123" i="2" s="1"/>
  <c r="CY122" i="1"/>
  <c r="CV122" i="1"/>
  <c r="CS122" i="1"/>
  <c r="AI123" i="2" s="1" a="1"/>
  <c r="AI123" i="2" s="1"/>
  <c r="CM122" i="1"/>
  <c r="BA123" i="2" s="1" a="1"/>
  <c r="BA123" i="2" s="1"/>
  <c r="CJ122" i="1"/>
  <c r="AW123" i="2" s="1" a="1"/>
  <c r="AW123" i="2" s="1"/>
  <c r="CG122" i="1"/>
  <c r="AU123" i="2" s="1" a="1"/>
  <c r="AU123" i="2" s="1"/>
  <c r="CC122" i="1"/>
  <c r="AQ123" i="2" s="1" a="1"/>
  <c r="AQ123" i="2" s="1"/>
  <c r="BY122" i="1"/>
  <c r="AO123" i="2" s="1" a="1"/>
  <c r="AO123" i="2" s="1"/>
  <c r="BV122" i="1"/>
  <c r="AG123" i="2" s="1" a="1"/>
  <c r="AG123" i="2" s="1"/>
  <c r="BS122" i="1"/>
  <c r="AE123" i="2" s="1" a="1"/>
  <c r="AE123" i="2" s="1"/>
  <c r="BP122" i="1"/>
  <c r="AK123" i="2" s="1" a="1"/>
  <c r="AK123" i="2" s="1"/>
  <c r="BM122" i="1"/>
  <c r="AA123" i="2" s="1" a="1"/>
  <c r="AA123" i="2" s="1"/>
  <c r="BJ122" i="1"/>
  <c r="BD123" i="2" s="1" a="1"/>
  <c r="BD123" i="2" s="1"/>
  <c r="BF122" i="1"/>
  <c r="W123" i="2" s="1" a="1"/>
  <c r="W123" i="2" s="1"/>
  <c r="BC122" i="1"/>
  <c r="U123" i="2" s="1" a="1"/>
  <c r="U123" i="2" s="1"/>
  <c r="AZ122" i="1"/>
  <c r="S123" i="2" s="1" a="1"/>
  <c r="S123" i="2" s="1"/>
  <c r="AV122" i="1"/>
  <c r="Q123" i="2" s="1" a="1"/>
  <c r="Q123" i="2" s="1"/>
  <c r="AS122" i="1"/>
  <c r="O123" i="2" s="1" a="1"/>
  <c r="O123" i="2" s="1"/>
  <c r="AP122" i="1"/>
  <c r="M123" i="2" s="1" a="1"/>
  <c r="M123" i="2" s="1"/>
  <c r="AM122" i="1"/>
  <c r="K123" i="2" s="1" a="1"/>
  <c r="K123" i="2" s="1"/>
  <c r="AI122" i="1"/>
  <c r="AF122" i="1"/>
  <c r="AH122" i="1" s="1"/>
  <c r="I123" i="2" s="1" a="1"/>
  <c r="I123" i="2" s="1"/>
  <c r="DX121" i="1"/>
  <c r="DW121" i="1"/>
  <c r="DS121" i="1"/>
  <c r="BI122" i="2" s="1" a="1"/>
  <c r="BI122" i="2" s="1"/>
  <c r="DQ121" i="1"/>
  <c r="BH122" i="2" s="1" a="1"/>
  <c r="BH122" i="2" s="1"/>
  <c r="DO121" i="1"/>
  <c r="BC122" i="2" s="1" a="1"/>
  <c r="BC122" i="2" s="1"/>
  <c r="DM121" i="1"/>
  <c r="BB122" i="2" s="1" a="1"/>
  <c r="BB122" i="2" s="1"/>
  <c r="DK121" i="1"/>
  <c r="Y122" i="2" s="1" a="1"/>
  <c r="Y122" i="2" s="1"/>
  <c r="DG121" i="1"/>
  <c r="X122" i="2" s="1" a="1"/>
  <c r="X122" i="2" s="1"/>
  <c r="DC121" i="1"/>
  <c r="AY122" i="2" s="1" a="1"/>
  <c r="AY122" i="2" s="1"/>
  <c r="CY121" i="1"/>
  <c r="CZ121" i="1" s="1"/>
  <c r="CV121" i="1"/>
  <c r="CS121" i="1"/>
  <c r="AI122" i="2" s="1" a="1"/>
  <c r="AI122" i="2" s="1"/>
  <c r="CM121" i="1"/>
  <c r="BA122" i="2" s="1" a="1"/>
  <c r="BA122" i="2" s="1"/>
  <c r="CJ121" i="1"/>
  <c r="AW122" i="2" s="1" a="1"/>
  <c r="AW122" i="2" s="1"/>
  <c r="CG121" i="1"/>
  <c r="AU122" i="2" s="1" a="1"/>
  <c r="AU122" i="2" s="1"/>
  <c r="CC121" i="1"/>
  <c r="AQ122" i="2" s="1" a="1"/>
  <c r="AQ122" i="2" s="1"/>
  <c r="BY121" i="1"/>
  <c r="AO122" i="2" s="1" a="1"/>
  <c r="AO122" i="2" s="1"/>
  <c r="BV121" i="1"/>
  <c r="AG122" i="2" s="1" a="1"/>
  <c r="AG122" i="2" s="1"/>
  <c r="BS121" i="1"/>
  <c r="AE122" i="2" s="1" a="1"/>
  <c r="AE122" i="2" s="1"/>
  <c r="BP121" i="1"/>
  <c r="AK122" i="2" s="1" a="1"/>
  <c r="AK122" i="2" s="1"/>
  <c r="BM121" i="1"/>
  <c r="AA122" i="2" s="1" a="1"/>
  <c r="AA122" i="2" s="1"/>
  <c r="BJ121" i="1"/>
  <c r="BD122" i="2" s="1" a="1"/>
  <c r="BD122" i="2" s="1"/>
  <c r="BF121" i="1"/>
  <c r="W122" i="2" s="1" a="1"/>
  <c r="W122" i="2" s="1"/>
  <c r="BC121" i="1"/>
  <c r="U122" i="2" s="1" a="1"/>
  <c r="U122" i="2" s="1"/>
  <c r="AZ121" i="1"/>
  <c r="S122" i="2" s="1" a="1"/>
  <c r="S122" i="2" s="1"/>
  <c r="AV121" i="1"/>
  <c r="Q122" i="2" s="1" a="1"/>
  <c r="Q122" i="2" s="1"/>
  <c r="AS121" i="1"/>
  <c r="O122" i="2" s="1" a="1"/>
  <c r="O122" i="2" s="1"/>
  <c r="AP121" i="1"/>
  <c r="M122" i="2" s="1" a="1"/>
  <c r="M122" i="2" s="1"/>
  <c r="AM121" i="1"/>
  <c r="K122" i="2" s="1" a="1"/>
  <c r="K122" i="2" s="1"/>
  <c r="AI121" i="1"/>
  <c r="AF121" i="1"/>
  <c r="AH121" i="1" s="1"/>
  <c r="I122" i="2" s="1" a="1"/>
  <c r="I122" i="2" s="1"/>
  <c r="DX120" i="1"/>
  <c r="DW120" i="1"/>
  <c r="DS120" i="1"/>
  <c r="BI121" i="2" s="1" a="1"/>
  <c r="BI121" i="2" s="1"/>
  <c r="DQ120" i="1"/>
  <c r="BH121" i="2" s="1" a="1"/>
  <c r="BH121" i="2" s="1"/>
  <c r="DO120" i="1"/>
  <c r="BC121" i="2" s="1" a="1"/>
  <c r="BC121" i="2" s="1"/>
  <c r="DM120" i="1"/>
  <c r="BB121" i="2" s="1" a="1"/>
  <c r="BB121" i="2" s="1"/>
  <c r="DK120" i="1"/>
  <c r="Y121" i="2" s="1" a="1"/>
  <c r="Y121" i="2" s="1"/>
  <c r="DG120" i="1"/>
  <c r="X121" i="2" s="1" a="1"/>
  <c r="X121" i="2" s="1"/>
  <c r="DC120" i="1"/>
  <c r="AY121" i="2" s="1" a="1"/>
  <c r="AY121" i="2" s="1"/>
  <c r="CY120" i="1"/>
  <c r="CZ120" i="1" s="1"/>
  <c r="CV120" i="1"/>
  <c r="CS120" i="1"/>
  <c r="AI121" i="2" s="1" a="1"/>
  <c r="AI121" i="2" s="1"/>
  <c r="CM120" i="1"/>
  <c r="BA121" i="2" s="1" a="1"/>
  <c r="BA121" i="2" s="1"/>
  <c r="CJ120" i="1"/>
  <c r="AW121" i="2" s="1" a="1"/>
  <c r="AW121" i="2" s="1"/>
  <c r="CG120" i="1"/>
  <c r="AU121" i="2" s="1" a="1"/>
  <c r="AU121" i="2" s="1"/>
  <c r="CC120" i="1"/>
  <c r="AQ121" i="2" s="1" a="1"/>
  <c r="AQ121" i="2" s="1"/>
  <c r="BY120" i="1"/>
  <c r="AO121" i="2" s="1" a="1"/>
  <c r="AO121" i="2" s="1"/>
  <c r="BV120" i="1"/>
  <c r="AG121" i="2" s="1" a="1"/>
  <c r="AG121" i="2" s="1"/>
  <c r="BS120" i="1"/>
  <c r="AE121" i="2" s="1" a="1"/>
  <c r="AE121" i="2" s="1"/>
  <c r="BP120" i="1"/>
  <c r="AK121" i="2" s="1" a="1"/>
  <c r="AK121" i="2" s="1"/>
  <c r="BM120" i="1"/>
  <c r="AA121" i="2" s="1" a="1"/>
  <c r="AA121" i="2" s="1"/>
  <c r="BJ120" i="1"/>
  <c r="BD121" i="2" s="1" a="1"/>
  <c r="BD121" i="2" s="1"/>
  <c r="BF120" i="1"/>
  <c r="W121" i="2" s="1" a="1"/>
  <c r="W121" i="2" s="1"/>
  <c r="BC120" i="1"/>
  <c r="U121" i="2" s="1" a="1"/>
  <c r="U121" i="2" s="1"/>
  <c r="AZ120" i="1"/>
  <c r="S121" i="2" s="1" a="1"/>
  <c r="S121" i="2" s="1"/>
  <c r="AV120" i="1"/>
  <c r="Q121" i="2" s="1" a="1"/>
  <c r="Q121" i="2" s="1"/>
  <c r="AS120" i="1"/>
  <c r="O121" i="2" s="1" a="1"/>
  <c r="O121" i="2" s="1"/>
  <c r="AP120" i="1"/>
  <c r="M121" i="2" s="1" a="1"/>
  <c r="M121" i="2" s="1"/>
  <c r="AM120" i="1"/>
  <c r="K121" i="2" s="1" a="1"/>
  <c r="K121" i="2" s="1"/>
  <c r="AI120" i="1"/>
  <c r="AF120" i="1"/>
  <c r="AH120" i="1" s="1"/>
  <c r="I121" i="2" s="1" a="1"/>
  <c r="I121" i="2" s="1"/>
  <c r="DX119" i="1"/>
  <c r="DW119" i="1"/>
  <c r="DS119" i="1"/>
  <c r="BI120" i="2" s="1" a="1"/>
  <c r="BI120" i="2" s="1"/>
  <c r="DQ119" i="1"/>
  <c r="BH120" i="2" s="1" a="1"/>
  <c r="BH120" i="2" s="1"/>
  <c r="DO119" i="1"/>
  <c r="BC120" i="2" s="1" a="1"/>
  <c r="BC120" i="2" s="1"/>
  <c r="DM119" i="1"/>
  <c r="BB120" i="2" s="1" a="1"/>
  <c r="BB120" i="2" s="1"/>
  <c r="DK119" i="1"/>
  <c r="Y120" i="2" s="1" a="1"/>
  <c r="Y120" i="2" s="1"/>
  <c r="DG119" i="1"/>
  <c r="X120" i="2" s="1" a="1"/>
  <c r="X120" i="2" s="1"/>
  <c r="DC119" i="1"/>
  <c r="AY120" i="2" s="1" a="1"/>
  <c r="AY120" i="2" s="1"/>
  <c r="CY119" i="1"/>
  <c r="CV119" i="1"/>
  <c r="CS119" i="1"/>
  <c r="AI120" i="2" s="1" a="1"/>
  <c r="AI120" i="2" s="1"/>
  <c r="CM119" i="1"/>
  <c r="BA120" i="2" s="1" a="1"/>
  <c r="BA120" i="2" s="1"/>
  <c r="CJ119" i="1"/>
  <c r="AW120" i="2" s="1" a="1"/>
  <c r="AW120" i="2" s="1"/>
  <c r="CG119" i="1"/>
  <c r="AU120" i="2" s="1" a="1"/>
  <c r="AU120" i="2" s="1"/>
  <c r="CC119" i="1"/>
  <c r="AQ120" i="2" s="1" a="1"/>
  <c r="AQ120" i="2" s="1"/>
  <c r="BY119" i="1"/>
  <c r="AO120" i="2" s="1" a="1"/>
  <c r="AO120" i="2" s="1"/>
  <c r="BV119" i="1"/>
  <c r="AG120" i="2" s="1" a="1"/>
  <c r="AG120" i="2" s="1"/>
  <c r="BS119" i="1"/>
  <c r="AE120" i="2" s="1" a="1"/>
  <c r="AE120" i="2" s="1"/>
  <c r="BP119" i="1"/>
  <c r="AK120" i="2" s="1" a="1"/>
  <c r="AK120" i="2" s="1"/>
  <c r="BM119" i="1"/>
  <c r="AA120" i="2" s="1" a="1"/>
  <c r="AA120" i="2" s="1"/>
  <c r="BJ119" i="1"/>
  <c r="BD120" i="2" s="1" a="1"/>
  <c r="BD120" i="2" s="1"/>
  <c r="BF119" i="1"/>
  <c r="W120" i="2" s="1" a="1"/>
  <c r="W120" i="2" s="1"/>
  <c r="BC119" i="1"/>
  <c r="U120" i="2" s="1" a="1"/>
  <c r="U120" i="2" s="1"/>
  <c r="AZ119" i="1"/>
  <c r="S120" i="2" s="1" a="1"/>
  <c r="S120" i="2" s="1"/>
  <c r="AV119" i="1"/>
  <c r="Q120" i="2" s="1" a="1"/>
  <c r="Q120" i="2" s="1"/>
  <c r="AS119" i="1"/>
  <c r="O120" i="2" s="1" a="1"/>
  <c r="O120" i="2" s="1"/>
  <c r="AP119" i="1"/>
  <c r="M120" i="2" s="1" a="1"/>
  <c r="M120" i="2" s="1"/>
  <c r="AM119" i="1"/>
  <c r="K120" i="2" s="1" a="1"/>
  <c r="K120" i="2" s="1"/>
  <c r="AI119" i="1"/>
  <c r="AF119" i="1"/>
  <c r="AH119" i="1" s="1"/>
  <c r="I120" i="2" s="1" a="1"/>
  <c r="I120" i="2" s="1"/>
  <c r="DX118" i="1"/>
  <c r="DW118" i="1"/>
  <c r="DS118" i="1"/>
  <c r="BI119" i="2" s="1" a="1"/>
  <c r="BI119" i="2" s="1"/>
  <c r="DQ118" i="1"/>
  <c r="BH119" i="2" s="1" a="1"/>
  <c r="BH119" i="2" s="1"/>
  <c r="DO118" i="1"/>
  <c r="BC119" i="2" s="1" a="1"/>
  <c r="BC119" i="2" s="1"/>
  <c r="DM118" i="1"/>
  <c r="BB119" i="2" s="1" a="1"/>
  <c r="BB119" i="2" s="1"/>
  <c r="DK118" i="1"/>
  <c r="Y119" i="2" s="1" a="1"/>
  <c r="Y119" i="2" s="1"/>
  <c r="DG118" i="1"/>
  <c r="X119" i="2" s="1" a="1"/>
  <c r="X119" i="2" s="1"/>
  <c r="DC118" i="1"/>
  <c r="AY119" i="2" s="1" a="1"/>
  <c r="AY119" i="2" s="1"/>
  <c r="CY118" i="1"/>
  <c r="CV118" i="1"/>
  <c r="CS118" i="1"/>
  <c r="AI119" i="2" s="1" a="1"/>
  <c r="AI119" i="2" s="1"/>
  <c r="CM118" i="1"/>
  <c r="BA119" i="2" s="1" a="1"/>
  <c r="BA119" i="2" s="1"/>
  <c r="CJ118" i="1"/>
  <c r="AW119" i="2" s="1" a="1"/>
  <c r="AW119" i="2" s="1"/>
  <c r="CG118" i="1"/>
  <c r="AU119" i="2" s="1" a="1"/>
  <c r="AU119" i="2" s="1"/>
  <c r="CC118" i="1"/>
  <c r="AQ119" i="2" s="1" a="1"/>
  <c r="AQ119" i="2" s="1"/>
  <c r="BY118" i="1"/>
  <c r="AO119" i="2" s="1" a="1"/>
  <c r="AO119" i="2" s="1"/>
  <c r="BV118" i="1"/>
  <c r="AG119" i="2" s="1" a="1"/>
  <c r="AG119" i="2" s="1"/>
  <c r="BS118" i="1"/>
  <c r="AE119" i="2" s="1" a="1"/>
  <c r="AE119" i="2" s="1"/>
  <c r="BP118" i="1"/>
  <c r="AK119" i="2" s="1" a="1"/>
  <c r="AK119" i="2" s="1"/>
  <c r="BM118" i="1"/>
  <c r="AA119" i="2" s="1" a="1"/>
  <c r="AA119" i="2" s="1"/>
  <c r="BJ118" i="1"/>
  <c r="BD119" i="2" s="1" a="1"/>
  <c r="BD119" i="2" s="1"/>
  <c r="BF118" i="1"/>
  <c r="W119" i="2" s="1" a="1"/>
  <c r="W119" i="2" s="1"/>
  <c r="BC118" i="1"/>
  <c r="U119" i="2" s="1" a="1"/>
  <c r="U119" i="2" s="1"/>
  <c r="AZ118" i="1"/>
  <c r="S119" i="2" s="1" a="1"/>
  <c r="S119" i="2" s="1"/>
  <c r="AV118" i="1"/>
  <c r="Q119" i="2" s="1" a="1"/>
  <c r="Q119" i="2" s="1"/>
  <c r="AS118" i="1"/>
  <c r="O119" i="2" s="1" a="1"/>
  <c r="O119" i="2" s="1"/>
  <c r="AP118" i="1"/>
  <c r="M119" i="2" s="1" a="1"/>
  <c r="M119" i="2" s="1"/>
  <c r="AM118" i="1"/>
  <c r="K119" i="2" s="1" a="1"/>
  <c r="K119" i="2" s="1"/>
  <c r="AI118" i="1"/>
  <c r="AF118" i="1"/>
  <c r="AH118" i="1" s="1"/>
  <c r="I119" i="2" s="1" a="1"/>
  <c r="I119" i="2" s="1"/>
  <c r="DX117" i="1"/>
  <c r="DW117" i="1"/>
  <c r="DS117" i="1"/>
  <c r="BI118" i="2" s="1" a="1"/>
  <c r="BI118" i="2" s="1"/>
  <c r="DQ117" i="1"/>
  <c r="BH118" i="2" s="1" a="1"/>
  <c r="BH118" i="2" s="1"/>
  <c r="DO117" i="1"/>
  <c r="BC118" i="2" s="1" a="1"/>
  <c r="BC118" i="2" s="1"/>
  <c r="DM117" i="1"/>
  <c r="BB118" i="2" s="1" a="1"/>
  <c r="BB118" i="2" s="1"/>
  <c r="DK117" i="1"/>
  <c r="Y118" i="2" s="1" a="1"/>
  <c r="Y118" i="2" s="1"/>
  <c r="DG117" i="1"/>
  <c r="X118" i="2" s="1" a="1"/>
  <c r="X118" i="2" s="1"/>
  <c r="DC117" i="1"/>
  <c r="AY118" i="2" s="1" a="1"/>
  <c r="AY118" i="2" s="1"/>
  <c r="CY117" i="1"/>
  <c r="CZ117" i="1" s="1"/>
  <c r="CV117" i="1"/>
  <c r="CS117" i="1"/>
  <c r="AI118" i="2" s="1" a="1"/>
  <c r="AI118" i="2" s="1"/>
  <c r="CM117" i="1"/>
  <c r="BA118" i="2" s="1" a="1"/>
  <c r="BA118" i="2" s="1"/>
  <c r="CJ117" i="1"/>
  <c r="AW118" i="2" s="1" a="1"/>
  <c r="AW118" i="2" s="1"/>
  <c r="CG117" i="1"/>
  <c r="AU118" i="2" s="1" a="1"/>
  <c r="AU118" i="2" s="1"/>
  <c r="CC117" i="1"/>
  <c r="AQ118" i="2" s="1" a="1"/>
  <c r="AQ118" i="2" s="1"/>
  <c r="BY117" i="1"/>
  <c r="AO118" i="2" s="1" a="1"/>
  <c r="AO118" i="2" s="1"/>
  <c r="BV117" i="1"/>
  <c r="AG118" i="2" s="1" a="1"/>
  <c r="AG118" i="2" s="1"/>
  <c r="BS117" i="1"/>
  <c r="AE118" i="2" s="1" a="1"/>
  <c r="AE118" i="2" s="1"/>
  <c r="BP117" i="1"/>
  <c r="AK118" i="2" s="1" a="1"/>
  <c r="AK118" i="2" s="1"/>
  <c r="BM117" i="1"/>
  <c r="AA118" i="2" s="1" a="1"/>
  <c r="AA118" i="2" s="1"/>
  <c r="BJ117" i="1"/>
  <c r="BD118" i="2" s="1" a="1"/>
  <c r="BD118" i="2" s="1"/>
  <c r="BF117" i="1"/>
  <c r="W118" i="2" s="1" a="1"/>
  <c r="W118" i="2" s="1"/>
  <c r="BC117" i="1"/>
  <c r="U118" i="2" s="1" a="1"/>
  <c r="U118" i="2" s="1"/>
  <c r="AZ117" i="1"/>
  <c r="S118" i="2" s="1" a="1"/>
  <c r="S118" i="2" s="1"/>
  <c r="AV117" i="1"/>
  <c r="Q118" i="2" s="1" a="1"/>
  <c r="Q118" i="2" s="1"/>
  <c r="AS117" i="1"/>
  <c r="O118" i="2" s="1" a="1"/>
  <c r="O118" i="2" s="1"/>
  <c r="AP117" i="1"/>
  <c r="M118" i="2" s="1" a="1"/>
  <c r="M118" i="2" s="1"/>
  <c r="AM117" i="1"/>
  <c r="K118" i="2" s="1" a="1"/>
  <c r="K118" i="2" s="1"/>
  <c r="AI117" i="1"/>
  <c r="AF117" i="1"/>
  <c r="AH117" i="1" s="1"/>
  <c r="I118" i="2" s="1" a="1"/>
  <c r="I118" i="2" s="1"/>
  <c r="DX116" i="1"/>
  <c r="DW116" i="1"/>
  <c r="DS116" i="1"/>
  <c r="BI117" i="2" s="1" a="1"/>
  <c r="BI117" i="2" s="1"/>
  <c r="DQ116" i="1"/>
  <c r="BH117" i="2" s="1" a="1"/>
  <c r="BH117" i="2" s="1"/>
  <c r="DO116" i="1"/>
  <c r="BC117" i="2" s="1" a="1"/>
  <c r="BC117" i="2" s="1"/>
  <c r="DM116" i="1"/>
  <c r="BB117" i="2" s="1" a="1"/>
  <c r="BB117" i="2" s="1"/>
  <c r="DK116" i="1"/>
  <c r="Y117" i="2" s="1" a="1"/>
  <c r="Y117" i="2" s="1"/>
  <c r="DG116" i="1"/>
  <c r="X117" i="2" s="1" a="1"/>
  <c r="X117" i="2" s="1"/>
  <c r="DC116" i="1"/>
  <c r="AY117" i="2" s="1" a="1"/>
  <c r="AY117" i="2" s="1"/>
  <c r="CY116" i="1"/>
  <c r="CZ116" i="1" s="1"/>
  <c r="CV116" i="1"/>
  <c r="CS116" i="1"/>
  <c r="AI117" i="2" s="1" a="1"/>
  <c r="AI117" i="2" s="1"/>
  <c r="CM116" i="1"/>
  <c r="BA117" i="2" s="1" a="1"/>
  <c r="BA117" i="2" s="1"/>
  <c r="CJ116" i="1"/>
  <c r="AW117" i="2" s="1" a="1"/>
  <c r="AW117" i="2" s="1"/>
  <c r="CG116" i="1"/>
  <c r="AU117" i="2" s="1" a="1"/>
  <c r="AU117" i="2" s="1"/>
  <c r="CC116" i="1"/>
  <c r="AQ117" i="2" s="1" a="1"/>
  <c r="AQ117" i="2" s="1"/>
  <c r="BY116" i="1"/>
  <c r="AO117" i="2" s="1" a="1"/>
  <c r="AO117" i="2" s="1"/>
  <c r="BV116" i="1"/>
  <c r="AG117" i="2" s="1" a="1"/>
  <c r="AG117" i="2" s="1"/>
  <c r="BS116" i="1"/>
  <c r="AE117" i="2" s="1" a="1"/>
  <c r="AE117" i="2" s="1"/>
  <c r="BP116" i="1"/>
  <c r="AK117" i="2" s="1" a="1"/>
  <c r="AK117" i="2" s="1"/>
  <c r="BM116" i="1"/>
  <c r="AA117" i="2" s="1" a="1"/>
  <c r="AA117" i="2" s="1"/>
  <c r="BJ116" i="1"/>
  <c r="BD117" i="2" s="1" a="1"/>
  <c r="BD117" i="2" s="1"/>
  <c r="BF116" i="1"/>
  <c r="W117" i="2" s="1" a="1"/>
  <c r="W117" i="2" s="1"/>
  <c r="BC116" i="1"/>
  <c r="U117" i="2" s="1" a="1"/>
  <c r="U117" i="2" s="1"/>
  <c r="AZ116" i="1"/>
  <c r="S117" i="2" s="1" a="1"/>
  <c r="S117" i="2" s="1"/>
  <c r="AV116" i="1"/>
  <c r="Q117" i="2" s="1" a="1"/>
  <c r="Q117" i="2" s="1"/>
  <c r="AS116" i="1"/>
  <c r="O117" i="2" s="1" a="1"/>
  <c r="O117" i="2" s="1"/>
  <c r="AP116" i="1"/>
  <c r="M117" i="2" s="1" a="1"/>
  <c r="M117" i="2" s="1"/>
  <c r="AM116" i="1"/>
  <c r="K117" i="2" s="1" a="1"/>
  <c r="K117" i="2" s="1"/>
  <c r="AI116" i="1"/>
  <c r="AF116" i="1"/>
  <c r="AH116" i="1" s="1"/>
  <c r="I117" i="2" s="1" a="1"/>
  <c r="I117" i="2" s="1"/>
  <c r="DX115" i="1"/>
  <c r="DW115" i="1"/>
  <c r="DS115" i="1"/>
  <c r="BI116" i="2" s="1" a="1"/>
  <c r="BI116" i="2" s="1"/>
  <c r="DQ115" i="1"/>
  <c r="BH116" i="2" s="1" a="1"/>
  <c r="BH116" i="2" s="1"/>
  <c r="DO115" i="1"/>
  <c r="BC116" i="2" s="1" a="1"/>
  <c r="BC116" i="2" s="1"/>
  <c r="DM115" i="1"/>
  <c r="BB116" i="2" s="1" a="1"/>
  <c r="BB116" i="2" s="1"/>
  <c r="DK115" i="1"/>
  <c r="Y116" i="2" s="1" a="1"/>
  <c r="Y116" i="2" s="1"/>
  <c r="DG115" i="1"/>
  <c r="X116" i="2" s="1" a="1"/>
  <c r="X116" i="2" s="1"/>
  <c r="DC115" i="1"/>
  <c r="AY116" i="2" s="1" a="1"/>
  <c r="AY116" i="2" s="1"/>
  <c r="CY115" i="1"/>
  <c r="CV115" i="1"/>
  <c r="CS115" i="1"/>
  <c r="AI116" i="2" s="1" a="1"/>
  <c r="AI116" i="2" s="1"/>
  <c r="CM115" i="1"/>
  <c r="BA116" i="2" s="1" a="1"/>
  <c r="BA116" i="2" s="1"/>
  <c r="CJ115" i="1"/>
  <c r="AW116" i="2" s="1" a="1"/>
  <c r="AW116" i="2" s="1"/>
  <c r="CG115" i="1"/>
  <c r="AU116" i="2" s="1" a="1"/>
  <c r="AU116" i="2" s="1"/>
  <c r="CC115" i="1"/>
  <c r="AQ116" i="2" s="1" a="1"/>
  <c r="AQ116" i="2" s="1"/>
  <c r="BY115" i="1"/>
  <c r="AO116" i="2" s="1" a="1"/>
  <c r="AO116" i="2" s="1"/>
  <c r="BV115" i="1"/>
  <c r="AG116" i="2" s="1" a="1"/>
  <c r="AG116" i="2" s="1"/>
  <c r="BS115" i="1"/>
  <c r="AE116" i="2" s="1" a="1"/>
  <c r="AE116" i="2" s="1"/>
  <c r="BP115" i="1"/>
  <c r="AK116" i="2" s="1" a="1"/>
  <c r="AK116" i="2" s="1"/>
  <c r="BM115" i="1"/>
  <c r="AA116" i="2" s="1" a="1"/>
  <c r="AA116" i="2" s="1"/>
  <c r="BJ115" i="1"/>
  <c r="BD116" i="2" s="1" a="1"/>
  <c r="BD116" i="2" s="1"/>
  <c r="BF115" i="1"/>
  <c r="W116" i="2" s="1" a="1"/>
  <c r="W116" i="2" s="1"/>
  <c r="BC115" i="1"/>
  <c r="U116" i="2" s="1" a="1"/>
  <c r="U116" i="2" s="1"/>
  <c r="AZ115" i="1"/>
  <c r="S116" i="2" s="1" a="1"/>
  <c r="S116" i="2" s="1"/>
  <c r="AV115" i="1"/>
  <c r="Q116" i="2" s="1" a="1"/>
  <c r="Q116" i="2" s="1"/>
  <c r="AS115" i="1"/>
  <c r="O116" i="2" s="1" a="1"/>
  <c r="O116" i="2" s="1"/>
  <c r="AP115" i="1"/>
  <c r="M116" i="2" s="1" a="1"/>
  <c r="M116" i="2" s="1"/>
  <c r="AM115" i="1"/>
  <c r="K116" i="2" s="1" a="1"/>
  <c r="K116" i="2" s="1"/>
  <c r="AI115" i="1"/>
  <c r="AF115" i="1"/>
  <c r="AH115" i="1" s="1"/>
  <c r="I116" i="2" s="1" a="1"/>
  <c r="I116" i="2" s="1"/>
  <c r="DX114" i="1"/>
  <c r="DW114" i="1"/>
  <c r="DS114" i="1"/>
  <c r="BI115" i="2" s="1" a="1"/>
  <c r="BI115" i="2" s="1"/>
  <c r="DQ114" i="1"/>
  <c r="BH115" i="2" s="1" a="1"/>
  <c r="BH115" i="2" s="1"/>
  <c r="DO114" i="1"/>
  <c r="BC115" i="2" s="1" a="1"/>
  <c r="BC115" i="2" s="1"/>
  <c r="DM114" i="1"/>
  <c r="BB115" i="2" s="1" a="1"/>
  <c r="BB115" i="2" s="1"/>
  <c r="DK114" i="1"/>
  <c r="Y115" i="2" s="1" a="1"/>
  <c r="Y115" i="2" s="1"/>
  <c r="DG114" i="1"/>
  <c r="X115" i="2" s="1" a="1"/>
  <c r="X115" i="2" s="1"/>
  <c r="DC114" i="1"/>
  <c r="AY115" i="2" s="1" a="1"/>
  <c r="AY115" i="2" s="1"/>
  <c r="CY114" i="1"/>
  <c r="CV114" i="1"/>
  <c r="CS114" i="1"/>
  <c r="AI115" i="2" s="1" a="1"/>
  <c r="AI115" i="2" s="1"/>
  <c r="CM114" i="1"/>
  <c r="BA115" i="2" s="1" a="1"/>
  <c r="BA115" i="2" s="1"/>
  <c r="CJ114" i="1"/>
  <c r="AW115" i="2" s="1" a="1"/>
  <c r="AW115" i="2" s="1"/>
  <c r="CG114" i="1"/>
  <c r="AU115" i="2" s="1" a="1"/>
  <c r="AU115" i="2" s="1"/>
  <c r="CC114" i="1"/>
  <c r="AQ115" i="2" s="1" a="1"/>
  <c r="AQ115" i="2" s="1"/>
  <c r="BY114" i="1"/>
  <c r="AO115" i="2" s="1" a="1"/>
  <c r="AO115" i="2" s="1"/>
  <c r="BV114" i="1"/>
  <c r="AG115" i="2" s="1" a="1"/>
  <c r="AG115" i="2" s="1"/>
  <c r="BS114" i="1"/>
  <c r="AE115" i="2" s="1" a="1"/>
  <c r="AE115" i="2" s="1"/>
  <c r="BP114" i="1"/>
  <c r="AK115" i="2" s="1" a="1"/>
  <c r="AK115" i="2" s="1"/>
  <c r="BM114" i="1"/>
  <c r="AA115" i="2" s="1" a="1"/>
  <c r="AA115" i="2" s="1"/>
  <c r="BJ114" i="1"/>
  <c r="BD115" i="2" s="1" a="1"/>
  <c r="BD115" i="2" s="1"/>
  <c r="BF114" i="1"/>
  <c r="W115" i="2" s="1" a="1"/>
  <c r="W115" i="2" s="1"/>
  <c r="BC114" i="1"/>
  <c r="U115" i="2" s="1" a="1"/>
  <c r="U115" i="2" s="1"/>
  <c r="AZ114" i="1"/>
  <c r="S115" i="2" s="1" a="1"/>
  <c r="S115" i="2" s="1"/>
  <c r="AV114" i="1"/>
  <c r="Q115" i="2" s="1" a="1"/>
  <c r="Q115" i="2" s="1"/>
  <c r="AS114" i="1"/>
  <c r="O115" i="2" s="1" a="1"/>
  <c r="O115" i="2" s="1"/>
  <c r="AP114" i="1"/>
  <c r="M115" i="2" s="1" a="1"/>
  <c r="M115" i="2" s="1"/>
  <c r="AM114" i="1"/>
  <c r="K115" i="2" s="1" a="1"/>
  <c r="K115" i="2" s="1"/>
  <c r="AI114" i="1"/>
  <c r="AF114" i="1"/>
  <c r="AH114" i="1" s="1"/>
  <c r="I115" i="2" s="1" a="1"/>
  <c r="I115" i="2" s="1"/>
  <c r="DX113" i="1"/>
  <c r="DW113" i="1"/>
  <c r="DS113" i="1"/>
  <c r="BI114" i="2" s="1" a="1"/>
  <c r="BI114" i="2" s="1"/>
  <c r="DQ113" i="1"/>
  <c r="BH114" i="2" s="1" a="1"/>
  <c r="BH114" i="2" s="1"/>
  <c r="DO113" i="1"/>
  <c r="BC114" i="2" s="1" a="1"/>
  <c r="BC114" i="2" s="1"/>
  <c r="DM113" i="1"/>
  <c r="BB114" i="2" s="1" a="1"/>
  <c r="BB114" i="2" s="1"/>
  <c r="DK113" i="1"/>
  <c r="Y114" i="2" s="1" a="1"/>
  <c r="Y114" i="2" s="1"/>
  <c r="DG113" i="1"/>
  <c r="X114" i="2" s="1" a="1"/>
  <c r="X114" i="2" s="1"/>
  <c r="DC113" i="1"/>
  <c r="AY114" i="2" s="1" a="1"/>
  <c r="AY114" i="2" s="1"/>
  <c r="CY113" i="1"/>
  <c r="CZ113" i="1" s="1"/>
  <c r="CV113" i="1"/>
  <c r="CS113" i="1"/>
  <c r="AI114" i="2" s="1" a="1"/>
  <c r="AI114" i="2" s="1"/>
  <c r="CM113" i="1"/>
  <c r="BA114" i="2" s="1" a="1"/>
  <c r="BA114" i="2" s="1"/>
  <c r="CJ113" i="1"/>
  <c r="AW114" i="2" s="1" a="1"/>
  <c r="AW114" i="2" s="1"/>
  <c r="CG113" i="1"/>
  <c r="AU114" i="2" s="1" a="1"/>
  <c r="AU114" i="2" s="1"/>
  <c r="CC113" i="1"/>
  <c r="AQ114" i="2" s="1" a="1"/>
  <c r="AQ114" i="2" s="1"/>
  <c r="BY113" i="1"/>
  <c r="AO114" i="2" s="1" a="1"/>
  <c r="AO114" i="2" s="1"/>
  <c r="BV113" i="1"/>
  <c r="AG114" i="2" s="1" a="1"/>
  <c r="AG114" i="2" s="1"/>
  <c r="BS113" i="1"/>
  <c r="AE114" i="2" s="1" a="1"/>
  <c r="AE114" i="2" s="1"/>
  <c r="BP113" i="1"/>
  <c r="AK114" i="2" s="1" a="1"/>
  <c r="AK114" i="2" s="1"/>
  <c r="BM113" i="1"/>
  <c r="AA114" i="2" s="1" a="1"/>
  <c r="AA114" i="2" s="1"/>
  <c r="BJ113" i="1"/>
  <c r="BD114" i="2" s="1" a="1"/>
  <c r="BD114" i="2" s="1"/>
  <c r="BF113" i="1"/>
  <c r="W114" i="2" s="1" a="1"/>
  <c r="W114" i="2" s="1"/>
  <c r="BC113" i="1"/>
  <c r="U114" i="2" s="1" a="1"/>
  <c r="U114" i="2" s="1"/>
  <c r="AZ113" i="1"/>
  <c r="S114" i="2" s="1" a="1"/>
  <c r="S114" i="2" s="1"/>
  <c r="AV113" i="1"/>
  <c r="Q114" i="2" s="1" a="1"/>
  <c r="Q114" i="2" s="1"/>
  <c r="AS113" i="1"/>
  <c r="O114" i="2" s="1" a="1"/>
  <c r="O114" i="2" s="1"/>
  <c r="AP113" i="1"/>
  <c r="M114" i="2" s="1" a="1"/>
  <c r="M114" i="2" s="1"/>
  <c r="AM113" i="1"/>
  <c r="K114" i="2" s="1" a="1"/>
  <c r="K114" i="2" s="1"/>
  <c r="AI113" i="1"/>
  <c r="AF113" i="1"/>
  <c r="AH113" i="1" s="1"/>
  <c r="I114" i="2" s="1" a="1"/>
  <c r="I114" i="2" s="1"/>
  <c r="DX112" i="1"/>
  <c r="DW112" i="1"/>
  <c r="DS112" i="1"/>
  <c r="BI113" i="2" s="1" a="1"/>
  <c r="BI113" i="2" s="1"/>
  <c r="DQ112" i="1"/>
  <c r="BH113" i="2" s="1" a="1"/>
  <c r="BH113" i="2" s="1"/>
  <c r="DO112" i="1"/>
  <c r="BC113" i="2" s="1" a="1"/>
  <c r="BC113" i="2" s="1"/>
  <c r="DM112" i="1"/>
  <c r="BB113" i="2" s="1" a="1"/>
  <c r="BB113" i="2" s="1"/>
  <c r="DK112" i="1"/>
  <c r="Y113" i="2" s="1" a="1"/>
  <c r="Y113" i="2" s="1"/>
  <c r="DG112" i="1"/>
  <c r="X113" i="2" s="1" a="1"/>
  <c r="X113" i="2" s="1"/>
  <c r="DC112" i="1"/>
  <c r="AY113" i="2" s="1" a="1"/>
  <c r="AY113" i="2" s="1"/>
  <c r="CY112" i="1"/>
  <c r="CZ112" i="1" s="1"/>
  <c r="CV112" i="1"/>
  <c r="CS112" i="1"/>
  <c r="AI113" i="2" s="1" a="1"/>
  <c r="AI113" i="2" s="1"/>
  <c r="CM112" i="1"/>
  <c r="BA113" i="2" s="1" a="1"/>
  <c r="BA113" i="2" s="1"/>
  <c r="CJ112" i="1"/>
  <c r="AW113" i="2" s="1" a="1"/>
  <c r="AW113" i="2" s="1"/>
  <c r="CG112" i="1"/>
  <c r="AU113" i="2" s="1" a="1"/>
  <c r="AU113" i="2" s="1"/>
  <c r="CC112" i="1"/>
  <c r="AQ113" i="2" s="1" a="1"/>
  <c r="AQ113" i="2" s="1"/>
  <c r="BY112" i="1"/>
  <c r="AO113" i="2" s="1" a="1"/>
  <c r="AO113" i="2" s="1"/>
  <c r="BV112" i="1"/>
  <c r="AG113" i="2" s="1" a="1"/>
  <c r="AG113" i="2" s="1"/>
  <c r="BS112" i="1"/>
  <c r="AE113" i="2" s="1" a="1"/>
  <c r="AE113" i="2" s="1"/>
  <c r="BP112" i="1"/>
  <c r="AK113" i="2" s="1" a="1"/>
  <c r="AK113" i="2" s="1"/>
  <c r="BM112" i="1"/>
  <c r="AA113" i="2" s="1" a="1"/>
  <c r="AA113" i="2" s="1"/>
  <c r="BJ112" i="1"/>
  <c r="BD113" i="2" s="1" a="1"/>
  <c r="BD113" i="2" s="1"/>
  <c r="BF112" i="1"/>
  <c r="W113" i="2" s="1" a="1"/>
  <c r="W113" i="2" s="1"/>
  <c r="BC112" i="1"/>
  <c r="U113" i="2" s="1" a="1"/>
  <c r="U113" i="2" s="1"/>
  <c r="AZ112" i="1"/>
  <c r="S113" i="2" s="1" a="1"/>
  <c r="S113" i="2" s="1"/>
  <c r="AV112" i="1"/>
  <c r="Q113" i="2" s="1" a="1"/>
  <c r="Q113" i="2" s="1"/>
  <c r="AS112" i="1"/>
  <c r="O113" i="2" s="1" a="1"/>
  <c r="O113" i="2" s="1"/>
  <c r="AP112" i="1"/>
  <c r="M113" i="2" s="1" a="1"/>
  <c r="M113" i="2" s="1"/>
  <c r="AM112" i="1"/>
  <c r="K113" i="2" s="1" a="1"/>
  <c r="K113" i="2" s="1"/>
  <c r="AI112" i="1"/>
  <c r="AF112" i="1"/>
  <c r="AH112" i="1" s="1"/>
  <c r="I113" i="2" s="1" a="1"/>
  <c r="I113" i="2" s="1"/>
  <c r="DX111" i="1"/>
  <c r="DW111" i="1"/>
  <c r="DS111" i="1"/>
  <c r="BI112" i="2" s="1" a="1"/>
  <c r="BI112" i="2" s="1"/>
  <c r="DQ111" i="1"/>
  <c r="BH112" i="2" s="1" a="1"/>
  <c r="BH112" i="2" s="1"/>
  <c r="DO111" i="1"/>
  <c r="BC112" i="2" s="1" a="1"/>
  <c r="BC112" i="2" s="1"/>
  <c r="DM111" i="1"/>
  <c r="BB112" i="2" s="1" a="1"/>
  <c r="BB112" i="2" s="1"/>
  <c r="DK111" i="1"/>
  <c r="Y112" i="2" s="1" a="1"/>
  <c r="Y112" i="2" s="1"/>
  <c r="DG111" i="1"/>
  <c r="X112" i="2" s="1" a="1"/>
  <c r="X112" i="2" s="1"/>
  <c r="DC111" i="1"/>
  <c r="AY112" i="2" s="1" a="1"/>
  <c r="AY112" i="2" s="1"/>
  <c r="CY111" i="1"/>
  <c r="CV111" i="1"/>
  <c r="CS111" i="1"/>
  <c r="AI112" i="2" s="1" a="1"/>
  <c r="AI112" i="2" s="1"/>
  <c r="CM111" i="1"/>
  <c r="BA112" i="2" s="1" a="1"/>
  <c r="BA112" i="2" s="1"/>
  <c r="CJ111" i="1"/>
  <c r="AW112" i="2" s="1" a="1"/>
  <c r="AW112" i="2" s="1"/>
  <c r="CG111" i="1"/>
  <c r="AU112" i="2" s="1" a="1"/>
  <c r="AU112" i="2" s="1"/>
  <c r="CC111" i="1"/>
  <c r="AQ112" i="2" s="1" a="1"/>
  <c r="AQ112" i="2" s="1"/>
  <c r="BY111" i="1"/>
  <c r="AO112" i="2" s="1" a="1"/>
  <c r="AO112" i="2" s="1"/>
  <c r="BV111" i="1"/>
  <c r="AG112" i="2" s="1" a="1"/>
  <c r="AG112" i="2" s="1"/>
  <c r="BS111" i="1"/>
  <c r="AE112" i="2" s="1" a="1"/>
  <c r="AE112" i="2" s="1"/>
  <c r="BP111" i="1"/>
  <c r="AK112" i="2" s="1" a="1"/>
  <c r="AK112" i="2" s="1"/>
  <c r="BM111" i="1"/>
  <c r="AA112" i="2" s="1" a="1"/>
  <c r="AA112" i="2" s="1"/>
  <c r="BJ111" i="1"/>
  <c r="BD112" i="2" s="1" a="1"/>
  <c r="BD112" i="2" s="1"/>
  <c r="BF111" i="1"/>
  <c r="W112" i="2" s="1" a="1"/>
  <c r="W112" i="2" s="1"/>
  <c r="BC111" i="1"/>
  <c r="U112" i="2" s="1" a="1"/>
  <c r="U112" i="2" s="1"/>
  <c r="AZ111" i="1"/>
  <c r="S112" i="2" s="1" a="1"/>
  <c r="S112" i="2" s="1"/>
  <c r="AV111" i="1"/>
  <c r="Q112" i="2" s="1" a="1"/>
  <c r="Q112" i="2" s="1"/>
  <c r="AS111" i="1"/>
  <c r="O112" i="2" s="1" a="1"/>
  <c r="O112" i="2" s="1"/>
  <c r="AP111" i="1"/>
  <c r="M112" i="2" s="1" a="1"/>
  <c r="M112" i="2" s="1"/>
  <c r="AM111" i="1"/>
  <c r="K112" i="2" s="1" a="1"/>
  <c r="K112" i="2" s="1"/>
  <c r="AI111" i="1"/>
  <c r="AF111" i="1"/>
  <c r="AH111" i="1" s="1"/>
  <c r="I112" i="2" s="1" a="1"/>
  <c r="I112" i="2" s="1"/>
  <c r="DX110" i="1"/>
  <c r="DW110" i="1"/>
  <c r="DS110" i="1"/>
  <c r="BI111" i="2" s="1" a="1"/>
  <c r="BI111" i="2" s="1"/>
  <c r="DQ110" i="1"/>
  <c r="BH111" i="2" s="1" a="1"/>
  <c r="BH111" i="2" s="1"/>
  <c r="DO110" i="1"/>
  <c r="BC111" i="2" s="1" a="1"/>
  <c r="BC111" i="2" s="1"/>
  <c r="DM110" i="1"/>
  <c r="BB111" i="2" s="1" a="1"/>
  <c r="BB111" i="2" s="1"/>
  <c r="DK110" i="1"/>
  <c r="Y111" i="2" s="1" a="1"/>
  <c r="Y111" i="2" s="1"/>
  <c r="DG110" i="1"/>
  <c r="X111" i="2" s="1" a="1"/>
  <c r="X111" i="2" s="1"/>
  <c r="DC110" i="1"/>
  <c r="AY111" i="2" s="1" a="1"/>
  <c r="AY111" i="2" s="1"/>
  <c r="CY110" i="1"/>
  <c r="CV110" i="1"/>
  <c r="CS110" i="1"/>
  <c r="AI111" i="2" s="1" a="1"/>
  <c r="AI111" i="2" s="1"/>
  <c r="CM110" i="1"/>
  <c r="BA111" i="2" s="1" a="1"/>
  <c r="BA111" i="2" s="1"/>
  <c r="CJ110" i="1"/>
  <c r="AW111" i="2" s="1" a="1"/>
  <c r="AW111" i="2" s="1"/>
  <c r="CG110" i="1"/>
  <c r="AU111" i="2" s="1" a="1"/>
  <c r="AU111" i="2" s="1"/>
  <c r="CC110" i="1"/>
  <c r="AQ111" i="2" s="1" a="1"/>
  <c r="AQ111" i="2" s="1"/>
  <c r="BY110" i="1"/>
  <c r="AO111" i="2" s="1" a="1"/>
  <c r="AO111" i="2" s="1"/>
  <c r="BV110" i="1"/>
  <c r="AG111" i="2" s="1" a="1"/>
  <c r="AG111" i="2" s="1"/>
  <c r="BS110" i="1"/>
  <c r="AE111" i="2" s="1" a="1"/>
  <c r="AE111" i="2" s="1"/>
  <c r="BP110" i="1"/>
  <c r="AK111" i="2" s="1" a="1"/>
  <c r="AK111" i="2" s="1"/>
  <c r="BM110" i="1"/>
  <c r="AA111" i="2" s="1" a="1"/>
  <c r="AA111" i="2" s="1"/>
  <c r="BJ110" i="1"/>
  <c r="BD111" i="2" s="1" a="1"/>
  <c r="BD111" i="2" s="1"/>
  <c r="BF110" i="1"/>
  <c r="W111" i="2" s="1" a="1"/>
  <c r="W111" i="2" s="1"/>
  <c r="BC110" i="1"/>
  <c r="U111" i="2" s="1" a="1"/>
  <c r="U111" i="2" s="1"/>
  <c r="AZ110" i="1"/>
  <c r="S111" i="2" s="1" a="1"/>
  <c r="S111" i="2" s="1"/>
  <c r="AV110" i="1"/>
  <c r="Q111" i="2" s="1" a="1"/>
  <c r="Q111" i="2" s="1"/>
  <c r="AS110" i="1"/>
  <c r="O111" i="2" s="1" a="1"/>
  <c r="O111" i="2" s="1"/>
  <c r="AP110" i="1"/>
  <c r="M111" i="2" s="1" a="1"/>
  <c r="M111" i="2" s="1"/>
  <c r="AM110" i="1"/>
  <c r="K111" i="2" s="1" a="1"/>
  <c r="K111" i="2" s="1"/>
  <c r="AI110" i="1"/>
  <c r="AF110" i="1"/>
  <c r="AH110" i="1" s="1"/>
  <c r="I111" i="2" s="1" a="1"/>
  <c r="I111" i="2" s="1"/>
  <c r="DX109" i="1"/>
  <c r="DW109" i="1"/>
  <c r="DS109" i="1"/>
  <c r="BI110" i="2" s="1" a="1"/>
  <c r="BI110" i="2" s="1"/>
  <c r="DQ109" i="1"/>
  <c r="BH110" i="2" s="1" a="1"/>
  <c r="BH110" i="2" s="1"/>
  <c r="DO109" i="1"/>
  <c r="BC110" i="2" s="1" a="1"/>
  <c r="BC110" i="2" s="1"/>
  <c r="DM109" i="1"/>
  <c r="BB110" i="2" s="1" a="1"/>
  <c r="BB110" i="2" s="1"/>
  <c r="DK109" i="1"/>
  <c r="Y110" i="2" s="1" a="1"/>
  <c r="Y110" i="2" s="1"/>
  <c r="DG109" i="1"/>
  <c r="X110" i="2" s="1" a="1"/>
  <c r="X110" i="2" s="1"/>
  <c r="DC109" i="1"/>
  <c r="AY110" i="2" s="1" a="1"/>
  <c r="AY110" i="2" s="1"/>
  <c r="CY109" i="1"/>
  <c r="CZ109" i="1" s="1"/>
  <c r="CV109" i="1"/>
  <c r="CS109" i="1"/>
  <c r="AI110" i="2" s="1" a="1"/>
  <c r="AI110" i="2" s="1"/>
  <c r="CM109" i="1"/>
  <c r="BA110" i="2" s="1" a="1"/>
  <c r="BA110" i="2" s="1"/>
  <c r="CJ109" i="1"/>
  <c r="AW110" i="2" s="1" a="1"/>
  <c r="AW110" i="2" s="1"/>
  <c r="CG109" i="1"/>
  <c r="AU110" i="2" s="1" a="1"/>
  <c r="AU110" i="2" s="1"/>
  <c r="CC109" i="1"/>
  <c r="AQ110" i="2" s="1" a="1"/>
  <c r="AQ110" i="2" s="1"/>
  <c r="BY109" i="1"/>
  <c r="AO110" i="2" s="1" a="1"/>
  <c r="AO110" i="2" s="1"/>
  <c r="BV109" i="1"/>
  <c r="AG110" i="2" s="1" a="1"/>
  <c r="AG110" i="2" s="1"/>
  <c r="BS109" i="1"/>
  <c r="AE110" i="2" s="1" a="1"/>
  <c r="AE110" i="2" s="1"/>
  <c r="BP109" i="1"/>
  <c r="AK110" i="2" s="1" a="1"/>
  <c r="AK110" i="2" s="1"/>
  <c r="BM109" i="1"/>
  <c r="AA110" i="2" s="1" a="1"/>
  <c r="AA110" i="2" s="1"/>
  <c r="BJ109" i="1"/>
  <c r="BD110" i="2" s="1" a="1"/>
  <c r="BD110" i="2" s="1"/>
  <c r="BF109" i="1"/>
  <c r="W110" i="2" s="1" a="1"/>
  <c r="W110" i="2" s="1"/>
  <c r="BC109" i="1"/>
  <c r="U110" i="2" s="1" a="1"/>
  <c r="U110" i="2" s="1"/>
  <c r="AZ109" i="1"/>
  <c r="S110" i="2" s="1" a="1"/>
  <c r="S110" i="2" s="1"/>
  <c r="AV109" i="1"/>
  <c r="Q110" i="2" s="1" a="1"/>
  <c r="Q110" i="2" s="1"/>
  <c r="AS109" i="1"/>
  <c r="O110" i="2" s="1" a="1"/>
  <c r="O110" i="2" s="1"/>
  <c r="AP109" i="1"/>
  <c r="M110" i="2" s="1" a="1"/>
  <c r="M110" i="2" s="1"/>
  <c r="AM109" i="1"/>
  <c r="K110" i="2" s="1" a="1"/>
  <c r="K110" i="2" s="1"/>
  <c r="AI109" i="1"/>
  <c r="AF109" i="1"/>
  <c r="AH109" i="1" s="1"/>
  <c r="I110" i="2" s="1" a="1"/>
  <c r="I110" i="2" s="1"/>
  <c r="DX108" i="1"/>
  <c r="DW108" i="1"/>
  <c r="DS108" i="1"/>
  <c r="BI109" i="2" s="1" a="1"/>
  <c r="BI109" i="2" s="1"/>
  <c r="DQ108" i="1"/>
  <c r="BH109" i="2" s="1" a="1"/>
  <c r="BH109" i="2" s="1"/>
  <c r="DO108" i="1"/>
  <c r="BC109" i="2" s="1" a="1"/>
  <c r="BC109" i="2" s="1"/>
  <c r="DM108" i="1"/>
  <c r="BB109" i="2" s="1" a="1"/>
  <c r="BB109" i="2" s="1"/>
  <c r="DK108" i="1"/>
  <c r="Y109" i="2" s="1" a="1"/>
  <c r="Y109" i="2" s="1"/>
  <c r="DG108" i="1"/>
  <c r="X109" i="2" s="1" a="1"/>
  <c r="X109" i="2" s="1"/>
  <c r="DC108" i="1"/>
  <c r="AY109" i="2" s="1" a="1"/>
  <c r="AY109" i="2" s="1"/>
  <c r="CY108" i="1"/>
  <c r="CZ108" i="1" s="1"/>
  <c r="CV108" i="1"/>
  <c r="CS108" i="1"/>
  <c r="AI109" i="2" s="1" a="1"/>
  <c r="AI109" i="2" s="1"/>
  <c r="CM108" i="1"/>
  <c r="BA109" i="2" s="1" a="1"/>
  <c r="BA109" i="2" s="1"/>
  <c r="CJ108" i="1"/>
  <c r="AW109" i="2" s="1" a="1"/>
  <c r="AW109" i="2" s="1"/>
  <c r="CG108" i="1"/>
  <c r="AU109" i="2" s="1" a="1"/>
  <c r="AU109" i="2" s="1"/>
  <c r="CC108" i="1"/>
  <c r="AQ109" i="2" s="1" a="1"/>
  <c r="AQ109" i="2" s="1"/>
  <c r="BY108" i="1"/>
  <c r="AO109" i="2" s="1" a="1"/>
  <c r="AO109" i="2" s="1"/>
  <c r="BV108" i="1"/>
  <c r="AG109" i="2" s="1" a="1"/>
  <c r="AG109" i="2" s="1"/>
  <c r="BS108" i="1"/>
  <c r="AE109" i="2" s="1" a="1"/>
  <c r="AE109" i="2" s="1"/>
  <c r="BP108" i="1"/>
  <c r="AK109" i="2" s="1" a="1"/>
  <c r="AK109" i="2" s="1"/>
  <c r="BM108" i="1"/>
  <c r="AA109" i="2" s="1" a="1"/>
  <c r="AA109" i="2" s="1"/>
  <c r="BJ108" i="1"/>
  <c r="BD109" i="2" s="1" a="1"/>
  <c r="BD109" i="2" s="1"/>
  <c r="BF108" i="1"/>
  <c r="W109" i="2" s="1" a="1"/>
  <c r="W109" i="2" s="1"/>
  <c r="BC108" i="1"/>
  <c r="U109" i="2" s="1" a="1"/>
  <c r="U109" i="2" s="1"/>
  <c r="AZ108" i="1"/>
  <c r="S109" i="2" s="1" a="1"/>
  <c r="S109" i="2" s="1"/>
  <c r="AV108" i="1"/>
  <c r="Q109" i="2" s="1" a="1"/>
  <c r="Q109" i="2" s="1"/>
  <c r="AS108" i="1"/>
  <c r="O109" i="2" s="1" a="1"/>
  <c r="O109" i="2" s="1"/>
  <c r="AP108" i="1"/>
  <c r="M109" i="2" s="1" a="1"/>
  <c r="M109" i="2" s="1"/>
  <c r="AM108" i="1"/>
  <c r="K109" i="2" s="1" a="1"/>
  <c r="K109" i="2" s="1"/>
  <c r="AI108" i="1"/>
  <c r="AF108" i="1"/>
  <c r="AH108" i="1" s="1"/>
  <c r="I109" i="2" s="1" a="1"/>
  <c r="I109" i="2" s="1"/>
  <c r="DX107" i="1"/>
  <c r="DW107" i="1"/>
  <c r="DS107" i="1"/>
  <c r="BI108" i="2" s="1" a="1"/>
  <c r="BI108" i="2" s="1"/>
  <c r="DQ107" i="1"/>
  <c r="BH108" i="2" s="1" a="1"/>
  <c r="BH108" i="2" s="1"/>
  <c r="DO107" i="1"/>
  <c r="BC108" i="2" s="1" a="1"/>
  <c r="BC108" i="2" s="1"/>
  <c r="DM107" i="1"/>
  <c r="BB108" i="2" s="1" a="1"/>
  <c r="BB108" i="2" s="1"/>
  <c r="DK107" i="1"/>
  <c r="Y108" i="2" s="1" a="1"/>
  <c r="Y108" i="2" s="1"/>
  <c r="DG107" i="1"/>
  <c r="X108" i="2" s="1" a="1"/>
  <c r="X108" i="2" s="1"/>
  <c r="DC107" i="1"/>
  <c r="AY108" i="2" s="1" a="1"/>
  <c r="AY108" i="2" s="1"/>
  <c r="CY107" i="1"/>
  <c r="CV107" i="1"/>
  <c r="CS107" i="1"/>
  <c r="AI108" i="2" s="1" a="1"/>
  <c r="AI108" i="2" s="1"/>
  <c r="CM107" i="1"/>
  <c r="BA108" i="2" s="1" a="1"/>
  <c r="BA108" i="2" s="1"/>
  <c r="CJ107" i="1"/>
  <c r="AW108" i="2" s="1" a="1"/>
  <c r="AW108" i="2" s="1"/>
  <c r="CG107" i="1"/>
  <c r="AU108" i="2" s="1" a="1"/>
  <c r="AU108" i="2" s="1"/>
  <c r="CC107" i="1"/>
  <c r="AQ108" i="2" s="1" a="1"/>
  <c r="AQ108" i="2" s="1"/>
  <c r="BY107" i="1"/>
  <c r="AO108" i="2" s="1" a="1"/>
  <c r="AO108" i="2" s="1"/>
  <c r="BV107" i="1"/>
  <c r="AG108" i="2" s="1" a="1"/>
  <c r="AG108" i="2" s="1"/>
  <c r="BS107" i="1"/>
  <c r="AE108" i="2" s="1" a="1"/>
  <c r="AE108" i="2" s="1"/>
  <c r="BP107" i="1"/>
  <c r="AK108" i="2" s="1" a="1"/>
  <c r="AK108" i="2" s="1"/>
  <c r="BM107" i="1"/>
  <c r="AA108" i="2" s="1" a="1"/>
  <c r="AA108" i="2" s="1"/>
  <c r="BJ107" i="1"/>
  <c r="BD108" i="2" s="1" a="1"/>
  <c r="BD108" i="2" s="1"/>
  <c r="BF107" i="1"/>
  <c r="W108" i="2" s="1" a="1"/>
  <c r="W108" i="2" s="1"/>
  <c r="BC107" i="1"/>
  <c r="U108" i="2" s="1" a="1"/>
  <c r="U108" i="2" s="1"/>
  <c r="AZ107" i="1"/>
  <c r="S108" i="2" s="1" a="1"/>
  <c r="S108" i="2" s="1"/>
  <c r="AV107" i="1"/>
  <c r="Q108" i="2" s="1" a="1"/>
  <c r="Q108" i="2" s="1"/>
  <c r="AS107" i="1"/>
  <c r="O108" i="2" s="1" a="1"/>
  <c r="O108" i="2" s="1"/>
  <c r="AP107" i="1"/>
  <c r="M108" i="2" s="1" a="1"/>
  <c r="M108" i="2" s="1"/>
  <c r="AM107" i="1"/>
  <c r="K108" i="2" s="1" a="1"/>
  <c r="K108" i="2" s="1"/>
  <c r="AI107" i="1"/>
  <c r="AF107" i="1"/>
  <c r="AH107" i="1" s="1"/>
  <c r="I108" i="2" s="1" a="1"/>
  <c r="I108" i="2" s="1"/>
  <c r="DX106" i="1"/>
  <c r="DW106" i="1"/>
  <c r="DS106" i="1"/>
  <c r="BI107" i="2" s="1" a="1"/>
  <c r="BI107" i="2" s="1"/>
  <c r="DQ106" i="1"/>
  <c r="BH107" i="2" s="1" a="1"/>
  <c r="BH107" i="2" s="1"/>
  <c r="DO106" i="1"/>
  <c r="BC107" i="2" s="1" a="1"/>
  <c r="BC107" i="2" s="1"/>
  <c r="DM106" i="1"/>
  <c r="BB107" i="2" s="1" a="1"/>
  <c r="BB107" i="2" s="1"/>
  <c r="DK106" i="1"/>
  <c r="Y107" i="2" s="1" a="1"/>
  <c r="Y107" i="2" s="1"/>
  <c r="DG106" i="1"/>
  <c r="X107" i="2" s="1" a="1"/>
  <c r="X107" i="2" s="1"/>
  <c r="DC106" i="1"/>
  <c r="AY107" i="2" s="1" a="1"/>
  <c r="AY107" i="2" s="1"/>
  <c r="CY106" i="1"/>
  <c r="CV106" i="1"/>
  <c r="CS106" i="1"/>
  <c r="AI107" i="2" s="1" a="1"/>
  <c r="AI107" i="2" s="1"/>
  <c r="CM106" i="1"/>
  <c r="BA107" i="2" s="1" a="1"/>
  <c r="BA107" i="2" s="1"/>
  <c r="CJ106" i="1"/>
  <c r="AW107" i="2" s="1" a="1"/>
  <c r="AW107" i="2" s="1"/>
  <c r="CG106" i="1"/>
  <c r="AU107" i="2" s="1" a="1"/>
  <c r="AU107" i="2" s="1"/>
  <c r="CC106" i="1"/>
  <c r="AQ107" i="2" s="1" a="1"/>
  <c r="AQ107" i="2" s="1"/>
  <c r="BY106" i="1"/>
  <c r="AO107" i="2" s="1" a="1"/>
  <c r="AO107" i="2" s="1"/>
  <c r="BV106" i="1"/>
  <c r="AG107" i="2" s="1" a="1"/>
  <c r="AG107" i="2" s="1"/>
  <c r="BS106" i="1"/>
  <c r="AE107" i="2" s="1" a="1"/>
  <c r="AE107" i="2" s="1"/>
  <c r="BP106" i="1"/>
  <c r="AK107" i="2" s="1" a="1"/>
  <c r="AK107" i="2" s="1"/>
  <c r="BM106" i="1"/>
  <c r="AA107" i="2" s="1" a="1"/>
  <c r="AA107" i="2" s="1"/>
  <c r="BJ106" i="1"/>
  <c r="BD107" i="2" s="1" a="1"/>
  <c r="BD107" i="2" s="1"/>
  <c r="BF106" i="1"/>
  <c r="W107" i="2" s="1" a="1"/>
  <c r="W107" i="2" s="1"/>
  <c r="BC106" i="1"/>
  <c r="U107" i="2" s="1" a="1"/>
  <c r="U107" i="2" s="1"/>
  <c r="AZ106" i="1"/>
  <c r="S107" i="2" s="1" a="1"/>
  <c r="S107" i="2" s="1"/>
  <c r="AV106" i="1"/>
  <c r="Q107" i="2" s="1" a="1"/>
  <c r="Q107" i="2" s="1"/>
  <c r="AS106" i="1"/>
  <c r="O107" i="2" s="1" a="1"/>
  <c r="O107" i="2" s="1"/>
  <c r="AP106" i="1"/>
  <c r="M107" i="2" s="1" a="1"/>
  <c r="M107" i="2" s="1"/>
  <c r="AM106" i="1"/>
  <c r="K107" i="2" s="1" a="1"/>
  <c r="K107" i="2" s="1"/>
  <c r="AI106" i="1"/>
  <c r="AF106" i="1"/>
  <c r="AH106" i="1" s="1"/>
  <c r="I107" i="2" s="1" a="1"/>
  <c r="I107" i="2" s="1"/>
  <c r="DX105" i="1"/>
  <c r="DW105" i="1"/>
  <c r="DS105" i="1"/>
  <c r="BI106" i="2" s="1" a="1"/>
  <c r="BI106" i="2" s="1"/>
  <c r="DQ105" i="1"/>
  <c r="BH106" i="2" s="1" a="1"/>
  <c r="BH106" i="2" s="1"/>
  <c r="DO105" i="1"/>
  <c r="BC106" i="2" s="1" a="1"/>
  <c r="BC106" i="2" s="1"/>
  <c r="DM105" i="1"/>
  <c r="BB106" i="2" s="1" a="1"/>
  <c r="BB106" i="2" s="1"/>
  <c r="DK105" i="1"/>
  <c r="Y106" i="2" s="1" a="1"/>
  <c r="Y106" i="2" s="1"/>
  <c r="DG105" i="1"/>
  <c r="X106" i="2" s="1" a="1"/>
  <c r="X106" i="2" s="1"/>
  <c r="DC105" i="1"/>
  <c r="AY106" i="2" s="1" a="1"/>
  <c r="AY106" i="2" s="1"/>
  <c r="CY105" i="1"/>
  <c r="CZ105" i="1" s="1"/>
  <c r="CV105" i="1"/>
  <c r="CS105" i="1"/>
  <c r="AI106" i="2" s="1" a="1"/>
  <c r="AI106" i="2" s="1"/>
  <c r="CM105" i="1"/>
  <c r="BA106" i="2" s="1" a="1"/>
  <c r="BA106" i="2" s="1"/>
  <c r="CJ105" i="1"/>
  <c r="AW106" i="2" s="1" a="1"/>
  <c r="AW106" i="2" s="1"/>
  <c r="CG105" i="1"/>
  <c r="AU106" i="2" s="1" a="1"/>
  <c r="AU106" i="2" s="1"/>
  <c r="CC105" i="1"/>
  <c r="AQ106" i="2" s="1" a="1"/>
  <c r="AQ106" i="2" s="1"/>
  <c r="BY105" i="1"/>
  <c r="AO106" i="2" s="1" a="1"/>
  <c r="AO106" i="2" s="1"/>
  <c r="BV105" i="1"/>
  <c r="AG106" i="2" s="1" a="1"/>
  <c r="AG106" i="2" s="1"/>
  <c r="BS105" i="1"/>
  <c r="AE106" i="2" s="1" a="1"/>
  <c r="AE106" i="2" s="1"/>
  <c r="BP105" i="1"/>
  <c r="AK106" i="2" s="1" a="1"/>
  <c r="AK106" i="2" s="1"/>
  <c r="BM105" i="1"/>
  <c r="AA106" i="2" s="1" a="1"/>
  <c r="AA106" i="2" s="1"/>
  <c r="BJ105" i="1"/>
  <c r="BD106" i="2" s="1" a="1"/>
  <c r="BD106" i="2" s="1"/>
  <c r="BF105" i="1"/>
  <c r="W106" i="2" s="1" a="1"/>
  <c r="W106" i="2" s="1"/>
  <c r="BC105" i="1"/>
  <c r="U106" i="2" s="1" a="1"/>
  <c r="U106" i="2" s="1"/>
  <c r="AZ105" i="1"/>
  <c r="S106" i="2" s="1" a="1"/>
  <c r="S106" i="2" s="1"/>
  <c r="AV105" i="1"/>
  <c r="Q106" i="2" s="1" a="1"/>
  <c r="Q106" i="2" s="1"/>
  <c r="AS105" i="1"/>
  <c r="O106" i="2" s="1" a="1"/>
  <c r="O106" i="2" s="1"/>
  <c r="AP105" i="1"/>
  <c r="M106" i="2" s="1" a="1"/>
  <c r="M106" i="2" s="1"/>
  <c r="AM105" i="1"/>
  <c r="K106" i="2" s="1" a="1"/>
  <c r="K106" i="2" s="1"/>
  <c r="AI105" i="1"/>
  <c r="AF105" i="1"/>
  <c r="AH105" i="1" s="1"/>
  <c r="I106" i="2" s="1" a="1"/>
  <c r="I106" i="2" s="1"/>
  <c r="DX104" i="1"/>
  <c r="DW104" i="1"/>
  <c r="DS104" i="1"/>
  <c r="BI105" i="2" s="1" a="1"/>
  <c r="BI105" i="2" s="1"/>
  <c r="DQ104" i="1"/>
  <c r="BH105" i="2" s="1" a="1"/>
  <c r="BH105" i="2" s="1"/>
  <c r="DO104" i="1"/>
  <c r="BC105" i="2" s="1" a="1"/>
  <c r="BC105" i="2" s="1"/>
  <c r="DM104" i="1"/>
  <c r="BB105" i="2" s="1" a="1"/>
  <c r="BB105" i="2" s="1"/>
  <c r="DK104" i="1"/>
  <c r="Y105" i="2" s="1" a="1"/>
  <c r="Y105" i="2" s="1"/>
  <c r="DG104" i="1"/>
  <c r="X105" i="2" s="1" a="1"/>
  <c r="X105" i="2" s="1"/>
  <c r="DC104" i="1"/>
  <c r="AY105" i="2" s="1" a="1"/>
  <c r="AY105" i="2" s="1"/>
  <c r="CY104" i="1"/>
  <c r="CZ104" i="1" s="1"/>
  <c r="CV104" i="1"/>
  <c r="CS104" i="1"/>
  <c r="AI105" i="2" s="1" a="1"/>
  <c r="AI105" i="2" s="1"/>
  <c r="CM104" i="1"/>
  <c r="BA105" i="2" s="1" a="1"/>
  <c r="BA105" i="2" s="1"/>
  <c r="CJ104" i="1"/>
  <c r="AW105" i="2" s="1" a="1"/>
  <c r="AW105" i="2" s="1"/>
  <c r="CG104" i="1"/>
  <c r="AU105" i="2" s="1" a="1"/>
  <c r="AU105" i="2" s="1"/>
  <c r="CC104" i="1"/>
  <c r="AQ105" i="2" s="1" a="1"/>
  <c r="AQ105" i="2" s="1"/>
  <c r="BY104" i="1"/>
  <c r="AO105" i="2" s="1" a="1"/>
  <c r="AO105" i="2" s="1"/>
  <c r="BV104" i="1"/>
  <c r="AG105" i="2" s="1" a="1"/>
  <c r="AG105" i="2" s="1"/>
  <c r="BS104" i="1"/>
  <c r="AE105" i="2" s="1" a="1"/>
  <c r="AE105" i="2" s="1"/>
  <c r="BP104" i="1"/>
  <c r="AK105" i="2" s="1" a="1"/>
  <c r="AK105" i="2" s="1"/>
  <c r="BM104" i="1"/>
  <c r="AA105" i="2" s="1" a="1"/>
  <c r="AA105" i="2" s="1"/>
  <c r="BJ104" i="1"/>
  <c r="BD105" i="2" s="1" a="1"/>
  <c r="BD105" i="2" s="1"/>
  <c r="BF104" i="1"/>
  <c r="W105" i="2" s="1" a="1"/>
  <c r="W105" i="2" s="1"/>
  <c r="BC104" i="1"/>
  <c r="U105" i="2" s="1" a="1"/>
  <c r="U105" i="2" s="1"/>
  <c r="AZ104" i="1"/>
  <c r="S105" i="2" s="1" a="1"/>
  <c r="S105" i="2" s="1"/>
  <c r="AV104" i="1"/>
  <c r="Q105" i="2" s="1" a="1"/>
  <c r="Q105" i="2" s="1"/>
  <c r="AS104" i="1"/>
  <c r="O105" i="2" s="1" a="1"/>
  <c r="O105" i="2" s="1"/>
  <c r="AP104" i="1"/>
  <c r="M105" i="2" s="1" a="1"/>
  <c r="M105" i="2" s="1"/>
  <c r="AM104" i="1"/>
  <c r="K105" i="2" s="1" a="1"/>
  <c r="K105" i="2" s="1"/>
  <c r="AI104" i="1"/>
  <c r="AF104" i="1"/>
  <c r="AH104" i="1" s="1"/>
  <c r="I105" i="2" s="1" a="1"/>
  <c r="I105" i="2" s="1"/>
  <c r="DX103" i="1"/>
  <c r="DW103" i="1"/>
  <c r="DS103" i="1"/>
  <c r="BI104" i="2" s="1" a="1"/>
  <c r="BI104" i="2" s="1"/>
  <c r="DQ103" i="1"/>
  <c r="BH104" i="2" s="1" a="1"/>
  <c r="BH104" i="2" s="1"/>
  <c r="DO103" i="1"/>
  <c r="BC104" i="2" s="1" a="1"/>
  <c r="BC104" i="2" s="1"/>
  <c r="DM103" i="1"/>
  <c r="BB104" i="2" s="1" a="1"/>
  <c r="BB104" i="2" s="1"/>
  <c r="DK103" i="1"/>
  <c r="Y104" i="2" s="1" a="1"/>
  <c r="Y104" i="2" s="1"/>
  <c r="DG103" i="1"/>
  <c r="X104" i="2" s="1" a="1"/>
  <c r="X104" i="2" s="1"/>
  <c r="DC103" i="1"/>
  <c r="AY104" i="2" s="1" a="1"/>
  <c r="AY104" i="2" s="1"/>
  <c r="CY103" i="1"/>
  <c r="CV103" i="1"/>
  <c r="CS103" i="1"/>
  <c r="AI104" i="2" s="1" a="1"/>
  <c r="AI104" i="2" s="1"/>
  <c r="CM103" i="1"/>
  <c r="BA104" i="2" s="1" a="1"/>
  <c r="BA104" i="2" s="1"/>
  <c r="CJ103" i="1"/>
  <c r="AW104" i="2" s="1" a="1"/>
  <c r="AW104" i="2" s="1"/>
  <c r="CG103" i="1"/>
  <c r="AU104" i="2" s="1" a="1"/>
  <c r="AU104" i="2" s="1"/>
  <c r="CC103" i="1"/>
  <c r="AQ104" i="2" s="1" a="1"/>
  <c r="AQ104" i="2" s="1"/>
  <c r="BY103" i="1"/>
  <c r="AO104" i="2" s="1" a="1"/>
  <c r="AO104" i="2" s="1"/>
  <c r="BV103" i="1"/>
  <c r="AG104" i="2" s="1" a="1"/>
  <c r="AG104" i="2" s="1"/>
  <c r="BS103" i="1"/>
  <c r="AE104" i="2" s="1" a="1"/>
  <c r="AE104" i="2" s="1"/>
  <c r="BP103" i="1"/>
  <c r="AK104" i="2" s="1" a="1"/>
  <c r="AK104" i="2" s="1"/>
  <c r="BM103" i="1"/>
  <c r="AA104" i="2" s="1" a="1"/>
  <c r="AA104" i="2" s="1"/>
  <c r="BJ103" i="1"/>
  <c r="BD104" i="2" s="1" a="1"/>
  <c r="BD104" i="2" s="1"/>
  <c r="BF103" i="1"/>
  <c r="W104" i="2" s="1" a="1"/>
  <c r="W104" i="2" s="1"/>
  <c r="BC103" i="1"/>
  <c r="U104" i="2" s="1" a="1"/>
  <c r="U104" i="2" s="1"/>
  <c r="AZ103" i="1"/>
  <c r="S104" i="2" s="1" a="1"/>
  <c r="S104" i="2" s="1"/>
  <c r="AV103" i="1"/>
  <c r="Q104" i="2" s="1" a="1"/>
  <c r="Q104" i="2" s="1"/>
  <c r="AS103" i="1"/>
  <c r="O104" i="2" s="1" a="1"/>
  <c r="O104" i="2" s="1"/>
  <c r="AP103" i="1"/>
  <c r="M104" i="2" s="1" a="1"/>
  <c r="M104" i="2" s="1"/>
  <c r="AM103" i="1"/>
  <c r="K104" i="2" s="1" a="1"/>
  <c r="K104" i="2" s="1"/>
  <c r="AI103" i="1"/>
  <c r="AF103" i="1"/>
  <c r="AH103" i="1" s="1"/>
  <c r="I104" i="2" s="1" a="1"/>
  <c r="I104" i="2" s="1"/>
  <c r="DX102" i="1"/>
  <c r="DW102" i="1"/>
  <c r="DS102" i="1"/>
  <c r="BI103" i="2" s="1" a="1"/>
  <c r="BI103" i="2" s="1"/>
  <c r="DQ102" i="1"/>
  <c r="BH103" i="2" s="1" a="1"/>
  <c r="BH103" i="2" s="1"/>
  <c r="DO102" i="1"/>
  <c r="BC103" i="2" s="1" a="1"/>
  <c r="BC103" i="2" s="1"/>
  <c r="DM102" i="1"/>
  <c r="BB103" i="2" s="1" a="1"/>
  <c r="BB103" i="2" s="1"/>
  <c r="DK102" i="1"/>
  <c r="Y103" i="2" s="1" a="1"/>
  <c r="Y103" i="2" s="1"/>
  <c r="DG102" i="1"/>
  <c r="X103" i="2" s="1" a="1"/>
  <c r="X103" i="2" s="1"/>
  <c r="DC102" i="1"/>
  <c r="AY103" i="2" s="1" a="1"/>
  <c r="AY103" i="2" s="1"/>
  <c r="CY102" i="1"/>
  <c r="CV102" i="1"/>
  <c r="CS102" i="1"/>
  <c r="AI103" i="2" s="1" a="1"/>
  <c r="AI103" i="2" s="1"/>
  <c r="CM102" i="1"/>
  <c r="BA103" i="2" s="1" a="1"/>
  <c r="BA103" i="2" s="1"/>
  <c r="CJ102" i="1"/>
  <c r="AW103" i="2" s="1" a="1"/>
  <c r="AW103" i="2" s="1"/>
  <c r="CG102" i="1"/>
  <c r="AU103" i="2" s="1" a="1"/>
  <c r="AU103" i="2" s="1"/>
  <c r="CC102" i="1"/>
  <c r="AQ103" i="2" s="1" a="1"/>
  <c r="AQ103" i="2" s="1"/>
  <c r="BY102" i="1"/>
  <c r="AO103" i="2" s="1" a="1"/>
  <c r="AO103" i="2" s="1"/>
  <c r="BV102" i="1"/>
  <c r="AG103" i="2" s="1" a="1"/>
  <c r="AG103" i="2" s="1"/>
  <c r="BS102" i="1"/>
  <c r="AE103" i="2" s="1" a="1"/>
  <c r="AE103" i="2" s="1"/>
  <c r="BP102" i="1"/>
  <c r="AK103" i="2" s="1" a="1"/>
  <c r="AK103" i="2" s="1"/>
  <c r="BM102" i="1"/>
  <c r="AA103" i="2" s="1" a="1"/>
  <c r="AA103" i="2" s="1"/>
  <c r="BJ102" i="1"/>
  <c r="BD103" i="2" s="1" a="1"/>
  <c r="BD103" i="2" s="1"/>
  <c r="BF102" i="1"/>
  <c r="W103" i="2" s="1" a="1"/>
  <c r="W103" i="2" s="1"/>
  <c r="BC102" i="1"/>
  <c r="U103" i="2" s="1" a="1"/>
  <c r="U103" i="2" s="1"/>
  <c r="AZ102" i="1"/>
  <c r="S103" i="2" s="1" a="1"/>
  <c r="S103" i="2" s="1"/>
  <c r="AV102" i="1"/>
  <c r="Q103" i="2" s="1" a="1"/>
  <c r="Q103" i="2" s="1"/>
  <c r="AS102" i="1"/>
  <c r="O103" i="2" s="1" a="1"/>
  <c r="O103" i="2" s="1"/>
  <c r="AP102" i="1"/>
  <c r="M103" i="2" s="1" a="1"/>
  <c r="M103" i="2" s="1"/>
  <c r="AM102" i="1"/>
  <c r="K103" i="2" s="1" a="1"/>
  <c r="K103" i="2" s="1"/>
  <c r="AI102" i="1"/>
  <c r="AF102" i="1"/>
  <c r="AH102" i="1" s="1"/>
  <c r="I103" i="2" s="1" a="1"/>
  <c r="I103" i="2" s="1"/>
  <c r="DX101" i="1"/>
  <c r="DW101" i="1"/>
  <c r="DS101" i="1"/>
  <c r="BI102" i="2" s="1" a="1"/>
  <c r="BI102" i="2" s="1"/>
  <c r="DQ101" i="1"/>
  <c r="BH102" i="2" s="1" a="1"/>
  <c r="BH102" i="2" s="1"/>
  <c r="DO101" i="1"/>
  <c r="BC102" i="2" s="1" a="1"/>
  <c r="BC102" i="2" s="1"/>
  <c r="DM101" i="1"/>
  <c r="BB102" i="2" s="1" a="1"/>
  <c r="BB102" i="2" s="1"/>
  <c r="DK101" i="1"/>
  <c r="Y102" i="2" s="1" a="1"/>
  <c r="Y102" i="2" s="1"/>
  <c r="DG101" i="1"/>
  <c r="X102" i="2" s="1" a="1"/>
  <c r="X102" i="2" s="1"/>
  <c r="DC101" i="1"/>
  <c r="AY102" i="2" s="1" a="1"/>
  <c r="AY102" i="2" s="1"/>
  <c r="CY101" i="1"/>
  <c r="CZ101" i="1" s="1"/>
  <c r="CV101" i="1"/>
  <c r="CS101" i="1"/>
  <c r="AI102" i="2" s="1" a="1"/>
  <c r="AI102" i="2" s="1"/>
  <c r="CM101" i="1"/>
  <c r="BA102" i="2" s="1" a="1"/>
  <c r="BA102" i="2" s="1"/>
  <c r="CJ101" i="1"/>
  <c r="AW102" i="2" s="1" a="1"/>
  <c r="AW102" i="2" s="1"/>
  <c r="CG101" i="1"/>
  <c r="AU102" i="2" s="1" a="1"/>
  <c r="AU102" i="2" s="1"/>
  <c r="CC101" i="1"/>
  <c r="AQ102" i="2" s="1" a="1"/>
  <c r="AQ102" i="2" s="1"/>
  <c r="BY101" i="1"/>
  <c r="AO102" i="2" s="1" a="1"/>
  <c r="AO102" i="2" s="1"/>
  <c r="BV101" i="1"/>
  <c r="AG102" i="2" s="1" a="1"/>
  <c r="AG102" i="2" s="1"/>
  <c r="BS101" i="1"/>
  <c r="AE102" i="2" s="1" a="1"/>
  <c r="AE102" i="2" s="1"/>
  <c r="BP101" i="1"/>
  <c r="AK102" i="2" s="1" a="1"/>
  <c r="AK102" i="2" s="1"/>
  <c r="BM101" i="1"/>
  <c r="AA102" i="2" s="1" a="1"/>
  <c r="AA102" i="2" s="1"/>
  <c r="BJ101" i="1"/>
  <c r="BD102" i="2" s="1" a="1"/>
  <c r="BD102" i="2" s="1"/>
  <c r="BF101" i="1"/>
  <c r="W102" i="2" s="1" a="1"/>
  <c r="W102" i="2" s="1"/>
  <c r="BC101" i="1"/>
  <c r="U102" i="2" s="1" a="1"/>
  <c r="U102" i="2" s="1"/>
  <c r="AZ101" i="1"/>
  <c r="S102" i="2" s="1" a="1"/>
  <c r="S102" i="2" s="1"/>
  <c r="AV101" i="1"/>
  <c r="Q102" i="2" s="1" a="1"/>
  <c r="Q102" i="2" s="1"/>
  <c r="AS101" i="1"/>
  <c r="O102" i="2" s="1" a="1"/>
  <c r="O102" i="2" s="1"/>
  <c r="AP101" i="1"/>
  <c r="M102" i="2" s="1" a="1"/>
  <c r="M102" i="2" s="1"/>
  <c r="AM101" i="1"/>
  <c r="K102" i="2" s="1" a="1"/>
  <c r="K102" i="2" s="1"/>
  <c r="AI101" i="1"/>
  <c r="AF101" i="1"/>
  <c r="AH101" i="1" s="1"/>
  <c r="I102" i="2" s="1" a="1"/>
  <c r="I102" i="2" s="1"/>
  <c r="DX100" i="1"/>
  <c r="DW100" i="1"/>
  <c r="DS100" i="1"/>
  <c r="BI101" i="2" s="1" a="1"/>
  <c r="BI101" i="2" s="1"/>
  <c r="DQ100" i="1"/>
  <c r="BH101" i="2" s="1" a="1"/>
  <c r="BH101" i="2" s="1"/>
  <c r="DO100" i="1"/>
  <c r="BC101" i="2" s="1" a="1"/>
  <c r="BC101" i="2" s="1"/>
  <c r="DM100" i="1"/>
  <c r="BB101" i="2" s="1" a="1"/>
  <c r="BB101" i="2" s="1"/>
  <c r="DK100" i="1"/>
  <c r="Y101" i="2" s="1" a="1"/>
  <c r="Y101" i="2" s="1"/>
  <c r="DG100" i="1"/>
  <c r="X101" i="2" s="1" a="1"/>
  <c r="X101" i="2" s="1"/>
  <c r="DC100" i="1"/>
  <c r="AY101" i="2" s="1" a="1"/>
  <c r="AY101" i="2" s="1"/>
  <c r="CY100" i="1"/>
  <c r="CZ100" i="1" s="1"/>
  <c r="CV100" i="1"/>
  <c r="CS100" i="1"/>
  <c r="AI101" i="2" s="1" a="1"/>
  <c r="AI101" i="2" s="1"/>
  <c r="CM100" i="1"/>
  <c r="BA101" i="2" s="1" a="1"/>
  <c r="BA101" i="2" s="1"/>
  <c r="CJ100" i="1"/>
  <c r="AW101" i="2" s="1" a="1"/>
  <c r="AW101" i="2" s="1"/>
  <c r="CG100" i="1"/>
  <c r="AU101" i="2" s="1" a="1"/>
  <c r="AU101" i="2" s="1"/>
  <c r="CC100" i="1"/>
  <c r="AQ101" i="2" s="1" a="1"/>
  <c r="AQ101" i="2" s="1"/>
  <c r="BY100" i="1"/>
  <c r="AO101" i="2" s="1" a="1"/>
  <c r="AO101" i="2" s="1"/>
  <c r="BV100" i="1"/>
  <c r="AG101" i="2" s="1" a="1"/>
  <c r="AG101" i="2" s="1"/>
  <c r="BS100" i="1"/>
  <c r="AE101" i="2" s="1" a="1"/>
  <c r="AE101" i="2" s="1"/>
  <c r="BP100" i="1"/>
  <c r="AK101" i="2" s="1" a="1"/>
  <c r="AK101" i="2" s="1"/>
  <c r="BM100" i="1"/>
  <c r="AA101" i="2" s="1" a="1"/>
  <c r="AA101" i="2" s="1"/>
  <c r="BJ100" i="1"/>
  <c r="BD101" i="2" s="1" a="1"/>
  <c r="BD101" i="2" s="1"/>
  <c r="BF100" i="1"/>
  <c r="W101" i="2" s="1" a="1"/>
  <c r="W101" i="2" s="1"/>
  <c r="BC100" i="1"/>
  <c r="U101" i="2" s="1" a="1"/>
  <c r="U101" i="2" s="1"/>
  <c r="AZ100" i="1"/>
  <c r="S101" i="2" s="1" a="1"/>
  <c r="S101" i="2" s="1"/>
  <c r="AV100" i="1"/>
  <c r="Q101" i="2" s="1" a="1"/>
  <c r="Q101" i="2" s="1"/>
  <c r="AS100" i="1"/>
  <c r="O101" i="2" s="1" a="1"/>
  <c r="O101" i="2" s="1"/>
  <c r="AP100" i="1"/>
  <c r="M101" i="2" s="1" a="1"/>
  <c r="M101" i="2" s="1"/>
  <c r="AM100" i="1"/>
  <c r="K101" i="2" s="1" a="1"/>
  <c r="K101" i="2" s="1"/>
  <c r="AI100" i="1"/>
  <c r="AF100" i="1"/>
  <c r="AH100" i="1" s="1"/>
  <c r="I101" i="2" s="1" a="1"/>
  <c r="I101" i="2" s="1"/>
  <c r="DX99" i="1"/>
  <c r="DW99" i="1"/>
  <c r="DS99" i="1"/>
  <c r="BI100" i="2" s="1" a="1"/>
  <c r="BI100" i="2" s="1"/>
  <c r="DQ99" i="1"/>
  <c r="BH100" i="2" s="1" a="1"/>
  <c r="BH100" i="2" s="1"/>
  <c r="DO99" i="1"/>
  <c r="BC100" i="2" s="1" a="1"/>
  <c r="BC100" i="2" s="1"/>
  <c r="DM99" i="1"/>
  <c r="BB100" i="2" s="1" a="1"/>
  <c r="BB100" i="2" s="1"/>
  <c r="DK99" i="1"/>
  <c r="Y100" i="2" s="1" a="1"/>
  <c r="Y100" i="2" s="1"/>
  <c r="DG99" i="1"/>
  <c r="X100" i="2" s="1" a="1"/>
  <c r="X100" i="2" s="1"/>
  <c r="DC99" i="1"/>
  <c r="AY100" i="2" s="1" a="1"/>
  <c r="AY100" i="2" s="1"/>
  <c r="CY99" i="1"/>
  <c r="CV99" i="1"/>
  <c r="CS99" i="1"/>
  <c r="AI100" i="2" s="1" a="1"/>
  <c r="AI100" i="2" s="1"/>
  <c r="CM99" i="1"/>
  <c r="BA100" i="2" s="1" a="1"/>
  <c r="BA100" i="2" s="1"/>
  <c r="CJ99" i="1"/>
  <c r="AW100" i="2" s="1" a="1"/>
  <c r="AW100" i="2" s="1"/>
  <c r="CG99" i="1"/>
  <c r="AU100" i="2" s="1" a="1"/>
  <c r="AU100" i="2" s="1"/>
  <c r="CC99" i="1"/>
  <c r="AQ100" i="2" s="1" a="1"/>
  <c r="AQ100" i="2" s="1"/>
  <c r="BY99" i="1"/>
  <c r="AO100" i="2" s="1" a="1"/>
  <c r="AO100" i="2" s="1"/>
  <c r="BV99" i="1"/>
  <c r="AG100" i="2" s="1" a="1"/>
  <c r="AG100" i="2" s="1"/>
  <c r="BS99" i="1"/>
  <c r="AE100" i="2" s="1" a="1"/>
  <c r="AE100" i="2" s="1"/>
  <c r="BP99" i="1"/>
  <c r="AK100" i="2" s="1" a="1"/>
  <c r="AK100" i="2" s="1"/>
  <c r="BM99" i="1"/>
  <c r="AA100" i="2" s="1" a="1"/>
  <c r="AA100" i="2" s="1"/>
  <c r="BJ99" i="1"/>
  <c r="BD100" i="2" s="1" a="1"/>
  <c r="BD100" i="2" s="1"/>
  <c r="BF99" i="1"/>
  <c r="W100" i="2" s="1" a="1"/>
  <c r="W100" i="2" s="1"/>
  <c r="BC99" i="1"/>
  <c r="U100" i="2" s="1" a="1"/>
  <c r="U100" i="2" s="1"/>
  <c r="AZ99" i="1"/>
  <c r="S100" i="2" s="1" a="1"/>
  <c r="S100" i="2" s="1"/>
  <c r="AV99" i="1"/>
  <c r="Q100" i="2" s="1" a="1"/>
  <c r="Q100" i="2" s="1"/>
  <c r="AS99" i="1"/>
  <c r="O100" i="2" s="1" a="1"/>
  <c r="O100" i="2" s="1"/>
  <c r="AP99" i="1"/>
  <c r="M100" i="2" s="1" a="1"/>
  <c r="M100" i="2" s="1"/>
  <c r="AM99" i="1"/>
  <c r="K100" i="2" s="1" a="1"/>
  <c r="K100" i="2" s="1"/>
  <c r="AI99" i="1"/>
  <c r="AF99" i="1"/>
  <c r="AH99" i="1" s="1"/>
  <c r="I100" i="2" s="1" a="1"/>
  <c r="I100" i="2" s="1"/>
  <c r="DX98" i="1"/>
  <c r="DW98" i="1"/>
  <c r="DS98" i="1"/>
  <c r="BI99" i="2" s="1" a="1"/>
  <c r="BI99" i="2" s="1"/>
  <c r="DQ98" i="1"/>
  <c r="BH99" i="2" s="1" a="1"/>
  <c r="BH99" i="2" s="1"/>
  <c r="DO98" i="1"/>
  <c r="BC99" i="2" s="1" a="1"/>
  <c r="BC99" i="2" s="1"/>
  <c r="DM98" i="1"/>
  <c r="BB99" i="2" s="1" a="1"/>
  <c r="BB99" i="2" s="1"/>
  <c r="DK98" i="1"/>
  <c r="Y99" i="2" s="1" a="1"/>
  <c r="Y99" i="2" s="1"/>
  <c r="DG98" i="1"/>
  <c r="X99" i="2" s="1" a="1"/>
  <c r="X99" i="2" s="1"/>
  <c r="DC98" i="1"/>
  <c r="AY99" i="2" s="1" a="1"/>
  <c r="AY99" i="2" s="1"/>
  <c r="CY98" i="1"/>
  <c r="CV98" i="1"/>
  <c r="CS98" i="1"/>
  <c r="AI99" i="2" s="1" a="1"/>
  <c r="AI99" i="2" s="1"/>
  <c r="CM98" i="1"/>
  <c r="BA99" i="2" s="1" a="1"/>
  <c r="BA99" i="2" s="1"/>
  <c r="CJ98" i="1"/>
  <c r="AW99" i="2" s="1" a="1"/>
  <c r="AW99" i="2" s="1"/>
  <c r="CG98" i="1"/>
  <c r="AU99" i="2" s="1" a="1"/>
  <c r="AU99" i="2" s="1"/>
  <c r="CC98" i="1"/>
  <c r="AQ99" i="2" s="1" a="1"/>
  <c r="AQ99" i="2" s="1"/>
  <c r="BY98" i="1"/>
  <c r="AO99" i="2" s="1" a="1"/>
  <c r="AO99" i="2" s="1"/>
  <c r="BV98" i="1"/>
  <c r="AG99" i="2" s="1" a="1"/>
  <c r="AG99" i="2" s="1"/>
  <c r="BS98" i="1"/>
  <c r="AE99" i="2" s="1" a="1"/>
  <c r="AE99" i="2" s="1"/>
  <c r="BP98" i="1"/>
  <c r="AK99" i="2" s="1" a="1"/>
  <c r="AK99" i="2" s="1"/>
  <c r="BM98" i="1"/>
  <c r="AA99" i="2" s="1" a="1"/>
  <c r="AA99" i="2" s="1"/>
  <c r="BJ98" i="1"/>
  <c r="BD99" i="2" s="1" a="1"/>
  <c r="BD99" i="2" s="1"/>
  <c r="BF98" i="1"/>
  <c r="W99" i="2" s="1" a="1"/>
  <c r="W99" i="2" s="1"/>
  <c r="BC98" i="1"/>
  <c r="U99" i="2" s="1" a="1"/>
  <c r="U99" i="2" s="1"/>
  <c r="AZ98" i="1"/>
  <c r="S99" i="2" s="1" a="1"/>
  <c r="S99" i="2" s="1"/>
  <c r="AV98" i="1"/>
  <c r="Q99" i="2" s="1" a="1"/>
  <c r="Q99" i="2" s="1"/>
  <c r="AS98" i="1"/>
  <c r="O99" i="2" s="1" a="1"/>
  <c r="O99" i="2" s="1"/>
  <c r="AP98" i="1"/>
  <c r="M99" i="2" s="1" a="1"/>
  <c r="M99" i="2" s="1"/>
  <c r="AM98" i="1"/>
  <c r="K99" i="2" s="1" a="1"/>
  <c r="K99" i="2" s="1"/>
  <c r="AI98" i="1"/>
  <c r="AF98" i="1"/>
  <c r="AH98" i="1" s="1"/>
  <c r="I99" i="2" s="1" a="1"/>
  <c r="I99" i="2" s="1"/>
  <c r="DX97" i="1"/>
  <c r="DW97" i="1"/>
  <c r="DS97" i="1"/>
  <c r="BI98" i="2" s="1" a="1"/>
  <c r="BI98" i="2" s="1"/>
  <c r="DQ97" i="1"/>
  <c r="BH98" i="2" s="1" a="1"/>
  <c r="BH98" i="2" s="1"/>
  <c r="DO97" i="1"/>
  <c r="BC98" i="2" s="1" a="1"/>
  <c r="BC98" i="2" s="1"/>
  <c r="DM97" i="1"/>
  <c r="BB98" i="2" s="1" a="1"/>
  <c r="BB98" i="2" s="1"/>
  <c r="DK97" i="1"/>
  <c r="Y98" i="2" s="1" a="1"/>
  <c r="Y98" i="2" s="1"/>
  <c r="DG97" i="1"/>
  <c r="X98" i="2" s="1" a="1"/>
  <c r="X98" i="2" s="1"/>
  <c r="DC97" i="1"/>
  <c r="AY98" i="2" s="1" a="1"/>
  <c r="AY98" i="2" s="1"/>
  <c r="CY97" i="1"/>
  <c r="CZ97" i="1" s="1"/>
  <c r="CV97" i="1"/>
  <c r="CS97" i="1"/>
  <c r="AI98" i="2" s="1" a="1"/>
  <c r="AI98" i="2" s="1"/>
  <c r="CM97" i="1"/>
  <c r="BA98" i="2" s="1" a="1"/>
  <c r="BA98" i="2" s="1"/>
  <c r="CJ97" i="1"/>
  <c r="AW98" i="2" s="1" a="1"/>
  <c r="AW98" i="2" s="1"/>
  <c r="CG97" i="1"/>
  <c r="AU98" i="2" s="1" a="1"/>
  <c r="AU98" i="2" s="1"/>
  <c r="CC97" i="1"/>
  <c r="AQ98" i="2" s="1" a="1"/>
  <c r="AQ98" i="2" s="1"/>
  <c r="BY97" i="1"/>
  <c r="AO98" i="2" s="1" a="1"/>
  <c r="AO98" i="2" s="1"/>
  <c r="BV97" i="1"/>
  <c r="AG98" i="2" s="1" a="1"/>
  <c r="AG98" i="2" s="1"/>
  <c r="BS97" i="1"/>
  <c r="AE98" i="2" s="1" a="1"/>
  <c r="AE98" i="2" s="1"/>
  <c r="BP97" i="1"/>
  <c r="AK98" i="2" s="1" a="1"/>
  <c r="AK98" i="2" s="1"/>
  <c r="BM97" i="1"/>
  <c r="AA98" i="2" s="1" a="1"/>
  <c r="AA98" i="2" s="1"/>
  <c r="BJ97" i="1"/>
  <c r="BD98" i="2" s="1" a="1"/>
  <c r="BD98" i="2" s="1"/>
  <c r="BF97" i="1"/>
  <c r="W98" i="2" s="1" a="1"/>
  <c r="W98" i="2" s="1"/>
  <c r="BC97" i="1"/>
  <c r="U98" i="2" s="1" a="1"/>
  <c r="U98" i="2" s="1"/>
  <c r="AZ97" i="1"/>
  <c r="S98" i="2" s="1" a="1"/>
  <c r="S98" i="2" s="1"/>
  <c r="AV97" i="1"/>
  <c r="Q98" i="2" s="1" a="1"/>
  <c r="Q98" i="2" s="1"/>
  <c r="AS97" i="1"/>
  <c r="O98" i="2" s="1" a="1"/>
  <c r="O98" i="2" s="1"/>
  <c r="AP97" i="1"/>
  <c r="M98" i="2" s="1" a="1"/>
  <c r="M98" i="2" s="1"/>
  <c r="AM97" i="1"/>
  <c r="K98" i="2" s="1" a="1"/>
  <c r="K98" i="2" s="1"/>
  <c r="AI97" i="1"/>
  <c r="AF97" i="1"/>
  <c r="AH97" i="1" s="1"/>
  <c r="I98" i="2" s="1" a="1"/>
  <c r="I98" i="2" s="1"/>
  <c r="DX96" i="1"/>
  <c r="DW96" i="1"/>
  <c r="DS96" i="1"/>
  <c r="BI97" i="2" s="1" a="1"/>
  <c r="BI97" i="2" s="1"/>
  <c r="DQ96" i="1"/>
  <c r="BH97" i="2" s="1" a="1"/>
  <c r="BH97" i="2" s="1"/>
  <c r="DO96" i="1"/>
  <c r="BC97" i="2" s="1" a="1"/>
  <c r="BC97" i="2" s="1"/>
  <c r="DM96" i="1"/>
  <c r="BB97" i="2" s="1" a="1"/>
  <c r="BB97" i="2" s="1"/>
  <c r="DK96" i="1"/>
  <c r="Y97" i="2" s="1" a="1"/>
  <c r="Y97" i="2" s="1"/>
  <c r="DG96" i="1"/>
  <c r="X97" i="2" s="1" a="1"/>
  <c r="X97" i="2" s="1"/>
  <c r="DC96" i="1"/>
  <c r="AY97" i="2" s="1" a="1"/>
  <c r="AY97" i="2" s="1"/>
  <c r="CY96" i="1"/>
  <c r="CZ96" i="1" s="1"/>
  <c r="CV96" i="1"/>
  <c r="CS96" i="1"/>
  <c r="AI97" i="2" s="1" a="1"/>
  <c r="AI97" i="2" s="1"/>
  <c r="CM96" i="1"/>
  <c r="BA97" i="2" s="1" a="1"/>
  <c r="BA97" i="2" s="1"/>
  <c r="CJ96" i="1"/>
  <c r="AW97" i="2" s="1" a="1"/>
  <c r="AW97" i="2" s="1"/>
  <c r="CG96" i="1"/>
  <c r="AU97" i="2" s="1" a="1"/>
  <c r="AU97" i="2" s="1"/>
  <c r="CC96" i="1"/>
  <c r="AQ97" i="2" s="1" a="1"/>
  <c r="AQ97" i="2" s="1"/>
  <c r="BY96" i="1"/>
  <c r="AO97" i="2" s="1" a="1"/>
  <c r="AO97" i="2" s="1"/>
  <c r="BV96" i="1"/>
  <c r="AG97" i="2" s="1" a="1"/>
  <c r="AG97" i="2" s="1"/>
  <c r="BS96" i="1"/>
  <c r="AE97" i="2" s="1" a="1"/>
  <c r="AE97" i="2" s="1"/>
  <c r="BP96" i="1"/>
  <c r="AK97" i="2" s="1" a="1"/>
  <c r="AK97" i="2" s="1"/>
  <c r="BM96" i="1"/>
  <c r="AA97" i="2" s="1" a="1"/>
  <c r="AA97" i="2" s="1"/>
  <c r="BJ96" i="1"/>
  <c r="BD97" i="2" s="1" a="1"/>
  <c r="BD97" i="2" s="1"/>
  <c r="BF96" i="1"/>
  <c r="W97" i="2" s="1" a="1"/>
  <c r="W97" i="2" s="1"/>
  <c r="BC96" i="1"/>
  <c r="U97" i="2" s="1" a="1"/>
  <c r="U97" i="2" s="1"/>
  <c r="AZ96" i="1"/>
  <c r="S97" i="2" s="1" a="1"/>
  <c r="S97" i="2" s="1"/>
  <c r="AV96" i="1"/>
  <c r="Q97" i="2" s="1" a="1"/>
  <c r="Q97" i="2" s="1"/>
  <c r="AS96" i="1"/>
  <c r="O97" i="2" s="1" a="1"/>
  <c r="O97" i="2" s="1"/>
  <c r="AP96" i="1"/>
  <c r="M97" i="2" s="1" a="1"/>
  <c r="M97" i="2" s="1"/>
  <c r="AM96" i="1"/>
  <c r="K97" i="2" s="1" a="1"/>
  <c r="K97" i="2" s="1"/>
  <c r="AI96" i="1"/>
  <c r="AF96" i="1"/>
  <c r="AH96" i="1" s="1"/>
  <c r="I97" i="2" s="1" a="1"/>
  <c r="I97" i="2" s="1"/>
  <c r="DX95" i="1"/>
  <c r="DW95" i="1"/>
  <c r="DS95" i="1"/>
  <c r="BI96" i="2" s="1" a="1"/>
  <c r="BI96" i="2" s="1"/>
  <c r="DQ95" i="1"/>
  <c r="BH96" i="2" s="1" a="1"/>
  <c r="BH96" i="2" s="1"/>
  <c r="DO95" i="1"/>
  <c r="BC96" i="2" s="1" a="1"/>
  <c r="BC96" i="2" s="1"/>
  <c r="DM95" i="1"/>
  <c r="BB96" i="2" s="1" a="1"/>
  <c r="BB96" i="2" s="1"/>
  <c r="DK95" i="1"/>
  <c r="Y96" i="2" s="1" a="1"/>
  <c r="Y96" i="2" s="1"/>
  <c r="DG95" i="1"/>
  <c r="X96" i="2" s="1" a="1"/>
  <c r="X96" i="2" s="1"/>
  <c r="DC95" i="1"/>
  <c r="AY96" i="2" s="1" a="1"/>
  <c r="AY96" i="2" s="1"/>
  <c r="CY95" i="1"/>
  <c r="CV95" i="1"/>
  <c r="CS95" i="1"/>
  <c r="AI96" i="2" s="1" a="1"/>
  <c r="AI96" i="2" s="1"/>
  <c r="CM95" i="1"/>
  <c r="BA96" i="2" s="1" a="1"/>
  <c r="BA96" i="2" s="1"/>
  <c r="CJ95" i="1"/>
  <c r="AW96" i="2" s="1" a="1"/>
  <c r="AW96" i="2" s="1"/>
  <c r="CG95" i="1"/>
  <c r="AU96" i="2" s="1" a="1"/>
  <c r="AU96" i="2" s="1"/>
  <c r="CC95" i="1"/>
  <c r="AQ96" i="2" s="1" a="1"/>
  <c r="AQ96" i="2" s="1"/>
  <c r="BY95" i="1"/>
  <c r="AO96" i="2" s="1" a="1"/>
  <c r="AO96" i="2" s="1"/>
  <c r="BV95" i="1"/>
  <c r="AG96" i="2" s="1" a="1"/>
  <c r="AG96" i="2" s="1"/>
  <c r="BS95" i="1"/>
  <c r="AE96" i="2" s="1" a="1"/>
  <c r="AE96" i="2" s="1"/>
  <c r="BP95" i="1"/>
  <c r="AK96" i="2" s="1" a="1"/>
  <c r="AK96" i="2" s="1"/>
  <c r="BM95" i="1"/>
  <c r="AA96" i="2" s="1" a="1"/>
  <c r="AA96" i="2" s="1"/>
  <c r="BJ95" i="1"/>
  <c r="BD96" i="2" s="1" a="1"/>
  <c r="BD96" i="2" s="1"/>
  <c r="BF95" i="1"/>
  <c r="W96" i="2" s="1" a="1"/>
  <c r="W96" i="2" s="1"/>
  <c r="BC95" i="1"/>
  <c r="U96" i="2" s="1" a="1"/>
  <c r="U96" i="2" s="1"/>
  <c r="AZ95" i="1"/>
  <c r="S96" i="2" s="1" a="1"/>
  <c r="S96" i="2" s="1"/>
  <c r="AV95" i="1"/>
  <c r="Q96" i="2" s="1" a="1"/>
  <c r="Q96" i="2" s="1"/>
  <c r="AS95" i="1"/>
  <c r="O96" i="2" s="1" a="1"/>
  <c r="O96" i="2" s="1"/>
  <c r="AP95" i="1"/>
  <c r="M96" i="2" s="1" a="1"/>
  <c r="M96" i="2" s="1"/>
  <c r="AM95" i="1"/>
  <c r="K96" i="2" s="1" a="1"/>
  <c r="K96" i="2" s="1"/>
  <c r="AI95" i="1"/>
  <c r="AF95" i="1"/>
  <c r="AH95" i="1" s="1"/>
  <c r="I96" i="2" s="1" a="1"/>
  <c r="I96" i="2" s="1"/>
  <c r="DX94" i="1"/>
  <c r="DW94" i="1"/>
  <c r="DS94" i="1"/>
  <c r="BI95" i="2" s="1" a="1"/>
  <c r="BI95" i="2" s="1"/>
  <c r="DQ94" i="1"/>
  <c r="BH95" i="2" s="1" a="1"/>
  <c r="BH95" i="2" s="1"/>
  <c r="DO94" i="1"/>
  <c r="BC95" i="2" s="1" a="1"/>
  <c r="BC95" i="2" s="1"/>
  <c r="DM94" i="1"/>
  <c r="BB95" i="2" s="1" a="1"/>
  <c r="BB95" i="2" s="1"/>
  <c r="DK94" i="1"/>
  <c r="Y95" i="2" s="1" a="1"/>
  <c r="Y95" i="2" s="1"/>
  <c r="DG94" i="1"/>
  <c r="X95" i="2" s="1" a="1"/>
  <c r="X95" i="2" s="1"/>
  <c r="DC94" i="1"/>
  <c r="AY95" i="2" s="1" a="1"/>
  <c r="AY95" i="2" s="1"/>
  <c r="CY94" i="1"/>
  <c r="CV94" i="1"/>
  <c r="CS94" i="1"/>
  <c r="AI95" i="2" s="1" a="1"/>
  <c r="AI95" i="2" s="1"/>
  <c r="CM94" i="1"/>
  <c r="BA95" i="2" s="1" a="1"/>
  <c r="BA95" i="2" s="1"/>
  <c r="CJ94" i="1"/>
  <c r="AW95" i="2" s="1" a="1"/>
  <c r="AW95" i="2" s="1"/>
  <c r="CG94" i="1"/>
  <c r="AU95" i="2" s="1" a="1"/>
  <c r="AU95" i="2" s="1"/>
  <c r="CC94" i="1"/>
  <c r="AQ95" i="2" s="1" a="1"/>
  <c r="AQ95" i="2" s="1"/>
  <c r="BY94" i="1"/>
  <c r="AO95" i="2" s="1" a="1"/>
  <c r="AO95" i="2" s="1"/>
  <c r="BV94" i="1"/>
  <c r="AG95" i="2" s="1" a="1"/>
  <c r="AG95" i="2" s="1"/>
  <c r="BS94" i="1"/>
  <c r="AE95" i="2" s="1" a="1"/>
  <c r="AE95" i="2" s="1"/>
  <c r="BP94" i="1"/>
  <c r="AK95" i="2" s="1" a="1"/>
  <c r="AK95" i="2" s="1"/>
  <c r="BM94" i="1"/>
  <c r="AA95" i="2" s="1" a="1"/>
  <c r="AA95" i="2" s="1"/>
  <c r="BJ94" i="1"/>
  <c r="BD95" i="2" s="1" a="1"/>
  <c r="BD95" i="2" s="1"/>
  <c r="BF94" i="1"/>
  <c r="W95" i="2" s="1" a="1"/>
  <c r="W95" i="2" s="1"/>
  <c r="BC94" i="1"/>
  <c r="U95" i="2" s="1" a="1"/>
  <c r="U95" i="2" s="1"/>
  <c r="AZ94" i="1"/>
  <c r="S95" i="2" s="1" a="1"/>
  <c r="S95" i="2" s="1"/>
  <c r="AV94" i="1"/>
  <c r="Q95" i="2" s="1" a="1"/>
  <c r="Q95" i="2" s="1"/>
  <c r="AS94" i="1"/>
  <c r="O95" i="2" s="1" a="1"/>
  <c r="O95" i="2" s="1"/>
  <c r="AP94" i="1"/>
  <c r="M95" i="2" s="1" a="1"/>
  <c r="M95" i="2" s="1"/>
  <c r="AM94" i="1"/>
  <c r="K95" i="2" s="1" a="1"/>
  <c r="K95" i="2" s="1"/>
  <c r="AI94" i="1"/>
  <c r="AF94" i="1"/>
  <c r="AH94" i="1" s="1"/>
  <c r="I95" i="2" s="1" a="1"/>
  <c r="I95" i="2" s="1"/>
  <c r="DX93" i="1"/>
  <c r="DW93" i="1"/>
  <c r="DS93" i="1"/>
  <c r="BI94" i="2" s="1" a="1"/>
  <c r="BI94" i="2" s="1"/>
  <c r="DQ93" i="1"/>
  <c r="BH94" i="2" s="1" a="1"/>
  <c r="BH94" i="2" s="1"/>
  <c r="DO93" i="1"/>
  <c r="BC94" i="2" s="1" a="1"/>
  <c r="BC94" i="2" s="1"/>
  <c r="DM93" i="1"/>
  <c r="BB94" i="2" s="1" a="1"/>
  <c r="BB94" i="2" s="1"/>
  <c r="DK93" i="1"/>
  <c r="Y94" i="2" s="1" a="1"/>
  <c r="Y94" i="2" s="1"/>
  <c r="DG93" i="1"/>
  <c r="X94" i="2" s="1" a="1"/>
  <c r="X94" i="2" s="1"/>
  <c r="DC93" i="1"/>
  <c r="AY94" i="2" s="1" a="1"/>
  <c r="AY94" i="2" s="1"/>
  <c r="CY93" i="1"/>
  <c r="CZ93" i="1" s="1"/>
  <c r="CV93" i="1"/>
  <c r="CS93" i="1"/>
  <c r="AI94" i="2" s="1" a="1"/>
  <c r="AI94" i="2" s="1"/>
  <c r="CM93" i="1"/>
  <c r="BA94" i="2" s="1" a="1"/>
  <c r="BA94" i="2" s="1"/>
  <c r="CJ93" i="1"/>
  <c r="AW94" i="2" s="1" a="1"/>
  <c r="AW94" i="2" s="1"/>
  <c r="CG93" i="1"/>
  <c r="AU94" i="2" s="1" a="1"/>
  <c r="AU94" i="2" s="1"/>
  <c r="CC93" i="1"/>
  <c r="AQ94" i="2" s="1" a="1"/>
  <c r="AQ94" i="2" s="1"/>
  <c r="BY93" i="1"/>
  <c r="AO94" i="2" s="1" a="1"/>
  <c r="AO94" i="2" s="1"/>
  <c r="BV93" i="1"/>
  <c r="AG94" i="2" s="1" a="1"/>
  <c r="AG94" i="2" s="1"/>
  <c r="BS93" i="1"/>
  <c r="AE94" i="2" s="1" a="1"/>
  <c r="AE94" i="2" s="1"/>
  <c r="BP93" i="1"/>
  <c r="AK94" i="2" s="1" a="1"/>
  <c r="AK94" i="2" s="1"/>
  <c r="BM93" i="1"/>
  <c r="AA94" i="2" s="1" a="1"/>
  <c r="AA94" i="2" s="1"/>
  <c r="BJ93" i="1"/>
  <c r="BD94" i="2" s="1" a="1"/>
  <c r="BD94" i="2" s="1"/>
  <c r="BF93" i="1"/>
  <c r="W94" i="2" s="1" a="1"/>
  <c r="W94" i="2" s="1"/>
  <c r="BC93" i="1"/>
  <c r="U94" i="2" s="1" a="1"/>
  <c r="U94" i="2" s="1"/>
  <c r="AZ93" i="1"/>
  <c r="S94" i="2" s="1" a="1"/>
  <c r="S94" i="2" s="1"/>
  <c r="AV93" i="1"/>
  <c r="Q94" i="2" s="1" a="1"/>
  <c r="Q94" i="2" s="1"/>
  <c r="AS93" i="1"/>
  <c r="O94" i="2" s="1" a="1"/>
  <c r="O94" i="2" s="1"/>
  <c r="AP93" i="1"/>
  <c r="M94" i="2" s="1" a="1"/>
  <c r="M94" i="2" s="1"/>
  <c r="AM93" i="1"/>
  <c r="K94" i="2" s="1" a="1"/>
  <c r="K94" i="2" s="1"/>
  <c r="AI93" i="1"/>
  <c r="AF93" i="1"/>
  <c r="AH93" i="1" s="1"/>
  <c r="I94" i="2" s="1" a="1"/>
  <c r="I94" i="2" s="1"/>
  <c r="DX92" i="1"/>
  <c r="DW92" i="1"/>
  <c r="DS92" i="1"/>
  <c r="BI93" i="2" s="1" a="1"/>
  <c r="BI93" i="2" s="1"/>
  <c r="DQ92" i="1"/>
  <c r="BH93" i="2" s="1" a="1"/>
  <c r="BH93" i="2" s="1"/>
  <c r="DO92" i="1"/>
  <c r="BC93" i="2" s="1" a="1"/>
  <c r="BC93" i="2" s="1"/>
  <c r="DM92" i="1"/>
  <c r="BB93" i="2" s="1" a="1"/>
  <c r="BB93" i="2" s="1"/>
  <c r="DK92" i="1"/>
  <c r="Y93" i="2" s="1" a="1"/>
  <c r="Y93" i="2" s="1"/>
  <c r="DG92" i="1"/>
  <c r="X93" i="2" s="1" a="1"/>
  <c r="X93" i="2" s="1"/>
  <c r="DC92" i="1"/>
  <c r="AY93" i="2" s="1" a="1"/>
  <c r="AY93" i="2" s="1"/>
  <c r="CY92" i="1"/>
  <c r="CZ92" i="1" s="1"/>
  <c r="CV92" i="1"/>
  <c r="CS92" i="1"/>
  <c r="AI93" i="2" s="1" a="1"/>
  <c r="AI93" i="2" s="1"/>
  <c r="CM92" i="1"/>
  <c r="BA93" i="2" s="1" a="1"/>
  <c r="BA93" i="2" s="1"/>
  <c r="CJ92" i="1"/>
  <c r="AW93" i="2" s="1" a="1"/>
  <c r="AW93" i="2" s="1"/>
  <c r="CG92" i="1"/>
  <c r="AU93" i="2" s="1" a="1"/>
  <c r="AU93" i="2" s="1"/>
  <c r="CC92" i="1"/>
  <c r="AQ93" i="2" s="1" a="1"/>
  <c r="AQ93" i="2" s="1"/>
  <c r="BY92" i="1"/>
  <c r="AO93" i="2" s="1" a="1"/>
  <c r="AO93" i="2" s="1"/>
  <c r="BV92" i="1"/>
  <c r="AG93" i="2" s="1" a="1"/>
  <c r="AG93" i="2" s="1"/>
  <c r="BS92" i="1"/>
  <c r="AE93" i="2" s="1" a="1"/>
  <c r="AE93" i="2" s="1"/>
  <c r="BP92" i="1"/>
  <c r="AK93" i="2" s="1" a="1"/>
  <c r="AK93" i="2" s="1"/>
  <c r="BM92" i="1"/>
  <c r="AA93" i="2" s="1" a="1"/>
  <c r="AA93" i="2" s="1"/>
  <c r="BJ92" i="1"/>
  <c r="BD93" i="2" s="1" a="1"/>
  <c r="BD93" i="2" s="1"/>
  <c r="BF92" i="1"/>
  <c r="W93" i="2" s="1" a="1"/>
  <c r="W93" i="2" s="1"/>
  <c r="BC92" i="1"/>
  <c r="U93" i="2" s="1" a="1"/>
  <c r="U93" i="2" s="1"/>
  <c r="AZ92" i="1"/>
  <c r="S93" i="2" s="1" a="1"/>
  <c r="S93" i="2" s="1"/>
  <c r="AV92" i="1"/>
  <c r="Q93" i="2" s="1" a="1"/>
  <c r="Q93" i="2" s="1"/>
  <c r="AS92" i="1"/>
  <c r="O93" i="2" s="1" a="1"/>
  <c r="O93" i="2" s="1"/>
  <c r="AP92" i="1"/>
  <c r="M93" i="2" s="1" a="1"/>
  <c r="M93" i="2" s="1"/>
  <c r="AM92" i="1"/>
  <c r="K93" i="2" s="1" a="1"/>
  <c r="K93" i="2" s="1"/>
  <c r="AI92" i="1"/>
  <c r="AF92" i="1"/>
  <c r="AH92" i="1" s="1"/>
  <c r="I93" i="2" s="1" a="1"/>
  <c r="I93" i="2" s="1"/>
  <c r="DX91" i="1"/>
  <c r="DW91" i="1"/>
  <c r="DS91" i="1"/>
  <c r="BI92" i="2" s="1" a="1"/>
  <c r="BI92" i="2" s="1"/>
  <c r="DQ91" i="1"/>
  <c r="BH92" i="2" s="1" a="1"/>
  <c r="BH92" i="2" s="1"/>
  <c r="DO91" i="1"/>
  <c r="BC92" i="2" s="1" a="1"/>
  <c r="BC92" i="2" s="1"/>
  <c r="DM91" i="1"/>
  <c r="BB92" i="2" s="1" a="1"/>
  <c r="BB92" i="2" s="1"/>
  <c r="DK91" i="1"/>
  <c r="Y92" i="2" s="1" a="1"/>
  <c r="Y92" i="2" s="1"/>
  <c r="DG91" i="1"/>
  <c r="X92" i="2" s="1" a="1"/>
  <c r="X92" i="2" s="1"/>
  <c r="DC91" i="1"/>
  <c r="AY92" i="2" s="1" a="1"/>
  <c r="AY92" i="2" s="1"/>
  <c r="CY91" i="1"/>
  <c r="CV91" i="1"/>
  <c r="CS91" i="1"/>
  <c r="AI92" i="2" s="1" a="1"/>
  <c r="AI92" i="2" s="1"/>
  <c r="CM91" i="1"/>
  <c r="BA92" i="2" s="1" a="1"/>
  <c r="BA92" i="2" s="1"/>
  <c r="CJ91" i="1"/>
  <c r="AW92" i="2" s="1" a="1"/>
  <c r="AW92" i="2" s="1"/>
  <c r="CG91" i="1"/>
  <c r="AU92" i="2" s="1" a="1"/>
  <c r="AU92" i="2" s="1"/>
  <c r="CC91" i="1"/>
  <c r="AQ92" i="2" s="1" a="1"/>
  <c r="AQ92" i="2" s="1"/>
  <c r="BY91" i="1"/>
  <c r="AO92" i="2" s="1" a="1"/>
  <c r="AO92" i="2" s="1"/>
  <c r="BV91" i="1"/>
  <c r="AG92" i="2" s="1" a="1"/>
  <c r="AG92" i="2" s="1"/>
  <c r="BS91" i="1"/>
  <c r="AE92" i="2" s="1" a="1"/>
  <c r="AE92" i="2" s="1"/>
  <c r="BP91" i="1"/>
  <c r="AK92" i="2" s="1" a="1"/>
  <c r="AK92" i="2" s="1"/>
  <c r="BM91" i="1"/>
  <c r="AA92" i="2" s="1" a="1"/>
  <c r="AA92" i="2" s="1"/>
  <c r="BJ91" i="1"/>
  <c r="BD92" i="2" s="1" a="1"/>
  <c r="BD92" i="2" s="1"/>
  <c r="BF91" i="1"/>
  <c r="W92" i="2" s="1" a="1"/>
  <c r="W92" i="2" s="1"/>
  <c r="BC91" i="1"/>
  <c r="U92" i="2" s="1" a="1"/>
  <c r="U92" i="2" s="1"/>
  <c r="AZ91" i="1"/>
  <c r="S92" i="2" s="1" a="1"/>
  <c r="S92" i="2" s="1"/>
  <c r="AV91" i="1"/>
  <c r="Q92" i="2" s="1" a="1"/>
  <c r="Q92" i="2" s="1"/>
  <c r="AS91" i="1"/>
  <c r="O92" i="2" s="1" a="1"/>
  <c r="O92" i="2" s="1"/>
  <c r="AP91" i="1"/>
  <c r="M92" i="2" s="1" a="1"/>
  <c r="M92" i="2" s="1"/>
  <c r="AM91" i="1"/>
  <c r="K92" i="2" s="1" a="1"/>
  <c r="K92" i="2" s="1"/>
  <c r="AI91" i="1"/>
  <c r="AF91" i="1"/>
  <c r="AH91" i="1" s="1"/>
  <c r="I92" i="2" s="1" a="1"/>
  <c r="I92" i="2" s="1"/>
  <c r="DX90" i="1"/>
  <c r="DW90" i="1"/>
  <c r="DS90" i="1"/>
  <c r="BI91" i="2" s="1" a="1"/>
  <c r="BI91" i="2" s="1"/>
  <c r="DQ90" i="1"/>
  <c r="BH91" i="2" s="1" a="1"/>
  <c r="BH91" i="2" s="1"/>
  <c r="DO90" i="1"/>
  <c r="BC91" i="2" s="1" a="1"/>
  <c r="BC91" i="2" s="1"/>
  <c r="DM90" i="1"/>
  <c r="BB91" i="2" s="1" a="1"/>
  <c r="BB91" i="2" s="1"/>
  <c r="DK90" i="1"/>
  <c r="Y91" i="2" s="1" a="1"/>
  <c r="Y91" i="2" s="1"/>
  <c r="DG90" i="1"/>
  <c r="X91" i="2" s="1" a="1"/>
  <c r="X91" i="2" s="1"/>
  <c r="DC90" i="1"/>
  <c r="AY91" i="2" s="1" a="1"/>
  <c r="AY91" i="2" s="1"/>
  <c r="CY90" i="1"/>
  <c r="CV90" i="1"/>
  <c r="CS90" i="1"/>
  <c r="AI91" i="2" s="1" a="1"/>
  <c r="AI91" i="2" s="1"/>
  <c r="CM90" i="1"/>
  <c r="BA91" i="2" s="1" a="1"/>
  <c r="BA91" i="2" s="1"/>
  <c r="CJ90" i="1"/>
  <c r="AW91" i="2" s="1" a="1"/>
  <c r="AW91" i="2" s="1"/>
  <c r="CG90" i="1"/>
  <c r="AU91" i="2" s="1" a="1"/>
  <c r="AU91" i="2" s="1"/>
  <c r="CC90" i="1"/>
  <c r="AQ91" i="2" s="1" a="1"/>
  <c r="AQ91" i="2" s="1"/>
  <c r="BY90" i="1"/>
  <c r="AO91" i="2" s="1" a="1"/>
  <c r="AO91" i="2" s="1"/>
  <c r="BV90" i="1"/>
  <c r="AG91" i="2" s="1" a="1"/>
  <c r="AG91" i="2" s="1"/>
  <c r="BS90" i="1"/>
  <c r="AE91" i="2" s="1" a="1"/>
  <c r="AE91" i="2" s="1"/>
  <c r="BP90" i="1"/>
  <c r="AK91" i="2" s="1" a="1"/>
  <c r="AK91" i="2" s="1"/>
  <c r="BM90" i="1"/>
  <c r="AA91" i="2" s="1" a="1"/>
  <c r="AA91" i="2" s="1"/>
  <c r="BJ90" i="1"/>
  <c r="BD91" i="2" s="1" a="1"/>
  <c r="BD91" i="2" s="1"/>
  <c r="BF90" i="1"/>
  <c r="W91" i="2" s="1" a="1"/>
  <c r="W91" i="2" s="1"/>
  <c r="BC90" i="1"/>
  <c r="U91" i="2" s="1" a="1"/>
  <c r="U91" i="2" s="1"/>
  <c r="AZ90" i="1"/>
  <c r="S91" i="2" s="1" a="1"/>
  <c r="S91" i="2" s="1"/>
  <c r="AV90" i="1"/>
  <c r="Q91" i="2" s="1" a="1"/>
  <c r="Q91" i="2" s="1"/>
  <c r="AS90" i="1"/>
  <c r="O91" i="2" s="1" a="1"/>
  <c r="O91" i="2" s="1"/>
  <c r="AP90" i="1"/>
  <c r="M91" i="2" s="1" a="1"/>
  <c r="M91" i="2" s="1"/>
  <c r="AM90" i="1"/>
  <c r="K91" i="2" s="1" a="1"/>
  <c r="K91" i="2" s="1"/>
  <c r="AI90" i="1"/>
  <c r="AF90" i="1"/>
  <c r="AH90" i="1" s="1"/>
  <c r="I91" i="2" s="1" a="1"/>
  <c r="I91" i="2" s="1"/>
  <c r="DX89" i="1"/>
  <c r="DW89" i="1"/>
  <c r="DS89" i="1"/>
  <c r="BI90" i="2" s="1" a="1"/>
  <c r="BI90" i="2" s="1"/>
  <c r="DQ89" i="1"/>
  <c r="BH90" i="2" s="1" a="1"/>
  <c r="BH90" i="2" s="1"/>
  <c r="DO89" i="1"/>
  <c r="BC90" i="2" s="1" a="1"/>
  <c r="BC90" i="2" s="1"/>
  <c r="DM89" i="1"/>
  <c r="BB90" i="2" s="1" a="1"/>
  <c r="BB90" i="2" s="1"/>
  <c r="DK89" i="1"/>
  <c r="Y90" i="2" s="1" a="1"/>
  <c r="Y90" i="2" s="1"/>
  <c r="DG89" i="1"/>
  <c r="X90" i="2" s="1" a="1"/>
  <c r="X90" i="2" s="1"/>
  <c r="DC89" i="1"/>
  <c r="AY90" i="2" s="1" a="1"/>
  <c r="AY90" i="2" s="1"/>
  <c r="CY89" i="1"/>
  <c r="CZ89" i="1" s="1"/>
  <c r="CV89" i="1"/>
  <c r="CS89" i="1"/>
  <c r="AI90" i="2" s="1" a="1"/>
  <c r="AI90" i="2" s="1"/>
  <c r="CM89" i="1"/>
  <c r="BA90" i="2" s="1" a="1"/>
  <c r="BA90" i="2" s="1"/>
  <c r="CJ89" i="1"/>
  <c r="AW90" i="2" s="1" a="1"/>
  <c r="AW90" i="2" s="1"/>
  <c r="CG89" i="1"/>
  <c r="AU90" i="2" s="1" a="1"/>
  <c r="AU90" i="2" s="1"/>
  <c r="CC89" i="1"/>
  <c r="AQ90" i="2" s="1" a="1"/>
  <c r="AQ90" i="2" s="1"/>
  <c r="BY89" i="1"/>
  <c r="AO90" i="2" s="1" a="1"/>
  <c r="AO90" i="2" s="1"/>
  <c r="BV89" i="1"/>
  <c r="AG90" i="2" s="1" a="1"/>
  <c r="AG90" i="2" s="1"/>
  <c r="BS89" i="1"/>
  <c r="AE90" i="2" s="1" a="1"/>
  <c r="AE90" i="2" s="1"/>
  <c r="BP89" i="1"/>
  <c r="AK90" i="2" s="1" a="1"/>
  <c r="AK90" i="2" s="1"/>
  <c r="BM89" i="1"/>
  <c r="AA90" i="2" s="1" a="1"/>
  <c r="AA90" i="2" s="1"/>
  <c r="BJ89" i="1"/>
  <c r="BD90" i="2" s="1" a="1"/>
  <c r="BD90" i="2" s="1"/>
  <c r="BF89" i="1"/>
  <c r="W90" i="2" s="1" a="1"/>
  <c r="W90" i="2" s="1"/>
  <c r="BC89" i="1"/>
  <c r="U90" i="2" s="1" a="1"/>
  <c r="U90" i="2" s="1"/>
  <c r="AZ89" i="1"/>
  <c r="S90" i="2" s="1" a="1"/>
  <c r="S90" i="2" s="1"/>
  <c r="AV89" i="1"/>
  <c r="Q90" i="2" s="1" a="1"/>
  <c r="Q90" i="2" s="1"/>
  <c r="AS89" i="1"/>
  <c r="O90" i="2" s="1" a="1"/>
  <c r="O90" i="2" s="1"/>
  <c r="AP89" i="1"/>
  <c r="M90" i="2" s="1" a="1"/>
  <c r="M90" i="2" s="1"/>
  <c r="AM89" i="1"/>
  <c r="K90" i="2" s="1" a="1"/>
  <c r="K90" i="2" s="1"/>
  <c r="AI89" i="1"/>
  <c r="AF89" i="1"/>
  <c r="AH89" i="1" s="1"/>
  <c r="I90" i="2" s="1" a="1"/>
  <c r="I90" i="2" s="1"/>
  <c r="DX88" i="1"/>
  <c r="DW88" i="1"/>
  <c r="DS88" i="1"/>
  <c r="BI89" i="2" s="1" a="1"/>
  <c r="BI89" i="2" s="1"/>
  <c r="DQ88" i="1"/>
  <c r="BH89" i="2" s="1" a="1"/>
  <c r="BH89" i="2" s="1"/>
  <c r="DO88" i="1"/>
  <c r="BC89" i="2" s="1" a="1"/>
  <c r="BC89" i="2" s="1"/>
  <c r="DM88" i="1"/>
  <c r="BB89" i="2" s="1" a="1"/>
  <c r="BB89" i="2" s="1"/>
  <c r="DK88" i="1"/>
  <c r="Y89" i="2" s="1" a="1"/>
  <c r="Y89" i="2" s="1"/>
  <c r="DG88" i="1"/>
  <c r="X89" i="2" s="1" a="1"/>
  <c r="X89" i="2" s="1"/>
  <c r="DC88" i="1"/>
  <c r="AY89" i="2" s="1" a="1"/>
  <c r="AY89" i="2" s="1"/>
  <c r="CY88" i="1"/>
  <c r="CZ88" i="1" s="1"/>
  <c r="CV88" i="1"/>
  <c r="CS88" i="1"/>
  <c r="AI89" i="2" s="1" a="1"/>
  <c r="AI89" i="2" s="1"/>
  <c r="CM88" i="1"/>
  <c r="BA89" i="2" s="1" a="1"/>
  <c r="BA89" i="2" s="1"/>
  <c r="CJ88" i="1"/>
  <c r="AW89" i="2" s="1" a="1"/>
  <c r="AW89" i="2" s="1"/>
  <c r="CG88" i="1"/>
  <c r="AU89" i="2" s="1" a="1"/>
  <c r="AU89" i="2" s="1"/>
  <c r="CC88" i="1"/>
  <c r="AQ89" i="2" s="1" a="1"/>
  <c r="AQ89" i="2" s="1"/>
  <c r="BY88" i="1"/>
  <c r="AO89" i="2" s="1" a="1"/>
  <c r="AO89" i="2" s="1"/>
  <c r="BV88" i="1"/>
  <c r="AG89" i="2" s="1" a="1"/>
  <c r="AG89" i="2" s="1"/>
  <c r="BS88" i="1"/>
  <c r="AE89" i="2" s="1" a="1"/>
  <c r="AE89" i="2" s="1"/>
  <c r="BP88" i="1"/>
  <c r="AK89" i="2" s="1" a="1"/>
  <c r="AK89" i="2" s="1"/>
  <c r="BM88" i="1"/>
  <c r="AA89" i="2" s="1" a="1"/>
  <c r="AA89" i="2" s="1"/>
  <c r="BJ88" i="1"/>
  <c r="BD89" i="2" s="1" a="1"/>
  <c r="BD89" i="2" s="1"/>
  <c r="BF88" i="1"/>
  <c r="W89" i="2" s="1" a="1"/>
  <c r="W89" i="2" s="1"/>
  <c r="BC88" i="1"/>
  <c r="U89" i="2" s="1" a="1"/>
  <c r="U89" i="2" s="1"/>
  <c r="AZ88" i="1"/>
  <c r="S89" i="2" s="1" a="1"/>
  <c r="S89" i="2" s="1"/>
  <c r="AV88" i="1"/>
  <c r="Q89" i="2" s="1" a="1"/>
  <c r="Q89" i="2" s="1"/>
  <c r="AS88" i="1"/>
  <c r="O89" i="2" s="1" a="1"/>
  <c r="O89" i="2" s="1"/>
  <c r="AP88" i="1"/>
  <c r="M89" i="2" s="1" a="1"/>
  <c r="M89" i="2" s="1"/>
  <c r="AM88" i="1"/>
  <c r="K89" i="2" s="1" a="1"/>
  <c r="K89" i="2" s="1"/>
  <c r="AI88" i="1"/>
  <c r="AF88" i="1"/>
  <c r="AH88" i="1" s="1"/>
  <c r="I89" i="2" s="1" a="1"/>
  <c r="I89" i="2" s="1"/>
  <c r="DX87" i="1"/>
  <c r="DW87" i="1"/>
  <c r="DS87" i="1"/>
  <c r="BI88" i="2" s="1" a="1"/>
  <c r="BI88" i="2" s="1"/>
  <c r="DQ87" i="1"/>
  <c r="BH88" i="2" s="1" a="1"/>
  <c r="BH88" i="2" s="1"/>
  <c r="DO87" i="1"/>
  <c r="BC88" i="2" s="1" a="1"/>
  <c r="BC88" i="2" s="1"/>
  <c r="DM87" i="1"/>
  <c r="BB88" i="2" s="1" a="1"/>
  <c r="BB88" i="2" s="1"/>
  <c r="DK87" i="1"/>
  <c r="Y88" i="2" s="1" a="1"/>
  <c r="Y88" i="2" s="1"/>
  <c r="DG87" i="1"/>
  <c r="X88" i="2" s="1" a="1"/>
  <c r="X88" i="2" s="1"/>
  <c r="DC87" i="1"/>
  <c r="AY88" i="2" s="1" a="1"/>
  <c r="AY88" i="2" s="1"/>
  <c r="CY87" i="1"/>
  <c r="CV87" i="1"/>
  <c r="CS87" i="1"/>
  <c r="AI88" i="2" s="1" a="1"/>
  <c r="AI88" i="2" s="1"/>
  <c r="CM87" i="1"/>
  <c r="BA88" i="2" s="1" a="1"/>
  <c r="BA88" i="2" s="1"/>
  <c r="CJ87" i="1"/>
  <c r="AW88" i="2" s="1" a="1"/>
  <c r="AW88" i="2" s="1"/>
  <c r="CG87" i="1"/>
  <c r="AU88" i="2" s="1" a="1"/>
  <c r="AU88" i="2" s="1"/>
  <c r="CC87" i="1"/>
  <c r="AQ88" i="2" s="1" a="1"/>
  <c r="AQ88" i="2" s="1"/>
  <c r="BY87" i="1"/>
  <c r="AO88" i="2" s="1" a="1"/>
  <c r="AO88" i="2" s="1"/>
  <c r="BV87" i="1"/>
  <c r="AG88" i="2" s="1" a="1"/>
  <c r="AG88" i="2" s="1"/>
  <c r="BS87" i="1"/>
  <c r="AE88" i="2" s="1" a="1"/>
  <c r="AE88" i="2" s="1"/>
  <c r="BP87" i="1"/>
  <c r="AK88" i="2" s="1" a="1"/>
  <c r="AK88" i="2" s="1"/>
  <c r="BM87" i="1"/>
  <c r="AA88" i="2" s="1" a="1"/>
  <c r="AA88" i="2" s="1"/>
  <c r="BJ87" i="1"/>
  <c r="BD88" i="2" s="1" a="1"/>
  <c r="BD88" i="2" s="1"/>
  <c r="BF87" i="1"/>
  <c r="W88" i="2" s="1" a="1"/>
  <c r="W88" i="2" s="1"/>
  <c r="BC87" i="1"/>
  <c r="U88" i="2" s="1" a="1"/>
  <c r="U88" i="2" s="1"/>
  <c r="AZ87" i="1"/>
  <c r="S88" i="2" s="1" a="1"/>
  <c r="S88" i="2" s="1"/>
  <c r="AV87" i="1"/>
  <c r="Q88" i="2" s="1" a="1"/>
  <c r="Q88" i="2" s="1"/>
  <c r="AS87" i="1"/>
  <c r="O88" i="2" s="1" a="1"/>
  <c r="O88" i="2" s="1"/>
  <c r="AP87" i="1"/>
  <c r="M88" i="2" s="1" a="1"/>
  <c r="M88" i="2" s="1"/>
  <c r="AM87" i="1"/>
  <c r="K88" i="2" s="1" a="1"/>
  <c r="K88" i="2" s="1"/>
  <c r="AI87" i="1"/>
  <c r="AF87" i="1"/>
  <c r="AH87" i="1" s="1"/>
  <c r="I88" i="2" s="1" a="1"/>
  <c r="I88" i="2" s="1"/>
  <c r="DX86" i="1"/>
  <c r="DW86" i="1"/>
  <c r="DS86" i="1"/>
  <c r="BI87" i="2" s="1" a="1"/>
  <c r="BI87" i="2" s="1"/>
  <c r="DQ86" i="1"/>
  <c r="BH87" i="2" s="1" a="1"/>
  <c r="BH87" i="2" s="1"/>
  <c r="DO86" i="1"/>
  <c r="BC87" i="2" s="1" a="1"/>
  <c r="BC87" i="2" s="1"/>
  <c r="DM86" i="1"/>
  <c r="BB87" i="2" s="1" a="1"/>
  <c r="BB87" i="2" s="1"/>
  <c r="DK86" i="1"/>
  <c r="Y87" i="2" s="1" a="1"/>
  <c r="Y87" i="2" s="1"/>
  <c r="DG86" i="1"/>
  <c r="X87" i="2" s="1" a="1"/>
  <c r="X87" i="2" s="1"/>
  <c r="DC86" i="1"/>
  <c r="AY87" i="2" s="1" a="1"/>
  <c r="AY87" i="2" s="1"/>
  <c r="CY86" i="1"/>
  <c r="CV86" i="1"/>
  <c r="CS86" i="1"/>
  <c r="AI87" i="2" s="1" a="1"/>
  <c r="AI87" i="2" s="1"/>
  <c r="CM86" i="1"/>
  <c r="BA87" i="2" s="1" a="1"/>
  <c r="BA87" i="2" s="1"/>
  <c r="CJ86" i="1"/>
  <c r="AW87" i="2" s="1" a="1"/>
  <c r="AW87" i="2" s="1"/>
  <c r="CG86" i="1"/>
  <c r="AU87" i="2" s="1" a="1"/>
  <c r="AU87" i="2" s="1"/>
  <c r="CC86" i="1"/>
  <c r="AQ87" i="2" s="1" a="1"/>
  <c r="AQ87" i="2" s="1"/>
  <c r="BY86" i="1"/>
  <c r="AO87" i="2" s="1" a="1"/>
  <c r="AO87" i="2" s="1"/>
  <c r="BV86" i="1"/>
  <c r="AG87" i="2" s="1" a="1"/>
  <c r="AG87" i="2" s="1"/>
  <c r="BS86" i="1"/>
  <c r="AE87" i="2" s="1" a="1"/>
  <c r="AE87" i="2" s="1"/>
  <c r="BP86" i="1"/>
  <c r="AK87" i="2" s="1" a="1"/>
  <c r="AK87" i="2" s="1"/>
  <c r="BM86" i="1"/>
  <c r="AA87" i="2" s="1" a="1"/>
  <c r="AA87" i="2" s="1"/>
  <c r="BJ86" i="1"/>
  <c r="BD87" i="2" s="1" a="1"/>
  <c r="BD87" i="2" s="1"/>
  <c r="BF86" i="1"/>
  <c r="W87" i="2" s="1" a="1"/>
  <c r="W87" i="2" s="1"/>
  <c r="BC86" i="1"/>
  <c r="U87" i="2" s="1" a="1"/>
  <c r="U87" i="2" s="1"/>
  <c r="AZ86" i="1"/>
  <c r="S87" i="2" s="1" a="1"/>
  <c r="S87" i="2" s="1"/>
  <c r="AV86" i="1"/>
  <c r="Q87" i="2" s="1" a="1"/>
  <c r="Q87" i="2" s="1"/>
  <c r="AS86" i="1"/>
  <c r="O87" i="2" s="1" a="1"/>
  <c r="O87" i="2" s="1"/>
  <c r="AP86" i="1"/>
  <c r="M87" i="2" s="1" a="1"/>
  <c r="M87" i="2" s="1"/>
  <c r="AM86" i="1"/>
  <c r="K87" i="2" s="1" a="1"/>
  <c r="K87" i="2" s="1"/>
  <c r="AI86" i="1"/>
  <c r="AF86" i="1"/>
  <c r="AH86" i="1" s="1"/>
  <c r="I87" i="2" s="1" a="1"/>
  <c r="I87" i="2" s="1"/>
  <c r="DX85" i="1"/>
  <c r="DW85" i="1"/>
  <c r="DS85" i="1"/>
  <c r="BI86" i="2" s="1" a="1"/>
  <c r="BI86" i="2" s="1"/>
  <c r="DQ85" i="1"/>
  <c r="BH86" i="2" s="1" a="1"/>
  <c r="BH86" i="2" s="1"/>
  <c r="DO85" i="1"/>
  <c r="BC86" i="2" s="1" a="1"/>
  <c r="BC86" i="2" s="1"/>
  <c r="DM85" i="1"/>
  <c r="BB86" i="2" s="1" a="1"/>
  <c r="BB86" i="2" s="1"/>
  <c r="DK85" i="1"/>
  <c r="Y86" i="2" s="1" a="1"/>
  <c r="Y86" i="2" s="1"/>
  <c r="DG85" i="1"/>
  <c r="X86" i="2" s="1" a="1"/>
  <c r="X86" i="2" s="1"/>
  <c r="DC85" i="1"/>
  <c r="AY86" i="2" s="1" a="1"/>
  <c r="AY86" i="2" s="1"/>
  <c r="CY85" i="1"/>
  <c r="CZ85" i="1" s="1"/>
  <c r="CV85" i="1"/>
  <c r="CS85" i="1"/>
  <c r="AI86" i="2" s="1" a="1"/>
  <c r="AI86" i="2" s="1"/>
  <c r="CM85" i="1"/>
  <c r="BA86" i="2" s="1" a="1"/>
  <c r="BA86" i="2" s="1"/>
  <c r="CJ85" i="1"/>
  <c r="AW86" i="2" s="1" a="1"/>
  <c r="AW86" i="2" s="1"/>
  <c r="CG85" i="1"/>
  <c r="AU86" i="2" s="1" a="1"/>
  <c r="AU86" i="2" s="1"/>
  <c r="CC85" i="1"/>
  <c r="AQ86" i="2" s="1" a="1"/>
  <c r="AQ86" i="2" s="1"/>
  <c r="BY85" i="1"/>
  <c r="AO86" i="2" s="1" a="1"/>
  <c r="AO86" i="2" s="1"/>
  <c r="BV85" i="1"/>
  <c r="AG86" i="2" s="1" a="1"/>
  <c r="AG86" i="2" s="1"/>
  <c r="BS85" i="1"/>
  <c r="AE86" i="2" s="1" a="1"/>
  <c r="AE86" i="2" s="1"/>
  <c r="BP85" i="1"/>
  <c r="AK86" i="2" s="1" a="1"/>
  <c r="AK86" i="2" s="1"/>
  <c r="BM85" i="1"/>
  <c r="AA86" i="2" s="1" a="1"/>
  <c r="AA86" i="2" s="1"/>
  <c r="BJ85" i="1"/>
  <c r="BD86" i="2" s="1" a="1"/>
  <c r="BD86" i="2" s="1"/>
  <c r="BF85" i="1"/>
  <c r="W86" i="2" s="1" a="1"/>
  <c r="W86" i="2" s="1"/>
  <c r="BC85" i="1"/>
  <c r="U86" i="2" s="1" a="1"/>
  <c r="U86" i="2" s="1"/>
  <c r="AZ85" i="1"/>
  <c r="S86" i="2" s="1" a="1"/>
  <c r="S86" i="2" s="1"/>
  <c r="AV85" i="1"/>
  <c r="Q86" i="2" s="1" a="1"/>
  <c r="Q86" i="2" s="1"/>
  <c r="AS85" i="1"/>
  <c r="O86" i="2" s="1" a="1"/>
  <c r="O86" i="2" s="1"/>
  <c r="AP85" i="1"/>
  <c r="M86" i="2" s="1" a="1"/>
  <c r="M86" i="2" s="1"/>
  <c r="AM85" i="1"/>
  <c r="K86" i="2" s="1" a="1"/>
  <c r="K86" i="2" s="1"/>
  <c r="AI85" i="1"/>
  <c r="AF85" i="1"/>
  <c r="AH85" i="1" s="1"/>
  <c r="I86" i="2" s="1" a="1"/>
  <c r="I86" i="2" s="1"/>
  <c r="DX84" i="1"/>
  <c r="DW84" i="1"/>
  <c r="DS84" i="1"/>
  <c r="BI85" i="2" s="1" a="1"/>
  <c r="BI85" i="2" s="1"/>
  <c r="DQ84" i="1"/>
  <c r="BH85" i="2" s="1" a="1"/>
  <c r="BH85" i="2" s="1"/>
  <c r="DO84" i="1"/>
  <c r="BC85" i="2" s="1" a="1"/>
  <c r="BC85" i="2" s="1"/>
  <c r="DM84" i="1"/>
  <c r="BB85" i="2" s="1" a="1"/>
  <c r="BB85" i="2" s="1"/>
  <c r="DK84" i="1"/>
  <c r="Y85" i="2" s="1" a="1"/>
  <c r="Y85" i="2" s="1"/>
  <c r="DG84" i="1"/>
  <c r="X85" i="2" s="1" a="1"/>
  <c r="X85" i="2" s="1"/>
  <c r="DC84" i="1"/>
  <c r="AY85" i="2" s="1" a="1"/>
  <c r="AY85" i="2" s="1"/>
  <c r="CY84" i="1"/>
  <c r="CZ84" i="1" s="1"/>
  <c r="CV84" i="1"/>
  <c r="CS84" i="1"/>
  <c r="AI85" i="2" s="1" a="1"/>
  <c r="AI85" i="2" s="1"/>
  <c r="CM84" i="1"/>
  <c r="BA85" i="2" s="1" a="1"/>
  <c r="BA85" i="2" s="1"/>
  <c r="CJ84" i="1"/>
  <c r="AW85" i="2" s="1" a="1"/>
  <c r="AW85" i="2" s="1"/>
  <c r="CG84" i="1"/>
  <c r="AU85" i="2" s="1" a="1"/>
  <c r="AU85" i="2" s="1"/>
  <c r="CC84" i="1"/>
  <c r="AQ85" i="2" s="1" a="1"/>
  <c r="AQ85" i="2" s="1"/>
  <c r="BY84" i="1"/>
  <c r="AO85" i="2" s="1" a="1"/>
  <c r="AO85" i="2" s="1"/>
  <c r="BV84" i="1"/>
  <c r="AG85" i="2" s="1" a="1"/>
  <c r="AG85" i="2" s="1"/>
  <c r="BS84" i="1"/>
  <c r="AE85" i="2" s="1" a="1"/>
  <c r="AE85" i="2" s="1"/>
  <c r="BP84" i="1"/>
  <c r="AK85" i="2" s="1" a="1"/>
  <c r="AK85" i="2" s="1"/>
  <c r="BM84" i="1"/>
  <c r="AA85" i="2" s="1" a="1"/>
  <c r="AA85" i="2" s="1"/>
  <c r="BJ84" i="1"/>
  <c r="BD85" i="2" s="1" a="1"/>
  <c r="BD85" i="2" s="1"/>
  <c r="BF84" i="1"/>
  <c r="W85" i="2" s="1" a="1"/>
  <c r="W85" i="2" s="1"/>
  <c r="BC84" i="1"/>
  <c r="U85" i="2" s="1" a="1"/>
  <c r="U85" i="2" s="1"/>
  <c r="AZ84" i="1"/>
  <c r="S85" i="2" s="1" a="1"/>
  <c r="S85" i="2" s="1"/>
  <c r="AV84" i="1"/>
  <c r="Q85" i="2" s="1" a="1"/>
  <c r="Q85" i="2" s="1"/>
  <c r="AS84" i="1"/>
  <c r="O85" i="2" s="1" a="1"/>
  <c r="O85" i="2" s="1"/>
  <c r="AP84" i="1"/>
  <c r="M85" i="2" s="1" a="1"/>
  <c r="M85" i="2" s="1"/>
  <c r="AM84" i="1"/>
  <c r="K85" i="2" s="1" a="1"/>
  <c r="K85" i="2" s="1"/>
  <c r="AI84" i="1"/>
  <c r="AF84" i="1"/>
  <c r="AH84" i="1" s="1"/>
  <c r="I85" i="2" s="1" a="1"/>
  <c r="I85" i="2" s="1"/>
  <c r="DX83" i="1"/>
  <c r="DW83" i="1"/>
  <c r="DS83" i="1"/>
  <c r="BI84" i="2" s="1" a="1"/>
  <c r="BI84" i="2" s="1"/>
  <c r="DQ83" i="1"/>
  <c r="BH84" i="2" s="1" a="1"/>
  <c r="BH84" i="2" s="1"/>
  <c r="DO83" i="1"/>
  <c r="BC84" i="2" s="1" a="1"/>
  <c r="BC84" i="2" s="1"/>
  <c r="DM83" i="1"/>
  <c r="BB84" i="2" s="1" a="1"/>
  <c r="BB84" i="2" s="1"/>
  <c r="DK83" i="1"/>
  <c r="Y84" i="2" s="1" a="1"/>
  <c r="Y84" i="2" s="1"/>
  <c r="DG83" i="1"/>
  <c r="X84" i="2" s="1" a="1"/>
  <c r="X84" i="2" s="1"/>
  <c r="DC83" i="1"/>
  <c r="AY84" i="2" s="1" a="1"/>
  <c r="AY84" i="2" s="1"/>
  <c r="CY83" i="1"/>
  <c r="CV83" i="1"/>
  <c r="CS83" i="1"/>
  <c r="AI84" i="2" s="1" a="1"/>
  <c r="AI84" i="2" s="1"/>
  <c r="CM83" i="1"/>
  <c r="BA84" i="2" s="1" a="1"/>
  <c r="BA84" i="2" s="1"/>
  <c r="CJ83" i="1"/>
  <c r="AW84" i="2" s="1" a="1"/>
  <c r="AW84" i="2" s="1"/>
  <c r="CG83" i="1"/>
  <c r="AU84" i="2" s="1" a="1"/>
  <c r="AU84" i="2" s="1"/>
  <c r="CC83" i="1"/>
  <c r="AQ84" i="2" s="1" a="1"/>
  <c r="AQ84" i="2" s="1"/>
  <c r="BY83" i="1"/>
  <c r="AO84" i="2" s="1" a="1"/>
  <c r="AO84" i="2" s="1"/>
  <c r="BV83" i="1"/>
  <c r="AG84" i="2" s="1" a="1"/>
  <c r="AG84" i="2" s="1"/>
  <c r="BS83" i="1"/>
  <c r="AE84" i="2" s="1" a="1"/>
  <c r="AE84" i="2" s="1"/>
  <c r="BP83" i="1"/>
  <c r="AK84" i="2" s="1" a="1"/>
  <c r="AK84" i="2" s="1"/>
  <c r="BM83" i="1"/>
  <c r="AA84" i="2" s="1" a="1"/>
  <c r="AA84" i="2" s="1"/>
  <c r="BJ83" i="1"/>
  <c r="BD84" i="2" s="1" a="1"/>
  <c r="BD84" i="2" s="1"/>
  <c r="BF83" i="1"/>
  <c r="W84" i="2" s="1" a="1"/>
  <c r="W84" i="2" s="1"/>
  <c r="BC83" i="1"/>
  <c r="U84" i="2" s="1" a="1"/>
  <c r="U84" i="2" s="1"/>
  <c r="AZ83" i="1"/>
  <c r="S84" i="2" s="1" a="1"/>
  <c r="S84" i="2" s="1"/>
  <c r="AV83" i="1"/>
  <c r="Q84" i="2" s="1" a="1"/>
  <c r="Q84" i="2" s="1"/>
  <c r="AS83" i="1"/>
  <c r="O84" i="2" s="1" a="1"/>
  <c r="O84" i="2" s="1"/>
  <c r="AP83" i="1"/>
  <c r="M84" i="2" s="1" a="1"/>
  <c r="M84" i="2" s="1"/>
  <c r="AM83" i="1"/>
  <c r="K84" i="2" s="1" a="1"/>
  <c r="K84" i="2" s="1"/>
  <c r="AI83" i="1"/>
  <c r="AH83" i="1"/>
  <c r="I84" i="2" s="1" a="1"/>
  <c r="I84" i="2" s="1"/>
  <c r="AF83" i="1"/>
  <c r="DX82" i="1"/>
  <c r="DW82" i="1"/>
  <c r="DS82" i="1"/>
  <c r="BI83" i="2" s="1" a="1"/>
  <c r="BI83" i="2" s="1"/>
  <c r="DQ82" i="1"/>
  <c r="BH83" i="2" s="1" a="1"/>
  <c r="BH83" i="2" s="1"/>
  <c r="DO82" i="1"/>
  <c r="BC83" i="2" s="1" a="1"/>
  <c r="BC83" i="2" s="1"/>
  <c r="DM82" i="1"/>
  <c r="BB83" i="2" s="1" a="1"/>
  <c r="BB83" i="2" s="1"/>
  <c r="DK82" i="1"/>
  <c r="Y83" i="2" s="1" a="1"/>
  <c r="Y83" i="2" s="1"/>
  <c r="DG82" i="1"/>
  <c r="X83" i="2" s="1" a="1"/>
  <c r="X83" i="2" s="1"/>
  <c r="DC82" i="1"/>
  <c r="AY83" i="2" s="1" a="1"/>
  <c r="AY83" i="2" s="1"/>
  <c r="CY82" i="1"/>
  <c r="CV82" i="1"/>
  <c r="CS82" i="1"/>
  <c r="AI83" i="2" s="1" a="1"/>
  <c r="AI83" i="2" s="1"/>
  <c r="CM82" i="1"/>
  <c r="BA83" i="2" s="1" a="1"/>
  <c r="BA83" i="2" s="1"/>
  <c r="CJ82" i="1"/>
  <c r="AW83" i="2" s="1" a="1"/>
  <c r="AW83" i="2" s="1"/>
  <c r="CG82" i="1"/>
  <c r="AU83" i="2" s="1" a="1"/>
  <c r="AU83" i="2" s="1"/>
  <c r="CC82" i="1"/>
  <c r="AQ83" i="2" s="1" a="1"/>
  <c r="AQ83" i="2" s="1"/>
  <c r="BY82" i="1"/>
  <c r="AO83" i="2" s="1" a="1"/>
  <c r="AO83" i="2" s="1"/>
  <c r="BV82" i="1"/>
  <c r="AG83" i="2" s="1" a="1"/>
  <c r="AG83" i="2" s="1"/>
  <c r="BS82" i="1"/>
  <c r="AE83" i="2" s="1" a="1"/>
  <c r="AE83" i="2" s="1"/>
  <c r="BP82" i="1"/>
  <c r="AK83" i="2" s="1" a="1"/>
  <c r="AK83" i="2" s="1"/>
  <c r="BM82" i="1"/>
  <c r="AA83" i="2" s="1" a="1"/>
  <c r="AA83" i="2" s="1"/>
  <c r="BJ82" i="1"/>
  <c r="BD83" i="2" s="1" a="1"/>
  <c r="BD83" i="2" s="1"/>
  <c r="BF82" i="1"/>
  <c r="W83" i="2" s="1" a="1"/>
  <c r="W83" i="2" s="1"/>
  <c r="BC82" i="1"/>
  <c r="U83" i="2" s="1" a="1"/>
  <c r="U83" i="2" s="1"/>
  <c r="AZ82" i="1"/>
  <c r="S83" i="2" s="1" a="1"/>
  <c r="S83" i="2" s="1"/>
  <c r="AV82" i="1"/>
  <c r="Q83" i="2" s="1" a="1"/>
  <c r="Q83" i="2" s="1"/>
  <c r="AS82" i="1"/>
  <c r="O83" i="2" s="1" a="1"/>
  <c r="O83" i="2" s="1"/>
  <c r="AP82" i="1"/>
  <c r="M83" i="2" s="1" a="1"/>
  <c r="M83" i="2" s="1"/>
  <c r="AM82" i="1"/>
  <c r="K83" i="2" s="1" a="1"/>
  <c r="K83" i="2" s="1"/>
  <c r="AI82" i="1"/>
  <c r="AH82" i="1"/>
  <c r="I83" i="2" s="1" a="1"/>
  <c r="I83" i="2" s="1"/>
  <c r="AF82" i="1"/>
  <c r="DX81" i="1"/>
  <c r="DW81" i="1"/>
  <c r="DS81" i="1"/>
  <c r="BI82" i="2" s="1" a="1"/>
  <c r="BI82" i="2" s="1"/>
  <c r="DQ81" i="1"/>
  <c r="BH82" i="2" s="1" a="1"/>
  <c r="BH82" i="2" s="1"/>
  <c r="DO81" i="1"/>
  <c r="BC82" i="2" s="1" a="1"/>
  <c r="BC82" i="2" s="1"/>
  <c r="DM81" i="1"/>
  <c r="BB82" i="2" s="1" a="1"/>
  <c r="BB82" i="2" s="1"/>
  <c r="DK81" i="1"/>
  <c r="Y82" i="2" s="1" a="1"/>
  <c r="Y82" i="2" s="1"/>
  <c r="DG81" i="1"/>
  <c r="X82" i="2" s="1" a="1"/>
  <c r="X82" i="2" s="1"/>
  <c r="DC81" i="1"/>
  <c r="AY82" i="2" s="1" a="1"/>
  <c r="AY82" i="2" s="1"/>
  <c r="CY81" i="1"/>
  <c r="CZ81" i="1" s="1"/>
  <c r="CV81" i="1"/>
  <c r="CS81" i="1"/>
  <c r="AI82" i="2" s="1" a="1"/>
  <c r="AI82" i="2" s="1"/>
  <c r="CM81" i="1"/>
  <c r="BA82" i="2" s="1" a="1"/>
  <c r="BA82" i="2" s="1"/>
  <c r="CJ81" i="1"/>
  <c r="AW82" i="2" s="1" a="1"/>
  <c r="AW82" i="2" s="1"/>
  <c r="CG81" i="1"/>
  <c r="AU82" i="2" s="1" a="1"/>
  <c r="AU82" i="2" s="1"/>
  <c r="CC81" i="1"/>
  <c r="AQ82" i="2" s="1" a="1"/>
  <c r="AQ82" i="2" s="1"/>
  <c r="BY81" i="1"/>
  <c r="AO82" i="2" s="1" a="1"/>
  <c r="AO82" i="2" s="1"/>
  <c r="BV81" i="1"/>
  <c r="AG82" i="2" s="1" a="1"/>
  <c r="AG82" i="2" s="1"/>
  <c r="BS81" i="1"/>
  <c r="AE82" i="2" s="1" a="1"/>
  <c r="AE82" i="2" s="1"/>
  <c r="BP81" i="1"/>
  <c r="AK82" i="2" s="1" a="1"/>
  <c r="AK82" i="2" s="1"/>
  <c r="BM81" i="1"/>
  <c r="AA82" i="2" s="1" a="1"/>
  <c r="AA82" i="2" s="1"/>
  <c r="BJ81" i="1"/>
  <c r="BD82" i="2" s="1" a="1"/>
  <c r="BD82" i="2" s="1"/>
  <c r="BF81" i="1"/>
  <c r="W82" i="2" s="1" a="1"/>
  <c r="W82" i="2" s="1"/>
  <c r="BC81" i="1"/>
  <c r="U82" i="2" s="1" a="1"/>
  <c r="U82" i="2" s="1"/>
  <c r="AZ81" i="1"/>
  <c r="S82" i="2" s="1" a="1"/>
  <c r="S82" i="2" s="1"/>
  <c r="AV81" i="1"/>
  <c r="Q82" i="2" s="1" a="1"/>
  <c r="Q82" i="2" s="1"/>
  <c r="AS81" i="1"/>
  <c r="O82" i="2" s="1" a="1"/>
  <c r="O82" i="2" s="1"/>
  <c r="AP81" i="1"/>
  <c r="M82" i="2" s="1" a="1"/>
  <c r="M82" i="2" s="1"/>
  <c r="AM81" i="1"/>
  <c r="K82" i="2" s="1" a="1"/>
  <c r="K82" i="2" s="1"/>
  <c r="AI81" i="1"/>
  <c r="AF81" i="1"/>
  <c r="AH81" i="1" s="1"/>
  <c r="I82" i="2" s="1" a="1"/>
  <c r="I82" i="2" s="1"/>
  <c r="DX80" i="1"/>
  <c r="DW80" i="1"/>
  <c r="DS80" i="1"/>
  <c r="BI81" i="2" s="1" a="1"/>
  <c r="BI81" i="2" s="1"/>
  <c r="DQ80" i="1"/>
  <c r="BH81" i="2" s="1" a="1"/>
  <c r="BH81" i="2" s="1"/>
  <c r="DO80" i="1"/>
  <c r="BC81" i="2" s="1" a="1"/>
  <c r="BC81" i="2" s="1"/>
  <c r="DM80" i="1"/>
  <c r="BB81" i="2" s="1" a="1"/>
  <c r="BB81" i="2" s="1"/>
  <c r="DK80" i="1"/>
  <c r="Y81" i="2" s="1" a="1"/>
  <c r="Y81" i="2" s="1"/>
  <c r="DG80" i="1"/>
  <c r="X81" i="2" s="1" a="1"/>
  <c r="X81" i="2" s="1"/>
  <c r="DC80" i="1"/>
  <c r="AY81" i="2" s="1" a="1"/>
  <c r="AY81" i="2" s="1"/>
  <c r="CY80" i="1"/>
  <c r="CZ80" i="1" s="1"/>
  <c r="CV80" i="1"/>
  <c r="CS80" i="1"/>
  <c r="AI81" i="2" s="1" a="1"/>
  <c r="AI81" i="2" s="1"/>
  <c r="CM80" i="1"/>
  <c r="BA81" i="2" s="1" a="1"/>
  <c r="BA81" i="2" s="1"/>
  <c r="CJ80" i="1"/>
  <c r="AW81" i="2" s="1" a="1"/>
  <c r="AW81" i="2" s="1"/>
  <c r="CG80" i="1"/>
  <c r="AU81" i="2" s="1" a="1"/>
  <c r="AU81" i="2" s="1"/>
  <c r="CC80" i="1"/>
  <c r="AQ81" i="2" s="1" a="1"/>
  <c r="AQ81" i="2" s="1"/>
  <c r="BY80" i="1"/>
  <c r="AO81" i="2" s="1" a="1"/>
  <c r="AO81" i="2" s="1"/>
  <c r="BV80" i="1"/>
  <c r="AG81" i="2" s="1" a="1"/>
  <c r="AG81" i="2" s="1"/>
  <c r="BS80" i="1"/>
  <c r="AE81" i="2" s="1" a="1"/>
  <c r="AE81" i="2" s="1"/>
  <c r="BP80" i="1"/>
  <c r="AK81" i="2" s="1" a="1"/>
  <c r="AK81" i="2" s="1"/>
  <c r="BM80" i="1"/>
  <c r="AA81" i="2" s="1" a="1"/>
  <c r="AA81" i="2" s="1"/>
  <c r="BJ80" i="1"/>
  <c r="BD81" i="2" s="1" a="1"/>
  <c r="BD81" i="2" s="1"/>
  <c r="BF80" i="1"/>
  <c r="W81" i="2" s="1" a="1"/>
  <c r="W81" i="2" s="1"/>
  <c r="BC80" i="1"/>
  <c r="U81" i="2" s="1" a="1"/>
  <c r="U81" i="2" s="1"/>
  <c r="AZ80" i="1"/>
  <c r="S81" i="2" s="1" a="1"/>
  <c r="S81" i="2" s="1"/>
  <c r="AV80" i="1"/>
  <c r="Q81" i="2" s="1" a="1"/>
  <c r="Q81" i="2" s="1"/>
  <c r="AS80" i="1"/>
  <c r="O81" i="2" s="1" a="1"/>
  <c r="O81" i="2" s="1"/>
  <c r="AP80" i="1"/>
  <c r="M81" i="2" s="1" a="1"/>
  <c r="M81" i="2" s="1"/>
  <c r="AM80" i="1"/>
  <c r="K81" i="2" s="1" a="1"/>
  <c r="K81" i="2" s="1"/>
  <c r="AI80" i="1"/>
  <c r="AF80" i="1"/>
  <c r="AH80" i="1" s="1"/>
  <c r="I81" i="2" s="1" a="1"/>
  <c r="I81" i="2" s="1"/>
  <c r="DX79" i="1"/>
  <c r="DW79" i="1"/>
  <c r="DS79" i="1"/>
  <c r="BI80" i="2" s="1" a="1"/>
  <c r="BI80" i="2" s="1"/>
  <c r="DQ79" i="1"/>
  <c r="BH80" i="2" s="1" a="1"/>
  <c r="BH80" i="2" s="1"/>
  <c r="DO79" i="1"/>
  <c r="BC80" i="2" s="1" a="1"/>
  <c r="BC80" i="2" s="1"/>
  <c r="DM79" i="1"/>
  <c r="BB80" i="2" s="1" a="1"/>
  <c r="BB80" i="2" s="1"/>
  <c r="DK79" i="1"/>
  <c r="Y80" i="2" s="1" a="1"/>
  <c r="Y80" i="2" s="1"/>
  <c r="DG79" i="1"/>
  <c r="X80" i="2" s="1" a="1"/>
  <c r="X80" i="2" s="1"/>
  <c r="DC79" i="1"/>
  <c r="AY80" i="2" s="1" a="1"/>
  <c r="AY80" i="2" s="1"/>
  <c r="CY79" i="1"/>
  <c r="CV79" i="1"/>
  <c r="CS79" i="1"/>
  <c r="AI80" i="2" s="1" a="1"/>
  <c r="AI80" i="2" s="1"/>
  <c r="CM79" i="1"/>
  <c r="BA80" i="2" s="1" a="1"/>
  <c r="BA80" i="2" s="1"/>
  <c r="CJ79" i="1"/>
  <c r="AW80" i="2" s="1" a="1"/>
  <c r="AW80" i="2" s="1"/>
  <c r="CG79" i="1"/>
  <c r="AU80" i="2" s="1" a="1"/>
  <c r="AU80" i="2" s="1"/>
  <c r="CC79" i="1"/>
  <c r="AQ80" i="2" s="1" a="1"/>
  <c r="AQ80" i="2" s="1"/>
  <c r="BY79" i="1"/>
  <c r="AO80" i="2" s="1" a="1"/>
  <c r="AO80" i="2" s="1"/>
  <c r="BV79" i="1"/>
  <c r="AG80" i="2" s="1" a="1"/>
  <c r="AG80" i="2" s="1"/>
  <c r="BS79" i="1"/>
  <c r="AE80" i="2" s="1" a="1"/>
  <c r="AE80" i="2" s="1"/>
  <c r="BP79" i="1"/>
  <c r="AK80" i="2" s="1" a="1"/>
  <c r="AK80" i="2" s="1"/>
  <c r="BM79" i="1"/>
  <c r="AA80" i="2" s="1" a="1"/>
  <c r="AA80" i="2" s="1"/>
  <c r="BJ79" i="1"/>
  <c r="BD80" i="2" s="1" a="1"/>
  <c r="BD80" i="2" s="1"/>
  <c r="BF79" i="1"/>
  <c r="W80" i="2" s="1" a="1"/>
  <c r="W80" i="2" s="1"/>
  <c r="BC79" i="1"/>
  <c r="U80" i="2" s="1" a="1"/>
  <c r="U80" i="2" s="1"/>
  <c r="AZ79" i="1"/>
  <c r="S80" i="2" s="1" a="1"/>
  <c r="S80" i="2" s="1"/>
  <c r="AV79" i="1"/>
  <c r="Q80" i="2" s="1" a="1"/>
  <c r="Q80" i="2" s="1"/>
  <c r="AS79" i="1"/>
  <c r="O80" i="2" s="1" a="1"/>
  <c r="O80" i="2" s="1"/>
  <c r="AP79" i="1"/>
  <c r="M80" i="2" s="1" a="1"/>
  <c r="M80" i="2" s="1"/>
  <c r="AM79" i="1"/>
  <c r="K80" i="2" s="1" a="1"/>
  <c r="K80" i="2" s="1"/>
  <c r="AI79" i="1"/>
  <c r="AH79" i="1"/>
  <c r="I80" i="2" s="1" a="1"/>
  <c r="I80" i="2" s="1"/>
  <c r="AF79" i="1"/>
  <c r="DX78" i="1"/>
  <c r="DW78" i="1"/>
  <c r="DS78" i="1"/>
  <c r="BI79" i="2" s="1" a="1"/>
  <c r="BI79" i="2" s="1"/>
  <c r="DQ78" i="1"/>
  <c r="BH79" i="2" s="1" a="1"/>
  <c r="BH79" i="2" s="1"/>
  <c r="DO78" i="1"/>
  <c r="BC79" i="2" s="1" a="1"/>
  <c r="BC79" i="2" s="1"/>
  <c r="DM78" i="1"/>
  <c r="BB79" i="2" s="1" a="1"/>
  <c r="BB79" i="2" s="1"/>
  <c r="DK78" i="1"/>
  <c r="Y79" i="2" s="1" a="1"/>
  <c r="Y79" i="2" s="1"/>
  <c r="DG78" i="1"/>
  <c r="X79" i="2" s="1" a="1"/>
  <c r="X79" i="2" s="1"/>
  <c r="DC78" i="1"/>
  <c r="AY79" i="2" s="1" a="1"/>
  <c r="AY79" i="2" s="1"/>
  <c r="CY78" i="1"/>
  <c r="CV78" i="1"/>
  <c r="CS78" i="1"/>
  <c r="AI79" i="2" s="1" a="1"/>
  <c r="AI79" i="2" s="1"/>
  <c r="CM78" i="1"/>
  <c r="BA79" i="2" s="1" a="1"/>
  <c r="BA79" i="2" s="1"/>
  <c r="CJ78" i="1"/>
  <c r="AW79" i="2" s="1" a="1"/>
  <c r="AW79" i="2" s="1"/>
  <c r="CG78" i="1"/>
  <c r="AU79" i="2" s="1" a="1"/>
  <c r="AU79" i="2" s="1"/>
  <c r="CC78" i="1"/>
  <c r="AQ79" i="2" s="1" a="1"/>
  <c r="AQ79" i="2" s="1"/>
  <c r="BY78" i="1"/>
  <c r="AO79" i="2" s="1" a="1"/>
  <c r="AO79" i="2" s="1"/>
  <c r="BV78" i="1"/>
  <c r="AG79" i="2" s="1" a="1"/>
  <c r="AG79" i="2" s="1"/>
  <c r="BS78" i="1"/>
  <c r="AE79" i="2" s="1" a="1"/>
  <c r="AE79" i="2" s="1"/>
  <c r="BP78" i="1"/>
  <c r="AK79" i="2" s="1" a="1"/>
  <c r="AK79" i="2" s="1"/>
  <c r="BM78" i="1"/>
  <c r="AA79" i="2" s="1" a="1"/>
  <c r="AA79" i="2" s="1"/>
  <c r="BJ78" i="1"/>
  <c r="BD79" i="2" s="1" a="1"/>
  <c r="BD79" i="2" s="1"/>
  <c r="BF78" i="1"/>
  <c r="W79" i="2" s="1" a="1"/>
  <c r="W79" i="2" s="1"/>
  <c r="BC78" i="1"/>
  <c r="U79" i="2" s="1" a="1"/>
  <c r="U79" i="2" s="1"/>
  <c r="AZ78" i="1"/>
  <c r="S79" i="2" s="1" a="1"/>
  <c r="S79" i="2" s="1"/>
  <c r="AV78" i="1"/>
  <c r="Q79" i="2" s="1" a="1"/>
  <c r="Q79" i="2" s="1"/>
  <c r="AS78" i="1"/>
  <c r="O79" i="2" s="1" a="1"/>
  <c r="O79" i="2" s="1"/>
  <c r="AP78" i="1"/>
  <c r="M79" i="2" s="1" a="1"/>
  <c r="M79" i="2" s="1"/>
  <c r="AM78" i="1"/>
  <c r="K79" i="2" s="1" a="1"/>
  <c r="K79" i="2" s="1"/>
  <c r="AI78" i="1"/>
  <c r="AH78" i="1"/>
  <c r="I79" i="2" s="1" a="1"/>
  <c r="I79" i="2" s="1"/>
  <c r="AF78" i="1"/>
  <c r="DX77" i="1"/>
  <c r="DW77" i="1"/>
  <c r="DS77" i="1"/>
  <c r="BI78" i="2" s="1" a="1"/>
  <c r="BI78" i="2" s="1"/>
  <c r="DQ77" i="1"/>
  <c r="BH78" i="2" s="1" a="1"/>
  <c r="BH78" i="2" s="1"/>
  <c r="DO77" i="1"/>
  <c r="BC78" i="2" s="1" a="1"/>
  <c r="BC78" i="2" s="1"/>
  <c r="DM77" i="1"/>
  <c r="BB78" i="2" s="1" a="1"/>
  <c r="BB78" i="2" s="1"/>
  <c r="DK77" i="1"/>
  <c r="Y78" i="2" s="1" a="1"/>
  <c r="Y78" i="2" s="1"/>
  <c r="DG77" i="1"/>
  <c r="X78" i="2" s="1" a="1"/>
  <c r="X78" i="2" s="1"/>
  <c r="DC77" i="1"/>
  <c r="AY78" i="2" s="1" a="1"/>
  <c r="AY78" i="2" s="1"/>
  <c r="CY77" i="1"/>
  <c r="CZ77" i="1" s="1"/>
  <c r="CV77" i="1"/>
  <c r="CS77" i="1"/>
  <c r="AI78" i="2" s="1" a="1"/>
  <c r="AI78" i="2" s="1"/>
  <c r="CM77" i="1"/>
  <c r="BA78" i="2" s="1" a="1"/>
  <c r="BA78" i="2" s="1"/>
  <c r="CJ77" i="1"/>
  <c r="AW78" i="2" s="1" a="1"/>
  <c r="AW78" i="2" s="1"/>
  <c r="CG77" i="1"/>
  <c r="AU78" i="2" s="1" a="1"/>
  <c r="AU78" i="2" s="1"/>
  <c r="CC77" i="1"/>
  <c r="AQ78" i="2" s="1" a="1"/>
  <c r="AQ78" i="2" s="1"/>
  <c r="BY77" i="1"/>
  <c r="AO78" i="2" s="1" a="1"/>
  <c r="AO78" i="2" s="1"/>
  <c r="BV77" i="1"/>
  <c r="AG78" i="2" s="1" a="1"/>
  <c r="AG78" i="2" s="1"/>
  <c r="BS77" i="1"/>
  <c r="AE78" i="2" s="1" a="1"/>
  <c r="AE78" i="2" s="1"/>
  <c r="BP77" i="1"/>
  <c r="AK78" i="2" s="1" a="1"/>
  <c r="AK78" i="2" s="1"/>
  <c r="BM77" i="1"/>
  <c r="AA78" i="2" s="1" a="1"/>
  <c r="AA78" i="2" s="1"/>
  <c r="BJ77" i="1"/>
  <c r="BD78" i="2" s="1" a="1"/>
  <c r="BD78" i="2" s="1"/>
  <c r="BF77" i="1"/>
  <c r="W78" i="2" s="1" a="1"/>
  <c r="W78" i="2" s="1"/>
  <c r="BC77" i="1"/>
  <c r="U78" i="2" s="1" a="1"/>
  <c r="U78" i="2" s="1"/>
  <c r="AZ77" i="1"/>
  <c r="S78" i="2" s="1" a="1"/>
  <c r="S78" i="2" s="1"/>
  <c r="AV77" i="1"/>
  <c r="Q78" i="2" s="1" a="1"/>
  <c r="Q78" i="2" s="1"/>
  <c r="AS77" i="1"/>
  <c r="O78" i="2" s="1" a="1"/>
  <c r="O78" i="2" s="1"/>
  <c r="AP77" i="1"/>
  <c r="M78" i="2" s="1" a="1"/>
  <c r="M78" i="2" s="1"/>
  <c r="AM77" i="1"/>
  <c r="K78" i="2" s="1" a="1"/>
  <c r="K78" i="2" s="1"/>
  <c r="AI77" i="1"/>
  <c r="AF77" i="1"/>
  <c r="AH77" i="1" s="1"/>
  <c r="I78" i="2" s="1" a="1"/>
  <c r="I78" i="2" s="1"/>
  <c r="DX76" i="1"/>
  <c r="DW76" i="1"/>
  <c r="DS76" i="1"/>
  <c r="BI77" i="2" s="1" a="1"/>
  <c r="BI77" i="2" s="1"/>
  <c r="DQ76" i="1"/>
  <c r="BH77" i="2" s="1" a="1"/>
  <c r="BH77" i="2" s="1"/>
  <c r="DO76" i="1"/>
  <c r="BC77" i="2" s="1" a="1"/>
  <c r="BC77" i="2" s="1"/>
  <c r="DM76" i="1"/>
  <c r="BB77" i="2" s="1" a="1"/>
  <c r="BB77" i="2" s="1"/>
  <c r="DK76" i="1"/>
  <c r="Y77" i="2" s="1" a="1"/>
  <c r="Y77" i="2" s="1"/>
  <c r="DG76" i="1"/>
  <c r="X77" i="2" s="1" a="1"/>
  <c r="X77" i="2" s="1"/>
  <c r="DC76" i="1"/>
  <c r="AY77" i="2" s="1" a="1"/>
  <c r="AY77" i="2" s="1"/>
  <c r="CY76" i="1"/>
  <c r="CZ76" i="1" s="1"/>
  <c r="CV76" i="1"/>
  <c r="CS76" i="1"/>
  <c r="AI77" i="2" s="1" a="1"/>
  <c r="AI77" i="2" s="1"/>
  <c r="CM76" i="1"/>
  <c r="BA77" i="2" s="1" a="1"/>
  <c r="BA77" i="2" s="1"/>
  <c r="CJ76" i="1"/>
  <c r="AW77" i="2" s="1" a="1"/>
  <c r="AW77" i="2" s="1"/>
  <c r="CG76" i="1"/>
  <c r="AU77" i="2" s="1" a="1"/>
  <c r="AU77" i="2" s="1"/>
  <c r="CC76" i="1"/>
  <c r="AQ77" i="2" s="1" a="1"/>
  <c r="AQ77" i="2" s="1"/>
  <c r="BY76" i="1"/>
  <c r="AO77" i="2" s="1" a="1"/>
  <c r="AO77" i="2" s="1"/>
  <c r="BV76" i="1"/>
  <c r="AG77" i="2" s="1" a="1"/>
  <c r="AG77" i="2" s="1"/>
  <c r="BS76" i="1"/>
  <c r="AE77" i="2" s="1" a="1"/>
  <c r="AE77" i="2" s="1"/>
  <c r="BP76" i="1"/>
  <c r="AK77" i="2" s="1" a="1"/>
  <c r="AK77" i="2" s="1"/>
  <c r="BM76" i="1"/>
  <c r="AA77" i="2" s="1" a="1"/>
  <c r="AA77" i="2" s="1"/>
  <c r="BJ76" i="1"/>
  <c r="BD77" i="2" s="1" a="1"/>
  <c r="BD77" i="2" s="1"/>
  <c r="BF76" i="1"/>
  <c r="W77" i="2" s="1" a="1"/>
  <c r="W77" i="2" s="1"/>
  <c r="BC76" i="1"/>
  <c r="U77" i="2" s="1" a="1"/>
  <c r="U77" i="2" s="1"/>
  <c r="AZ76" i="1"/>
  <c r="S77" i="2" s="1" a="1"/>
  <c r="S77" i="2" s="1"/>
  <c r="AV76" i="1"/>
  <c r="Q77" i="2" s="1" a="1"/>
  <c r="Q77" i="2" s="1"/>
  <c r="AS76" i="1"/>
  <c r="O77" i="2" s="1" a="1"/>
  <c r="O77" i="2" s="1"/>
  <c r="AP76" i="1"/>
  <c r="M77" i="2" s="1" a="1"/>
  <c r="M77" i="2" s="1"/>
  <c r="AM76" i="1"/>
  <c r="K77" i="2" s="1" a="1"/>
  <c r="K77" i="2" s="1"/>
  <c r="AI76" i="1"/>
  <c r="AF76" i="1"/>
  <c r="AH76" i="1" s="1"/>
  <c r="I77" i="2" s="1" a="1"/>
  <c r="I77" i="2" s="1"/>
  <c r="DX75" i="1"/>
  <c r="DW75" i="1"/>
  <c r="DS75" i="1"/>
  <c r="BI76" i="2" s="1" a="1"/>
  <c r="BI76" i="2" s="1"/>
  <c r="DQ75" i="1"/>
  <c r="BH76" i="2" s="1" a="1"/>
  <c r="BH76" i="2" s="1"/>
  <c r="DO75" i="1"/>
  <c r="BC76" i="2" s="1" a="1"/>
  <c r="BC76" i="2" s="1"/>
  <c r="DM75" i="1"/>
  <c r="BB76" i="2" s="1" a="1"/>
  <c r="BB76" i="2" s="1"/>
  <c r="DK75" i="1"/>
  <c r="Y76" i="2" s="1" a="1"/>
  <c r="Y76" i="2" s="1"/>
  <c r="DG75" i="1"/>
  <c r="X76" i="2" s="1" a="1"/>
  <c r="X76" i="2" s="1"/>
  <c r="DC75" i="1"/>
  <c r="AY76" i="2" s="1" a="1"/>
  <c r="AY76" i="2" s="1"/>
  <c r="CY75" i="1"/>
  <c r="CV75" i="1"/>
  <c r="CS75" i="1"/>
  <c r="AI76" i="2" s="1" a="1"/>
  <c r="AI76" i="2" s="1"/>
  <c r="CM75" i="1"/>
  <c r="BA76" i="2" s="1" a="1"/>
  <c r="BA76" i="2" s="1"/>
  <c r="CJ75" i="1"/>
  <c r="AW76" i="2" s="1" a="1"/>
  <c r="AW76" i="2" s="1"/>
  <c r="CG75" i="1"/>
  <c r="AU76" i="2" s="1" a="1"/>
  <c r="AU76" i="2" s="1"/>
  <c r="CC75" i="1"/>
  <c r="AQ76" i="2" s="1" a="1"/>
  <c r="AQ76" i="2" s="1"/>
  <c r="BY75" i="1"/>
  <c r="AO76" i="2" s="1" a="1"/>
  <c r="AO76" i="2" s="1"/>
  <c r="BV75" i="1"/>
  <c r="AG76" i="2" s="1" a="1"/>
  <c r="AG76" i="2" s="1"/>
  <c r="BS75" i="1"/>
  <c r="AE76" i="2" s="1" a="1"/>
  <c r="AE76" i="2" s="1"/>
  <c r="BP75" i="1"/>
  <c r="AK76" i="2" s="1" a="1"/>
  <c r="AK76" i="2" s="1"/>
  <c r="BM75" i="1"/>
  <c r="AA76" i="2" s="1" a="1"/>
  <c r="AA76" i="2" s="1"/>
  <c r="BJ75" i="1"/>
  <c r="BD76" i="2" s="1" a="1"/>
  <c r="BD76" i="2" s="1"/>
  <c r="BF75" i="1"/>
  <c r="W76" i="2" s="1" a="1"/>
  <c r="W76" i="2" s="1"/>
  <c r="BC75" i="1"/>
  <c r="U76" i="2" s="1" a="1"/>
  <c r="U76" i="2" s="1"/>
  <c r="AZ75" i="1"/>
  <c r="S76" i="2" s="1" a="1"/>
  <c r="S76" i="2" s="1"/>
  <c r="AV75" i="1"/>
  <c r="Q76" i="2" s="1" a="1"/>
  <c r="Q76" i="2" s="1"/>
  <c r="AS75" i="1"/>
  <c r="O76" i="2" s="1" a="1"/>
  <c r="O76" i="2" s="1"/>
  <c r="AP75" i="1"/>
  <c r="M76" i="2" s="1" a="1"/>
  <c r="M76" i="2" s="1"/>
  <c r="AM75" i="1"/>
  <c r="K76" i="2" s="1" a="1"/>
  <c r="K76" i="2" s="1"/>
  <c r="AI75" i="1"/>
  <c r="AH75" i="1"/>
  <c r="I76" i="2" s="1" a="1"/>
  <c r="I76" i="2" s="1"/>
  <c r="AF75" i="1"/>
  <c r="DX74" i="1"/>
  <c r="DW74" i="1"/>
  <c r="DS74" i="1"/>
  <c r="BI75" i="2" s="1" a="1"/>
  <c r="BI75" i="2" s="1"/>
  <c r="DQ74" i="1"/>
  <c r="BH75" i="2" s="1" a="1"/>
  <c r="BH75" i="2" s="1"/>
  <c r="DO74" i="1"/>
  <c r="BC75" i="2" s="1" a="1"/>
  <c r="BC75" i="2" s="1"/>
  <c r="DM74" i="1"/>
  <c r="BB75" i="2" s="1" a="1"/>
  <c r="BB75" i="2" s="1"/>
  <c r="DK74" i="1"/>
  <c r="Y75" i="2" s="1" a="1"/>
  <c r="Y75" i="2" s="1"/>
  <c r="DG74" i="1"/>
  <c r="X75" i="2" s="1" a="1"/>
  <c r="X75" i="2" s="1"/>
  <c r="DC74" i="1"/>
  <c r="AY75" i="2" s="1" a="1"/>
  <c r="AY75" i="2" s="1"/>
  <c r="CY74" i="1"/>
  <c r="CV74" i="1"/>
  <c r="CS74" i="1"/>
  <c r="AI75" i="2" s="1" a="1"/>
  <c r="AI75" i="2" s="1"/>
  <c r="CM74" i="1"/>
  <c r="BA75" i="2" s="1" a="1"/>
  <c r="BA75" i="2" s="1"/>
  <c r="CJ74" i="1"/>
  <c r="AW75" i="2" s="1" a="1"/>
  <c r="AW75" i="2" s="1"/>
  <c r="CG74" i="1"/>
  <c r="AU75" i="2" s="1" a="1"/>
  <c r="AU75" i="2" s="1"/>
  <c r="CC74" i="1"/>
  <c r="AQ75" i="2" s="1" a="1"/>
  <c r="AQ75" i="2" s="1"/>
  <c r="BY74" i="1"/>
  <c r="AO75" i="2" s="1" a="1"/>
  <c r="AO75" i="2" s="1"/>
  <c r="BV74" i="1"/>
  <c r="AG75" i="2" s="1" a="1"/>
  <c r="AG75" i="2" s="1"/>
  <c r="BS74" i="1"/>
  <c r="AE75" i="2" s="1" a="1"/>
  <c r="AE75" i="2" s="1"/>
  <c r="BP74" i="1"/>
  <c r="AK75" i="2" s="1" a="1"/>
  <c r="AK75" i="2" s="1"/>
  <c r="BM74" i="1"/>
  <c r="AA75" i="2" s="1" a="1"/>
  <c r="AA75" i="2" s="1"/>
  <c r="BJ74" i="1"/>
  <c r="BD75" i="2" s="1" a="1"/>
  <c r="BD75" i="2" s="1"/>
  <c r="BF74" i="1"/>
  <c r="W75" i="2" s="1" a="1"/>
  <c r="W75" i="2" s="1"/>
  <c r="BC74" i="1"/>
  <c r="U75" i="2" s="1" a="1"/>
  <c r="U75" i="2" s="1"/>
  <c r="AZ74" i="1"/>
  <c r="S75" i="2" s="1" a="1"/>
  <c r="S75" i="2" s="1"/>
  <c r="AV74" i="1"/>
  <c r="Q75" i="2" s="1" a="1"/>
  <c r="Q75" i="2" s="1"/>
  <c r="AS74" i="1"/>
  <c r="O75" i="2" s="1" a="1"/>
  <c r="O75" i="2" s="1"/>
  <c r="AP74" i="1"/>
  <c r="M75" i="2" s="1" a="1"/>
  <c r="M75" i="2" s="1"/>
  <c r="AM74" i="1"/>
  <c r="K75" i="2" s="1" a="1"/>
  <c r="K75" i="2" s="1"/>
  <c r="AI74" i="1"/>
  <c r="AH74" i="1"/>
  <c r="I75" i="2" s="1" a="1"/>
  <c r="I75" i="2" s="1"/>
  <c r="AF74" i="1"/>
  <c r="DX73" i="1"/>
  <c r="DW73" i="1"/>
  <c r="DS73" i="1"/>
  <c r="BI74" i="2" s="1" a="1"/>
  <c r="BI74" i="2" s="1"/>
  <c r="DQ73" i="1"/>
  <c r="BH74" i="2" s="1" a="1"/>
  <c r="BH74" i="2" s="1"/>
  <c r="DO73" i="1"/>
  <c r="BC74" i="2" s="1" a="1"/>
  <c r="BC74" i="2" s="1"/>
  <c r="DM73" i="1"/>
  <c r="BB74" i="2" s="1" a="1"/>
  <c r="BB74" i="2" s="1"/>
  <c r="DK73" i="1"/>
  <c r="Y74" i="2" s="1" a="1"/>
  <c r="Y74" i="2" s="1"/>
  <c r="DG73" i="1"/>
  <c r="X74" i="2" s="1" a="1"/>
  <c r="X74" i="2" s="1"/>
  <c r="DC73" i="1"/>
  <c r="AY74" i="2" s="1" a="1"/>
  <c r="AY74" i="2" s="1"/>
  <c r="CY73" i="1"/>
  <c r="CZ73" i="1" s="1"/>
  <c r="CV73" i="1"/>
  <c r="CS73" i="1"/>
  <c r="AI74" i="2" s="1" a="1"/>
  <c r="AI74" i="2" s="1"/>
  <c r="CM73" i="1"/>
  <c r="BA74" i="2" s="1" a="1"/>
  <c r="BA74" i="2" s="1"/>
  <c r="CJ73" i="1"/>
  <c r="AW74" i="2" s="1" a="1"/>
  <c r="AW74" i="2" s="1"/>
  <c r="CG73" i="1"/>
  <c r="AU74" i="2" s="1" a="1"/>
  <c r="AU74" i="2" s="1"/>
  <c r="CC73" i="1"/>
  <c r="AQ74" i="2" s="1" a="1"/>
  <c r="AQ74" i="2" s="1"/>
  <c r="BY73" i="1"/>
  <c r="AO74" i="2" s="1" a="1"/>
  <c r="AO74" i="2" s="1"/>
  <c r="BV73" i="1"/>
  <c r="AG74" i="2" s="1" a="1"/>
  <c r="AG74" i="2" s="1"/>
  <c r="BS73" i="1"/>
  <c r="AE74" i="2" s="1" a="1"/>
  <c r="AE74" i="2" s="1"/>
  <c r="BP73" i="1"/>
  <c r="AK74" i="2" s="1" a="1"/>
  <c r="AK74" i="2" s="1"/>
  <c r="BM73" i="1"/>
  <c r="AA74" i="2" s="1" a="1"/>
  <c r="AA74" i="2" s="1"/>
  <c r="BJ73" i="1"/>
  <c r="BD74" i="2" s="1" a="1"/>
  <c r="BD74" i="2" s="1"/>
  <c r="BF73" i="1"/>
  <c r="W74" i="2" s="1" a="1"/>
  <c r="W74" i="2" s="1"/>
  <c r="BC73" i="1"/>
  <c r="U74" i="2" s="1" a="1"/>
  <c r="U74" i="2" s="1"/>
  <c r="AZ73" i="1"/>
  <c r="S74" i="2" s="1" a="1"/>
  <c r="S74" i="2" s="1"/>
  <c r="AV73" i="1"/>
  <c r="Q74" i="2" s="1" a="1"/>
  <c r="Q74" i="2" s="1"/>
  <c r="AS73" i="1"/>
  <c r="O74" i="2" s="1" a="1"/>
  <c r="O74" i="2" s="1"/>
  <c r="AP73" i="1"/>
  <c r="M74" i="2" s="1" a="1"/>
  <c r="M74" i="2" s="1"/>
  <c r="AM73" i="1"/>
  <c r="K74" i="2" s="1" a="1"/>
  <c r="K74" i="2" s="1"/>
  <c r="AI73" i="1"/>
  <c r="AF73" i="1"/>
  <c r="AH73" i="1" s="1"/>
  <c r="I74" i="2" s="1" a="1"/>
  <c r="I74" i="2" s="1"/>
  <c r="DX72" i="1"/>
  <c r="DW72" i="1"/>
  <c r="DS72" i="1"/>
  <c r="BI73" i="2" s="1" a="1"/>
  <c r="BI73" i="2" s="1"/>
  <c r="DQ72" i="1"/>
  <c r="BH73" i="2" s="1" a="1"/>
  <c r="BH73" i="2" s="1"/>
  <c r="DO72" i="1"/>
  <c r="BC73" i="2" s="1" a="1"/>
  <c r="BC73" i="2" s="1"/>
  <c r="DM72" i="1"/>
  <c r="BB73" i="2" s="1" a="1"/>
  <c r="BB73" i="2" s="1"/>
  <c r="DK72" i="1"/>
  <c r="Y73" i="2" s="1" a="1"/>
  <c r="Y73" i="2" s="1"/>
  <c r="DG72" i="1"/>
  <c r="X73" i="2" s="1" a="1"/>
  <c r="X73" i="2" s="1"/>
  <c r="DC72" i="1"/>
  <c r="AY73" i="2" s="1" a="1"/>
  <c r="AY73" i="2" s="1"/>
  <c r="CY72" i="1"/>
  <c r="CZ72" i="1" s="1"/>
  <c r="CV72" i="1"/>
  <c r="CS72" i="1"/>
  <c r="AI73" i="2" s="1" a="1"/>
  <c r="AI73" i="2" s="1"/>
  <c r="CM72" i="1"/>
  <c r="BA73" i="2" s="1" a="1"/>
  <c r="BA73" i="2" s="1"/>
  <c r="CJ72" i="1"/>
  <c r="AW73" i="2" s="1" a="1"/>
  <c r="AW73" i="2" s="1"/>
  <c r="CG72" i="1"/>
  <c r="AU73" i="2" s="1" a="1"/>
  <c r="AU73" i="2" s="1"/>
  <c r="CC72" i="1"/>
  <c r="AQ73" i="2" s="1" a="1"/>
  <c r="AQ73" i="2" s="1"/>
  <c r="BY72" i="1"/>
  <c r="AO73" i="2" s="1" a="1"/>
  <c r="AO73" i="2" s="1"/>
  <c r="BV72" i="1"/>
  <c r="AG73" i="2" s="1" a="1"/>
  <c r="AG73" i="2" s="1"/>
  <c r="BS72" i="1"/>
  <c r="AE73" i="2" s="1" a="1"/>
  <c r="AE73" i="2" s="1"/>
  <c r="BP72" i="1"/>
  <c r="AK73" i="2" s="1" a="1"/>
  <c r="AK73" i="2" s="1"/>
  <c r="BM72" i="1"/>
  <c r="AA73" i="2" s="1" a="1"/>
  <c r="AA73" i="2" s="1"/>
  <c r="BJ72" i="1"/>
  <c r="BD73" i="2" s="1" a="1"/>
  <c r="BD73" i="2" s="1"/>
  <c r="BF72" i="1"/>
  <c r="W73" i="2" s="1" a="1"/>
  <c r="W73" i="2" s="1"/>
  <c r="BC72" i="1"/>
  <c r="U73" i="2" s="1" a="1"/>
  <c r="U73" i="2" s="1"/>
  <c r="AZ72" i="1"/>
  <c r="S73" i="2" s="1" a="1"/>
  <c r="S73" i="2" s="1"/>
  <c r="AV72" i="1"/>
  <c r="Q73" i="2" s="1" a="1"/>
  <c r="Q73" i="2" s="1"/>
  <c r="AS72" i="1"/>
  <c r="O73" i="2" s="1" a="1"/>
  <c r="O73" i="2" s="1"/>
  <c r="AP72" i="1"/>
  <c r="M73" i="2" s="1" a="1"/>
  <c r="M73" i="2" s="1"/>
  <c r="AM72" i="1"/>
  <c r="K73" i="2" s="1" a="1"/>
  <c r="K73" i="2" s="1"/>
  <c r="AI72" i="1"/>
  <c r="AF72" i="1"/>
  <c r="AH72" i="1" s="1"/>
  <c r="I73" i="2" s="1" a="1"/>
  <c r="I73" i="2" s="1"/>
  <c r="DX71" i="1"/>
  <c r="DW71" i="1"/>
  <c r="DS71" i="1"/>
  <c r="BI72" i="2" s="1" a="1"/>
  <c r="BI72" i="2" s="1"/>
  <c r="DQ71" i="1"/>
  <c r="BH72" i="2" s="1" a="1"/>
  <c r="BH72" i="2" s="1"/>
  <c r="DO71" i="1"/>
  <c r="BC72" i="2" s="1" a="1"/>
  <c r="BC72" i="2" s="1"/>
  <c r="DM71" i="1"/>
  <c r="BB72" i="2" s="1" a="1"/>
  <c r="BB72" i="2" s="1"/>
  <c r="DK71" i="1"/>
  <c r="Y72" i="2" s="1" a="1"/>
  <c r="Y72" i="2" s="1"/>
  <c r="DG71" i="1"/>
  <c r="X72" i="2" s="1" a="1"/>
  <c r="X72" i="2" s="1"/>
  <c r="DC71" i="1"/>
  <c r="AY72" i="2" s="1" a="1"/>
  <c r="AY72" i="2" s="1"/>
  <c r="CY71" i="1"/>
  <c r="CV71" i="1"/>
  <c r="CS71" i="1"/>
  <c r="AI72" i="2" s="1" a="1"/>
  <c r="AI72" i="2" s="1"/>
  <c r="CM71" i="1"/>
  <c r="BA72" i="2" s="1" a="1"/>
  <c r="BA72" i="2" s="1"/>
  <c r="CJ71" i="1"/>
  <c r="AW72" i="2" s="1" a="1"/>
  <c r="AW72" i="2" s="1"/>
  <c r="CG71" i="1"/>
  <c r="AU72" i="2" s="1" a="1"/>
  <c r="AU72" i="2" s="1"/>
  <c r="CC71" i="1"/>
  <c r="AQ72" i="2" s="1" a="1"/>
  <c r="AQ72" i="2" s="1"/>
  <c r="BY71" i="1"/>
  <c r="AO72" i="2" s="1" a="1"/>
  <c r="AO72" i="2" s="1"/>
  <c r="BV71" i="1"/>
  <c r="AG72" i="2" s="1" a="1"/>
  <c r="AG72" i="2" s="1"/>
  <c r="BS71" i="1"/>
  <c r="AE72" i="2" s="1" a="1"/>
  <c r="AE72" i="2" s="1"/>
  <c r="BP71" i="1"/>
  <c r="AK72" i="2" s="1" a="1"/>
  <c r="AK72" i="2" s="1"/>
  <c r="BM71" i="1"/>
  <c r="AA72" i="2" s="1" a="1"/>
  <c r="AA72" i="2" s="1"/>
  <c r="BJ71" i="1"/>
  <c r="BD72" i="2" s="1" a="1"/>
  <c r="BD72" i="2" s="1"/>
  <c r="BF71" i="1"/>
  <c r="W72" i="2" s="1" a="1"/>
  <c r="W72" i="2" s="1"/>
  <c r="BC71" i="1"/>
  <c r="U72" i="2" s="1" a="1"/>
  <c r="U72" i="2" s="1"/>
  <c r="AZ71" i="1"/>
  <c r="S72" i="2" s="1" a="1"/>
  <c r="S72" i="2" s="1"/>
  <c r="AV71" i="1"/>
  <c r="Q72" i="2" s="1" a="1"/>
  <c r="Q72" i="2" s="1"/>
  <c r="AS71" i="1"/>
  <c r="O72" i="2" s="1" a="1"/>
  <c r="O72" i="2" s="1"/>
  <c r="AP71" i="1"/>
  <c r="M72" i="2" s="1" a="1"/>
  <c r="M72" i="2" s="1"/>
  <c r="AM71" i="1"/>
  <c r="K72" i="2" s="1" a="1"/>
  <c r="K72" i="2" s="1"/>
  <c r="AI71" i="1"/>
  <c r="AH71" i="1"/>
  <c r="I72" i="2" s="1" a="1"/>
  <c r="I72" i="2" s="1"/>
  <c r="AF71" i="1"/>
  <c r="DX70" i="1"/>
  <c r="DW70" i="1"/>
  <c r="DS70" i="1"/>
  <c r="BI71" i="2" s="1" a="1"/>
  <c r="BI71" i="2" s="1"/>
  <c r="DQ70" i="1"/>
  <c r="BH71" i="2" s="1" a="1"/>
  <c r="BH71" i="2" s="1"/>
  <c r="DO70" i="1"/>
  <c r="BC71" i="2" s="1" a="1"/>
  <c r="BC71" i="2" s="1"/>
  <c r="DM70" i="1"/>
  <c r="BB71" i="2" s="1" a="1"/>
  <c r="BB71" i="2" s="1"/>
  <c r="DK70" i="1"/>
  <c r="Y71" i="2" s="1" a="1"/>
  <c r="Y71" i="2" s="1"/>
  <c r="DG70" i="1"/>
  <c r="X71" i="2" s="1" a="1"/>
  <c r="X71" i="2" s="1"/>
  <c r="DC70" i="1"/>
  <c r="AY71" i="2" s="1" a="1"/>
  <c r="AY71" i="2" s="1"/>
  <c r="CY70" i="1"/>
  <c r="CV70" i="1"/>
  <c r="CS70" i="1"/>
  <c r="AI71" i="2" s="1" a="1"/>
  <c r="AI71" i="2" s="1"/>
  <c r="CM70" i="1"/>
  <c r="BA71" i="2" s="1" a="1"/>
  <c r="BA71" i="2" s="1"/>
  <c r="CJ70" i="1"/>
  <c r="AW71" i="2" s="1" a="1"/>
  <c r="AW71" i="2" s="1"/>
  <c r="CG70" i="1"/>
  <c r="AU71" i="2" s="1" a="1"/>
  <c r="AU71" i="2" s="1"/>
  <c r="CC70" i="1"/>
  <c r="AQ71" i="2" s="1" a="1"/>
  <c r="AQ71" i="2" s="1"/>
  <c r="BY70" i="1"/>
  <c r="AO71" i="2" s="1" a="1"/>
  <c r="AO71" i="2" s="1"/>
  <c r="BV70" i="1"/>
  <c r="AG71" i="2" s="1" a="1"/>
  <c r="AG71" i="2" s="1"/>
  <c r="BS70" i="1"/>
  <c r="AE71" i="2" s="1" a="1"/>
  <c r="AE71" i="2" s="1"/>
  <c r="BP70" i="1"/>
  <c r="AK71" i="2" s="1" a="1"/>
  <c r="AK71" i="2" s="1"/>
  <c r="BM70" i="1"/>
  <c r="AA71" i="2" s="1" a="1"/>
  <c r="AA71" i="2" s="1"/>
  <c r="BJ70" i="1"/>
  <c r="BD71" i="2" s="1" a="1"/>
  <c r="BD71" i="2" s="1"/>
  <c r="BF70" i="1"/>
  <c r="W71" i="2" s="1" a="1"/>
  <c r="W71" i="2" s="1"/>
  <c r="BC70" i="1"/>
  <c r="U71" i="2" s="1" a="1"/>
  <c r="U71" i="2" s="1"/>
  <c r="AZ70" i="1"/>
  <c r="S71" i="2" s="1" a="1"/>
  <c r="S71" i="2" s="1"/>
  <c r="AV70" i="1"/>
  <c r="Q71" i="2" s="1" a="1"/>
  <c r="Q71" i="2" s="1"/>
  <c r="AS70" i="1"/>
  <c r="O71" i="2" s="1" a="1"/>
  <c r="O71" i="2" s="1"/>
  <c r="AP70" i="1"/>
  <c r="M71" i="2" s="1" a="1"/>
  <c r="M71" i="2" s="1"/>
  <c r="AM70" i="1"/>
  <c r="K71" i="2" s="1" a="1"/>
  <c r="K71" i="2" s="1"/>
  <c r="AI70" i="1"/>
  <c r="AH70" i="1"/>
  <c r="I71" i="2" s="1" a="1"/>
  <c r="I71" i="2" s="1"/>
  <c r="AF70" i="1"/>
  <c r="DX69" i="1"/>
  <c r="DW69" i="1"/>
  <c r="DS69" i="1"/>
  <c r="BI70" i="2" s="1" a="1"/>
  <c r="BI70" i="2" s="1"/>
  <c r="DQ69" i="1"/>
  <c r="BH70" i="2" s="1" a="1"/>
  <c r="BH70" i="2" s="1"/>
  <c r="DO69" i="1"/>
  <c r="BC70" i="2" s="1" a="1"/>
  <c r="BC70" i="2" s="1"/>
  <c r="DM69" i="1"/>
  <c r="BB70" i="2" s="1" a="1"/>
  <c r="BB70" i="2" s="1"/>
  <c r="DK69" i="1"/>
  <c r="Y70" i="2" s="1" a="1"/>
  <c r="Y70" i="2" s="1"/>
  <c r="DG69" i="1"/>
  <c r="X70" i="2" s="1" a="1"/>
  <c r="X70" i="2" s="1"/>
  <c r="DC69" i="1"/>
  <c r="AY70" i="2" s="1" a="1"/>
  <c r="AY70" i="2" s="1"/>
  <c r="CY69" i="1"/>
  <c r="CZ69" i="1" s="1"/>
  <c r="CV69" i="1"/>
  <c r="CS69" i="1"/>
  <c r="AI70" i="2" s="1" a="1"/>
  <c r="AI70" i="2" s="1"/>
  <c r="CM69" i="1"/>
  <c r="BA70" i="2" s="1" a="1"/>
  <c r="BA70" i="2" s="1"/>
  <c r="CJ69" i="1"/>
  <c r="AW70" i="2" s="1" a="1"/>
  <c r="AW70" i="2" s="1"/>
  <c r="CG69" i="1"/>
  <c r="AU70" i="2" s="1" a="1"/>
  <c r="AU70" i="2" s="1"/>
  <c r="CC69" i="1"/>
  <c r="AQ70" i="2" s="1" a="1"/>
  <c r="AQ70" i="2" s="1"/>
  <c r="BY69" i="1"/>
  <c r="AO70" i="2" s="1" a="1"/>
  <c r="AO70" i="2" s="1"/>
  <c r="BV69" i="1"/>
  <c r="AG70" i="2" s="1" a="1"/>
  <c r="AG70" i="2" s="1"/>
  <c r="BS69" i="1"/>
  <c r="AE70" i="2" s="1" a="1"/>
  <c r="AE70" i="2" s="1"/>
  <c r="BP69" i="1"/>
  <c r="AK70" i="2" s="1" a="1"/>
  <c r="AK70" i="2" s="1"/>
  <c r="BM69" i="1"/>
  <c r="AA70" i="2" s="1" a="1"/>
  <c r="AA70" i="2" s="1"/>
  <c r="BJ69" i="1"/>
  <c r="BD70" i="2" s="1" a="1"/>
  <c r="BD70" i="2" s="1"/>
  <c r="BF69" i="1"/>
  <c r="W70" i="2" s="1" a="1"/>
  <c r="W70" i="2" s="1"/>
  <c r="BC69" i="1"/>
  <c r="U70" i="2" s="1" a="1"/>
  <c r="U70" i="2" s="1"/>
  <c r="AZ69" i="1"/>
  <c r="S70" i="2" s="1" a="1"/>
  <c r="S70" i="2" s="1"/>
  <c r="AV69" i="1"/>
  <c r="Q70" i="2" s="1" a="1"/>
  <c r="Q70" i="2" s="1"/>
  <c r="AS69" i="1"/>
  <c r="O70" i="2" s="1" a="1"/>
  <c r="O70" i="2" s="1"/>
  <c r="AP69" i="1"/>
  <c r="M70" i="2" s="1" a="1"/>
  <c r="M70" i="2" s="1"/>
  <c r="AM69" i="1"/>
  <c r="K70" i="2" s="1" a="1"/>
  <c r="K70" i="2" s="1"/>
  <c r="AI69" i="1"/>
  <c r="AF69" i="1"/>
  <c r="AH69" i="1" s="1"/>
  <c r="I70" i="2" s="1" a="1"/>
  <c r="I70" i="2" s="1"/>
  <c r="DX68" i="1"/>
  <c r="DW68" i="1"/>
  <c r="DS68" i="1"/>
  <c r="BI69" i="2" s="1" a="1"/>
  <c r="BI69" i="2" s="1"/>
  <c r="DQ68" i="1"/>
  <c r="BH69" i="2" s="1" a="1"/>
  <c r="BH69" i="2" s="1"/>
  <c r="DO68" i="1"/>
  <c r="BC69" i="2" s="1" a="1"/>
  <c r="BC69" i="2" s="1"/>
  <c r="DM68" i="1"/>
  <c r="BB69" i="2" s="1" a="1"/>
  <c r="BB69" i="2" s="1"/>
  <c r="DK68" i="1"/>
  <c r="Y69" i="2" s="1" a="1"/>
  <c r="Y69" i="2" s="1"/>
  <c r="DG68" i="1"/>
  <c r="X69" i="2" s="1" a="1"/>
  <c r="X69" i="2" s="1"/>
  <c r="DC68" i="1"/>
  <c r="AY69" i="2" s="1" a="1"/>
  <c r="AY69" i="2" s="1"/>
  <c r="CY68" i="1"/>
  <c r="CZ68" i="1" s="1"/>
  <c r="CV68" i="1"/>
  <c r="CS68" i="1"/>
  <c r="AI69" i="2" s="1" a="1"/>
  <c r="AI69" i="2" s="1"/>
  <c r="CM68" i="1"/>
  <c r="BA69" i="2" s="1" a="1"/>
  <c r="BA69" i="2" s="1"/>
  <c r="CJ68" i="1"/>
  <c r="AW69" i="2" s="1" a="1"/>
  <c r="AW69" i="2" s="1"/>
  <c r="CG68" i="1"/>
  <c r="AU69" i="2" s="1" a="1"/>
  <c r="AU69" i="2" s="1"/>
  <c r="CC68" i="1"/>
  <c r="AQ69" i="2" s="1" a="1"/>
  <c r="AQ69" i="2" s="1"/>
  <c r="BY68" i="1"/>
  <c r="AO69" i="2" s="1" a="1"/>
  <c r="AO69" i="2" s="1"/>
  <c r="BV68" i="1"/>
  <c r="AG69" i="2" s="1" a="1"/>
  <c r="AG69" i="2" s="1"/>
  <c r="BS68" i="1"/>
  <c r="AE69" i="2" s="1" a="1"/>
  <c r="AE69" i="2" s="1"/>
  <c r="BP68" i="1"/>
  <c r="AK69" i="2" s="1" a="1"/>
  <c r="AK69" i="2" s="1"/>
  <c r="BM68" i="1"/>
  <c r="AA69" i="2" s="1" a="1"/>
  <c r="AA69" i="2" s="1"/>
  <c r="BJ68" i="1"/>
  <c r="BD69" i="2" s="1" a="1"/>
  <c r="BD69" i="2" s="1"/>
  <c r="BF68" i="1"/>
  <c r="W69" i="2" s="1" a="1"/>
  <c r="W69" i="2" s="1"/>
  <c r="BC68" i="1"/>
  <c r="U69" i="2" s="1" a="1"/>
  <c r="U69" i="2" s="1"/>
  <c r="AZ68" i="1"/>
  <c r="S69" i="2" s="1" a="1"/>
  <c r="S69" i="2" s="1"/>
  <c r="AV68" i="1"/>
  <c r="Q69" i="2" s="1" a="1"/>
  <c r="Q69" i="2" s="1"/>
  <c r="AS68" i="1"/>
  <c r="O69" i="2" s="1" a="1"/>
  <c r="O69" i="2" s="1"/>
  <c r="AP68" i="1"/>
  <c r="M69" i="2" s="1" a="1"/>
  <c r="M69" i="2" s="1"/>
  <c r="AM68" i="1"/>
  <c r="K69" i="2" s="1" a="1"/>
  <c r="K69" i="2" s="1"/>
  <c r="AI68" i="1"/>
  <c r="AF68" i="1"/>
  <c r="AH68" i="1" s="1"/>
  <c r="I69" i="2" s="1" a="1"/>
  <c r="I69" i="2" s="1"/>
  <c r="DX67" i="1"/>
  <c r="DW67" i="1"/>
  <c r="DS67" i="1"/>
  <c r="BI68" i="2" s="1" a="1"/>
  <c r="BI68" i="2" s="1"/>
  <c r="DQ67" i="1"/>
  <c r="BH68" i="2" s="1" a="1"/>
  <c r="BH68" i="2" s="1"/>
  <c r="DO67" i="1"/>
  <c r="BC68" i="2" s="1" a="1"/>
  <c r="BC68" i="2" s="1"/>
  <c r="DM67" i="1"/>
  <c r="BB68" i="2" s="1" a="1"/>
  <c r="BB68" i="2" s="1"/>
  <c r="DK67" i="1"/>
  <c r="Y68" i="2" s="1" a="1"/>
  <c r="Y68" i="2" s="1"/>
  <c r="DG67" i="1"/>
  <c r="X68" i="2" s="1" a="1"/>
  <c r="X68" i="2" s="1"/>
  <c r="DC67" i="1"/>
  <c r="AY68" i="2" s="1" a="1"/>
  <c r="AY68" i="2" s="1"/>
  <c r="CY67" i="1"/>
  <c r="CV67" i="1"/>
  <c r="CS67" i="1"/>
  <c r="AI68" i="2" s="1" a="1"/>
  <c r="AI68" i="2" s="1"/>
  <c r="CM67" i="1"/>
  <c r="BA68" i="2" s="1" a="1"/>
  <c r="BA68" i="2" s="1"/>
  <c r="CJ67" i="1"/>
  <c r="AW68" i="2" s="1" a="1"/>
  <c r="AW68" i="2" s="1"/>
  <c r="CG67" i="1"/>
  <c r="AU68" i="2" s="1" a="1"/>
  <c r="AU68" i="2" s="1"/>
  <c r="CC67" i="1"/>
  <c r="AQ68" i="2" s="1" a="1"/>
  <c r="AQ68" i="2" s="1"/>
  <c r="BY67" i="1"/>
  <c r="AO68" i="2" s="1" a="1"/>
  <c r="AO68" i="2" s="1"/>
  <c r="BV67" i="1"/>
  <c r="AG68" i="2" s="1" a="1"/>
  <c r="AG68" i="2" s="1"/>
  <c r="BS67" i="1"/>
  <c r="AE68" i="2" s="1" a="1"/>
  <c r="AE68" i="2" s="1"/>
  <c r="BP67" i="1"/>
  <c r="AK68" i="2" s="1" a="1"/>
  <c r="AK68" i="2" s="1"/>
  <c r="BM67" i="1"/>
  <c r="AA68" i="2" s="1" a="1"/>
  <c r="AA68" i="2" s="1"/>
  <c r="BJ67" i="1"/>
  <c r="BD68" i="2" s="1" a="1"/>
  <c r="BD68" i="2" s="1"/>
  <c r="BF67" i="1"/>
  <c r="W68" i="2" s="1" a="1"/>
  <c r="W68" i="2" s="1"/>
  <c r="BC67" i="1"/>
  <c r="U68" i="2" s="1" a="1"/>
  <c r="U68" i="2" s="1"/>
  <c r="AZ67" i="1"/>
  <c r="S68" i="2" s="1" a="1"/>
  <c r="S68" i="2" s="1"/>
  <c r="AV67" i="1"/>
  <c r="Q68" i="2" s="1" a="1"/>
  <c r="Q68" i="2" s="1"/>
  <c r="AS67" i="1"/>
  <c r="O68" i="2" s="1" a="1"/>
  <c r="O68" i="2" s="1"/>
  <c r="AP67" i="1"/>
  <c r="M68" i="2" s="1" a="1"/>
  <c r="M68" i="2" s="1"/>
  <c r="AM67" i="1"/>
  <c r="K68" i="2" s="1" a="1"/>
  <c r="K68" i="2" s="1"/>
  <c r="AI67" i="1"/>
  <c r="AH67" i="1"/>
  <c r="I68" i="2" s="1" a="1"/>
  <c r="I68" i="2" s="1"/>
  <c r="AF67" i="1"/>
  <c r="DX66" i="1"/>
  <c r="DW66" i="1"/>
  <c r="DS66" i="1"/>
  <c r="BI67" i="2" s="1" a="1"/>
  <c r="BI67" i="2" s="1"/>
  <c r="DQ66" i="1"/>
  <c r="BH67" i="2" s="1" a="1"/>
  <c r="BH67" i="2" s="1"/>
  <c r="DO66" i="1"/>
  <c r="BC67" i="2" s="1" a="1"/>
  <c r="BC67" i="2" s="1"/>
  <c r="DM66" i="1"/>
  <c r="BB67" i="2" s="1" a="1"/>
  <c r="BB67" i="2" s="1"/>
  <c r="DK66" i="1"/>
  <c r="Y67" i="2" s="1" a="1"/>
  <c r="Y67" i="2" s="1"/>
  <c r="DG66" i="1"/>
  <c r="X67" i="2" s="1" a="1"/>
  <c r="X67" i="2" s="1"/>
  <c r="DC66" i="1"/>
  <c r="AY67" i="2" s="1" a="1"/>
  <c r="AY67" i="2" s="1"/>
  <c r="CY66" i="1"/>
  <c r="CV66" i="1"/>
  <c r="CS66" i="1"/>
  <c r="AI67" i="2" s="1" a="1"/>
  <c r="AI67" i="2" s="1"/>
  <c r="CM66" i="1"/>
  <c r="BA67" i="2" s="1" a="1"/>
  <c r="BA67" i="2" s="1"/>
  <c r="CJ66" i="1"/>
  <c r="AW67" i="2" s="1" a="1"/>
  <c r="AW67" i="2" s="1"/>
  <c r="CG66" i="1"/>
  <c r="AU67" i="2" s="1" a="1"/>
  <c r="AU67" i="2" s="1"/>
  <c r="CC66" i="1"/>
  <c r="AQ67" i="2" s="1" a="1"/>
  <c r="AQ67" i="2" s="1"/>
  <c r="BY66" i="1"/>
  <c r="AO67" i="2" s="1" a="1"/>
  <c r="AO67" i="2" s="1"/>
  <c r="BV66" i="1"/>
  <c r="AG67" i="2" s="1" a="1"/>
  <c r="AG67" i="2" s="1"/>
  <c r="BS66" i="1"/>
  <c r="AE67" i="2" s="1" a="1"/>
  <c r="AE67" i="2" s="1"/>
  <c r="BP66" i="1"/>
  <c r="AK67" i="2" s="1" a="1"/>
  <c r="AK67" i="2" s="1"/>
  <c r="BM66" i="1"/>
  <c r="AA67" i="2" s="1" a="1"/>
  <c r="AA67" i="2" s="1"/>
  <c r="BJ66" i="1"/>
  <c r="BD67" i="2" s="1" a="1"/>
  <c r="BD67" i="2" s="1"/>
  <c r="BF66" i="1"/>
  <c r="W67" i="2" s="1" a="1"/>
  <c r="W67" i="2" s="1"/>
  <c r="BC66" i="1"/>
  <c r="U67" i="2" s="1" a="1"/>
  <c r="U67" i="2" s="1"/>
  <c r="AZ66" i="1"/>
  <c r="S67" i="2" s="1" a="1"/>
  <c r="S67" i="2" s="1"/>
  <c r="AV66" i="1"/>
  <c r="Q67" i="2" s="1" a="1"/>
  <c r="Q67" i="2" s="1"/>
  <c r="AS66" i="1"/>
  <c r="O67" i="2" s="1" a="1"/>
  <c r="O67" i="2" s="1"/>
  <c r="AP66" i="1"/>
  <c r="M67" i="2" s="1" a="1"/>
  <c r="M67" i="2" s="1"/>
  <c r="AM66" i="1"/>
  <c r="K67" i="2" s="1" a="1"/>
  <c r="K67" i="2" s="1"/>
  <c r="AI66" i="1"/>
  <c r="AH66" i="1"/>
  <c r="I67" i="2" s="1" a="1"/>
  <c r="I67" i="2" s="1"/>
  <c r="AF66" i="1"/>
  <c r="DX65" i="1"/>
  <c r="DW65" i="1"/>
  <c r="DS65" i="1"/>
  <c r="BI66" i="2" s="1" a="1"/>
  <c r="BI66" i="2" s="1"/>
  <c r="DQ65" i="1"/>
  <c r="BH66" i="2" s="1" a="1"/>
  <c r="BH66" i="2" s="1"/>
  <c r="DO65" i="1"/>
  <c r="BC66" i="2" s="1" a="1"/>
  <c r="BC66" i="2" s="1"/>
  <c r="DM65" i="1"/>
  <c r="BB66" i="2" s="1" a="1"/>
  <c r="BB66" i="2" s="1"/>
  <c r="DK65" i="1"/>
  <c r="Y66" i="2" s="1" a="1"/>
  <c r="Y66" i="2" s="1"/>
  <c r="DG65" i="1"/>
  <c r="X66" i="2" s="1" a="1"/>
  <c r="X66" i="2" s="1"/>
  <c r="DC65" i="1"/>
  <c r="AY66" i="2" s="1" a="1"/>
  <c r="AY66" i="2" s="1"/>
  <c r="CY65" i="1"/>
  <c r="CZ65" i="1" s="1"/>
  <c r="CV65" i="1"/>
  <c r="CS65" i="1"/>
  <c r="AI66" i="2" s="1" a="1"/>
  <c r="AI66" i="2" s="1"/>
  <c r="CM65" i="1"/>
  <c r="BA66" i="2" s="1" a="1"/>
  <c r="BA66" i="2" s="1"/>
  <c r="CJ65" i="1"/>
  <c r="AW66" i="2" s="1" a="1"/>
  <c r="AW66" i="2" s="1"/>
  <c r="CG65" i="1"/>
  <c r="AU66" i="2" s="1" a="1"/>
  <c r="AU66" i="2" s="1"/>
  <c r="CC65" i="1"/>
  <c r="AQ66" i="2" s="1" a="1"/>
  <c r="AQ66" i="2" s="1"/>
  <c r="BY65" i="1"/>
  <c r="AO66" i="2" s="1" a="1"/>
  <c r="AO66" i="2" s="1"/>
  <c r="BV65" i="1"/>
  <c r="AG66" i="2" s="1" a="1"/>
  <c r="AG66" i="2" s="1"/>
  <c r="BS65" i="1"/>
  <c r="AE66" i="2" s="1" a="1"/>
  <c r="AE66" i="2" s="1"/>
  <c r="BP65" i="1"/>
  <c r="AK66" i="2" s="1" a="1"/>
  <c r="AK66" i="2" s="1"/>
  <c r="BM65" i="1"/>
  <c r="AA66" i="2" s="1" a="1"/>
  <c r="AA66" i="2" s="1"/>
  <c r="BJ65" i="1"/>
  <c r="BD66" i="2" s="1" a="1"/>
  <c r="BD66" i="2" s="1"/>
  <c r="BF65" i="1"/>
  <c r="W66" i="2" s="1" a="1"/>
  <c r="W66" i="2" s="1"/>
  <c r="BC65" i="1"/>
  <c r="U66" i="2" s="1" a="1"/>
  <c r="U66" i="2" s="1"/>
  <c r="AZ65" i="1"/>
  <c r="S66" i="2" s="1" a="1"/>
  <c r="S66" i="2" s="1"/>
  <c r="AV65" i="1"/>
  <c r="Q66" i="2" s="1" a="1"/>
  <c r="Q66" i="2" s="1"/>
  <c r="AS65" i="1"/>
  <c r="O66" i="2" s="1" a="1"/>
  <c r="O66" i="2" s="1"/>
  <c r="AP65" i="1"/>
  <c r="M66" i="2" s="1" a="1"/>
  <c r="M66" i="2" s="1"/>
  <c r="AM65" i="1"/>
  <c r="K66" i="2" s="1" a="1"/>
  <c r="K66" i="2" s="1"/>
  <c r="AI65" i="1"/>
  <c r="AF65" i="1"/>
  <c r="AH65" i="1" s="1"/>
  <c r="I66" i="2" s="1" a="1"/>
  <c r="I66" i="2" s="1"/>
  <c r="DX64" i="1"/>
  <c r="DW64" i="1"/>
  <c r="DS64" i="1"/>
  <c r="BI65" i="2" s="1" a="1"/>
  <c r="BI65" i="2" s="1"/>
  <c r="DQ64" i="1"/>
  <c r="BH65" i="2" s="1" a="1"/>
  <c r="BH65" i="2" s="1"/>
  <c r="DO64" i="1"/>
  <c r="BC65" i="2" s="1" a="1"/>
  <c r="BC65" i="2" s="1"/>
  <c r="DM64" i="1"/>
  <c r="BB65" i="2" s="1" a="1"/>
  <c r="BB65" i="2" s="1"/>
  <c r="DK64" i="1"/>
  <c r="Y65" i="2" s="1" a="1"/>
  <c r="Y65" i="2" s="1"/>
  <c r="DG64" i="1"/>
  <c r="X65" i="2" s="1" a="1"/>
  <c r="X65" i="2" s="1"/>
  <c r="DC64" i="1"/>
  <c r="AY65" i="2" s="1" a="1"/>
  <c r="AY65" i="2" s="1"/>
  <c r="CY64" i="1"/>
  <c r="CZ64" i="1" s="1"/>
  <c r="CV64" i="1"/>
  <c r="CS64" i="1"/>
  <c r="AI65" i="2" s="1" a="1"/>
  <c r="AI65" i="2" s="1"/>
  <c r="CM64" i="1"/>
  <c r="BA65" i="2" s="1" a="1"/>
  <c r="BA65" i="2" s="1"/>
  <c r="CJ64" i="1"/>
  <c r="AW65" i="2" s="1" a="1"/>
  <c r="AW65" i="2" s="1"/>
  <c r="CG64" i="1"/>
  <c r="AU65" i="2" s="1" a="1"/>
  <c r="AU65" i="2" s="1"/>
  <c r="CC64" i="1"/>
  <c r="AQ65" i="2" s="1" a="1"/>
  <c r="AQ65" i="2" s="1"/>
  <c r="BY64" i="1"/>
  <c r="AO65" i="2" s="1" a="1"/>
  <c r="AO65" i="2" s="1"/>
  <c r="BV64" i="1"/>
  <c r="AG65" i="2" s="1" a="1"/>
  <c r="AG65" i="2" s="1"/>
  <c r="BS64" i="1"/>
  <c r="AE65" i="2" s="1" a="1"/>
  <c r="AE65" i="2" s="1"/>
  <c r="BP64" i="1"/>
  <c r="AK65" i="2" s="1" a="1"/>
  <c r="AK65" i="2" s="1"/>
  <c r="BM64" i="1"/>
  <c r="AA65" i="2" s="1" a="1"/>
  <c r="AA65" i="2" s="1"/>
  <c r="BJ64" i="1"/>
  <c r="BD65" i="2" s="1" a="1"/>
  <c r="BD65" i="2" s="1"/>
  <c r="BF64" i="1"/>
  <c r="W65" i="2" s="1" a="1"/>
  <c r="W65" i="2" s="1"/>
  <c r="BC64" i="1"/>
  <c r="U65" i="2" s="1" a="1"/>
  <c r="U65" i="2" s="1"/>
  <c r="AZ64" i="1"/>
  <c r="S65" i="2" s="1" a="1"/>
  <c r="S65" i="2" s="1"/>
  <c r="AV64" i="1"/>
  <c r="Q65" i="2" s="1" a="1"/>
  <c r="Q65" i="2" s="1"/>
  <c r="AS64" i="1"/>
  <c r="O65" i="2" s="1" a="1"/>
  <c r="O65" i="2" s="1"/>
  <c r="AP64" i="1"/>
  <c r="M65" i="2" s="1" a="1"/>
  <c r="M65" i="2" s="1"/>
  <c r="AM64" i="1"/>
  <c r="K65" i="2" s="1" a="1"/>
  <c r="K65" i="2" s="1"/>
  <c r="AI64" i="1"/>
  <c r="AF64" i="1"/>
  <c r="AH64" i="1" s="1"/>
  <c r="I65" i="2" s="1" a="1"/>
  <c r="I65" i="2" s="1"/>
  <c r="DX63" i="1"/>
  <c r="DW63" i="1"/>
  <c r="DS63" i="1"/>
  <c r="BI64" i="2" s="1" a="1"/>
  <c r="BI64" i="2" s="1"/>
  <c r="DQ63" i="1"/>
  <c r="BH64" i="2" s="1" a="1"/>
  <c r="BH64" i="2" s="1"/>
  <c r="DO63" i="1"/>
  <c r="BC64" i="2" s="1" a="1"/>
  <c r="BC64" i="2" s="1"/>
  <c r="DM63" i="1"/>
  <c r="BB64" i="2" s="1" a="1"/>
  <c r="BB64" i="2" s="1"/>
  <c r="DK63" i="1"/>
  <c r="Y64" i="2" s="1" a="1"/>
  <c r="Y64" i="2" s="1"/>
  <c r="DG63" i="1"/>
  <c r="X64" i="2" s="1" a="1"/>
  <c r="X64" i="2" s="1"/>
  <c r="DC63" i="1"/>
  <c r="AY64" i="2" s="1" a="1"/>
  <c r="AY64" i="2" s="1"/>
  <c r="CY63" i="1"/>
  <c r="CV63" i="1"/>
  <c r="CS63" i="1"/>
  <c r="AI64" i="2" s="1" a="1"/>
  <c r="AI64" i="2" s="1"/>
  <c r="CM63" i="1"/>
  <c r="BA64" i="2" s="1" a="1"/>
  <c r="BA64" i="2" s="1"/>
  <c r="CJ63" i="1"/>
  <c r="AW64" i="2" s="1" a="1"/>
  <c r="AW64" i="2" s="1"/>
  <c r="CG63" i="1"/>
  <c r="AU64" i="2" s="1" a="1"/>
  <c r="AU64" i="2" s="1"/>
  <c r="CC63" i="1"/>
  <c r="AQ64" i="2" s="1" a="1"/>
  <c r="AQ64" i="2" s="1"/>
  <c r="BY63" i="1"/>
  <c r="AO64" i="2" s="1" a="1"/>
  <c r="AO64" i="2" s="1"/>
  <c r="BV63" i="1"/>
  <c r="AG64" i="2" s="1" a="1"/>
  <c r="AG64" i="2" s="1"/>
  <c r="BS63" i="1"/>
  <c r="AE64" i="2" s="1" a="1"/>
  <c r="AE64" i="2" s="1"/>
  <c r="BP63" i="1"/>
  <c r="AK64" i="2" s="1" a="1"/>
  <c r="AK64" i="2" s="1"/>
  <c r="BM63" i="1"/>
  <c r="AA64" i="2" s="1" a="1"/>
  <c r="AA64" i="2" s="1"/>
  <c r="BJ63" i="1"/>
  <c r="BD64" i="2" s="1" a="1"/>
  <c r="BD64" i="2" s="1"/>
  <c r="BF63" i="1"/>
  <c r="W64" i="2" s="1" a="1"/>
  <c r="W64" i="2" s="1"/>
  <c r="BC63" i="1"/>
  <c r="U64" i="2" s="1" a="1"/>
  <c r="U64" i="2" s="1"/>
  <c r="AZ63" i="1"/>
  <c r="S64" i="2" s="1" a="1"/>
  <c r="S64" i="2" s="1"/>
  <c r="AV63" i="1"/>
  <c r="Q64" i="2" s="1" a="1"/>
  <c r="Q64" i="2" s="1"/>
  <c r="AS63" i="1"/>
  <c r="O64" i="2" s="1" a="1"/>
  <c r="O64" i="2" s="1"/>
  <c r="AP63" i="1"/>
  <c r="M64" i="2" s="1" a="1"/>
  <c r="M64" i="2" s="1"/>
  <c r="AM63" i="1"/>
  <c r="K64" i="2" s="1" a="1"/>
  <c r="K64" i="2" s="1"/>
  <c r="AI63" i="1"/>
  <c r="AH63" i="1"/>
  <c r="I64" i="2" s="1" a="1"/>
  <c r="I64" i="2" s="1"/>
  <c r="AF63" i="1"/>
  <c r="DX62" i="1"/>
  <c r="DW62" i="1"/>
  <c r="DS62" i="1"/>
  <c r="BI63" i="2" s="1" a="1"/>
  <c r="BI63" i="2" s="1"/>
  <c r="DQ62" i="1"/>
  <c r="BH63" i="2" s="1" a="1"/>
  <c r="BH63" i="2" s="1"/>
  <c r="DO62" i="1"/>
  <c r="BC63" i="2" s="1" a="1"/>
  <c r="BC63" i="2" s="1"/>
  <c r="DM62" i="1"/>
  <c r="BB63" i="2" s="1" a="1"/>
  <c r="BB63" i="2" s="1"/>
  <c r="DK62" i="1"/>
  <c r="Y63" i="2" s="1" a="1"/>
  <c r="Y63" i="2" s="1"/>
  <c r="DG62" i="1"/>
  <c r="X63" i="2" s="1" a="1"/>
  <c r="X63" i="2" s="1"/>
  <c r="DC62" i="1"/>
  <c r="AY63" i="2" s="1" a="1"/>
  <c r="AY63" i="2" s="1"/>
  <c r="CY62" i="1"/>
  <c r="CV62" i="1"/>
  <c r="CS62" i="1"/>
  <c r="AI63" i="2" s="1" a="1"/>
  <c r="AI63" i="2" s="1"/>
  <c r="CM62" i="1"/>
  <c r="BA63" i="2" s="1" a="1"/>
  <c r="BA63" i="2" s="1"/>
  <c r="CJ62" i="1"/>
  <c r="AW63" i="2" s="1" a="1"/>
  <c r="AW63" i="2" s="1"/>
  <c r="CG62" i="1"/>
  <c r="AU63" i="2" s="1" a="1"/>
  <c r="AU63" i="2" s="1"/>
  <c r="CC62" i="1"/>
  <c r="AQ63" i="2" s="1" a="1"/>
  <c r="AQ63" i="2" s="1"/>
  <c r="BY62" i="1"/>
  <c r="AO63" i="2" s="1" a="1"/>
  <c r="AO63" i="2" s="1"/>
  <c r="BV62" i="1"/>
  <c r="AG63" i="2" s="1" a="1"/>
  <c r="AG63" i="2" s="1"/>
  <c r="BS62" i="1"/>
  <c r="AE63" i="2" s="1" a="1"/>
  <c r="AE63" i="2" s="1"/>
  <c r="BP62" i="1"/>
  <c r="AK63" i="2" s="1" a="1"/>
  <c r="AK63" i="2" s="1"/>
  <c r="BM62" i="1"/>
  <c r="AA63" i="2" s="1" a="1"/>
  <c r="AA63" i="2" s="1"/>
  <c r="BJ62" i="1"/>
  <c r="BD63" i="2" s="1" a="1"/>
  <c r="BD63" i="2" s="1"/>
  <c r="BF62" i="1"/>
  <c r="W63" i="2" s="1" a="1"/>
  <c r="W63" i="2" s="1"/>
  <c r="BC62" i="1"/>
  <c r="U63" i="2" s="1" a="1"/>
  <c r="U63" i="2" s="1"/>
  <c r="AZ62" i="1"/>
  <c r="S63" i="2" s="1" a="1"/>
  <c r="S63" i="2" s="1"/>
  <c r="AV62" i="1"/>
  <c r="Q63" i="2" s="1" a="1"/>
  <c r="Q63" i="2" s="1"/>
  <c r="AS62" i="1"/>
  <c r="O63" i="2" s="1" a="1"/>
  <c r="O63" i="2" s="1"/>
  <c r="AP62" i="1"/>
  <c r="M63" i="2" s="1" a="1"/>
  <c r="M63" i="2" s="1"/>
  <c r="AM62" i="1"/>
  <c r="K63" i="2" s="1" a="1"/>
  <c r="K63" i="2" s="1"/>
  <c r="AI62" i="1"/>
  <c r="AH62" i="1"/>
  <c r="I63" i="2" s="1" a="1"/>
  <c r="I63" i="2" s="1"/>
  <c r="AF62" i="1"/>
  <c r="DX61" i="1"/>
  <c r="DW61" i="1"/>
  <c r="DS61" i="1"/>
  <c r="BI62" i="2" s="1" a="1"/>
  <c r="BI62" i="2" s="1"/>
  <c r="DQ61" i="1"/>
  <c r="BH62" i="2" s="1" a="1"/>
  <c r="BH62" i="2" s="1"/>
  <c r="DO61" i="1"/>
  <c r="BC62" i="2" s="1" a="1"/>
  <c r="BC62" i="2" s="1"/>
  <c r="DM61" i="1"/>
  <c r="BB62" i="2" s="1" a="1"/>
  <c r="BB62" i="2" s="1"/>
  <c r="DK61" i="1"/>
  <c r="Y62" i="2" s="1" a="1"/>
  <c r="Y62" i="2" s="1"/>
  <c r="DG61" i="1"/>
  <c r="X62" i="2" s="1" a="1"/>
  <c r="X62" i="2" s="1"/>
  <c r="DC61" i="1"/>
  <c r="AY62" i="2" s="1" a="1"/>
  <c r="AY62" i="2" s="1"/>
  <c r="CY61" i="1"/>
  <c r="CZ61" i="1" s="1"/>
  <c r="CV61" i="1"/>
  <c r="CS61" i="1"/>
  <c r="AI62" i="2" s="1" a="1"/>
  <c r="AI62" i="2" s="1"/>
  <c r="CM61" i="1"/>
  <c r="BA62" i="2" s="1" a="1"/>
  <c r="BA62" i="2" s="1"/>
  <c r="CJ61" i="1"/>
  <c r="AW62" i="2" s="1" a="1"/>
  <c r="AW62" i="2" s="1"/>
  <c r="CG61" i="1"/>
  <c r="AU62" i="2" s="1" a="1"/>
  <c r="AU62" i="2" s="1"/>
  <c r="CC61" i="1"/>
  <c r="AQ62" i="2" s="1" a="1"/>
  <c r="AQ62" i="2" s="1"/>
  <c r="BY61" i="1"/>
  <c r="AO62" i="2" s="1" a="1"/>
  <c r="AO62" i="2" s="1"/>
  <c r="BV61" i="1"/>
  <c r="AG62" i="2" s="1" a="1"/>
  <c r="AG62" i="2" s="1"/>
  <c r="BS61" i="1"/>
  <c r="AE62" i="2" s="1" a="1"/>
  <c r="AE62" i="2" s="1"/>
  <c r="BP61" i="1"/>
  <c r="AK62" i="2" s="1" a="1"/>
  <c r="AK62" i="2" s="1"/>
  <c r="BM61" i="1"/>
  <c r="AA62" i="2" s="1" a="1"/>
  <c r="AA62" i="2" s="1"/>
  <c r="BJ61" i="1"/>
  <c r="BD62" i="2" s="1" a="1"/>
  <c r="BD62" i="2" s="1"/>
  <c r="BF61" i="1"/>
  <c r="W62" i="2" s="1" a="1"/>
  <c r="W62" i="2" s="1"/>
  <c r="BC61" i="1"/>
  <c r="U62" i="2" s="1" a="1"/>
  <c r="U62" i="2" s="1"/>
  <c r="AZ61" i="1"/>
  <c r="S62" i="2" s="1" a="1"/>
  <c r="S62" i="2" s="1"/>
  <c r="AV61" i="1"/>
  <c r="Q62" i="2" s="1" a="1"/>
  <c r="Q62" i="2" s="1"/>
  <c r="AS61" i="1"/>
  <c r="O62" i="2" s="1" a="1"/>
  <c r="O62" i="2" s="1"/>
  <c r="AP61" i="1"/>
  <c r="M62" i="2" s="1" a="1"/>
  <c r="M62" i="2" s="1"/>
  <c r="AM61" i="1"/>
  <c r="K62" i="2" s="1" a="1"/>
  <c r="K62" i="2" s="1"/>
  <c r="AI61" i="1"/>
  <c r="AF61" i="1"/>
  <c r="AH61" i="1" s="1"/>
  <c r="I62" i="2" s="1" a="1"/>
  <c r="I62" i="2" s="1"/>
  <c r="DX60" i="1"/>
  <c r="DW60" i="1"/>
  <c r="DS60" i="1"/>
  <c r="BI61" i="2" s="1" a="1"/>
  <c r="BI61" i="2" s="1"/>
  <c r="DQ60" i="1"/>
  <c r="BH61" i="2" s="1" a="1"/>
  <c r="BH61" i="2" s="1"/>
  <c r="DO60" i="1"/>
  <c r="BC61" i="2" s="1" a="1"/>
  <c r="BC61" i="2" s="1"/>
  <c r="DM60" i="1"/>
  <c r="BB61" i="2" s="1" a="1"/>
  <c r="BB61" i="2" s="1"/>
  <c r="DK60" i="1"/>
  <c r="Y61" i="2" s="1" a="1"/>
  <c r="Y61" i="2" s="1"/>
  <c r="DG60" i="1"/>
  <c r="X61" i="2" s="1" a="1"/>
  <c r="X61" i="2" s="1"/>
  <c r="DC60" i="1"/>
  <c r="AY61" i="2" s="1" a="1"/>
  <c r="AY61" i="2" s="1"/>
  <c r="CY60" i="1"/>
  <c r="CZ60" i="1" s="1"/>
  <c r="CV60" i="1"/>
  <c r="CS60" i="1"/>
  <c r="AI61" i="2" s="1" a="1"/>
  <c r="AI61" i="2" s="1"/>
  <c r="CM60" i="1"/>
  <c r="BA61" i="2" s="1" a="1"/>
  <c r="BA61" i="2" s="1"/>
  <c r="CJ60" i="1"/>
  <c r="AW61" i="2" s="1" a="1"/>
  <c r="AW61" i="2" s="1"/>
  <c r="CG60" i="1"/>
  <c r="AU61" i="2" s="1" a="1"/>
  <c r="AU61" i="2" s="1"/>
  <c r="CC60" i="1"/>
  <c r="AQ61" i="2" s="1" a="1"/>
  <c r="AQ61" i="2" s="1"/>
  <c r="BY60" i="1"/>
  <c r="AO61" i="2" s="1" a="1"/>
  <c r="AO61" i="2" s="1"/>
  <c r="BV60" i="1"/>
  <c r="AG61" i="2" s="1" a="1"/>
  <c r="AG61" i="2" s="1"/>
  <c r="BS60" i="1"/>
  <c r="AE61" i="2" s="1" a="1"/>
  <c r="AE61" i="2" s="1"/>
  <c r="BP60" i="1"/>
  <c r="AK61" i="2" s="1" a="1"/>
  <c r="AK61" i="2" s="1"/>
  <c r="BM60" i="1"/>
  <c r="AA61" i="2" s="1" a="1"/>
  <c r="AA61" i="2" s="1"/>
  <c r="BJ60" i="1"/>
  <c r="BD61" i="2" s="1" a="1"/>
  <c r="BD61" i="2" s="1"/>
  <c r="BF60" i="1"/>
  <c r="W61" i="2" s="1" a="1"/>
  <c r="W61" i="2" s="1"/>
  <c r="BC60" i="1"/>
  <c r="U61" i="2" s="1" a="1"/>
  <c r="U61" i="2" s="1"/>
  <c r="AZ60" i="1"/>
  <c r="S61" i="2" s="1" a="1"/>
  <c r="S61" i="2" s="1"/>
  <c r="AV60" i="1"/>
  <c r="Q61" i="2" s="1" a="1"/>
  <c r="Q61" i="2" s="1"/>
  <c r="AS60" i="1"/>
  <c r="O61" i="2" s="1" a="1"/>
  <c r="O61" i="2" s="1"/>
  <c r="AP60" i="1"/>
  <c r="M61" i="2" s="1" a="1"/>
  <c r="M61" i="2" s="1"/>
  <c r="AM60" i="1"/>
  <c r="K61" i="2" s="1" a="1"/>
  <c r="K61" i="2" s="1"/>
  <c r="AI60" i="1"/>
  <c r="AF60" i="1"/>
  <c r="AH60" i="1" s="1"/>
  <c r="I61" i="2" s="1" a="1"/>
  <c r="I61" i="2" s="1"/>
  <c r="DX59" i="1"/>
  <c r="DW59" i="1"/>
  <c r="DS59" i="1"/>
  <c r="BI60" i="2" s="1" a="1"/>
  <c r="BI60" i="2" s="1"/>
  <c r="DQ59" i="1"/>
  <c r="BH60" i="2" s="1" a="1"/>
  <c r="BH60" i="2" s="1"/>
  <c r="DO59" i="1"/>
  <c r="BC60" i="2" s="1" a="1"/>
  <c r="BC60" i="2" s="1"/>
  <c r="DM59" i="1"/>
  <c r="BB60" i="2" s="1" a="1"/>
  <c r="BB60" i="2" s="1"/>
  <c r="DK59" i="1"/>
  <c r="Y60" i="2" s="1" a="1"/>
  <c r="Y60" i="2" s="1"/>
  <c r="DG59" i="1"/>
  <c r="X60" i="2" s="1" a="1"/>
  <c r="X60" i="2" s="1"/>
  <c r="DC59" i="1"/>
  <c r="AY60" i="2" s="1" a="1"/>
  <c r="AY60" i="2" s="1"/>
  <c r="CY59" i="1"/>
  <c r="CV59" i="1"/>
  <c r="CS59" i="1"/>
  <c r="AI60" i="2" s="1" a="1"/>
  <c r="AI60" i="2" s="1"/>
  <c r="CM59" i="1"/>
  <c r="BA60" i="2" s="1" a="1"/>
  <c r="BA60" i="2" s="1"/>
  <c r="CJ59" i="1"/>
  <c r="AW60" i="2" s="1" a="1"/>
  <c r="AW60" i="2" s="1"/>
  <c r="CG59" i="1"/>
  <c r="AU60" i="2" s="1" a="1"/>
  <c r="AU60" i="2" s="1"/>
  <c r="CC59" i="1"/>
  <c r="AQ60" i="2" s="1" a="1"/>
  <c r="AQ60" i="2" s="1"/>
  <c r="BY59" i="1"/>
  <c r="AO60" i="2" s="1" a="1"/>
  <c r="AO60" i="2" s="1"/>
  <c r="BV59" i="1"/>
  <c r="AG60" i="2" s="1" a="1"/>
  <c r="AG60" i="2" s="1"/>
  <c r="BS59" i="1"/>
  <c r="AE60" i="2" s="1" a="1"/>
  <c r="AE60" i="2" s="1"/>
  <c r="BP59" i="1"/>
  <c r="AK60" i="2" s="1" a="1"/>
  <c r="AK60" i="2" s="1"/>
  <c r="BM59" i="1"/>
  <c r="AA60" i="2" s="1" a="1"/>
  <c r="AA60" i="2" s="1"/>
  <c r="BJ59" i="1"/>
  <c r="BD60" i="2" s="1" a="1"/>
  <c r="BD60" i="2" s="1"/>
  <c r="BF59" i="1"/>
  <c r="W60" i="2" s="1" a="1"/>
  <c r="W60" i="2" s="1"/>
  <c r="BC59" i="1"/>
  <c r="U60" i="2" s="1" a="1"/>
  <c r="U60" i="2" s="1"/>
  <c r="AZ59" i="1"/>
  <c r="S60" i="2" s="1" a="1"/>
  <c r="S60" i="2" s="1"/>
  <c r="AV59" i="1"/>
  <c r="Q60" i="2" s="1" a="1"/>
  <c r="Q60" i="2" s="1"/>
  <c r="AS59" i="1"/>
  <c r="O60" i="2" s="1" a="1"/>
  <c r="O60" i="2" s="1"/>
  <c r="AP59" i="1"/>
  <c r="M60" i="2" s="1" a="1"/>
  <c r="M60" i="2" s="1"/>
  <c r="AM59" i="1"/>
  <c r="K60" i="2" s="1" a="1"/>
  <c r="K60" i="2" s="1"/>
  <c r="AI59" i="1"/>
  <c r="AH59" i="1"/>
  <c r="I60" i="2" s="1" a="1"/>
  <c r="I60" i="2" s="1"/>
  <c r="AF59" i="1"/>
  <c r="DX58" i="1"/>
  <c r="DW58" i="1"/>
  <c r="DS58" i="1"/>
  <c r="BI59" i="2" s="1" a="1"/>
  <c r="BI59" i="2" s="1"/>
  <c r="DQ58" i="1"/>
  <c r="BH59" i="2" s="1" a="1"/>
  <c r="BH59" i="2" s="1"/>
  <c r="DO58" i="1"/>
  <c r="BC59" i="2" s="1" a="1"/>
  <c r="BC59" i="2" s="1"/>
  <c r="DM58" i="1"/>
  <c r="BB59" i="2" s="1" a="1"/>
  <c r="BB59" i="2" s="1"/>
  <c r="DK58" i="1"/>
  <c r="Y59" i="2" s="1" a="1"/>
  <c r="Y59" i="2" s="1"/>
  <c r="DG58" i="1"/>
  <c r="X59" i="2" s="1" a="1"/>
  <c r="X59" i="2" s="1"/>
  <c r="DC58" i="1"/>
  <c r="AY59" i="2" s="1" a="1"/>
  <c r="AY59" i="2" s="1"/>
  <c r="CY58" i="1"/>
  <c r="CV58" i="1"/>
  <c r="CS58" i="1"/>
  <c r="AI59" i="2" s="1" a="1"/>
  <c r="AI59" i="2" s="1"/>
  <c r="CM58" i="1"/>
  <c r="BA59" i="2" s="1" a="1"/>
  <c r="BA59" i="2" s="1"/>
  <c r="CJ58" i="1"/>
  <c r="AW59" i="2" s="1" a="1"/>
  <c r="AW59" i="2" s="1"/>
  <c r="CG58" i="1"/>
  <c r="AU59" i="2" s="1" a="1"/>
  <c r="AU59" i="2" s="1"/>
  <c r="CC58" i="1"/>
  <c r="AQ59" i="2" s="1" a="1"/>
  <c r="AQ59" i="2" s="1"/>
  <c r="BY58" i="1"/>
  <c r="AO59" i="2" s="1" a="1"/>
  <c r="AO59" i="2" s="1"/>
  <c r="BV58" i="1"/>
  <c r="AG59" i="2" s="1" a="1"/>
  <c r="AG59" i="2" s="1"/>
  <c r="BS58" i="1"/>
  <c r="AE59" i="2" s="1" a="1"/>
  <c r="AE59" i="2" s="1"/>
  <c r="BP58" i="1"/>
  <c r="AK59" i="2" s="1" a="1"/>
  <c r="AK59" i="2" s="1"/>
  <c r="BM58" i="1"/>
  <c r="AA59" i="2" s="1" a="1"/>
  <c r="AA59" i="2" s="1"/>
  <c r="BJ58" i="1"/>
  <c r="BD59" i="2" s="1" a="1"/>
  <c r="BD59" i="2" s="1"/>
  <c r="BF58" i="1"/>
  <c r="W59" i="2" s="1" a="1"/>
  <c r="W59" i="2" s="1"/>
  <c r="BC58" i="1"/>
  <c r="U59" i="2" s="1" a="1"/>
  <c r="U59" i="2" s="1"/>
  <c r="AZ58" i="1"/>
  <c r="S59" i="2" s="1" a="1"/>
  <c r="S59" i="2" s="1"/>
  <c r="AV58" i="1"/>
  <c r="Q59" i="2" s="1" a="1"/>
  <c r="Q59" i="2" s="1"/>
  <c r="AS58" i="1"/>
  <c r="O59" i="2" s="1" a="1"/>
  <c r="O59" i="2" s="1"/>
  <c r="AP58" i="1"/>
  <c r="M59" i="2" s="1" a="1"/>
  <c r="M59" i="2" s="1"/>
  <c r="AM58" i="1"/>
  <c r="K59" i="2" s="1" a="1"/>
  <c r="K59" i="2" s="1"/>
  <c r="AI58" i="1"/>
  <c r="AH58" i="1"/>
  <c r="I59" i="2" s="1" a="1"/>
  <c r="I59" i="2" s="1"/>
  <c r="AF58" i="1"/>
  <c r="DX57" i="1"/>
  <c r="DW57" i="1"/>
  <c r="DS57" i="1"/>
  <c r="BI58" i="2" s="1" a="1"/>
  <c r="BI58" i="2" s="1"/>
  <c r="DQ57" i="1"/>
  <c r="BH58" i="2" s="1" a="1"/>
  <c r="BH58" i="2" s="1"/>
  <c r="DO57" i="1"/>
  <c r="BC58" i="2" s="1" a="1"/>
  <c r="BC58" i="2" s="1"/>
  <c r="DM57" i="1"/>
  <c r="BB58" i="2" s="1" a="1"/>
  <c r="BB58" i="2" s="1"/>
  <c r="DK57" i="1"/>
  <c r="Y58" i="2" s="1" a="1"/>
  <c r="Y58" i="2" s="1"/>
  <c r="DG57" i="1"/>
  <c r="X58" i="2" s="1" a="1"/>
  <c r="X58" i="2" s="1"/>
  <c r="DC57" i="1"/>
  <c r="AY58" i="2" s="1" a="1"/>
  <c r="AY58" i="2" s="1"/>
  <c r="CY57" i="1"/>
  <c r="CZ57" i="1" s="1"/>
  <c r="CV57" i="1"/>
  <c r="CS57" i="1"/>
  <c r="AI58" i="2" s="1" a="1"/>
  <c r="AI58" i="2" s="1"/>
  <c r="CM57" i="1"/>
  <c r="BA58" i="2" s="1" a="1"/>
  <c r="BA58" i="2" s="1"/>
  <c r="CJ57" i="1"/>
  <c r="AW58" i="2" s="1" a="1"/>
  <c r="AW58" i="2" s="1"/>
  <c r="CG57" i="1"/>
  <c r="AU58" i="2" s="1" a="1"/>
  <c r="AU58" i="2" s="1"/>
  <c r="CC57" i="1"/>
  <c r="AQ58" i="2" s="1" a="1"/>
  <c r="AQ58" i="2" s="1"/>
  <c r="BY57" i="1"/>
  <c r="AO58" i="2" s="1" a="1"/>
  <c r="AO58" i="2" s="1"/>
  <c r="BV57" i="1"/>
  <c r="AG58" i="2" s="1" a="1"/>
  <c r="AG58" i="2" s="1"/>
  <c r="BS57" i="1"/>
  <c r="AE58" i="2" s="1" a="1"/>
  <c r="AE58" i="2" s="1"/>
  <c r="BP57" i="1"/>
  <c r="AK58" i="2" s="1" a="1"/>
  <c r="AK58" i="2" s="1"/>
  <c r="BM57" i="1"/>
  <c r="AA58" i="2" s="1" a="1"/>
  <c r="AA58" i="2" s="1"/>
  <c r="BJ57" i="1"/>
  <c r="BD58" i="2" s="1" a="1"/>
  <c r="BD58" i="2" s="1"/>
  <c r="BF57" i="1"/>
  <c r="W58" i="2" s="1" a="1"/>
  <c r="W58" i="2" s="1"/>
  <c r="BC57" i="1"/>
  <c r="U58" i="2" s="1" a="1"/>
  <c r="U58" i="2" s="1"/>
  <c r="AZ57" i="1"/>
  <c r="S58" i="2" s="1" a="1"/>
  <c r="S58" i="2" s="1"/>
  <c r="AV57" i="1"/>
  <c r="Q58" i="2" s="1" a="1"/>
  <c r="Q58" i="2" s="1"/>
  <c r="AS57" i="1"/>
  <c r="O58" i="2" s="1" a="1"/>
  <c r="O58" i="2" s="1"/>
  <c r="AP57" i="1"/>
  <c r="M58" i="2" s="1" a="1"/>
  <c r="M58" i="2" s="1"/>
  <c r="AM57" i="1"/>
  <c r="K58" i="2" s="1" a="1"/>
  <c r="K58" i="2" s="1"/>
  <c r="AI57" i="1"/>
  <c r="AF57" i="1"/>
  <c r="AH57" i="1" s="1"/>
  <c r="I58" i="2" s="1" a="1"/>
  <c r="I58" i="2" s="1"/>
  <c r="DX56" i="1"/>
  <c r="DW56" i="1"/>
  <c r="DS56" i="1"/>
  <c r="BI57" i="2" s="1" a="1"/>
  <c r="BI57" i="2" s="1"/>
  <c r="DQ56" i="1"/>
  <c r="BH57" i="2" s="1" a="1"/>
  <c r="BH57" i="2" s="1"/>
  <c r="DO56" i="1"/>
  <c r="BC57" i="2" s="1" a="1"/>
  <c r="BC57" i="2" s="1"/>
  <c r="DM56" i="1"/>
  <c r="BB57" i="2" s="1" a="1"/>
  <c r="BB57" i="2" s="1"/>
  <c r="DK56" i="1"/>
  <c r="Y57" i="2" s="1" a="1"/>
  <c r="Y57" i="2" s="1"/>
  <c r="DG56" i="1"/>
  <c r="X57" i="2" s="1" a="1"/>
  <c r="X57" i="2" s="1"/>
  <c r="DC56" i="1"/>
  <c r="AY57" i="2" s="1" a="1"/>
  <c r="AY57" i="2" s="1"/>
  <c r="CY56" i="1"/>
  <c r="CZ56" i="1" s="1"/>
  <c r="CV56" i="1"/>
  <c r="CS56" i="1"/>
  <c r="AI57" i="2" s="1" a="1"/>
  <c r="AI57" i="2" s="1"/>
  <c r="CM56" i="1"/>
  <c r="BA57" i="2" s="1" a="1"/>
  <c r="BA57" i="2" s="1"/>
  <c r="CJ56" i="1"/>
  <c r="AW57" i="2" s="1" a="1"/>
  <c r="AW57" i="2" s="1"/>
  <c r="CG56" i="1"/>
  <c r="AU57" i="2" s="1" a="1"/>
  <c r="AU57" i="2" s="1"/>
  <c r="CC56" i="1"/>
  <c r="AQ57" i="2" s="1" a="1"/>
  <c r="AQ57" i="2" s="1"/>
  <c r="BY56" i="1"/>
  <c r="AO57" i="2" s="1" a="1"/>
  <c r="AO57" i="2" s="1"/>
  <c r="BV56" i="1"/>
  <c r="AG57" i="2" s="1" a="1"/>
  <c r="AG57" i="2" s="1"/>
  <c r="BS56" i="1"/>
  <c r="AE57" i="2" s="1" a="1"/>
  <c r="AE57" i="2" s="1"/>
  <c r="BP56" i="1"/>
  <c r="AK57" i="2" s="1" a="1"/>
  <c r="AK57" i="2" s="1"/>
  <c r="BM56" i="1"/>
  <c r="AA57" i="2" s="1" a="1"/>
  <c r="AA57" i="2" s="1"/>
  <c r="BJ56" i="1"/>
  <c r="BD57" i="2" s="1" a="1"/>
  <c r="BD57" i="2" s="1"/>
  <c r="BF56" i="1"/>
  <c r="W57" i="2" s="1" a="1"/>
  <c r="W57" i="2" s="1"/>
  <c r="BC56" i="1"/>
  <c r="U57" i="2" s="1" a="1"/>
  <c r="U57" i="2" s="1"/>
  <c r="AZ56" i="1"/>
  <c r="S57" i="2" s="1" a="1"/>
  <c r="S57" i="2" s="1"/>
  <c r="AV56" i="1"/>
  <c r="Q57" i="2" s="1" a="1"/>
  <c r="Q57" i="2" s="1"/>
  <c r="AS56" i="1"/>
  <c r="O57" i="2" s="1" a="1"/>
  <c r="O57" i="2" s="1"/>
  <c r="AP56" i="1"/>
  <c r="M57" i="2" s="1" a="1"/>
  <c r="M57" i="2" s="1"/>
  <c r="AM56" i="1"/>
  <c r="K57" i="2" s="1" a="1"/>
  <c r="K57" i="2" s="1"/>
  <c r="AI56" i="1"/>
  <c r="AF56" i="1"/>
  <c r="AH56" i="1" s="1"/>
  <c r="I57" i="2" s="1" a="1"/>
  <c r="I57" i="2" s="1"/>
  <c r="DX55" i="1"/>
  <c r="DW55" i="1"/>
  <c r="DS55" i="1"/>
  <c r="BI56" i="2" s="1" a="1"/>
  <c r="BI56" i="2" s="1"/>
  <c r="DQ55" i="1"/>
  <c r="BH56" i="2" s="1" a="1"/>
  <c r="BH56" i="2" s="1"/>
  <c r="DO55" i="1"/>
  <c r="BC56" i="2" s="1" a="1"/>
  <c r="BC56" i="2" s="1"/>
  <c r="DM55" i="1"/>
  <c r="BB56" i="2" s="1" a="1"/>
  <c r="BB56" i="2" s="1"/>
  <c r="DK55" i="1"/>
  <c r="Y56" i="2" s="1" a="1"/>
  <c r="Y56" i="2" s="1"/>
  <c r="DG55" i="1"/>
  <c r="X56" i="2" s="1" a="1"/>
  <c r="X56" i="2" s="1"/>
  <c r="DC55" i="1"/>
  <c r="AY56" i="2" s="1" a="1"/>
  <c r="AY56" i="2" s="1"/>
  <c r="CY55" i="1"/>
  <c r="CV55" i="1"/>
  <c r="CS55" i="1"/>
  <c r="AI56" i="2" s="1" a="1"/>
  <c r="AI56" i="2" s="1"/>
  <c r="CM55" i="1"/>
  <c r="BA56" i="2" s="1" a="1"/>
  <c r="BA56" i="2" s="1"/>
  <c r="CJ55" i="1"/>
  <c r="AW56" i="2" s="1" a="1"/>
  <c r="AW56" i="2" s="1"/>
  <c r="CG55" i="1"/>
  <c r="AU56" i="2" s="1" a="1"/>
  <c r="AU56" i="2" s="1"/>
  <c r="CC55" i="1"/>
  <c r="AQ56" i="2" s="1" a="1"/>
  <c r="AQ56" i="2" s="1"/>
  <c r="BY55" i="1"/>
  <c r="AO56" i="2" s="1" a="1"/>
  <c r="AO56" i="2" s="1"/>
  <c r="BV55" i="1"/>
  <c r="AG56" i="2" s="1" a="1"/>
  <c r="AG56" i="2" s="1"/>
  <c r="BS55" i="1"/>
  <c r="AE56" i="2" s="1" a="1"/>
  <c r="AE56" i="2" s="1"/>
  <c r="BP55" i="1"/>
  <c r="AK56" i="2" s="1" a="1"/>
  <c r="AK56" i="2" s="1"/>
  <c r="BM55" i="1"/>
  <c r="AA56" i="2" s="1" a="1"/>
  <c r="AA56" i="2" s="1"/>
  <c r="BJ55" i="1"/>
  <c r="BD56" i="2" s="1" a="1"/>
  <c r="BD56" i="2" s="1"/>
  <c r="BF55" i="1"/>
  <c r="W56" i="2" s="1" a="1"/>
  <c r="W56" i="2" s="1"/>
  <c r="BC55" i="1"/>
  <c r="U56" i="2" s="1" a="1"/>
  <c r="U56" i="2" s="1"/>
  <c r="AZ55" i="1"/>
  <c r="S56" i="2" s="1" a="1"/>
  <c r="S56" i="2" s="1"/>
  <c r="AV55" i="1"/>
  <c r="Q56" i="2" s="1" a="1"/>
  <c r="Q56" i="2" s="1"/>
  <c r="AS55" i="1"/>
  <c r="O56" i="2" s="1" a="1"/>
  <c r="O56" i="2" s="1"/>
  <c r="AP55" i="1"/>
  <c r="M56" i="2" s="1" a="1"/>
  <c r="M56" i="2" s="1"/>
  <c r="AM55" i="1"/>
  <c r="K56" i="2" s="1" a="1"/>
  <c r="K56" i="2" s="1"/>
  <c r="AI55" i="1"/>
  <c r="AH55" i="1"/>
  <c r="I56" i="2" s="1" a="1"/>
  <c r="I56" i="2" s="1"/>
  <c r="AF55" i="1"/>
  <c r="DX54" i="1"/>
  <c r="DW54" i="1"/>
  <c r="DS54" i="1"/>
  <c r="BI55" i="2" s="1" a="1"/>
  <c r="BI55" i="2" s="1"/>
  <c r="DQ54" i="1"/>
  <c r="BH55" i="2" s="1" a="1"/>
  <c r="BH55" i="2" s="1"/>
  <c r="DO54" i="1"/>
  <c r="BC55" i="2" s="1" a="1"/>
  <c r="BC55" i="2" s="1"/>
  <c r="DM54" i="1"/>
  <c r="BB55" i="2" s="1" a="1"/>
  <c r="BB55" i="2" s="1"/>
  <c r="DK54" i="1"/>
  <c r="Y55" i="2" s="1" a="1"/>
  <c r="Y55" i="2" s="1"/>
  <c r="DG54" i="1"/>
  <c r="X55" i="2" s="1" a="1"/>
  <c r="X55" i="2" s="1"/>
  <c r="DC54" i="1"/>
  <c r="AY55" i="2" s="1" a="1"/>
  <c r="AY55" i="2" s="1"/>
  <c r="CY54" i="1"/>
  <c r="CV54" i="1"/>
  <c r="CS54" i="1"/>
  <c r="AI55" i="2" s="1" a="1"/>
  <c r="AI55" i="2" s="1"/>
  <c r="CM54" i="1"/>
  <c r="BA55" i="2" s="1" a="1"/>
  <c r="BA55" i="2" s="1"/>
  <c r="CJ54" i="1"/>
  <c r="AW55" i="2" s="1" a="1"/>
  <c r="AW55" i="2" s="1"/>
  <c r="CG54" i="1"/>
  <c r="AU55" i="2" s="1" a="1"/>
  <c r="AU55" i="2" s="1"/>
  <c r="CC54" i="1"/>
  <c r="AQ55" i="2" s="1" a="1"/>
  <c r="AQ55" i="2" s="1"/>
  <c r="BY54" i="1"/>
  <c r="AO55" i="2" s="1" a="1"/>
  <c r="AO55" i="2" s="1"/>
  <c r="BV54" i="1"/>
  <c r="AG55" i="2" s="1" a="1"/>
  <c r="AG55" i="2" s="1"/>
  <c r="BS54" i="1"/>
  <c r="AE55" i="2" s="1" a="1"/>
  <c r="AE55" i="2" s="1"/>
  <c r="BP54" i="1"/>
  <c r="AK55" i="2" s="1" a="1"/>
  <c r="AK55" i="2" s="1"/>
  <c r="BM54" i="1"/>
  <c r="AA55" i="2" s="1" a="1"/>
  <c r="AA55" i="2" s="1"/>
  <c r="BJ54" i="1"/>
  <c r="BD55" i="2" s="1" a="1"/>
  <c r="BD55" i="2" s="1"/>
  <c r="BF54" i="1"/>
  <c r="W55" i="2" s="1" a="1"/>
  <c r="W55" i="2" s="1"/>
  <c r="BC54" i="1"/>
  <c r="U55" i="2" s="1" a="1"/>
  <c r="U55" i="2" s="1"/>
  <c r="AZ54" i="1"/>
  <c r="S55" i="2" s="1" a="1"/>
  <c r="S55" i="2" s="1"/>
  <c r="AV54" i="1"/>
  <c r="Q55" i="2" s="1" a="1"/>
  <c r="Q55" i="2" s="1"/>
  <c r="AS54" i="1"/>
  <c r="O55" i="2" s="1" a="1"/>
  <c r="O55" i="2" s="1"/>
  <c r="AP54" i="1"/>
  <c r="M55" i="2" s="1" a="1"/>
  <c r="M55" i="2" s="1"/>
  <c r="AM54" i="1"/>
  <c r="K55" i="2" s="1" a="1"/>
  <c r="K55" i="2" s="1"/>
  <c r="AI54" i="1"/>
  <c r="AH54" i="1"/>
  <c r="I55" i="2" s="1" a="1"/>
  <c r="I55" i="2" s="1"/>
  <c r="AF54" i="1"/>
  <c r="DX53" i="1"/>
  <c r="DW53" i="1"/>
  <c r="DS53" i="1"/>
  <c r="BI54" i="2" s="1" a="1"/>
  <c r="BI54" i="2" s="1"/>
  <c r="DQ53" i="1"/>
  <c r="BH54" i="2" s="1" a="1"/>
  <c r="BH54" i="2" s="1"/>
  <c r="DO53" i="1"/>
  <c r="BC54" i="2" s="1" a="1"/>
  <c r="BC54" i="2" s="1"/>
  <c r="DM53" i="1"/>
  <c r="BB54" i="2" s="1" a="1"/>
  <c r="BB54" i="2" s="1"/>
  <c r="DK53" i="1"/>
  <c r="Y54" i="2" s="1" a="1"/>
  <c r="Y54" i="2" s="1"/>
  <c r="DG53" i="1"/>
  <c r="X54" i="2" s="1" a="1"/>
  <c r="X54" i="2" s="1"/>
  <c r="DC53" i="1"/>
  <c r="AY54" i="2" s="1" a="1"/>
  <c r="AY54" i="2" s="1"/>
  <c r="CY53" i="1"/>
  <c r="CZ53" i="1" s="1"/>
  <c r="CV53" i="1"/>
  <c r="CS53" i="1"/>
  <c r="AI54" i="2" s="1" a="1"/>
  <c r="AI54" i="2" s="1"/>
  <c r="CM53" i="1"/>
  <c r="BA54" i="2" s="1" a="1"/>
  <c r="BA54" i="2" s="1"/>
  <c r="CJ53" i="1"/>
  <c r="AW54" i="2" s="1" a="1"/>
  <c r="AW54" i="2" s="1"/>
  <c r="CG53" i="1"/>
  <c r="AU54" i="2" s="1" a="1"/>
  <c r="AU54" i="2" s="1"/>
  <c r="CC53" i="1"/>
  <c r="AQ54" i="2" s="1" a="1"/>
  <c r="AQ54" i="2" s="1"/>
  <c r="BY53" i="1"/>
  <c r="AO54" i="2" s="1" a="1"/>
  <c r="AO54" i="2" s="1"/>
  <c r="BV53" i="1"/>
  <c r="AG54" i="2" s="1" a="1"/>
  <c r="AG54" i="2" s="1"/>
  <c r="BS53" i="1"/>
  <c r="AE54" i="2" s="1" a="1"/>
  <c r="AE54" i="2" s="1"/>
  <c r="BP53" i="1"/>
  <c r="AK54" i="2" s="1" a="1"/>
  <c r="AK54" i="2" s="1"/>
  <c r="BM53" i="1"/>
  <c r="AA54" i="2" s="1" a="1"/>
  <c r="AA54" i="2" s="1"/>
  <c r="BJ53" i="1"/>
  <c r="BD54" i="2" s="1" a="1"/>
  <c r="BD54" i="2" s="1"/>
  <c r="BF53" i="1"/>
  <c r="W54" i="2" s="1" a="1"/>
  <c r="W54" i="2" s="1"/>
  <c r="BC53" i="1"/>
  <c r="U54" i="2" s="1" a="1"/>
  <c r="U54" i="2" s="1"/>
  <c r="AZ53" i="1"/>
  <c r="S54" i="2" s="1" a="1"/>
  <c r="S54" i="2" s="1"/>
  <c r="AV53" i="1"/>
  <c r="Q54" i="2" s="1" a="1"/>
  <c r="Q54" i="2" s="1"/>
  <c r="AS53" i="1"/>
  <c r="O54" i="2" s="1" a="1"/>
  <c r="O54" i="2" s="1"/>
  <c r="AP53" i="1"/>
  <c r="M54" i="2" s="1" a="1"/>
  <c r="M54" i="2" s="1"/>
  <c r="AM53" i="1"/>
  <c r="K54" i="2" s="1" a="1"/>
  <c r="K54" i="2" s="1"/>
  <c r="AI53" i="1"/>
  <c r="AF53" i="1"/>
  <c r="AH53" i="1" s="1"/>
  <c r="I54" i="2" s="1" a="1"/>
  <c r="I54" i="2" s="1"/>
  <c r="DX52" i="1"/>
  <c r="DW52" i="1"/>
  <c r="DS52" i="1"/>
  <c r="BI53" i="2" s="1" a="1"/>
  <c r="BI53" i="2" s="1"/>
  <c r="DQ52" i="1"/>
  <c r="BH53" i="2" s="1" a="1"/>
  <c r="BH53" i="2" s="1"/>
  <c r="DO52" i="1"/>
  <c r="BC53" i="2" s="1" a="1"/>
  <c r="BC53" i="2" s="1"/>
  <c r="DM52" i="1"/>
  <c r="BB53" i="2" s="1" a="1"/>
  <c r="BB53" i="2" s="1"/>
  <c r="DK52" i="1"/>
  <c r="Y53" i="2" s="1" a="1"/>
  <c r="Y53" i="2" s="1"/>
  <c r="DG52" i="1"/>
  <c r="X53" i="2" s="1" a="1"/>
  <c r="X53" i="2" s="1"/>
  <c r="DC52" i="1"/>
  <c r="AY53" i="2" s="1" a="1"/>
  <c r="AY53" i="2" s="1"/>
  <c r="CY52" i="1"/>
  <c r="CZ52" i="1" s="1"/>
  <c r="CV52" i="1"/>
  <c r="CS52" i="1"/>
  <c r="AI53" i="2" s="1" a="1"/>
  <c r="AI53" i="2" s="1"/>
  <c r="CM52" i="1"/>
  <c r="BA53" i="2" s="1" a="1"/>
  <c r="BA53" i="2" s="1"/>
  <c r="CJ52" i="1"/>
  <c r="AW53" i="2" s="1" a="1"/>
  <c r="AW53" i="2" s="1"/>
  <c r="CG52" i="1"/>
  <c r="AU53" i="2" s="1" a="1"/>
  <c r="AU53" i="2" s="1"/>
  <c r="CC52" i="1"/>
  <c r="AQ53" i="2" s="1" a="1"/>
  <c r="AQ53" i="2" s="1"/>
  <c r="BY52" i="1"/>
  <c r="AO53" i="2" s="1" a="1"/>
  <c r="AO53" i="2" s="1"/>
  <c r="BV52" i="1"/>
  <c r="AG53" i="2" s="1" a="1"/>
  <c r="AG53" i="2" s="1"/>
  <c r="BS52" i="1"/>
  <c r="AE53" i="2" s="1" a="1"/>
  <c r="AE53" i="2" s="1"/>
  <c r="BP52" i="1"/>
  <c r="AK53" i="2" s="1" a="1"/>
  <c r="AK53" i="2" s="1"/>
  <c r="BM52" i="1"/>
  <c r="AA53" i="2" s="1" a="1"/>
  <c r="AA53" i="2" s="1"/>
  <c r="BJ52" i="1"/>
  <c r="BD53" i="2" s="1" a="1"/>
  <c r="BD53" i="2" s="1"/>
  <c r="BF52" i="1"/>
  <c r="W53" i="2" s="1" a="1"/>
  <c r="W53" i="2" s="1"/>
  <c r="BC52" i="1"/>
  <c r="U53" i="2" s="1" a="1"/>
  <c r="U53" i="2" s="1"/>
  <c r="AZ52" i="1"/>
  <c r="S53" i="2" s="1" a="1"/>
  <c r="S53" i="2" s="1"/>
  <c r="AV52" i="1"/>
  <c r="Q53" i="2" s="1" a="1"/>
  <c r="Q53" i="2" s="1"/>
  <c r="AS52" i="1"/>
  <c r="O53" i="2" s="1" a="1"/>
  <c r="O53" i="2" s="1"/>
  <c r="AP52" i="1"/>
  <c r="M53" i="2" s="1" a="1"/>
  <c r="M53" i="2" s="1"/>
  <c r="AM52" i="1"/>
  <c r="K53" i="2" s="1" a="1"/>
  <c r="K53" i="2" s="1"/>
  <c r="AI52" i="1"/>
  <c r="AF52" i="1"/>
  <c r="AH52" i="1" s="1"/>
  <c r="I53" i="2" s="1" a="1"/>
  <c r="I53" i="2" s="1"/>
  <c r="DX51" i="1"/>
  <c r="DW51" i="1"/>
  <c r="DS51" i="1"/>
  <c r="BI52" i="2" s="1" a="1"/>
  <c r="BI52" i="2" s="1"/>
  <c r="DQ51" i="1"/>
  <c r="BH52" i="2" s="1" a="1"/>
  <c r="BH52" i="2" s="1"/>
  <c r="DO51" i="1"/>
  <c r="BC52" i="2" s="1" a="1"/>
  <c r="BC52" i="2" s="1"/>
  <c r="DM51" i="1"/>
  <c r="BB52" i="2" s="1" a="1"/>
  <c r="BB52" i="2" s="1"/>
  <c r="DK51" i="1"/>
  <c r="Y52" i="2" s="1" a="1"/>
  <c r="Y52" i="2" s="1"/>
  <c r="DG51" i="1"/>
  <c r="X52" i="2" s="1" a="1"/>
  <c r="X52" i="2" s="1"/>
  <c r="DC51" i="1"/>
  <c r="AY52" i="2" s="1" a="1"/>
  <c r="AY52" i="2" s="1"/>
  <c r="CY51" i="1"/>
  <c r="CV51" i="1"/>
  <c r="CS51" i="1"/>
  <c r="AI52" i="2" s="1" a="1"/>
  <c r="AI52" i="2" s="1"/>
  <c r="CM51" i="1"/>
  <c r="BA52" i="2" s="1" a="1"/>
  <c r="BA52" i="2" s="1"/>
  <c r="CJ51" i="1"/>
  <c r="AW52" i="2" s="1" a="1"/>
  <c r="AW52" i="2" s="1"/>
  <c r="CG51" i="1"/>
  <c r="AU52" i="2" s="1" a="1"/>
  <c r="AU52" i="2" s="1"/>
  <c r="CC51" i="1"/>
  <c r="AQ52" i="2" s="1" a="1"/>
  <c r="AQ52" i="2" s="1"/>
  <c r="BY51" i="1"/>
  <c r="AO52" i="2" s="1" a="1"/>
  <c r="AO52" i="2" s="1"/>
  <c r="BV51" i="1"/>
  <c r="AG52" i="2" s="1" a="1"/>
  <c r="AG52" i="2" s="1"/>
  <c r="BS51" i="1"/>
  <c r="AE52" i="2" s="1" a="1"/>
  <c r="AE52" i="2" s="1"/>
  <c r="BP51" i="1"/>
  <c r="AK52" i="2" s="1" a="1"/>
  <c r="AK52" i="2" s="1"/>
  <c r="BM51" i="1"/>
  <c r="AA52" i="2" s="1" a="1"/>
  <c r="AA52" i="2" s="1"/>
  <c r="BJ51" i="1"/>
  <c r="BD52" i="2" s="1" a="1"/>
  <c r="BD52" i="2" s="1"/>
  <c r="BF51" i="1"/>
  <c r="W52" i="2" s="1" a="1"/>
  <c r="W52" i="2" s="1"/>
  <c r="BC51" i="1"/>
  <c r="U52" i="2" s="1" a="1"/>
  <c r="U52" i="2" s="1"/>
  <c r="AZ51" i="1"/>
  <c r="S52" i="2" s="1" a="1"/>
  <c r="S52" i="2" s="1"/>
  <c r="AV51" i="1"/>
  <c r="Q52" i="2" s="1" a="1"/>
  <c r="Q52" i="2" s="1"/>
  <c r="AS51" i="1"/>
  <c r="O52" i="2" s="1" a="1"/>
  <c r="O52" i="2" s="1"/>
  <c r="AP51" i="1"/>
  <c r="M52" i="2" s="1" a="1"/>
  <c r="M52" i="2" s="1"/>
  <c r="AM51" i="1"/>
  <c r="K52" i="2" s="1" a="1"/>
  <c r="K52" i="2" s="1"/>
  <c r="AI51" i="1"/>
  <c r="AH51" i="1"/>
  <c r="I52" i="2" s="1" a="1"/>
  <c r="I52" i="2" s="1"/>
  <c r="AF51" i="1"/>
  <c r="DX50" i="1"/>
  <c r="DW50" i="1"/>
  <c r="DS50" i="1"/>
  <c r="BI51" i="2" s="1" a="1"/>
  <c r="BI51" i="2" s="1"/>
  <c r="DQ50" i="1"/>
  <c r="BH51" i="2" s="1" a="1"/>
  <c r="BH51" i="2" s="1"/>
  <c r="DO50" i="1"/>
  <c r="BC51" i="2" s="1" a="1"/>
  <c r="BC51" i="2" s="1"/>
  <c r="DM50" i="1"/>
  <c r="BB51" i="2" s="1" a="1"/>
  <c r="BB51" i="2" s="1"/>
  <c r="DK50" i="1"/>
  <c r="Y51" i="2" s="1" a="1"/>
  <c r="Y51" i="2" s="1"/>
  <c r="DG50" i="1"/>
  <c r="X51" i="2" s="1" a="1"/>
  <c r="X51" i="2" s="1"/>
  <c r="DC50" i="1"/>
  <c r="AY51" i="2" s="1" a="1"/>
  <c r="AY51" i="2" s="1"/>
  <c r="CY50" i="1"/>
  <c r="CV50" i="1"/>
  <c r="CS50" i="1"/>
  <c r="AI51" i="2" s="1" a="1"/>
  <c r="AI51" i="2" s="1"/>
  <c r="CM50" i="1"/>
  <c r="BA51" i="2" s="1" a="1"/>
  <c r="BA51" i="2" s="1"/>
  <c r="CJ50" i="1"/>
  <c r="AW51" i="2" s="1" a="1"/>
  <c r="AW51" i="2" s="1"/>
  <c r="CG50" i="1"/>
  <c r="AU51" i="2" s="1" a="1"/>
  <c r="AU51" i="2" s="1"/>
  <c r="CC50" i="1"/>
  <c r="AQ51" i="2" s="1" a="1"/>
  <c r="AQ51" i="2" s="1"/>
  <c r="BY50" i="1"/>
  <c r="AO51" i="2" s="1" a="1"/>
  <c r="AO51" i="2" s="1"/>
  <c r="BV50" i="1"/>
  <c r="AG51" i="2" s="1" a="1"/>
  <c r="AG51" i="2" s="1"/>
  <c r="BS50" i="1"/>
  <c r="AE51" i="2" s="1" a="1"/>
  <c r="AE51" i="2" s="1"/>
  <c r="BP50" i="1"/>
  <c r="AK51" i="2" s="1" a="1"/>
  <c r="AK51" i="2" s="1"/>
  <c r="BM50" i="1"/>
  <c r="AA51" i="2" s="1" a="1"/>
  <c r="AA51" i="2" s="1"/>
  <c r="BJ50" i="1"/>
  <c r="BD51" i="2" s="1" a="1"/>
  <c r="BD51" i="2" s="1"/>
  <c r="BF50" i="1"/>
  <c r="W51" i="2" s="1" a="1"/>
  <c r="W51" i="2" s="1"/>
  <c r="BC50" i="1"/>
  <c r="U51" i="2" s="1" a="1"/>
  <c r="U51" i="2" s="1"/>
  <c r="AZ50" i="1"/>
  <c r="S51" i="2" s="1" a="1"/>
  <c r="S51" i="2" s="1"/>
  <c r="AV50" i="1"/>
  <c r="Q51" i="2" s="1" a="1"/>
  <c r="Q51" i="2" s="1"/>
  <c r="AS50" i="1"/>
  <c r="O51" i="2" s="1" a="1"/>
  <c r="O51" i="2" s="1"/>
  <c r="AP50" i="1"/>
  <c r="M51" i="2" s="1" a="1"/>
  <c r="M51" i="2" s="1"/>
  <c r="AM50" i="1"/>
  <c r="K51" i="2" s="1" a="1"/>
  <c r="K51" i="2" s="1"/>
  <c r="AI50" i="1"/>
  <c r="AH50" i="1"/>
  <c r="I51" i="2" s="1" a="1"/>
  <c r="I51" i="2" s="1"/>
  <c r="AF50" i="1"/>
  <c r="DX49" i="1"/>
  <c r="DW49" i="1"/>
  <c r="DS49" i="1"/>
  <c r="BI50" i="2" s="1" a="1"/>
  <c r="BI50" i="2" s="1"/>
  <c r="DQ49" i="1"/>
  <c r="BH50" i="2" s="1" a="1"/>
  <c r="BH50" i="2" s="1"/>
  <c r="DO49" i="1"/>
  <c r="BC50" i="2" s="1" a="1"/>
  <c r="BC50" i="2" s="1"/>
  <c r="DM49" i="1"/>
  <c r="BB50" i="2" s="1" a="1"/>
  <c r="BB50" i="2" s="1"/>
  <c r="DK49" i="1"/>
  <c r="Y50" i="2" s="1" a="1"/>
  <c r="Y50" i="2" s="1"/>
  <c r="DG49" i="1"/>
  <c r="X50" i="2" s="1" a="1"/>
  <c r="X50" i="2" s="1"/>
  <c r="DC49" i="1"/>
  <c r="AY50" i="2" s="1" a="1"/>
  <c r="AY50" i="2" s="1"/>
  <c r="CY49" i="1"/>
  <c r="CZ49" i="1" s="1"/>
  <c r="CV49" i="1"/>
  <c r="CS49" i="1"/>
  <c r="AI50" i="2" s="1" a="1"/>
  <c r="AI50" i="2" s="1"/>
  <c r="CM49" i="1"/>
  <c r="BA50" i="2" s="1" a="1"/>
  <c r="BA50" i="2" s="1"/>
  <c r="CJ49" i="1"/>
  <c r="AW50" i="2" s="1" a="1"/>
  <c r="AW50" i="2" s="1"/>
  <c r="CG49" i="1"/>
  <c r="AU50" i="2" s="1" a="1"/>
  <c r="AU50" i="2" s="1"/>
  <c r="CC49" i="1"/>
  <c r="AQ50" i="2" s="1" a="1"/>
  <c r="AQ50" i="2" s="1"/>
  <c r="BY49" i="1"/>
  <c r="AO50" i="2" s="1" a="1"/>
  <c r="AO50" i="2" s="1"/>
  <c r="BV49" i="1"/>
  <c r="AG50" i="2" s="1" a="1"/>
  <c r="AG50" i="2" s="1"/>
  <c r="BS49" i="1"/>
  <c r="AE50" i="2" s="1" a="1"/>
  <c r="AE50" i="2" s="1"/>
  <c r="BP49" i="1"/>
  <c r="AK50" i="2" s="1" a="1"/>
  <c r="AK50" i="2" s="1"/>
  <c r="BM49" i="1"/>
  <c r="AA50" i="2" s="1" a="1"/>
  <c r="AA50" i="2" s="1"/>
  <c r="BJ49" i="1"/>
  <c r="BD50" i="2" s="1" a="1"/>
  <c r="BD50" i="2" s="1"/>
  <c r="BF49" i="1"/>
  <c r="W50" i="2" s="1" a="1"/>
  <c r="W50" i="2" s="1"/>
  <c r="BC49" i="1"/>
  <c r="U50" i="2" s="1" a="1"/>
  <c r="U50" i="2" s="1"/>
  <c r="AZ49" i="1"/>
  <c r="S50" i="2" s="1" a="1"/>
  <c r="S50" i="2" s="1"/>
  <c r="AV49" i="1"/>
  <c r="Q50" i="2" s="1" a="1"/>
  <c r="Q50" i="2" s="1"/>
  <c r="AS49" i="1"/>
  <c r="O50" i="2" s="1" a="1"/>
  <c r="O50" i="2" s="1"/>
  <c r="AP49" i="1"/>
  <c r="M50" i="2" s="1" a="1"/>
  <c r="M50" i="2" s="1"/>
  <c r="AM49" i="1"/>
  <c r="K50" i="2" s="1" a="1"/>
  <c r="K50" i="2" s="1"/>
  <c r="AI49" i="1"/>
  <c r="AF49" i="1"/>
  <c r="AH49" i="1" s="1"/>
  <c r="I50" i="2" s="1" a="1"/>
  <c r="I50" i="2" s="1"/>
  <c r="DX48" i="1"/>
  <c r="DW48" i="1"/>
  <c r="DS48" i="1"/>
  <c r="BI49" i="2" s="1" a="1"/>
  <c r="BI49" i="2" s="1"/>
  <c r="DQ48" i="1"/>
  <c r="BH49" i="2" s="1" a="1"/>
  <c r="BH49" i="2" s="1"/>
  <c r="DO48" i="1"/>
  <c r="BC49" i="2" s="1" a="1"/>
  <c r="BC49" i="2" s="1"/>
  <c r="DM48" i="1"/>
  <c r="BB49" i="2" s="1" a="1"/>
  <c r="BB49" i="2" s="1"/>
  <c r="DK48" i="1"/>
  <c r="Y49" i="2" s="1" a="1"/>
  <c r="Y49" i="2" s="1"/>
  <c r="DG48" i="1"/>
  <c r="X49" i="2" s="1" a="1"/>
  <c r="X49" i="2" s="1"/>
  <c r="DC48" i="1"/>
  <c r="AY49" i="2" s="1" a="1"/>
  <c r="AY49" i="2" s="1"/>
  <c r="CY48" i="1"/>
  <c r="CZ48" i="1" s="1"/>
  <c r="CV48" i="1"/>
  <c r="CS48" i="1"/>
  <c r="AI49" i="2" s="1" a="1"/>
  <c r="AI49" i="2" s="1"/>
  <c r="CM48" i="1"/>
  <c r="BA49" i="2" s="1" a="1"/>
  <c r="BA49" i="2" s="1"/>
  <c r="CJ48" i="1"/>
  <c r="AW49" i="2" s="1" a="1"/>
  <c r="AW49" i="2" s="1"/>
  <c r="CG48" i="1"/>
  <c r="AU49" i="2" s="1" a="1"/>
  <c r="AU49" i="2" s="1"/>
  <c r="CC48" i="1"/>
  <c r="AQ49" i="2" s="1" a="1"/>
  <c r="AQ49" i="2" s="1"/>
  <c r="BY48" i="1"/>
  <c r="AO49" i="2" s="1" a="1"/>
  <c r="AO49" i="2" s="1"/>
  <c r="BV48" i="1"/>
  <c r="AG49" i="2" s="1" a="1"/>
  <c r="AG49" i="2" s="1"/>
  <c r="BS48" i="1"/>
  <c r="AE49" i="2" s="1" a="1"/>
  <c r="AE49" i="2" s="1"/>
  <c r="BP48" i="1"/>
  <c r="AK49" i="2" s="1" a="1"/>
  <c r="AK49" i="2" s="1"/>
  <c r="BM48" i="1"/>
  <c r="AA49" i="2" s="1" a="1"/>
  <c r="AA49" i="2" s="1"/>
  <c r="BJ48" i="1"/>
  <c r="BD49" i="2" s="1" a="1"/>
  <c r="BD49" i="2" s="1"/>
  <c r="BF48" i="1"/>
  <c r="W49" i="2" s="1" a="1"/>
  <c r="W49" i="2" s="1"/>
  <c r="BC48" i="1"/>
  <c r="U49" i="2" s="1" a="1"/>
  <c r="U49" i="2" s="1"/>
  <c r="AZ48" i="1"/>
  <c r="S49" i="2" s="1" a="1"/>
  <c r="S49" i="2" s="1"/>
  <c r="AV48" i="1"/>
  <c r="Q49" i="2" s="1" a="1"/>
  <c r="Q49" i="2" s="1"/>
  <c r="AS48" i="1"/>
  <c r="O49" i="2" s="1" a="1"/>
  <c r="O49" i="2" s="1"/>
  <c r="AP48" i="1"/>
  <c r="M49" i="2" s="1" a="1"/>
  <c r="M49" i="2" s="1"/>
  <c r="AM48" i="1"/>
  <c r="K49" i="2" s="1" a="1"/>
  <c r="K49" i="2" s="1"/>
  <c r="AI48" i="1"/>
  <c r="AF48" i="1"/>
  <c r="AH48" i="1" s="1"/>
  <c r="I49" i="2" s="1" a="1"/>
  <c r="I49" i="2" s="1"/>
  <c r="DX47" i="1"/>
  <c r="DW47" i="1"/>
  <c r="DS47" i="1"/>
  <c r="BI48" i="2" s="1" a="1"/>
  <c r="BI48" i="2" s="1"/>
  <c r="DQ47" i="1"/>
  <c r="BH48" i="2" s="1" a="1"/>
  <c r="BH48" i="2" s="1"/>
  <c r="DO47" i="1"/>
  <c r="BC48" i="2" s="1" a="1"/>
  <c r="BC48" i="2" s="1"/>
  <c r="DM47" i="1"/>
  <c r="BB48" i="2" s="1" a="1"/>
  <c r="BB48" i="2" s="1"/>
  <c r="DK47" i="1"/>
  <c r="Y48" i="2" s="1" a="1"/>
  <c r="Y48" i="2" s="1"/>
  <c r="DG47" i="1"/>
  <c r="X48" i="2" s="1" a="1"/>
  <c r="X48" i="2" s="1"/>
  <c r="DC47" i="1"/>
  <c r="AY48" i="2" s="1" a="1"/>
  <c r="AY48" i="2" s="1"/>
  <c r="CY47" i="1"/>
  <c r="CV47" i="1"/>
  <c r="CS47" i="1"/>
  <c r="AI48" i="2" s="1" a="1"/>
  <c r="AI48" i="2" s="1"/>
  <c r="CM47" i="1"/>
  <c r="BA48" i="2" s="1" a="1"/>
  <c r="BA48" i="2" s="1"/>
  <c r="CJ47" i="1"/>
  <c r="AW48" i="2" s="1" a="1"/>
  <c r="AW48" i="2" s="1"/>
  <c r="CG47" i="1"/>
  <c r="AU48" i="2" s="1" a="1"/>
  <c r="AU48" i="2" s="1"/>
  <c r="CC47" i="1"/>
  <c r="AQ48" i="2" s="1" a="1"/>
  <c r="AQ48" i="2" s="1"/>
  <c r="BY47" i="1"/>
  <c r="AO48" i="2" s="1" a="1"/>
  <c r="AO48" i="2" s="1"/>
  <c r="BV47" i="1"/>
  <c r="AG48" i="2" s="1" a="1"/>
  <c r="AG48" i="2" s="1"/>
  <c r="BS47" i="1"/>
  <c r="AE48" i="2" s="1" a="1"/>
  <c r="AE48" i="2" s="1"/>
  <c r="BP47" i="1"/>
  <c r="AK48" i="2" s="1" a="1"/>
  <c r="AK48" i="2" s="1"/>
  <c r="BM47" i="1"/>
  <c r="AA48" i="2" s="1" a="1"/>
  <c r="AA48" i="2" s="1"/>
  <c r="BJ47" i="1"/>
  <c r="BD48" i="2" s="1" a="1"/>
  <c r="BD48" i="2" s="1"/>
  <c r="BF47" i="1"/>
  <c r="W48" i="2" s="1" a="1"/>
  <c r="W48" i="2" s="1"/>
  <c r="BC47" i="1"/>
  <c r="U48" i="2" s="1" a="1"/>
  <c r="U48" i="2" s="1"/>
  <c r="AZ47" i="1"/>
  <c r="S48" i="2" s="1" a="1"/>
  <c r="S48" i="2" s="1"/>
  <c r="AV47" i="1"/>
  <c r="Q48" i="2" s="1" a="1"/>
  <c r="Q48" i="2" s="1"/>
  <c r="AS47" i="1"/>
  <c r="O48" i="2" s="1" a="1"/>
  <c r="O48" i="2" s="1"/>
  <c r="AP47" i="1"/>
  <c r="M48" i="2" s="1" a="1"/>
  <c r="M48" i="2" s="1"/>
  <c r="AM47" i="1"/>
  <c r="K48" i="2" s="1" a="1"/>
  <c r="K48" i="2" s="1"/>
  <c r="AI47" i="1"/>
  <c r="AH47" i="1"/>
  <c r="I48" i="2" s="1" a="1"/>
  <c r="I48" i="2" s="1"/>
  <c r="AF47" i="1"/>
  <c r="DX46" i="1"/>
  <c r="DW46" i="1"/>
  <c r="DS46" i="1"/>
  <c r="BI47" i="2" s="1" a="1"/>
  <c r="BI47" i="2" s="1"/>
  <c r="DQ46" i="1"/>
  <c r="BH47" i="2" s="1" a="1"/>
  <c r="BH47" i="2" s="1"/>
  <c r="DO46" i="1"/>
  <c r="BC47" i="2" s="1" a="1"/>
  <c r="BC47" i="2" s="1"/>
  <c r="DM46" i="1"/>
  <c r="BB47" i="2" s="1" a="1"/>
  <c r="BB47" i="2" s="1"/>
  <c r="DK46" i="1"/>
  <c r="Y47" i="2" s="1" a="1"/>
  <c r="Y47" i="2" s="1"/>
  <c r="DG46" i="1"/>
  <c r="X47" i="2" s="1" a="1"/>
  <c r="X47" i="2" s="1"/>
  <c r="DC46" i="1"/>
  <c r="AY47" i="2" s="1" a="1"/>
  <c r="AY47" i="2" s="1"/>
  <c r="CY46" i="1"/>
  <c r="CV46" i="1"/>
  <c r="CS46" i="1"/>
  <c r="AI47" i="2" s="1" a="1"/>
  <c r="AI47" i="2" s="1"/>
  <c r="CM46" i="1"/>
  <c r="BA47" i="2" s="1" a="1"/>
  <c r="BA47" i="2" s="1"/>
  <c r="CJ46" i="1"/>
  <c r="AW47" i="2" s="1" a="1"/>
  <c r="AW47" i="2" s="1"/>
  <c r="CG46" i="1"/>
  <c r="AU47" i="2" s="1" a="1"/>
  <c r="AU47" i="2" s="1"/>
  <c r="CC46" i="1"/>
  <c r="AQ47" i="2" s="1" a="1"/>
  <c r="AQ47" i="2" s="1"/>
  <c r="BY46" i="1"/>
  <c r="AO47" i="2" s="1" a="1"/>
  <c r="AO47" i="2" s="1"/>
  <c r="BV46" i="1"/>
  <c r="AG47" i="2" s="1" a="1"/>
  <c r="AG47" i="2" s="1"/>
  <c r="BS46" i="1"/>
  <c r="AE47" i="2" s="1" a="1"/>
  <c r="AE47" i="2" s="1"/>
  <c r="BP46" i="1"/>
  <c r="AK47" i="2" s="1" a="1"/>
  <c r="AK47" i="2" s="1"/>
  <c r="BM46" i="1"/>
  <c r="AA47" i="2" s="1" a="1"/>
  <c r="AA47" i="2" s="1"/>
  <c r="BJ46" i="1"/>
  <c r="BD47" i="2" s="1" a="1"/>
  <c r="BD47" i="2" s="1"/>
  <c r="BF46" i="1"/>
  <c r="W47" i="2" s="1" a="1"/>
  <c r="W47" i="2" s="1"/>
  <c r="BC46" i="1"/>
  <c r="U47" i="2" s="1" a="1"/>
  <c r="U47" i="2" s="1"/>
  <c r="AZ46" i="1"/>
  <c r="S47" i="2" s="1" a="1"/>
  <c r="S47" i="2" s="1"/>
  <c r="AV46" i="1"/>
  <c r="Q47" i="2" s="1" a="1"/>
  <c r="Q47" i="2" s="1"/>
  <c r="AS46" i="1"/>
  <c r="O47" i="2" s="1" a="1"/>
  <c r="O47" i="2" s="1"/>
  <c r="AP46" i="1"/>
  <c r="M47" i="2" s="1" a="1"/>
  <c r="M47" i="2" s="1"/>
  <c r="AM46" i="1"/>
  <c r="K47" i="2" s="1" a="1"/>
  <c r="K47" i="2" s="1"/>
  <c r="AI46" i="1"/>
  <c r="AH46" i="1"/>
  <c r="I47" i="2" s="1" a="1"/>
  <c r="I47" i="2" s="1"/>
  <c r="AF46" i="1"/>
  <c r="DX45" i="1"/>
  <c r="DW45" i="1"/>
  <c r="DS45" i="1"/>
  <c r="BI46" i="2" s="1" a="1"/>
  <c r="BI46" i="2" s="1"/>
  <c r="DQ45" i="1"/>
  <c r="BH46" i="2" s="1" a="1"/>
  <c r="BH46" i="2" s="1"/>
  <c r="DO45" i="1"/>
  <c r="BC46" i="2" s="1" a="1"/>
  <c r="BC46" i="2" s="1"/>
  <c r="DM45" i="1"/>
  <c r="BB46" i="2" s="1" a="1"/>
  <c r="BB46" i="2" s="1"/>
  <c r="DK45" i="1"/>
  <c r="Y46" i="2" s="1" a="1"/>
  <c r="Y46" i="2" s="1"/>
  <c r="DG45" i="1"/>
  <c r="X46" i="2" s="1" a="1"/>
  <c r="X46" i="2" s="1"/>
  <c r="DC45" i="1"/>
  <c r="AY46" i="2" s="1" a="1"/>
  <c r="AY46" i="2" s="1"/>
  <c r="CY45" i="1"/>
  <c r="CZ45" i="1" s="1"/>
  <c r="CV45" i="1"/>
  <c r="CS45" i="1"/>
  <c r="AI46" i="2" s="1" a="1"/>
  <c r="AI46" i="2" s="1"/>
  <c r="CM45" i="1"/>
  <c r="BA46" i="2" s="1" a="1"/>
  <c r="BA46" i="2" s="1"/>
  <c r="CJ45" i="1"/>
  <c r="AW46" i="2" s="1" a="1"/>
  <c r="AW46" i="2" s="1"/>
  <c r="CG45" i="1"/>
  <c r="AU46" i="2" s="1" a="1"/>
  <c r="AU46" i="2" s="1"/>
  <c r="CC45" i="1"/>
  <c r="AQ46" i="2" s="1" a="1"/>
  <c r="AQ46" i="2" s="1"/>
  <c r="BY45" i="1"/>
  <c r="AO46" i="2" s="1" a="1"/>
  <c r="AO46" i="2" s="1"/>
  <c r="BV45" i="1"/>
  <c r="AG46" i="2" s="1" a="1"/>
  <c r="AG46" i="2" s="1"/>
  <c r="BS45" i="1"/>
  <c r="AE46" i="2" s="1" a="1"/>
  <c r="AE46" i="2" s="1"/>
  <c r="BP45" i="1"/>
  <c r="AK46" i="2" s="1" a="1"/>
  <c r="AK46" i="2" s="1"/>
  <c r="BM45" i="1"/>
  <c r="AA46" i="2" s="1" a="1"/>
  <c r="AA46" i="2" s="1"/>
  <c r="BJ45" i="1"/>
  <c r="BD46" i="2" s="1" a="1"/>
  <c r="BD46" i="2" s="1"/>
  <c r="BF45" i="1"/>
  <c r="W46" i="2" s="1" a="1"/>
  <c r="W46" i="2" s="1"/>
  <c r="BC45" i="1"/>
  <c r="U46" i="2" s="1" a="1"/>
  <c r="U46" i="2" s="1"/>
  <c r="AZ45" i="1"/>
  <c r="S46" i="2" s="1" a="1"/>
  <c r="S46" i="2" s="1"/>
  <c r="AV45" i="1"/>
  <c r="Q46" i="2" s="1" a="1"/>
  <c r="Q46" i="2" s="1"/>
  <c r="AS45" i="1"/>
  <c r="O46" i="2" s="1" a="1"/>
  <c r="O46" i="2" s="1"/>
  <c r="AP45" i="1"/>
  <c r="M46" i="2" s="1" a="1"/>
  <c r="M46" i="2" s="1"/>
  <c r="AM45" i="1"/>
  <c r="K46" i="2" s="1" a="1"/>
  <c r="K46" i="2" s="1"/>
  <c r="AI45" i="1"/>
  <c r="AF45" i="1"/>
  <c r="AH45" i="1" s="1"/>
  <c r="I46" i="2" s="1" a="1"/>
  <c r="I46" i="2" s="1"/>
  <c r="DX44" i="1"/>
  <c r="DW44" i="1"/>
  <c r="DS44" i="1"/>
  <c r="BI45" i="2" s="1" a="1"/>
  <c r="BI45" i="2" s="1"/>
  <c r="DQ44" i="1"/>
  <c r="BH45" i="2" s="1" a="1"/>
  <c r="BH45" i="2" s="1"/>
  <c r="DO44" i="1"/>
  <c r="BC45" i="2" s="1" a="1"/>
  <c r="BC45" i="2" s="1"/>
  <c r="DM44" i="1"/>
  <c r="BB45" i="2" s="1" a="1"/>
  <c r="BB45" i="2" s="1"/>
  <c r="DK44" i="1"/>
  <c r="Y45" i="2" s="1" a="1"/>
  <c r="Y45" i="2" s="1"/>
  <c r="DG44" i="1"/>
  <c r="X45" i="2" s="1" a="1"/>
  <c r="X45" i="2" s="1"/>
  <c r="DC44" i="1"/>
  <c r="AY45" i="2" s="1" a="1"/>
  <c r="AY45" i="2" s="1"/>
  <c r="CY44" i="1"/>
  <c r="CZ44" i="1" s="1"/>
  <c r="CV44" i="1"/>
  <c r="CS44" i="1"/>
  <c r="AI45" i="2" s="1" a="1"/>
  <c r="AI45" i="2" s="1"/>
  <c r="CM44" i="1"/>
  <c r="BA45" i="2" s="1" a="1"/>
  <c r="BA45" i="2" s="1"/>
  <c r="CJ44" i="1"/>
  <c r="AW45" i="2" s="1" a="1"/>
  <c r="AW45" i="2" s="1"/>
  <c r="CG44" i="1"/>
  <c r="AU45" i="2" s="1" a="1"/>
  <c r="AU45" i="2" s="1"/>
  <c r="CC44" i="1"/>
  <c r="AQ45" i="2" s="1" a="1"/>
  <c r="AQ45" i="2" s="1"/>
  <c r="BY44" i="1"/>
  <c r="AO45" i="2" s="1" a="1"/>
  <c r="AO45" i="2" s="1"/>
  <c r="BV44" i="1"/>
  <c r="AG45" i="2" s="1" a="1"/>
  <c r="AG45" i="2" s="1"/>
  <c r="BS44" i="1"/>
  <c r="AE45" i="2" s="1" a="1"/>
  <c r="AE45" i="2" s="1"/>
  <c r="BP44" i="1"/>
  <c r="AK45" i="2" s="1" a="1"/>
  <c r="AK45" i="2" s="1"/>
  <c r="BM44" i="1"/>
  <c r="AA45" i="2" s="1" a="1"/>
  <c r="AA45" i="2" s="1"/>
  <c r="BJ44" i="1"/>
  <c r="BD45" i="2" s="1" a="1"/>
  <c r="BD45" i="2" s="1"/>
  <c r="BF44" i="1"/>
  <c r="W45" i="2" s="1" a="1"/>
  <c r="W45" i="2" s="1"/>
  <c r="BC44" i="1"/>
  <c r="U45" i="2" s="1" a="1"/>
  <c r="U45" i="2" s="1"/>
  <c r="AZ44" i="1"/>
  <c r="S45" i="2" s="1" a="1"/>
  <c r="S45" i="2" s="1"/>
  <c r="AV44" i="1"/>
  <c r="Q45" i="2" s="1" a="1"/>
  <c r="Q45" i="2" s="1"/>
  <c r="AS44" i="1"/>
  <c r="O45" i="2" s="1" a="1"/>
  <c r="O45" i="2" s="1"/>
  <c r="AP44" i="1"/>
  <c r="M45" i="2" s="1" a="1"/>
  <c r="M45" i="2" s="1"/>
  <c r="AM44" i="1"/>
  <c r="K45" i="2" s="1" a="1"/>
  <c r="K45" i="2" s="1"/>
  <c r="AI44" i="1"/>
  <c r="AF44" i="1"/>
  <c r="AH44" i="1" s="1"/>
  <c r="I45" i="2" s="1" a="1"/>
  <c r="I45" i="2" s="1"/>
  <c r="DX43" i="1"/>
  <c r="DW43" i="1"/>
  <c r="DS43" i="1"/>
  <c r="BI44" i="2" s="1" a="1"/>
  <c r="BI44" i="2" s="1"/>
  <c r="DQ43" i="1"/>
  <c r="BH44" i="2" s="1" a="1"/>
  <c r="BH44" i="2" s="1"/>
  <c r="DO43" i="1"/>
  <c r="BC44" i="2" s="1" a="1"/>
  <c r="BC44" i="2" s="1"/>
  <c r="DM43" i="1"/>
  <c r="BB44" i="2" s="1" a="1"/>
  <c r="BB44" i="2" s="1"/>
  <c r="DK43" i="1"/>
  <c r="Y44" i="2" s="1" a="1"/>
  <c r="Y44" i="2" s="1"/>
  <c r="DG43" i="1"/>
  <c r="X44" i="2" s="1" a="1"/>
  <c r="X44" i="2" s="1"/>
  <c r="DC43" i="1"/>
  <c r="AY44" i="2" s="1" a="1"/>
  <c r="AY44" i="2" s="1"/>
  <c r="CY43" i="1"/>
  <c r="CV43" i="1"/>
  <c r="CS43" i="1"/>
  <c r="AI44" i="2" s="1" a="1"/>
  <c r="AI44" i="2" s="1"/>
  <c r="CM43" i="1"/>
  <c r="BA44" i="2" s="1" a="1"/>
  <c r="BA44" i="2" s="1"/>
  <c r="CJ43" i="1"/>
  <c r="AW44" i="2" s="1" a="1"/>
  <c r="AW44" i="2" s="1"/>
  <c r="CG43" i="1"/>
  <c r="AU44" i="2" s="1" a="1"/>
  <c r="AU44" i="2" s="1"/>
  <c r="CC43" i="1"/>
  <c r="AQ44" i="2" s="1" a="1"/>
  <c r="AQ44" i="2" s="1"/>
  <c r="BY43" i="1"/>
  <c r="AO44" i="2" s="1" a="1"/>
  <c r="AO44" i="2" s="1"/>
  <c r="BV43" i="1"/>
  <c r="AG44" i="2" s="1" a="1"/>
  <c r="AG44" i="2" s="1"/>
  <c r="BS43" i="1"/>
  <c r="AE44" i="2" s="1" a="1"/>
  <c r="AE44" i="2" s="1"/>
  <c r="BP43" i="1"/>
  <c r="AK44" i="2" s="1" a="1"/>
  <c r="AK44" i="2" s="1"/>
  <c r="BM43" i="1"/>
  <c r="AA44" i="2" s="1" a="1"/>
  <c r="AA44" i="2" s="1"/>
  <c r="BJ43" i="1"/>
  <c r="BD44" i="2" s="1" a="1"/>
  <c r="BD44" i="2" s="1"/>
  <c r="BF43" i="1"/>
  <c r="W44" i="2" s="1" a="1"/>
  <c r="W44" i="2" s="1"/>
  <c r="BC43" i="1"/>
  <c r="U44" i="2" s="1" a="1"/>
  <c r="U44" i="2" s="1"/>
  <c r="AZ43" i="1"/>
  <c r="S44" i="2" s="1" a="1"/>
  <c r="S44" i="2" s="1"/>
  <c r="AV43" i="1"/>
  <c r="Q44" i="2" s="1" a="1"/>
  <c r="Q44" i="2" s="1"/>
  <c r="AS43" i="1"/>
  <c r="O44" i="2" s="1" a="1"/>
  <c r="O44" i="2" s="1"/>
  <c r="AP43" i="1"/>
  <c r="M44" i="2" s="1" a="1"/>
  <c r="M44" i="2" s="1"/>
  <c r="AM43" i="1"/>
  <c r="K44" i="2" s="1" a="1"/>
  <c r="K44" i="2" s="1"/>
  <c r="AI43" i="1"/>
  <c r="AH43" i="1"/>
  <c r="I44" i="2" s="1" a="1"/>
  <c r="I44" i="2" s="1"/>
  <c r="AF43" i="1"/>
  <c r="DX42" i="1"/>
  <c r="DW42" i="1"/>
  <c r="DS42" i="1"/>
  <c r="BI43" i="2" s="1" a="1"/>
  <c r="BI43" i="2" s="1"/>
  <c r="DQ42" i="1"/>
  <c r="BH43" i="2" s="1" a="1"/>
  <c r="BH43" i="2" s="1"/>
  <c r="DO42" i="1"/>
  <c r="BC43" i="2" s="1" a="1"/>
  <c r="BC43" i="2" s="1"/>
  <c r="DM42" i="1"/>
  <c r="BB43" i="2" s="1" a="1"/>
  <c r="BB43" i="2" s="1"/>
  <c r="DK42" i="1"/>
  <c r="Y43" i="2" s="1" a="1"/>
  <c r="Y43" i="2" s="1"/>
  <c r="DG42" i="1"/>
  <c r="X43" i="2" s="1" a="1"/>
  <c r="X43" i="2" s="1"/>
  <c r="DC42" i="1"/>
  <c r="AY43" i="2" s="1" a="1"/>
  <c r="AY43" i="2" s="1"/>
  <c r="CY42" i="1"/>
  <c r="CV42" i="1"/>
  <c r="CS42" i="1"/>
  <c r="AI43" i="2" s="1" a="1"/>
  <c r="AI43" i="2" s="1"/>
  <c r="CM42" i="1"/>
  <c r="BA43" i="2" s="1" a="1"/>
  <c r="BA43" i="2" s="1"/>
  <c r="CJ42" i="1"/>
  <c r="AW43" i="2" s="1" a="1"/>
  <c r="AW43" i="2" s="1"/>
  <c r="CG42" i="1"/>
  <c r="AU43" i="2" s="1" a="1"/>
  <c r="AU43" i="2" s="1"/>
  <c r="CC42" i="1"/>
  <c r="AQ43" i="2" s="1" a="1"/>
  <c r="AQ43" i="2" s="1"/>
  <c r="BY42" i="1"/>
  <c r="AO43" i="2" s="1" a="1"/>
  <c r="AO43" i="2" s="1"/>
  <c r="BV42" i="1"/>
  <c r="AG43" i="2" s="1" a="1"/>
  <c r="AG43" i="2" s="1"/>
  <c r="BS42" i="1"/>
  <c r="AE43" i="2" s="1" a="1"/>
  <c r="AE43" i="2" s="1"/>
  <c r="BP42" i="1"/>
  <c r="AK43" i="2" s="1" a="1"/>
  <c r="AK43" i="2" s="1"/>
  <c r="BM42" i="1"/>
  <c r="AA43" i="2" s="1" a="1"/>
  <c r="AA43" i="2" s="1"/>
  <c r="BJ42" i="1"/>
  <c r="BD43" i="2" s="1" a="1"/>
  <c r="BD43" i="2" s="1"/>
  <c r="BF42" i="1"/>
  <c r="W43" i="2" s="1" a="1"/>
  <c r="W43" i="2" s="1"/>
  <c r="BC42" i="1"/>
  <c r="U43" i="2" s="1" a="1"/>
  <c r="U43" i="2" s="1"/>
  <c r="AZ42" i="1"/>
  <c r="S43" i="2" s="1" a="1"/>
  <c r="S43" i="2" s="1"/>
  <c r="AV42" i="1"/>
  <c r="Q43" i="2" s="1" a="1"/>
  <c r="Q43" i="2" s="1"/>
  <c r="AS42" i="1"/>
  <c r="O43" i="2" s="1" a="1"/>
  <c r="O43" i="2" s="1"/>
  <c r="AP42" i="1"/>
  <c r="M43" i="2" s="1" a="1"/>
  <c r="M43" i="2" s="1"/>
  <c r="AM42" i="1"/>
  <c r="K43" i="2" s="1" a="1"/>
  <c r="K43" i="2" s="1"/>
  <c r="AI42" i="1"/>
  <c r="AH42" i="1"/>
  <c r="I43" i="2" s="1" a="1"/>
  <c r="I43" i="2" s="1"/>
  <c r="AF42" i="1"/>
  <c r="DX41" i="1"/>
  <c r="DW41" i="1"/>
  <c r="DS41" i="1"/>
  <c r="BI42" i="2" s="1" a="1"/>
  <c r="BI42" i="2" s="1"/>
  <c r="DQ41" i="1"/>
  <c r="BH42" i="2" s="1" a="1"/>
  <c r="BH42" i="2" s="1"/>
  <c r="DO41" i="1"/>
  <c r="BC42" i="2" s="1" a="1"/>
  <c r="BC42" i="2" s="1"/>
  <c r="DM41" i="1"/>
  <c r="BB42" i="2" s="1" a="1"/>
  <c r="BB42" i="2" s="1"/>
  <c r="DK41" i="1"/>
  <c r="Y42" i="2" s="1" a="1"/>
  <c r="Y42" i="2" s="1"/>
  <c r="DG41" i="1"/>
  <c r="X42" i="2" s="1" a="1"/>
  <c r="X42" i="2" s="1"/>
  <c r="DC41" i="1"/>
  <c r="AY42" i="2" s="1" a="1"/>
  <c r="AY42" i="2" s="1"/>
  <c r="CY41" i="1"/>
  <c r="CZ41" i="1" s="1"/>
  <c r="CV41" i="1"/>
  <c r="CS41" i="1"/>
  <c r="AI42" i="2" s="1" a="1"/>
  <c r="AI42" i="2" s="1"/>
  <c r="CM41" i="1"/>
  <c r="BA42" i="2" s="1" a="1"/>
  <c r="BA42" i="2" s="1"/>
  <c r="CJ41" i="1"/>
  <c r="AW42" i="2" s="1" a="1"/>
  <c r="AW42" i="2" s="1"/>
  <c r="CG41" i="1"/>
  <c r="AU42" i="2" s="1" a="1"/>
  <c r="AU42" i="2" s="1"/>
  <c r="CC41" i="1"/>
  <c r="AQ42" i="2" s="1" a="1"/>
  <c r="AQ42" i="2" s="1"/>
  <c r="BY41" i="1"/>
  <c r="AO42" i="2" s="1" a="1"/>
  <c r="AO42" i="2" s="1"/>
  <c r="BV41" i="1"/>
  <c r="AG42" i="2" s="1" a="1"/>
  <c r="AG42" i="2" s="1"/>
  <c r="BS41" i="1"/>
  <c r="AE42" i="2" s="1" a="1"/>
  <c r="AE42" i="2" s="1"/>
  <c r="BP41" i="1"/>
  <c r="AK42" i="2" s="1" a="1"/>
  <c r="AK42" i="2" s="1"/>
  <c r="BM41" i="1"/>
  <c r="AA42" i="2" s="1" a="1"/>
  <c r="AA42" i="2" s="1"/>
  <c r="BJ41" i="1"/>
  <c r="BD42" i="2" s="1" a="1"/>
  <c r="BD42" i="2" s="1"/>
  <c r="BF41" i="1"/>
  <c r="W42" i="2" s="1" a="1"/>
  <c r="W42" i="2" s="1"/>
  <c r="BC41" i="1"/>
  <c r="U42" i="2" s="1" a="1"/>
  <c r="U42" i="2" s="1"/>
  <c r="AZ41" i="1"/>
  <c r="S42" i="2" s="1" a="1"/>
  <c r="S42" i="2" s="1"/>
  <c r="AV41" i="1"/>
  <c r="Q42" i="2" s="1" a="1"/>
  <c r="Q42" i="2" s="1"/>
  <c r="AS41" i="1"/>
  <c r="O42" i="2" s="1" a="1"/>
  <c r="O42" i="2" s="1"/>
  <c r="AP41" i="1"/>
  <c r="M42" i="2" s="1" a="1"/>
  <c r="M42" i="2" s="1"/>
  <c r="AM41" i="1"/>
  <c r="K42" i="2" s="1" a="1"/>
  <c r="K42" i="2" s="1"/>
  <c r="AI41" i="1"/>
  <c r="AF41" i="1"/>
  <c r="AH41" i="1" s="1"/>
  <c r="I42" i="2" s="1" a="1"/>
  <c r="I42" i="2" s="1"/>
  <c r="DX40" i="1"/>
  <c r="DW40" i="1"/>
  <c r="DS40" i="1"/>
  <c r="BI41" i="2" s="1" a="1"/>
  <c r="BI41" i="2" s="1"/>
  <c r="DQ40" i="1"/>
  <c r="BH41" i="2" s="1" a="1"/>
  <c r="BH41" i="2" s="1"/>
  <c r="DO40" i="1"/>
  <c r="BC41" i="2" s="1" a="1"/>
  <c r="BC41" i="2" s="1"/>
  <c r="DM40" i="1"/>
  <c r="BB41" i="2" s="1" a="1"/>
  <c r="BB41" i="2" s="1"/>
  <c r="DK40" i="1"/>
  <c r="Y41" i="2" s="1" a="1"/>
  <c r="Y41" i="2" s="1"/>
  <c r="DG40" i="1"/>
  <c r="X41" i="2" s="1" a="1"/>
  <c r="X41" i="2" s="1"/>
  <c r="DC40" i="1"/>
  <c r="AY41" i="2" s="1" a="1"/>
  <c r="AY41" i="2" s="1"/>
  <c r="CY40" i="1"/>
  <c r="CZ40" i="1" s="1"/>
  <c r="CV40" i="1"/>
  <c r="CS40" i="1"/>
  <c r="AI41" i="2" s="1" a="1"/>
  <c r="AI41" i="2" s="1"/>
  <c r="CM40" i="1"/>
  <c r="BA41" i="2" s="1" a="1"/>
  <c r="BA41" i="2" s="1"/>
  <c r="CJ40" i="1"/>
  <c r="AW41" i="2" s="1" a="1"/>
  <c r="AW41" i="2" s="1"/>
  <c r="CG40" i="1"/>
  <c r="AU41" i="2" s="1" a="1"/>
  <c r="AU41" i="2" s="1"/>
  <c r="CC40" i="1"/>
  <c r="AQ41" i="2" s="1" a="1"/>
  <c r="AQ41" i="2" s="1"/>
  <c r="BY40" i="1"/>
  <c r="AO41" i="2" s="1" a="1"/>
  <c r="AO41" i="2" s="1"/>
  <c r="BV40" i="1"/>
  <c r="AG41" i="2" s="1" a="1"/>
  <c r="AG41" i="2" s="1"/>
  <c r="BS40" i="1"/>
  <c r="AE41" i="2" s="1" a="1"/>
  <c r="AE41" i="2" s="1"/>
  <c r="BP40" i="1"/>
  <c r="AK41" i="2" s="1" a="1"/>
  <c r="AK41" i="2" s="1"/>
  <c r="BM40" i="1"/>
  <c r="AA41" i="2" s="1" a="1"/>
  <c r="AA41" i="2" s="1"/>
  <c r="BJ40" i="1"/>
  <c r="BD41" i="2" s="1" a="1"/>
  <c r="BD41" i="2" s="1"/>
  <c r="BF40" i="1"/>
  <c r="W41" i="2" s="1" a="1"/>
  <c r="W41" i="2" s="1"/>
  <c r="BC40" i="1"/>
  <c r="U41" i="2" s="1" a="1"/>
  <c r="U41" i="2" s="1"/>
  <c r="AZ40" i="1"/>
  <c r="S41" i="2" s="1" a="1"/>
  <c r="S41" i="2" s="1"/>
  <c r="AV40" i="1"/>
  <c r="Q41" i="2" s="1" a="1"/>
  <c r="Q41" i="2" s="1"/>
  <c r="AS40" i="1"/>
  <c r="O41" i="2" s="1" a="1"/>
  <c r="O41" i="2" s="1"/>
  <c r="AP40" i="1"/>
  <c r="M41" i="2" s="1" a="1"/>
  <c r="M41" i="2" s="1"/>
  <c r="AM40" i="1"/>
  <c r="K41" i="2" s="1" a="1"/>
  <c r="K41" i="2" s="1"/>
  <c r="AI40" i="1"/>
  <c r="AF40" i="1"/>
  <c r="AH40" i="1" s="1"/>
  <c r="I41" i="2" s="1" a="1"/>
  <c r="I41" i="2" s="1"/>
  <c r="DX39" i="1"/>
  <c r="DW39" i="1"/>
  <c r="DS39" i="1"/>
  <c r="BI40" i="2" s="1" a="1"/>
  <c r="BI40" i="2" s="1"/>
  <c r="DQ39" i="1"/>
  <c r="BH40" i="2" s="1" a="1"/>
  <c r="BH40" i="2" s="1"/>
  <c r="DO39" i="1"/>
  <c r="BC40" i="2" s="1" a="1"/>
  <c r="BC40" i="2" s="1"/>
  <c r="DM39" i="1"/>
  <c r="BB40" i="2" s="1" a="1"/>
  <c r="BB40" i="2" s="1"/>
  <c r="DK39" i="1"/>
  <c r="Y40" i="2" s="1" a="1"/>
  <c r="Y40" i="2" s="1"/>
  <c r="DG39" i="1"/>
  <c r="X40" i="2" s="1" a="1"/>
  <c r="X40" i="2" s="1"/>
  <c r="DC39" i="1"/>
  <c r="AY40" i="2" s="1" a="1"/>
  <c r="AY40" i="2" s="1"/>
  <c r="CY39" i="1"/>
  <c r="CV39" i="1"/>
  <c r="CS39" i="1"/>
  <c r="AI40" i="2" s="1" a="1"/>
  <c r="AI40" i="2" s="1"/>
  <c r="CM39" i="1"/>
  <c r="BA40" i="2" s="1" a="1"/>
  <c r="BA40" i="2" s="1"/>
  <c r="CJ39" i="1"/>
  <c r="AW40" i="2" s="1" a="1"/>
  <c r="AW40" i="2" s="1"/>
  <c r="CG39" i="1"/>
  <c r="AU40" i="2" s="1" a="1"/>
  <c r="AU40" i="2" s="1"/>
  <c r="CC39" i="1"/>
  <c r="AQ40" i="2" s="1" a="1"/>
  <c r="AQ40" i="2" s="1"/>
  <c r="BY39" i="1"/>
  <c r="AO40" i="2" s="1" a="1"/>
  <c r="AO40" i="2" s="1"/>
  <c r="BV39" i="1"/>
  <c r="AG40" i="2" s="1" a="1"/>
  <c r="AG40" i="2" s="1"/>
  <c r="BS39" i="1"/>
  <c r="AE40" i="2" s="1" a="1"/>
  <c r="AE40" i="2" s="1"/>
  <c r="BP39" i="1"/>
  <c r="AK40" i="2" s="1" a="1"/>
  <c r="AK40" i="2" s="1"/>
  <c r="BM39" i="1"/>
  <c r="AA40" i="2" s="1" a="1"/>
  <c r="AA40" i="2" s="1"/>
  <c r="BJ39" i="1"/>
  <c r="BD40" i="2" s="1" a="1"/>
  <c r="BD40" i="2" s="1"/>
  <c r="BF39" i="1"/>
  <c r="W40" i="2" s="1" a="1"/>
  <c r="W40" i="2" s="1"/>
  <c r="BC39" i="1"/>
  <c r="U40" i="2" s="1" a="1"/>
  <c r="U40" i="2" s="1"/>
  <c r="AZ39" i="1"/>
  <c r="S40" i="2" s="1" a="1"/>
  <c r="S40" i="2" s="1"/>
  <c r="AV39" i="1"/>
  <c r="Q40" i="2" s="1" a="1"/>
  <c r="Q40" i="2" s="1"/>
  <c r="AS39" i="1"/>
  <c r="O40" i="2" s="1" a="1"/>
  <c r="O40" i="2" s="1"/>
  <c r="AP39" i="1"/>
  <c r="M40" i="2" s="1" a="1"/>
  <c r="M40" i="2" s="1"/>
  <c r="AM39" i="1"/>
  <c r="K40" i="2" s="1" a="1"/>
  <c r="K40" i="2" s="1"/>
  <c r="AI39" i="1"/>
  <c r="AH39" i="1"/>
  <c r="I40" i="2" s="1" a="1"/>
  <c r="I40" i="2" s="1"/>
  <c r="AF39" i="1"/>
  <c r="DX38" i="1"/>
  <c r="DW38" i="1"/>
  <c r="DS38" i="1"/>
  <c r="BI39" i="2" s="1" a="1"/>
  <c r="BI39" i="2" s="1"/>
  <c r="DQ38" i="1"/>
  <c r="BH39" i="2" s="1" a="1"/>
  <c r="BH39" i="2" s="1"/>
  <c r="DO38" i="1"/>
  <c r="BC39" i="2" s="1" a="1"/>
  <c r="BC39" i="2" s="1"/>
  <c r="DM38" i="1"/>
  <c r="BB39" i="2" s="1" a="1"/>
  <c r="BB39" i="2" s="1"/>
  <c r="DK38" i="1"/>
  <c r="Y39" i="2" s="1" a="1"/>
  <c r="Y39" i="2" s="1"/>
  <c r="DG38" i="1"/>
  <c r="X39" i="2" s="1" a="1"/>
  <c r="X39" i="2" s="1"/>
  <c r="DC38" i="1"/>
  <c r="AY39" i="2" s="1" a="1"/>
  <c r="AY39" i="2" s="1"/>
  <c r="CY38" i="1"/>
  <c r="CV38" i="1"/>
  <c r="CS38" i="1"/>
  <c r="AI39" i="2" s="1" a="1"/>
  <c r="AI39" i="2" s="1"/>
  <c r="CM38" i="1"/>
  <c r="BA39" i="2" s="1" a="1"/>
  <c r="BA39" i="2" s="1"/>
  <c r="CJ38" i="1"/>
  <c r="AW39" i="2" s="1" a="1"/>
  <c r="AW39" i="2" s="1"/>
  <c r="CG38" i="1"/>
  <c r="AU39" i="2" s="1" a="1"/>
  <c r="AU39" i="2" s="1"/>
  <c r="CC38" i="1"/>
  <c r="AQ39" i="2" s="1" a="1"/>
  <c r="AQ39" i="2" s="1"/>
  <c r="BY38" i="1"/>
  <c r="AO39" i="2" s="1" a="1"/>
  <c r="AO39" i="2" s="1"/>
  <c r="BV38" i="1"/>
  <c r="AG39" i="2" s="1" a="1"/>
  <c r="AG39" i="2" s="1"/>
  <c r="BS38" i="1"/>
  <c r="AE39" i="2" s="1" a="1"/>
  <c r="AE39" i="2" s="1"/>
  <c r="BP38" i="1"/>
  <c r="AK39" i="2" s="1" a="1"/>
  <c r="AK39" i="2" s="1"/>
  <c r="BM38" i="1"/>
  <c r="AA39" i="2" s="1" a="1"/>
  <c r="AA39" i="2" s="1"/>
  <c r="BJ38" i="1"/>
  <c r="BD39" i="2" s="1" a="1"/>
  <c r="BD39" i="2" s="1"/>
  <c r="BF38" i="1"/>
  <c r="W39" i="2" s="1" a="1"/>
  <c r="W39" i="2" s="1"/>
  <c r="BC38" i="1"/>
  <c r="U39" i="2" s="1" a="1"/>
  <c r="U39" i="2" s="1"/>
  <c r="AZ38" i="1"/>
  <c r="S39" i="2" s="1" a="1"/>
  <c r="S39" i="2" s="1"/>
  <c r="AV38" i="1"/>
  <c r="Q39" i="2" s="1" a="1"/>
  <c r="Q39" i="2" s="1"/>
  <c r="AS38" i="1"/>
  <c r="O39" i="2" s="1" a="1"/>
  <c r="O39" i="2" s="1"/>
  <c r="AP38" i="1"/>
  <c r="M39" i="2" s="1" a="1"/>
  <c r="M39" i="2" s="1"/>
  <c r="AM38" i="1"/>
  <c r="K39" i="2" s="1" a="1"/>
  <c r="K39" i="2" s="1"/>
  <c r="AI38" i="1"/>
  <c r="AH38" i="1"/>
  <c r="I39" i="2" s="1" a="1"/>
  <c r="I39" i="2" s="1"/>
  <c r="AF38" i="1"/>
  <c r="DX37" i="1"/>
  <c r="DW37" i="1"/>
  <c r="DS37" i="1"/>
  <c r="BI38" i="2" s="1" a="1"/>
  <c r="BI38" i="2" s="1"/>
  <c r="DQ37" i="1"/>
  <c r="BH38" i="2" s="1" a="1"/>
  <c r="BH38" i="2" s="1"/>
  <c r="DO37" i="1"/>
  <c r="BC38" i="2" s="1" a="1"/>
  <c r="BC38" i="2" s="1"/>
  <c r="DM37" i="1"/>
  <c r="BB38" i="2" s="1" a="1"/>
  <c r="BB38" i="2" s="1"/>
  <c r="DK37" i="1"/>
  <c r="Y38" i="2" s="1" a="1"/>
  <c r="Y38" i="2" s="1"/>
  <c r="DG37" i="1"/>
  <c r="X38" i="2" s="1" a="1"/>
  <c r="X38" i="2" s="1"/>
  <c r="DC37" i="1"/>
  <c r="AY38" i="2" s="1" a="1"/>
  <c r="AY38" i="2" s="1"/>
  <c r="CY37" i="1"/>
  <c r="CZ37" i="1" s="1"/>
  <c r="CV37" i="1"/>
  <c r="CS37" i="1"/>
  <c r="AI38" i="2" s="1" a="1"/>
  <c r="AI38" i="2" s="1"/>
  <c r="CM37" i="1"/>
  <c r="BA38" i="2" s="1" a="1"/>
  <c r="BA38" i="2" s="1"/>
  <c r="CJ37" i="1"/>
  <c r="AW38" i="2" s="1" a="1"/>
  <c r="AW38" i="2" s="1"/>
  <c r="CG37" i="1"/>
  <c r="AU38" i="2" s="1" a="1"/>
  <c r="AU38" i="2" s="1"/>
  <c r="CC37" i="1"/>
  <c r="AQ38" i="2" s="1" a="1"/>
  <c r="AQ38" i="2" s="1"/>
  <c r="BY37" i="1"/>
  <c r="AO38" i="2" s="1" a="1"/>
  <c r="AO38" i="2" s="1"/>
  <c r="BV37" i="1"/>
  <c r="AG38" i="2" s="1" a="1"/>
  <c r="AG38" i="2" s="1"/>
  <c r="BS37" i="1"/>
  <c r="AE38" i="2" s="1" a="1"/>
  <c r="AE38" i="2" s="1"/>
  <c r="BP37" i="1"/>
  <c r="AK38" i="2" s="1" a="1"/>
  <c r="AK38" i="2" s="1"/>
  <c r="BM37" i="1"/>
  <c r="AA38" i="2" s="1" a="1"/>
  <c r="AA38" i="2" s="1"/>
  <c r="BJ37" i="1"/>
  <c r="BD38" i="2" s="1" a="1"/>
  <c r="BD38" i="2" s="1"/>
  <c r="BF37" i="1"/>
  <c r="W38" i="2" s="1" a="1"/>
  <c r="W38" i="2" s="1"/>
  <c r="BC37" i="1"/>
  <c r="U38" i="2" s="1" a="1"/>
  <c r="U38" i="2" s="1"/>
  <c r="AZ37" i="1"/>
  <c r="S38" i="2" s="1" a="1"/>
  <c r="S38" i="2" s="1"/>
  <c r="AV37" i="1"/>
  <c r="Q38" i="2" s="1" a="1"/>
  <c r="Q38" i="2" s="1"/>
  <c r="AS37" i="1"/>
  <c r="O38" i="2" s="1" a="1"/>
  <c r="O38" i="2" s="1"/>
  <c r="AP37" i="1"/>
  <c r="M38" i="2" s="1" a="1"/>
  <c r="M38" i="2" s="1"/>
  <c r="AM37" i="1"/>
  <c r="K38" i="2" s="1" a="1"/>
  <c r="K38" i="2" s="1"/>
  <c r="AI37" i="1"/>
  <c r="AF37" i="1"/>
  <c r="AH37" i="1" s="1"/>
  <c r="I38" i="2" s="1" a="1"/>
  <c r="I38" i="2" s="1"/>
  <c r="DX36" i="1"/>
  <c r="DW36" i="1"/>
  <c r="DS36" i="1"/>
  <c r="BI37" i="2" s="1" a="1"/>
  <c r="BI37" i="2" s="1"/>
  <c r="DQ36" i="1"/>
  <c r="BH37" i="2" s="1" a="1"/>
  <c r="BH37" i="2" s="1"/>
  <c r="DO36" i="1"/>
  <c r="BC37" i="2" s="1" a="1"/>
  <c r="BC37" i="2" s="1"/>
  <c r="DM36" i="1"/>
  <c r="BB37" i="2" s="1" a="1"/>
  <c r="BB37" i="2" s="1"/>
  <c r="DK36" i="1"/>
  <c r="Y37" i="2" s="1" a="1"/>
  <c r="Y37" i="2" s="1"/>
  <c r="DG36" i="1"/>
  <c r="X37" i="2" s="1" a="1"/>
  <c r="X37" i="2" s="1"/>
  <c r="DC36" i="1"/>
  <c r="AY37" i="2" s="1" a="1"/>
  <c r="AY37" i="2" s="1"/>
  <c r="CY36" i="1"/>
  <c r="CZ36" i="1" s="1"/>
  <c r="CV36" i="1"/>
  <c r="CS36" i="1"/>
  <c r="AI37" i="2" s="1" a="1"/>
  <c r="AI37" i="2" s="1"/>
  <c r="CM36" i="1"/>
  <c r="BA37" i="2" s="1" a="1"/>
  <c r="BA37" i="2" s="1"/>
  <c r="CJ36" i="1"/>
  <c r="AW37" i="2" s="1" a="1"/>
  <c r="AW37" i="2" s="1"/>
  <c r="CG36" i="1"/>
  <c r="AU37" i="2" s="1" a="1"/>
  <c r="AU37" i="2" s="1"/>
  <c r="CC36" i="1"/>
  <c r="AQ37" i="2" s="1" a="1"/>
  <c r="AQ37" i="2" s="1"/>
  <c r="BY36" i="1"/>
  <c r="AO37" i="2" s="1" a="1"/>
  <c r="AO37" i="2" s="1"/>
  <c r="BV36" i="1"/>
  <c r="AG37" i="2" s="1" a="1"/>
  <c r="AG37" i="2" s="1"/>
  <c r="BS36" i="1"/>
  <c r="AE37" i="2" s="1" a="1"/>
  <c r="AE37" i="2" s="1"/>
  <c r="BP36" i="1"/>
  <c r="AK37" i="2" s="1" a="1"/>
  <c r="AK37" i="2" s="1"/>
  <c r="BM36" i="1"/>
  <c r="AA37" i="2" s="1" a="1"/>
  <c r="AA37" i="2" s="1"/>
  <c r="BJ36" i="1"/>
  <c r="BD37" i="2" s="1" a="1"/>
  <c r="BD37" i="2" s="1"/>
  <c r="BF36" i="1"/>
  <c r="W37" i="2" s="1" a="1"/>
  <c r="W37" i="2" s="1"/>
  <c r="BC36" i="1"/>
  <c r="U37" i="2" s="1" a="1"/>
  <c r="U37" i="2" s="1"/>
  <c r="AZ36" i="1"/>
  <c r="S37" i="2" s="1" a="1"/>
  <c r="S37" i="2" s="1"/>
  <c r="AV36" i="1"/>
  <c r="Q37" i="2" s="1" a="1"/>
  <c r="Q37" i="2" s="1"/>
  <c r="AS36" i="1"/>
  <c r="O37" i="2" s="1" a="1"/>
  <c r="O37" i="2" s="1"/>
  <c r="AP36" i="1"/>
  <c r="M37" i="2" s="1" a="1"/>
  <c r="M37" i="2" s="1"/>
  <c r="AM36" i="1"/>
  <c r="K37" i="2" s="1" a="1"/>
  <c r="K37" i="2" s="1"/>
  <c r="AI36" i="1"/>
  <c r="AF36" i="1"/>
  <c r="AH36" i="1" s="1"/>
  <c r="I37" i="2" s="1" a="1"/>
  <c r="I37" i="2" s="1"/>
  <c r="DX35" i="1"/>
  <c r="DW35" i="1"/>
  <c r="DS35" i="1"/>
  <c r="BI36" i="2" s="1" a="1"/>
  <c r="BI36" i="2" s="1"/>
  <c r="DQ35" i="1"/>
  <c r="BH36" i="2" s="1" a="1"/>
  <c r="BH36" i="2" s="1"/>
  <c r="DO35" i="1"/>
  <c r="BC36" i="2" s="1" a="1"/>
  <c r="BC36" i="2" s="1"/>
  <c r="DM35" i="1"/>
  <c r="BB36" i="2" s="1" a="1"/>
  <c r="BB36" i="2" s="1"/>
  <c r="DK35" i="1"/>
  <c r="Y36" i="2" s="1" a="1"/>
  <c r="Y36" i="2" s="1"/>
  <c r="DG35" i="1"/>
  <c r="X36" i="2" s="1" a="1"/>
  <c r="X36" i="2" s="1"/>
  <c r="DC35" i="1"/>
  <c r="AY36" i="2" s="1" a="1"/>
  <c r="AY36" i="2" s="1"/>
  <c r="CY35" i="1"/>
  <c r="CV35" i="1"/>
  <c r="CS35" i="1"/>
  <c r="AI36" i="2" s="1" a="1"/>
  <c r="AI36" i="2" s="1"/>
  <c r="CM35" i="1"/>
  <c r="BA36" i="2" s="1" a="1"/>
  <c r="BA36" i="2" s="1"/>
  <c r="CJ35" i="1"/>
  <c r="AW36" i="2" s="1" a="1"/>
  <c r="AW36" i="2" s="1"/>
  <c r="CG35" i="1"/>
  <c r="AU36" i="2" s="1" a="1"/>
  <c r="AU36" i="2" s="1"/>
  <c r="CC35" i="1"/>
  <c r="AQ36" i="2" s="1" a="1"/>
  <c r="AQ36" i="2" s="1"/>
  <c r="BY35" i="1"/>
  <c r="AO36" i="2" s="1" a="1"/>
  <c r="AO36" i="2" s="1"/>
  <c r="BV35" i="1"/>
  <c r="AG36" i="2" s="1" a="1"/>
  <c r="AG36" i="2" s="1"/>
  <c r="BS35" i="1"/>
  <c r="AE36" i="2" s="1" a="1"/>
  <c r="AE36" i="2" s="1"/>
  <c r="BP35" i="1"/>
  <c r="AK36" i="2" s="1" a="1"/>
  <c r="AK36" i="2" s="1"/>
  <c r="BM35" i="1"/>
  <c r="AA36" i="2" s="1" a="1"/>
  <c r="AA36" i="2" s="1"/>
  <c r="BJ35" i="1"/>
  <c r="BD36" i="2" s="1" a="1"/>
  <c r="BD36" i="2" s="1"/>
  <c r="BF35" i="1"/>
  <c r="W36" i="2" s="1" a="1"/>
  <c r="W36" i="2" s="1"/>
  <c r="BC35" i="1"/>
  <c r="U36" i="2" s="1" a="1"/>
  <c r="U36" i="2" s="1"/>
  <c r="AZ35" i="1"/>
  <c r="S36" i="2" s="1" a="1"/>
  <c r="S36" i="2" s="1"/>
  <c r="AV35" i="1"/>
  <c r="Q36" i="2" s="1" a="1"/>
  <c r="Q36" i="2" s="1"/>
  <c r="AS35" i="1"/>
  <c r="O36" i="2" s="1" a="1"/>
  <c r="O36" i="2" s="1"/>
  <c r="AP35" i="1"/>
  <c r="M36" i="2" s="1" a="1"/>
  <c r="M36" i="2" s="1"/>
  <c r="AM35" i="1"/>
  <c r="K36" i="2" s="1" a="1"/>
  <c r="K36" i="2" s="1"/>
  <c r="AI35" i="1"/>
  <c r="AH35" i="1"/>
  <c r="I36" i="2" s="1" a="1"/>
  <c r="I36" i="2" s="1"/>
  <c r="AF35" i="1"/>
  <c r="DX34" i="1"/>
  <c r="DW34" i="1"/>
  <c r="DS34" i="1"/>
  <c r="BI35" i="2" s="1" a="1"/>
  <c r="BI35" i="2" s="1"/>
  <c r="DQ34" i="1"/>
  <c r="BH35" i="2" s="1" a="1"/>
  <c r="BH35" i="2" s="1"/>
  <c r="DO34" i="1"/>
  <c r="BC35" i="2" s="1" a="1"/>
  <c r="BC35" i="2" s="1"/>
  <c r="DM34" i="1"/>
  <c r="BB35" i="2" s="1" a="1"/>
  <c r="BB35" i="2" s="1"/>
  <c r="DK34" i="1"/>
  <c r="Y35" i="2" s="1" a="1"/>
  <c r="Y35" i="2" s="1"/>
  <c r="DG34" i="1"/>
  <c r="X35" i="2" s="1" a="1"/>
  <c r="X35" i="2" s="1"/>
  <c r="DC34" i="1"/>
  <c r="AY35" i="2" s="1" a="1"/>
  <c r="AY35" i="2" s="1"/>
  <c r="CY34" i="1"/>
  <c r="CV34" i="1"/>
  <c r="CS34" i="1"/>
  <c r="AI35" i="2" s="1" a="1"/>
  <c r="AI35" i="2" s="1"/>
  <c r="CM34" i="1"/>
  <c r="BA35" i="2" s="1" a="1"/>
  <c r="BA35" i="2" s="1"/>
  <c r="CJ34" i="1"/>
  <c r="AW35" i="2" s="1" a="1"/>
  <c r="AW35" i="2" s="1"/>
  <c r="CG34" i="1"/>
  <c r="AU35" i="2" s="1" a="1"/>
  <c r="AU35" i="2" s="1"/>
  <c r="CC34" i="1"/>
  <c r="AQ35" i="2" s="1" a="1"/>
  <c r="AQ35" i="2" s="1"/>
  <c r="BY34" i="1"/>
  <c r="AO35" i="2" s="1" a="1"/>
  <c r="AO35" i="2" s="1"/>
  <c r="BV34" i="1"/>
  <c r="AG35" i="2" s="1" a="1"/>
  <c r="AG35" i="2" s="1"/>
  <c r="BS34" i="1"/>
  <c r="AE35" i="2" s="1" a="1"/>
  <c r="AE35" i="2" s="1"/>
  <c r="BP34" i="1"/>
  <c r="AK35" i="2" s="1" a="1"/>
  <c r="AK35" i="2" s="1"/>
  <c r="BM34" i="1"/>
  <c r="AA35" i="2" s="1" a="1"/>
  <c r="AA35" i="2" s="1"/>
  <c r="BJ34" i="1"/>
  <c r="BD35" i="2" s="1" a="1"/>
  <c r="BD35" i="2" s="1"/>
  <c r="BF34" i="1"/>
  <c r="W35" i="2" s="1" a="1"/>
  <c r="W35" i="2" s="1"/>
  <c r="BC34" i="1"/>
  <c r="U35" i="2" s="1" a="1"/>
  <c r="U35" i="2" s="1"/>
  <c r="AZ34" i="1"/>
  <c r="S35" i="2" s="1" a="1"/>
  <c r="S35" i="2" s="1"/>
  <c r="AV34" i="1"/>
  <c r="Q35" i="2" s="1" a="1"/>
  <c r="Q35" i="2" s="1"/>
  <c r="AS34" i="1"/>
  <c r="O35" i="2" s="1" a="1"/>
  <c r="O35" i="2" s="1"/>
  <c r="AP34" i="1"/>
  <c r="M35" i="2" s="1" a="1"/>
  <c r="M35" i="2" s="1"/>
  <c r="AM34" i="1"/>
  <c r="K35" i="2" s="1" a="1"/>
  <c r="K35" i="2" s="1"/>
  <c r="AI34" i="1"/>
  <c r="AH34" i="1"/>
  <c r="I35" i="2" s="1" a="1"/>
  <c r="I35" i="2" s="1"/>
  <c r="AF34" i="1"/>
  <c r="DX33" i="1"/>
  <c r="DW33" i="1"/>
  <c r="DS33" i="1"/>
  <c r="BI34" i="2" s="1" a="1"/>
  <c r="BI34" i="2" s="1"/>
  <c r="DQ33" i="1"/>
  <c r="BH34" i="2" s="1" a="1"/>
  <c r="BH34" i="2" s="1"/>
  <c r="DO33" i="1"/>
  <c r="BC34" i="2" s="1" a="1"/>
  <c r="BC34" i="2" s="1"/>
  <c r="DM33" i="1"/>
  <c r="BB34" i="2" s="1" a="1"/>
  <c r="BB34" i="2" s="1"/>
  <c r="DK33" i="1"/>
  <c r="Y34" i="2" s="1" a="1"/>
  <c r="Y34" i="2" s="1"/>
  <c r="DG33" i="1"/>
  <c r="X34" i="2" s="1" a="1"/>
  <c r="X34" i="2" s="1"/>
  <c r="DC33" i="1"/>
  <c r="AY34" i="2" s="1" a="1"/>
  <c r="AY34" i="2" s="1"/>
  <c r="CY33" i="1"/>
  <c r="CZ33" i="1" s="1"/>
  <c r="CV33" i="1"/>
  <c r="CS33" i="1"/>
  <c r="AI34" i="2" s="1" a="1"/>
  <c r="AI34" i="2" s="1"/>
  <c r="CM33" i="1"/>
  <c r="BA34" i="2" s="1" a="1"/>
  <c r="BA34" i="2" s="1"/>
  <c r="CJ33" i="1"/>
  <c r="AW34" i="2" s="1" a="1"/>
  <c r="AW34" i="2" s="1"/>
  <c r="CG33" i="1"/>
  <c r="AU34" i="2" s="1" a="1"/>
  <c r="AU34" i="2" s="1"/>
  <c r="CC33" i="1"/>
  <c r="AQ34" i="2" s="1" a="1"/>
  <c r="AQ34" i="2" s="1"/>
  <c r="BY33" i="1"/>
  <c r="AO34" i="2" s="1" a="1"/>
  <c r="AO34" i="2" s="1"/>
  <c r="BV33" i="1"/>
  <c r="AG34" i="2" s="1" a="1"/>
  <c r="AG34" i="2" s="1"/>
  <c r="BS33" i="1"/>
  <c r="AE34" i="2" s="1" a="1"/>
  <c r="AE34" i="2" s="1"/>
  <c r="BP33" i="1"/>
  <c r="AK34" i="2" s="1" a="1"/>
  <c r="AK34" i="2" s="1"/>
  <c r="BM33" i="1"/>
  <c r="AA34" i="2" s="1" a="1"/>
  <c r="AA34" i="2" s="1"/>
  <c r="BJ33" i="1"/>
  <c r="BD34" i="2" s="1" a="1"/>
  <c r="BD34" i="2" s="1"/>
  <c r="BF33" i="1"/>
  <c r="W34" i="2" s="1" a="1"/>
  <c r="W34" i="2" s="1"/>
  <c r="BC33" i="1"/>
  <c r="U34" i="2" s="1" a="1"/>
  <c r="U34" i="2" s="1"/>
  <c r="AZ33" i="1"/>
  <c r="S34" i="2" s="1" a="1"/>
  <c r="S34" i="2" s="1"/>
  <c r="AV33" i="1"/>
  <c r="Q34" i="2" s="1" a="1"/>
  <c r="Q34" i="2" s="1"/>
  <c r="AS33" i="1"/>
  <c r="O34" i="2" s="1" a="1"/>
  <c r="O34" i="2" s="1"/>
  <c r="AP33" i="1"/>
  <c r="M34" i="2" s="1" a="1"/>
  <c r="M34" i="2" s="1"/>
  <c r="AM33" i="1"/>
  <c r="K34" i="2" s="1" a="1"/>
  <c r="K34" i="2" s="1"/>
  <c r="AI33" i="1"/>
  <c r="AF33" i="1"/>
  <c r="AH33" i="1" s="1"/>
  <c r="I34" i="2" s="1" a="1"/>
  <c r="I34" i="2" s="1"/>
  <c r="DX32" i="1"/>
  <c r="DW32" i="1"/>
  <c r="DS32" i="1"/>
  <c r="BI33" i="2" s="1" a="1"/>
  <c r="BI33" i="2" s="1"/>
  <c r="DQ32" i="1"/>
  <c r="BH33" i="2" s="1" a="1"/>
  <c r="BH33" i="2" s="1"/>
  <c r="DO32" i="1"/>
  <c r="BC33" i="2" s="1" a="1"/>
  <c r="BC33" i="2" s="1"/>
  <c r="DM32" i="1"/>
  <c r="BB33" i="2" s="1" a="1"/>
  <c r="BB33" i="2" s="1"/>
  <c r="DK32" i="1"/>
  <c r="Y33" i="2" s="1" a="1"/>
  <c r="Y33" i="2" s="1"/>
  <c r="DG32" i="1"/>
  <c r="X33" i="2" s="1" a="1"/>
  <c r="X33" i="2" s="1"/>
  <c r="DC32" i="1"/>
  <c r="AY33" i="2" s="1" a="1"/>
  <c r="AY33" i="2" s="1"/>
  <c r="CY32" i="1"/>
  <c r="CZ32" i="1" s="1"/>
  <c r="CV32" i="1"/>
  <c r="CS32" i="1"/>
  <c r="AI33" i="2" s="1" a="1"/>
  <c r="AI33" i="2" s="1"/>
  <c r="CM32" i="1"/>
  <c r="BA33" i="2" s="1" a="1"/>
  <c r="BA33" i="2" s="1"/>
  <c r="CJ32" i="1"/>
  <c r="AW33" i="2" s="1" a="1"/>
  <c r="AW33" i="2" s="1"/>
  <c r="CG32" i="1"/>
  <c r="AU33" i="2" s="1" a="1"/>
  <c r="AU33" i="2" s="1"/>
  <c r="CC32" i="1"/>
  <c r="AQ33" i="2" s="1" a="1"/>
  <c r="AQ33" i="2" s="1"/>
  <c r="BY32" i="1"/>
  <c r="AO33" i="2" s="1" a="1"/>
  <c r="AO33" i="2" s="1"/>
  <c r="BV32" i="1"/>
  <c r="AG33" i="2" s="1" a="1"/>
  <c r="AG33" i="2" s="1"/>
  <c r="BS32" i="1"/>
  <c r="AE33" i="2" s="1" a="1"/>
  <c r="AE33" i="2" s="1"/>
  <c r="BP32" i="1"/>
  <c r="AK33" i="2" s="1" a="1"/>
  <c r="AK33" i="2" s="1"/>
  <c r="BM32" i="1"/>
  <c r="AA33" i="2" s="1" a="1"/>
  <c r="AA33" i="2" s="1"/>
  <c r="BJ32" i="1"/>
  <c r="BD33" i="2" s="1" a="1"/>
  <c r="BD33" i="2" s="1"/>
  <c r="BF32" i="1"/>
  <c r="W33" i="2" s="1" a="1"/>
  <c r="W33" i="2" s="1"/>
  <c r="BC32" i="1"/>
  <c r="U33" i="2" s="1" a="1"/>
  <c r="U33" i="2" s="1"/>
  <c r="AZ32" i="1"/>
  <c r="S33" i="2" s="1" a="1"/>
  <c r="S33" i="2" s="1"/>
  <c r="AV32" i="1"/>
  <c r="Q33" i="2" s="1" a="1"/>
  <c r="Q33" i="2" s="1"/>
  <c r="AS32" i="1"/>
  <c r="O33" i="2" s="1" a="1"/>
  <c r="O33" i="2" s="1"/>
  <c r="AP32" i="1"/>
  <c r="M33" i="2" s="1" a="1"/>
  <c r="M33" i="2" s="1"/>
  <c r="AM32" i="1"/>
  <c r="K33" i="2" s="1" a="1"/>
  <c r="K33" i="2" s="1"/>
  <c r="AI32" i="1"/>
  <c r="AF32" i="1"/>
  <c r="AH32" i="1" s="1"/>
  <c r="I33" i="2" s="1" a="1"/>
  <c r="I33" i="2" s="1"/>
  <c r="DX31" i="1"/>
  <c r="DW31" i="1"/>
  <c r="DS31" i="1"/>
  <c r="BI32" i="2" s="1" a="1"/>
  <c r="BI32" i="2" s="1"/>
  <c r="DQ31" i="1"/>
  <c r="BH32" i="2" s="1" a="1"/>
  <c r="BH32" i="2" s="1"/>
  <c r="DO31" i="1"/>
  <c r="BC32" i="2" s="1" a="1"/>
  <c r="BC32" i="2" s="1"/>
  <c r="DM31" i="1"/>
  <c r="BB32" i="2" s="1" a="1"/>
  <c r="BB32" i="2" s="1"/>
  <c r="DK31" i="1"/>
  <c r="Y32" i="2" s="1" a="1"/>
  <c r="Y32" i="2" s="1"/>
  <c r="DG31" i="1"/>
  <c r="X32" i="2" s="1" a="1"/>
  <c r="X32" i="2" s="1"/>
  <c r="DC31" i="1"/>
  <c r="AY32" i="2" s="1" a="1"/>
  <c r="AY32" i="2" s="1"/>
  <c r="CY31" i="1"/>
  <c r="CV31" i="1"/>
  <c r="CS31" i="1"/>
  <c r="AI32" i="2" s="1" a="1"/>
  <c r="AI32" i="2" s="1"/>
  <c r="CM31" i="1"/>
  <c r="BA32" i="2" s="1" a="1"/>
  <c r="BA32" i="2" s="1"/>
  <c r="CJ31" i="1"/>
  <c r="AW32" i="2" s="1" a="1"/>
  <c r="AW32" i="2" s="1"/>
  <c r="CG31" i="1"/>
  <c r="AU32" i="2" s="1" a="1"/>
  <c r="AU32" i="2" s="1"/>
  <c r="CC31" i="1"/>
  <c r="AQ32" i="2" s="1" a="1"/>
  <c r="AQ32" i="2" s="1"/>
  <c r="BY31" i="1"/>
  <c r="AO32" i="2" s="1" a="1"/>
  <c r="AO32" i="2" s="1"/>
  <c r="BV31" i="1"/>
  <c r="AG32" i="2" s="1" a="1"/>
  <c r="AG32" i="2" s="1"/>
  <c r="BS31" i="1"/>
  <c r="AE32" i="2" s="1" a="1"/>
  <c r="AE32" i="2" s="1"/>
  <c r="BP31" i="1"/>
  <c r="AK32" i="2" s="1" a="1"/>
  <c r="AK32" i="2" s="1"/>
  <c r="BM31" i="1"/>
  <c r="AA32" i="2" s="1" a="1"/>
  <c r="AA32" i="2" s="1"/>
  <c r="BJ31" i="1"/>
  <c r="BD32" i="2" s="1" a="1"/>
  <c r="BD32" i="2" s="1"/>
  <c r="BF31" i="1"/>
  <c r="W32" i="2" s="1" a="1"/>
  <c r="W32" i="2" s="1"/>
  <c r="BC31" i="1"/>
  <c r="U32" i="2" s="1" a="1"/>
  <c r="U32" i="2" s="1"/>
  <c r="AZ31" i="1"/>
  <c r="S32" i="2" s="1" a="1"/>
  <c r="S32" i="2" s="1"/>
  <c r="AV31" i="1"/>
  <c r="Q32" i="2" s="1" a="1"/>
  <c r="Q32" i="2" s="1"/>
  <c r="AS31" i="1"/>
  <c r="O32" i="2" s="1" a="1"/>
  <c r="O32" i="2" s="1"/>
  <c r="AP31" i="1"/>
  <c r="M32" i="2" s="1" a="1"/>
  <c r="M32" i="2" s="1"/>
  <c r="AM31" i="1"/>
  <c r="K32" i="2" s="1" a="1"/>
  <c r="K32" i="2" s="1"/>
  <c r="AI31" i="1"/>
  <c r="AH31" i="1"/>
  <c r="I32" i="2" s="1" a="1"/>
  <c r="I32" i="2" s="1"/>
  <c r="AF31" i="1"/>
  <c r="DX30" i="1"/>
  <c r="DW30" i="1"/>
  <c r="DS30" i="1"/>
  <c r="BI31" i="2" s="1" a="1"/>
  <c r="BI31" i="2" s="1"/>
  <c r="DQ30" i="1"/>
  <c r="BH31" i="2" s="1" a="1"/>
  <c r="BH31" i="2" s="1"/>
  <c r="DO30" i="1"/>
  <c r="BC31" i="2" s="1" a="1"/>
  <c r="BC31" i="2" s="1"/>
  <c r="DM30" i="1"/>
  <c r="BB31" i="2" s="1" a="1"/>
  <c r="BB31" i="2" s="1"/>
  <c r="DK30" i="1"/>
  <c r="Y31" i="2" s="1" a="1"/>
  <c r="Y31" i="2" s="1"/>
  <c r="DG30" i="1"/>
  <c r="X31" i="2" s="1" a="1"/>
  <c r="X31" i="2" s="1"/>
  <c r="DC30" i="1"/>
  <c r="AY31" i="2" s="1" a="1"/>
  <c r="AY31" i="2" s="1"/>
  <c r="CY30" i="1"/>
  <c r="CV30" i="1"/>
  <c r="CS30" i="1"/>
  <c r="AI31" i="2" s="1" a="1"/>
  <c r="AI31" i="2" s="1"/>
  <c r="CM30" i="1"/>
  <c r="BA31" i="2" s="1" a="1"/>
  <c r="BA31" i="2" s="1"/>
  <c r="CJ30" i="1"/>
  <c r="AW31" i="2" s="1" a="1"/>
  <c r="AW31" i="2" s="1"/>
  <c r="CG30" i="1"/>
  <c r="AU31" i="2" s="1" a="1"/>
  <c r="AU31" i="2" s="1"/>
  <c r="CC30" i="1"/>
  <c r="AQ31" i="2" s="1" a="1"/>
  <c r="AQ31" i="2" s="1"/>
  <c r="BY30" i="1"/>
  <c r="AO31" i="2" s="1" a="1"/>
  <c r="AO31" i="2" s="1"/>
  <c r="BV30" i="1"/>
  <c r="AG31" i="2" s="1" a="1"/>
  <c r="AG31" i="2" s="1"/>
  <c r="BS30" i="1"/>
  <c r="AE31" i="2" s="1" a="1"/>
  <c r="AE31" i="2" s="1"/>
  <c r="BP30" i="1"/>
  <c r="AK31" i="2" s="1" a="1"/>
  <c r="AK31" i="2" s="1"/>
  <c r="BM30" i="1"/>
  <c r="AA31" i="2" s="1" a="1"/>
  <c r="AA31" i="2" s="1"/>
  <c r="BJ30" i="1"/>
  <c r="BD31" i="2" s="1" a="1"/>
  <c r="BD31" i="2" s="1"/>
  <c r="BF30" i="1"/>
  <c r="W31" i="2" s="1" a="1"/>
  <c r="W31" i="2" s="1"/>
  <c r="BC30" i="1"/>
  <c r="U31" i="2" s="1" a="1"/>
  <c r="U31" i="2" s="1"/>
  <c r="AZ30" i="1"/>
  <c r="S31" i="2" s="1" a="1"/>
  <c r="S31" i="2" s="1"/>
  <c r="AV30" i="1"/>
  <c r="Q31" i="2" s="1" a="1"/>
  <c r="Q31" i="2" s="1"/>
  <c r="AS30" i="1"/>
  <c r="O31" i="2" s="1" a="1"/>
  <c r="O31" i="2" s="1"/>
  <c r="AP30" i="1"/>
  <c r="M31" i="2" s="1" a="1"/>
  <c r="M31" i="2" s="1"/>
  <c r="AM30" i="1"/>
  <c r="K31" i="2" s="1" a="1"/>
  <c r="K31" i="2" s="1"/>
  <c r="AI30" i="1"/>
  <c r="AH30" i="1"/>
  <c r="I31" i="2" s="1" a="1"/>
  <c r="I31" i="2" s="1"/>
  <c r="AF30" i="1"/>
  <c r="DX29" i="1"/>
  <c r="DW29" i="1"/>
  <c r="DS29" i="1"/>
  <c r="BI30" i="2" s="1" a="1"/>
  <c r="BI30" i="2" s="1"/>
  <c r="DQ29" i="1"/>
  <c r="BH30" i="2" s="1" a="1"/>
  <c r="BH30" i="2" s="1"/>
  <c r="DO29" i="1"/>
  <c r="BC30" i="2" s="1" a="1"/>
  <c r="BC30" i="2" s="1"/>
  <c r="DM29" i="1"/>
  <c r="BB30" i="2" s="1" a="1"/>
  <c r="BB30" i="2" s="1"/>
  <c r="DK29" i="1"/>
  <c r="Y30" i="2" s="1" a="1"/>
  <c r="Y30" i="2" s="1"/>
  <c r="DG29" i="1"/>
  <c r="X30" i="2" s="1" a="1"/>
  <c r="X30" i="2" s="1"/>
  <c r="DC29" i="1"/>
  <c r="AY30" i="2" s="1" a="1"/>
  <c r="AY30" i="2" s="1"/>
  <c r="CY29" i="1"/>
  <c r="CZ29" i="1" s="1"/>
  <c r="CV29" i="1"/>
  <c r="CS29" i="1"/>
  <c r="AI30" i="2" s="1" a="1"/>
  <c r="AI30" i="2" s="1"/>
  <c r="CM29" i="1"/>
  <c r="BA30" i="2" s="1" a="1"/>
  <c r="BA30" i="2" s="1"/>
  <c r="CJ29" i="1"/>
  <c r="AW30" i="2" s="1" a="1"/>
  <c r="AW30" i="2" s="1"/>
  <c r="CG29" i="1"/>
  <c r="AU30" i="2" s="1" a="1"/>
  <c r="AU30" i="2" s="1"/>
  <c r="CC29" i="1"/>
  <c r="AQ30" i="2" s="1" a="1"/>
  <c r="AQ30" i="2" s="1"/>
  <c r="BY29" i="1"/>
  <c r="AO30" i="2" s="1" a="1"/>
  <c r="AO30" i="2" s="1"/>
  <c r="BV29" i="1"/>
  <c r="AG30" i="2" s="1" a="1"/>
  <c r="AG30" i="2" s="1"/>
  <c r="BS29" i="1"/>
  <c r="AE30" i="2" s="1" a="1"/>
  <c r="AE30" i="2" s="1"/>
  <c r="BP29" i="1"/>
  <c r="AK30" i="2" s="1" a="1"/>
  <c r="AK30" i="2" s="1"/>
  <c r="BM29" i="1"/>
  <c r="AA30" i="2" s="1" a="1"/>
  <c r="AA30" i="2" s="1"/>
  <c r="BJ29" i="1"/>
  <c r="BD30" i="2" s="1" a="1"/>
  <c r="BD30" i="2" s="1"/>
  <c r="BF29" i="1"/>
  <c r="W30" i="2" s="1" a="1"/>
  <c r="W30" i="2" s="1"/>
  <c r="BC29" i="1"/>
  <c r="U30" i="2" s="1" a="1"/>
  <c r="U30" i="2" s="1"/>
  <c r="AZ29" i="1"/>
  <c r="S30" i="2" s="1" a="1"/>
  <c r="S30" i="2" s="1"/>
  <c r="AV29" i="1"/>
  <c r="Q30" i="2" s="1" a="1"/>
  <c r="Q30" i="2" s="1"/>
  <c r="AS29" i="1"/>
  <c r="O30" i="2" s="1" a="1"/>
  <c r="O30" i="2" s="1"/>
  <c r="AP29" i="1"/>
  <c r="M30" i="2" s="1" a="1"/>
  <c r="M30" i="2" s="1"/>
  <c r="AM29" i="1"/>
  <c r="K30" i="2" s="1" a="1"/>
  <c r="K30" i="2" s="1"/>
  <c r="AI29" i="1"/>
  <c r="AF29" i="1"/>
  <c r="AH29" i="1" s="1"/>
  <c r="I30" i="2" s="1" a="1"/>
  <c r="I30" i="2" s="1"/>
  <c r="DX28" i="1"/>
  <c r="DW28" i="1"/>
  <c r="DS28" i="1"/>
  <c r="BI29" i="2" s="1" a="1"/>
  <c r="BI29" i="2" s="1"/>
  <c r="DQ28" i="1"/>
  <c r="BH29" i="2" s="1" a="1"/>
  <c r="BH29" i="2" s="1"/>
  <c r="DO28" i="1"/>
  <c r="BC29" i="2" s="1" a="1"/>
  <c r="BC29" i="2" s="1"/>
  <c r="DM28" i="1"/>
  <c r="BB29" i="2" s="1" a="1"/>
  <c r="BB29" i="2" s="1"/>
  <c r="DK28" i="1"/>
  <c r="Y29" i="2" s="1" a="1"/>
  <c r="Y29" i="2" s="1"/>
  <c r="DG28" i="1"/>
  <c r="X29" i="2" s="1" a="1"/>
  <c r="X29" i="2" s="1"/>
  <c r="DC28" i="1"/>
  <c r="AY29" i="2" s="1" a="1"/>
  <c r="AY29" i="2" s="1"/>
  <c r="CY28" i="1"/>
  <c r="CZ28" i="1" s="1"/>
  <c r="CV28" i="1"/>
  <c r="CS28" i="1"/>
  <c r="AI29" i="2" s="1" a="1"/>
  <c r="AI29" i="2" s="1"/>
  <c r="CM28" i="1"/>
  <c r="BA29" i="2" s="1" a="1"/>
  <c r="BA29" i="2" s="1"/>
  <c r="CJ28" i="1"/>
  <c r="AW29" i="2" s="1" a="1"/>
  <c r="AW29" i="2" s="1"/>
  <c r="CG28" i="1"/>
  <c r="AU29" i="2" s="1" a="1"/>
  <c r="AU29" i="2" s="1"/>
  <c r="CC28" i="1"/>
  <c r="AQ29" i="2" s="1" a="1"/>
  <c r="AQ29" i="2" s="1"/>
  <c r="BY28" i="1"/>
  <c r="AO29" i="2" s="1" a="1"/>
  <c r="AO29" i="2" s="1"/>
  <c r="BV28" i="1"/>
  <c r="AG29" i="2" s="1" a="1"/>
  <c r="AG29" i="2" s="1"/>
  <c r="BS28" i="1"/>
  <c r="AE29" i="2" s="1" a="1"/>
  <c r="AE29" i="2" s="1"/>
  <c r="BP28" i="1"/>
  <c r="AK29" i="2" s="1" a="1"/>
  <c r="AK29" i="2" s="1"/>
  <c r="BM28" i="1"/>
  <c r="AA29" i="2" s="1" a="1"/>
  <c r="AA29" i="2" s="1"/>
  <c r="BJ28" i="1"/>
  <c r="BD29" i="2" s="1" a="1"/>
  <c r="BD29" i="2" s="1"/>
  <c r="BF28" i="1"/>
  <c r="W29" i="2" s="1" a="1"/>
  <c r="W29" i="2" s="1"/>
  <c r="BC28" i="1"/>
  <c r="U29" i="2" s="1" a="1"/>
  <c r="U29" i="2" s="1"/>
  <c r="AZ28" i="1"/>
  <c r="S29" i="2" s="1" a="1"/>
  <c r="S29" i="2" s="1"/>
  <c r="AV28" i="1"/>
  <c r="Q29" i="2" s="1" a="1"/>
  <c r="Q29" i="2" s="1"/>
  <c r="AS28" i="1"/>
  <c r="O29" i="2" s="1" a="1"/>
  <c r="O29" i="2" s="1"/>
  <c r="AP28" i="1"/>
  <c r="M29" i="2" s="1" a="1"/>
  <c r="M29" i="2" s="1"/>
  <c r="AM28" i="1"/>
  <c r="K29" i="2" s="1" a="1"/>
  <c r="K29" i="2" s="1"/>
  <c r="AI28" i="1"/>
  <c r="AF28" i="1"/>
  <c r="AH28" i="1" s="1"/>
  <c r="I29" i="2" s="1" a="1"/>
  <c r="I29" i="2" s="1"/>
  <c r="DX27" i="1"/>
  <c r="DW27" i="1"/>
  <c r="DS27" i="1"/>
  <c r="BI28" i="2" s="1" a="1"/>
  <c r="BI28" i="2" s="1"/>
  <c r="DQ27" i="1"/>
  <c r="BH28" i="2" s="1" a="1"/>
  <c r="BH28" i="2" s="1"/>
  <c r="DO27" i="1"/>
  <c r="BC28" i="2" s="1" a="1"/>
  <c r="BC28" i="2" s="1"/>
  <c r="DM27" i="1"/>
  <c r="BB28" i="2" s="1" a="1"/>
  <c r="BB28" i="2" s="1"/>
  <c r="DK27" i="1"/>
  <c r="Y28" i="2" s="1" a="1"/>
  <c r="Y28" i="2" s="1"/>
  <c r="DG27" i="1"/>
  <c r="X28" i="2" s="1" a="1"/>
  <c r="X28" i="2" s="1"/>
  <c r="DC27" i="1"/>
  <c r="AY28" i="2" s="1" a="1"/>
  <c r="AY28" i="2" s="1"/>
  <c r="CY27" i="1"/>
  <c r="CV27" i="1"/>
  <c r="CS27" i="1"/>
  <c r="AI28" i="2" s="1" a="1"/>
  <c r="AI28" i="2" s="1"/>
  <c r="CM27" i="1"/>
  <c r="BA28" i="2" s="1" a="1"/>
  <c r="BA28" i="2" s="1"/>
  <c r="CJ27" i="1"/>
  <c r="AW28" i="2" s="1" a="1"/>
  <c r="AW28" i="2" s="1"/>
  <c r="CG27" i="1"/>
  <c r="AU28" i="2" s="1" a="1"/>
  <c r="AU28" i="2" s="1"/>
  <c r="CC27" i="1"/>
  <c r="AQ28" i="2" s="1" a="1"/>
  <c r="AQ28" i="2" s="1"/>
  <c r="BY27" i="1"/>
  <c r="AO28" i="2" s="1" a="1"/>
  <c r="AO28" i="2" s="1"/>
  <c r="BV27" i="1"/>
  <c r="AG28" i="2" s="1" a="1"/>
  <c r="AG28" i="2" s="1"/>
  <c r="BS27" i="1"/>
  <c r="AE28" i="2" s="1" a="1"/>
  <c r="AE28" i="2" s="1"/>
  <c r="BP27" i="1"/>
  <c r="AK28" i="2" s="1" a="1"/>
  <c r="AK28" i="2" s="1"/>
  <c r="BM27" i="1"/>
  <c r="AA28" i="2" s="1" a="1"/>
  <c r="AA28" i="2" s="1"/>
  <c r="BJ27" i="1"/>
  <c r="BD28" i="2" s="1" a="1"/>
  <c r="BD28" i="2" s="1"/>
  <c r="BF27" i="1"/>
  <c r="W28" i="2" s="1" a="1"/>
  <c r="W28" i="2" s="1"/>
  <c r="BC27" i="1"/>
  <c r="U28" i="2" s="1" a="1"/>
  <c r="U28" i="2" s="1"/>
  <c r="AZ27" i="1"/>
  <c r="S28" i="2" s="1" a="1"/>
  <c r="S28" i="2" s="1"/>
  <c r="AV27" i="1"/>
  <c r="Q28" i="2" s="1" a="1"/>
  <c r="Q28" i="2" s="1"/>
  <c r="AS27" i="1"/>
  <c r="O28" i="2" s="1" a="1"/>
  <c r="O28" i="2" s="1"/>
  <c r="AP27" i="1"/>
  <c r="M28" i="2" s="1" a="1"/>
  <c r="M28" i="2" s="1"/>
  <c r="AM27" i="1"/>
  <c r="K28" i="2" s="1" a="1"/>
  <c r="K28" i="2" s="1"/>
  <c r="AI27" i="1"/>
  <c r="AH27" i="1"/>
  <c r="I28" i="2" s="1" a="1"/>
  <c r="I28" i="2" s="1"/>
  <c r="AF27" i="1"/>
  <c r="DX26" i="1"/>
  <c r="DW26" i="1"/>
  <c r="DS26" i="1"/>
  <c r="BI27" i="2" s="1" a="1"/>
  <c r="BI27" i="2" s="1"/>
  <c r="DQ26" i="1"/>
  <c r="BH27" i="2" s="1" a="1"/>
  <c r="BH27" i="2" s="1"/>
  <c r="DO26" i="1"/>
  <c r="BC27" i="2" s="1" a="1"/>
  <c r="BC27" i="2" s="1"/>
  <c r="DM26" i="1"/>
  <c r="BB27" i="2" s="1" a="1"/>
  <c r="BB27" i="2" s="1"/>
  <c r="DK26" i="1"/>
  <c r="Y27" i="2" s="1" a="1"/>
  <c r="Y27" i="2" s="1"/>
  <c r="DG26" i="1"/>
  <c r="X27" i="2" s="1" a="1"/>
  <c r="X27" i="2" s="1"/>
  <c r="DC26" i="1"/>
  <c r="AY27" i="2" s="1" a="1"/>
  <c r="AY27" i="2" s="1"/>
  <c r="CY26" i="1"/>
  <c r="CV26" i="1"/>
  <c r="CS26" i="1"/>
  <c r="AI27" i="2" s="1" a="1"/>
  <c r="AI27" i="2" s="1"/>
  <c r="CM26" i="1"/>
  <c r="BA27" i="2" s="1" a="1"/>
  <c r="BA27" i="2" s="1"/>
  <c r="CJ26" i="1"/>
  <c r="AW27" i="2" s="1" a="1"/>
  <c r="AW27" i="2" s="1"/>
  <c r="CG26" i="1"/>
  <c r="AU27" i="2" s="1" a="1"/>
  <c r="AU27" i="2" s="1"/>
  <c r="CC26" i="1"/>
  <c r="AQ27" i="2" s="1" a="1"/>
  <c r="AQ27" i="2" s="1"/>
  <c r="BY26" i="1"/>
  <c r="AO27" i="2" s="1" a="1"/>
  <c r="AO27" i="2" s="1"/>
  <c r="BV26" i="1"/>
  <c r="AG27" i="2" s="1" a="1"/>
  <c r="AG27" i="2" s="1"/>
  <c r="BS26" i="1"/>
  <c r="AE27" i="2" s="1" a="1"/>
  <c r="AE27" i="2" s="1"/>
  <c r="BP26" i="1"/>
  <c r="AK27" i="2" s="1" a="1"/>
  <c r="AK27" i="2" s="1"/>
  <c r="BM26" i="1"/>
  <c r="AA27" i="2" s="1" a="1"/>
  <c r="AA27" i="2" s="1"/>
  <c r="BJ26" i="1"/>
  <c r="BD27" i="2" s="1" a="1"/>
  <c r="BD27" i="2" s="1"/>
  <c r="BF26" i="1"/>
  <c r="W27" i="2" s="1" a="1"/>
  <c r="W27" i="2" s="1"/>
  <c r="BC26" i="1"/>
  <c r="U27" i="2" s="1" a="1"/>
  <c r="U27" i="2" s="1"/>
  <c r="AZ26" i="1"/>
  <c r="S27" i="2" s="1" a="1"/>
  <c r="S27" i="2" s="1"/>
  <c r="AV26" i="1"/>
  <c r="Q27" i="2" s="1" a="1"/>
  <c r="Q27" i="2" s="1"/>
  <c r="AS26" i="1"/>
  <c r="O27" i="2" s="1" a="1"/>
  <c r="O27" i="2" s="1"/>
  <c r="AP26" i="1"/>
  <c r="M27" i="2" s="1" a="1"/>
  <c r="M27" i="2" s="1"/>
  <c r="AM26" i="1"/>
  <c r="K27" i="2" s="1" a="1"/>
  <c r="K27" i="2" s="1"/>
  <c r="AI26" i="1"/>
  <c r="AH26" i="1"/>
  <c r="I27" i="2" s="1" a="1"/>
  <c r="I27" i="2" s="1"/>
  <c r="AF26" i="1"/>
  <c r="DX25" i="1"/>
  <c r="DW25" i="1"/>
  <c r="DS25" i="1"/>
  <c r="BI26" i="2" s="1" a="1"/>
  <c r="BI26" i="2" s="1"/>
  <c r="DQ25" i="1"/>
  <c r="BH26" i="2" s="1" a="1"/>
  <c r="BH26" i="2" s="1"/>
  <c r="DO25" i="1"/>
  <c r="BC26" i="2" s="1" a="1"/>
  <c r="BC26" i="2" s="1"/>
  <c r="DM25" i="1"/>
  <c r="BB26" i="2" s="1" a="1"/>
  <c r="BB26" i="2" s="1"/>
  <c r="DK25" i="1"/>
  <c r="Y26" i="2" s="1" a="1"/>
  <c r="Y26" i="2" s="1"/>
  <c r="DG25" i="1"/>
  <c r="X26" i="2" s="1" a="1"/>
  <c r="X26" i="2" s="1"/>
  <c r="DC25" i="1"/>
  <c r="AY26" i="2" s="1" a="1"/>
  <c r="AY26" i="2" s="1"/>
  <c r="CY25" i="1"/>
  <c r="CZ25" i="1" s="1"/>
  <c r="CV25" i="1"/>
  <c r="CS25" i="1"/>
  <c r="AI26" i="2" s="1" a="1"/>
  <c r="AI26" i="2" s="1"/>
  <c r="CM25" i="1"/>
  <c r="BA26" i="2" s="1" a="1"/>
  <c r="BA26" i="2" s="1"/>
  <c r="CJ25" i="1"/>
  <c r="AW26" i="2" s="1" a="1"/>
  <c r="AW26" i="2" s="1"/>
  <c r="CG25" i="1"/>
  <c r="AU26" i="2" s="1" a="1"/>
  <c r="AU26" i="2" s="1"/>
  <c r="CC25" i="1"/>
  <c r="AQ26" i="2" s="1" a="1"/>
  <c r="AQ26" i="2" s="1"/>
  <c r="BY25" i="1"/>
  <c r="AO26" i="2" s="1" a="1"/>
  <c r="AO26" i="2" s="1"/>
  <c r="BV25" i="1"/>
  <c r="AG26" i="2" s="1" a="1"/>
  <c r="AG26" i="2" s="1"/>
  <c r="BS25" i="1"/>
  <c r="AE26" i="2" s="1" a="1"/>
  <c r="AE26" i="2" s="1"/>
  <c r="BP25" i="1"/>
  <c r="AK26" i="2" s="1" a="1"/>
  <c r="AK26" i="2" s="1"/>
  <c r="BM25" i="1"/>
  <c r="AA26" i="2" s="1" a="1"/>
  <c r="AA26" i="2" s="1"/>
  <c r="BJ25" i="1"/>
  <c r="BD26" i="2" s="1" a="1"/>
  <c r="BD26" i="2" s="1"/>
  <c r="BF25" i="1"/>
  <c r="W26" i="2" s="1" a="1"/>
  <c r="W26" i="2" s="1"/>
  <c r="BC25" i="1"/>
  <c r="U26" i="2" s="1" a="1"/>
  <c r="U26" i="2" s="1"/>
  <c r="AZ25" i="1"/>
  <c r="S26" i="2" s="1" a="1"/>
  <c r="S26" i="2" s="1"/>
  <c r="AV25" i="1"/>
  <c r="Q26" i="2" s="1" a="1"/>
  <c r="Q26" i="2" s="1"/>
  <c r="AS25" i="1"/>
  <c r="O26" i="2" s="1" a="1"/>
  <c r="O26" i="2" s="1"/>
  <c r="AP25" i="1"/>
  <c r="M26" i="2" s="1" a="1"/>
  <c r="M26" i="2" s="1"/>
  <c r="AM25" i="1"/>
  <c r="K26" i="2" s="1" a="1"/>
  <c r="K26" i="2" s="1"/>
  <c r="AI25" i="1"/>
  <c r="AF25" i="1"/>
  <c r="AH25" i="1" s="1"/>
  <c r="I26" i="2" s="1" a="1"/>
  <c r="I26" i="2" s="1"/>
  <c r="DX24" i="1"/>
  <c r="DW24" i="1"/>
  <c r="DS24" i="1"/>
  <c r="BI25" i="2" s="1" a="1"/>
  <c r="BI25" i="2" s="1"/>
  <c r="DQ24" i="1"/>
  <c r="BH25" i="2" s="1" a="1"/>
  <c r="BH25" i="2" s="1"/>
  <c r="DO24" i="1"/>
  <c r="BC25" i="2" s="1" a="1"/>
  <c r="BC25" i="2" s="1"/>
  <c r="DM24" i="1"/>
  <c r="BB25" i="2" s="1" a="1"/>
  <c r="BB25" i="2" s="1"/>
  <c r="DK24" i="1"/>
  <c r="Y25" i="2" s="1" a="1"/>
  <c r="Y25" i="2" s="1"/>
  <c r="DG24" i="1"/>
  <c r="X25" i="2" s="1" a="1"/>
  <c r="X25" i="2" s="1"/>
  <c r="DC24" i="1"/>
  <c r="AY25" i="2" s="1" a="1"/>
  <c r="AY25" i="2" s="1"/>
  <c r="CY24" i="1"/>
  <c r="CZ24" i="1" s="1"/>
  <c r="CV24" i="1"/>
  <c r="CS24" i="1"/>
  <c r="AI25" i="2" s="1" a="1"/>
  <c r="AI25" i="2" s="1"/>
  <c r="CM24" i="1"/>
  <c r="BA25" i="2" s="1" a="1"/>
  <c r="BA25" i="2" s="1"/>
  <c r="CJ24" i="1"/>
  <c r="AW25" i="2" s="1" a="1"/>
  <c r="AW25" i="2" s="1"/>
  <c r="CG24" i="1"/>
  <c r="AU25" i="2" s="1" a="1"/>
  <c r="AU25" i="2" s="1"/>
  <c r="CC24" i="1"/>
  <c r="AQ25" i="2" s="1" a="1"/>
  <c r="AQ25" i="2" s="1"/>
  <c r="BY24" i="1"/>
  <c r="AO25" i="2" s="1" a="1"/>
  <c r="AO25" i="2" s="1"/>
  <c r="BV24" i="1"/>
  <c r="AG25" i="2" s="1" a="1"/>
  <c r="AG25" i="2" s="1"/>
  <c r="BS24" i="1"/>
  <c r="AE25" i="2" s="1" a="1"/>
  <c r="AE25" i="2" s="1"/>
  <c r="BP24" i="1"/>
  <c r="AK25" i="2" s="1" a="1"/>
  <c r="AK25" i="2" s="1"/>
  <c r="BM24" i="1"/>
  <c r="AA25" i="2" s="1" a="1"/>
  <c r="AA25" i="2" s="1"/>
  <c r="BJ24" i="1"/>
  <c r="BD25" i="2" s="1" a="1"/>
  <c r="BD25" i="2" s="1"/>
  <c r="BF24" i="1"/>
  <c r="W25" i="2" s="1" a="1"/>
  <c r="W25" i="2" s="1"/>
  <c r="BC24" i="1"/>
  <c r="U25" i="2" s="1" a="1"/>
  <c r="U25" i="2" s="1"/>
  <c r="AZ24" i="1"/>
  <c r="S25" i="2" s="1" a="1"/>
  <c r="S25" i="2" s="1"/>
  <c r="AV24" i="1"/>
  <c r="Q25" i="2" s="1" a="1"/>
  <c r="Q25" i="2" s="1"/>
  <c r="AS24" i="1"/>
  <c r="O25" i="2" s="1" a="1"/>
  <c r="O25" i="2" s="1"/>
  <c r="AP24" i="1"/>
  <c r="M25" i="2" s="1" a="1"/>
  <c r="M25" i="2" s="1"/>
  <c r="AM24" i="1"/>
  <c r="K25" i="2" s="1" a="1"/>
  <c r="K25" i="2" s="1"/>
  <c r="AI24" i="1"/>
  <c r="AF24" i="1"/>
  <c r="AH24" i="1" s="1"/>
  <c r="I25" i="2" s="1" a="1"/>
  <c r="I25" i="2" s="1"/>
  <c r="DX23" i="1"/>
  <c r="DW23" i="1"/>
  <c r="DS23" i="1"/>
  <c r="BI24" i="2" s="1" a="1"/>
  <c r="BI24" i="2" s="1"/>
  <c r="DQ23" i="1"/>
  <c r="BH24" i="2" s="1" a="1"/>
  <c r="BH24" i="2" s="1"/>
  <c r="DO23" i="1"/>
  <c r="BC24" i="2" s="1" a="1"/>
  <c r="BC24" i="2" s="1"/>
  <c r="DM23" i="1"/>
  <c r="BB24" i="2" s="1" a="1"/>
  <c r="BB24" i="2" s="1"/>
  <c r="DK23" i="1"/>
  <c r="Y24" i="2" s="1" a="1"/>
  <c r="Y24" i="2" s="1"/>
  <c r="DG23" i="1"/>
  <c r="X24" i="2" s="1" a="1"/>
  <c r="X24" i="2" s="1"/>
  <c r="DC23" i="1"/>
  <c r="AY24" i="2" s="1" a="1"/>
  <c r="AY24" i="2" s="1"/>
  <c r="CY23" i="1"/>
  <c r="CV23" i="1"/>
  <c r="CS23" i="1"/>
  <c r="AI24" i="2" s="1" a="1"/>
  <c r="AI24" i="2" s="1"/>
  <c r="CM23" i="1"/>
  <c r="BA24" i="2" s="1" a="1"/>
  <c r="BA24" i="2" s="1"/>
  <c r="CJ23" i="1"/>
  <c r="AW24" i="2" s="1" a="1"/>
  <c r="AW24" i="2" s="1"/>
  <c r="CG23" i="1"/>
  <c r="AU24" i="2" s="1" a="1"/>
  <c r="AU24" i="2" s="1"/>
  <c r="CC23" i="1"/>
  <c r="AQ24" i="2" s="1" a="1"/>
  <c r="AQ24" i="2" s="1"/>
  <c r="BY23" i="1"/>
  <c r="AO24" i="2" s="1" a="1"/>
  <c r="AO24" i="2" s="1"/>
  <c r="BV23" i="1"/>
  <c r="AG24" i="2" s="1" a="1"/>
  <c r="AG24" i="2" s="1"/>
  <c r="BS23" i="1"/>
  <c r="AE24" i="2" s="1" a="1"/>
  <c r="AE24" i="2" s="1"/>
  <c r="BP23" i="1"/>
  <c r="AK24" i="2" s="1" a="1"/>
  <c r="AK24" i="2" s="1"/>
  <c r="BM23" i="1"/>
  <c r="AA24" i="2" s="1" a="1"/>
  <c r="AA24" i="2" s="1"/>
  <c r="BJ23" i="1"/>
  <c r="BD24" i="2" s="1" a="1"/>
  <c r="BD24" i="2" s="1"/>
  <c r="BF23" i="1"/>
  <c r="W24" i="2" s="1" a="1"/>
  <c r="W24" i="2" s="1"/>
  <c r="BC23" i="1"/>
  <c r="U24" i="2" s="1" a="1"/>
  <c r="U24" i="2" s="1"/>
  <c r="AZ23" i="1"/>
  <c r="S24" i="2" s="1" a="1"/>
  <c r="S24" i="2" s="1"/>
  <c r="AV23" i="1"/>
  <c r="Q24" i="2" s="1" a="1"/>
  <c r="Q24" i="2" s="1"/>
  <c r="AS23" i="1"/>
  <c r="O24" i="2" s="1" a="1"/>
  <c r="O24" i="2" s="1"/>
  <c r="AP23" i="1"/>
  <c r="M24" i="2" s="1" a="1"/>
  <c r="M24" i="2" s="1"/>
  <c r="AM23" i="1"/>
  <c r="K24" i="2" s="1" a="1"/>
  <c r="K24" i="2" s="1"/>
  <c r="AI23" i="1"/>
  <c r="AF23" i="1"/>
  <c r="AH23" i="1" s="1"/>
  <c r="I24" i="2" s="1" a="1"/>
  <c r="I24" i="2" s="1"/>
  <c r="DX22" i="1"/>
  <c r="DW22" i="1"/>
  <c r="DS22" i="1"/>
  <c r="BI23" i="2" s="1" a="1"/>
  <c r="BI23" i="2" s="1"/>
  <c r="DQ22" i="1"/>
  <c r="BH23" i="2" s="1" a="1"/>
  <c r="BH23" i="2" s="1"/>
  <c r="DO22" i="1"/>
  <c r="BC23" i="2" s="1" a="1"/>
  <c r="BC23" i="2" s="1"/>
  <c r="DM22" i="1"/>
  <c r="BB23" i="2" s="1" a="1"/>
  <c r="BB23" i="2" s="1"/>
  <c r="DK22" i="1"/>
  <c r="Y23" i="2" s="1" a="1"/>
  <c r="Y23" i="2" s="1"/>
  <c r="DG22" i="1"/>
  <c r="X23" i="2" s="1" a="1"/>
  <c r="X23" i="2" s="1"/>
  <c r="DC22" i="1"/>
  <c r="AY23" i="2" s="1" a="1"/>
  <c r="AY23" i="2" s="1"/>
  <c r="CY22" i="1"/>
  <c r="CV22" i="1"/>
  <c r="CS22" i="1"/>
  <c r="AI23" i="2" s="1" a="1"/>
  <c r="AI23" i="2" s="1"/>
  <c r="CM22" i="1"/>
  <c r="BA23" i="2" s="1" a="1"/>
  <c r="BA23" i="2" s="1"/>
  <c r="CJ22" i="1"/>
  <c r="AW23" i="2" s="1" a="1"/>
  <c r="AW23" i="2" s="1"/>
  <c r="CG22" i="1"/>
  <c r="AU23" i="2" s="1" a="1"/>
  <c r="AU23" i="2" s="1"/>
  <c r="CC22" i="1"/>
  <c r="AQ23" i="2" s="1" a="1"/>
  <c r="AQ23" i="2" s="1"/>
  <c r="BY22" i="1"/>
  <c r="AO23" i="2" s="1" a="1"/>
  <c r="AO23" i="2" s="1"/>
  <c r="BV22" i="1"/>
  <c r="AG23" i="2" s="1" a="1"/>
  <c r="AG23" i="2" s="1"/>
  <c r="BS22" i="1"/>
  <c r="AE23" i="2" s="1" a="1"/>
  <c r="AE23" i="2" s="1"/>
  <c r="BP22" i="1"/>
  <c r="AK23" i="2" s="1" a="1"/>
  <c r="AK23" i="2" s="1"/>
  <c r="BM22" i="1"/>
  <c r="AA23" i="2" s="1" a="1"/>
  <c r="AA23" i="2" s="1"/>
  <c r="BJ22" i="1"/>
  <c r="BD23" i="2" s="1" a="1"/>
  <c r="BD23" i="2" s="1"/>
  <c r="BF22" i="1"/>
  <c r="W23" i="2" s="1" a="1"/>
  <c r="W23" i="2" s="1"/>
  <c r="BC22" i="1"/>
  <c r="U23" i="2" s="1" a="1"/>
  <c r="U23" i="2" s="1"/>
  <c r="AZ22" i="1"/>
  <c r="S23" i="2" s="1" a="1"/>
  <c r="S23" i="2" s="1"/>
  <c r="AV22" i="1"/>
  <c r="Q23" i="2" s="1" a="1"/>
  <c r="Q23" i="2" s="1"/>
  <c r="AS22" i="1"/>
  <c r="O23" i="2" s="1" a="1"/>
  <c r="O23" i="2" s="1"/>
  <c r="AP22" i="1"/>
  <c r="M23" i="2" s="1" a="1"/>
  <c r="M23" i="2" s="1"/>
  <c r="AM22" i="1"/>
  <c r="K23" i="2" s="1" a="1"/>
  <c r="K23" i="2" s="1"/>
  <c r="AI22" i="1"/>
  <c r="AF22" i="1"/>
  <c r="AH22" i="1" s="1"/>
  <c r="I23" i="2" s="1" a="1"/>
  <c r="I23" i="2" s="1"/>
  <c r="DX21" i="1"/>
  <c r="DW21" i="1"/>
  <c r="DS21" i="1"/>
  <c r="BI22" i="2" s="1" a="1"/>
  <c r="BI22" i="2" s="1"/>
  <c r="DQ21" i="1"/>
  <c r="BH22" i="2" s="1" a="1"/>
  <c r="BH22" i="2" s="1"/>
  <c r="DO21" i="1"/>
  <c r="BC22" i="2" s="1" a="1"/>
  <c r="BC22" i="2" s="1"/>
  <c r="DM21" i="1"/>
  <c r="BB22" i="2" s="1" a="1"/>
  <c r="BB22" i="2" s="1"/>
  <c r="DK21" i="1"/>
  <c r="Y22" i="2" s="1" a="1"/>
  <c r="Y22" i="2" s="1"/>
  <c r="DG21" i="1"/>
  <c r="X22" i="2" s="1" a="1"/>
  <c r="X22" i="2" s="1"/>
  <c r="DC21" i="1"/>
  <c r="AY22" i="2" s="1" a="1"/>
  <c r="AY22" i="2" s="1"/>
  <c r="CY21" i="1"/>
  <c r="CZ21" i="1" s="1"/>
  <c r="CV21" i="1"/>
  <c r="CS21" i="1"/>
  <c r="AI22" i="2" s="1" a="1"/>
  <c r="AI22" i="2" s="1"/>
  <c r="CM21" i="1"/>
  <c r="BA22" i="2" s="1" a="1"/>
  <c r="BA22" i="2" s="1"/>
  <c r="CJ21" i="1"/>
  <c r="AW22" i="2" s="1" a="1"/>
  <c r="AW22" i="2" s="1"/>
  <c r="CG21" i="1"/>
  <c r="AU22" i="2" s="1" a="1"/>
  <c r="AU22" i="2" s="1"/>
  <c r="CC21" i="1"/>
  <c r="AQ22" i="2" s="1" a="1"/>
  <c r="AQ22" i="2" s="1"/>
  <c r="BY21" i="1"/>
  <c r="AO22" i="2" s="1" a="1"/>
  <c r="AO22" i="2" s="1"/>
  <c r="BV21" i="1"/>
  <c r="AG22" i="2" s="1" a="1"/>
  <c r="AG22" i="2" s="1"/>
  <c r="BS21" i="1"/>
  <c r="AE22" i="2" s="1" a="1"/>
  <c r="AE22" i="2" s="1"/>
  <c r="BP21" i="1"/>
  <c r="AK22" i="2" s="1" a="1"/>
  <c r="AK22" i="2" s="1"/>
  <c r="BM21" i="1"/>
  <c r="AA22" i="2" s="1" a="1"/>
  <c r="AA22" i="2" s="1"/>
  <c r="BJ21" i="1"/>
  <c r="BD22" i="2" s="1" a="1"/>
  <c r="BD22" i="2" s="1"/>
  <c r="BF21" i="1"/>
  <c r="W22" i="2" s="1" a="1"/>
  <c r="W22" i="2" s="1"/>
  <c r="BC21" i="1"/>
  <c r="U22" i="2" s="1" a="1"/>
  <c r="U22" i="2" s="1"/>
  <c r="AZ21" i="1"/>
  <c r="S22" i="2" s="1" a="1"/>
  <c r="S22" i="2" s="1"/>
  <c r="AV21" i="1"/>
  <c r="Q22" i="2" s="1" a="1"/>
  <c r="Q22" i="2" s="1"/>
  <c r="AS21" i="1"/>
  <c r="O22" i="2" s="1" a="1"/>
  <c r="O22" i="2" s="1"/>
  <c r="AP21" i="1"/>
  <c r="M22" i="2" s="1" a="1"/>
  <c r="M22" i="2" s="1"/>
  <c r="AM21" i="1"/>
  <c r="K22" i="2" s="1" a="1"/>
  <c r="K22" i="2" s="1"/>
  <c r="AI21" i="1"/>
  <c r="AF21" i="1"/>
  <c r="AH21" i="1" s="1"/>
  <c r="I22" i="2" s="1" a="1"/>
  <c r="I22" i="2" s="1"/>
  <c r="DX20" i="1"/>
  <c r="DW20" i="1"/>
  <c r="DS20" i="1"/>
  <c r="BI21" i="2" s="1" a="1"/>
  <c r="BI21" i="2" s="1"/>
  <c r="DQ20" i="1"/>
  <c r="BH21" i="2" s="1" a="1"/>
  <c r="BH21" i="2" s="1"/>
  <c r="DO20" i="1"/>
  <c r="BC21" i="2" s="1" a="1"/>
  <c r="BC21" i="2" s="1"/>
  <c r="DM20" i="1"/>
  <c r="BB21" i="2" s="1" a="1"/>
  <c r="BB21" i="2" s="1"/>
  <c r="DK20" i="1"/>
  <c r="Y21" i="2" s="1" a="1"/>
  <c r="Y21" i="2" s="1"/>
  <c r="DG20" i="1"/>
  <c r="X21" i="2" s="1" a="1"/>
  <c r="X21" i="2" s="1"/>
  <c r="DC20" i="1"/>
  <c r="AY21" i="2" s="1" a="1"/>
  <c r="AY21" i="2" s="1"/>
  <c r="CY20" i="1"/>
  <c r="CZ20" i="1" s="1"/>
  <c r="CV20" i="1"/>
  <c r="CS20" i="1"/>
  <c r="AI21" i="2" s="1" a="1"/>
  <c r="AI21" i="2" s="1"/>
  <c r="CM20" i="1"/>
  <c r="BA21" i="2" s="1" a="1"/>
  <c r="BA21" i="2" s="1"/>
  <c r="CJ20" i="1"/>
  <c r="AW21" i="2" s="1" a="1"/>
  <c r="AW21" i="2" s="1"/>
  <c r="CG20" i="1"/>
  <c r="AU21" i="2" s="1" a="1"/>
  <c r="AU21" i="2" s="1"/>
  <c r="CC20" i="1"/>
  <c r="AQ21" i="2" s="1" a="1"/>
  <c r="AQ21" i="2" s="1"/>
  <c r="BY20" i="1"/>
  <c r="AO21" i="2" s="1" a="1"/>
  <c r="AO21" i="2" s="1"/>
  <c r="BV20" i="1"/>
  <c r="AG21" i="2" s="1" a="1"/>
  <c r="AG21" i="2" s="1"/>
  <c r="BS20" i="1"/>
  <c r="AE21" i="2" s="1" a="1"/>
  <c r="AE21" i="2" s="1"/>
  <c r="BP20" i="1"/>
  <c r="AK21" i="2" s="1" a="1"/>
  <c r="AK21" i="2" s="1"/>
  <c r="BM20" i="1"/>
  <c r="AA21" i="2" s="1" a="1"/>
  <c r="AA21" i="2" s="1"/>
  <c r="BJ20" i="1"/>
  <c r="BD21" i="2" s="1" a="1"/>
  <c r="BD21" i="2" s="1"/>
  <c r="BF20" i="1"/>
  <c r="W21" i="2" s="1" a="1"/>
  <c r="W21" i="2" s="1"/>
  <c r="BC20" i="1"/>
  <c r="U21" i="2" s="1" a="1"/>
  <c r="U21" i="2" s="1"/>
  <c r="AZ20" i="1"/>
  <c r="S21" i="2" s="1" a="1"/>
  <c r="S21" i="2" s="1"/>
  <c r="AV20" i="1"/>
  <c r="Q21" i="2" s="1" a="1"/>
  <c r="Q21" i="2" s="1"/>
  <c r="AS20" i="1"/>
  <c r="O21" i="2" s="1" a="1"/>
  <c r="O21" i="2" s="1"/>
  <c r="AP20" i="1"/>
  <c r="M21" i="2" s="1" a="1"/>
  <c r="M21" i="2" s="1"/>
  <c r="AM20" i="1"/>
  <c r="K21" i="2" s="1" a="1"/>
  <c r="K21" i="2" s="1"/>
  <c r="AI20" i="1"/>
  <c r="AF20" i="1"/>
  <c r="AH20" i="1" s="1"/>
  <c r="I21" i="2" s="1" a="1"/>
  <c r="I21" i="2" s="1"/>
  <c r="DX19" i="1"/>
  <c r="DW19" i="1"/>
  <c r="DS19" i="1"/>
  <c r="BI20" i="2" s="1" a="1"/>
  <c r="BI20" i="2" s="1"/>
  <c r="DQ19" i="1"/>
  <c r="BH20" i="2" s="1" a="1"/>
  <c r="BH20" i="2" s="1"/>
  <c r="DO19" i="1"/>
  <c r="BC20" i="2" s="1" a="1"/>
  <c r="BC20" i="2" s="1"/>
  <c r="DM19" i="1"/>
  <c r="BB20" i="2" s="1" a="1"/>
  <c r="BB20" i="2" s="1"/>
  <c r="DK19" i="1"/>
  <c r="Y20" i="2" s="1" a="1"/>
  <c r="Y20" i="2" s="1"/>
  <c r="DG19" i="1"/>
  <c r="X20" i="2" s="1" a="1"/>
  <c r="X20" i="2" s="1"/>
  <c r="DC19" i="1"/>
  <c r="AY20" i="2" s="1" a="1"/>
  <c r="AY20" i="2" s="1"/>
  <c r="CY19" i="1"/>
  <c r="CV19" i="1"/>
  <c r="CS19" i="1"/>
  <c r="AI20" i="2" s="1" a="1"/>
  <c r="AI20" i="2" s="1"/>
  <c r="CM19" i="1"/>
  <c r="BA20" i="2" s="1" a="1"/>
  <c r="BA20" i="2" s="1"/>
  <c r="CJ19" i="1"/>
  <c r="AW20" i="2" s="1" a="1"/>
  <c r="AW20" i="2" s="1"/>
  <c r="CG19" i="1"/>
  <c r="AU20" i="2" s="1" a="1"/>
  <c r="AU20" i="2" s="1"/>
  <c r="CC19" i="1"/>
  <c r="AQ20" i="2" s="1" a="1"/>
  <c r="AQ20" i="2" s="1"/>
  <c r="BY19" i="1"/>
  <c r="AO20" i="2" s="1" a="1"/>
  <c r="AO20" i="2" s="1"/>
  <c r="BV19" i="1"/>
  <c r="AG20" i="2" s="1" a="1"/>
  <c r="AG20" i="2" s="1"/>
  <c r="BS19" i="1"/>
  <c r="AE20" i="2" s="1" a="1"/>
  <c r="AE20" i="2" s="1"/>
  <c r="BP19" i="1"/>
  <c r="AK20" i="2" s="1" a="1"/>
  <c r="AK20" i="2" s="1"/>
  <c r="BM19" i="1"/>
  <c r="AA20" i="2" s="1" a="1"/>
  <c r="AA20" i="2" s="1"/>
  <c r="BJ19" i="1"/>
  <c r="BD20" i="2" s="1" a="1"/>
  <c r="BD20" i="2" s="1"/>
  <c r="BF19" i="1"/>
  <c r="W20" i="2" s="1" a="1"/>
  <c r="W20" i="2" s="1"/>
  <c r="BC19" i="1"/>
  <c r="U20" i="2" s="1" a="1"/>
  <c r="U20" i="2" s="1"/>
  <c r="AZ19" i="1"/>
  <c r="S20" i="2" s="1" a="1"/>
  <c r="S20" i="2" s="1"/>
  <c r="AV19" i="1"/>
  <c r="Q20" i="2" s="1" a="1"/>
  <c r="Q20" i="2" s="1"/>
  <c r="AS19" i="1"/>
  <c r="O20" i="2" s="1" a="1"/>
  <c r="O20" i="2" s="1"/>
  <c r="AP19" i="1"/>
  <c r="M20" i="2" s="1" a="1"/>
  <c r="M20" i="2" s="1"/>
  <c r="AM19" i="1"/>
  <c r="K20" i="2" s="1" a="1"/>
  <c r="K20" i="2" s="1"/>
  <c r="AI19" i="1"/>
  <c r="AF19" i="1"/>
  <c r="AH19" i="1" s="1"/>
  <c r="I20" i="2" s="1" a="1"/>
  <c r="I20" i="2" s="1"/>
  <c r="DX18" i="1"/>
  <c r="DW18" i="1"/>
  <c r="DS18" i="1"/>
  <c r="BI19" i="2" s="1" a="1"/>
  <c r="BI19" i="2" s="1"/>
  <c r="DQ18" i="1"/>
  <c r="BH19" i="2" s="1" a="1"/>
  <c r="BH19" i="2" s="1"/>
  <c r="DO18" i="1"/>
  <c r="BC19" i="2" s="1" a="1"/>
  <c r="BC19" i="2" s="1"/>
  <c r="DM18" i="1"/>
  <c r="BB19" i="2" s="1" a="1"/>
  <c r="BB19" i="2" s="1"/>
  <c r="DK18" i="1"/>
  <c r="Y19" i="2" s="1" a="1"/>
  <c r="Y19" i="2" s="1"/>
  <c r="DG18" i="1"/>
  <c r="X19" i="2" s="1" a="1"/>
  <c r="X19" i="2" s="1"/>
  <c r="DC18" i="1"/>
  <c r="AY19" i="2" s="1" a="1"/>
  <c r="AY19" i="2" s="1"/>
  <c r="CY18" i="1"/>
  <c r="CV18" i="1"/>
  <c r="CS18" i="1"/>
  <c r="AI19" i="2" s="1" a="1"/>
  <c r="AI19" i="2" s="1"/>
  <c r="CM18" i="1"/>
  <c r="BA19" i="2" s="1" a="1"/>
  <c r="BA19" i="2" s="1"/>
  <c r="CJ18" i="1"/>
  <c r="AW19" i="2" s="1" a="1"/>
  <c r="AW19" i="2" s="1"/>
  <c r="CG18" i="1"/>
  <c r="AU19" i="2" s="1" a="1"/>
  <c r="AU19" i="2" s="1"/>
  <c r="CC18" i="1"/>
  <c r="AQ19" i="2" s="1" a="1"/>
  <c r="AQ19" i="2" s="1"/>
  <c r="BY18" i="1"/>
  <c r="AO19" i="2" s="1" a="1"/>
  <c r="AO19" i="2" s="1"/>
  <c r="BV18" i="1"/>
  <c r="AG19" i="2" s="1" a="1"/>
  <c r="AG19" i="2" s="1"/>
  <c r="BS18" i="1"/>
  <c r="AE19" i="2" s="1" a="1"/>
  <c r="AE19" i="2" s="1"/>
  <c r="BP18" i="1"/>
  <c r="AK19" i="2" s="1" a="1"/>
  <c r="AK19" i="2" s="1"/>
  <c r="BM18" i="1"/>
  <c r="AA19" i="2" s="1" a="1"/>
  <c r="AA19" i="2" s="1"/>
  <c r="BJ18" i="1"/>
  <c r="BD19" i="2" s="1" a="1"/>
  <c r="BD19" i="2" s="1"/>
  <c r="BF18" i="1"/>
  <c r="W19" i="2" s="1" a="1"/>
  <c r="W19" i="2" s="1"/>
  <c r="BC18" i="1"/>
  <c r="U19" i="2" s="1" a="1"/>
  <c r="U19" i="2" s="1"/>
  <c r="AZ18" i="1"/>
  <c r="S19" i="2" s="1" a="1"/>
  <c r="S19" i="2" s="1"/>
  <c r="AV18" i="1"/>
  <c r="Q19" i="2" s="1" a="1"/>
  <c r="Q19" i="2" s="1"/>
  <c r="AS18" i="1"/>
  <c r="O19" i="2" s="1" a="1"/>
  <c r="O19" i="2" s="1"/>
  <c r="AP18" i="1"/>
  <c r="M19" i="2" s="1" a="1"/>
  <c r="M19" i="2" s="1"/>
  <c r="AM18" i="1"/>
  <c r="K19" i="2" s="1" a="1"/>
  <c r="K19" i="2" s="1"/>
  <c r="AI18" i="1"/>
  <c r="AF18" i="1"/>
  <c r="AH18" i="1" s="1"/>
  <c r="I19" i="2" s="1" a="1"/>
  <c r="I19" i="2" s="1"/>
  <c r="DX17" i="1"/>
  <c r="DW17" i="1"/>
  <c r="DS17" i="1"/>
  <c r="BI18" i="2" s="1" a="1"/>
  <c r="BI18" i="2" s="1"/>
  <c r="DQ17" i="1"/>
  <c r="BH18" i="2" s="1" a="1"/>
  <c r="BH18" i="2" s="1"/>
  <c r="DO17" i="1"/>
  <c r="BC18" i="2" s="1" a="1"/>
  <c r="BC18" i="2" s="1"/>
  <c r="DM17" i="1"/>
  <c r="BB18" i="2" s="1" a="1"/>
  <c r="BB18" i="2" s="1"/>
  <c r="DK17" i="1"/>
  <c r="Y18" i="2" s="1" a="1"/>
  <c r="Y18" i="2" s="1"/>
  <c r="DG17" i="1"/>
  <c r="X18" i="2" s="1" a="1"/>
  <c r="X18" i="2" s="1"/>
  <c r="DC17" i="1"/>
  <c r="AY18" i="2" s="1" a="1"/>
  <c r="AY18" i="2" s="1"/>
  <c r="CY17" i="1"/>
  <c r="CZ17" i="1" s="1"/>
  <c r="CV17" i="1"/>
  <c r="CS17" i="1"/>
  <c r="AI18" i="2" s="1" a="1"/>
  <c r="AI18" i="2" s="1"/>
  <c r="CM17" i="1"/>
  <c r="BA18" i="2" s="1" a="1"/>
  <c r="BA18" i="2" s="1"/>
  <c r="CJ17" i="1"/>
  <c r="AW18" i="2" s="1" a="1"/>
  <c r="AW18" i="2" s="1"/>
  <c r="CG17" i="1"/>
  <c r="AU18" i="2" s="1" a="1"/>
  <c r="AU18" i="2" s="1"/>
  <c r="CC17" i="1"/>
  <c r="AQ18" i="2" s="1" a="1"/>
  <c r="AQ18" i="2" s="1"/>
  <c r="BY17" i="1"/>
  <c r="AO18" i="2" s="1" a="1"/>
  <c r="AO18" i="2" s="1"/>
  <c r="BV17" i="1"/>
  <c r="AG18" i="2" s="1" a="1"/>
  <c r="AG18" i="2" s="1"/>
  <c r="BS17" i="1"/>
  <c r="AE18" i="2" s="1" a="1"/>
  <c r="AE18" i="2" s="1"/>
  <c r="BP17" i="1"/>
  <c r="AK18" i="2" s="1" a="1"/>
  <c r="AK18" i="2" s="1"/>
  <c r="BM17" i="1"/>
  <c r="AA18" i="2" s="1" a="1"/>
  <c r="AA18" i="2" s="1"/>
  <c r="BJ17" i="1"/>
  <c r="BD18" i="2" s="1" a="1"/>
  <c r="BD18" i="2" s="1"/>
  <c r="BF17" i="1"/>
  <c r="W18" i="2" s="1" a="1"/>
  <c r="W18" i="2" s="1"/>
  <c r="BC17" i="1"/>
  <c r="U18" i="2" s="1" a="1"/>
  <c r="U18" i="2" s="1"/>
  <c r="AZ17" i="1"/>
  <c r="S18" i="2" s="1" a="1"/>
  <c r="S18" i="2" s="1"/>
  <c r="AV17" i="1"/>
  <c r="Q18" i="2" s="1" a="1"/>
  <c r="Q18" i="2" s="1"/>
  <c r="AS17" i="1"/>
  <c r="O18" i="2" s="1" a="1"/>
  <c r="O18" i="2" s="1"/>
  <c r="AP17" i="1"/>
  <c r="M18" i="2" s="1" a="1"/>
  <c r="M18" i="2" s="1"/>
  <c r="AM17" i="1"/>
  <c r="K18" i="2" s="1" a="1"/>
  <c r="K18" i="2" s="1"/>
  <c r="AI17" i="1"/>
  <c r="AF17" i="1"/>
  <c r="AH17" i="1" s="1"/>
  <c r="I18" i="2" s="1" a="1"/>
  <c r="I18" i="2" s="1"/>
  <c r="DX16" i="1"/>
  <c r="DW16" i="1"/>
  <c r="DS16" i="1"/>
  <c r="BI17" i="2" s="1" a="1"/>
  <c r="BI17" i="2" s="1"/>
  <c r="DQ16" i="1"/>
  <c r="BH17" i="2" s="1" a="1"/>
  <c r="BH17" i="2" s="1"/>
  <c r="DO16" i="1"/>
  <c r="BC17" i="2" s="1" a="1"/>
  <c r="BC17" i="2" s="1"/>
  <c r="DM16" i="1"/>
  <c r="BB17" i="2" s="1" a="1"/>
  <c r="BB17" i="2" s="1"/>
  <c r="DK16" i="1"/>
  <c r="Y17" i="2" s="1" a="1"/>
  <c r="Y17" i="2" s="1"/>
  <c r="DG16" i="1"/>
  <c r="X17" i="2" s="1" a="1"/>
  <c r="X17" i="2" s="1"/>
  <c r="DC16" i="1"/>
  <c r="AY17" i="2" s="1" a="1"/>
  <c r="AY17" i="2" s="1"/>
  <c r="CY16" i="1"/>
  <c r="CZ16" i="1" s="1"/>
  <c r="CV16" i="1"/>
  <c r="CS16" i="1"/>
  <c r="AI17" i="2" s="1" a="1"/>
  <c r="AI17" i="2" s="1"/>
  <c r="CM16" i="1"/>
  <c r="BA17" i="2" s="1" a="1"/>
  <c r="BA17" i="2" s="1"/>
  <c r="CJ16" i="1"/>
  <c r="AW17" i="2" s="1" a="1"/>
  <c r="AW17" i="2" s="1"/>
  <c r="CG16" i="1"/>
  <c r="AU17" i="2" s="1" a="1"/>
  <c r="AU17" i="2" s="1"/>
  <c r="CC16" i="1"/>
  <c r="AQ17" i="2" s="1" a="1"/>
  <c r="AQ17" i="2" s="1"/>
  <c r="BY16" i="1"/>
  <c r="AO17" i="2" s="1" a="1"/>
  <c r="AO17" i="2" s="1"/>
  <c r="BV16" i="1"/>
  <c r="AG17" i="2" s="1" a="1"/>
  <c r="AG17" i="2" s="1"/>
  <c r="BS16" i="1"/>
  <c r="AE17" i="2" s="1" a="1"/>
  <c r="AE17" i="2" s="1"/>
  <c r="BP16" i="1"/>
  <c r="AK17" i="2" s="1" a="1"/>
  <c r="AK17" i="2" s="1"/>
  <c r="BM16" i="1"/>
  <c r="AA17" i="2" s="1" a="1"/>
  <c r="AA17" i="2" s="1"/>
  <c r="BJ16" i="1"/>
  <c r="BD17" i="2" s="1" a="1"/>
  <c r="BD17" i="2" s="1"/>
  <c r="BF16" i="1"/>
  <c r="W17" i="2" s="1" a="1"/>
  <c r="W17" i="2" s="1"/>
  <c r="BC16" i="1"/>
  <c r="U17" i="2" s="1" a="1"/>
  <c r="U17" i="2" s="1"/>
  <c r="AZ16" i="1"/>
  <c r="S17" i="2" s="1" a="1"/>
  <c r="S17" i="2" s="1"/>
  <c r="AV16" i="1"/>
  <c r="Q17" i="2" s="1" a="1"/>
  <c r="Q17" i="2" s="1"/>
  <c r="AS16" i="1"/>
  <c r="O17" i="2" s="1" a="1"/>
  <c r="O17" i="2" s="1"/>
  <c r="AP16" i="1"/>
  <c r="M17" i="2" s="1" a="1"/>
  <c r="M17" i="2" s="1"/>
  <c r="AM16" i="1"/>
  <c r="K17" i="2" s="1" a="1"/>
  <c r="K17" i="2" s="1"/>
  <c r="AI16" i="1"/>
  <c r="AF16" i="1"/>
  <c r="AH16" i="1" s="1"/>
  <c r="I17" i="2" s="1" a="1"/>
  <c r="I17" i="2" s="1"/>
  <c r="DX15" i="1"/>
  <c r="DW15" i="1"/>
  <c r="DS15" i="1"/>
  <c r="BI16" i="2" s="1" a="1"/>
  <c r="BI16" i="2" s="1"/>
  <c r="DQ15" i="1"/>
  <c r="BH16" i="2" s="1" a="1"/>
  <c r="BH16" i="2" s="1"/>
  <c r="DO15" i="1"/>
  <c r="BC16" i="2" s="1" a="1"/>
  <c r="BC16" i="2" s="1"/>
  <c r="DM15" i="1"/>
  <c r="BB16" i="2" s="1" a="1"/>
  <c r="BB16" i="2" s="1"/>
  <c r="DK15" i="1"/>
  <c r="Y16" i="2" s="1" a="1"/>
  <c r="Y16" i="2" s="1"/>
  <c r="DG15" i="1"/>
  <c r="X16" i="2" s="1" a="1"/>
  <c r="X16" i="2" s="1"/>
  <c r="DC15" i="1"/>
  <c r="AY16" i="2" s="1" a="1"/>
  <c r="AY16" i="2" s="1"/>
  <c r="CY15" i="1"/>
  <c r="CV15" i="1"/>
  <c r="CS15" i="1"/>
  <c r="AI16" i="2" s="1" a="1"/>
  <c r="AI16" i="2" s="1"/>
  <c r="CM15" i="1"/>
  <c r="BA16" i="2" s="1" a="1"/>
  <c r="BA16" i="2" s="1"/>
  <c r="CJ15" i="1"/>
  <c r="AW16" i="2" s="1" a="1"/>
  <c r="AW16" i="2" s="1"/>
  <c r="CG15" i="1"/>
  <c r="AU16" i="2" s="1" a="1"/>
  <c r="AU16" i="2" s="1"/>
  <c r="CC15" i="1"/>
  <c r="AQ16" i="2" s="1" a="1"/>
  <c r="AQ16" i="2" s="1"/>
  <c r="BY15" i="1"/>
  <c r="AO16" i="2" s="1" a="1"/>
  <c r="AO16" i="2" s="1"/>
  <c r="BV15" i="1"/>
  <c r="AG16" i="2" s="1" a="1"/>
  <c r="AG16" i="2" s="1"/>
  <c r="BS15" i="1"/>
  <c r="AE16" i="2" s="1" a="1"/>
  <c r="AE16" i="2" s="1"/>
  <c r="BP15" i="1"/>
  <c r="AK16" i="2" s="1" a="1"/>
  <c r="AK16" i="2" s="1"/>
  <c r="BM15" i="1"/>
  <c r="AA16" i="2" s="1" a="1"/>
  <c r="AA16" i="2" s="1"/>
  <c r="BJ15" i="1"/>
  <c r="BD16" i="2" s="1" a="1"/>
  <c r="BD16" i="2" s="1"/>
  <c r="BF15" i="1"/>
  <c r="W16" i="2" s="1" a="1"/>
  <c r="W16" i="2" s="1"/>
  <c r="BC15" i="1"/>
  <c r="U16" i="2" s="1" a="1"/>
  <c r="U16" i="2" s="1"/>
  <c r="AZ15" i="1"/>
  <c r="S16" i="2" s="1" a="1"/>
  <c r="S16" i="2" s="1"/>
  <c r="AV15" i="1"/>
  <c r="Q16" i="2" s="1" a="1"/>
  <c r="Q16" i="2" s="1"/>
  <c r="AS15" i="1"/>
  <c r="O16" i="2" s="1" a="1"/>
  <c r="O16" i="2" s="1"/>
  <c r="AP15" i="1"/>
  <c r="M16" i="2" s="1" a="1"/>
  <c r="M16" i="2" s="1"/>
  <c r="AM15" i="1"/>
  <c r="K16" i="2" s="1" a="1"/>
  <c r="K16" i="2" s="1"/>
  <c r="AI15" i="1"/>
  <c r="AF15" i="1"/>
  <c r="AH15" i="1" s="1"/>
  <c r="I16" i="2" s="1" a="1"/>
  <c r="I16" i="2" s="1"/>
  <c r="DX14" i="1"/>
  <c r="DW14" i="1"/>
  <c r="DS14" i="1"/>
  <c r="BI15" i="2" s="1" a="1"/>
  <c r="BI15" i="2" s="1"/>
  <c r="DQ14" i="1"/>
  <c r="BH15" i="2" s="1" a="1"/>
  <c r="BH15" i="2" s="1"/>
  <c r="DO14" i="1"/>
  <c r="BC15" i="2" s="1" a="1"/>
  <c r="BC15" i="2" s="1"/>
  <c r="DM14" i="1"/>
  <c r="BB15" i="2" s="1" a="1"/>
  <c r="BB15" i="2" s="1"/>
  <c r="DK14" i="1"/>
  <c r="Y15" i="2" s="1" a="1"/>
  <c r="Y15" i="2" s="1"/>
  <c r="DG14" i="1"/>
  <c r="X15" i="2" s="1" a="1"/>
  <c r="X15" i="2" s="1"/>
  <c r="DC14" i="1"/>
  <c r="AY15" i="2" s="1" a="1"/>
  <c r="AY15" i="2" s="1"/>
  <c r="CY14" i="1"/>
  <c r="CV14" i="1"/>
  <c r="CS14" i="1"/>
  <c r="AI15" i="2" s="1" a="1"/>
  <c r="AI15" i="2" s="1"/>
  <c r="CM14" i="1"/>
  <c r="BA15" i="2" s="1" a="1"/>
  <c r="BA15" i="2" s="1"/>
  <c r="CJ14" i="1"/>
  <c r="AW15" i="2" s="1" a="1"/>
  <c r="AW15" i="2" s="1"/>
  <c r="CG14" i="1"/>
  <c r="AU15" i="2" s="1" a="1"/>
  <c r="AU15" i="2" s="1"/>
  <c r="CC14" i="1"/>
  <c r="AQ15" i="2" s="1" a="1"/>
  <c r="AQ15" i="2" s="1"/>
  <c r="BY14" i="1"/>
  <c r="AO15" i="2" s="1" a="1"/>
  <c r="AO15" i="2" s="1"/>
  <c r="BV14" i="1"/>
  <c r="AG15" i="2" s="1" a="1"/>
  <c r="AG15" i="2" s="1"/>
  <c r="BS14" i="1"/>
  <c r="AE15" i="2" s="1" a="1"/>
  <c r="AE15" i="2" s="1"/>
  <c r="BP14" i="1"/>
  <c r="AK15" i="2" s="1" a="1"/>
  <c r="AK15" i="2" s="1"/>
  <c r="BM14" i="1"/>
  <c r="AA15" i="2" s="1" a="1"/>
  <c r="AA15" i="2" s="1"/>
  <c r="BJ14" i="1"/>
  <c r="BD15" i="2" s="1" a="1"/>
  <c r="BD15" i="2" s="1"/>
  <c r="BF14" i="1"/>
  <c r="W15" i="2" s="1" a="1"/>
  <c r="W15" i="2" s="1"/>
  <c r="BC14" i="1"/>
  <c r="U15" i="2" s="1" a="1"/>
  <c r="U15" i="2" s="1"/>
  <c r="AZ14" i="1"/>
  <c r="S15" i="2" s="1" a="1"/>
  <c r="S15" i="2" s="1"/>
  <c r="AV14" i="1"/>
  <c r="Q15" i="2" s="1" a="1"/>
  <c r="Q15" i="2" s="1"/>
  <c r="AS14" i="1"/>
  <c r="O15" i="2" s="1" a="1"/>
  <c r="O15" i="2" s="1"/>
  <c r="AP14" i="1"/>
  <c r="M15" i="2" s="1" a="1"/>
  <c r="M15" i="2" s="1"/>
  <c r="AM14" i="1"/>
  <c r="K15" i="2" s="1" a="1"/>
  <c r="K15" i="2" s="1"/>
  <c r="AI14" i="1"/>
  <c r="AF14" i="1"/>
  <c r="AH14" i="1" s="1"/>
  <c r="I15" i="2" s="1" a="1"/>
  <c r="I15" i="2" s="1"/>
  <c r="DX13" i="1"/>
  <c r="DW13" i="1"/>
  <c r="DS13" i="1"/>
  <c r="BI14" i="2" s="1" a="1"/>
  <c r="BI14" i="2" s="1"/>
  <c r="DQ13" i="1"/>
  <c r="BH14" i="2" s="1" a="1"/>
  <c r="BH14" i="2" s="1"/>
  <c r="DO13" i="1"/>
  <c r="BC14" i="2" s="1" a="1"/>
  <c r="BC14" i="2" s="1"/>
  <c r="DM13" i="1"/>
  <c r="BB14" i="2" s="1" a="1"/>
  <c r="BB14" i="2" s="1"/>
  <c r="DK13" i="1"/>
  <c r="Y14" i="2" s="1" a="1"/>
  <c r="Y14" i="2" s="1"/>
  <c r="DG13" i="1"/>
  <c r="X14" i="2" s="1" a="1"/>
  <c r="X14" i="2" s="1"/>
  <c r="DC13" i="1"/>
  <c r="AY14" i="2" s="1" a="1"/>
  <c r="AY14" i="2" s="1"/>
  <c r="CY13" i="1"/>
  <c r="CZ13" i="1" s="1"/>
  <c r="CV13" i="1"/>
  <c r="CS13" i="1"/>
  <c r="AI14" i="2" s="1" a="1"/>
  <c r="AI14" i="2" s="1"/>
  <c r="CM13" i="1"/>
  <c r="BA14" i="2" s="1" a="1"/>
  <c r="BA14" i="2" s="1"/>
  <c r="CJ13" i="1"/>
  <c r="AW14" i="2" s="1" a="1"/>
  <c r="AW14" i="2" s="1"/>
  <c r="CG13" i="1"/>
  <c r="AU14" i="2" s="1" a="1"/>
  <c r="AU14" i="2" s="1"/>
  <c r="CC13" i="1"/>
  <c r="AQ14" i="2" s="1" a="1"/>
  <c r="AQ14" i="2" s="1"/>
  <c r="BY13" i="1"/>
  <c r="AO14" i="2" s="1" a="1"/>
  <c r="AO14" i="2" s="1"/>
  <c r="BV13" i="1"/>
  <c r="AG14" i="2" s="1" a="1"/>
  <c r="AG14" i="2" s="1"/>
  <c r="BS13" i="1"/>
  <c r="AE14" i="2" s="1" a="1"/>
  <c r="AE14" i="2" s="1"/>
  <c r="BP13" i="1"/>
  <c r="AK14" i="2" s="1" a="1"/>
  <c r="AK14" i="2" s="1"/>
  <c r="BM13" i="1"/>
  <c r="AA14" i="2" s="1" a="1"/>
  <c r="AA14" i="2" s="1"/>
  <c r="BJ13" i="1"/>
  <c r="BD14" i="2" s="1" a="1"/>
  <c r="BD14" i="2" s="1"/>
  <c r="BF13" i="1"/>
  <c r="W14" i="2" s="1" a="1"/>
  <c r="W14" i="2" s="1"/>
  <c r="BC13" i="1"/>
  <c r="U14" i="2" s="1" a="1"/>
  <c r="U14" i="2" s="1"/>
  <c r="AZ13" i="1"/>
  <c r="S14" i="2" s="1" a="1"/>
  <c r="S14" i="2" s="1"/>
  <c r="AV13" i="1"/>
  <c r="Q14" i="2" s="1" a="1"/>
  <c r="Q14" i="2" s="1"/>
  <c r="AS13" i="1"/>
  <c r="O14" i="2" s="1" a="1"/>
  <c r="O14" i="2" s="1"/>
  <c r="AP13" i="1"/>
  <c r="M14" i="2" s="1" a="1"/>
  <c r="M14" i="2" s="1"/>
  <c r="AM13" i="1"/>
  <c r="K14" i="2" s="1" a="1"/>
  <c r="K14" i="2" s="1"/>
  <c r="AI13" i="1"/>
  <c r="AF13" i="1"/>
  <c r="AH13" i="1" s="1"/>
  <c r="I14" i="2" s="1" a="1"/>
  <c r="I14" i="2" s="1"/>
  <c r="DX12" i="1"/>
  <c r="DW12" i="1"/>
  <c r="DS12" i="1"/>
  <c r="BI13" i="2" s="1" a="1"/>
  <c r="BI13" i="2" s="1"/>
  <c r="DQ12" i="1"/>
  <c r="BH13" i="2" s="1" a="1"/>
  <c r="BH13" i="2" s="1"/>
  <c r="DO12" i="1"/>
  <c r="BC13" i="2" s="1" a="1"/>
  <c r="BC13" i="2" s="1"/>
  <c r="DM12" i="1"/>
  <c r="BB13" i="2" s="1" a="1"/>
  <c r="BB13" i="2" s="1"/>
  <c r="DK12" i="1"/>
  <c r="Y13" i="2" s="1" a="1"/>
  <c r="Y13" i="2" s="1"/>
  <c r="DG12" i="1"/>
  <c r="X13" i="2" s="1" a="1"/>
  <c r="X13" i="2" s="1"/>
  <c r="DC12" i="1"/>
  <c r="AY13" i="2" s="1" a="1"/>
  <c r="AY13" i="2" s="1"/>
  <c r="CY12" i="1"/>
  <c r="CZ12" i="1" s="1"/>
  <c r="CV12" i="1"/>
  <c r="CS12" i="1"/>
  <c r="AI13" i="2" s="1" a="1"/>
  <c r="AI13" i="2" s="1"/>
  <c r="CM12" i="1"/>
  <c r="BA13" i="2" s="1" a="1"/>
  <c r="BA13" i="2" s="1"/>
  <c r="CJ12" i="1"/>
  <c r="AW13" i="2" s="1" a="1"/>
  <c r="AW13" i="2" s="1"/>
  <c r="CG12" i="1"/>
  <c r="AU13" i="2" s="1" a="1"/>
  <c r="AU13" i="2" s="1"/>
  <c r="CC12" i="1"/>
  <c r="AQ13" i="2" s="1" a="1"/>
  <c r="AQ13" i="2" s="1"/>
  <c r="BY12" i="1"/>
  <c r="AO13" i="2" s="1" a="1"/>
  <c r="AO13" i="2" s="1"/>
  <c r="BV12" i="1"/>
  <c r="AG13" i="2" s="1" a="1"/>
  <c r="AG13" i="2" s="1"/>
  <c r="BS12" i="1"/>
  <c r="AE13" i="2" s="1" a="1"/>
  <c r="AE13" i="2" s="1"/>
  <c r="BP12" i="1"/>
  <c r="AK13" i="2" s="1" a="1"/>
  <c r="AK13" i="2" s="1"/>
  <c r="BM12" i="1"/>
  <c r="AA13" i="2" s="1" a="1"/>
  <c r="AA13" i="2" s="1"/>
  <c r="BJ12" i="1"/>
  <c r="BD13" i="2" s="1" a="1"/>
  <c r="BD13" i="2" s="1"/>
  <c r="BF12" i="1"/>
  <c r="W13" i="2" s="1" a="1"/>
  <c r="W13" i="2" s="1"/>
  <c r="BC12" i="1"/>
  <c r="U13" i="2" s="1" a="1"/>
  <c r="U13" i="2" s="1"/>
  <c r="AZ12" i="1"/>
  <c r="S13" i="2" s="1" a="1"/>
  <c r="S13" i="2" s="1"/>
  <c r="AV12" i="1"/>
  <c r="Q13" i="2" s="1" a="1"/>
  <c r="Q13" i="2" s="1"/>
  <c r="AS12" i="1"/>
  <c r="O13" i="2" s="1" a="1"/>
  <c r="O13" i="2" s="1"/>
  <c r="AP12" i="1"/>
  <c r="M13" i="2" s="1" a="1"/>
  <c r="M13" i="2" s="1"/>
  <c r="AM12" i="1"/>
  <c r="K13" i="2" s="1" a="1"/>
  <c r="K13" i="2" s="1"/>
  <c r="AI12" i="1"/>
  <c r="AF12" i="1"/>
  <c r="AH12" i="1" s="1"/>
  <c r="I13" i="2" s="1" a="1"/>
  <c r="I13" i="2" s="1"/>
  <c r="DX11" i="1"/>
  <c r="DW11" i="1"/>
  <c r="DS11" i="1"/>
  <c r="BI12" i="2" s="1" a="1"/>
  <c r="BI12" i="2" s="1"/>
  <c r="DQ11" i="1"/>
  <c r="BH12" i="2" s="1" a="1"/>
  <c r="BH12" i="2" s="1"/>
  <c r="DO11" i="1"/>
  <c r="BC12" i="2" s="1" a="1"/>
  <c r="BC12" i="2" s="1"/>
  <c r="DM11" i="1"/>
  <c r="BB12" i="2" s="1" a="1"/>
  <c r="BB12" i="2" s="1"/>
  <c r="DK11" i="1"/>
  <c r="Y12" i="2" s="1" a="1"/>
  <c r="Y12" i="2" s="1"/>
  <c r="DG11" i="1"/>
  <c r="X12" i="2" s="1" a="1"/>
  <c r="X12" i="2" s="1"/>
  <c r="DC11" i="1"/>
  <c r="AY12" i="2" s="1" a="1"/>
  <c r="AY12" i="2" s="1"/>
  <c r="CY11" i="1"/>
  <c r="CV11" i="1"/>
  <c r="CS11" i="1"/>
  <c r="AI12" i="2" s="1" a="1"/>
  <c r="AI12" i="2" s="1"/>
  <c r="CM11" i="1"/>
  <c r="BA12" i="2" s="1" a="1"/>
  <c r="BA12" i="2" s="1"/>
  <c r="CJ11" i="1"/>
  <c r="AW12" i="2" s="1" a="1"/>
  <c r="AW12" i="2" s="1"/>
  <c r="CG11" i="1"/>
  <c r="AU12" i="2" s="1" a="1"/>
  <c r="AU12" i="2" s="1"/>
  <c r="CC11" i="1"/>
  <c r="AQ12" i="2" s="1" a="1"/>
  <c r="AQ12" i="2" s="1"/>
  <c r="BY11" i="1"/>
  <c r="AO12" i="2" s="1" a="1"/>
  <c r="AO12" i="2" s="1"/>
  <c r="BV11" i="1"/>
  <c r="AG12" i="2" s="1" a="1"/>
  <c r="AG12" i="2" s="1"/>
  <c r="BS11" i="1"/>
  <c r="AE12" i="2" s="1" a="1"/>
  <c r="AE12" i="2" s="1"/>
  <c r="BP11" i="1"/>
  <c r="AK12" i="2" s="1" a="1"/>
  <c r="AK12" i="2" s="1"/>
  <c r="BM11" i="1"/>
  <c r="AA12" i="2" s="1" a="1"/>
  <c r="AA12" i="2" s="1"/>
  <c r="BJ11" i="1"/>
  <c r="BD12" i="2" s="1" a="1"/>
  <c r="BD12" i="2" s="1"/>
  <c r="BF11" i="1"/>
  <c r="W12" i="2" s="1" a="1"/>
  <c r="W12" i="2" s="1"/>
  <c r="BC11" i="1"/>
  <c r="U12" i="2" s="1" a="1"/>
  <c r="U12" i="2" s="1"/>
  <c r="AZ11" i="1"/>
  <c r="S12" i="2" s="1" a="1"/>
  <c r="S12" i="2" s="1"/>
  <c r="AV11" i="1"/>
  <c r="Q12" i="2" s="1" a="1"/>
  <c r="Q12" i="2" s="1"/>
  <c r="AS11" i="1"/>
  <c r="O12" i="2" s="1" a="1"/>
  <c r="O12" i="2" s="1"/>
  <c r="AP11" i="1"/>
  <c r="M12" i="2" s="1" a="1"/>
  <c r="M12" i="2" s="1"/>
  <c r="AM11" i="1"/>
  <c r="K12" i="2" s="1" a="1"/>
  <c r="K12" i="2" s="1"/>
  <c r="AI11" i="1"/>
  <c r="AF11" i="1"/>
  <c r="AH11" i="1" s="1"/>
  <c r="I12" i="2" s="1" a="1"/>
  <c r="I12" i="2" s="1"/>
  <c r="DX10" i="1"/>
  <c r="DW10" i="1"/>
  <c r="DS10" i="1"/>
  <c r="BI11" i="2" s="1" a="1"/>
  <c r="BI11" i="2" s="1"/>
  <c r="DQ10" i="1"/>
  <c r="BH11" i="2" s="1" a="1"/>
  <c r="BH11" i="2" s="1"/>
  <c r="DO10" i="1"/>
  <c r="BC11" i="2" s="1" a="1"/>
  <c r="BC11" i="2" s="1"/>
  <c r="DM10" i="1"/>
  <c r="BB11" i="2" s="1" a="1"/>
  <c r="BB11" i="2" s="1"/>
  <c r="DK10" i="1"/>
  <c r="Y11" i="2" s="1" a="1"/>
  <c r="Y11" i="2" s="1"/>
  <c r="DG10" i="1"/>
  <c r="X11" i="2" s="1" a="1"/>
  <c r="X11" i="2" s="1"/>
  <c r="DC10" i="1"/>
  <c r="AY11" i="2" s="1" a="1"/>
  <c r="AY11" i="2" s="1"/>
  <c r="CY10" i="1"/>
  <c r="CV10" i="1"/>
  <c r="CS10" i="1"/>
  <c r="AI11" i="2" s="1" a="1"/>
  <c r="AI11" i="2" s="1"/>
  <c r="CM10" i="1"/>
  <c r="BA11" i="2" s="1" a="1"/>
  <c r="BA11" i="2" s="1"/>
  <c r="CJ10" i="1"/>
  <c r="AW11" i="2" s="1" a="1"/>
  <c r="AW11" i="2" s="1"/>
  <c r="CG10" i="1"/>
  <c r="AU11" i="2" s="1" a="1"/>
  <c r="AU11" i="2" s="1"/>
  <c r="CC10" i="1"/>
  <c r="AQ11" i="2" s="1" a="1"/>
  <c r="AQ11" i="2" s="1"/>
  <c r="BY10" i="1"/>
  <c r="AO11" i="2" s="1" a="1"/>
  <c r="AO11" i="2" s="1"/>
  <c r="BV10" i="1"/>
  <c r="AG11" i="2" s="1" a="1"/>
  <c r="AG11" i="2" s="1"/>
  <c r="BS10" i="1"/>
  <c r="AE11" i="2" s="1" a="1"/>
  <c r="AE11" i="2" s="1"/>
  <c r="BP10" i="1"/>
  <c r="AK11" i="2" s="1" a="1"/>
  <c r="AK11" i="2" s="1"/>
  <c r="BM10" i="1"/>
  <c r="AA11" i="2" s="1" a="1"/>
  <c r="AA11" i="2" s="1"/>
  <c r="BJ10" i="1"/>
  <c r="BD11" i="2" s="1" a="1"/>
  <c r="BD11" i="2" s="1"/>
  <c r="BF10" i="1"/>
  <c r="W11" i="2" s="1" a="1"/>
  <c r="W11" i="2" s="1"/>
  <c r="BC10" i="1"/>
  <c r="U11" i="2" s="1" a="1"/>
  <c r="U11" i="2" s="1"/>
  <c r="AZ10" i="1"/>
  <c r="S11" i="2" s="1" a="1"/>
  <c r="S11" i="2" s="1"/>
  <c r="AV10" i="1"/>
  <c r="Q11" i="2" s="1" a="1"/>
  <c r="Q11" i="2" s="1"/>
  <c r="AS10" i="1"/>
  <c r="O11" i="2" s="1" a="1"/>
  <c r="O11" i="2" s="1"/>
  <c r="AP10" i="1"/>
  <c r="M11" i="2" s="1" a="1"/>
  <c r="M11" i="2" s="1"/>
  <c r="AM10" i="1"/>
  <c r="K11" i="2" s="1" a="1"/>
  <c r="K11" i="2" s="1"/>
  <c r="AI10" i="1"/>
  <c r="AF10" i="1"/>
  <c r="AH10" i="1" s="1"/>
  <c r="I11" i="2" s="1" a="1"/>
  <c r="I11" i="2" s="1"/>
  <c r="DX9" i="1"/>
  <c r="DW9" i="1"/>
  <c r="DS9" i="1"/>
  <c r="BI10" i="2" s="1" a="1"/>
  <c r="BI10" i="2" s="1"/>
  <c r="DQ9" i="1"/>
  <c r="BH10" i="2" s="1" a="1"/>
  <c r="BH10" i="2" s="1"/>
  <c r="DO9" i="1"/>
  <c r="BC10" i="2" s="1" a="1"/>
  <c r="BC10" i="2" s="1"/>
  <c r="DM9" i="1"/>
  <c r="BB10" i="2" s="1" a="1"/>
  <c r="BB10" i="2" s="1"/>
  <c r="DK9" i="1"/>
  <c r="Y10" i="2" s="1" a="1"/>
  <c r="Y10" i="2" s="1"/>
  <c r="DG9" i="1"/>
  <c r="X10" i="2" s="1" a="1"/>
  <c r="X10" i="2" s="1"/>
  <c r="DC9" i="1"/>
  <c r="AY10" i="2" s="1" a="1"/>
  <c r="AY10" i="2" s="1"/>
  <c r="CY9" i="1"/>
  <c r="CZ9" i="1" s="1"/>
  <c r="CV9" i="1"/>
  <c r="CS9" i="1"/>
  <c r="AI10" i="2" s="1" a="1"/>
  <c r="AI10" i="2" s="1"/>
  <c r="CM9" i="1"/>
  <c r="BA10" i="2" s="1" a="1"/>
  <c r="BA10" i="2" s="1"/>
  <c r="CJ9" i="1"/>
  <c r="AW10" i="2" s="1" a="1"/>
  <c r="AW10" i="2" s="1"/>
  <c r="CG9" i="1"/>
  <c r="AU10" i="2" s="1" a="1"/>
  <c r="AU10" i="2" s="1"/>
  <c r="CC9" i="1"/>
  <c r="AQ10" i="2" s="1" a="1"/>
  <c r="AQ10" i="2" s="1"/>
  <c r="BY9" i="1"/>
  <c r="AO10" i="2" s="1" a="1"/>
  <c r="AO10" i="2" s="1"/>
  <c r="BV9" i="1"/>
  <c r="AG10" i="2" s="1" a="1"/>
  <c r="AG10" i="2" s="1"/>
  <c r="BS9" i="1"/>
  <c r="AE10" i="2" s="1" a="1"/>
  <c r="AE10" i="2" s="1"/>
  <c r="BP9" i="1"/>
  <c r="AK10" i="2" s="1" a="1"/>
  <c r="AK10" i="2" s="1"/>
  <c r="BM9" i="1"/>
  <c r="AA10" i="2" s="1" a="1"/>
  <c r="AA10" i="2" s="1"/>
  <c r="BJ9" i="1"/>
  <c r="BD10" i="2" s="1" a="1"/>
  <c r="BD10" i="2" s="1"/>
  <c r="BF9" i="1"/>
  <c r="W10" i="2" s="1" a="1"/>
  <c r="W10" i="2" s="1"/>
  <c r="BC9" i="1"/>
  <c r="U10" i="2" s="1" a="1"/>
  <c r="U10" i="2" s="1"/>
  <c r="AZ9" i="1"/>
  <c r="S10" i="2" s="1" a="1"/>
  <c r="S10" i="2" s="1"/>
  <c r="AV9" i="1"/>
  <c r="Q10" i="2" s="1" a="1"/>
  <c r="Q10" i="2" s="1"/>
  <c r="AS9" i="1"/>
  <c r="O10" i="2" s="1" a="1"/>
  <c r="O10" i="2" s="1"/>
  <c r="AP9" i="1"/>
  <c r="M10" i="2" s="1" a="1"/>
  <c r="M10" i="2" s="1"/>
  <c r="AM9" i="1"/>
  <c r="K10" i="2" s="1" a="1"/>
  <c r="K10" i="2" s="1"/>
  <c r="AI9" i="1"/>
  <c r="AF9" i="1"/>
  <c r="AH9" i="1" s="1"/>
  <c r="I10" i="2" s="1" a="1"/>
  <c r="I10" i="2" s="1"/>
  <c r="DX8" i="1"/>
  <c r="DW8" i="1"/>
  <c r="DS8" i="1"/>
  <c r="BI9" i="2" s="1" a="1"/>
  <c r="BI9" i="2" s="1"/>
  <c r="DQ8" i="1"/>
  <c r="BH9" i="2" s="1" a="1"/>
  <c r="BH9" i="2" s="1"/>
  <c r="DO8" i="1"/>
  <c r="BC9" i="2" s="1" a="1"/>
  <c r="BC9" i="2" s="1"/>
  <c r="DM8" i="1"/>
  <c r="BB9" i="2" s="1" a="1"/>
  <c r="BB9" i="2" s="1"/>
  <c r="DK8" i="1"/>
  <c r="Y9" i="2" s="1" a="1"/>
  <c r="Y9" i="2" s="1"/>
  <c r="DG8" i="1"/>
  <c r="X9" i="2" s="1" a="1"/>
  <c r="X9" i="2" s="1"/>
  <c r="DC8" i="1"/>
  <c r="AY9" i="2" s="1" a="1"/>
  <c r="AY9" i="2" s="1"/>
  <c r="CY8" i="1"/>
  <c r="CZ8" i="1" s="1"/>
  <c r="CV8" i="1"/>
  <c r="CS8" i="1"/>
  <c r="AI9" i="2" s="1" a="1"/>
  <c r="AI9" i="2" s="1"/>
  <c r="CM8" i="1"/>
  <c r="BA9" i="2" s="1" a="1"/>
  <c r="BA9" i="2" s="1"/>
  <c r="CJ8" i="1"/>
  <c r="AW9" i="2" s="1" a="1"/>
  <c r="AW9" i="2" s="1"/>
  <c r="CG8" i="1"/>
  <c r="AU9" i="2" s="1" a="1"/>
  <c r="AU9" i="2" s="1"/>
  <c r="CC8" i="1"/>
  <c r="AQ9" i="2" s="1" a="1"/>
  <c r="AQ9" i="2" s="1"/>
  <c r="BY8" i="1"/>
  <c r="AO9" i="2" s="1" a="1"/>
  <c r="AO9" i="2" s="1"/>
  <c r="BV8" i="1"/>
  <c r="AG9" i="2" s="1" a="1"/>
  <c r="AG9" i="2" s="1"/>
  <c r="BS8" i="1"/>
  <c r="AE9" i="2" s="1" a="1"/>
  <c r="AE9" i="2" s="1"/>
  <c r="BP8" i="1"/>
  <c r="AK9" i="2" s="1" a="1"/>
  <c r="AK9" i="2" s="1"/>
  <c r="BM8" i="1"/>
  <c r="AA9" i="2" s="1" a="1"/>
  <c r="AA9" i="2" s="1"/>
  <c r="BJ8" i="1"/>
  <c r="BD9" i="2" s="1" a="1"/>
  <c r="BD9" i="2" s="1"/>
  <c r="BF8" i="1"/>
  <c r="W9" i="2" s="1" a="1"/>
  <c r="W9" i="2" s="1"/>
  <c r="BC8" i="1"/>
  <c r="U9" i="2" s="1" a="1"/>
  <c r="U9" i="2" s="1"/>
  <c r="AZ8" i="1"/>
  <c r="S9" i="2" s="1" a="1"/>
  <c r="S9" i="2" s="1"/>
  <c r="AV8" i="1"/>
  <c r="Q9" i="2" s="1" a="1"/>
  <c r="Q9" i="2" s="1"/>
  <c r="AS8" i="1"/>
  <c r="O9" i="2" s="1" a="1"/>
  <c r="O9" i="2" s="1"/>
  <c r="AP8" i="1"/>
  <c r="M9" i="2" s="1" a="1"/>
  <c r="M9" i="2" s="1"/>
  <c r="AM8" i="1"/>
  <c r="K9" i="2" s="1" a="1"/>
  <c r="K9" i="2" s="1"/>
  <c r="AI8" i="1"/>
  <c r="AF8" i="1"/>
  <c r="AH8" i="1" s="1"/>
  <c r="I9" i="2" s="1" a="1"/>
  <c r="I9" i="2" s="1"/>
  <c r="DX7" i="1"/>
  <c r="DW7" i="1"/>
  <c r="DS7" i="1"/>
  <c r="BI8" i="2" s="1" a="1"/>
  <c r="BI8" i="2" s="1"/>
  <c r="DQ7" i="1"/>
  <c r="BH8" i="2" s="1" a="1"/>
  <c r="BH8" i="2" s="1"/>
  <c r="DO7" i="1"/>
  <c r="BC8" i="2" s="1" a="1"/>
  <c r="BC8" i="2" s="1"/>
  <c r="DM7" i="1"/>
  <c r="BB8" i="2" s="1" a="1"/>
  <c r="BB8" i="2" s="1"/>
  <c r="DK7" i="1"/>
  <c r="Y8" i="2" s="1" a="1"/>
  <c r="Y8" i="2" s="1"/>
  <c r="DG7" i="1"/>
  <c r="X8" i="2" s="1" a="1"/>
  <c r="X8" i="2" s="1"/>
  <c r="DC7" i="1"/>
  <c r="AY8" i="2" s="1" a="1"/>
  <c r="AY8" i="2" s="1"/>
  <c r="CY7" i="1"/>
  <c r="CV7" i="1"/>
  <c r="CS7" i="1"/>
  <c r="AI8" i="2" s="1" a="1"/>
  <c r="AI8" i="2" s="1"/>
  <c r="CM7" i="1"/>
  <c r="BA8" i="2" s="1" a="1"/>
  <c r="BA8" i="2" s="1"/>
  <c r="CJ7" i="1"/>
  <c r="AW8" i="2" s="1" a="1"/>
  <c r="AW8" i="2" s="1"/>
  <c r="CG7" i="1"/>
  <c r="AU8" i="2" s="1" a="1"/>
  <c r="AU8" i="2" s="1"/>
  <c r="CC7" i="1"/>
  <c r="AQ8" i="2" s="1" a="1"/>
  <c r="AQ8" i="2" s="1"/>
  <c r="BY7" i="1"/>
  <c r="AO8" i="2" s="1" a="1"/>
  <c r="AO8" i="2" s="1"/>
  <c r="BV7" i="1"/>
  <c r="AG8" i="2" s="1" a="1"/>
  <c r="AG8" i="2" s="1"/>
  <c r="BS7" i="1"/>
  <c r="AE8" i="2" s="1" a="1"/>
  <c r="AE8" i="2" s="1"/>
  <c r="BP7" i="1"/>
  <c r="AK8" i="2" s="1" a="1"/>
  <c r="AK8" i="2" s="1"/>
  <c r="BM7" i="1"/>
  <c r="AA8" i="2" s="1" a="1"/>
  <c r="AA8" i="2" s="1"/>
  <c r="BJ7" i="1"/>
  <c r="BD8" i="2" s="1" a="1"/>
  <c r="BD8" i="2" s="1"/>
  <c r="BF7" i="1"/>
  <c r="W8" i="2" s="1" a="1"/>
  <c r="W8" i="2" s="1"/>
  <c r="BC7" i="1"/>
  <c r="U8" i="2" s="1" a="1"/>
  <c r="U8" i="2" s="1"/>
  <c r="AZ7" i="1"/>
  <c r="S8" i="2" s="1" a="1"/>
  <c r="S8" i="2" s="1"/>
  <c r="AV7" i="1"/>
  <c r="Q8" i="2" s="1" a="1"/>
  <c r="Q8" i="2" s="1"/>
  <c r="AS7" i="1"/>
  <c r="O8" i="2" s="1" a="1"/>
  <c r="O8" i="2" s="1"/>
  <c r="AP7" i="1"/>
  <c r="M8" i="2" s="1" a="1"/>
  <c r="M8" i="2" s="1"/>
  <c r="AM7" i="1"/>
  <c r="K8" i="2" s="1" a="1"/>
  <c r="K8" i="2" s="1"/>
  <c r="AI7" i="1"/>
  <c r="AF7" i="1"/>
  <c r="AH7" i="1" s="1"/>
  <c r="I8" i="2" s="1" a="1"/>
  <c r="I8" i="2" s="1"/>
  <c r="DX6" i="1"/>
  <c r="DW6" i="1"/>
  <c r="DS6" i="1"/>
  <c r="BI7" i="2" s="1" a="1"/>
  <c r="BI7" i="2" s="1"/>
  <c r="DQ6" i="1"/>
  <c r="BH7" i="2" s="1" a="1"/>
  <c r="BH7" i="2" s="1"/>
  <c r="DO6" i="1"/>
  <c r="BC7" i="2" s="1" a="1"/>
  <c r="BC7" i="2" s="1"/>
  <c r="DM6" i="1"/>
  <c r="BB7" i="2" s="1" a="1"/>
  <c r="BB7" i="2" s="1"/>
  <c r="DK6" i="1"/>
  <c r="Y7" i="2" s="1" a="1"/>
  <c r="Y7" i="2" s="1"/>
  <c r="DG6" i="1"/>
  <c r="X7" i="2" s="1" a="1"/>
  <c r="X7" i="2" s="1"/>
  <c r="DC6" i="1"/>
  <c r="AY7" i="2" s="1" a="1"/>
  <c r="AY7" i="2" s="1"/>
  <c r="CY6" i="1"/>
  <c r="CV6" i="1"/>
  <c r="CS6" i="1"/>
  <c r="AI7" i="2" s="1" a="1"/>
  <c r="AI7" i="2" s="1"/>
  <c r="CM6" i="1"/>
  <c r="BA7" i="2" s="1" a="1"/>
  <c r="BA7" i="2" s="1"/>
  <c r="CJ6" i="1"/>
  <c r="AW7" i="2" s="1" a="1"/>
  <c r="AW7" i="2" s="1"/>
  <c r="CG6" i="1"/>
  <c r="AU7" i="2" s="1" a="1"/>
  <c r="AU7" i="2" s="1"/>
  <c r="CC6" i="1"/>
  <c r="AQ7" i="2" s="1" a="1"/>
  <c r="AQ7" i="2" s="1"/>
  <c r="BY6" i="1"/>
  <c r="AO7" i="2" s="1" a="1"/>
  <c r="AO7" i="2" s="1"/>
  <c r="BV6" i="1"/>
  <c r="AG7" i="2" s="1" a="1"/>
  <c r="AG7" i="2" s="1"/>
  <c r="BS6" i="1"/>
  <c r="AE7" i="2" s="1" a="1"/>
  <c r="AE7" i="2" s="1"/>
  <c r="BP6" i="1"/>
  <c r="AK7" i="2" s="1" a="1"/>
  <c r="AK7" i="2" s="1"/>
  <c r="BM6" i="1"/>
  <c r="AA7" i="2" s="1" a="1"/>
  <c r="AA7" i="2" s="1"/>
  <c r="BJ6" i="1"/>
  <c r="BD7" i="2" s="1" a="1"/>
  <c r="BD7" i="2" s="1"/>
  <c r="BF6" i="1"/>
  <c r="W7" i="2" s="1" a="1"/>
  <c r="W7" i="2" s="1"/>
  <c r="BC6" i="1"/>
  <c r="U7" i="2" s="1" a="1"/>
  <c r="U7" i="2" s="1"/>
  <c r="AZ6" i="1"/>
  <c r="S7" i="2" s="1" a="1"/>
  <c r="S7" i="2" s="1"/>
  <c r="AV6" i="1"/>
  <c r="Q7" i="2" s="1" a="1"/>
  <c r="Q7" i="2" s="1"/>
  <c r="AS6" i="1"/>
  <c r="O7" i="2" s="1" a="1"/>
  <c r="O7" i="2" s="1"/>
  <c r="AP6" i="1"/>
  <c r="M7" i="2" s="1" a="1"/>
  <c r="M7" i="2" s="1"/>
  <c r="AM6" i="1"/>
  <c r="K7" i="2" s="1" a="1"/>
  <c r="K7" i="2" s="1"/>
  <c r="AI6" i="1"/>
  <c r="AF6" i="1"/>
  <c r="AH6" i="1" s="1"/>
  <c r="I7" i="2" s="1" a="1"/>
  <c r="I7" i="2" s="1"/>
  <c r="DX5" i="1"/>
  <c r="DW5" i="1"/>
  <c r="DS5" i="1"/>
  <c r="BI6" i="2" s="1" a="1"/>
  <c r="BI6" i="2" s="1"/>
  <c r="DQ5" i="1"/>
  <c r="BH6" i="2" s="1" a="1"/>
  <c r="BH6" i="2" s="1"/>
  <c r="DO5" i="1"/>
  <c r="BC6" i="2" s="1" a="1"/>
  <c r="BC6" i="2" s="1"/>
  <c r="DM5" i="1"/>
  <c r="BB6" i="2" s="1" a="1"/>
  <c r="BB6" i="2" s="1"/>
  <c r="DK5" i="1"/>
  <c r="Y6" i="2" s="1" a="1"/>
  <c r="Y6" i="2" s="1"/>
  <c r="DG5" i="1"/>
  <c r="X6" i="2" s="1" a="1"/>
  <c r="X6" i="2" s="1"/>
  <c r="DC5" i="1"/>
  <c r="AY6" i="2" s="1" a="1"/>
  <c r="AY6" i="2" s="1"/>
  <c r="CY5" i="1"/>
  <c r="CZ5" i="1" s="1"/>
  <c r="CV5" i="1"/>
  <c r="CS5" i="1"/>
  <c r="AI6" i="2" s="1" a="1"/>
  <c r="AI6" i="2" s="1"/>
  <c r="CM5" i="1"/>
  <c r="BA6" i="2" s="1" a="1"/>
  <c r="BA6" i="2" s="1"/>
  <c r="CJ5" i="1"/>
  <c r="AW6" i="2" s="1" a="1"/>
  <c r="AW6" i="2" s="1"/>
  <c r="CG5" i="1"/>
  <c r="AU6" i="2" s="1" a="1"/>
  <c r="AU6" i="2" s="1"/>
  <c r="CC5" i="1"/>
  <c r="AQ6" i="2" s="1" a="1"/>
  <c r="AQ6" i="2" s="1"/>
  <c r="BY5" i="1"/>
  <c r="AO6" i="2" s="1" a="1"/>
  <c r="AO6" i="2" s="1"/>
  <c r="BV5" i="1"/>
  <c r="AG6" i="2" s="1" a="1"/>
  <c r="AG6" i="2" s="1"/>
  <c r="BS5" i="1"/>
  <c r="AE6" i="2" s="1" a="1"/>
  <c r="AE6" i="2" s="1"/>
  <c r="BP5" i="1"/>
  <c r="AK6" i="2" s="1" a="1"/>
  <c r="AK6" i="2" s="1"/>
  <c r="BM5" i="1"/>
  <c r="AA6" i="2" s="1" a="1"/>
  <c r="AA6" i="2" s="1"/>
  <c r="BJ5" i="1"/>
  <c r="BD6" i="2" s="1" a="1"/>
  <c r="BD6" i="2" s="1"/>
  <c r="BF5" i="1"/>
  <c r="W6" i="2" s="1" a="1"/>
  <c r="W6" i="2" s="1"/>
  <c r="BC5" i="1"/>
  <c r="U6" i="2" s="1" a="1"/>
  <c r="U6" i="2" s="1"/>
  <c r="AZ5" i="1"/>
  <c r="S6" i="2" s="1" a="1"/>
  <c r="S6" i="2" s="1"/>
  <c r="AV5" i="1"/>
  <c r="Q6" i="2" s="1" a="1"/>
  <c r="Q6" i="2" s="1"/>
  <c r="AS5" i="1"/>
  <c r="O6" i="2" s="1" a="1"/>
  <c r="O6" i="2" s="1"/>
  <c r="AP5" i="1"/>
  <c r="M6" i="2" s="1" a="1"/>
  <c r="M6" i="2" s="1"/>
  <c r="AM5" i="1"/>
  <c r="K6" i="2" s="1" a="1"/>
  <c r="K6" i="2" s="1"/>
  <c r="AI5" i="1"/>
  <c r="AF5" i="1"/>
  <c r="AH5" i="1" s="1"/>
  <c r="I6" i="2" s="1" a="1"/>
  <c r="I6" i="2" s="1"/>
  <c r="DX4" i="1"/>
  <c r="DW4" i="1"/>
  <c r="DS4" i="1"/>
  <c r="BI5" i="2" s="1" a="1"/>
  <c r="BI5" i="2" s="1"/>
  <c r="DQ4" i="1"/>
  <c r="BH5" i="2" s="1" a="1"/>
  <c r="BH5" i="2" s="1"/>
  <c r="DO4" i="1"/>
  <c r="BC5" i="2" s="1" a="1"/>
  <c r="BC5" i="2" s="1"/>
  <c r="DM4" i="1"/>
  <c r="BB5" i="2" s="1" a="1"/>
  <c r="BB5" i="2" s="1"/>
  <c r="DK4" i="1"/>
  <c r="Y5" i="2" s="1" a="1"/>
  <c r="Y5" i="2" s="1"/>
  <c r="DG4" i="1"/>
  <c r="X5" i="2" s="1" a="1"/>
  <c r="X5" i="2" s="1"/>
  <c r="DC4" i="1"/>
  <c r="AY5" i="2" s="1" a="1"/>
  <c r="AY5" i="2" s="1"/>
  <c r="CY4" i="1"/>
  <c r="CZ4" i="1" s="1"/>
  <c r="CV4" i="1"/>
  <c r="CS4" i="1"/>
  <c r="AI5" i="2" s="1" a="1"/>
  <c r="AI5" i="2" s="1"/>
  <c r="CM4" i="1"/>
  <c r="BA5" i="2" s="1" a="1"/>
  <c r="BA5" i="2" s="1"/>
  <c r="CJ4" i="1"/>
  <c r="AW5" i="2" s="1" a="1"/>
  <c r="AW5" i="2" s="1"/>
  <c r="CG4" i="1"/>
  <c r="AU5" i="2" s="1" a="1"/>
  <c r="AU5" i="2" s="1"/>
  <c r="CC4" i="1"/>
  <c r="AQ5" i="2" s="1" a="1"/>
  <c r="AQ5" i="2" s="1"/>
  <c r="BY4" i="1"/>
  <c r="AO5" i="2" s="1" a="1"/>
  <c r="AO5" i="2" s="1"/>
  <c r="BV4" i="1"/>
  <c r="AG5" i="2" s="1" a="1"/>
  <c r="AG5" i="2" s="1"/>
  <c r="BS4" i="1"/>
  <c r="AE5" i="2" s="1" a="1"/>
  <c r="AE5" i="2" s="1"/>
  <c r="BP4" i="1"/>
  <c r="AK5" i="2" s="1" a="1"/>
  <c r="AK5" i="2" s="1"/>
  <c r="BM4" i="1"/>
  <c r="AA5" i="2" s="1" a="1"/>
  <c r="AA5" i="2" s="1"/>
  <c r="BJ4" i="1"/>
  <c r="BD5" i="2" s="1" a="1"/>
  <c r="BD5" i="2" s="1"/>
  <c r="BF4" i="1"/>
  <c r="W5" i="2" s="1" a="1"/>
  <c r="W5" i="2" s="1"/>
  <c r="BC4" i="1"/>
  <c r="U5" i="2" s="1" a="1"/>
  <c r="U5" i="2" s="1"/>
  <c r="AZ4" i="1"/>
  <c r="S5" i="2" s="1" a="1"/>
  <c r="S5" i="2" s="1"/>
  <c r="AV4" i="1"/>
  <c r="Q5" i="2" s="1" a="1"/>
  <c r="Q5" i="2" s="1"/>
  <c r="AS4" i="1"/>
  <c r="O5" i="2" s="1" a="1"/>
  <c r="O5" i="2" s="1"/>
  <c r="AP4" i="1"/>
  <c r="M5" i="2" s="1" a="1"/>
  <c r="M5" i="2" s="1"/>
  <c r="AM4" i="1"/>
  <c r="K5" i="2" s="1" a="1"/>
  <c r="K5" i="2" s="1"/>
  <c r="AI4" i="1"/>
  <c r="AF4" i="1"/>
  <c r="AH4" i="1" s="1"/>
  <c r="I5" i="2" s="1" a="1"/>
  <c r="I5" i="2" s="1"/>
  <c r="DX3" i="1"/>
  <c r="DW3" i="1"/>
  <c r="DS3" i="1"/>
  <c r="BI4" i="2" s="1" a="1"/>
  <c r="BI4" i="2" s="1"/>
  <c r="DQ3" i="1"/>
  <c r="BH4" i="2" s="1" a="1"/>
  <c r="BH4" i="2" s="1"/>
  <c r="DO3" i="1"/>
  <c r="BC4" i="2" s="1" a="1"/>
  <c r="BC4" i="2" s="1"/>
  <c r="DM3" i="1"/>
  <c r="BB4" i="2" s="1" a="1"/>
  <c r="BB4" i="2" s="1"/>
  <c r="DK3" i="1"/>
  <c r="Y4" i="2" s="1" a="1"/>
  <c r="Y4" i="2" s="1"/>
  <c r="DG3" i="1"/>
  <c r="X4" i="2" s="1" a="1"/>
  <c r="X4" i="2" s="1"/>
  <c r="DC3" i="1"/>
  <c r="AY4" i="2" s="1" a="1"/>
  <c r="AY4" i="2" s="1"/>
  <c r="CY3" i="1"/>
  <c r="CV3" i="1"/>
  <c r="CS3" i="1"/>
  <c r="AI4" i="2" s="1" a="1"/>
  <c r="AI4" i="2" s="1"/>
  <c r="CM3" i="1"/>
  <c r="BA4" i="2" s="1" a="1"/>
  <c r="BA4" i="2" s="1"/>
  <c r="CJ3" i="1"/>
  <c r="AW4" i="2" s="1" a="1"/>
  <c r="AW4" i="2" s="1"/>
  <c r="CG3" i="1"/>
  <c r="AU4" i="2" s="1" a="1"/>
  <c r="AU4" i="2" s="1"/>
  <c r="CC3" i="1"/>
  <c r="AQ4" i="2" s="1" a="1"/>
  <c r="AQ4" i="2" s="1"/>
  <c r="BY3" i="1"/>
  <c r="AO4" i="2" s="1" a="1"/>
  <c r="AO4" i="2" s="1"/>
  <c r="BV3" i="1"/>
  <c r="AG4" i="2" s="1" a="1"/>
  <c r="AG4" i="2" s="1"/>
  <c r="BS3" i="1"/>
  <c r="AE4" i="2" s="1" a="1"/>
  <c r="AE4" i="2" s="1"/>
  <c r="BP3" i="1"/>
  <c r="AK4" i="2" s="1" a="1"/>
  <c r="AK4" i="2" s="1"/>
  <c r="BM3" i="1"/>
  <c r="AA4" i="2" s="1" a="1"/>
  <c r="AA4" i="2" s="1"/>
  <c r="BJ3" i="1"/>
  <c r="BD4" i="2" s="1" a="1"/>
  <c r="BD4" i="2" s="1"/>
  <c r="BF3" i="1"/>
  <c r="W4" i="2" s="1" a="1"/>
  <c r="W4" i="2" s="1"/>
  <c r="BC3" i="1"/>
  <c r="U4" i="2" s="1" a="1"/>
  <c r="U4" i="2" s="1"/>
  <c r="AZ3" i="1"/>
  <c r="S4" i="2" s="1" a="1"/>
  <c r="S4" i="2" s="1"/>
  <c r="AV3" i="1"/>
  <c r="Q4" i="2" s="1" a="1"/>
  <c r="Q4" i="2" s="1"/>
  <c r="AS3" i="1"/>
  <c r="O4" i="2" s="1" a="1"/>
  <c r="O4" i="2" s="1"/>
  <c r="AP3" i="1"/>
  <c r="M4" i="2" s="1" a="1"/>
  <c r="M4" i="2" s="1"/>
  <c r="AM3" i="1"/>
  <c r="K4" i="2" s="1" a="1"/>
  <c r="K4" i="2" s="1"/>
  <c r="AI3" i="1"/>
  <c r="AF3" i="1"/>
  <c r="AH3" i="1" s="1"/>
  <c r="I4" i="2" s="1" a="1"/>
  <c r="I4" i="2" s="1"/>
  <c r="DX2" i="1"/>
  <c r="DW2" i="1"/>
  <c r="DS2" i="1"/>
  <c r="BI3" i="2" s="1" a="1"/>
  <c r="BI3" i="2" s="1"/>
  <c r="DQ2" i="1"/>
  <c r="BH3" i="2" s="1" a="1"/>
  <c r="BH3" i="2" s="1"/>
  <c r="DO2" i="1"/>
  <c r="BC3" i="2" s="1" a="1"/>
  <c r="BC3" i="2" s="1"/>
  <c r="DM2" i="1"/>
  <c r="BB3" i="2" s="1" a="1"/>
  <c r="BB3" i="2" s="1"/>
  <c r="DK2" i="1"/>
  <c r="Y3" i="2" s="1" a="1"/>
  <c r="Y3" i="2" s="1"/>
  <c r="DG2" i="1"/>
  <c r="X3" i="2" s="1" a="1"/>
  <c r="X3" i="2" s="1"/>
  <c r="DC2" i="1"/>
  <c r="AY3" i="2" s="1" a="1"/>
  <c r="AY3" i="2" s="1"/>
  <c r="CY2" i="1"/>
  <c r="CV2" i="1"/>
  <c r="CS2" i="1"/>
  <c r="AI3" i="2" s="1" a="1"/>
  <c r="AI3" i="2" s="1"/>
  <c r="CM2" i="1"/>
  <c r="BA3" i="2" s="1" a="1"/>
  <c r="BA3" i="2" s="1"/>
  <c r="CJ2" i="1"/>
  <c r="AW3" i="2" s="1" a="1"/>
  <c r="AW3" i="2" s="1"/>
  <c r="CG2" i="1"/>
  <c r="AU3" i="2" s="1" a="1"/>
  <c r="AU3" i="2" s="1"/>
  <c r="CC2" i="1"/>
  <c r="AQ3" i="2" s="1" a="1"/>
  <c r="AQ3" i="2" s="1"/>
  <c r="BY2" i="1"/>
  <c r="AO3" i="2" s="1" a="1"/>
  <c r="AO3" i="2" s="1"/>
  <c r="BV2" i="1"/>
  <c r="AG3" i="2" s="1" a="1"/>
  <c r="AG3" i="2" s="1"/>
  <c r="BS2" i="1"/>
  <c r="AE3" i="2" s="1" a="1"/>
  <c r="AE3" i="2" s="1"/>
  <c r="BP2" i="1"/>
  <c r="AK3" i="2" s="1" a="1"/>
  <c r="AK3" i="2" s="1"/>
  <c r="BM2" i="1"/>
  <c r="AA3" i="2" s="1" a="1"/>
  <c r="AA3" i="2" s="1"/>
  <c r="BJ2" i="1"/>
  <c r="BD3" i="2" s="1" a="1"/>
  <c r="BD3" i="2" s="1"/>
  <c r="BF2" i="1"/>
  <c r="W3" i="2" s="1" a="1"/>
  <c r="W3" i="2" s="1"/>
  <c r="BC2" i="1"/>
  <c r="U3" i="2" s="1" a="1"/>
  <c r="U3" i="2" s="1"/>
  <c r="AZ2" i="1"/>
  <c r="S3" i="2" s="1" a="1"/>
  <c r="S3" i="2" s="1"/>
  <c r="AV2" i="1"/>
  <c r="Q3" i="2" s="1" a="1"/>
  <c r="Q3" i="2" s="1"/>
  <c r="AS2" i="1"/>
  <c r="O3" i="2" s="1" a="1"/>
  <c r="O3" i="2" s="1"/>
  <c r="AP2" i="1"/>
  <c r="M3" i="2" s="1" a="1"/>
  <c r="M3" i="2" s="1"/>
  <c r="AM2" i="1"/>
  <c r="K3" i="2" s="1" a="1"/>
  <c r="K3" i="2" s="1"/>
  <c r="AI2" i="1"/>
  <c r="AF2" i="1"/>
  <c r="AH2" i="1" s="1"/>
  <c r="I3" i="2" s="1" a="1"/>
  <c r="I3" i="2" s="1"/>
  <c r="CZ166" i="1" l="1"/>
  <c r="CZ195" i="1"/>
  <c r="CZ203" i="1"/>
  <c r="CZ211" i="1"/>
  <c r="CZ219" i="1"/>
  <c r="CZ227" i="1"/>
  <c r="CZ235" i="1"/>
  <c r="CZ243" i="1"/>
  <c r="CZ247" i="1"/>
  <c r="CZ251" i="1"/>
  <c r="CZ255" i="1"/>
  <c r="CZ161" i="1"/>
  <c r="CZ182" i="1"/>
  <c r="CZ199" i="1"/>
  <c r="CZ207" i="1"/>
  <c r="CZ215" i="1"/>
  <c r="CZ223" i="1"/>
  <c r="CZ231" i="1"/>
  <c r="CZ239" i="1"/>
  <c r="CZ2" i="1"/>
  <c r="CZ3" i="1"/>
  <c r="CZ6" i="1"/>
  <c r="CZ7" i="1"/>
  <c r="CZ10" i="1"/>
  <c r="CZ11" i="1"/>
  <c r="CZ14" i="1"/>
  <c r="CZ15" i="1"/>
  <c r="CZ18" i="1"/>
  <c r="CZ19" i="1"/>
  <c r="CZ22" i="1"/>
  <c r="CZ23" i="1"/>
  <c r="CZ26" i="1"/>
  <c r="CZ27" i="1"/>
  <c r="CZ30" i="1"/>
  <c r="CZ31" i="1"/>
  <c r="CZ34" i="1"/>
  <c r="CZ35" i="1"/>
  <c r="CZ38" i="1"/>
  <c r="CZ39" i="1"/>
  <c r="CZ42" i="1"/>
  <c r="CZ43" i="1"/>
  <c r="CZ46" i="1"/>
  <c r="CZ47" i="1"/>
  <c r="CZ50" i="1"/>
  <c r="CZ51" i="1"/>
  <c r="CZ54" i="1"/>
  <c r="CZ55" i="1"/>
  <c r="CZ58" i="1"/>
  <c r="CZ59" i="1"/>
  <c r="CZ62" i="1"/>
  <c r="CZ63" i="1"/>
  <c r="CZ66" i="1"/>
  <c r="CZ67" i="1"/>
  <c r="CZ70" i="1"/>
  <c r="CZ71" i="1"/>
  <c r="CZ74" i="1"/>
  <c r="CZ75" i="1"/>
  <c r="CZ78" i="1"/>
  <c r="CZ79" i="1"/>
  <c r="CZ82" i="1"/>
  <c r="CZ83" i="1"/>
  <c r="CZ86" i="1"/>
  <c r="CZ87" i="1"/>
  <c r="CZ90" i="1"/>
  <c r="CZ91" i="1"/>
  <c r="CZ94" i="1"/>
  <c r="CZ95" i="1"/>
  <c r="CZ98" i="1"/>
  <c r="CZ99" i="1"/>
  <c r="CZ102" i="1"/>
  <c r="CZ103" i="1"/>
  <c r="CZ106" i="1"/>
  <c r="CZ107" i="1"/>
  <c r="CZ110" i="1"/>
  <c r="CZ111" i="1"/>
  <c r="CZ114" i="1"/>
  <c r="CZ115" i="1"/>
  <c r="CZ118" i="1"/>
  <c r="CZ119" i="1"/>
  <c r="CZ122" i="1"/>
  <c r="CZ123" i="1"/>
  <c r="CZ126" i="1"/>
  <c r="CZ127" i="1"/>
  <c r="CZ130" i="1"/>
  <c r="CZ131" i="1"/>
  <c r="CZ134" i="1"/>
  <c r="CZ178" i="1"/>
  <c r="CZ252" i="1"/>
  <c r="CZ268" i="1"/>
  <c r="CZ284" i="1"/>
  <c r="CZ300" i="1"/>
  <c r="CZ311" i="1"/>
  <c r="CZ327" i="1"/>
  <c r="CZ353" i="1"/>
  <c r="CZ355" i="1"/>
  <c r="CZ371" i="1"/>
  <c r="CZ372" i="1"/>
  <c r="CZ381" i="1"/>
  <c r="CZ387" i="1"/>
  <c r="CZ388" i="1"/>
  <c r="CZ403" i="1"/>
  <c r="CZ404" i="1"/>
  <c r="CZ417" i="1"/>
  <c r="CZ418" i="1"/>
  <c r="CZ420" i="1"/>
  <c r="CZ433" i="1"/>
  <c r="CZ434" i="1"/>
  <c r="CZ436" i="1"/>
  <c r="CZ449" i="1"/>
  <c r="CZ450" i="1"/>
  <c r="CZ452" i="1"/>
  <c r="CZ465" i="1"/>
  <c r="CZ466" i="1"/>
  <c r="CZ468" i="1"/>
  <c r="CZ191" i="1"/>
  <c r="CZ193" i="1"/>
  <c r="CZ194" i="1"/>
  <c r="CZ197" i="1"/>
  <c r="CZ198" i="1"/>
  <c r="CZ201" i="1"/>
  <c r="CZ202" i="1"/>
  <c r="CZ205" i="1"/>
  <c r="CZ206" i="1"/>
  <c r="CZ209" i="1"/>
  <c r="CZ210" i="1"/>
  <c r="CZ213" i="1"/>
  <c r="CZ214" i="1"/>
  <c r="CZ217" i="1"/>
  <c r="CZ218" i="1"/>
  <c r="CZ221" i="1"/>
  <c r="CZ222" i="1"/>
  <c r="CZ225" i="1"/>
  <c r="CZ226" i="1"/>
  <c r="CZ229" i="1"/>
  <c r="CZ230" i="1"/>
  <c r="CZ233" i="1"/>
  <c r="CZ234" i="1"/>
  <c r="CZ237" i="1"/>
  <c r="CZ238" i="1"/>
  <c r="CZ241" i="1"/>
  <c r="CZ242" i="1"/>
  <c r="CZ245" i="1"/>
  <c r="CZ246" i="1"/>
  <c r="CZ249" i="1"/>
  <c r="CZ250" i="1"/>
  <c r="CZ253" i="1"/>
  <c r="CZ272" i="1"/>
  <c r="CZ288" i="1"/>
  <c r="CZ304" i="1"/>
  <c r="CZ315" i="1"/>
  <c r="CZ331" i="1"/>
  <c r="CZ349" i="1"/>
  <c r="CZ351" i="1"/>
  <c r="CZ365" i="1"/>
  <c r="CZ367" i="1"/>
  <c r="CZ399" i="1"/>
  <c r="CZ400" i="1"/>
  <c r="CZ170" i="1"/>
  <c r="CZ171" i="1"/>
  <c r="CZ173" i="1"/>
  <c r="CZ186" i="1"/>
  <c r="CZ187" i="1"/>
  <c r="CZ189" i="1"/>
  <c r="CZ257" i="1"/>
  <c r="CZ262" i="1"/>
  <c r="CZ265" i="1"/>
  <c r="CZ276" i="1"/>
  <c r="CZ281" i="1"/>
  <c r="CZ292" i="1"/>
  <c r="CZ297" i="1"/>
  <c r="CZ308" i="1"/>
  <c r="CZ319" i="1"/>
  <c r="CZ324" i="1"/>
  <c r="CZ335" i="1"/>
  <c r="CZ340" i="1"/>
  <c r="CZ344" i="1"/>
  <c r="CZ345" i="1"/>
  <c r="CZ347" i="1"/>
  <c r="CZ360" i="1"/>
  <c r="CZ361" i="1"/>
  <c r="CZ363" i="1"/>
  <c r="CZ373" i="1"/>
  <c r="CZ379" i="1"/>
  <c r="CZ380" i="1"/>
  <c r="CZ389" i="1"/>
  <c r="CZ395" i="1"/>
  <c r="CZ396" i="1"/>
  <c r="CZ405" i="1"/>
  <c r="CZ411" i="1"/>
  <c r="CZ412" i="1"/>
  <c r="CZ425" i="1"/>
  <c r="CZ426" i="1"/>
  <c r="CZ428" i="1"/>
  <c r="CZ441" i="1"/>
  <c r="CZ442" i="1"/>
  <c r="CZ444" i="1"/>
  <c r="CZ457" i="1"/>
  <c r="CZ458" i="1"/>
  <c r="CZ460" i="1"/>
  <c r="CZ178" i="11"/>
  <c r="CZ194" i="11"/>
  <c r="CZ210" i="11"/>
  <c r="CZ226" i="11"/>
  <c r="CZ186" i="11"/>
  <c r="CZ202" i="11"/>
  <c r="CZ218" i="11"/>
  <c r="CZ182" i="11"/>
  <c r="CZ198" i="11"/>
  <c r="CZ214" i="11"/>
  <c r="CZ329" i="11"/>
  <c r="CZ333" i="11"/>
  <c r="G5" i="13"/>
  <c r="G7" i="13"/>
  <c r="G9" i="13"/>
  <c r="G11" i="13"/>
  <c r="G13" i="13"/>
  <c r="G15" i="13"/>
  <c r="G30" i="13"/>
  <c r="G32" i="13"/>
  <c r="G34" i="13"/>
  <c r="G36" i="13"/>
  <c r="G38" i="13"/>
  <c r="G18" i="13"/>
  <c r="G20" i="13"/>
  <c r="G22" i="13"/>
  <c r="G24" i="13"/>
  <c r="G26" i="13"/>
  <c r="G4" i="13"/>
  <c r="G6" i="13"/>
  <c r="G8" i="13"/>
  <c r="G10" i="13"/>
  <c r="G12" i="13"/>
  <c r="G14" i="13"/>
  <c r="G16" i="13"/>
  <c r="G29" i="13"/>
  <c r="G31" i="13"/>
  <c r="G33" i="13"/>
  <c r="G35" i="13"/>
  <c r="G37" i="13"/>
  <c r="G19" i="13"/>
  <c r="G21" i="13"/>
  <c r="G23" i="13"/>
  <c r="G25" i="13"/>
</calcChain>
</file>

<file path=xl/sharedStrings.xml><?xml version="1.0" encoding="utf-8"?>
<sst xmlns="http://schemas.openxmlformats.org/spreadsheetml/2006/main" count="78335" uniqueCount="3908">
  <si>
    <t>Carimbo de data/hora</t>
  </si>
  <si>
    <t>Endereço de e-mail</t>
  </si>
  <si>
    <t>Coloque o e-mail do candidato</t>
  </si>
  <si>
    <t>O candidato assinou o termo?</t>
  </si>
  <si>
    <t>Já prestou nosso processo seletivo? (marque sim, mesmo que não tenha ingressado em uma de nossas turmas)</t>
  </si>
  <si>
    <t>Já fez algum outro cursinho?</t>
  </si>
  <si>
    <t>Quantas vezes já prestou ENEM?</t>
  </si>
  <si>
    <t>Quantas vezes já prestou vestibular (sem ser ENEM)?</t>
  </si>
  <si>
    <t>Foi aprovado em algum vestibular (incluindo ENEM)? Se sim, quantos?</t>
  </si>
  <si>
    <t>Qual a sua primeira opção de vestibular?</t>
  </si>
  <si>
    <t>Qual a sua segunda opção de vestibular?</t>
  </si>
  <si>
    <t>Nome COMPLETO</t>
  </si>
  <si>
    <t>Número de Identificação</t>
  </si>
  <si>
    <t>Número do Pedido</t>
  </si>
  <si>
    <t>Telefone para contato</t>
  </si>
  <si>
    <t>RG/RNE</t>
  </si>
  <si>
    <t>CPF</t>
  </si>
  <si>
    <t>Data de nascimento</t>
  </si>
  <si>
    <t>Ano Conclusão EM</t>
  </si>
  <si>
    <t>Idade</t>
  </si>
  <si>
    <t>Como o candidato se autodeclara?</t>
  </si>
  <si>
    <t>Autodeclaração condiz?</t>
  </si>
  <si>
    <t>Endereço</t>
  </si>
  <si>
    <t>CEP</t>
  </si>
  <si>
    <t>Cidade</t>
  </si>
  <si>
    <t>Estado</t>
  </si>
  <si>
    <t>Estado Civil</t>
  </si>
  <si>
    <t>Tem quantos filhos?</t>
  </si>
  <si>
    <t>Observações sobre o candidato</t>
  </si>
  <si>
    <t>Quantas pessoas moram com o candidato? (INCLUINDO O CANDIDATO)</t>
  </si>
  <si>
    <t>Quantos documentos o candidato apresentou de pessoas que moram com ele (INCLUINDO O CANDIDATO)</t>
  </si>
  <si>
    <t>Confiabilidade Documentos</t>
  </si>
  <si>
    <t xml:space="preserve">Caso seja necessário, informar número de pessoas com comprovação incompleta (apresentação de documento sem foto, como CPF, declaração de perda sem BO, etc) </t>
  </si>
  <si>
    <t>Confiabilidade total</t>
  </si>
  <si>
    <t>conferir</t>
  </si>
  <si>
    <t>Alguém que contribui para a renda da casa é AUTÔNOMO?</t>
  </si>
  <si>
    <t>Renda do candidato</t>
  </si>
  <si>
    <t>Tipo de comprovação de renda do candidato apresentada:</t>
  </si>
  <si>
    <t>Conf Renda do Candidato</t>
  </si>
  <si>
    <t>Renda do pai (se ele morar com você)</t>
  </si>
  <si>
    <t>Tipo de comprovação de renda do pai apresentada:</t>
  </si>
  <si>
    <t>Conf Renda do Pai</t>
  </si>
  <si>
    <t>Renda da mãe (se ela morar com você)</t>
  </si>
  <si>
    <t>Tipo de comprovação de renda da mãe apresentada:</t>
  </si>
  <si>
    <t>Conf Renda da Mãe</t>
  </si>
  <si>
    <t>Renda dos irmãos/filhos (se eles morarem com você)</t>
  </si>
  <si>
    <t>Tipo de comprovação de renda dos irmãos/filhos apresentada:</t>
  </si>
  <si>
    <t>Conf Renda de irmãos/filhos</t>
  </si>
  <si>
    <t>Renda do cônjuge</t>
  </si>
  <si>
    <t>Renda do cônjuge + IR mensal</t>
  </si>
  <si>
    <t>Tipo de comprovação de renda do cônjuge apresentada:</t>
  </si>
  <si>
    <t>Conf Renda do Cônjuge</t>
  </si>
  <si>
    <t>Renda vinda de outras fontes</t>
  </si>
  <si>
    <t>Tipo de comprovação de renda vinda de outras fontes apresentada:</t>
  </si>
  <si>
    <t>Conf Renda Outras Fontes</t>
  </si>
  <si>
    <t>Renda vinda de fontes externas</t>
  </si>
  <si>
    <t>Tipo de comprovação de renda vinda de fontes externas:</t>
  </si>
  <si>
    <t>Conf Renda Externa</t>
  </si>
  <si>
    <t>Observação</t>
  </si>
  <si>
    <t>Quantos imóveis a família possui? (SEM CONTAR A SUA PRÓPRIA CASA, EM QUE RESIDE)</t>
  </si>
  <si>
    <t>A casa em que o candidato mora é?</t>
  </si>
  <si>
    <t>Conversão Casa</t>
  </si>
  <si>
    <t>Valor do aluguel: residencial, comercial e valor do condomínio (se possuir)</t>
  </si>
  <si>
    <t>Tipo de comprovação do aluguel apresentada:</t>
  </si>
  <si>
    <t>Conf Aluguel</t>
  </si>
  <si>
    <t>IPTU (valor total) – correspondente à imóveis e terrenos</t>
  </si>
  <si>
    <t>Tipo de comprovação de IPTU</t>
  </si>
  <si>
    <t>Conf IPTU</t>
  </si>
  <si>
    <t>Conta de água</t>
  </si>
  <si>
    <t>Tipo de comprovação de conta de água apresentada:</t>
  </si>
  <si>
    <t>Conf água</t>
  </si>
  <si>
    <t>Conta de luz</t>
  </si>
  <si>
    <t>Tipo de comprovação de conta de luz apresentada:</t>
  </si>
  <si>
    <t>Conf Luz</t>
  </si>
  <si>
    <t>Conta de Telefone (fixo + celulares pré e pós pagos)</t>
  </si>
  <si>
    <t>Tipo de comprovação de conta de telefone apresentada</t>
  </si>
  <si>
    <t>Conf Telefone</t>
  </si>
  <si>
    <t>Como você acessa a internet?</t>
  </si>
  <si>
    <t>Internet e TV a Cabo</t>
  </si>
  <si>
    <t>Tipo de comprovação de conta de Internet e TV acabo apresentada</t>
  </si>
  <si>
    <t>Conf Internet + TV</t>
  </si>
  <si>
    <t>Transporte (particular e público + vale transporte)</t>
  </si>
  <si>
    <t>Educação (em andamento)</t>
  </si>
  <si>
    <t>Tipo de comprovação de educação</t>
  </si>
  <si>
    <t>Conf Educação</t>
  </si>
  <si>
    <t>Assistência Médica e/ou Odontológica</t>
  </si>
  <si>
    <t>Tipo de comprovação de médica ou odontológica</t>
  </si>
  <si>
    <t>Conf Assist Médica</t>
  </si>
  <si>
    <t>Outros gastos (Valor)</t>
  </si>
  <si>
    <t>Tipo de comprovação de outros gastos</t>
  </si>
  <si>
    <t>Conf Outros gastos</t>
  </si>
  <si>
    <t>Especifique o que seriam esses outros gastos</t>
  </si>
  <si>
    <t>Quantos carros sua família possui?</t>
  </si>
  <si>
    <t>Quantas motos sua família possui?</t>
  </si>
  <si>
    <t>IPVA (valor total) + DPVAT – correspondente à veículos</t>
  </si>
  <si>
    <t>Tipo de comprovação de IPVA</t>
  </si>
  <si>
    <t>Conf IPVA</t>
  </si>
  <si>
    <t>Imposto de Renda a Pagar</t>
  </si>
  <si>
    <t>Tipo de comprovação de IR</t>
  </si>
  <si>
    <t>Conf IR pag</t>
  </si>
  <si>
    <t xml:space="preserve">Imposto de Renda a Restituir </t>
  </si>
  <si>
    <t>Conf IR rest</t>
  </si>
  <si>
    <t>IR mensal líquido</t>
  </si>
  <si>
    <t>Dívidas (valor total de ser pago) – empréstimos, consórcios, carnês, financiamentos, agiota, membro da família, etc.</t>
  </si>
  <si>
    <t>Tipo de comprovação de Dívidas</t>
  </si>
  <si>
    <t>Conf Dívidas</t>
  </si>
  <si>
    <t>Onde você estudou no Ensino Fundamental?</t>
  </si>
  <si>
    <t>Onde você estudou no Ensino Médio?</t>
  </si>
  <si>
    <t>Tipo escola</t>
  </si>
  <si>
    <t>Se você está no Ensino Médio, que ano está cursando?</t>
  </si>
  <si>
    <t>Caso tenha estudado em escola particular no ensino médio, possuía bolsa?</t>
  </si>
  <si>
    <t>Tipo de comprovação de Escolaridade</t>
  </si>
  <si>
    <t>Conf Escolaridade Candidato</t>
  </si>
  <si>
    <t>Nível de Escolaridade do Pai</t>
  </si>
  <si>
    <t>Conf Escolaridade Pai</t>
  </si>
  <si>
    <t>Nível de Escolaridade da Mãe</t>
  </si>
  <si>
    <t>Conf Escolaridade Mãe</t>
  </si>
  <si>
    <t>O candidato trabalha?</t>
  </si>
  <si>
    <t>Conv trabalha</t>
  </si>
  <si>
    <t xml:space="preserve">O candidato já trabalhou? </t>
  </si>
  <si>
    <t>Conv já trabalhou</t>
  </si>
  <si>
    <t>Se desejar, acrescente outras informações que julgue serem úteis:</t>
  </si>
  <si>
    <t>RENDA</t>
  </si>
  <si>
    <t>GASTOS</t>
  </si>
  <si>
    <t>fernanda_amorim@usp.br</t>
  </si>
  <si>
    <t>adrianocalisto2022@gmail.com</t>
  </si>
  <si>
    <t>Sim</t>
  </si>
  <si>
    <t>Não</t>
  </si>
  <si>
    <t>Nenhuma</t>
  </si>
  <si>
    <t>Ainda não fui aprovado</t>
  </si>
  <si>
    <t>ENEM</t>
  </si>
  <si>
    <t>FUVEST (USP)</t>
  </si>
  <si>
    <t>Adriano Calisto</t>
  </si>
  <si>
    <t>1MCZ855YKE0</t>
  </si>
  <si>
    <t>06096345697</t>
  </si>
  <si>
    <t>Negro</t>
  </si>
  <si>
    <t>Autodeclaração condizente.</t>
  </si>
  <si>
    <t>Rua Sestilio Melani, 750</t>
  </si>
  <si>
    <t>08225485</t>
  </si>
  <si>
    <t>São Paulo</t>
  </si>
  <si>
    <t>SP</t>
  </si>
  <si>
    <t>Divorciado  (a)</t>
  </si>
  <si>
    <t>Não tenho filhos</t>
  </si>
  <si>
    <t>Não existe ninguém autônomo</t>
  </si>
  <si>
    <t>Apresenta um holerite (desde que o documento não tenha mais do que 6 meses)</t>
  </si>
  <si>
    <t>Não declarou renda</t>
  </si>
  <si>
    <t>Alugada</t>
  </si>
  <si>
    <t>Casa alugada mas não apresentou documento comprobatório</t>
  </si>
  <si>
    <t>Valor declarado 0</t>
  </si>
  <si>
    <t>Declarou um valor e ele é comprovado através de um documento recente</t>
  </si>
  <si>
    <t>Quando declara um valor mas não comprova</t>
  </si>
  <si>
    <t>Somente pelo celular (3G)</t>
  </si>
  <si>
    <t>Valor inferior a 300</t>
  </si>
  <si>
    <t xml:space="preserve">Gás de cozinha </t>
  </si>
  <si>
    <t>Declarou valor mas não comprovou</t>
  </si>
  <si>
    <t>Declarou valor mas não apresentou documento comprobatório</t>
  </si>
  <si>
    <t>Somente em Escola Pública</t>
  </si>
  <si>
    <t>3° ano</t>
  </si>
  <si>
    <t>Comprovou os 3 anos de ensino médio, cursados todos de acordo com a situação descrita (escola particular com bolsa, EP, ou escola particular sem bolsa)</t>
  </si>
  <si>
    <t>Analfabeto</t>
  </si>
  <si>
    <t>leticiascaldelai@usp.br</t>
  </si>
  <si>
    <t>agathasilva2001@gmail.com</t>
  </si>
  <si>
    <t>Agatha Larissa da Silva Damasceno</t>
  </si>
  <si>
    <t>1MCZ85APL5K</t>
  </si>
  <si>
    <t>Pardo</t>
  </si>
  <si>
    <t>Avenida Marechal Mário Guedes, 2</t>
  </si>
  <si>
    <t>05348010</t>
  </si>
  <si>
    <t>Solteiro  (a)</t>
  </si>
  <si>
    <t>Print ou nota fiscal de transferência de banco</t>
  </si>
  <si>
    <t>Declarou um valor mas não comprovou</t>
  </si>
  <si>
    <t>Somente pela internet de casa</t>
  </si>
  <si>
    <t>Não apresenta um documento comprobatório</t>
  </si>
  <si>
    <t>Um print ou recibo de pagamento, mas que não diz quem estava recebendo.</t>
  </si>
  <si>
    <t>Spotify</t>
  </si>
  <si>
    <t>Valor não tem comprovação pq ela mora alugando o quarto e a conta é dividida entre as moradoras.</t>
  </si>
  <si>
    <t>Já é formado.</t>
  </si>
  <si>
    <t>Ensino Fundamental Incompleto</t>
  </si>
  <si>
    <t>Ensino Médio Completo</t>
  </si>
  <si>
    <t>karinelm@usp.br</t>
  </si>
  <si>
    <t>agathaloioia4@gmail.com</t>
  </si>
  <si>
    <t>Não sei dizer</t>
  </si>
  <si>
    <t>Agatha Loiola Lima de Oliveira</t>
  </si>
  <si>
    <t>1MCZ85CNGN9</t>
  </si>
  <si>
    <t>Rua Pereira Barreto, 514</t>
  </si>
  <si>
    <t>06240120</t>
  </si>
  <si>
    <t>Osasco</t>
  </si>
  <si>
    <t>Própria</t>
  </si>
  <si>
    <t>Casa própria</t>
  </si>
  <si>
    <t>Comprovante de IPTU de 2021,  2022 ou 2023</t>
  </si>
  <si>
    <t>Comprovante da mensalidade do plano pós-pago Ex: Boleto</t>
  </si>
  <si>
    <t>Quando possui comprovação adequada do valor pago</t>
  </si>
  <si>
    <t>Valor comprovado no holerite</t>
  </si>
  <si>
    <t>Não comprovou o valor</t>
  </si>
  <si>
    <t>academia, streaming e animais</t>
  </si>
  <si>
    <t>Superior Completo</t>
  </si>
  <si>
    <t>ingrid.cristina@usp.br</t>
  </si>
  <si>
    <t>alejandrab.l.luna@gmail.com</t>
  </si>
  <si>
    <t>Alejandra Belen Lecona Luna</t>
  </si>
  <si>
    <t>1MCZ85CJHF3</t>
  </si>
  <si>
    <t>G094815C</t>
  </si>
  <si>
    <t>Rua Correia de Melo, 312</t>
  </si>
  <si>
    <t>01123020</t>
  </si>
  <si>
    <t>Apresenta um contrato de aluguel (desde que o documento esteja no prazo de vigor)</t>
  </si>
  <si>
    <t>Superior Incompleto</t>
  </si>
  <si>
    <t>graziellestrobio@usp.br</t>
  </si>
  <si>
    <t>jesusdasilvaalessandraaa@gmail.com</t>
  </si>
  <si>
    <t>Alessandra Jesus da Silva</t>
  </si>
  <si>
    <t>1MCZ85CGPY4</t>
  </si>
  <si>
    <t>Rua José Flaviano Costa, 178</t>
  </si>
  <si>
    <t>04844240</t>
  </si>
  <si>
    <t>Carteira de trabalho: página com o emprego e salário mais recente, incluindo também a página de identificação (formato digital ou físico)</t>
  </si>
  <si>
    <t>Documento de aposentadoria</t>
  </si>
  <si>
    <t>Casa em situação irregular ou emprestada e disse que não paga IPTU</t>
  </si>
  <si>
    <t>Comprovante de recarga (pré-pago)</t>
  </si>
  <si>
    <t>Pelo celular (3G) e pela internet de casa</t>
  </si>
  <si>
    <t>Gasto com remedios controlados</t>
  </si>
  <si>
    <t>phrmachad@usp.br</t>
  </si>
  <si>
    <t>alexangns1@gmail.com</t>
  </si>
  <si>
    <t>Alexandre Caetano Gonçalves</t>
  </si>
  <si>
    <t>1MCZ85B2E93</t>
  </si>
  <si>
    <t>Rua Francisco Emídio Pacheco, 30</t>
  </si>
  <si>
    <t>08151760</t>
  </si>
  <si>
    <t>Sim, existe um autônomo</t>
  </si>
  <si>
    <t>Declaração de próprio punho explicando alguma fonte sem formalização jurídica ou que não é possível apresentar comprovante (ex: uma pensão alimentícia, trabalhador autônomo)</t>
  </si>
  <si>
    <t>Documentos do governo comprovando o valor de algum auxílio</t>
  </si>
  <si>
    <t>Declarou valor mas não apresentou um documento comprobatório</t>
  </si>
  <si>
    <t>Gás e gasolina</t>
  </si>
  <si>
    <t>Ensino Médio Incompleto</t>
  </si>
  <si>
    <t>michele.chen24@gmail.com</t>
  </si>
  <si>
    <t>alicenfaguiar@gmail.com</t>
  </si>
  <si>
    <t>Alice Stefany Do Nascimento Fontes Aguiar</t>
  </si>
  <si>
    <t>1MCZ85CKS9P</t>
  </si>
  <si>
    <t>Avenida General Asdrubal da Cunha, 1344</t>
  </si>
  <si>
    <t>05565900</t>
  </si>
  <si>
    <t>Extratos ou prints da conta do banco (ex: um print alegando que entraram R$1500 na conta)</t>
  </si>
  <si>
    <t>A avó dela paga a conta de internet + TV deles, que é a ajuda de 305 reais todo mês</t>
  </si>
  <si>
    <t>Parte em Escola Pública e parte em particular</t>
  </si>
  <si>
    <t>Não tem contato com o pai</t>
  </si>
  <si>
    <t>lucaslimarocha@usp.br</t>
  </si>
  <si>
    <t>alinedossantossilvaskna@gmail.com</t>
  </si>
  <si>
    <t>Aline dos Santos Silva</t>
  </si>
  <si>
    <t>1MCZ85AY53F</t>
  </si>
  <si>
    <t>Rua Galaxia, 249</t>
  </si>
  <si>
    <t>08330415</t>
  </si>
  <si>
    <t>Documento, boleto, transferência bancária que indique que quem recebe o valor é um plano de saúde</t>
  </si>
  <si>
    <t>Valor superior a 300 e comprovado</t>
  </si>
  <si>
    <t>Gás, remédio, cachorro, seguro do carro, gasolina</t>
  </si>
  <si>
    <t>Apresentou documento comprobatório</t>
  </si>
  <si>
    <t>rebeca-lima@usp.br</t>
  </si>
  <si>
    <t>alineoliveira966@gmail.com</t>
  </si>
  <si>
    <t>Arcadas e Cuja</t>
  </si>
  <si>
    <t>Mais de 10</t>
  </si>
  <si>
    <t>Unifesp</t>
  </si>
  <si>
    <t>Aline Lie Ike de Oliveira</t>
  </si>
  <si>
    <t>1MCZ85C5JVR</t>
  </si>
  <si>
    <t>Branco</t>
  </si>
  <si>
    <t>Rua Sezefredo Kleindoll, 142</t>
  </si>
  <si>
    <t>06933080</t>
  </si>
  <si>
    <t>Embu Guaçu</t>
  </si>
  <si>
    <t>Documento incompleto, pouco visível, onde não há como ver o valor final ou o nome de quem vem na conta.(Leve no bom senso)</t>
  </si>
  <si>
    <t>Ensino Fundamental Completo</t>
  </si>
  <si>
    <t>uma querida, está tentando med há 10 anos</t>
  </si>
  <si>
    <t>alinnegmaia02@gmail.com</t>
  </si>
  <si>
    <t>Alinne Gomes Maia</t>
  </si>
  <si>
    <t>1MCZ85CRK8H</t>
  </si>
  <si>
    <t>Rua Milton Soares, 213</t>
  </si>
  <si>
    <t>05382010</t>
  </si>
  <si>
    <t>Não apresentou um documento comprobatório</t>
  </si>
  <si>
    <t>Existe alguma explicação ou declaração do porquê não paga água tais como ( tirar água do poço, etc)</t>
  </si>
  <si>
    <t>Declarou um valor, mas documento incompleto e que não mostra a página com o “a pagar”</t>
  </si>
  <si>
    <t>A conta de água vem junto com o valor do aluguel e não tem como saber o valor separado.
Possui o valor do Imposto de Renda retido no holerite da mãe mas não apresentou o documento.</t>
  </si>
  <si>
    <t>Deixou de apresentar comprovante de algum ano (exemplo: mostrou apenas a conclusão do primeiro e segundo ano do ensino médio, mas não aparece do terceiro).</t>
  </si>
  <si>
    <t>davivechi@usp.br</t>
  </si>
  <si>
    <t>amandaagostinho01@gmail.com</t>
  </si>
  <si>
    <t>COMVEST (Unicamp)</t>
  </si>
  <si>
    <t>Amanda Da Silva Agostinho</t>
  </si>
  <si>
    <t>1MCZ859P7M5</t>
  </si>
  <si>
    <t>Rua Cordislândia, 57</t>
  </si>
  <si>
    <t>08410440</t>
  </si>
  <si>
    <t>Gás, Netflix , Pet</t>
  </si>
  <si>
    <t>milenamoura@usp.br</t>
  </si>
  <si>
    <t>amandamesquita73638@gmail.com</t>
  </si>
  <si>
    <t>Amanda Mesquita Cirino da Silva</t>
  </si>
  <si>
    <t>1MCZ85CMCQ2</t>
  </si>
  <si>
    <t>Rua Catalunia, 132</t>
  </si>
  <si>
    <t>05329030</t>
  </si>
  <si>
    <t>Animais, gás, remédios e streaming.</t>
  </si>
  <si>
    <t>luana.pastanaferrari@usp.br</t>
  </si>
  <si>
    <t>amandamagalha3s@gmail.com</t>
  </si>
  <si>
    <t>Amanda Santos Magalhães</t>
  </si>
  <si>
    <t>1MCZ85CQ9FP</t>
  </si>
  <si>
    <t>Travessa trevo de santa maria, 35</t>
  </si>
  <si>
    <t>08050720</t>
  </si>
  <si>
    <t>Rede do vizinho</t>
  </si>
  <si>
    <t>Gás</t>
  </si>
  <si>
    <t>anabeatrizfigueredomarques@hotmail.com</t>
  </si>
  <si>
    <t>Ana Beatriz de Figueiredo Marques</t>
  </si>
  <si>
    <t>1MCZ858YTK9</t>
  </si>
  <si>
    <t>Rua Jaime Freitas Moniz, 13</t>
  </si>
  <si>
    <t>04814230</t>
  </si>
  <si>
    <t>Quando não apresenta um documento comprobatório e alegou um valor</t>
  </si>
  <si>
    <t>Um boleto ou comprovante de pagamento qualquer instituição de educação</t>
  </si>
  <si>
    <t>Academia, gastos com animais, Netflix, Spotify e Gás.</t>
  </si>
  <si>
    <t>marina.capani@usp.br</t>
  </si>
  <si>
    <t>anabeatrizbrasil11@gmail.com</t>
  </si>
  <si>
    <t>FATEC</t>
  </si>
  <si>
    <t>VUNESP (Unesp)</t>
  </si>
  <si>
    <t>Ana Beatriz Lima Brasil</t>
  </si>
  <si>
    <t>1MCZ85CPKZR</t>
  </si>
  <si>
    <t>Rua Costa Barros, 1976</t>
  </si>
  <si>
    <t>03210001</t>
  </si>
  <si>
    <t>O último salário do padrasto (pai) foi de 2018, mas ele vai voltar a trabalhar agora</t>
  </si>
  <si>
    <t>Streaming, ração, gás</t>
  </si>
  <si>
    <t>Água embutida no valor do condomínio. Dívida é o financiamento a da casa que eles estão comprando.</t>
  </si>
  <si>
    <t>marianagutierra@usp.br</t>
  </si>
  <si>
    <t>anacavalari05@gmail.com</t>
  </si>
  <si>
    <t>Ana Beatriz Oliveira Cavalari</t>
  </si>
  <si>
    <t>1MCZ85BGEJQ</t>
  </si>
  <si>
    <t>Av João José Gomes, 95</t>
  </si>
  <si>
    <t>05376100</t>
  </si>
  <si>
    <t>mu.maia009@usp.br</t>
  </si>
  <si>
    <t>souzadasilvaanacarla037@gmail.com</t>
  </si>
  <si>
    <t>Vestibular de Maringá</t>
  </si>
  <si>
    <t>Ana Carla Souza da Silva</t>
  </si>
  <si>
    <t>1MCZ85CBB6M</t>
  </si>
  <si>
    <t>07185086299</t>
  </si>
  <si>
    <t>Rua Octávio Ribeiro Pena Branca, 13</t>
  </si>
  <si>
    <t>02617140</t>
  </si>
  <si>
    <t>Emprestada (de parente/amigo)</t>
  </si>
  <si>
    <t>Se a pessoa declara que vive em uma casa própria, em situação irregular ou em casa emprestada</t>
  </si>
  <si>
    <t>lucascpassos15@gmail.com</t>
  </si>
  <si>
    <t>carolinacalixto2015@gmail.com</t>
  </si>
  <si>
    <t>Ana Carolina da Silva Calixto</t>
  </si>
  <si>
    <t>1MCZ85AMQEB</t>
  </si>
  <si>
    <t>Rua Paulo Augusto Signore, 69</t>
  </si>
  <si>
    <t>05382090</t>
  </si>
  <si>
    <t>paulosergio_1@usp.br</t>
  </si>
  <si>
    <t>elias.anacarolini14@gmai.com</t>
  </si>
  <si>
    <t>Ana Carolino de Souza Elias</t>
  </si>
  <si>
    <t>1MCZ857B14N</t>
  </si>
  <si>
    <t>Rua Dom José de Morais Torres, 461</t>
  </si>
  <si>
    <t>02545080</t>
  </si>
  <si>
    <t>Gás + Ração</t>
  </si>
  <si>
    <t>Arquivo indicando uma transação (pagamento) de IPVA</t>
  </si>
  <si>
    <t>Não tem contato com a mãe</t>
  </si>
  <si>
    <t>heitorfelippefilho@usp.br</t>
  </si>
  <si>
    <t>anacatom@gmail.com</t>
  </si>
  <si>
    <t>Ana Catarina de Oliveira Moreira</t>
  </si>
  <si>
    <t>1MCZ85BKK2F</t>
  </si>
  <si>
    <t>Rua Asdrúbal Gonçalves, 97</t>
  </si>
  <si>
    <t>04904110</t>
  </si>
  <si>
    <t>Gás e despesas com cachorro, além de gastos do pai com o Conselho Regional de Enfermagem (pai e da mãe são auxiliares de enfermage)</t>
  </si>
  <si>
    <t>cesarbrunorogue@usp.br</t>
  </si>
  <si>
    <t>asousademelo@gmail.com</t>
  </si>
  <si>
    <t>Ana Cristina Sousa de Melo</t>
  </si>
  <si>
    <t>1MCZ859A5FB</t>
  </si>
  <si>
    <t>Rua Alberto Gentili, 231</t>
  </si>
  <si>
    <t>05271130</t>
  </si>
  <si>
    <t>Declaração de próprio punho, desde que alegue o valor e o motivo de não ter recibo</t>
  </si>
  <si>
    <t>Declarou valor 0 e a casa está em situação irregular ou se o indivíduo morar de favor.</t>
  </si>
  <si>
    <t>Remédios e gás</t>
  </si>
  <si>
    <t>anaflaviaedeo017@gmail.com</t>
  </si>
  <si>
    <t>Ana Flávia Esteves de Oliveira</t>
  </si>
  <si>
    <t>1MCZ85C8N6Q</t>
  </si>
  <si>
    <t>Rua Fabiano Alves, 397</t>
  </si>
  <si>
    <t>03139010</t>
  </si>
  <si>
    <t>Gás e animais</t>
  </si>
  <si>
    <t>O IPTU (100) e a água (100) estão inclusos no aluguel</t>
  </si>
  <si>
    <t>anajuliaarruda78@gmail.com</t>
  </si>
  <si>
    <t>Cursinho popular da região dela, VOA. Durou 6 meses</t>
  </si>
  <si>
    <t>Ana Julia Arruda do Nascimento</t>
  </si>
  <si>
    <t>1MCZ857K7ZL</t>
  </si>
  <si>
    <t>Rua Senhor do Bonfim, 444</t>
  </si>
  <si>
    <t>07175440</t>
  </si>
  <si>
    <t>Guarulhos</t>
  </si>
  <si>
    <t>Casa própria e comprovou pagar condomínio</t>
  </si>
  <si>
    <t>amazon prime</t>
  </si>
  <si>
    <t>Documento incompleto ou pouco legível.</t>
  </si>
  <si>
    <t>a mãe dela fazia academia e o pai tinha uma moto quando ela respondeu o forms, mas agora não têm mais. ela não conseguiu pegar o documento do financiamento e ate pediu pro pai pelo wpp mas ele ainda nao respondeuuuu :(((( mas a mãe dela mandou o boleto comprovando o valor mensal!!!!</t>
  </si>
  <si>
    <t>Somente em Escola Particular</t>
  </si>
  <si>
    <t>uma querida, muito preparada (docs) para a entrevista</t>
  </si>
  <si>
    <t>rafaelh.souza@usp.br</t>
  </si>
  <si>
    <t>junacmira@hotmail.com</t>
  </si>
  <si>
    <t>Ana Julia Costa de Mira</t>
  </si>
  <si>
    <t>1MCZ859992T</t>
  </si>
  <si>
    <t xml:space="preserve">Rua Emília, 251 - Bairro Mirante de Jandira </t>
  </si>
  <si>
    <t>06631190</t>
  </si>
  <si>
    <t>Jandira</t>
  </si>
  <si>
    <t>Animais - 300  Streaming - 15 Curso de Dança - 180   Gás 100</t>
  </si>
  <si>
    <t>brunasmm@usp.br</t>
  </si>
  <si>
    <t>pradoanajulia45@gmail.com</t>
  </si>
  <si>
    <t>Ana Julia do Prado Figueiredo</t>
  </si>
  <si>
    <t>1MCZ85BCLTQ</t>
  </si>
  <si>
    <t>Rua Dedalion, 474</t>
  </si>
  <si>
    <t>05223120</t>
  </si>
  <si>
    <t>Paga condomínio em casa própria mas não apresentou documento comprobatório</t>
  </si>
  <si>
    <t>Academia e cachorro</t>
  </si>
  <si>
    <t>Ela ficou sabendo do processo seletivo apenas ontem, e não conseguiu solicitar todos os documentos necessários.</t>
  </si>
  <si>
    <t>Quando não apresenta um documento comprobatório</t>
  </si>
  <si>
    <t>aj9754747@gmail.com</t>
  </si>
  <si>
    <t>Ana Julia Miranda de Oliveira</t>
  </si>
  <si>
    <t>1MCZ85AB6Z9</t>
  </si>
  <si>
    <t>Rua João Monteiro de Brito, 141</t>
  </si>
  <si>
    <t>06766280</t>
  </si>
  <si>
    <t>Taboão da Serra</t>
  </si>
  <si>
    <t>anna.ponties@gmail.com</t>
  </si>
  <si>
    <t>Ana Julia Pontes da Silva</t>
  </si>
  <si>
    <t>1MCZ85AFJY4</t>
  </si>
  <si>
    <t>Rua Heuvetia, 1038</t>
  </si>
  <si>
    <t>01215010</t>
  </si>
  <si>
    <t>anajuliauhlf@gmail.com</t>
  </si>
  <si>
    <t>Ana Júlia Uhlmann Fernandes Costa</t>
  </si>
  <si>
    <t>1MCZ85AKER2</t>
  </si>
  <si>
    <t>Rua Panonia, 24</t>
  </si>
  <si>
    <t>05629010</t>
  </si>
  <si>
    <t>A família opera em cima da pensão que recebe do pai da candidata.</t>
  </si>
  <si>
    <t>A conta da internet, água e luz são compartilha das entre outras pessoas que estão no terreno da candidata, mas, que fogem das pessoas que moram com ela. Assim, a conta veio com os valores registrador, mas, existem outras 4 pessoas participando deste gasto.</t>
  </si>
  <si>
    <t>Parte em Escola Pública e parte em Particular</t>
  </si>
  <si>
    <t>Sim, de 100%</t>
  </si>
  <si>
    <t>anakarolinaslv@live.com</t>
  </si>
  <si>
    <t>Cursinho Objetivo</t>
  </si>
  <si>
    <t>Mackenzie, Unip, Unisa</t>
  </si>
  <si>
    <t>Ana Karolina Silvia Neves</t>
  </si>
  <si>
    <t>1MCZ85BDD9B</t>
  </si>
  <si>
    <t>37504999x</t>
  </si>
  <si>
    <t>Rua Força Popular, 75</t>
  </si>
  <si>
    <t>04846500</t>
  </si>
  <si>
    <t>Os gastos são todos referentes a sáude e cuidado do filho dela. A candidata passa por sessões de psiquiatra todo mês, o filho possui fono + van escolar e faz uso de remédios. Todos esses valores somaram no valor de 1440</t>
  </si>
  <si>
    <t>Trabalhava como CLT e hoje é autônoma (MEI)</t>
  </si>
  <si>
    <t>naluizakirch21@gmail.com</t>
  </si>
  <si>
    <t>Ana Luiza Bitencourt Santos</t>
  </si>
  <si>
    <t>1MCZ85BC1MR</t>
  </si>
  <si>
    <t>55301092X</t>
  </si>
  <si>
    <t>Rua Guainas, 08</t>
  </si>
  <si>
    <t>03659160</t>
  </si>
  <si>
    <t>Gás e remédio</t>
  </si>
  <si>
    <t>paulaarodrigues25@gmail.com</t>
  </si>
  <si>
    <t>Florecer, FFLCH</t>
  </si>
  <si>
    <t>Ana Paula Rodrigues De Sousa</t>
  </si>
  <si>
    <t>1MCZ85CGF7S</t>
  </si>
  <si>
    <t>Rua Julio Franklin, 611</t>
  </si>
  <si>
    <t>05778230</t>
  </si>
  <si>
    <t>Valor declarado 0 e não comprovou o porquê de não pagar.</t>
  </si>
  <si>
    <t>Gastos com animais</t>
  </si>
  <si>
    <t>anamimemns@gmail.com</t>
  </si>
  <si>
    <t>Anamim Emilly Menezes Nascimento dos Santos</t>
  </si>
  <si>
    <t>1MCZ85BNGD8</t>
  </si>
  <si>
    <t>Rua Levi Eshkol, 151</t>
  </si>
  <si>
    <t>08010470</t>
  </si>
  <si>
    <t>Mãe desempregada (e comprovou)</t>
  </si>
  <si>
    <t>Gato e gás</t>
  </si>
  <si>
    <t>Conta de internet: paga pelo irmão mais velho que não reside na casa.</t>
  </si>
  <si>
    <t>pedrohdemori@usp.br</t>
  </si>
  <si>
    <t>andressadkulevicz@gmail.com</t>
  </si>
  <si>
    <t>Cursinho Oficina</t>
  </si>
  <si>
    <t>Andressa Dias Kulevicz</t>
  </si>
  <si>
    <t>1MCZ85BQRVN</t>
  </si>
  <si>
    <t>01381600158</t>
  </si>
  <si>
    <t>Rua Jose Vieira dos Santos, 525</t>
  </si>
  <si>
    <t>Sumaré</t>
  </si>
  <si>
    <t xml:space="preserve">Ela falou q paga IPTU no condominio mas acho q isso não é possivel, a Agatha e o Davi flram q tb n é possivel
</t>
  </si>
  <si>
    <t>Está mudando para São Paulo</t>
  </si>
  <si>
    <t>augusto.uehara@usp.br</t>
  </si>
  <si>
    <t>andrezzahelenbatistadasilva@gmail.com</t>
  </si>
  <si>
    <t>Andrezza Helen Batista da Silva</t>
  </si>
  <si>
    <t>1MCZ857JCKE</t>
  </si>
  <si>
    <t>Floriano Alves da Costa,153</t>
  </si>
  <si>
    <t>05271160</t>
  </si>
  <si>
    <t>Streaming</t>
  </si>
  <si>
    <t>lucas2001@usp.br</t>
  </si>
  <si>
    <t>jaaj.13@hotmail.com</t>
  </si>
  <si>
    <t>Andrezza rodrigues da Costa Pereira</t>
  </si>
  <si>
    <t>1MCZ85AZQ1J</t>
  </si>
  <si>
    <t>53885277X</t>
  </si>
  <si>
    <t>Rua Lauro de Freitas, 199, bloco 1 ap 12b</t>
  </si>
  <si>
    <t>03820270</t>
  </si>
  <si>
    <t>Declaração de isenção à próprio punho ou um documento que mostre que ela é isenta</t>
  </si>
  <si>
    <t>academia</t>
  </si>
  <si>
    <t>Dívidas com a conta de água, luz, processos, compras parceladas, financiamentos, etc</t>
  </si>
  <si>
    <t>giovannaszwarc@usp.br</t>
  </si>
  <si>
    <t>andrielygomes7075@gmail.com</t>
  </si>
  <si>
    <t>Andriely Gomes dos Santos</t>
  </si>
  <si>
    <t>1MCZ85CFRFA</t>
  </si>
  <si>
    <t>Rua Chincoã 34</t>
  </si>
  <si>
    <t>04814270</t>
  </si>
  <si>
    <t xml:space="preserve">Gás </t>
  </si>
  <si>
    <t>Documentos de 2020 ou mais antigos</t>
  </si>
  <si>
    <t>Já trabalhou, mas foi informal, sem carteira assinada.</t>
  </si>
  <si>
    <t>angelaeloiza231104@live.com</t>
  </si>
  <si>
    <t>Angela Eloiza da Silva Martins</t>
  </si>
  <si>
    <t>1MCZ85CMM58</t>
  </si>
  <si>
    <t>Rua Araguaia, 44</t>
  </si>
  <si>
    <t>06397170</t>
  </si>
  <si>
    <t>Carapicuíba</t>
  </si>
  <si>
    <t>A renda da mãe é referente à aposentadoria</t>
  </si>
  <si>
    <t>Referente aos veículos só é pago o licenciamento. O IPVA é isento por conta do tempo do carro</t>
  </si>
  <si>
    <t>graziellestrobio@gmail.com</t>
  </si>
  <si>
    <t>lubernardo1@live.com</t>
  </si>
  <si>
    <t>Anna Beatriz Bernardo Cipriano</t>
  </si>
  <si>
    <t>1MCZ855MYTB</t>
  </si>
  <si>
    <t>Rua Digens Ribeiro de Lime, 201</t>
  </si>
  <si>
    <t>05458001</t>
  </si>
  <si>
    <t xml:space="preserve">São Paulo </t>
  </si>
  <si>
    <t>Gas</t>
  </si>
  <si>
    <t>villalvaaninha@gmail.com</t>
  </si>
  <si>
    <t>Anna Carolina Santos Villalva</t>
  </si>
  <si>
    <t>1MCZ855H2R6</t>
  </si>
  <si>
    <t>Rua Vicente Dutra, 306</t>
  </si>
  <si>
    <t>06855710</t>
  </si>
  <si>
    <t>Itapecerica da Serra</t>
  </si>
  <si>
    <t>A mãe tem vinculo empregatício, mas está afastada por motivos médicos e não está recebendo. Sua renda atual são trabalhos autônomos.</t>
  </si>
  <si>
    <t>Sim, de 75%</t>
  </si>
  <si>
    <t>anarolimnog@gmail.com</t>
  </si>
  <si>
    <t>Anna Pietra Nogueira Rolim</t>
  </si>
  <si>
    <t>1MCZ859ZAGJ</t>
  </si>
  <si>
    <t>Rua Evolução, 657</t>
  </si>
  <si>
    <t>04163001</t>
  </si>
  <si>
    <t xml:space="preserve">Animais de estimação </t>
  </si>
  <si>
    <t>danielawilliams@usp.br</t>
  </si>
  <si>
    <t>carol.nanekitty@gmail.com</t>
  </si>
  <si>
    <t>Ariane Caroline Silva Leite</t>
  </si>
  <si>
    <t>1MCZ85CL08C</t>
  </si>
  <si>
    <t>Avenida Presidente Vargas, 305</t>
  </si>
  <si>
    <t>06694000</t>
  </si>
  <si>
    <t>A vó paga a pensão do pai mas ela não sabe esse valor.</t>
  </si>
  <si>
    <t>Declarou valor mas não apresentou comprovante.</t>
  </si>
  <si>
    <t>ração do gato, HBO max</t>
  </si>
  <si>
    <t>arianne.nny@gmail.com</t>
  </si>
  <si>
    <t>Ariane dos Santos Lima</t>
  </si>
  <si>
    <t>1MCZ85CGHZZ</t>
  </si>
  <si>
    <t>Rua Amongeaba, 23A</t>
  </si>
  <si>
    <t>08420460</t>
  </si>
  <si>
    <t>Situação irregular (ex: terreno invadido, imóvel próprio sem escritura)</t>
  </si>
  <si>
    <t>Gás e academia</t>
  </si>
  <si>
    <t>Trabalha em uma ONG com projetos de educação</t>
  </si>
  <si>
    <t>arthursilva.as424@gmail.com</t>
  </si>
  <si>
    <t>Cursinho do CUJA</t>
  </si>
  <si>
    <t>Arthur da Silva Cruz</t>
  </si>
  <si>
    <t>1MCZ85BFPPQ</t>
  </si>
  <si>
    <t>Rua Amora de Heliopolis, 79A</t>
  </si>
  <si>
    <t>04235170</t>
  </si>
  <si>
    <t>anacsbatista@hotmail.com</t>
  </si>
  <si>
    <t>Arthur Silva Batista</t>
  </si>
  <si>
    <t>1MCZ85CYTQM</t>
  </si>
  <si>
    <t>Estrada Egílio Vitorelo, 1116</t>
  </si>
  <si>
    <t>06365210</t>
  </si>
  <si>
    <t xml:space="preserve">Carapicuíba </t>
  </si>
  <si>
    <t>Na renda na mãe, o candidato trouxe a carteira de trabalho como comprovação que especificava um salário de R$1001, mas o candidato disse que, com os descontos e horas extras a mãe recebe por volta de R$840.</t>
  </si>
  <si>
    <t>Ração do cachorro</t>
  </si>
  <si>
    <t>agatha.evangelista@usp.br</t>
  </si>
  <si>
    <t>melos.augusto@gmail.com</t>
  </si>
  <si>
    <t>Augusto Stefani de Melo</t>
  </si>
  <si>
    <t>1MCZ859DMRF</t>
  </si>
  <si>
    <t>Rua Primo Zacante</t>
  </si>
  <si>
    <t>06160200</t>
  </si>
  <si>
    <t>Remédio, gás</t>
  </si>
  <si>
    <t>Não tem declaração de que a irmã não declara imposto de renda, mas pela renda é perceptível.</t>
  </si>
  <si>
    <t>O pai não consegue trabalhar, o candidato apresentou um laudo médico para isso.</t>
  </si>
  <si>
    <t>bbia2604@gmail.com</t>
  </si>
  <si>
    <t>Beatriz Aparecida Gomes Lima</t>
  </si>
  <si>
    <t>1MCZ859NGZB</t>
  </si>
  <si>
    <t>Avenida Aprígio Bezerra da Silva, 1415 - Bloco F Ap 41</t>
  </si>
  <si>
    <t>06763040</t>
  </si>
  <si>
    <t>Candidata apresentou Documento de Arrecadação do Simples Nacional da mãe, mas não apresentou holerite da mesma.</t>
  </si>
  <si>
    <t xml:space="preserve">Gás para o apartamento </t>
  </si>
  <si>
    <t>katiarodriguesabraao@gmail.com</t>
  </si>
  <si>
    <t>Beatriz Aparecida Rodrigues Madureira</t>
  </si>
  <si>
    <t>1MCZ859MSDN</t>
  </si>
  <si>
    <t>Travessa Seringais, 98</t>
  </si>
  <si>
    <t>08410010</t>
  </si>
  <si>
    <t>Consultas avulsas (não é algo recorrente)</t>
  </si>
  <si>
    <t>Gás, animais</t>
  </si>
  <si>
    <t>IPVA isento</t>
  </si>
  <si>
    <t>Em relação a telefone, ela recebe crédito do governo.</t>
  </si>
  <si>
    <t>bcordeiro370@gmail.com</t>
  </si>
  <si>
    <t>Beatriz Cordeiro Ananias</t>
  </si>
  <si>
    <t>1MCZ85C723H</t>
  </si>
  <si>
    <t xml:space="preserve">Avenida Parada Pinto 2511 108A </t>
  </si>
  <si>
    <t>02611003</t>
  </si>
  <si>
    <t>Os documentos eram escaneados</t>
  </si>
  <si>
    <t>Apresentou a carteira de trabalho digital, impressa.</t>
  </si>
  <si>
    <t>Animal</t>
  </si>
  <si>
    <t>O IPTU estava em nome do ex marido da mãe dela
Não tinha o valor do IPVA nem do Imposto de Renda e não sabia</t>
  </si>
  <si>
    <t>beatrizoliveiracontact@gmail.com</t>
  </si>
  <si>
    <t>Beatriz da Silva de Oliveira</t>
  </si>
  <si>
    <t>1MCZ85AJE9L</t>
  </si>
  <si>
    <t>Avenida Rangel Pestana, 863, apartamento 116</t>
  </si>
  <si>
    <t>03001000</t>
  </si>
  <si>
    <t>Agua dentro do valor do condomínio</t>
  </si>
  <si>
    <t>beatrizexpedita@gmail.com</t>
  </si>
  <si>
    <t xml:space="preserve"> N entendi o nome k</t>
  </si>
  <si>
    <t>Beatriz Expedita Pereira Lima</t>
  </si>
  <si>
    <t>1MCZ85CNFZK</t>
  </si>
  <si>
    <t>Rua Ângelo Montecilli, 203</t>
  </si>
  <si>
    <t>04464040</t>
  </si>
  <si>
    <t>Valor declarado 0 e a casa está em situação irregular, existe alguma declaração explicando o porquê não paga luz tais como (ex: “gato”)</t>
  </si>
  <si>
    <t>Ajuda no sustento do sobrinho e gás</t>
  </si>
  <si>
    <t>beatrizpacheco0912@gmail.com</t>
  </si>
  <si>
    <t>Beatriz Pacheco Machado</t>
  </si>
  <si>
    <t>1MCZ855F048</t>
  </si>
  <si>
    <t>Rua Mariza Ferraz, 107</t>
  </si>
  <si>
    <t>06361070</t>
  </si>
  <si>
    <t>Recibo de aluguel sem data nem nome (somente com o valor)</t>
  </si>
  <si>
    <t>Gastos com animais e gás</t>
  </si>
  <si>
    <t>beatriz_p_alcantara@hotmail.com</t>
  </si>
  <si>
    <t>Beatriz Pestana Alcantara</t>
  </si>
  <si>
    <t>1MCZ85CF38G</t>
  </si>
  <si>
    <t>Avenida Engenheiro Alberto Kuhlmanm</t>
  </si>
  <si>
    <t>04784010</t>
  </si>
  <si>
    <t>Spotify, academia e cachorro</t>
  </si>
  <si>
    <t>promenziobeatriz@gmail.com</t>
  </si>
  <si>
    <t>Beatriz Promenzio</t>
  </si>
  <si>
    <t>1MCZ85CYUG4</t>
  </si>
  <si>
    <t>Rua Dona Layr Costa Rego, 223</t>
  </si>
  <si>
    <t>05537010</t>
  </si>
  <si>
    <t>do vizinho</t>
  </si>
  <si>
    <t xml:space="preserve">Psicologa, ração, gás </t>
  </si>
  <si>
    <t>Não sabe a respeito de dívidas</t>
  </si>
  <si>
    <t>biiaahh2004@gmail.com</t>
  </si>
  <si>
    <t>Beatriz Ribeiro de Carme</t>
  </si>
  <si>
    <t>1MCZ85A1PMH</t>
  </si>
  <si>
    <t>Rua José Cabral, 203, A</t>
  </si>
  <si>
    <t>05793290</t>
  </si>
  <si>
    <t>Gás e Remédios</t>
  </si>
  <si>
    <t xml:space="preserve">A candidata comentou que teve bastantes dificuldades em achar informações sobre o que precisaria trazer para a etapa da entrevista, dizendo até que no e-mail recebeu apenas a confirmação do sympla, assim, vindo sem diversos comprovantes. 
Não sei a possibilidade dela enviar alguns comprovantes com atraso, seja por e-mail ou outra questão, assim, pedi que ela confirmasse essas questões diretamente no e-mail com PS. Imagino que não seja possível, mas, sabendo como ela está bem prejudicada, achei melhor tentar esta comunicação.
Qualquer dúvida, estou disponível para extender a explicação deste caso.
</t>
  </si>
  <si>
    <t>beatriz.rodrigues.c2005@gmail.com</t>
  </si>
  <si>
    <t>Beatriz Rodrigues da Costa</t>
  </si>
  <si>
    <t>1MCZ8590AKT</t>
  </si>
  <si>
    <t>Avenida Circular, s/numero Bloco 10B - Ap55</t>
  </si>
  <si>
    <t>05547025</t>
  </si>
  <si>
    <t>albuquerquebeatriz2006@gmail.com</t>
  </si>
  <si>
    <t>Beatriz Romeiro Albuquerque Silva</t>
  </si>
  <si>
    <t>1MCZ85BPPLY</t>
  </si>
  <si>
    <t>Rua Gustavo Geley, 15 - apto 16, bloco 4</t>
  </si>
  <si>
    <t>08275590</t>
  </si>
  <si>
    <t>Quando a pessoa mora em casa própria, coloca que não paga IPTU, mas não declara isenção</t>
  </si>
  <si>
    <t>Mandou um print de transferência que não mostra quem foi beneficiado</t>
  </si>
  <si>
    <t>soaresbeatriz72@gmail.com</t>
  </si>
  <si>
    <t>Euro Farma</t>
  </si>
  <si>
    <t>Beatriz Soares de Carvalho</t>
  </si>
  <si>
    <t>1MCZ85C4M29</t>
  </si>
  <si>
    <t>Rua Hans Georg Eggert, 824</t>
  </si>
  <si>
    <t>04844250</t>
  </si>
  <si>
    <t>berkleeappolon3@gmail.com</t>
  </si>
  <si>
    <t>medicina</t>
  </si>
  <si>
    <t>Berklee Appolon Souffrant</t>
  </si>
  <si>
    <t>1MCZ858P0DK</t>
  </si>
  <si>
    <t>g192722m</t>
  </si>
  <si>
    <t>Rua Gicelda Cottifritz Poletti,242</t>
  </si>
  <si>
    <t>04835260</t>
  </si>
  <si>
    <t>biancadoal35@gmail.com</t>
  </si>
  <si>
    <t>Bianca de Oliveira Aguiar Lima</t>
  </si>
  <si>
    <t>1MCZ85CLFV6</t>
  </si>
  <si>
    <t>Avenida Aluisio Azevedo, 242</t>
  </si>
  <si>
    <t>06075240</t>
  </si>
  <si>
    <t>Trouxe declaração sobre o porquê de não pagar conta de luz e água</t>
  </si>
  <si>
    <t>assuncaobi27@icloud.com</t>
  </si>
  <si>
    <t>Bianca Maria Assunção Azevedo</t>
  </si>
  <si>
    <t>1MCZ858YB99</t>
  </si>
  <si>
    <t>Rua Paulo Arentino, 873 - Bloco R2 - Ap 24</t>
  </si>
  <si>
    <t>02998140</t>
  </si>
  <si>
    <t>biancasoares1970@gmail.com</t>
  </si>
  <si>
    <t>Bianca Soares da Silva</t>
  </si>
  <si>
    <t>1MCZ85AUZ6S</t>
  </si>
  <si>
    <t>Rua Antonio Nunes de Azevedo, 100B</t>
  </si>
  <si>
    <t>05891170</t>
  </si>
  <si>
    <t>Gastos com Farmácia, gás e despesas de pets</t>
  </si>
  <si>
    <t>biancalnhrs@gmail.com</t>
  </si>
  <si>
    <t>Bianca Tavares de Oliveira Linhares</t>
  </si>
  <si>
    <t>1MCZ858AJSC</t>
  </si>
  <si>
    <t>Rua Sete de Dezembro, 148</t>
  </si>
  <si>
    <t>02617080</t>
  </si>
  <si>
    <t>Candidata achou válido colocar que o irmão é autista, logo não consegue contribuir com a renda da casa.</t>
  </si>
  <si>
    <t>brena.leopoldino@live.com</t>
  </si>
  <si>
    <t>FAMEMA</t>
  </si>
  <si>
    <t>Brena de Matos Leopoldino</t>
  </si>
  <si>
    <t>1MCZ85A0NZT</t>
  </si>
  <si>
    <t>50519336X</t>
  </si>
  <si>
    <t>Rua Erva de Lagarto, 224</t>
  </si>
  <si>
    <t>08041790</t>
  </si>
  <si>
    <t>brendab.b3005@outlook.com</t>
  </si>
  <si>
    <t>Brenda Barreto Trolese</t>
  </si>
  <si>
    <t>1MCZ859D5D2</t>
  </si>
  <si>
    <t>Rua Doutor Cássio Portugal Gomes, 74</t>
  </si>
  <si>
    <t>05399140</t>
  </si>
  <si>
    <t>boliveirapaschoal@gmail.com</t>
  </si>
  <si>
    <t>Brenda Oliveira Paschoal</t>
  </si>
  <si>
    <t>1MCZ85A8LPD</t>
  </si>
  <si>
    <t>Rua Elzo Pitteri, 230</t>
  </si>
  <si>
    <t>06192110</t>
  </si>
  <si>
    <t>tokioasato.pedro@usp.br</t>
  </si>
  <si>
    <t>brunamonte987@gmail.com</t>
  </si>
  <si>
    <t xml:space="preserve">Ferreto </t>
  </si>
  <si>
    <t>Bruna Monte Carlos</t>
  </si>
  <si>
    <t>1MCZ85C1LQA</t>
  </si>
  <si>
    <t>Rua Maria Joana Leopoldina, 164, jardim Gabriela 3</t>
  </si>
  <si>
    <t>06624470</t>
  </si>
  <si>
    <t>Cidade Jandira</t>
  </si>
  <si>
    <t>A conta de telefone é paga pelo pai - não mora com ela</t>
  </si>
  <si>
    <t>brunasilva6678@outlook.com</t>
  </si>
  <si>
    <t>Cursinho Emancipa e Projeto Raiz</t>
  </si>
  <si>
    <t>FEI</t>
  </si>
  <si>
    <t>Bruna Vitoria Silva Santos</t>
  </si>
  <si>
    <t>1MCZ85610UC</t>
  </si>
  <si>
    <t>Rua Assurbanipal, 66</t>
  </si>
  <si>
    <t>04852510</t>
  </si>
  <si>
    <t>Animais</t>
  </si>
  <si>
    <t>brunotavaressouza302@gmail.com</t>
  </si>
  <si>
    <t>Bruno Tavares Souza</t>
  </si>
  <si>
    <t>1MCZ859P7A0</t>
  </si>
  <si>
    <t>Rua Rio Auto Araguaia , 554</t>
  </si>
  <si>
    <t>05240010</t>
  </si>
  <si>
    <t>Não é um documento recente (menos de 6 meses)</t>
  </si>
  <si>
    <t>Gás, Academia, Netflix</t>
  </si>
  <si>
    <t>camilacassia470@gmail.com</t>
  </si>
  <si>
    <t>Camila de Cássia Vernizzi de Oliveira</t>
  </si>
  <si>
    <t>1MCZ85CZFKG</t>
  </si>
  <si>
    <t>55283094X</t>
  </si>
  <si>
    <t>Travessa Carlos Chavez, 10 - Casa 2</t>
  </si>
  <si>
    <t>04332000</t>
  </si>
  <si>
    <t>Na parte de telefone, eles pagam pós-pago para três pessoas no cartão de crédito, mas não comprovou com fatura.</t>
  </si>
  <si>
    <t>biancabelo@usp.br</t>
  </si>
  <si>
    <t>bucklcamila10@gmail.com</t>
  </si>
  <si>
    <t>Camila Pimentel Buckel Barros</t>
  </si>
  <si>
    <t>1MCZ85CMGKK</t>
  </si>
  <si>
    <t>rua guaramembe 138</t>
  </si>
  <si>
    <t>05754060</t>
  </si>
  <si>
    <t>academia, gás, remédio</t>
  </si>
  <si>
    <t>danielake@usp.br</t>
  </si>
  <si>
    <t>camilla_felix12@hotmail.com</t>
  </si>
  <si>
    <t>Camilla Felix da Silva</t>
  </si>
  <si>
    <t>1MCZ85AYB3B</t>
  </si>
  <si>
    <t>Avenida Marginal Direita, 47, bloco 47, ap. 22</t>
  </si>
  <si>
    <t>06447170</t>
  </si>
  <si>
    <t>Barueri</t>
  </si>
  <si>
    <t>gás</t>
  </si>
  <si>
    <t>camille.victoria.cb@gmail.com</t>
  </si>
  <si>
    <t>Camille Victoria Caetani Brito</t>
  </si>
  <si>
    <t>1MCZ855LU8B</t>
  </si>
  <si>
    <t>Rua Carlos José de Castilho, 8</t>
  </si>
  <si>
    <t>08275770</t>
  </si>
  <si>
    <t>Declarou um valor, mas documento incompleto e que não mostra a página com o “a restituir”</t>
  </si>
  <si>
    <t>O pai trabalha no posto de gasolina e não paga por ela, e ela é a que mais utiliza transporte público, mas ainda assim é pouco e conta com gratuidade do transporte. Ela colocou as informações de gastos extras errado no forms anterior.</t>
  </si>
  <si>
    <t>luci.dinhani@usp.br</t>
  </si>
  <si>
    <t>Camylly123.souza@gmail.com</t>
  </si>
  <si>
    <t>Camilly Marcely da Silva Souza</t>
  </si>
  <si>
    <t>1MCZ85CDB95</t>
  </si>
  <si>
    <t>09426065156</t>
  </si>
  <si>
    <t>Rua Pera D'gua, 287</t>
  </si>
  <si>
    <t>05269130</t>
  </si>
  <si>
    <t xml:space="preserve">o acordo do aluguel é verbal. 
na conta de internet, ela sabe que paga mas não sabe o valor </t>
  </si>
  <si>
    <t>carlosqueiroz53.cq@gmail.com</t>
  </si>
  <si>
    <t>Carlos da Silva Queiroz</t>
  </si>
  <si>
    <t>1MCZ859CHHM</t>
  </si>
  <si>
    <t>Rua Dinalva Oliveira Teixeira, 76</t>
  </si>
  <si>
    <t>04814690</t>
  </si>
  <si>
    <t>carlosmorgattoo@gmail.com</t>
  </si>
  <si>
    <t>Carlos Eduardo da Silva Aranha Leite Morgatto</t>
  </si>
  <si>
    <t>1MCZ859C7B2</t>
  </si>
  <si>
    <t>Rua Jacinto, 406</t>
  </si>
  <si>
    <t>06112050</t>
  </si>
  <si>
    <t>babá</t>
  </si>
  <si>
    <t>karolyne1811oficcial@gmail.com</t>
  </si>
  <si>
    <t>Matemática em Movimento</t>
  </si>
  <si>
    <t>mackenzie</t>
  </si>
  <si>
    <t>Carolaine Bispo Tomé da Luz</t>
  </si>
  <si>
    <t>1MCZ855MZVJ</t>
  </si>
  <si>
    <t>Rua Carlos Faria, 525 - bloco 2 ap33</t>
  </si>
  <si>
    <t>05563110</t>
  </si>
  <si>
    <t>Ela trouxe um monte de doc e ficou nervosa quando não trouxe doc dos familiares (tadinha) mas eu confio que está tudo coerente! 
Faltou a renda do padrinho dela que ela não sabe, mas el trabalha como segurança patrimonial.</t>
  </si>
  <si>
    <t>Não fazia ideia do IPVA</t>
  </si>
  <si>
    <t>Super fofa e nervosa, não trouxe uns documentos mas fiquei comovida que ela falou que o cursinho ia ser muito importante pra ela!</t>
  </si>
  <si>
    <t>carollsena21@gmail.com</t>
  </si>
  <si>
    <t>Carolina Sena Santos</t>
  </si>
  <si>
    <t>1MCZ85APG9P</t>
  </si>
  <si>
    <t>Rua Alvaro de Almeida, 51</t>
  </si>
  <si>
    <t>06386200</t>
  </si>
  <si>
    <t>Carapicuiba</t>
  </si>
  <si>
    <t>Os pais bancam a irmã dela que mora no sul pra fazer faculdade.</t>
  </si>
  <si>
    <t>Os pais bancam a irmã que mora no sul pra fazer faculdade, ela mostrou um comprovante de transferência de 1500, totalizando 1750 com outras despesas dela que não foram comprovadas. Outros gastos: streaming e animais (105 reais não comprovados).</t>
  </si>
  <si>
    <t>Telefone: 180 ela estimou de pós pago e ela possui fixo também mas não sabia o valor.</t>
  </si>
  <si>
    <t>carolferrnandes13@gmail.com</t>
  </si>
  <si>
    <t>Caroline Fernandes</t>
  </si>
  <si>
    <t>1MCZ858SBJN</t>
  </si>
  <si>
    <t>Rua Napoleão Mendes de Almeida</t>
  </si>
  <si>
    <t>02995170</t>
  </si>
  <si>
    <t xml:space="preserve">80 - Ração para cães  Gás - 120   </t>
  </si>
  <si>
    <t>carolpramalho24@gmail.com</t>
  </si>
  <si>
    <t>Caroline Pereira Ramalho</t>
  </si>
  <si>
    <t>1MCZ85CCZ3P</t>
  </si>
  <si>
    <t>Rua das Camélias, 6</t>
  </si>
  <si>
    <t>06857555</t>
  </si>
  <si>
    <t>Itapecerica</t>
  </si>
  <si>
    <t>O pai da candidata foi demitido recentemente então não considerei a renda anterior</t>
  </si>
  <si>
    <t xml:space="preserve">O gasto com educação seria só até março </t>
  </si>
  <si>
    <t>cassielle.0frana@gmail.com</t>
  </si>
  <si>
    <t>Cassielle dos Santos França</t>
  </si>
  <si>
    <t>1MCZ85CZER2</t>
  </si>
  <si>
    <t>Rua Maria Boscariol Gabriele 137, Vila Nova Mauá</t>
  </si>
  <si>
    <t>09390740</t>
  </si>
  <si>
    <t>Mauá</t>
  </si>
  <si>
    <t>Gás, animal, netflix</t>
  </si>
  <si>
    <t>cathmoniz6@gmail.com</t>
  </si>
  <si>
    <t>Catharina Moniz Emidio</t>
  </si>
  <si>
    <t>1MCZ85C74ZU</t>
  </si>
  <si>
    <t>58898937x</t>
  </si>
  <si>
    <t>Rua Monte Serrat, 1477</t>
  </si>
  <si>
    <t>03312001</t>
  </si>
  <si>
    <t>laura.bsouza@usp.br</t>
  </si>
  <si>
    <t>ciusjmakcatherine@gmail.com</t>
  </si>
  <si>
    <t>Catherine Silva Ciujsmak</t>
  </si>
  <si>
    <t>1MCZ858TK23</t>
  </si>
  <si>
    <t>Rua Jeremias Batista Duarte, 164</t>
  </si>
  <si>
    <t>07793190</t>
  </si>
  <si>
    <t>Cajamar</t>
  </si>
  <si>
    <t xml:space="preserve">ração de animais, farmácia, netflix e óculos </t>
  </si>
  <si>
    <t>Os comprovantes de dívida foram movimentações nos extratos e apenas num dos empréstimos em questão estava na declaração do imposto de renda do pai da candidata (Vladimir)</t>
  </si>
  <si>
    <t>caue.franca05@gmail.com</t>
  </si>
  <si>
    <t>Cauê dos Santos França</t>
  </si>
  <si>
    <t>1MCZ859RP3P</t>
  </si>
  <si>
    <t>Rua Mikel Terpins, 622</t>
  </si>
  <si>
    <t>05832330</t>
  </si>
  <si>
    <t>fialhocharlene@gmail.com</t>
  </si>
  <si>
    <t>Charlene Aparecida Estevam Mendes Fialho</t>
  </si>
  <si>
    <t>1MCZ85CE6KB</t>
  </si>
  <si>
    <t>Rua Tenente Mario Barbedo,1036</t>
  </si>
  <si>
    <t>02233020</t>
  </si>
  <si>
    <t>rozeguerlineappolon@gmail.com</t>
  </si>
  <si>
    <t>Christel Appolon Souffrant</t>
  </si>
  <si>
    <t>1MCZ857VG2U</t>
  </si>
  <si>
    <t>G192715J</t>
  </si>
  <si>
    <t>clara.alencar1061@gmail.com</t>
  </si>
  <si>
    <t>Cursinho FEA USP</t>
  </si>
  <si>
    <t>Clara Ramos de Alencar</t>
  </si>
  <si>
    <t>1MCZ855V2B6</t>
  </si>
  <si>
    <t>Rua Nova Piratininga</t>
  </si>
  <si>
    <t>06230015</t>
  </si>
  <si>
    <t>Mãe da candidata trabalha como costureira autônoma</t>
  </si>
  <si>
    <t>Academia, materiais escolares e gás</t>
  </si>
  <si>
    <t>clarice.isabelle10@gmail.com</t>
  </si>
  <si>
    <t>Clarice Isabelle Santana</t>
  </si>
  <si>
    <t>1MCZ855E73D</t>
  </si>
  <si>
    <t>Rua Frederico Consolo, 40</t>
  </si>
  <si>
    <t>05789050</t>
  </si>
  <si>
    <t>claudiarorigues2323@gmail.com</t>
  </si>
  <si>
    <t>Claudia Rodrigues Souza de Jesus Oliveira</t>
  </si>
  <si>
    <t>1MCZ85CGS9M</t>
  </si>
  <si>
    <t>08409186586</t>
  </si>
  <si>
    <t>Rua Chico Gomes, 20</t>
  </si>
  <si>
    <t>05730160</t>
  </si>
  <si>
    <t>Remédios, animais</t>
  </si>
  <si>
    <t>freitasoliveira@hotmail.com</t>
  </si>
  <si>
    <t>Cursinho Poli - Tatuapé</t>
  </si>
  <si>
    <t>Dahentra Kimberly Acelin</t>
  </si>
  <si>
    <t>1MCZ85BHSJU</t>
  </si>
  <si>
    <t>G4765800</t>
  </si>
  <si>
    <t>Rua São Félix do Piauí, 235</t>
  </si>
  <si>
    <t>08295030</t>
  </si>
  <si>
    <t>Gás, netflix, academia</t>
  </si>
  <si>
    <t>daianalustoza28@gmail.com</t>
  </si>
  <si>
    <t>Cursinho Popular Arcadas</t>
  </si>
  <si>
    <t>Daiana Gonçalves Fernandes Lustoza</t>
  </si>
  <si>
    <t>1MCZ85AN5SJ</t>
  </si>
  <si>
    <t>Rua João Cabral de Melo Neto, 95</t>
  </si>
  <si>
    <t>06435060</t>
  </si>
  <si>
    <t>nathiventuroso@usp.br</t>
  </si>
  <si>
    <t>contatodaianysa@gmail.com</t>
  </si>
  <si>
    <t>Daiany Araujo de Souza de Santos</t>
  </si>
  <si>
    <t>1MCZ85CYBH3</t>
  </si>
  <si>
    <t>Rua Eça de Queirós, 26</t>
  </si>
  <si>
    <t>06850000</t>
  </si>
  <si>
    <t>Itapecirica da Serra</t>
  </si>
  <si>
    <t>Pagam o IPTU mas ela não soube dizer o valor
Se deslocam pouco (sem deslocamento rotineiro) logo não sabe dizer quanto gastam</t>
  </si>
  <si>
    <t>daniellenascimento200477@gmail.com</t>
  </si>
  <si>
    <t>Danielle Ribeiro do Nascimento</t>
  </si>
  <si>
    <t>1MCZ85B9DNE</t>
  </si>
  <si>
    <t>Rua Pastoral, 140</t>
  </si>
  <si>
    <t>04845100</t>
  </si>
  <si>
    <t>Apresentou um holerite com mais de 6 meses.</t>
  </si>
  <si>
    <t>Mãe não trabalha desde 2012 (apresentou carteira de trabalho e documento de demissão)</t>
  </si>
  <si>
    <t>Academia, remédios recorrentes, streaming e gás</t>
  </si>
  <si>
    <t>danielle2005ribeiro@gmail.com</t>
  </si>
  <si>
    <t>Danielle Ribeiro dos Santos</t>
  </si>
  <si>
    <t>1MCZ858B1ZQ</t>
  </si>
  <si>
    <t>Rua Serra das Emburanas, 2009</t>
  </si>
  <si>
    <t>05268110</t>
  </si>
  <si>
    <t>HBO, Amazon, Netflix, Pets</t>
  </si>
  <si>
    <t>daniellycardoso220@gmail.com</t>
  </si>
  <si>
    <t>Danielly Cardoso Souza</t>
  </si>
  <si>
    <t>1MCZ85CFEG3</t>
  </si>
  <si>
    <t>Rua Jequitiba,141</t>
  </si>
  <si>
    <t>06449040</t>
  </si>
  <si>
    <t>Baurueri</t>
  </si>
  <si>
    <t>Daniellycaroline0694@gmail.com</t>
  </si>
  <si>
    <t>Descomplica e Gabarita GEO</t>
  </si>
  <si>
    <t>Danielly Caroline de Oliveira</t>
  </si>
  <si>
    <t>1MCZ859PE68</t>
  </si>
  <si>
    <t>Rua José Domiciano de Lima, 116</t>
  </si>
  <si>
    <t>07790585</t>
  </si>
  <si>
    <t>Na renda do pai, coloquei a renda do padrasto (acho que da no mesmo ne?)</t>
  </si>
  <si>
    <t xml:space="preserve">Gás e Gastos com animais </t>
  </si>
  <si>
    <t>danilo.oliveira.silva755@gmail.com</t>
  </si>
  <si>
    <t>Danilo Oliveira da Silva</t>
  </si>
  <si>
    <t>1MCZ85CKUM3</t>
  </si>
  <si>
    <t>Rua Josino Mendes de Alvarenga Freire, 694</t>
  </si>
  <si>
    <t>03945080</t>
  </si>
  <si>
    <t>Gás, Academia, Gato, Plano Funerário</t>
  </si>
  <si>
    <t>davibriganti27@gmail.com</t>
  </si>
  <si>
    <t>Davi Briganti Siqueira</t>
  </si>
  <si>
    <t>1MCZ8578G65</t>
  </si>
  <si>
    <t>Rua Doutor Paulo Queiroz, 395</t>
  </si>
  <si>
    <t>03951090</t>
  </si>
  <si>
    <t>Renda da avó é vinda da aposentadoria</t>
  </si>
  <si>
    <t>Wifi dos vizinhos</t>
  </si>
  <si>
    <t xml:space="preserve">Valor da dívida é descontado da aposentadoria da avó, mas não tem certeza do valor. </t>
  </si>
  <si>
    <t>davissilvaoliveira@gmail.com</t>
  </si>
  <si>
    <t>Davi Silva de Oliveira</t>
  </si>
  <si>
    <t>1MCZ85CQ9PC</t>
  </si>
  <si>
    <t>Rua Claudio Furquim, 50</t>
  </si>
  <si>
    <t>03072010</t>
  </si>
  <si>
    <t>um querido, quer prestar econo!!!! meu bixo 024!!!!!!!</t>
  </si>
  <si>
    <t>d.silva402012@gmail.com</t>
  </si>
  <si>
    <t>David Silva Ribeiro Melo</t>
  </si>
  <si>
    <t>1MCZ8586KCN</t>
  </si>
  <si>
    <t>53731958x</t>
  </si>
  <si>
    <t>Rua Tereza Farias Isassi, 11</t>
  </si>
  <si>
    <t>04852223</t>
  </si>
  <si>
    <t>Natação, streaming e academia</t>
  </si>
  <si>
    <t>math_makoto@usp.br</t>
  </si>
  <si>
    <t>dayanealves943@gmail.com</t>
  </si>
  <si>
    <t>Emancipa</t>
  </si>
  <si>
    <t>Dayane ALves Barboza</t>
  </si>
  <si>
    <t>1MCZ85A9C5H</t>
  </si>
  <si>
    <t>Rua Major josé marioto ferreira 238</t>
  </si>
  <si>
    <t>05662020</t>
  </si>
  <si>
    <t>No formulário ela disse que a mãe recebia auxilio doença, porém ela não recebe mais</t>
  </si>
  <si>
    <t>Os gastos são de remédios para a mãe</t>
  </si>
  <si>
    <t>Já foi diarista por 2 meses</t>
  </si>
  <si>
    <t>deliberato014@gmail.com</t>
  </si>
  <si>
    <t>Débora Liberato Ribeiro</t>
  </si>
  <si>
    <t>1MCZ85BJFMB</t>
  </si>
  <si>
    <t>Avenida Jaguaré, 325</t>
  </si>
  <si>
    <t>05346000</t>
  </si>
  <si>
    <t>oliveira.edson42@gmail.com</t>
  </si>
  <si>
    <t>Edson Oliveira Assunção</t>
  </si>
  <si>
    <t>1MCZ858TLFP</t>
  </si>
  <si>
    <t>Rua Doutor Paulo Dias, 33</t>
  </si>
  <si>
    <t>04109060</t>
  </si>
  <si>
    <t>Gás, academia</t>
  </si>
  <si>
    <t>Durodrigueslima123@gmail.com</t>
  </si>
  <si>
    <t>Eduarda Rodrigues Lima</t>
  </si>
  <si>
    <t>1MCZ85B1BCE</t>
  </si>
  <si>
    <t xml:space="preserve">Rua José Sedenho, 18 </t>
  </si>
  <si>
    <t>05832320</t>
  </si>
  <si>
    <t>gabriel63edu123@gmail.com</t>
  </si>
  <si>
    <t>Eduardo Gabriel Rocha Santos</t>
  </si>
  <si>
    <t>1MCZ85CB59K</t>
  </si>
  <si>
    <t>Rua Stephen Benet, 21 (Quadra 12 Lote 14)</t>
  </si>
  <si>
    <t>04860080</t>
  </si>
  <si>
    <t>eduardoleiteamorim2001@gmail.com</t>
  </si>
  <si>
    <t>Eduardo Leite Amorim</t>
  </si>
  <si>
    <t>1MCZ8588PRN</t>
  </si>
  <si>
    <t>Rua Grenoble, 14</t>
  </si>
  <si>
    <t>05797310</t>
  </si>
  <si>
    <t>Já trabalhou sem carteira assinada: serviços de limpeza e informática.</t>
  </si>
  <si>
    <t>elieniruthcs@gmail.com</t>
  </si>
  <si>
    <t>Eliene Ruth Campanha da Silva</t>
  </si>
  <si>
    <t>1MCZ85BZSG1</t>
  </si>
  <si>
    <t>Rua Vereador José Rangel de Mesquita, 529</t>
  </si>
  <si>
    <t>07793835</t>
  </si>
  <si>
    <t xml:space="preserve">Cajamar </t>
  </si>
  <si>
    <t>Casado  (a)</t>
  </si>
  <si>
    <t>Gastos com as filhas, desde aulas de balé, fraudas etc.</t>
  </si>
  <si>
    <t>elisaalvessilva345@gmail.com</t>
  </si>
  <si>
    <t>Elisa Alves da Silva</t>
  </si>
  <si>
    <t>1MCZ858PULN</t>
  </si>
  <si>
    <t>Rua Professor Napoleao Doria, 4C1</t>
  </si>
  <si>
    <t>04917160</t>
  </si>
  <si>
    <t>ellenvitoriaporto2@gmail.com</t>
  </si>
  <si>
    <t>Ellen Vitoria Porto da Conceição</t>
  </si>
  <si>
    <t>1MCZ8586SAU</t>
  </si>
  <si>
    <t>Rua joao goulart, 1495, casa 3</t>
  </si>
  <si>
    <t>02410010</t>
  </si>
  <si>
    <t>remedio</t>
  </si>
  <si>
    <t>ellyregomatos@gmail.com</t>
  </si>
  <si>
    <t>Elly Rego Matos</t>
  </si>
  <si>
    <t>1MCZ85AJTSS</t>
  </si>
  <si>
    <t>Travessa Grande Amor, 111</t>
  </si>
  <si>
    <t>05763400</t>
  </si>
  <si>
    <t>emanuelsrocha2005@gmail.com</t>
  </si>
  <si>
    <t xml:space="preserve">Estacio </t>
  </si>
  <si>
    <t>Emanuel Santos Rocha</t>
  </si>
  <si>
    <t>1MCZ85A60VM</t>
  </si>
  <si>
    <t>Rua Caminho Campo Limpo, 791</t>
  </si>
  <si>
    <t>08576620</t>
  </si>
  <si>
    <t>06365450</t>
  </si>
  <si>
    <t xml:space="preserve">Gás e Netflix </t>
  </si>
  <si>
    <t>rebecaoliveiraslima@gmail.com</t>
  </si>
  <si>
    <t>emerson2061@hotmail.com</t>
  </si>
  <si>
    <t>Algum cursinho da USP</t>
  </si>
  <si>
    <t>Emerson dos Santos Gomes</t>
  </si>
  <si>
    <t>1MCZ85CRG90</t>
  </si>
  <si>
    <t>Estrada dos Fishers, 1305</t>
  </si>
  <si>
    <t>06719400</t>
  </si>
  <si>
    <t>Cotia</t>
  </si>
  <si>
    <t>Documento incompleto, pouco visível, onde não há como ver o valor final ou o nome de quem vem na conta.</t>
  </si>
  <si>
    <t>academia e amazon prime</t>
  </si>
  <si>
    <t>harryroriz@gmail.com</t>
  </si>
  <si>
    <t>Emilly Anne da Silva Cavalcante Roriz</t>
  </si>
  <si>
    <t>1MCZ85AS26H</t>
  </si>
  <si>
    <t>Rua Antonio Ricardo Ventura Nitão, 407</t>
  </si>
  <si>
    <t>06290010</t>
  </si>
  <si>
    <t>beatrizolima@usp.br</t>
  </si>
  <si>
    <t>emillypsilva058@gmail.com</t>
  </si>
  <si>
    <t>Emilly Pereira da Silva</t>
  </si>
  <si>
    <t>1MCZ856F4T5</t>
  </si>
  <si>
    <t>Rua Campo Davinha, 507</t>
  </si>
  <si>
    <t>03572090</t>
  </si>
  <si>
    <t>Pet e gás</t>
  </si>
  <si>
    <t>emysillva2019@gmail.com</t>
  </si>
  <si>
    <t>Emilly Siqueira da Silva</t>
  </si>
  <si>
    <t>1MCZ85BH6NZ</t>
  </si>
  <si>
    <t>Rua João de Araújo Cabral, 100</t>
  </si>
  <si>
    <t>05723380</t>
  </si>
  <si>
    <t>Sobre a conta de telefone, alegou que o pai contratou o plano recentemente e ainda não tem a fatura do cartão. Confiei no que ela disse.</t>
  </si>
  <si>
    <t>emilyrsdsantos@gmail.com</t>
  </si>
  <si>
    <t>Emily Ramos dos Santos</t>
  </si>
  <si>
    <t>1MCZ859DQ0E</t>
  </si>
  <si>
    <t>Rua Maria Irene de Oliveira Silva, 200</t>
  </si>
  <si>
    <t>06787610</t>
  </si>
  <si>
    <t>erasmoenzoeize@gmail.com</t>
  </si>
  <si>
    <t>Enzo Braz Soares</t>
  </si>
  <si>
    <t>1MCZ85BVL6M</t>
  </si>
  <si>
    <t>Rua Nair da Silva Glinglane, 177</t>
  </si>
  <si>
    <t>07952190</t>
  </si>
  <si>
    <t>Francisco Morato</t>
  </si>
  <si>
    <t>Streaming (30) e gás (100)</t>
  </si>
  <si>
    <t>Dívidas = dois carnês (Lojas Cem e Magalu)</t>
  </si>
  <si>
    <t>oenzo5053@gmail.com</t>
  </si>
  <si>
    <t>Mackenzie</t>
  </si>
  <si>
    <t>Enzo de Oliveira Viana Ferreira</t>
  </si>
  <si>
    <t>1MCZ85CS689</t>
  </si>
  <si>
    <t>Rua Ludovico Ariosto 341</t>
  </si>
  <si>
    <t>05542220</t>
  </si>
  <si>
    <t>ração, gás, streamings, seguros</t>
  </si>
  <si>
    <t>Declarou ser bolsista de 100% mas não apresentou comprovante de bolsa</t>
  </si>
  <si>
    <t>thuiedepaula@hotmail.com</t>
  </si>
  <si>
    <t>Erick de Paula Santos</t>
  </si>
  <si>
    <t>1MCZ85B53E4</t>
  </si>
  <si>
    <t>Rua Vereda Tropical 454 bloco 1 apto 404</t>
  </si>
  <si>
    <t>06513100</t>
  </si>
  <si>
    <t>Santana de Parnaiba</t>
  </si>
  <si>
    <t>streamings, remedios</t>
  </si>
  <si>
    <t xml:space="preserve">dívida de financiamento da casa </t>
  </si>
  <si>
    <t>esmeraldakelinarvaez07@gmail.com</t>
  </si>
  <si>
    <t>Esmeralda Keli Narvaez Tito</t>
  </si>
  <si>
    <t>1MCZ85CQKLH</t>
  </si>
  <si>
    <t>Rua São Caetano, 387, apto 41</t>
  </si>
  <si>
    <t>01104001</t>
  </si>
  <si>
    <t>estefanicomdori@outlook.es</t>
  </si>
  <si>
    <t>Estefania Mamani Condori</t>
  </si>
  <si>
    <t>1MCZ85CHU1S</t>
  </si>
  <si>
    <t>G351775G</t>
  </si>
  <si>
    <t>Rua Nilton Prado 738</t>
  </si>
  <si>
    <t>01127000</t>
  </si>
  <si>
    <t>remédio, ração e netflix</t>
  </si>
  <si>
    <t>ester73fontes@hotmail.com</t>
  </si>
  <si>
    <t>Ester Fontes Silva</t>
  </si>
  <si>
    <t>1MCZ85CKZ4M</t>
  </si>
  <si>
    <t>Rua Doutor Saú de Camargo Neves, 73 Antiga 18</t>
  </si>
  <si>
    <t>03755100</t>
  </si>
  <si>
    <t>O pai dela faz trabalhos não recorrentes como manobrista ganhando 100,00 a cada vez que ele é chamado e a mãe está aguardando um processo judicial a respeito de uma cirurgia mal sucedida.</t>
  </si>
  <si>
    <t>A irmã dela é isenta do pagamento de imposto de renda, contudo a declaração foi escrita pela própria candidata sem assinatura da irmã</t>
  </si>
  <si>
    <t>estudosesn@gmail.com</t>
  </si>
  <si>
    <t>Se liga</t>
  </si>
  <si>
    <t>Ester Silva Nogueira</t>
  </si>
  <si>
    <t>1MCZ85BNJK2</t>
  </si>
  <si>
    <t>Rua Fernando de Villarreal, 137</t>
  </si>
  <si>
    <t>08382030</t>
  </si>
  <si>
    <t>esthersantiago4g@gmail.com</t>
  </si>
  <si>
    <t>Esther alves santiago</t>
  </si>
  <si>
    <t>1MCZ85CPEPZ</t>
  </si>
  <si>
    <t>Avenida padre arlindo vieira, 898</t>
  </si>
  <si>
    <t>04297000</t>
  </si>
  <si>
    <t>evellynoliveira48152342@gmail.com</t>
  </si>
  <si>
    <t>Evellyn Aparecida Pereira de Oliveira</t>
  </si>
  <si>
    <t>1MCZ85CRS2Q</t>
  </si>
  <si>
    <t>Rua Oratorio de Natal, 252</t>
  </si>
  <si>
    <t>05853370</t>
  </si>
  <si>
    <t>Um comprovante/print de transferência que não mostra quem foi beneficiado</t>
  </si>
  <si>
    <t>Netflix</t>
  </si>
  <si>
    <t>evelynnatalha14@gmail.com</t>
  </si>
  <si>
    <t>Evelys Alves Prado</t>
  </si>
  <si>
    <t>1MCZ857CGFZ</t>
  </si>
  <si>
    <t>Rua Oreon, 529</t>
  </si>
  <si>
    <t>06815340</t>
  </si>
  <si>
    <t>Embu das Artes</t>
  </si>
  <si>
    <t>fabilimacontato@gmail.com</t>
  </si>
  <si>
    <t>Cuja</t>
  </si>
  <si>
    <t>Fabiana Shirley Gonçalves de Lima</t>
  </si>
  <si>
    <t>1MCZ85CQQDD</t>
  </si>
  <si>
    <t>Rua Belavista, 32</t>
  </si>
  <si>
    <t>02329190</t>
  </si>
  <si>
    <t>Gás, Pet e Netflix</t>
  </si>
  <si>
    <t>fabioaurelioaurelio5@gmail.com</t>
  </si>
  <si>
    <t>fabio Aurelio Guergolett ferreirra de Lima</t>
  </si>
  <si>
    <t>1MCZ859U8JB</t>
  </si>
  <si>
    <t>\Rua Bandeirantes Vila Bandeirantes, 213</t>
  </si>
  <si>
    <t>08559440</t>
  </si>
  <si>
    <t>Poá</t>
  </si>
  <si>
    <t xml:space="preserve">streaming, gás, ração para cachorros, </t>
  </si>
  <si>
    <t>fabioopmaq@hotmail.com</t>
  </si>
  <si>
    <t>Fábio Romualdo Dionizio Alves</t>
  </si>
  <si>
    <t>1MCZ857G3F7</t>
  </si>
  <si>
    <t>Rua Vereda Tropical, 454, Bloco 1, Apto. 404</t>
  </si>
  <si>
    <t>Santana de Parnaíba</t>
  </si>
  <si>
    <t>Gastos com streaming</t>
  </si>
  <si>
    <t>Dívidas altas por causa de um financiamento para compra de um apto. Faltam 28 anos de empréstimos mensais de 498 reais, mais o consignado.</t>
  </si>
  <si>
    <t>dio.farm@outlook.com</t>
  </si>
  <si>
    <t>ITA</t>
  </si>
  <si>
    <t>Fabricio Conceição Silva</t>
  </si>
  <si>
    <t>1MCZ85CJ32D</t>
  </si>
  <si>
    <t>Rua Celso Ramos, 255</t>
  </si>
  <si>
    <t>05734080</t>
  </si>
  <si>
    <t>Animais e streaming</t>
  </si>
  <si>
    <t>Dívidas são financiamentos do carro e da casa. Valor do IPTU comprovado por print de pagamento.</t>
  </si>
  <si>
    <t>Sim, de 25%</t>
  </si>
  <si>
    <t>Não conseguiu comprovar conclusão do 1° ano.</t>
  </si>
  <si>
    <t>lipfoyen@gmail.com</t>
  </si>
  <si>
    <t>Descomplica</t>
  </si>
  <si>
    <t>Felipe Antonelli Foyen</t>
  </si>
  <si>
    <t>1MCZ85B5JY6</t>
  </si>
  <si>
    <t>Rua Conceição da Brejaúba, 1216</t>
  </si>
  <si>
    <t>03671010</t>
  </si>
  <si>
    <t>Remédios, gastos com animais e gás</t>
  </si>
  <si>
    <t>felipeaguiar2508@gmail.com</t>
  </si>
  <si>
    <t>Felipe Castor Aguiar</t>
  </si>
  <si>
    <t>1MCZ85CJ8Q1</t>
  </si>
  <si>
    <t>Rua Rionero, 06</t>
  </si>
  <si>
    <t>04851220</t>
  </si>
  <si>
    <t>Contas e telefone e internet são juntas. A casa em que mora é dada, a avó faleceu mas a casa segue no nome dela.</t>
  </si>
  <si>
    <t>fe.almeida0303@gmail.com</t>
  </si>
  <si>
    <t xml:space="preserve">Descomplica </t>
  </si>
  <si>
    <t>Fernanda de Almeida Silva</t>
  </si>
  <si>
    <t>1MCZ85CJU21</t>
  </si>
  <si>
    <t>Rua Pedro Vaz Coelho, 77</t>
  </si>
  <si>
    <t>06727180</t>
  </si>
  <si>
    <t xml:space="preserve">Na renda da mãe na verdade não é um holerite, mas uma declaração de faturamento porque ela faz parte de uma empresa </t>
  </si>
  <si>
    <t xml:space="preserve">Gás e Academia </t>
  </si>
  <si>
    <t>fefeoliver33@gmail.com</t>
  </si>
  <si>
    <t>Fernanda De Deus Oliveira</t>
  </si>
  <si>
    <t>1MCZ8591M5P</t>
  </si>
  <si>
    <t>Rua Fagundes Varela, 560</t>
  </si>
  <si>
    <t>09415140</t>
  </si>
  <si>
    <t>Remédios</t>
  </si>
  <si>
    <t>nanda.fe321@gmail.com</t>
  </si>
  <si>
    <t>Uniafro</t>
  </si>
  <si>
    <t>Fernanda Ferreira Clemente</t>
  </si>
  <si>
    <t>1MCZ85C4Z0U</t>
  </si>
  <si>
    <t>Rua Maracujá Natal, 371</t>
  </si>
  <si>
    <t>04863010</t>
  </si>
  <si>
    <t>fernandasp117@gmail.com</t>
  </si>
  <si>
    <t>Fernanda Santos dos Passos</t>
  </si>
  <si>
    <t>1MCZ85A9C5K</t>
  </si>
  <si>
    <t>Rua Itajubaquara, 5</t>
  </si>
  <si>
    <t>05661050</t>
  </si>
  <si>
    <t>O pai faleceu recentemente, ainda não recebe pensão por morte (está aguardando e não sabe qual será o valor).</t>
  </si>
  <si>
    <t>Gás (115) e dentista (80 - aparelho)</t>
  </si>
  <si>
    <t>juliabaltazar@usp.br</t>
  </si>
  <si>
    <t>fevalim05@gmail.com</t>
  </si>
  <si>
    <t>Fernanda Valim de Souza Santos</t>
  </si>
  <si>
    <t>1MCZ8587Q6K</t>
  </si>
  <si>
    <t xml:space="preserve">Rua Mercúrio 101 Jardim Santo Antônio </t>
  </si>
  <si>
    <t>06132270</t>
  </si>
  <si>
    <t>Gasta com gás e com remédios</t>
  </si>
  <si>
    <t>Fernandezlido@gmail.com</t>
  </si>
  <si>
    <t>Biologia Total (online)</t>
  </si>
  <si>
    <t>Fernandez Marques dos Santos</t>
  </si>
  <si>
    <t>1MCZ85CNPG3</t>
  </si>
  <si>
    <t>Rua José Mielle, 333</t>
  </si>
  <si>
    <t>06783240</t>
  </si>
  <si>
    <t xml:space="preserve">Taboão da Serra </t>
  </si>
  <si>
    <t xml:space="preserve">Animal e Netflix </t>
  </si>
  <si>
    <t xml:space="preserve">Em relação ao IPTU ele não soube me dizer quanto a família paga e não trouxe nenhum documento. </t>
  </si>
  <si>
    <t>franciellyesph@gmail.com</t>
  </si>
  <si>
    <t>FIAP</t>
  </si>
  <si>
    <t>Francielly Evilyn Espinhosa</t>
  </si>
  <si>
    <t>1MCZ85B75P6</t>
  </si>
  <si>
    <t>Estrada da Jacuba, 3009</t>
  </si>
  <si>
    <t>06950000</t>
  </si>
  <si>
    <t>Juquitiba</t>
  </si>
  <si>
    <t>Ela faz freela quando aparece</t>
  </si>
  <si>
    <t>franciscofidelarino@gmail.com</t>
  </si>
  <si>
    <t>SENAC</t>
  </si>
  <si>
    <t>Francisco Fidelarino do Nascimento Junior</t>
  </si>
  <si>
    <t>1MCZ85BV19F</t>
  </si>
  <si>
    <t>Rua Samoa Ocidental, 40 A</t>
  </si>
  <si>
    <t>08081645</t>
  </si>
  <si>
    <t>Academia, gás, remédios, Netflix</t>
  </si>
  <si>
    <t>lisboafrancyellen@gmail.com</t>
  </si>
  <si>
    <t>Francyellen Rodrigues Lisboa</t>
  </si>
  <si>
    <t>1MCZ85CM7P7</t>
  </si>
  <si>
    <t>Avenida Piedade Coiado Garcia Argos, 94</t>
  </si>
  <si>
    <t>06160165</t>
  </si>
  <si>
    <t>gabrielalves.off@gmail.com</t>
  </si>
  <si>
    <t>Aceusp</t>
  </si>
  <si>
    <t>Gabriel Alves Silva</t>
  </si>
  <si>
    <t>1MCZ859FM7H</t>
  </si>
  <si>
    <t>Rua Tabantinguera, 340</t>
  </si>
  <si>
    <t>01020000</t>
  </si>
  <si>
    <t xml:space="preserve">gás encanado </t>
  </si>
  <si>
    <t>Aluguel: mostrou print do aplicativo Quinto andar e boleto do pagamento do condominio (tudo comprovado certinho mas não achei a opção_</t>
  </si>
  <si>
    <t>gassislopes@gmail.com</t>
  </si>
  <si>
    <t>Gabriel Assis Lopes</t>
  </si>
  <si>
    <t>1MCZ859ZD7Z</t>
  </si>
  <si>
    <t>55759716X</t>
  </si>
  <si>
    <t>Rua Dias Vieira, 455</t>
  </si>
  <si>
    <t>05632091</t>
  </si>
  <si>
    <t>o candidato é homem TRANS - alterar o nome na hora de colocar na BGDA</t>
  </si>
  <si>
    <t>O pai paga pensão de 350, não comprovou</t>
  </si>
  <si>
    <t>Gás, gastos com remédio (160) e Netflix.</t>
  </si>
  <si>
    <t>Candidato trouxe parte do contrato de locação, entretanto nele não havia o valor de aluguel.</t>
  </si>
  <si>
    <t>Sim, de 50%</t>
  </si>
  <si>
    <t>Candidato apresentou certinho o comprovante dos 3 anos de ensino médio, entretanto, não apresentou comprovante de bolsa de 50% no primeiro ano (justificativa: o colégio era em Araraquara e seria difícil exigir essa comprovação)</t>
  </si>
  <si>
    <t>m331f5@gmail.com</t>
  </si>
  <si>
    <t>Gabriel Cristo Dias</t>
  </si>
  <si>
    <t>1MCZ85C3V4V</t>
  </si>
  <si>
    <t>Rua Paulo Afonso, 27</t>
  </si>
  <si>
    <t>06856810</t>
  </si>
  <si>
    <t>disse que a mãe paga IR, mas não trouxe docs - anyway ela não está dentro dos grupos que tem por obrigação declarar IR</t>
  </si>
  <si>
    <t>Documento incompleto ou pouco legível</t>
  </si>
  <si>
    <t>bielitoilustra@gmail.com</t>
  </si>
  <si>
    <t>Gabriel da Silva Alves</t>
  </si>
  <si>
    <t>1MCZ85871CN</t>
  </si>
  <si>
    <t>64452649x</t>
  </si>
  <si>
    <t>Rua Acedio José Fontanete, 138</t>
  </si>
  <si>
    <t>0584100</t>
  </si>
  <si>
    <t>Animais, Gas</t>
  </si>
  <si>
    <t>gcsouza004@gmail.com</t>
  </si>
  <si>
    <t>Gabriel de Campos Souza</t>
  </si>
  <si>
    <t>1MCZ85CFLHD</t>
  </si>
  <si>
    <t>Rua Adolfino de Arruda Castanho, 102</t>
  </si>
  <si>
    <t>06763180</t>
  </si>
  <si>
    <t xml:space="preserve">Mãe está desempregada, vende tapetes mas não ganha nem 200 reais (segundo o candidato). </t>
  </si>
  <si>
    <t>Animal e streaming</t>
  </si>
  <si>
    <t>Outros: empréstimo consignado</t>
  </si>
  <si>
    <t>gabrielpetri2001@gmail.com</t>
  </si>
  <si>
    <t>descomplica</t>
  </si>
  <si>
    <t>Gabriel Rodrigo Petri Sturaro</t>
  </si>
  <si>
    <t>1MCZ858ZU79</t>
  </si>
  <si>
    <t>Rua ebauba 318 casa 4</t>
  </si>
  <si>
    <t>03669020</t>
  </si>
  <si>
    <t>academia, gás e remédios</t>
  </si>
  <si>
    <t>valor da educação é mensalidade no descomplica, empréstimo foi para tirar a carteira de motorista</t>
  </si>
  <si>
    <t>gabriela.toledo.bernardes@gmail.com</t>
  </si>
  <si>
    <t>Gabriela Bernardes de Toledo</t>
  </si>
  <si>
    <t>1MCZ85BANAD</t>
  </si>
  <si>
    <t xml:space="preserve">Rua Rio Grande do Sul 89 ap.14 </t>
  </si>
  <si>
    <t>06325050</t>
  </si>
  <si>
    <t>Remédio e gás</t>
  </si>
  <si>
    <t>A candidata disse que a conta de água é junto com o condomínio e o gasto com educação é para a meia-irmã que não mora com ela (é filha só do pai).</t>
  </si>
  <si>
    <t>gabrielabatista4137@gmail.com</t>
  </si>
  <si>
    <t>Gabriela de Sousa Lima</t>
  </si>
  <si>
    <t>1MCZ855DYJM</t>
  </si>
  <si>
    <t>Rua Sebastião Tibúrcio Gonçalves , 53 -</t>
  </si>
  <si>
    <t>06773340</t>
  </si>
  <si>
    <t>Taboão Da Serra</t>
  </si>
  <si>
    <t>Gás, Remédio e Academia</t>
  </si>
  <si>
    <t>gabriel.fsca@usp.br</t>
  </si>
  <si>
    <t>mamanimariana605@gmail.com</t>
  </si>
  <si>
    <t>Gabriela Sinka Flores</t>
  </si>
  <si>
    <t>1MCZ858GZ8G</t>
  </si>
  <si>
    <t>Rua Araguaia, 31</t>
  </si>
  <si>
    <t>03034000</t>
  </si>
  <si>
    <t>Gás e gasto com animais</t>
  </si>
  <si>
    <t>A conta de luz da candidata é dividida em duas pessoas, então eu só coloquei metade no campo.</t>
  </si>
  <si>
    <t>rneri1110@gmail.com.br</t>
  </si>
  <si>
    <t>Gabriele Viana Neri</t>
  </si>
  <si>
    <t>1MCZ856KC4J</t>
  </si>
  <si>
    <t>Avenida São Remo, 516</t>
  </si>
  <si>
    <t>05360150</t>
  </si>
  <si>
    <t>seguro</t>
  </si>
  <si>
    <t>gabrielleoliveiraleme@gmail.com</t>
  </si>
  <si>
    <t>Cursinho Popular da POLI</t>
  </si>
  <si>
    <t>Gabrielle de Oliveira Leme</t>
  </si>
  <si>
    <t>1MCZ85BU6NM</t>
  </si>
  <si>
    <t>Rua Presidente Nilo Peçanha, 540</t>
  </si>
  <si>
    <t>06422030</t>
  </si>
  <si>
    <t>grabriellegois2806@gmail.com</t>
  </si>
  <si>
    <t>Sapiencia</t>
  </si>
  <si>
    <t>Gabrielle Gonçalves Gois</t>
  </si>
  <si>
    <t>1MCZ858GPZE</t>
  </si>
  <si>
    <t>Rua Valsom Lopes, 70</t>
  </si>
  <si>
    <t>05360020</t>
  </si>
  <si>
    <t>Estagio</t>
  </si>
  <si>
    <t>gsouzalima123@gmail.com</t>
  </si>
  <si>
    <t>Unicamp</t>
  </si>
  <si>
    <t>Gabrielle Souza de Lima</t>
  </si>
  <si>
    <t>1MCZ859UY2C</t>
  </si>
  <si>
    <t>Rua Jambeiro, 71</t>
  </si>
  <si>
    <t>06184280</t>
  </si>
  <si>
    <t>Gás, animais e serviços de streaming</t>
  </si>
  <si>
    <t>A candidata não sabe o valor médio gasto com assistência médica e odontológica</t>
  </si>
  <si>
    <t>gabriellesouzazsilva@gmail.com</t>
  </si>
  <si>
    <t>Gabrielle Souza Silva</t>
  </si>
  <si>
    <t>1MCZ85BRZAU</t>
  </si>
  <si>
    <t>Rua Erva Pombinha, 26</t>
  </si>
  <si>
    <t>05159480</t>
  </si>
  <si>
    <t>rechegaby5@gmail.com</t>
  </si>
  <si>
    <t>Gabrielli Damasceno Reche</t>
  </si>
  <si>
    <t>1MCZ8579CYV</t>
  </si>
  <si>
    <t>Rua Virgínia Porto, 119</t>
  </si>
  <si>
    <t>02215030</t>
  </si>
  <si>
    <t>gabyalvesgaby20@gmail.com</t>
  </si>
  <si>
    <t>Gabriely Alves dos Santos</t>
  </si>
  <si>
    <t>1MCZ857JBD9</t>
  </si>
  <si>
    <t>Rua Mouquim,29</t>
  </si>
  <si>
    <t>05857585</t>
  </si>
  <si>
    <t>gabrielysoliveira888@gmail.com</t>
  </si>
  <si>
    <t>Gabriely Santos de Oliveira</t>
  </si>
  <si>
    <t>1MCZ85CM7E8</t>
  </si>
  <si>
    <t>Rua Valentin Seitz, 103A, Vila Albano</t>
  </si>
  <si>
    <t>05543050</t>
  </si>
  <si>
    <t>Estagiária na Assembleia Legislativa de São Paulo</t>
  </si>
  <si>
    <t>gabrielyamorim20@gmail.com</t>
  </si>
  <si>
    <t>Gabriely Yasmim Amorim</t>
  </si>
  <si>
    <t>1MCZ85CRSUM</t>
  </si>
  <si>
    <t xml:space="preserve">Rua Professor Sude Menucce </t>
  </si>
  <si>
    <t>06250250</t>
  </si>
  <si>
    <t>geovanabn1@gmail.com</t>
  </si>
  <si>
    <t>Geovana da Silva Nascimento</t>
  </si>
  <si>
    <t>1MCZ85CLRUG</t>
  </si>
  <si>
    <t>Rua Origenis Lessa, 115</t>
  </si>
  <si>
    <t>06149212</t>
  </si>
  <si>
    <t>O candidato coloca o endereço da casa da tia para entrega de contas, avisos e coisas assim..mas ela mesma mora em outro endereço, o mesmo que trouxe todas as contas e informações.</t>
  </si>
  <si>
    <t>gegemoraes04@gmail.com</t>
  </si>
  <si>
    <t>Geovana Moraes dos Santos</t>
  </si>
  <si>
    <t>1MCZ85CR5N2</t>
  </si>
  <si>
    <t>Avenida Fernando Mendes de Almeida, 551</t>
  </si>
  <si>
    <t>02987100</t>
  </si>
  <si>
    <t>Academia, Gás</t>
  </si>
  <si>
    <t>geovananevesnascimento14@gmail.com</t>
  </si>
  <si>
    <t>geovana Neves Do Nascimento</t>
  </si>
  <si>
    <t>1MCZ85BSN6B</t>
  </si>
  <si>
    <t>Rua Bárbara Heliodora, 68</t>
  </si>
  <si>
    <t>06826110</t>
  </si>
  <si>
    <t>geovannavictoria20188@gmail.com</t>
  </si>
  <si>
    <t>Geovanna Victória Correia</t>
  </si>
  <si>
    <t>1MCZ85CEBGH</t>
  </si>
  <si>
    <t>Rua Maximino Marciel, 157</t>
  </si>
  <si>
    <t>05750300</t>
  </si>
  <si>
    <t>Gás, remédio</t>
  </si>
  <si>
    <t>geovannebacov@gmail.com</t>
  </si>
  <si>
    <t>Geovanne Bacov Martins</t>
  </si>
  <si>
    <t>1MCZ85CYCUD</t>
  </si>
  <si>
    <t>Rua Esmeraldo Vieira Malagueta, 27</t>
  </si>
  <si>
    <t>06266140</t>
  </si>
  <si>
    <t>Seguro de vida no holerite</t>
  </si>
  <si>
    <t>gersons.br13@gmail.com</t>
  </si>
  <si>
    <t>Gerson Lucas Silva Leite</t>
  </si>
  <si>
    <t>1MCZ85CKBP5</t>
  </si>
  <si>
    <t>Itapevi</t>
  </si>
  <si>
    <t>Academia e gastos com animais</t>
  </si>
  <si>
    <t>Candidato disse que a família possui um pequeno negócio de personalizados (itens de festas). Não ficou claro se possui MEI ou algum tipo de registro</t>
  </si>
  <si>
    <t>giaikoalmeida@gmail.com</t>
  </si>
  <si>
    <t>Giovana Aiko de Almeida Barbezani</t>
  </si>
  <si>
    <t>1MCZ855EJ2T</t>
  </si>
  <si>
    <t>Avenida Engenheiro Heitor Antônio Eiras Garcia, 2651</t>
  </si>
  <si>
    <t>05564000</t>
  </si>
  <si>
    <t>serviços de streaming</t>
  </si>
  <si>
    <t>iptu ta no condominio; ligou e mandou msg pedindo pra mae comprovante do convenio mas n conseguiu infelizmente</t>
  </si>
  <si>
    <t>uma querida, futura fflcher</t>
  </si>
  <si>
    <t>tavaresgiovana025@gmail.com</t>
  </si>
  <si>
    <t>Giovana Tavares Maciel</t>
  </si>
  <si>
    <t>1MCZ85CZC7P</t>
  </si>
  <si>
    <t>Rua Oscar Mariano da Silva,236</t>
  </si>
  <si>
    <t>03807060</t>
  </si>
  <si>
    <t>giicar789@gmail.com</t>
  </si>
  <si>
    <t>Giovanna Carvalho da Silva</t>
  </si>
  <si>
    <t>1MCZ8565YCK</t>
  </si>
  <si>
    <t>Alameda das Pitangueiras, 125</t>
  </si>
  <si>
    <t>05187631</t>
  </si>
  <si>
    <t>giovannasilvadias37@gmail.com</t>
  </si>
  <si>
    <t>Giovanna da Silva Dias</t>
  </si>
  <si>
    <t>1MCZ85A3QGF</t>
  </si>
  <si>
    <t>Rua São Bento do Sapucaí, 33</t>
  </si>
  <si>
    <t>06343550</t>
  </si>
  <si>
    <t>gigi.gamberini10@gmail.com</t>
  </si>
  <si>
    <t>Giovanna de Oliveira Gamberini</t>
  </si>
  <si>
    <t>1MCZ85CZR20</t>
  </si>
  <si>
    <t>Rua Antonio Despezio, 288</t>
  </si>
  <si>
    <t>06895000</t>
  </si>
  <si>
    <t>São Lourenço da Serra</t>
  </si>
  <si>
    <t>Gás, gastos com animais e remédios</t>
  </si>
  <si>
    <t>gigi.franco2006@gmail.com</t>
  </si>
  <si>
    <t>Pro-Enem (Cursinho Online)</t>
  </si>
  <si>
    <t>UERJ</t>
  </si>
  <si>
    <t>Giovanna Franco de Carvalho</t>
  </si>
  <si>
    <t>1MCZ85CF3PY</t>
  </si>
  <si>
    <t>Rua Poseidon 276 Jardim Vitória- Embu das Artes, SP</t>
  </si>
  <si>
    <t>06810830</t>
  </si>
  <si>
    <t>giovanna000280@gmail.com</t>
  </si>
  <si>
    <t>Giovanna Guimarães Santos</t>
  </si>
  <si>
    <t>1MCZ85BCHCC</t>
  </si>
  <si>
    <t>Rua São Miguel do Tapuio, 10</t>
  </si>
  <si>
    <t>02679120</t>
  </si>
  <si>
    <t>gas e academia</t>
  </si>
  <si>
    <t>giovanna-maria95@hotmail.com</t>
  </si>
  <si>
    <t>Giovanna Maria Fernandes Bispo</t>
  </si>
  <si>
    <t>1MCZ857DA7V</t>
  </si>
  <si>
    <t>02683152213</t>
  </si>
  <si>
    <t>Rua Ana Rodrigues de Oliveira, 34</t>
  </si>
  <si>
    <t>06767100</t>
  </si>
  <si>
    <t>netflix e animais</t>
  </si>
  <si>
    <t>gildetebarros1574@gmail.com</t>
  </si>
  <si>
    <t>Giovanna Marques de Barros Andrade</t>
  </si>
  <si>
    <t>1MCZ85A6MGU</t>
  </si>
  <si>
    <t>Rua Rafael Angles, 54</t>
  </si>
  <si>
    <t>05572040</t>
  </si>
  <si>
    <t>giovannamr83@gmail.com</t>
  </si>
  <si>
    <t>Giovanna Morais Ribeiro</t>
  </si>
  <si>
    <t>1MCZ859E6P9</t>
  </si>
  <si>
    <t>Rua Bernamino Belizario de Araújo, 150</t>
  </si>
  <si>
    <t>04467230</t>
  </si>
  <si>
    <t>Na inscrição, ele colocou um endereço, mas mudou de casa agora e trouxe os documentos da casa atual. No campo endereço, coloquei o endereço atual.</t>
  </si>
  <si>
    <t>O recibo de aluguel TEM nome e data.</t>
  </si>
  <si>
    <t>giovanna.negro11@gmail.com</t>
  </si>
  <si>
    <t>Giovanna Negro Abreu</t>
  </si>
  <si>
    <t>1MCZ855Q469</t>
  </si>
  <si>
    <t>Rua Eugene Carrieli, 17</t>
  </si>
  <si>
    <t>05541100</t>
  </si>
  <si>
    <t>lplarissa01@gmail.com</t>
  </si>
  <si>
    <t>Giovanna Pereira</t>
  </si>
  <si>
    <t>1MCZ85CHCHE</t>
  </si>
  <si>
    <t>Vila Tartuci, 16</t>
  </si>
  <si>
    <t>01528020</t>
  </si>
  <si>
    <t>Só pelo roteador da mãe dela, vão instalar o WiFi esse mês</t>
  </si>
  <si>
    <t>Ração para o gato</t>
  </si>
  <si>
    <t>silvagrazielabarbosa@gmail.com</t>
  </si>
  <si>
    <t>Graziela da Silva Barbosa</t>
  </si>
  <si>
    <t>1MCZ85AUPDA</t>
  </si>
  <si>
    <t xml:space="preserve">Rua Darcy Ribeiro, 208 </t>
  </si>
  <si>
    <t>06149220</t>
  </si>
  <si>
    <t>gretzelpenaloza@gmail.com</t>
  </si>
  <si>
    <t>Gretzel Kattia Laura Penaloza</t>
  </si>
  <si>
    <t>1MCZ8595RVM</t>
  </si>
  <si>
    <t>V462009U</t>
  </si>
  <si>
    <t>Rua Felizberto de Carvalho 99 Canindé</t>
  </si>
  <si>
    <t>03034010</t>
  </si>
  <si>
    <t>Gato</t>
  </si>
  <si>
    <t>danielrodriguesneves@usp.br</t>
  </si>
  <si>
    <t>guifmelokk@gmail.com</t>
  </si>
  <si>
    <t>Guilherme Flor de Melo</t>
  </si>
  <si>
    <t>1MCZ85C3SEB</t>
  </si>
  <si>
    <t>Rua Major Walter Carlson, 825 complemento A</t>
  </si>
  <si>
    <t>05565210</t>
  </si>
  <si>
    <t>Pet, gás e netflix</t>
  </si>
  <si>
    <t>diego345.souza345.345.14@gmail.com</t>
  </si>
  <si>
    <t>Gustavo de Souza Silva</t>
  </si>
  <si>
    <t>1MCZ855E4M1</t>
  </si>
  <si>
    <t>50987244X</t>
  </si>
  <si>
    <t>Rua Vicente de Souza Barros, 118</t>
  </si>
  <si>
    <t>03732070</t>
  </si>
  <si>
    <t>Mudou de casa recentemente.</t>
  </si>
  <si>
    <t>Candidato mora com a avô e irmã criança.</t>
  </si>
  <si>
    <t>Comprovados: Academia 130 e Condomínio do Apto próprio 355. Não comprovados: remédios da avó (mas mostrou as receitas médicas) e fralda e leite da irmã bebê.</t>
  </si>
  <si>
    <t>Ele mora em um apartamento alugado, mas a avó tem um apartamento próprio.</t>
  </si>
  <si>
    <t>Ele já trabalhou no comércio do pai.</t>
  </si>
  <si>
    <t>gustavo7.gg3@gmail.com</t>
  </si>
  <si>
    <t>Gustavo Galdino da Silva</t>
  </si>
  <si>
    <t>1MCZ85CR1KV</t>
  </si>
  <si>
    <t>Rua Aquiles Neto, 50</t>
  </si>
  <si>
    <t>05203140</t>
  </si>
  <si>
    <t>gustavosouza6866@gmail.com</t>
  </si>
  <si>
    <t>Gustavo Gomes de Souza</t>
  </si>
  <si>
    <t>1MCZ858V627</t>
  </si>
  <si>
    <t>59788951X</t>
  </si>
  <si>
    <t>Rua Vicente Martinez Risco, 431</t>
  </si>
  <si>
    <t>04829180</t>
  </si>
  <si>
    <t xml:space="preserve">Gás + Ração </t>
  </si>
  <si>
    <t>manto.gustavo@gmail.com</t>
  </si>
  <si>
    <t>Gustavo Henrique de Souza Silva</t>
  </si>
  <si>
    <t>1MCZ85AMAJS</t>
  </si>
  <si>
    <t>Rua Doutor Antônio Carlos Camargo Ferrari, 44</t>
  </si>
  <si>
    <t>05635060</t>
  </si>
  <si>
    <t>gmelles86@gmail.coom</t>
  </si>
  <si>
    <t>Gustavo Romero Melles Cruz</t>
  </si>
  <si>
    <t>1MCZ855QSF7</t>
  </si>
  <si>
    <t>Avenida Conceição, 2150</t>
  </si>
  <si>
    <t>02072002</t>
  </si>
  <si>
    <t>apartamento 131 torre 2</t>
  </si>
  <si>
    <t>Gás e animal</t>
  </si>
  <si>
    <t>gustavo.srslm@gmail.com</t>
  </si>
  <si>
    <t>Gustavo Soares de Lima</t>
  </si>
  <si>
    <t>1MCZ858JFKV</t>
  </si>
  <si>
    <t>Rua Bermudas, 147</t>
  </si>
  <si>
    <t>06413770</t>
  </si>
  <si>
    <t>Psicologa e dentista</t>
  </si>
  <si>
    <t>Nos gastos, ele comprovou a parcela com destista (99,93) mas não comprovou o psicologo que é 80 reais por sessão, pois é consulta online e é feito por transferência, então não tem recibo.</t>
  </si>
  <si>
    <t>haniel.natal@gmail.com</t>
  </si>
  <si>
    <t>Haniel Natal Rocha da Conceição</t>
  </si>
  <si>
    <t>1MCZ85ACENL</t>
  </si>
  <si>
    <t>Rua Jose Domingues de Oliveira, 231</t>
  </si>
  <si>
    <t>06725035</t>
  </si>
  <si>
    <t>A renda do pai foi comprovada a partir do Certificado da Condição de Microempreendedor Individual, cujo capital social declarado foi 1000 reais.</t>
  </si>
  <si>
    <t>Ração e gás</t>
  </si>
  <si>
    <t>helendivabrito@gmail.com</t>
  </si>
  <si>
    <t>Helen Diva da Silva Brito</t>
  </si>
  <si>
    <t>1MCZ859Q9BB</t>
  </si>
  <si>
    <t>Rua Vitor Miguelino, 261</t>
  </si>
  <si>
    <t>08693480</t>
  </si>
  <si>
    <t>Suzano</t>
  </si>
  <si>
    <t>hellen.aparecidams@gmail.com</t>
  </si>
  <si>
    <t>Cursinho Arcadas</t>
  </si>
  <si>
    <t>Hellen Aparecida Moura Silva</t>
  </si>
  <si>
    <t>1MCZ855E4SQ</t>
  </si>
  <si>
    <t>50437171X</t>
  </si>
  <si>
    <t>Rua Sabiá, 52 A</t>
  </si>
  <si>
    <t>08373770</t>
  </si>
  <si>
    <t>Remédios, livros, gás</t>
  </si>
  <si>
    <t>hellensilva009@outlook.com</t>
  </si>
  <si>
    <t>Hellen da Silva Santos</t>
  </si>
  <si>
    <t>1MCZ857NR17</t>
  </si>
  <si>
    <t>Rua Antonio Augusto Filho, 94, Bloco 1, Apto 82</t>
  </si>
  <si>
    <t>05358150</t>
  </si>
  <si>
    <t>Academia, gás, ração</t>
  </si>
  <si>
    <t>isabella.spini@usp.br</t>
  </si>
  <si>
    <t>henriquealeixo11@gmail.com</t>
  </si>
  <si>
    <t>Henrique Aleixo Silva</t>
  </si>
  <si>
    <t>1MCZ85BADAS</t>
  </si>
  <si>
    <t>Rua Uva Natal, 138</t>
  </si>
  <si>
    <t>04863020</t>
  </si>
  <si>
    <t>Academia e streaming</t>
  </si>
  <si>
    <t>rikfoyen@gmail.com</t>
  </si>
  <si>
    <t>Henrique Antonelli Foyn</t>
  </si>
  <si>
    <t>1MCZ85B622E</t>
  </si>
  <si>
    <t>Rua Conceição da Brejauba,1216</t>
  </si>
  <si>
    <t>henrib448@gmail.com</t>
  </si>
  <si>
    <t>Henrique Barros Ferreira</t>
  </si>
  <si>
    <t>1MCZ85CK3SL</t>
  </si>
  <si>
    <t>Rua Matheus José Pires, 274</t>
  </si>
  <si>
    <t>04809130</t>
  </si>
  <si>
    <t>Amazon Prime</t>
  </si>
  <si>
    <t>rbsantoss1980@gmail.com</t>
  </si>
  <si>
    <t>Hillary Cristine Silva Santos</t>
  </si>
  <si>
    <t>1MCZ85BRU44</t>
  </si>
  <si>
    <t>Rua Francisco Marcelino, 152</t>
  </si>
  <si>
    <t>06785140</t>
  </si>
  <si>
    <t>Cachorro</t>
  </si>
  <si>
    <t>hillary.paixao07@gmail.com</t>
  </si>
  <si>
    <t>Cursinho FEAUSP</t>
  </si>
  <si>
    <t>Hillary dos Santos Paixão</t>
  </si>
  <si>
    <t>1MCZ858PD3T</t>
  </si>
  <si>
    <t>Rua Aguas da Esperança,15</t>
  </si>
  <si>
    <t>02991230</t>
  </si>
  <si>
    <t>ingridborges908@gmail.com</t>
  </si>
  <si>
    <t>Ingrid Borges Lisboa</t>
  </si>
  <si>
    <t>1MCZ859T3SC</t>
  </si>
  <si>
    <t>52099940X</t>
  </si>
  <si>
    <t>Rua Treze, 39</t>
  </si>
  <si>
    <t>04851530</t>
  </si>
  <si>
    <t>O pai trabalha, mas ela não sabe quanto ele recebe</t>
  </si>
  <si>
    <t>Ela não faz ideia do imposto de renda</t>
  </si>
  <si>
    <t>ingridsantossenaa@gmail.com</t>
  </si>
  <si>
    <t>Ingrid Santos de Macedo Sena</t>
  </si>
  <si>
    <t>1MCZ85762QQ</t>
  </si>
  <si>
    <t>R. Capitu, 104</t>
  </si>
  <si>
    <t>06810600</t>
  </si>
  <si>
    <t xml:space="preserve">Gás, animais de estimação </t>
  </si>
  <si>
    <t>isabelasil71@gmail.com</t>
  </si>
  <si>
    <t>Isabela Silveira Pedroso</t>
  </si>
  <si>
    <t>1MCZ85A4DU4</t>
  </si>
  <si>
    <t>Avenida Cinquentenário, 27</t>
  </si>
  <si>
    <t>05735080</t>
  </si>
  <si>
    <t>Ração + Gás</t>
  </si>
  <si>
    <t>bryantk10@usp.br</t>
  </si>
  <si>
    <t>isabelayukie9793@gmail.com</t>
  </si>
  <si>
    <t>Medensina</t>
  </si>
  <si>
    <t>Isabela Yukie Nakamashi Monte</t>
  </si>
  <si>
    <t>1MCZ855ML77</t>
  </si>
  <si>
    <t>Amarelo</t>
  </si>
  <si>
    <t>Rua Estefano Filipini, 299</t>
  </si>
  <si>
    <t>03591150</t>
  </si>
  <si>
    <t xml:space="preserve">Em "Renda do pai (se ele morar com você)" é o padrasto, o pai não ajuda na renda
</t>
  </si>
  <si>
    <t>Gás e Animais</t>
  </si>
  <si>
    <t>A internet não sabia o valor aproximado e não trouxe documento comprovatório</t>
  </si>
  <si>
    <t>Está em um processo judicial contra o pai, pois nunca realizou o pagamento da pensão alimentícia das 3 filhas.</t>
  </si>
  <si>
    <t>isacotait@gmail.com</t>
  </si>
  <si>
    <t>Isabella de Mello Barreto Cotait Naufel</t>
  </si>
  <si>
    <t>1MCZ85BCG4Q</t>
  </si>
  <si>
    <t>Rua José Alves de Almeida, 130 - AP 83 bloco 1</t>
  </si>
  <si>
    <t>05527080</t>
  </si>
  <si>
    <t>20 remédio, 40 de gastos com pet</t>
  </si>
  <si>
    <t>isa.araya2007@gmail.com</t>
  </si>
  <si>
    <t>Isabella Ferreira Araya</t>
  </si>
  <si>
    <t>1MCZ8560QQ0</t>
  </si>
  <si>
    <t>Rua Saverio Valente, 100 Bloco 13 Apartamento 22</t>
  </si>
  <si>
    <t>02996120</t>
  </si>
  <si>
    <t>isabella_571@yahoo.com</t>
  </si>
  <si>
    <t>Cursinho da FFLCH, Angela Davis</t>
  </si>
  <si>
    <t>Isabella Moreira Manoel</t>
  </si>
  <si>
    <t>1MCZ85ACV1Y</t>
  </si>
  <si>
    <t>Rua Nea, 1023</t>
  </si>
  <si>
    <t>03662000</t>
  </si>
  <si>
    <t xml:space="preserve">O IPTU está incluído no pagamento do aluguel </t>
  </si>
  <si>
    <t>isabellanoemiiia@gmail.com</t>
  </si>
  <si>
    <t>Cursinho da FFLCH</t>
  </si>
  <si>
    <t>Isabella Noemia Barbosa Costa</t>
  </si>
  <si>
    <t>1MCZ85CNJGD</t>
  </si>
  <si>
    <t>Rua Clóvis Vaz de Souza, nº56</t>
  </si>
  <si>
    <t>04823130</t>
  </si>
  <si>
    <t>isabellasalazar1992@gmail.com</t>
  </si>
  <si>
    <t>Isabella Salazar da Silva</t>
  </si>
  <si>
    <t>1MCZ85BE8EK</t>
  </si>
  <si>
    <t>Rua Mario de Magarães Gomes</t>
  </si>
  <si>
    <t>04932290</t>
  </si>
  <si>
    <t>isabellahisihiro@gmail.com</t>
  </si>
  <si>
    <t>Isabella Santos Da Conceição</t>
  </si>
  <si>
    <t>1MCZ85A8FH8</t>
  </si>
  <si>
    <t>Rua Ilha Tomarim,192</t>
  </si>
  <si>
    <t>08140480</t>
  </si>
  <si>
    <t>bellavianna2602@gmail.com</t>
  </si>
  <si>
    <t>Isabella Santos Vianna</t>
  </si>
  <si>
    <t>1MCZ85BS0KN</t>
  </si>
  <si>
    <t>Rua Euclides Faria, 39</t>
  </si>
  <si>
    <t>05184090</t>
  </si>
  <si>
    <t>oisabelle826@gmail.com</t>
  </si>
  <si>
    <t>ETEC</t>
  </si>
  <si>
    <t>Isabelle Barbosa de Oliveira</t>
  </si>
  <si>
    <t>1MCZ8599UN2</t>
  </si>
  <si>
    <t>Rua Tadau Inoue, 44</t>
  </si>
  <si>
    <t>04875005</t>
  </si>
  <si>
    <t>Gás, serviços de streaming</t>
  </si>
  <si>
    <t>isabelinhamirandasilva@gmail.com</t>
  </si>
  <si>
    <t>Isabelle Miranda Silva</t>
  </si>
  <si>
    <t>1MCZ85C7720</t>
  </si>
  <si>
    <t>Av Ultramarino, 160</t>
  </si>
  <si>
    <t>02441000</t>
  </si>
  <si>
    <t>gas e gato</t>
  </si>
  <si>
    <t>isabellesegate@gmail.com</t>
  </si>
  <si>
    <t>Isabelle Segate Scacioto</t>
  </si>
  <si>
    <t>1MCZ85A6PCU</t>
  </si>
  <si>
    <t>Rua Urso, 134</t>
  </si>
  <si>
    <t>06810470</t>
  </si>
  <si>
    <t>Gasto com animais, remedios</t>
  </si>
  <si>
    <t>felipe.dan@usp.br</t>
  </si>
  <si>
    <t>Isayanerodrigues0@gmail.com</t>
  </si>
  <si>
    <t>Isayane rodrigues da silva dantas</t>
  </si>
  <si>
    <t>1MCZ85792YC</t>
  </si>
  <si>
    <t>Rua Paulo José Fernandes, 64</t>
  </si>
  <si>
    <t>06693590</t>
  </si>
  <si>
    <t>Valor declarado 0 e não comprovou o por que não paga.</t>
  </si>
  <si>
    <t>gás, remédios e pets</t>
  </si>
  <si>
    <t>Dívida é de família, portanto não possui documento. Apresentou declaração a punho de isenção do IR.</t>
  </si>
  <si>
    <t>bellakuchla@gmail.com</t>
  </si>
  <si>
    <t>Izabella Abgail Kuchla de Fontes</t>
  </si>
  <si>
    <t>1MCZ85CNFTL</t>
  </si>
  <si>
    <t>Rua Joaquim Jacinto, 331</t>
  </si>
  <si>
    <t>06070130</t>
  </si>
  <si>
    <t>izabellacristina@gmail.com</t>
  </si>
  <si>
    <t>Izabella Cristina de Carvalho</t>
  </si>
  <si>
    <t>1MCZ85CRRUR</t>
  </si>
  <si>
    <t>Rua Madagascar, 15</t>
  </si>
  <si>
    <t>09260090</t>
  </si>
  <si>
    <t>Santo André</t>
  </si>
  <si>
    <t>Gás, ração, academia, netflix, seguro</t>
  </si>
  <si>
    <t>A mãe dela recebe principalmente por comissão, então a renda varia de 2000 a 3000. Praticamente todas as contas comprovadas pelo extrato bancário, exceto de água e de luz.</t>
  </si>
  <si>
    <t>isabella.spini@gmail.com</t>
  </si>
  <si>
    <t>izabellacastrogoncalves@gmail.com</t>
  </si>
  <si>
    <t>Izabella de Castro Gonçalves</t>
  </si>
  <si>
    <t>1MCZ855FL78</t>
  </si>
  <si>
    <t>Rua Padre João Maria Gorzoni, 19</t>
  </si>
  <si>
    <t>05570100</t>
  </si>
  <si>
    <t>izabellisantanadesouza@gmail.com</t>
  </si>
  <si>
    <t>Izabelly Santana de Souza</t>
  </si>
  <si>
    <t>1MCZ8568ASF</t>
  </si>
  <si>
    <t>Rua Gaspar Guterrez,145</t>
  </si>
  <si>
    <t>08275385</t>
  </si>
  <si>
    <t>jacksonpstt@gmail.com</t>
  </si>
  <si>
    <t>Jackson dos Santos Cardoso</t>
  </si>
  <si>
    <t>1MCZ858AV1N</t>
  </si>
  <si>
    <t>Rua Ben-te-vi, 29</t>
  </si>
  <si>
    <t>06293060</t>
  </si>
  <si>
    <t>janaina.lima0808@gmail.com</t>
  </si>
  <si>
    <t>Janaina Lima de Souza</t>
  </si>
  <si>
    <t>1MCZ859DJ3G</t>
  </si>
  <si>
    <t>Rua ERnest Renam, 421</t>
  </si>
  <si>
    <t>05659020</t>
  </si>
  <si>
    <t>janainasvd@gmail.com</t>
  </si>
  <si>
    <t>Janaina Silva Dias</t>
  </si>
  <si>
    <t>1MCZ85A92DL</t>
  </si>
  <si>
    <t>Rua Manuel Peres, 77</t>
  </si>
  <si>
    <t>05869240</t>
  </si>
  <si>
    <t>seguro, spotify e remédios</t>
  </si>
  <si>
    <t>Janetestefani99@gmail.com</t>
  </si>
  <si>
    <t>Janet Estefani Baez Velasquez</t>
  </si>
  <si>
    <t>1MCZ858YZCA</t>
  </si>
  <si>
    <t>Estrada Benedito Cesario de Oliveira, 1854</t>
  </si>
  <si>
    <t>06767281</t>
  </si>
  <si>
    <t xml:space="preserve">A conta de água é informal, então ela me apresentou um print de pix. </t>
  </si>
  <si>
    <t>Não sei se importa mas o pai dela é estrangeiro.</t>
  </si>
  <si>
    <t>jaquelinedecastrohenrique@gmail.com</t>
  </si>
  <si>
    <t>Jaqueline de Castro Henrique</t>
  </si>
  <si>
    <t>1MCZ85ABFKG</t>
  </si>
  <si>
    <t>Rua Caucária 201</t>
  </si>
  <si>
    <t>04147100</t>
  </si>
  <si>
    <t>academia e gás</t>
  </si>
  <si>
    <t>jeniferneves614@gmail.com</t>
  </si>
  <si>
    <t>Jenifer Neves Do Nascimento</t>
  </si>
  <si>
    <t>1MCZ85C4QAD</t>
  </si>
  <si>
    <t>teixeira.m.jesiel.academy@gmail.com</t>
  </si>
  <si>
    <t>MEDEnsina, CUJA</t>
  </si>
  <si>
    <t>UNIFESP - VUNESP</t>
  </si>
  <si>
    <t>Jesiel Medeiros Teixeira</t>
  </si>
  <si>
    <t>1MCZ859J10U</t>
  </si>
  <si>
    <t>47043742X</t>
  </si>
  <si>
    <t>Avenida Mansur José Sadek, 576</t>
  </si>
  <si>
    <t>09321030</t>
  </si>
  <si>
    <t>Recém desempregado</t>
  </si>
  <si>
    <t>jehbaez23@gmail.com</t>
  </si>
  <si>
    <t>Jessica Baez Velasquez</t>
  </si>
  <si>
    <t>1MCZ85A9HZD</t>
  </si>
  <si>
    <t>Rua Professor Barroso do Amaral, 173</t>
  </si>
  <si>
    <t>04937010</t>
  </si>
  <si>
    <t>Animais, streaming e spotify</t>
  </si>
  <si>
    <t>jessicalud2005@gmail.com</t>
  </si>
  <si>
    <t>Jéssica Ludmila De Almeida Terra</t>
  </si>
  <si>
    <t>1MCZ8569DFJ</t>
  </si>
  <si>
    <t>Rua Martinópolis, 4P</t>
  </si>
  <si>
    <t>06385843</t>
  </si>
  <si>
    <t>jcarlos161005@gmail.com</t>
  </si>
  <si>
    <t>João Carlos Santos Siqueira</t>
  </si>
  <si>
    <t>1MCZ85CRS7R</t>
  </si>
  <si>
    <t>Rua Miracema, 40 (Casa 6)</t>
  </si>
  <si>
    <t>07124520</t>
  </si>
  <si>
    <t>No campo "luz" houve a contratação de luz mas a família ainda não recebeu a conta referente ao últimos mês, então, não há um valor. O candidato apresentou um documento comprovando a instalação.</t>
  </si>
  <si>
    <t>ejoao8449@gmail.com</t>
  </si>
  <si>
    <t>João Eduardo Silva de Almeida</t>
  </si>
  <si>
    <t>1MCZ85CQ5GN</t>
  </si>
  <si>
    <t>Rua Irumu, 51</t>
  </si>
  <si>
    <t>04912020</t>
  </si>
  <si>
    <t xml:space="preserve">Auxílio recebido é o bolsa família </t>
  </si>
  <si>
    <t>joemarcosmsantos@gmail.com</t>
  </si>
  <si>
    <t>João Marcos Marinho dos Santos</t>
  </si>
  <si>
    <t>1MCZ857ANGK</t>
  </si>
  <si>
    <t>Rua Flor do Lírio, nº5, bloco 4, apto 31-A</t>
  </si>
  <si>
    <t>02820030</t>
  </si>
  <si>
    <t>carvalhojptrus@gmail.com.br</t>
  </si>
  <si>
    <t>João Pedro Galindo de Carvalho</t>
  </si>
  <si>
    <t>1MCZ85ATKDA</t>
  </si>
  <si>
    <t>59811709x</t>
  </si>
  <si>
    <t>Rua angleo ferreira fagundes 202 - jardim trianon , taboão da serra</t>
  </si>
  <si>
    <t>06783320</t>
  </si>
  <si>
    <t>Academia, ração e ajuda financeira com o filho da irmã</t>
  </si>
  <si>
    <t>Não apresentou algumas informações, mas acredito no que seja verdade</t>
  </si>
  <si>
    <t>catellijvl@gmail.com</t>
  </si>
  <si>
    <t>João Victor Castelli Lima</t>
  </si>
  <si>
    <t>1MCZ85C84PT</t>
  </si>
  <si>
    <t>Rua Doutor Julião Vaqueiro Rodrigues, 63</t>
  </si>
  <si>
    <t>02918040</t>
  </si>
  <si>
    <t>Gás, animais, streaming</t>
  </si>
  <si>
    <t>jvhaderspk2@gmail.com</t>
  </si>
  <si>
    <t>João Vitor Hadersbek Braga</t>
  </si>
  <si>
    <t>1MCZ85CJDG2</t>
  </si>
  <si>
    <t>Rua Joaquim de Vasconcelos, 179</t>
  </si>
  <si>
    <t>04843580</t>
  </si>
  <si>
    <t>Streaming, animais.</t>
  </si>
  <si>
    <t>nicolebarreiros603@gmail.com</t>
  </si>
  <si>
    <t>Jocelyn Joelma Fuentes Arias</t>
  </si>
  <si>
    <t>1MCZ855T869</t>
  </si>
  <si>
    <t>Indígena</t>
  </si>
  <si>
    <t>Rua Canapolis, 27</t>
  </si>
  <si>
    <t>02220070</t>
  </si>
  <si>
    <t>IMPORTANTE: o valor de aluguel da moradia atual é pago pelo dinheiro advindo do aluguel do apartamento extra que eles tem.</t>
  </si>
  <si>
    <t>ps.pedro22@gmail.com</t>
  </si>
  <si>
    <t>José Pedro Sucupira da Silva</t>
  </si>
  <si>
    <t>1MCZ85CRT1L</t>
  </si>
  <si>
    <t>Rua Fernando Fiamini, 488</t>
  </si>
  <si>
    <t>08683160</t>
  </si>
  <si>
    <t xml:space="preserve">Gás, Remédio  </t>
  </si>
  <si>
    <t>julia.andrade.depaula@gmail.com</t>
  </si>
  <si>
    <t>Julia Andrade de Paula</t>
  </si>
  <si>
    <t>1MCZ85A9V7T</t>
  </si>
  <si>
    <t>Rua Jair Rosa Pinto, 39</t>
  </si>
  <si>
    <t>02995250</t>
  </si>
  <si>
    <t>Remédio e alimentação para animais</t>
  </si>
  <si>
    <t>szjjojo@gmail.com</t>
  </si>
  <si>
    <t>Julia Costa e Silva</t>
  </si>
  <si>
    <t>1MCZ85ARAB1</t>
  </si>
  <si>
    <t>Rua Patativa,197</t>
  </si>
  <si>
    <t>06293020</t>
  </si>
  <si>
    <t>juliadosanjossilva@gmail.com</t>
  </si>
  <si>
    <t>Julia dos Anjos Silva</t>
  </si>
  <si>
    <t>1MCZ8596GPT</t>
  </si>
  <si>
    <t>Rua Xavier das Conchas, 188</t>
  </si>
  <si>
    <t>02987080</t>
  </si>
  <si>
    <t>No momento da inscrição, a candidata declarou renda, mas saiu do trabalho recentemente, por isso não possui mais renda.</t>
  </si>
  <si>
    <t>animais</t>
  </si>
  <si>
    <t>Conta de água é dividida em 3 pessoas e conta de luz é em 2 pessoas, que dividem o quintal.</t>
  </si>
  <si>
    <t>juliafranchini18@gmail.com</t>
  </si>
  <si>
    <t>FGV</t>
  </si>
  <si>
    <t>Julia Frachini Machado</t>
  </si>
  <si>
    <t>1MCZ859Z9NY</t>
  </si>
  <si>
    <t>Rua Fernandes Moreira, 1054 apartamento 114</t>
  </si>
  <si>
    <t>04716003</t>
  </si>
  <si>
    <t>A candidata apresentou o imposto de renda referente a 2021, quando a mãe dela não trabalhava, mas em 2022 ela começou a trabalhar e ela vai voltar a pagar novamente.</t>
  </si>
  <si>
    <t>juliacoelho669@gmail.com</t>
  </si>
  <si>
    <t>Anglo</t>
  </si>
  <si>
    <t>JULIA INGRID MANGABEIRA COELHO</t>
  </si>
  <si>
    <t>1MCZ85CN25N</t>
  </si>
  <si>
    <t>Rua Mario Linhares, 760</t>
  </si>
  <si>
    <t>05736160</t>
  </si>
  <si>
    <t>Gás - 100</t>
  </si>
  <si>
    <t>juliairatsuka@gmail.com</t>
  </si>
  <si>
    <t>Julia Iratsuka</t>
  </si>
  <si>
    <t>1MCZ855Q7RB</t>
  </si>
  <si>
    <t>Estrada do Campo Limpo, 6865, Torre 1, apto. 31</t>
  </si>
  <si>
    <t>05787000</t>
  </si>
  <si>
    <t>jujuferreira1507@gmail.com</t>
  </si>
  <si>
    <t>Julia Maria Ferreira</t>
  </si>
  <si>
    <t>1MCZ855H8ZF</t>
  </si>
  <si>
    <t>50206027X</t>
  </si>
  <si>
    <t>Alameda dos Jurupis, 14</t>
  </si>
  <si>
    <t>06045440</t>
  </si>
  <si>
    <t>Animais de estimação, gás e netflix</t>
  </si>
  <si>
    <t>Valor de gastos extras pode estar diferente do que foi apresentado na pré entrevista pq o pai dela preencheu e ela deu u  valor estimado</t>
  </si>
  <si>
    <t>juliaribeiro.costa06@hotmail.com</t>
  </si>
  <si>
    <t>Julia Ribeiro Costa</t>
  </si>
  <si>
    <t>1MCZ85CLRB9</t>
  </si>
  <si>
    <t>Rua Serra do Pilar, 5</t>
  </si>
  <si>
    <t>05894420</t>
  </si>
  <si>
    <t>Gás, garagem</t>
  </si>
  <si>
    <t>julia946376232@gmail.com</t>
  </si>
  <si>
    <t>Julia Rodrigues Lima</t>
  </si>
  <si>
    <t>1MCZ85B1CNS</t>
  </si>
  <si>
    <t>Rua José Sedenho, 18</t>
  </si>
  <si>
    <t>Não é um documento recente (mais de 6 meses)</t>
  </si>
  <si>
    <t>juliasreiss19@gmail.com</t>
  </si>
  <si>
    <t>Júlia Santos dos Reis</t>
  </si>
  <si>
    <t>1MCZ855DM46</t>
  </si>
  <si>
    <t xml:space="preserve">Rua Odete Amaral, 23A </t>
  </si>
  <si>
    <t>08451500</t>
  </si>
  <si>
    <t>Os pais da candidata trabalham juntos, então dividem a renda. Por isso, na declaração de trabalho autônomo tem o mesmo valor</t>
  </si>
  <si>
    <t>Ração pra cachorro e conta de academia</t>
  </si>
  <si>
    <t>emaildajuliasena@gmail.com</t>
  </si>
  <si>
    <t>Julia Sena Batista</t>
  </si>
  <si>
    <t>1MCZ85CRPU7</t>
  </si>
  <si>
    <t>Rua Jose Domingues Greco, 201</t>
  </si>
  <si>
    <t>05102060</t>
  </si>
  <si>
    <t xml:space="preserve">Informal </t>
  </si>
  <si>
    <t>contatojueleuterio@gmail.com</t>
  </si>
  <si>
    <t>Cursinho Cactus</t>
  </si>
  <si>
    <t>Juliana Eleuterio Leite da Silva</t>
  </si>
  <si>
    <t>1MCZ85BNYC3</t>
  </si>
  <si>
    <t>Rua Sebastião Martins,353</t>
  </si>
  <si>
    <t>05595010</t>
  </si>
  <si>
    <t>julianamachato032@gmail.com</t>
  </si>
  <si>
    <t>Cursinho Popular Edson Luis</t>
  </si>
  <si>
    <t>Juliana Machado Silva</t>
  </si>
  <si>
    <t>1MCZ85CJV7U</t>
  </si>
  <si>
    <t xml:space="preserve">Rua José Domingues,1 </t>
  </si>
  <si>
    <t>06160460</t>
  </si>
  <si>
    <t xml:space="preserve">Osasco </t>
  </si>
  <si>
    <t xml:space="preserve">Na renda da mãe: ela não sabia que a mãe era autonoma, achava que quem fazia "bicos" não era considerada autonoma. ai ela não trouxe o documento assinado por isso. </t>
  </si>
  <si>
    <t xml:space="preserve">Gastos com animais </t>
  </si>
  <si>
    <t>Na questão do aluguel: acordo verbal, não existe nada formal (tipo um contrato)</t>
  </si>
  <si>
    <t>jusoarespaixao8@gmail.com</t>
  </si>
  <si>
    <t>Juliana Soares da Paixao Vassão Domingues</t>
  </si>
  <si>
    <t>1MCZ85BPB99</t>
  </si>
  <si>
    <t>Rua Santo Valina, 95</t>
  </si>
  <si>
    <t>08572580</t>
  </si>
  <si>
    <t>Itaquaquecetuva</t>
  </si>
  <si>
    <t>Pai (PADRASTO) DESEMPREGADO</t>
  </si>
  <si>
    <t>Divida da Casa (faltam 20 anos) e Carro.</t>
  </si>
  <si>
    <t>kaisilva007@gmail.com</t>
  </si>
  <si>
    <t>Kailane da Silva França</t>
  </si>
  <si>
    <t>1MCZ8586S2L</t>
  </si>
  <si>
    <t>50325972X</t>
  </si>
  <si>
    <t>Viela do Sossego,27</t>
  </si>
  <si>
    <t>04865000</t>
  </si>
  <si>
    <t>kaiquealves.oliveira96@gmail.com</t>
  </si>
  <si>
    <t>Kaique Alves Pereira</t>
  </si>
  <si>
    <t>1MCZ85A9TYE</t>
  </si>
  <si>
    <t>Rua Edith Junqueira de Azevedo Marques, 265</t>
  </si>
  <si>
    <t>05782390</t>
  </si>
  <si>
    <t>Netflix e animais de estimação</t>
  </si>
  <si>
    <t>Ele não trouxe os documentos da namorada que mora com ele e todos os valores são com base na renda dela</t>
  </si>
  <si>
    <t>kaique.braz2013@gmail.com</t>
  </si>
  <si>
    <t>Kaique Bras Santos Bispo</t>
  </si>
  <si>
    <t>1MCZ85CYLAE</t>
  </si>
  <si>
    <t>Avenida Circular, 113</t>
  </si>
  <si>
    <t>gas gato</t>
  </si>
  <si>
    <t>caique.carvalho55009@gmail.com</t>
  </si>
  <si>
    <t>Kaique Carvalho Prazerez</t>
  </si>
  <si>
    <t>1MCZ85CN43N</t>
  </si>
  <si>
    <t>Rua Rifaina, 550</t>
  </si>
  <si>
    <t>06390440</t>
  </si>
  <si>
    <t xml:space="preserve">Gás - 100 </t>
  </si>
  <si>
    <t>kaiquesantos228@gmail.com</t>
  </si>
  <si>
    <t>ACUsp</t>
  </si>
  <si>
    <t>Kaique Teixeira dos Santos</t>
  </si>
  <si>
    <t>1MCZ85BTKGV</t>
  </si>
  <si>
    <t>Rua Inácio Becke, 28</t>
  </si>
  <si>
    <t>02361180</t>
  </si>
  <si>
    <t>kamilepianista@gmail.com</t>
  </si>
  <si>
    <t>Curisnho FEAUSP</t>
  </si>
  <si>
    <t>Kamile Froes de Oliveira</t>
  </si>
  <si>
    <t>1MCZ856VP8Q</t>
  </si>
  <si>
    <t>Rua Diamantino Matheus, 296</t>
  </si>
  <si>
    <t>02880030</t>
  </si>
  <si>
    <t>karenturpo0@gmail.com</t>
  </si>
  <si>
    <t>Karen Mariana Laura Turpo</t>
  </si>
  <si>
    <t>1MCZ858PZ5N</t>
  </si>
  <si>
    <t>Rua João Boemer ,978</t>
  </si>
  <si>
    <t>03018000</t>
  </si>
  <si>
    <t>Os pais dela vendem roupas no Brás e ela disse que costuma variar quanto eles ganham.</t>
  </si>
  <si>
    <t>Ela disse que ajuda os pais quando necessário.</t>
  </si>
  <si>
    <t>araujokarla205@gmail.com</t>
  </si>
  <si>
    <t>Belas Artes</t>
  </si>
  <si>
    <t>Karla Myrella Barbosa Araujo</t>
  </si>
  <si>
    <t>1MCZ85CS12E</t>
  </si>
  <si>
    <t>Rua Firmino de Souza, 50</t>
  </si>
  <si>
    <t>02322125</t>
  </si>
  <si>
    <t>Internet dividida com a vizinha, entretanto sem comprovação</t>
  </si>
  <si>
    <t>Gás (120) e gastos com animais (50)</t>
  </si>
  <si>
    <t>O irmão estuda na PUC, com bolsa de 100%, entretanto não foi apresentado um documento de comprovação.</t>
  </si>
  <si>
    <t>Disse ter cursado ensino médio com bolsa 100%, entretanto não conseguiu comprovar. Mostrou apenas que concluiu o EM na escola (sem citar bolsa)</t>
  </si>
  <si>
    <t>katharinacarvalho8@gmail.com</t>
  </si>
  <si>
    <t>Da própria escola</t>
  </si>
  <si>
    <t>Katharina Ferreira de Carvalho</t>
  </si>
  <si>
    <t>1MCZ85APPD9</t>
  </si>
  <si>
    <t>Rua Osvaldo Manuel de Oliveira, 71</t>
  </si>
  <si>
    <t>06162070</t>
  </si>
  <si>
    <t>kath.monteiro25@hotmail.com</t>
  </si>
  <si>
    <t>Kathelyn Da Silva Monteiro</t>
  </si>
  <si>
    <t>1MCZ85934M6</t>
  </si>
  <si>
    <t>Travessa Flamenguinho, 60 ( Rua Graciela Flores D'Piteri, 255)</t>
  </si>
  <si>
    <t>06230080</t>
  </si>
  <si>
    <t>Mei da mãe</t>
  </si>
  <si>
    <t>kauag4988@gmail.com</t>
  </si>
  <si>
    <t>Kauã Gomes da SIlva Faustino</t>
  </si>
  <si>
    <t>1MCZ856CYDM</t>
  </si>
  <si>
    <t>Rua Luis Seixas, 123</t>
  </si>
  <si>
    <t>05821090</t>
  </si>
  <si>
    <t>kauanyscm@gmail.com</t>
  </si>
  <si>
    <t>Kauany Da Silva Campos Moura</t>
  </si>
  <si>
    <t>1MCZ85CL31E</t>
  </si>
  <si>
    <t>Rua Paraplan,880</t>
  </si>
  <si>
    <t>02831000</t>
  </si>
  <si>
    <t>kaueyt576@gmail.com</t>
  </si>
  <si>
    <t>Kauê Pereira de Almeida</t>
  </si>
  <si>
    <t>1MCZ85CLM8Z</t>
  </si>
  <si>
    <t>Rua Daniel Gran, 602A</t>
  </si>
  <si>
    <t>05867380</t>
  </si>
  <si>
    <t>kaykygms2@gmail.com</t>
  </si>
  <si>
    <t>Kayky Gomes da Silva</t>
  </si>
  <si>
    <t>1MCZ859KDNF</t>
  </si>
  <si>
    <t>Rua Masataki Matsunogo, 1150</t>
  </si>
  <si>
    <t>05888130</t>
  </si>
  <si>
    <t>ELE FOI ALUNO DA TSA</t>
  </si>
  <si>
    <t>kaysekardoso@gmail.com</t>
  </si>
  <si>
    <t>Keyse Kelly Cardoso de Jesus</t>
  </si>
  <si>
    <t>1MCZ85A2UMN</t>
  </si>
  <si>
    <t>Rua Washington Luiz, 130</t>
  </si>
  <si>
    <t>04884310</t>
  </si>
  <si>
    <t>kiaraesturari@gmail.com</t>
  </si>
  <si>
    <t>Kiara Claudia Basilio Estuari</t>
  </si>
  <si>
    <t>1MCZ85A8UM0</t>
  </si>
  <si>
    <t>Rua Ibitipora, 118</t>
  </si>
  <si>
    <t>06727075</t>
  </si>
  <si>
    <t>laisanselmi@gmail.com</t>
  </si>
  <si>
    <t>Lais Anselmi</t>
  </si>
  <si>
    <t>1MCZ85A10B5</t>
  </si>
  <si>
    <t>Rua Francisco Lages,46</t>
  </si>
  <si>
    <t>05376150</t>
  </si>
  <si>
    <t>O pai ajuda na renda mas não é um valor fixo. As vezes ele paga uma conta de agua por exemplo</t>
  </si>
  <si>
    <t>Remédio recorrente</t>
  </si>
  <si>
    <t>ls1857292@gmail.com</t>
  </si>
  <si>
    <t>Laís Emília Heloísa Silva Brandão</t>
  </si>
  <si>
    <t>1MCZ85CHZVY</t>
  </si>
  <si>
    <t>Rua Doutor Jerônimo De Campos Freire, 69</t>
  </si>
  <si>
    <t>05712030</t>
  </si>
  <si>
    <t>lnovaescunha@gmail.com</t>
  </si>
  <si>
    <t>Lana Novaes Cunha</t>
  </si>
  <si>
    <t>1MCZ85CG1PD</t>
  </si>
  <si>
    <t>Rua Povoa de Varzin, 54</t>
  </si>
  <si>
    <t>05894400</t>
  </si>
  <si>
    <t>larrisaalveslobo08@gmail.com</t>
  </si>
  <si>
    <t>PoliUSP</t>
  </si>
  <si>
    <t>Larissa Alves Lobo</t>
  </si>
  <si>
    <t>1MCZ85CYA5G</t>
  </si>
  <si>
    <t>Rua Japão, 10</t>
  </si>
  <si>
    <t>08565130</t>
  </si>
  <si>
    <t>O pai é caseiro de uma escola, aí a casa é emprestada disso, aí a água e a luz também estão inclusas nisso.</t>
  </si>
  <si>
    <t>larissacristina2005@gmail.com</t>
  </si>
  <si>
    <t>Larissa Christina Pereira Cruz</t>
  </si>
  <si>
    <t>1MCZ85CGU0S</t>
  </si>
  <si>
    <t>60419593X</t>
  </si>
  <si>
    <t>Travessa Meu Primeiro Amor, 50 A</t>
  </si>
  <si>
    <t>08345510</t>
  </si>
  <si>
    <t>Valores do aluguel e das dívidas são desconhecidos pela candidata.</t>
  </si>
  <si>
    <t>cipriscurso@gmail.com</t>
  </si>
  <si>
    <t>Larissa Cipriano Berenguer Marques</t>
  </si>
  <si>
    <t>1MCZ85CFDQA</t>
  </si>
  <si>
    <t>Rua Comendador Carmine Sérgio, 34</t>
  </si>
  <si>
    <t>05335010</t>
  </si>
  <si>
    <t>Gás, remédios e animais.</t>
  </si>
  <si>
    <t>larissamoraes628329@gmail.com</t>
  </si>
  <si>
    <t>Larissa de Moraes Amaral</t>
  </si>
  <si>
    <t>1MCZ85CPAN0</t>
  </si>
  <si>
    <t>Rua Maria Rita Balbino, 624, Jardim Ester</t>
  </si>
  <si>
    <t>05373120</t>
  </si>
  <si>
    <t>A candidata apresentou o cartão do auxílio Brasil</t>
  </si>
  <si>
    <t>Utiliza a internet da prima, que mora na casa ao lado. Não divide o pagamento, pois a mãe parou de trabalhar.</t>
  </si>
  <si>
    <t>Netflix (plano padrão) e gás</t>
  </si>
  <si>
    <t>maura.cs.41@gmail.com</t>
  </si>
  <si>
    <t>Larissa dos Santos Souza</t>
  </si>
  <si>
    <t>1MCZ856QT1N</t>
  </si>
  <si>
    <t>Rua 21 de Abril, 365</t>
  </si>
  <si>
    <t>06056240</t>
  </si>
  <si>
    <t>lari.santos1816@gmail.com</t>
  </si>
  <si>
    <t>Larissa Santos de Sousa</t>
  </si>
  <si>
    <t>1MCZ855MLQ8</t>
  </si>
  <si>
    <t>Rua Canuto Luis Do Nascimento, 432</t>
  </si>
  <si>
    <t>05850140</t>
  </si>
  <si>
    <t>laurac3dani@gmail.com</t>
  </si>
  <si>
    <t>Laura de Castro Oliveira</t>
  </si>
  <si>
    <t>1MCZ85C22LR</t>
  </si>
  <si>
    <t>Avenida Professor João Batista Conde, 1045 AP 44A</t>
  </si>
  <si>
    <t>08255210</t>
  </si>
  <si>
    <t>laurexdapaz123@gmail.com</t>
  </si>
  <si>
    <t>Laura Paz Bauer</t>
  </si>
  <si>
    <t>1MCZ85AECNG</t>
  </si>
  <si>
    <t>rua pascoal ranieri mazzilli</t>
  </si>
  <si>
    <t>laurareisbarros@gmail.com</t>
  </si>
  <si>
    <t>Laura Reis Barros</t>
  </si>
  <si>
    <t>1MCZ85770GR</t>
  </si>
  <si>
    <t>Rua Comendador Francisco Petinatti, 44, Apto. 62</t>
  </si>
  <si>
    <t>05634010</t>
  </si>
  <si>
    <t>Streaming, Gás, gastos com animais</t>
  </si>
  <si>
    <t>O valor é alto, mas será pago em parcelas até 2045, pois trata-se da compra do apartamento.</t>
  </si>
  <si>
    <t>lavhinia.almeidaalves@gmail.com</t>
  </si>
  <si>
    <t>Lavhinia Eduarda de Almeida Alves</t>
  </si>
  <si>
    <t>1MCZ85AE7R4</t>
  </si>
  <si>
    <t>Rua João Alfredo Habraão, 109</t>
  </si>
  <si>
    <t>02963060</t>
  </si>
  <si>
    <t>Gás e streaming</t>
  </si>
  <si>
    <t>Ela mora em um terreno emprestado  da avó</t>
  </si>
  <si>
    <t xml:space="preserve">A bolsa que ela ganhava foi porque o pai era professor no colégio. </t>
  </si>
  <si>
    <t>laviimalques@gmail.com</t>
  </si>
  <si>
    <t>Lavínia Cesário Alves Marques</t>
  </si>
  <si>
    <t>1MCZ8578VZJ</t>
  </si>
  <si>
    <t>Rua José Eduardo Pereira II, 84</t>
  </si>
  <si>
    <t>02858020</t>
  </si>
  <si>
    <t>Streaming - 100  Gás - 100</t>
  </si>
  <si>
    <t>lays.nevesdos@gmail.com</t>
  </si>
  <si>
    <t>Lays Neves Dos Santos</t>
  </si>
  <si>
    <t>1MCZ855DKQK</t>
  </si>
  <si>
    <t>Rua Maria José Ferreira, 2A</t>
  </si>
  <si>
    <t>06342080</t>
  </si>
  <si>
    <t>Gás, remédios e amazon prime</t>
  </si>
  <si>
    <t>Não paga transporte pois a família não tem veículos e caminham muito a pé e o transporte dos filhos é feito pelo cartão TOP do governo.</t>
  </si>
  <si>
    <t>layslaafro2@gmail.com</t>
  </si>
  <si>
    <t>Laysla Afro Toledo</t>
  </si>
  <si>
    <t>1MCZ85CK8A2</t>
  </si>
  <si>
    <t>Rua Joaquim Piza 150</t>
  </si>
  <si>
    <t>01528010</t>
  </si>
  <si>
    <t>anatatoo@outlook.com</t>
  </si>
  <si>
    <t>Leandro Vieira Lana</t>
  </si>
  <si>
    <t>1MCZ85BL8CQ</t>
  </si>
  <si>
    <t>Rua Lavínia, 143 casa 1</t>
  </si>
  <si>
    <t>09180360</t>
  </si>
  <si>
    <t>Candida Trans com Nome Social: Ana Vieira Lana</t>
  </si>
  <si>
    <t>Remédio e Pet</t>
  </si>
  <si>
    <t>leocmrgz@gmail.com</t>
  </si>
  <si>
    <t>Leonardo Camargo dos Santos</t>
  </si>
  <si>
    <t>1MCZ85CQNL1</t>
  </si>
  <si>
    <t>Rua Professor Gutemberg, 155</t>
  </si>
  <si>
    <t>04829340</t>
  </si>
  <si>
    <t>leoleleo90@gmail.com</t>
  </si>
  <si>
    <t>Cursinho Popular de Jandira</t>
  </si>
  <si>
    <t>Leonardo Pires Mota</t>
  </si>
  <si>
    <t>1MCZ85BV6F1</t>
  </si>
  <si>
    <t>Rua José Januário, 04</t>
  </si>
  <si>
    <t>06657160</t>
  </si>
  <si>
    <t>Gás, cachorro e remédios</t>
  </si>
  <si>
    <t>leonardo.saes16@gmail.com</t>
  </si>
  <si>
    <t>Leonardo Saes Dias Franco</t>
  </si>
  <si>
    <t>1MCZ85BBQ2N</t>
  </si>
  <si>
    <t>Rua Osvaldo de Jesus, 120</t>
  </si>
  <si>
    <t>06296355</t>
  </si>
  <si>
    <t>Ele apresentou um print do holerite, pelo celular.</t>
  </si>
  <si>
    <t>Gastos com cachorro</t>
  </si>
  <si>
    <t>leosousask8@gmail.com</t>
  </si>
  <si>
    <t>Leonardo Sousa Lopes</t>
  </si>
  <si>
    <t>1MCZ85BHB97</t>
  </si>
  <si>
    <t>Rua Estado de Rondônia, 20</t>
  </si>
  <si>
    <t>02945150</t>
  </si>
  <si>
    <t>leticyamalquezl@gmail.com</t>
  </si>
  <si>
    <t>Letícia Cesário Alves Marques</t>
  </si>
  <si>
    <t>1MCZ8575BVA</t>
  </si>
  <si>
    <t>leticiadejesus1231@gmail.com</t>
  </si>
  <si>
    <t>Letícia de Jesus Santana</t>
  </si>
  <si>
    <t>1MCZ85A8LAE</t>
  </si>
  <si>
    <t>Rua dos Coqueiros, 123</t>
  </si>
  <si>
    <t>06515020</t>
  </si>
  <si>
    <t>leticiaostella@outlook.com</t>
  </si>
  <si>
    <t>Leticia de Oliveira Stella</t>
  </si>
  <si>
    <t>1MCZ85CJ85V</t>
  </si>
  <si>
    <t>Rua Ocasos, 347 Bloco 17C Ap 45</t>
  </si>
  <si>
    <t>02992070</t>
  </si>
  <si>
    <t>leticia.ester.ferr@gmail.com</t>
  </si>
  <si>
    <t>Leticia Ester Ferreira Santos</t>
  </si>
  <si>
    <t>1MCZ85CZMD2</t>
  </si>
  <si>
    <t>Avenida José Luiz Braga Filho, 70</t>
  </si>
  <si>
    <t>06695030</t>
  </si>
  <si>
    <t>Pensão alimentícia do pai é a outra renda, mas não tem um processo certinho pra ter documento.</t>
  </si>
  <si>
    <t>70 reais por mês de aula de inglês mas ainda não começou as aulas então ainda não paga.</t>
  </si>
  <si>
    <t>leticiafacanha122@gmail.com</t>
  </si>
  <si>
    <t>Letícia Façanha Frutuoso</t>
  </si>
  <si>
    <t>1MCZ85CRCMN</t>
  </si>
  <si>
    <t>Rua Barão do Rio da Prata, 185</t>
  </si>
  <si>
    <t>04231004</t>
  </si>
  <si>
    <t xml:space="preserve">Academia, Streaming e Gás </t>
  </si>
  <si>
    <t>leticiafausco@gmail.com</t>
  </si>
  <si>
    <t>Letícia Faustino Costa</t>
  </si>
  <si>
    <t>1MCZ85CG511</t>
  </si>
  <si>
    <t>Rua São Paulo, 253</t>
  </si>
  <si>
    <t>09920260</t>
  </si>
  <si>
    <t>Diadema</t>
  </si>
  <si>
    <t>Ex-aluna da TCB</t>
  </si>
  <si>
    <t>leticiafernandanunesmartins@gmail.com</t>
  </si>
  <si>
    <t>Leticia Fernanda Nunes Martins</t>
  </si>
  <si>
    <t>1MCZ85CM247</t>
  </si>
  <si>
    <t>Rua Esmeraldo Vieira Malaguieta, 27</t>
  </si>
  <si>
    <t>02675031</t>
  </si>
  <si>
    <t>Valor recebido pelo avô é referente à aposentadoria</t>
  </si>
  <si>
    <t>Não sabe se ha algum gasto com assistência médica alem do convênio do irmão. Um dos cursos (R$2520) é por um período de 12 meses, ja o outro mais extenso.</t>
  </si>
  <si>
    <t>leticialeticialima23@gmail.com</t>
  </si>
  <si>
    <t>Letícia Ferreira Da Cruz</t>
  </si>
  <si>
    <t>1MCZ85ARKKL</t>
  </si>
  <si>
    <t>Avenida Higienópolis, 308</t>
  </si>
  <si>
    <t>01238000</t>
  </si>
  <si>
    <t>Gás, Pet e Academia</t>
  </si>
  <si>
    <t>desouzaletticia05@gmail.com</t>
  </si>
  <si>
    <t>Letticia de Souza Gabriel</t>
  </si>
  <si>
    <t>1MCZ855YPN7</t>
  </si>
  <si>
    <t>Travessa Axé Baba, 66</t>
  </si>
  <si>
    <t>08343100</t>
  </si>
  <si>
    <t>Animais de estimação, remédios</t>
  </si>
  <si>
    <t>Paga o pedreiro que está fazendo reforma da casa</t>
  </si>
  <si>
    <t>amorimdeoliveiralivia@gmail.com</t>
  </si>
  <si>
    <t>Livia Amorim de Oliveira</t>
  </si>
  <si>
    <t>1MCZ85CG27J</t>
  </si>
  <si>
    <t>Rua General Cândido de Almeida e Souza,230</t>
  </si>
  <si>
    <t>02918140</t>
  </si>
  <si>
    <t>Gás a cada 3 meses</t>
  </si>
  <si>
    <t>liviagalvans@gmail.com</t>
  </si>
  <si>
    <t>Livia Galvan da Silva</t>
  </si>
  <si>
    <t>1MCZ85CNAC6</t>
  </si>
  <si>
    <t>Rua Virajuba,1126</t>
  </si>
  <si>
    <t>02847085</t>
  </si>
  <si>
    <t>Remédio e animal</t>
  </si>
  <si>
    <t>almeidalivia584@gmail.com</t>
  </si>
  <si>
    <t>Livia Silva de Almeida</t>
  </si>
  <si>
    <t>1MCZ855VK7P</t>
  </si>
  <si>
    <t>Rua José Pereira, 1635</t>
  </si>
  <si>
    <t>08750740</t>
  </si>
  <si>
    <t>Mogi das Cruzes</t>
  </si>
  <si>
    <t>Usa o WiFi do vizinho e 4G no celular da mãe apenas</t>
  </si>
  <si>
    <t>lohana2101@gmail.com</t>
  </si>
  <si>
    <t>Lohana Batista Carlos</t>
  </si>
  <si>
    <t>1MCZ85CJ5E7</t>
  </si>
  <si>
    <t>39361394X</t>
  </si>
  <si>
    <t>Rua Alberto Correia Francfort, 44</t>
  </si>
  <si>
    <t>06807461</t>
  </si>
  <si>
    <t>lorenleite2015@gmail.com</t>
  </si>
  <si>
    <t>Loren Kathlyn do Carmo Leite</t>
  </si>
  <si>
    <t>1MCZ85B2KM9</t>
  </si>
  <si>
    <t>Rua das Camélias, 60</t>
  </si>
  <si>
    <t>São Roque</t>
  </si>
  <si>
    <t>Madrinha paga a escola</t>
  </si>
  <si>
    <t>Ração de cachorro</t>
  </si>
  <si>
    <t>Tem bolsa na escola e madrinha paga o restante da mensalidade</t>
  </si>
  <si>
    <t>lorenabasiliojoia@gmail.com</t>
  </si>
  <si>
    <t>Lorena Basilio Joia</t>
  </si>
  <si>
    <t>1MCZ85CFCCL</t>
  </si>
  <si>
    <t>Rua Perequê, 285</t>
  </si>
  <si>
    <t>06716357</t>
  </si>
  <si>
    <t>Conta de telefone é junto com a de internet. Não sabe o valor do IR e do IPTU</t>
  </si>
  <si>
    <t>lorena.ortega.oliveia@gmail.com</t>
  </si>
  <si>
    <t>Lorena Ortega de Oliveira</t>
  </si>
  <si>
    <t>1MCZ8569FNM</t>
  </si>
  <si>
    <t>Rua Sergio Jaquard Cavalheiro, 49A</t>
  </si>
  <si>
    <t>06040030</t>
  </si>
  <si>
    <t>lorransantossarmento@gmail.com</t>
  </si>
  <si>
    <t>Lorran dos Santos Sarmento</t>
  </si>
  <si>
    <t>1MCZ85AEKKY</t>
  </si>
  <si>
    <t>Rua Serra Geral, 01</t>
  </si>
  <si>
    <t>06657350</t>
  </si>
  <si>
    <t>Auxilip externo é o Auxílio Brasil, comprovado por print do valor recebido</t>
  </si>
  <si>
    <t>4G e wifi dos vizinhos</t>
  </si>
  <si>
    <t>Gás, academia  animais</t>
  </si>
  <si>
    <t>luanaleon44@gmail.com</t>
  </si>
  <si>
    <t>Luana Bernardino Leon Fernandez</t>
  </si>
  <si>
    <t>1MCZ859Q08P</t>
  </si>
  <si>
    <t>Rua Mestre José Antonio, 34, Vila Dalva</t>
  </si>
  <si>
    <t>03627080</t>
  </si>
  <si>
    <t>lucascaetano0708@gmail.com</t>
  </si>
  <si>
    <t>Lucas Caetano Silva</t>
  </si>
  <si>
    <t>1MCZ85CCYQ5</t>
  </si>
  <si>
    <t>Rua Orácio Alves da Costa, 356</t>
  </si>
  <si>
    <t>04401000</t>
  </si>
  <si>
    <t>SÃO PAULO</t>
  </si>
  <si>
    <t>Gastos com remédio - 50  Gás 120  Pets - 100Academia - 60   Streamin - 30</t>
  </si>
  <si>
    <t>carnielilucas31@gmail.com</t>
  </si>
  <si>
    <t>Lucas Carnieli da Silva</t>
  </si>
  <si>
    <t>1MCZ85ADNF3</t>
  </si>
  <si>
    <t>Rua Manoel Lajes do Chão, 721</t>
  </si>
  <si>
    <t>06705050</t>
  </si>
  <si>
    <t>Ficou meio confuso na pergunta sobre "autodeclaração", disse pardo quando eu citei "branco, pardo..?" mas parece branco</t>
  </si>
  <si>
    <t>Netflix, gatos, medicamentos recorrentes e seguros</t>
  </si>
  <si>
    <t>lkaua225@gmail.com</t>
  </si>
  <si>
    <t>Lucas Kauã Madureira Fernandes</t>
  </si>
  <si>
    <t>1MCZ85BQQR7</t>
  </si>
  <si>
    <t>Não apresentou documento comprobatório dos valores do bolsa familia ou da renda da mãe</t>
  </si>
  <si>
    <t>A conta de luz mais recente foi apresentada (houve corte de luz)</t>
  </si>
  <si>
    <t>lucasneryfarias@gmail.com</t>
  </si>
  <si>
    <t>Lucas Nery Farias</t>
  </si>
  <si>
    <t>1MCZ855Y2D2</t>
  </si>
  <si>
    <t>Rua vereador gomes de moraes neto, 888</t>
  </si>
  <si>
    <t>04849030</t>
  </si>
  <si>
    <t>Steaming</t>
  </si>
  <si>
    <t>possui dívida mas não sabe o valor</t>
  </si>
  <si>
    <t>lucas30101994alcantara@gmail.com</t>
  </si>
  <si>
    <t>Lucas Nunes Alcantara</t>
  </si>
  <si>
    <t>1MCZ85CMHQ0</t>
  </si>
  <si>
    <t>Rua São Fidélis, 78</t>
  </si>
  <si>
    <t>05335100</t>
  </si>
  <si>
    <t>Animal e academia</t>
  </si>
  <si>
    <t>ludmilaaraujo73@gmail.com</t>
  </si>
  <si>
    <t>Ludmila Araújo Pessoa</t>
  </si>
  <si>
    <t>1MCZ8584RAN</t>
  </si>
  <si>
    <t>Rua Apóstolo João Batista, 37</t>
  </si>
  <si>
    <t>06145133</t>
  </si>
  <si>
    <t xml:space="preserve">Animais </t>
  </si>
  <si>
    <t>santanaluislp@gmail.com</t>
  </si>
  <si>
    <t>Luis Paulo De Santana</t>
  </si>
  <si>
    <t>1MCZ858UU5Q</t>
  </si>
  <si>
    <t xml:space="preserve">Rua Domenico Allegri, 325 </t>
  </si>
  <si>
    <t>08475460</t>
  </si>
  <si>
    <t>luisa.moldmg@gmail.com</t>
  </si>
  <si>
    <t>Intergraus</t>
  </si>
  <si>
    <t>Luisa Domingos Mol</t>
  </si>
  <si>
    <t>1MCZ85A7CDH</t>
  </si>
  <si>
    <t>Rua Simão Caetano Nunes, 250</t>
  </si>
  <si>
    <t>05873370</t>
  </si>
  <si>
    <t>A avó está recebendo auxílio desemprego que vai acabar esse mês.</t>
  </si>
  <si>
    <t>Academia: 70 Gás:110</t>
  </si>
  <si>
    <t>luizfelipe.oliveira9890@gmail.com</t>
  </si>
  <si>
    <t>Luiz Felipe Oliveira da Silva</t>
  </si>
  <si>
    <t>1MCZ85CNGPA</t>
  </si>
  <si>
    <t>Rua Leoncio de Bizancio, 9</t>
  </si>
  <si>
    <t>04855470</t>
  </si>
  <si>
    <t>lipesantanquirino@gmail.com</t>
  </si>
  <si>
    <t>Luiz Felipe Santana de Mattos Santana Quirino</t>
  </si>
  <si>
    <t>1MCZ85CGM5R</t>
  </si>
  <si>
    <t>Rua Doutor Rafael de Oliveira Pirajá</t>
  </si>
  <si>
    <t>05367060</t>
  </si>
  <si>
    <t>Serviços de streaming</t>
  </si>
  <si>
    <t>luiza.oliveira.ra@gmail.com</t>
  </si>
  <si>
    <t>Luiza Carvalho de Oliveira</t>
  </si>
  <si>
    <t>1MCZ858RM2J</t>
  </si>
  <si>
    <t xml:space="preserve">Rua Mongaguá, 9 </t>
  </si>
  <si>
    <t>06853540</t>
  </si>
  <si>
    <t>luizaiaraortega7@gmail.com</t>
  </si>
  <si>
    <t>Cursinho - ABC Aprendiz</t>
  </si>
  <si>
    <t>Luiza Iara Araújo Ortega</t>
  </si>
  <si>
    <t>1MCZ85AHUAL</t>
  </si>
  <si>
    <t>Rua Papoulas, 68</t>
  </si>
  <si>
    <t>08391360</t>
  </si>
  <si>
    <t>Recebe pensão da mãe, não tem contato há tempos e não sabe os dados</t>
  </si>
  <si>
    <t>Ração</t>
  </si>
  <si>
    <t>ninamanieri@gmail.com</t>
  </si>
  <si>
    <t>Luiza Katayama Manieri</t>
  </si>
  <si>
    <t>1MCZ8572N1T</t>
  </si>
  <si>
    <t>Rua João Guimarães Rosa, 590</t>
  </si>
  <si>
    <t>06160040</t>
  </si>
  <si>
    <t>Netflix, Seguro do carro, IPVA, gastos com cachorro, escola de idiomas</t>
  </si>
  <si>
    <t>luizatoledo367@gmail.com</t>
  </si>
  <si>
    <t>Luiza Toledo Martoni Rodrigues</t>
  </si>
  <si>
    <t>1MCZ85C70UG</t>
  </si>
  <si>
    <t>Rua Jaguaruna, 1116, casa 25</t>
  </si>
  <si>
    <t>08240110</t>
  </si>
  <si>
    <t>Gás - 90      Pet - 20</t>
  </si>
  <si>
    <t>marcela0rocha01@gmail.com</t>
  </si>
  <si>
    <t>Marcela Caetano Rocha</t>
  </si>
  <si>
    <t>1MCZ858PBV0</t>
  </si>
  <si>
    <t>Rua Franklin Talvora,538</t>
  </si>
  <si>
    <t>05794279</t>
  </si>
  <si>
    <t>marcelanf2@gmail.com</t>
  </si>
  <si>
    <t>Cursinho Fatec-Etec</t>
  </si>
  <si>
    <t>Marcela Nascimento Furtado</t>
  </si>
  <si>
    <t>1MCZ85CEVQV</t>
  </si>
  <si>
    <t>Rua Alfredo Costa, 252</t>
  </si>
  <si>
    <t>08220620</t>
  </si>
  <si>
    <t>oliveirabispomarcela@gmail.com</t>
  </si>
  <si>
    <t>Marcela Oliveira Bispo</t>
  </si>
  <si>
    <t>1MCZ8578CK0</t>
  </si>
  <si>
    <t>Rua Piraquara 500, Jardim Nordeste</t>
  </si>
  <si>
    <t>03688000</t>
  </si>
  <si>
    <t>Academia, animal, streaming e gás</t>
  </si>
  <si>
    <t>A candidata não sabia se a família paga imposto de renda e não trouxe os documentos para a verificação, então coloquei 0</t>
  </si>
  <si>
    <t>marcossilvajr53@outlook.com</t>
  </si>
  <si>
    <t>Marcos da Silva Vieira Junior</t>
  </si>
  <si>
    <t>1MCZ85AA3PN</t>
  </si>
  <si>
    <t>Rua Cristóvão Lins, 930</t>
  </si>
  <si>
    <t>02083000</t>
  </si>
  <si>
    <t>Gastos com animais de estimação</t>
  </si>
  <si>
    <t>qmarcusvinicius@gmail.com</t>
  </si>
  <si>
    <t>Não Lembra o Nome</t>
  </si>
  <si>
    <t>Marcus Vinícius Queiroz da Silva</t>
  </si>
  <si>
    <t>1MCZ85C2A73</t>
  </si>
  <si>
    <t>Rua Alfredo Xavier de Andrade, 60</t>
  </si>
  <si>
    <t>05596030</t>
  </si>
  <si>
    <t>Remédios controlados e gastos com animais</t>
  </si>
  <si>
    <t>alvesmotamariaclara@gmail.com</t>
  </si>
  <si>
    <t xml:space="preserve">Medensina </t>
  </si>
  <si>
    <t>Maria Clara Alves Mota</t>
  </si>
  <si>
    <t>1MCZ85B2YJ7</t>
  </si>
  <si>
    <t>Estrada Velha da Penha, 88</t>
  </si>
  <si>
    <t>03090020</t>
  </si>
  <si>
    <t>m.eduardabenecke@gmail.com</t>
  </si>
  <si>
    <t>Maria Eduarda Barbosa Benecke</t>
  </si>
  <si>
    <t>1MCZ859NL8E</t>
  </si>
  <si>
    <t>Rua Lourenço de Mattos, 13A</t>
  </si>
  <si>
    <t>04830090</t>
  </si>
  <si>
    <t>Gastos com cachorro, academia e remédios para a irmã</t>
  </si>
  <si>
    <t>Sobre a declaração de aluguel: ela afirmou que é um contrato de ''boca'', ou seja, eles combinaram de maneira informal sobre o aluguel com o proprietário. Porém apresentou um pix que a família enviou, tanto do IPVA quanto do aluguel para  proprietário.</t>
  </si>
  <si>
    <t>vivian.cristina12@hotmail.com</t>
  </si>
  <si>
    <t>Design gráfico, multimidia</t>
  </si>
  <si>
    <t>Maria Eduarda Costa Muniz</t>
  </si>
  <si>
    <t>1MCZ85CFHG3</t>
  </si>
  <si>
    <t>Rua José Rodrigues do Nascimento, 10 - A</t>
  </si>
  <si>
    <t>06693230</t>
  </si>
  <si>
    <t>No telefone para contato, desconsiderar o 0 ao lado do 11 pois não possuia 11 digitos e tive que adicionar um 0 para aceitarem</t>
  </si>
  <si>
    <t>mariaeduarda010904@gmail.com</t>
  </si>
  <si>
    <t>Maria eduarda da silva oliveira</t>
  </si>
  <si>
    <t>1MCZ85CRVDC</t>
  </si>
  <si>
    <t>Rua oratorio de natal, 252</t>
  </si>
  <si>
    <t>dudafrutuoso26@gmail.com</t>
  </si>
  <si>
    <t>Maria Eduarda Frutuoso Santos</t>
  </si>
  <si>
    <t>1MCZ85AR5M8</t>
  </si>
  <si>
    <t>Rua Rosa de Venus - 18</t>
  </si>
  <si>
    <t>04856370</t>
  </si>
  <si>
    <t>Do vizinho</t>
  </si>
  <si>
    <t xml:space="preserve">Gás e remédio da mãe </t>
  </si>
  <si>
    <t>Ela esqueceu quanto tinha colocado nos gastos adicionais, mas disse o valor aproximado.</t>
  </si>
  <si>
    <t>mariaeduardarochagoncalves09@gmail.com</t>
  </si>
  <si>
    <t>Maria Eduarda Rocha Gonçalves</t>
  </si>
  <si>
    <t>1MCZ855EHFH</t>
  </si>
  <si>
    <t>59489234X</t>
  </si>
  <si>
    <t>Avenida João Dias, 2192</t>
  </si>
  <si>
    <t>04724003</t>
  </si>
  <si>
    <t>Gastos com remédio (candidata afirmou possuir asma)</t>
  </si>
  <si>
    <t>eduardarodriguesm@gmail.com</t>
  </si>
  <si>
    <t>Maria Eduarda Rodrigues Menezes</t>
  </si>
  <si>
    <t>1MCZ855NBLA</t>
  </si>
  <si>
    <t>Rua Doutor Carlos Siqueira Neto,340</t>
  </si>
  <si>
    <t>06766200</t>
  </si>
  <si>
    <t>srodriguesme@gmail.com</t>
  </si>
  <si>
    <t>Maria Eduarda Rodrigues Silva</t>
  </si>
  <si>
    <t>1MCZ85CY215</t>
  </si>
  <si>
    <t>Rua Lázaro Suave, 233</t>
  </si>
  <si>
    <t>06040470</t>
  </si>
  <si>
    <t>Academia, animais, gás</t>
  </si>
  <si>
    <t>mariaeloisasales26@gmail.com</t>
  </si>
  <si>
    <t>Maria Eloisa Sena Lima de Sales</t>
  </si>
  <si>
    <t>1MCZ85ABFLP</t>
  </si>
  <si>
    <t>52355025x</t>
  </si>
  <si>
    <t>Rua Galeazzo Alessi</t>
  </si>
  <si>
    <t>04305050</t>
  </si>
  <si>
    <t>Animal, Gas, remedio</t>
  </si>
  <si>
    <t>fernandamendy22@gmail.com</t>
  </si>
  <si>
    <t>Maria Fernanda Nascimento Silva</t>
  </si>
  <si>
    <t>1MCZ85CHJLC</t>
  </si>
  <si>
    <t>Rua Rick Nelson,100</t>
  </si>
  <si>
    <t>04963180</t>
  </si>
  <si>
    <t>Todo o valor de fonte extra é advindo do auxílio remédio, gasto integralmente em remédios.</t>
  </si>
  <si>
    <t>Netflix: 26 Animal: 50 Gás: 100</t>
  </si>
  <si>
    <t>maria.bellacosta18@gmail.com</t>
  </si>
  <si>
    <t>Maria Isabela Silva Costa</t>
  </si>
  <si>
    <t>1MCZ85AGFZY</t>
  </si>
  <si>
    <t>Rua Taperaçul, 39 Apartamento 5</t>
  </si>
  <si>
    <t>08220110</t>
  </si>
  <si>
    <t>Auxilio Bolsa Família</t>
  </si>
  <si>
    <t>Gás e cachorra</t>
  </si>
  <si>
    <t>O irmão dela recebe o salário mas acabou de receber o emprego e ainda não caiu na carteira de trabalho</t>
  </si>
  <si>
    <t>mariajuliabragaklein@gmail.com</t>
  </si>
  <si>
    <t>Maximize</t>
  </si>
  <si>
    <t>Maria Julia Braga Klein</t>
  </si>
  <si>
    <t>1MCZ85CFL6D</t>
  </si>
  <si>
    <t>Rua José Crispim, 215</t>
  </si>
  <si>
    <t>02275050</t>
  </si>
  <si>
    <t>A irmã da candidata recebe Seguro Desemprego no valor de R$ 1958,23, entretanto o benefício só será recorrente até abril. Além disso, o pai (divorciado), ajuda com os gastos de internet (R$ 327) e IPTU mensal (R$ 104) - é feito por fora, por isso não comprovou.</t>
  </si>
  <si>
    <t>A comprovação das dívidas foi por print de sites consultivos, como SERASA. Não era possível saber todas as origens das contas</t>
  </si>
  <si>
    <t>majuliafonseca10.com@gmail.com</t>
  </si>
  <si>
    <t>Maria Julia da Silva Fonseca</t>
  </si>
  <si>
    <t>1MCZ857RV4D</t>
  </si>
  <si>
    <t>Rua Graviola, 246</t>
  </si>
  <si>
    <t>06361520</t>
  </si>
  <si>
    <t>mluiza09faustiinob@gmail.com</t>
  </si>
  <si>
    <t>Maria Luiza Faustina Batista</t>
  </si>
  <si>
    <t>1MCZ85AB4SJ</t>
  </si>
  <si>
    <t>Rua Fagundes Dias, 136</t>
  </si>
  <si>
    <t>04055000</t>
  </si>
  <si>
    <t>gás e ração pro doginho</t>
  </si>
  <si>
    <t>o pai dela é isento e trouxe declaração</t>
  </si>
  <si>
    <t>faz bico eventualmente, mas nada recorrente</t>
  </si>
  <si>
    <t>mariamendoncadasilva0@gmail.com</t>
  </si>
  <si>
    <t>FFLCH</t>
  </si>
  <si>
    <t>Maria Luiza Mendonça da Silva</t>
  </si>
  <si>
    <t>1MCZ85C7T5U</t>
  </si>
  <si>
    <t>Rua Desembargador Décio Mendes Pereira, 73</t>
  </si>
  <si>
    <t>06160330</t>
  </si>
  <si>
    <t>Remédios, animais e plataformas de streaming.</t>
  </si>
  <si>
    <t>30 reais do gasto de telefone tem comprovação pois corresponde ao fixo, o restante foi uma estimativa do pré-pago.</t>
  </si>
  <si>
    <t>natulandarafaella@gmail.com</t>
  </si>
  <si>
    <t>Maria Rafaela Ferreira dos Santos</t>
  </si>
  <si>
    <t>1MCZ859ZQGT</t>
  </si>
  <si>
    <t>59311999X</t>
  </si>
  <si>
    <t>Estrada das Lágrimas, 3913</t>
  </si>
  <si>
    <t>04244000</t>
  </si>
  <si>
    <t>Animal e Gás</t>
  </si>
  <si>
    <t>mariavitorialimavilla@yahoo.com</t>
  </si>
  <si>
    <t>Anglo e Poli</t>
  </si>
  <si>
    <t>Maria Vitoria Lima Villa Real</t>
  </si>
  <si>
    <t>1MCZ85CRB9G</t>
  </si>
  <si>
    <t>Rua Alameda Ametista, 232</t>
  </si>
  <si>
    <t>06853605</t>
  </si>
  <si>
    <t>Na pensão, comprovou com DOCUMENTO DE JUIZ assinado. Ou seja, tem FORMALIZAÇÃO JURIDICA</t>
  </si>
  <si>
    <t>maria.vitoriaxavierb@gmail.com</t>
  </si>
  <si>
    <t>Flávio USP</t>
  </si>
  <si>
    <t>Maria Vitória Xavier Brito</t>
  </si>
  <si>
    <t>1MCZ85B8TNF</t>
  </si>
  <si>
    <t>52353596X</t>
  </si>
  <si>
    <t>Rua Madra Maria da Assunção Soares, 42</t>
  </si>
  <si>
    <t>04735010</t>
  </si>
  <si>
    <t>cacovichimariana@gmail.com</t>
  </si>
  <si>
    <t>Mariana Cacovichi Oliveira</t>
  </si>
  <si>
    <t>1MCZ85CB6BJ</t>
  </si>
  <si>
    <t>Estrada das Rosas - Santa Maria, 2140</t>
  </si>
  <si>
    <t>0650350</t>
  </si>
  <si>
    <t>5 ou mais</t>
  </si>
  <si>
    <t>marianakairos1066@gmail.com</t>
  </si>
  <si>
    <t>Mariana do Santos</t>
  </si>
  <si>
    <t>1MCZ85CR6YN</t>
  </si>
  <si>
    <t>Rua caconde 186</t>
  </si>
  <si>
    <t>09250740</t>
  </si>
  <si>
    <t>Dívidas são referentes as parcelas da casa e carro</t>
  </si>
  <si>
    <t>maricfesta@gmail.com</t>
  </si>
  <si>
    <t>Mariana Gaia Cazassa Festa</t>
  </si>
  <si>
    <t>1MCZ85CFM7N</t>
  </si>
  <si>
    <t>Rua Topázio, 296, Casa A</t>
  </si>
  <si>
    <t>06286240</t>
  </si>
  <si>
    <t>A família recebe também cesta-básica. O comprovante de renda foi a carteira de trabalho, que não continha o salário. Já o holetire só contava o valor do 13º (que, segunda a candidata, era diferente do salário normal)</t>
  </si>
  <si>
    <t>Gás (que dura dois meses)</t>
  </si>
  <si>
    <t>rodriguessmariana8@gmail.com</t>
  </si>
  <si>
    <t>Mariana Rodrigues Pereira</t>
  </si>
  <si>
    <t>1MCZ859NP26</t>
  </si>
  <si>
    <t>39090126X</t>
  </si>
  <si>
    <t>Rua Mandrágoras, 80A</t>
  </si>
  <si>
    <t>08032200</t>
  </si>
  <si>
    <t>Gás e gastos com animais</t>
  </si>
  <si>
    <t>artista_oculta@outlook.com</t>
  </si>
  <si>
    <t>Marina Ferreira de Alencar Pereira</t>
  </si>
  <si>
    <t>1MCZ85CPF9H</t>
  </si>
  <si>
    <t>Rua das Perobeiras,1062</t>
  </si>
  <si>
    <t>05879470</t>
  </si>
  <si>
    <t>Gás + Ração + Netflix</t>
  </si>
  <si>
    <t>sirleiruela@yahoo.com.br</t>
  </si>
  <si>
    <t>Marina Oliveira Santos</t>
  </si>
  <si>
    <t>1MCZ859ZML2</t>
  </si>
  <si>
    <t>Rua Ismael Pena, 26</t>
  </si>
  <si>
    <t>06775310</t>
  </si>
  <si>
    <t>Academia, ração, netflix, gas</t>
  </si>
  <si>
    <t>matheusjesus7272@gmail.com</t>
  </si>
  <si>
    <t>Matheus Jesus dos Santos</t>
  </si>
  <si>
    <t>1MCZ85ASQN2</t>
  </si>
  <si>
    <t>Rua B, 72</t>
  </si>
  <si>
    <t>05563210</t>
  </si>
  <si>
    <t xml:space="preserve">A casa dele foi concedida pelo governo, pelo que entendi foi algum programa da erundina, por isso ele não paga IPTU. Tanto conta de luz, de agua e de telefone ele não trouxe pq achava que que a conta precisava estar no nome dele (já que ele mora sozinho), e como ele acabou de fazer 18, nenhuma delas esta ainda </t>
  </si>
  <si>
    <t>julianocostamatheus@gmail.com</t>
  </si>
  <si>
    <t>Matheus Juliano Costa</t>
  </si>
  <si>
    <t>1MCZ857VZ2H</t>
  </si>
  <si>
    <t>Rua Padre José Garzotti, 312</t>
  </si>
  <si>
    <t>04806000</t>
  </si>
  <si>
    <t>matheuscadin41@gmail.com</t>
  </si>
  <si>
    <t>Matheus Rocha Ramos</t>
  </si>
  <si>
    <t>1MCZ85C3PDM</t>
  </si>
  <si>
    <t>Rua Palmares, 2</t>
  </si>
  <si>
    <t>04623071</t>
  </si>
  <si>
    <t>matheusyra06@gmail.com</t>
  </si>
  <si>
    <t>Matheus Yra Rissato Alemida</t>
  </si>
  <si>
    <t>1MCZ859NSHM</t>
  </si>
  <si>
    <t>Rua Antonieta Leitão, 376</t>
  </si>
  <si>
    <t>09925160</t>
  </si>
  <si>
    <t>mayarinhamee@gmail.com</t>
  </si>
  <si>
    <t>Mayara da Silva Mendes</t>
  </si>
  <si>
    <t>1MCZ85BY02G</t>
  </si>
  <si>
    <t>54483236X</t>
  </si>
  <si>
    <t>Rua José Ribeiro Ramos, 332</t>
  </si>
  <si>
    <t>05878110</t>
  </si>
  <si>
    <t>eventualmente - só quando muito necessário para pagar contas - fazem bolos pra vender</t>
  </si>
  <si>
    <t>disse que nao paga IR, mas pela renda deveria, não?</t>
  </si>
  <si>
    <t>may.ferraz.duart@gmail.com</t>
  </si>
  <si>
    <t>Mayara Giovanna Duarte Ferraz</t>
  </si>
  <si>
    <t>1MCZ8584CMA</t>
  </si>
  <si>
    <t>Rua Maestro José Augusto de Oliveira, 15</t>
  </si>
  <si>
    <t>06132050</t>
  </si>
  <si>
    <t>Gás, remédio e pet</t>
  </si>
  <si>
    <t>mayarapelias@gmail.com</t>
  </si>
  <si>
    <t>Cuja - cursinho popular da Unifesp</t>
  </si>
  <si>
    <t>Mayara Puente Elias</t>
  </si>
  <si>
    <t>1MCZ85680J7</t>
  </si>
  <si>
    <t>Rua Augusto de Lima, 47</t>
  </si>
  <si>
    <t>02252040</t>
  </si>
  <si>
    <t>Todos os documentos legíveis, mas todos no celular.</t>
  </si>
  <si>
    <t xml:space="preserve">Remédios: 800 Gás:45 </t>
  </si>
  <si>
    <t>Gastam bastante com transporte, porque vão frequentemente para um hospital que é longe da casa dela.</t>
  </si>
  <si>
    <t xml:space="preserve">Mãe está tratando uma doença grave, dois tipos de câncer. </t>
  </si>
  <si>
    <t>lacesorymayra@gmail.com</t>
  </si>
  <si>
    <t>Mayra Magalhães dos Santos</t>
  </si>
  <si>
    <t>1MCZ85A5562</t>
  </si>
  <si>
    <t>Rua Benedito Murat, 128</t>
  </si>
  <si>
    <t>05350000</t>
  </si>
  <si>
    <t>willyam.jr10@gmail.com</t>
  </si>
  <si>
    <t>Anhembi Morumbi</t>
  </si>
  <si>
    <t>Meikerlen Michele Condori Aguilar</t>
  </si>
  <si>
    <t>1MCZ85A6U7B</t>
  </si>
  <si>
    <t>Rua Antônio Hajjar, 37 B</t>
  </si>
  <si>
    <t>01128100</t>
  </si>
  <si>
    <t xml:space="preserve">Acessa pela internet da escola </t>
  </si>
  <si>
    <t>Os pais da candidata vieram da Bolívia.</t>
  </si>
  <si>
    <t>melissa.lessasilva@gmail.com</t>
  </si>
  <si>
    <t>Melissa da Silva Lessa</t>
  </si>
  <si>
    <t>1MCZ85CP583</t>
  </si>
  <si>
    <t>Rua Valdomiro dos Santos Pereira, 160</t>
  </si>
  <si>
    <t>05821160</t>
  </si>
  <si>
    <t xml:space="preserve">Gás - 120 </t>
  </si>
  <si>
    <t>A candidata é o nosso perfil de aluno com certeza!</t>
  </si>
  <si>
    <t>mimialejo@outlook.com.br</t>
  </si>
  <si>
    <t>Bradesco</t>
  </si>
  <si>
    <t>Michelle Ayda Espinoza Alejo</t>
  </si>
  <si>
    <t>1MCZ858UT31</t>
  </si>
  <si>
    <t>V640579Y</t>
  </si>
  <si>
    <t>Rua Gabriel Soares de Souza 407</t>
  </si>
  <si>
    <t>06160020</t>
  </si>
  <si>
    <t>michellysantana663@gmail.com</t>
  </si>
  <si>
    <t>Michelly Cardoso Santana</t>
  </si>
  <si>
    <t>1MCZ85BM8VM</t>
  </si>
  <si>
    <t>Rua Carlota Norberg, 45</t>
  </si>
  <si>
    <t>02367070</t>
  </si>
  <si>
    <t>Gás, com alimentação dos animais.</t>
  </si>
  <si>
    <t>michellynunessantos10@gmail.com</t>
  </si>
  <si>
    <t>Michelly Nunes dos Santos</t>
  </si>
  <si>
    <t>1MCZ85C9GHS</t>
  </si>
  <si>
    <t>Rua Manuel Antônio Pinto, 468</t>
  </si>
  <si>
    <t>05663020</t>
  </si>
  <si>
    <t xml:space="preserve">O pai paga a parte da pensão as contas de água e luz </t>
  </si>
  <si>
    <t>migueltampellini@gmail.com</t>
  </si>
  <si>
    <t>Miguel Tampelini Nascimento</t>
  </si>
  <si>
    <t>1MCZ85A7FAE</t>
  </si>
  <si>
    <t xml:space="preserve">Rua Antônio Cardoso Franco, 236 </t>
  </si>
  <si>
    <t>09015530</t>
  </si>
  <si>
    <t>ele acabou de comprar um apto financiado!!! mas ainda ta na planta;;; um parente que paga a internet para ele e a mãe!;;; o 300 ali em cima em gastos é do seguro que ele paga junto com o aluguel</t>
  </si>
  <si>
    <t>milena.costa893@gmail.com</t>
  </si>
  <si>
    <t>Milena Aparecida da Costa</t>
  </si>
  <si>
    <t>1MCZ85CKRUV</t>
  </si>
  <si>
    <t>Rua Xisto, 126</t>
  </si>
  <si>
    <t>07145090</t>
  </si>
  <si>
    <t>miqueiassanttana91@gmail.com</t>
  </si>
  <si>
    <t>Miqueias Andre Santana Anastacio</t>
  </si>
  <si>
    <t>1MCZ858TP21</t>
  </si>
  <si>
    <t>Rua Neves Paulista, 216</t>
  </si>
  <si>
    <t>06335000</t>
  </si>
  <si>
    <t>Medicamentos da mãe</t>
  </si>
  <si>
    <t>mirelioliveira012@gmail.com</t>
  </si>
  <si>
    <t>Mireli Oliveira Santos</t>
  </si>
  <si>
    <t>1MCZ856004Z</t>
  </si>
  <si>
    <t>50165186x</t>
  </si>
  <si>
    <t>Avenida Elízio Teixeira Leite, 5039</t>
  </si>
  <si>
    <t>02810000</t>
  </si>
  <si>
    <t>nataliagomesslimaa@gmail.com</t>
  </si>
  <si>
    <t>Cursinho da Poli</t>
  </si>
  <si>
    <t>Natalia Gomes da Silva Lima</t>
  </si>
  <si>
    <t>1MCZ85A2N1M</t>
  </si>
  <si>
    <t>Rua Joviniano de Oliveira,183</t>
  </si>
  <si>
    <t>02846220</t>
  </si>
  <si>
    <t>nataliavrm12@gmail.com</t>
  </si>
  <si>
    <t>Natália Vitória da Cruz Feitosa</t>
  </si>
  <si>
    <t>1MCZ85AB8LG</t>
  </si>
  <si>
    <t>Rua Rosselli, Jardim Fraternidade, 39</t>
  </si>
  <si>
    <t>05870180</t>
  </si>
  <si>
    <t>gás e remédios</t>
  </si>
  <si>
    <t>natansilvaj@gmail.com</t>
  </si>
  <si>
    <t>Natanael da Silva Moreira</t>
  </si>
  <si>
    <t>1MCZ85CLBFE</t>
  </si>
  <si>
    <t>Rua Epaminondas Nery da Silveira, 72</t>
  </si>
  <si>
    <t>04777060</t>
  </si>
  <si>
    <t>nataschaaressa@gmail.com</t>
  </si>
  <si>
    <t>O Ponto (cursinho popular)</t>
  </si>
  <si>
    <t>Natascha Aressa Alves Coelho</t>
  </si>
  <si>
    <t>1MCZ85B9YCY</t>
  </si>
  <si>
    <t>Rua Silvio Russi, 108</t>
  </si>
  <si>
    <t>04931120</t>
  </si>
  <si>
    <t>Gás e cachorros</t>
  </si>
  <si>
    <t>Divide a conta de luz com o vizinho, mas não tem nem noção de quanto paga.</t>
  </si>
  <si>
    <t>natytsingas@gmail.com</t>
  </si>
  <si>
    <t>Cursinho Florestan</t>
  </si>
  <si>
    <t>Natasha Gabrielle Tsingas Mistura</t>
  </si>
  <si>
    <t>1MCZ85B9D1C</t>
  </si>
  <si>
    <t>Avenida Aprigio Bezerra da Silva, 1415</t>
  </si>
  <si>
    <t>academia e gás encanado</t>
  </si>
  <si>
    <t>nataliafreire21042005@gmail.com</t>
  </si>
  <si>
    <t>Nathalia de Lima Freire</t>
  </si>
  <si>
    <t>1MCZ8585R5G</t>
  </si>
  <si>
    <t>Rua Josephina martinelli da silva, 220</t>
  </si>
  <si>
    <t>04368020</t>
  </si>
  <si>
    <t>nathaliamanriquez86@gmail.com</t>
  </si>
  <si>
    <t>Nathalia Manriquez da Paz</t>
  </si>
  <si>
    <t>1MCZ858B445</t>
  </si>
  <si>
    <t>53553744X</t>
  </si>
  <si>
    <t>Rua Santa Adelaide, 66</t>
  </si>
  <si>
    <t>06719270</t>
  </si>
  <si>
    <t>Academia, gastos com animais e streaming</t>
  </si>
  <si>
    <t>ndufner139@gmail.com</t>
  </si>
  <si>
    <t>Nathaly Alves Dufner</t>
  </si>
  <si>
    <t>1MCZ859HFU0</t>
  </si>
  <si>
    <t>Avenida Ayrton Senna, 22</t>
  </si>
  <si>
    <t>06149201</t>
  </si>
  <si>
    <t>Remedios</t>
  </si>
  <si>
    <t>nathanpaulista12@gmail.com</t>
  </si>
  <si>
    <t>Nathan Paulista das Virgens</t>
  </si>
  <si>
    <t>1MCZ85AV8EH</t>
  </si>
  <si>
    <t>Rua Iguarapé Água Azul, 66</t>
  </si>
  <si>
    <t>08485310</t>
  </si>
  <si>
    <t>O pai é pastor, não tem carteira assinada mas tem holerite, considerei ele como não autônomo.</t>
  </si>
  <si>
    <t>Conta de gás e animal de estimação</t>
  </si>
  <si>
    <t>O carro é alugado mas eles pagam IPVA.</t>
  </si>
  <si>
    <t>Ele não recebia bolsa diretamente mas alega que recebia um desconto de 30% na mensalidade da escola, totalizando um total pago de 900. Não comprovou isso, somente mostrou o histórico de escola particular.</t>
  </si>
  <si>
    <t>nayaralauricosilva@gmail.com</t>
  </si>
  <si>
    <t>Nayara Laurico Silva</t>
  </si>
  <si>
    <t>1MCZ85BZ734</t>
  </si>
  <si>
    <t>Prefiro não dizer</t>
  </si>
  <si>
    <t>Rua Victoria, 144</t>
  </si>
  <si>
    <t>09852063</t>
  </si>
  <si>
    <t xml:space="preserve">São Bernardo </t>
  </si>
  <si>
    <t>nicolasrcardoso07@gmail.com</t>
  </si>
  <si>
    <t>Nicolas Rodrigues Cardoso</t>
  </si>
  <si>
    <t>1MCZ85C55RU</t>
  </si>
  <si>
    <t>Rua Pindaibal, 21</t>
  </si>
  <si>
    <t>08270060</t>
  </si>
  <si>
    <t>Trabalhava informalmente, vendendo produto no trem.</t>
  </si>
  <si>
    <t>nicolazsilvaaraujo@gmail.com</t>
  </si>
  <si>
    <t>Nícolas Silva Araujo</t>
  </si>
  <si>
    <t>1MCZ859MEV5</t>
  </si>
  <si>
    <t>Rua Carlos Simas, 126</t>
  </si>
  <si>
    <t>04406110</t>
  </si>
  <si>
    <t>Gás , remédio e pet</t>
  </si>
  <si>
    <t>nicoly.secco@hotmail.com</t>
  </si>
  <si>
    <t>Nicoly de Oliveira Carvalho Secco</t>
  </si>
  <si>
    <t>1MCZ85C92GP</t>
  </si>
  <si>
    <t>Rua Cactos,98</t>
  </si>
  <si>
    <t>0610200</t>
  </si>
  <si>
    <t>pereirapaola95@gmail.com</t>
  </si>
  <si>
    <t>Paola Caroline Scandiussi Pereira</t>
  </si>
  <si>
    <t>1MCZ85AUFCA</t>
  </si>
  <si>
    <t>Rua Pardinho, 34</t>
  </si>
  <si>
    <t>04840050</t>
  </si>
  <si>
    <t>pedrolacerda790@gmail.com</t>
  </si>
  <si>
    <t>Pedro Henrique Carreiro Lacerda</t>
  </si>
  <si>
    <t>1MCZ85CL5P7</t>
  </si>
  <si>
    <t>Avenida Professor José Maria Alckmin, 361</t>
  </si>
  <si>
    <t>05366000</t>
  </si>
  <si>
    <t>O candidato não apresentou os documentos dos dois irmãos pequenos porque eles não tem.</t>
  </si>
  <si>
    <t>pedrogonsalves3031@gmail.com</t>
  </si>
  <si>
    <t>Pedro Henrique Gonsalves de Assunção</t>
  </si>
  <si>
    <t>1MCZ85CA2L6</t>
  </si>
  <si>
    <t>Rua Edgar Amorim Amaral, 216</t>
  </si>
  <si>
    <t>04348030</t>
  </si>
  <si>
    <t>pedrohenriquesantanadarocha@gmail.com</t>
  </si>
  <si>
    <t>Pedro Henrique Santana da Rocha</t>
  </si>
  <si>
    <t>1MCZ85CJFZZ</t>
  </si>
  <si>
    <t>Rua Balsa, 682</t>
  </si>
  <si>
    <t>02910000</t>
  </si>
  <si>
    <t>pedro.araujo322@gmail.com</t>
  </si>
  <si>
    <t>Cursinho Público (não lembra o nome)</t>
  </si>
  <si>
    <t>Fatec</t>
  </si>
  <si>
    <t>Pedro Henrique Santos de Araujo</t>
  </si>
  <si>
    <t>1MCZ85ARV6K</t>
  </si>
  <si>
    <t>Rua Clara Nunes, 16</t>
  </si>
  <si>
    <t>08342080</t>
  </si>
  <si>
    <t>O pai não mora com o candidato, mas paga pensão alimentícia.
A mãe está desempregada (apresentou a entrada no auxílio desemprego)</t>
  </si>
  <si>
    <t>Academia e gás</t>
  </si>
  <si>
    <t>Todos da família são isentos do imposto de renda</t>
  </si>
  <si>
    <t>Trabalha como jovem aprendiz</t>
  </si>
  <si>
    <t>008pedros@gmail.com</t>
  </si>
  <si>
    <t>Pedro Oliveira de Souza</t>
  </si>
  <si>
    <t>1MCZ85CJ8JS</t>
  </si>
  <si>
    <t>Rua professor Carlos Nobre Rosa 157</t>
  </si>
  <si>
    <t>02832100</t>
  </si>
  <si>
    <t>apenelopeleo@gmail.com</t>
  </si>
  <si>
    <t>Penélope Léo de Oliveira</t>
  </si>
  <si>
    <t>1MCZ85B1FJS</t>
  </si>
  <si>
    <t>Avenida Sapopemba 100</t>
  </si>
  <si>
    <t>09250300</t>
  </si>
  <si>
    <t>Farmácia, serviço de streaming</t>
  </si>
  <si>
    <t>phamelacpingo@gmial.com</t>
  </si>
  <si>
    <t>Phamela Cristina Pingo</t>
  </si>
  <si>
    <t>1MCZ85CKAKD</t>
  </si>
  <si>
    <t>Rua Irene de Sousa Pinto, 412</t>
  </si>
  <si>
    <t>04822020</t>
  </si>
  <si>
    <t>Pai recebe seguro desemprego.</t>
  </si>
  <si>
    <t>pietroromao16@gmail.com</t>
  </si>
  <si>
    <t>Pietro Henrique Romão Spezzacatena</t>
  </si>
  <si>
    <t>1MCZ85CQAJD</t>
  </si>
  <si>
    <t>Rua Armando Pereira, 429</t>
  </si>
  <si>
    <t>07431280</t>
  </si>
  <si>
    <t>Arujá</t>
  </si>
  <si>
    <t>rafael.francisco7911@gmail.com</t>
  </si>
  <si>
    <t>Rafael Francisco Ferreira de Carvalho</t>
  </si>
  <si>
    <t>1MCZ859N385</t>
  </si>
  <si>
    <t>Rua Irmã Olímpia da Apresentação Carvalho, 21</t>
  </si>
  <si>
    <t>06784290</t>
  </si>
  <si>
    <t>A mãe do candidato está recebendo até maio o valor de 485 reais por conta de um ajuste (foi explicado). Então depois de maio o candidato receberá o valor integral novamente, que é de 1212.</t>
  </si>
  <si>
    <t>rafatavess32@gmail.com</t>
  </si>
  <si>
    <t>Rafael Tavares Oliveira</t>
  </si>
  <si>
    <t>1MCZ85AZ23C</t>
  </si>
  <si>
    <t>Jardim Guanabara, Rua dos Pífanos, 72</t>
  </si>
  <si>
    <t>04860290</t>
  </si>
  <si>
    <t>Na parte da documentação da família, trouxe apenas uma foto do RG da mãe.
O pai está desempregado no momento, mas coloquei as informações do emprego mais recente.</t>
  </si>
  <si>
    <t>Academia</t>
  </si>
  <si>
    <t>Trouxe apenas fotos de todos os documentos, mas são fotos bem legíveis.</t>
  </si>
  <si>
    <t>rafaela.nvenancio@gmail.com</t>
  </si>
  <si>
    <t>Rafaela Neres Venâncio</t>
  </si>
  <si>
    <t>1MCZ85AUU6J</t>
  </si>
  <si>
    <t>Estrada das Rosas, 1436</t>
  </si>
  <si>
    <t>06150350</t>
  </si>
  <si>
    <t xml:space="preserve">Animal e Seguro </t>
  </si>
  <si>
    <t>Dívida comprovada por escrita a punho</t>
  </si>
  <si>
    <t>rafaelasantana8967@gmail.com</t>
  </si>
  <si>
    <t>Rafaela Santana Barboso dos Santos</t>
  </si>
  <si>
    <t>1MCZ85B8HTH</t>
  </si>
  <si>
    <t>Rua Alto Paraíso de Goiás, 170</t>
  </si>
  <si>
    <t>08431750</t>
  </si>
  <si>
    <t>rafasilvapinheiro11@gmail.com</t>
  </si>
  <si>
    <t>Rafaela Silva Pinheiro</t>
  </si>
  <si>
    <t>1MCZ859R2FE</t>
  </si>
  <si>
    <t>Rua Alagoinha do Piaui, 46</t>
  </si>
  <si>
    <t>05272150</t>
  </si>
  <si>
    <t>viriatonatalia3@gmail.com</t>
  </si>
  <si>
    <t>Raissa dos Santos Dias Henrique</t>
  </si>
  <si>
    <t>1MCZ85CYDSJ</t>
  </si>
  <si>
    <t>Rua Rene Fernandes, 41</t>
  </si>
  <si>
    <t>06381100</t>
  </si>
  <si>
    <t>De 2 em 2 meses recebe por volta de 200 reais da avó.</t>
  </si>
  <si>
    <t>Remédio: 100 Animais: 200 Netflix: 25 Gás: 160</t>
  </si>
  <si>
    <t>rakelflorentino@gmail.com</t>
  </si>
  <si>
    <t>Rakel Florentino Azevedo</t>
  </si>
  <si>
    <t>1MCZ8598HT5</t>
  </si>
  <si>
    <t>Rua Santiago, 16</t>
  </si>
  <si>
    <t>07261455</t>
  </si>
  <si>
    <t>mitiekuboyama@gmail.com</t>
  </si>
  <si>
    <t>Rani Mitie Kuboyama</t>
  </si>
  <si>
    <t>1MCZ85A22P5</t>
  </si>
  <si>
    <t>Rua Bulgária, 74</t>
  </si>
  <si>
    <t>09280120</t>
  </si>
  <si>
    <t>Remédios, academia e animais</t>
  </si>
  <si>
    <t>rayanelonguinho@gmail.com</t>
  </si>
  <si>
    <t>FEAUSP</t>
  </si>
  <si>
    <t>Rayane Brigido Longuinho</t>
  </si>
  <si>
    <t>1MCZ85CGS4V</t>
  </si>
  <si>
    <t>Rua Nanquim, 86</t>
  </si>
  <si>
    <t>04462050</t>
  </si>
  <si>
    <t>r.duarte.mesquita@gmail.com</t>
  </si>
  <si>
    <t>Study (online)</t>
  </si>
  <si>
    <t>Rayanne Vitória Duarte Mesquita</t>
  </si>
  <si>
    <t>1MCZ85CK4AB</t>
  </si>
  <si>
    <t>Avenida Capitão Francisco Cesar, 824 - casa 2</t>
  </si>
  <si>
    <t>06415000</t>
  </si>
  <si>
    <t>netflix</t>
  </si>
  <si>
    <t>A casa é uma das casas do terreno da vó, então a vó que paga as coisas tipo IPTU.
Vai começar a declarar imposto de renda esse ano então ainda não tem documento falando sobre.</t>
  </si>
  <si>
    <t>rebecasampaio710@gmail.com</t>
  </si>
  <si>
    <t>Rebeca Sampaio dos Anjos Diniz</t>
  </si>
  <si>
    <t>1MCZ855FHSQ</t>
  </si>
  <si>
    <t>Estrada Pequia, 112</t>
  </si>
  <si>
    <t>06381090</t>
  </si>
  <si>
    <t>rebeka.v.s06@gmail.com</t>
  </si>
  <si>
    <t>Rebeka Vitória Eduarda Dos Santos</t>
  </si>
  <si>
    <t>1MCZ85CRVYF</t>
  </si>
  <si>
    <t>Rua Olivio Basilo Marçal, 530</t>
  </si>
  <si>
    <t>06172226</t>
  </si>
  <si>
    <t>gás e netflix</t>
  </si>
  <si>
    <t>Apresentou apenas o documento do IPVA faltou o da moto.
Está pagando a casa própria, mas nao apresentou o documento (está falando um valor aproximado - mas apresenta ser verdade)</t>
  </si>
  <si>
    <t>renarasantos2002@gmail.com</t>
  </si>
  <si>
    <t>Renara Santos Souza</t>
  </si>
  <si>
    <t>1MCZ855YB00</t>
  </si>
  <si>
    <t>Rua Viela Vinte, sem número</t>
  </si>
  <si>
    <t>03572025</t>
  </si>
  <si>
    <t>Gás e ração de gato</t>
  </si>
  <si>
    <t>A candidata não trouxe quase nenhum documento comprobatório porque não sabia</t>
  </si>
  <si>
    <t>retanamattoss@hotmail.com</t>
  </si>
  <si>
    <t>Renata de Mattos</t>
  </si>
  <si>
    <t>1MCZ85ADNBH</t>
  </si>
  <si>
    <t>Rua Doutor Rafael de Oliveira Pirajá, 71</t>
  </si>
  <si>
    <t>gás e Netflix</t>
  </si>
  <si>
    <t>Foi nossa aluna da TCB em 2022</t>
  </si>
  <si>
    <t>costarenatinha2006@gmail.com</t>
  </si>
  <si>
    <t>Renata Teixeira Da Costa</t>
  </si>
  <si>
    <t>1MCZ85CH651</t>
  </si>
  <si>
    <t>Rua Bernadino Berttoloti, 36</t>
  </si>
  <si>
    <t>05265110</t>
  </si>
  <si>
    <t>Animais de estimação, remédio, gás, higiene</t>
  </si>
  <si>
    <t>renatosimoraes@gmail.com</t>
  </si>
  <si>
    <t>Renato da SIlva Eugenio de Moraes</t>
  </si>
  <si>
    <t>1MCZ859QERG</t>
  </si>
  <si>
    <t>Estrada do Tambury, 1395 - Bloco 1, apto 52</t>
  </si>
  <si>
    <t>06386000</t>
  </si>
  <si>
    <t>Netflix e gás</t>
  </si>
  <si>
    <t>richarsouza730@gmail.com</t>
  </si>
  <si>
    <t>UFSP</t>
  </si>
  <si>
    <t>Richard De Souza Santos</t>
  </si>
  <si>
    <t>1MCZ85AFD9P</t>
  </si>
  <si>
    <t>Rua Gonçalo Autana, 64</t>
  </si>
  <si>
    <t>05184300</t>
  </si>
  <si>
    <t>roberta_rafaela05@hotmail.com</t>
  </si>
  <si>
    <t>Prova Total - online</t>
  </si>
  <si>
    <t>Roberta Rafaela Coutinho Fernandes</t>
  </si>
  <si>
    <t>1MCZ855E1MK</t>
  </si>
  <si>
    <t>Avenida Cipriano Rodrigues , 340 Ap11 Bloco1</t>
  </si>
  <si>
    <t>03361010</t>
  </si>
  <si>
    <t>Pet, remédio e netflix.</t>
  </si>
  <si>
    <t>rbsatend@gmail.com</t>
  </si>
  <si>
    <t>educafro, FVG</t>
  </si>
  <si>
    <t>Rosivaldo brito dos Santos</t>
  </si>
  <si>
    <t>1MCZ85AS32A</t>
  </si>
  <si>
    <t>22396203X</t>
  </si>
  <si>
    <t>Rua constancio jose soares</t>
  </si>
  <si>
    <t>04432010</t>
  </si>
  <si>
    <t>ruan220205@gmail.com</t>
  </si>
  <si>
    <t>Ruan Santos Miranda Teixeira</t>
  </si>
  <si>
    <t>1MCZ85CJL6V</t>
  </si>
  <si>
    <t>52337754X</t>
  </si>
  <si>
    <t>Rua Domenico Maggion, 171 - Osasco</t>
  </si>
  <si>
    <t>06120220</t>
  </si>
  <si>
    <t>rubenjonathan35@gmail.com</t>
  </si>
  <si>
    <t>Cursinho EACH</t>
  </si>
  <si>
    <t>Ruben Jonathan Mamani Challco</t>
  </si>
  <si>
    <t>1MCZ85CNYCF</t>
  </si>
  <si>
    <t>Rua Antonio Venosa, 133</t>
  </si>
  <si>
    <t>08471560</t>
  </si>
  <si>
    <t>Remédios para o pai.</t>
  </si>
  <si>
    <t xml:space="preserve">Trabalho Informal, ajudando os pais.
</t>
  </si>
  <si>
    <t>ryangodoi235@gmail.com</t>
  </si>
  <si>
    <t>Ryan Henrique Franco Alves Godoi</t>
  </si>
  <si>
    <t>1MCZ85AVQF8</t>
  </si>
  <si>
    <t>Rua Rui Amaral Lemos</t>
  </si>
  <si>
    <t>05388070</t>
  </si>
  <si>
    <t>A comprovação da renda da responsável do candidato foi através de uma declaração de próprio punho, mas apresentada pelo celular</t>
  </si>
  <si>
    <t>sassavalle@hotmail.com</t>
  </si>
  <si>
    <t>Sabrina Valle Nery</t>
  </si>
  <si>
    <t>1MCZ8564BEL</t>
  </si>
  <si>
    <t>Rua Marcirio Dias</t>
  </si>
  <si>
    <t>04764080</t>
  </si>
  <si>
    <t>gh0sted182@gmail.com</t>
  </si>
  <si>
    <t>Edson Luis</t>
  </si>
  <si>
    <t>Sael Saens Fernandes da Silva</t>
  </si>
  <si>
    <t>1MCZ85ATJ8N</t>
  </si>
  <si>
    <t>Rua Joaquim Pedro de Andrade, 24</t>
  </si>
  <si>
    <t>04866060</t>
  </si>
  <si>
    <t>samara1vitoria@gmail.com</t>
  </si>
  <si>
    <t>Samara Vitoria de Souza</t>
  </si>
  <si>
    <t>1MCZ859RH2C</t>
  </si>
  <si>
    <t>Rua Maria Boscarioum Gabrieli,85</t>
  </si>
  <si>
    <t>Grande ABC</t>
  </si>
  <si>
    <t>sandyreina1807@gmail.com</t>
  </si>
  <si>
    <t>Sandy Reina Poma Merlo</t>
  </si>
  <si>
    <t>1MCZ85CJCHE</t>
  </si>
  <si>
    <t>Rua Ministro Anibal Freire, 231</t>
  </si>
  <si>
    <t>05181100</t>
  </si>
  <si>
    <t>Os pais são imigrantes bolivianos.</t>
  </si>
  <si>
    <t>Auxílio por conta do irmão dela ser autista.</t>
  </si>
  <si>
    <t>Gás: 100</t>
  </si>
  <si>
    <t>O pai dela é estrangeiro e possui RNE, ela não soube como preencher alguns campos da declaração de isenção de imposto de renda.</t>
  </si>
  <si>
    <t>A candidata no momento tem bolsa 100% no ProUni, mas não comprovou bolsa, só que estuda na UNIP.</t>
  </si>
  <si>
    <t>saphyraevellyn064@gmail.com</t>
  </si>
  <si>
    <t>Saphyra Evellyn Da Silva</t>
  </si>
  <si>
    <t>1MCZ855FPPE</t>
  </si>
  <si>
    <t>Rua Álvares Corrêa, 47 A</t>
  </si>
  <si>
    <t>04830110</t>
  </si>
  <si>
    <t>menezessara222@gmail.com</t>
  </si>
  <si>
    <t>EACH e Clarice Lispector</t>
  </si>
  <si>
    <t>Sara Menezes da Silva</t>
  </si>
  <si>
    <t>1MCZ85AF33C</t>
  </si>
  <si>
    <t xml:space="preserve">Rua Fernão Mendes Pinto, 58B </t>
  </si>
  <si>
    <t>03803000</t>
  </si>
  <si>
    <t>Dívida com conta de água, candidata diz que não irá pagar mas o nome está no serasa.</t>
  </si>
  <si>
    <t>sarah.pavaneli@gmail.com</t>
  </si>
  <si>
    <t>Sarah Cristina Pavaneli de Brito</t>
  </si>
  <si>
    <t>1MCZ859SDYH</t>
  </si>
  <si>
    <t>Rua Vicente Felipe Celestino, 121</t>
  </si>
  <si>
    <t>09910080</t>
  </si>
  <si>
    <t xml:space="preserve">Academia, Com animais </t>
  </si>
  <si>
    <t>saaahluzz@gmail.com</t>
  </si>
  <si>
    <t>Sarah Helena Ribeiro da Silva</t>
  </si>
  <si>
    <t>1MCZ855GTB3</t>
  </si>
  <si>
    <t>Rua Duarte, 82</t>
  </si>
  <si>
    <t>02309170</t>
  </si>
  <si>
    <t>sarahkethelynlb@gmail.com</t>
  </si>
  <si>
    <t>Sarah Kethelyn Lacerda Barbosa</t>
  </si>
  <si>
    <t>1MCZ8599411</t>
  </si>
  <si>
    <t>54498870x</t>
  </si>
  <si>
    <t>Rua Ibiraiaras, 500, casa 62</t>
  </si>
  <si>
    <t>02878080</t>
  </si>
  <si>
    <t>Já trabalhou por dois anos em uma papelaria, mas não era carteira assinada.</t>
  </si>
  <si>
    <t>vsarah0507@gmail.com</t>
  </si>
  <si>
    <t>Sarah Vitória Brito de Carvalho</t>
  </si>
  <si>
    <t>1MCZ85CQHC5</t>
  </si>
  <si>
    <t>57880962X</t>
  </si>
  <si>
    <t>Rua Serra das Missões, 170</t>
  </si>
  <si>
    <t>08373120</t>
  </si>
  <si>
    <t>shyennealmeidadesouzs@gmail.com</t>
  </si>
  <si>
    <t>Shyenne Almeida de Souza</t>
  </si>
  <si>
    <t>1MCZ85CP35M</t>
  </si>
  <si>
    <t>Rua 28 de março, 5 - apartamento 35</t>
  </si>
  <si>
    <t>04236160</t>
  </si>
  <si>
    <t>silasalbertino@gmail.com</t>
  </si>
  <si>
    <t>Silas Albertino Miranda da Silva</t>
  </si>
  <si>
    <t>1MCZ858ZH36</t>
  </si>
  <si>
    <t>Rua Urutai, 122</t>
  </si>
  <si>
    <t>02850090</t>
  </si>
  <si>
    <t>sylgcarr@gmail.com</t>
  </si>
  <si>
    <t>Silvia Carrera Garcia</t>
  </si>
  <si>
    <t>1MCZ85CYYPR</t>
  </si>
  <si>
    <t>05066101870</t>
  </si>
  <si>
    <t>Rua Tibério, 158</t>
  </si>
  <si>
    <t>05042010</t>
  </si>
  <si>
    <t>sophiafaria2311@gmail.com</t>
  </si>
  <si>
    <t>Só quer POLI</t>
  </si>
  <si>
    <t>Sophia Christine Faria Machado</t>
  </si>
  <si>
    <t>1MCZ855VMSS</t>
  </si>
  <si>
    <t>Rua João Faria Leite, 64, Jardim Maria Rosa - Taboão da Serra</t>
  </si>
  <si>
    <t>06763400</t>
  </si>
  <si>
    <t>A renda apresentada no valor de 3655 é oriunda da profissão da mãe, que é residente em um hospital (Concursada) e ganha um valor referente à pesquisa.</t>
  </si>
  <si>
    <t>Streaming e remédios</t>
  </si>
  <si>
    <t>A mãe dela paga um valor anual de 534 reais por conta do CRN (Registro de Nutrição), que todo nutricionista é obrigado a pagar</t>
  </si>
  <si>
    <t>A Sophia faz uns "bicos", as vezes, mas não é regular e o dinheiro não entra na renda da casa.</t>
  </si>
  <si>
    <t>sophias68@gmail.com</t>
  </si>
  <si>
    <t>Sophia Ferreira de Freitas Amaral</t>
  </si>
  <si>
    <t>1MCZ8585QSY</t>
  </si>
  <si>
    <t>Rua Cleon Mário Gaccione, 209</t>
  </si>
  <si>
    <t>05363120</t>
  </si>
  <si>
    <t>Ração para a cachorra</t>
  </si>
  <si>
    <t>A candidata não conseguiu entrar em contato com os pais para conferir o valor do IPVA, mas, comentou que enviou esta informação no formulário.</t>
  </si>
  <si>
    <t>sophia.pinheiiro@outlook.com</t>
  </si>
  <si>
    <t>Sophia Pinheiro Nascimento</t>
  </si>
  <si>
    <t>1MCZ85BE36T</t>
  </si>
  <si>
    <t xml:space="preserve">Travessa Cachoeira do Arrependido 21 </t>
  </si>
  <si>
    <t>05574440</t>
  </si>
  <si>
    <t>A renda vinda de fonte externa diz respeito ao valor da prestação do apartamento que o irmão dela ajuda a pagar (é o único auxilio de fora que entra nas contas da casa).</t>
  </si>
  <si>
    <t>ela é asmatica, então os gastos recorrentes sãp principalmente na farmacia</t>
  </si>
  <si>
    <t>stefanieflauzinoeu@gmail.com</t>
  </si>
  <si>
    <t>Stefanie Flauzino Santos Silva</t>
  </si>
  <si>
    <t>1MCZ85CBRJT</t>
  </si>
  <si>
    <t>Rua Baltazar dos Reis, 26</t>
  </si>
  <si>
    <t>03968020</t>
  </si>
  <si>
    <t>stefany.vitoria010@outlook.com</t>
  </si>
  <si>
    <t>Me Salva</t>
  </si>
  <si>
    <t>Stefany Vitoria Moura Silva</t>
  </si>
  <si>
    <t>1MCZ85CMAKB</t>
  </si>
  <si>
    <t>Rua Capitão Vicente Cocozza, 135</t>
  </si>
  <si>
    <t>05889250</t>
  </si>
  <si>
    <t>Auxílio Óbito</t>
  </si>
  <si>
    <t>stephany.clementino94@gmail.com</t>
  </si>
  <si>
    <t>Stephany Clementino Lopes</t>
  </si>
  <si>
    <t>1MCZ85ANUVK</t>
  </si>
  <si>
    <t>Travessa Ana Manarezi,111</t>
  </si>
  <si>
    <t>03977610</t>
  </si>
  <si>
    <t>sthefanycristovam@gmail.com</t>
  </si>
  <si>
    <t>Sthefany Cristovam da Silva</t>
  </si>
  <si>
    <t>1MCZ85CF2EC</t>
  </si>
  <si>
    <t>Rua José Roschel Rodrigues, 1619</t>
  </si>
  <si>
    <t>04880130</t>
  </si>
  <si>
    <t>sdaconceicao21@gmail.com</t>
  </si>
  <si>
    <t>Sthefany da Conceição Araujo da Silva</t>
  </si>
  <si>
    <t>1MCZ85CMHTE</t>
  </si>
  <si>
    <t>Avenida Circular, 113, Bloco 11, Apto. 61</t>
  </si>
  <si>
    <t>O valor da internet (wifi) já está incluso no pacote de telefone fixo, por isso coloquei 0 e comprovado.
Dívida referente a financiamento de um apto.</t>
  </si>
  <si>
    <t>sususramos@gmail.com</t>
  </si>
  <si>
    <t>Suelen da Silva Ramos</t>
  </si>
  <si>
    <t>1MCZ85CG2EF</t>
  </si>
  <si>
    <t>Rua Quetena,149</t>
  </si>
  <si>
    <t>04912070</t>
  </si>
  <si>
    <t>O pai e padrasto pagam, respectivamente, a conta de wifi e da Tim, mas ela não declarou renda deles.</t>
  </si>
  <si>
    <t>Animais: 200 Gás: 130 Remédio: 150</t>
  </si>
  <si>
    <t>tatianalm3@gmail.com</t>
  </si>
  <si>
    <t>Tatiana Lima Mangueira</t>
  </si>
  <si>
    <t>1MCZ85B2QHJ</t>
  </si>
  <si>
    <t>RUA Sabiá Branco, 189 Casa L, Jaguaré</t>
  </si>
  <si>
    <t>05328140</t>
  </si>
  <si>
    <t>thai12345ns@gmail.com</t>
  </si>
  <si>
    <t>Thaiane Nascimento da Silva</t>
  </si>
  <si>
    <t>1MCZ85CFUVC</t>
  </si>
  <si>
    <t>Avenida Alexandre Mackenzie, 940</t>
  </si>
  <si>
    <t>05322000</t>
  </si>
  <si>
    <t xml:space="preserve">Animais e gás </t>
  </si>
  <si>
    <t>silvadathainatds@gmail.com</t>
  </si>
  <si>
    <t>Faculdades Privadas</t>
  </si>
  <si>
    <t>Thainá da Silva</t>
  </si>
  <si>
    <t>1MCZ85928PR</t>
  </si>
  <si>
    <t>Rua Bandeirantes, 371</t>
  </si>
  <si>
    <t>04872085</t>
  </si>
  <si>
    <t>Na conta de água, a candidata mora em chacara e possui poço na casa, por isso não paga água.</t>
  </si>
  <si>
    <t>Formulário socioeconômico encaminhado por email</t>
  </si>
  <si>
    <t>thainadigiorgisz@gmail.com</t>
  </si>
  <si>
    <t>Thaina di Giorgi Souza</t>
  </si>
  <si>
    <t>1MCZ85A31R1</t>
  </si>
  <si>
    <t>Rua Berco Udler, 610</t>
  </si>
  <si>
    <t>05767330</t>
  </si>
  <si>
    <t>A candidata recebe auxílio em forma de medicação por conta de diabetes.</t>
  </si>
  <si>
    <t>thai.oliv19@gmail.com</t>
  </si>
  <si>
    <t>Thainá Oliveira de Sousa</t>
  </si>
  <si>
    <t>1MCZ85CJ3M5</t>
  </si>
  <si>
    <t>Rua Bem-te-vi, 46 A</t>
  </si>
  <si>
    <t>05333030</t>
  </si>
  <si>
    <t>A candidata recebe do pai uma pensão alimentícia só que não é oficial judicialmente, além disso a mãe dela recebe auxílios do governo, mas não trouxe documento comprovando.</t>
  </si>
  <si>
    <t>Gás e animais de estimação</t>
  </si>
  <si>
    <t>ts0357141@gmail.com</t>
  </si>
  <si>
    <t>Thaís Leite Santos</t>
  </si>
  <si>
    <t>1MCZ85CBMTD</t>
  </si>
  <si>
    <t>Rua Gustavo Paiva, 171</t>
  </si>
  <si>
    <t>05763420</t>
  </si>
  <si>
    <t>Internet do vizinho</t>
  </si>
  <si>
    <t>thaisaj9@gmail.com</t>
  </si>
  <si>
    <t>Thaisa de Santana</t>
  </si>
  <si>
    <t>1MCZ85CJV2H</t>
  </si>
  <si>
    <t>Rua Anga, 2072</t>
  </si>
  <si>
    <t>03360000</t>
  </si>
  <si>
    <t>IPTU incluído no pagamento do aluguel</t>
  </si>
  <si>
    <t>marianagutierra@gmail.com</t>
  </si>
  <si>
    <t>catuabathalia@gmail.com</t>
  </si>
  <si>
    <t>Thalia Gabriele Pereira Catuaba</t>
  </si>
  <si>
    <t>1MCZ859PEHR</t>
  </si>
  <si>
    <t>Rua Hastor Burgo,5</t>
  </si>
  <si>
    <t>06859495</t>
  </si>
  <si>
    <t>thalitahatsue@gmail.com</t>
  </si>
  <si>
    <t>Thalita Hatsue Cassimiro alves pedroso</t>
  </si>
  <si>
    <t>1MCZ859FFFE</t>
  </si>
  <si>
    <t>Rua auasinaua, 5</t>
  </si>
  <si>
    <t>02254100</t>
  </si>
  <si>
    <t>thalita201818@gmail.com</t>
  </si>
  <si>
    <t>Thalita Silva do Nascimento</t>
  </si>
  <si>
    <t>1MCZ859EFYG</t>
  </si>
  <si>
    <t>Rua Joaquim Guimarães 651</t>
  </si>
  <si>
    <t>05574010</t>
  </si>
  <si>
    <t>thamararbarros@outlook.com</t>
  </si>
  <si>
    <t>Thamara Rafael de Barros</t>
  </si>
  <si>
    <t>1MCZ85CGJPM</t>
  </si>
  <si>
    <t>Rua Ministro Lins de Barros, 232</t>
  </si>
  <si>
    <t>02674000</t>
  </si>
  <si>
    <t>Animal (banho, tosa e comida), Streming, Gás, Convênio da Avó</t>
  </si>
  <si>
    <t>Terreno de prefeitura - não paga IPTU
Ela falou que só tem um imóvel mas trouxe um conta de água de outro endereço no nome da mãe - esse outro endereço era um "cômodo" que juntou com a residência atual</t>
  </si>
  <si>
    <t>thamyreswolf0@gmail.com</t>
  </si>
  <si>
    <t>Thamyres Wolf de Moraes Soares</t>
  </si>
  <si>
    <t>1MCZ85CFS9P</t>
  </si>
  <si>
    <t>Rua Ascenso Ribeiro</t>
  </si>
  <si>
    <t>05624020</t>
  </si>
  <si>
    <t>Candidata recebe pensão do pai (falecido). Contudo reiterou que o benefício é somente até os 18 anos de idade (não sei se há algum documento que comprove).</t>
  </si>
  <si>
    <t>Academia, gastos com gato, remédios (dela e da mãe)</t>
  </si>
  <si>
    <t>vandeleacordeiro@terra.com.br</t>
  </si>
  <si>
    <t>Thawan Thales de Oliveira Moura</t>
  </si>
  <si>
    <t>1MCZ85A99E7</t>
  </si>
  <si>
    <t>Rua Silvestre José Dantas 149</t>
  </si>
  <si>
    <t>04891030</t>
  </si>
  <si>
    <t>to9060532@gmail.com</t>
  </si>
  <si>
    <t>Thayna dos Santos Oliveira</t>
  </si>
  <si>
    <t>1MCZ859P9SF</t>
  </si>
  <si>
    <t>39991318x</t>
  </si>
  <si>
    <t>Viela Independência 02</t>
  </si>
  <si>
    <t>04235380</t>
  </si>
  <si>
    <t>A candidata está trabalhando agora e tem essa renda, mas disse que irá sair do emprego dia 28/02</t>
  </si>
  <si>
    <t>A candidata não comprovou a conta de internet, pois disse que seu vizinho trabalha com isso, então a família paga diretamente a ele, não tendo nada formalizado.</t>
  </si>
  <si>
    <t xml:space="preserve">Ela trabalha, mas vai largar no final do mês. </t>
  </si>
  <si>
    <t>thiagocosmedasilva@gmail.com</t>
  </si>
  <si>
    <t>Objetivo</t>
  </si>
  <si>
    <t>Thiago Cosme da Silva</t>
  </si>
  <si>
    <t>1MCZ85CHK9K</t>
  </si>
  <si>
    <t>Rua Pertigalete, 5</t>
  </si>
  <si>
    <t>04913050</t>
  </si>
  <si>
    <t>Gás, Remédio e Netflix</t>
  </si>
  <si>
    <t>thiagooliveira.rodrigues35@gmail.com</t>
  </si>
  <si>
    <t>Thiago de Oliveira Rodrigues</t>
  </si>
  <si>
    <t>1MCZ85BNMUH</t>
  </si>
  <si>
    <t>Rua João José do Reis, 150</t>
  </si>
  <si>
    <t>06787600</t>
  </si>
  <si>
    <t>Gás, alimentação do cachorro e seguro</t>
  </si>
  <si>
    <t>thiagonery770@gmail.com</t>
  </si>
  <si>
    <t>Thiago Nery Sales</t>
  </si>
  <si>
    <t>1MCZ85CS5DU</t>
  </si>
  <si>
    <t>Rua Domingos da Rocha Almeida, 83, Casa 1</t>
  </si>
  <si>
    <t>04754050</t>
  </si>
  <si>
    <t>thomaspriantewagner1999@gmail.com</t>
  </si>
  <si>
    <t>Thomas Priante Wagner</t>
  </si>
  <si>
    <t>1MCZ85AM32Q</t>
  </si>
  <si>
    <t>Rua Carlos Weber, 1319, apartamento 112 F</t>
  </si>
  <si>
    <t>05303000</t>
  </si>
  <si>
    <t>valentinazumi2016@gmail.com</t>
  </si>
  <si>
    <t>Valentina Zuemi Shimabukuro Gonçalves</t>
  </si>
  <si>
    <t>1MCZ85A7ME7</t>
  </si>
  <si>
    <t>Rua Manuel Soares Sebastião, 202</t>
  </si>
  <si>
    <t>04775160</t>
  </si>
  <si>
    <t>Sâo Paulo</t>
  </si>
  <si>
    <t>Gás, Pet</t>
  </si>
  <si>
    <t>victor.araujodossantos@gmail.com</t>
  </si>
  <si>
    <t>Victor Araujo dos Santos</t>
  </si>
  <si>
    <t>1MCZ85CPRN8</t>
  </si>
  <si>
    <t>Rua Josino Mendes de Alvarenga Freire, 620 - Casa 3</t>
  </si>
  <si>
    <t>animais e seguro de vida</t>
  </si>
  <si>
    <t>victorberto1@hotmail.com</t>
  </si>
  <si>
    <t>Poliusp</t>
  </si>
  <si>
    <t>Victor Berto de Martos Palopoli</t>
  </si>
  <si>
    <t>1MCZ85CF7D4</t>
  </si>
  <si>
    <t>Rua Willis Roberto Banks, 480</t>
  </si>
  <si>
    <t>05128000</t>
  </si>
  <si>
    <t>Além do documento de aposentadoria, a avó tambem recebe pensão do marido (3055 é a soma dos 2)</t>
  </si>
  <si>
    <t>vicguiseline@gmail.com</t>
  </si>
  <si>
    <t>Victoria Cardoso Guiseline</t>
  </si>
  <si>
    <t>1MCZ85CYV7G</t>
  </si>
  <si>
    <t>Rua Valorbe, 355</t>
  </si>
  <si>
    <t>02442140</t>
  </si>
  <si>
    <t xml:space="preserve">Streaming </t>
  </si>
  <si>
    <t>vg306563@gmail.com</t>
  </si>
  <si>
    <t>Victoria Gabrielly De Lima Duarte</t>
  </si>
  <si>
    <t>1MCZ85CY7BT</t>
  </si>
  <si>
    <t>Rua O Povo de Deus, 59</t>
  </si>
  <si>
    <t>06152230</t>
  </si>
  <si>
    <t>vicxramos@gmail.com</t>
  </si>
  <si>
    <t>Victória Ramos dos Santos Silva</t>
  </si>
  <si>
    <t>1MCZ858V737</t>
  </si>
  <si>
    <t>Avenida Alvaro Machado Pedrosa, 132</t>
  </si>
  <si>
    <t>02245000</t>
  </si>
  <si>
    <t>Streaming e animais.</t>
  </si>
  <si>
    <t>viniciusac525@gmail.com</t>
  </si>
  <si>
    <t>Vinicius Alves Andrade Cardoso</t>
  </si>
  <si>
    <t>1MCZ85CZCAB</t>
  </si>
  <si>
    <t>Rua Canários, 45</t>
  </si>
  <si>
    <t>04849506</t>
  </si>
  <si>
    <t>vinnicius32794@gmail.com</t>
  </si>
  <si>
    <t>fatec</t>
  </si>
  <si>
    <t>Vinicius Alves de Almeida</t>
  </si>
  <si>
    <t>1MCZ85BP3JP</t>
  </si>
  <si>
    <t>Rua Luís de Oliveira, 260</t>
  </si>
  <si>
    <t>05886120</t>
  </si>
  <si>
    <t>viniciusgaldino76@gmail.com</t>
  </si>
  <si>
    <t>Emancipa BITDA</t>
  </si>
  <si>
    <t>Vinícius Lima Galdino</t>
  </si>
  <si>
    <t>1MCZ85AUUBC</t>
  </si>
  <si>
    <t>Rua Padre Adelino, 91 Ap 101B</t>
  </si>
  <si>
    <t>03303000</t>
  </si>
  <si>
    <t>Gás + Netflix</t>
  </si>
  <si>
    <t>vivitorarara@gmail.com</t>
  </si>
  <si>
    <t>Vitor Araujo Carvalho</t>
  </si>
  <si>
    <t>1MCZ858SUM0</t>
  </si>
  <si>
    <t>Rua Doutor Mário Cardim, 2</t>
  </si>
  <si>
    <t>04019000</t>
  </si>
  <si>
    <t>A mãe do candidato recebe um salário mínimo por benefício por invalidez, entretanto, trouxe um documento do governo comprovando que não tenho certeza se seria a comprovação adequada</t>
  </si>
  <si>
    <t>vsd.vitordias@gmail.com</t>
  </si>
  <si>
    <t>Vitor Silva Dias</t>
  </si>
  <si>
    <t>1MCZ85AU2T5</t>
  </si>
  <si>
    <t>Rua Alipio Domingues Mandu, 129</t>
  </si>
  <si>
    <t>06773130</t>
  </si>
  <si>
    <t>Tabão da Serra</t>
  </si>
  <si>
    <t>Aluguel comprovado de 2021</t>
  </si>
  <si>
    <t>vitorikamily@gmail.com</t>
  </si>
  <si>
    <t>Vitoria Kamily de Lima Oliveira</t>
  </si>
  <si>
    <t>1MCZ859ZL4N</t>
  </si>
  <si>
    <t>Rua Verão Vermelho 124</t>
  </si>
  <si>
    <t>05185500</t>
  </si>
  <si>
    <t>ração e gás</t>
  </si>
  <si>
    <t>vitoriabrimu.g.lessa@gmail.com</t>
  </si>
  <si>
    <t>Vitoria Primo Gonçalves Lessa</t>
  </si>
  <si>
    <t>1MCZ859RCCJ</t>
  </si>
  <si>
    <t>Rua Pachoal Antonio Politano,609</t>
  </si>
  <si>
    <t>06766120</t>
  </si>
  <si>
    <t>wanessabattsanttos@gmail.com</t>
  </si>
  <si>
    <t>Wanessa dos Santos Batista</t>
  </si>
  <si>
    <t>1MCZ85CS84G</t>
  </si>
  <si>
    <t>Rua Júlio Feltscher, 337</t>
  </si>
  <si>
    <t>06447310</t>
  </si>
  <si>
    <t>wesleysoareslp@outlook.com</t>
  </si>
  <si>
    <t>Wesley Soares dos Santos</t>
  </si>
  <si>
    <t>1MCZ85C9SK6</t>
  </si>
  <si>
    <t>Rua das Corvinas, 69</t>
  </si>
  <si>
    <t>04473290</t>
  </si>
  <si>
    <t>Psicólogo: 260 Academia:130 Streaming: 30</t>
  </si>
  <si>
    <t>O candidato estava a toda hora tentando buscar os comprovantes na conta nubank, mas a internet estava dificultando o acesso, prossegui a entrevista colocando que não apresentou comprovante porque estava demorando muito.</t>
  </si>
  <si>
    <t>weslley.souzasales@gmail.com</t>
  </si>
  <si>
    <t>Weslley Souza Sales</t>
  </si>
  <si>
    <t>1MCZ85BZEUU</t>
  </si>
  <si>
    <t>55846404X</t>
  </si>
  <si>
    <t>Rua Agrimensor Sugaya, 391</t>
  </si>
  <si>
    <t>08260030</t>
  </si>
  <si>
    <t>Gasto não recorrente</t>
  </si>
  <si>
    <t>Academia, animais, seguro e gás</t>
  </si>
  <si>
    <t>ozzy@outlook.com</t>
  </si>
  <si>
    <t>Objetivo, Carolina de Jesus</t>
  </si>
  <si>
    <t>Willian Costa Rodrigues</t>
  </si>
  <si>
    <t>1MCZ859EV04</t>
  </si>
  <si>
    <t>Rua Jerusalém, 155</t>
  </si>
  <si>
    <t>06865810</t>
  </si>
  <si>
    <t>Gás, Spotify</t>
  </si>
  <si>
    <t>willianrvieira.09@gmail.com</t>
  </si>
  <si>
    <t>Willian Ribeiro Vieira</t>
  </si>
  <si>
    <t>1MCZ856SN5G</t>
  </si>
  <si>
    <t>07897745341</t>
  </si>
  <si>
    <t>Rua da Chibata, 161</t>
  </si>
  <si>
    <t>05734100</t>
  </si>
  <si>
    <t>Candidato  não sabe ao certo os valores totais dos gastos da família, apenas os próprios. Não sabe o valor do IPVA das outras duas motos nem o imposto de renda dos pais ou irmãos. Tudo informado nesse sentido é referente apenas ao candidato.</t>
  </si>
  <si>
    <t>yagos.souza96@gmail.com</t>
  </si>
  <si>
    <t>Yago de Souza Almeida</t>
  </si>
  <si>
    <t>1MCZ85CMMNQ</t>
  </si>
  <si>
    <t>Rua da Cerâmica, 16</t>
  </si>
  <si>
    <t>05542070</t>
  </si>
  <si>
    <t>yasmimrodrigues2901@gmail.com</t>
  </si>
  <si>
    <t>Yasmim Rodrigues da Silva</t>
  </si>
  <si>
    <t>1MCZ859TVC1</t>
  </si>
  <si>
    <t>Avenida Doutor Cândido Motta Filho, 737</t>
  </si>
  <si>
    <t>06804445</t>
  </si>
  <si>
    <t>yasminalvesaraujo524@gmail.com</t>
  </si>
  <si>
    <t>Cursinho popular uniafro</t>
  </si>
  <si>
    <t>Yasmin Alves Araujo</t>
  </si>
  <si>
    <t>1MCZ85CLCNK</t>
  </si>
  <si>
    <t>0620437320</t>
  </si>
  <si>
    <t>Rua Transatletica, 057</t>
  </si>
  <si>
    <t>yasminaparecida39@gmail.com</t>
  </si>
  <si>
    <t>Yasmin Aparecida de Brito Vanderlei</t>
  </si>
  <si>
    <t>1MCZ85CJCFK</t>
  </si>
  <si>
    <t>Rua Mário Latorre, 245 bloco 14 apartamento 6</t>
  </si>
  <si>
    <t>06767230</t>
  </si>
  <si>
    <t>A candidata recebe pensão do pai no valor de 3000, mas não trouxe nenhum tipo de comprovante.</t>
  </si>
  <si>
    <t>yasmincpiva19@outlook.com</t>
  </si>
  <si>
    <t>Yasmin Cristina Piva de Souza</t>
  </si>
  <si>
    <t>1MCZ85CJEKL</t>
  </si>
  <si>
    <t>Rua Franscisco Alarico Bergam, 1476</t>
  </si>
  <si>
    <t>08230011</t>
  </si>
  <si>
    <t xml:space="preserve">Gás: 110 Academia: 130 Remédio: 168 </t>
  </si>
  <si>
    <t>mih.curvelo@gmail.com</t>
  </si>
  <si>
    <t>Yasmin de oliveira curvelo</t>
  </si>
  <si>
    <t>1MCZ855MVJD</t>
  </si>
  <si>
    <t>rua porangatu, 68</t>
  </si>
  <si>
    <t>02129060</t>
  </si>
  <si>
    <t>gas</t>
  </si>
  <si>
    <t>ygorvicente024@gmail.com</t>
  </si>
  <si>
    <t>Ygor Vicente da Silva</t>
  </si>
  <si>
    <t>1MCZ85BDKHZ</t>
  </si>
  <si>
    <t>53937944X</t>
  </si>
  <si>
    <t>Rua Maria Zélia, 40 casa 2</t>
  </si>
  <si>
    <t>02913070</t>
  </si>
  <si>
    <t>O candidato só trouxe uma xerox do cartão do bolsa família.</t>
  </si>
  <si>
    <t>Gás, Spotify e Icloud</t>
  </si>
  <si>
    <t>A conta de luz e de água são divididas entre os inquilinos do local que o candidato mora.</t>
  </si>
  <si>
    <t>yazevedogama@gmail.com</t>
  </si>
  <si>
    <t>Ynara Azevedo Gama</t>
  </si>
  <si>
    <t>1MCZ8571U19</t>
  </si>
  <si>
    <t>Estrada do Atalaia, 1442</t>
  </si>
  <si>
    <t>06700510</t>
  </si>
  <si>
    <t>Nº Inscrição</t>
  </si>
  <si>
    <t>Nome</t>
  </si>
  <si>
    <t>Turma</t>
  </si>
  <si>
    <t>EX ALUNO</t>
  </si>
  <si>
    <t>Ano concl Ensino Médio</t>
  </si>
  <si>
    <t>Nº membros fam</t>
  </si>
  <si>
    <t>Soma conf membros</t>
  </si>
  <si>
    <t>Renda Fonte 1</t>
  </si>
  <si>
    <t>Conf na Fonte 1</t>
  </si>
  <si>
    <t>Renda Fonte 2</t>
  </si>
  <si>
    <t>Conf na Fonte 2</t>
  </si>
  <si>
    <t>Renda Fonte 3</t>
  </si>
  <si>
    <t>Conf na Fonte 3</t>
  </si>
  <si>
    <t>Renda Fonte 4</t>
  </si>
  <si>
    <t>Conf na Fonte 4</t>
  </si>
  <si>
    <t>Renda Fonte 5</t>
  </si>
  <si>
    <t>Conf na Fonte 5</t>
  </si>
  <si>
    <t>Renda Fonte 6</t>
  </si>
  <si>
    <t>Conf na Fonte 6</t>
  </si>
  <si>
    <t>Renda na Fonte 7</t>
  </si>
  <si>
    <t>Conf na Fonte 7</t>
  </si>
  <si>
    <t>Tipo Escola EM</t>
  </si>
  <si>
    <t>Conf tipo escola EM</t>
  </si>
  <si>
    <t>Aluguel</t>
  </si>
  <si>
    <t>Conf alug</t>
  </si>
  <si>
    <t>Condomínio</t>
  </si>
  <si>
    <t>Conf condo</t>
  </si>
  <si>
    <t>Água</t>
  </si>
  <si>
    <t>Luz</t>
  </si>
  <si>
    <t>Conf luz</t>
  </si>
  <si>
    <t>IPVA</t>
  </si>
  <si>
    <t>IPTU</t>
  </si>
  <si>
    <t>IM RENDA</t>
  </si>
  <si>
    <t>Conf IR</t>
  </si>
  <si>
    <t>Telefone fixo</t>
  </si>
  <si>
    <t>Conf tel</t>
  </si>
  <si>
    <t>Internet</t>
  </si>
  <si>
    <t>Conf Inter</t>
  </si>
  <si>
    <t>Transporte</t>
  </si>
  <si>
    <t>Conf Transp</t>
  </si>
  <si>
    <t>Educação</t>
  </si>
  <si>
    <t>Conf educ</t>
  </si>
  <si>
    <t>Asssitência médica</t>
  </si>
  <si>
    <t>Conf assist</t>
  </si>
  <si>
    <t>DÍVIDAS(valor total)</t>
  </si>
  <si>
    <t>Conf dívidas</t>
  </si>
  <si>
    <t>Outros gastos1</t>
  </si>
  <si>
    <t>Conf outros 1</t>
  </si>
  <si>
    <t>Escolaridade pai</t>
  </si>
  <si>
    <t>Escolaridade mãe</t>
  </si>
  <si>
    <t>Tipo Casa</t>
  </si>
  <si>
    <t>Nº imóveis</t>
  </si>
  <si>
    <t>Nº automóveis</t>
  </si>
  <si>
    <t>Nº motos</t>
  </si>
  <si>
    <t>Cand trabalha</t>
  </si>
  <si>
    <t>Cand já trabalhou</t>
  </si>
  <si>
    <t>Nota entrevista</t>
  </si>
  <si>
    <t>Entrevistador</t>
  </si>
  <si>
    <t>Tabulador</t>
  </si>
  <si>
    <t>Soma Renda</t>
  </si>
  <si>
    <t>Soma conf renda</t>
  </si>
  <si>
    <t xml:space="preserve">Adriano Calisto </t>
  </si>
  <si>
    <t>TSA</t>
  </si>
  <si>
    <t xml:space="preserve">Amanda Mesquita Cirino da Silva </t>
  </si>
  <si>
    <t xml:space="preserve">Ana Julia do Prado Figueiredo </t>
  </si>
  <si>
    <t xml:space="preserve">Arthur da Silva Cruz </t>
  </si>
  <si>
    <t xml:space="preserve">Arthur Silva Batista </t>
  </si>
  <si>
    <t xml:space="preserve">Camilly Marcely da Silva Souza </t>
  </si>
  <si>
    <t xml:space="preserve">Catherine Silva Ciujsmak </t>
  </si>
  <si>
    <t xml:space="preserve">Danielly Caroline de Oliveira </t>
  </si>
  <si>
    <t xml:space="preserve">Eduarda Rodrigues Lima </t>
  </si>
  <si>
    <t xml:space="preserve">Emanuel Santos Rocha </t>
  </si>
  <si>
    <t xml:space="preserve">Fernanda de Almeida Silva </t>
  </si>
  <si>
    <t xml:space="preserve">Fernandez Marques dos Santos </t>
  </si>
  <si>
    <t xml:space="preserve">Gabriel Alves Silva </t>
  </si>
  <si>
    <t xml:space="preserve">Gabriely Santos de Oliveira </t>
  </si>
  <si>
    <t xml:space="preserve">Gustavo Henrique de Souza Silva </t>
  </si>
  <si>
    <t xml:space="preserve">Isabella Moreira Manoel </t>
  </si>
  <si>
    <t xml:space="preserve">João Victor Castelli Lima </t>
  </si>
  <si>
    <t xml:space="preserve">Juliana Machado Silva </t>
  </si>
  <si>
    <t xml:space="preserve">Kailane da Silva França </t>
  </si>
  <si>
    <t xml:space="preserve">Kiara Claudia Basilio Estuari </t>
  </si>
  <si>
    <t xml:space="preserve">Lana Novaes Cunha </t>
  </si>
  <si>
    <t xml:space="preserve">Lavínia Cesário Alves Marques </t>
  </si>
  <si>
    <t xml:space="preserve">Leonardo Camargo dos Santos </t>
  </si>
  <si>
    <t xml:space="preserve">Letícia Cesário Alves Marques </t>
  </si>
  <si>
    <t xml:space="preserve">Maria Eduarda Rocha Gonçalves </t>
  </si>
  <si>
    <t xml:space="preserve">Matheus Jesus dos Santos </t>
  </si>
  <si>
    <t xml:space="preserve">Matheus Rocha Ramos </t>
  </si>
  <si>
    <t>Michelly Cardoso Sant'ana</t>
  </si>
  <si>
    <t xml:space="preserve">Natanael da Silva Moreira </t>
  </si>
  <si>
    <t xml:space="preserve">Rafaela Silva Pinheiro </t>
  </si>
  <si>
    <t xml:space="preserve">Renata de Mattos </t>
  </si>
  <si>
    <t xml:space="preserve">Sarah Cristina Pavaneli de Brito </t>
  </si>
  <si>
    <t xml:space="preserve">Tatiana Lima Mangueira </t>
  </si>
  <si>
    <t xml:space="preserve">Thaina di Giorgi Souza </t>
  </si>
  <si>
    <t xml:space="preserve">Thamara Rafael de Barros </t>
  </si>
  <si>
    <t xml:space="preserve">Thamyres Wolf de Moraes Soares </t>
  </si>
  <si>
    <t xml:space="preserve">Yago de Souza Almeida </t>
  </si>
  <si>
    <t xml:space="preserve">Yasmin Aparecida de Brito Vanderlei </t>
  </si>
  <si>
    <t>Tipo de declaração</t>
  </si>
  <si>
    <t>Confiabilidade</t>
  </si>
  <si>
    <t>Carteira de trabalho não encerrada</t>
  </si>
  <si>
    <t>Documento de 2020, 2021 ou 2022</t>
  </si>
  <si>
    <t>Casa própria, não paga IPTU, mas não declarou isenção</t>
  </si>
  <si>
    <t>Casa própria, declarou um valor mas não comprovou</t>
  </si>
  <si>
    <t>Documentos de 2019 ou mais antigos</t>
  </si>
  <si>
    <t>Documento ilegível</t>
  </si>
  <si>
    <t>Declarado o valor for 0 e o campo “Como acessa a internet? ”, comprova o gasto, tais como “Uso wifi do vizinho”</t>
  </si>
  <si>
    <t>Valor comprovado</t>
  </si>
  <si>
    <t>Quando o valor for 0, a pessoa tiver veículos e declarar a isenção</t>
  </si>
  <si>
    <t>Comprovante de IPTU de 2020,  2021 ou 2022</t>
  </si>
  <si>
    <t>Deixou de apresentar comprovante de algum ano(exemplo: mostrou apenas a conclusão do primeiro e segundo ano do ensino médio, mas não aparece do terceiro).</t>
  </si>
  <si>
    <t>Comprovou os 2 anos de ensino médio, cursados todos de acordo com a situação descrita (escola particular com bolsa, EP, ou escola particular sem bolsa)</t>
  </si>
  <si>
    <t>Alojamento</t>
  </si>
  <si>
    <t>Não sou ex-aluno</t>
  </si>
  <si>
    <t>Sim, sou ex-aluno da TCB</t>
  </si>
  <si>
    <t>Sim, sou ex-aluno da TSE</t>
  </si>
  <si>
    <t>Sim, sou ex-aluno da TSA</t>
  </si>
  <si>
    <t>Sim, sou ex-aluno da TSM</t>
  </si>
  <si>
    <t>Número de Inscrição</t>
  </si>
  <si>
    <t>NOME</t>
  </si>
  <si>
    <t>PONTUAÇÃO SOCIOECONOMICO</t>
  </si>
  <si>
    <t>Situação</t>
  </si>
  <si>
    <t>Cota Trans</t>
  </si>
  <si>
    <t>Aprovado</t>
  </si>
  <si>
    <t>Ana Vieira Lana</t>
  </si>
  <si>
    <t>Eliene Ruth Campanha Da Silva</t>
  </si>
  <si>
    <t>Ariane Carolina Silva leite</t>
  </si>
  <si>
    <t>Letticia De Souza Gabriel</t>
  </si>
  <si>
    <t>Brenda Oliveira Pascal</t>
  </si>
  <si>
    <t>Gabrielly Assis Lopes</t>
  </si>
  <si>
    <t>Sael Saëns Fernandes da Silva</t>
  </si>
  <si>
    <t>Rafael Francisco Ferreira De Carvalho</t>
  </si>
  <si>
    <t>Yasmin De Oliveira Curvelo</t>
  </si>
  <si>
    <t>Haniel Natal Rocha Da Conceição</t>
  </si>
  <si>
    <t>Ana Julia Arruda Do Nascimento</t>
  </si>
  <si>
    <t>Beatriz Da Silva De Oliveira</t>
  </si>
  <si>
    <t>Dayane Alves Barboza</t>
  </si>
  <si>
    <t>Fernanda Santos Dos Passos</t>
  </si>
  <si>
    <t>Kauê Pereira De Almeida</t>
  </si>
  <si>
    <t>Maria Rafaela Ferreira Dos Santos</t>
  </si>
  <si>
    <t>Sarah Vitória Brito De Carvalho</t>
  </si>
  <si>
    <t>Sara Menezes Da Silva</t>
  </si>
  <si>
    <t>Livia Amorim De Oliveira</t>
  </si>
  <si>
    <t>Angela Eloiza Da Silva Martins</t>
  </si>
  <si>
    <t>Geovana Neves Do Nascimento</t>
  </si>
  <si>
    <t>Renata De Mattos</t>
  </si>
  <si>
    <t>Leticia De Oliveira Stella</t>
  </si>
  <si>
    <t>Gabriel De Campos Souza</t>
  </si>
  <si>
    <t>Julia Ingrid Mangabeira Coelho</t>
  </si>
  <si>
    <t>Juliana Soares Da Paixao Vassão Domingues</t>
  </si>
  <si>
    <t>Natália Vitória Da Cruz Feitosa</t>
  </si>
  <si>
    <t>Bianca Tavares De Oliveira Linhares</t>
  </si>
  <si>
    <t>Sthefany Da Conceição Araujo Da Silva</t>
  </si>
  <si>
    <t>Camilla Felix Da Silva</t>
  </si>
  <si>
    <t>Raissa Dos Santos Dias Henrique</t>
  </si>
  <si>
    <t>Kaique Teixeira Dos Santos</t>
  </si>
  <si>
    <t>Victor Araujo Dos Santos</t>
  </si>
  <si>
    <t>Ana Julia Miranda De Oliveira</t>
  </si>
  <si>
    <t>Thawan Thales De Oliveira Moura</t>
  </si>
  <si>
    <t>Brena De Matos Leopoldino</t>
  </si>
  <si>
    <t>Nathalia De Lima Freire</t>
  </si>
  <si>
    <t>Danielle Ribeiro Do Nascimento</t>
  </si>
  <si>
    <t>Melissa Da Silva Lessa</t>
  </si>
  <si>
    <t>Sophia Ferreira De Freitas Amaral</t>
  </si>
  <si>
    <t>Esther Alves Santiago</t>
  </si>
  <si>
    <t>Gabriel Da Silva Alves</t>
  </si>
  <si>
    <t>Wanessa Dos Santos Batista</t>
  </si>
  <si>
    <t>Vitoria Kamily De Lima Oliveira</t>
  </si>
  <si>
    <t>Arthur Da Silva Cruz</t>
  </si>
  <si>
    <t>Larissa Dos Santos Souza</t>
  </si>
  <si>
    <t>Rosivaldo Brito Dos Santos</t>
  </si>
  <si>
    <t>Natanael Da Silva Moreira</t>
  </si>
  <si>
    <t>Gustavo Galdino Da Silva</t>
  </si>
  <si>
    <t>Ingrid Santos De Macedo Sena</t>
  </si>
  <si>
    <t>Kailane Da Silva França</t>
  </si>
  <si>
    <t>Elisa Alves Da Silva</t>
  </si>
  <si>
    <t>Samara Vitoria De Souza</t>
  </si>
  <si>
    <t>Graziela Da Silva Barbosa</t>
  </si>
  <si>
    <t>Janaina Lima De Souza</t>
  </si>
  <si>
    <t>Beatriz Soares De Carvalho</t>
  </si>
  <si>
    <t>Evellyn Aparecida Pereira De Oliveira</t>
  </si>
  <si>
    <t>Ana Carla Souza Da Silva</t>
  </si>
  <si>
    <t>Ana Carolina Da Silva Calixto</t>
  </si>
  <si>
    <t>Lorran Dos Santos Sarmento</t>
  </si>
  <si>
    <t>Emilly Siqueira Da Silva</t>
  </si>
  <si>
    <t>Pedro Henrique Santana Da Rocha</t>
  </si>
  <si>
    <t>Gabriely Santos De Oliveira</t>
  </si>
  <si>
    <t>Kauã Gomes Da Silva Faustino</t>
  </si>
  <si>
    <t>Anamim Emilly Menezes Nascimento Dos Santos</t>
  </si>
  <si>
    <t>Penélope Léo De Oliveira</t>
  </si>
  <si>
    <t>Cauê Dos Santos França</t>
  </si>
  <si>
    <t>Emilly Anne Da Silva Cavalcante Roriz</t>
  </si>
  <si>
    <t>Bianca Soares Da Silva</t>
  </si>
  <si>
    <t>Andrezza Rodrigues Da Costa Pereira</t>
  </si>
  <si>
    <t>Ana Cristina Sousa De Melo</t>
  </si>
  <si>
    <t>Thalita Hatsue Cassimiro Alves Pedroso</t>
  </si>
  <si>
    <t>Mayra Magalhães Dos Santos</t>
  </si>
  <si>
    <t>Maria Eduarda Da Silva Oliveira</t>
  </si>
  <si>
    <t>Bianca De Oliveira Aguiar Lima</t>
  </si>
  <si>
    <t>Augusto Stefani De Melo</t>
  </si>
  <si>
    <t>Emily Ramos Dos Santos</t>
  </si>
  <si>
    <t>Thainá Oliveira De Sousa</t>
  </si>
  <si>
    <t>Carlos Eduardo Da Silva Aranha Leite Morgatto</t>
  </si>
  <si>
    <t>Suelen Da Silva Ramos</t>
  </si>
  <si>
    <t>Thaiane Nascimento Da Silva</t>
  </si>
  <si>
    <t>Isayane Rodrigues Da Silva Dantas</t>
  </si>
  <si>
    <t>Lorena Ortega De Oliveira</t>
  </si>
  <si>
    <t>Ana Flávia Esteves De Oliveira</t>
  </si>
  <si>
    <t>Gabrielle De Oliveira Leme</t>
  </si>
  <si>
    <t>Ana Carolino De Souza Elias</t>
  </si>
  <si>
    <t>Gustavo Gomes De Souza</t>
  </si>
  <si>
    <t>Thaisa De Santana</t>
  </si>
  <si>
    <t>Izabelly Santana De Souza</t>
  </si>
  <si>
    <t>Agatha Larissa Da Silva Damasceno</t>
  </si>
  <si>
    <t>Cassielle Dos Santos França</t>
  </si>
  <si>
    <t>Pedro Henrique Santos De Araujo</t>
  </si>
  <si>
    <t>Geovana Moraes Dos Santos</t>
  </si>
  <si>
    <t>Matheus Jesus Dos Santos</t>
  </si>
  <si>
    <t>Andriely Gomes Dos Santos</t>
  </si>
  <si>
    <t>Giovana Aiko De Almeida Barbezani</t>
  </si>
  <si>
    <t>Davi Silva De Oliveira</t>
  </si>
  <si>
    <t>Reprovado</t>
  </si>
  <si>
    <t>Giovanna Da Silva Dias</t>
  </si>
  <si>
    <t>Thayna Dos Santos Oliveira</t>
  </si>
  <si>
    <t>Thiago De Oliveira Rodrigues</t>
  </si>
  <si>
    <t>João Eduardo Silva De Almeida</t>
  </si>
  <si>
    <t>Carolaine Bispo Tomé Da Luz</t>
  </si>
  <si>
    <t>Maria Eloisa Sena Lima De Sales</t>
  </si>
  <si>
    <t>Nathan Paulista Das Virgens</t>
  </si>
  <si>
    <t>Leonardo Camargo Dos Santos</t>
  </si>
  <si>
    <t>Hillary Dos Santos Paixão</t>
  </si>
  <si>
    <t>Giovanna Carvalho Da Silva</t>
  </si>
  <si>
    <t>Larissa Santos De Sousa</t>
  </si>
  <si>
    <t>Sarah Helena Ribeiro Da Silva</t>
  </si>
  <si>
    <t>Shyenne Almeida De Souza</t>
  </si>
  <si>
    <t>Fernanda Valim De Souza Santos</t>
  </si>
  <si>
    <t>Livia Silva De Almeida</t>
  </si>
  <si>
    <t>Carlos Da Silva Queiroz</t>
  </si>
  <si>
    <t>Milena Aparecida Da Costa</t>
  </si>
  <si>
    <t>Izabella Abgail Kuchla De Fontes</t>
  </si>
  <si>
    <t>Ana Julia Pontes Da Silva</t>
  </si>
  <si>
    <t>Fabiana Shirley Gonçalves De Lima</t>
  </si>
  <si>
    <t>Alessandra Jesus Da Silva</t>
  </si>
  <si>
    <t>Kayky Gomes Da Silva</t>
  </si>
  <si>
    <t>José Pedro Sucupira Da Silva</t>
  </si>
  <si>
    <t>Izabella De Castro Gonçalves</t>
  </si>
  <si>
    <t>João Pedro Galindo De Carvalho</t>
  </si>
  <si>
    <t>Sthefany Cristovam Da Silva</t>
  </si>
  <si>
    <t>Luiz Felipe Santana De Mattos Santana Quirino</t>
  </si>
  <si>
    <t>Sael Saens Fernandes Da Silva</t>
  </si>
  <si>
    <t>Gabriely Alves Dos Santos</t>
  </si>
  <si>
    <t>Mariana Do Santos</t>
  </si>
  <si>
    <t>Danielle Ribeiro Dos Santos</t>
  </si>
  <si>
    <t>Julia Andrade De Paula</t>
  </si>
  <si>
    <t>Sarah Cristina Pavaneli De Brito</t>
  </si>
  <si>
    <t>Marina Ferreira De Alencar Pereira</t>
  </si>
  <si>
    <t>Thainá Da Silva</t>
  </si>
  <si>
    <t>Camilly Marcely Da Silva Souza</t>
  </si>
  <si>
    <t>Pedro Henrique Gonsalves De Assunção</t>
  </si>
  <si>
    <t>Júlia Santos Dos Reis</t>
  </si>
  <si>
    <t>Ygor Vicente Da Silva</t>
  </si>
  <si>
    <t>Danielly Caroline De Oliveira</t>
  </si>
  <si>
    <t>Jaqueline De Castro Henrique</t>
  </si>
  <si>
    <t>João Marcos Marinho Dos Santos</t>
  </si>
  <si>
    <t>Thiago Cosme Da Silva</t>
  </si>
  <si>
    <t>Camila De Cássia Vernizzi De Oliveira</t>
  </si>
  <si>
    <t>Yago De Souza Almeida</t>
  </si>
  <si>
    <t>Luiza Carvalho De Oliveira</t>
  </si>
  <si>
    <t>Laura De Castro Oliveira</t>
  </si>
  <si>
    <t>Keyse Kelly Cardoso De Jesus</t>
  </si>
  <si>
    <t>Giovanna De Oliveira Gamberini</t>
  </si>
  <si>
    <t>Rebeca Sampaio Dos Anjos Diniz</t>
  </si>
  <si>
    <t>Geovana Da Silva Nascimento</t>
  </si>
  <si>
    <t>Erick De Paula Santos</t>
  </si>
  <si>
    <t>Emilly Pereira Da Silva</t>
  </si>
  <si>
    <t>Isabelle Barbosa De Oliveira</t>
  </si>
  <si>
    <t>Beatriz Rodrigues Da Costa</t>
  </si>
  <si>
    <t>Amanda Mesquita Cirino Da Silva</t>
  </si>
  <si>
    <t>Victória Ramos Dos Santos Silva</t>
  </si>
  <si>
    <t>Pedro Oliveira De Souza</t>
  </si>
  <si>
    <t>Yasmin Cristina Piva De Souza</t>
  </si>
  <si>
    <t>Clara Ramos De Alencar</t>
  </si>
  <si>
    <t>Michelly Cardoso Sant'Ana</t>
  </si>
  <si>
    <t>Julia Costa E Silva</t>
  </si>
  <si>
    <t>Julia Dos Anjos Silva</t>
  </si>
  <si>
    <t>Yasmim Rodrigues Da Silva</t>
  </si>
  <si>
    <t>Larissa De Moraes Amaral</t>
  </si>
  <si>
    <t>Gabriela De Sousa Lima</t>
  </si>
  <si>
    <t>Marcos Da Silva Vieira Junior</t>
  </si>
  <si>
    <t>Beatriz Ribeiro De Carme</t>
  </si>
  <si>
    <t>Loren Kathlyn Do Carmo Leite</t>
  </si>
  <si>
    <t>Rafaela Santana Barboso Dos Santos</t>
  </si>
  <si>
    <t>Victor Berto De Martos Palopoli</t>
  </si>
  <si>
    <t>Michelly Nunes Dos Santos</t>
  </si>
  <si>
    <t>Ariane Dos Santos Lima</t>
  </si>
  <si>
    <t>Lavhinia Eduarda De Almeida Alves</t>
  </si>
  <si>
    <t>Giovanna Marques De Barros Andrade</t>
  </si>
  <si>
    <t>Gustavo De Souza Silva</t>
  </si>
  <si>
    <t>Marcus Vinícius Queiroz Da Silva</t>
  </si>
  <si>
    <t>Vinicius Alves De Almeida</t>
  </si>
  <si>
    <t>Andrezza Helen Batista Da Silva</t>
  </si>
  <si>
    <t>Enzo De Oliveira Viana Ferreira</t>
  </si>
  <si>
    <t>Lucas Carnieli Da Silva</t>
  </si>
  <si>
    <t>Gustavo Soares De Lima</t>
  </si>
  <si>
    <t>Isabella Salazar Da Silva</t>
  </si>
  <si>
    <t>Guilherme Flor De Melo</t>
  </si>
  <si>
    <t>Ana Julia Costa De Mira</t>
  </si>
  <si>
    <t>Maria Luiza Mendonça Da Silva</t>
  </si>
  <si>
    <t>Daiany Araujo De Souza De Santos</t>
  </si>
  <si>
    <t>Thalita Silva Do Nascimento</t>
  </si>
  <si>
    <t>Letícia De Jesus Santana</t>
  </si>
  <si>
    <t>Ana Catarina De Oliveira Moreira</t>
  </si>
  <si>
    <t>Mayara Da Silva Mendes</t>
  </si>
  <si>
    <t>Nicoly De Oliveira Carvalho Secco</t>
  </si>
  <si>
    <t>Giovanna Franco De Carvalho</t>
  </si>
  <si>
    <t>Gabriela Bernardes De Toledo</t>
  </si>
  <si>
    <t>Thaina Di Giorgi Souza</t>
  </si>
  <si>
    <t>Silas Albertino Miranda Da Silva</t>
  </si>
  <si>
    <t>Aline Dos Santos Silva</t>
  </si>
  <si>
    <t>Gabrielle Souza De Lima</t>
  </si>
  <si>
    <t>Renato Da Silva Eugenio De Moraes</t>
  </si>
  <si>
    <t>Gustavo Henrique De Souza Silva</t>
  </si>
  <si>
    <t>Emerson Dos Santos Gomes</t>
  </si>
  <si>
    <t>Natalia Gomes Da Silva Lima</t>
  </si>
  <si>
    <t>Hellen Da Silva Santos</t>
  </si>
  <si>
    <t>Maria Julia Da Silva Fonseca</t>
  </si>
  <si>
    <t>Fabio Aurelio Guergolett Ferreirra De Lima</t>
  </si>
  <si>
    <t>Yasmin Aparecida De Brito Vanderlei</t>
  </si>
  <si>
    <t>Luiz Felipe Oliveira Da Silva</t>
  </si>
  <si>
    <t>Ana Beatriz De Figueiredo Marques</t>
  </si>
  <si>
    <t>Aline Lie Ike De Oliveira</t>
  </si>
  <si>
    <t>Agatha Loiola Lima De Oliveira</t>
  </si>
  <si>
    <t>Danilo Oliveira Da Silva</t>
  </si>
  <si>
    <t>Kamile Froes De Oliveira</t>
  </si>
  <si>
    <t>Fernanda De Almeida Silva</t>
  </si>
  <si>
    <t>Katharina Ferreira De Carvalho</t>
  </si>
  <si>
    <t>Juliana Eleuterio Leite Da Silva</t>
  </si>
  <si>
    <t>Francisco Fidelarino Do Nascimento Junior</t>
  </si>
  <si>
    <t>Wesley Soares Dos Santos</t>
  </si>
  <si>
    <t>Ana Julia Do Prado Figueiredo</t>
  </si>
  <si>
    <t>Claudia Rodrigues Souza De Jesus Oliveira</t>
  </si>
  <si>
    <t>Thamara Rafael De Barros</t>
  </si>
  <si>
    <t>Helen Diva Da Silva Brito</t>
  </si>
  <si>
    <t>Jackson Dos Santos Cardoso</t>
  </si>
  <si>
    <t>Livia Galvan Da Silva</t>
  </si>
  <si>
    <t>Isabella De Mello Barreto Cotait Naufel</t>
  </si>
  <si>
    <t>Izabella Cristina De Carvalho</t>
  </si>
  <si>
    <t>Thamyres Wolf De Moraes Soares</t>
  </si>
  <si>
    <t>Nathalia Manriquez Da Paz</t>
  </si>
  <si>
    <t>Ellen Vitoria Porto Da Conceição</t>
  </si>
  <si>
    <t>Fernandez Marques Dos Santos</t>
  </si>
  <si>
    <t xml:space="preserve">   LISTA APROVADOS 1ª Fase TSA 2023 </t>
  </si>
  <si>
    <t>N° de Inscrição</t>
  </si>
  <si>
    <t>1MC*****KE0</t>
  </si>
  <si>
    <t>1MC*****L5K</t>
  </si>
  <si>
    <t>1MC*****E93</t>
  </si>
  <si>
    <t>1MC*****S9P</t>
  </si>
  <si>
    <t>1MC*****9FP</t>
  </si>
  <si>
    <t>1MC*****B6M</t>
  </si>
  <si>
    <t>1MC*****QEB</t>
  </si>
  <si>
    <t>1MC*****14N</t>
  </si>
  <si>
    <t>1MC*****5FB</t>
  </si>
  <si>
    <t>1MC*****N6Q</t>
  </si>
  <si>
    <t>1MC*****7ZL</t>
  </si>
  <si>
    <t>1MC*****6Z9</t>
  </si>
  <si>
    <t>1MC*****D9B</t>
  </si>
  <si>
    <t>1MC*****1MR</t>
  </si>
  <si>
    <t>1MC*****8CQ</t>
  </si>
  <si>
    <t>1MC*****GD8</t>
  </si>
  <si>
    <t>1MC*****Q1J</t>
  </si>
  <si>
    <t>1MC*****RFA</t>
  </si>
  <si>
    <t>1MC*****M58</t>
  </si>
  <si>
    <t>1MC*****YTB</t>
  </si>
  <si>
    <t>1MC*****2R6</t>
  </si>
  <si>
    <t>1MC*****AGJ</t>
  </si>
  <si>
    <t>1MC*****08C</t>
  </si>
  <si>
    <t>1MC*****PPQ</t>
  </si>
  <si>
    <t>1MC*****TQM</t>
  </si>
  <si>
    <t>1MC*****MRF</t>
  </si>
  <si>
    <t>1MC*****SDN</t>
  </si>
  <si>
    <t>1MC*****E9L</t>
  </si>
  <si>
    <t>1MC*****PLY</t>
  </si>
  <si>
    <t>1MC*****M29</t>
  </si>
  <si>
    <t>1MC*****0DK</t>
  </si>
  <si>
    <t>1MC*****FV6</t>
  </si>
  <si>
    <t>1MC*****B99</t>
  </si>
  <si>
    <t>1MC*****Z6S</t>
  </si>
  <si>
    <t>1MC*****JSC</t>
  </si>
  <si>
    <t>1MC*****NZT</t>
  </si>
  <si>
    <t>1MC*****5D2</t>
  </si>
  <si>
    <t>1MC*****LPD</t>
  </si>
  <si>
    <t>1MC*****B3B</t>
  </si>
  <si>
    <t>1MC*****U8B</t>
  </si>
  <si>
    <t>1MC*****7B2</t>
  </si>
  <si>
    <t>1MC*****Z3P</t>
  </si>
  <si>
    <t>1MC*****ER2</t>
  </si>
  <si>
    <t>1MC*****4ZU</t>
  </si>
  <si>
    <t>1MC*****P3P</t>
  </si>
  <si>
    <t>1MC*****6KB</t>
  </si>
  <si>
    <t>1MC*****G2U</t>
  </si>
  <si>
    <t>1MC*****DNE</t>
  </si>
  <si>
    <t>1MC*****EG3</t>
  </si>
  <si>
    <t>1MC*****G65</t>
  </si>
  <si>
    <t>1MC*****C5H</t>
  </si>
  <si>
    <t>1MC*****BCE</t>
  </si>
  <si>
    <t>1MC*****SG1</t>
  </si>
  <si>
    <t>1MC*****ULN</t>
  </si>
  <si>
    <t>1MC*****TSS</t>
  </si>
  <si>
    <t>1MC*****0VM</t>
  </si>
  <si>
    <t>1MC*****26H</t>
  </si>
  <si>
    <t>1MC*****6NZ</t>
  </si>
  <si>
    <t>1MC*****Q0E</t>
  </si>
  <si>
    <t>1MC*****L6M</t>
  </si>
  <si>
    <t>1MC*****U1S</t>
  </si>
  <si>
    <t>1MC*****Z4M</t>
  </si>
  <si>
    <t>1MC*****EPZ</t>
  </si>
  <si>
    <t>1MC*****S2Q</t>
  </si>
  <si>
    <t>1MC*****8Q1</t>
  </si>
  <si>
    <t>1MC*****Z0U</t>
  </si>
  <si>
    <t>1MC*****C5K</t>
  </si>
  <si>
    <t>1MC*****7P7</t>
  </si>
  <si>
    <t>1MC*****1CN</t>
  </si>
  <si>
    <t>1MC*****LHD</t>
  </si>
  <si>
    <t>1MC*****C4J</t>
  </si>
  <si>
    <t>1MC*****6NM</t>
  </si>
  <si>
    <t>1MC*****CYV</t>
  </si>
  <si>
    <t>1MC*****7E8</t>
  </si>
  <si>
    <t>1MC*****5N2</t>
  </si>
  <si>
    <t>1MC*****N6B</t>
  </si>
  <si>
    <t>1MC*****BGH</t>
  </si>
  <si>
    <t>1MC*****J2T</t>
  </si>
  <si>
    <t>1MC*****C7P</t>
  </si>
  <si>
    <t>1MC*****469</t>
  </si>
  <si>
    <t>1MC*****PDA</t>
  </si>
  <si>
    <t>1MC*****RVM</t>
  </si>
  <si>
    <t>1MC*****1KV</t>
  </si>
  <si>
    <t>1MC*****627</t>
  </si>
  <si>
    <t>1MC*****ENL</t>
  </si>
  <si>
    <t>1MC*****4SQ</t>
  </si>
  <si>
    <t>1MC*****3SC</t>
  </si>
  <si>
    <t>1MC*****2QQ</t>
  </si>
  <si>
    <t>1MC*****JGD</t>
  </si>
  <si>
    <t>1MC*****FH8</t>
  </si>
  <si>
    <t>1MC*****PCU</t>
  </si>
  <si>
    <t>1MC*****2YC</t>
  </si>
  <si>
    <t>1MC*****ASF</t>
  </si>
  <si>
    <t>1MC*****J3G</t>
  </si>
  <si>
    <t>1MC*****ZCA</t>
  </si>
  <si>
    <t>1MC*****QAD</t>
  </si>
  <si>
    <t>1MC*****10U</t>
  </si>
  <si>
    <t>1MC*****DFJ</t>
  </si>
  <si>
    <t>1MC*****4PT</t>
  </si>
  <si>
    <t>1MC*****869</t>
  </si>
  <si>
    <t>1MC*****25N</t>
  </si>
  <si>
    <t>1MC*****CNS</t>
  </si>
  <si>
    <t>1MC*****S2L</t>
  </si>
  <si>
    <t>1MC*****LAE</t>
  </si>
  <si>
    <t>1MC*****43N</t>
  </si>
  <si>
    <t>1MC*****KGV</t>
  </si>
  <si>
    <t>1MC*****Z5N</t>
  </si>
  <si>
    <t>1MC*****4M6</t>
  </si>
  <si>
    <t>1MC*****YDM</t>
  </si>
  <si>
    <t>1MC*****31E</t>
  </si>
  <si>
    <t>1MC*****M8Z</t>
  </si>
  <si>
    <t>1MC*****UM0</t>
  </si>
  <si>
    <t>1MC*****0B5</t>
  </si>
  <si>
    <t>1MC*****ZVY</t>
  </si>
  <si>
    <t>1MC*****A5G</t>
  </si>
  <si>
    <t>1MC*****U0S</t>
  </si>
  <si>
    <t>1MC*****DQA</t>
  </si>
  <si>
    <t>1MC*****T1N</t>
  </si>
  <si>
    <t>1MC*****CNG</t>
  </si>
  <si>
    <t>1MC*****VZJ</t>
  </si>
  <si>
    <t>1MC*****KQK</t>
  </si>
  <si>
    <t>1MC*****8A2</t>
  </si>
  <si>
    <t>1MC*****6F1</t>
  </si>
  <si>
    <t>1MC*****B97</t>
  </si>
  <si>
    <t>1MC*****BVA</t>
  </si>
  <si>
    <t>1MC*****85V</t>
  </si>
  <si>
    <t>1MC*****247</t>
  </si>
  <si>
    <t>1MC*****PN7</t>
  </si>
  <si>
    <t>1MC*****27J</t>
  </si>
  <si>
    <t>1MC*****FNM</t>
  </si>
  <si>
    <t>1MC*****KKY</t>
  </si>
  <si>
    <t>1MC*****08P</t>
  </si>
  <si>
    <t>1MC*****YQ5</t>
  </si>
  <si>
    <t>1MC*****QR7</t>
  </si>
  <si>
    <t>1MC*****2D2</t>
  </si>
  <si>
    <t>1MC*****BV0</t>
  </si>
  <si>
    <t>1MC*****VQV</t>
  </si>
  <si>
    <t>1MC*****L8E</t>
  </si>
  <si>
    <t>1MC*****HG3</t>
  </si>
  <si>
    <t>1MC*****VDC</t>
  </si>
  <si>
    <t>1MC*****5M8</t>
  </si>
  <si>
    <t>1MC*****BLA</t>
  </si>
  <si>
    <t>1MC*****JLC</t>
  </si>
  <si>
    <t>1MC*****L6D</t>
  </si>
  <si>
    <t>1MC*****4SJ</t>
  </si>
  <si>
    <t>1MC*****QGT</t>
  </si>
  <si>
    <t>1MC*****QN2</t>
  </si>
  <si>
    <t>1MC*****CMA</t>
  </si>
  <si>
    <t>1MC*****562</t>
  </si>
  <si>
    <t>1MC*****583</t>
  </si>
  <si>
    <t>1MC*****T31</t>
  </si>
  <si>
    <t>1MC*****04Z</t>
  </si>
  <si>
    <t>1MC*****8LG</t>
  </si>
  <si>
    <t>1MC*****BFE</t>
  </si>
  <si>
    <t>1MC*****YCY</t>
  </si>
  <si>
    <t>1MC*****D1C</t>
  </si>
  <si>
    <t>1MC*****R5G</t>
  </si>
  <si>
    <t>1MC*****FU0</t>
  </si>
  <si>
    <t>1MC*****734</t>
  </si>
  <si>
    <t>1MC*****FCA</t>
  </si>
  <si>
    <t>1MC*****5P7</t>
  </si>
  <si>
    <t>1MC*****FZZ</t>
  </si>
  <si>
    <t>1MC*****V6K</t>
  </si>
  <si>
    <t>1MC*****FJS</t>
  </si>
  <si>
    <t>1MC*****385</t>
  </si>
  <si>
    <t>1MC*****U6J</t>
  </si>
  <si>
    <t>1MC*****2FE</t>
  </si>
  <si>
    <t>1MC*****DSJ</t>
  </si>
  <si>
    <t>1MC*****S4V</t>
  </si>
  <si>
    <t>1MC*****NBH</t>
  </si>
  <si>
    <t>1MC*****D9P</t>
  </si>
  <si>
    <t>1MC*****32A</t>
  </si>
  <si>
    <t>1MC*****YCF</t>
  </si>
  <si>
    <t>1MC*****H2C</t>
  </si>
  <si>
    <t>1MC*****33C</t>
  </si>
  <si>
    <t>1MC*****HC5</t>
  </si>
  <si>
    <t>1MC*****YPR</t>
  </si>
  <si>
    <t>1MC*****QSY</t>
  </si>
  <si>
    <t>1MC*****RJT</t>
  </si>
  <si>
    <t>1MC*****UVK</t>
  </si>
  <si>
    <t>1MC*****HTE</t>
  </si>
  <si>
    <t>1MC*****2EF</t>
  </si>
  <si>
    <t>1MC*****QHJ</t>
  </si>
  <si>
    <t>1MC*****UVC</t>
  </si>
  <si>
    <t>1MC*****3M5</t>
  </si>
  <si>
    <t>1MC*****MTD</t>
  </si>
  <si>
    <t>1MC*****V2H</t>
  </si>
  <si>
    <t>1MC*****EHR</t>
  </si>
  <si>
    <t>1MC*****FFE</t>
  </si>
  <si>
    <t>1MC*****9E7</t>
  </si>
  <si>
    <t>1MC*****5DU</t>
  </si>
  <si>
    <t>1MC*****RN8</t>
  </si>
  <si>
    <t>1MC*****V7G</t>
  </si>
  <si>
    <t>1MC*****L4N</t>
  </si>
  <si>
    <t>1MC*****CCJ</t>
  </si>
  <si>
    <t>1MC*****84G</t>
  </si>
  <si>
    <t>1MC*****CNK</t>
  </si>
  <si>
    <t>1MC*****VJD</t>
  </si>
  <si>
    <t>Objetivas</t>
  </si>
  <si>
    <t>Redações</t>
  </si>
  <si>
    <t>Ana Carolini De Souza Elias</t>
  </si>
  <si>
    <t>CLASSIFICAÇÃO</t>
  </si>
  <si>
    <t>PONTUAÇÃO PROVA</t>
  </si>
  <si>
    <t>PONTUAÇÃO REDAÇÃO</t>
  </si>
  <si>
    <t>PONTUAÇÃO TOTAL</t>
  </si>
  <si>
    <t>OBS:</t>
  </si>
  <si>
    <t xml:space="preserve">   LISTA APROVADOS 2ª Fase TSA 2023 </t>
  </si>
  <si>
    <t>SUUZ7TVKY6</t>
  </si>
  <si>
    <t>luci.dinhani@gmail.com</t>
  </si>
  <si>
    <t>fj363198@gmail.com</t>
  </si>
  <si>
    <t xml:space="preserve">Fabrício Mendes Silva </t>
  </si>
  <si>
    <t>1MCZ855EJ02</t>
  </si>
  <si>
    <t>Não condiz, candidato está tentando fraudar e deverá ser eliminado do processo seletivo.</t>
  </si>
  <si>
    <t>Rua Antonio Benetido Ferreira, 76</t>
  </si>
  <si>
    <t>06246110</t>
  </si>
  <si>
    <t xml:space="preserve">Remédio e gás </t>
  </si>
  <si>
    <t>No aluguel ele apresentou o contrato de 2017. Falou que houve um reajuste informal e mostrou um print de tranferencia. Documento do IR é de 2021</t>
  </si>
  <si>
    <t>SS1LCCEB5Y</t>
  </si>
  <si>
    <t xml:space="preserve"> Bruna Monte Carlos</t>
  </si>
  <si>
    <t>1MC285B2E93</t>
  </si>
  <si>
    <t>stwbpj95cm</t>
  </si>
  <si>
    <t>adrianoalisto2022@gmail.com</t>
  </si>
  <si>
    <t>IMCZ85A8UM0</t>
  </si>
  <si>
    <t>Rua Joãp Faria Leite, 64, Jardim Maria Rosa - Taboão da Serra</t>
  </si>
  <si>
    <t>celmafaragemedeiros@gmail.com</t>
  </si>
  <si>
    <t>Celma Farage de Medeiros Teixeira</t>
  </si>
  <si>
    <t>1MCZ85BKRVP</t>
  </si>
  <si>
    <t>Avenida Mansur José Sadek, 542</t>
  </si>
  <si>
    <t>nataliatxsilva02@gmail.com</t>
  </si>
  <si>
    <t>Natalia Teixeira da Silva</t>
  </si>
  <si>
    <t>1MCZ85B0PN5</t>
  </si>
  <si>
    <t>62486070X</t>
  </si>
  <si>
    <t>Rua Combirisa, 14</t>
  </si>
  <si>
    <t>05735010</t>
  </si>
  <si>
    <t>15 animais, Netflix, Amazon</t>
  </si>
  <si>
    <t>Número de Pedido</t>
  </si>
  <si>
    <t>Email</t>
  </si>
  <si>
    <t>Número Pedido</t>
  </si>
  <si>
    <t>Email Coord</t>
  </si>
  <si>
    <t>Rebs</t>
  </si>
  <si>
    <t>Mari</t>
  </si>
  <si>
    <t>Letícia</t>
  </si>
  <si>
    <t>Davi</t>
  </si>
  <si>
    <t>Agatha</t>
  </si>
  <si>
    <t>Luli</t>
  </si>
  <si>
    <t>Milena</t>
  </si>
  <si>
    <t>Muri</t>
  </si>
  <si>
    <t>Negão</t>
  </si>
  <si>
    <t>Ingrid</t>
  </si>
  <si>
    <t>Bruno</t>
  </si>
  <si>
    <t>PS</t>
  </si>
  <si>
    <t>Cerasoli</t>
  </si>
  <si>
    <t>Heitor</t>
  </si>
  <si>
    <t>Isa Spini</t>
  </si>
  <si>
    <t>Michele</t>
  </si>
  <si>
    <t>De Mori</t>
  </si>
  <si>
    <t>Gigica</t>
  </si>
  <si>
    <t>Lucas G</t>
  </si>
  <si>
    <t>Luciana</t>
  </si>
  <si>
    <t>Tokio</t>
  </si>
  <si>
    <t>Nat Tut</t>
  </si>
  <si>
    <t>Bi Belo</t>
  </si>
  <si>
    <t>Carioca</t>
  </si>
  <si>
    <t>Laura</t>
  </si>
  <si>
    <t>Luana</t>
  </si>
  <si>
    <t>Grazi</t>
  </si>
  <si>
    <t>Gabs</t>
  </si>
  <si>
    <t>Dani K</t>
  </si>
  <si>
    <t>Dani W</t>
  </si>
  <si>
    <t>Karine</t>
  </si>
  <si>
    <t>Bryant</t>
  </si>
  <si>
    <t>Bruna</t>
  </si>
  <si>
    <t>Ma Capani</t>
  </si>
  <si>
    <t>Ju Baltazar</t>
  </si>
  <si>
    <t>Makoto</t>
  </si>
  <si>
    <t>Bia 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</si>
</sst>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1" x14ac:knownFonts="1">
    <font>
      <sz val="10"/>
      <color rgb="FF000000"/>
      <name val="Arial"/>
      <scheme val="minor"/>
    </font>
    <font>
      <sz val="10"/>
      <color rgb="FFFFFFFF"/>
      <name val="Arial"/>
      <family val="2"/>
    </font>
    <font>
      <b/>
      <sz val="10"/>
      <color theme="1"/>
      <name val="Arial"/>
      <family val="2"/>
      <scheme val="minor"/>
    </font>
    <font>
      <b/>
      <sz val="10"/>
      <color rgb="FF000000"/>
      <name val="Roboto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11A9CC"/>
      <name val="Arial"/>
      <family val="2"/>
      <scheme val="minor"/>
    </font>
    <font>
      <sz val="11"/>
      <color rgb="FF7E3794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b/>
      <sz val="10"/>
      <color rgb="FFFFFFFF"/>
      <name val="Calibri"/>
      <family val="2"/>
    </font>
    <font>
      <b/>
      <sz val="10"/>
      <color theme="1"/>
      <name val="Calibri"/>
      <family val="2"/>
    </font>
    <font>
      <b/>
      <sz val="11"/>
      <color rgb="FFFFFFFF"/>
      <name val="Calibri"/>
      <family val="2"/>
    </font>
    <font>
      <b/>
      <sz val="10"/>
      <color rgb="FFFFFFFF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Roboto"/>
    </font>
    <font>
      <b/>
      <sz val="10"/>
      <color rgb="FF434343"/>
      <name val="Arial"/>
      <family val="2"/>
    </font>
    <font>
      <sz val="11"/>
      <color theme="1"/>
      <name val="Calibri"/>
      <family val="2"/>
    </font>
    <font>
      <sz val="11"/>
      <color theme="1"/>
      <name val="Inconsolata"/>
    </font>
    <font>
      <b/>
      <sz val="9"/>
      <color rgb="FFFFFFFF"/>
      <name val="Calibri"/>
      <family val="2"/>
    </font>
    <font>
      <b/>
      <sz val="9"/>
      <color theme="1"/>
      <name val="Calibri"/>
      <family val="2"/>
    </font>
    <font>
      <sz val="11"/>
      <color rgb="FF000000"/>
      <name val="Calibri"/>
      <family val="2"/>
    </font>
    <font>
      <b/>
      <sz val="9"/>
      <color rgb="FF000000"/>
      <name val="Calibri"/>
      <family val="2"/>
    </font>
    <font>
      <sz val="20"/>
      <color rgb="FFFFFFFF"/>
      <name val="Oswald"/>
    </font>
    <font>
      <sz val="10"/>
      <name val="Arial"/>
      <family val="2"/>
    </font>
    <font>
      <b/>
      <sz val="14"/>
      <color rgb="FFFFFFFF"/>
      <name val="Oswald"/>
    </font>
    <font>
      <b/>
      <sz val="18"/>
      <color rgb="FFFFFFFF"/>
      <name val="Oswald"/>
    </font>
    <font>
      <b/>
      <sz val="9"/>
      <color rgb="FF20124D"/>
      <name val="Calibri"/>
      <family val="2"/>
    </font>
    <font>
      <sz val="11"/>
      <color rgb="FF073763"/>
      <name val="Calibri"/>
      <family val="2"/>
    </font>
    <font>
      <sz val="8"/>
      <color rgb="FF000000"/>
      <name val="Calibri"/>
      <family val="2"/>
    </font>
    <font>
      <sz val="11"/>
      <color rgb="FF000000"/>
      <name val="Inconsolata"/>
    </font>
  </fonts>
  <fills count="8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  <fill>
      <patternFill patternType="solid">
        <fgColor rgb="FF244062"/>
        <bgColor rgb="FF244062"/>
      </patternFill>
    </fill>
    <fill>
      <patternFill patternType="solid">
        <fgColor rgb="FFFFFF00"/>
        <bgColor rgb="FFFFFF00"/>
      </patternFill>
    </fill>
    <fill>
      <patternFill patternType="solid">
        <fgColor rgb="FF38761D"/>
        <bgColor rgb="FF38761D"/>
      </patternFill>
    </fill>
    <fill>
      <patternFill patternType="solid">
        <fgColor rgb="FF272251"/>
        <bgColor rgb="FF272251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2" borderId="0" xfId="0" applyFont="1" applyFill="1" applyAlignment="1">
      <alignment horizontal="center"/>
    </xf>
    <xf numFmtId="4" fontId="1" fillId="2" borderId="0" xfId="0" applyNumberFormat="1" applyFont="1" applyFill="1" applyAlignment="1">
      <alignment horizontal="center"/>
    </xf>
    <xf numFmtId="0" fontId="2" fillId="0" borderId="0" xfId="0" applyFont="1"/>
    <xf numFmtId="0" fontId="3" fillId="3" borderId="0" xfId="0" applyFont="1" applyFill="1"/>
    <xf numFmtId="4" fontId="4" fillId="0" borderId="0" xfId="0" applyNumberFormat="1" applyFont="1"/>
    <xf numFmtId="164" fontId="5" fillId="0" borderId="0" xfId="0" applyNumberFormat="1" applyFont="1"/>
    <xf numFmtId="0" fontId="5" fillId="0" borderId="0" xfId="0" applyFont="1"/>
    <xf numFmtId="0" fontId="5" fillId="0" borderId="0" xfId="0" quotePrefix="1" applyFont="1"/>
    <xf numFmtId="14" fontId="5" fillId="0" borderId="0" xfId="0" applyNumberFormat="1" applyFont="1"/>
    <xf numFmtId="0" fontId="6" fillId="0" borderId="0" xfId="0" applyFont="1"/>
    <xf numFmtId="0" fontId="7" fillId="0" borderId="0" xfId="0" applyFont="1"/>
    <xf numFmtId="49" fontId="0" fillId="3" borderId="0" xfId="0" applyNumberFormat="1" applyFill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0" borderId="1" xfId="0" applyFont="1" applyBorder="1"/>
    <xf numFmtId="0" fontId="8" fillId="0" borderId="0" xfId="0" applyFont="1" applyAlignment="1">
      <alignment horizontal="right"/>
    </xf>
    <xf numFmtId="14" fontId="8" fillId="0" borderId="0" xfId="0" applyNumberFormat="1" applyFont="1" applyAlignment="1">
      <alignment horizontal="right"/>
    </xf>
    <xf numFmtId="0" fontId="8" fillId="0" borderId="0" xfId="0" quotePrefix="1" applyFont="1"/>
    <xf numFmtId="0" fontId="5" fillId="0" borderId="2" xfId="0" applyFont="1" applyBorder="1"/>
    <xf numFmtId="0" fontId="8" fillId="0" borderId="2" xfId="0" applyFont="1" applyBorder="1"/>
    <xf numFmtId="4" fontId="9" fillId="0" borderId="0" xfId="0" applyNumberFormat="1" applyFont="1"/>
    <xf numFmtId="0" fontId="10" fillId="4" borderId="3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11" fillId="5" borderId="5" xfId="0" applyFont="1" applyFill="1" applyBorder="1" applyAlignment="1">
      <alignment horizontal="center"/>
    </xf>
    <xf numFmtId="0" fontId="8" fillId="0" borderId="6" xfId="0" applyFont="1" applyBorder="1"/>
    <xf numFmtId="0" fontId="11" fillId="5" borderId="0" xfId="0" applyFont="1" applyFill="1" applyAlignment="1">
      <alignment horizontal="center"/>
    </xf>
    <xf numFmtId="0" fontId="9" fillId="0" borderId="0" xfId="0" applyFont="1"/>
    <xf numFmtId="0" fontId="0" fillId="3" borderId="0" xfId="0" applyFill="1"/>
    <xf numFmtId="0" fontId="13" fillId="0" borderId="0" xfId="0" applyFont="1" applyAlignment="1">
      <alignment horizontal="center"/>
    </xf>
    <xf numFmtId="4" fontId="13" fillId="0" borderId="0" xfId="0" applyNumberFormat="1" applyFont="1" applyAlignment="1">
      <alignment horizontal="center"/>
    </xf>
    <xf numFmtId="0" fontId="14" fillId="0" borderId="0" xfId="0" applyFont="1"/>
    <xf numFmtId="0" fontId="15" fillId="0" borderId="0" xfId="0" applyFont="1"/>
    <xf numFmtId="4" fontId="14" fillId="0" borderId="0" xfId="0" applyNumberFormat="1" applyFont="1"/>
    <xf numFmtId="0" fontId="16" fillId="0" borderId="0" xfId="0" applyFont="1"/>
    <xf numFmtId="0" fontId="14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12" fillId="6" borderId="0" xfId="0" applyFont="1" applyFill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/>
    </xf>
    <xf numFmtId="0" fontId="8" fillId="3" borderId="0" xfId="0" applyFont="1" applyFill="1"/>
    <xf numFmtId="0" fontId="18" fillId="3" borderId="0" xfId="0" applyFont="1" applyFill="1"/>
    <xf numFmtId="0" fontId="19" fillId="4" borderId="5" xfId="0" applyFont="1" applyFill="1" applyBorder="1" applyAlignment="1">
      <alignment horizontal="center"/>
    </xf>
    <xf numFmtId="0" fontId="20" fillId="5" borderId="3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10" fontId="21" fillId="0" borderId="5" xfId="0" applyNumberFormat="1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5" fillId="0" borderId="5" xfId="0" applyFont="1" applyBorder="1"/>
    <xf numFmtId="0" fontId="21" fillId="0" borderId="1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8" fillId="0" borderId="5" xfId="0" applyFont="1" applyBorder="1"/>
    <xf numFmtId="0" fontId="20" fillId="0" borderId="5" xfId="0" applyFont="1" applyBorder="1" applyAlignment="1">
      <alignment horizontal="center"/>
    </xf>
    <xf numFmtId="10" fontId="17" fillId="0" borderId="5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5" fillId="7" borderId="1" xfId="0" applyFont="1" applyFill="1" applyBorder="1" applyAlignment="1">
      <alignment horizontal="center" wrapText="1"/>
    </xf>
    <xf numFmtId="0" fontId="26" fillId="7" borderId="2" xfId="0" applyFont="1" applyFill="1" applyBorder="1" applyAlignment="1">
      <alignment horizontal="center" wrapText="1"/>
    </xf>
    <xf numFmtId="0" fontId="27" fillId="5" borderId="3" xfId="0" applyFont="1" applyFill="1" applyBorder="1" applyAlignment="1">
      <alignment horizontal="center"/>
    </xf>
    <xf numFmtId="0" fontId="19" fillId="4" borderId="3" xfId="0" applyFont="1" applyFill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28" fillId="0" borderId="2" xfId="0" applyFont="1" applyBorder="1" applyAlignment="1">
      <alignment horizontal="center"/>
    </xf>
    <xf numFmtId="0" fontId="8" fillId="0" borderId="2" xfId="0" applyFont="1" applyBorder="1" applyAlignment="1">
      <alignment horizontal="right"/>
    </xf>
    <xf numFmtId="0" fontId="28" fillId="0" borderId="5" xfId="0" applyFont="1" applyBorder="1" applyAlignment="1">
      <alignment horizontal="center"/>
    </xf>
    <xf numFmtId="0" fontId="8" fillId="0" borderId="5" xfId="0" applyFont="1" applyBorder="1" applyAlignment="1">
      <alignment horizontal="right"/>
    </xf>
    <xf numFmtId="0" fontId="28" fillId="0" borderId="0" xfId="0" applyFont="1" applyAlignment="1">
      <alignment horizontal="center"/>
    </xf>
    <xf numFmtId="0" fontId="20" fillId="5" borderId="5" xfId="0" applyFont="1" applyFill="1" applyBorder="1" applyAlignment="1">
      <alignment horizontal="center"/>
    </xf>
    <xf numFmtId="0" fontId="12" fillId="4" borderId="8" xfId="0" applyFont="1" applyFill="1" applyBorder="1" applyAlignment="1">
      <alignment horizontal="center"/>
    </xf>
    <xf numFmtId="10" fontId="21" fillId="0" borderId="2" xfId="0" applyNumberFormat="1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0" fontId="21" fillId="0" borderId="0" xfId="0" applyNumberFormat="1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2" fillId="4" borderId="5" xfId="0" applyFont="1" applyFill="1" applyBorder="1" applyAlignment="1">
      <alignment horizontal="center"/>
    </xf>
    <xf numFmtId="0" fontId="29" fillId="0" borderId="5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0" fillId="3" borderId="0" xfId="0" applyFont="1" applyFill="1"/>
    <xf numFmtId="0" fontId="23" fillId="7" borderId="7" xfId="0" applyFont="1" applyFill="1" applyBorder="1" applyAlignment="1">
      <alignment wrapText="1"/>
    </xf>
    <xf numFmtId="0" fontId="24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2733675</xdr:colOff>
      <xdr:row>0</xdr:row>
      <xdr:rowOff>0</xdr:rowOff>
    </xdr:from>
    <xdr:ext cx="1009650" cy="42862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219075</xdr:colOff>
      <xdr:row>0</xdr:row>
      <xdr:rowOff>142875</xdr:rowOff>
    </xdr:from>
    <xdr:ext cx="1009650" cy="42862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Z569"/>
  <sheetViews>
    <sheetView tabSelected="1" workbookViewId="0">
      <pane ySplit="1" topLeftCell="A2" activePane="bottomLeft" state="frozen"/>
      <selection pane="bottomLeft" sqref="A1:XFD1"/>
    </sheetView>
  </sheetViews>
  <sheetFormatPr baseColWidth="10" defaultColWidth="12.6640625" defaultRowHeight="15.75" customHeight="1" x14ac:dyDescent="0.15"/>
  <cols>
    <col min="1" max="18" width="18.83203125" customWidth="1"/>
    <col min="19" max="20" width="31.83203125" customWidth="1"/>
    <col min="21" max="130" width="18.83203125" customWidth="1"/>
  </cols>
  <sheetData>
    <row r="1" spans="1:130" ht="15.7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4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98</v>
      </c>
      <c r="CY1" s="3" t="s">
        <v>101</v>
      </c>
      <c r="CZ1" s="5" t="s">
        <v>102</v>
      </c>
      <c r="DA1" s="3" t="s">
        <v>103</v>
      </c>
      <c r="DB1" s="3" t="s">
        <v>104</v>
      </c>
      <c r="DC1" s="3" t="s">
        <v>105</v>
      </c>
      <c r="DD1" s="3" t="s">
        <v>58</v>
      </c>
      <c r="DE1" s="3" t="s">
        <v>106</v>
      </c>
      <c r="DF1" s="3" t="s">
        <v>107</v>
      </c>
      <c r="DG1" s="3" t="s">
        <v>108</v>
      </c>
      <c r="DH1" s="3" t="s">
        <v>109</v>
      </c>
      <c r="DI1" s="3" t="s">
        <v>110</v>
      </c>
      <c r="DJ1" s="3" t="s">
        <v>111</v>
      </c>
      <c r="DK1" s="3" t="s">
        <v>112</v>
      </c>
      <c r="DL1" s="3" t="s">
        <v>113</v>
      </c>
      <c r="DM1" s="3" t="s">
        <v>114</v>
      </c>
      <c r="DN1" s="3" t="s">
        <v>115</v>
      </c>
      <c r="DO1" s="3" t="s">
        <v>116</v>
      </c>
      <c r="DP1" s="3" t="s">
        <v>117</v>
      </c>
      <c r="DQ1" s="3" t="s">
        <v>118</v>
      </c>
      <c r="DR1" s="3" t="s">
        <v>119</v>
      </c>
      <c r="DS1" s="3" t="s">
        <v>120</v>
      </c>
      <c r="DT1" s="3" t="s">
        <v>121</v>
      </c>
      <c r="DU1" s="3"/>
      <c r="DV1" s="3"/>
      <c r="DW1" s="3" t="s">
        <v>122</v>
      </c>
      <c r="DX1" s="3" t="s">
        <v>123</v>
      </c>
      <c r="DY1" s="3"/>
      <c r="DZ1" s="3"/>
    </row>
    <row r="2" spans="1:130" ht="15.75" customHeight="1" x14ac:dyDescent="0.15">
      <c r="A2" s="6">
        <v>44961.585349687499</v>
      </c>
      <c r="B2" s="7" t="s">
        <v>124</v>
      </c>
      <c r="C2" s="7" t="s">
        <v>125</v>
      </c>
      <c r="D2" s="7" t="s">
        <v>126</v>
      </c>
      <c r="E2" s="7" t="s">
        <v>127</v>
      </c>
      <c r="F2" s="7" t="s">
        <v>127</v>
      </c>
      <c r="G2" s="7" t="s">
        <v>128</v>
      </c>
      <c r="H2" s="7" t="s">
        <v>128</v>
      </c>
      <c r="I2" s="7" t="s">
        <v>129</v>
      </c>
      <c r="J2" s="7" t="s">
        <v>130</v>
      </c>
      <c r="K2" s="7" t="s">
        <v>131</v>
      </c>
      <c r="L2" s="7" t="s">
        <v>132</v>
      </c>
      <c r="M2" s="7">
        <v>2023010001</v>
      </c>
      <c r="N2" s="7" t="s">
        <v>133</v>
      </c>
      <c r="O2" s="7">
        <v>11999344898</v>
      </c>
      <c r="P2" s="7">
        <v>552303987</v>
      </c>
      <c r="Q2" s="8" t="s">
        <v>134</v>
      </c>
      <c r="R2" s="9">
        <v>30016</v>
      </c>
      <c r="S2" s="7">
        <v>2022</v>
      </c>
      <c r="T2" s="7">
        <v>41</v>
      </c>
      <c r="U2" s="7" t="s">
        <v>135</v>
      </c>
      <c r="V2" s="7" t="s">
        <v>136</v>
      </c>
      <c r="W2" s="7" t="s">
        <v>137</v>
      </c>
      <c r="X2" s="8" t="s">
        <v>138</v>
      </c>
      <c r="Y2" s="7" t="s">
        <v>139</v>
      </c>
      <c r="Z2" s="7" t="s">
        <v>140</v>
      </c>
      <c r="AA2" s="7" t="s">
        <v>141</v>
      </c>
      <c r="AB2" s="7" t="s">
        <v>142</v>
      </c>
      <c r="AD2" s="7">
        <v>1</v>
      </c>
      <c r="AE2" s="7">
        <v>1</v>
      </c>
      <c r="AF2" s="7">
        <f t="shared" ref="AF2:AF256" si="0">AE2*2</f>
        <v>2</v>
      </c>
      <c r="AH2" s="7">
        <f t="shared" ref="AH2:AH256" si="1">AF2+AG2</f>
        <v>2</v>
      </c>
      <c r="AI2" s="10" t="str">
        <f t="shared" ref="AI2:AI256" si="2">IF(AE2+AG2&gt;AD2,"Checar","Ok")</f>
        <v>Ok</v>
      </c>
      <c r="AJ2" s="7" t="s">
        <v>143</v>
      </c>
      <c r="AK2" s="7">
        <v>1384</v>
      </c>
      <c r="AL2" s="7" t="s">
        <v>144</v>
      </c>
      <c r="AM2" s="11">
        <f>IFERROR(VLOOKUP(AL2,Dicionário!A:B,2,0),"Conferir")</f>
        <v>2</v>
      </c>
      <c r="AN2" s="7">
        <v>0</v>
      </c>
      <c r="AO2" s="7" t="s">
        <v>145</v>
      </c>
      <c r="AP2" s="7">
        <f>IFERROR(VLOOKUP(AO2,Dicionário!A:B,2,0),"Conferir")</f>
        <v>2</v>
      </c>
      <c r="AQ2" s="7">
        <v>0</v>
      </c>
      <c r="AR2" s="7" t="s">
        <v>145</v>
      </c>
      <c r="AS2" s="11">
        <f>IFERROR(VLOOKUP(AR2,Dicionário!A:B,2,0),"Conferir")</f>
        <v>2</v>
      </c>
      <c r="AT2" s="7">
        <v>0</v>
      </c>
      <c r="AU2" s="7" t="s">
        <v>145</v>
      </c>
      <c r="AV2" s="7">
        <f>IFERROR(VLOOKUP(AU2,Dicionário!A:B,2,0),"Conferir")</f>
        <v>2</v>
      </c>
      <c r="AW2" s="7">
        <v>0</v>
      </c>
      <c r="AX2" s="7">
        <v>0</v>
      </c>
      <c r="AY2" s="7" t="s">
        <v>145</v>
      </c>
      <c r="AZ2" s="11">
        <f>IFERROR(VLOOKUP(AY2,Dicionário!A:B,2,0),"Conferir")</f>
        <v>2</v>
      </c>
      <c r="BA2" s="7">
        <v>0</v>
      </c>
      <c r="BB2" s="7" t="s">
        <v>145</v>
      </c>
      <c r="BC2" s="7">
        <f>IFERROR(VLOOKUP(BB2,Dicionário!A:B,2,0),"Conferir")</f>
        <v>2</v>
      </c>
      <c r="BD2" s="7">
        <v>0</v>
      </c>
      <c r="BE2" s="7" t="s">
        <v>145</v>
      </c>
      <c r="BF2" s="11">
        <f>IFERROR(VLOOKUP(BE2,Dicionário!A:B,2,0),"Conferir")</f>
        <v>2</v>
      </c>
      <c r="BH2" s="7">
        <v>0</v>
      </c>
      <c r="BI2" s="7" t="s">
        <v>146</v>
      </c>
      <c r="BJ2" s="11">
        <f>IFERROR(VLOOKUP(BI2,Dicionário!$A:$B,2,0),"Conferir")</f>
        <v>2</v>
      </c>
      <c r="BK2" s="7">
        <v>600</v>
      </c>
      <c r="BL2" s="7" t="s">
        <v>147</v>
      </c>
      <c r="BM2" s="11">
        <f>IFERROR(VLOOKUP(BL2,Dicionário!A:B,2,0),"Conferir")</f>
        <v>0</v>
      </c>
      <c r="BN2" s="7">
        <v>0</v>
      </c>
      <c r="BO2" s="7" t="s">
        <v>148</v>
      </c>
      <c r="BP2" s="7">
        <f>IFERROR(VLOOKUP(BO2,Dicionário!A:B,2,0),"Conferir")</f>
        <v>2</v>
      </c>
      <c r="BQ2" s="7">
        <v>65</v>
      </c>
      <c r="BR2" s="7" t="s">
        <v>149</v>
      </c>
      <c r="BS2" s="11">
        <f>IFERROR(VLOOKUP(BR2,Dicionário!A:B,2,0),"Conferir")</f>
        <v>2</v>
      </c>
      <c r="BT2" s="7">
        <v>65</v>
      </c>
      <c r="BU2" s="7" t="s">
        <v>150</v>
      </c>
      <c r="BV2" s="7">
        <f>IFERROR(VLOOKUP(BU2,Dicionário!A:B,2,0),"Conferir")</f>
        <v>0</v>
      </c>
      <c r="BW2" s="7">
        <v>0</v>
      </c>
      <c r="BX2" s="7" t="s">
        <v>148</v>
      </c>
      <c r="BY2" s="11">
        <f>IFERROR(VLOOKUP(BX2,Dicionário!A:B,2,0),"Conferir")</f>
        <v>2</v>
      </c>
      <c r="BZ2" s="7" t="s">
        <v>151</v>
      </c>
      <c r="CA2" s="7">
        <v>0</v>
      </c>
      <c r="CB2" s="7" t="s">
        <v>148</v>
      </c>
      <c r="CC2" s="11">
        <f>IFERROR(VLOOKUP(CB2,Dicionário!A:B,2,0),"Conferir")</f>
        <v>2</v>
      </c>
      <c r="CD2" s="7">
        <v>83</v>
      </c>
      <c r="CE2" s="7">
        <v>0</v>
      </c>
      <c r="CF2" s="7" t="s">
        <v>148</v>
      </c>
      <c r="CG2" s="7">
        <f>IFERROR(VLOOKUP(CF2,Dicionário!A:B,2,0),"Conferir")</f>
        <v>2</v>
      </c>
      <c r="CH2" s="7">
        <v>0</v>
      </c>
      <c r="CI2" s="7" t="s">
        <v>148</v>
      </c>
      <c r="CJ2" s="7">
        <f>IFERROR(VLOOKUP(CI2,Dicionário!A:B,2,0),"Conferir")</f>
        <v>2</v>
      </c>
      <c r="CK2" s="7">
        <v>120</v>
      </c>
      <c r="CL2" s="7" t="s">
        <v>152</v>
      </c>
      <c r="CM2" s="11">
        <f>IFERROR(VLOOKUP(CL2,Dicionário!A:B,2,0),"Conferir")</f>
        <v>2</v>
      </c>
      <c r="CN2" s="7" t="s">
        <v>153</v>
      </c>
      <c r="CO2" s="7">
        <v>0</v>
      </c>
      <c r="CP2" s="7">
        <v>0</v>
      </c>
      <c r="CQ2" s="7">
        <v>0</v>
      </c>
      <c r="CR2" s="7" t="s">
        <v>148</v>
      </c>
      <c r="CS2" s="11">
        <f>IFERROR(VLOOKUP(CR2,Dicionário!A:B,2,0),"Conferir")</f>
        <v>2</v>
      </c>
      <c r="CT2" s="7">
        <v>0</v>
      </c>
      <c r="CU2" s="7" t="s">
        <v>154</v>
      </c>
      <c r="CV2" s="11">
        <f>IFERROR(VLOOKUP(CU2,Dicionário!A:B,2,0),"Conferir")</f>
        <v>0</v>
      </c>
      <c r="CW2" s="7">
        <v>0</v>
      </c>
      <c r="CX2" s="7" t="s">
        <v>148</v>
      </c>
      <c r="CY2" s="11">
        <f>IFERROR(VLOOKUP(CX2,Dicionário!A:B,2,0),"Conferir")</f>
        <v>2</v>
      </c>
      <c r="CZ2" s="12">
        <f t="shared" ref="CZ2:CZ256" si="3">(IF(CY2=2,CW2,0)-IF(CV2=2,CT2,0))/12</f>
        <v>0</v>
      </c>
      <c r="DA2" s="7">
        <v>6000</v>
      </c>
      <c r="DB2" s="7" t="s">
        <v>155</v>
      </c>
      <c r="DC2" s="7">
        <f>IFERROR(VLOOKUP(DB2,Dicionário!A:B,2,0),"Conferir")</f>
        <v>0</v>
      </c>
      <c r="DE2" s="7" t="s">
        <v>156</v>
      </c>
      <c r="DF2" s="7" t="s">
        <v>156</v>
      </c>
      <c r="DG2" s="11">
        <f>IFERROR(VLOOKUP(DF2,Dicionário!A:B,2,0),"Conferir")</f>
        <v>1</v>
      </c>
      <c r="DH2" s="7" t="s">
        <v>157</v>
      </c>
      <c r="DI2" s="7" t="s">
        <v>127</v>
      </c>
      <c r="DJ2" s="7" t="s">
        <v>158</v>
      </c>
      <c r="DK2" s="11">
        <f>IFERROR(VLOOKUP(DJ2,Dicionário!A:B,2,0),"Conferir")</f>
        <v>2</v>
      </c>
      <c r="DL2" s="7" t="s">
        <v>159</v>
      </c>
      <c r="DM2" s="11">
        <f>IFERROR(VLOOKUP(DL2,Dicionário!A:B,2,0),"Conferir")</f>
        <v>1</v>
      </c>
      <c r="DN2" s="7" t="s">
        <v>159</v>
      </c>
      <c r="DO2" s="11">
        <f>IFERROR(VLOOKUP(DN2,Dicionário!A:B,2,0),"Conferir")</f>
        <v>1</v>
      </c>
      <c r="DP2" s="7" t="s">
        <v>126</v>
      </c>
      <c r="DQ2" s="11">
        <f>IFERROR(VLOOKUP(DP2,Dicionário!A:B,2,0),"Conferir")</f>
        <v>1</v>
      </c>
      <c r="DR2" s="7" t="s">
        <v>126</v>
      </c>
      <c r="DS2" s="11">
        <f>IFERROR(VLOOKUP(DR2,Dicionário!A:B,2,0),"Conferir")</f>
        <v>1</v>
      </c>
      <c r="DW2" s="7">
        <f t="shared" ref="DW2:DW256" si="4">SUM(AK2,AN2,AQ2,AT2,AW2,BD2,BA2)</f>
        <v>1384</v>
      </c>
      <c r="DX2" s="7">
        <f t="shared" ref="DX2:DX256" si="5">SUM(BK2,BN2,BQ2,BT2,CA2,CD2,CE2,CH2,CK2)</f>
        <v>933</v>
      </c>
    </row>
    <row r="3" spans="1:130" ht="15.75" customHeight="1" x14ac:dyDescent="0.15">
      <c r="A3" s="6">
        <v>44961.464630590279</v>
      </c>
      <c r="B3" s="7" t="s">
        <v>160</v>
      </c>
      <c r="C3" s="7" t="s">
        <v>161</v>
      </c>
      <c r="D3" s="7" t="s">
        <v>126</v>
      </c>
      <c r="E3" s="7" t="s">
        <v>127</v>
      </c>
      <c r="F3" s="7" t="s">
        <v>127</v>
      </c>
      <c r="G3" s="7">
        <v>2</v>
      </c>
      <c r="H3" s="7" t="s">
        <v>128</v>
      </c>
      <c r="I3" s="7">
        <v>1</v>
      </c>
      <c r="J3" s="7" t="s">
        <v>131</v>
      </c>
      <c r="K3" s="7" t="s">
        <v>130</v>
      </c>
      <c r="L3" s="7" t="s">
        <v>162</v>
      </c>
      <c r="M3" s="7">
        <v>2023010004</v>
      </c>
      <c r="N3" s="7" t="s">
        <v>163</v>
      </c>
      <c r="O3" s="7">
        <v>11992521571</v>
      </c>
      <c r="P3" s="7">
        <v>581215503</v>
      </c>
      <c r="Q3" s="7">
        <v>52858139806</v>
      </c>
      <c r="R3" s="9">
        <v>37737</v>
      </c>
      <c r="S3" s="7">
        <v>2021</v>
      </c>
      <c r="T3" s="7">
        <v>20</v>
      </c>
      <c r="U3" s="7" t="s">
        <v>164</v>
      </c>
      <c r="V3" s="7" t="s">
        <v>136</v>
      </c>
      <c r="W3" s="7" t="s">
        <v>165</v>
      </c>
      <c r="X3" s="8" t="s">
        <v>166</v>
      </c>
      <c r="Y3" s="7" t="s">
        <v>139</v>
      </c>
      <c r="Z3" s="7" t="s">
        <v>140</v>
      </c>
      <c r="AA3" s="7" t="s">
        <v>167</v>
      </c>
      <c r="AB3" s="7" t="s">
        <v>142</v>
      </c>
      <c r="AD3" s="7">
        <v>1</v>
      </c>
      <c r="AE3" s="7">
        <v>1</v>
      </c>
      <c r="AF3" s="7">
        <f t="shared" si="0"/>
        <v>2</v>
      </c>
      <c r="AH3" s="7">
        <f t="shared" si="1"/>
        <v>2</v>
      </c>
      <c r="AI3" s="10" t="str">
        <f t="shared" si="2"/>
        <v>Ok</v>
      </c>
      <c r="AJ3" s="7" t="s">
        <v>143</v>
      </c>
      <c r="AK3" s="7">
        <v>1728</v>
      </c>
      <c r="AL3" s="7" t="s">
        <v>144</v>
      </c>
      <c r="AM3" s="11">
        <f>IFERROR(VLOOKUP(AL3,Dicionário!A:B,2,0),"Conferir")</f>
        <v>2</v>
      </c>
      <c r="AN3" s="7">
        <v>0</v>
      </c>
      <c r="AO3" s="7" t="s">
        <v>145</v>
      </c>
      <c r="AP3" s="7">
        <f>IFERROR(VLOOKUP(AO3,Dicionário!A:B,2,0),"Conferir")</f>
        <v>2</v>
      </c>
      <c r="AQ3" s="7">
        <v>0</v>
      </c>
      <c r="AR3" s="7" t="s">
        <v>145</v>
      </c>
      <c r="AS3" s="11">
        <f>IFERROR(VLOOKUP(AR3,Dicionário!A:B,2,0),"Conferir")</f>
        <v>2</v>
      </c>
      <c r="AT3" s="7">
        <v>0</v>
      </c>
      <c r="AU3" s="7" t="s">
        <v>145</v>
      </c>
      <c r="AV3" s="7">
        <f>IFERROR(VLOOKUP(AU3,Dicionário!A:B,2,0),"Conferir")</f>
        <v>2</v>
      </c>
      <c r="AW3" s="7">
        <v>0</v>
      </c>
      <c r="AX3" s="7">
        <v>0</v>
      </c>
      <c r="AY3" s="7" t="s">
        <v>145</v>
      </c>
      <c r="AZ3" s="11">
        <f>IFERROR(VLOOKUP(AY3,Dicionário!A:B,2,0),"Conferir")</f>
        <v>2</v>
      </c>
      <c r="BA3" s="7">
        <v>0</v>
      </c>
      <c r="BB3" s="7" t="s">
        <v>145</v>
      </c>
      <c r="BC3" s="7">
        <f>IFERROR(VLOOKUP(BB3,Dicionário!A:B,2,0),"Conferir")</f>
        <v>2</v>
      </c>
      <c r="BD3" s="7">
        <v>0</v>
      </c>
      <c r="BE3" s="7" t="s">
        <v>145</v>
      </c>
      <c r="BF3" s="11">
        <f>IFERROR(VLOOKUP(BE3,Dicionário!A:B,2,0),"Conferir")</f>
        <v>2</v>
      </c>
      <c r="BH3" s="7">
        <v>0</v>
      </c>
      <c r="BI3" s="7" t="s">
        <v>146</v>
      </c>
      <c r="BJ3" s="11">
        <f>IFERROR(VLOOKUP(BI3,Dicionário!$A:$B,2,0),"Conferir")</f>
        <v>2</v>
      </c>
      <c r="BK3" s="7">
        <v>800</v>
      </c>
      <c r="BL3" s="7" t="s">
        <v>168</v>
      </c>
      <c r="BM3" s="11">
        <f>IFERROR(VLOOKUP(BL3,Dicionário!A:B,2,0),"Conferir")</f>
        <v>0</v>
      </c>
      <c r="BN3" s="7">
        <v>0</v>
      </c>
      <c r="BO3" s="7" t="s">
        <v>148</v>
      </c>
      <c r="BP3" s="7">
        <f>IFERROR(VLOOKUP(BO3,Dicionário!A:B,2,0),"Conferir")</f>
        <v>2</v>
      </c>
      <c r="BQ3" s="7">
        <v>20</v>
      </c>
      <c r="BR3" s="7" t="s">
        <v>169</v>
      </c>
      <c r="BS3" s="11">
        <f>IFERROR(VLOOKUP(BR3,Dicionário!A:B,2,0),"Conferir")</f>
        <v>0</v>
      </c>
      <c r="BT3" s="7">
        <v>40</v>
      </c>
      <c r="BU3" s="7" t="s">
        <v>150</v>
      </c>
      <c r="BV3" s="7">
        <f>IFERROR(VLOOKUP(BU3,Dicionário!A:B,2,0),"Conferir")</f>
        <v>0</v>
      </c>
      <c r="BW3" s="7">
        <v>0</v>
      </c>
      <c r="BX3" s="7" t="s">
        <v>148</v>
      </c>
      <c r="BY3" s="11">
        <f>IFERROR(VLOOKUP(BX3,Dicionário!A:B,2,0),"Conferir")</f>
        <v>2</v>
      </c>
      <c r="BZ3" s="7" t="s">
        <v>170</v>
      </c>
      <c r="CA3" s="7">
        <v>20</v>
      </c>
      <c r="CB3" s="7" t="s">
        <v>171</v>
      </c>
      <c r="CC3" s="11">
        <f>IFERROR(VLOOKUP(CB3,Dicionário!A:B,2,0),"Conferir")</f>
        <v>0</v>
      </c>
      <c r="CD3" s="7">
        <v>115</v>
      </c>
      <c r="CE3" s="7">
        <v>65</v>
      </c>
      <c r="CF3" s="7" t="s">
        <v>172</v>
      </c>
      <c r="CG3" s="7">
        <f>IFERROR(VLOOKUP(CF3,Dicionário!A:B,2,0),"Conferir")</f>
        <v>1</v>
      </c>
      <c r="CH3" s="7">
        <v>0</v>
      </c>
      <c r="CI3" s="7" t="s">
        <v>148</v>
      </c>
      <c r="CJ3" s="7">
        <f>IFERROR(VLOOKUP(CI3,Dicionário!A:B,2,0),"Conferir")</f>
        <v>2</v>
      </c>
      <c r="CK3" s="7">
        <v>20</v>
      </c>
      <c r="CL3" s="7" t="s">
        <v>152</v>
      </c>
      <c r="CM3" s="11">
        <f>IFERROR(VLOOKUP(CL3,Dicionário!A:B,2,0),"Conferir")</f>
        <v>2</v>
      </c>
      <c r="CN3" s="7" t="s">
        <v>173</v>
      </c>
      <c r="CO3" s="7">
        <v>0</v>
      </c>
      <c r="CP3" s="7">
        <v>0</v>
      </c>
      <c r="CQ3" s="7">
        <v>0</v>
      </c>
      <c r="CR3" s="7" t="s">
        <v>148</v>
      </c>
      <c r="CS3" s="11">
        <f>IFERROR(VLOOKUP(CR3,Dicionário!A:B,2,0),"Conferir")</f>
        <v>2</v>
      </c>
      <c r="CT3" s="7">
        <v>0</v>
      </c>
      <c r="CU3" s="7" t="s">
        <v>148</v>
      </c>
      <c r="CV3" s="11">
        <f>IFERROR(VLOOKUP(CU3,Dicionário!A:B,2,0),"Conferir")</f>
        <v>2</v>
      </c>
      <c r="CW3" s="7">
        <v>0</v>
      </c>
      <c r="CX3" s="7" t="s">
        <v>148</v>
      </c>
      <c r="CY3" s="11">
        <f>IFERROR(VLOOKUP(CX3,Dicionário!A:B,2,0),"Conferir")</f>
        <v>2</v>
      </c>
      <c r="CZ3" s="12">
        <f t="shared" si="3"/>
        <v>0</v>
      </c>
      <c r="DA3" s="7">
        <v>0</v>
      </c>
      <c r="DB3" s="7" t="s">
        <v>148</v>
      </c>
      <c r="DC3" s="7">
        <f>IFERROR(VLOOKUP(DB3,Dicionário!A:B,2,0),"Conferir")</f>
        <v>2</v>
      </c>
      <c r="DD3" s="7" t="s">
        <v>174</v>
      </c>
      <c r="DE3" s="7" t="s">
        <v>156</v>
      </c>
      <c r="DF3" s="7" t="s">
        <v>156</v>
      </c>
      <c r="DG3" s="11">
        <f>IFERROR(VLOOKUP(DF3,Dicionário!A:B,2,0),"Conferir")</f>
        <v>1</v>
      </c>
      <c r="DH3" s="7" t="s">
        <v>175</v>
      </c>
      <c r="DJ3" s="7" t="s">
        <v>158</v>
      </c>
      <c r="DK3" s="11">
        <f>IFERROR(VLOOKUP(DJ3,Dicionário!A:B,2,0),"Conferir")</f>
        <v>2</v>
      </c>
      <c r="DL3" s="7" t="s">
        <v>176</v>
      </c>
      <c r="DM3" s="11">
        <f>IFERROR(VLOOKUP(DL3,Dicionário!A:B,2,0),"Conferir")</f>
        <v>2</v>
      </c>
      <c r="DN3" s="7" t="s">
        <v>177</v>
      </c>
      <c r="DO3" s="11">
        <f>IFERROR(VLOOKUP(DN3,Dicionário!A:B,2,0),"Conferir")</f>
        <v>5</v>
      </c>
      <c r="DP3" s="7" t="s">
        <v>126</v>
      </c>
      <c r="DQ3" s="11">
        <f>IFERROR(VLOOKUP(DP3,Dicionário!A:B,2,0),"Conferir")</f>
        <v>1</v>
      </c>
      <c r="DR3" s="7" t="s">
        <v>126</v>
      </c>
      <c r="DS3" s="11">
        <f>IFERROR(VLOOKUP(DR3,Dicionário!A:B,2,0),"Conferir")</f>
        <v>1</v>
      </c>
      <c r="DW3" s="7">
        <f t="shared" si="4"/>
        <v>1728</v>
      </c>
      <c r="DX3" s="7">
        <f t="shared" si="5"/>
        <v>1080</v>
      </c>
    </row>
    <row r="4" spans="1:130" ht="15.75" customHeight="1" x14ac:dyDescent="0.15">
      <c r="A4" s="6">
        <v>44968.587653726849</v>
      </c>
      <c r="B4" s="7" t="s">
        <v>178</v>
      </c>
      <c r="C4" s="7" t="s">
        <v>179</v>
      </c>
      <c r="D4" s="7" t="s">
        <v>126</v>
      </c>
      <c r="E4" s="7" t="s">
        <v>127</v>
      </c>
      <c r="F4" s="7" t="s">
        <v>127</v>
      </c>
      <c r="G4" s="7">
        <v>1</v>
      </c>
      <c r="H4" s="7" t="s">
        <v>128</v>
      </c>
      <c r="I4" s="7" t="s">
        <v>129</v>
      </c>
      <c r="J4" s="7" t="s">
        <v>131</v>
      </c>
      <c r="K4" s="7" t="s">
        <v>180</v>
      </c>
      <c r="L4" s="7" t="s">
        <v>181</v>
      </c>
      <c r="M4" s="7">
        <v>2023010005</v>
      </c>
      <c r="N4" s="7" t="s">
        <v>182</v>
      </c>
      <c r="O4" s="7">
        <v>11957019736</v>
      </c>
      <c r="P4" s="7">
        <v>521682514</v>
      </c>
      <c r="Q4" s="7">
        <v>52511692805</v>
      </c>
      <c r="R4" s="9">
        <v>38363</v>
      </c>
      <c r="S4" s="7">
        <v>2022</v>
      </c>
      <c r="T4" s="7">
        <v>18</v>
      </c>
      <c r="U4" s="7" t="s">
        <v>164</v>
      </c>
      <c r="V4" s="7" t="s">
        <v>136</v>
      </c>
      <c r="W4" s="7" t="s">
        <v>183</v>
      </c>
      <c r="X4" s="8" t="s">
        <v>184</v>
      </c>
      <c r="Y4" s="7" t="s">
        <v>185</v>
      </c>
      <c r="Z4" s="7" t="s">
        <v>140</v>
      </c>
      <c r="AA4" s="7" t="s">
        <v>167</v>
      </c>
      <c r="AB4" s="7" t="s">
        <v>142</v>
      </c>
      <c r="AD4" s="7">
        <v>5</v>
      </c>
      <c r="AE4" s="7">
        <v>5</v>
      </c>
      <c r="AF4" s="7">
        <f t="shared" si="0"/>
        <v>10</v>
      </c>
      <c r="AH4" s="7">
        <f t="shared" si="1"/>
        <v>10</v>
      </c>
      <c r="AI4" s="10" t="str">
        <f t="shared" si="2"/>
        <v>Ok</v>
      </c>
      <c r="AJ4" s="7" t="s">
        <v>143</v>
      </c>
      <c r="AK4" s="7">
        <v>0</v>
      </c>
      <c r="AL4" s="7" t="s">
        <v>145</v>
      </c>
      <c r="AM4" s="11">
        <f>IFERROR(VLOOKUP(AL4,Dicionário!A:B,2,0),"Conferir")</f>
        <v>2</v>
      </c>
      <c r="AN4" s="7">
        <v>3437</v>
      </c>
      <c r="AO4" s="7" t="s">
        <v>144</v>
      </c>
      <c r="AP4" s="7">
        <f>IFERROR(VLOOKUP(AO4,Dicionário!A:B,2,0),"Conferir")</f>
        <v>2</v>
      </c>
      <c r="AQ4" s="7">
        <v>2271</v>
      </c>
      <c r="AR4" s="7" t="s">
        <v>144</v>
      </c>
      <c r="AS4" s="11">
        <f>IFERROR(VLOOKUP(AR4,Dicionário!A:B,2,0),"Conferir")</f>
        <v>2</v>
      </c>
      <c r="AT4" s="7">
        <v>0</v>
      </c>
      <c r="AU4" s="7" t="s">
        <v>145</v>
      </c>
      <c r="AV4" s="7">
        <f>IFERROR(VLOOKUP(AU4,Dicionário!A:B,2,0),"Conferir")</f>
        <v>2</v>
      </c>
      <c r="AW4" s="7">
        <v>0</v>
      </c>
      <c r="AX4" s="7">
        <v>0</v>
      </c>
      <c r="AY4" s="7" t="s">
        <v>145</v>
      </c>
      <c r="AZ4" s="11">
        <f>IFERROR(VLOOKUP(AY4,Dicionário!A:B,2,0),"Conferir")</f>
        <v>2</v>
      </c>
      <c r="BA4" s="7">
        <v>0</v>
      </c>
      <c r="BB4" s="7" t="s">
        <v>145</v>
      </c>
      <c r="BC4" s="7">
        <f>IFERROR(VLOOKUP(BB4,Dicionário!A:B,2,0),"Conferir")</f>
        <v>2</v>
      </c>
      <c r="BD4" s="7">
        <v>0</v>
      </c>
      <c r="BE4" s="7" t="s">
        <v>145</v>
      </c>
      <c r="BF4" s="11">
        <f>IFERROR(VLOOKUP(BE4,Dicionário!A:B,2,0),"Conferir")</f>
        <v>2</v>
      </c>
      <c r="BH4" s="7">
        <v>0</v>
      </c>
      <c r="BI4" s="7" t="s">
        <v>186</v>
      </c>
      <c r="BJ4" s="11">
        <f>IFERROR(VLOOKUP(BI4,Dicionário!$A:$B,2,0),"Conferir")</f>
        <v>1</v>
      </c>
      <c r="BK4" s="7">
        <v>0</v>
      </c>
      <c r="BL4" s="7" t="s">
        <v>187</v>
      </c>
      <c r="BM4" s="11">
        <f>IFERROR(VLOOKUP(BL4,Dicionário!A:B,2,0),"Conferir")</f>
        <v>2</v>
      </c>
      <c r="BN4" s="7">
        <v>1720</v>
      </c>
      <c r="BO4" s="7" t="s">
        <v>188</v>
      </c>
      <c r="BP4" s="7">
        <f>IFERROR(VLOOKUP(BO4,Dicionário!A:B,2,0),"Conferir")</f>
        <v>2</v>
      </c>
      <c r="BQ4" s="7">
        <v>107</v>
      </c>
      <c r="BR4" s="7" t="s">
        <v>149</v>
      </c>
      <c r="BS4" s="11">
        <f>IFERROR(VLOOKUP(BR4,Dicionário!A:B,2,0),"Conferir")</f>
        <v>2</v>
      </c>
      <c r="BT4" s="7">
        <v>97</v>
      </c>
      <c r="BU4" s="7" t="s">
        <v>149</v>
      </c>
      <c r="BV4" s="7">
        <f>IFERROR(VLOOKUP(BU4,Dicionário!A:B,2,0),"Conferir")</f>
        <v>2</v>
      </c>
      <c r="BW4" s="7">
        <v>196</v>
      </c>
      <c r="BX4" s="7" t="s">
        <v>189</v>
      </c>
      <c r="BY4" s="11">
        <f>IFERROR(VLOOKUP(BX4,Dicionário!A:B,2,0),"Conferir")</f>
        <v>2</v>
      </c>
      <c r="BZ4" s="7" t="s">
        <v>170</v>
      </c>
      <c r="CA4" s="7">
        <v>120</v>
      </c>
      <c r="CB4" s="7" t="s">
        <v>190</v>
      </c>
      <c r="CC4" s="11">
        <f>IFERROR(VLOOKUP(CB4,Dicionário!A:B,2,0),"Conferir")</f>
        <v>2</v>
      </c>
      <c r="CD4" s="7">
        <v>680</v>
      </c>
      <c r="CE4" s="7">
        <v>0</v>
      </c>
      <c r="CF4" s="7" t="s">
        <v>148</v>
      </c>
      <c r="CG4" s="7">
        <f>IFERROR(VLOOKUP(CF4,Dicionário!A:B,2,0),"Conferir")</f>
        <v>2</v>
      </c>
      <c r="CH4" s="7">
        <v>304</v>
      </c>
      <c r="CI4" s="7" t="s">
        <v>191</v>
      </c>
      <c r="CJ4" s="7">
        <f>IFERROR(VLOOKUP(CI4,Dicionário!A:B,2,0),"Conferir")</f>
        <v>2</v>
      </c>
      <c r="CK4" s="7">
        <v>470</v>
      </c>
      <c r="CL4" s="7" t="s">
        <v>192</v>
      </c>
      <c r="CM4" s="11">
        <f>IFERROR(VLOOKUP(CL4,Dicionário!A:B,2,0),"Conferir")</f>
        <v>0</v>
      </c>
      <c r="CN4" s="7" t="s">
        <v>193</v>
      </c>
      <c r="CO4" s="7">
        <v>1</v>
      </c>
      <c r="CP4" s="7">
        <v>1</v>
      </c>
      <c r="CQ4" s="7">
        <v>1800</v>
      </c>
      <c r="CR4" s="7" t="s">
        <v>155</v>
      </c>
      <c r="CS4" s="11">
        <f>IFERROR(VLOOKUP(CR4,Dicionário!A:B,2,0),"Conferir")</f>
        <v>0</v>
      </c>
      <c r="CT4" s="7">
        <v>2100</v>
      </c>
      <c r="CU4" s="7" t="s">
        <v>154</v>
      </c>
      <c r="CV4" s="11">
        <f>IFERROR(VLOOKUP(CU4,Dicionário!A:B,2,0),"Conferir")</f>
        <v>0</v>
      </c>
      <c r="CW4" s="7">
        <v>0</v>
      </c>
      <c r="CX4" s="7" t="s">
        <v>148</v>
      </c>
      <c r="CY4" s="11">
        <f>IFERROR(VLOOKUP(CX4,Dicionário!A:B,2,0),"Conferir")</f>
        <v>2</v>
      </c>
      <c r="CZ4" s="12">
        <f t="shared" si="3"/>
        <v>0</v>
      </c>
      <c r="DA4" s="7">
        <v>0</v>
      </c>
      <c r="DB4" s="7" t="s">
        <v>148</v>
      </c>
      <c r="DC4" s="7">
        <f>IFERROR(VLOOKUP(DB4,Dicionário!A:B,2,0),"Conferir")</f>
        <v>2</v>
      </c>
      <c r="DE4" s="7" t="s">
        <v>156</v>
      </c>
      <c r="DF4" s="7" t="s">
        <v>156</v>
      </c>
      <c r="DG4" s="11">
        <f>IFERROR(VLOOKUP(DF4,Dicionário!A:B,2,0),"Conferir")</f>
        <v>1</v>
      </c>
      <c r="DH4" s="7" t="s">
        <v>175</v>
      </c>
      <c r="DJ4" s="7" t="s">
        <v>158</v>
      </c>
      <c r="DK4" s="11">
        <f>IFERROR(VLOOKUP(DJ4,Dicionário!A:B,2,0),"Conferir")</f>
        <v>2</v>
      </c>
      <c r="DL4" s="7" t="s">
        <v>194</v>
      </c>
      <c r="DM4" s="11">
        <f>IFERROR(VLOOKUP(DL4,Dicionário!A:B,2,0),"Conferir")</f>
        <v>7</v>
      </c>
      <c r="DN4" s="7" t="s">
        <v>194</v>
      </c>
      <c r="DO4" s="11">
        <f>IFERROR(VLOOKUP(DN4,Dicionário!A:B,2,0),"Conferir")</f>
        <v>7</v>
      </c>
      <c r="DP4" s="7" t="s">
        <v>127</v>
      </c>
      <c r="DQ4" s="11">
        <f>IFERROR(VLOOKUP(DP4,Dicionário!A:B,2,0),"Conferir")</f>
        <v>2</v>
      </c>
      <c r="DR4" s="7" t="s">
        <v>126</v>
      </c>
      <c r="DS4" s="11">
        <f>IFERROR(VLOOKUP(DR4,Dicionário!A:B,2,0),"Conferir")</f>
        <v>1</v>
      </c>
      <c r="DW4" s="7">
        <f t="shared" si="4"/>
        <v>5708</v>
      </c>
      <c r="DX4" s="7">
        <f t="shared" si="5"/>
        <v>3498</v>
      </c>
    </row>
    <row r="5" spans="1:130" ht="15.75" customHeight="1" x14ac:dyDescent="0.15">
      <c r="A5" s="6">
        <v>44968.583095624999</v>
      </c>
      <c r="B5" s="7" t="s">
        <v>195</v>
      </c>
      <c r="C5" s="7" t="s">
        <v>196</v>
      </c>
      <c r="D5" s="7" t="s">
        <v>126</v>
      </c>
      <c r="E5" s="7" t="s">
        <v>126</v>
      </c>
      <c r="F5" s="7" t="s">
        <v>127</v>
      </c>
      <c r="G5" s="7">
        <v>1</v>
      </c>
      <c r="H5" s="7">
        <v>1</v>
      </c>
      <c r="I5" s="7" t="s">
        <v>129</v>
      </c>
      <c r="J5" s="7" t="s">
        <v>130</v>
      </c>
      <c r="K5" s="7" t="s">
        <v>131</v>
      </c>
      <c r="L5" s="7" t="s">
        <v>197</v>
      </c>
      <c r="M5" s="7">
        <v>2023010007</v>
      </c>
      <c r="N5" s="7" t="s">
        <v>198</v>
      </c>
      <c r="O5" s="7">
        <v>11967009775</v>
      </c>
      <c r="P5" s="7" t="s">
        <v>199</v>
      </c>
      <c r="Q5" s="7">
        <v>23813323838</v>
      </c>
      <c r="R5" s="9">
        <v>38287</v>
      </c>
      <c r="S5" s="7">
        <v>2022</v>
      </c>
      <c r="T5" s="7">
        <v>18</v>
      </c>
      <c r="U5" s="7" t="s">
        <v>164</v>
      </c>
      <c r="V5" s="7" t="s">
        <v>136</v>
      </c>
      <c r="W5" s="7" t="s">
        <v>200</v>
      </c>
      <c r="X5" s="8" t="s">
        <v>201</v>
      </c>
      <c r="Y5" s="7" t="s">
        <v>139</v>
      </c>
      <c r="Z5" s="7" t="s">
        <v>140</v>
      </c>
      <c r="AA5" s="7" t="s">
        <v>167</v>
      </c>
      <c r="AB5" s="7" t="s">
        <v>142</v>
      </c>
      <c r="AD5" s="7">
        <v>3</v>
      </c>
      <c r="AE5" s="7">
        <v>3</v>
      </c>
      <c r="AF5" s="7">
        <f t="shared" si="0"/>
        <v>6</v>
      </c>
      <c r="AH5" s="7">
        <f t="shared" si="1"/>
        <v>6</v>
      </c>
      <c r="AI5" s="10" t="str">
        <f t="shared" si="2"/>
        <v>Ok</v>
      </c>
      <c r="AJ5" s="7" t="s">
        <v>143</v>
      </c>
      <c r="AK5" s="7">
        <v>0</v>
      </c>
      <c r="AL5" s="7" t="s">
        <v>145</v>
      </c>
      <c r="AM5" s="11">
        <f>IFERROR(VLOOKUP(AL5,Dicionário!A:B,2,0),"Conferir")</f>
        <v>2</v>
      </c>
      <c r="AN5" s="7">
        <v>1651</v>
      </c>
      <c r="AO5" s="7" t="s">
        <v>144</v>
      </c>
      <c r="AP5" s="7">
        <f>IFERROR(VLOOKUP(AO5,Dicionário!A:B,2,0),"Conferir")</f>
        <v>2</v>
      </c>
      <c r="AQ5" s="7">
        <v>1730</v>
      </c>
      <c r="AR5" s="7" t="s">
        <v>144</v>
      </c>
      <c r="AS5" s="11">
        <f>IFERROR(VLOOKUP(AR5,Dicionário!A:B,2,0),"Conferir")</f>
        <v>2</v>
      </c>
      <c r="AT5" s="7">
        <v>0</v>
      </c>
      <c r="AU5" s="7" t="s">
        <v>145</v>
      </c>
      <c r="AV5" s="7">
        <f>IFERROR(VLOOKUP(AU5,Dicionário!A:B,2,0),"Conferir")</f>
        <v>2</v>
      </c>
      <c r="AW5" s="7">
        <v>0</v>
      </c>
      <c r="AX5" s="7">
        <v>0</v>
      </c>
      <c r="AY5" s="7" t="s">
        <v>145</v>
      </c>
      <c r="AZ5" s="11">
        <f>IFERROR(VLOOKUP(AY5,Dicionário!A:B,2,0),"Conferir")</f>
        <v>2</v>
      </c>
      <c r="BA5" s="7">
        <v>0</v>
      </c>
      <c r="BB5" s="7" t="s">
        <v>145</v>
      </c>
      <c r="BC5" s="7">
        <f>IFERROR(VLOOKUP(BB5,Dicionário!A:B,2,0),"Conferir")</f>
        <v>2</v>
      </c>
      <c r="BD5" s="7">
        <v>0</v>
      </c>
      <c r="BE5" s="7" t="s">
        <v>145</v>
      </c>
      <c r="BF5" s="11">
        <f>IFERROR(VLOOKUP(BE5,Dicionário!A:B,2,0),"Conferir")</f>
        <v>2</v>
      </c>
      <c r="BH5" s="7">
        <v>0</v>
      </c>
      <c r="BI5" s="7" t="s">
        <v>146</v>
      </c>
      <c r="BJ5" s="11">
        <f>IFERROR(VLOOKUP(BI5,Dicionário!$A:$B,2,0),"Conferir")</f>
        <v>2</v>
      </c>
      <c r="BK5" s="7">
        <v>1300</v>
      </c>
      <c r="BL5" s="7" t="s">
        <v>202</v>
      </c>
      <c r="BM5" s="11">
        <f>IFERROR(VLOOKUP(BL5,Dicionário!A:B,2,0),"Conferir")</f>
        <v>2</v>
      </c>
      <c r="BN5" s="7">
        <v>1090</v>
      </c>
      <c r="BO5" s="7" t="s">
        <v>188</v>
      </c>
      <c r="BP5" s="7">
        <f>IFERROR(VLOOKUP(BO5,Dicionário!A:B,2,0),"Conferir")</f>
        <v>2</v>
      </c>
      <c r="BQ5" s="7">
        <v>260</v>
      </c>
      <c r="BR5" s="7" t="s">
        <v>149</v>
      </c>
      <c r="BS5" s="11">
        <f>IFERROR(VLOOKUP(BR5,Dicionário!A:B,2,0),"Conferir")</f>
        <v>2</v>
      </c>
      <c r="BT5" s="7">
        <v>157</v>
      </c>
      <c r="BU5" s="7" t="s">
        <v>149</v>
      </c>
      <c r="BV5" s="7">
        <f>IFERROR(VLOOKUP(BU5,Dicionário!A:B,2,0),"Conferir")</f>
        <v>2</v>
      </c>
      <c r="BW5" s="7">
        <v>0</v>
      </c>
      <c r="BX5" s="7" t="s">
        <v>148</v>
      </c>
      <c r="BY5" s="11">
        <f>IFERROR(VLOOKUP(BX5,Dicionário!A:B,2,0),"Conferir")</f>
        <v>2</v>
      </c>
      <c r="BZ5" s="7" t="s">
        <v>170</v>
      </c>
      <c r="CA5" s="7">
        <v>122</v>
      </c>
      <c r="CB5" s="7" t="s">
        <v>190</v>
      </c>
      <c r="CC5" s="11">
        <f>IFERROR(VLOOKUP(CB5,Dicionário!A:B,2,0),"Conferir")</f>
        <v>2</v>
      </c>
      <c r="CD5" s="7">
        <v>0</v>
      </c>
      <c r="CE5" s="7">
        <v>0</v>
      </c>
      <c r="CF5" s="7" t="s">
        <v>148</v>
      </c>
      <c r="CG5" s="7">
        <f>IFERROR(VLOOKUP(CF5,Dicionário!A:B,2,0),"Conferir")</f>
        <v>2</v>
      </c>
      <c r="CH5" s="7">
        <v>0</v>
      </c>
      <c r="CI5" s="7" t="s">
        <v>148</v>
      </c>
      <c r="CJ5" s="7">
        <f>IFERROR(VLOOKUP(CI5,Dicionário!A:B,2,0),"Conferir")</f>
        <v>2</v>
      </c>
      <c r="CK5" s="7">
        <v>50</v>
      </c>
      <c r="CL5" s="7" t="s">
        <v>152</v>
      </c>
      <c r="CM5" s="11">
        <f>IFERROR(VLOOKUP(CL5,Dicionário!A:B,2,0),"Conferir")</f>
        <v>2</v>
      </c>
      <c r="CO5" s="7">
        <v>0</v>
      </c>
      <c r="CP5" s="7">
        <v>0</v>
      </c>
      <c r="CQ5" s="7">
        <v>0</v>
      </c>
      <c r="CR5" s="7" t="s">
        <v>148</v>
      </c>
      <c r="CS5" s="11">
        <f>IFERROR(VLOOKUP(CR5,Dicionário!A:B,2,0),"Conferir")</f>
        <v>2</v>
      </c>
      <c r="CT5" s="7">
        <v>0</v>
      </c>
      <c r="CU5" s="7" t="s">
        <v>148</v>
      </c>
      <c r="CV5" s="11">
        <f>IFERROR(VLOOKUP(CU5,Dicionário!A:B,2,0),"Conferir")</f>
        <v>2</v>
      </c>
      <c r="CW5" s="7">
        <v>0</v>
      </c>
      <c r="CX5" s="7" t="s">
        <v>148</v>
      </c>
      <c r="CY5" s="11">
        <f>IFERROR(VLOOKUP(CX5,Dicionário!A:B,2,0),"Conferir")</f>
        <v>2</v>
      </c>
      <c r="CZ5" s="12">
        <f t="shared" si="3"/>
        <v>0</v>
      </c>
      <c r="DA5" s="7">
        <v>0</v>
      </c>
      <c r="DB5" s="7" t="s">
        <v>148</v>
      </c>
      <c r="DC5" s="7">
        <f>IFERROR(VLOOKUP(DB5,Dicionário!A:B,2,0),"Conferir")</f>
        <v>2</v>
      </c>
      <c r="DE5" s="7" t="s">
        <v>156</v>
      </c>
      <c r="DF5" s="7" t="s">
        <v>156</v>
      </c>
      <c r="DG5" s="11">
        <f>IFERROR(VLOOKUP(DF5,Dicionário!A:B,2,0),"Conferir")</f>
        <v>1</v>
      </c>
      <c r="DH5" s="7" t="s">
        <v>175</v>
      </c>
      <c r="DJ5" s="7" t="s">
        <v>158</v>
      </c>
      <c r="DK5" s="11">
        <f>IFERROR(VLOOKUP(DJ5,Dicionário!A:B,2,0),"Conferir")</f>
        <v>2</v>
      </c>
      <c r="DL5" s="7" t="s">
        <v>203</v>
      </c>
      <c r="DM5" s="11">
        <f>IFERROR(VLOOKUP(DL5,Dicionário!A:B,2,0),"Conferir")</f>
        <v>6</v>
      </c>
      <c r="DN5" s="7" t="s">
        <v>177</v>
      </c>
      <c r="DO5" s="11">
        <f>IFERROR(VLOOKUP(DN5,Dicionário!A:B,2,0),"Conferir")</f>
        <v>5</v>
      </c>
      <c r="DP5" s="7" t="s">
        <v>127</v>
      </c>
      <c r="DQ5" s="11">
        <f>IFERROR(VLOOKUP(DP5,Dicionário!A:B,2,0),"Conferir")</f>
        <v>2</v>
      </c>
      <c r="DR5" s="7" t="s">
        <v>127</v>
      </c>
      <c r="DS5" s="11">
        <f>IFERROR(VLOOKUP(DR5,Dicionário!A:B,2,0),"Conferir")</f>
        <v>2</v>
      </c>
      <c r="DW5" s="7">
        <f t="shared" si="4"/>
        <v>3381</v>
      </c>
      <c r="DX5" s="7">
        <f t="shared" si="5"/>
        <v>2979</v>
      </c>
    </row>
    <row r="6" spans="1:130" ht="15.75" customHeight="1" x14ac:dyDescent="0.15">
      <c r="A6" s="6">
        <v>44968.570617118057</v>
      </c>
      <c r="B6" s="7" t="s">
        <v>204</v>
      </c>
      <c r="C6" s="7" t="s">
        <v>205</v>
      </c>
      <c r="D6" s="7" t="s">
        <v>126</v>
      </c>
      <c r="E6" s="7" t="s">
        <v>126</v>
      </c>
      <c r="F6" s="7" t="s">
        <v>127</v>
      </c>
      <c r="G6" s="7">
        <v>2</v>
      </c>
      <c r="H6" s="7">
        <v>2</v>
      </c>
      <c r="I6" s="7" t="s">
        <v>129</v>
      </c>
      <c r="J6" s="7" t="s">
        <v>130</v>
      </c>
      <c r="K6" s="7" t="s">
        <v>131</v>
      </c>
      <c r="L6" s="7" t="s">
        <v>206</v>
      </c>
      <c r="M6" s="7">
        <v>2023010008</v>
      </c>
      <c r="N6" s="7" t="s">
        <v>207</v>
      </c>
      <c r="O6" s="7">
        <v>11961870812</v>
      </c>
      <c r="P6" s="7">
        <v>569589125</v>
      </c>
      <c r="Q6" s="7">
        <v>49366425844</v>
      </c>
      <c r="R6" s="9">
        <v>38241</v>
      </c>
      <c r="S6" s="7">
        <v>2022</v>
      </c>
      <c r="T6" s="7">
        <v>19</v>
      </c>
      <c r="U6" s="7" t="s">
        <v>135</v>
      </c>
      <c r="V6" s="7" t="s">
        <v>136</v>
      </c>
      <c r="W6" s="7" t="s">
        <v>208</v>
      </c>
      <c r="X6" s="8" t="s">
        <v>209</v>
      </c>
      <c r="Y6" s="7" t="s">
        <v>139</v>
      </c>
      <c r="Z6" s="7" t="s">
        <v>140</v>
      </c>
      <c r="AA6" s="7" t="s">
        <v>167</v>
      </c>
      <c r="AB6" s="7" t="s">
        <v>142</v>
      </c>
      <c r="AD6" s="7">
        <v>5</v>
      </c>
      <c r="AE6" s="7">
        <v>5</v>
      </c>
      <c r="AF6" s="7">
        <f t="shared" si="0"/>
        <v>10</v>
      </c>
      <c r="AH6" s="7">
        <f t="shared" si="1"/>
        <v>10</v>
      </c>
      <c r="AI6" s="10" t="str">
        <f t="shared" si="2"/>
        <v>Ok</v>
      </c>
      <c r="AJ6" s="7" t="s">
        <v>143</v>
      </c>
      <c r="AK6" s="7">
        <v>0</v>
      </c>
      <c r="AL6" s="7" t="s">
        <v>145</v>
      </c>
      <c r="AM6" s="11">
        <f>IFERROR(VLOOKUP(AL6,Dicionário!A:B,2,0),"Conferir")</f>
        <v>2</v>
      </c>
      <c r="AN6" s="7">
        <v>2283</v>
      </c>
      <c r="AO6" s="7" t="s">
        <v>210</v>
      </c>
      <c r="AP6" s="7">
        <f>IFERROR(VLOOKUP(AO6,Dicionário!A:B,2,0),"Conferir")</f>
        <v>2</v>
      </c>
      <c r="AQ6" s="7">
        <v>1164</v>
      </c>
      <c r="AR6" s="7" t="s">
        <v>210</v>
      </c>
      <c r="AS6" s="11">
        <f>IFERROR(VLOOKUP(AR6,Dicionário!A:B,2,0),"Conferir")</f>
        <v>2</v>
      </c>
      <c r="AT6" s="7">
        <v>0</v>
      </c>
      <c r="AU6" s="7" t="s">
        <v>145</v>
      </c>
      <c r="AV6" s="7">
        <f>IFERROR(VLOOKUP(AU6,Dicionário!A:B,2,0),"Conferir")</f>
        <v>2</v>
      </c>
      <c r="AW6" s="7">
        <v>0</v>
      </c>
      <c r="AX6" s="7">
        <v>0</v>
      </c>
      <c r="AY6" s="7" t="s">
        <v>145</v>
      </c>
      <c r="AZ6" s="11">
        <f>IFERROR(VLOOKUP(AY6,Dicionário!A:B,2,0),"Conferir")</f>
        <v>2</v>
      </c>
      <c r="BA6" s="7">
        <v>0</v>
      </c>
      <c r="BB6" s="7" t="s">
        <v>145</v>
      </c>
      <c r="BC6" s="7">
        <f>IFERROR(VLOOKUP(BB6,Dicionário!A:B,2,0),"Conferir")</f>
        <v>2</v>
      </c>
      <c r="BD6" s="7">
        <v>1212</v>
      </c>
      <c r="BE6" s="7" t="s">
        <v>211</v>
      </c>
      <c r="BF6" s="11">
        <f>IFERROR(VLOOKUP(BE6,Dicionário!A:B,2,0),"Conferir")</f>
        <v>2</v>
      </c>
      <c r="BH6" s="7">
        <v>0</v>
      </c>
      <c r="BI6" s="7" t="s">
        <v>186</v>
      </c>
      <c r="BJ6" s="11">
        <f>IFERROR(VLOOKUP(BI6,Dicionário!$A:$B,2,0),"Conferir")</f>
        <v>1</v>
      </c>
      <c r="BK6" s="7">
        <v>0</v>
      </c>
      <c r="BL6" s="7" t="s">
        <v>187</v>
      </c>
      <c r="BM6" s="11">
        <f>IFERROR(VLOOKUP(BL6,Dicionário!A:B,2,0),"Conferir")</f>
        <v>2</v>
      </c>
      <c r="BN6" s="7">
        <v>0</v>
      </c>
      <c r="BO6" s="7" t="s">
        <v>212</v>
      </c>
      <c r="BP6" s="7">
        <f>IFERROR(VLOOKUP(BO6,Dicionário!A:B,2,0),"Conferir")</f>
        <v>2</v>
      </c>
      <c r="BQ6" s="7">
        <v>86</v>
      </c>
      <c r="BR6" s="7" t="s">
        <v>149</v>
      </c>
      <c r="BS6" s="11">
        <f>IFERROR(VLOOKUP(BR6,Dicionário!A:B,2,0),"Conferir")</f>
        <v>2</v>
      </c>
      <c r="BT6" s="7">
        <v>86</v>
      </c>
      <c r="BU6" s="7" t="s">
        <v>149</v>
      </c>
      <c r="BV6" s="7">
        <f>IFERROR(VLOOKUP(BU6,Dicionário!A:B,2,0),"Conferir")</f>
        <v>2</v>
      </c>
      <c r="BW6" s="7">
        <v>12</v>
      </c>
      <c r="BX6" s="7" t="s">
        <v>213</v>
      </c>
      <c r="BY6" s="11">
        <f>IFERROR(VLOOKUP(BX6,Dicionário!A:B,2,0),"Conferir")</f>
        <v>2</v>
      </c>
      <c r="BZ6" s="7" t="s">
        <v>214</v>
      </c>
      <c r="CA6" s="7">
        <v>121</v>
      </c>
      <c r="CB6" s="7" t="s">
        <v>190</v>
      </c>
      <c r="CC6" s="11">
        <f>IFERROR(VLOOKUP(CB6,Dicionário!A:B,2,0),"Conferir")</f>
        <v>2</v>
      </c>
      <c r="CD6" s="7">
        <v>450</v>
      </c>
      <c r="CE6" s="7">
        <v>0</v>
      </c>
      <c r="CF6" s="7" t="s">
        <v>148</v>
      </c>
      <c r="CG6" s="7">
        <f>IFERROR(VLOOKUP(CF6,Dicionário!A:B,2,0),"Conferir")</f>
        <v>2</v>
      </c>
      <c r="CH6" s="7">
        <v>0</v>
      </c>
      <c r="CI6" s="7" t="s">
        <v>148</v>
      </c>
      <c r="CJ6" s="7">
        <f>IFERROR(VLOOKUP(CI6,Dicionário!A:B,2,0),"Conferir")</f>
        <v>2</v>
      </c>
      <c r="CK6" s="7">
        <v>350</v>
      </c>
      <c r="CL6" s="7" t="s">
        <v>192</v>
      </c>
      <c r="CM6" s="11">
        <f>IFERROR(VLOOKUP(CL6,Dicionário!A:B,2,0),"Conferir")</f>
        <v>0</v>
      </c>
      <c r="CN6" s="7" t="s">
        <v>215</v>
      </c>
      <c r="CO6" s="7">
        <v>0</v>
      </c>
      <c r="CP6" s="7">
        <v>0</v>
      </c>
      <c r="CQ6" s="7">
        <v>0</v>
      </c>
      <c r="CR6" s="7" t="s">
        <v>148</v>
      </c>
      <c r="CS6" s="11">
        <f>IFERROR(VLOOKUP(CR6,Dicionário!A:B,2,0),"Conferir")</f>
        <v>2</v>
      </c>
      <c r="CT6" s="7">
        <v>0</v>
      </c>
      <c r="CU6" s="7" t="s">
        <v>148</v>
      </c>
      <c r="CV6" s="11">
        <f>IFERROR(VLOOKUP(CU6,Dicionário!A:B,2,0),"Conferir")</f>
        <v>2</v>
      </c>
      <c r="CW6" s="7">
        <v>0</v>
      </c>
      <c r="CX6" s="7" t="s">
        <v>148</v>
      </c>
      <c r="CY6" s="11">
        <f>IFERROR(VLOOKUP(CX6,Dicionário!A:B,2,0),"Conferir")</f>
        <v>2</v>
      </c>
      <c r="CZ6" s="12">
        <f t="shared" si="3"/>
        <v>0</v>
      </c>
      <c r="DA6" s="7">
        <v>0</v>
      </c>
      <c r="DB6" s="7" t="s">
        <v>148</v>
      </c>
      <c r="DC6" s="7">
        <f>IFERROR(VLOOKUP(DB6,Dicionário!A:B,2,0),"Conferir")</f>
        <v>2</v>
      </c>
      <c r="DE6" s="7" t="s">
        <v>156</v>
      </c>
      <c r="DF6" s="7" t="s">
        <v>156</v>
      </c>
      <c r="DG6" s="11">
        <f>IFERROR(VLOOKUP(DF6,Dicionário!A:B,2,0),"Conferir")</f>
        <v>1</v>
      </c>
      <c r="DH6" s="7" t="s">
        <v>175</v>
      </c>
      <c r="DJ6" s="7" t="s">
        <v>158</v>
      </c>
      <c r="DK6" s="11">
        <f>IFERROR(VLOOKUP(DJ6,Dicionário!A:B,2,0),"Conferir")</f>
        <v>2</v>
      </c>
      <c r="DL6" s="7" t="s">
        <v>159</v>
      </c>
      <c r="DM6" s="11">
        <f>IFERROR(VLOOKUP(DL6,Dicionário!A:B,2,0),"Conferir")</f>
        <v>1</v>
      </c>
      <c r="DN6" s="7" t="s">
        <v>177</v>
      </c>
      <c r="DO6" s="11">
        <f>IFERROR(VLOOKUP(DN6,Dicionário!A:B,2,0),"Conferir")</f>
        <v>5</v>
      </c>
      <c r="DP6" s="7" t="s">
        <v>127</v>
      </c>
      <c r="DQ6" s="11">
        <f>IFERROR(VLOOKUP(DP6,Dicionário!A:B,2,0),"Conferir")</f>
        <v>2</v>
      </c>
      <c r="DR6" s="7" t="s">
        <v>127</v>
      </c>
      <c r="DS6" s="11">
        <f>IFERROR(VLOOKUP(DR6,Dicionário!A:B,2,0),"Conferir")</f>
        <v>2</v>
      </c>
      <c r="DW6" s="7">
        <f t="shared" si="4"/>
        <v>4659</v>
      </c>
      <c r="DX6" s="7">
        <f t="shared" si="5"/>
        <v>1093</v>
      </c>
    </row>
    <row r="7" spans="1:130" ht="15.75" customHeight="1" x14ac:dyDescent="0.15">
      <c r="A7" s="6">
        <v>44960.561596655098</v>
      </c>
      <c r="B7" s="7" t="s">
        <v>216</v>
      </c>
      <c r="C7" s="7" t="s">
        <v>217</v>
      </c>
      <c r="D7" s="7" t="s">
        <v>126</v>
      </c>
      <c r="E7" s="7" t="s">
        <v>126</v>
      </c>
      <c r="F7" s="7" t="s">
        <v>127</v>
      </c>
      <c r="G7" s="7">
        <v>2</v>
      </c>
      <c r="H7" s="7">
        <v>1</v>
      </c>
      <c r="I7" s="7" t="s">
        <v>129</v>
      </c>
      <c r="J7" s="7" t="s">
        <v>131</v>
      </c>
      <c r="K7" s="7" t="s">
        <v>130</v>
      </c>
      <c r="L7" s="7" t="s">
        <v>218</v>
      </c>
      <c r="M7" s="7">
        <v>2023010010</v>
      </c>
      <c r="N7" s="13" t="s">
        <v>219</v>
      </c>
      <c r="O7" s="7">
        <v>11991569171</v>
      </c>
      <c r="P7" s="7">
        <v>622067539</v>
      </c>
      <c r="Q7" s="7">
        <v>51284309878</v>
      </c>
      <c r="R7" s="9">
        <v>37873</v>
      </c>
      <c r="S7" s="7">
        <v>2021</v>
      </c>
      <c r="T7" s="7">
        <v>20</v>
      </c>
      <c r="U7" s="7" t="s">
        <v>164</v>
      </c>
      <c r="V7" s="7" t="s">
        <v>136</v>
      </c>
      <c r="W7" s="7" t="s">
        <v>220</v>
      </c>
      <c r="X7" s="8" t="s">
        <v>221</v>
      </c>
      <c r="Y7" s="7" t="s">
        <v>139</v>
      </c>
      <c r="Z7" s="7" t="s">
        <v>140</v>
      </c>
      <c r="AA7" s="7" t="s">
        <v>167</v>
      </c>
      <c r="AB7" s="7" t="s">
        <v>142</v>
      </c>
      <c r="AD7" s="7">
        <v>3</v>
      </c>
      <c r="AE7" s="7">
        <v>3</v>
      </c>
      <c r="AF7" s="7">
        <f t="shared" si="0"/>
        <v>6</v>
      </c>
      <c r="AH7" s="7">
        <f t="shared" si="1"/>
        <v>6</v>
      </c>
      <c r="AI7" s="10" t="str">
        <f t="shared" si="2"/>
        <v>Ok</v>
      </c>
      <c r="AJ7" s="7" t="s">
        <v>222</v>
      </c>
      <c r="AK7" s="7">
        <v>0</v>
      </c>
      <c r="AL7" s="7" t="s">
        <v>145</v>
      </c>
      <c r="AM7" s="11">
        <f>IFERROR(VLOOKUP(AL7,Dicionário!A:B,2,0),"Conferir")</f>
        <v>2</v>
      </c>
      <c r="AN7" s="7">
        <v>1000</v>
      </c>
      <c r="AO7" s="7" t="s">
        <v>223</v>
      </c>
      <c r="AP7" s="7">
        <f>IFERROR(VLOOKUP(AO7,Dicionário!A:B,2,0),"Conferir")</f>
        <v>2</v>
      </c>
      <c r="AQ7" s="7">
        <v>700</v>
      </c>
      <c r="AR7" s="7" t="s">
        <v>223</v>
      </c>
      <c r="AS7" s="11">
        <f>IFERROR(VLOOKUP(AR7,Dicionário!A:B,2,0),"Conferir")</f>
        <v>2</v>
      </c>
      <c r="AT7" s="7">
        <v>0</v>
      </c>
      <c r="AU7" s="7" t="s">
        <v>145</v>
      </c>
      <c r="AV7" s="7">
        <f>IFERROR(VLOOKUP(AU7,Dicionário!A:B,2,0),"Conferir")</f>
        <v>2</v>
      </c>
      <c r="AW7" s="7">
        <v>0</v>
      </c>
      <c r="AX7" s="7">
        <v>0</v>
      </c>
      <c r="AY7" s="7" t="s">
        <v>145</v>
      </c>
      <c r="AZ7" s="11">
        <f>IFERROR(VLOOKUP(AY7,Dicionário!A:B,2,0),"Conferir")</f>
        <v>2</v>
      </c>
      <c r="BA7" s="7">
        <v>0</v>
      </c>
      <c r="BB7" s="7" t="s">
        <v>145</v>
      </c>
      <c r="BC7" s="7">
        <f>IFERROR(VLOOKUP(BB7,Dicionário!A:B,2,0),"Conferir")</f>
        <v>2</v>
      </c>
      <c r="BD7" s="7">
        <v>600</v>
      </c>
      <c r="BE7" s="7" t="s">
        <v>224</v>
      </c>
      <c r="BF7" s="11">
        <f>IFERROR(VLOOKUP(BE7,Dicionário!A:B,2,0),"Conferir")</f>
        <v>2</v>
      </c>
      <c r="BH7" s="7">
        <v>0</v>
      </c>
      <c r="BI7" s="7" t="s">
        <v>186</v>
      </c>
      <c r="BJ7" s="11">
        <f>IFERROR(VLOOKUP(BI7,Dicionário!$A:$B,2,0),"Conferir")</f>
        <v>1</v>
      </c>
      <c r="BK7" s="7">
        <v>0</v>
      </c>
      <c r="BL7" s="7" t="s">
        <v>187</v>
      </c>
      <c r="BM7" s="11">
        <f>IFERROR(VLOOKUP(BL7,Dicionário!A:B,2,0),"Conferir")</f>
        <v>2</v>
      </c>
      <c r="BN7" s="7">
        <v>0</v>
      </c>
      <c r="BO7" s="7" t="s">
        <v>188</v>
      </c>
      <c r="BP7" s="7">
        <f>IFERROR(VLOOKUP(BO7,Dicionário!A:B,2,0),"Conferir")</f>
        <v>2</v>
      </c>
      <c r="BQ7" s="7">
        <v>38</v>
      </c>
      <c r="BR7" s="7" t="s">
        <v>149</v>
      </c>
      <c r="BS7" s="11">
        <f>IFERROR(VLOOKUP(BR7,Dicionário!A:B,2,0),"Conferir")</f>
        <v>2</v>
      </c>
      <c r="BT7" s="7">
        <v>150</v>
      </c>
      <c r="BU7" s="7" t="s">
        <v>149</v>
      </c>
      <c r="BV7" s="7">
        <f>IFERROR(VLOOKUP(BU7,Dicionário!A:B,2,0),"Conferir")</f>
        <v>2</v>
      </c>
      <c r="BW7" s="7">
        <v>0</v>
      </c>
      <c r="BX7" s="7" t="s">
        <v>148</v>
      </c>
      <c r="BY7" s="11">
        <f>IFERROR(VLOOKUP(BX7,Dicionário!A:B,2,0),"Conferir")</f>
        <v>2</v>
      </c>
      <c r="BZ7" s="7" t="s">
        <v>214</v>
      </c>
      <c r="CA7" s="7">
        <v>50</v>
      </c>
      <c r="CB7" s="7" t="s">
        <v>190</v>
      </c>
      <c r="CC7" s="11">
        <f>IFERROR(VLOOKUP(CB7,Dicionário!A:B,2,0),"Conferir")</f>
        <v>2</v>
      </c>
      <c r="CD7" s="7">
        <v>0</v>
      </c>
      <c r="CE7" s="7">
        <v>0</v>
      </c>
      <c r="CF7" s="7" t="s">
        <v>148</v>
      </c>
      <c r="CG7" s="7">
        <f>IFERROR(VLOOKUP(CF7,Dicionário!A:B,2,0),"Conferir")</f>
        <v>2</v>
      </c>
      <c r="CH7" s="7">
        <v>40</v>
      </c>
      <c r="CI7" s="7" t="s">
        <v>225</v>
      </c>
      <c r="CJ7" s="7">
        <f>IFERROR(VLOOKUP(CI7,Dicionário!A:B,2,0),"Conferir")</f>
        <v>0</v>
      </c>
      <c r="CK7" s="7">
        <v>170</v>
      </c>
      <c r="CL7" s="7" t="s">
        <v>152</v>
      </c>
      <c r="CM7" s="11">
        <f>IFERROR(VLOOKUP(CL7,Dicionário!A:B,2,0),"Conferir")</f>
        <v>2</v>
      </c>
      <c r="CN7" s="7" t="s">
        <v>226</v>
      </c>
      <c r="CO7" s="7">
        <v>1</v>
      </c>
      <c r="CP7" s="7">
        <v>0</v>
      </c>
      <c r="CQ7" s="7">
        <v>0</v>
      </c>
      <c r="CR7" s="7" t="s">
        <v>148</v>
      </c>
      <c r="CS7" s="11">
        <f>IFERROR(VLOOKUP(CR7,Dicionário!A:B,2,0),"Conferir")</f>
        <v>2</v>
      </c>
      <c r="CT7" s="7">
        <v>0</v>
      </c>
      <c r="CU7" s="7" t="s">
        <v>148</v>
      </c>
      <c r="CV7" s="11">
        <f>IFERROR(VLOOKUP(CU7,Dicionário!A:B,2,0),"Conferir")</f>
        <v>2</v>
      </c>
      <c r="CW7" s="7">
        <v>0</v>
      </c>
      <c r="CX7" s="7" t="s">
        <v>148</v>
      </c>
      <c r="CY7" s="11">
        <f>IFERROR(VLOOKUP(CX7,Dicionário!A:B,2,0),"Conferir")</f>
        <v>2</v>
      </c>
      <c r="CZ7" s="12">
        <f t="shared" si="3"/>
        <v>0</v>
      </c>
      <c r="DA7" s="7">
        <v>0</v>
      </c>
      <c r="DB7" s="7" t="s">
        <v>148</v>
      </c>
      <c r="DC7" s="7">
        <f>IFERROR(VLOOKUP(DB7,Dicionário!A:B,2,0),"Conferir")</f>
        <v>2</v>
      </c>
      <c r="DE7" s="7" t="s">
        <v>156</v>
      </c>
      <c r="DF7" s="7" t="s">
        <v>156</v>
      </c>
      <c r="DG7" s="11">
        <f>IFERROR(VLOOKUP(DF7,Dicionário!A:B,2,0),"Conferir")</f>
        <v>1</v>
      </c>
      <c r="DH7" s="7" t="s">
        <v>175</v>
      </c>
      <c r="DJ7" s="7" t="s">
        <v>158</v>
      </c>
      <c r="DK7" s="11">
        <f>IFERROR(VLOOKUP(DJ7,Dicionário!A:B,2,0),"Conferir")</f>
        <v>2</v>
      </c>
      <c r="DL7" s="7" t="s">
        <v>177</v>
      </c>
      <c r="DM7" s="11">
        <f>IFERROR(VLOOKUP(DL7,Dicionário!A:B,2,0),"Conferir")</f>
        <v>5</v>
      </c>
      <c r="DN7" s="7" t="s">
        <v>227</v>
      </c>
      <c r="DO7" s="11">
        <f>IFERROR(VLOOKUP(DN7,Dicionário!A:B,2,0),"Conferir")</f>
        <v>4</v>
      </c>
      <c r="DP7" s="7" t="s">
        <v>127</v>
      </c>
      <c r="DQ7" s="11">
        <f>IFERROR(VLOOKUP(DP7,Dicionário!A:B,2,0),"Conferir")</f>
        <v>2</v>
      </c>
      <c r="DR7" s="7" t="s">
        <v>127</v>
      </c>
      <c r="DS7" s="11">
        <f>IFERROR(VLOOKUP(DR7,Dicionário!A:B,2,0),"Conferir")</f>
        <v>2</v>
      </c>
      <c r="DW7" s="7">
        <f t="shared" si="4"/>
        <v>2300</v>
      </c>
      <c r="DX7" s="7">
        <f t="shared" si="5"/>
        <v>448</v>
      </c>
    </row>
    <row r="8" spans="1:130" ht="15.75" customHeight="1" x14ac:dyDescent="0.15">
      <c r="A8" s="6">
        <v>44968.580349108801</v>
      </c>
      <c r="B8" s="7" t="s">
        <v>228</v>
      </c>
      <c r="C8" s="7" t="s">
        <v>229</v>
      </c>
      <c r="D8" s="7" t="s">
        <v>126</v>
      </c>
      <c r="E8" s="7" t="s">
        <v>127</v>
      </c>
      <c r="F8" s="7" t="s">
        <v>127</v>
      </c>
      <c r="G8" s="7">
        <v>1</v>
      </c>
      <c r="H8" s="7" t="s">
        <v>128</v>
      </c>
      <c r="I8" s="7" t="s">
        <v>129</v>
      </c>
      <c r="J8" s="7" t="s">
        <v>130</v>
      </c>
      <c r="K8" s="7" t="s">
        <v>131</v>
      </c>
      <c r="L8" s="7" t="s">
        <v>230</v>
      </c>
      <c r="M8" s="7">
        <v>2023010013</v>
      </c>
      <c r="N8" s="7" t="s">
        <v>231</v>
      </c>
      <c r="O8" s="7">
        <v>11913514909</v>
      </c>
      <c r="P8" s="7">
        <v>542745574</v>
      </c>
      <c r="Q8" s="7">
        <v>57888489893</v>
      </c>
      <c r="R8" s="9">
        <v>38470</v>
      </c>
      <c r="S8" s="7">
        <v>2022</v>
      </c>
      <c r="T8" s="7">
        <v>18</v>
      </c>
      <c r="U8" s="7" t="s">
        <v>164</v>
      </c>
      <c r="V8" s="7" t="s">
        <v>136</v>
      </c>
      <c r="W8" s="7" t="s">
        <v>232</v>
      </c>
      <c r="X8" s="8" t="s">
        <v>233</v>
      </c>
      <c r="Y8" s="7" t="s">
        <v>139</v>
      </c>
      <c r="Z8" s="7" t="s">
        <v>140</v>
      </c>
      <c r="AA8" s="7" t="s">
        <v>167</v>
      </c>
      <c r="AB8" s="7" t="s">
        <v>142</v>
      </c>
      <c r="AD8" s="7">
        <v>4</v>
      </c>
      <c r="AE8" s="7">
        <v>4</v>
      </c>
      <c r="AF8" s="7">
        <f t="shared" si="0"/>
        <v>8</v>
      </c>
      <c r="AH8" s="7">
        <f t="shared" si="1"/>
        <v>8</v>
      </c>
      <c r="AI8" s="10" t="str">
        <f t="shared" si="2"/>
        <v>Ok</v>
      </c>
      <c r="AJ8" s="7" t="s">
        <v>143</v>
      </c>
      <c r="AK8" s="7">
        <v>0</v>
      </c>
      <c r="AL8" s="7" t="s">
        <v>145</v>
      </c>
      <c r="AM8" s="11">
        <f>IFERROR(VLOOKUP(AL8,Dicionário!A:B,2,0),"Conferir")</f>
        <v>2</v>
      </c>
      <c r="AN8" s="7">
        <v>0</v>
      </c>
      <c r="AO8" s="7" t="s">
        <v>145</v>
      </c>
      <c r="AP8" s="7">
        <f>IFERROR(VLOOKUP(AO8,Dicionário!A:B,2,0),"Conferir")</f>
        <v>2</v>
      </c>
      <c r="AQ8" s="7">
        <v>1212</v>
      </c>
      <c r="AR8" s="7" t="s">
        <v>210</v>
      </c>
      <c r="AS8" s="11">
        <f>IFERROR(VLOOKUP(AR8,Dicionário!A:B,2,0),"Conferir")</f>
        <v>2</v>
      </c>
      <c r="AT8" s="7">
        <v>0</v>
      </c>
      <c r="AU8" s="7" t="s">
        <v>145</v>
      </c>
      <c r="AV8" s="7">
        <f>IFERROR(VLOOKUP(AU8,Dicionário!A:B,2,0),"Conferir")</f>
        <v>2</v>
      </c>
      <c r="AW8" s="7">
        <v>0</v>
      </c>
      <c r="AX8" s="7">
        <v>0</v>
      </c>
      <c r="AY8" s="7" t="s">
        <v>145</v>
      </c>
      <c r="AZ8" s="11">
        <f>IFERROR(VLOOKUP(AY8,Dicionário!A:B,2,0),"Conferir")</f>
        <v>2</v>
      </c>
      <c r="BA8" s="7">
        <v>0</v>
      </c>
      <c r="BB8" s="7" t="s">
        <v>145</v>
      </c>
      <c r="BC8" s="7">
        <f>IFERROR(VLOOKUP(BB8,Dicionário!A:B,2,0),"Conferir")</f>
        <v>2</v>
      </c>
      <c r="BD8" s="7">
        <v>305</v>
      </c>
      <c r="BE8" s="7" t="s">
        <v>234</v>
      </c>
      <c r="BF8" s="11">
        <f>IFERROR(VLOOKUP(BE8,Dicionário!A:B,2,0),"Conferir")</f>
        <v>0</v>
      </c>
      <c r="BG8" s="7" t="s">
        <v>235</v>
      </c>
      <c r="BH8" s="7">
        <v>0</v>
      </c>
      <c r="BI8" s="7" t="s">
        <v>146</v>
      </c>
      <c r="BJ8" s="11">
        <f>IFERROR(VLOOKUP(BI8,Dicionário!$A:$B,2,0),"Conferir")</f>
        <v>2</v>
      </c>
      <c r="BK8" s="7">
        <v>1217</v>
      </c>
      <c r="BL8" s="7" t="s">
        <v>202</v>
      </c>
      <c r="BM8" s="11">
        <f>IFERROR(VLOOKUP(BL8,Dicionário!A:B,2,0),"Conferir")</f>
        <v>2</v>
      </c>
      <c r="BN8" s="7">
        <v>0</v>
      </c>
      <c r="BO8" s="7" t="s">
        <v>148</v>
      </c>
      <c r="BP8" s="7">
        <f>IFERROR(VLOOKUP(BO8,Dicionário!A:B,2,0),"Conferir")</f>
        <v>2</v>
      </c>
      <c r="BQ8" s="7">
        <v>75</v>
      </c>
      <c r="BR8" s="7" t="s">
        <v>149</v>
      </c>
      <c r="BS8" s="11">
        <f>IFERROR(VLOOKUP(BR8,Dicionário!A:B,2,0),"Conferir")</f>
        <v>2</v>
      </c>
      <c r="BT8" s="7">
        <v>0</v>
      </c>
      <c r="BU8" s="7" t="s">
        <v>149</v>
      </c>
      <c r="BV8" s="7">
        <f>IFERROR(VLOOKUP(BU8,Dicionário!A:B,2,0),"Conferir")</f>
        <v>2</v>
      </c>
      <c r="BW8" s="7">
        <v>15</v>
      </c>
      <c r="BX8" s="7" t="s">
        <v>213</v>
      </c>
      <c r="BY8" s="11">
        <f>IFERROR(VLOOKUP(BX8,Dicionário!A:B,2,0),"Conferir")</f>
        <v>2</v>
      </c>
      <c r="BZ8" s="7" t="s">
        <v>170</v>
      </c>
      <c r="CA8" s="7">
        <v>305</v>
      </c>
      <c r="CB8" s="7" t="s">
        <v>190</v>
      </c>
      <c r="CC8" s="11">
        <f>IFERROR(VLOOKUP(CB8,Dicionário!A:B,2,0),"Conferir")</f>
        <v>2</v>
      </c>
      <c r="CD8" s="7">
        <v>380</v>
      </c>
      <c r="CE8" s="7">
        <v>0</v>
      </c>
      <c r="CF8" s="7" t="s">
        <v>148</v>
      </c>
      <c r="CG8" s="7">
        <f>IFERROR(VLOOKUP(CF8,Dicionário!A:B,2,0),"Conferir")</f>
        <v>2</v>
      </c>
      <c r="CH8" s="7">
        <v>0</v>
      </c>
      <c r="CI8" s="7" t="s">
        <v>148</v>
      </c>
      <c r="CJ8" s="7">
        <f>IFERROR(VLOOKUP(CI8,Dicionário!A:B,2,0),"Conferir")</f>
        <v>2</v>
      </c>
      <c r="CK8" s="7">
        <v>138</v>
      </c>
      <c r="CL8" s="7" t="s">
        <v>152</v>
      </c>
      <c r="CM8" s="11">
        <f>IFERROR(VLOOKUP(CL8,Dicionário!A:B,2,0),"Conferir")</f>
        <v>2</v>
      </c>
      <c r="CO8" s="7">
        <v>0</v>
      </c>
      <c r="CP8" s="7">
        <v>0</v>
      </c>
      <c r="CQ8" s="7">
        <v>0</v>
      </c>
      <c r="CR8" s="7" t="s">
        <v>148</v>
      </c>
      <c r="CS8" s="11">
        <f>IFERROR(VLOOKUP(CR8,Dicionário!A:B,2,0),"Conferir")</f>
        <v>2</v>
      </c>
      <c r="CT8" s="7">
        <v>0</v>
      </c>
      <c r="CU8" s="7" t="s">
        <v>148</v>
      </c>
      <c r="CV8" s="11">
        <f>IFERROR(VLOOKUP(CU8,Dicionário!A:B,2,0),"Conferir")</f>
        <v>2</v>
      </c>
      <c r="CW8" s="7">
        <v>0</v>
      </c>
      <c r="CX8" s="7" t="s">
        <v>148</v>
      </c>
      <c r="CY8" s="11">
        <f>IFERROR(VLOOKUP(CX8,Dicionário!A:B,2,0),"Conferir")</f>
        <v>2</v>
      </c>
      <c r="CZ8" s="12">
        <f t="shared" si="3"/>
        <v>0</v>
      </c>
      <c r="DA8" s="7">
        <v>0</v>
      </c>
      <c r="DB8" s="7" t="s">
        <v>148</v>
      </c>
      <c r="DC8" s="7">
        <f>IFERROR(VLOOKUP(DB8,Dicionário!A:B,2,0),"Conferir")</f>
        <v>2</v>
      </c>
      <c r="DE8" s="7" t="s">
        <v>236</v>
      </c>
      <c r="DF8" s="7" t="s">
        <v>156</v>
      </c>
      <c r="DG8" s="11">
        <f>IFERROR(VLOOKUP(DF8,Dicionário!A:B,2,0),"Conferir")</f>
        <v>1</v>
      </c>
      <c r="DH8" s="7" t="s">
        <v>175</v>
      </c>
      <c r="DJ8" s="7" t="s">
        <v>158</v>
      </c>
      <c r="DK8" s="11">
        <f>IFERROR(VLOOKUP(DJ8,Dicionário!A:B,2,0),"Conferir")</f>
        <v>2</v>
      </c>
      <c r="DL8" s="7" t="s">
        <v>237</v>
      </c>
      <c r="DM8" s="11">
        <f>IFERROR(VLOOKUP(DL8,Dicionário!A:B,2,0),"Conferir")</f>
        <v>1</v>
      </c>
      <c r="DN8" s="7" t="s">
        <v>177</v>
      </c>
      <c r="DO8" s="11">
        <f>IFERROR(VLOOKUP(DN8,Dicionário!A:B,2,0),"Conferir")</f>
        <v>5</v>
      </c>
      <c r="DP8" s="7" t="s">
        <v>127</v>
      </c>
      <c r="DQ8" s="11">
        <f>IFERROR(VLOOKUP(DP8,Dicionário!A:B,2,0),"Conferir")</f>
        <v>2</v>
      </c>
      <c r="DR8" s="7" t="s">
        <v>127</v>
      </c>
      <c r="DS8" s="11">
        <f>IFERROR(VLOOKUP(DR8,Dicionário!A:B,2,0),"Conferir")</f>
        <v>2</v>
      </c>
      <c r="DW8" s="7">
        <f t="shared" si="4"/>
        <v>1517</v>
      </c>
      <c r="DX8" s="7">
        <f t="shared" si="5"/>
        <v>2115</v>
      </c>
    </row>
    <row r="9" spans="1:130" ht="15.75" customHeight="1" x14ac:dyDescent="0.15">
      <c r="A9" s="6">
        <v>44960.483804467593</v>
      </c>
      <c r="B9" s="7" t="s">
        <v>238</v>
      </c>
      <c r="C9" s="7" t="s">
        <v>239</v>
      </c>
      <c r="D9" s="7" t="s">
        <v>126</v>
      </c>
      <c r="E9" s="7" t="s">
        <v>127</v>
      </c>
      <c r="F9" s="7" t="s">
        <v>127</v>
      </c>
      <c r="G9" s="7">
        <v>1</v>
      </c>
      <c r="H9" s="7" t="s">
        <v>128</v>
      </c>
      <c r="I9" s="7" t="s">
        <v>129</v>
      </c>
      <c r="J9" s="7" t="s">
        <v>131</v>
      </c>
      <c r="K9" s="7" t="s">
        <v>130</v>
      </c>
      <c r="L9" s="7" t="s">
        <v>240</v>
      </c>
      <c r="M9" s="7">
        <v>2023010014</v>
      </c>
      <c r="N9" s="7" t="s">
        <v>241</v>
      </c>
      <c r="O9" s="7">
        <v>11956193460</v>
      </c>
      <c r="P9" s="7">
        <v>502919413</v>
      </c>
      <c r="Q9" s="7">
        <v>49702538890</v>
      </c>
      <c r="R9" s="9">
        <v>38483</v>
      </c>
      <c r="S9" s="7">
        <v>2023</v>
      </c>
      <c r="T9" s="7">
        <v>18</v>
      </c>
      <c r="U9" s="7" t="s">
        <v>164</v>
      </c>
      <c r="V9" s="7" t="s">
        <v>136</v>
      </c>
      <c r="W9" s="7" t="s">
        <v>242</v>
      </c>
      <c r="X9" s="8" t="s">
        <v>243</v>
      </c>
      <c r="Y9" s="7" t="s">
        <v>139</v>
      </c>
      <c r="Z9" s="7" t="s">
        <v>140</v>
      </c>
      <c r="AA9" s="7" t="s">
        <v>167</v>
      </c>
      <c r="AB9" s="7" t="s">
        <v>142</v>
      </c>
      <c r="AD9" s="7">
        <v>3</v>
      </c>
      <c r="AE9" s="7">
        <v>3</v>
      </c>
      <c r="AF9" s="7">
        <f t="shared" si="0"/>
        <v>6</v>
      </c>
      <c r="AH9" s="7">
        <f t="shared" si="1"/>
        <v>6</v>
      </c>
      <c r="AI9" s="10" t="str">
        <f t="shared" si="2"/>
        <v>Ok</v>
      </c>
      <c r="AJ9" s="7" t="s">
        <v>143</v>
      </c>
      <c r="AK9" s="7">
        <v>0</v>
      </c>
      <c r="AL9" s="7" t="s">
        <v>145</v>
      </c>
      <c r="AM9" s="11">
        <f>IFERROR(VLOOKUP(AL9,Dicionário!A:B,2,0),"Conferir")</f>
        <v>2</v>
      </c>
      <c r="AN9" s="7">
        <v>0</v>
      </c>
      <c r="AO9" s="7" t="s">
        <v>145</v>
      </c>
      <c r="AP9" s="7">
        <f>IFERROR(VLOOKUP(AO9,Dicionário!A:B,2,0),"Conferir")</f>
        <v>2</v>
      </c>
      <c r="AQ9" s="7">
        <v>0</v>
      </c>
      <c r="AR9" s="7" t="s">
        <v>145</v>
      </c>
      <c r="AS9" s="11">
        <f>IFERROR(VLOOKUP(AR9,Dicionário!A:B,2,0),"Conferir")</f>
        <v>2</v>
      </c>
      <c r="AT9" s="7">
        <v>0</v>
      </c>
      <c r="AU9" s="7" t="s">
        <v>145</v>
      </c>
      <c r="AV9" s="7">
        <f>IFERROR(VLOOKUP(AU9,Dicionário!A:B,2,0),"Conferir")</f>
        <v>2</v>
      </c>
      <c r="AW9" s="7">
        <v>0</v>
      </c>
      <c r="AX9" s="7">
        <v>0</v>
      </c>
      <c r="AY9" s="7" t="s">
        <v>145</v>
      </c>
      <c r="AZ9" s="11">
        <f>IFERROR(VLOOKUP(AY9,Dicionário!A:B,2,0),"Conferir")</f>
        <v>2</v>
      </c>
      <c r="BA9" s="7">
        <v>0</v>
      </c>
      <c r="BB9" s="7" t="s">
        <v>145</v>
      </c>
      <c r="BC9" s="7">
        <f>IFERROR(VLOOKUP(BB9,Dicionário!A:B,2,0),"Conferir")</f>
        <v>2</v>
      </c>
      <c r="BD9" s="7">
        <v>3198</v>
      </c>
      <c r="BE9" s="7" t="s">
        <v>224</v>
      </c>
      <c r="BF9" s="11">
        <f>IFERROR(VLOOKUP(BE9,Dicionário!A:B,2,0),"Conferir")</f>
        <v>2</v>
      </c>
      <c r="BH9" s="7">
        <v>1</v>
      </c>
      <c r="BI9" s="7" t="s">
        <v>186</v>
      </c>
      <c r="BJ9" s="11">
        <f>IFERROR(VLOOKUP(BI9,Dicionário!$A:$B,2,0),"Conferir")</f>
        <v>1</v>
      </c>
      <c r="BK9" s="7">
        <v>0</v>
      </c>
      <c r="BL9" s="7" t="s">
        <v>187</v>
      </c>
      <c r="BM9" s="11">
        <f>IFERROR(VLOOKUP(BL9,Dicionário!A:B,2,0),"Conferir")</f>
        <v>2</v>
      </c>
      <c r="BN9" s="7">
        <v>1670</v>
      </c>
      <c r="BO9" s="7" t="s">
        <v>188</v>
      </c>
      <c r="BP9" s="7">
        <f>IFERROR(VLOOKUP(BO9,Dicionário!A:B,2,0),"Conferir")</f>
        <v>2</v>
      </c>
      <c r="BQ9" s="7">
        <v>86</v>
      </c>
      <c r="BR9" s="7" t="s">
        <v>149</v>
      </c>
      <c r="BS9" s="11">
        <f>IFERROR(VLOOKUP(BR9,Dicionário!A:B,2,0),"Conferir")</f>
        <v>2</v>
      </c>
      <c r="BT9" s="7">
        <v>224</v>
      </c>
      <c r="BU9" s="7" t="s">
        <v>149</v>
      </c>
      <c r="BV9" s="7">
        <f>IFERROR(VLOOKUP(BU9,Dicionário!A:B,2,0),"Conferir")</f>
        <v>2</v>
      </c>
      <c r="BW9" s="7">
        <v>190</v>
      </c>
      <c r="BX9" s="7" t="s">
        <v>148</v>
      </c>
      <c r="BY9" s="11">
        <f>IFERROR(VLOOKUP(BX9,Dicionário!A:B,2,0),"Conferir")</f>
        <v>2</v>
      </c>
      <c r="BZ9" s="7" t="s">
        <v>170</v>
      </c>
      <c r="CA9" s="7">
        <v>0</v>
      </c>
      <c r="CB9" s="7" t="s">
        <v>148</v>
      </c>
      <c r="CC9" s="11">
        <f>IFERROR(VLOOKUP(CB9,Dicionário!A:B,2,0),"Conferir")</f>
        <v>2</v>
      </c>
      <c r="CD9" s="7">
        <v>100</v>
      </c>
      <c r="CE9" s="7">
        <v>0</v>
      </c>
      <c r="CF9" s="7" t="s">
        <v>148</v>
      </c>
      <c r="CG9" s="7">
        <f>IFERROR(VLOOKUP(CF9,Dicionário!A:B,2,0),"Conferir")</f>
        <v>2</v>
      </c>
      <c r="CH9" s="7">
        <v>158</v>
      </c>
      <c r="CI9" s="7" t="s">
        <v>244</v>
      </c>
      <c r="CJ9" s="7">
        <f>IFERROR(VLOOKUP(CI9,Dicionário!A:B,2,0),"Conferir")</f>
        <v>2</v>
      </c>
      <c r="CK9" s="7">
        <v>573</v>
      </c>
      <c r="CL9" s="7" t="s">
        <v>245</v>
      </c>
      <c r="CM9" s="11">
        <f>IFERROR(VLOOKUP(CL9,Dicionário!A:B,2,0),"Conferir")</f>
        <v>2</v>
      </c>
      <c r="CN9" s="7" t="s">
        <v>246</v>
      </c>
      <c r="CO9" s="7">
        <v>2</v>
      </c>
      <c r="CP9" s="7">
        <v>0</v>
      </c>
      <c r="CQ9" s="7">
        <v>2186</v>
      </c>
      <c r="CR9" s="7" t="s">
        <v>247</v>
      </c>
      <c r="CS9" s="11">
        <f>IFERROR(VLOOKUP(CR9,Dicionário!A:B,2,0),"Conferir")</f>
        <v>2</v>
      </c>
      <c r="CT9" s="7">
        <v>0</v>
      </c>
      <c r="CU9" s="7" t="s">
        <v>148</v>
      </c>
      <c r="CV9" s="11">
        <f>IFERROR(VLOOKUP(CU9,Dicionário!A:B,2,0),"Conferir")</f>
        <v>2</v>
      </c>
      <c r="CW9" s="7">
        <v>0</v>
      </c>
      <c r="CX9" s="7" t="s">
        <v>148</v>
      </c>
      <c r="CY9" s="11">
        <f>IFERROR(VLOOKUP(CX9,Dicionário!A:B,2,0),"Conferir")</f>
        <v>2</v>
      </c>
      <c r="CZ9" s="12">
        <f t="shared" si="3"/>
        <v>0</v>
      </c>
      <c r="DA9" s="7">
        <v>0</v>
      </c>
      <c r="DB9" s="7" t="s">
        <v>148</v>
      </c>
      <c r="DC9" s="7">
        <f>IFERROR(VLOOKUP(DB9,Dicionário!A:B,2,0),"Conferir")</f>
        <v>2</v>
      </c>
      <c r="DE9" s="7" t="s">
        <v>156</v>
      </c>
      <c r="DF9" s="7" t="s">
        <v>156</v>
      </c>
      <c r="DG9" s="11">
        <f>IFERROR(VLOOKUP(DF9,Dicionário!A:B,2,0),"Conferir")</f>
        <v>1</v>
      </c>
      <c r="DH9" s="7" t="s">
        <v>157</v>
      </c>
      <c r="DJ9" s="7" t="s">
        <v>158</v>
      </c>
      <c r="DK9" s="11">
        <f>IFERROR(VLOOKUP(DJ9,Dicionário!A:B,2,0),"Conferir")</f>
        <v>2</v>
      </c>
      <c r="DL9" s="7" t="s">
        <v>177</v>
      </c>
      <c r="DM9" s="11">
        <f>IFERROR(VLOOKUP(DL9,Dicionário!A:B,2,0),"Conferir")</f>
        <v>5</v>
      </c>
      <c r="DN9" s="7" t="s">
        <v>177</v>
      </c>
      <c r="DO9" s="11">
        <f>IFERROR(VLOOKUP(DN9,Dicionário!A:B,2,0),"Conferir")</f>
        <v>5</v>
      </c>
      <c r="DP9" s="7" t="s">
        <v>127</v>
      </c>
      <c r="DQ9" s="11">
        <f>IFERROR(VLOOKUP(DP9,Dicionário!A:B,2,0),"Conferir")</f>
        <v>2</v>
      </c>
      <c r="DR9" s="7" t="s">
        <v>127</v>
      </c>
      <c r="DS9" s="11">
        <f>IFERROR(VLOOKUP(DR9,Dicionário!A:B,2,0),"Conferir")</f>
        <v>2</v>
      </c>
      <c r="DW9" s="7">
        <f t="shared" si="4"/>
        <v>3198</v>
      </c>
      <c r="DX9" s="7">
        <f t="shared" si="5"/>
        <v>2811</v>
      </c>
    </row>
    <row r="10" spans="1:130" ht="15.75" customHeight="1" x14ac:dyDescent="0.15">
      <c r="A10" s="6">
        <v>44961.67202726852</v>
      </c>
      <c r="B10" s="7" t="s">
        <v>248</v>
      </c>
      <c r="C10" s="7" t="s">
        <v>249</v>
      </c>
      <c r="D10" s="7" t="s">
        <v>126</v>
      </c>
      <c r="E10" s="7" t="s">
        <v>126</v>
      </c>
      <c r="F10" s="7" t="s">
        <v>250</v>
      </c>
      <c r="G10" s="7" t="s">
        <v>251</v>
      </c>
      <c r="H10" s="7">
        <v>10</v>
      </c>
      <c r="I10" s="7" t="s">
        <v>129</v>
      </c>
      <c r="J10" s="7" t="s">
        <v>131</v>
      </c>
      <c r="K10" s="7" t="s">
        <v>252</v>
      </c>
      <c r="L10" s="7" t="s">
        <v>253</v>
      </c>
      <c r="M10" s="7">
        <v>2023010015</v>
      </c>
      <c r="N10" s="7" t="s">
        <v>254</v>
      </c>
      <c r="O10" s="7">
        <v>11971221997</v>
      </c>
      <c r="P10" s="7">
        <v>478523129</v>
      </c>
      <c r="Q10" s="7">
        <v>42276463830</v>
      </c>
      <c r="R10" s="9">
        <v>34703</v>
      </c>
      <c r="S10" s="7">
        <v>2012</v>
      </c>
      <c r="T10" s="7">
        <v>28</v>
      </c>
      <c r="U10" s="7" t="s">
        <v>255</v>
      </c>
      <c r="V10" s="7" t="s">
        <v>136</v>
      </c>
      <c r="W10" s="7" t="s">
        <v>256</v>
      </c>
      <c r="X10" s="8" t="s">
        <v>257</v>
      </c>
      <c r="Y10" s="7" t="s">
        <v>258</v>
      </c>
      <c r="Z10" s="7" t="s">
        <v>140</v>
      </c>
      <c r="AA10" s="7" t="s">
        <v>167</v>
      </c>
      <c r="AB10" s="7" t="s">
        <v>142</v>
      </c>
      <c r="AD10" s="7">
        <v>4</v>
      </c>
      <c r="AE10" s="7">
        <v>4</v>
      </c>
      <c r="AF10" s="7">
        <f t="shared" si="0"/>
        <v>8</v>
      </c>
      <c r="AH10" s="7">
        <f t="shared" si="1"/>
        <v>8</v>
      </c>
      <c r="AI10" s="10" t="str">
        <f t="shared" si="2"/>
        <v>Ok</v>
      </c>
      <c r="AJ10" s="7" t="s">
        <v>222</v>
      </c>
      <c r="AK10" s="7">
        <v>2542</v>
      </c>
      <c r="AL10" s="7" t="s">
        <v>144</v>
      </c>
      <c r="AM10" s="11">
        <f>IFERROR(VLOOKUP(AL10,Dicionário!A:B,2,0),"Conferir")</f>
        <v>2</v>
      </c>
      <c r="AN10" s="7">
        <v>1200</v>
      </c>
      <c r="AO10" s="7" t="s">
        <v>223</v>
      </c>
      <c r="AP10" s="7">
        <f>IFERROR(VLOOKUP(AO10,Dicionário!A:B,2,0),"Conferir")</f>
        <v>2</v>
      </c>
      <c r="AQ10" s="7">
        <v>2600</v>
      </c>
      <c r="AR10" s="7" t="s">
        <v>145</v>
      </c>
      <c r="AS10" s="11">
        <f>IFERROR(VLOOKUP(AR10,Dicionário!A:B,2,0),"Conferir")</f>
        <v>2</v>
      </c>
      <c r="AT10" s="7">
        <v>2884</v>
      </c>
      <c r="AU10" s="7" t="s">
        <v>144</v>
      </c>
      <c r="AV10" s="7">
        <f>IFERROR(VLOOKUP(AU10,Dicionário!A:B,2,0),"Conferir")</f>
        <v>2</v>
      </c>
      <c r="AW10" s="7">
        <v>0</v>
      </c>
      <c r="AX10" s="7">
        <v>17.416666666666668</v>
      </c>
      <c r="AY10" s="7" t="s">
        <v>145</v>
      </c>
      <c r="AZ10" s="11">
        <f>IFERROR(VLOOKUP(AY10,Dicionário!A:B,2,0),"Conferir")</f>
        <v>2</v>
      </c>
      <c r="BA10" s="7">
        <v>0</v>
      </c>
      <c r="BB10" s="7" t="s">
        <v>145</v>
      </c>
      <c r="BC10" s="7">
        <f>IFERROR(VLOOKUP(BB10,Dicionário!A:B,2,0),"Conferir")</f>
        <v>2</v>
      </c>
      <c r="BD10" s="7">
        <v>0</v>
      </c>
      <c r="BE10" s="7" t="s">
        <v>145</v>
      </c>
      <c r="BF10" s="11">
        <f>IFERROR(VLOOKUP(BE10,Dicionário!A:B,2,0),"Conferir")</f>
        <v>2</v>
      </c>
      <c r="BH10" s="7">
        <v>1</v>
      </c>
      <c r="BI10" s="7" t="s">
        <v>186</v>
      </c>
      <c r="BJ10" s="11">
        <f>IFERROR(VLOOKUP(BI10,Dicionário!$A:$B,2,0),"Conferir")</f>
        <v>1</v>
      </c>
      <c r="BK10" s="7">
        <v>0</v>
      </c>
      <c r="BL10" s="7" t="s">
        <v>187</v>
      </c>
      <c r="BM10" s="11">
        <f>IFERROR(VLOOKUP(BL10,Dicionário!A:B,2,0),"Conferir")</f>
        <v>2</v>
      </c>
      <c r="BN10" s="7">
        <v>610</v>
      </c>
      <c r="BO10" s="7" t="s">
        <v>188</v>
      </c>
      <c r="BP10" s="7">
        <f>IFERROR(VLOOKUP(BO10,Dicionário!A:B,2,0),"Conferir")</f>
        <v>2</v>
      </c>
      <c r="BQ10" s="7">
        <v>66</v>
      </c>
      <c r="BR10" s="7" t="s">
        <v>259</v>
      </c>
      <c r="BS10" s="11">
        <f>IFERROR(VLOOKUP(BR10,Dicionário!A:B,2,0),"Conferir")</f>
        <v>1</v>
      </c>
      <c r="BT10" s="7">
        <v>374</v>
      </c>
      <c r="BU10" s="7" t="s">
        <v>149</v>
      </c>
      <c r="BV10" s="7">
        <f>IFERROR(VLOOKUP(BU10,Dicionário!A:B,2,0),"Conferir")</f>
        <v>2</v>
      </c>
      <c r="BW10" s="7">
        <v>0</v>
      </c>
      <c r="BX10" s="7" t="s">
        <v>148</v>
      </c>
      <c r="BY10" s="11">
        <f>IFERROR(VLOOKUP(BX10,Dicionário!A:B,2,0),"Conferir")</f>
        <v>2</v>
      </c>
      <c r="BZ10" s="7" t="s">
        <v>214</v>
      </c>
      <c r="CA10" s="7">
        <v>110</v>
      </c>
      <c r="CB10" s="7" t="s">
        <v>190</v>
      </c>
      <c r="CC10" s="11">
        <f>IFERROR(VLOOKUP(CB10,Dicionário!A:B,2,0),"Conferir")</f>
        <v>2</v>
      </c>
      <c r="CD10" s="7">
        <v>189</v>
      </c>
      <c r="CE10" s="7">
        <v>0</v>
      </c>
      <c r="CF10" s="7" t="s">
        <v>148</v>
      </c>
      <c r="CG10" s="7">
        <f>IFERROR(VLOOKUP(CF10,Dicionário!A:B,2,0),"Conferir")</f>
        <v>2</v>
      </c>
      <c r="CH10" s="7">
        <v>0</v>
      </c>
      <c r="CI10" s="7" t="s">
        <v>148</v>
      </c>
      <c r="CJ10" s="7">
        <f>IFERROR(VLOOKUP(CI10,Dicionário!A:B,2,0),"Conferir")</f>
        <v>2</v>
      </c>
      <c r="CK10" s="7">
        <v>0</v>
      </c>
      <c r="CL10" s="7" t="s">
        <v>148</v>
      </c>
      <c r="CM10" s="11">
        <f>IFERROR(VLOOKUP(CL10,Dicionário!A:B,2,0),"Conferir")</f>
        <v>2</v>
      </c>
      <c r="CO10" s="7">
        <v>0</v>
      </c>
      <c r="CP10" s="7">
        <v>0</v>
      </c>
      <c r="CQ10" s="7">
        <v>0</v>
      </c>
      <c r="CR10" s="7" t="s">
        <v>148</v>
      </c>
      <c r="CS10" s="11">
        <f>IFERROR(VLOOKUP(CR10,Dicionário!A:B,2,0),"Conferir")</f>
        <v>2</v>
      </c>
      <c r="CT10" s="7">
        <v>152</v>
      </c>
      <c r="CU10" s="7" t="s">
        <v>247</v>
      </c>
      <c r="CV10" s="11">
        <f>IFERROR(VLOOKUP(CU10,Dicionário!A:B,2,0),"Conferir")</f>
        <v>2</v>
      </c>
      <c r="CW10" s="7">
        <v>361</v>
      </c>
      <c r="CX10" s="7" t="s">
        <v>247</v>
      </c>
      <c r="CY10" s="11">
        <f>IFERROR(VLOOKUP(CX10,Dicionário!A:B,2,0),"Conferir")</f>
        <v>2</v>
      </c>
      <c r="CZ10" s="12">
        <f t="shared" si="3"/>
        <v>17.416666666666668</v>
      </c>
      <c r="DA10" s="7">
        <v>0</v>
      </c>
      <c r="DB10" s="7" t="s">
        <v>148</v>
      </c>
      <c r="DC10" s="7">
        <f>IFERROR(VLOOKUP(DB10,Dicionário!A:B,2,0),"Conferir")</f>
        <v>2</v>
      </c>
      <c r="DE10" s="7" t="s">
        <v>156</v>
      </c>
      <c r="DF10" s="7" t="s">
        <v>156</v>
      </c>
      <c r="DG10" s="11">
        <f>IFERROR(VLOOKUP(DF10,Dicionário!A:B,2,0),"Conferir")</f>
        <v>1</v>
      </c>
      <c r="DH10" s="7" t="s">
        <v>175</v>
      </c>
      <c r="DJ10" s="7" t="s">
        <v>158</v>
      </c>
      <c r="DK10" s="11">
        <f>IFERROR(VLOOKUP(DJ10,Dicionário!A:B,2,0),"Conferir")</f>
        <v>2</v>
      </c>
      <c r="DL10" s="7" t="s">
        <v>176</v>
      </c>
      <c r="DM10" s="11">
        <f>IFERROR(VLOOKUP(DL10,Dicionário!A:B,2,0),"Conferir")</f>
        <v>2</v>
      </c>
      <c r="DN10" s="7" t="s">
        <v>260</v>
      </c>
      <c r="DO10" s="11">
        <f>IFERROR(VLOOKUP(DN10,Dicionário!A:B,2,0),"Conferir")</f>
        <v>3</v>
      </c>
      <c r="DP10" s="7" t="s">
        <v>126</v>
      </c>
      <c r="DQ10" s="11">
        <f>IFERROR(VLOOKUP(DP10,Dicionário!A:B,2,0),"Conferir")</f>
        <v>1</v>
      </c>
      <c r="DR10" s="7" t="s">
        <v>126</v>
      </c>
      <c r="DS10" s="11">
        <f>IFERROR(VLOOKUP(DR10,Dicionário!A:B,2,0),"Conferir")</f>
        <v>1</v>
      </c>
      <c r="DT10" s="7" t="s">
        <v>261</v>
      </c>
      <c r="DW10" s="7">
        <f t="shared" si="4"/>
        <v>9226</v>
      </c>
      <c r="DX10" s="7">
        <f t="shared" si="5"/>
        <v>1349</v>
      </c>
    </row>
    <row r="11" spans="1:130" ht="15.75" customHeight="1" x14ac:dyDescent="0.15">
      <c r="A11" s="6">
        <v>44968.424961504628</v>
      </c>
      <c r="B11" s="7" t="s">
        <v>178</v>
      </c>
      <c r="C11" s="7" t="s">
        <v>262</v>
      </c>
      <c r="D11" s="7" t="s">
        <v>126</v>
      </c>
      <c r="E11" s="7" t="s">
        <v>127</v>
      </c>
      <c r="F11" s="7" t="s">
        <v>127</v>
      </c>
      <c r="G11" s="7">
        <v>1</v>
      </c>
      <c r="H11" s="7" t="s">
        <v>128</v>
      </c>
      <c r="I11" s="7" t="s">
        <v>129</v>
      </c>
      <c r="J11" s="7" t="s">
        <v>131</v>
      </c>
      <c r="K11" s="7" t="s">
        <v>130</v>
      </c>
      <c r="L11" s="7" t="s">
        <v>263</v>
      </c>
      <c r="M11" s="7">
        <v>2023010017</v>
      </c>
      <c r="N11" s="7" t="s">
        <v>264</v>
      </c>
      <c r="O11" s="7">
        <v>11989159611</v>
      </c>
      <c r="P11" s="7">
        <v>577771681</v>
      </c>
      <c r="Q11" s="7">
        <v>52462313800</v>
      </c>
      <c r="R11" s="9">
        <v>38413</v>
      </c>
      <c r="S11" s="7">
        <v>2022</v>
      </c>
      <c r="T11" s="7">
        <v>18</v>
      </c>
      <c r="U11" s="7" t="s">
        <v>164</v>
      </c>
      <c r="V11" s="7" t="s">
        <v>136</v>
      </c>
      <c r="W11" s="7" t="s">
        <v>265</v>
      </c>
      <c r="X11" s="8" t="s">
        <v>266</v>
      </c>
      <c r="Y11" s="7" t="s">
        <v>139</v>
      </c>
      <c r="Z11" s="7" t="s">
        <v>140</v>
      </c>
      <c r="AA11" s="7" t="s">
        <v>167</v>
      </c>
      <c r="AB11" s="7" t="s">
        <v>142</v>
      </c>
      <c r="AD11" s="7">
        <v>5</v>
      </c>
      <c r="AE11" s="7">
        <v>2</v>
      </c>
      <c r="AF11" s="7">
        <f t="shared" si="0"/>
        <v>4</v>
      </c>
      <c r="AG11" s="7">
        <v>3</v>
      </c>
      <c r="AH11" s="7">
        <f t="shared" si="1"/>
        <v>7</v>
      </c>
      <c r="AI11" s="10" t="str">
        <f t="shared" si="2"/>
        <v>Ok</v>
      </c>
      <c r="AJ11" s="7" t="s">
        <v>143</v>
      </c>
      <c r="AK11" s="7">
        <v>0</v>
      </c>
      <c r="AL11" s="7" t="s">
        <v>145</v>
      </c>
      <c r="AM11" s="11">
        <f>IFERROR(VLOOKUP(AL11,Dicionário!A:B,2,0),"Conferir")</f>
        <v>2</v>
      </c>
      <c r="AN11" s="7">
        <v>0</v>
      </c>
      <c r="AO11" s="7" t="s">
        <v>145</v>
      </c>
      <c r="AP11" s="7">
        <f>IFERROR(VLOOKUP(AO11,Dicionário!A:B,2,0),"Conferir")</f>
        <v>2</v>
      </c>
      <c r="AQ11" s="7">
        <v>4168</v>
      </c>
      <c r="AR11" s="7" t="s">
        <v>144</v>
      </c>
      <c r="AS11" s="11">
        <f>IFERROR(VLOOKUP(AR11,Dicionário!A:B,2,0),"Conferir")</f>
        <v>2</v>
      </c>
      <c r="AT11" s="7">
        <v>3300</v>
      </c>
      <c r="AU11" s="7" t="s">
        <v>267</v>
      </c>
      <c r="AV11" s="7">
        <f>IFERROR(VLOOKUP(AU11,Dicionário!A:B,2,0),"Conferir")</f>
        <v>0</v>
      </c>
      <c r="AW11" s="7">
        <v>0</v>
      </c>
      <c r="AX11" s="7">
        <v>0</v>
      </c>
      <c r="AY11" s="7" t="s">
        <v>145</v>
      </c>
      <c r="AZ11" s="11">
        <f>IFERROR(VLOOKUP(AY11,Dicionário!A:B,2,0),"Conferir")</f>
        <v>2</v>
      </c>
      <c r="BA11" s="7">
        <v>0</v>
      </c>
      <c r="BB11" s="7" t="s">
        <v>145</v>
      </c>
      <c r="BC11" s="7">
        <f>IFERROR(VLOOKUP(BB11,Dicionário!A:B,2,0),"Conferir")</f>
        <v>2</v>
      </c>
      <c r="BD11" s="7">
        <v>0</v>
      </c>
      <c r="BE11" s="7" t="s">
        <v>145</v>
      </c>
      <c r="BF11" s="11">
        <f>IFERROR(VLOOKUP(BE11,Dicionário!A:B,2,0),"Conferir")</f>
        <v>2</v>
      </c>
      <c r="BH11" s="7">
        <v>0</v>
      </c>
      <c r="BI11" s="7" t="s">
        <v>146</v>
      </c>
      <c r="BJ11" s="11">
        <f>IFERROR(VLOOKUP(BI11,Dicionário!$A:$B,2,0),"Conferir")</f>
        <v>2</v>
      </c>
      <c r="BK11" s="7">
        <v>1295</v>
      </c>
      <c r="BL11" s="7" t="s">
        <v>202</v>
      </c>
      <c r="BM11" s="11">
        <f>IFERROR(VLOOKUP(BL11,Dicionário!A:B,2,0),"Conferir")</f>
        <v>2</v>
      </c>
      <c r="BN11" s="7">
        <v>0</v>
      </c>
      <c r="BO11" s="7" t="s">
        <v>148</v>
      </c>
      <c r="BP11" s="7">
        <f>IFERROR(VLOOKUP(BO11,Dicionário!A:B,2,0),"Conferir")</f>
        <v>2</v>
      </c>
      <c r="BQ11" s="7">
        <v>0</v>
      </c>
      <c r="BR11" s="7" t="s">
        <v>268</v>
      </c>
      <c r="BS11" s="11">
        <f>IFERROR(VLOOKUP(BR11,Dicionário!A:B,2,0),"Conferir")</f>
        <v>2</v>
      </c>
      <c r="BT11" s="7">
        <v>102</v>
      </c>
      <c r="BU11" s="7" t="s">
        <v>149</v>
      </c>
      <c r="BV11" s="7">
        <f>IFERROR(VLOOKUP(BU11,Dicionário!A:B,2,0),"Conferir")</f>
        <v>2</v>
      </c>
      <c r="BW11" s="7">
        <v>0</v>
      </c>
      <c r="BX11" s="7" t="s">
        <v>148</v>
      </c>
      <c r="BY11" s="11">
        <f>IFERROR(VLOOKUP(BX11,Dicionário!A:B,2,0),"Conferir")</f>
        <v>2</v>
      </c>
      <c r="BZ11" s="7" t="s">
        <v>170</v>
      </c>
      <c r="CA11" s="7">
        <v>117</v>
      </c>
      <c r="CB11" s="7" t="s">
        <v>171</v>
      </c>
      <c r="CC11" s="11">
        <f>IFERROR(VLOOKUP(CB11,Dicionário!A:B,2,0),"Conferir")</f>
        <v>0</v>
      </c>
      <c r="CD11" s="7">
        <v>120</v>
      </c>
      <c r="CE11" s="7">
        <v>0</v>
      </c>
      <c r="CF11" s="7" t="s">
        <v>148</v>
      </c>
      <c r="CG11" s="7">
        <f>IFERROR(VLOOKUP(CF11,Dicionário!A:B,2,0),"Conferir")</f>
        <v>2</v>
      </c>
      <c r="CH11" s="7">
        <v>0</v>
      </c>
      <c r="CI11" s="7" t="s">
        <v>148</v>
      </c>
      <c r="CJ11" s="7">
        <f>IFERROR(VLOOKUP(CI11,Dicionário!A:B,2,0),"Conferir")</f>
        <v>2</v>
      </c>
      <c r="CK11" s="7">
        <v>0</v>
      </c>
      <c r="CL11" s="7" t="s">
        <v>148</v>
      </c>
      <c r="CM11" s="11">
        <f>IFERROR(VLOOKUP(CL11,Dicionário!A:B,2,0),"Conferir")</f>
        <v>2</v>
      </c>
      <c r="CO11" s="7">
        <v>0</v>
      </c>
      <c r="CP11" s="7">
        <v>0</v>
      </c>
      <c r="CQ11" s="7">
        <v>0</v>
      </c>
      <c r="CR11" s="7" t="s">
        <v>148</v>
      </c>
      <c r="CS11" s="11">
        <f>IFERROR(VLOOKUP(CR11,Dicionário!A:B,2,0),"Conferir")</f>
        <v>2</v>
      </c>
      <c r="CT11" s="7">
        <v>0</v>
      </c>
      <c r="CU11" s="7" t="s">
        <v>269</v>
      </c>
      <c r="CV11" s="11">
        <f>IFERROR(VLOOKUP(CU11,Dicionário!A:B,2,0),"Conferir")</f>
        <v>0</v>
      </c>
      <c r="CW11" s="7">
        <v>0</v>
      </c>
      <c r="CX11" s="7" t="s">
        <v>148</v>
      </c>
      <c r="CY11" s="11">
        <f>IFERROR(VLOOKUP(CX11,Dicionário!A:B,2,0),"Conferir")</f>
        <v>2</v>
      </c>
      <c r="CZ11" s="12">
        <f t="shared" si="3"/>
        <v>0</v>
      </c>
      <c r="DA11" s="7">
        <v>0</v>
      </c>
      <c r="DB11" s="7" t="s">
        <v>148</v>
      </c>
      <c r="DC11" s="7">
        <f>IFERROR(VLOOKUP(DB11,Dicionário!A:B,2,0),"Conferir")</f>
        <v>2</v>
      </c>
      <c r="DD11" s="7" t="s">
        <v>270</v>
      </c>
      <c r="DE11" s="7" t="s">
        <v>156</v>
      </c>
      <c r="DF11" s="7" t="s">
        <v>156</v>
      </c>
      <c r="DG11" s="11">
        <f>IFERROR(VLOOKUP(DF11,Dicionário!A:B,2,0),"Conferir")</f>
        <v>1</v>
      </c>
      <c r="DH11" s="7" t="s">
        <v>175</v>
      </c>
      <c r="DI11" s="7" t="s">
        <v>127</v>
      </c>
      <c r="DJ11" s="7" t="s">
        <v>271</v>
      </c>
      <c r="DK11" s="11">
        <f>IFERROR(VLOOKUP(DJ11,Dicionário!A:B,2,0),"Conferir")</f>
        <v>1</v>
      </c>
      <c r="DL11" s="7" t="s">
        <v>177</v>
      </c>
      <c r="DM11" s="11">
        <f>IFERROR(VLOOKUP(DL11,Dicionário!A:B,2,0),"Conferir")</f>
        <v>5</v>
      </c>
      <c r="DN11" s="7" t="s">
        <v>177</v>
      </c>
      <c r="DO11" s="11">
        <f>IFERROR(VLOOKUP(DN11,Dicionário!A:B,2,0),"Conferir")</f>
        <v>5</v>
      </c>
      <c r="DP11" s="7" t="s">
        <v>127</v>
      </c>
      <c r="DQ11" s="11">
        <f>IFERROR(VLOOKUP(DP11,Dicionário!A:B,2,0),"Conferir")</f>
        <v>2</v>
      </c>
      <c r="DR11" s="7" t="s">
        <v>127</v>
      </c>
      <c r="DS11" s="11">
        <f>IFERROR(VLOOKUP(DR11,Dicionário!A:B,2,0),"Conferir")</f>
        <v>2</v>
      </c>
      <c r="DW11" s="7">
        <f t="shared" si="4"/>
        <v>7468</v>
      </c>
      <c r="DX11" s="7">
        <f t="shared" si="5"/>
        <v>1634</v>
      </c>
    </row>
    <row r="12" spans="1:130" ht="15.75" customHeight="1" x14ac:dyDescent="0.15">
      <c r="A12" s="6">
        <v>44968.692138553241</v>
      </c>
      <c r="B12" s="7" t="s">
        <v>272</v>
      </c>
      <c r="C12" s="7" t="s">
        <v>273</v>
      </c>
      <c r="D12" s="7" t="s">
        <v>126</v>
      </c>
      <c r="E12" s="7" t="s">
        <v>127</v>
      </c>
      <c r="F12" s="7" t="s">
        <v>127</v>
      </c>
      <c r="G12" s="7">
        <v>1</v>
      </c>
      <c r="H12" s="7" t="s">
        <v>128</v>
      </c>
      <c r="I12" s="7" t="s">
        <v>129</v>
      </c>
      <c r="J12" s="7" t="s">
        <v>130</v>
      </c>
      <c r="K12" s="7" t="s">
        <v>274</v>
      </c>
      <c r="L12" s="7" t="s">
        <v>275</v>
      </c>
      <c r="M12" s="7">
        <v>2023010022</v>
      </c>
      <c r="N12" s="7" t="s">
        <v>276</v>
      </c>
      <c r="O12" s="7">
        <v>11981126028</v>
      </c>
      <c r="P12" s="7">
        <v>540319417</v>
      </c>
      <c r="Q12" s="7">
        <v>52654120856</v>
      </c>
      <c r="R12" s="9">
        <v>38338</v>
      </c>
      <c r="S12" s="7">
        <v>2022</v>
      </c>
      <c r="T12" s="7">
        <v>18</v>
      </c>
      <c r="U12" s="7" t="s">
        <v>255</v>
      </c>
      <c r="V12" s="7" t="s">
        <v>136</v>
      </c>
      <c r="W12" s="7" t="s">
        <v>277</v>
      </c>
      <c r="X12" s="8" t="s">
        <v>278</v>
      </c>
      <c r="Y12" s="7" t="s">
        <v>139</v>
      </c>
      <c r="Z12" s="7" t="s">
        <v>140</v>
      </c>
      <c r="AA12" s="7" t="s">
        <v>167</v>
      </c>
      <c r="AB12" s="7" t="s">
        <v>142</v>
      </c>
      <c r="AD12" s="7">
        <v>2</v>
      </c>
      <c r="AE12" s="7">
        <v>2</v>
      </c>
      <c r="AF12" s="7">
        <f t="shared" si="0"/>
        <v>4</v>
      </c>
      <c r="AG12" s="7">
        <v>0</v>
      </c>
      <c r="AH12" s="7">
        <f t="shared" si="1"/>
        <v>4</v>
      </c>
      <c r="AI12" s="10" t="str">
        <f t="shared" si="2"/>
        <v>Ok</v>
      </c>
      <c r="AJ12" s="7" t="s">
        <v>143</v>
      </c>
      <c r="AK12" s="7">
        <v>0</v>
      </c>
      <c r="AL12" s="7" t="s">
        <v>145</v>
      </c>
      <c r="AM12" s="11">
        <f>IFERROR(VLOOKUP(AL12,Dicionário!A:B,2,0),"Conferir")</f>
        <v>2</v>
      </c>
      <c r="AN12" s="7">
        <v>0</v>
      </c>
      <c r="AO12" s="7" t="s">
        <v>145</v>
      </c>
      <c r="AP12" s="7">
        <f>IFERROR(VLOOKUP(AO12,Dicionário!A:B,2,0),"Conferir")</f>
        <v>2</v>
      </c>
      <c r="AQ12" s="7">
        <v>1400</v>
      </c>
      <c r="AR12" s="7" t="s">
        <v>210</v>
      </c>
      <c r="AS12" s="11">
        <f>IFERROR(VLOOKUP(AR12,Dicionário!A:B,2,0),"Conferir")</f>
        <v>2</v>
      </c>
      <c r="AT12" s="7">
        <v>0</v>
      </c>
      <c r="AU12" s="7" t="s">
        <v>145</v>
      </c>
      <c r="AV12" s="7">
        <f>IFERROR(VLOOKUP(AU12,Dicionário!A:B,2,0),"Conferir")</f>
        <v>2</v>
      </c>
      <c r="AW12" s="7">
        <v>0</v>
      </c>
      <c r="AX12" s="7">
        <v>0</v>
      </c>
      <c r="AY12" s="7" t="s">
        <v>145</v>
      </c>
      <c r="AZ12" s="11">
        <f>IFERROR(VLOOKUP(AY12,Dicionário!A:B,2,0),"Conferir")</f>
        <v>2</v>
      </c>
      <c r="BA12" s="7">
        <v>0</v>
      </c>
      <c r="BB12" s="7" t="s">
        <v>145</v>
      </c>
      <c r="BC12" s="7">
        <f>IFERROR(VLOOKUP(BB12,Dicionário!A:B,2,0),"Conferir")</f>
        <v>2</v>
      </c>
      <c r="BD12" s="7">
        <v>270</v>
      </c>
      <c r="BE12" s="7" t="s">
        <v>267</v>
      </c>
      <c r="BF12" s="11">
        <f>IFERROR(VLOOKUP(BE12,Dicionário!A:B,2,0),"Conferir")</f>
        <v>0</v>
      </c>
      <c r="BH12" s="7">
        <v>0</v>
      </c>
      <c r="BI12" s="7" t="s">
        <v>186</v>
      </c>
      <c r="BJ12" s="11">
        <f>IFERROR(VLOOKUP(BI12,Dicionário!$A:$B,2,0),"Conferir")</f>
        <v>1</v>
      </c>
      <c r="BK12" s="7">
        <v>0</v>
      </c>
      <c r="BL12" s="7" t="s">
        <v>187</v>
      </c>
      <c r="BM12" s="11">
        <f>IFERROR(VLOOKUP(BL12,Dicionário!A:B,2,0),"Conferir")</f>
        <v>2</v>
      </c>
      <c r="BN12" s="7">
        <v>0</v>
      </c>
      <c r="BO12" s="7" t="s">
        <v>148</v>
      </c>
      <c r="BP12" s="7">
        <f>IFERROR(VLOOKUP(BO12,Dicionário!A:B,2,0),"Conferir")</f>
        <v>2</v>
      </c>
      <c r="BQ12" s="7">
        <v>0</v>
      </c>
      <c r="BR12" s="7" t="s">
        <v>268</v>
      </c>
      <c r="BS12" s="11">
        <f>IFERROR(VLOOKUP(BR12,Dicionário!A:B,2,0),"Conferir")</f>
        <v>2</v>
      </c>
      <c r="BT12" s="7">
        <v>114</v>
      </c>
      <c r="BU12" s="7" t="s">
        <v>149</v>
      </c>
      <c r="BV12" s="7">
        <f>IFERROR(VLOOKUP(BU12,Dicionário!A:B,2,0),"Conferir")</f>
        <v>2</v>
      </c>
      <c r="BW12" s="7">
        <v>53</v>
      </c>
      <c r="BX12" s="7" t="s">
        <v>213</v>
      </c>
      <c r="BY12" s="11">
        <f>IFERROR(VLOOKUP(BX12,Dicionário!A:B,2,0),"Conferir")</f>
        <v>2</v>
      </c>
      <c r="BZ12" s="7" t="s">
        <v>214</v>
      </c>
      <c r="CA12" s="7">
        <v>0</v>
      </c>
      <c r="CB12" s="7" t="s">
        <v>148</v>
      </c>
      <c r="CC12" s="11">
        <f>IFERROR(VLOOKUP(CB12,Dicionário!A:B,2,0),"Conferir")</f>
        <v>2</v>
      </c>
      <c r="CD12" s="7">
        <v>360</v>
      </c>
      <c r="CE12" s="7">
        <v>0</v>
      </c>
      <c r="CF12" s="7" t="s">
        <v>148</v>
      </c>
      <c r="CG12" s="7">
        <f>IFERROR(VLOOKUP(CF12,Dicionário!A:B,2,0),"Conferir")</f>
        <v>2</v>
      </c>
      <c r="CH12" s="7">
        <v>0</v>
      </c>
      <c r="CI12" s="7" t="s">
        <v>148</v>
      </c>
      <c r="CJ12" s="7">
        <f>IFERROR(VLOOKUP(CI12,Dicionário!A:B,2,0),"Conferir")</f>
        <v>2</v>
      </c>
      <c r="CK12" s="7">
        <v>155</v>
      </c>
      <c r="CL12" s="7" t="s">
        <v>152</v>
      </c>
      <c r="CM12" s="11">
        <f>IFERROR(VLOOKUP(CL12,Dicionário!A:B,2,0),"Conferir")</f>
        <v>2</v>
      </c>
      <c r="CN12" s="7" t="s">
        <v>279</v>
      </c>
      <c r="CO12" s="7">
        <v>0</v>
      </c>
      <c r="CP12" s="7">
        <v>0</v>
      </c>
      <c r="CQ12" s="7">
        <v>0</v>
      </c>
      <c r="CR12" s="7" t="s">
        <v>148</v>
      </c>
      <c r="CS12" s="11">
        <f>IFERROR(VLOOKUP(CR12,Dicionário!A:B,2,0),"Conferir")</f>
        <v>2</v>
      </c>
      <c r="CT12" s="7">
        <v>0</v>
      </c>
      <c r="CU12" s="7" t="s">
        <v>148</v>
      </c>
      <c r="CV12" s="11">
        <f>IFERROR(VLOOKUP(CU12,Dicionário!A:B,2,0),"Conferir")</f>
        <v>2</v>
      </c>
      <c r="CW12" s="7">
        <v>0</v>
      </c>
      <c r="CX12" s="7" t="s">
        <v>148</v>
      </c>
      <c r="CY12" s="11">
        <f>IFERROR(VLOOKUP(CX12,Dicionário!A:B,2,0),"Conferir")</f>
        <v>2</v>
      </c>
      <c r="CZ12" s="12">
        <f t="shared" si="3"/>
        <v>0</v>
      </c>
      <c r="DA12" s="7">
        <v>0</v>
      </c>
      <c r="DB12" s="7" t="s">
        <v>148</v>
      </c>
      <c r="DC12" s="7">
        <f>IFERROR(VLOOKUP(DB12,Dicionário!A:B,2,0),"Conferir")</f>
        <v>2</v>
      </c>
      <c r="DE12" s="7" t="s">
        <v>236</v>
      </c>
      <c r="DF12" s="7" t="s">
        <v>156</v>
      </c>
      <c r="DG12" s="11">
        <f>IFERROR(VLOOKUP(DF12,Dicionário!A:B,2,0),"Conferir")</f>
        <v>1</v>
      </c>
      <c r="DH12" s="7" t="s">
        <v>175</v>
      </c>
      <c r="DJ12" s="7" t="s">
        <v>158</v>
      </c>
      <c r="DK12" s="11">
        <f>IFERROR(VLOOKUP(DJ12,Dicionário!A:B,2,0),"Conferir")</f>
        <v>2</v>
      </c>
      <c r="DL12" s="7" t="s">
        <v>176</v>
      </c>
      <c r="DM12" s="11">
        <f>IFERROR(VLOOKUP(DL12,Dicionário!A:B,2,0),"Conferir")</f>
        <v>2</v>
      </c>
      <c r="DN12" s="7" t="s">
        <v>177</v>
      </c>
      <c r="DO12" s="11">
        <f>IFERROR(VLOOKUP(DN12,Dicionário!A:B,2,0),"Conferir")</f>
        <v>5</v>
      </c>
      <c r="DP12" s="7" t="s">
        <v>127</v>
      </c>
      <c r="DQ12" s="11">
        <f>IFERROR(VLOOKUP(DP12,Dicionário!A:B,2,0),"Conferir")</f>
        <v>2</v>
      </c>
      <c r="DR12" s="7" t="s">
        <v>127</v>
      </c>
      <c r="DS12" s="11">
        <f>IFERROR(VLOOKUP(DR12,Dicionário!A:B,2,0),"Conferir")</f>
        <v>2</v>
      </c>
      <c r="DW12" s="7">
        <f t="shared" si="4"/>
        <v>1670</v>
      </c>
      <c r="DX12" s="7">
        <f t="shared" si="5"/>
        <v>629</v>
      </c>
    </row>
    <row r="13" spans="1:130" ht="15.75" customHeight="1" x14ac:dyDescent="0.15">
      <c r="A13" s="6">
        <v>44968.419125370376</v>
      </c>
      <c r="B13" s="7" t="s">
        <v>280</v>
      </c>
      <c r="C13" s="7" t="s">
        <v>281</v>
      </c>
      <c r="D13" s="7" t="s">
        <v>126</v>
      </c>
      <c r="E13" s="7" t="s">
        <v>126</v>
      </c>
      <c r="F13" s="7" t="s">
        <v>127</v>
      </c>
      <c r="G13" s="7" t="s">
        <v>128</v>
      </c>
      <c r="H13" s="7" t="s">
        <v>128</v>
      </c>
      <c r="I13" s="7" t="s">
        <v>129</v>
      </c>
      <c r="J13" s="7" t="s">
        <v>131</v>
      </c>
      <c r="K13" s="7" t="s">
        <v>180</v>
      </c>
      <c r="L13" s="7" t="s">
        <v>282</v>
      </c>
      <c r="M13" s="7">
        <v>2023010020</v>
      </c>
      <c r="N13" s="7" t="s">
        <v>283</v>
      </c>
      <c r="O13" s="7">
        <v>11933937480</v>
      </c>
      <c r="P13" s="7">
        <v>623438343</v>
      </c>
      <c r="Q13" s="7">
        <v>55962755826</v>
      </c>
      <c r="R13" s="9">
        <v>38486</v>
      </c>
      <c r="S13" s="7">
        <v>2023</v>
      </c>
      <c r="T13" s="7">
        <v>18</v>
      </c>
      <c r="U13" s="7" t="s">
        <v>255</v>
      </c>
      <c r="V13" s="7" t="s">
        <v>136</v>
      </c>
      <c r="W13" s="7" t="s">
        <v>284</v>
      </c>
      <c r="X13" s="8" t="s">
        <v>285</v>
      </c>
      <c r="Y13" s="7" t="s">
        <v>139</v>
      </c>
      <c r="Z13" s="7" t="s">
        <v>140</v>
      </c>
      <c r="AA13" s="7" t="s">
        <v>167</v>
      </c>
      <c r="AB13" s="7" t="s">
        <v>142</v>
      </c>
      <c r="AD13" s="7">
        <v>5</v>
      </c>
      <c r="AE13" s="7">
        <v>5</v>
      </c>
      <c r="AF13" s="7">
        <f t="shared" si="0"/>
        <v>10</v>
      </c>
      <c r="AH13" s="7">
        <f t="shared" si="1"/>
        <v>10</v>
      </c>
      <c r="AI13" s="10" t="str">
        <f t="shared" si="2"/>
        <v>Ok</v>
      </c>
      <c r="AJ13" s="7" t="s">
        <v>143</v>
      </c>
      <c r="AK13" s="7">
        <v>0</v>
      </c>
      <c r="AL13" s="7" t="s">
        <v>145</v>
      </c>
      <c r="AM13" s="11">
        <f>IFERROR(VLOOKUP(AL13,Dicionário!A:B,2,0),"Conferir")</f>
        <v>2</v>
      </c>
      <c r="AN13" s="7">
        <v>5447</v>
      </c>
      <c r="AO13" s="7" t="s">
        <v>144</v>
      </c>
      <c r="AP13" s="7">
        <f>IFERROR(VLOOKUP(AO13,Dicionário!A:B,2,0),"Conferir")</f>
        <v>2</v>
      </c>
      <c r="AQ13" s="7">
        <v>0</v>
      </c>
      <c r="AR13" s="7" t="s">
        <v>145</v>
      </c>
      <c r="AS13" s="11">
        <f>IFERROR(VLOOKUP(AR13,Dicionário!A:B,2,0),"Conferir")</f>
        <v>2</v>
      </c>
      <c r="AT13" s="7">
        <v>0</v>
      </c>
      <c r="AU13" s="7" t="s">
        <v>145</v>
      </c>
      <c r="AV13" s="7">
        <f>IFERROR(VLOOKUP(AU13,Dicionário!A:B,2,0),"Conferir")</f>
        <v>2</v>
      </c>
      <c r="AW13" s="7">
        <v>0</v>
      </c>
      <c r="AX13" s="7">
        <v>0</v>
      </c>
      <c r="AY13" s="7" t="s">
        <v>145</v>
      </c>
      <c r="AZ13" s="11">
        <f>IFERROR(VLOOKUP(AY13,Dicionário!A:B,2,0),"Conferir")</f>
        <v>2</v>
      </c>
      <c r="BA13" s="7">
        <v>0</v>
      </c>
      <c r="BB13" s="7" t="s">
        <v>145</v>
      </c>
      <c r="BC13" s="7">
        <f>IFERROR(VLOOKUP(BB13,Dicionário!A:B,2,0),"Conferir")</f>
        <v>2</v>
      </c>
      <c r="BD13" s="7">
        <v>0</v>
      </c>
      <c r="BE13" s="7" t="s">
        <v>145</v>
      </c>
      <c r="BF13" s="11">
        <f>IFERROR(VLOOKUP(BE13,Dicionário!A:B,2,0),"Conferir")</f>
        <v>2</v>
      </c>
      <c r="BH13" s="7">
        <v>0</v>
      </c>
      <c r="BI13" s="7" t="s">
        <v>186</v>
      </c>
      <c r="BJ13" s="11">
        <f>IFERROR(VLOOKUP(BI13,Dicionário!$A:$B,2,0),"Conferir")</f>
        <v>1</v>
      </c>
      <c r="BK13" s="7">
        <v>0</v>
      </c>
      <c r="BL13" s="7" t="s">
        <v>187</v>
      </c>
      <c r="BM13" s="11">
        <f>IFERROR(VLOOKUP(BL13,Dicionário!A:B,2,0),"Conferir")</f>
        <v>2</v>
      </c>
      <c r="BN13" s="7">
        <v>0</v>
      </c>
      <c r="BO13" s="7" t="s">
        <v>148</v>
      </c>
      <c r="BP13" s="7">
        <f>IFERROR(VLOOKUP(BO13,Dicionário!A:B,2,0),"Conferir")</f>
        <v>2</v>
      </c>
      <c r="BQ13" s="7">
        <v>74</v>
      </c>
      <c r="BR13" s="7" t="s">
        <v>149</v>
      </c>
      <c r="BS13" s="11">
        <f>IFERROR(VLOOKUP(BR13,Dicionário!A:B,2,0),"Conferir")</f>
        <v>2</v>
      </c>
      <c r="BT13" s="7">
        <v>155</v>
      </c>
      <c r="BU13" s="7" t="s">
        <v>149</v>
      </c>
      <c r="BV13" s="7">
        <f>IFERROR(VLOOKUP(BU13,Dicionário!A:B,2,0),"Conferir")</f>
        <v>2</v>
      </c>
      <c r="BW13" s="7">
        <v>443</v>
      </c>
      <c r="BX13" s="7" t="s">
        <v>189</v>
      </c>
      <c r="BY13" s="11">
        <f>IFERROR(VLOOKUP(BX13,Dicionário!A:B,2,0),"Conferir")</f>
        <v>2</v>
      </c>
      <c r="BZ13" s="7" t="s">
        <v>214</v>
      </c>
      <c r="CA13" s="7">
        <v>130</v>
      </c>
      <c r="CB13" s="7" t="s">
        <v>171</v>
      </c>
      <c r="CC13" s="11">
        <f>IFERROR(VLOOKUP(CB13,Dicionário!A:B,2,0),"Conferir")</f>
        <v>0</v>
      </c>
      <c r="CD13" s="7">
        <v>0</v>
      </c>
      <c r="CE13" s="7">
        <v>0</v>
      </c>
      <c r="CF13" s="7" t="s">
        <v>148</v>
      </c>
      <c r="CG13" s="7">
        <f>IFERROR(VLOOKUP(CF13,Dicionário!A:B,2,0),"Conferir")</f>
        <v>2</v>
      </c>
      <c r="CH13" s="7">
        <v>0</v>
      </c>
      <c r="CI13" s="7" t="s">
        <v>148</v>
      </c>
      <c r="CJ13" s="7">
        <f>IFERROR(VLOOKUP(CI13,Dicionário!A:B,2,0),"Conferir")</f>
        <v>2</v>
      </c>
      <c r="CK13" s="7">
        <v>616</v>
      </c>
      <c r="CL13" s="7" t="s">
        <v>192</v>
      </c>
      <c r="CM13" s="11">
        <f>IFERROR(VLOOKUP(CL13,Dicionário!A:B,2,0),"Conferir")</f>
        <v>0</v>
      </c>
      <c r="CN13" s="7" t="s">
        <v>286</v>
      </c>
      <c r="CO13" s="7">
        <v>1</v>
      </c>
      <c r="CP13" s="7">
        <v>0</v>
      </c>
      <c r="CQ13" s="7">
        <v>1538</v>
      </c>
      <c r="CR13" s="7" t="s">
        <v>247</v>
      </c>
      <c r="CS13" s="11">
        <f>IFERROR(VLOOKUP(CR13,Dicionário!A:B,2,0),"Conferir")</f>
        <v>2</v>
      </c>
      <c r="CT13" s="7">
        <v>0</v>
      </c>
      <c r="CU13" s="7" t="s">
        <v>148</v>
      </c>
      <c r="CV13" s="11">
        <f>IFERROR(VLOOKUP(CU13,Dicionário!A:B,2,0),"Conferir")</f>
        <v>2</v>
      </c>
      <c r="CW13" s="7">
        <v>0</v>
      </c>
      <c r="CX13" s="7" t="s">
        <v>148</v>
      </c>
      <c r="CY13" s="11">
        <f>IFERROR(VLOOKUP(CX13,Dicionário!A:B,2,0),"Conferir")</f>
        <v>2</v>
      </c>
      <c r="CZ13" s="12">
        <f t="shared" si="3"/>
        <v>0</v>
      </c>
      <c r="DA13" s="7">
        <v>4865</v>
      </c>
      <c r="DB13" s="7" t="s">
        <v>247</v>
      </c>
      <c r="DC13" s="7">
        <f>IFERROR(VLOOKUP(DB13,Dicionário!A:B,2,0),"Conferir")</f>
        <v>2</v>
      </c>
      <c r="DE13" s="7" t="s">
        <v>156</v>
      </c>
      <c r="DF13" s="7" t="s">
        <v>156</v>
      </c>
      <c r="DG13" s="11">
        <f>IFERROR(VLOOKUP(DF13,Dicionário!A:B,2,0),"Conferir")</f>
        <v>1</v>
      </c>
      <c r="DH13" s="7" t="s">
        <v>157</v>
      </c>
      <c r="DJ13" s="7" t="s">
        <v>158</v>
      </c>
      <c r="DK13" s="11">
        <f>IFERROR(VLOOKUP(DJ13,Dicionário!A:B,2,0),"Conferir")</f>
        <v>2</v>
      </c>
      <c r="DL13" s="7" t="s">
        <v>194</v>
      </c>
      <c r="DM13" s="11">
        <f>IFERROR(VLOOKUP(DL13,Dicionário!A:B,2,0),"Conferir")</f>
        <v>7</v>
      </c>
      <c r="DN13" s="7" t="s">
        <v>177</v>
      </c>
      <c r="DO13" s="11">
        <f>IFERROR(VLOOKUP(DN13,Dicionário!A:B,2,0),"Conferir")</f>
        <v>5</v>
      </c>
      <c r="DP13" s="7" t="s">
        <v>127</v>
      </c>
      <c r="DQ13" s="11">
        <f>IFERROR(VLOOKUP(DP13,Dicionário!A:B,2,0),"Conferir")</f>
        <v>2</v>
      </c>
      <c r="DR13" s="7" t="s">
        <v>127</v>
      </c>
      <c r="DS13" s="11">
        <f>IFERROR(VLOOKUP(DR13,Dicionário!A:B,2,0),"Conferir")</f>
        <v>2</v>
      </c>
      <c r="DW13" s="7">
        <f t="shared" si="4"/>
        <v>5447</v>
      </c>
      <c r="DX13" s="7">
        <f t="shared" si="5"/>
        <v>975</v>
      </c>
    </row>
    <row r="14" spans="1:130" ht="15.75" customHeight="1" x14ac:dyDescent="0.15">
      <c r="A14" s="6">
        <v>44968.662064062504</v>
      </c>
      <c r="B14" s="7" t="s">
        <v>287</v>
      </c>
      <c r="C14" s="7" t="s">
        <v>288</v>
      </c>
      <c r="D14" s="7" t="s">
        <v>126</v>
      </c>
      <c r="E14" s="7" t="s">
        <v>126</v>
      </c>
      <c r="F14" s="7" t="s">
        <v>127</v>
      </c>
      <c r="G14" s="7">
        <v>1</v>
      </c>
      <c r="H14" s="7">
        <v>1</v>
      </c>
      <c r="I14" s="7" t="s">
        <v>129</v>
      </c>
      <c r="J14" s="7" t="s">
        <v>131</v>
      </c>
      <c r="K14" s="7" t="s">
        <v>130</v>
      </c>
      <c r="L14" s="7" t="s">
        <v>289</v>
      </c>
      <c r="M14" s="7">
        <v>2023010024</v>
      </c>
      <c r="N14" s="7" t="s">
        <v>290</v>
      </c>
      <c r="O14" s="7">
        <v>11965290924</v>
      </c>
      <c r="P14" s="7">
        <v>398004353</v>
      </c>
      <c r="Q14" s="7">
        <v>48470261878</v>
      </c>
      <c r="R14" s="9">
        <v>38257</v>
      </c>
      <c r="S14" s="7">
        <v>2021</v>
      </c>
      <c r="T14" s="7">
        <v>19</v>
      </c>
      <c r="U14" s="7" t="s">
        <v>255</v>
      </c>
      <c r="V14" s="7" t="s">
        <v>136</v>
      </c>
      <c r="W14" s="7" t="s">
        <v>291</v>
      </c>
      <c r="X14" s="8" t="s">
        <v>292</v>
      </c>
      <c r="Y14" s="7" t="s">
        <v>139</v>
      </c>
      <c r="Z14" s="7" t="s">
        <v>140</v>
      </c>
      <c r="AA14" s="7" t="s">
        <v>167</v>
      </c>
      <c r="AB14" s="7" t="s">
        <v>142</v>
      </c>
      <c r="AD14" s="7">
        <v>5</v>
      </c>
      <c r="AE14" s="7">
        <v>5</v>
      </c>
      <c r="AF14" s="7">
        <f t="shared" si="0"/>
        <v>10</v>
      </c>
      <c r="AH14" s="7">
        <f t="shared" si="1"/>
        <v>10</v>
      </c>
      <c r="AI14" s="10" t="str">
        <f t="shared" si="2"/>
        <v>Ok</v>
      </c>
      <c r="AJ14" s="7" t="s">
        <v>222</v>
      </c>
      <c r="AK14" s="7">
        <v>0</v>
      </c>
      <c r="AL14" s="7" t="s">
        <v>145</v>
      </c>
      <c r="AM14" s="11">
        <f>IFERROR(VLOOKUP(AL14,Dicionário!A:B,2,0),"Conferir")</f>
        <v>2</v>
      </c>
      <c r="AN14" s="7">
        <v>1800</v>
      </c>
      <c r="AO14" s="7" t="s">
        <v>223</v>
      </c>
      <c r="AP14" s="7">
        <f>IFERROR(VLOOKUP(AO14,Dicionário!A:B,2,0),"Conferir")</f>
        <v>2</v>
      </c>
      <c r="AQ14" s="7">
        <v>0</v>
      </c>
      <c r="AR14" s="7" t="s">
        <v>145</v>
      </c>
      <c r="AS14" s="11">
        <f>IFERROR(VLOOKUP(AR14,Dicionário!A:B,2,0),"Conferir")</f>
        <v>2</v>
      </c>
      <c r="AT14" s="7">
        <v>0</v>
      </c>
      <c r="AU14" s="7" t="s">
        <v>145</v>
      </c>
      <c r="AV14" s="7">
        <f>IFERROR(VLOOKUP(AU14,Dicionário!A:B,2,0),"Conferir")</f>
        <v>2</v>
      </c>
      <c r="AW14" s="7">
        <v>0</v>
      </c>
      <c r="AX14" s="7">
        <v>0</v>
      </c>
      <c r="AY14" s="7" t="s">
        <v>145</v>
      </c>
      <c r="AZ14" s="11">
        <f>IFERROR(VLOOKUP(AY14,Dicionário!A:B,2,0),"Conferir")</f>
        <v>2</v>
      </c>
      <c r="BA14" s="7">
        <v>0</v>
      </c>
      <c r="BB14" s="7" t="s">
        <v>145</v>
      </c>
      <c r="BC14" s="7">
        <f>IFERROR(VLOOKUP(BB14,Dicionário!A:B,2,0),"Conferir")</f>
        <v>2</v>
      </c>
      <c r="BD14" s="7">
        <v>0</v>
      </c>
      <c r="BE14" s="7" t="s">
        <v>145</v>
      </c>
      <c r="BF14" s="11">
        <f>IFERROR(VLOOKUP(BE14,Dicionário!A:B,2,0),"Conferir")</f>
        <v>2</v>
      </c>
      <c r="BH14" s="7">
        <v>0</v>
      </c>
      <c r="BI14" s="7" t="s">
        <v>146</v>
      </c>
      <c r="BJ14" s="11">
        <f>IFERROR(VLOOKUP(BI14,Dicionário!$A:$B,2,0),"Conferir")</f>
        <v>2</v>
      </c>
      <c r="BK14" s="7">
        <v>800</v>
      </c>
      <c r="BL14" s="7" t="s">
        <v>202</v>
      </c>
      <c r="BM14" s="11">
        <f>IFERROR(VLOOKUP(BL14,Dicionário!A:B,2,0),"Conferir")</f>
        <v>2</v>
      </c>
      <c r="BN14" s="7">
        <v>0</v>
      </c>
      <c r="BO14" s="7" t="s">
        <v>148</v>
      </c>
      <c r="BP14" s="7">
        <f>IFERROR(VLOOKUP(BO14,Dicionário!A:B,2,0),"Conferir")</f>
        <v>2</v>
      </c>
      <c r="BQ14" s="7">
        <v>35</v>
      </c>
      <c r="BR14" s="7" t="s">
        <v>149</v>
      </c>
      <c r="BS14" s="11">
        <f>IFERROR(VLOOKUP(BR14,Dicionário!A:B,2,0),"Conferir")</f>
        <v>2</v>
      </c>
      <c r="BT14" s="7">
        <v>130</v>
      </c>
      <c r="BU14" s="7" t="s">
        <v>149</v>
      </c>
      <c r="BV14" s="7">
        <f>IFERROR(VLOOKUP(BU14,Dicionário!A:B,2,0),"Conferir")</f>
        <v>2</v>
      </c>
      <c r="BW14" s="7">
        <v>0</v>
      </c>
      <c r="BX14" s="7" t="s">
        <v>148</v>
      </c>
      <c r="BY14" s="11">
        <f>IFERROR(VLOOKUP(BX14,Dicionário!A:B,2,0),"Conferir")</f>
        <v>2</v>
      </c>
      <c r="BZ14" s="7" t="s">
        <v>293</v>
      </c>
      <c r="CA14" s="7">
        <v>0</v>
      </c>
      <c r="CB14" s="7" t="s">
        <v>148</v>
      </c>
      <c r="CC14" s="11">
        <f>IFERROR(VLOOKUP(CB14,Dicionário!A:B,2,0),"Conferir")</f>
        <v>2</v>
      </c>
      <c r="CD14" s="7">
        <v>0</v>
      </c>
      <c r="CE14" s="7">
        <v>0</v>
      </c>
      <c r="CF14" s="7" t="s">
        <v>148</v>
      </c>
      <c r="CG14" s="7">
        <f>IFERROR(VLOOKUP(CF14,Dicionário!A:B,2,0),"Conferir")</f>
        <v>2</v>
      </c>
      <c r="CH14" s="7">
        <v>0</v>
      </c>
      <c r="CI14" s="7" t="s">
        <v>148</v>
      </c>
      <c r="CJ14" s="7">
        <f>IFERROR(VLOOKUP(CI14,Dicionário!A:B,2,0),"Conferir")</f>
        <v>2</v>
      </c>
      <c r="CK14" s="7">
        <v>150</v>
      </c>
      <c r="CL14" s="7" t="s">
        <v>152</v>
      </c>
      <c r="CM14" s="11">
        <f>IFERROR(VLOOKUP(CL14,Dicionário!A:B,2,0),"Conferir")</f>
        <v>2</v>
      </c>
      <c r="CN14" s="7" t="s">
        <v>294</v>
      </c>
      <c r="CO14" s="7">
        <v>1</v>
      </c>
      <c r="CP14" s="7">
        <v>0</v>
      </c>
      <c r="CQ14" s="7">
        <v>0</v>
      </c>
      <c r="CR14" s="7" t="s">
        <v>155</v>
      </c>
      <c r="CS14" s="11">
        <f>IFERROR(VLOOKUP(CR14,Dicionário!A:B,2,0),"Conferir")</f>
        <v>0</v>
      </c>
      <c r="CT14" s="7">
        <v>0</v>
      </c>
      <c r="CU14" s="7" t="s">
        <v>148</v>
      </c>
      <c r="CV14" s="11">
        <f>IFERROR(VLOOKUP(CU14,Dicionário!A:B,2,0),"Conferir")</f>
        <v>2</v>
      </c>
      <c r="CW14" s="7">
        <v>0</v>
      </c>
      <c r="CX14" s="7" t="s">
        <v>148</v>
      </c>
      <c r="CY14" s="11">
        <f>IFERROR(VLOOKUP(CX14,Dicionário!A:B,2,0),"Conferir")</f>
        <v>2</v>
      </c>
      <c r="CZ14" s="12">
        <f t="shared" si="3"/>
        <v>0</v>
      </c>
      <c r="DA14" s="7">
        <v>0</v>
      </c>
      <c r="DB14" s="7" t="s">
        <v>148</v>
      </c>
      <c r="DC14" s="7">
        <f>IFERROR(VLOOKUP(DB14,Dicionário!A:B,2,0),"Conferir")</f>
        <v>2</v>
      </c>
      <c r="DE14" s="7" t="s">
        <v>156</v>
      </c>
      <c r="DF14" s="7" t="s">
        <v>156</v>
      </c>
      <c r="DG14" s="11">
        <f>IFERROR(VLOOKUP(DF14,Dicionário!A:B,2,0),"Conferir")</f>
        <v>1</v>
      </c>
      <c r="DH14" s="7" t="s">
        <v>175</v>
      </c>
      <c r="DJ14" s="7" t="s">
        <v>158</v>
      </c>
      <c r="DK14" s="11">
        <f>IFERROR(VLOOKUP(DJ14,Dicionário!A:B,2,0),"Conferir")</f>
        <v>2</v>
      </c>
      <c r="DL14" s="7" t="s">
        <v>177</v>
      </c>
      <c r="DM14" s="11">
        <f>IFERROR(VLOOKUP(DL14,Dicionário!A:B,2,0),"Conferir")</f>
        <v>5</v>
      </c>
      <c r="DN14" s="7" t="s">
        <v>177</v>
      </c>
      <c r="DO14" s="11">
        <f>IFERROR(VLOOKUP(DN14,Dicionário!A:B,2,0),"Conferir")</f>
        <v>5</v>
      </c>
      <c r="DP14" s="7" t="s">
        <v>127</v>
      </c>
      <c r="DQ14" s="11">
        <f>IFERROR(VLOOKUP(DP14,Dicionário!A:B,2,0),"Conferir")</f>
        <v>2</v>
      </c>
      <c r="DR14" s="7" t="s">
        <v>127</v>
      </c>
      <c r="DS14" s="11">
        <f>IFERROR(VLOOKUP(DR14,Dicionário!A:B,2,0),"Conferir")</f>
        <v>2</v>
      </c>
      <c r="DW14" s="7">
        <f t="shared" si="4"/>
        <v>1800</v>
      </c>
      <c r="DX14" s="7">
        <f t="shared" si="5"/>
        <v>1115</v>
      </c>
    </row>
    <row r="15" spans="1:130" ht="15.75" customHeight="1" x14ac:dyDescent="0.15">
      <c r="A15" s="6">
        <v>44960.453443356484</v>
      </c>
      <c r="B15" s="7" t="s">
        <v>238</v>
      </c>
      <c r="C15" s="7" t="s">
        <v>295</v>
      </c>
      <c r="D15" s="7" t="s">
        <v>126</v>
      </c>
      <c r="E15" s="7" t="s">
        <v>127</v>
      </c>
      <c r="F15" s="7" t="s">
        <v>127</v>
      </c>
      <c r="G15" s="7">
        <v>1</v>
      </c>
      <c r="H15" s="7" t="s">
        <v>128</v>
      </c>
      <c r="I15" s="7" t="s">
        <v>129</v>
      </c>
      <c r="J15" s="7" t="s">
        <v>131</v>
      </c>
      <c r="K15" s="7" t="s">
        <v>130</v>
      </c>
      <c r="L15" s="7" t="s">
        <v>296</v>
      </c>
      <c r="M15" s="7">
        <v>2023010027</v>
      </c>
      <c r="N15" s="7" t="s">
        <v>297</v>
      </c>
      <c r="O15" s="7">
        <v>11959178236</v>
      </c>
      <c r="P15" s="7">
        <v>535261561</v>
      </c>
      <c r="Q15" s="7">
        <v>51189175589</v>
      </c>
      <c r="R15" s="9">
        <v>38478</v>
      </c>
      <c r="S15" s="7">
        <v>2023</v>
      </c>
      <c r="T15" s="7">
        <v>18</v>
      </c>
      <c r="U15" s="7" t="s">
        <v>164</v>
      </c>
      <c r="V15" s="7" t="s">
        <v>136</v>
      </c>
      <c r="W15" s="7" t="s">
        <v>298</v>
      </c>
      <c r="X15" s="8" t="s">
        <v>299</v>
      </c>
      <c r="Y15" s="7" t="s">
        <v>139</v>
      </c>
      <c r="Z15" s="7" t="s">
        <v>140</v>
      </c>
      <c r="AA15" s="7" t="s">
        <v>167</v>
      </c>
      <c r="AB15" s="7" t="s">
        <v>142</v>
      </c>
      <c r="AD15" s="7">
        <v>3</v>
      </c>
      <c r="AE15" s="7">
        <v>3</v>
      </c>
      <c r="AF15" s="7">
        <f t="shared" si="0"/>
        <v>6</v>
      </c>
      <c r="AH15" s="7">
        <f t="shared" si="1"/>
        <v>6</v>
      </c>
      <c r="AI15" s="10" t="str">
        <f t="shared" si="2"/>
        <v>Ok</v>
      </c>
      <c r="AJ15" s="7" t="s">
        <v>222</v>
      </c>
      <c r="AK15" s="7">
        <v>0</v>
      </c>
      <c r="AL15" s="7" t="s">
        <v>145</v>
      </c>
      <c r="AM15" s="11">
        <f>IFERROR(VLOOKUP(AL15,Dicionário!A:B,2,0),"Conferir")</f>
        <v>2</v>
      </c>
      <c r="AN15" s="7">
        <v>0</v>
      </c>
      <c r="AO15" s="7" t="s">
        <v>145</v>
      </c>
      <c r="AP15" s="7">
        <f>IFERROR(VLOOKUP(AO15,Dicionário!A:B,2,0),"Conferir")</f>
        <v>2</v>
      </c>
      <c r="AQ15" s="7">
        <v>3500</v>
      </c>
      <c r="AR15" s="7" t="s">
        <v>267</v>
      </c>
      <c r="AS15" s="11">
        <f>IFERROR(VLOOKUP(AR15,Dicionário!A:B,2,0),"Conferir")</f>
        <v>0</v>
      </c>
      <c r="AT15" s="7">
        <v>0</v>
      </c>
      <c r="AU15" s="7" t="s">
        <v>145</v>
      </c>
      <c r="AV15" s="7">
        <f>IFERROR(VLOOKUP(AU15,Dicionário!A:B,2,0),"Conferir")</f>
        <v>2</v>
      </c>
      <c r="AW15" s="7">
        <v>0</v>
      </c>
      <c r="AX15" s="7">
        <v>0</v>
      </c>
      <c r="AY15" s="7" t="s">
        <v>145</v>
      </c>
      <c r="AZ15" s="11">
        <f>IFERROR(VLOOKUP(AY15,Dicionário!A:B,2,0),"Conferir")</f>
        <v>2</v>
      </c>
      <c r="BA15" s="7">
        <v>0</v>
      </c>
      <c r="BB15" s="7" t="s">
        <v>145</v>
      </c>
      <c r="BC15" s="7">
        <f>IFERROR(VLOOKUP(BB15,Dicionário!A:B,2,0),"Conferir")</f>
        <v>2</v>
      </c>
      <c r="BD15" s="7">
        <v>1300</v>
      </c>
      <c r="BE15" s="7" t="s">
        <v>267</v>
      </c>
      <c r="BF15" s="11">
        <f>IFERROR(VLOOKUP(BE15,Dicionário!A:B,2,0),"Conferir")</f>
        <v>0</v>
      </c>
      <c r="BH15" s="7">
        <v>0</v>
      </c>
      <c r="BI15" s="7" t="s">
        <v>186</v>
      </c>
      <c r="BJ15" s="11">
        <f>IFERROR(VLOOKUP(BI15,Dicionário!$A:$B,2,0),"Conferir")</f>
        <v>1</v>
      </c>
      <c r="BK15" s="7">
        <v>0</v>
      </c>
      <c r="BL15" s="7" t="s">
        <v>187</v>
      </c>
      <c r="BM15" s="11">
        <f>IFERROR(VLOOKUP(BL15,Dicionário!A:B,2,0),"Conferir")</f>
        <v>2</v>
      </c>
      <c r="BN15" s="7">
        <v>500</v>
      </c>
      <c r="BO15" s="7" t="s">
        <v>154</v>
      </c>
      <c r="BP15" s="7">
        <f>IFERROR(VLOOKUP(BO15,Dicionário!A:B,2,0),"Conferir")</f>
        <v>0</v>
      </c>
      <c r="BQ15" s="7">
        <v>265</v>
      </c>
      <c r="BR15" s="7" t="s">
        <v>149</v>
      </c>
      <c r="BS15" s="11">
        <f>IFERROR(VLOOKUP(BR15,Dicionário!A:B,2,0),"Conferir")</f>
        <v>2</v>
      </c>
      <c r="BT15" s="7">
        <v>280</v>
      </c>
      <c r="BU15" s="7" t="s">
        <v>150</v>
      </c>
      <c r="BV15" s="7">
        <f>IFERROR(VLOOKUP(BU15,Dicionário!A:B,2,0),"Conferir")</f>
        <v>0</v>
      </c>
      <c r="BW15" s="7">
        <v>50</v>
      </c>
      <c r="BX15" s="7" t="s">
        <v>300</v>
      </c>
      <c r="BY15" s="11">
        <f>IFERROR(VLOOKUP(BX15,Dicionário!A:B,2,0),"Conferir")</f>
        <v>0</v>
      </c>
      <c r="BZ15" s="7" t="s">
        <v>214</v>
      </c>
      <c r="CA15" s="7">
        <v>90</v>
      </c>
      <c r="CB15" s="7" t="s">
        <v>190</v>
      </c>
      <c r="CC15" s="11">
        <f>IFERROR(VLOOKUP(CB15,Dicionário!A:B,2,0),"Conferir")</f>
        <v>2</v>
      </c>
      <c r="CD15" s="7">
        <v>200</v>
      </c>
      <c r="CE15" s="7">
        <v>331</v>
      </c>
      <c r="CF15" s="7" t="s">
        <v>301</v>
      </c>
      <c r="CG15" s="7">
        <f>IFERROR(VLOOKUP(CF15,Dicionário!A:B,2,0),"Conferir")</f>
        <v>2</v>
      </c>
      <c r="CH15" s="7">
        <v>0</v>
      </c>
      <c r="CI15" s="7" t="s">
        <v>148</v>
      </c>
      <c r="CJ15" s="7">
        <f>IFERROR(VLOOKUP(CI15,Dicionário!A:B,2,0),"Conferir")</f>
        <v>2</v>
      </c>
      <c r="CK15" s="7">
        <v>405</v>
      </c>
      <c r="CL15" s="7" t="s">
        <v>192</v>
      </c>
      <c r="CM15" s="11">
        <f>IFERROR(VLOOKUP(CL15,Dicionário!A:B,2,0),"Conferir")</f>
        <v>0</v>
      </c>
      <c r="CN15" s="7" t="s">
        <v>302</v>
      </c>
      <c r="CO15" s="7">
        <v>0</v>
      </c>
      <c r="CP15" s="7">
        <v>0</v>
      </c>
      <c r="CQ15" s="7">
        <v>0</v>
      </c>
      <c r="CR15" s="7" t="s">
        <v>148</v>
      </c>
      <c r="CS15" s="11">
        <f>IFERROR(VLOOKUP(CR15,Dicionário!A:B,2,0),"Conferir")</f>
        <v>2</v>
      </c>
      <c r="CT15" s="7">
        <v>0</v>
      </c>
      <c r="CU15" s="7" t="s">
        <v>148</v>
      </c>
      <c r="CV15" s="11">
        <f>IFERROR(VLOOKUP(CU15,Dicionário!A:B,2,0),"Conferir")</f>
        <v>2</v>
      </c>
      <c r="CW15" s="7">
        <v>0</v>
      </c>
      <c r="CX15" s="7" t="s">
        <v>148</v>
      </c>
      <c r="CY15" s="11">
        <f>IFERROR(VLOOKUP(CX15,Dicionário!A:B,2,0),"Conferir")</f>
        <v>2</v>
      </c>
      <c r="CZ15" s="12">
        <f t="shared" si="3"/>
        <v>0</v>
      </c>
      <c r="DA15" s="7">
        <v>0</v>
      </c>
      <c r="DB15" s="7" t="s">
        <v>148</v>
      </c>
      <c r="DC15" s="7">
        <f>IFERROR(VLOOKUP(DB15,Dicionário!A:B,2,0),"Conferir")</f>
        <v>2</v>
      </c>
      <c r="DE15" s="7" t="s">
        <v>156</v>
      </c>
      <c r="DF15" s="7" t="s">
        <v>156</v>
      </c>
      <c r="DG15" s="11">
        <f>IFERROR(VLOOKUP(DF15,Dicionário!A:B,2,0),"Conferir")</f>
        <v>1</v>
      </c>
      <c r="DH15" s="7" t="s">
        <v>157</v>
      </c>
      <c r="DJ15" s="7" t="s">
        <v>158</v>
      </c>
      <c r="DK15" s="11">
        <f>IFERROR(VLOOKUP(DJ15,Dicionário!A:B,2,0),"Conferir")</f>
        <v>2</v>
      </c>
      <c r="DL15" s="7" t="s">
        <v>177</v>
      </c>
      <c r="DM15" s="11">
        <f>IFERROR(VLOOKUP(DL15,Dicionário!A:B,2,0),"Conferir")</f>
        <v>5</v>
      </c>
      <c r="DN15" s="7" t="s">
        <v>203</v>
      </c>
      <c r="DO15" s="11">
        <f>IFERROR(VLOOKUP(DN15,Dicionário!A:B,2,0),"Conferir")</f>
        <v>6</v>
      </c>
      <c r="DP15" s="7" t="s">
        <v>127</v>
      </c>
      <c r="DQ15" s="11">
        <f>IFERROR(VLOOKUP(DP15,Dicionário!A:B,2,0),"Conferir")</f>
        <v>2</v>
      </c>
      <c r="DR15" s="7" t="s">
        <v>126</v>
      </c>
      <c r="DS15" s="11">
        <f>IFERROR(VLOOKUP(DR15,Dicionário!A:B,2,0),"Conferir")</f>
        <v>1</v>
      </c>
      <c r="DW15" s="7">
        <f t="shared" si="4"/>
        <v>4800</v>
      </c>
      <c r="DX15" s="7">
        <f t="shared" si="5"/>
        <v>2071</v>
      </c>
    </row>
    <row r="16" spans="1:130" ht="15.75" customHeight="1" x14ac:dyDescent="0.15">
      <c r="A16" s="6">
        <v>44961.570696030089</v>
      </c>
      <c r="B16" s="7" t="s">
        <v>303</v>
      </c>
      <c r="C16" s="7" t="s">
        <v>304</v>
      </c>
      <c r="D16" s="7" t="s">
        <v>126</v>
      </c>
      <c r="E16" s="7" t="s">
        <v>126</v>
      </c>
      <c r="F16" s="7" t="s">
        <v>305</v>
      </c>
      <c r="G16" s="7">
        <v>1</v>
      </c>
      <c r="H16" s="7">
        <v>4</v>
      </c>
      <c r="I16" s="7" t="s">
        <v>129</v>
      </c>
      <c r="J16" s="7" t="s">
        <v>131</v>
      </c>
      <c r="K16" s="7" t="s">
        <v>306</v>
      </c>
      <c r="L16" s="7" t="s">
        <v>307</v>
      </c>
      <c r="M16" s="7">
        <v>2023010028</v>
      </c>
      <c r="N16" s="7" t="s">
        <v>308</v>
      </c>
      <c r="O16" s="7">
        <v>11912048561</v>
      </c>
      <c r="P16" s="7">
        <v>677414110</v>
      </c>
      <c r="Q16" s="7">
        <v>70214431290</v>
      </c>
      <c r="R16" s="9">
        <v>38139</v>
      </c>
      <c r="S16" s="7">
        <v>2021</v>
      </c>
      <c r="T16" s="7">
        <v>19</v>
      </c>
      <c r="U16" s="7" t="s">
        <v>255</v>
      </c>
      <c r="V16" s="7" t="s">
        <v>136</v>
      </c>
      <c r="W16" s="7" t="s">
        <v>309</v>
      </c>
      <c r="X16" s="8" t="s">
        <v>310</v>
      </c>
      <c r="Y16" s="7" t="s">
        <v>139</v>
      </c>
      <c r="Z16" s="7" t="s">
        <v>140</v>
      </c>
      <c r="AA16" s="7" t="s">
        <v>167</v>
      </c>
      <c r="AB16" s="7" t="s">
        <v>142</v>
      </c>
      <c r="AD16" s="7">
        <v>3</v>
      </c>
      <c r="AE16" s="7">
        <v>3</v>
      </c>
      <c r="AF16" s="7">
        <f t="shared" si="0"/>
        <v>6</v>
      </c>
      <c r="AH16" s="7">
        <f t="shared" si="1"/>
        <v>6</v>
      </c>
      <c r="AI16" s="10" t="str">
        <f t="shared" si="2"/>
        <v>Ok</v>
      </c>
      <c r="AJ16" s="7" t="s">
        <v>143</v>
      </c>
      <c r="AK16" s="7">
        <v>0</v>
      </c>
      <c r="AL16" s="7" t="s">
        <v>145</v>
      </c>
      <c r="AM16" s="11">
        <f>IFERROR(VLOOKUP(AL16,Dicionário!A:B,2,0),"Conferir")</f>
        <v>2</v>
      </c>
      <c r="AN16" s="7">
        <v>1780</v>
      </c>
      <c r="AO16" s="7" t="s">
        <v>210</v>
      </c>
      <c r="AP16" s="7">
        <f>IFERROR(VLOOKUP(AO16,Dicionário!A:B,2,0),"Conferir")</f>
        <v>2</v>
      </c>
      <c r="AQ16" s="7">
        <v>3385</v>
      </c>
      <c r="AR16" s="7" t="s">
        <v>210</v>
      </c>
      <c r="AS16" s="11">
        <f>IFERROR(VLOOKUP(AR16,Dicionário!A:B,2,0),"Conferir")</f>
        <v>2</v>
      </c>
      <c r="AT16" s="7">
        <v>0</v>
      </c>
      <c r="AU16" s="7" t="s">
        <v>145</v>
      </c>
      <c r="AV16" s="7">
        <f>IFERROR(VLOOKUP(AU16,Dicionário!A:B,2,0),"Conferir")</f>
        <v>2</v>
      </c>
      <c r="AW16" s="7">
        <v>0</v>
      </c>
      <c r="AX16" s="7">
        <v>228.66666666666666</v>
      </c>
      <c r="AY16" s="7" t="s">
        <v>145</v>
      </c>
      <c r="AZ16" s="11">
        <f>IFERROR(VLOOKUP(AY16,Dicionário!A:B,2,0),"Conferir")</f>
        <v>2</v>
      </c>
      <c r="BA16" s="7">
        <v>0</v>
      </c>
      <c r="BB16" s="7" t="s">
        <v>145</v>
      </c>
      <c r="BC16" s="7">
        <f>IFERROR(VLOOKUP(BB16,Dicionário!A:B,2,0),"Conferir")</f>
        <v>2</v>
      </c>
      <c r="BD16" s="7">
        <v>0</v>
      </c>
      <c r="BE16" s="7" t="s">
        <v>145</v>
      </c>
      <c r="BF16" s="11">
        <f>IFERROR(VLOOKUP(BE16,Dicionário!A:B,2,0),"Conferir")</f>
        <v>2</v>
      </c>
      <c r="BG16" s="7" t="s">
        <v>311</v>
      </c>
      <c r="BH16" s="7">
        <v>0</v>
      </c>
      <c r="BI16" s="7" t="s">
        <v>146</v>
      </c>
      <c r="BJ16" s="11">
        <f>IFERROR(VLOOKUP(BI16,Dicionário!$A:$B,2,0),"Conferir")</f>
        <v>2</v>
      </c>
      <c r="BK16" s="7">
        <v>538</v>
      </c>
      <c r="BL16" s="7" t="s">
        <v>202</v>
      </c>
      <c r="BM16" s="11">
        <f>IFERROR(VLOOKUP(BL16,Dicionário!A:B,2,0),"Conferir")</f>
        <v>2</v>
      </c>
      <c r="BN16" s="7">
        <v>0</v>
      </c>
      <c r="BO16" s="7" t="s">
        <v>148</v>
      </c>
      <c r="BP16" s="7">
        <f>IFERROR(VLOOKUP(BO16,Dicionário!A:B,2,0),"Conferir")</f>
        <v>2</v>
      </c>
      <c r="BQ16" s="7">
        <v>0</v>
      </c>
      <c r="BR16" s="7" t="s">
        <v>268</v>
      </c>
      <c r="BS16" s="11">
        <f>IFERROR(VLOOKUP(BR16,Dicionário!A:B,2,0),"Conferir")</f>
        <v>2</v>
      </c>
      <c r="BT16" s="7">
        <v>416</v>
      </c>
      <c r="BU16" s="7" t="s">
        <v>149</v>
      </c>
      <c r="BV16" s="7">
        <f>IFERROR(VLOOKUP(BU16,Dicionário!A:B,2,0),"Conferir")</f>
        <v>2</v>
      </c>
      <c r="BW16" s="7">
        <v>70</v>
      </c>
      <c r="BX16" s="7" t="s">
        <v>189</v>
      </c>
      <c r="BY16" s="11">
        <f>IFERROR(VLOOKUP(BX16,Dicionário!A:B,2,0),"Conferir")</f>
        <v>2</v>
      </c>
      <c r="BZ16" s="7" t="s">
        <v>214</v>
      </c>
      <c r="CA16" s="7">
        <v>99</v>
      </c>
      <c r="CB16" s="7" t="s">
        <v>190</v>
      </c>
      <c r="CC16" s="11">
        <f>IFERROR(VLOOKUP(CB16,Dicionário!A:B,2,0),"Conferir")</f>
        <v>2</v>
      </c>
      <c r="CD16" s="7">
        <v>0</v>
      </c>
      <c r="CE16" s="7">
        <v>400</v>
      </c>
      <c r="CF16" s="7" t="s">
        <v>301</v>
      </c>
      <c r="CG16" s="7">
        <f>IFERROR(VLOOKUP(CF16,Dicionário!A:B,2,0),"Conferir")</f>
        <v>2</v>
      </c>
      <c r="CH16" s="7">
        <v>161</v>
      </c>
      <c r="CI16" s="7" t="s">
        <v>191</v>
      </c>
      <c r="CJ16" s="7">
        <f>IFERROR(VLOOKUP(CI16,Dicionário!A:B,2,0),"Conferir")</f>
        <v>2</v>
      </c>
      <c r="CK16" s="7">
        <v>320</v>
      </c>
      <c r="CL16" s="7" t="s">
        <v>192</v>
      </c>
      <c r="CM16" s="11">
        <f>IFERROR(VLOOKUP(CL16,Dicionário!A:B,2,0),"Conferir")</f>
        <v>0</v>
      </c>
      <c r="CN16" s="7" t="s">
        <v>312</v>
      </c>
      <c r="CO16" s="7">
        <v>0</v>
      </c>
      <c r="CP16" s="7">
        <v>0</v>
      </c>
      <c r="CQ16" s="7">
        <v>0</v>
      </c>
      <c r="CR16" s="7" t="s">
        <v>148</v>
      </c>
      <c r="CS16" s="11">
        <f>IFERROR(VLOOKUP(CR16,Dicionário!A:B,2,0),"Conferir")</f>
        <v>2</v>
      </c>
      <c r="CT16" s="7">
        <v>1881</v>
      </c>
      <c r="CU16" s="7" t="s">
        <v>247</v>
      </c>
      <c r="CV16" s="11">
        <f>IFERROR(VLOOKUP(CU16,Dicionário!A:B,2,0),"Conferir")</f>
        <v>2</v>
      </c>
      <c r="CW16" s="7">
        <v>4625</v>
      </c>
      <c r="CX16" s="7" t="s">
        <v>247</v>
      </c>
      <c r="CY16" s="11">
        <f>IFERROR(VLOOKUP(CX16,Dicionário!A:B,2,0),"Conferir")</f>
        <v>2</v>
      </c>
      <c r="CZ16" s="12">
        <f t="shared" si="3"/>
        <v>228.66666666666666</v>
      </c>
      <c r="DA16" s="7">
        <v>160000</v>
      </c>
      <c r="DB16" s="7" t="s">
        <v>247</v>
      </c>
      <c r="DC16" s="7">
        <f>IFERROR(VLOOKUP(DB16,Dicionário!A:B,2,0),"Conferir")</f>
        <v>2</v>
      </c>
      <c r="DD16" s="7" t="s">
        <v>313</v>
      </c>
      <c r="DE16" s="7" t="s">
        <v>156</v>
      </c>
      <c r="DF16" s="7" t="s">
        <v>156</v>
      </c>
      <c r="DG16" s="11">
        <f>IFERROR(VLOOKUP(DF16,Dicionário!A:B,2,0),"Conferir")</f>
        <v>1</v>
      </c>
      <c r="DH16" s="7" t="s">
        <v>175</v>
      </c>
      <c r="DJ16" s="7" t="s">
        <v>158</v>
      </c>
      <c r="DK16" s="11">
        <f>IFERROR(VLOOKUP(DJ16,Dicionário!A:B,2,0),"Conferir")</f>
        <v>2</v>
      </c>
      <c r="DL16" s="7" t="s">
        <v>177</v>
      </c>
      <c r="DM16" s="11">
        <f>IFERROR(VLOOKUP(DL16,Dicionário!A:B,2,0),"Conferir")</f>
        <v>5</v>
      </c>
      <c r="DN16" s="7" t="s">
        <v>203</v>
      </c>
      <c r="DO16" s="11">
        <f>IFERROR(VLOOKUP(DN16,Dicionário!A:B,2,0),"Conferir")</f>
        <v>6</v>
      </c>
      <c r="DP16" s="7" t="s">
        <v>127</v>
      </c>
      <c r="DQ16" s="11">
        <f>IFERROR(VLOOKUP(DP16,Dicionário!A:B,2,0),"Conferir")</f>
        <v>2</v>
      </c>
      <c r="DR16" s="7" t="s">
        <v>127</v>
      </c>
      <c r="DS16" s="11">
        <f>IFERROR(VLOOKUP(DR16,Dicionário!A:B,2,0),"Conferir")</f>
        <v>2</v>
      </c>
      <c r="DW16" s="7">
        <f t="shared" si="4"/>
        <v>5165</v>
      </c>
      <c r="DX16" s="7">
        <f t="shared" si="5"/>
        <v>1934</v>
      </c>
    </row>
    <row r="17" spans="1:128" ht="15.75" customHeight="1" x14ac:dyDescent="0.15">
      <c r="A17" s="6">
        <v>44960.738610567132</v>
      </c>
      <c r="B17" s="7" t="s">
        <v>314</v>
      </c>
      <c r="C17" s="7" t="s">
        <v>315</v>
      </c>
      <c r="D17" s="7" t="s">
        <v>126</v>
      </c>
      <c r="E17" s="7" t="s">
        <v>127</v>
      </c>
      <c r="F17" s="7" t="s">
        <v>127</v>
      </c>
      <c r="G17" s="7">
        <v>1</v>
      </c>
      <c r="H17" s="7" t="s">
        <v>128</v>
      </c>
      <c r="I17" s="7" t="s">
        <v>129</v>
      </c>
      <c r="J17" s="7" t="s">
        <v>131</v>
      </c>
      <c r="K17" s="7" t="s">
        <v>130</v>
      </c>
      <c r="L17" s="7" t="s">
        <v>316</v>
      </c>
      <c r="M17" s="7">
        <v>2023010029</v>
      </c>
      <c r="N17" s="7" t="s">
        <v>317</v>
      </c>
      <c r="O17" s="7">
        <v>11947631107</v>
      </c>
      <c r="P17" s="7">
        <v>626947121</v>
      </c>
      <c r="Q17" s="7">
        <v>53107363871</v>
      </c>
      <c r="R17" s="9">
        <v>38455</v>
      </c>
      <c r="S17" s="7">
        <v>2023</v>
      </c>
      <c r="T17" s="7">
        <v>18</v>
      </c>
      <c r="U17" s="7" t="s">
        <v>164</v>
      </c>
      <c r="V17" s="7" t="s">
        <v>136</v>
      </c>
      <c r="W17" s="7" t="s">
        <v>318</v>
      </c>
      <c r="X17" s="8" t="s">
        <v>319</v>
      </c>
      <c r="Y17" s="7" t="s">
        <v>139</v>
      </c>
      <c r="Z17" s="7" t="s">
        <v>140</v>
      </c>
      <c r="AA17" s="7" t="s">
        <v>167</v>
      </c>
      <c r="AB17" s="7" t="s">
        <v>142</v>
      </c>
      <c r="AD17" s="7">
        <v>3</v>
      </c>
      <c r="AE17" s="7">
        <v>1</v>
      </c>
      <c r="AF17" s="7">
        <f t="shared" si="0"/>
        <v>2</v>
      </c>
      <c r="AG17" s="7">
        <v>2</v>
      </c>
      <c r="AH17" s="7">
        <f t="shared" si="1"/>
        <v>4</v>
      </c>
      <c r="AI17" s="10" t="str">
        <f t="shared" si="2"/>
        <v>Ok</v>
      </c>
      <c r="AJ17" s="7" t="s">
        <v>143</v>
      </c>
      <c r="AK17" s="7">
        <v>0</v>
      </c>
      <c r="AL17" s="7" t="s">
        <v>145</v>
      </c>
      <c r="AM17" s="11">
        <f>IFERROR(VLOOKUP(AL17,Dicionário!A:B,2,0),"Conferir")</f>
        <v>2</v>
      </c>
      <c r="AN17" s="7">
        <v>0</v>
      </c>
      <c r="AO17" s="7" t="s">
        <v>145</v>
      </c>
      <c r="AP17" s="7">
        <f>IFERROR(VLOOKUP(AO17,Dicionário!A:B,2,0),"Conferir")</f>
        <v>2</v>
      </c>
      <c r="AQ17" s="7">
        <v>4580</v>
      </c>
      <c r="AR17" s="7" t="s">
        <v>144</v>
      </c>
      <c r="AS17" s="11">
        <f>IFERROR(VLOOKUP(AR17,Dicionário!A:B,2,0),"Conferir")</f>
        <v>2</v>
      </c>
      <c r="AT17" s="7">
        <v>0</v>
      </c>
      <c r="AU17" s="7" t="s">
        <v>145</v>
      </c>
      <c r="AV17" s="7">
        <f>IFERROR(VLOOKUP(AU17,Dicionário!A:B,2,0),"Conferir")</f>
        <v>2</v>
      </c>
      <c r="AW17" s="7">
        <v>0</v>
      </c>
      <c r="AX17" s="7">
        <v>0</v>
      </c>
      <c r="AY17" s="7" t="s">
        <v>145</v>
      </c>
      <c r="AZ17" s="11">
        <f>IFERROR(VLOOKUP(AY17,Dicionário!A:B,2,0),"Conferir")</f>
        <v>2</v>
      </c>
      <c r="BA17" s="7">
        <v>0</v>
      </c>
      <c r="BB17" s="7" t="s">
        <v>145</v>
      </c>
      <c r="BC17" s="7">
        <f>IFERROR(VLOOKUP(BB17,Dicionário!A:B,2,0),"Conferir")</f>
        <v>2</v>
      </c>
      <c r="BD17" s="7">
        <v>0</v>
      </c>
      <c r="BE17" s="7" t="s">
        <v>145</v>
      </c>
      <c r="BF17" s="11">
        <f>IFERROR(VLOOKUP(BE17,Dicionário!A:B,2,0),"Conferir")</f>
        <v>2</v>
      </c>
      <c r="BH17" s="7">
        <v>0</v>
      </c>
      <c r="BI17" s="7" t="s">
        <v>186</v>
      </c>
      <c r="BJ17" s="11">
        <f>IFERROR(VLOOKUP(BI17,Dicionário!$A:$B,2,0),"Conferir")</f>
        <v>1</v>
      </c>
      <c r="BK17" s="7">
        <v>0</v>
      </c>
      <c r="BL17" s="7" t="s">
        <v>187</v>
      </c>
      <c r="BM17" s="11">
        <f>IFERROR(VLOOKUP(BL17,Dicionário!A:B,2,0),"Conferir")</f>
        <v>2</v>
      </c>
      <c r="BN17" s="7">
        <v>100</v>
      </c>
      <c r="BO17" s="7" t="s">
        <v>154</v>
      </c>
      <c r="BP17" s="7">
        <f>IFERROR(VLOOKUP(BO17,Dicionário!A:B,2,0),"Conferir")</f>
        <v>0</v>
      </c>
      <c r="BQ17" s="7">
        <v>132</v>
      </c>
      <c r="BR17" s="7" t="s">
        <v>149</v>
      </c>
      <c r="BS17" s="11">
        <f>IFERROR(VLOOKUP(BR17,Dicionário!A:B,2,0),"Conferir")</f>
        <v>2</v>
      </c>
      <c r="BT17" s="7">
        <v>200</v>
      </c>
      <c r="BU17" s="7" t="s">
        <v>150</v>
      </c>
      <c r="BV17" s="7">
        <f>IFERROR(VLOOKUP(BU17,Dicionário!A:B,2,0),"Conferir")</f>
        <v>0</v>
      </c>
      <c r="BW17" s="7">
        <v>100</v>
      </c>
      <c r="BX17" s="7" t="s">
        <v>300</v>
      </c>
      <c r="BY17" s="11">
        <f>IFERROR(VLOOKUP(BX17,Dicionário!A:B,2,0),"Conferir")</f>
        <v>0</v>
      </c>
      <c r="BZ17" s="7" t="s">
        <v>214</v>
      </c>
      <c r="CA17" s="7">
        <v>100</v>
      </c>
      <c r="CB17" s="7" t="s">
        <v>171</v>
      </c>
      <c r="CC17" s="11">
        <f>IFERROR(VLOOKUP(CB17,Dicionário!A:B,2,0),"Conferir")</f>
        <v>0</v>
      </c>
      <c r="CD17" s="7">
        <v>100</v>
      </c>
      <c r="CE17" s="7">
        <v>0</v>
      </c>
      <c r="CF17" s="7" t="s">
        <v>148</v>
      </c>
      <c r="CG17" s="7">
        <f>IFERROR(VLOOKUP(CF17,Dicionário!A:B,2,0),"Conferir")</f>
        <v>2</v>
      </c>
      <c r="CH17" s="7">
        <v>0</v>
      </c>
      <c r="CI17" s="7" t="s">
        <v>191</v>
      </c>
      <c r="CJ17" s="7">
        <f>IFERROR(VLOOKUP(CI17,Dicionário!A:B,2,0),"Conferir")</f>
        <v>2</v>
      </c>
      <c r="CK17" s="7">
        <v>240</v>
      </c>
      <c r="CL17" s="7" t="s">
        <v>152</v>
      </c>
      <c r="CM17" s="11">
        <f>IFERROR(VLOOKUP(CL17,Dicionário!A:B,2,0),"Conferir")</f>
        <v>2</v>
      </c>
      <c r="CO17" s="7">
        <v>1</v>
      </c>
      <c r="CP17" s="7">
        <v>0</v>
      </c>
      <c r="CQ17" s="7">
        <v>0</v>
      </c>
      <c r="CR17" s="7" t="s">
        <v>148</v>
      </c>
      <c r="CS17" s="11">
        <f>IFERROR(VLOOKUP(CR17,Dicionário!A:B,2,0),"Conferir")</f>
        <v>2</v>
      </c>
      <c r="CT17" s="7">
        <v>0</v>
      </c>
      <c r="CU17" s="7" t="s">
        <v>148</v>
      </c>
      <c r="CV17" s="11">
        <f>IFERROR(VLOOKUP(CU17,Dicionário!A:B,2,0),"Conferir")</f>
        <v>2</v>
      </c>
      <c r="CW17" s="7">
        <v>0</v>
      </c>
      <c r="CX17" s="7" t="s">
        <v>148</v>
      </c>
      <c r="CY17" s="11">
        <f>IFERROR(VLOOKUP(CX17,Dicionário!A:B,2,0),"Conferir")</f>
        <v>2</v>
      </c>
      <c r="CZ17" s="12">
        <f t="shared" si="3"/>
        <v>0</v>
      </c>
      <c r="DA17" s="7">
        <v>0</v>
      </c>
      <c r="DB17" s="7" t="s">
        <v>148</v>
      </c>
      <c r="DC17" s="7">
        <f>IFERROR(VLOOKUP(DB17,Dicionário!A:B,2,0),"Conferir")</f>
        <v>2</v>
      </c>
      <c r="DE17" s="7" t="s">
        <v>156</v>
      </c>
      <c r="DF17" s="7" t="s">
        <v>156</v>
      </c>
      <c r="DG17" s="11">
        <f>IFERROR(VLOOKUP(DF17,Dicionário!A:B,2,0),"Conferir")</f>
        <v>1</v>
      </c>
      <c r="DH17" s="7" t="s">
        <v>157</v>
      </c>
      <c r="DJ17" s="7" t="s">
        <v>158</v>
      </c>
      <c r="DK17" s="11">
        <f>IFERROR(VLOOKUP(DJ17,Dicionário!A:B,2,0),"Conferir")</f>
        <v>2</v>
      </c>
      <c r="DL17" s="7" t="s">
        <v>237</v>
      </c>
      <c r="DM17" s="11">
        <f>IFERROR(VLOOKUP(DL17,Dicionário!A:B,2,0),"Conferir")</f>
        <v>1</v>
      </c>
      <c r="DN17" s="7" t="s">
        <v>227</v>
      </c>
      <c r="DO17" s="11">
        <f>IFERROR(VLOOKUP(DN17,Dicionário!A:B,2,0),"Conferir")</f>
        <v>4</v>
      </c>
      <c r="DP17" s="7" t="s">
        <v>127</v>
      </c>
      <c r="DQ17" s="11">
        <f>IFERROR(VLOOKUP(DP17,Dicionário!A:B,2,0),"Conferir")</f>
        <v>2</v>
      </c>
      <c r="DR17" s="7" t="s">
        <v>126</v>
      </c>
      <c r="DS17" s="11">
        <f>IFERROR(VLOOKUP(DR17,Dicionário!A:B,2,0),"Conferir")</f>
        <v>1</v>
      </c>
      <c r="DW17" s="7">
        <f t="shared" si="4"/>
        <v>4580</v>
      </c>
      <c r="DX17" s="7">
        <f t="shared" si="5"/>
        <v>872</v>
      </c>
    </row>
    <row r="18" spans="1:128" ht="15.75" customHeight="1" x14ac:dyDescent="0.15">
      <c r="A18" s="6">
        <v>44968.669799733798</v>
      </c>
      <c r="B18" s="7" t="s">
        <v>320</v>
      </c>
      <c r="C18" s="7" t="s">
        <v>321</v>
      </c>
      <c r="D18" s="7" t="s">
        <v>126</v>
      </c>
      <c r="E18" s="7" t="s">
        <v>127</v>
      </c>
      <c r="F18" s="7" t="s">
        <v>127</v>
      </c>
      <c r="G18" s="7" t="s">
        <v>128</v>
      </c>
      <c r="H18" s="7" t="s">
        <v>128</v>
      </c>
      <c r="I18" s="7" t="s">
        <v>129</v>
      </c>
      <c r="J18" s="7" t="s">
        <v>130</v>
      </c>
      <c r="K18" s="7" t="s">
        <v>322</v>
      </c>
      <c r="L18" s="7" t="s">
        <v>323</v>
      </c>
      <c r="M18" s="7">
        <v>2023010030</v>
      </c>
      <c r="N18" s="7" t="s">
        <v>324</v>
      </c>
      <c r="O18" s="7">
        <v>11994693127</v>
      </c>
      <c r="P18" s="7">
        <v>8836152</v>
      </c>
      <c r="Q18" s="8" t="s">
        <v>325</v>
      </c>
      <c r="R18" s="9">
        <v>38208</v>
      </c>
      <c r="S18" s="7">
        <v>2022</v>
      </c>
      <c r="T18" s="7">
        <v>19</v>
      </c>
      <c r="U18" s="7" t="s">
        <v>164</v>
      </c>
      <c r="V18" s="7" t="s">
        <v>136</v>
      </c>
      <c r="W18" s="7" t="s">
        <v>326</v>
      </c>
      <c r="X18" s="8" t="s">
        <v>327</v>
      </c>
      <c r="Y18" s="7" t="s">
        <v>139</v>
      </c>
      <c r="Z18" s="7" t="s">
        <v>140</v>
      </c>
      <c r="AA18" s="7" t="s">
        <v>167</v>
      </c>
      <c r="AB18" s="7" t="s">
        <v>142</v>
      </c>
      <c r="AD18" s="7">
        <v>3</v>
      </c>
      <c r="AE18" s="7">
        <v>3</v>
      </c>
      <c r="AF18" s="7">
        <f t="shared" si="0"/>
        <v>6</v>
      </c>
      <c r="AH18" s="7">
        <f t="shared" si="1"/>
        <v>6</v>
      </c>
      <c r="AI18" s="10" t="str">
        <f t="shared" si="2"/>
        <v>Ok</v>
      </c>
      <c r="AJ18" s="7" t="s">
        <v>143</v>
      </c>
      <c r="AK18" s="7">
        <v>0</v>
      </c>
      <c r="AL18" s="7" t="s">
        <v>145</v>
      </c>
      <c r="AM18" s="11">
        <f>IFERROR(VLOOKUP(AL18,Dicionário!A:B,2,0),"Conferir")</f>
        <v>2</v>
      </c>
      <c r="AN18" s="7">
        <v>0</v>
      </c>
      <c r="AO18" s="7" t="s">
        <v>145</v>
      </c>
      <c r="AP18" s="7">
        <f>IFERROR(VLOOKUP(AO18,Dicionário!A:B,2,0),"Conferir")</f>
        <v>2</v>
      </c>
      <c r="AQ18" s="7">
        <v>0</v>
      </c>
      <c r="AR18" s="7" t="s">
        <v>145</v>
      </c>
      <c r="AS18" s="11">
        <f>IFERROR(VLOOKUP(AR18,Dicionário!A:B,2,0),"Conferir")</f>
        <v>2</v>
      </c>
      <c r="AT18" s="7">
        <v>0</v>
      </c>
      <c r="AU18" s="7" t="s">
        <v>145</v>
      </c>
      <c r="AV18" s="7">
        <f>IFERROR(VLOOKUP(AU18,Dicionário!A:B,2,0),"Conferir")</f>
        <v>2</v>
      </c>
      <c r="AW18" s="7">
        <v>0</v>
      </c>
      <c r="AX18" s="7">
        <v>0</v>
      </c>
      <c r="AY18" s="7" t="s">
        <v>145</v>
      </c>
      <c r="AZ18" s="11">
        <f>IFERROR(VLOOKUP(AY18,Dicionário!A:B,2,0),"Conferir")</f>
        <v>2</v>
      </c>
      <c r="BA18" s="7">
        <v>1900</v>
      </c>
      <c r="BB18" s="7" t="s">
        <v>211</v>
      </c>
      <c r="BC18" s="7">
        <f>IFERROR(VLOOKUP(BB18,Dicionário!A:B,2,0),"Conferir")</f>
        <v>2</v>
      </c>
      <c r="BD18" s="7">
        <v>0</v>
      </c>
      <c r="BE18" s="7" t="s">
        <v>145</v>
      </c>
      <c r="BF18" s="11">
        <f>IFERROR(VLOOKUP(BE18,Dicionário!A:B,2,0),"Conferir")</f>
        <v>2</v>
      </c>
      <c r="BH18" s="7">
        <v>0</v>
      </c>
      <c r="BI18" s="7" t="s">
        <v>328</v>
      </c>
      <c r="BJ18" s="11">
        <f>IFERROR(VLOOKUP(BI18,Dicionário!$A:$B,2,0),"Conferir")</f>
        <v>3</v>
      </c>
      <c r="BK18" s="7">
        <v>0</v>
      </c>
      <c r="BL18" s="7" t="s">
        <v>329</v>
      </c>
      <c r="BM18" s="11">
        <f>IFERROR(VLOOKUP(BL18,Dicionário!A:B,2,0),"Conferir")</f>
        <v>2</v>
      </c>
      <c r="BN18" s="7">
        <v>0</v>
      </c>
      <c r="BO18" s="7" t="s">
        <v>212</v>
      </c>
      <c r="BP18" s="7">
        <f>IFERROR(VLOOKUP(BO18,Dicionário!A:B,2,0),"Conferir")</f>
        <v>2</v>
      </c>
      <c r="BQ18" s="7">
        <v>58</v>
      </c>
      <c r="BR18" s="7" t="s">
        <v>149</v>
      </c>
      <c r="BS18" s="11">
        <f>IFERROR(VLOOKUP(BR18,Dicionário!A:B,2,0),"Conferir")</f>
        <v>2</v>
      </c>
      <c r="BT18" s="7">
        <v>142</v>
      </c>
      <c r="BU18" s="7" t="s">
        <v>149</v>
      </c>
      <c r="BV18" s="7">
        <f>IFERROR(VLOOKUP(BU18,Dicionário!A:B,2,0),"Conferir")</f>
        <v>2</v>
      </c>
      <c r="BW18" s="7">
        <v>51</v>
      </c>
      <c r="BX18" s="7" t="s">
        <v>189</v>
      </c>
      <c r="BY18" s="11">
        <f>IFERROR(VLOOKUP(BX18,Dicionário!A:B,2,0),"Conferir")</f>
        <v>2</v>
      </c>
      <c r="BZ18" s="7" t="s">
        <v>170</v>
      </c>
      <c r="CA18" s="7">
        <v>118</v>
      </c>
      <c r="CB18" s="7" t="s">
        <v>190</v>
      </c>
      <c r="CC18" s="11">
        <f>IFERROR(VLOOKUP(CB18,Dicionário!A:B,2,0),"Conferir")</f>
        <v>2</v>
      </c>
      <c r="CD18" s="7">
        <v>50</v>
      </c>
      <c r="CE18" s="7">
        <v>0</v>
      </c>
      <c r="CF18" s="7" t="s">
        <v>148</v>
      </c>
      <c r="CG18" s="7">
        <f>IFERROR(VLOOKUP(CF18,Dicionário!A:B,2,0),"Conferir")</f>
        <v>2</v>
      </c>
      <c r="CH18" s="7">
        <v>70</v>
      </c>
      <c r="CI18" s="7" t="s">
        <v>225</v>
      </c>
      <c r="CJ18" s="7">
        <f>IFERROR(VLOOKUP(CI18,Dicionário!A:B,2,0),"Conferir")</f>
        <v>0</v>
      </c>
      <c r="CK18" s="7">
        <v>178</v>
      </c>
      <c r="CL18" s="7" t="s">
        <v>152</v>
      </c>
      <c r="CM18" s="11">
        <f>IFERROR(VLOOKUP(CL18,Dicionário!A:B,2,0),"Conferir")</f>
        <v>2</v>
      </c>
      <c r="CN18" s="7" t="s">
        <v>294</v>
      </c>
      <c r="CO18" s="7">
        <v>0</v>
      </c>
      <c r="CP18" s="7">
        <v>0</v>
      </c>
      <c r="CQ18" s="7">
        <v>0</v>
      </c>
      <c r="CR18" s="7" t="s">
        <v>148</v>
      </c>
      <c r="CS18" s="11">
        <f>IFERROR(VLOOKUP(CR18,Dicionário!A:B,2,0),"Conferir")</f>
        <v>2</v>
      </c>
      <c r="CT18" s="7">
        <v>0</v>
      </c>
      <c r="CU18" s="7" t="s">
        <v>148</v>
      </c>
      <c r="CV18" s="11">
        <f>IFERROR(VLOOKUP(CU18,Dicionário!A:B,2,0),"Conferir")</f>
        <v>2</v>
      </c>
      <c r="CW18" s="7">
        <v>0</v>
      </c>
      <c r="CX18" s="7" t="s">
        <v>148</v>
      </c>
      <c r="CY18" s="11">
        <f>IFERROR(VLOOKUP(CX18,Dicionário!A:B,2,0),"Conferir")</f>
        <v>2</v>
      </c>
      <c r="CZ18" s="12">
        <f t="shared" si="3"/>
        <v>0</v>
      </c>
      <c r="DA18" s="7">
        <v>0</v>
      </c>
      <c r="DB18" s="7" t="s">
        <v>148</v>
      </c>
      <c r="DC18" s="7">
        <f>IFERROR(VLOOKUP(DB18,Dicionário!A:B,2,0),"Conferir")</f>
        <v>2</v>
      </c>
      <c r="DE18" s="7" t="s">
        <v>156</v>
      </c>
      <c r="DF18" s="7" t="s">
        <v>156</v>
      </c>
      <c r="DG18" s="11">
        <f>IFERROR(VLOOKUP(DF18,Dicionário!A:B,2,0),"Conferir")</f>
        <v>1</v>
      </c>
      <c r="DH18" s="7" t="s">
        <v>175</v>
      </c>
      <c r="DJ18" s="7" t="s">
        <v>271</v>
      </c>
      <c r="DK18" s="11">
        <f>IFERROR(VLOOKUP(DJ18,Dicionário!A:B,2,0),"Conferir")</f>
        <v>1</v>
      </c>
      <c r="DL18" s="7" t="s">
        <v>177</v>
      </c>
      <c r="DM18" s="11">
        <f>IFERROR(VLOOKUP(DL18,Dicionário!A:B,2,0),"Conferir")</f>
        <v>5</v>
      </c>
      <c r="DN18" s="7" t="s">
        <v>227</v>
      </c>
      <c r="DO18" s="11">
        <f>IFERROR(VLOOKUP(DN18,Dicionário!A:B,2,0),"Conferir")</f>
        <v>4</v>
      </c>
      <c r="DP18" s="7" t="s">
        <v>127</v>
      </c>
      <c r="DQ18" s="11">
        <f>IFERROR(VLOOKUP(DP18,Dicionário!A:B,2,0),"Conferir")</f>
        <v>2</v>
      </c>
      <c r="DR18" s="7" t="s">
        <v>127</v>
      </c>
      <c r="DS18" s="11">
        <f>IFERROR(VLOOKUP(DR18,Dicionário!A:B,2,0),"Conferir")</f>
        <v>2</v>
      </c>
      <c r="DW18" s="7">
        <f t="shared" si="4"/>
        <v>1900</v>
      </c>
      <c r="DX18" s="7">
        <f t="shared" si="5"/>
        <v>616</v>
      </c>
    </row>
    <row r="19" spans="1:128" ht="15.75" customHeight="1" x14ac:dyDescent="0.15">
      <c r="A19" s="6">
        <v>44961.669721701386</v>
      </c>
      <c r="B19" s="7" t="s">
        <v>330</v>
      </c>
      <c r="C19" s="7" t="s">
        <v>331</v>
      </c>
      <c r="D19" s="7" t="s">
        <v>126</v>
      </c>
      <c r="E19" s="7" t="s">
        <v>127</v>
      </c>
      <c r="F19" s="7" t="s">
        <v>127</v>
      </c>
      <c r="G19" s="7" t="s">
        <v>128</v>
      </c>
      <c r="H19" s="7" t="s">
        <v>128</v>
      </c>
      <c r="I19" s="7" t="s">
        <v>129</v>
      </c>
      <c r="J19" s="7" t="s">
        <v>130</v>
      </c>
      <c r="K19" s="7" t="s">
        <v>131</v>
      </c>
      <c r="L19" s="7" t="s">
        <v>332</v>
      </c>
      <c r="M19" s="7">
        <v>2023010031</v>
      </c>
      <c r="N19" s="7" t="s">
        <v>333</v>
      </c>
      <c r="O19" s="7">
        <v>11996634792</v>
      </c>
      <c r="P19" s="7">
        <v>594313892</v>
      </c>
      <c r="Q19" s="7">
        <v>40961783818</v>
      </c>
      <c r="R19" s="9">
        <v>38556</v>
      </c>
      <c r="S19" s="7">
        <v>2023</v>
      </c>
      <c r="T19" s="7">
        <v>18</v>
      </c>
      <c r="U19" s="7" t="s">
        <v>164</v>
      </c>
      <c r="V19" s="7" t="s">
        <v>136</v>
      </c>
      <c r="W19" s="7" t="s">
        <v>334</v>
      </c>
      <c r="X19" s="8" t="s">
        <v>335</v>
      </c>
      <c r="Y19" s="7" t="s">
        <v>139</v>
      </c>
      <c r="Z19" s="7" t="s">
        <v>140</v>
      </c>
      <c r="AA19" s="7" t="s">
        <v>167</v>
      </c>
      <c r="AB19" s="7" t="s">
        <v>142</v>
      </c>
      <c r="AD19" s="7">
        <v>2</v>
      </c>
      <c r="AE19" s="7">
        <v>2</v>
      </c>
      <c r="AF19" s="7">
        <f t="shared" si="0"/>
        <v>4</v>
      </c>
      <c r="AH19" s="7">
        <f t="shared" si="1"/>
        <v>4</v>
      </c>
      <c r="AI19" s="10" t="str">
        <f t="shared" si="2"/>
        <v>Ok</v>
      </c>
      <c r="AJ19" s="7" t="s">
        <v>143</v>
      </c>
      <c r="AK19" s="7">
        <v>0</v>
      </c>
      <c r="AL19" s="7" t="s">
        <v>145</v>
      </c>
      <c r="AM19" s="11">
        <f>IFERROR(VLOOKUP(AL19,Dicionário!A:B,2,0),"Conferir")</f>
        <v>2</v>
      </c>
      <c r="AN19" s="7">
        <v>0</v>
      </c>
      <c r="AO19" s="7" t="s">
        <v>145</v>
      </c>
      <c r="AP19" s="7">
        <f>IFERROR(VLOOKUP(AO19,Dicionário!A:B,2,0),"Conferir")</f>
        <v>2</v>
      </c>
      <c r="AQ19" s="7">
        <v>1375</v>
      </c>
      <c r="AR19" s="7" t="s">
        <v>224</v>
      </c>
      <c r="AS19" s="11">
        <f>IFERROR(VLOOKUP(AR19,Dicionário!A:B,2,0),"Conferir")</f>
        <v>2</v>
      </c>
      <c r="AT19" s="7">
        <v>0</v>
      </c>
      <c r="AU19" s="7" t="s">
        <v>145</v>
      </c>
      <c r="AV19" s="7">
        <f>IFERROR(VLOOKUP(AU19,Dicionário!A:B,2,0),"Conferir")</f>
        <v>2</v>
      </c>
      <c r="AW19" s="7">
        <v>0</v>
      </c>
      <c r="AX19" s="7">
        <v>0</v>
      </c>
      <c r="AY19" s="7" t="s">
        <v>145</v>
      </c>
      <c r="AZ19" s="11">
        <f>IFERROR(VLOOKUP(AY19,Dicionário!A:B,2,0),"Conferir")</f>
        <v>2</v>
      </c>
      <c r="BA19" s="7">
        <v>0</v>
      </c>
      <c r="BB19" s="7" t="s">
        <v>145</v>
      </c>
      <c r="BC19" s="7">
        <f>IFERROR(VLOOKUP(BB19,Dicionário!A:B,2,0),"Conferir")</f>
        <v>2</v>
      </c>
      <c r="BD19" s="7">
        <v>0</v>
      </c>
      <c r="BE19" s="7" t="s">
        <v>145</v>
      </c>
      <c r="BF19" s="11">
        <f>IFERROR(VLOOKUP(BE19,Dicionário!A:B,2,0),"Conferir")</f>
        <v>2</v>
      </c>
      <c r="BH19" s="7">
        <v>1</v>
      </c>
      <c r="BI19" s="7" t="s">
        <v>186</v>
      </c>
      <c r="BJ19" s="11">
        <f>IFERROR(VLOOKUP(BI19,Dicionário!$A:$B,2,0),"Conferir")</f>
        <v>1</v>
      </c>
      <c r="BK19" s="7">
        <v>0</v>
      </c>
      <c r="BL19" s="7" t="s">
        <v>187</v>
      </c>
      <c r="BM19" s="11">
        <f>IFERROR(VLOOKUP(BL19,Dicionário!A:B,2,0),"Conferir")</f>
        <v>2</v>
      </c>
      <c r="BN19" s="7">
        <v>0</v>
      </c>
      <c r="BO19" s="7" t="s">
        <v>148</v>
      </c>
      <c r="BP19" s="7">
        <f>IFERROR(VLOOKUP(BO19,Dicionário!A:B,2,0),"Conferir")</f>
        <v>2</v>
      </c>
      <c r="BQ19" s="7">
        <v>43</v>
      </c>
      <c r="BR19" s="7" t="s">
        <v>149</v>
      </c>
      <c r="BS19" s="11">
        <f>IFERROR(VLOOKUP(BR19,Dicionário!A:B,2,0),"Conferir")</f>
        <v>2</v>
      </c>
      <c r="BT19" s="7">
        <v>197</v>
      </c>
      <c r="BU19" s="7" t="s">
        <v>149</v>
      </c>
      <c r="BV19" s="7">
        <f>IFERROR(VLOOKUP(BU19,Dicionário!A:B,2,0),"Conferir")</f>
        <v>2</v>
      </c>
      <c r="BW19" s="7">
        <v>115</v>
      </c>
      <c r="BX19" s="7" t="s">
        <v>213</v>
      </c>
      <c r="BY19" s="11">
        <f>IFERROR(VLOOKUP(BX19,Dicionário!A:B,2,0),"Conferir")</f>
        <v>2</v>
      </c>
      <c r="BZ19" s="7" t="s">
        <v>214</v>
      </c>
      <c r="CA19" s="7">
        <v>60</v>
      </c>
      <c r="CB19" s="7" t="s">
        <v>190</v>
      </c>
      <c r="CC19" s="11">
        <f>IFERROR(VLOOKUP(CB19,Dicionário!A:B,2,0),"Conferir")</f>
        <v>2</v>
      </c>
      <c r="CD19" s="7">
        <v>120</v>
      </c>
      <c r="CE19" s="7">
        <v>0</v>
      </c>
      <c r="CF19" s="7" t="s">
        <v>148</v>
      </c>
      <c r="CG19" s="7">
        <f>IFERROR(VLOOKUP(CF19,Dicionário!A:B,2,0),"Conferir")</f>
        <v>2</v>
      </c>
      <c r="CH19" s="7">
        <v>99</v>
      </c>
      <c r="CI19" s="7" t="s">
        <v>244</v>
      </c>
      <c r="CJ19" s="7">
        <f>IFERROR(VLOOKUP(CI19,Dicionário!A:B,2,0),"Conferir")</f>
        <v>2</v>
      </c>
      <c r="CK19" s="7">
        <v>120</v>
      </c>
      <c r="CL19" s="7" t="s">
        <v>152</v>
      </c>
      <c r="CM19" s="11">
        <f>IFERROR(VLOOKUP(CL19,Dicionário!A:B,2,0),"Conferir")</f>
        <v>2</v>
      </c>
      <c r="CN19" s="7" t="s">
        <v>294</v>
      </c>
      <c r="CO19" s="7">
        <v>0</v>
      </c>
      <c r="CP19" s="7">
        <v>0</v>
      </c>
      <c r="CQ19" s="7">
        <v>0</v>
      </c>
      <c r="CR19" s="7" t="s">
        <v>148</v>
      </c>
      <c r="CS19" s="11">
        <f>IFERROR(VLOOKUP(CR19,Dicionário!A:B,2,0),"Conferir")</f>
        <v>2</v>
      </c>
      <c r="CT19" s="7">
        <v>0</v>
      </c>
      <c r="CU19" s="7" t="s">
        <v>148</v>
      </c>
      <c r="CV19" s="11">
        <f>IFERROR(VLOOKUP(CU19,Dicionário!A:B,2,0),"Conferir")</f>
        <v>2</v>
      </c>
      <c r="CW19" s="7">
        <v>0</v>
      </c>
      <c r="CX19" s="7" t="s">
        <v>148</v>
      </c>
      <c r="CY19" s="11">
        <f>IFERROR(VLOOKUP(CX19,Dicionário!A:B,2,0),"Conferir")</f>
        <v>2</v>
      </c>
      <c r="CZ19" s="12">
        <f t="shared" si="3"/>
        <v>0</v>
      </c>
      <c r="DA19" s="7">
        <v>2200</v>
      </c>
      <c r="DB19" s="7" t="s">
        <v>155</v>
      </c>
      <c r="DC19" s="7">
        <f>IFERROR(VLOOKUP(DB19,Dicionário!A:B,2,0),"Conferir")</f>
        <v>0</v>
      </c>
      <c r="DE19" s="7" t="s">
        <v>156</v>
      </c>
      <c r="DF19" s="7" t="s">
        <v>156</v>
      </c>
      <c r="DG19" s="11">
        <f>IFERROR(VLOOKUP(DF19,Dicionário!A:B,2,0),"Conferir")</f>
        <v>1</v>
      </c>
      <c r="DH19" s="7" t="s">
        <v>157</v>
      </c>
      <c r="DI19" s="7" t="s">
        <v>127</v>
      </c>
      <c r="DJ19" s="7" t="s">
        <v>158</v>
      </c>
      <c r="DK19" s="11">
        <f>IFERROR(VLOOKUP(DJ19,Dicionário!A:B,2,0),"Conferir")</f>
        <v>2</v>
      </c>
      <c r="DL19" s="7" t="s">
        <v>176</v>
      </c>
      <c r="DM19" s="11">
        <f>IFERROR(VLOOKUP(DL19,Dicionário!A:B,2,0),"Conferir")</f>
        <v>2</v>
      </c>
      <c r="DN19" s="7" t="s">
        <v>203</v>
      </c>
      <c r="DO19" s="11">
        <f>IFERROR(VLOOKUP(DN19,Dicionário!A:B,2,0),"Conferir")</f>
        <v>6</v>
      </c>
      <c r="DP19" s="7" t="s">
        <v>127</v>
      </c>
      <c r="DQ19" s="11">
        <f>IFERROR(VLOOKUP(DP19,Dicionário!A:B,2,0),"Conferir")</f>
        <v>2</v>
      </c>
      <c r="DR19" s="7" t="s">
        <v>126</v>
      </c>
      <c r="DS19" s="11">
        <f>IFERROR(VLOOKUP(DR19,Dicionário!A:B,2,0),"Conferir")</f>
        <v>1</v>
      </c>
      <c r="DW19" s="7">
        <f t="shared" si="4"/>
        <v>1375</v>
      </c>
      <c r="DX19" s="7">
        <f t="shared" si="5"/>
        <v>639</v>
      </c>
    </row>
    <row r="20" spans="1:128" ht="15.75" customHeight="1" x14ac:dyDescent="0.15">
      <c r="A20" s="6">
        <v>44961.557128356479</v>
      </c>
      <c r="B20" s="7" t="s">
        <v>336</v>
      </c>
      <c r="C20" s="7" t="s">
        <v>337</v>
      </c>
      <c r="D20" s="7" t="s">
        <v>126</v>
      </c>
      <c r="E20" s="7" t="s">
        <v>126</v>
      </c>
      <c r="F20" s="7" t="s">
        <v>127</v>
      </c>
      <c r="G20" s="7">
        <v>1</v>
      </c>
      <c r="H20" s="7">
        <v>1</v>
      </c>
      <c r="I20" s="7" t="s">
        <v>129</v>
      </c>
      <c r="J20" s="7" t="s">
        <v>131</v>
      </c>
      <c r="K20" s="7" t="s">
        <v>130</v>
      </c>
      <c r="L20" s="7" t="s">
        <v>338</v>
      </c>
      <c r="M20" s="7">
        <v>2023010034</v>
      </c>
      <c r="N20" s="7" t="s">
        <v>339</v>
      </c>
      <c r="O20" s="7">
        <v>11940509263</v>
      </c>
      <c r="P20" s="7">
        <v>544170489</v>
      </c>
      <c r="Q20" s="7">
        <v>57805939810</v>
      </c>
      <c r="R20" s="9">
        <v>38357</v>
      </c>
      <c r="S20" s="7">
        <v>2023</v>
      </c>
      <c r="T20" s="7">
        <v>18</v>
      </c>
      <c r="U20" s="7" t="s">
        <v>164</v>
      </c>
      <c r="V20" s="7" t="s">
        <v>136</v>
      </c>
      <c r="W20" s="7" t="s">
        <v>340</v>
      </c>
      <c r="X20" s="8" t="s">
        <v>341</v>
      </c>
      <c r="Y20" s="7" t="s">
        <v>139</v>
      </c>
      <c r="Z20" s="7" t="s">
        <v>140</v>
      </c>
      <c r="AA20" s="7" t="s">
        <v>167</v>
      </c>
      <c r="AB20" s="7" t="s">
        <v>142</v>
      </c>
      <c r="AD20" s="7">
        <v>5</v>
      </c>
      <c r="AE20" s="7">
        <v>5</v>
      </c>
      <c r="AF20" s="7">
        <f t="shared" si="0"/>
        <v>10</v>
      </c>
      <c r="AH20" s="7">
        <f t="shared" si="1"/>
        <v>10</v>
      </c>
      <c r="AI20" s="10" t="str">
        <f t="shared" si="2"/>
        <v>Ok</v>
      </c>
      <c r="AJ20" s="7" t="s">
        <v>143</v>
      </c>
      <c r="AK20" s="7">
        <v>0</v>
      </c>
      <c r="AL20" s="7" t="s">
        <v>145</v>
      </c>
      <c r="AM20" s="11">
        <f>IFERROR(VLOOKUP(AL20,Dicionário!A:B,2,0),"Conferir")</f>
        <v>2</v>
      </c>
      <c r="AN20" s="7">
        <v>0</v>
      </c>
      <c r="AO20" s="7" t="s">
        <v>145</v>
      </c>
      <c r="AP20" s="7">
        <f>IFERROR(VLOOKUP(AO20,Dicionário!A:B,2,0),"Conferir")</f>
        <v>2</v>
      </c>
      <c r="AQ20" s="7">
        <v>0</v>
      </c>
      <c r="AR20" s="7" t="s">
        <v>145</v>
      </c>
      <c r="AS20" s="11">
        <f>IFERROR(VLOOKUP(AR20,Dicionário!A:B,2,0),"Conferir")</f>
        <v>2</v>
      </c>
      <c r="AT20" s="7">
        <v>0</v>
      </c>
      <c r="AU20" s="7" t="s">
        <v>145</v>
      </c>
      <c r="AV20" s="7">
        <f>IFERROR(VLOOKUP(AU20,Dicionário!A:B,2,0),"Conferir")</f>
        <v>2</v>
      </c>
      <c r="AW20" s="7">
        <v>0</v>
      </c>
      <c r="AX20" s="7">
        <v>0</v>
      </c>
      <c r="AY20" s="7" t="s">
        <v>145</v>
      </c>
      <c r="AZ20" s="11">
        <f>IFERROR(VLOOKUP(AY20,Dicionário!A:B,2,0),"Conferir")</f>
        <v>2</v>
      </c>
      <c r="BA20" s="7">
        <v>4308</v>
      </c>
      <c r="BB20" s="7" t="s">
        <v>211</v>
      </c>
      <c r="BC20" s="7">
        <f>IFERROR(VLOOKUP(BB20,Dicionário!A:B,2,0),"Conferir")</f>
        <v>2</v>
      </c>
      <c r="BD20" s="7">
        <v>0</v>
      </c>
      <c r="BE20" s="7" t="s">
        <v>145</v>
      </c>
      <c r="BF20" s="11">
        <f>IFERROR(VLOOKUP(BE20,Dicionário!A:B,2,0),"Conferir")</f>
        <v>2</v>
      </c>
      <c r="BH20" s="7">
        <v>0</v>
      </c>
      <c r="BI20" s="7" t="s">
        <v>186</v>
      </c>
      <c r="BJ20" s="11">
        <f>IFERROR(VLOOKUP(BI20,Dicionário!$A:$B,2,0),"Conferir")</f>
        <v>1</v>
      </c>
      <c r="BK20" s="7">
        <v>0</v>
      </c>
      <c r="BL20" s="7" t="s">
        <v>187</v>
      </c>
      <c r="BM20" s="11">
        <f>IFERROR(VLOOKUP(BL20,Dicionário!A:B,2,0),"Conferir")</f>
        <v>2</v>
      </c>
      <c r="BN20" s="7">
        <v>1177</v>
      </c>
      <c r="BO20" s="7" t="s">
        <v>188</v>
      </c>
      <c r="BP20" s="7">
        <f>IFERROR(VLOOKUP(BO20,Dicionário!A:B,2,0),"Conferir")</f>
        <v>2</v>
      </c>
      <c r="BQ20" s="7">
        <v>194</v>
      </c>
      <c r="BR20" s="7" t="s">
        <v>149</v>
      </c>
      <c r="BS20" s="11">
        <f>IFERROR(VLOOKUP(BR20,Dicionário!A:B,2,0),"Conferir")</f>
        <v>2</v>
      </c>
      <c r="BT20" s="7">
        <v>118</v>
      </c>
      <c r="BU20" s="7" t="s">
        <v>149</v>
      </c>
      <c r="BV20" s="7">
        <f>IFERROR(VLOOKUP(BU20,Dicionário!A:B,2,0),"Conferir")</f>
        <v>2</v>
      </c>
      <c r="BW20" s="7">
        <v>0</v>
      </c>
      <c r="BX20" s="7" t="s">
        <v>148</v>
      </c>
      <c r="BY20" s="11">
        <f>IFERROR(VLOOKUP(BX20,Dicionário!A:B,2,0),"Conferir")</f>
        <v>2</v>
      </c>
      <c r="BZ20" s="7" t="s">
        <v>170</v>
      </c>
      <c r="CA20" s="7">
        <v>91</v>
      </c>
      <c r="CB20" s="7" t="s">
        <v>190</v>
      </c>
      <c r="CC20" s="11">
        <f>IFERROR(VLOOKUP(CB20,Dicionário!A:B,2,0),"Conferir")</f>
        <v>2</v>
      </c>
      <c r="CD20" s="7">
        <v>0</v>
      </c>
      <c r="CE20" s="7">
        <v>0</v>
      </c>
      <c r="CF20" s="7" t="s">
        <v>148</v>
      </c>
      <c r="CG20" s="7">
        <f>IFERROR(VLOOKUP(CF20,Dicionário!A:B,2,0),"Conferir")</f>
        <v>2</v>
      </c>
      <c r="CH20" s="7">
        <v>0</v>
      </c>
      <c r="CI20" s="7" t="s">
        <v>148</v>
      </c>
      <c r="CJ20" s="7">
        <f>IFERROR(VLOOKUP(CI20,Dicionário!A:B,2,0),"Conferir")</f>
        <v>2</v>
      </c>
      <c r="CK20" s="7">
        <v>281</v>
      </c>
      <c r="CL20" s="7" t="s">
        <v>152</v>
      </c>
      <c r="CM20" s="11">
        <f>IFERROR(VLOOKUP(CL20,Dicionário!A:B,2,0),"Conferir")</f>
        <v>2</v>
      </c>
      <c r="CN20" s="7" t="s">
        <v>342</v>
      </c>
      <c r="CO20" s="7">
        <v>1</v>
      </c>
      <c r="CP20" s="7">
        <v>0</v>
      </c>
      <c r="CQ20" s="7">
        <v>1609</v>
      </c>
      <c r="CR20" s="7" t="s">
        <v>343</v>
      </c>
      <c r="CS20" s="11">
        <f>IFERROR(VLOOKUP(CR20,Dicionário!A:B,2,0),"Conferir")</f>
        <v>2</v>
      </c>
      <c r="CT20" s="7">
        <v>0</v>
      </c>
      <c r="CU20" s="7" t="s">
        <v>154</v>
      </c>
      <c r="CV20" s="11">
        <f>IFERROR(VLOOKUP(CU20,Dicionário!A:B,2,0),"Conferir")</f>
        <v>0</v>
      </c>
      <c r="CW20" s="7">
        <v>0</v>
      </c>
      <c r="CX20" s="7" t="s">
        <v>148</v>
      </c>
      <c r="CY20" s="11">
        <f>IFERROR(VLOOKUP(CX20,Dicionário!A:B,2,0),"Conferir")</f>
        <v>2</v>
      </c>
      <c r="CZ20" s="12">
        <f t="shared" si="3"/>
        <v>0</v>
      </c>
      <c r="DA20" s="7">
        <v>0</v>
      </c>
      <c r="DB20" s="7" t="s">
        <v>148</v>
      </c>
      <c r="DC20" s="7">
        <f>IFERROR(VLOOKUP(DB20,Dicionário!A:B,2,0),"Conferir")</f>
        <v>2</v>
      </c>
      <c r="DE20" s="7" t="s">
        <v>156</v>
      </c>
      <c r="DF20" s="7" t="s">
        <v>156</v>
      </c>
      <c r="DG20" s="11">
        <f>IFERROR(VLOOKUP(DF20,Dicionário!A:B,2,0),"Conferir")</f>
        <v>1</v>
      </c>
      <c r="DH20" s="7" t="s">
        <v>157</v>
      </c>
      <c r="DI20" s="7" t="s">
        <v>127</v>
      </c>
      <c r="DJ20" s="7" t="s">
        <v>158</v>
      </c>
      <c r="DK20" s="11">
        <f>IFERROR(VLOOKUP(DJ20,Dicionário!A:B,2,0),"Conferir")</f>
        <v>2</v>
      </c>
      <c r="DL20" s="7" t="s">
        <v>237</v>
      </c>
      <c r="DM20" s="11">
        <f>IFERROR(VLOOKUP(DL20,Dicionário!A:B,2,0),"Conferir")</f>
        <v>1</v>
      </c>
      <c r="DN20" s="7" t="s">
        <v>344</v>
      </c>
      <c r="DO20" s="11">
        <f>IFERROR(VLOOKUP(DN20,Dicionário!A:B,2,0),"Conferir")</f>
        <v>1</v>
      </c>
      <c r="DP20" s="7" t="s">
        <v>127</v>
      </c>
      <c r="DQ20" s="11">
        <f>IFERROR(VLOOKUP(DP20,Dicionário!A:B,2,0),"Conferir")</f>
        <v>2</v>
      </c>
      <c r="DR20" s="7" t="s">
        <v>126</v>
      </c>
      <c r="DS20" s="11">
        <f>IFERROR(VLOOKUP(DR20,Dicionário!A:B,2,0),"Conferir")</f>
        <v>1</v>
      </c>
      <c r="DW20" s="7">
        <f t="shared" si="4"/>
        <v>4308</v>
      </c>
      <c r="DX20" s="7">
        <f t="shared" si="5"/>
        <v>1861</v>
      </c>
    </row>
    <row r="21" spans="1:128" ht="15.75" customHeight="1" x14ac:dyDescent="0.15">
      <c r="A21" s="6">
        <v>44960.684373020835</v>
      </c>
      <c r="B21" s="7" t="s">
        <v>345</v>
      </c>
      <c r="C21" s="7" t="s">
        <v>346</v>
      </c>
      <c r="D21" s="7" t="s">
        <v>126</v>
      </c>
      <c r="E21" s="7" t="s">
        <v>126</v>
      </c>
      <c r="F21" s="7" t="s">
        <v>127</v>
      </c>
      <c r="G21" s="7">
        <v>4</v>
      </c>
      <c r="H21" s="7">
        <v>1</v>
      </c>
      <c r="I21" s="7" t="s">
        <v>129</v>
      </c>
      <c r="J21" s="7" t="s">
        <v>306</v>
      </c>
      <c r="K21" s="7" t="s">
        <v>130</v>
      </c>
      <c r="L21" s="7" t="s">
        <v>347</v>
      </c>
      <c r="M21" s="7">
        <v>2023010035</v>
      </c>
      <c r="N21" s="7" t="s">
        <v>348</v>
      </c>
      <c r="O21" s="7">
        <v>11966240287</v>
      </c>
      <c r="P21" s="7">
        <v>550249400</v>
      </c>
      <c r="Q21" s="7">
        <v>23942955890</v>
      </c>
      <c r="R21" s="9">
        <v>38554</v>
      </c>
      <c r="S21" s="7">
        <v>2022</v>
      </c>
      <c r="T21" s="7">
        <v>18</v>
      </c>
      <c r="U21" s="7" t="s">
        <v>255</v>
      </c>
      <c r="V21" s="7" t="s">
        <v>136</v>
      </c>
      <c r="W21" s="7" t="s">
        <v>349</v>
      </c>
      <c r="X21" s="8" t="s">
        <v>350</v>
      </c>
      <c r="Y21" s="7" t="s">
        <v>139</v>
      </c>
      <c r="Z21" s="7" t="s">
        <v>140</v>
      </c>
      <c r="AA21" s="7" t="s">
        <v>167</v>
      </c>
      <c r="AB21" s="7" t="s">
        <v>142</v>
      </c>
      <c r="AD21" s="7">
        <v>6</v>
      </c>
      <c r="AE21" s="7">
        <v>6</v>
      </c>
      <c r="AF21" s="7">
        <f t="shared" si="0"/>
        <v>12</v>
      </c>
      <c r="AH21" s="7">
        <f t="shared" si="1"/>
        <v>12</v>
      </c>
      <c r="AI21" s="10" t="str">
        <f t="shared" si="2"/>
        <v>Ok</v>
      </c>
      <c r="AJ21" s="7" t="s">
        <v>143</v>
      </c>
      <c r="AK21" s="7">
        <v>0</v>
      </c>
      <c r="AL21" s="7" t="s">
        <v>145</v>
      </c>
      <c r="AM21" s="11">
        <f>IFERROR(VLOOKUP(AL21,Dicionário!A:B,2,0),"Conferir")</f>
        <v>2</v>
      </c>
      <c r="AN21" s="7">
        <v>3659</v>
      </c>
      <c r="AO21" s="7" t="s">
        <v>144</v>
      </c>
      <c r="AP21" s="7">
        <f>IFERROR(VLOOKUP(AO21,Dicionário!A:B,2,0),"Conferir")</f>
        <v>2</v>
      </c>
      <c r="AQ21" s="7">
        <v>3375</v>
      </c>
      <c r="AR21" s="7" t="s">
        <v>144</v>
      </c>
      <c r="AS21" s="11">
        <f>IFERROR(VLOOKUP(AR21,Dicionário!A:B,2,0),"Conferir")</f>
        <v>2</v>
      </c>
      <c r="AT21" s="7">
        <v>0</v>
      </c>
      <c r="AU21" s="7" t="s">
        <v>145</v>
      </c>
      <c r="AV21" s="7">
        <f>IFERROR(VLOOKUP(AU21,Dicionário!A:B,2,0),"Conferir")</f>
        <v>2</v>
      </c>
      <c r="AW21" s="7">
        <v>0</v>
      </c>
      <c r="AX21" s="7">
        <v>0</v>
      </c>
      <c r="AY21" s="7" t="s">
        <v>145</v>
      </c>
      <c r="AZ21" s="11">
        <f>IFERROR(VLOOKUP(AY21,Dicionário!A:B,2,0),"Conferir")</f>
        <v>2</v>
      </c>
      <c r="BA21" s="7">
        <v>0</v>
      </c>
      <c r="BB21" s="7" t="s">
        <v>145</v>
      </c>
      <c r="BC21" s="7">
        <f>IFERROR(VLOOKUP(BB21,Dicionário!A:B,2,0),"Conferir")</f>
        <v>2</v>
      </c>
      <c r="BD21" s="7">
        <v>0</v>
      </c>
      <c r="BE21" s="7" t="s">
        <v>145</v>
      </c>
      <c r="BF21" s="11">
        <f>IFERROR(VLOOKUP(BE21,Dicionário!A:B,2,0),"Conferir")</f>
        <v>2</v>
      </c>
      <c r="BH21" s="7">
        <v>0</v>
      </c>
      <c r="BI21" s="7" t="s">
        <v>328</v>
      </c>
      <c r="BJ21" s="11">
        <f>IFERROR(VLOOKUP(BI21,Dicionário!$A:$B,2,0),"Conferir")</f>
        <v>3</v>
      </c>
      <c r="BK21" s="7">
        <v>0</v>
      </c>
      <c r="BL21" s="7" t="s">
        <v>329</v>
      </c>
      <c r="BM21" s="11">
        <f>IFERROR(VLOOKUP(BL21,Dicionário!A:B,2,0),"Conferir")</f>
        <v>2</v>
      </c>
      <c r="BN21" s="7">
        <v>0</v>
      </c>
      <c r="BO21" s="7" t="s">
        <v>212</v>
      </c>
      <c r="BP21" s="7">
        <f>IFERROR(VLOOKUP(BO21,Dicionário!A:B,2,0),"Conferir")</f>
        <v>2</v>
      </c>
      <c r="BQ21" s="7">
        <v>88</v>
      </c>
      <c r="BR21" s="7" t="s">
        <v>149</v>
      </c>
      <c r="BS21" s="11">
        <f>IFERROR(VLOOKUP(BR21,Dicionário!A:B,2,0),"Conferir")</f>
        <v>2</v>
      </c>
      <c r="BT21" s="7">
        <v>202</v>
      </c>
      <c r="BU21" s="7" t="s">
        <v>149</v>
      </c>
      <c r="BV21" s="7">
        <f>IFERROR(VLOOKUP(BU21,Dicionário!A:B,2,0),"Conferir")</f>
        <v>2</v>
      </c>
      <c r="BW21" s="7">
        <v>115</v>
      </c>
      <c r="BX21" s="7" t="s">
        <v>189</v>
      </c>
      <c r="BY21" s="11">
        <f>IFERROR(VLOOKUP(BX21,Dicionário!A:B,2,0),"Conferir")</f>
        <v>2</v>
      </c>
      <c r="BZ21" s="7" t="s">
        <v>214</v>
      </c>
      <c r="CA21" s="7">
        <v>175</v>
      </c>
      <c r="CB21" s="7" t="s">
        <v>190</v>
      </c>
      <c r="CC21" s="11">
        <f>IFERROR(VLOOKUP(CB21,Dicionário!A:B,2,0),"Conferir")</f>
        <v>2</v>
      </c>
      <c r="CD21" s="7">
        <v>88</v>
      </c>
      <c r="CE21" s="7">
        <v>633</v>
      </c>
      <c r="CF21" s="7" t="s">
        <v>301</v>
      </c>
      <c r="CG21" s="7">
        <f>IFERROR(VLOOKUP(CF21,Dicionário!A:B,2,0),"Conferir")</f>
        <v>2</v>
      </c>
      <c r="CH21" s="7">
        <v>78</v>
      </c>
      <c r="CI21" s="7" t="s">
        <v>244</v>
      </c>
      <c r="CJ21" s="7">
        <f>IFERROR(VLOOKUP(CI21,Dicionário!A:B,2,0),"Conferir")</f>
        <v>2</v>
      </c>
      <c r="CK21" s="7">
        <v>772</v>
      </c>
      <c r="CL21" s="7" t="s">
        <v>245</v>
      </c>
      <c r="CM21" s="11">
        <f>IFERROR(VLOOKUP(CL21,Dicionário!A:B,2,0),"Conferir")</f>
        <v>2</v>
      </c>
      <c r="CN21" s="7" t="s">
        <v>351</v>
      </c>
      <c r="CO21" s="7">
        <v>1</v>
      </c>
      <c r="CP21" s="7">
        <v>0</v>
      </c>
      <c r="CQ21" s="7">
        <v>1089</v>
      </c>
      <c r="CR21" s="7" t="s">
        <v>247</v>
      </c>
      <c r="CS21" s="11">
        <f>IFERROR(VLOOKUP(CR21,Dicionário!A:B,2,0),"Conferir")</f>
        <v>2</v>
      </c>
      <c r="CT21" s="7">
        <v>109</v>
      </c>
      <c r="CU21" s="7" t="s">
        <v>247</v>
      </c>
      <c r="CV21" s="11">
        <f>IFERROR(VLOOKUP(CU21,Dicionário!A:B,2,0),"Conferir")</f>
        <v>2</v>
      </c>
      <c r="CW21" s="7">
        <v>0</v>
      </c>
      <c r="CX21" s="7" t="s">
        <v>247</v>
      </c>
      <c r="CY21" s="11">
        <f>IFERROR(VLOOKUP(CX21,Dicionário!A:B,2,0),"Conferir")</f>
        <v>2</v>
      </c>
      <c r="CZ21" s="12">
        <f t="shared" si="3"/>
        <v>-9.0833333333333339</v>
      </c>
      <c r="DA21" s="7">
        <v>0</v>
      </c>
      <c r="DB21" s="7" t="s">
        <v>148</v>
      </c>
      <c r="DC21" s="7">
        <f>IFERROR(VLOOKUP(DB21,Dicionário!A:B,2,0),"Conferir")</f>
        <v>2</v>
      </c>
      <c r="DE21" s="7" t="s">
        <v>156</v>
      </c>
      <c r="DF21" s="7" t="s">
        <v>156</v>
      </c>
      <c r="DG21" s="11">
        <f>IFERROR(VLOOKUP(DF21,Dicionário!A:B,2,0),"Conferir")</f>
        <v>1</v>
      </c>
      <c r="DH21" s="7" t="s">
        <v>175</v>
      </c>
      <c r="DJ21" s="7" t="s">
        <v>158</v>
      </c>
      <c r="DK21" s="11">
        <f>IFERROR(VLOOKUP(DJ21,Dicionário!A:B,2,0),"Conferir")</f>
        <v>2</v>
      </c>
      <c r="DL21" s="7" t="s">
        <v>194</v>
      </c>
      <c r="DM21" s="11">
        <f>IFERROR(VLOOKUP(DL21,Dicionário!A:B,2,0),"Conferir")</f>
        <v>7</v>
      </c>
      <c r="DN21" s="7" t="s">
        <v>194</v>
      </c>
      <c r="DO21" s="11">
        <f>IFERROR(VLOOKUP(DN21,Dicionário!A:B,2,0),"Conferir")</f>
        <v>7</v>
      </c>
      <c r="DP21" s="7" t="s">
        <v>127</v>
      </c>
      <c r="DQ21" s="11">
        <f>IFERROR(VLOOKUP(DP21,Dicionário!A:B,2,0),"Conferir")</f>
        <v>2</v>
      </c>
      <c r="DR21" s="7" t="s">
        <v>127</v>
      </c>
      <c r="DS21" s="11">
        <f>IFERROR(VLOOKUP(DR21,Dicionário!A:B,2,0),"Conferir")</f>
        <v>2</v>
      </c>
      <c r="DW21" s="7">
        <f t="shared" si="4"/>
        <v>7034</v>
      </c>
      <c r="DX21" s="7">
        <f t="shared" si="5"/>
        <v>2036</v>
      </c>
    </row>
    <row r="22" spans="1:128" ht="15.75" customHeight="1" x14ac:dyDescent="0.15">
      <c r="A22" s="6">
        <v>44960.553596678241</v>
      </c>
      <c r="B22" s="7" t="s">
        <v>352</v>
      </c>
      <c r="C22" s="7" t="s">
        <v>353</v>
      </c>
      <c r="D22" s="7" t="s">
        <v>126</v>
      </c>
      <c r="E22" s="7" t="s">
        <v>126</v>
      </c>
      <c r="F22" s="7" t="s">
        <v>127</v>
      </c>
      <c r="G22" s="7">
        <v>2</v>
      </c>
      <c r="H22" s="7">
        <v>1</v>
      </c>
      <c r="I22" s="7" t="s">
        <v>129</v>
      </c>
      <c r="J22" s="7" t="s">
        <v>130</v>
      </c>
      <c r="K22" s="7" t="s">
        <v>131</v>
      </c>
      <c r="L22" s="7" t="s">
        <v>354</v>
      </c>
      <c r="M22" s="7">
        <v>2023010039</v>
      </c>
      <c r="N22" s="7" t="s">
        <v>355</v>
      </c>
      <c r="O22" s="7">
        <v>11962589200</v>
      </c>
      <c r="P22" s="7">
        <v>546319889</v>
      </c>
      <c r="Q22" s="7">
        <v>46612695862</v>
      </c>
      <c r="R22" s="9">
        <v>38374</v>
      </c>
      <c r="S22" s="7">
        <v>2022</v>
      </c>
      <c r="T22" s="7">
        <v>18</v>
      </c>
      <c r="U22" s="7" t="s">
        <v>164</v>
      </c>
      <c r="V22" s="7" t="s">
        <v>136</v>
      </c>
      <c r="W22" s="7" t="s">
        <v>356</v>
      </c>
      <c r="X22" s="8" t="s">
        <v>357</v>
      </c>
      <c r="Y22" s="7" t="s">
        <v>139</v>
      </c>
      <c r="Z22" s="7" t="s">
        <v>140</v>
      </c>
      <c r="AA22" s="7" t="s">
        <v>167</v>
      </c>
      <c r="AB22" s="7" t="s">
        <v>142</v>
      </c>
      <c r="AD22" s="7">
        <v>2</v>
      </c>
      <c r="AE22" s="7">
        <v>2</v>
      </c>
      <c r="AF22" s="7">
        <f t="shared" si="0"/>
        <v>4</v>
      </c>
      <c r="AG22" s="7">
        <v>0</v>
      </c>
      <c r="AH22" s="7">
        <f t="shared" si="1"/>
        <v>4</v>
      </c>
      <c r="AI22" s="10" t="str">
        <f t="shared" si="2"/>
        <v>Ok</v>
      </c>
      <c r="AJ22" s="7" t="s">
        <v>143</v>
      </c>
      <c r="AK22" s="7">
        <v>0</v>
      </c>
      <c r="AL22" s="7" t="s">
        <v>145</v>
      </c>
      <c r="AM22" s="11">
        <f>IFERROR(VLOOKUP(AL22,Dicionário!A:B,2,0),"Conferir")</f>
        <v>2</v>
      </c>
      <c r="AN22" s="7">
        <v>0</v>
      </c>
      <c r="AO22" s="7" t="s">
        <v>145</v>
      </c>
      <c r="AP22" s="7">
        <f>IFERROR(VLOOKUP(AO22,Dicionário!A:B,2,0),"Conferir")</f>
        <v>2</v>
      </c>
      <c r="AQ22" s="7">
        <v>1461</v>
      </c>
      <c r="AR22" s="7" t="s">
        <v>144</v>
      </c>
      <c r="AS22" s="11">
        <f>IFERROR(VLOOKUP(AR22,Dicionário!A:B,2,0),"Conferir")</f>
        <v>2</v>
      </c>
      <c r="AT22" s="7">
        <v>0</v>
      </c>
      <c r="AU22" s="7" t="s">
        <v>145</v>
      </c>
      <c r="AV22" s="7">
        <f>IFERROR(VLOOKUP(AU22,Dicionário!A:B,2,0),"Conferir")</f>
        <v>2</v>
      </c>
      <c r="AW22" s="7">
        <v>0</v>
      </c>
      <c r="AX22" s="7">
        <v>19</v>
      </c>
      <c r="AY22" s="7" t="s">
        <v>145</v>
      </c>
      <c r="AZ22" s="11">
        <f>IFERROR(VLOOKUP(AY22,Dicionário!A:B,2,0),"Conferir")</f>
        <v>2</v>
      </c>
      <c r="BA22" s="7">
        <v>0</v>
      </c>
      <c r="BB22" s="7" t="s">
        <v>145</v>
      </c>
      <c r="BC22" s="7">
        <f>IFERROR(VLOOKUP(BB22,Dicionário!A:B,2,0),"Conferir")</f>
        <v>2</v>
      </c>
      <c r="BD22" s="7">
        <v>0</v>
      </c>
      <c r="BE22" s="7" t="s">
        <v>145</v>
      </c>
      <c r="BF22" s="11">
        <f>IFERROR(VLOOKUP(BE22,Dicionário!A:B,2,0),"Conferir")</f>
        <v>2</v>
      </c>
      <c r="BH22" s="7">
        <v>0</v>
      </c>
      <c r="BI22" s="7" t="s">
        <v>146</v>
      </c>
      <c r="BJ22" s="11">
        <f>IFERROR(VLOOKUP(BI22,Dicionário!$A:$B,2,0),"Conferir")</f>
        <v>2</v>
      </c>
      <c r="BK22" s="7">
        <v>750</v>
      </c>
      <c r="BL22" s="7" t="s">
        <v>358</v>
      </c>
      <c r="BM22" s="11">
        <f>IFERROR(VLOOKUP(BL22,Dicionário!A:B,2,0),"Conferir")</f>
        <v>2</v>
      </c>
      <c r="BN22" s="7">
        <v>0</v>
      </c>
      <c r="BO22" s="7" t="s">
        <v>148</v>
      </c>
      <c r="BP22" s="7">
        <f>IFERROR(VLOOKUP(BO22,Dicionário!A:B,2,0),"Conferir")</f>
        <v>2</v>
      </c>
      <c r="BQ22" s="7">
        <v>99</v>
      </c>
      <c r="BR22" s="7" t="s">
        <v>359</v>
      </c>
      <c r="BS22" s="11">
        <f>IFERROR(VLOOKUP(BR22,Dicionário!A:B,2,0),"Conferir")</f>
        <v>2</v>
      </c>
      <c r="BT22" s="7">
        <v>136</v>
      </c>
      <c r="BU22" s="7" t="s">
        <v>149</v>
      </c>
      <c r="BV22" s="7">
        <f>IFERROR(VLOOKUP(BU22,Dicionário!A:B,2,0),"Conferir")</f>
        <v>2</v>
      </c>
      <c r="BW22" s="7">
        <v>0</v>
      </c>
      <c r="BX22" s="7" t="s">
        <v>148</v>
      </c>
      <c r="BY22" s="11">
        <f>IFERROR(VLOOKUP(BX22,Dicionário!A:B,2,0),"Conferir")</f>
        <v>2</v>
      </c>
      <c r="BZ22" s="7" t="s">
        <v>170</v>
      </c>
      <c r="CA22" s="7">
        <v>90</v>
      </c>
      <c r="CB22" s="7" t="s">
        <v>190</v>
      </c>
      <c r="CC22" s="11">
        <f>IFERROR(VLOOKUP(CB22,Dicionário!A:B,2,0),"Conferir")</f>
        <v>2</v>
      </c>
      <c r="CD22" s="7">
        <v>300</v>
      </c>
      <c r="CE22" s="7">
        <v>0</v>
      </c>
      <c r="CF22" s="7" t="s">
        <v>148</v>
      </c>
      <c r="CG22" s="7">
        <f>IFERROR(VLOOKUP(CF22,Dicionário!A:B,2,0),"Conferir")</f>
        <v>2</v>
      </c>
      <c r="CH22" s="7">
        <v>88</v>
      </c>
      <c r="CI22" s="7" t="s">
        <v>191</v>
      </c>
      <c r="CJ22" s="7">
        <f>IFERROR(VLOOKUP(CI22,Dicionário!A:B,2,0),"Conferir")</f>
        <v>2</v>
      </c>
      <c r="CK22" s="7">
        <v>140</v>
      </c>
      <c r="CL22" s="7" t="s">
        <v>152</v>
      </c>
      <c r="CM22" s="11">
        <f>IFERROR(VLOOKUP(CL22,Dicionário!A:B,2,0),"Conferir")</f>
        <v>2</v>
      </c>
      <c r="CN22" s="7" t="s">
        <v>360</v>
      </c>
      <c r="CO22" s="7">
        <v>0</v>
      </c>
      <c r="CP22" s="7">
        <v>0</v>
      </c>
      <c r="CQ22" s="7">
        <v>0</v>
      </c>
      <c r="CR22" s="7" t="s">
        <v>148</v>
      </c>
      <c r="CS22" s="11">
        <f>IFERROR(VLOOKUP(CR22,Dicionário!A:B,2,0),"Conferir")</f>
        <v>2</v>
      </c>
      <c r="CT22" s="7">
        <v>0</v>
      </c>
      <c r="CU22" s="7" t="s">
        <v>247</v>
      </c>
      <c r="CV22" s="11">
        <f>IFERROR(VLOOKUP(CU22,Dicionário!A:B,2,0),"Conferir")</f>
        <v>2</v>
      </c>
      <c r="CW22" s="7">
        <v>228</v>
      </c>
      <c r="CX22" s="7" t="s">
        <v>247</v>
      </c>
      <c r="CY22" s="11">
        <f>IFERROR(VLOOKUP(CX22,Dicionário!A:B,2,0),"Conferir")</f>
        <v>2</v>
      </c>
      <c r="CZ22" s="12">
        <f t="shared" si="3"/>
        <v>19</v>
      </c>
      <c r="DA22" s="7">
        <v>22848</v>
      </c>
      <c r="DB22" s="7" t="s">
        <v>155</v>
      </c>
      <c r="DC22" s="7">
        <f>IFERROR(VLOOKUP(DB22,Dicionário!A:B,2,0),"Conferir")</f>
        <v>0</v>
      </c>
      <c r="DE22" s="7" t="s">
        <v>156</v>
      </c>
      <c r="DF22" s="7" t="s">
        <v>156</v>
      </c>
      <c r="DG22" s="11">
        <f>IFERROR(VLOOKUP(DF22,Dicionário!A:B,2,0),"Conferir")</f>
        <v>1</v>
      </c>
      <c r="DH22" s="7" t="s">
        <v>175</v>
      </c>
      <c r="DI22" s="7" t="s">
        <v>127</v>
      </c>
      <c r="DJ22" s="7" t="s">
        <v>158</v>
      </c>
      <c r="DK22" s="11">
        <f>IFERROR(VLOOKUP(DJ22,Dicionário!A:B,2,0),"Conferir")</f>
        <v>2</v>
      </c>
      <c r="DL22" s="7" t="s">
        <v>177</v>
      </c>
      <c r="DM22" s="11">
        <f>IFERROR(VLOOKUP(DL22,Dicionário!A:B,2,0),"Conferir")</f>
        <v>5</v>
      </c>
      <c r="DN22" s="7" t="s">
        <v>194</v>
      </c>
      <c r="DO22" s="11">
        <f>IFERROR(VLOOKUP(DN22,Dicionário!A:B,2,0),"Conferir")</f>
        <v>7</v>
      </c>
      <c r="DP22" s="7" t="s">
        <v>127</v>
      </c>
      <c r="DQ22" s="11">
        <f>IFERROR(VLOOKUP(DP22,Dicionário!A:B,2,0),"Conferir")</f>
        <v>2</v>
      </c>
      <c r="DR22" s="7" t="s">
        <v>127</v>
      </c>
      <c r="DS22" s="11">
        <f>IFERROR(VLOOKUP(DR22,Dicionário!A:B,2,0),"Conferir")</f>
        <v>2</v>
      </c>
      <c r="DW22" s="7">
        <f t="shared" si="4"/>
        <v>1461</v>
      </c>
      <c r="DX22" s="7">
        <f t="shared" si="5"/>
        <v>1603</v>
      </c>
    </row>
    <row r="23" spans="1:128" ht="15.75" customHeight="1" x14ac:dyDescent="0.15">
      <c r="A23" s="6">
        <v>44968.644752048611</v>
      </c>
      <c r="B23" s="7" t="s">
        <v>352</v>
      </c>
      <c r="C23" s="7" t="s">
        <v>361</v>
      </c>
      <c r="D23" s="7" t="s">
        <v>126</v>
      </c>
      <c r="E23" s="7" t="s">
        <v>127</v>
      </c>
      <c r="F23" s="7" t="s">
        <v>127</v>
      </c>
      <c r="G23" s="7">
        <v>2</v>
      </c>
      <c r="H23" s="7">
        <v>1</v>
      </c>
      <c r="I23" s="7" t="s">
        <v>129</v>
      </c>
      <c r="J23" s="7" t="s">
        <v>131</v>
      </c>
      <c r="K23" s="7" t="s">
        <v>130</v>
      </c>
      <c r="L23" s="7" t="s">
        <v>362</v>
      </c>
      <c r="M23" s="7">
        <v>2023010040</v>
      </c>
      <c r="N23" s="7" t="s">
        <v>363</v>
      </c>
      <c r="O23" s="7">
        <v>11965074719</v>
      </c>
      <c r="P23" s="7">
        <v>602764427</v>
      </c>
      <c r="Q23" s="7">
        <v>50993630839</v>
      </c>
      <c r="R23" s="9">
        <v>38124</v>
      </c>
      <c r="S23" s="7">
        <v>2022</v>
      </c>
      <c r="T23" s="7">
        <v>19</v>
      </c>
      <c r="U23" s="7" t="s">
        <v>255</v>
      </c>
      <c r="V23" s="7" t="s">
        <v>136</v>
      </c>
      <c r="W23" s="7" t="s">
        <v>364</v>
      </c>
      <c r="X23" s="8" t="s">
        <v>365</v>
      </c>
      <c r="Y23" s="7" t="s">
        <v>139</v>
      </c>
      <c r="Z23" s="7" t="s">
        <v>140</v>
      </c>
      <c r="AA23" s="7" t="s">
        <v>167</v>
      </c>
      <c r="AB23" s="7" t="s">
        <v>142</v>
      </c>
      <c r="AD23" s="7">
        <v>3</v>
      </c>
      <c r="AE23" s="7">
        <v>3</v>
      </c>
      <c r="AF23" s="7">
        <f t="shared" si="0"/>
        <v>6</v>
      </c>
      <c r="AG23" s="7">
        <v>0</v>
      </c>
      <c r="AH23" s="7">
        <f t="shared" si="1"/>
        <v>6</v>
      </c>
      <c r="AI23" s="10" t="str">
        <f t="shared" si="2"/>
        <v>Ok</v>
      </c>
      <c r="AJ23" s="7" t="s">
        <v>143</v>
      </c>
      <c r="AK23" s="7">
        <v>0</v>
      </c>
      <c r="AL23" s="7" t="s">
        <v>145</v>
      </c>
      <c r="AM23" s="11">
        <f>IFERROR(VLOOKUP(AL23,Dicionário!A:B,2,0),"Conferir")</f>
        <v>2</v>
      </c>
      <c r="AN23" s="7">
        <v>0</v>
      </c>
      <c r="AO23" s="7" t="s">
        <v>145</v>
      </c>
      <c r="AP23" s="7">
        <f>IFERROR(VLOOKUP(AO23,Dicionário!A:B,2,0),"Conferir")</f>
        <v>2</v>
      </c>
      <c r="AQ23" s="7">
        <v>3333</v>
      </c>
      <c r="AR23" s="7" t="s">
        <v>144</v>
      </c>
      <c r="AS23" s="11">
        <f>IFERROR(VLOOKUP(AR23,Dicionário!A:B,2,0),"Conferir")</f>
        <v>2</v>
      </c>
      <c r="AT23" s="7">
        <v>0</v>
      </c>
      <c r="AU23" s="7" t="s">
        <v>145</v>
      </c>
      <c r="AV23" s="7">
        <f>IFERROR(VLOOKUP(AU23,Dicionário!A:B,2,0),"Conferir")</f>
        <v>2</v>
      </c>
      <c r="AW23" s="7">
        <v>0</v>
      </c>
      <c r="AX23" s="7">
        <v>30.5</v>
      </c>
      <c r="AY23" s="7" t="s">
        <v>145</v>
      </c>
      <c r="AZ23" s="11">
        <f>IFERROR(VLOOKUP(AY23,Dicionário!A:B,2,0),"Conferir")</f>
        <v>2</v>
      </c>
      <c r="BA23" s="7">
        <v>0</v>
      </c>
      <c r="BB23" s="7" t="s">
        <v>145</v>
      </c>
      <c r="BC23" s="7">
        <f>IFERROR(VLOOKUP(BB23,Dicionário!A:B,2,0),"Conferir")</f>
        <v>2</v>
      </c>
      <c r="BD23" s="7">
        <v>0</v>
      </c>
      <c r="BE23" s="7" t="s">
        <v>145</v>
      </c>
      <c r="BF23" s="11">
        <f>IFERROR(VLOOKUP(BE23,Dicionário!A:B,2,0),"Conferir")</f>
        <v>2</v>
      </c>
      <c r="BH23" s="7">
        <v>0</v>
      </c>
      <c r="BI23" s="7" t="s">
        <v>146</v>
      </c>
      <c r="BJ23" s="11">
        <f>IFERROR(VLOOKUP(BI23,Dicionário!$A:$B,2,0),"Conferir")</f>
        <v>2</v>
      </c>
      <c r="BK23" s="7">
        <v>1400</v>
      </c>
      <c r="BL23" s="7" t="s">
        <v>202</v>
      </c>
      <c r="BM23" s="11">
        <f>IFERROR(VLOOKUP(BL23,Dicionário!A:B,2,0),"Conferir")</f>
        <v>2</v>
      </c>
      <c r="BN23" s="7">
        <v>0</v>
      </c>
      <c r="BO23" s="7" t="s">
        <v>188</v>
      </c>
      <c r="BP23" s="7">
        <f>IFERROR(VLOOKUP(BO23,Dicionário!A:B,2,0),"Conferir")</f>
        <v>2</v>
      </c>
      <c r="BQ23" s="7">
        <v>0</v>
      </c>
      <c r="BR23" s="7" t="s">
        <v>268</v>
      </c>
      <c r="BS23" s="11">
        <f>IFERROR(VLOOKUP(BR23,Dicionário!A:B,2,0),"Conferir")</f>
        <v>2</v>
      </c>
      <c r="BT23" s="7">
        <v>84</v>
      </c>
      <c r="BU23" s="7" t="s">
        <v>149</v>
      </c>
      <c r="BV23" s="7">
        <f>IFERROR(VLOOKUP(BU23,Dicionário!A:B,2,0),"Conferir")</f>
        <v>2</v>
      </c>
      <c r="BW23" s="7">
        <v>0</v>
      </c>
      <c r="BX23" s="7" t="s">
        <v>148</v>
      </c>
      <c r="BY23" s="11">
        <f>IFERROR(VLOOKUP(BX23,Dicionário!A:B,2,0),"Conferir")</f>
        <v>2</v>
      </c>
      <c r="BZ23" s="7" t="s">
        <v>170</v>
      </c>
      <c r="CA23" s="7">
        <v>113</v>
      </c>
      <c r="CB23" s="7" t="s">
        <v>190</v>
      </c>
      <c r="CC23" s="11">
        <f>IFERROR(VLOOKUP(CB23,Dicionário!A:B,2,0),"Conferir")</f>
        <v>2</v>
      </c>
      <c r="CD23" s="7">
        <v>0</v>
      </c>
      <c r="CE23" s="7">
        <v>0</v>
      </c>
      <c r="CF23" s="7" t="s">
        <v>148</v>
      </c>
      <c r="CG23" s="7">
        <f>IFERROR(VLOOKUP(CF23,Dicionário!A:B,2,0),"Conferir")</f>
        <v>2</v>
      </c>
      <c r="CH23" s="7">
        <v>0</v>
      </c>
      <c r="CI23" s="7" t="s">
        <v>148</v>
      </c>
      <c r="CJ23" s="7">
        <f>IFERROR(VLOOKUP(CI23,Dicionário!A:B,2,0),"Conferir")</f>
        <v>2</v>
      </c>
      <c r="CK23" s="7">
        <v>300</v>
      </c>
      <c r="CL23" s="7" t="s">
        <v>152</v>
      </c>
      <c r="CM23" s="11">
        <f>IFERROR(VLOOKUP(CL23,Dicionário!A:B,2,0),"Conferir")</f>
        <v>2</v>
      </c>
      <c r="CN23" s="7" t="s">
        <v>366</v>
      </c>
      <c r="CO23" s="7">
        <v>0</v>
      </c>
      <c r="CP23" s="7">
        <v>0</v>
      </c>
      <c r="CQ23" s="7">
        <v>0</v>
      </c>
      <c r="CR23" s="7" t="s">
        <v>148</v>
      </c>
      <c r="CS23" s="11">
        <f>IFERROR(VLOOKUP(CR23,Dicionário!A:B,2,0),"Conferir")</f>
        <v>2</v>
      </c>
      <c r="CT23" s="7">
        <v>0</v>
      </c>
      <c r="CU23" s="7" t="s">
        <v>247</v>
      </c>
      <c r="CV23" s="11">
        <f>IFERROR(VLOOKUP(CU23,Dicionário!A:B,2,0),"Conferir")</f>
        <v>2</v>
      </c>
      <c r="CW23" s="7">
        <v>366</v>
      </c>
      <c r="CX23" s="7" t="s">
        <v>247</v>
      </c>
      <c r="CY23" s="11">
        <f>IFERROR(VLOOKUP(CX23,Dicionário!A:B,2,0),"Conferir")</f>
        <v>2</v>
      </c>
      <c r="CZ23" s="12">
        <f t="shared" si="3"/>
        <v>30.5</v>
      </c>
      <c r="DA23" s="7">
        <v>0</v>
      </c>
      <c r="DB23" s="7" t="s">
        <v>148</v>
      </c>
      <c r="DC23" s="7">
        <f>IFERROR(VLOOKUP(DB23,Dicionário!A:B,2,0),"Conferir")</f>
        <v>2</v>
      </c>
      <c r="DD23" s="7" t="s">
        <v>367</v>
      </c>
      <c r="DE23" s="7" t="s">
        <v>156</v>
      </c>
      <c r="DF23" s="7" t="s">
        <v>156</v>
      </c>
      <c r="DG23" s="11">
        <f>IFERROR(VLOOKUP(DF23,Dicionário!A:B,2,0),"Conferir")</f>
        <v>1</v>
      </c>
      <c r="DH23" s="7" t="s">
        <v>175</v>
      </c>
      <c r="DJ23" s="7" t="s">
        <v>158</v>
      </c>
      <c r="DK23" s="11">
        <f>IFERROR(VLOOKUP(DJ23,Dicionário!A:B,2,0),"Conferir")</f>
        <v>2</v>
      </c>
      <c r="DL23" s="7" t="s">
        <v>237</v>
      </c>
      <c r="DM23" s="11">
        <f>IFERROR(VLOOKUP(DL23,Dicionário!A:B,2,0),"Conferir")</f>
        <v>1</v>
      </c>
      <c r="DN23" s="7" t="s">
        <v>194</v>
      </c>
      <c r="DO23" s="11">
        <f>IFERROR(VLOOKUP(DN23,Dicionário!A:B,2,0),"Conferir")</f>
        <v>7</v>
      </c>
      <c r="DP23" s="7" t="s">
        <v>127</v>
      </c>
      <c r="DQ23" s="11">
        <f>IFERROR(VLOOKUP(DP23,Dicionário!A:B,2,0),"Conferir")</f>
        <v>2</v>
      </c>
      <c r="DR23" s="7" t="s">
        <v>127</v>
      </c>
      <c r="DS23" s="11">
        <f>IFERROR(VLOOKUP(DR23,Dicionário!A:B,2,0),"Conferir")</f>
        <v>2</v>
      </c>
      <c r="DW23" s="7">
        <f t="shared" si="4"/>
        <v>3333</v>
      </c>
      <c r="DX23" s="7">
        <f t="shared" si="5"/>
        <v>1897</v>
      </c>
    </row>
    <row r="24" spans="1:128" ht="15.75" customHeight="1" x14ac:dyDescent="0.15">
      <c r="A24" s="6">
        <v>44961.588530023146</v>
      </c>
      <c r="B24" s="7" t="s">
        <v>248</v>
      </c>
      <c r="C24" s="7" t="s">
        <v>368</v>
      </c>
      <c r="D24" s="7" t="s">
        <v>126</v>
      </c>
      <c r="E24" s="7" t="s">
        <v>126</v>
      </c>
      <c r="F24" s="7" t="s">
        <v>369</v>
      </c>
      <c r="G24" s="7">
        <v>1</v>
      </c>
      <c r="H24" s="7" t="s">
        <v>128</v>
      </c>
      <c r="I24" s="7" t="s">
        <v>129</v>
      </c>
      <c r="J24" s="7" t="s">
        <v>131</v>
      </c>
      <c r="K24" s="7" t="s">
        <v>130</v>
      </c>
      <c r="L24" s="7" t="s">
        <v>370</v>
      </c>
      <c r="M24" s="7">
        <v>2023010041</v>
      </c>
      <c r="N24" s="7" t="s">
        <v>371</v>
      </c>
      <c r="O24" s="7">
        <v>11955529741</v>
      </c>
      <c r="P24" s="7">
        <v>588539466</v>
      </c>
      <c r="Q24" s="7">
        <v>57138011873</v>
      </c>
      <c r="R24" s="9">
        <v>38479</v>
      </c>
      <c r="S24" s="7">
        <v>2023</v>
      </c>
      <c r="T24" s="7">
        <v>18</v>
      </c>
      <c r="U24" s="7" t="s">
        <v>164</v>
      </c>
      <c r="V24" s="7" t="s">
        <v>136</v>
      </c>
      <c r="W24" s="7" t="s">
        <v>372</v>
      </c>
      <c r="X24" s="8" t="s">
        <v>373</v>
      </c>
      <c r="Y24" s="7" t="s">
        <v>374</v>
      </c>
      <c r="Z24" s="7" t="s">
        <v>140</v>
      </c>
      <c r="AA24" s="7" t="s">
        <v>167</v>
      </c>
      <c r="AB24" s="7" t="s">
        <v>142</v>
      </c>
      <c r="AD24" s="7">
        <v>3</v>
      </c>
      <c r="AE24" s="7">
        <v>3</v>
      </c>
      <c r="AF24" s="7">
        <f t="shared" si="0"/>
        <v>6</v>
      </c>
      <c r="AH24" s="7">
        <f t="shared" si="1"/>
        <v>6</v>
      </c>
      <c r="AI24" s="10" t="str">
        <f t="shared" si="2"/>
        <v>Ok</v>
      </c>
      <c r="AJ24" s="7" t="s">
        <v>143</v>
      </c>
      <c r="AK24" s="7">
        <v>0</v>
      </c>
      <c r="AL24" s="7" t="s">
        <v>145</v>
      </c>
      <c r="AM24" s="11">
        <f>IFERROR(VLOOKUP(AL24,Dicionário!A:B,2,0),"Conferir")</f>
        <v>2</v>
      </c>
      <c r="AN24" s="7">
        <v>0</v>
      </c>
      <c r="AO24" s="7" t="s">
        <v>210</v>
      </c>
      <c r="AP24" s="7">
        <f>IFERROR(VLOOKUP(AO24,Dicionário!A:B,2,0),"Conferir")</f>
        <v>2</v>
      </c>
      <c r="AQ24" s="7">
        <v>1153</v>
      </c>
      <c r="AR24" s="7" t="s">
        <v>144</v>
      </c>
      <c r="AS24" s="11">
        <f>IFERROR(VLOOKUP(AR24,Dicionário!A:B,2,0),"Conferir")</f>
        <v>2</v>
      </c>
      <c r="AT24" s="7">
        <v>0</v>
      </c>
      <c r="AU24" s="7" t="s">
        <v>145</v>
      </c>
      <c r="AV24" s="7">
        <f>IFERROR(VLOOKUP(AU24,Dicionário!A:B,2,0),"Conferir")</f>
        <v>2</v>
      </c>
      <c r="AW24" s="7">
        <v>0</v>
      </c>
      <c r="AX24" s="7">
        <v>0</v>
      </c>
      <c r="AY24" s="7" t="s">
        <v>145</v>
      </c>
      <c r="AZ24" s="11">
        <f>IFERROR(VLOOKUP(AY24,Dicionário!A:B,2,0),"Conferir")</f>
        <v>2</v>
      </c>
      <c r="BA24" s="7">
        <v>0</v>
      </c>
      <c r="BB24" s="7" t="s">
        <v>145</v>
      </c>
      <c r="BC24" s="7">
        <f>IFERROR(VLOOKUP(BB24,Dicionário!A:B,2,0),"Conferir")</f>
        <v>2</v>
      </c>
      <c r="BD24" s="7">
        <v>0</v>
      </c>
      <c r="BE24" s="7" t="s">
        <v>145</v>
      </c>
      <c r="BF24" s="11">
        <f>IFERROR(VLOOKUP(BE24,Dicionário!A:B,2,0),"Conferir")</f>
        <v>2</v>
      </c>
      <c r="BH24" s="7">
        <v>0</v>
      </c>
      <c r="BI24" s="7" t="s">
        <v>186</v>
      </c>
      <c r="BJ24" s="11">
        <f>IFERROR(VLOOKUP(BI24,Dicionário!$A:$B,2,0),"Conferir")</f>
        <v>1</v>
      </c>
      <c r="BK24" s="7">
        <v>0</v>
      </c>
      <c r="BL24" s="7" t="s">
        <v>375</v>
      </c>
      <c r="BM24" s="11">
        <f>IFERROR(VLOOKUP(BL24,Dicionário!A:B,2,0),"Conferir")</f>
        <v>2</v>
      </c>
      <c r="BN24" s="7">
        <v>0</v>
      </c>
      <c r="BO24" s="7" t="s">
        <v>148</v>
      </c>
      <c r="BP24" s="7">
        <f>IFERROR(VLOOKUP(BO24,Dicionário!A:B,2,0),"Conferir")</f>
        <v>2</v>
      </c>
      <c r="BQ24" s="7">
        <v>79</v>
      </c>
      <c r="BR24" s="7" t="s">
        <v>149</v>
      </c>
      <c r="BS24" s="11">
        <f>IFERROR(VLOOKUP(BR24,Dicionário!A:B,2,0),"Conferir")</f>
        <v>2</v>
      </c>
      <c r="BT24" s="7">
        <v>164</v>
      </c>
      <c r="BU24" s="7" t="s">
        <v>149</v>
      </c>
      <c r="BV24" s="7">
        <f>IFERROR(VLOOKUP(BU24,Dicionário!A:B,2,0),"Conferir")</f>
        <v>2</v>
      </c>
      <c r="BW24" s="7">
        <v>0</v>
      </c>
      <c r="BX24" s="7" t="s">
        <v>148</v>
      </c>
      <c r="BY24" s="11">
        <f>IFERROR(VLOOKUP(BX24,Dicionário!A:B,2,0),"Conferir")</f>
        <v>2</v>
      </c>
      <c r="BZ24" s="7" t="s">
        <v>214</v>
      </c>
      <c r="CA24" s="7">
        <v>80</v>
      </c>
      <c r="CB24" s="7" t="s">
        <v>190</v>
      </c>
      <c r="CC24" s="11">
        <f>IFERROR(VLOOKUP(CB24,Dicionário!A:B,2,0),"Conferir")</f>
        <v>2</v>
      </c>
      <c r="CD24" s="7">
        <v>70</v>
      </c>
      <c r="CE24" s="7">
        <v>0</v>
      </c>
      <c r="CF24" s="7" t="s">
        <v>148</v>
      </c>
      <c r="CG24" s="7">
        <f>IFERROR(VLOOKUP(CF24,Dicionário!A:B,2,0),"Conferir")</f>
        <v>2</v>
      </c>
      <c r="CH24" s="7">
        <v>115</v>
      </c>
      <c r="CI24" s="7" t="s">
        <v>191</v>
      </c>
      <c r="CJ24" s="7">
        <f>IFERROR(VLOOKUP(CI24,Dicionário!A:B,2,0),"Conferir")</f>
        <v>2</v>
      </c>
      <c r="CK24" s="7">
        <v>15</v>
      </c>
      <c r="CL24" s="7" t="s">
        <v>152</v>
      </c>
      <c r="CM24" s="11">
        <f>IFERROR(VLOOKUP(CL24,Dicionário!A:B,2,0),"Conferir")</f>
        <v>2</v>
      </c>
      <c r="CN24" s="7" t="s">
        <v>376</v>
      </c>
      <c r="CO24" s="7">
        <v>0</v>
      </c>
      <c r="CP24" s="7">
        <v>0</v>
      </c>
      <c r="CQ24" s="7">
        <v>0</v>
      </c>
      <c r="CR24" s="7" t="s">
        <v>148</v>
      </c>
      <c r="CS24" s="11">
        <f>IFERROR(VLOOKUP(CR24,Dicionário!A:B,2,0),"Conferir")</f>
        <v>2</v>
      </c>
      <c r="CT24" s="7">
        <v>0</v>
      </c>
      <c r="CU24" s="7" t="s">
        <v>148</v>
      </c>
      <c r="CV24" s="11">
        <f>IFERROR(VLOOKUP(CU24,Dicionário!A:B,2,0),"Conferir")</f>
        <v>2</v>
      </c>
      <c r="CW24" s="7">
        <v>0</v>
      </c>
      <c r="CX24" s="7" t="s">
        <v>148</v>
      </c>
      <c r="CY24" s="11">
        <f>IFERROR(VLOOKUP(CX24,Dicionário!A:B,2,0),"Conferir")</f>
        <v>2</v>
      </c>
      <c r="CZ24" s="12">
        <f t="shared" si="3"/>
        <v>0</v>
      </c>
      <c r="DA24" s="7">
        <v>60000</v>
      </c>
      <c r="DB24" s="7" t="s">
        <v>377</v>
      </c>
      <c r="DC24" s="7">
        <f>IFERROR(VLOOKUP(DB24,Dicionário!A:B,2,0),"Conferir")</f>
        <v>1</v>
      </c>
      <c r="DD24" s="7" t="s">
        <v>378</v>
      </c>
      <c r="DE24" s="7" t="s">
        <v>379</v>
      </c>
      <c r="DF24" s="7" t="s">
        <v>156</v>
      </c>
      <c r="DG24" s="11">
        <f>IFERROR(VLOOKUP(DF24,Dicionário!A:B,2,0),"Conferir")</f>
        <v>1</v>
      </c>
      <c r="DH24" s="7" t="s">
        <v>157</v>
      </c>
      <c r="DJ24" s="7" t="s">
        <v>158</v>
      </c>
      <c r="DK24" s="11">
        <f>IFERROR(VLOOKUP(DJ24,Dicionário!A:B,2,0),"Conferir")</f>
        <v>2</v>
      </c>
      <c r="DL24" s="7" t="s">
        <v>176</v>
      </c>
      <c r="DM24" s="11">
        <f>IFERROR(VLOOKUP(DL24,Dicionário!A:B,2,0),"Conferir")</f>
        <v>2</v>
      </c>
      <c r="DN24" s="7" t="s">
        <v>194</v>
      </c>
      <c r="DO24" s="11">
        <f>IFERROR(VLOOKUP(DN24,Dicionário!A:B,2,0),"Conferir")</f>
        <v>7</v>
      </c>
      <c r="DP24" s="7" t="s">
        <v>127</v>
      </c>
      <c r="DQ24" s="11">
        <f>IFERROR(VLOOKUP(DP24,Dicionário!A:B,2,0),"Conferir")</f>
        <v>2</v>
      </c>
      <c r="DR24" s="7" t="s">
        <v>127</v>
      </c>
      <c r="DS24" s="11">
        <f>IFERROR(VLOOKUP(DR24,Dicionário!A:B,2,0),"Conferir")</f>
        <v>2</v>
      </c>
      <c r="DT24" s="7" t="s">
        <v>380</v>
      </c>
      <c r="DW24" s="7">
        <f t="shared" si="4"/>
        <v>1153</v>
      </c>
      <c r="DX24" s="7">
        <f t="shared" si="5"/>
        <v>523</v>
      </c>
    </row>
    <row r="25" spans="1:128" ht="15.75" customHeight="1" x14ac:dyDescent="0.15">
      <c r="A25" s="6">
        <v>44961.446723402776</v>
      </c>
      <c r="B25" s="7" t="s">
        <v>381</v>
      </c>
      <c r="C25" s="7" t="s">
        <v>382</v>
      </c>
      <c r="D25" s="7" t="s">
        <v>126</v>
      </c>
      <c r="E25" s="7" t="s">
        <v>126</v>
      </c>
      <c r="F25" s="7" t="s">
        <v>127</v>
      </c>
      <c r="G25" s="7">
        <v>1</v>
      </c>
      <c r="H25" s="7" t="s">
        <v>128</v>
      </c>
      <c r="I25" s="7" t="s">
        <v>129</v>
      </c>
      <c r="J25" s="7" t="s">
        <v>131</v>
      </c>
      <c r="K25" s="7" t="s">
        <v>130</v>
      </c>
      <c r="L25" s="7" t="s">
        <v>383</v>
      </c>
      <c r="M25" s="7">
        <v>2023010042</v>
      </c>
      <c r="N25" s="7" t="s">
        <v>384</v>
      </c>
      <c r="O25" s="7">
        <v>11954531771</v>
      </c>
      <c r="P25" s="7">
        <v>557739445</v>
      </c>
      <c r="Q25" s="7">
        <v>44698396808</v>
      </c>
      <c r="R25" s="9">
        <v>38742</v>
      </c>
      <c r="S25" s="7">
        <v>2023</v>
      </c>
      <c r="T25" s="7">
        <v>17</v>
      </c>
      <c r="U25" s="7" t="s">
        <v>255</v>
      </c>
      <c r="V25" s="7" t="s">
        <v>136</v>
      </c>
      <c r="W25" s="7" t="s">
        <v>385</v>
      </c>
      <c r="X25" s="8" t="s">
        <v>386</v>
      </c>
      <c r="Y25" s="7" t="s">
        <v>387</v>
      </c>
      <c r="Z25" s="7" t="s">
        <v>140</v>
      </c>
      <c r="AA25" s="7" t="s">
        <v>167</v>
      </c>
      <c r="AB25" s="7" t="s">
        <v>142</v>
      </c>
      <c r="AD25" s="7">
        <v>3</v>
      </c>
      <c r="AE25" s="7">
        <v>3</v>
      </c>
      <c r="AF25" s="7">
        <f t="shared" si="0"/>
        <v>6</v>
      </c>
      <c r="AH25" s="7">
        <f t="shared" si="1"/>
        <v>6</v>
      </c>
      <c r="AI25" s="10" t="str">
        <f t="shared" si="2"/>
        <v>Ok</v>
      </c>
      <c r="AJ25" s="7" t="s">
        <v>222</v>
      </c>
      <c r="AK25" s="7">
        <v>909</v>
      </c>
      <c r="AL25" s="7" t="s">
        <v>144</v>
      </c>
      <c r="AM25" s="11">
        <f>IFERROR(VLOOKUP(AL25,Dicionário!A:B,2,0),"Conferir")</f>
        <v>2</v>
      </c>
      <c r="AN25" s="7">
        <v>1863</v>
      </c>
      <c r="AO25" s="7" t="s">
        <v>144</v>
      </c>
      <c r="AP25" s="7">
        <f>IFERROR(VLOOKUP(AO25,Dicionário!A:B,2,0),"Conferir")</f>
        <v>2</v>
      </c>
      <c r="AQ25" s="7">
        <v>933</v>
      </c>
      <c r="AR25" s="7" t="s">
        <v>223</v>
      </c>
      <c r="AS25" s="11">
        <f>IFERROR(VLOOKUP(AR25,Dicionário!A:B,2,0),"Conferir")</f>
        <v>2</v>
      </c>
      <c r="AT25" s="7">
        <v>0</v>
      </c>
      <c r="AU25" s="7" t="s">
        <v>145</v>
      </c>
      <c r="AV25" s="7">
        <f>IFERROR(VLOOKUP(AU25,Dicionário!A:B,2,0),"Conferir")</f>
        <v>2</v>
      </c>
      <c r="AW25" s="7">
        <v>0</v>
      </c>
      <c r="AX25" s="7">
        <v>0</v>
      </c>
      <c r="AY25" s="7" t="s">
        <v>145</v>
      </c>
      <c r="AZ25" s="11">
        <f>IFERROR(VLOOKUP(AY25,Dicionário!A:B,2,0),"Conferir")</f>
        <v>2</v>
      </c>
      <c r="BA25" s="7">
        <v>0</v>
      </c>
      <c r="BB25" s="7" t="s">
        <v>145</v>
      </c>
      <c r="BC25" s="7">
        <f>IFERROR(VLOOKUP(BB25,Dicionário!A:B,2,0),"Conferir")</f>
        <v>2</v>
      </c>
      <c r="BD25" s="7">
        <v>0</v>
      </c>
      <c r="BE25" s="7" t="s">
        <v>145</v>
      </c>
      <c r="BF25" s="11">
        <f>IFERROR(VLOOKUP(BE25,Dicionário!A:B,2,0),"Conferir")</f>
        <v>2</v>
      </c>
      <c r="BH25" s="7">
        <v>0</v>
      </c>
      <c r="BI25" s="7" t="s">
        <v>186</v>
      </c>
      <c r="BJ25" s="11">
        <f>IFERROR(VLOOKUP(BI25,Dicionário!$A:$B,2,0),"Conferir")</f>
        <v>1</v>
      </c>
      <c r="BK25" s="7">
        <v>0</v>
      </c>
      <c r="BL25" s="7" t="s">
        <v>187</v>
      </c>
      <c r="BM25" s="11">
        <f>IFERROR(VLOOKUP(BL25,Dicionário!A:B,2,0),"Conferir")</f>
        <v>2</v>
      </c>
      <c r="BN25" s="7">
        <v>412</v>
      </c>
      <c r="BO25" s="7" t="s">
        <v>188</v>
      </c>
      <c r="BP25" s="7">
        <f>IFERROR(VLOOKUP(BO25,Dicionário!A:B,2,0),"Conferir")</f>
        <v>2</v>
      </c>
      <c r="BQ25" s="7">
        <v>123</v>
      </c>
      <c r="BR25" s="7" t="s">
        <v>149</v>
      </c>
      <c r="BS25" s="11">
        <f>IFERROR(VLOOKUP(BR25,Dicionário!A:B,2,0),"Conferir")</f>
        <v>2</v>
      </c>
      <c r="BT25" s="7">
        <v>259</v>
      </c>
      <c r="BU25" s="7" t="s">
        <v>149</v>
      </c>
      <c r="BV25" s="7">
        <f>IFERROR(VLOOKUP(BU25,Dicionário!A:B,2,0),"Conferir")</f>
        <v>2</v>
      </c>
      <c r="BW25" s="7">
        <v>0</v>
      </c>
      <c r="BX25" s="7" t="s">
        <v>148</v>
      </c>
      <c r="BY25" s="11">
        <f>IFERROR(VLOOKUP(BX25,Dicionário!A:B,2,0),"Conferir")</f>
        <v>2</v>
      </c>
      <c r="BZ25" s="7" t="s">
        <v>214</v>
      </c>
      <c r="CA25" s="7">
        <v>99</v>
      </c>
      <c r="CB25" s="7" t="s">
        <v>190</v>
      </c>
      <c r="CC25" s="11">
        <f>IFERROR(VLOOKUP(CB25,Dicionário!A:B,2,0),"Conferir")</f>
        <v>2</v>
      </c>
      <c r="CD25" s="7">
        <v>200</v>
      </c>
      <c r="CE25" s="7">
        <v>0</v>
      </c>
      <c r="CF25" s="7" t="s">
        <v>148</v>
      </c>
      <c r="CG25" s="7">
        <f>IFERROR(VLOOKUP(CF25,Dicionário!A:B,2,0),"Conferir")</f>
        <v>2</v>
      </c>
      <c r="CH25" s="7">
        <v>80</v>
      </c>
      <c r="CI25" s="7" t="s">
        <v>225</v>
      </c>
      <c r="CJ25" s="7">
        <f>IFERROR(VLOOKUP(CI25,Dicionário!A:B,2,0),"Conferir")</f>
        <v>0</v>
      </c>
      <c r="CK25" s="7">
        <v>600</v>
      </c>
      <c r="CL25" s="7" t="s">
        <v>192</v>
      </c>
      <c r="CM25" s="11">
        <f>IFERROR(VLOOKUP(CL25,Dicionário!A:B,2,0),"Conferir")</f>
        <v>0</v>
      </c>
      <c r="CN25" s="7" t="s">
        <v>388</v>
      </c>
      <c r="CO25" s="7">
        <v>1</v>
      </c>
      <c r="CP25" s="7">
        <v>1</v>
      </c>
      <c r="CQ25" s="7">
        <v>1234</v>
      </c>
      <c r="CR25" s="7" t="s">
        <v>247</v>
      </c>
      <c r="CS25" s="11">
        <f>IFERROR(VLOOKUP(CR25,Dicionário!A:B,2,0),"Conferir")</f>
        <v>2</v>
      </c>
      <c r="CT25" s="7">
        <v>1516</v>
      </c>
      <c r="CU25" s="7" t="s">
        <v>247</v>
      </c>
      <c r="CV25" s="11">
        <f>IFERROR(VLOOKUP(CU25,Dicionário!A:B,2,0),"Conferir")</f>
        <v>2</v>
      </c>
      <c r="CW25" s="7">
        <v>708</v>
      </c>
      <c r="CX25" s="7" t="s">
        <v>247</v>
      </c>
      <c r="CY25" s="11">
        <f>IFERROR(VLOOKUP(CX25,Dicionário!A:B,2,0),"Conferir")</f>
        <v>2</v>
      </c>
      <c r="CZ25" s="12">
        <f t="shared" si="3"/>
        <v>-67.333333333333329</v>
      </c>
      <c r="DA25" s="7">
        <v>0</v>
      </c>
      <c r="DB25" s="7" t="s">
        <v>148</v>
      </c>
      <c r="DC25" s="7">
        <f>IFERROR(VLOOKUP(DB25,Dicionário!A:B,2,0),"Conferir")</f>
        <v>2</v>
      </c>
      <c r="DE25" s="7" t="s">
        <v>156</v>
      </c>
      <c r="DF25" s="7" t="s">
        <v>156</v>
      </c>
      <c r="DG25" s="11">
        <f>IFERROR(VLOOKUP(DF25,Dicionário!A:B,2,0),"Conferir")</f>
        <v>1</v>
      </c>
      <c r="DH25" s="7" t="s">
        <v>157</v>
      </c>
      <c r="DJ25" s="7" t="s">
        <v>158</v>
      </c>
      <c r="DK25" s="11">
        <f>IFERROR(VLOOKUP(DJ25,Dicionário!A:B,2,0),"Conferir")</f>
        <v>2</v>
      </c>
      <c r="DL25" s="7" t="s">
        <v>194</v>
      </c>
      <c r="DM25" s="11">
        <f>IFERROR(VLOOKUP(DL25,Dicionário!A:B,2,0),"Conferir")</f>
        <v>7</v>
      </c>
      <c r="DN25" s="7" t="s">
        <v>177</v>
      </c>
      <c r="DO25" s="11">
        <f>IFERROR(VLOOKUP(DN25,Dicionário!A:B,2,0),"Conferir")</f>
        <v>5</v>
      </c>
      <c r="DP25" s="7" t="s">
        <v>126</v>
      </c>
      <c r="DQ25" s="11">
        <f>IFERROR(VLOOKUP(DP25,Dicionário!A:B,2,0),"Conferir")</f>
        <v>1</v>
      </c>
      <c r="DR25" s="7" t="s">
        <v>126</v>
      </c>
      <c r="DS25" s="11">
        <f>IFERROR(VLOOKUP(DR25,Dicionário!A:B,2,0),"Conferir")</f>
        <v>1</v>
      </c>
      <c r="DW25" s="7">
        <f t="shared" si="4"/>
        <v>3705</v>
      </c>
      <c r="DX25" s="7">
        <f t="shared" si="5"/>
        <v>1773</v>
      </c>
    </row>
    <row r="26" spans="1:128" ht="15.75" customHeight="1" x14ac:dyDescent="0.15">
      <c r="A26" s="6">
        <v>44960.519995034723</v>
      </c>
      <c r="B26" s="7" t="s">
        <v>389</v>
      </c>
      <c r="C26" s="7" t="s">
        <v>390</v>
      </c>
      <c r="D26" s="7" t="s">
        <v>126</v>
      </c>
      <c r="E26" s="7" t="s">
        <v>127</v>
      </c>
      <c r="F26" s="7" t="s">
        <v>127</v>
      </c>
      <c r="G26" s="7" t="s">
        <v>128</v>
      </c>
      <c r="H26" s="7" t="s">
        <v>128</v>
      </c>
      <c r="I26" s="7" t="s">
        <v>129</v>
      </c>
      <c r="J26" s="7" t="s">
        <v>131</v>
      </c>
      <c r="K26" s="7" t="s">
        <v>130</v>
      </c>
      <c r="L26" s="7" t="s">
        <v>391</v>
      </c>
      <c r="M26" s="7">
        <v>2023010043</v>
      </c>
      <c r="N26" s="7" t="s">
        <v>392</v>
      </c>
      <c r="O26" s="7">
        <v>11978252898</v>
      </c>
      <c r="P26" s="7">
        <v>634498630</v>
      </c>
      <c r="Q26" s="7">
        <v>56508076809</v>
      </c>
      <c r="R26" s="9">
        <v>38593</v>
      </c>
      <c r="S26" s="7">
        <v>2023</v>
      </c>
      <c r="T26" s="7">
        <v>18</v>
      </c>
      <c r="U26" s="7" t="s">
        <v>164</v>
      </c>
      <c r="V26" s="7" t="s">
        <v>136</v>
      </c>
      <c r="W26" s="7" t="s">
        <v>393</v>
      </c>
      <c r="X26" s="8" t="s">
        <v>394</v>
      </c>
      <c r="Y26" s="7" t="s">
        <v>139</v>
      </c>
      <c r="Z26" s="7" t="s">
        <v>140</v>
      </c>
      <c r="AA26" s="7" t="s">
        <v>167</v>
      </c>
      <c r="AB26" s="7" t="s">
        <v>142</v>
      </c>
      <c r="AD26" s="7">
        <v>5</v>
      </c>
      <c r="AE26" s="7">
        <v>1</v>
      </c>
      <c r="AF26" s="7">
        <f t="shared" si="0"/>
        <v>2</v>
      </c>
      <c r="AH26" s="7">
        <f t="shared" si="1"/>
        <v>2</v>
      </c>
      <c r="AI26" s="10" t="str">
        <f t="shared" si="2"/>
        <v>Ok</v>
      </c>
      <c r="AJ26" s="7" t="s">
        <v>143</v>
      </c>
      <c r="AK26" s="7">
        <v>0</v>
      </c>
      <c r="AL26" s="7" t="s">
        <v>145</v>
      </c>
      <c r="AM26" s="11">
        <f>IFERROR(VLOOKUP(AL26,Dicionário!A:B,2,0),"Conferir")</f>
        <v>2</v>
      </c>
      <c r="AN26" s="7">
        <v>0</v>
      </c>
      <c r="AO26" s="7" t="s">
        <v>145</v>
      </c>
      <c r="AP26" s="7">
        <f>IFERROR(VLOOKUP(AO26,Dicionário!A:B,2,0),"Conferir")</f>
        <v>2</v>
      </c>
      <c r="AQ26" s="7">
        <v>0</v>
      </c>
      <c r="AR26" s="7" t="s">
        <v>145</v>
      </c>
      <c r="AS26" s="11">
        <f>IFERROR(VLOOKUP(AR26,Dicionário!A:B,2,0),"Conferir")</f>
        <v>2</v>
      </c>
      <c r="AT26" s="7">
        <v>0</v>
      </c>
      <c r="AU26" s="7" t="s">
        <v>145</v>
      </c>
      <c r="AV26" s="7">
        <f>IFERROR(VLOOKUP(AU26,Dicionário!A:B,2,0),"Conferir")</f>
        <v>2</v>
      </c>
      <c r="AW26" s="7">
        <v>0</v>
      </c>
      <c r="AX26" s="7">
        <v>0</v>
      </c>
      <c r="AY26" s="7" t="s">
        <v>145</v>
      </c>
      <c r="AZ26" s="11">
        <f>IFERROR(VLOOKUP(AY26,Dicionário!A:B,2,0),"Conferir")</f>
        <v>2</v>
      </c>
      <c r="BA26" s="7">
        <v>3556</v>
      </c>
      <c r="BB26" s="7" t="s">
        <v>144</v>
      </c>
      <c r="BC26" s="7">
        <f>IFERROR(VLOOKUP(BB26,Dicionário!A:B,2,0),"Conferir")</f>
        <v>2</v>
      </c>
      <c r="BD26" s="7">
        <v>0</v>
      </c>
      <c r="BE26" s="7" t="s">
        <v>145</v>
      </c>
      <c r="BF26" s="11">
        <f>IFERROR(VLOOKUP(BE26,Dicionário!A:B,2,0),"Conferir")</f>
        <v>2</v>
      </c>
      <c r="BH26" s="7">
        <v>0</v>
      </c>
      <c r="BI26" s="7" t="s">
        <v>186</v>
      </c>
      <c r="BJ26" s="11">
        <f>IFERROR(VLOOKUP(BI26,Dicionário!$A:$B,2,0),"Conferir")</f>
        <v>1</v>
      </c>
      <c r="BK26" s="7">
        <v>500</v>
      </c>
      <c r="BL26" s="7" t="s">
        <v>395</v>
      </c>
      <c r="BM26" s="11">
        <f>IFERROR(VLOOKUP(BL26,Dicionário!A:B,2,0),"Conferir")</f>
        <v>0</v>
      </c>
      <c r="BN26" s="7">
        <v>0</v>
      </c>
      <c r="BO26" s="7" t="s">
        <v>148</v>
      </c>
      <c r="BP26" s="7">
        <f>IFERROR(VLOOKUP(BO26,Dicionário!A:B,2,0),"Conferir")</f>
        <v>2</v>
      </c>
      <c r="BQ26" s="7">
        <v>0</v>
      </c>
      <c r="BR26" s="7" t="s">
        <v>149</v>
      </c>
      <c r="BS26" s="11">
        <f>IFERROR(VLOOKUP(BR26,Dicionário!A:B,2,0),"Conferir")</f>
        <v>2</v>
      </c>
      <c r="BT26" s="7">
        <v>159</v>
      </c>
      <c r="BU26" s="7" t="s">
        <v>149</v>
      </c>
      <c r="BV26" s="7">
        <f>IFERROR(VLOOKUP(BU26,Dicionário!A:B,2,0),"Conferir")</f>
        <v>2</v>
      </c>
      <c r="BW26" s="7">
        <v>0</v>
      </c>
      <c r="BX26" s="7" t="s">
        <v>148</v>
      </c>
      <c r="BY26" s="11">
        <f>IFERROR(VLOOKUP(BX26,Dicionário!A:B,2,0),"Conferir")</f>
        <v>2</v>
      </c>
      <c r="BZ26" s="7" t="s">
        <v>170</v>
      </c>
      <c r="CA26" s="7">
        <v>130</v>
      </c>
      <c r="CB26" s="7" t="s">
        <v>190</v>
      </c>
      <c r="CC26" s="11">
        <f>IFERROR(VLOOKUP(CB26,Dicionário!A:B,2,0),"Conferir")</f>
        <v>2</v>
      </c>
      <c r="CD26" s="7">
        <v>0</v>
      </c>
      <c r="CE26" s="7">
        <v>0</v>
      </c>
      <c r="CF26" s="7" t="s">
        <v>148</v>
      </c>
      <c r="CG26" s="7">
        <f>IFERROR(VLOOKUP(CF26,Dicionário!A:B,2,0),"Conferir")</f>
        <v>2</v>
      </c>
      <c r="CH26" s="7">
        <v>214</v>
      </c>
      <c r="CI26" s="7" t="s">
        <v>191</v>
      </c>
      <c r="CJ26" s="7">
        <f>IFERROR(VLOOKUP(CI26,Dicionário!A:B,2,0),"Conferir")</f>
        <v>2</v>
      </c>
      <c r="CK26" s="7">
        <v>400</v>
      </c>
      <c r="CL26" s="7" t="s">
        <v>192</v>
      </c>
      <c r="CM26" s="11">
        <f>IFERROR(VLOOKUP(CL26,Dicionário!A:B,2,0),"Conferir")</f>
        <v>0</v>
      </c>
      <c r="CN26" s="7" t="s">
        <v>396</v>
      </c>
      <c r="CO26" s="7">
        <v>1</v>
      </c>
      <c r="CP26" s="7">
        <v>0</v>
      </c>
      <c r="CQ26" s="7">
        <v>0</v>
      </c>
      <c r="CR26" s="7" t="s">
        <v>155</v>
      </c>
      <c r="CS26" s="11">
        <f>IFERROR(VLOOKUP(CR26,Dicionário!A:B,2,0),"Conferir")</f>
        <v>0</v>
      </c>
      <c r="CT26" s="7">
        <v>670</v>
      </c>
      <c r="CU26" s="7" t="s">
        <v>247</v>
      </c>
      <c r="CV26" s="11">
        <f>IFERROR(VLOOKUP(CU26,Dicionário!A:B,2,0),"Conferir")</f>
        <v>2</v>
      </c>
      <c r="CW26" s="7">
        <v>0</v>
      </c>
      <c r="CX26" s="7" t="s">
        <v>148</v>
      </c>
      <c r="CY26" s="11">
        <f>IFERROR(VLOOKUP(CX26,Dicionário!A:B,2,0),"Conferir")</f>
        <v>2</v>
      </c>
      <c r="CZ26" s="12">
        <f t="shared" si="3"/>
        <v>-55.833333333333336</v>
      </c>
      <c r="DA26" s="7">
        <v>1300</v>
      </c>
      <c r="DB26" s="7" t="s">
        <v>155</v>
      </c>
      <c r="DC26" s="7">
        <f>IFERROR(VLOOKUP(DB26,Dicionário!A:B,2,0),"Conferir")</f>
        <v>0</v>
      </c>
      <c r="DD26" s="7" t="s">
        <v>397</v>
      </c>
      <c r="DE26" s="7" t="s">
        <v>156</v>
      </c>
      <c r="DF26" s="7" t="s">
        <v>156</v>
      </c>
      <c r="DG26" s="11">
        <f>IFERROR(VLOOKUP(DF26,Dicionário!A:B,2,0),"Conferir")</f>
        <v>1</v>
      </c>
      <c r="DH26" s="7" t="s">
        <v>157</v>
      </c>
      <c r="DJ26" s="7" t="s">
        <v>398</v>
      </c>
      <c r="DK26" s="11">
        <f>IFERROR(VLOOKUP(DJ26,Dicionário!A:B,2,0),"Conferir")</f>
        <v>0</v>
      </c>
      <c r="DL26" s="7" t="s">
        <v>177</v>
      </c>
      <c r="DM26" s="11">
        <f>IFERROR(VLOOKUP(DL26,Dicionário!A:B,2,0),"Conferir")</f>
        <v>5</v>
      </c>
      <c r="DN26" s="7" t="s">
        <v>194</v>
      </c>
      <c r="DO26" s="11">
        <f>IFERROR(VLOOKUP(DN26,Dicionário!A:B,2,0),"Conferir")</f>
        <v>7</v>
      </c>
      <c r="DP26" s="7" t="s">
        <v>127</v>
      </c>
      <c r="DQ26" s="11">
        <f>IFERROR(VLOOKUP(DP26,Dicionário!A:B,2,0),"Conferir")</f>
        <v>2</v>
      </c>
      <c r="DR26" s="7" t="s">
        <v>126</v>
      </c>
      <c r="DS26" s="11">
        <f>IFERROR(VLOOKUP(DR26,Dicionário!A:B,2,0),"Conferir")</f>
        <v>1</v>
      </c>
      <c r="DW26" s="7">
        <f t="shared" si="4"/>
        <v>3556</v>
      </c>
      <c r="DX26" s="7">
        <f t="shared" si="5"/>
        <v>1403</v>
      </c>
    </row>
    <row r="27" spans="1:128" ht="15.75" customHeight="1" x14ac:dyDescent="0.15">
      <c r="A27" s="6">
        <v>44968.427061469905</v>
      </c>
      <c r="B27" s="7" t="s">
        <v>320</v>
      </c>
      <c r="C27" s="7" t="s">
        <v>399</v>
      </c>
      <c r="D27" s="7" t="s">
        <v>126</v>
      </c>
      <c r="E27" s="7" t="s">
        <v>127</v>
      </c>
      <c r="F27" s="7" t="s">
        <v>127</v>
      </c>
      <c r="G27" s="7" t="s">
        <v>128</v>
      </c>
      <c r="H27" s="7" t="s">
        <v>128</v>
      </c>
      <c r="I27" s="7" t="s">
        <v>129</v>
      </c>
      <c r="J27" s="7" t="s">
        <v>131</v>
      </c>
      <c r="K27" s="7" t="s">
        <v>274</v>
      </c>
      <c r="L27" s="7" t="s">
        <v>400</v>
      </c>
      <c r="M27" s="7">
        <v>2023010044</v>
      </c>
      <c r="N27" s="7" t="s">
        <v>401</v>
      </c>
      <c r="O27" s="7">
        <v>11976287163</v>
      </c>
      <c r="P27" s="7">
        <v>601324122</v>
      </c>
      <c r="Q27" s="7">
        <v>55899299894</v>
      </c>
      <c r="R27" s="9">
        <v>38787</v>
      </c>
      <c r="S27" s="7">
        <v>2023</v>
      </c>
      <c r="T27" s="7">
        <v>17</v>
      </c>
      <c r="U27" s="7" t="s">
        <v>164</v>
      </c>
      <c r="V27" s="7" t="s">
        <v>136</v>
      </c>
      <c r="W27" s="7" t="s">
        <v>402</v>
      </c>
      <c r="X27" s="8" t="s">
        <v>403</v>
      </c>
      <c r="Y27" s="7" t="s">
        <v>404</v>
      </c>
      <c r="Z27" s="7" t="s">
        <v>140</v>
      </c>
      <c r="AA27" s="7" t="s">
        <v>167</v>
      </c>
      <c r="AB27" s="7" t="s">
        <v>142</v>
      </c>
      <c r="AD27" s="7">
        <v>5</v>
      </c>
      <c r="AE27" s="7">
        <v>5</v>
      </c>
      <c r="AF27" s="7">
        <f t="shared" si="0"/>
        <v>10</v>
      </c>
      <c r="AH27" s="7">
        <f t="shared" si="1"/>
        <v>10</v>
      </c>
      <c r="AI27" s="10" t="str">
        <f t="shared" si="2"/>
        <v>Ok</v>
      </c>
      <c r="AJ27" s="7" t="s">
        <v>222</v>
      </c>
      <c r="AK27" s="7">
        <v>0</v>
      </c>
      <c r="AL27" s="7" t="s">
        <v>145</v>
      </c>
      <c r="AM27" s="11">
        <f>IFERROR(VLOOKUP(AL27,Dicionário!A:B,2,0),"Conferir")</f>
        <v>2</v>
      </c>
      <c r="AN27" s="7">
        <v>2500</v>
      </c>
      <c r="AO27" s="7" t="s">
        <v>223</v>
      </c>
      <c r="AP27" s="7">
        <f>IFERROR(VLOOKUP(AO27,Dicionário!A:B,2,0),"Conferir")</f>
        <v>2</v>
      </c>
      <c r="AQ27" s="7">
        <v>588</v>
      </c>
      <c r="AR27" s="7" t="s">
        <v>223</v>
      </c>
      <c r="AS27" s="11">
        <f>IFERROR(VLOOKUP(AR27,Dicionário!A:B,2,0),"Conferir")</f>
        <v>2</v>
      </c>
      <c r="AT27" s="7">
        <v>0</v>
      </c>
      <c r="AU27" s="7" t="s">
        <v>145</v>
      </c>
      <c r="AV27" s="7">
        <f>IFERROR(VLOOKUP(AU27,Dicionário!A:B,2,0),"Conferir")</f>
        <v>2</v>
      </c>
      <c r="AW27" s="7">
        <v>0</v>
      </c>
      <c r="AX27" s="7">
        <v>0</v>
      </c>
      <c r="AY27" s="7" t="s">
        <v>145</v>
      </c>
      <c r="AZ27" s="11">
        <f>IFERROR(VLOOKUP(AY27,Dicionário!A:B,2,0),"Conferir")</f>
        <v>2</v>
      </c>
      <c r="BA27" s="7">
        <v>0</v>
      </c>
      <c r="BB27" s="7" t="s">
        <v>145</v>
      </c>
      <c r="BC27" s="7">
        <f>IFERROR(VLOOKUP(BB27,Dicionário!A:B,2,0),"Conferir")</f>
        <v>2</v>
      </c>
      <c r="BD27" s="7">
        <v>0</v>
      </c>
      <c r="BE27" s="7" t="s">
        <v>145</v>
      </c>
      <c r="BF27" s="11">
        <f>IFERROR(VLOOKUP(BE27,Dicionário!A:B,2,0),"Conferir")</f>
        <v>2</v>
      </c>
      <c r="BH27" s="7">
        <v>0</v>
      </c>
      <c r="BI27" s="7" t="s">
        <v>186</v>
      </c>
      <c r="BJ27" s="11">
        <f>IFERROR(VLOOKUP(BI27,Dicionário!$A:$B,2,0),"Conferir")</f>
        <v>1</v>
      </c>
      <c r="BK27" s="7">
        <v>0</v>
      </c>
      <c r="BL27" s="7" t="s">
        <v>187</v>
      </c>
      <c r="BM27" s="11">
        <f>IFERROR(VLOOKUP(BL27,Dicionário!A:B,2,0),"Conferir")</f>
        <v>2</v>
      </c>
      <c r="BN27" s="7">
        <v>1038</v>
      </c>
      <c r="BO27" s="7" t="s">
        <v>188</v>
      </c>
      <c r="BP27" s="7">
        <f>IFERROR(VLOOKUP(BO27,Dicionário!A:B,2,0),"Conferir")</f>
        <v>2</v>
      </c>
      <c r="BQ27" s="7">
        <v>47</v>
      </c>
      <c r="BR27" s="7" t="s">
        <v>149</v>
      </c>
      <c r="BS27" s="11">
        <f>IFERROR(VLOOKUP(BR27,Dicionário!A:B,2,0),"Conferir")</f>
        <v>2</v>
      </c>
      <c r="BT27" s="7">
        <v>100</v>
      </c>
      <c r="BU27" s="7" t="s">
        <v>149</v>
      </c>
      <c r="BV27" s="7">
        <f>IFERROR(VLOOKUP(BU27,Dicionário!A:B,2,0),"Conferir")</f>
        <v>2</v>
      </c>
      <c r="BW27" s="7">
        <v>190</v>
      </c>
      <c r="BX27" s="7" t="s">
        <v>189</v>
      </c>
      <c r="BY27" s="11">
        <f>IFERROR(VLOOKUP(BX27,Dicionário!A:B,2,0),"Conferir")</f>
        <v>2</v>
      </c>
      <c r="BZ27" s="7" t="s">
        <v>214</v>
      </c>
      <c r="CA27" s="7">
        <v>100</v>
      </c>
      <c r="CB27" s="7" t="s">
        <v>190</v>
      </c>
      <c r="CC27" s="11">
        <f>IFERROR(VLOOKUP(CB27,Dicionário!A:B,2,0),"Conferir")</f>
        <v>2</v>
      </c>
      <c r="CD27" s="7">
        <v>0</v>
      </c>
      <c r="CE27" s="7">
        <v>0</v>
      </c>
      <c r="CF27" s="7" t="s">
        <v>148</v>
      </c>
      <c r="CG27" s="7">
        <f>IFERROR(VLOOKUP(CF27,Dicionário!A:B,2,0),"Conferir")</f>
        <v>2</v>
      </c>
      <c r="CH27" s="7">
        <v>0</v>
      </c>
      <c r="CI27" s="7" t="s">
        <v>148</v>
      </c>
      <c r="CJ27" s="7">
        <f>IFERROR(VLOOKUP(CI27,Dicionário!A:B,2,0),"Conferir")</f>
        <v>2</v>
      </c>
      <c r="CK27" s="7">
        <v>120</v>
      </c>
      <c r="CL27" s="7" t="s">
        <v>152</v>
      </c>
      <c r="CM27" s="11">
        <f>IFERROR(VLOOKUP(CL27,Dicionário!A:B,2,0),"Conferir")</f>
        <v>2</v>
      </c>
      <c r="CN27" s="7" t="s">
        <v>294</v>
      </c>
      <c r="CO27" s="7">
        <v>1</v>
      </c>
      <c r="CP27" s="7">
        <v>0</v>
      </c>
      <c r="CQ27" s="7">
        <v>897</v>
      </c>
      <c r="CR27" s="7" t="s">
        <v>247</v>
      </c>
      <c r="CS27" s="11">
        <f>IFERROR(VLOOKUP(CR27,Dicionário!A:B,2,0),"Conferir")</f>
        <v>2</v>
      </c>
      <c r="CT27" s="7">
        <v>627</v>
      </c>
      <c r="CU27" s="7" t="s">
        <v>247</v>
      </c>
      <c r="CV27" s="11">
        <f>IFERROR(VLOOKUP(CU27,Dicionário!A:B,2,0),"Conferir")</f>
        <v>2</v>
      </c>
      <c r="CW27" s="7">
        <v>0</v>
      </c>
      <c r="CX27" s="7" t="s">
        <v>148</v>
      </c>
      <c r="CY27" s="11">
        <f>IFERROR(VLOOKUP(CX27,Dicionário!A:B,2,0),"Conferir")</f>
        <v>2</v>
      </c>
      <c r="CZ27" s="12">
        <f t="shared" si="3"/>
        <v>-52.25</v>
      </c>
      <c r="DA27" s="7">
        <v>24775</v>
      </c>
      <c r="DB27" s="7" t="s">
        <v>247</v>
      </c>
      <c r="DC27" s="7">
        <f>IFERROR(VLOOKUP(DB27,Dicionário!A:B,2,0),"Conferir")</f>
        <v>2</v>
      </c>
      <c r="DE27" s="7" t="s">
        <v>156</v>
      </c>
      <c r="DF27" s="7" t="s">
        <v>156</v>
      </c>
      <c r="DG27" s="11">
        <f>IFERROR(VLOOKUP(DF27,Dicionário!A:B,2,0),"Conferir")</f>
        <v>1</v>
      </c>
      <c r="DH27" s="7" t="s">
        <v>157</v>
      </c>
      <c r="DJ27" s="7" t="s">
        <v>158</v>
      </c>
      <c r="DK27" s="11">
        <f>IFERROR(VLOOKUP(DJ27,Dicionário!A:B,2,0),"Conferir")</f>
        <v>2</v>
      </c>
      <c r="DL27" s="7" t="s">
        <v>227</v>
      </c>
      <c r="DM27" s="11">
        <f>IFERROR(VLOOKUP(DL27,Dicionário!A:B,2,0),"Conferir")</f>
        <v>4</v>
      </c>
      <c r="DN27" s="7" t="s">
        <v>227</v>
      </c>
      <c r="DO27" s="11">
        <f>IFERROR(VLOOKUP(DN27,Dicionário!A:B,2,0),"Conferir")</f>
        <v>4</v>
      </c>
      <c r="DP27" s="7" t="s">
        <v>127</v>
      </c>
      <c r="DQ27" s="11">
        <f>IFERROR(VLOOKUP(DP27,Dicionário!A:B,2,0),"Conferir")</f>
        <v>2</v>
      </c>
      <c r="DR27" s="7" t="s">
        <v>127</v>
      </c>
      <c r="DS27" s="11">
        <f>IFERROR(VLOOKUP(DR27,Dicionário!A:B,2,0),"Conferir")</f>
        <v>2</v>
      </c>
      <c r="DW27" s="7">
        <f t="shared" si="4"/>
        <v>3088</v>
      </c>
      <c r="DX27" s="7">
        <f t="shared" si="5"/>
        <v>1405</v>
      </c>
    </row>
    <row r="28" spans="1:128" ht="15.75" customHeight="1" x14ac:dyDescent="0.15">
      <c r="A28" s="6">
        <v>44968.713466354166</v>
      </c>
      <c r="B28" s="7" t="s">
        <v>195</v>
      </c>
      <c r="C28" s="7" t="s">
        <v>405</v>
      </c>
      <c r="D28" s="7" t="s">
        <v>126</v>
      </c>
      <c r="E28" s="7" t="s">
        <v>127</v>
      </c>
      <c r="F28" s="7" t="s">
        <v>127</v>
      </c>
      <c r="G28" s="7" t="s">
        <v>128</v>
      </c>
      <c r="H28" s="7" t="s">
        <v>128</v>
      </c>
      <c r="I28" s="7" t="s">
        <v>129</v>
      </c>
      <c r="J28" s="7" t="s">
        <v>130</v>
      </c>
      <c r="K28" s="7" t="s">
        <v>131</v>
      </c>
      <c r="L28" s="7" t="s">
        <v>406</v>
      </c>
      <c r="M28" s="7">
        <v>2023010045</v>
      </c>
      <c r="N28" s="7" t="s">
        <v>407</v>
      </c>
      <c r="O28" s="7">
        <v>11953337319</v>
      </c>
      <c r="P28" s="7">
        <v>577742103</v>
      </c>
      <c r="Q28" s="7">
        <v>52370515880</v>
      </c>
      <c r="R28" s="9">
        <v>38499</v>
      </c>
      <c r="S28" s="7">
        <v>2023</v>
      </c>
      <c r="T28" s="7">
        <v>18</v>
      </c>
      <c r="U28" s="7" t="s">
        <v>255</v>
      </c>
      <c r="V28" s="7" t="s">
        <v>136</v>
      </c>
      <c r="W28" s="7" t="s">
        <v>408</v>
      </c>
      <c r="X28" s="8" t="s">
        <v>409</v>
      </c>
      <c r="Y28" s="7" t="s">
        <v>139</v>
      </c>
      <c r="Z28" s="7" t="s">
        <v>140</v>
      </c>
      <c r="AA28" s="7" t="s">
        <v>167</v>
      </c>
      <c r="AB28" s="7" t="s">
        <v>142</v>
      </c>
      <c r="AD28" s="7">
        <v>3</v>
      </c>
      <c r="AE28" s="7">
        <v>3</v>
      </c>
      <c r="AF28" s="7">
        <f t="shared" si="0"/>
        <v>6</v>
      </c>
      <c r="AH28" s="7">
        <f t="shared" si="1"/>
        <v>6</v>
      </c>
      <c r="AI28" s="10" t="str">
        <f t="shared" si="2"/>
        <v>Ok</v>
      </c>
      <c r="AJ28" s="7" t="s">
        <v>143</v>
      </c>
      <c r="AK28" s="7">
        <v>622</v>
      </c>
      <c r="AL28" s="7" t="s">
        <v>144</v>
      </c>
      <c r="AM28" s="11">
        <f>IFERROR(VLOOKUP(AL28,Dicionário!A:B,2,0),"Conferir")</f>
        <v>2</v>
      </c>
      <c r="AN28" s="7">
        <v>0</v>
      </c>
      <c r="AO28" s="7" t="s">
        <v>145</v>
      </c>
      <c r="AP28" s="7">
        <f>IFERROR(VLOOKUP(AO28,Dicionário!A:B,2,0),"Conferir")</f>
        <v>2</v>
      </c>
      <c r="AQ28" s="7">
        <v>0</v>
      </c>
      <c r="AR28" s="7" t="s">
        <v>145</v>
      </c>
      <c r="AS28" s="11">
        <f>IFERROR(VLOOKUP(AR28,Dicionário!A:B,2,0),"Conferir")</f>
        <v>2</v>
      </c>
      <c r="AT28" s="7">
        <v>1899</v>
      </c>
      <c r="AU28" s="7" t="s">
        <v>144</v>
      </c>
      <c r="AV28" s="7">
        <f>IFERROR(VLOOKUP(AU28,Dicionário!A:B,2,0),"Conferir")</f>
        <v>2</v>
      </c>
      <c r="AW28" s="7">
        <v>0</v>
      </c>
      <c r="AX28" s="7">
        <v>0</v>
      </c>
      <c r="AY28" s="7" t="s">
        <v>145</v>
      </c>
      <c r="AZ28" s="11">
        <f>IFERROR(VLOOKUP(AY28,Dicionário!A:B,2,0),"Conferir")</f>
        <v>2</v>
      </c>
      <c r="BA28" s="7">
        <v>0</v>
      </c>
      <c r="BB28" s="7" t="s">
        <v>145</v>
      </c>
      <c r="BC28" s="7">
        <f>IFERROR(VLOOKUP(BB28,Dicionário!A:B,2,0),"Conferir")</f>
        <v>2</v>
      </c>
      <c r="BD28" s="7">
        <v>600</v>
      </c>
      <c r="BE28" s="7" t="s">
        <v>223</v>
      </c>
      <c r="BF28" s="11">
        <f>IFERROR(VLOOKUP(BE28,Dicionário!A:B,2,0),"Conferir")</f>
        <v>2</v>
      </c>
      <c r="BH28" s="7">
        <v>0</v>
      </c>
      <c r="BI28" s="7" t="s">
        <v>186</v>
      </c>
      <c r="BJ28" s="11">
        <f>IFERROR(VLOOKUP(BI28,Dicionário!$A:$B,2,0),"Conferir")</f>
        <v>1</v>
      </c>
      <c r="BK28" s="7">
        <v>250</v>
      </c>
      <c r="BL28" s="7" t="s">
        <v>375</v>
      </c>
      <c r="BM28" s="11">
        <f>IFERROR(VLOOKUP(BL28,Dicionário!A:B,2,0),"Conferir")</f>
        <v>2</v>
      </c>
      <c r="BN28" s="7">
        <v>0</v>
      </c>
      <c r="BO28" s="7" t="s">
        <v>148</v>
      </c>
      <c r="BP28" s="7">
        <f>IFERROR(VLOOKUP(BO28,Dicionário!A:B,2,0),"Conferir")</f>
        <v>2</v>
      </c>
      <c r="BQ28" s="7">
        <v>0</v>
      </c>
      <c r="BR28" s="7" t="s">
        <v>268</v>
      </c>
      <c r="BS28" s="11">
        <f>IFERROR(VLOOKUP(BR28,Dicionário!A:B,2,0),"Conferir")</f>
        <v>2</v>
      </c>
      <c r="BT28" s="7">
        <v>120</v>
      </c>
      <c r="BU28" s="7" t="s">
        <v>149</v>
      </c>
      <c r="BV28" s="7">
        <f>IFERROR(VLOOKUP(BU28,Dicionário!A:B,2,0),"Conferir")</f>
        <v>2</v>
      </c>
      <c r="BW28" s="7">
        <v>143</v>
      </c>
      <c r="BX28" s="7" t="s">
        <v>189</v>
      </c>
      <c r="BY28" s="11">
        <f>IFERROR(VLOOKUP(BX28,Dicionário!A:B,2,0),"Conferir")</f>
        <v>2</v>
      </c>
      <c r="BZ28" s="7" t="s">
        <v>151</v>
      </c>
      <c r="CA28" s="7">
        <v>0</v>
      </c>
      <c r="CB28" s="7" t="s">
        <v>148</v>
      </c>
      <c r="CC28" s="11">
        <f>IFERROR(VLOOKUP(CB28,Dicionário!A:B,2,0),"Conferir")</f>
        <v>2</v>
      </c>
      <c r="CD28" s="7">
        <v>183</v>
      </c>
      <c r="CE28" s="7">
        <v>629</v>
      </c>
      <c r="CF28" s="7" t="s">
        <v>301</v>
      </c>
      <c r="CG28" s="7">
        <f>IFERROR(VLOOKUP(CF28,Dicionário!A:B,2,0),"Conferir")</f>
        <v>2</v>
      </c>
      <c r="CH28" s="7">
        <v>34</v>
      </c>
      <c r="CI28" s="7" t="s">
        <v>191</v>
      </c>
      <c r="CJ28" s="7">
        <f>IFERROR(VLOOKUP(CI28,Dicionário!A:B,2,0),"Conferir")</f>
        <v>2</v>
      </c>
      <c r="CK28" s="7">
        <v>0</v>
      </c>
      <c r="CL28" s="7" t="s">
        <v>148</v>
      </c>
      <c r="CM28" s="11">
        <f>IFERROR(VLOOKUP(CL28,Dicionário!A:B,2,0),"Conferir")</f>
        <v>2</v>
      </c>
      <c r="CO28" s="7">
        <v>0</v>
      </c>
      <c r="CP28" s="7">
        <v>0</v>
      </c>
      <c r="CQ28" s="7">
        <v>0</v>
      </c>
      <c r="CR28" s="7" t="s">
        <v>148</v>
      </c>
      <c r="CS28" s="11">
        <f>IFERROR(VLOOKUP(CR28,Dicionário!A:B,2,0),"Conferir")</f>
        <v>2</v>
      </c>
      <c r="CT28" s="7">
        <v>285</v>
      </c>
      <c r="CU28" s="7" t="s">
        <v>247</v>
      </c>
      <c r="CV28" s="11">
        <f>IFERROR(VLOOKUP(CU28,Dicionário!A:B,2,0),"Conferir")</f>
        <v>2</v>
      </c>
      <c r="CW28" s="7">
        <v>243</v>
      </c>
      <c r="CX28" s="7" t="s">
        <v>247</v>
      </c>
      <c r="CY28" s="11">
        <f>IFERROR(VLOOKUP(CX28,Dicionário!A:B,2,0),"Conferir")</f>
        <v>2</v>
      </c>
      <c r="CZ28" s="12">
        <f t="shared" si="3"/>
        <v>-3.5</v>
      </c>
      <c r="DA28" s="7">
        <v>0</v>
      </c>
      <c r="DB28" s="7" t="s">
        <v>148</v>
      </c>
      <c r="DC28" s="7">
        <f>IFERROR(VLOOKUP(DB28,Dicionário!A:B,2,0),"Conferir")</f>
        <v>2</v>
      </c>
      <c r="DE28" s="7" t="s">
        <v>156</v>
      </c>
      <c r="DF28" s="7" t="s">
        <v>156</v>
      </c>
      <c r="DG28" s="11">
        <f>IFERROR(VLOOKUP(DF28,Dicionário!A:B,2,0),"Conferir")</f>
        <v>1</v>
      </c>
      <c r="DH28" s="7" t="s">
        <v>157</v>
      </c>
      <c r="DJ28" s="7" t="s">
        <v>158</v>
      </c>
      <c r="DK28" s="11">
        <f>IFERROR(VLOOKUP(DJ28,Dicionário!A:B,2,0),"Conferir")</f>
        <v>2</v>
      </c>
      <c r="DL28" s="7" t="s">
        <v>194</v>
      </c>
      <c r="DM28" s="11">
        <f>IFERROR(VLOOKUP(DL28,Dicionário!A:B,2,0),"Conferir")</f>
        <v>7</v>
      </c>
      <c r="DN28" s="7" t="s">
        <v>176</v>
      </c>
      <c r="DO28" s="11">
        <f>IFERROR(VLOOKUP(DN28,Dicionário!A:B,2,0),"Conferir")</f>
        <v>2</v>
      </c>
      <c r="DP28" s="7" t="s">
        <v>126</v>
      </c>
      <c r="DQ28" s="11">
        <f>IFERROR(VLOOKUP(DP28,Dicionário!A:B,2,0),"Conferir")</f>
        <v>1</v>
      </c>
      <c r="DR28" s="7" t="s">
        <v>126</v>
      </c>
      <c r="DS28" s="11">
        <f>IFERROR(VLOOKUP(DR28,Dicionário!A:B,2,0),"Conferir")</f>
        <v>1</v>
      </c>
      <c r="DW28" s="7">
        <f t="shared" si="4"/>
        <v>3121</v>
      </c>
      <c r="DX28" s="7">
        <f t="shared" si="5"/>
        <v>1216</v>
      </c>
    </row>
    <row r="29" spans="1:128" ht="15.75" customHeight="1" x14ac:dyDescent="0.15">
      <c r="A29" s="6">
        <v>44961.706848495371</v>
      </c>
      <c r="B29" s="7" t="s">
        <v>330</v>
      </c>
      <c r="C29" s="7" t="s">
        <v>410</v>
      </c>
      <c r="D29" s="7" t="s">
        <v>126</v>
      </c>
      <c r="E29" s="7" t="s">
        <v>127</v>
      </c>
      <c r="F29" s="7" t="s">
        <v>127</v>
      </c>
      <c r="G29" s="7">
        <v>1</v>
      </c>
      <c r="H29" s="7">
        <v>2</v>
      </c>
      <c r="I29" s="7" t="s">
        <v>129</v>
      </c>
      <c r="J29" s="7" t="s">
        <v>131</v>
      </c>
      <c r="K29" s="7" t="s">
        <v>130</v>
      </c>
      <c r="L29" s="7" t="s">
        <v>411</v>
      </c>
      <c r="M29" s="7">
        <v>2023010046</v>
      </c>
      <c r="N29" s="7" t="s">
        <v>412</v>
      </c>
      <c r="O29" s="7">
        <v>11947064338</v>
      </c>
      <c r="P29" s="7">
        <v>547066843</v>
      </c>
      <c r="Q29" s="7">
        <v>52799088864</v>
      </c>
      <c r="R29" s="9">
        <v>38141</v>
      </c>
      <c r="S29" s="7">
        <v>2022</v>
      </c>
      <c r="T29" s="7">
        <v>19</v>
      </c>
      <c r="U29" s="7" t="s">
        <v>164</v>
      </c>
      <c r="V29" s="7" t="s">
        <v>136</v>
      </c>
      <c r="W29" s="7" t="s">
        <v>413</v>
      </c>
      <c r="X29" s="8" t="s">
        <v>414</v>
      </c>
      <c r="Y29" s="7" t="s">
        <v>139</v>
      </c>
      <c r="Z29" s="7" t="s">
        <v>140</v>
      </c>
      <c r="AA29" s="7" t="s">
        <v>167</v>
      </c>
      <c r="AB29" s="7" t="s">
        <v>142</v>
      </c>
      <c r="AD29" s="7">
        <v>4</v>
      </c>
      <c r="AE29" s="7">
        <v>4</v>
      </c>
      <c r="AF29" s="7">
        <f t="shared" si="0"/>
        <v>8</v>
      </c>
      <c r="AH29" s="7">
        <f t="shared" si="1"/>
        <v>8</v>
      </c>
      <c r="AI29" s="10" t="str">
        <f t="shared" si="2"/>
        <v>Ok</v>
      </c>
      <c r="AJ29" s="7" t="s">
        <v>222</v>
      </c>
      <c r="AK29" s="7">
        <v>0</v>
      </c>
      <c r="AL29" s="7" t="s">
        <v>145</v>
      </c>
      <c r="AM29" s="11">
        <f>IFERROR(VLOOKUP(AL29,Dicionário!A:B,2,0),"Conferir")</f>
        <v>2</v>
      </c>
      <c r="AN29" s="7">
        <v>0</v>
      </c>
      <c r="AO29" s="7" t="s">
        <v>145</v>
      </c>
      <c r="AP29" s="7">
        <f>IFERROR(VLOOKUP(AO29,Dicionário!A:B,2,0),"Conferir")</f>
        <v>2</v>
      </c>
      <c r="AQ29" s="7">
        <v>0</v>
      </c>
      <c r="AR29" s="7" t="s">
        <v>145</v>
      </c>
      <c r="AS29" s="11">
        <f>IFERROR(VLOOKUP(AR29,Dicionário!A:B,2,0),"Conferir")</f>
        <v>2</v>
      </c>
      <c r="AT29" s="7">
        <v>0</v>
      </c>
      <c r="AU29" s="7" t="s">
        <v>145</v>
      </c>
      <c r="AV29" s="7">
        <f>IFERROR(VLOOKUP(AU29,Dicionário!A:B,2,0),"Conferir")</f>
        <v>2</v>
      </c>
      <c r="AW29" s="7">
        <v>0</v>
      </c>
      <c r="AX29" s="7">
        <v>0</v>
      </c>
      <c r="AY29" s="7" t="s">
        <v>145</v>
      </c>
      <c r="AZ29" s="11">
        <f>IFERROR(VLOOKUP(AY29,Dicionário!A:B,2,0),"Conferir")</f>
        <v>2</v>
      </c>
      <c r="BA29" s="7">
        <v>1300</v>
      </c>
      <c r="BB29" s="7" t="s">
        <v>234</v>
      </c>
      <c r="BC29" s="7">
        <f>IFERROR(VLOOKUP(BB29,Dicionário!A:B,2,0),"Conferir")</f>
        <v>0</v>
      </c>
      <c r="BD29" s="7">
        <v>0</v>
      </c>
      <c r="BE29" s="7" t="s">
        <v>145</v>
      </c>
      <c r="BF29" s="11">
        <f>IFERROR(VLOOKUP(BE29,Dicionário!A:B,2,0),"Conferir")</f>
        <v>2</v>
      </c>
      <c r="BG29" s="7" t="s">
        <v>415</v>
      </c>
      <c r="BH29" s="7">
        <v>1</v>
      </c>
      <c r="BI29" s="7" t="s">
        <v>186</v>
      </c>
      <c r="BJ29" s="11">
        <f>IFERROR(VLOOKUP(BI29,Dicionário!$A:$B,2,0),"Conferir")</f>
        <v>1</v>
      </c>
      <c r="BK29" s="7">
        <v>0</v>
      </c>
      <c r="BL29" s="7" t="s">
        <v>187</v>
      </c>
      <c r="BM29" s="11">
        <f>IFERROR(VLOOKUP(BL29,Dicionário!A:B,2,0),"Conferir")</f>
        <v>2</v>
      </c>
      <c r="BN29" s="7">
        <v>0</v>
      </c>
      <c r="BO29" s="7" t="s">
        <v>148</v>
      </c>
      <c r="BP29" s="7">
        <f>IFERROR(VLOOKUP(BO29,Dicionário!A:B,2,0),"Conferir")</f>
        <v>2</v>
      </c>
      <c r="BQ29" s="7">
        <v>135</v>
      </c>
      <c r="BR29" s="7" t="s">
        <v>149</v>
      </c>
      <c r="BS29" s="11">
        <f>IFERROR(VLOOKUP(BR29,Dicionário!A:B,2,0),"Conferir")</f>
        <v>2</v>
      </c>
      <c r="BT29" s="7">
        <v>230</v>
      </c>
      <c r="BU29" s="7" t="s">
        <v>149</v>
      </c>
      <c r="BV29" s="7">
        <f>IFERROR(VLOOKUP(BU29,Dicionário!A:B,2,0),"Conferir")</f>
        <v>2</v>
      </c>
      <c r="BW29" s="7">
        <v>181</v>
      </c>
      <c r="BX29" s="7" t="s">
        <v>213</v>
      </c>
      <c r="BY29" s="11">
        <f>IFERROR(VLOOKUP(BX29,Dicionário!A:B,2,0),"Conferir")</f>
        <v>2</v>
      </c>
      <c r="BZ29" s="7" t="s">
        <v>214</v>
      </c>
      <c r="CA29" s="7">
        <v>202</v>
      </c>
      <c r="CB29" s="7" t="s">
        <v>190</v>
      </c>
      <c r="CC29" s="11">
        <f>IFERROR(VLOOKUP(CB29,Dicionário!A:B,2,0),"Conferir")</f>
        <v>2</v>
      </c>
      <c r="CD29" s="7">
        <v>0</v>
      </c>
      <c r="CE29" s="7">
        <v>0</v>
      </c>
      <c r="CF29" s="7" t="s">
        <v>148</v>
      </c>
      <c r="CG29" s="7">
        <f>IFERROR(VLOOKUP(CF29,Dicionário!A:B,2,0),"Conferir")</f>
        <v>2</v>
      </c>
      <c r="CH29" s="7">
        <v>0</v>
      </c>
      <c r="CI29" s="7" t="s">
        <v>148</v>
      </c>
      <c r="CJ29" s="7">
        <f>IFERROR(VLOOKUP(CI29,Dicionário!A:B,2,0),"Conferir")</f>
        <v>2</v>
      </c>
      <c r="CK29" s="7">
        <v>110</v>
      </c>
      <c r="CL29" s="7" t="s">
        <v>152</v>
      </c>
      <c r="CM29" s="11">
        <f>IFERROR(VLOOKUP(CL29,Dicionário!A:B,2,0),"Conferir")</f>
        <v>2</v>
      </c>
      <c r="CN29" s="7" t="s">
        <v>294</v>
      </c>
      <c r="CO29" s="7">
        <v>0</v>
      </c>
      <c r="CP29" s="7">
        <v>0</v>
      </c>
      <c r="CQ29" s="7">
        <v>0</v>
      </c>
      <c r="CR29" s="7" t="s">
        <v>148</v>
      </c>
      <c r="CS29" s="11">
        <f>IFERROR(VLOOKUP(CR29,Dicionário!A:B,2,0),"Conferir")</f>
        <v>2</v>
      </c>
      <c r="CT29" s="7">
        <v>0</v>
      </c>
      <c r="CU29" s="7" t="s">
        <v>148</v>
      </c>
      <c r="CV29" s="11">
        <f>IFERROR(VLOOKUP(CU29,Dicionário!A:B,2,0),"Conferir")</f>
        <v>2</v>
      </c>
      <c r="CW29" s="7">
        <v>0</v>
      </c>
      <c r="CX29" s="7" t="s">
        <v>148</v>
      </c>
      <c r="CY29" s="11">
        <f>IFERROR(VLOOKUP(CX29,Dicionário!A:B,2,0),"Conferir")</f>
        <v>2</v>
      </c>
      <c r="CZ29" s="12">
        <f t="shared" si="3"/>
        <v>0</v>
      </c>
      <c r="DA29" s="7">
        <v>0</v>
      </c>
      <c r="DB29" s="7" t="s">
        <v>148</v>
      </c>
      <c r="DC29" s="7">
        <f>IFERROR(VLOOKUP(DB29,Dicionário!A:B,2,0),"Conferir")</f>
        <v>2</v>
      </c>
      <c r="DD29" s="7" t="s">
        <v>416</v>
      </c>
      <c r="DE29" s="7" t="s">
        <v>379</v>
      </c>
      <c r="DF29" s="7" t="s">
        <v>417</v>
      </c>
      <c r="DG29" s="11">
        <f>IFERROR(VLOOKUP(DF29,Dicionário!A:B,2,0),"Conferir")</f>
        <v>3</v>
      </c>
      <c r="DH29" s="7" t="s">
        <v>175</v>
      </c>
      <c r="DI29" s="7" t="s">
        <v>418</v>
      </c>
      <c r="DJ29" s="7" t="s">
        <v>158</v>
      </c>
      <c r="DK29" s="11">
        <f>IFERROR(VLOOKUP(DJ29,Dicionário!A:B,2,0),"Conferir")</f>
        <v>2</v>
      </c>
      <c r="DL29" s="7" t="s">
        <v>194</v>
      </c>
      <c r="DM29" s="11">
        <f>IFERROR(VLOOKUP(DL29,Dicionário!A:B,2,0),"Conferir")</f>
        <v>7</v>
      </c>
      <c r="DN29" s="7" t="s">
        <v>203</v>
      </c>
      <c r="DO29" s="11">
        <f>IFERROR(VLOOKUP(DN29,Dicionário!A:B,2,0),"Conferir")</f>
        <v>6</v>
      </c>
      <c r="DP29" s="7" t="s">
        <v>127</v>
      </c>
      <c r="DQ29" s="11">
        <f>IFERROR(VLOOKUP(DP29,Dicionário!A:B,2,0),"Conferir")</f>
        <v>2</v>
      </c>
      <c r="DR29" s="7" t="s">
        <v>127</v>
      </c>
      <c r="DS29" s="11">
        <f>IFERROR(VLOOKUP(DR29,Dicionário!A:B,2,0),"Conferir")</f>
        <v>2</v>
      </c>
      <c r="DW29" s="7">
        <f t="shared" si="4"/>
        <v>1300</v>
      </c>
      <c r="DX29" s="7">
        <f t="shared" si="5"/>
        <v>677</v>
      </c>
    </row>
    <row r="30" spans="1:128" ht="15.75" customHeight="1" x14ac:dyDescent="0.15">
      <c r="A30" s="6">
        <v>44968.478680081018</v>
      </c>
      <c r="B30" s="7" t="s">
        <v>228</v>
      </c>
      <c r="C30" s="7" t="s">
        <v>419</v>
      </c>
      <c r="D30" s="7" t="s">
        <v>126</v>
      </c>
      <c r="E30" s="7" t="s">
        <v>127</v>
      </c>
      <c r="F30" s="7" t="s">
        <v>420</v>
      </c>
      <c r="G30" s="7">
        <v>4</v>
      </c>
      <c r="H30" s="7">
        <v>1</v>
      </c>
      <c r="I30" s="7">
        <v>1</v>
      </c>
      <c r="J30" s="7" t="s">
        <v>130</v>
      </c>
      <c r="K30" s="7" t="s">
        <v>421</v>
      </c>
      <c r="L30" s="7" t="s">
        <v>422</v>
      </c>
      <c r="M30" s="7">
        <v>2023010047</v>
      </c>
      <c r="N30" s="7" t="s">
        <v>423</v>
      </c>
      <c r="O30" s="7">
        <v>11951412333</v>
      </c>
      <c r="P30" s="7" t="s">
        <v>424</v>
      </c>
      <c r="Q30" s="7">
        <v>47105794828</v>
      </c>
      <c r="R30" s="9">
        <v>36303</v>
      </c>
      <c r="S30" s="7">
        <v>2016</v>
      </c>
      <c r="T30" s="7">
        <v>24</v>
      </c>
      <c r="U30" s="7" t="s">
        <v>255</v>
      </c>
      <c r="V30" s="7" t="s">
        <v>136</v>
      </c>
      <c r="W30" s="7" t="s">
        <v>425</v>
      </c>
      <c r="X30" s="8" t="s">
        <v>426</v>
      </c>
      <c r="Y30" s="7" t="s">
        <v>139</v>
      </c>
      <c r="Z30" s="7" t="s">
        <v>140</v>
      </c>
      <c r="AA30" s="7" t="s">
        <v>167</v>
      </c>
      <c r="AB30" s="7">
        <v>1</v>
      </c>
      <c r="AD30" s="7">
        <v>4</v>
      </c>
      <c r="AE30" s="7">
        <v>4</v>
      </c>
      <c r="AF30" s="7">
        <f t="shared" si="0"/>
        <v>8</v>
      </c>
      <c r="AH30" s="7">
        <f t="shared" si="1"/>
        <v>8</v>
      </c>
      <c r="AI30" s="10" t="str">
        <f t="shared" si="2"/>
        <v>Ok</v>
      </c>
      <c r="AJ30" s="7" t="s">
        <v>222</v>
      </c>
      <c r="AK30" s="7">
        <v>1200</v>
      </c>
      <c r="AL30" s="7" t="s">
        <v>223</v>
      </c>
      <c r="AM30" s="11">
        <f>IFERROR(VLOOKUP(AL30,Dicionário!A:B,2,0),"Conferir")</f>
        <v>2</v>
      </c>
      <c r="AN30" s="7">
        <v>0</v>
      </c>
      <c r="AO30" s="7" t="s">
        <v>145</v>
      </c>
      <c r="AP30" s="7">
        <f>IFERROR(VLOOKUP(AO30,Dicionário!A:B,2,0),"Conferir")</f>
        <v>2</v>
      </c>
      <c r="AQ30" s="7">
        <v>1200</v>
      </c>
      <c r="AR30" s="7" t="s">
        <v>223</v>
      </c>
      <c r="AS30" s="11">
        <f>IFERROR(VLOOKUP(AR30,Dicionário!A:B,2,0),"Conferir")</f>
        <v>2</v>
      </c>
      <c r="AT30" s="7">
        <v>0</v>
      </c>
      <c r="AU30" s="7" t="s">
        <v>145</v>
      </c>
      <c r="AV30" s="7">
        <f>IFERROR(VLOOKUP(AU30,Dicionário!A:B,2,0),"Conferir")</f>
        <v>2</v>
      </c>
      <c r="AW30" s="7">
        <v>0</v>
      </c>
      <c r="AX30" s="7">
        <v>0</v>
      </c>
      <c r="AY30" s="7" t="s">
        <v>145</v>
      </c>
      <c r="AZ30" s="11">
        <f>IFERROR(VLOOKUP(AY30,Dicionário!A:B,2,0),"Conferir")</f>
        <v>2</v>
      </c>
      <c r="BA30" s="7">
        <v>330</v>
      </c>
      <c r="BB30" s="7" t="s">
        <v>234</v>
      </c>
      <c r="BC30" s="7">
        <f>IFERROR(VLOOKUP(BB30,Dicionário!A:B,2,0),"Conferir")</f>
        <v>0</v>
      </c>
      <c r="BD30" s="7">
        <v>600</v>
      </c>
      <c r="BE30" s="7" t="s">
        <v>224</v>
      </c>
      <c r="BF30" s="11">
        <f>IFERROR(VLOOKUP(BE30,Dicionário!A:B,2,0),"Conferir")</f>
        <v>2</v>
      </c>
      <c r="BH30" s="7">
        <v>0</v>
      </c>
      <c r="BI30" s="7" t="s">
        <v>146</v>
      </c>
      <c r="BJ30" s="11">
        <f>IFERROR(VLOOKUP(BI30,Dicionário!$A:$B,2,0),"Conferir")</f>
        <v>2</v>
      </c>
      <c r="BK30" s="7">
        <v>900</v>
      </c>
      <c r="BL30" s="7" t="s">
        <v>168</v>
      </c>
      <c r="BM30" s="11">
        <f>IFERROR(VLOOKUP(BL30,Dicionário!A:B,2,0),"Conferir")</f>
        <v>0</v>
      </c>
      <c r="BN30" s="7">
        <v>0</v>
      </c>
      <c r="BO30" s="7" t="s">
        <v>148</v>
      </c>
      <c r="BP30" s="7">
        <f>IFERROR(VLOOKUP(BO30,Dicionário!A:B,2,0),"Conferir")</f>
        <v>2</v>
      </c>
      <c r="BQ30" s="7">
        <v>96</v>
      </c>
      <c r="BR30" s="7" t="s">
        <v>149</v>
      </c>
      <c r="BS30" s="11">
        <f>IFERROR(VLOOKUP(BR30,Dicionário!A:B,2,0),"Conferir")</f>
        <v>2</v>
      </c>
      <c r="BT30" s="7">
        <v>220</v>
      </c>
      <c r="BU30" s="7" t="s">
        <v>149</v>
      </c>
      <c r="BV30" s="7">
        <f>IFERROR(VLOOKUP(BU30,Dicionário!A:B,2,0),"Conferir")</f>
        <v>2</v>
      </c>
      <c r="BW30" s="7">
        <v>60</v>
      </c>
      <c r="BX30" s="7" t="s">
        <v>213</v>
      </c>
      <c r="BY30" s="11">
        <f>IFERROR(VLOOKUP(BX30,Dicionário!A:B,2,0),"Conferir")</f>
        <v>2</v>
      </c>
      <c r="BZ30" s="7" t="s">
        <v>214</v>
      </c>
      <c r="CA30" s="7">
        <v>100</v>
      </c>
      <c r="CB30" s="7" t="s">
        <v>190</v>
      </c>
      <c r="CC30" s="11">
        <f>IFERROR(VLOOKUP(CB30,Dicionário!A:B,2,0),"Conferir")</f>
        <v>2</v>
      </c>
      <c r="CD30" s="7">
        <v>350</v>
      </c>
      <c r="CE30" s="7">
        <v>0</v>
      </c>
      <c r="CF30" s="7" t="s">
        <v>148</v>
      </c>
      <c r="CG30" s="7">
        <f>IFERROR(VLOOKUP(CF30,Dicionário!A:B,2,0),"Conferir")</f>
        <v>2</v>
      </c>
      <c r="CH30" s="7">
        <v>0</v>
      </c>
      <c r="CI30" s="7" t="s">
        <v>148</v>
      </c>
      <c r="CJ30" s="7">
        <f>IFERROR(VLOOKUP(CI30,Dicionário!A:B,2,0),"Conferir")</f>
        <v>2</v>
      </c>
      <c r="CK30" s="7">
        <v>1440</v>
      </c>
      <c r="CL30" s="7" t="s">
        <v>245</v>
      </c>
      <c r="CM30" s="11">
        <f>IFERROR(VLOOKUP(CL30,Dicionário!A:B,2,0),"Conferir")</f>
        <v>2</v>
      </c>
      <c r="CN30" s="7" t="s">
        <v>427</v>
      </c>
      <c r="CO30" s="7">
        <v>0</v>
      </c>
      <c r="CP30" s="7">
        <v>0</v>
      </c>
      <c r="CQ30" s="7">
        <v>0</v>
      </c>
      <c r="CR30" s="7" t="s">
        <v>148</v>
      </c>
      <c r="CS30" s="11">
        <f>IFERROR(VLOOKUP(CR30,Dicionário!A:B,2,0),"Conferir")</f>
        <v>2</v>
      </c>
      <c r="CT30" s="7">
        <v>0</v>
      </c>
      <c r="CU30" s="7" t="s">
        <v>148</v>
      </c>
      <c r="CV30" s="11">
        <f>IFERROR(VLOOKUP(CU30,Dicionário!A:B,2,0),"Conferir")</f>
        <v>2</v>
      </c>
      <c r="CW30" s="7">
        <v>0</v>
      </c>
      <c r="CX30" s="7" t="s">
        <v>148</v>
      </c>
      <c r="CY30" s="11">
        <f>IFERROR(VLOOKUP(CX30,Dicionário!A:B,2,0),"Conferir")</f>
        <v>2</v>
      </c>
      <c r="CZ30" s="12">
        <f t="shared" si="3"/>
        <v>0</v>
      </c>
      <c r="DA30" s="7">
        <v>30309</v>
      </c>
      <c r="DB30" s="7" t="s">
        <v>247</v>
      </c>
      <c r="DC30" s="7">
        <f>IFERROR(VLOOKUP(DB30,Dicionário!A:B,2,0),"Conferir")</f>
        <v>2</v>
      </c>
      <c r="DE30" s="7" t="s">
        <v>156</v>
      </c>
      <c r="DF30" s="7" t="s">
        <v>156</v>
      </c>
      <c r="DG30" s="11">
        <f>IFERROR(VLOOKUP(DF30,Dicionário!A:B,2,0),"Conferir")</f>
        <v>1</v>
      </c>
      <c r="DH30" s="7" t="s">
        <v>175</v>
      </c>
      <c r="DJ30" s="7" t="s">
        <v>158</v>
      </c>
      <c r="DK30" s="11">
        <f>IFERROR(VLOOKUP(DJ30,Dicionário!A:B,2,0),"Conferir")</f>
        <v>2</v>
      </c>
      <c r="DL30" s="7" t="s">
        <v>260</v>
      </c>
      <c r="DM30" s="11">
        <f>IFERROR(VLOOKUP(DL30,Dicionário!A:B,2,0),"Conferir")</f>
        <v>3</v>
      </c>
      <c r="DN30" s="7" t="s">
        <v>177</v>
      </c>
      <c r="DO30" s="11">
        <f>IFERROR(VLOOKUP(DN30,Dicionário!A:B,2,0),"Conferir")</f>
        <v>5</v>
      </c>
      <c r="DP30" s="7" t="s">
        <v>126</v>
      </c>
      <c r="DQ30" s="11">
        <f>IFERROR(VLOOKUP(DP30,Dicionário!A:B,2,0),"Conferir")</f>
        <v>1</v>
      </c>
      <c r="DR30" s="7" t="s">
        <v>126</v>
      </c>
      <c r="DS30" s="11">
        <f>IFERROR(VLOOKUP(DR30,Dicionário!A:B,2,0),"Conferir")</f>
        <v>1</v>
      </c>
      <c r="DT30" s="7" t="s">
        <v>428</v>
      </c>
      <c r="DW30" s="7">
        <f t="shared" si="4"/>
        <v>3330</v>
      </c>
      <c r="DX30" s="7">
        <f t="shared" si="5"/>
        <v>3106</v>
      </c>
    </row>
    <row r="31" spans="1:128" ht="15.75" customHeight="1" x14ac:dyDescent="0.15">
      <c r="A31" s="6">
        <v>44968.620735393517</v>
      </c>
      <c r="B31" s="7" t="s">
        <v>287</v>
      </c>
      <c r="C31" s="7" t="s">
        <v>429</v>
      </c>
      <c r="D31" s="7" t="s">
        <v>126</v>
      </c>
      <c r="E31" s="7" t="s">
        <v>126</v>
      </c>
      <c r="F31" s="7" t="s">
        <v>127</v>
      </c>
      <c r="G31" s="7" t="s">
        <v>128</v>
      </c>
      <c r="H31" s="7" t="s">
        <v>128</v>
      </c>
      <c r="I31" s="7" t="s">
        <v>129</v>
      </c>
      <c r="J31" s="7" t="s">
        <v>130</v>
      </c>
      <c r="K31" s="7" t="s">
        <v>131</v>
      </c>
      <c r="L31" s="7" t="s">
        <v>430</v>
      </c>
      <c r="M31" s="7">
        <v>2023010049</v>
      </c>
      <c r="N31" s="7" t="s">
        <v>431</v>
      </c>
      <c r="O31" s="7">
        <v>11945817594</v>
      </c>
      <c r="P31" s="7" t="s">
        <v>432</v>
      </c>
      <c r="Q31" s="7">
        <v>24183122830</v>
      </c>
      <c r="R31" s="9">
        <v>38677</v>
      </c>
      <c r="S31" s="7">
        <v>2023</v>
      </c>
      <c r="T31" s="7">
        <v>17</v>
      </c>
      <c r="U31" s="7" t="s">
        <v>255</v>
      </c>
      <c r="V31" s="7" t="s">
        <v>136</v>
      </c>
      <c r="W31" s="7" t="s">
        <v>433</v>
      </c>
      <c r="X31" s="8" t="s">
        <v>434</v>
      </c>
      <c r="Y31" s="7" t="s">
        <v>139</v>
      </c>
      <c r="Z31" s="7" t="s">
        <v>140</v>
      </c>
      <c r="AA31" s="7" t="s">
        <v>167</v>
      </c>
      <c r="AB31" s="7" t="s">
        <v>142</v>
      </c>
      <c r="AD31" s="7">
        <v>3</v>
      </c>
      <c r="AE31" s="7">
        <v>3</v>
      </c>
      <c r="AF31" s="7">
        <f t="shared" si="0"/>
        <v>6</v>
      </c>
      <c r="AH31" s="7">
        <f t="shared" si="1"/>
        <v>6</v>
      </c>
      <c r="AI31" s="10" t="str">
        <f t="shared" si="2"/>
        <v>Ok</v>
      </c>
      <c r="AJ31" s="7" t="s">
        <v>222</v>
      </c>
      <c r="AK31" s="7">
        <v>0</v>
      </c>
      <c r="AL31" s="7" t="s">
        <v>145</v>
      </c>
      <c r="AM31" s="11">
        <f>IFERROR(VLOOKUP(AL31,Dicionário!A:B,2,0),"Conferir")</f>
        <v>2</v>
      </c>
      <c r="AN31" s="7">
        <v>0</v>
      </c>
      <c r="AO31" s="7" t="s">
        <v>145</v>
      </c>
      <c r="AP31" s="7">
        <f>IFERROR(VLOOKUP(AO31,Dicionário!A:B,2,0),"Conferir")</f>
        <v>2</v>
      </c>
      <c r="AQ31" s="7">
        <v>2500</v>
      </c>
      <c r="AR31" s="7" t="s">
        <v>223</v>
      </c>
      <c r="AS31" s="11">
        <f>IFERROR(VLOOKUP(AR31,Dicionário!A:B,2,0),"Conferir")</f>
        <v>2</v>
      </c>
      <c r="AT31" s="7">
        <v>0</v>
      </c>
      <c r="AU31" s="7" t="s">
        <v>145</v>
      </c>
      <c r="AV31" s="7">
        <f>IFERROR(VLOOKUP(AU31,Dicionário!A:B,2,0),"Conferir")</f>
        <v>2</v>
      </c>
      <c r="AW31" s="7">
        <v>0</v>
      </c>
      <c r="AX31" s="7">
        <v>0</v>
      </c>
      <c r="AY31" s="7" t="s">
        <v>145</v>
      </c>
      <c r="AZ31" s="11">
        <f>IFERROR(VLOOKUP(AY31,Dicionário!A:B,2,0),"Conferir")</f>
        <v>2</v>
      </c>
      <c r="BA31" s="7">
        <v>0</v>
      </c>
      <c r="BB31" s="7" t="s">
        <v>145</v>
      </c>
      <c r="BC31" s="7">
        <f>IFERROR(VLOOKUP(BB31,Dicionário!A:B,2,0),"Conferir")</f>
        <v>2</v>
      </c>
      <c r="BD31" s="7">
        <v>0</v>
      </c>
      <c r="BE31" s="7" t="s">
        <v>145</v>
      </c>
      <c r="BF31" s="11">
        <f>IFERROR(VLOOKUP(BE31,Dicionário!A:B,2,0),"Conferir")</f>
        <v>2</v>
      </c>
      <c r="BH31" s="7">
        <v>0</v>
      </c>
      <c r="BI31" s="7" t="s">
        <v>146</v>
      </c>
      <c r="BJ31" s="11">
        <f>IFERROR(VLOOKUP(BI31,Dicionário!$A:$B,2,0),"Conferir")</f>
        <v>2</v>
      </c>
      <c r="BK31" s="7">
        <v>1300</v>
      </c>
      <c r="BL31" s="7" t="s">
        <v>168</v>
      </c>
      <c r="BM31" s="11">
        <f>IFERROR(VLOOKUP(BL31,Dicionário!A:B,2,0),"Conferir")</f>
        <v>0</v>
      </c>
      <c r="BN31" s="7">
        <v>0</v>
      </c>
      <c r="BO31" s="7" t="s">
        <v>148</v>
      </c>
      <c r="BP31" s="7">
        <f>IFERROR(VLOOKUP(BO31,Dicionário!A:B,2,0),"Conferir")</f>
        <v>2</v>
      </c>
      <c r="BQ31" s="7">
        <v>164</v>
      </c>
      <c r="BR31" s="7" t="s">
        <v>149</v>
      </c>
      <c r="BS31" s="11">
        <f>IFERROR(VLOOKUP(BR31,Dicionário!A:B,2,0),"Conferir")</f>
        <v>2</v>
      </c>
      <c r="BT31" s="7">
        <v>250</v>
      </c>
      <c r="BU31" s="7" t="s">
        <v>149</v>
      </c>
      <c r="BV31" s="7">
        <f>IFERROR(VLOOKUP(BU31,Dicionário!A:B,2,0),"Conferir")</f>
        <v>2</v>
      </c>
      <c r="BW31" s="7">
        <v>0</v>
      </c>
      <c r="BX31" s="7" t="s">
        <v>148</v>
      </c>
      <c r="BY31" s="11">
        <f>IFERROR(VLOOKUP(BX31,Dicionário!A:B,2,0),"Conferir")</f>
        <v>2</v>
      </c>
      <c r="BZ31" s="7" t="s">
        <v>170</v>
      </c>
      <c r="CA31" s="7">
        <v>95</v>
      </c>
      <c r="CB31" s="7" t="s">
        <v>190</v>
      </c>
      <c r="CC31" s="11">
        <f>IFERROR(VLOOKUP(CB31,Dicionário!A:B,2,0),"Conferir")</f>
        <v>2</v>
      </c>
      <c r="CD31" s="7">
        <v>0</v>
      </c>
      <c r="CE31" s="7">
        <v>0</v>
      </c>
      <c r="CF31" s="7" t="s">
        <v>148</v>
      </c>
      <c r="CG31" s="7">
        <f>IFERROR(VLOOKUP(CF31,Dicionário!A:B,2,0),"Conferir")</f>
        <v>2</v>
      </c>
      <c r="CH31" s="7">
        <v>0</v>
      </c>
      <c r="CI31" s="7" t="s">
        <v>148</v>
      </c>
      <c r="CJ31" s="7">
        <f>IFERROR(VLOOKUP(CI31,Dicionário!A:B,2,0),"Conferir")</f>
        <v>2</v>
      </c>
      <c r="CK31" s="7">
        <v>300</v>
      </c>
      <c r="CL31" s="7" t="s">
        <v>152</v>
      </c>
      <c r="CM31" s="11">
        <f>IFERROR(VLOOKUP(CL31,Dicionário!A:B,2,0),"Conferir")</f>
        <v>2</v>
      </c>
      <c r="CN31" s="7" t="s">
        <v>435</v>
      </c>
      <c r="CO31" s="7">
        <v>0</v>
      </c>
      <c r="CP31" s="7">
        <v>0</v>
      </c>
      <c r="CQ31" s="7">
        <v>0</v>
      </c>
      <c r="CR31" s="7" t="s">
        <v>148</v>
      </c>
      <c r="CS31" s="11">
        <f>IFERROR(VLOOKUP(CR31,Dicionário!A:B,2,0),"Conferir")</f>
        <v>2</v>
      </c>
      <c r="CT31" s="7">
        <v>0</v>
      </c>
      <c r="CU31" s="7" t="s">
        <v>148</v>
      </c>
      <c r="CV31" s="11">
        <f>IFERROR(VLOOKUP(CU31,Dicionário!A:B,2,0),"Conferir")</f>
        <v>2</v>
      </c>
      <c r="CW31" s="7">
        <v>0</v>
      </c>
      <c r="CX31" s="7" t="s">
        <v>148</v>
      </c>
      <c r="CY31" s="11">
        <f>IFERROR(VLOOKUP(CX31,Dicionário!A:B,2,0),"Conferir")</f>
        <v>2</v>
      </c>
      <c r="CZ31" s="12">
        <f t="shared" si="3"/>
        <v>0</v>
      </c>
      <c r="DA31" s="7">
        <v>0</v>
      </c>
      <c r="DB31" s="7" t="s">
        <v>148</v>
      </c>
      <c r="DC31" s="7">
        <f>IFERROR(VLOOKUP(DB31,Dicionário!A:B,2,0),"Conferir")</f>
        <v>2</v>
      </c>
      <c r="DE31" s="7" t="s">
        <v>156</v>
      </c>
      <c r="DF31" s="7" t="s">
        <v>156</v>
      </c>
      <c r="DG31" s="11">
        <f>IFERROR(VLOOKUP(DF31,Dicionário!A:B,2,0),"Conferir")</f>
        <v>1</v>
      </c>
      <c r="DH31" s="7" t="s">
        <v>157</v>
      </c>
      <c r="DJ31" s="7" t="s">
        <v>158</v>
      </c>
      <c r="DK31" s="11">
        <f>IFERROR(VLOOKUP(DJ31,Dicionário!A:B,2,0),"Conferir")</f>
        <v>2</v>
      </c>
      <c r="DL31" s="7" t="s">
        <v>237</v>
      </c>
      <c r="DM31" s="11">
        <f>IFERROR(VLOOKUP(DL31,Dicionário!A:B,2,0),"Conferir")</f>
        <v>1</v>
      </c>
      <c r="DN31" s="7" t="s">
        <v>177</v>
      </c>
      <c r="DO31" s="11">
        <f>IFERROR(VLOOKUP(DN31,Dicionário!A:B,2,0),"Conferir")</f>
        <v>5</v>
      </c>
      <c r="DP31" s="7" t="s">
        <v>127</v>
      </c>
      <c r="DQ31" s="11">
        <f>IFERROR(VLOOKUP(DP31,Dicionário!A:B,2,0),"Conferir")</f>
        <v>2</v>
      </c>
      <c r="DR31" s="7" t="s">
        <v>126</v>
      </c>
      <c r="DS31" s="11">
        <f>IFERROR(VLOOKUP(DR31,Dicionário!A:B,2,0),"Conferir")</f>
        <v>1</v>
      </c>
      <c r="DW31" s="7">
        <f t="shared" si="4"/>
        <v>2500</v>
      </c>
      <c r="DX31" s="7">
        <f t="shared" si="5"/>
        <v>2109</v>
      </c>
    </row>
    <row r="32" spans="1:128" ht="15.75" customHeight="1" x14ac:dyDescent="0.15">
      <c r="A32" s="6">
        <v>44968.700487430557</v>
      </c>
      <c r="B32" s="7" t="s">
        <v>287</v>
      </c>
      <c r="C32" s="7" t="s">
        <v>436</v>
      </c>
      <c r="D32" s="7" t="s">
        <v>126</v>
      </c>
      <c r="E32" s="7" t="s">
        <v>126</v>
      </c>
      <c r="F32" s="7" t="s">
        <v>437</v>
      </c>
      <c r="G32" s="7">
        <v>4</v>
      </c>
      <c r="H32" s="7">
        <v>3</v>
      </c>
      <c r="I32" s="7">
        <v>1</v>
      </c>
      <c r="J32" s="7" t="s">
        <v>130</v>
      </c>
      <c r="K32" s="7" t="s">
        <v>131</v>
      </c>
      <c r="L32" s="7" t="s">
        <v>438</v>
      </c>
      <c r="M32" s="7">
        <v>2023010052</v>
      </c>
      <c r="N32" s="7" t="s">
        <v>439</v>
      </c>
      <c r="O32" s="7">
        <v>11939429990</v>
      </c>
      <c r="P32" s="7">
        <v>573540548</v>
      </c>
      <c r="Q32" s="7">
        <v>46782196840</v>
      </c>
      <c r="R32" s="9">
        <v>34917</v>
      </c>
      <c r="S32" s="7">
        <v>2013</v>
      </c>
      <c r="T32" s="7">
        <v>28</v>
      </c>
      <c r="U32" s="7" t="s">
        <v>135</v>
      </c>
      <c r="V32" s="7" t="s">
        <v>136</v>
      </c>
      <c r="W32" s="7" t="s">
        <v>440</v>
      </c>
      <c r="X32" s="8" t="s">
        <v>441</v>
      </c>
      <c r="Y32" s="7" t="s">
        <v>139</v>
      </c>
      <c r="Z32" s="7" t="s">
        <v>140</v>
      </c>
      <c r="AA32" s="7" t="s">
        <v>167</v>
      </c>
      <c r="AB32" s="7" t="s">
        <v>142</v>
      </c>
      <c r="AD32" s="7">
        <v>2</v>
      </c>
      <c r="AE32" s="7">
        <v>1</v>
      </c>
      <c r="AF32" s="7">
        <f t="shared" si="0"/>
        <v>2</v>
      </c>
      <c r="AH32" s="7">
        <f t="shared" si="1"/>
        <v>2</v>
      </c>
      <c r="AI32" s="10" t="str">
        <f t="shared" si="2"/>
        <v>Ok</v>
      </c>
      <c r="AJ32" s="7" t="s">
        <v>143</v>
      </c>
      <c r="AK32" s="7">
        <v>1200</v>
      </c>
      <c r="AL32" s="7" t="s">
        <v>210</v>
      </c>
      <c r="AM32" s="11">
        <f>IFERROR(VLOOKUP(AL32,Dicionário!A:B,2,0),"Conferir")</f>
        <v>2</v>
      </c>
      <c r="AN32" s="7">
        <v>0</v>
      </c>
      <c r="AO32" s="7" t="s">
        <v>145</v>
      </c>
      <c r="AP32" s="7">
        <f>IFERROR(VLOOKUP(AO32,Dicionário!A:B,2,0),"Conferir")</f>
        <v>2</v>
      </c>
      <c r="AQ32" s="7">
        <v>0</v>
      </c>
      <c r="AR32" s="7" t="s">
        <v>145</v>
      </c>
      <c r="AS32" s="11">
        <f>IFERROR(VLOOKUP(AR32,Dicionário!A:B,2,0),"Conferir")</f>
        <v>2</v>
      </c>
      <c r="AT32" s="7">
        <v>1900</v>
      </c>
      <c r="AU32" s="7" t="s">
        <v>267</v>
      </c>
      <c r="AV32" s="7">
        <f>IFERROR(VLOOKUP(AU32,Dicionário!A:B,2,0),"Conferir")</f>
        <v>0</v>
      </c>
      <c r="AW32" s="7">
        <v>0</v>
      </c>
      <c r="AX32" s="7">
        <v>0</v>
      </c>
      <c r="AY32" s="7" t="s">
        <v>145</v>
      </c>
      <c r="AZ32" s="11">
        <f>IFERROR(VLOOKUP(AY32,Dicionário!A:B,2,0),"Conferir")</f>
        <v>2</v>
      </c>
      <c r="BA32" s="7">
        <v>0</v>
      </c>
      <c r="BB32" s="7" t="s">
        <v>145</v>
      </c>
      <c r="BC32" s="7">
        <f>IFERROR(VLOOKUP(BB32,Dicionário!A:B,2,0),"Conferir")</f>
        <v>2</v>
      </c>
      <c r="BD32" s="7">
        <v>0</v>
      </c>
      <c r="BE32" s="7" t="s">
        <v>145</v>
      </c>
      <c r="BF32" s="11">
        <f>IFERROR(VLOOKUP(BE32,Dicionário!A:B,2,0),"Conferir")</f>
        <v>2</v>
      </c>
      <c r="BH32" s="7">
        <v>0</v>
      </c>
      <c r="BI32" s="7" t="s">
        <v>146</v>
      </c>
      <c r="BJ32" s="11">
        <f>IFERROR(VLOOKUP(BI32,Dicionário!$A:$B,2,0),"Conferir")</f>
        <v>2</v>
      </c>
      <c r="BK32" s="7">
        <v>600</v>
      </c>
      <c r="BL32" s="7" t="s">
        <v>168</v>
      </c>
      <c r="BM32" s="11">
        <f>IFERROR(VLOOKUP(BL32,Dicionário!A:B,2,0),"Conferir")</f>
        <v>0</v>
      </c>
      <c r="BN32" s="7">
        <v>0</v>
      </c>
      <c r="BO32" s="7" t="s">
        <v>148</v>
      </c>
      <c r="BP32" s="7">
        <f>IFERROR(VLOOKUP(BO32,Dicionário!A:B,2,0),"Conferir")</f>
        <v>2</v>
      </c>
      <c r="BQ32" s="7">
        <v>0</v>
      </c>
      <c r="BR32" s="7" t="s">
        <v>442</v>
      </c>
      <c r="BS32" s="11">
        <f>IFERROR(VLOOKUP(BR32,Dicionário!A:B,2,0),"Conferir")</f>
        <v>1</v>
      </c>
      <c r="BT32" s="7">
        <v>87</v>
      </c>
      <c r="BU32" s="7" t="s">
        <v>149</v>
      </c>
      <c r="BV32" s="7">
        <f>IFERROR(VLOOKUP(BU32,Dicionário!A:B,2,0),"Conferir")</f>
        <v>2</v>
      </c>
      <c r="BW32" s="7">
        <v>0</v>
      </c>
      <c r="BX32" s="7" t="s">
        <v>148</v>
      </c>
      <c r="BY32" s="11">
        <f>IFERROR(VLOOKUP(BX32,Dicionário!A:B,2,0),"Conferir")</f>
        <v>2</v>
      </c>
      <c r="BZ32" s="7" t="s">
        <v>170</v>
      </c>
      <c r="CA32" s="7">
        <v>100</v>
      </c>
      <c r="CB32" s="7" t="s">
        <v>190</v>
      </c>
      <c r="CC32" s="11">
        <f>IFERROR(VLOOKUP(CB32,Dicionário!A:B,2,0),"Conferir")</f>
        <v>2</v>
      </c>
      <c r="CD32" s="7">
        <v>0</v>
      </c>
      <c r="CE32" s="7">
        <v>0</v>
      </c>
      <c r="CF32" s="7" t="s">
        <v>148</v>
      </c>
      <c r="CG32" s="7">
        <f>IFERROR(VLOOKUP(CF32,Dicionário!A:B,2,0),"Conferir")</f>
        <v>2</v>
      </c>
      <c r="CH32" s="7">
        <v>85</v>
      </c>
      <c r="CI32" s="7" t="s">
        <v>244</v>
      </c>
      <c r="CJ32" s="7">
        <f>IFERROR(VLOOKUP(CI32,Dicionário!A:B,2,0),"Conferir")</f>
        <v>2</v>
      </c>
      <c r="CK32" s="7">
        <v>19</v>
      </c>
      <c r="CL32" s="7" t="s">
        <v>152</v>
      </c>
      <c r="CM32" s="11">
        <f>IFERROR(VLOOKUP(CL32,Dicionário!A:B,2,0),"Conferir")</f>
        <v>2</v>
      </c>
      <c r="CN32" s="7" t="s">
        <v>443</v>
      </c>
      <c r="CO32" s="7">
        <v>0</v>
      </c>
      <c r="CP32" s="7">
        <v>0</v>
      </c>
      <c r="CQ32" s="7">
        <v>0</v>
      </c>
      <c r="CR32" s="7" t="s">
        <v>148</v>
      </c>
      <c r="CS32" s="11">
        <f>IFERROR(VLOOKUP(CR32,Dicionário!A:B,2,0),"Conferir")</f>
        <v>2</v>
      </c>
      <c r="CT32" s="7">
        <v>0</v>
      </c>
      <c r="CU32" s="7" t="s">
        <v>148</v>
      </c>
      <c r="CV32" s="11">
        <f>IFERROR(VLOOKUP(CU32,Dicionário!A:B,2,0),"Conferir")</f>
        <v>2</v>
      </c>
      <c r="CW32" s="7">
        <v>0</v>
      </c>
      <c r="CX32" s="7" t="s">
        <v>148</v>
      </c>
      <c r="CY32" s="11">
        <f>IFERROR(VLOOKUP(CX32,Dicionário!A:B,2,0),"Conferir")</f>
        <v>2</v>
      </c>
      <c r="CZ32" s="12">
        <f t="shared" si="3"/>
        <v>0</v>
      </c>
      <c r="DA32" s="7">
        <v>2133</v>
      </c>
      <c r="DB32" s="7" t="s">
        <v>247</v>
      </c>
      <c r="DC32" s="7">
        <f>IFERROR(VLOOKUP(DB32,Dicionário!A:B,2,0),"Conferir")</f>
        <v>2</v>
      </c>
      <c r="DE32" s="7" t="s">
        <v>156</v>
      </c>
      <c r="DF32" s="7" t="s">
        <v>156</v>
      </c>
      <c r="DG32" s="11">
        <f>IFERROR(VLOOKUP(DF32,Dicionário!A:B,2,0),"Conferir")</f>
        <v>1</v>
      </c>
      <c r="DH32" s="7" t="s">
        <v>175</v>
      </c>
      <c r="DJ32" s="7" t="s">
        <v>158</v>
      </c>
      <c r="DK32" s="11">
        <f>IFERROR(VLOOKUP(DJ32,Dicionário!A:B,2,0),"Conferir")</f>
        <v>2</v>
      </c>
      <c r="DL32" s="7" t="s">
        <v>237</v>
      </c>
      <c r="DM32" s="11">
        <f>IFERROR(VLOOKUP(DL32,Dicionário!A:B,2,0),"Conferir")</f>
        <v>1</v>
      </c>
      <c r="DN32" s="7" t="s">
        <v>159</v>
      </c>
      <c r="DO32" s="11">
        <f>IFERROR(VLOOKUP(DN32,Dicionário!A:B,2,0),"Conferir")</f>
        <v>1</v>
      </c>
      <c r="DP32" s="7" t="s">
        <v>126</v>
      </c>
      <c r="DQ32" s="11">
        <f>IFERROR(VLOOKUP(DP32,Dicionário!A:B,2,0),"Conferir")</f>
        <v>1</v>
      </c>
      <c r="DR32" s="7" t="s">
        <v>126</v>
      </c>
      <c r="DS32" s="11">
        <f>IFERROR(VLOOKUP(DR32,Dicionário!A:B,2,0),"Conferir")</f>
        <v>1</v>
      </c>
      <c r="DW32" s="7">
        <f t="shared" si="4"/>
        <v>3100</v>
      </c>
      <c r="DX32" s="7">
        <f t="shared" si="5"/>
        <v>891</v>
      </c>
    </row>
    <row r="33" spans="1:128" ht="15.75" customHeight="1" x14ac:dyDescent="0.15">
      <c r="A33" s="6">
        <v>44968.623800000001</v>
      </c>
      <c r="B33" s="7" t="s">
        <v>195</v>
      </c>
      <c r="C33" s="7" t="s">
        <v>444</v>
      </c>
      <c r="D33" s="7" t="s">
        <v>126</v>
      </c>
      <c r="E33" s="7" t="s">
        <v>126</v>
      </c>
      <c r="F33" s="7" t="s">
        <v>127</v>
      </c>
      <c r="G33" s="7">
        <v>2</v>
      </c>
      <c r="H33" s="7">
        <v>1</v>
      </c>
      <c r="I33" s="7" t="s">
        <v>129</v>
      </c>
      <c r="J33" s="7" t="s">
        <v>131</v>
      </c>
      <c r="K33" s="7" t="s">
        <v>130</v>
      </c>
      <c r="L33" s="7" t="s">
        <v>445</v>
      </c>
      <c r="M33" s="7">
        <v>2023010057</v>
      </c>
      <c r="N33" s="7" t="s">
        <v>446</v>
      </c>
      <c r="O33" s="7">
        <v>11956650497</v>
      </c>
      <c r="P33" s="7">
        <v>624214795</v>
      </c>
      <c r="Q33" s="7">
        <v>54371811833</v>
      </c>
      <c r="R33" s="9">
        <v>38369</v>
      </c>
      <c r="S33" s="7">
        <v>2022</v>
      </c>
      <c r="T33" s="7">
        <v>18</v>
      </c>
      <c r="U33" s="7" t="s">
        <v>255</v>
      </c>
      <c r="V33" s="7" t="s">
        <v>136</v>
      </c>
      <c r="W33" s="7" t="s">
        <v>447</v>
      </c>
      <c r="X33" s="8" t="s">
        <v>448</v>
      </c>
      <c r="Y33" s="7" t="s">
        <v>139</v>
      </c>
      <c r="Z33" s="7" t="s">
        <v>140</v>
      </c>
      <c r="AA33" s="7" t="s">
        <v>167</v>
      </c>
      <c r="AB33" s="7" t="s">
        <v>142</v>
      </c>
      <c r="AD33" s="7">
        <v>5</v>
      </c>
      <c r="AE33" s="7">
        <v>5</v>
      </c>
      <c r="AF33" s="7">
        <f t="shared" si="0"/>
        <v>10</v>
      </c>
      <c r="AH33" s="7">
        <f t="shared" si="1"/>
        <v>10</v>
      </c>
      <c r="AI33" s="10" t="str">
        <f t="shared" si="2"/>
        <v>Ok</v>
      </c>
      <c r="AJ33" s="7" t="s">
        <v>143</v>
      </c>
      <c r="AK33" s="7">
        <v>0</v>
      </c>
      <c r="AL33" s="7" t="s">
        <v>145</v>
      </c>
      <c r="AM33" s="11">
        <f>IFERROR(VLOOKUP(AL33,Dicionário!A:B,2,0),"Conferir")</f>
        <v>2</v>
      </c>
      <c r="AN33" s="7">
        <v>0</v>
      </c>
      <c r="AO33" s="7" t="s">
        <v>145</v>
      </c>
      <c r="AP33" s="7">
        <f>IFERROR(VLOOKUP(AO33,Dicionário!A:B,2,0),"Conferir")</f>
        <v>2</v>
      </c>
      <c r="AQ33" s="7">
        <v>0</v>
      </c>
      <c r="AR33" s="7" t="s">
        <v>145</v>
      </c>
      <c r="AS33" s="11">
        <f>IFERROR(VLOOKUP(AR33,Dicionário!A:B,2,0),"Conferir")</f>
        <v>2</v>
      </c>
      <c r="AT33" s="7">
        <v>0</v>
      </c>
      <c r="AU33" s="7" t="s">
        <v>145</v>
      </c>
      <c r="AV33" s="7">
        <f>IFERROR(VLOOKUP(AU33,Dicionário!A:B,2,0),"Conferir")</f>
        <v>2</v>
      </c>
      <c r="AW33" s="7">
        <v>0</v>
      </c>
      <c r="AX33" s="7">
        <v>0</v>
      </c>
      <c r="AY33" s="7" t="s">
        <v>145</v>
      </c>
      <c r="AZ33" s="11">
        <f>IFERROR(VLOOKUP(AY33,Dicionário!A:B,2,0),"Conferir")</f>
        <v>2</v>
      </c>
      <c r="BA33" s="7">
        <v>0</v>
      </c>
      <c r="BB33" s="7" t="s">
        <v>145</v>
      </c>
      <c r="BC33" s="7">
        <f>IFERROR(VLOOKUP(BB33,Dicionário!A:B,2,0),"Conferir")</f>
        <v>2</v>
      </c>
      <c r="BD33" s="7">
        <v>480</v>
      </c>
      <c r="BE33" s="7" t="s">
        <v>234</v>
      </c>
      <c r="BF33" s="11">
        <f>IFERROR(VLOOKUP(BE33,Dicionário!A:B,2,0),"Conferir")</f>
        <v>0</v>
      </c>
      <c r="BG33" s="7" t="s">
        <v>449</v>
      </c>
      <c r="BH33" s="7">
        <v>0</v>
      </c>
      <c r="BI33" s="7" t="s">
        <v>328</v>
      </c>
      <c r="BJ33" s="11">
        <f>IFERROR(VLOOKUP(BI33,Dicionário!$A:$B,2,0),"Conferir")</f>
        <v>3</v>
      </c>
      <c r="BK33" s="7">
        <v>0</v>
      </c>
      <c r="BL33" s="7" t="s">
        <v>187</v>
      </c>
      <c r="BM33" s="11">
        <f>IFERROR(VLOOKUP(BL33,Dicionário!A:B,2,0),"Conferir")</f>
        <v>2</v>
      </c>
      <c r="BN33" s="7">
        <v>0</v>
      </c>
      <c r="BO33" s="7" t="s">
        <v>212</v>
      </c>
      <c r="BP33" s="7">
        <f>IFERROR(VLOOKUP(BO33,Dicionário!A:B,2,0),"Conferir")</f>
        <v>2</v>
      </c>
      <c r="BQ33" s="7">
        <v>17</v>
      </c>
      <c r="BR33" s="7" t="s">
        <v>149</v>
      </c>
      <c r="BS33" s="11">
        <f>IFERROR(VLOOKUP(BR33,Dicionário!A:B,2,0),"Conferir")</f>
        <v>2</v>
      </c>
      <c r="BT33" s="7">
        <v>81</v>
      </c>
      <c r="BU33" s="7" t="s">
        <v>149</v>
      </c>
      <c r="BV33" s="7">
        <f>IFERROR(VLOOKUP(BU33,Dicionário!A:B,2,0),"Conferir")</f>
        <v>2</v>
      </c>
      <c r="BW33" s="7">
        <v>0</v>
      </c>
      <c r="BX33" s="7" t="s">
        <v>148</v>
      </c>
      <c r="BY33" s="11">
        <f>IFERROR(VLOOKUP(BX33,Dicionário!A:B,2,0),"Conferir")</f>
        <v>2</v>
      </c>
      <c r="BZ33" s="7" t="s">
        <v>214</v>
      </c>
      <c r="CA33" s="7">
        <v>0</v>
      </c>
      <c r="CB33" s="7" t="s">
        <v>148</v>
      </c>
      <c r="CC33" s="11">
        <f>IFERROR(VLOOKUP(CB33,Dicionário!A:B,2,0),"Conferir")</f>
        <v>2</v>
      </c>
      <c r="CD33" s="7">
        <v>60</v>
      </c>
      <c r="CE33" s="7">
        <v>0</v>
      </c>
      <c r="CF33" s="7" t="s">
        <v>148</v>
      </c>
      <c r="CG33" s="7">
        <f>IFERROR(VLOOKUP(CF33,Dicionário!A:B,2,0),"Conferir")</f>
        <v>2</v>
      </c>
      <c r="CH33" s="7">
        <v>0</v>
      </c>
      <c r="CI33" s="7" t="s">
        <v>148</v>
      </c>
      <c r="CJ33" s="7">
        <f>IFERROR(VLOOKUP(CI33,Dicionário!A:B,2,0),"Conferir")</f>
        <v>2</v>
      </c>
      <c r="CK33" s="7">
        <v>160</v>
      </c>
      <c r="CL33" s="7" t="s">
        <v>152</v>
      </c>
      <c r="CM33" s="11">
        <f>IFERROR(VLOOKUP(CL33,Dicionário!A:B,2,0),"Conferir")</f>
        <v>2</v>
      </c>
      <c r="CN33" s="7" t="s">
        <v>450</v>
      </c>
      <c r="CO33" s="7">
        <v>0</v>
      </c>
      <c r="CP33" s="7">
        <v>0</v>
      </c>
      <c r="CQ33" s="7">
        <v>0</v>
      </c>
      <c r="CR33" s="7" t="s">
        <v>148</v>
      </c>
      <c r="CS33" s="11">
        <f>IFERROR(VLOOKUP(CR33,Dicionário!A:B,2,0),"Conferir")</f>
        <v>2</v>
      </c>
      <c r="CT33" s="7">
        <v>0</v>
      </c>
      <c r="CU33" s="7" t="s">
        <v>148</v>
      </c>
      <c r="CV33" s="11">
        <f>IFERROR(VLOOKUP(CU33,Dicionário!A:B,2,0),"Conferir")</f>
        <v>2</v>
      </c>
      <c r="CW33" s="7">
        <v>0</v>
      </c>
      <c r="CX33" s="7" t="s">
        <v>148</v>
      </c>
      <c r="CY33" s="11">
        <f>IFERROR(VLOOKUP(CX33,Dicionário!A:B,2,0),"Conferir")</f>
        <v>2</v>
      </c>
      <c r="CZ33" s="12">
        <f t="shared" si="3"/>
        <v>0</v>
      </c>
      <c r="DA33" s="7">
        <v>0</v>
      </c>
      <c r="DB33" s="7" t="s">
        <v>148</v>
      </c>
      <c r="DC33" s="7">
        <f>IFERROR(VLOOKUP(DB33,Dicionário!A:B,2,0),"Conferir")</f>
        <v>2</v>
      </c>
      <c r="DD33" s="7" t="s">
        <v>451</v>
      </c>
      <c r="DE33" s="7" t="s">
        <v>156</v>
      </c>
      <c r="DF33" s="7" t="s">
        <v>156</v>
      </c>
      <c r="DG33" s="11">
        <f>IFERROR(VLOOKUP(DF33,Dicionário!A:B,2,0),"Conferir")</f>
        <v>1</v>
      </c>
      <c r="DH33" s="7" t="s">
        <v>175</v>
      </c>
      <c r="DJ33" s="7" t="s">
        <v>158</v>
      </c>
      <c r="DK33" s="11">
        <f>IFERROR(VLOOKUP(DJ33,Dicionário!A:B,2,0),"Conferir")</f>
        <v>2</v>
      </c>
      <c r="DL33" s="7" t="s">
        <v>177</v>
      </c>
      <c r="DM33" s="11">
        <f>IFERROR(VLOOKUP(DL33,Dicionário!A:B,2,0),"Conferir")</f>
        <v>5</v>
      </c>
      <c r="DN33" s="7" t="s">
        <v>177</v>
      </c>
      <c r="DO33" s="11">
        <f>IFERROR(VLOOKUP(DN33,Dicionário!A:B,2,0),"Conferir")</f>
        <v>5</v>
      </c>
      <c r="DP33" s="7" t="s">
        <v>127</v>
      </c>
      <c r="DQ33" s="11">
        <f>IFERROR(VLOOKUP(DP33,Dicionário!A:B,2,0),"Conferir")</f>
        <v>2</v>
      </c>
      <c r="DR33" s="7" t="s">
        <v>127</v>
      </c>
      <c r="DS33" s="11">
        <f>IFERROR(VLOOKUP(DR33,Dicionário!A:B,2,0),"Conferir")</f>
        <v>2</v>
      </c>
      <c r="DW33" s="7">
        <f t="shared" si="4"/>
        <v>480</v>
      </c>
      <c r="DX33" s="7">
        <f t="shared" si="5"/>
        <v>318</v>
      </c>
    </row>
    <row r="34" spans="1:128" ht="15.75" customHeight="1" x14ac:dyDescent="0.15">
      <c r="A34" s="6">
        <v>44968.675579525458</v>
      </c>
      <c r="B34" s="7" t="s">
        <v>452</v>
      </c>
      <c r="C34" s="7" t="s">
        <v>453</v>
      </c>
      <c r="D34" s="7" t="s">
        <v>126</v>
      </c>
      <c r="E34" s="7" t="s">
        <v>127</v>
      </c>
      <c r="F34" s="7" t="s">
        <v>454</v>
      </c>
      <c r="G34" s="7">
        <v>3</v>
      </c>
      <c r="H34" s="7">
        <v>2</v>
      </c>
      <c r="I34" s="7" t="s">
        <v>129</v>
      </c>
      <c r="J34" s="7" t="s">
        <v>131</v>
      </c>
      <c r="K34" s="7" t="s">
        <v>130</v>
      </c>
      <c r="L34" s="7" t="s">
        <v>455</v>
      </c>
      <c r="M34" s="7">
        <v>2023010058</v>
      </c>
      <c r="N34" s="7" t="s">
        <v>456</v>
      </c>
      <c r="O34" s="7">
        <v>66999201339</v>
      </c>
      <c r="P34" s="7">
        <v>24774626</v>
      </c>
      <c r="Q34" s="8" t="s">
        <v>457</v>
      </c>
      <c r="R34" s="9">
        <v>37650</v>
      </c>
      <c r="S34" s="7">
        <v>2020</v>
      </c>
      <c r="T34" s="7">
        <v>20</v>
      </c>
      <c r="U34" s="7" t="s">
        <v>255</v>
      </c>
      <c r="V34" s="7" t="s">
        <v>136</v>
      </c>
      <c r="W34" s="7" t="s">
        <v>458</v>
      </c>
      <c r="X34" s="7">
        <v>13178724</v>
      </c>
      <c r="Y34" s="7" t="s">
        <v>459</v>
      </c>
      <c r="Z34" s="7" t="s">
        <v>140</v>
      </c>
      <c r="AA34" s="7" t="s">
        <v>167</v>
      </c>
      <c r="AB34" s="7" t="s">
        <v>142</v>
      </c>
      <c r="AD34" s="7">
        <v>3</v>
      </c>
      <c r="AE34" s="7">
        <v>3</v>
      </c>
      <c r="AF34" s="7">
        <f t="shared" si="0"/>
        <v>6</v>
      </c>
      <c r="AH34" s="7">
        <f t="shared" si="1"/>
        <v>6</v>
      </c>
      <c r="AI34" s="10" t="str">
        <f t="shared" si="2"/>
        <v>Ok</v>
      </c>
      <c r="AJ34" s="7" t="s">
        <v>222</v>
      </c>
      <c r="AK34" s="7">
        <v>0</v>
      </c>
      <c r="AL34" s="7" t="s">
        <v>145</v>
      </c>
      <c r="AM34" s="11">
        <f>IFERROR(VLOOKUP(AL34,Dicionário!A:B,2,0),"Conferir")</f>
        <v>2</v>
      </c>
      <c r="AN34" s="7">
        <v>0</v>
      </c>
      <c r="AO34" s="7" t="s">
        <v>145</v>
      </c>
      <c r="AP34" s="7">
        <f>IFERROR(VLOOKUP(AO34,Dicionário!A:B,2,0),"Conferir")</f>
        <v>2</v>
      </c>
      <c r="AQ34" s="7">
        <v>1000</v>
      </c>
      <c r="AR34" s="7" t="s">
        <v>223</v>
      </c>
      <c r="AS34" s="11">
        <f>IFERROR(VLOOKUP(AR34,Dicionário!A:B,2,0),"Conferir")</f>
        <v>2</v>
      </c>
      <c r="AT34" s="7">
        <v>0</v>
      </c>
      <c r="AU34" s="7" t="s">
        <v>145</v>
      </c>
      <c r="AV34" s="7">
        <f>IFERROR(VLOOKUP(AU34,Dicionário!A:B,2,0),"Conferir")</f>
        <v>2</v>
      </c>
      <c r="AW34" s="7">
        <v>0</v>
      </c>
      <c r="AX34" s="7">
        <v>0</v>
      </c>
      <c r="AY34" s="7" t="s">
        <v>145</v>
      </c>
      <c r="AZ34" s="11">
        <f>IFERROR(VLOOKUP(AY34,Dicionário!A:B,2,0),"Conferir")</f>
        <v>2</v>
      </c>
      <c r="BA34" s="7">
        <v>1500</v>
      </c>
      <c r="BB34" s="7" t="s">
        <v>234</v>
      </c>
      <c r="BC34" s="7">
        <f>IFERROR(VLOOKUP(BB34,Dicionário!A:B,2,0),"Conferir")</f>
        <v>0</v>
      </c>
      <c r="BD34" s="7">
        <v>2000</v>
      </c>
      <c r="BE34" s="7" t="s">
        <v>267</v>
      </c>
      <c r="BF34" s="11">
        <f>IFERROR(VLOOKUP(BE34,Dicionário!A:B,2,0),"Conferir")</f>
        <v>0</v>
      </c>
      <c r="BH34" s="7">
        <v>0</v>
      </c>
      <c r="BI34" s="7" t="s">
        <v>186</v>
      </c>
      <c r="BJ34" s="11">
        <f>IFERROR(VLOOKUP(BI34,Dicionário!$A:$B,2,0),"Conferir")</f>
        <v>1</v>
      </c>
      <c r="BK34" s="7">
        <v>283</v>
      </c>
      <c r="BL34" s="7" t="s">
        <v>375</v>
      </c>
      <c r="BM34" s="11">
        <f>IFERROR(VLOOKUP(BL34,Dicionário!A:B,2,0),"Conferir")</f>
        <v>2</v>
      </c>
      <c r="BN34" s="7">
        <v>0</v>
      </c>
      <c r="BO34" s="7" t="s">
        <v>148</v>
      </c>
      <c r="BP34" s="7">
        <f>IFERROR(VLOOKUP(BO34,Dicionário!A:B,2,0),"Conferir")</f>
        <v>2</v>
      </c>
      <c r="BQ34" s="7">
        <v>76</v>
      </c>
      <c r="BR34" s="7" t="s">
        <v>149</v>
      </c>
      <c r="BS34" s="11">
        <f>IFERROR(VLOOKUP(BR34,Dicionário!A:B,2,0),"Conferir")</f>
        <v>2</v>
      </c>
      <c r="BT34" s="7">
        <v>113</v>
      </c>
      <c r="BU34" s="7" t="s">
        <v>149</v>
      </c>
      <c r="BV34" s="7">
        <f>IFERROR(VLOOKUP(BU34,Dicionário!A:B,2,0),"Conferir")</f>
        <v>2</v>
      </c>
      <c r="BW34" s="7">
        <v>0</v>
      </c>
      <c r="BX34" s="7" t="s">
        <v>148</v>
      </c>
      <c r="BY34" s="11">
        <f>IFERROR(VLOOKUP(BX34,Dicionário!A:B,2,0),"Conferir")</f>
        <v>2</v>
      </c>
      <c r="BZ34" s="7" t="s">
        <v>214</v>
      </c>
      <c r="CA34" s="7">
        <v>106</v>
      </c>
      <c r="CB34" s="7" t="s">
        <v>190</v>
      </c>
      <c r="CC34" s="11">
        <f>IFERROR(VLOOKUP(CB34,Dicionário!A:B,2,0),"Conferir")</f>
        <v>2</v>
      </c>
      <c r="CD34" s="7">
        <v>500</v>
      </c>
      <c r="CE34" s="7">
        <v>0</v>
      </c>
      <c r="CF34" s="7" t="s">
        <v>148</v>
      </c>
      <c r="CG34" s="7">
        <f>IFERROR(VLOOKUP(CF34,Dicionário!A:B,2,0),"Conferir")</f>
        <v>2</v>
      </c>
      <c r="CH34" s="7">
        <v>100</v>
      </c>
      <c r="CI34" s="7" t="s">
        <v>225</v>
      </c>
      <c r="CJ34" s="7">
        <f>IFERROR(VLOOKUP(CI34,Dicionário!A:B,2,0),"Conferir")</f>
        <v>0</v>
      </c>
      <c r="CK34" s="7">
        <v>0</v>
      </c>
      <c r="CL34" s="7" t="s">
        <v>148</v>
      </c>
      <c r="CM34" s="11">
        <f>IFERROR(VLOOKUP(CL34,Dicionário!A:B,2,0),"Conferir")</f>
        <v>2</v>
      </c>
      <c r="CO34" s="7">
        <v>0</v>
      </c>
      <c r="CP34" s="7">
        <v>1</v>
      </c>
      <c r="CQ34" s="7">
        <v>0</v>
      </c>
      <c r="CR34" s="7" t="s">
        <v>155</v>
      </c>
      <c r="CS34" s="11">
        <f>IFERROR(VLOOKUP(CR34,Dicionário!A:B,2,0),"Conferir")</f>
        <v>0</v>
      </c>
      <c r="CT34" s="7">
        <v>0</v>
      </c>
      <c r="CU34" s="7" t="s">
        <v>148</v>
      </c>
      <c r="CV34" s="11">
        <f>IFERROR(VLOOKUP(CU34,Dicionário!A:B,2,0),"Conferir")</f>
        <v>2</v>
      </c>
      <c r="CW34" s="7">
        <v>0</v>
      </c>
      <c r="CX34" s="7" t="s">
        <v>148</v>
      </c>
      <c r="CY34" s="11">
        <f>IFERROR(VLOOKUP(CX34,Dicionário!A:B,2,0),"Conferir")</f>
        <v>2</v>
      </c>
      <c r="CZ34" s="12">
        <f t="shared" si="3"/>
        <v>0</v>
      </c>
      <c r="DA34" s="7">
        <v>131840</v>
      </c>
      <c r="DB34" s="7" t="s">
        <v>155</v>
      </c>
      <c r="DC34" s="7">
        <f>IFERROR(VLOOKUP(DB34,Dicionário!A:B,2,0),"Conferir")</f>
        <v>0</v>
      </c>
      <c r="DD34" s="7" t="s">
        <v>460</v>
      </c>
      <c r="DE34" s="7" t="s">
        <v>236</v>
      </c>
      <c r="DF34" s="7" t="s">
        <v>156</v>
      </c>
      <c r="DG34" s="11">
        <f>IFERROR(VLOOKUP(DF34,Dicionário!A:B,2,0),"Conferir")</f>
        <v>1</v>
      </c>
      <c r="DH34" s="7" t="s">
        <v>175</v>
      </c>
      <c r="DJ34" s="7" t="s">
        <v>158</v>
      </c>
      <c r="DK34" s="11">
        <f>IFERROR(VLOOKUP(DJ34,Dicionário!A:B,2,0),"Conferir")</f>
        <v>2</v>
      </c>
      <c r="DL34" s="7" t="s">
        <v>227</v>
      </c>
      <c r="DM34" s="11">
        <f>IFERROR(VLOOKUP(DL34,Dicionário!A:B,2,0),"Conferir")</f>
        <v>4</v>
      </c>
      <c r="DN34" s="7" t="s">
        <v>194</v>
      </c>
      <c r="DO34" s="11">
        <f>IFERROR(VLOOKUP(DN34,Dicionário!A:B,2,0),"Conferir")</f>
        <v>7</v>
      </c>
      <c r="DP34" s="7" t="s">
        <v>127</v>
      </c>
      <c r="DQ34" s="11">
        <f>IFERROR(VLOOKUP(DP34,Dicionário!A:B,2,0),"Conferir")</f>
        <v>2</v>
      </c>
      <c r="DR34" s="7" t="s">
        <v>127</v>
      </c>
      <c r="DS34" s="11">
        <f>IFERROR(VLOOKUP(DR34,Dicionário!A:B,2,0),"Conferir")</f>
        <v>2</v>
      </c>
      <c r="DT34" s="7" t="s">
        <v>461</v>
      </c>
      <c r="DW34" s="7">
        <f t="shared" si="4"/>
        <v>4500</v>
      </c>
      <c r="DX34" s="7">
        <f t="shared" si="5"/>
        <v>1178</v>
      </c>
    </row>
    <row r="35" spans="1:128" ht="15.75" customHeight="1" x14ac:dyDescent="0.15">
      <c r="A35" s="6">
        <v>44961.66776063657</v>
      </c>
      <c r="B35" s="7" t="s">
        <v>462</v>
      </c>
      <c r="C35" s="7" t="s">
        <v>463</v>
      </c>
      <c r="D35" s="7" t="s">
        <v>126</v>
      </c>
      <c r="E35" s="7" t="s">
        <v>127</v>
      </c>
      <c r="F35" s="7" t="s">
        <v>127</v>
      </c>
      <c r="G35" s="7">
        <v>1</v>
      </c>
      <c r="H35" s="7" t="s">
        <v>128</v>
      </c>
      <c r="I35" s="7" t="s">
        <v>129</v>
      </c>
      <c r="J35" s="7" t="s">
        <v>131</v>
      </c>
      <c r="K35" s="7" t="s">
        <v>130</v>
      </c>
      <c r="L35" s="7" t="s">
        <v>464</v>
      </c>
      <c r="M35" s="7">
        <v>2023010061</v>
      </c>
      <c r="N35" s="7" t="s">
        <v>465</v>
      </c>
      <c r="O35" s="7">
        <v>11965466288</v>
      </c>
      <c r="P35" s="7">
        <v>536116404</v>
      </c>
      <c r="Q35" s="7">
        <v>57332302829</v>
      </c>
      <c r="R35" s="9">
        <v>38679</v>
      </c>
      <c r="S35" s="7">
        <v>2023</v>
      </c>
      <c r="T35" s="7">
        <v>17</v>
      </c>
      <c r="U35" s="7" t="s">
        <v>164</v>
      </c>
      <c r="V35" s="7" t="s">
        <v>136</v>
      </c>
      <c r="W35" s="7" t="s">
        <v>466</v>
      </c>
      <c r="X35" s="8" t="s">
        <v>467</v>
      </c>
      <c r="Y35" s="7" t="s">
        <v>139</v>
      </c>
      <c r="Z35" s="7" t="s">
        <v>140</v>
      </c>
      <c r="AA35" s="7" t="s">
        <v>167</v>
      </c>
      <c r="AB35" s="7" t="s">
        <v>142</v>
      </c>
      <c r="AD35" s="7">
        <v>4</v>
      </c>
      <c r="AE35" s="7">
        <v>4</v>
      </c>
      <c r="AF35" s="7">
        <f t="shared" si="0"/>
        <v>8</v>
      </c>
      <c r="AG35" s="7">
        <v>0</v>
      </c>
      <c r="AH35" s="7">
        <f t="shared" si="1"/>
        <v>8</v>
      </c>
      <c r="AI35" s="10" t="str">
        <f t="shared" si="2"/>
        <v>Ok</v>
      </c>
      <c r="AJ35" s="7" t="s">
        <v>143</v>
      </c>
      <c r="AK35" s="7">
        <v>0</v>
      </c>
      <c r="AL35" s="7" t="s">
        <v>145</v>
      </c>
      <c r="AM35" s="11">
        <f>IFERROR(VLOOKUP(AL35,Dicionário!A:B,2,0),"Conferir")</f>
        <v>2</v>
      </c>
      <c r="AN35" s="7">
        <v>4826</v>
      </c>
      <c r="AO35" s="7" t="s">
        <v>144</v>
      </c>
      <c r="AP35" s="7">
        <f>IFERROR(VLOOKUP(AO35,Dicionário!A:B,2,0),"Conferir")</f>
        <v>2</v>
      </c>
      <c r="AQ35" s="7">
        <v>0</v>
      </c>
      <c r="AR35" s="7" t="s">
        <v>145</v>
      </c>
      <c r="AS35" s="11">
        <f>IFERROR(VLOOKUP(AR35,Dicionário!A:B,2,0),"Conferir")</f>
        <v>2</v>
      </c>
      <c r="AT35" s="7">
        <v>0</v>
      </c>
      <c r="AU35" s="7" t="s">
        <v>145</v>
      </c>
      <c r="AV35" s="7">
        <f>IFERROR(VLOOKUP(AU35,Dicionário!A:B,2,0),"Conferir")</f>
        <v>2</v>
      </c>
      <c r="AW35" s="7">
        <v>0</v>
      </c>
      <c r="AX35" s="7">
        <v>57.666666666666664</v>
      </c>
      <c r="AY35" s="7" t="s">
        <v>145</v>
      </c>
      <c r="AZ35" s="11">
        <f>IFERROR(VLOOKUP(AY35,Dicionário!A:B,2,0),"Conferir")</f>
        <v>2</v>
      </c>
      <c r="BA35" s="7">
        <v>0</v>
      </c>
      <c r="BB35" s="7" t="s">
        <v>145</v>
      </c>
      <c r="BC35" s="7">
        <f>IFERROR(VLOOKUP(BB35,Dicionário!A:B,2,0),"Conferir")</f>
        <v>2</v>
      </c>
      <c r="BD35" s="7">
        <v>0</v>
      </c>
      <c r="BE35" s="7" t="s">
        <v>145</v>
      </c>
      <c r="BF35" s="11">
        <f>IFERROR(VLOOKUP(BE35,Dicionário!A:B,2,0),"Conferir")</f>
        <v>2</v>
      </c>
      <c r="BH35" s="7">
        <v>0</v>
      </c>
      <c r="BI35" s="7" t="s">
        <v>186</v>
      </c>
      <c r="BJ35" s="11">
        <f>IFERROR(VLOOKUP(BI35,Dicionário!$A:$B,2,0),"Conferir")</f>
        <v>1</v>
      </c>
      <c r="BK35" s="7">
        <v>0</v>
      </c>
      <c r="BL35" s="7" t="s">
        <v>187</v>
      </c>
      <c r="BM35" s="11">
        <f>IFERROR(VLOOKUP(BL35,Dicionário!A:B,2,0),"Conferir")</f>
        <v>2</v>
      </c>
      <c r="BN35" s="7">
        <v>371</v>
      </c>
      <c r="BO35" s="7" t="s">
        <v>188</v>
      </c>
      <c r="BP35" s="7">
        <f>IFERROR(VLOOKUP(BO35,Dicionário!A:B,2,0),"Conferir")</f>
        <v>2</v>
      </c>
      <c r="BQ35" s="7">
        <v>69</v>
      </c>
      <c r="BR35" s="7" t="s">
        <v>149</v>
      </c>
      <c r="BS35" s="11">
        <f>IFERROR(VLOOKUP(BR35,Dicionário!A:B,2,0),"Conferir")</f>
        <v>2</v>
      </c>
      <c r="BT35" s="7">
        <v>210</v>
      </c>
      <c r="BU35" s="7" t="s">
        <v>149</v>
      </c>
      <c r="BV35" s="7">
        <f>IFERROR(VLOOKUP(BU35,Dicionário!A:B,2,0),"Conferir")</f>
        <v>2</v>
      </c>
      <c r="BW35" s="7">
        <v>0</v>
      </c>
      <c r="BX35" s="7" t="s">
        <v>148</v>
      </c>
      <c r="BY35" s="11">
        <f>IFERROR(VLOOKUP(BX35,Dicionário!A:B,2,0),"Conferir")</f>
        <v>2</v>
      </c>
      <c r="BZ35" s="7" t="s">
        <v>170</v>
      </c>
      <c r="CA35" s="7">
        <v>54</v>
      </c>
      <c r="CB35" s="7" t="s">
        <v>190</v>
      </c>
      <c r="CC35" s="11">
        <f>IFERROR(VLOOKUP(CB35,Dicionário!A:B,2,0),"Conferir")</f>
        <v>2</v>
      </c>
      <c r="CD35" s="7">
        <v>229</v>
      </c>
      <c r="CE35" s="7">
        <v>15</v>
      </c>
      <c r="CF35" s="7" t="s">
        <v>301</v>
      </c>
      <c r="CG35" s="7">
        <f>IFERROR(VLOOKUP(CF35,Dicionário!A:B,2,0),"Conferir")</f>
        <v>2</v>
      </c>
      <c r="CH35" s="7">
        <v>0</v>
      </c>
      <c r="CI35" s="7" t="s">
        <v>148</v>
      </c>
      <c r="CJ35" s="7">
        <f>IFERROR(VLOOKUP(CI35,Dicionário!A:B,2,0),"Conferir")</f>
        <v>2</v>
      </c>
      <c r="CK35" s="7">
        <v>10</v>
      </c>
      <c r="CL35" s="7" t="s">
        <v>152</v>
      </c>
      <c r="CM35" s="11">
        <f>IFERROR(VLOOKUP(CL35,Dicionário!A:B,2,0),"Conferir")</f>
        <v>2</v>
      </c>
      <c r="CN35" s="7" t="s">
        <v>468</v>
      </c>
      <c r="CO35" s="7">
        <v>1</v>
      </c>
      <c r="CP35" s="7">
        <v>0</v>
      </c>
      <c r="CQ35" s="7">
        <v>2149</v>
      </c>
      <c r="CR35" s="7" t="s">
        <v>247</v>
      </c>
      <c r="CS35" s="11">
        <f>IFERROR(VLOOKUP(CR35,Dicionário!A:B,2,0),"Conferir")</f>
        <v>2</v>
      </c>
      <c r="CT35" s="7">
        <v>0</v>
      </c>
      <c r="CU35" s="7" t="s">
        <v>148</v>
      </c>
      <c r="CV35" s="11">
        <f>IFERROR(VLOOKUP(CU35,Dicionário!A:B,2,0),"Conferir")</f>
        <v>2</v>
      </c>
      <c r="CW35" s="7">
        <v>692</v>
      </c>
      <c r="CX35" s="7" t="s">
        <v>247</v>
      </c>
      <c r="CY35" s="11">
        <f>IFERROR(VLOOKUP(CX35,Dicionário!A:B,2,0),"Conferir")</f>
        <v>2</v>
      </c>
      <c r="CZ35" s="12">
        <f t="shared" si="3"/>
        <v>57.666666666666664</v>
      </c>
      <c r="DA35" s="7">
        <v>0</v>
      </c>
      <c r="DB35" s="7" t="s">
        <v>148</v>
      </c>
      <c r="DC35" s="7">
        <f>IFERROR(VLOOKUP(DB35,Dicionário!A:B,2,0),"Conferir")</f>
        <v>2</v>
      </c>
      <c r="DE35" s="7" t="s">
        <v>156</v>
      </c>
      <c r="DF35" s="7" t="s">
        <v>156</v>
      </c>
      <c r="DG35" s="11">
        <f>IFERROR(VLOOKUP(DF35,Dicionário!A:B,2,0),"Conferir")</f>
        <v>1</v>
      </c>
      <c r="DH35" s="7" t="s">
        <v>157</v>
      </c>
      <c r="DI35" s="7" t="s">
        <v>127</v>
      </c>
      <c r="DJ35" s="7" t="s">
        <v>158</v>
      </c>
      <c r="DK35" s="11">
        <f>IFERROR(VLOOKUP(DJ35,Dicionário!A:B,2,0),"Conferir")</f>
        <v>2</v>
      </c>
      <c r="DL35" s="7" t="s">
        <v>260</v>
      </c>
      <c r="DM35" s="11">
        <f>IFERROR(VLOOKUP(DL35,Dicionário!A:B,2,0),"Conferir")</f>
        <v>3</v>
      </c>
      <c r="DN35" s="7" t="s">
        <v>194</v>
      </c>
      <c r="DO35" s="11">
        <f>IFERROR(VLOOKUP(DN35,Dicionário!A:B,2,0),"Conferir")</f>
        <v>7</v>
      </c>
      <c r="DP35" s="7" t="s">
        <v>127</v>
      </c>
      <c r="DQ35" s="11">
        <f>IFERROR(VLOOKUP(DP35,Dicionário!A:B,2,0),"Conferir")</f>
        <v>2</v>
      </c>
      <c r="DR35" s="7" t="s">
        <v>127</v>
      </c>
      <c r="DS35" s="11">
        <f>IFERROR(VLOOKUP(DR35,Dicionário!A:B,2,0),"Conferir")</f>
        <v>2</v>
      </c>
      <c r="DW35" s="7">
        <f t="shared" si="4"/>
        <v>4826</v>
      </c>
      <c r="DX35" s="7">
        <f t="shared" si="5"/>
        <v>958</v>
      </c>
    </row>
    <row r="36" spans="1:128" ht="15.75" customHeight="1" x14ac:dyDescent="0.15">
      <c r="A36" s="6">
        <v>44961.548720162042</v>
      </c>
      <c r="B36" s="7" t="s">
        <v>469</v>
      </c>
      <c r="C36" s="7" t="s">
        <v>470</v>
      </c>
      <c r="D36" s="7" t="s">
        <v>126</v>
      </c>
      <c r="E36" s="7" t="s">
        <v>126</v>
      </c>
      <c r="F36" s="7" t="s">
        <v>127</v>
      </c>
      <c r="G36" s="7">
        <v>2</v>
      </c>
      <c r="H36" s="7">
        <v>1</v>
      </c>
      <c r="I36" s="7" t="s">
        <v>129</v>
      </c>
      <c r="J36" s="7" t="s">
        <v>131</v>
      </c>
      <c r="K36" s="7" t="s">
        <v>130</v>
      </c>
      <c r="L36" s="7" t="s">
        <v>471</v>
      </c>
      <c r="M36" s="7">
        <v>2023010062</v>
      </c>
      <c r="N36" s="7" t="s">
        <v>472</v>
      </c>
      <c r="O36" s="7">
        <v>11971948693</v>
      </c>
      <c r="P36" s="7" t="s">
        <v>473</v>
      </c>
      <c r="Q36" s="7">
        <v>52074207808</v>
      </c>
      <c r="R36" s="9">
        <v>38194</v>
      </c>
      <c r="S36" s="7">
        <v>2022</v>
      </c>
      <c r="T36" s="7">
        <v>19</v>
      </c>
      <c r="U36" s="7" t="s">
        <v>255</v>
      </c>
      <c r="V36" s="7" t="s">
        <v>136</v>
      </c>
      <c r="W36" s="7" t="s">
        <v>474</v>
      </c>
      <c r="X36" s="8" t="s">
        <v>475</v>
      </c>
      <c r="Y36" s="7" t="s">
        <v>139</v>
      </c>
      <c r="Z36" s="7" t="s">
        <v>140</v>
      </c>
      <c r="AA36" s="7" t="s">
        <v>167</v>
      </c>
      <c r="AB36" s="7" t="s">
        <v>142</v>
      </c>
      <c r="AD36" s="7">
        <v>4</v>
      </c>
      <c r="AE36" s="7">
        <v>4</v>
      </c>
      <c r="AF36" s="7">
        <f t="shared" si="0"/>
        <v>8</v>
      </c>
      <c r="AG36" s="7">
        <v>0</v>
      </c>
      <c r="AH36" s="7">
        <f t="shared" si="1"/>
        <v>8</v>
      </c>
      <c r="AI36" s="10" t="str">
        <f t="shared" si="2"/>
        <v>Ok</v>
      </c>
      <c r="AJ36" s="7" t="s">
        <v>143</v>
      </c>
      <c r="AK36" s="7">
        <v>601</v>
      </c>
      <c r="AL36" s="7" t="s">
        <v>144</v>
      </c>
      <c r="AM36" s="11">
        <f>IFERROR(VLOOKUP(AL36,Dicionário!A:B,2,0),"Conferir")</f>
        <v>2</v>
      </c>
      <c r="AN36" s="7">
        <v>1763</v>
      </c>
      <c r="AO36" s="7" t="s">
        <v>144</v>
      </c>
      <c r="AP36" s="7">
        <f>IFERROR(VLOOKUP(AO36,Dicionário!A:B,2,0),"Conferir")</f>
        <v>2</v>
      </c>
      <c r="AQ36" s="7">
        <v>1307</v>
      </c>
      <c r="AR36" s="7" t="s">
        <v>144</v>
      </c>
      <c r="AS36" s="11">
        <f>IFERROR(VLOOKUP(AR36,Dicionário!A:B,2,0),"Conferir")</f>
        <v>2</v>
      </c>
      <c r="AT36" s="7">
        <v>0</v>
      </c>
      <c r="AU36" s="7" t="s">
        <v>210</v>
      </c>
      <c r="AV36" s="7">
        <f>IFERROR(VLOOKUP(AU36,Dicionário!A:B,2,0),"Conferir")</f>
        <v>2</v>
      </c>
      <c r="AW36" s="7">
        <v>0</v>
      </c>
      <c r="AX36" s="7">
        <v>0</v>
      </c>
      <c r="AY36" s="7" t="s">
        <v>145</v>
      </c>
      <c r="AZ36" s="11">
        <f>IFERROR(VLOOKUP(AY36,Dicionário!A:B,2,0),"Conferir")</f>
        <v>2</v>
      </c>
      <c r="BA36" s="7">
        <v>0</v>
      </c>
      <c r="BB36" s="7" t="s">
        <v>145</v>
      </c>
      <c r="BC36" s="7">
        <f>IFERROR(VLOOKUP(BB36,Dicionário!A:B,2,0),"Conferir")</f>
        <v>2</v>
      </c>
      <c r="BD36" s="7">
        <v>0</v>
      </c>
      <c r="BE36" s="7" t="s">
        <v>145</v>
      </c>
      <c r="BF36" s="11">
        <f>IFERROR(VLOOKUP(BE36,Dicionário!A:B,2,0),"Conferir")</f>
        <v>2</v>
      </c>
      <c r="BH36" s="7">
        <v>0</v>
      </c>
      <c r="BI36" s="7" t="s">
        <v>186</v>
      </c>
      <c r="BJ36" s="11">
        <f>IFERROR(VLOOKUP(BI36,Dicionário!$A:$B,2,0),"Conferir")</f>
        <v>1</v>
      </c>
      <c r="BK36" s="7">
        <v>0</v>
      </c>
      <c r="BL36" s="7" t="s">
        <v>187</v>
      </c>
      <c r="BM36" s="11">
        <f>IFERROR(VLOOKUP(BL36,Dicionário!A:B,2,0),"Conferir")</f>
        <v>2</v>
      </c>
      <c r="BN36" s="7">
        <v>0</v>
      </c>
      <c r="BO36" s="7" t="s">
        <v>476</v>
      </c>
      <c r="BP36" s="7">
        <f>IFERROR(VLOOKUP(BO36,Dicionário!A:B,2,0),"Conferir")</f>
        <v>2</v>
      </c>
      <c r="BQ36" s="7">
        <v>31</v>
      </c>
      <c r="BR36" s="7" t="s">
        <v>149</v>
      </c>
      <c r="BS36" s="11">
        <f>IFERROR(VLOOKUP(BR36,Dicionário!A:B,2,0),"Conferir")</f>
        <v>2</v>
      </c>
      <c r="BT36" s="7">
        <v>153</v>
      </c>
      <c r="BU36" s="7" t="s">
        <v>149</v>
      </c>
      <c r="BV36" s="7">
        <f>IFERROR(VLOOKUP(BU36,Dicionário!A:B,2,0),"Conferir")</f>
        <v>2</v>
      </c>
      <c r="BW36" s="7">
        <v>52</v>
      </c>
      <c r="BX36" s="7" t="s">
        <v>189</v>
      </c>
      <c r="BY36" s="11">
        <f>IFERROR(VLOOKUP(BX36,Dicionário!A:B,2,0),"Conferir")</f>
        <v>2</v>
      </c>
      <c r="BZ36" s="7" t="s">
        <v>214</v>
      </c>
      <c r="CA36" s="7">
        <v>157</v>
      </c>
      <c r="CB36" s="7" t="s">
        <v>190</v>
      </c>
      <c r="CC36" s="11">
        <f>IFERROR(VLOOKUP(CB36,Dicionário!A:B,2,0),"Conferir")</f>
        <v>2</v>
      </c>
      <c r="CD36" s="7">
        <v>300</v>
      </c>
      <c r="CE36" s="7">
        <v>0</v>
      </c>
      <c r="CF36" s="7" t="s">
        <v>148</v>
      </c>
      <c r="CG36" s="7">
        <f>IFERROR(VLOOKUP(CF36,Dicionário!A:B,2,0),"Conferir")</f>
        <v>2</v>
      </c>
      <c r="CH36" s="7">
        <v>27</v>
      </c>
      <c r="CI36" s="7" t="s">
        <v>191</v>
      </c>
      <c r="CJ36" s="7">
        <f>IFERROR(VLOOKUP(CI36,Dicionário!A:B,2,0),"Conferir")</f>
        <v>2</v>
      </c>
      <c r="CK36" s="7">
        <v>90</v>
      </c>
      <c r="CL36" s="7" t="s">
        <v>152</v>
      </c>
      <c r="CM36" s="11">
        <f>IFERROR(VLOOKUP(CL36,Dicionário!A:B,2,0),"Conferir")</f>
        <v>2</v>
      </c>
      <c r="CN36" s="7" t="s">
        <v>477</v>
      </c>
      <c r="CO36" s="7">
        <v>1</v>
      </c>
      <c r="CP36" s="7">
        <v>0</v>
      </c>
      <c r="CQ36" s="7">
        <v>1828</v>
      </c>
      <c r="CR36" s="7" t="s">
        <v>343</v>
      </c>
      <c r="CS36" s="11">
        <f>IFERROR(VLOOKUP(CR36,Dicionário!A:B,2,0),"Conferir")</f>
        <v>2</v>
      </c>
      <c r="CT36" s="7">
        <v>102</v>
      </c>
      <c r="CU36" s="7" t="s">
        <v>247</v>
      </c>
      <c r="CV36" s="11">
        <f>IFERROR(VLOOKUP(CU36,Dicionário!A:B,2,0),"Conferir")</f>
        <v>2</v>
      </c>
      <c r="CW36" s="7">
        <v>0</v>
      </c>
      <c r="CX36" s="7" t="s">
        <v>148</v>
      </c>
      <c r="CY36" s="11">
        <f>IFERROR(VLOOKUP(CX36,Dicionário!A:B,2,0),"Conferir")</f>
        <v>2</v>
      </c>
      <c r="CZ36" s="12">
        <f t="shared" si="3"/>
        <v>-8.5</v>
      </c>
      <c r="DA36" s="7">
        <v>46668</v>
      </c>
      <c r="DB36" s="7" t="s">
        <v>478</v>
      </c>
      <c r="DC36" s="7">
        <f>IFERROR(VLOOKUP(DB36,Dicionário!A:B,2,0),"Conferir")</f>
        <v>2</v>
      </c>
      <c r="DE36" s="7" t="s">
        <v>156</v>
      </c>
      <c r="DF36" s="7" t="s">
        <v>156</v>
      </c>
      <c r="DG36" s="11">
        <f>IFERROR(VLOOKUP(DF36,Dicionário!A:B,2,0),"Conferir")</f>
        <v>1</v>
      </c>
      <c r="DH36" s="7" t="s">
        <v>175</v>
      </c>
      <c r="DJ36" s="7" t="s">
        <v>158</v>
      </c>
      <c r="DK36" s="11">
        <f>IFERROR(VLOOKUP(DJ36,Dicionário!A:B,2,0),"Conferir")</f>
        <v>2</v>
      </c>
      <c r="DL36" s="7" t="s">
        <v>159</v>
      </c>
      <c r="DM36" s="11">
        <f>IFERROR(VLOOKUP(DL36,Dicionário!A:B,2,0),"Conferir")</f>
        <v>1</v>
      </c>
      <c r="DN36" s="7" t="s">
        <v>177</v>
      </c>
      <c r="DO36" s="11">
        <f>IFERROR(VLOOKUP(DN36,Dicionário!A:B,2,0),"Conferir")</f>
        <v>5</v>
      </c>
      <c r="DP36" s="7" t="s">
        <v>126</v>
      </c>
      <c r="DQ36" s="11">
        <f>IFERROR(VLOOKUP(DP36,Dicionário!A:B,2,0),"Conferir")</f>
        <v>1</v>
      </c>
      <c r="DR36" s="7" t="s">
        <v>126</v>
      </c>
      <c r="DS36" s="11">
        <f>IFERROR(VLOOKUP(DR36,Dicionário!A:B,2,0),"Conferir")</f>
        <v>1</v>
      </c>
      <c r="DW36" s="7">
        <f t="shared" si="4"/>
        <v>3671</v>
      </c>
      <c r="DX36" s="7">
        <f t="shared" si="5"/>
        <v>758</v>
      </c>
    </row>
    <row r="37" spans="1:128" ht="15.75" customHeight="1" x14ac:dyDescent="0.15">
      <c r="A37" s="6">
        <v>44968.723447291668</v>
      </c>
      <c r="B37" s="7" t="s">
        <v>479</v>
      </c>
      <c r="C37" s="7" t="s">
        <v>480</v>
      </c>
      <c r="D37" s="7" t="s">
        <v>126</v>
      </c>
      <c r="E37" s="7" t="s">
        <v>127</v>
      </c>
      <c r="F37" s="7" t="s">
        <v>127</v>
      </c>
      <c r="G37" s="7">
        <v>2</v>
      </c>
      <c r="H37" s="7">
        <v>1</v>
      </c>
      <c r="I37" s="7" t="s">
        <v>129</v>
      </c>
      <c r="J37" s="7" t="s">
        <v>131</v>
      </c>
      <c r="K37" s="7" t="s">
        <v>130</v>
      </c>
      <c r="L37" s="7" t="s">
        <v>481</v>
      </c>
      <c r="M37" s="7">
        <v>2023010063</v>
      </c>
      <c r="N37" s="7" t="s">
        <v>482</v>
      </c>
      <c r="O37" s="7">
        <v>11945008342</v>
      </c>
      <c r="P37" s="7">
        <v>536239629</v>
      </c>
      <c r="Q37" s="7">
        <v>54392818861</v>
      </c>
      <c r="R37" s="9">
        <v>37968</v>
      </c>
      <c r="S37" s="7">
        <v>2021</v>
      </c>
      <c r="T37" s="7">
        <v>19</v>
      </c>
      <c r="U37" s="7" t="s">
        <v>255</v>
      </c>
      <c r="V37" s="7" t="s">
        <v>136</v>
      </c>
      <c r="W37" s="7" t="s">
        <v>483</v>
      </c>
      <c r="X37" s="8" t="s">
        <v>484</v>
      </c>
      <c r="Y37" s="7" t="s">
        <v>139</v>
      </c>
      <c r="Z37" s="7" t="s">
        <v>140</v>
      </c>
      <c r="AA37" s="7" t="s">
        <v>167</v>
      </c>
      <c r="AB37" s="7" t="s">
        <v>142</v>
      </c>
      <c r="AD37" s="7">
        <v>4</v>
      </c>
      <c r="AE37" s="7">
        <v>4</v>
      </c>
      <c r="AF37" s="7">
        <f t="shared" si="0"/>
        <v>8</v>
      </c>
      <c r="AH37" s="7">
        <f t="shared" si="1"/>
        <v>8</v>
      </c>
      <c r="AI37" s="10" t="str">
        <f t="shared" si="2"/>
        <v>Ok</v>
      </c>
      <c r="AJ37" s="7" t="s">
        <v>222</v>
      </c>
      <c r="AK37" s="7">
        <v>0</v>
      </c>
      <c r="AL37" s="7" t="s">
        <v>145</v>
      </c>
      <c r="AM37" s="11">
        <f>IFERROR(VLOOKUP(AL37,Dicionário!A:B,2,0),"Conferir")</f>
        <v>2</v>
      </c>
      <c r="AN37" s="7">
        <v>0</v>
      </c>
      <c r="AO37" s="7" t="s">
        <v>145</v>
      </c>
      <c r="AP37" s="7">
        <f>IFERROR(VLOOKUP(AO37,Dicionário!A:B,2,0),"Conferir")</f>
        <v>2</v>
      </c>
      <c r="AQ37" s="7">
        <v>2500</v>
      </c>
      <c r="AR37" s="7" t="s">
        <v>223</v>
      </c>
      <c r="AS37" s="11">
        <f>IFERROR(VLOOKUP(AR37,Dicionário!A:B,2,0),"Conferir")</f>
        <v>2</v>
      </c>
      <c r="AT37" s="7">
        <v>0</v>
      </c>
      <c r="AU37" s="7" t="s">
        <v>145</v>
      </c>
      <c r="AV37" s="7">
        <f>IFERROR(VLOOKUP(AU37,Dicionário!A:B,2,0),"Conferir")</f>
        <v>2</v>
      </c>
      <c r="AW37" s="7">
        <v>0</v>
      </c>
      <c r="AX37" s="7">
        <v>0</v>
      </c>
      <c r="AY37" s="7" t="s">
        <v>145</v>
      </c>
      <c r="AZ37" s="11">
        <f>IFERROR(VLOOKUP(AY37,Dicionário!A:B,2,0),"Conferir")</f>
        <v>2</v>
      </c>
      <c r="BA37" s="7">
        <v>1212</v>
      </c>
      <c r="BB37" s="7" t="s">
        <v>210</v>
      </c>
      <c r="BC37" s="7">
        <f>IFERROR(VLOOKUP(BB37,Dicionário!A:B,2,0),"Conferir")</f>
        <v>2</v>
      </c>
      <c r="BD37" s="7">
        <v>0</v>
      </c>
      <c r="BE37" s="7" t="s">
        <v>145</v>
      </c>
      <c r="BF37" s="11">
        <f>IFERROR(VLOOKUP(BE37,Dicionário!A:B,2,0),"Conferir")</f>
        <v>2</v>
      </c>
      <c r="BH37" s="7">
        <v>0</v>
      </c>
      <c r="BI37" s="7" t="s">
        <v>146</v>
      </c>
      <c r="BJ37" s="11">
        <f>IFERROR(VLOOKUP(BI37,Dicionário!$A:$B,2,0),"Conferir")</f>
        <v>2</v>
      </c>
      <c r="BK37" s="7">
        <v>1300</v>
      </c>
      <c r="BL37" s="7" t="s">
        <v>202</v>
      </c>
      <c r="BM37" s="11">
        <f>IFERROR(VLOOKUP(BL37,Dicionário!A:B,2,0),"Conferir")</f>
        <v>2</v>
      </c>
      <c r="BN37" s="7">
        <v>0</v>
      </c>
      <c r="BO37" s="7" t="s">
        <v>148</v>
      </c>
      <c r="BP37" s="7">
        <f>IFERROR(VLOOKUP(BO37,Dicionário!A:B,2,0),"Conferir")</f>
        <v>2</v>
      </c>
      <c r="BQ37" s="7">
        <v>50</v>
      </c>
      <c r="BR37" s="7" t="s">
        <v>149</v>
      </c>
      <c r="BS37" s="11">
        <f>IFERROR(VLOOKUP(BR37,Dicionário!A:B,2,0),"Conferir")</f>
        <v>2</v>
      </c>
      <c r="BT37" s="7">
        <v>248</v>
      </c>
      <c r="BU37" s="7" t="s">
        <v>149</v>
      </c>
      <c r="BV37" s="7">
        <f>IFERROR(VLOOKUP(BU37,Dicionário!A:B,2,0),"Conferir")</f>
        <v>2</v>
      </c>
      <c r="BW37" s="7">
        <v>90</v>
      </c>
      <c r="BX37" s="7" t="s">
        <v>300</v>
      </c>
      <c r="BY37" s="11">
        <f>IFERROR(VLOOKUP(BX37,Dicionário!A:B,2,0),"Conferir")</f>
        <v>0</v>
      </c>
      <c r="BZ37" s="7" t="s">
        <v>214</v>
      </c>
      <c r="CA37" s="7">
        <v>70</v>
      </c>
      <c r="CB37" s="7" t="s">
        <v>190</v>
      </c>
      <c r="CC37" s="11">
        <f>IFERROR(VLOOKUP(CB37,Dicionário!A:B,2,0),"Conferir")</f>
        <v>2</v>
      </c>
      <c r="CD37" s="7">
        <v>300</v>
      </c>
      <c r="CE37" s="7">
        <v>0</v>
      </c>
      <c r="CF37" s="7" t="s">
        <v>148</v>
      </c>
      <c r="CG37" s="7">
        <f>IFERROR(VLOOKUP(CF37,Dicionário!A:B,2,0),"Conferir")</f>
        <v>2</v>
      </c>
      <c r="CH37" s="7">
        <v>140</v>
      </c>
      <c r="CI37" s="7" t="s">
        <v>225</v>
      </c>
      <c r="CJ37" s="7">
        <f>IFERROR(VLOOKUP(CI37,Dicionário!A:B,2,0),"Conferir")</f>
        <v>0</v>
      </c>
      <c r="CK37" s="7">
        <v>120</v>
      </c>
      <c r="CL37" s="7" t="s">
        <v>152</v>
      </c>
      <c r="CM37" s="11">
        <f>IFERROR(VLOOKUP(CL37,Dicionário!A:B,2,0),"Conferir")</f>
        <v>2</v>
      </c>
      <c r="CN37" s="7" t="s">
        <v>485</v>
      </c>
      <c r="CO37" s="7">
        <v>1</v>
      </c>
      <c r="CP37" s="7">
        <v>0</v>
      </c>
      <c r="CQ37" s="7">
        <v>68</v>
      </c>
      <c r="CR37" s="7" t="s">
        <v>486</v>
      </c>
      <c r="CS37" s="11">
        <f>IFERROR(VLOOKUP(CR37,Dicionário!A:B,2,0),"Conferir")</f>
        <v>0</v>
      </c>
      <c r="CT37" s="7">
        <v>0</v>
      </c>
      <c r="CU37" s="7" t="s">
        <v>148</v>
      </c>
      <c r="CV37" s="11">
        <f>IFERROR(VLOOKUP(CU37,Dicionário!A:B,2,0),"Conferir")</f>
        <v>2</v>
      </c>
      <c r="CW37" s="7">
        <v>0</v>
      </c>
      <c r="CX37" s="7" t="s">
        <v>148</v>
      </c>
      <c r="CY37" s="11">
        <f>IFERROR(VLOOKUP(CX37,Dicionário!A:B,2,0),"Conferir")</f>
        <v>2</v>
      </c>
      <c r="CZ37" s="12">
        <f t="shared" si="3"/>
        <v>0</v>
      </c>
      <c r="DA37" s="7">
        <v>0</v>
      </c>
      <c r="DB37" s="7" t="s">
        <v>148</v>
      </c>
      <c r="DC37" s="7">
        <f>IFERROR(VLOOKUP(DB37,Dicionário!A:B,2,0),"Conferir")</f>
        <v>2</v>
      </c>
      <c r="DE37" s="7" t="s">
        <v>156</v>
      </c>
      <c r="DF37" s="7" t="s">
        <v>156</v>
      </c>
      <c r="DG37" s="11">
        <f>IFERROR(VLOOKUP(DF37,Dicionário!A:B,2,0),"Conferir")</f>
        <v>1</v>
      </c>
      <c r="DH37" s="7" t="s">
        <v>175</v>
      </c>
      <c r="DJ37" s="7" t="s">
        <v>158</v>
      </c>
      <c r="DK37" s="11">
        <f>IFERROR(VLOOKUP(DJ37,Dicionário!A:B,2,0),"Conferir")</f>
        <v>2</v>
      </c>
      <c r="DL37" s="7" t="s">
        <v>260</v>
      </c>
      <c r="DM37" s="11">
        <f>IFERROR(VLOOKUP(DL37,Dicionário!A:B,2,0),"Conferir")</f>
        <v>3</v>
      </c>
      <c r="DN37" s="7" t="s">
        <v>177</v>
      </c>
      <c r="DO37" s="11">
        <f>IFERROR(VLOOKUP(DN37,Dicionário!A:B,2,0),"Conferir")</f>
        <v>5</v>
      </c>
      <c r="DP37" s="7" t="s">
        <v>127</v>
      </c>
      <c r="DQ37" s="11">
        <f>IFERROR(VLOOKUP(DP37,Dicionário!A:B,2,0),"Conferir")</f>
        <v>2</v>
      </c>
      <c r="DR37" s="7" t="s">
        <v>126</v>
      </c>
      <c r="DS37" s="11">
        <f>IFERROR(VLOOKUP(DR37,Dicionário!A:B,2,0),"Conferir")</f>
        <v>1</v>
      </c>
      <c r="DT37" s="7" t="s">
        <v>487</v>
      </c>
      <c r="DW37" s="7">
        <f t="shared" si="4"/>
        <v>3712</v>
      </c>
      <c r="DX37" s="7">
        <f t="shared" si="5"/>
        <v>2228</v>
      </c>
    </row>
    <row r="38" spans="1:128" ht="15.75" customHeight="1" x14ac:dyDescent="0.15">
      <c r="A38" s="6">
        <v>44968.6564855787</v>
      </c>
      <c r="B38" s="7" t="s">
        <v>352</v>
      </c>
      <c r="C38" s="7" t="s">
        <v>488</v>
      </c>
      <c r="D38" s="7" t="s">
        <v>126</v>
      </c>
      <c r="E38" s="7" t="s">
        <v>127</v>
      </c>
      <c r="F38" s="7" t="s">
        <v>127</v>
      </c>
      <c r="G38" s="7">
        <v>2</v>
      </c>
      <c r="H38" s="7">
        <v>1</v>
      </c>
      <c r="I38" s="7" t="s">
        <v>129</v>
      </c>
      <c r="J38" s="7" t="s">
        <v>130</v>
      </c>
      <c r="K38" s="7" t="s">
        <v>131</v>
      </c>
      <c r="L38" s="7" t="s">
        <v>489</v>
      </c>
      <c r="M38" s="7">
        <v>2023010064</v>
      </c>
      <c r="N38" s="7" t="s">
        <v>490</v>
      </c>
      <c r="O38" s="7">
        <v>11920125759</v>
      </c>
      <c r="P38" s="7">
        <v>547058731</v>
      </c>
      <c r="Q38" s="7">
        <v>51383755809</v>
      </c>
      <c r="R38" s="9">
        <v>38314</v>
      </c>
      <c r="S38" s="7">
        <v>2023</v>
      </c>
      <c r="T38" s="7">
        <v>18</v>
      </c>
      <c r="U38" s="7" t="s">
        <v>164</v>
      </c>
      <c r="V38" s="7" t="s">
        <v>136</v>
      </c>
      <c r="W38" s="7" t="s">
        <v>491</v>
      </c>
      <c r="X38" s="8" t="s">
        <v>492</v>
      </c>
      <c r="Y38" s="7" t="s">
        <v>493</v>
      </c>
      <c r="Z38" s="7" t="s">
        <v>140</v>
      </c>
      <c r="AA38" s="7" t="s">
        <v>167</v>
      </c>
      <c r="AB38" s="7" t="s">
        <v>142</v>
      </c>
      <c r="AD38" s="7">
        <v>4</v>
      </c>
      <c r="AE38" s="7">
        <v>4</v>
      </c>
      <c r="AF38" s="7">
        <f t="shared" si="0"/>
        <v>8</v>
      </c>
      <c r="AG38" s="7">
        <v>0</v>
      </c>
      <c r="AH38" s="7">
        <f t="shared" si="1"/>
        <v>8</v>
      </c>
      <c r="AI38" s="10" t="str">
        <f t="shared" si="2"/>
        <v>Ok</v>
      </c>
      <c r="AJ38" s="7" t="s">
        <v>143</v>
      </c>
      <c r="AK38" s="7">
        <v>0</v>
      </c>
      <c r="AL38" s="7" t="s">
        <v>145</v>
      </c>
      <c r="AM38" s="11">
        <f>IFERROR(VLOOKUP(AL38,Dicionário!A:B,2,0),"Conferir")</f>
        <v>2</v>
      </c>
      <c r="AN38" s="7">
        <v>0</v>
      </c>
      <c r="AO38" s="7" t="s">
        <v>145</v>
      </c>
      <c r="AP38" s="7">
        <f>IFERROR(VLOOKUP(AO38,Dicionário!A:B,2,0),"Conferir")</f>
        <v>2</v>
      </c>
      <c r="AQ38" s="7">
        <v>1302</v>
      </c>
      <c r="AR38" s="7" t="s">
        <v>211</v>
      </c>
      <c r="AS38" s="11">
        <f>IFERROR(VLOOKUP(AR38,Dicionário!A:B,2,0),"Conferir")</f>
        <v>2</v>
      </c>
      <c r="AT38" s="7">
        <v>0</v>
      </c>
      <c r="AU38" s="7" t="s">
        <v>145</v>
      </c>
      <c r="AV38" s="7">
        <f>IFERROR(VLOOKUP(AU38,Dicionário!A:B,2,0),"Conferir")</f>
        <v>2</v>
      </c>
      <c r="AW38" s="7">
        <v>0</v>
      </c>
      <c r="AX38" s="7">
        <v>103.5</v>
      </c>
      <c r="AY38" s="7" t="s">
        <v>145</v>
      </c>
      <c r="AZ38" s="11">
        <f>IFERROR(VLOOKUP(AY38,Dicionário!A:B,2,0),"Conferir")</f>
        <v>2</v>
      </c>
      <c r="BA38" s="7">
        <v>0</v>
      </c>
      <c r="BB38" s="7" t="s">
        <v>145</v>
      </c>
      <c r="BC38" s="7">
        <f>IFERROR(VLOOKUP(BB38,Dicionário!A:B,2,0),"Conferir")</f>
        <v>2</v>
      </c>
      <c r="BD38" s="7">
        <v>0</v>
      </c>
      <c r="BE38" s="7" t="s">
        <v>145</v>
      </c>
      <c r="BF38" s="11">
        <f>IFERROR(VLOOKUP(BE38,Dicionário!A:B,2,0),"Conferir")</f>
        <v>2</v>
      </c>
      <c r="BG38" s="7" t="s">
        <v>494</v>
      </c>
      <c r="BH38" s="7">
        <v>0</v>
      </c>
      <c r="BI38" s="7" t="s">
        <v>186</v>
      </c>
      <c r="BJ38" s="11">
        <f>IFERROR(VLOOKUP(BI38,Dicionário!$A:$B,2,0),"Conferir")</f>
        <v>1</v>
      </c>
      <c r="BK38" s="7">
        <v>0</v>
      </c>
      <c r="BL38" s="7" t="s">
        <v>187</v>
      </c>
      <c r="BM38" s="11">
        <f>IFERROR(VLOOKUP(BL38,Dicionário!A:B,2,0),"Conferir")</f>
        <v>2</v>
      </c>
      <c r="BN38" s="7">
        <v>927</v>
      </c>
      <c r="BO38" s="7" t="s">
        <v>188</v>
      </c>
      <c r="BP38" s="7">
        <f>IFERROR(VLOOKUP(BO38,Dicionário!A:B,2,0),"Conferir")</f>
        <v>2</v>
      </c>
      <c r="BQ38" s="7">
        <v>66</v>
      </c>
      <c r="BR38" s="7" t="s">
        <v>149</v>
      </c>
      <c r="BS38" s="11">
        <f>IFERROR(VLOOKUP(BR38,Dicionário!A:B,2,0),"Conferir")</f>
        <v>2</v>
      </c>
      <c r="BT38" s="7">
        <v>142</v>
      </c>
      <c r="BU38" s="7" t="s">
        <v>149</v>
      </c>
      <c r="BV38" s="7">
        <f>IFERROR(VLOOKUP(BU38,Dicionário!A:B,2,0),"Conferir")</f>
        <v>2</v>
      </c>
      <c r="BW38" s="7">
        <v>40</v>
      </c>
      <c r="BX38" s="7" t="s">
        <v>300</v>
      </c>
      <c r="BY38" s="11">
        <f>IFERROR(VLOOKUP(BX38,Dicionário!A:B,2,0),"Conferir")</f>
        <v>0</v>
      </c>
      <c r="BZ38" s="7" t="s">
        <v>214</v>
      </c>
      <c r="CA38" s="7">
        <v>107</v>
      </c>
      <c r="CB38" s="7" t="s">
        <v>190</v>
      </c>
      <c r="CC38" s="11">
        <f>IFERROR(VLOOKUP(CB38,Dicionário!A:B,2,0),"Conferir")</f>
        <v>2</v>
      </c>
      <c r="CD38" s="7">
        <v>440</v>
      </c>
      <c r="CE38" s="7">
        <v>0</v>
      </c>
      <c r="CF38" s="7" t="s">
        <v>148</v>
      </c>
      <c r="CG38" s="7">
        <f>IFERROR(VLOOKUP(CF38,Dicionário!A:B,2,0),"Conferir")</f>
        <v>2</v>
      </c>
      <c r="CH38" s="7">
        <v>0</v>
      </c>
      <c r="CI38" s="7" t="s">
        <v>148</v>
      </c>
      <c r="CJ38" s="7">
        <f>IFERROR(VLOOKUP(CI38,Dicionário!A:B,2,0),"Conferir")</f>
        <v>2</v>
      </c>
      <c r="CK38" s="7">
        <v>0</v>
      </c>
      <c r="CL38" s="7" t="s">
        <v>148</v>
      </c>
      <c r="CM38" s="11">
        <f>IFERROR(VLOOKUP(CL38,Dicionário!A:B,2,0),"Conferir")</f>
        <v>2</v>
      </c>
      <c r="CO38" s="7">
        <v>1</v>
      </c>
      <c r="CP38" s="7">
        <v>1</v>
      </c>
      <c r="CQ38" s="7">
        <v>0</v>
      </c>
      <c r="CR38" s="7" t="s">
        <v>247</v>
      </c>
      <c r="CS38" s="11">
        <f>IFERROR(VLOOKUP(CR38,Dicionário!A:B,2,0),"Conferir")</f>
        <v>2</v>
      </c>
      <c r="CT38" s="7">
        <v>0</v>
      </c>
      <c r="CU38" s="7" t="s">
        <v>247</v>
      </c>
      <c r="CV38" s="11">
        <f>IFERROR(VLOOKUP(CU38,Dicionário!A:B,2,0),"Conferir")</f>
        <v>2</v>
      </c>
      <c r="CW38" s="7">
        <v>1242</v>
      </c>
      <c r="CX38" s="7" t="s">
        <v>247</v>
      </c>
      <c r="CY38" s="11">
        <f>IFERROR(VLOOKUP(CX38,Dicionário!A:B,2,0),"Conferir")</f>
        <v>2</v>
      </c>
      <c r="CZ38" s="12">
        <f t="shared" si="3"/>
        <v>103.5</v>
      </c>
      <c r="DA38" s="7">
        <v>0</v>
      </c>
      <c r="DB38" s="7" t="s">
        <v>148</v>
      </c>
      <c r="DC38" s="7">
        <f>IFERROR(VLOOKUP(DB38,Dicionário!A:B,2,0),"Conferir")</f>
        <v>2</v>
      </c>
      <c r="DD38" s="7" t="s">
        <v>495</v>
      </c>
      <c r="DE38" s="7" t="s">
        <v>156</v>
      </c>
      <c r="DF38" s="7" t="s">
        <v>156</v>
      </c>
      <c r="DG38" s="11">
        <f>IFERROR(VLOOKUP(DF38,Dicionário!A:B,2,0),"Conferir")</f>
        <v>1</v>
      </c>
      <c r="DH38" s="7" t="s">
        <v>175</v>
      </c>
      <c r="DJ38" s="7" t="s">
        <v>158</v>
      </c>
      <c r="DK38" s="11">
        <f>IFERROR(VLOOKUP(DJ38,Dicionário!A:B,2,0),"Conferir")</f>
        <v>2</v>
      </c>
      <c r="DL38" s="7" t="s">
        <v>177</v>
      </c>
      <c r="DM38" s="11">
        <f>IFERROR(VLOOKUP(DL38,Dicionário!A:B,2,0),"Conferir")</f>
        <v>5</v>
      </c>
      <c r="DN38" s="7" t="s">
        <v>177</v>
      </c>
      <c r="DO38" s="11">
        <f>IFERROR(VLOOKUP(DN38,Dicionário!A:B,2,0),"Conferir")</f>
        <v>5</v>
      </c>
      <c r="DP38" s="7" t="s">
        <v>127</v>
      </c>
      <c r="DQ38" s="11">
        <f>IFERROR(VLOOKUP(DP38,Dicionário!A:B,2,0),"Conferir")</f>
        <v>2</v>
      </c>
      <c r="DR38" s="7" t="s">
        <v>127</v>
      </c>
      <c r="DS38" s="11">
        <f>IFERROR(VLOOKUP(DR38,Dicionário!A:B,2,0),"Conferir")</f>
        <v>2</v>
      </c>
      <c r="DW38" s="7">
        <f t="shared" si="4"/>
        <v>1302</v>
      </c>
      <c r="DX38" s="7">
        <f t="shared" si="5"/>
        <v>1682</v>
      </c>
    </row>
    <row r="39" spans="1:128" ht="15.75" customHeight="1" x14ac:dyDescent="0.15">
      <c r="A39" s="6">
        <v>44961.705430567134</v>
      </c>
      <c r="B39" s="7" t="s">
        <v>496</v>
      </c>
      <c r="C39" s="7" t="s">
        <v>497</v>
      </c>
      <c r="D39" s="7" t="s">
        <v>126</v>
      </c>
      <c r="E39" s="7" t="s">
        <v>127</v>
      </c>
      <c r="F39" s="7" t="s">
        <v>127</v>
      </c>
      <c r="G39" s="7" t="s">
        <v>128</v>
      </c>
      <c r="H39" s="7" t="s">
        <v>128</v>
      </c>
      <c r="I39" s="7" t="s">
        <v>129</v>
      </c>
      <c r="J39" s="7" t="s">
        <v>130</v>
      </c>
      <c r="K39" s="7" t="s">
        <v>131</v>
      </c>
      <c r="L39" s="7" t="s">
        <v>498</v>
      </c>
      <c r="M39" s="7">
        <v>2023010065</v>
      </c>
      <c r="N39" s="7" t="s">
        <v>499</v>
      </c>
      <c r="O39" s="7">
        <v>11959166276</v>
      </c>
      <c r="P39" s="7">
        <v>575893928</v>
      </c>
      <c r="Q39" s="7">
        <v>53833878894</v>
      </c>
      <c r="R39" s="9">
        <v>38746</v>
      </c>
      <c r="S39" s="7">
        <v>2023</v>
      </c>
      <c r="T39" s="7">
        <v>17</v>
      </c>
      <c r="U39" s="7" t="s">
        <v>255</v>
      </c>
      <c r="V39" s="7" t="s">
        <v>136</v>
      </c>
      <c r="W39" s="7" t="s">
        <v>500</v>
      </c>
      <c r="X39" s="8" t="s">
        <v>501</v>
      </c>
      <c r="Y39" s="7" t="s">
        <v>502</v>
      </c>
      <c r="Z39" s="7" t="s">
        <v>140</v>
      </c>
      <c r="AA39" s="7" t="s">
        <v>167</v>
      </c>
      <c r="AB39" s="7" t="s">
        <v>142</v>
      </c>
      <c r="AD39" s="7">
        <v>3</v>
      </c>
      <c r="AE39" s="7">
        <v>3</v>
      </c>
      <c r="AF39" s="7">
        <f t="shared" si="0"/>
        <v>6</v>
      </c>
      <c r="AH39" s="7">
        <f t="shared" si="1"/>
        <v>6</v>
      </c>
      <c r="AI39" s="10" t="str">
        <f t="shared" si="2"/>
        <v>Ok</v>
      </c>
      <c r="AJ39" s="7" t="s">
        <v>143</v>
      </c>
      <c r="AK39" s="7">
        <v>0</v>
      </c>
      <c r="AL39" s="7" t="s">
        <v>145</v>
      </c>
      <c r="AM39" s="11">
        <f>IFERROR(VLOOKUP(AL39,Dicionário!A:B,2,0),"Conferir")</f>
        <v>2</v>
      </c>
      <c r="AN39" s="7">
        <v>0</v>
      </c>
      <c r="AO39" s="7" t="s">
        <v>145</v>
      </c>
      <c r="AP39" s="7">
        <f>IFERROR(VLOOKUP(AO39,Dicionário!A:B,2,0),"Conferir")</f>
        <v>2</v>
      </c>
      <c r="AQ39" s="7">
        <v>1618</v>
      </c>
      <c r="AR39" s="7" t="s">
        <v>144</v>
      </c>
      <c r="AS39" s="11">
        <f>IFERROR(VLOOKUP(AR39,Dicionário!A:B,2,0),"Conferir")</f>
        <v>2</v>
      </c>
      <c r="AT39" s="7">
        <v>0</v>
      </c>
      <c r="AU39" s="7" t="s">
        <v>145</v>
      </c>
      <c r="AV39" s="7">
        <f>IFERROR(VLOOKUP(AU39,Dicionário!A:B,2,0),"Conferir")</f>
        <v>2</v>
      </c>
      <c r="AW39" s="7">
        <v>0</v>
      </c>
      <c r="AX39" s="7">
        <v>0</v>
      </c>
      <c r="AY39" s="7" t="s">
        <v>145</v>
      </c>
      <c r="AZ39" s="11">
        <f>IFERROR(VLOOKUP(AY39,Dicionário!A:B,2,0),"Conferir")</f>
        <v>2</v>
      </c>
      <c r="BA39" s="7">
        <v>0</v>
      </c>
      <c r="BB39" s="7" t="s">
        <v>145</v>
      </c>
      <c r="BC39" s="7">
        <f>IFERROR(VLOOKUP(BB39,Dicionário!A:B,2,0),"Conferir")</f>
        <v>2</v>
      </c>
      <c r="BD39" s="7">
        <v>600</v>
      </c>
      <c r="BE39" s="7" t="s">
        <v>224</v>
      </c>
      <c r="BF39" s="11">
        <f>IFERROR(VLOOKUP(BE39,Dicionário!A:B,2,0),"Conferir")</f>
        <v>2</v>
      </c>
      <c r="BH39" s="7">
        <v>0</v>
      </c>
      <c r="BI39" s="7" t="s">
        <v>328</v>
      </c>
      <c r="BJ39" s="11">
        <f>IFERROR(VLOOKUP(BI39,Dicionário!$A:$B,2,0),"Conferir")</f>
        <v>3</v>
      </c>
      <c r="BK39" s="7">
        <v>481</v>
      </c>
      <c r="BL39" s="7" t="s">
        <v>375</v>
      </c>
      <c r="BM39" s="11">
        <f>IFERROR(VLOOKUP(BL39,Dicionário!A:B,2,0),"Conferir")</f>
        <v>2</v>
      </c>
      <c r="BN39" s="7">
        <v>292</v>
      </c>
      <c r="BO39" s="7" t="s">
        <v>188</v>
      </c>
      <c r="BP39" s="7">
        <f>IFERROR(VLOOKUP(BO39,Dicionário!A:B,2,0),"Conferir")</f>
        <v>2</v>
      </c>
      <c r="BQ39" s="7">
        <v>87</v>
      </c>
      <c r="BR39" s="7" t="s">
        <v>149</v>
      </c>
      <c r="BS39" s="11">
        <f>IFERROR(VLOOKUP(BR39,Dicionário!A:B,2,0),"Conferir")</f>
        <v>2</v>
      </c>
      <c r="BT39" s="7">
        <v>153</v>
      </c>
      <c r="BU39" s="7" t="s">
        <v>149</v>
      </c>
      <c r="BV39" s="7">
        <f>IFERROR(VLOOKUP(BU39,Dicionário!A:B,2,0),"Conferir")</f>
        <v>2</v>
      </c>
      <c r="BW39" s="7">
        <v>27</v>
      </c>
      <c r="BX39" s="7" t="s">
        <v>189</v>
      </c>
      <c r="BY39" s="11">
        <f>IFERROR(VLOOKUP(BX39,Dicionário!A:B,2,0),"Conferir")</f>
        <v>2</v>
      </c>
      <c r="BZ39" s="7" t="s">
        <v>214</v>
      </c>
      <c r="CA39" s="7">
        <v>65</v>
      </c>
      <c r="CB39" s="7" t="s">
        <v>190</v>
      </c>
      <c r="CC39" s="11">
        <f>IFERROR(VLOOKUP(CB39,Dicionário!A:B,2,0),"Conferir")</f>
        <v>2</v>
      </c>
      <c r="CD39" s="7">
        <v>106</v>
      </c>
      <c r="CE39" s="7">
        <v>0</v>
      </c>
      <c r="CF39" s="7" t="s">
        <v>148</v>
      </c>
      <c r="CG39" s="7">
        <f>IFERROR(VLOOKUP(CF39,Dicionário!A:B,2,0),"Conferir")</f>
        <v>2</v>
      </c>
      <c r="CH39" s="7">
        <v>0</v>
      </c>
      <c r="CI39" s="7" t="s">
        <v>148</v>
      </c>
      <c r="CJ39" s="7">
        <f>IFERROR(VLOOKUP(CI39,Dicionário!A:B,2,0),"Conferir")</f>
        <v>2</v>
      </c>
      <c r="CK39" s="7">
        <v>69</v>
      </c>
      <c r="CL39" s="7" t="s">
        <v>152</v>
      </c>
      <c r="CM39" s="11">
        <f>IFERROR(VLOOKUP(CL39,Dicionário!A:B,2,0),"Conferir")</f>
        <v>2</v>
      </c>
      <c r="CN39" s="7" t="s">
        <v>503</v>
      </c>
      <c r="CO39" s="7">
        <v>0</v>
      </c>
      <c r="CP39" s="7">
        <v>0</v>
      </c>
      <c r="CQ39" s="7">
        <v>0</v>
      </c>
      <c r="CR39" s="7" t="s">
        <v>148</v>
      </c>
      <c r="CS39" s="11">
        <f>IFERROR(VLOOKUP(CR39,Dicionário!A:B,2,0),"Conferir")</f>
        <v>2</v>
      </c>
      <c r="CT39" s="7">
        <v>0</v>
      </c>
      <c r="CU39" s="7" t="s">
        <v>247</v>
      </c>
      <c r="CV39" s="11">
        <f>IFERROR(VLOOKUP(CU39,Dicionário!A:B,2,0),"Conferir")</f>
        <v>2</v>
      </c>
      <c r="CW39" s="7">
        <v>0</v>
      </c>
      <c r="CX39" s="7" t="s">
        <v>247</v>
      </c>
      <c r="CY39" s="11">
        <f>IFERROR(VLOOKUP(CX39,Dicionário!A:B,2,0),"Conferir")</f>
        <v>2</v>
      </c>
      <c r="CZ39" s="12">
        <f t="shared" si="3"/>
        <v>0</v>
      </c>
      <c r="DA39" s="7">
        <v>0</v>
      </c>
      <c r="DB39" s="7" t="s">
        <v>148</v>
      </c>
      <c r="DC39" s="7">
        <f>IFERROR(VLOOKUP(DB39,Dicionário!A:B,2,0),"Conferir")</f>
        <v>2</v>
      </c>
      <c r="DE39" s="7" t="s">
        <v>156</v>
      </c>
      <c r="DF39" s="7" t="s">
        <v>156</v>
      </c>
      <c r="DG39" s="11">
        <f>IFERROR(VLOOKUP(DF39,Dicionário!A:B,2,0),"Conferir")</f>
        <v>1</v>
      </c>
      <c r="DH39" s="7" t="s">
        <v>157</v>
      </c>
      <c r="DJ39" s="7" t="s">
        <v>158</v>
      </c>
      <c r="DK39" s="11">
        <f>IFERROR(VLOOKUP(DJ39,Dicionário!A:B,2,0),"Conferir")</f>
        <v>2</v>
      </c>
      <c r="DL39" s="7" t="s">
        <v>203</v>
      </c>
      <c r="DM39" s="11">
        <f>IFERROR(VLOOKUP(DL39,Dicionário!A:B,2,0),"Conferir")</f>
        <v>6</v>
      </c>
      <c r="DN39" s="7" t="s">
        <v>177</v>
      </c>
      <c r="DO39" s="11">
        <f>IFERROR(VLOOKUP(DN39,Dicionário!A:B,2,0),"Conferir")</f>
        <v>5</v>
      </c>
      <c r="DP39" s="7" t="s">
        <v>127</v>
      </c>
      <c r="DQ39" s="11">
        <f>IFERROR(VLOOKUP(DP39,Dicionário!A:B,2,0),"Conferir")</f>
        <v>2</v>
      </c>
      <c r="DR39" s="7" t="s">
        <v>127</v>
      </c>
      <c r="DS39" s="11">
        <f>IFERROR(VLOOKUP(DR39,Dicionário!A:B,2,0),"Conferir")</f>
        <v>2</v>
      </c>
      <c r="DW39" s="7">
        <f t="shared" si="4"/>
        <v>2218</v>
      </c>
      <c r="DX39" s="7">
        <f t="shared" si="5"/>
        <v>1253</v>
      </c>
    </row>
    <row r="40" spans="1:128" ht="15.75" customHeight="1" x14ac:dyDescent="0.15">
      <c r="A40" s="6">
        <v>44968.380720416666</v>
      </c>
      <c r="B40" s="7" t="s">
        <v>320</v>
      </c>
      <c r="C40" s="7" t="s">
        <v>504</v>
      </c>
      <c r="D40" s="7" t="s">
        <v>126</v>
      </c>
      <c r="E40" s="7" t="s">
        <v>127</v>
      </c>
      <c r="F40" s="7" t="s">
        <v>127</v>
      </c>
      <c r="G40" s="7" t="s">
        <v>128</v>
      </c>
      <c r="H40" s="7" t="s">
        <v>128</v>
      </c>
      <c r="I40" s="7" t="s">
        <v>129</v>
      </c>
      <c r="J40" s="7" t="s">
        <v>131</v>
      </c>
      <c r="K40" s="7" t="s">
        <v>130</v>
      </c>
      <c r="L40" s="7" t="s">
        <v>505</v>
      </c>
      <c r="M40" s="7">
        <v>2023010066</v>
      </c>
      <c r="N40" s="7" t="s">
        <v>506</v>
      </c>
      <c r="O40" s="7">
        <v>11942752839</v>
      </c>
      <c r="P40" s="7">
        <v>575756032</v>
      </c>
      <c r="Q40" s="7">
        <v>47044509886</v>
      </c>
      <c r="R40" s="9">
        <v>38832</v>
      </c>
      <c r="S40" s="7">
        <v>2023</v>
      </c>
      <c r="T40" s="7">
        <v>17</v>
      </c>
      <c r="U40" s="7" t="s">
        <v>255</v>
      </c>
      <c r="V40" s="7" t="s">
        <v>136</v>
      </c>
      <c r="W40" s="7" t="s">
        <v>507</v>
      </c>
      <c r="X40" s="8" t="s">
        <v>508</v>
      </c>
      <c r="Y40" s="7" t="s">
        <v>509</v>
      </c>
      <c r="Z40" s="7" t="s">
        <v>140</v>
      </c>
      <c r="AA40" s="7" t="s">
        <v>167</v>
      </c>
      <c r="AB40" s="7" t="s">
        <v>142</v>
      </c>
      <c r="AD40" s="7">
        <v>2</v>
      </c>
      <c r="AE40" s="7">
        <v>2</v>
      </c>
      <c r="AF40" s="7">
        <f t="shared" si="0"/>
        <v>4</v>
      </c>
      <c r="AH40" s="7">
        <f t="shared" si="1"/>
        <v>4</v>
      </c>
      <c r="AI40" s="10" t="str">
        <f t="shared" si="2"/>
        <v>Ok</v>
      </c>
      <c r="AJ40" s="7" t="s">
        <v>222</v>
      </c>
      <c r="AK40" s="7">
        <v>432</v>
      </c>
      <c r="AL40" s="7" t="s">
        <v>223</v>
      </c>
      <c r="AM40" s="11">
        <f>IFERROR(VLOOKUP(AL40,Dicionário!A:B,2,0),"Conferir")</f>
        <v>2</v>
      </c>
      <c r="AN40" s="7">
        <v>0</v>
      </c>
      <c r="AO40" s="7" t="s">
        <v>145</v>
      </c>
      <c r="AP40" s="7">
        <f>IFERROR(VLOOKUP(AO40,Dicionário!A:B,2,0),"Conferir")</f>
        <v>2</v>
      </c>
      <c r="AQ40" s="7">
        <v>1200</v>
      </c>
      <c r="AR40" s="7" t="s">
        <v>223</v>
      </c>
      <c r="AS40" s="11">
        <f>IFERROR(VLOOKUP(AR40,Dicionário!A:B,2,0),"Conferir")</f>
        <v>2</v>
      </c>
      <c r="AT40" s="7">
        <v>0</v>
      </c>
      <c r="AU40" s="7" t="s">
        <v>145</v>
      </c>
      <c r="AV40" s="7">
        <f>IFERROR(VLOOKUP(AU40,Dicionário!A:B,2,0),"Conferir")</f>
        <v>2</v>
      </c>
      <c r="AW40" s="7">
        <v>0</v>
      </c>
      <c r="AX40" s="7">
        <v>0</v>
      </c>
      <c r="AY40" s="7" t="s">
        <v>145</v>
      </c>
      <c r="AZ40" s="11">
        <f>IFERROR(VLOOKUP(AY40,Dicionário!A:B,2,0),"Conferir")</f>
        <v>2</v>
      </c>
      <c r="BA40" s="7">
        <v>0</v>
      </c>
      <c r="BB40" s="7" t="s">
        <v>145</v>
      </c>
      <c r="BC40" s="7">
        <f>IFERROR(VLOOKUP(BB40,Dicionário!A:B,2,0),"Conferir")</f>
        <v>2</v>
      </c>
      <c r="BD40" s="7">
        <v>0</v>
      </c>
      <c r="BE40" s="7" t="s">
        <v>145</v>
      </c>
      <c r="BF40" s="11">
        <f>IFERROR(VLOOKUP(BE40,Dicionário!A:B,2,0),"Conferir")</f>
        <v>2</v>
      </c>
      <c r="BG40" s="7" t="s">
        <v>510</v>
      </c>
      <c r="BH40" s="7">
        <v>0</v>
      </c>
      <c r="BI40" s="7" t="s">
        <v>328</v>
      </c>
      <c r="BJ40" s="11">
        <f>IFERROR(VLOOKUP(BI40,Dicionário!$A:$B,2,0),"Conferir")</f>
        <v>3</v>
      </c>
      <c r="BK40" s="7">
        <v>0</v>
      </c>
      <c r="BL40" s="7" t="s">
        <v>329</v>
      </c>
      <c r="BM40" s="11">
        <f>IFERROR(VLOOKUP(BL40,Dicionário!A:B,2,0),"Conferir")</f>
        <v>2</v>
      </c>
      <c r="BN40" s="7">
        <v>0</v>
      </c>
      <c r="BO40" s="7" t="s">
        <v>148</v>
      </c>
      <c r="BP40" s="7">
        <f>IFERROR(VLOOKUP(BO40,Dicionário!A:B,2,0),"Conferir")</f>
        <v>2</v>
      </c>
      <c r="BQ40" s="7">
        <v>314</v>
      </c>
      <c r="BR40" s="7" t="s">
        <v>149</v>
      </c>
      <c r="BS40" s="11">
        <f>IFERROR(VLOOKUP(BR40,Dicionário!A:B,2,0),"Conferir")</f>
        <v>2</v>
      </c>
      <c r="BT40" s="7">
        <v>310</v>
      </c>
      <c r="BU40" s="7" t="s">
        <v>149</v>
      </c>
      <c r="BV40" s="7">
        <f>IFERROR(VLOOKUP(BU40,Dicionário!A:B,2,0),"Conferir")</f>
        <v>2</v>
      </c>
      <c r="BW40" s="7">
        <v>46</v>
      </c>
      <c r="BX40" s="7" t="s">
        <v>189</v>
      </c>
      <c r="BY40" s="11">
        <f>IFERROR(VLOOKUP(BX40,Dicionário!A:B,2,0),"Conferir")</f>
        <v>2</v>
      </c>
      <c r="BZ40" s="7" t="s">
        <v>170</v>
      </c>
      <c r="CA40" s="7">
        <v>0</v>
      </c>
      <c r="CB40" s="7" t="s">
        <v>148</v>
      </c>
      <c r="CC40" s="11">
        <f>IFERROR(VLOOKUP(CB40,Dicionário!A:B,2,0),"Conferir")</f>
        <v>2</v>
      </c>
      <c r="CD40" s="7">
        <v>0</v>
      </c>
      <c r="CE40" s="7">
        <v>527</v>
      </c>
      <c r="CF40" s="7" t="s">
        <v>301</v>
      </c>
      <c r="CG40" s="7">
        <f>IFERROR(VLOOKUP(CF40,Dicionário!A:B,2,0),"Conferir")</f>
        <v>2</v>
      </c>
      <c r="CH40" s="7">
        <v>0</v>
      </c>
      <c r="CI40" s="7" t="s">
        <v>148</v>
      </c>
      <c r="CJ40" s="7">
        <f>IFERROR(VLOOKUP(CI40,Dicionário!A:B,2,0),"Conferir")</f>
        <v>2</v>
      </c>
      <c r="CK40" s="7">
        <v>0</v>
      </c>
      <c r="CL40" s="7" t="s">
        <v>148</v>
      </c>
      <c r="CM40" s="11">
        <f>IFERROR(VLOOKUP(CL40,Dicionário!A:B,2,0),"Conferir")</f>
        <v>2</v>
      </c>
      <c r="CO40" s="7">
        <v>0</v>
      </c>
      <c r="CP40" s="7">
        <v>0</v>
      </c>
      <c r="CQ40" s="7">
        <v>0</v>
      </c>
      <c r="CR40" s="7" t="s">
        <v>148</v>
      </c>
      <c r="CS40" s="11">
        <f>IFERROR(VLOOKUP(CR40,Dicionário!A:B,2,0),"Conferir")</f>
        <v>2</v>
      </c>
      <c r="CT40" s="7">
        <v>0</v>
      </c>
      <c r="CU40" s="7" t="s">
        <v>148</v>
      </c>
      <c r="CV40" s="11">
        <f>IFERROR(VLOOKUP(CU40,Dicionário!A:B,2,0),"Conferir")</f>
        <v>2</v>
      </c>
      <c r="CW40" s="7">
        <v>0</v>
      </c>
      <c r="CX40" s="7" t="s">
        <v>148</v>
      </c>
      <c r="CY40" s="11">
        <f>IFERROR(VLOOKUP(CX40,Dicionário!A:B,2,0),"Conferir")</f>
        <v>2</v>
      </c>
      <c r="CZ40" s="12">
        <f t="shared" si="3"/>
        <v>0</v>
      </c>
      <c r="DA40" s="7">
        <v>0</v>
      </c>
      <c r="DB40" s="7" t="s">
        <v>148</v>
      </c>
      <c r="DC40" s="7">
        <f>IFERROR(VLOOKUP(DB40,Dicionário!A:B,2,0),"Conferir")</f>
        <v>2</v>
      </c>
      <c r="DE40" s="7" t="s">
        <v>236</v>
      </c>
      <c r="DF40" s="7" t="s">
        <v>379</v>
      </c>
      <c r="DG40" s="11">
        <f>IFERROR(VLOOKUP(DF40,Dicionário!A:B,2,0),"Conferir")</f>
        <v>2</v>
      </c>
      <c r="DH40" s="7" t="s">
        <v>157</v>
      </c>
      <c r="DI40" s="7" t="s">
        <v>511</v>
      </c>
      <c r="DJ40" s="7" t="s">
        <v>158</v>
      </c>
      <c r="DK40" s="11">
        <f>IFERROR(VLOOKUP(DJ40,Dicionário!A:B,2,0),"Conferir")</f>
        <v>2</v>
      </c>
      <c r="DL40" s="7" t="s">
        <v>237</v>
      </c>
      <c r="DM40" s="11">
        <f>IFERROR(VLOOKUP(DL40,Dicionário!A:B,2,0),"Conferir")</f>
        <v>1</v>
      </c>
      <c r="DN40" s="7" t="s">
        <v>203</v>
      </c>
      <c r="DO40" s="11">
        <f>IFERROR(VLOOKUP(DN40,Dicionário!A:B,2,0),"Conferir")</f>
        <v>6</v>
      </c>
      <c r="DP40" s="7" t="s">
        <v>127</v>
      </c>
      <c r="DQ40" s="11">
        <f>IFERROR(VLOOKUP(DP40,Dicionário!A:B,2,0),"Conferir")</f>
        <v>2</v>
      </c>
      <c r="DR40" s="7" t="s">
        <v>127</v>
      </c>
      <c r="DS40" s="11">
        <f>IFERROR(VLOOKUP(DR40,Dicionário!A:B,2,0),"Conferir")</f>
        <v>2</v>
      </c>
      <c r="DW40" s="7">
        <f t="shared" si="4"/>
        <v>1632</v>
      </c>
      <c r="DX40" s="7">
        <f t="shared" si="5"/>
        <v>1151</v>
      </c>
    </row>
    <row r="41" spans="1:128" ht="15.75" customHeight="1" x14ac:dyDescent="0.15">
      <c r="A41" s="6">
        <v>44960.561402997686</v>
      </c>
      <c r="B41" s="7" t="s">
        <v>160</v>
      </c>
      <c r="C41" s="7" t="s">
        <v>512</v>
      </c>
      <c r="D41" s="7" t="s">
        <v>126</v>
      </c>
      <c r="E41" s="7" t="s">
        <v>127</v>
      </c>
      <c r="F41" s="7" t="s">
        <v>127</v>
      </c>
      <c r="G41" s="7" t="s">
        <v>128</v>
      </c>
      <c r="H41" s="7" t="s">
        <v>128</v>
      </c>
      <c r="I41" s="7" t="s">
        <v>129</v>
      </c>
      <c r="J41" s="7" t="s">
        <v>131</v>
      </c>
      <c r="K41" s="7" t="s">
        <v>274</v>
      </c>
      <c r="L41" s="7" t="s">
        <v>513</v>
      </c>
      <c r="M41" s="7">
        <v>2023010067</v>
      </c>
      <c r="N41" s="7" t="s">
        <v>514</v>
      </c>
      <c r="O41" s="7">
        <v>11993315944</v>
      </c>
      <c r="P41" s="7">
        <v>563465426</v>
      </c>
      <c r="Q41" s="7">
        <v>56340500811</v>
      </c>
      <c r="R41" s="9">
        <v>38450</v>
      </c>
      <c r="S41" s="7">
        <v>2023</v>
      </c>
      <c r="T41" s="7">
        <v>18</v>
      </c>
      <c r="U41" s="7" t="s">
        <v>135</v>
      </c>
      <c r="V41" s="7" t="s">
        <v>136</v>
      </c>
      <c r="W41" s="7" t="s">
        <v>515</v>
      </c>
      <c r="X41" s="8" t="s">
        <v>516</v>
      </c>
      <c r="Y41" s="7" t="s">
        <v>139</v>
      </c>
      <c r="Z41" s="7" t="s">
        <v>140</v>
      </c>
      <c r="AA41" s="7" t="s">
        <v>167</v>
      </c>
      <c r="AB41" s="7" t="s">
        <v>142</v>
      </c>
      <c r="AD41" s="7">
        <v>3</v>
      </c>
      <c r="AE41" s="7">
        <v>3</v>
      </c>
      <c r="AF41" s="7">
        <f t="shared" si="0"/>
        <v>6</v>
      </c>
      <c r="AH41" s="7">
        <f t="shared" si="1"/>
        <v>6</v>
      </c>
      <c r="AI41" s="10" t="str">
        <f t="shared" si="2"/>
        <v>Ok</v>
      </c>
      <c r="AJ41" s="7" t="s">
        <v>222</v>
      </c>
      <c r="AK41" s="7">
        <v>0</v>
      </c>
      <c r="AL41" s="7" t="s">
        <v>145</v>
      </c>
      <c r="AM41" s="11">
        <f>IFERROR(VLOOKUP(AL41,Dicionário!A:B,2,0),"Conferir")</f>
        <v>2</v>
      </c>
      <c r="AN41" s="7">
        <v>0</v>
      </c>
      <c r="AO41" s="7" t="s">
        <v>145</v>
      </c>
      <c r="AP41" s="7">
        <f>IFERROR(VLOOKUP(AO41,Dicionário!A:B,2,0),"Conferir")</f>
        <v>2</v>
      </c>
      <c r="AQ41" s="7">
        <v>1200</v>
      </c>
      <c r="AR41" s="7" t="s">
        <v>223</v>
      </c>
      <c r="AS41" s="11">
        <f>IFERROR(VLOOKUP(AR41,Dicionário!A:B,2,0),"Conferir")</f>
        <v>2</v>
      </c>
      <c r="AT41" s="7">
        <v>0</v>
      </c>
      <c r="AU41" s="7" t="s">
        <v>145</v>
      </c>
      <c r="AV41" s="7">
        <f>IFERROR(VLOOKUP(AU41,Dicionário!A:B,2,0),"Conferir")</f>
        <v>2</v>
      </c>
      <c r="AW41" s="7">
        <v>0</v>
      </c>
      <c r="AX41" s="7">
        <v>0</v>
      </c>
      <c r="AY41" s="7" t="s">
        <v>145</v>
      </c>
      <c r="AZ41" s="11">
        <f>IFERROR(VLOOKUP(AY41,Dicionário!A:B,2,0),"Conferir")</f>
        <v>2</v>
      </c>
      <c r="BA41" s="7">
        <v>0</v>
      </c>
      <c r="BB41" s="7" t="s">
        <v>145</v>
      </c>
      <c r="BC41" s="7">
        <f>IFERROR(VLOOKUP(BB41,Dicionário!A:B,2,0),"Conferir")</f>
        <v>2</v>
      </c>
      <c r="BD41" s="7">
        <v>0</v>
      </c>
      <c r="BE41" s="7" t="s">
        <v>145</v>
      </c>
      <c r="BF41" s="11">
        <f>IFERROR(VLOOKUP(BE41,Dicionário!A:B,2,0),"Conferir")</f>
        <v>2</v>
      </c>
      <c r="BH41" s="7">
        <v>0</v>
      </c>
      <c r="BI41" s="7" t="s">
        <v>328</v>
      </c>
      <c r="BJ41" s="11">
        <f>IFERROR(VLOOKUP(BI41,Dicionário!$A:$B,2,0),"Conferir")</f>
        <v>3</v>
      </c>
      <c r="BK41" s="7">
        <v>0</v>
      </c>
      <c r="BL41" s="7" t="s">
        <v>329</v>
      </c>
      <c r="BM41" s="11">
        <f>IFERROR(VLOOKUP(BL41,Dicionário!A:B,2,0),"Conferir")</f>
        <v>2</v>
      </c>
      <c r="BN41" s="7">
        <v>0</v>
      </c>
      <c r="BO41" s="7" t="s">
        <v>148</v>
      </c>
      <c r="BP41" s="7">
        <f>IFERROR(VLOOKUP(BO41,Dicionário!A:B,2,0),"Conferir")</f>
        <v>2</v>
      </c>
      <c r="BQ41" s="7">
        <v>66</v>
      </c>
      <c r="BR41" s="7" t="s">
        <v>149</v>
      </c>
      <c r="BS41" s="11">
        <f>IFERROR(VLOOKUP(BR41,Dicionário!A:B,2,0),"Conferir")</f>
        <v>2</v>
      </c>
      <c r="BT41" s="7">
        <v>225</v>
      </c>
      <c r="BU41" s="7" t="s">
        <v>149</v>
      </c>
      <c r="BV41" s="7">
        <f>IFERROR(VLOOKUP(BU41,Dicionário!A:B,2,0),"Conferir")</f>
        <v>2</v>
      </c>
      <c r="BW41" s="7">
        <v>0</v>
      </c>
      <c r="BX41" s="7" t="s">
        <v>148</v>
      </c>
      <c r="BY41" s="11">
        <f>IFERROR(VLOOKUP(BX41,Dicionário!A:B,2,0),"Conferir")</f>
        <v>2</v>
      </c>
      <c r="BZ41" s="7" t="s">
        <v>214</v>
      </c>
      <c r="CA41" s="7">
        <v>109</v>
      </c>
      <c r="CB41" s="7" t="s">
        <v>190</v>
      </c>
      <c r="CC41" s="11">
        <f>IFERROR(VLOOKUP(CB41,Dicionário!A:B,2,0),"Conferir")</f>
        <v>2</v>
      </c>
      <c r="CD41" s="7">
        <v>0</v>
      </c>
      <c r="CE41" s="7">
        <v>0</v>
      </c>
      <c r="CF41" s="7" t="s">
        <v>148</v>
      </c>
      <c r="CG41" s="7">
        <f>IFERROR(VLOOKUP(CF41,Dicionário!A:B,2,0),"Conferir")</f>
        <v>2</v>
      </c>
      <c r="CH41" s="7">
        <v>0</v>
      </c>
      <c r="CI41" s="7" t="s">
        <v>148</v>
      </c>
      <c r="CJ41" s="7">
        <f>IFERROR(VLOOKUP(CI41,Dicionário!A:B,2,0),"Conferir")</f>
        <v>2</v>
      </c>
      <c r="CK41" s="7">
        <v>100</v>
      </c>
      <c r="CL41" s="7" t="s">
        <v>152</v>
      </c>
      <c r="CM41" s="11">
        <f>IFERROR(VLOOKUP(CL41,Dicionário!A:B,2,0),"Conferir")</f>
        <v>2</v>
      </c>
      <c r="CN41" s="7" t="s">
        <v>517</v>
      </c>
      <c r="CO41" s="7">
        <v>0</v>
      </c>
      <c r="CP41" s="7">
        <v>0</v>
      </c>
      <c r="CQ41" s="7">
        <v>0</v>
      </c>
      <c r="CR41" s="7" t="s">
        <v>148</v>
      </c>
      <c r="CS41" s="11">
        <f>IFERROR(VLOOKUP(CR41,Dicionário!A:B,2,0),"Conferir")</f>
        <v>2</v>
      </c>
      <c r="CT41" s="7">
        <v>0</v>
      </c>
      <c r="CU41" s="7" t="s">
        <v>148</v>
      </c>
      <c r="CV41" s="11">
        <f>IFERROR(VLOOKUP(CU41,Dicionário!A:B,2,0),"Conferir")</f>
        <v>2</v>
      </c>
      <c r="CW41" s="7">
        <v>0</v>
      </c>
      <c r="CX41" s="7" t="s">
        <v>148</v>
      </c>
      <c r="CY41" s="11">
        <f>IFERROR(VLOOKUP(CX41,Dicionário!A:B,2,0),"Conferir")</f>
        <v>2</v>
      </c>
      <c r="CZ41" s="12">
        <f t="shared" si="3"/>
        <v>0</v>
      </c>
      <c r="DA41" s="7">
        <v>0</v>
      </c>
      <c r="DB41" s="7" t="s">
        <v>148</v>
      </c>
      <c r="DC41" s="7">
        <f>IFERROR(VLOOKUP(DB41,Dicionário!A:B,2,0),"Conferir")</f>
        <v>2</v>
      </c>
      <c r="DE41" s="7" t="s">
        <v>156</v>
      </c>
      <c r="DF41" s="7" t="s">
        <v>156</v>
      </c>
      <c r="DG41" s="11">
        <f>IFERROR(VLOOKUP(DF41,Dicionário!A:B,2,0),"Conferir")</f>
        <v>1</v>
      </c>
      <c r="DH41" s="7" t="s">
        <v>157</v>
      </c>
      <c r="DJ41" s="7" t="s">
        <v>158</v>
      </c>
      <c r="DK41" s="11">
        <f>IFERROR(VLOOKUP(DJ41,Dicionário!A:B,2,0),"Conferir")</f>
        <v>2</v>
      </c>
      <c r="DL41" s="7" t="s">
        <v>177</v>
      </c>
      <c r="DM41" s="11">
        <f>IFERROR(VLOOKUP(DL41,Dicionário!A:B,2,0),"Conferir")</f>
        <v>5</v>
      </c>
      <c r="DN41" s="7" t="s">
        <v>177</v>
      </c>
      <c r="DO41" s="11">
        <f>IFERROR(VLOOKUP(DN41,Dicionário!A:B,2,0),"Conferir")</f>
        <v>5</v>
      </c>
      <c r="DP41" s="7" t="s">
        <v>127</v>
      </c>
      <c r="DQ41" s="11">
        <f>IFERROR(VLOOKUP(DP41,Dicionário!A:B,2,0),"Conferir")</f>
        <v>2</v>
      </c>
      <c r="DR41" s="7" t="s">
        <v>127</v>
      </c>
      <c r="DS41" s="11">
        <f>IFERROR(VLOOKUP(DR41,Dicionário!A:B,2,0),"Conferir")</f>
        <v>2</v>
      </c>
      <c r="DW41" s="7">
        <f t="shared" si="4"/>
        <v>1200</v>
      </c>
      <c r="DX41" s="7">
        <f t="shared" si="5"/>
        <v>500</v>
      </c>
    </row>
    <row r="42" spans="1:128" ht="15.75" customHeight="1" x14ac:dyDescent="0.15">
      <c r="A42" s="6">
        <v>44960.562139837959</v>
      </c>
      <c r="B42" s="7" t="s">
        <v>518</v>
      </c>
      <c r="C42" s="7" t="s">
        <v>519</v>
      </c>
      <c r="D42" s="7" t="s">
        <v>126</v>
      </c>
      <c r="E42" s="7" t="s">
        <v>127</v>
      </c>
      <c r="F42" s="7" t="s">
        <v>127</v>
      </c>
      <c r="G42" s="7" t="s">
        <v>128</v>
      </c>
      <c r="H42" s="7" t="s">
        <v>128</v>
      </c>
      <c r="I42" s="7" t="s">
        <v>129</v>
      </c>
      <c r="J42" s="7" t="s">
        <v>180</v>
      </c>
      <c r="K42" s="7" t="s">
        <v>180</v>
      </c>
      <c r="L42" s="7" t="s">
        <v>520</v>
      </c>
      <c r="M42" s="7">
        <v>2023010070</v>
      </c>
      <c r="N42" s="7" t="s">
        <v>521</v>
      </c>
      <c r="O42" s="7">
        <v>11953899608</v>
      </c>
      <c r="P42" s="7">
        <v>528019235</v>
      </c>
      <c r="Q42" s="7">
        <v>41335069879</v>
      </c>
      <c r="R42" s="9">
        <v>38721</v>
      </c>
      <c r="S42" s="7">
        <v>2023</v>
      </c>
      <c r="T42" s="7">
        <v>17</v>
      </c>
      <c r="U42" s="7" t="s">
        <v>255</v>
      </c>
      <c r="V42" s="7" t="s">
        <v>136</v>
      </c>
      <c r="W42" s="7" t="s">
        <v>522</v>
      </c>
      <c r="X42" s="8" t="s">
        <v>523</v>
      </c>
      <c r="Y42" s="7" t="s">
        <v>139</v>
      </c>
      <c r="Z42" s="7" t="s">
        <v>140</v>
      </c>
      <c r="AA42" s="7" t="s">
        <v>167</v>
      </c>
      <c r="AB42" s="7" t="s">
        <v>142</v>
      </c>
      <c r="AD42" s="7">
        <v>3</v>
      </c>
      <c r="AE42" s="7">
        <v>3</v>
      </c>
      <c r="AF42" s="7">
        <f t="shared" si="0"/>
        <v>6</v>
      </c>
      <c r="AH42" s="7">
        <f t="shared" si="1"/>
        <v>6</v>
      </c>
      <c r="AI42" s="10" t="str">
        <f t="shared" si="2"/>
        <v>Ok</v>
      </c>
      <c r="AJ42" s="7" t="s">
        <v>143</v>
      </c>
      <c r="AK42" s="7">
        <v>0</v>
      </c>
      <c r="AL42" s="7" t="s">
        <v>145</v>
      </c>
      <c r="AM42" s="11">
        <f>IFERROR(VLOOKUP(AL42,Dicionário!A:B,2,0),"Conferir")</f>
        <v>2</v>
      </c>
      <c r="AN42" s="7">
        <v>0</v>
      </c>
      <c r="AO42" s="7" t="s">
        <v>145</v>
      </c>
      <c r="AP42" s="7">
        <f>IFERROR(VLOOKUP(AO42,Dicionário!A:B,2,0),"Conferir")</f>
        <v>2</v>
      </c>
      <c r="AQ42" s="7">
        <v>1450</v>
      </c>
      <c r="AR42" s="7" t="s">
        <v>144</v>
      </c>
      <c r="AS42" s="11">
        <f>IFERROR(VLOOKUP(AR42,Dicionário!A:B,2,0),"Conferir")</f>
        <v>2</v>
      </c>
      <c r="AT42" s="7">
        <v>0</v>
      </c>
      <c r="AU42" s="7" t="s">
        <v>145</v>
      </c>
      <c r="AV42" s="7">
        <f>IFERROR(VLOOKUP(AU42,Dicionário!A:B,2,0),"Conferir")</f>
        <v>2</v>
      </c>
      <c r="AW42" s="7">
        <v>0</v>
      </c>
      <c r="AX42" s="7">
        <v>0</v>
      </c>
      <c r="AY42" s="7" t="s">
        <v>145</v>
      </c>
      <c r="AZ42" s="11">
        <f>IFERROR(VLOOKUP(AY42,Dicionário!A:B,2,0),"Conferir")</f>
        <v>2</v>
      </c>
      <c r="BA42" s="7">
        <v>0</v>
      </c>
      <c r="BB42" s="7" t="s">
        <v>145</v>
      </c>
      <c r="BC42" s="7">
        <f>IFERROR(VLOOKUP(BB42,Dicionário!A:B,2,0),"Conferir")</f>
        <v>2</v>
      </c>
      <c r="BD42" s="7">
        <v>0</v>
      </c>
      <c r="BE42" s="7" t="s">
        <v>267</v>
      </c>
      <c r="BF42" s="11">
        <f>IFERROR(VLOOKUP(BE42,Dicionário!A:B,2,0),"Conferir")</f>
        <v>0</v>
      </c>
      <c r="BG42" s="7" t="s">
        <v>524</v>
      </c>
      <c r="BH42" s="7">
        <v>0</v>
      </c>
      <c r="BI42" s="7" t="s">
        <v>328</v>
      </c>
      <c r="BJ42" s="11">
        <f>IFERROR(VLOOKUP(BI42,Dicionário!$A:$B,2,0),"Conferir")</f>
        <v>3</v>
      </c>
      <c r="BK42" s="7">
        <v>0</v>
      </c>
      <c r="BL42" s="7" t="s">
        <v>329</v>
      </c>
      <c r="BM42" s="11">
        <f>IFERROR(VLOOKUP(BL42,Dicionário!A:B,2,0),"Conferir")</f>
        <v>2</v>
      </c>
      <c r="BN42" s="7">
        <v>0</v>
      </c>
      <c r="BO42" s="7" t="s">
        <v>148</v>
      </c>
      <c r="BP42" s="7">
        <f>IFERROR(VLOOKUP(BO42,Dicionário!A:B,2,0),"Conferir")</f>
        <v>2</v>
      </c>
      <c r="BQ42" s="7">
        <v>33</v>
      </c>
      <c r="BR42" s="7" t="s">
        <v>149</v>
      </c>
      <c r="BS42" s="11">
        <f>IFERROR(VLOOKUP(BR42,Dicionário!A:B,2,0),"Conferir")</f>
        <v>2</v>
      </c>
      <c r="BT42" s="7">
        <v>58</v>
      </c>
      <c r="BU42" s="7" t="s">
        <v>149</v>
      </c>
      <c r="BV42" s="7">
        <f>IFERROR(VLOOKUP(BU42,Dicionário!A:B,2,0),"Conferir")</f>
        <v>2</v>
      </c>
      <c r="BW42" s="7">
        <v>129</v>
      </c>
      <c r="BX42" s="7" t="s">
        <v>189</v>
      </c>
      <c r="BY42" s="11">
        <f>IFERROR(VLOOKUP(BX42,Dicionário!A:B,2,0),"Conferir")</f>
        <v>2</v>
      </c>
      <c r="BZ42" s="7" t="s">
        <v>214</v>
      </c>
      <c r="CA42" s="7">
        <v>151</v>
      </c>
      <c r="CB42" s="7" t="s">
        <v>190</v>
      </c>
      <c r="CC42" s="11">
        <f>IFERROR(VLOOKUP(CB42,Dicionário!A:B,2,0),"Conferir")</f>
        <v>2</v>
      </c>
      <c r="CD42" s="7">
        <v>0</v>
      </c>
      <c r="CE42" s="7">
        <v>28</v>
      </c>
      <c r="CF42" s="7" t="s">
        <v>525</v>
      </c>
      <c r="CG42" s="7">
        <f>IFERROR(VLOOKUP(CF42,Dicionário!A:B,2,0),"Conferir")</f>
        <v>0</v>
      </c>
      <c r="CH42" s="7">
        <v>0</v>
      </c>
      <c r="CI42" s="7" t="s">
        <v>148</v>
      </c>
      <c r="CJ42" s="7">
        <f>IFERROR(VLOOKUP(CI42,Dicionário!A:B,2,0),"Conferir")</f>
        <v>2</v>
      </c>
      <c r="CK42" s="7">
        <v>45</v>
      </c>
      <c r="CL42" s="7" t="s">
        <v>152</v>
      </c>
      <c r="CM42" s="11">
        <f>IFERROR(VLOOKUP(CL42,Dicionário!A:B,2,0),"Conferir")</f>
        <v>2</v>
      </c>
      <c r="CN42" s="7" t="s">
        <v>526</v>
      </c>
      <c r="CO42" s="7">
        <v>0</v>
      </c>
      <c r="CP42" s="7">
        <v>0</v>
      </c>
      <c r="CQ42" s="7">
        <v>0</v>
      </c>
      <c r="CR42" s="7" t="s">
        <v>148</v>
      </c>
      <c r="CS42" s="11">
        <f>IFERROR(VLOOKUP(CR42,Dicionário!A:B,2,0),"Conferir")</f>
        <v>2</v>
      </c>
      <c r="CT42" s="7">
        <v>0</v>
      </c>
      <c r="CU42" s="7" t="s">
        <v>148</v>
      </c>
      <c r="CV42" s="11">
        <f>IFERROR(VLOOKUP(CU42,Dicionário!A:B,2,0),"Conferir")</f>
        <v>2</v>
      </c>
      <c r="CW42" s="7">
        <v>0</v>
      </c>
      <c r="CX42" s="7" t="s">
        <v>148</v>
      </c>
      <c r="CY42" s="11">
        <f>IFERROR(VLOOKUP(CX42,Dicionário!A:B,2,0),"Conferir")</f>
        <v>2</v>
      </c>
      <c r="CZ42" s="12">
        <f t="shared" si="3"/>
        <v>0</v>
      </c>
      <c r="DA42" s="7">
        <v>16144</v>
      </c>
      <c r="DB42" s="7" t="s">
        <v>247</v>
      </c>
      <c r="DC42" s="7">
        <f>IFERROR(VLOOKUP(DB42,Dicionário!A:B,2,0),"Conferir")</f>
        <v>2</v>
      </c>
      <c r="DE42" s="7" t="s">
        <v>156</v>
      </c>
      <c r="DF42" s="7" t="s">
        <v>156</v>
      </c>
      <c r="DG42" s="11">
        <f>IFERROR(VLOOKUP(DF42,Dicionário!A:B,2,0),"Conferir")</f>
        <v>1</v>
      </c>
      <c r="DH42" s="7" t="s">
        <v>157</v>
      </c>
      <c r="DJ42" s="7" t="s">
        <v>271</v>
      </c>
      <c r="DK42" s="11">
        <f>IFERROR(VLOOKUP(DJ42,Dicionário!A:B,2,0),"Conferir")</f>
        <v>1</v>
      </c>
      <c r="DL42" s="7" t="s">
        <v>237</v>
      </c>
      <c r="DM42" s="11">
        <f>IFERROR(VLOOKUP(DL42,Dicionário!A:B,2,0),"Conferir")</f>
        <v>1</v>
      </c>
      <c r="DN42" s="7" t="s">
        <v>194</v>
      </c>
      <c r="DO42" s="11">
        <f>IFERROR(VLOOKUP(DN42,Dicionário!A:B,2,0),"Conferir")</f>
        <v>7</v>
      </c>
      <c r="DP42" s="7" t="s">
        <v>127</v>
      </c>
      <c r="DQ42" s="11">
        <f>IFERROR(VLOOKUP(DP42,Dicionário!A:B,2,0),"Conferir")</f>
        <v>2</v>
      </c>
      <c r="DR42" s="7" t="s">
        <v>127</v>
      </c>
      <c r="DS42" s="11">
        <f>IFERROR(VLOOKUP(DR42,Dicionário!A:B,2,0),"Conferir")</f>
        <v>2</v>
      </c>
      <c r="DW42" s="7">
        <f t="shared" si="4"/>
        <v>1450</v>
      </c>
      <c r="DX42" s="7">
        <f t="shared" si="5"/>
        <v>315</v>
      </c>
    </row>
    <row r="43" spans="1:128" ht="15.75" customHeight="1" x14ac:dyDescent="0.15">
      <c r="A43" s="6">
        <v>44960.707974421297</v>
      </c>
      <c r="B43" s="7" t="s">
        <v>345</v>
      </c>
      <c r="C43" s="7" t="s">
        <v>527</v>
      </c>
      <c r="D43" s="7" t="s">
        <v>126</v>
      </c>
      <c r="E43" s="7" t="s">
        <v>126</v>
      </c>
      <c r="F43" s="7" t="s">
        <v>127</v>
      </c>
      <c r="G43" s="7">
        <v>3</v>
      </c>
      <c r="H43" s="7">
        <v>5</v>
      </c>
      <c r="I43" s="7">
        <v>1</v>
      </c>
      <c r="J43" s="7" t="s">
        <v>131</v>
      </c>
      <c r="K43" s="7" t="s">
        <v>130</v>
      </c>
      <c r="L43" s="7" t="s">
        <v>528</v>
      </c>
      <c r="M43" s="7">
        <v>2023010071</v>
      </c>
      <c r="N43" s="7" t="s">
        <v>529</v>
      </c>
      <c r="O43" s="7">
        <v>11948723831</v>
      </c>
      <c r="P43" s="7">
        <v>382079498</v>
      </c>
      <c r="Q43" s="7">
        <v>45979657851</v>
      </c>
      <c r="R43" s="9">
        <v>35643</v>
      </c>
      <c r="S43" s="7">
        <v>2015</v>
      </c>
      <c r="T43" s="7">
        <v>26</v>
      </c>
      <c r="U43" s="7" t="s">
        <v>135</v>
      </c>
      <c r="V43" s="7" t="s">
        <v>136</v>
      </c>
      <c r="W43" s="7" t="s">
        <v>530</v>
      </c>
      <c r="X43" s="8" t="s">
        <v>531</v>
      </c>
      <c r="Y43" s="7" t="s">
        <v>139</v>
      </c>
      <c r="Z43" s="7" t="s">
        <v>140</v>
      </c>
      <c r="AA43" s="7" t="s">
        <v>167</v>
      </c>
      <c r="AB43" s="7" t="s">
        <v>142</v>
      </c>
      <c r="AD43" s="7">
        <v>3</v>
      </c>
      <c r="AE43" s="7">
        <v>3</v>
      </c>
      <c r="AF43" s="7">
        <f t="shared" si="0"/>
        <v>6</v>
      </c>
      <c r="AH43" s="7">
        <f t="shared" si="1"/>
        <v>6</v>
      </c>
      <c r="AI43" s="10" t="str">
        <f t="shared" si="2"/>
        <v>Ok</v>
      </c>
      <c r="AJ43" s="7" t="s">
        <v>222</v>
      </c>
      <c r="AK43" s="7">
        <v>1728</v>
      </c>
      <c r="AL43" s="7" t="s">
        <v>144</v>
      </c>
      <c r="AM43" s="11">
        <f>IFERROR(VLOOKUP(AL43,Dicionário!A:B,2,0),"Conferir")</f>
        <v>2</v>
      </c>
      <c r="AN43" s="7">
        <v>1900</v>
      </c>
      <c r="AO43" s="7" t="s">
        <v>267</v>
      </c>
      <c r="AP43" s="7">
        <f>IFERROR(VLOOKUP(AO43,Dicionário!A:B,2,0),"Conferir")</f>
        <v>0</v>
      </c>
      <c r="AQ43" s="7">
        <v>704</v>
      </c>
      <c r="AR43" s="7" t="s">
        <v>144</v>
      </c>
      <c r="AS43" s="11">
        <f>IFERROR(VLOOKUP(AR43,Dicionário!A:B,2,0),"Conferir")</f>
        <v>2</v>
      </c>
      <c r="AT43" s="7">
        <v>0</v>
      </c>
      <c r="AU43" s="7" t="s">
        <v>145</v>
      </c>
      <c r="AV43" s="7">
        <f>IFERROR(VLOOKUP(AU43,Dicionário!A:B,2,0),"Conferir")</f>
        <v>2</v>
      </c>
      <c r="AW43" s="7">
        <v>0</v>
      </c>
      <c r="AX43" s="7">
        <v>0</v>
      </c>
      <c r="AY43" s="7" t="s">
        <v>145</v>
      </c>
      <c r="AZ43" s="11">
        <f>IFERROR(VLOOKUP(AY43,Dicionário!A:B,2,0),"Conferir")</f>
        <v>2</v>
      </c>
      <c r="BA43" s="7">
        <v>0</v>
      </c>
      <c r="BB43" s="7" t="s">
        <v>145</v>
      </c>
      <c r="BC43" s="7">
        <f>IFERROR(VLOOKUP(BB43,Dicionário!A:B,2,0),"Conferir")</f>
        <v>2</v>
      </c>
      <c r="BD43" s="7">
        <v>0</v>
      </c>
      <c r="BE43" s="7" t="s">
        <v>145</v>
      </c>
      <c r="BF43" s="11">
        <f>IFERROR(VLOOKUP(BE43,Dicionário!A:B,2,0),"Conferir")</f>
        <v>2</v>
      </c>
      <c r="BH43" s="7">
        <v>0</v>
      </c>
      <c r="BI43" s="7" t="s">
        <v>532</v>
      </c>
      <c r="BJ43" s="11">
        <f>IFERROR(VLOOKUP(BI43,Dicionário!$A:$B,2,0),"Conferir")</f>
        <v>4</v>
      </c>
      <c r="BK43" s="7">
        <v>0</v>
      </c>
      <c r="BL43" s="7" t="s">
        <v>329</v>
      </c>
      <c r="BM43" s="11">
        <f>IFERROR(VLOOKUP(BL43,Dicionário!A:B,2,0),"Conferir")</f>
        <v>2</v>
      </c>
      <c r="BN43" s="7">
        <v>0</v>
      </c>
      <c r="BO43" s="7" t="s">
        <v>212</v>
      </c>
      <c r="BP43" s="7">
        <f>IFERROR(VLOOKUP(BO43,Dicionário!A:B,2,0),"Conferir")</f>
        <v>2</v>
      </c>
      <c r="BQ43" s="7">
        <v>99</v>
      </c>
      <c r="BR43" s="7" t="s">
        <v>149</v>
      </c>
      <c r="BS43" s="11">
        <f>IFERROR(VLOOKUP(BR43,Dicionário!A:B,2,0),"Conferir")</f>
        <v>2</v>
      </c>
      <c r="BT43" s="7">
        <v>118</v>
      </c>
      <c r="BU43" s="7" t="s">
        <v>149</v>
      </c>
      <c r="BV43" s="7">
        <f>IFERROR(VLOOKUP(BU43,Dicionário!A:B,2,0),"Conferir")</f>
        <v>2</v>
      </c>
      <c r="BW43" s="7">
        <v>0</v>
      </c>
      <c r="BX43" s="7" t="s">
        <v>148</v>
      </c>
      <c r="BY43" s="11">
        <f>IFERROR(VLOOKUP(BX43,Dicionário!A:B,2,0),"Conferir")</f>
        <v>2</v>
      </c>
      <c r="BZ43" s="7" t="s">
        <v>170</v>
      </c>
      <c r="CA43" s="7">
        <v>109</v>
      </c>
      <c r="CB43" s="7" t="s">
        <v>190</v>
      </c>
      <c r="CC43" s="11">
        <f>IFERROR(VLOOKUP(CB43,Dicionário!A:B,2,0),"Conferir")</f>
        <v>2</v>
      </c>
      <c r="CD43" s="7">
        <v>293</v>
      </c>
      <c r="CE43" s="7">
        <v>479</v>
      </c>
      <c r="CF43" s="7" t="s">
        <v>301</v>
      </c>
      <c r="CG43" s="7">
        <f>IFERROR(VLOOKUP(CF43,Dicionário!A:B,2,0),"Conferir")</f>
        <v>2</v>
      </c>
      <c r="CH43" s="7">
        <v>81</v>
      </c>
      <c r="CI43" s="7" t="s">
        <v>244</v>
      </c>
      <c r="CJ43" s="7">
        <f>IFERROR(VLOOKUP(CI43,Dicionário!A:B,2,0),"Conferir")</f>
        <v>2</v>
      </c>
      <c r="CK43" s="7">
        <v>206</v>
      </c>
      <c r="CL43" s="7" t="s">
        <v>152</v>
      </c>
      <c r="CM43" s="11">
        <f>IFERROR(VLOOKUP(CL43,Dicionário!A:B,2,0),"Conferir")</f>
        <v>2</v>
      </c>
      <c r="CN43" s="7" t="s">
        <v>533</v>
      </c>
      <c r="CO43" s="7">
        <v>1</v>
      </c>
      <c r="CP43" s="7">
        <v>0</v>
      </c>
      <c r="CQ43" s="7">
        <v>0</v>
      </c>
      <c r="CR43" s="7" t="s">
        <v>148</v>
      </c>
      <c r="CS43" s="11">
        <f>IFERROR(VLOOKUP(CR43,Dicionário!A:B,2,0),"Conferir")</f>
        <v>2</v>
      </c>
      <c r="CT43" s="7">
        <v>0</v>
      </c>
      <c r="CU43" s="7" t="s">
        <v>247</v>
      </c>
      <c r="CV43" s="11">
        <f>IFERROR(VLOOKUP(CU43,Dicionário!A:B,2,0),"Conferir")</f>
        <v>2</v>
      </c>
      <c r="CW43" s="7">
        <v>0</v>
      </c>
      <c r="CX43" s="7" t="s">
        <v>247</v>
      </c>
      <c r="CY43" s="11">
        <f>IFERROR(VLOOKUP(CX43,Dicionário!A:B,2,0),"Conferir")</f>
        <v>2</v>
      </c>
      <c r="CZ43" s="12">
        <f t="shared" si="3"/>
        <v>0</v>
      </c>
      <c r="DA43" s="7">
        <v>0</v>
      </c>
      <c r="DB43" s="7" t="s">
        <v>148</v>
      </c>
      <c r="DC43" s="7">
        <f>IFERROR(VLOOKUP(DB43,Dicionário!A:B,2,0),"Conferir")</f>
        <v>2</v>
      </c>
      <c r="DE43" s="7" t="s">
        <v>156</v>
      </c>
      <c r="DF43" s="7" t="s">
        <v>156</v>
      </c>
      <c r="DG43" s="11">
        <f>IFERROR(VLOOKUP(DF43,Dicionário!A:B,2,0),"Conferir")</f>
        <v>1</v>
      </c>
      <c r="DH43" s="7" t="s">
        <v>175</v>
      </c>
      <c r="DJ43" s="7" t="s">
        <v>158</v>
      </c>
      <c r="DK43" s="11">
        <f>IFERROR(VLOOKUP(DJ43,Dicionário!A:B,2,0),"Conferir")</f>
        <v>2</v>
      </c>
      <c r="DL43" s="7" t="s">
        <v>177</v>
      </c>
      <c r="DM43" s="11">
        <f>IFERROR(VLOOKUP(DL43,Dicionário!A:B,2,0),"Conferir")</f>
        <v>5</v>
      </c>
      <c r="DN43" s="7" t="s">
        <v>177</v>
      </c>
      <c r="DO43" s="11">
        <f>IFERROR(VLOOKUP(DN43,Dicionário!A:B,2,0),"Conferir")</f>
        <v>5</v>
      </c>
      <c r="DP43" s="7" t="s">
        <v>126</v>
      </c>
      <c r="DQ43" s="11">
        <f>IFERROR(VLOOKUP(DP43,Dicionário!A:B,2,0),"Conferir")</f>
        <v>1</v>
      </c>
      <c r="DR43" s="7" t="s">
        <v>126</v>
      </c>
      <c r="DS43" s="11">
        <f>IFERROR(VLOOKUP(DR43,Dicionário!A:B,2,0),"Conferir")</f>
        <v>1</v>
      </c>
      <c r="DT43" s="7" t="s">
        <v>534</v>
      </c>
      <c r="DW43" s="7">
        <f t="shared" si="4"/>
        <v>4332</v>
      </c>
      <c r="DX43" s="7">
        <f t="shared" si="5"/>
        <v>1385</v>
      </c>
    </row>
    <row r="44" spans="1:128" ht="15.75" customHeight="1" x14ac:dyDescent="0.15">
      <c r="A44" s="6">
        <v>44968.598341504628</v>
      </c>
      <c r="B44" s="7" t="s">
        <v>452</v>
      </c>
      <c r="C44" s="7" t="s">
        <v>535</v>
      </c>
      <c r="D44" s="7" t="s">
        <v>126</v>
      </c>
      <c r="E44" s="7" t="s">
        <v>126</v>
      </c>
      <c r="F44" s="7" t="s">
        <v>536</v>
      </c>
      <c r="G44" s="7">
        <v>3</v>
      </c>
      <c r="H44" s="7" t="s">
        <v>128</v>
      </c>
      <c r="I44" s="7">
        <v>1</v>
      </c>
      <c r="J44" s="7" t="s">
        <v>131</v>
      </c>
      <c r="K44" s="7" t="s">
        <v>130</v>
      </c>
      <c r="L44" s="7" t="s">
        <v>537</v>
      </c>
      <c r="M44" s="7">
        <v>2023010072</v>
      </c>
      <c r="N44" s="7" t="s">
        <v>538</v>
      </c>
      <c r="O44" s="7">
        <v>11983612340</v>
      </c>
      <c r="P44" s="7">
        <v>380907410</v>
      </c>
      <c r="Q44" s="7">
        <v>22991390875</v>
      </c>
      <c r="R44" s="9">
        <v>37445</v>
      </c>
      <c r="S44" s="7">
        <v>2019</v>
      </c>
      <c r="T44" s="7">
        <v>21</v>
      </c>
      <c r="U44" s="7" t="s">
        <v>135</v>
      </c>
      <c r="V44" s="7" t="s">
        <v>136</v>
      </c>
      <c r="W44" s="7" t="s">
        <v>539</v>
      </c>
      <c r="X44" s="8" t="s">
        <v>540</v>
      </c>
      <c r="Y44" s="7" t="s">
        <v>139</v>
      </c>
      <c r="Z44" s="7" t="s">
        <v>140</v>
      </c>
      <c r="AA44" s="7" t="s">
        <v>167</v>
      </c>
      <c r="AB44" s="7" t="s">
        <v>142</v>
      </c>
      <c r="AD44" s="7">
        <v>2</v>
      </c>
      <c r="AE44" s="7">
        <v>2</v>
      </c>
      <c r="AF44" s="7">
        <f t="shared" si="0"/>
        <v>4</v>
      </c>
      <c r="AH44" s="7">
        <f t="shared" si="1"/>
        <v>4</v>
      </c>
      <c r="AI44" s="10" t="str">
        <f t="shared" si="2"/>
        <v>Ok</v>
      </c>
      <c r="AJ44" s="7" t="s">
        <v>143</v>
      </c>
      <c r="AK44" s="7">
        <v>1661</v>
      </c>
      <c r="AL44" s="7" t="s">
        <v>144</v>
      </c>
      <c r="AM44" s="11">
        <f>IFERROR(VLOOKUP(AL44,Dicionário!A:B,2,0),"Conferir")</f>
        <v>2</v>
      </c>
      <c r="AN44" s="7">
        <v>0</v>
      </c>
      <c r="AO44" s="7" t="s">
        <v>145</v>
      </c>
      <c r="AP44" s="7">
        <f>IFERROR(VLOOKUP(AO44,Dicionário!A:B,2,0),"Conferir")</f>
        <v>2</v>
      </c>
      <c r="AQ44" s="7">
        <v>0</v>
      </c>
      <c r="AR44" s="7" t="s">
        <v>145</v>
      </c>
      <c r="AS44" s="11">
        <f>IFERROR(VLOOKUP(AR44,Dicionário!A:B,2,0),"Conferir")</f>
        <v>2</v>
      </c>
      <c r="AT44" s="7">
        <v>0</v>
      </c>
      <c r="AU44" s="7" t="s">
        <v>145</v>
      </c>
      <c r="AV44" s="7">
        <f>IFERROR(VLOOKUP(AU44,Dicionário!A:B,2,0),"Conferir")</f>
        <v>2</v>
      </c>
      <c r="AW44" s="7">
        <v>0</v>
      </c>
      <c r="AX44" s="7">
        <v>0</v>
      </c>
      <c r="AY44" s="7" t="s">
        <v>145</v>
      </c>
      <c r="AZ44" s="11">
        <f>IFERROR(VLOOKUP(AY44,Dicionário!A:B,2,0),"Conferir")</f>
        <v>2</v>
      </c>
      <c r="BA44" s="7">
        <v>0</v>
      </c>
      <c r="BB44" s="7" t="s">
        <v>145</v>
      </c>
      <c r="BC44" s="7">
        <f>IFERROR(VLOOKUP(BB44,Dicionário!A:B,2,0),"Conferir")</f>
        <v>2</v>
      </c>
      <c r="BD44" s="7">
        <v>0</v>
      </c>
      <c r="BE44" s="7" t="s">
        <v>145</v>
      </c>
      <c r="BF44" s="11">
        <f>IFERROR(VLOOKUP(BE44,Dicionário!A:B,2,0),"Conferir")</f>
        <v>2</v>
      </c>
      <c r="BH44" s="7">
        <v>0</v>
      </c>
      <c r="BI44" s="7" t="s">
        <v>532</v>
      </c>
      <c r="BJ44" s="11">
        <f>IFERROR(VLOOKUP(BI44,Dicionário!$A:$B,2,0),"Conferir")</f>
        <v>4</v>
      </c>
      <c r="BK44" s="7">
        <v>0</v>
      </c>
      <c r="BL44" s="7" t="s">
        <v>329</v>
      </c>
      <c r="BM44" s="11">
        <f>IFERROR(VLOOKUP(BL44,Dicionário!A:B,2,0),"Conferir")</f>
        <v>2</v>
      </c>
      <c r="BN44" s="7">
        <v>0</v>
      </c>
      <c r="BO44" s="7" t="s">
        <v>212</v>
      </c>
      <c r="BP44" s="7">
        <f>IFERROR(VLOOKUP(BO44,Dicionário!A:B,2,0),"Conferir")</f>
        <v>2</v>
      </c>
      <c r="BQ44" s="7">
        <v>21</v>
      </c>
      <c r="BR44" s="7" t="s">
        <v>149</v>
      </c>
      <c r="BS44" s="11">
        <f>IFERROR(VLOOKUP(BR44,Dicionário!A:B,2,0),"Conferir")</f>
        <v>2</v>
      </c>
      <c r="BT44" s="7">
        <v>72</v>
      </c>
      <c r="BU44" s="7" t="s">
        <v>149</v>
      </c>
      <c r="BV44" s="7">
        <f>IFERROR(VLOOKUP(BU44,Dicionário!A:B,2,0),"Conferir")</f>
        <v>2</v>
      </c>
      <c r="BW44" s="7">
        <v>86</v>
      </c>
      <c r="BX44" s="7" t="s">
        <v>213</v>
      </c>
      <c r="BY44" s="11">
        <f>IFERROR(VLOOKUP(BX44,Dicionário!A:B,2,0),"Conferir")</f>
        <v>2</v>
      </c>
      <c r="BZ44" s="7" t="s">
        <v>214</v>
      </c>
      <c r="CA44" s="7">
        <v>85</v>
      </c>
      <c r="CB44" s="7" t="s">
        <v>190</v>
      </c>
      <c r="CC44" s="11">
        <f>IFERROR(VLOOKUP(CB44,Dicionário!A:B,2,0),"Conferir")</f>
        <v>2</v>
      </c>
      <c r="CD44" s="7">
        <v>108</v>
      </c>
      <c r="CE44" s="7">
        <v>0</v>
      </c>
      <c r="CF44" s="7" t="s">
        <v>148</v>
      </c>
      <c r="CG44" s="7">
        <f>IFERROR(VLOOKUP(CF44,Dicionário!A:B,2,0),"Conferir")</f>
        <v>2</v>
      </c>
      <c r="CH44" s="7">
        <v>51</v>
      </c>
      <c r="CI44" s="7" t="s">
        <v>191</v>
      </c>
      <c r="CJ44" s="7">
        <f>IFERROR(VLOOKUP(CI44,Dicionário!A:B,2,0),"Conferir")</f>
        <v>2</v>
      </c>
      <c r="CK44" s="7">
        <v>37</v>
      </c>
      <c r="CL44" s="7" t="s">
        <v>152</v>
      </c>
      <c r="CM44" s="11">
        <f>IFERROR(VLOOKUP(CL44,Dicionário!A:B,2,0),"Conferir")</f>
        <v>2</v>
      </c>
      <c r="CN44" s="7" t="s">
        <v>294</v>
      </c>
      <c r="CO44" s="7">
        <v>0</v>
      </c>
      <c r="CP44" s="7">
        <v>0</v>
      </c>
      <c r="CQ44" s="7">
        <v>0</v>
      </c>
      <c r="CR44" s="7" t="s">
        <v>148</v>
      </c>
      <c r="CS44" s="11">
        <f>IFERROR(VLOOKUP(CR44,Dicionário!A:B,2,0),"Conferir")</f>
        <v>2</v>
      </c>
      <c r="CT44" s="7">
        <v>0</v>
      </c>
      <c r="CU44" s="7" t="s">
        <v>148</v>
      </c>
      <c r="CV44" s="11">
        <f>IFERROR(VLOOKUP(CU44,Dicionário!A:B,2,0),"Conferir")</f>
        <v>2</v>
      </c>
      <c r="CW44" s="7">
        <v>0</v>
      </c>
      <c r="CX44" s="7" t="s">
        <v>148</v>
      </c>
      <c r="CY44" s="11">
        <f>IFERROR(VLOOKUP(CX44,Dicionário!A:B,2,0),"Conferir")</f>
        <v>2</v>
      </c>
      <c r="CZ44" s="12">
        <f t="shared" si="3"/>
        <v>0</v>
      </c>
      <c r="DA44" s="7">
        <v>0</v>
      </c>
      <c r="DB44" s="7" t="s">
        <v>148</v>
      </c>
      <c r="DC44" s="7">
        <f>IFERROR(VLOOKUP(DB44,Dicionário!A:B,2,0),"Conferir")</f>
        <v>2</v>
      </c>
      <c r="DE44" s="7" t="s">
        <v>156</v>
      </c>
      <c r="DF44" s="7" t="s">
        <v>156</v>
      </c>
      <c r="DG44" s="11">
        <f>IFERROR(VLOOKUP(DF44,Dicionário!A:B,2,0),"Conferir")</f>
        <v>1</v>
      </c>
      <c r="DH44" s="7" t="s">
        <v>175</v>
      </c>
      <c r="DJ44" s="7" t="s">
        <v>158</v>
      </c>
      <c r="DK44" s="11">
        <f>IFERROR(VLOOKUP(DJ44,Dicionário!A:B,2,0),"Conferir")</f>
        <v>2</v>
      </c>
      <c r="DL44" s="7" t="s">
        <v>176</v>
      </c>
      <c r="DM44" s="11">
        <f>IFERROR(VLOOKUP(DL44,Dicionário!A:B,2,0),"Conferir")</f>
        <v>2</v>
      </c>
      <c r="DN44" s="7" t="s">
        <v>177</v>
      </c>
      <c r="DO44" s="11">
        <f>IFERROR(VLOOKUP(DN44,Dicionário!A:B,2,0),"Conferir")</f>
        <v>5</v>
      </c>
      <c r="DP44" s="7" t="s">
        <v>126</v>
      </c>
      <c r="DQ44" s="11">
        <f>IFERROR(VLOOKUP(DP44,Dicionário!A:B,2,0),"Conferir")</f>
        <v>1</v>
      </c>
      <c r="DR44" s="7" t="s">
        <v>126</v>
      </c>
      <c r="DS44" s="11">
        <f>IFERROR(VLOOKUP(DR44,Dicionário!A:B,2,0),"Conferir")</f>
        <v>1</v>
      </c>
      <c r="DW44" s="7">
        <f t="shared" si="4"/>
        <v>1661</v>
      </c>
      <c r="DX44" s="7">
        <f t="shared" si="5"/>
        <v>374</v>
      </c>
    </row>
    <row r="45" spans="1:128" ht="15.75" customHeight="1" x14ac:dyDescent="0.15">
      <c r="A45" s="6">
        <v>44968.38881881944</v>
      </c>
      <c r="B45" s="7" t="s">
        <v>280</v>
      </c>
      <c r="C45" s="7" t="s">
        <v>541</v>
      </c>
      <c r="D45" s="7" t="s">
        <v>126</v>
      </c>
      <c r="E45" s="7" t="s">
        <v>127</v>
      </c>
      <c r="F45" s="7" t="s">
        <v>127</v>
      </c>
      <c r="G45" s="7" t="s">
        <v>128</v>
      </c>
      <c r="H45" s="7">
        <v>1</v>
      </c>
      <c r="I45" s="7" t="s">
        <v>129</v>
      </c>
      <c r="J45" s="7" t="s">
        <v>130</v>
      </c>
      <c r="K45" s="7" t="s">
        <v>131</v>
      </c>
      <c r="L45" s="7" t="s">
        <v>542</v>
      </c>
      <c r="M45" s="7">
        <v>2023010076</v>
      </c>
      <c r="N45" s="7" t="s">
        <v>543</v>
      </c>
      <c r="O45" s="7">
        <v>11981800216</v>
      </c>
      <c r="P45" s="7">
        <v>529720723</v>
      </c>
      <c r="Q45" s="7">
        <v>41014185866</v>
      </c>
      <c r="R45" s="9">
        <v>38785</v>
      </c>
      <c r="S45" s="7">
        <v>2023</v>
      </c>
      <c r="T45" s="7">
        <v>17</v>
      </c>
      <c r="U45" s="7" t="s">
        <v>164</v>
      </c>
      <c r="V45" s="7" t="s">
        <v>136</v>
      </c>
      <c r="W45" s="7" t="s">
        <v>544</v>
      </c>
      <c r="X45" s="8" t="s">
        <v>545</v>
      </c>
      <c r="Y45" s="7" t="s">
        <v>546</v>
      </c>
      <c r="Z45" s="7" t="s">
        <v>140</v>
      </c>
      <c r="AA45" s="7" t="s">
        <v>167</v>
      </c>
      <c r="AB45" s="7" t="s">
        <v>142</v>
      </c>
      <c r="AD45" s="7">
        <v>3</v>
      </c>
      <c r="AE45" s="7">
        <v>3</v>
      </c>
      <c r="AF45" s="7">
        <f t="shared" si="0"/>
        <v>6</v>
      </c>
      <c r="AH45" s="7">
        <f t="shared" si="1"/>
        <v>6</v>
      </c>
      <c r="AI45" s="10" t="str">
        <f t="shared" si="2"/>
        <v>Ok</v>
      </c>
      <c r="AJ45" s="7" t="s">
        <v>143</v>
      </c>
      <c r="AK45" s="7">
        <v>0</v>
      </c>
      <c r="AL45" s="7" t="s">
        <v>145</v>
      </c>
      <c r="AM45" s="11">
        <f>IFERROR(VLOOKUP(AL45,Dicionário!A:B,2,0),"Conferir")</f>
        <v>2</v>
      </c>
      <c r="AN45" s="7">
        <v>1049</v>
      </c>
      <c r="AO45" s="7" t="s">
        <v>210</v>
      </c>
      <c r="AP45" s="7">
        <f>IFERROR(VLOOKUP(AO45,Dicionário!A:B,2,0),"Conferir")</f>
        <v>2</v>
      </c>
      <c r="AQ45" s="7">
        <v>1001</v>
      </c>
      <c r="AR45" s="7" t="s">
        <v>210</v>
      </c>
      <c r="AS45" s="11">
        <f>IFERROR(VLOOKUP(AR45,Dicionário!A:B,2,0),"Conferir")</f>
        <v>2</v>
      </c>
      <c r="AT45" s="7">
        <v>0</v>
      </c>
      <c r="AU45" s="7" t="s">
        <v>145</v>
      </c>
      <c r="AV45" s="7">
        <f>IFERROR(VLOOKUP(AU45,Dicionário!A:B,2,0),"Conferir")</f>
        <v>2</v>
      </c>
      <c r="AW45" s="7">
        <v>0</v>
      </c>
      <c r="AX45" s="7">
        <v>0</v>
      </c>
      <c r="AY45" s="7" t="s">
        <v>145</v>
      </c>
      <c r="AZ45" s="11">
        <f>IFERROR(VLOOKUP(AY45,Dicionário!A:B,2,0),"Conferir")</f>
        <v>2</v>
      </c>
      <c r="BA45" s="7">
        <v>0</v>
      </c>
      <c r="BB45" s="7" t="s">
        <v>145</v>
      </c>
      <c r="BC45" s="7">
        <f>IFERROR(VLOOKUP(BB45,Dicionário!A:B,2,0),"Conferir")</f>
        <v>2</v>
      </c>
      <c r="BD45" s="7">
        <v>0</v>
      </c>
      <c r="BE45" s="7" t="s">
        <v>145</v>
      </c>
      <c r="BF45" s="11">
        <f>IFERROR(VLOOKUP(BE45,Dicionário!A:B,2,0),"Conferir")</f>
        <v>2</v>
      </c>
      <c r="BG45" s="7" t="s">
        <v>547</v>
      </c>
      <c r="BH45" s="7">
        <v>1</v>
      </c>
      <c r="BI45" s="7" t="s">
        <v>328</v>
      </c>
      <c r="BJ45" s="11">
        <f>IFERROR(VLOOKUP(BI45,Dicionário!$A:$B,2,0),"Conferir")</f>
        <v>3</v>
      </c>
      <c r="BK45" s="7">
        <v>0</v>
      </c>
      <c r="BL45" s="7" t="s">
        <v>329</v>
      </c>
      <c r="BM45" s="11">
        <f>IFERROR(VLOOKUP(BL45,Dicionário!A:B,2,0),"Conferir")</f>
        <v>2</v>
      </c>
      <c r="BN45" s="7">
        <v>0</v>
      </c>
      <c r="BO45" s="7" t="s">
        <v>154</v>
      </c>
      <c r="BP45" s="7">
        <f>IFERROR(VLOOKUP(BO45,Dicionário!A:B,2,0),"Conferir")</f>
        <v>0</v>
      </c>
      <c r="BQ45" s="7">
        <v>197</v>
      </c>
      <c r="BR45" s="7" t="s">
        <v>149</v>
      </c>
      <c r="BS45" s="11">
        <f>IFERROR(VLOOKUP(BR45,Dicionário!A:B,2,0),"Conferir")</f>
        <v>2</v>
      </c>
      <c r="BT45" s="7">
        <v>158</v>
      </c>
      <c r="BU45" s="7" t="s">
        <v>149</v>
      </c>
      <c r="BV45" s="7">
        <f>IFERROR(VLOOKUP(BU45,Dicionário!A:B,2,0),"Conferir")</f>
        <v>2</v>
      </c>
      <c r="BW45" s="7">
        <v>0</v>
      </c>
      <c r="BX45" s="7" t="s">
        <v>148</v>
      </c>
      <c r="BY45" s="11">
        <f>IFERROR(VLOOKUP(BX45,Dicionário!A:B,2,0),"Conferir")</f>
        <v>2</v>
      </c>
      <c r="BZ45" s="7" t="s">
        <v>214</v>
      </c>
      <c r="CA45" s="7">
        <v>73</v>
      </c>
      <c r="CB45" s="7" t="s">
        <v>190</v>
      </c>
      <c r="CC45" s="11">
        <f>IFERROR(VLOOKUP(CB45,Dicionário!A:B,2,0),"Conferir")</f>
        <v>2</v>
      </c>
      <c r="CD45" s="7">
        <v>300</v>
      </c>
      <c r="CE45" s="7">
        <v>0</v>
      </c>
      <c r="CF45" s="7" t="s">
        <v>148</v>
      </c>
      <c r="CG45" s="7">
        <f>IFERROR(VLOOKUP(CF45,Dicionário!A:B,2,0),"Conferir")</f>
        <v>2</v>
      </c>
      <c r="CH45" s="7">
        <v>100</v>
      </c>
      <c r="CI45" s="7" t="s">
        <v>225</v>
      </c>
      <c r="CJ45" s="7">
        <f>IFERROR(VLOOKUP(CI45,Dicionário!A:B,2,0),"Conferir")</f>
        <v>0</v>
      </c>
      <c r="CK45" s="7">
        <v>100</v>
      </c>
      <c r="CL45" s="7" t="s">
        <v>152</v>
      </c>
      <c r="CM45" s="11">
        <f>IFERROR(VLOOKUP(CL45,Dicionário!A:B,2,0),"Conferir")</f>
        <v>2</v>
      </c>
      <c r="CN45" s="7" t="s">
        <v>548</v>
      </c>
      <c r="CO45" s="7">
        <v>0</v>
      </c>
      <c r="CP45" s="7">
        <v>0</v>
      </c>
      <c r="CQ45" s="7">
        <v>0</v>
      </c>
      <c r="CR45" s="7" t="s">
        <v>148</v>
      </c>
      <c r="CS45" s="11">
        <f>IFERROR(VLOOKUP(CR45,Dicionário!A:B,2,0),"Conferir")</f>
        <v>2</v>
      </c>
      <c r="CT45" s="7">
        <v>0</v>
      </c>
      <c r="CU45" s="7" t="s">
        <v>148</v>
      </c>
      <c r="CV45" s="11">
        <f>IFERROR(VLOOKUP(CU45,Dicionário!A:B,2,0),"Conferir")</f>
        <v>2</v>
      </c>
      <c r="CW45" s="7">
        <v>0</v>
      </c>
      <c r="CX45" s="7" t="s">
        <v>148</v>
      </c>
      <c r="CY45" s="11">
        <f>IFERROR(VLOOKUP(CX45,Dicionário!A:B,2,0),"Conferir")</f>
        <v>2</v>
      </c>
      <c r="CZ45" s="12">
        <f t="shared" si="3"/>
        <v>0</v>
      </c>
      <c r="DA45" s="7">
        <v>0</v>
      </c>
      <c r="DB45" s="7" t="s">
        <v>148</v>
      </c>
      <c r="DC45" s="7">
        <f>IFERROR(VLOOKUP(DB45,Dicionário!A:B,2,0),"Conferir")</f>
        <v>2</v>
      </c>
      <c r="DE45" s="7" t="s">
        <v>156</v>
      </c>
      <c r="DF45" s="7" t="s">
        <v>156</v>
      </c>
      <c r="DG45" s="11">
        <f>IFERROR(VLOOKUP(DF45,Dicionário!A:B,2,0),"Conferir")</f>
        <v>1</v>
      </c>
      <c r="DH45" s="7" t="s">
        <v>157</v>
      </c>
      <c r="DJ45" s="7" t="s">
        <v>158</v>
      </c>
      <c r="DK45" s="11">
        <f>IFERROR(VLOOKUP(DJ45,Dicionário!A:B,2,0),"Conferir")</f>
        <v>2</v>
      </c>
      <c r="DL45" s="7" t="s">
        <v>176</v>
      </c>
      <c r="DM45" s="11">
        <f>IFERROR(VLOOKUP(DL45,Dicionário!A:B,2,0),"Conferir")</f>
        <v>2</v>
      </c>
      <c r="DN45" s="7" t="s">
        <v>194</v>
      </c>
      <c r="DO45" s="11">
        <f>IFERROR(VLOOKUP(DN45,Dicionário!A:B,2,0),"Conferir")</f>
        <v>7</v>
      </c>
      <c r="DP45" s="7" t="s">
        <v>127</v>
      </c>
      <c r="DQ45" s="11">
        <f>IFERROR(VLOOKUP(DP45,Dicionário!A:B,2,0),"Conferir")</f>
        <v>2</v>
      </c>
      <c r="DR45" s="7" t="s">
        <v>127</v>
      </c>
      <c r="DS45" s="11">
        <f>IFERROR(VLOOKUP(DR45,Dicionário!A:B,2,0),"Conferir")</f>
        <v>2</v>
      </c>
      <c r="DW45" s="7">
        <f t="shared" si="4"/>
        <v>2050</v>
      </c>
      <c r="DX45" s="7">
        <f t="shared" si="5"/>
        <v>928</v>
      </c>
    </row>
    <row r="46" spans="1:128" ht="15.75" customHeight="1" x14ac:dyDescent="0.15">
      <c r="A46" s="6">
        <v>44968.645094085645</v>
      </c>
      <c r="B46" s="7" t="s">
        <v>549</v>
      </c>
      <c r="C46" s="7" t="s">
        <v>550</v>
      </c>
      <c r="D46" s="7" t="s">
        <v>126</v>
      </c>
      <c r="E46" s="7" t="s">
        <v>127</v>
      </c>
      <c r="F46" s="7" t="s">
        <v>127</v>
      </c>
      <c r="G46" s="7">
        <v>1</v>
      </c>
      <c r="H46" s="7" t="s">
        <v>128</v>
      </c>
      <c r="I46" s="7" t="s">
        <v>129</v>
      </c>
      <c r="J46" s="7" t="s">
        <v>131</v>
      </c>
      <c r="K46" s="7" t="s">
        <v>130</v>
      </c>
      <c r="L46" s="7" t="s">
        <v>551</v>
      </c>
      <c r="M46" s="7">
        <v>2023010077</v>
      </c>
      <c r="N46" s="7" t="s">
        <v>552</v>
      </c>
      <c r="O46" s="7">
        <v>11977712029</v>
      </c>
      <c r="P46" s="7">
        <v>607263027</v>
      </c>
      <c r="Q46" s="7">
        <v>50631976809</v>
      </c>
      <c r="R46" s="9">
        <v>38657</v>
      </c>
      <c r="S46" s="7">
        <v>2023</v>
      </c>
      <c r="T46" s="7">
        <v>17</v>
      </c>
      <c r="U46" s="7" t="s">
        <v>255</v>
      </c>
      <c r="V46" s="7" t="s">
        <v>136</v>
      </c>
      <c r="W46" s="7" t="s">
        <v>553</v>
      </c>
      <c r="X46" s="8" t="s">
        <v>554</v>
      </c>
      <c r="Y46" s="7" t="s">
        <v>185</v>
      </c>
      <c r="Z46" s="7" t="s">
        <v>140</v>
      </c>
      <c r="AA46" s="7" t="s">
        <v>167</v>
      </c>
      <c r="AB46" s="7" t="s">
        <v>142</v>
      </c>
      <c r="AD46" s="7">
        <v>4</v>
      </c>
      <c r="AE46" s="7">
        <v>4</v>
      </c>
      <c r="AF46" s="7">
        <f t="shared" si="0"/>
        <v>8</v>
      </c>
      <c r="AH46" s="7">
        <f t="shared" si="1"/>
        <v>8</v>
      </c>
      <c r="AI46" s="10" t="str">
        <f t="shared" si="2"/>
        <v>Ok</v>
      </c>
      <c r="AJ46" s="7" t="s">
        <v>143</v>
      </c>
      <c r="AK46" s="7">
        <v>0</v>
      </c>
      <c r="AL46" s="7" t="s">
        <v>145</v>
      </c>
      <c r="AM46" s="11">
        <f>IFERROR(VLOOKUP(AL46,Dicionário!A:B,2,0),"Conferir")</f>
        <v>2</v>
      </c>
      <c r="AN46" s="7">
        <v>0</v>
      </c>
      <c r="AO46" s="7" t="s">
        <v>145</v>
      </c>
      <c r="AP46" s="7">
        <f>IFERROR(VLOOKUP(AO46,Dicionário!A:B,2,0),"Conferir")</f>
        <v>2</v>
      </c>
      <c r="AQ46" s="7">
        <v>1102</v>
      </c>
      <c r="AR46" s="7" t="s">
        <v>144</v>
      </c>
      <c r="AS46" s="11">
        <f>IFERROR(VLOOKUP(AR46,Dicionário!A:B,2,0),"Conferir")</f>
        <v>2</v>
      </c>
      <c r="AT46" s="7">
        <v>1672</v>
      </c>
      <c r="AU46" s="7" t="s">
        <v>144</v>
      </c>
      <c r="AV46" s="7">
        <f>IFERROR(VLOOKUP(AU46,Dicionário!A:B,2,0),"Conferir")</f>
        <v>2</v>
      </c>
      <c r="AW46" s="7">
        <v>0</v>
      </c>
      <c r="AX46" s="7">
        <v>0</v>
      </c>
      <c r="AY46" s="7" t="s">
        <v>145</v>
      </c>
      <c r="AZ46" s="11">
        <f>IFERROR(VLOOKUP(AY46,Dicionário!A:B,2,0),"Conferir")</f>
        <v>2</v>
      </c>
      <c r="BA46" s="7">
        <v>0</v>
      </c>
      <c r="BB46" s="7" t="s">
        <v>145</v>
      </c>
      <c r="BC46" s="7">
        <f>IFERROR(VLOOKUP(BB46,Dicionário!A:B,2,0),"Conferir")</f>
        <v>2</v>
      </c>
      <c r="BD46" s="7">
        <v>0</v>
      </c>
      <c r="BE46" s="7" t="s">
        <v>145</v>
      </c>
      <c r="BF46" s="11">
        <f>IFERROR(VLOOKUP(BE46,Dicionário!A:B,2,0),"Conferir")</f>
        <v>2</v>
      </c>
      <c r="BH46" s="7">
        <v>0</v>
      </c>
      <c r="BI46" s="7" t="s">
        <v>328</v>
      </c>
      <c r="BJ46" s="11">
        <f>IFERROR(VLOOKUP(BI46,Dicionário!$A:$B,2,0),"Conferir")</f>
        <v>3</v>
      </c>
      <c r="BK46" s="7">
        <v>0</v>
      </c>
      <c r="BL46" s="7" t="s">
        <v>329</v>
      </c>
      <c r="BM46" s="11">
        <f>IFERROR(VLOOKUP(BL46,Dicionário!A:B,2,0),"Conferir")</f>
        <v>2</v>
      </c>
      <c r="BN46" s="7">
        <v>0</v>
      </c>
      <c r="BO46" s="7" t="s">
        <v>476</v>
      </c>
      <c r="BP46" s="7">
        <f>IFERROR(VLOOKUP(BO46,Dicionário!A:B,2,0),"Conferir")</f>
        <v>2</v>
      </c>
      <c r="BQ46" s="7">
        <v>266</v>
      </c>
      <c r="BR46" s="7" t="s">
        <v>149</v>
      </c>
      <c r="BS46" s="11">
        <f>IFERROR(VLOOKUP(BR46,Dicionário!A:B,2,0),"Conferir")</f>
        <v>2</v>
      </c>
      <c r="BT46" s="7">
        <v>305</v>
      </c>
      <c r="BU46" s="7" t="s">
        <v>149</v>
      </c>
      <c r="BV46" s="7">
        <f>IFERROR(VLOOKUP(BU46,Dicionário!A:B,2,0),"Conferir")</f>
        <v>2</v>
      </c>
      <c r="BW46" s="7">
        <v>24</v>
      </c>
      <c r="BX46" s="7" t="s">
        <v>189</v>
      </c>
      <c r="BY46" s="11">
        <f>IFERROR(VLOOKUP(BX46,Dicionário!A:B,2,0),"Conferir")</f>
        <v>2</v>
      </c>
      <c r="BZ46" s="7" t="s">
        <v>170</v>
      </c>
      <c r="CA46" s="7">
        <v>141</v>
      </c>
      <c r="CB46" s="7" t="s">
        <v>190</v>
      </c>
      <c r="CC46" s="11">
        <f>IFERROR(VLOOKUP(CB46,Dicionário!A:B,2,0),"Conferir")</f>
        <v>2</v>
      </c>
      <c r="CD46" s="7">
        <v>154</v>
      </c>
      <c r="CE46" s="7">
        <v>0</v>
      </c>
      <c r="CF46" s="7" t="s">
        <v>148</v>
      </c>
      <c r="CG46" s="7">
        <f>IFERROR(VLOOKUP(CF46,Dicionário!A:B,2,0),"Conferir")</f>
        <v>2</v>
      </c>
      <c r="CH46" s="7">
        <v>80</v>
      </c>
      <c r="CI46" s="7" t="s">
        <v>225</v>
      </c>
      <c r="CJ46" s="7">
        <f>IFERROR(VLOOKUP(CI46,Dicionário!A:B,2,0),"Conferir")</f>
        <v>0</v>
      </c>
      <c r="CK46" s="7">
        <v>300</v>
      </c>
      <c r="CL46" s="7" t="s">
        <v>152</v>
      </c>
      <c r="CM46" s="11">
        <f>IFERROR(VLOOKUP(CL46,Dicionário!A:B,2,0),"Conferir")</f>
        <v>2</v>
      </c>
      <c r="CN46" s="7" t="s">
        <v>555</v>
      </c>
      <c r="CO46" s="7">
        <v>0</v>
      </c>
      <c r="CP46" s="7">
        <v>0</v>
      </c>
      <c r="CQ46" s="7">
        <v>0</v>
      </c>
      <c r="CR46" s="7" t="s">
        <v>247</v>
      </c>
      <c r="CS46" s="11">
        <f>IFERROR(VLOOKUP(CR46,Dicionário!A:B,2,0),"Conferir")</f>
        <v>2</v>
      </c>
      <c r="CT46" s="7">
        <v>0</v>
      </c>
      <c r="CU46" s="7" t="s">
        <v>247</v>
      </c>
      <c r="CV46" s="11">
        <f>IFERROR(VLOOKUP(CU46,Dicionário!A:B,2,0),"Conferir")</f>
        <v>2</v>
      </c>
      <c r="CW46" s="7">
        <v>0</v>
      </c>
      <c r="CX46" s="7" t="s">
        <v>247</v>
      </c>
      <c r="CY46" s="11">
        <f>IFERROR(VLOOKUP(CX46,Dicionário!A:B,2,0),"Conferir")</f>
        <v>2</v>
      </c>
      <c r="CZ46" s="12">
        <f t="shared" si="3"/>
        <v>0</v>
      </c>
      <c r="DA46" s="7">
        <v>0</v>
      </c>
      <c r="DB46" s="7" t="s">
        <v>148</v>
      </c>
      <c r="DC46" s="7">
        <f>IFERROR(VLOOKUP(DB46,Dicionário!A:B,2,0),"Conferir")</f>
        <v>2</v>
      </c>
      <c r="DD46" s="7" t="s">
        <v>556</v>
      </c>
      <c r="DE46" s="7" t="s">
        <v>236</v>
      </c>
      <c r="DF46" s="7" t="s">
        <v>156</v>
      </c>
      <c r="DG46" s="11">
        <f>IFERROR(VLOOKUP(DF46,Dicionário!A:B,2,0),"Conferir")</f>
        <v>1</v>
      </c>
      <c r="DH46" s="7" t="s">
        <v>157</v>
      </c>
      <c r="DI46" s="7" t="s">
        <v>127</v>
      </c>
      <c r="DJ46" s="7" t="s">
        <v>271</v>
      </c>
      <c r="DK46" s="11">
        <f>IFERROR(VLOOKUP(DJ46,Dicionário!A:B,2,0),"Conferir")</f>
        <v>1</v>
      </c>
      <c r="DL46" s="7" t="s">
        <v>177</v>
      </c>
      <c r="DM46" s="11">
        <f>IFERROR(VLOOKUP(DL46,Dicionário!A:B,2,0),"Conferir")</f>
        <v>5</v>
      </c>
      <c r="DN46" s="7" t="s">
        <v>177</v>
      </c>
      <c r="DO46" s="11">
        <f>IFERROR(VLOOKUP(DN46,Dicionário!A:B,2,0),"Conferir")</f>
        <v>5</v>
      </c>
      <c r="DP46" s="7" t="s">
        <v>127</v>
      </c>
      <c r="DQ46" s="11">
        <f>IFERROR(VLOOKUP(DP46,Dicionário!A:B,2,0),"Conferir")</f>
        <v>2</v>
      </c>
      <c r="DR46" s="7" t="s">
        <v>127</v>
      </c>
      <c r="DS46" s="11">
        <f>IFERROR(VLOOKUP(DR46,Dicionário!A:B,2,0),"Conferir")</f>
        <v>2</v>
      </c>
      <c r="DT46" s="7" t="s">
        <v>557</v>
      </c>
      <c r="DW46" s="7">
        <f t="shared" si="4"/>
        <v>2774</v>
      </c>
      <c r="DX46" s="7">
        <f t="shared" si="5"/>
        <v>1246</v>
      </c>
    </row>
    <row r="47" spans="1:128" ht="15.75" customHeight="1" x14ac:dyDescent="0.15">
      <c r="A47" s="6">
        <v>44961.516181469909</v>
      </c>
      <c r="B47" s="7" t="s">
        <v>381</v>
      </c>
      <c r="C47" s="7" t="s">
        <v>558</v>
      </c>
      <c r="D47" s="7" t="s">
        <v>126</v>
      </c>
      <c r="E47" s="7" t="s">
        <v>126</v>
      </c>
      <c r="F47" s="7" t="s">
        <v>127</v>
      </c>
      <c r="G47" s="7" t="s">
        <v>128</v>
      </c>
      <c r="H47" s="7" t="s">
        <v>128</v>
      </c>
      <c r="I47" s="7" t="s">
        <v>129</v>
      </c>
      <c r="J47" s="7" t="s">
        <v>131</v>
      </c>
      <c r="K47" s="7" t="s">
        <v>274</v>
      </c>
      <c r="L47" s="7" t="s">
        <v>559</v>
      </c>
      <c r="M47" s="7">
        <v>2023010079</v>
      </c>
      <c r="N47" s="7" t="s">
        <v>560</v>
      </c>
      <c r="O47" s="7">
        <v>11944257249</v>
      </c>
      <c r="P47" s="7">
        <v>581960919</v>
      </c>
      <c r="Q47" s="7">
        <v>52533420875</v>
      </c>
      <c r="R47" s="9">
        <v>38012</v>
      </c>
      <c r="S47" s="7">
        <v>2022</v>
      </c>
      <c r="T47" s="7">
        <v>19</v>
      </c>
      <c r="U47" s="7" t="s">
        <v>255</v>
      </c>
      <c r="V47" s="7" t="s">
        <v>136</v>
      </c>
      <c r="W47" s="7" t="s">
        <v>561</v>
      </c>
      <c r="X47" s="8" t="s">
        <v>562</v>
      </c>
      <c r="Y47" s="7" t="s">
        <v>404</v>
      </c>
      <c r="Z47" s="7" t="s">
        <v>140</v>
      </c>
      <c r="AA47" s="7" t="s">
        <v>167</v>
      </c>
      <c r="AB47" s="7" t="s">
        <v>142</v>
      </c>
      <c r="AD47" s="7">
        <v>3</v>
      </c>
      <c r="AE47" s="7">
        <v>3</v>
      </c>
      <c r="AF47" s="7">
        <f t="shared" si="0"/>
        <v>6</v>
      </c>
      <c r="AH47" s="7">
        <f t="shared" si="1"/>
        <v>6</v>
      </c>
      <c r="AI47" s="10" t="str">
        <f t="shared" si="2"/>
        <v>Ok</v>
      </c>
      <c r="AJ47" s="7" t="s">
        <v>143</v>
      </c>
      <c r="AK47" s="7">
        <v>0</v>
      </c>
      <c r="AL47" s="7" t="s">
        <v>145</v>
      </c>
      <c r="AM47" s="11">
        <f>IFERROR(VLOOKUP(AL47,Dicionário!A:B,2,0),"Conferir")</f>
        <v>2</v>
      </c>
      <c r="AN47" s="7">
        <v>3953</v>
      </c>
      <c r="AO47" s="7" t="s">
        <v>211</v>
      </c>
      <c r="AP47" s="7">
        <f>IFERROR(VLOOKUP(AO47,Dicionário!A:B,2,0),"Conferir")</f>
        <v>2</v>
      </c>
      <c r="AQ47" s="7">
        <v>1226</v>
      </c>
      <c r="AR47" s="7" t="s">
        <v>267</v>
      </c>
      <c r="AS47" s="11">
        <f>IFERROR(VLOOKUP(AR47,Dicionário!A:B,2,0),"Conferir")</f>
        <v>0</v>
      </c>
      <c r="AT47" s="7">
        <v>0</v>
      </c>
      <c r="AU47" s="7" t="s">
        <v>145</v>
      </c>
      <c r="AV47" s="7">
        <f>IFERROR(VLOOKUP(AU47,Dicionário!A:B,2,0),"Conferir")</f>
        <v>2</v>
      </c>
      <c r="AW47" s="7">
        <v>0</v>
      </c>
      <c r="AX47" s="7">
        <v>-74</v>
      </c>
      <c r="AY47" s="7" t="s">
        <v>145</v>
      </c>
      <c r="AZ47" s="11">
        <f>IFERROR(VLOOKUP(AY47,Dicionário!A:B,2,0),"Conferir")</f>
        <v>2</v>
      </c>
      <c r="BA47" s="7">
        <v>0</v>
      </c>
      <c r="BB47" s="7" t="s">
        <v>145</v>
      </c>
      <c r="BC47" s="7">
        <f>IFERROR(VLOOKUP(BB47,Dicionário!A:B,2,0),"Conferir")</f>
        <v>2</v>
      </c>
      <c r="BD47" s="7">
        <v>0</v>
      </c>
      <c r="BE47" s="7" t="s">
        <v>145</v>
      </c>
      <c r="BF47" s="11">
        <f>IFERROR(VLOOKUP(BE47,Dicionário!A:B,2,0),"Conferir")</f>
        <v>2</v>
      </c>
      <c r="BG47" s="7" t="s">
        <v>563</v>
      </c>
      <c r="BH47" s="7">
        <v>0</v>
      </c>
      <c r="BI47" s="7" t="s">
        <v>532</v>
      </c>
      <c r="BJ47" s="11">
        <f>IFERROR(VLOOKUP(BI47,Dicionário!$A:$B,2,0),"Conferir")</f>
        <v>4</v>
      </c>
      <c r="BK47" s="7">
        <v>713</v>
      </c>
      <c r="BL47" s="7" t="s">
        <v>375</v>
      </c>
      <c r="BM47" s="11">
        <f>IFERROR(VLOOKUP(BL47,Dicionário!A:B,2,0),"Conferir")</f>
        <v>2</v>
      </c>
      <c r="BN47" s="7">
        <v>0</v>
      </c>
      <c r="BO47" s="7" t="s">
        <v>148</v>
      </c>
      <c r="BP47" s="7">
        <f>IFERROR(VLOOKUP(BO47,Dicionário!A:B,2,0),"Conferir")</f>
        <v>2</v>
      </c>
      <c r="BQ47" s="7">
        <v>0</v>
      </c>
      <c r="BR47" s="7" t="s">
        <v>268</v>
      </c>
      <c r="BS47" s="11">
        <f>IFERROR(VLOOKUP(BR47,Dicionário!A:B,2,0),"Conferir")</f>
        <v>2</v>
      </c>
      <c r="BT47" s="7">
        <v>228</v>
      </c>
      <c r="BU47" s="7" t="s">
        <v>149</v>
      </c>
      <c r="BV47" s="7">
        <f>IFERROR(VLOOKUP(BU47,Dicionário!A:B,2,0),"Conferir")</f>
        <v>2</v>
      </c>
      <c r="BW47" s="7">
        <v>0</v>
      </c>
      <c r="BX47" s="7" t="s">
        <v>148</v>
      </c>
      <c r="BY47" s="11">
        <f>IFERROR(VLOOKUP(BX47,Dicionário!A:B,2,0),"Conferir")</f>
        <v>2</v>
      </c>
      <c r="BZ47" s="7" t="s">
        <v>214</v>
      </c>
      <c r="CA47" s="7">
        <v>97</v>
      </c>
      <c r="CB47" s="7" t="s">
        <v>190</v>
      </c>
      <c r="CC47" s="11">
        <f>IFERROR(VLOOKUP(CB47,Dicionário!A:B,2,0),"Conferir")</f>
        <v>2</v>
      </c>
      <c r="CD47" s="7">
        <v>0</v>
      </c>
      <c r="CE47" s="7">
        <v>0</v>
      </c>
      <c r="CF47" s="7" t="s">
        <v>148</v>
      </c>
      <c r="CG47" s="7">
        <f>IFERROR(VLOOKUP(CF47,Dicionário!A:B,2,0),"Conferir")</f>
        <v>2</v>
      </c>
      <c r="CH47" s="7">
        <v>0</v>
      </c>
      <c r="CI47" s="7" t="s">
        <v>148</v>
      </c>
      <c r="CJ47" s="7">
        <f>IFERROR(VLOOKUP(CI47,Dicionário!A:B,2,0),"Conferir")</f>
        <v>2</v>
      </c>
      <c r="CK47" s="7">
        <v>41</v>
      </c>
      <c r="CL47" s="7" t="s">
        <v>152</v>
      </c>
      <c r="CM47" s="11">
        <f>IFERROR(VLOOKUP(CL47,Dicionário!A:B,2,0),"Conferir")</f>
        <v>2</v>
      </c>
      <c r="CN47" s="7" t="s">
        <v>564</v>
      </c>
      <c r="CO47" s="7">
        <v>1</v>
      </c>
      <c r="CP47" s="7">
        <v>0</v>
      </c>
      <c r="CQ47" s="7">
        <v>1500</v>
      </c>
      <c r="CR47" s="7" t="s">
        <v>155</v>
      </c>
      <c r="CS47" s="11">
        <f>IFERROR(VLOOKUP(CR47,Dicionário!A:B,2,0),"Conferir")</f>
        <v>0</v>
      </c>
      <c r="CT47" s="7">
        <v>2174</v>
      </c>
      <c r="CU47" s="7" t="s">
        <v>247</v>
      </c>
      <c r="CV47" s="11">
        <f>IFERROR(VLOOKUP(CU47,Dicionário!A:B,2,0),"Conferir")</f>
        <v>2</v>
      </c>
      <c r="CW47" s="7">
        <v>1286</v>
      </c>
      <c r="CX47" s="7" t="s">
        <v>247</v>
      </c>
      <c r="CY47" s="11">
        <f>IFERROR(VLOOKUP(CX47,Dicionário!A:B,2,0),"Conferir")</f>
        <v>2</v>
      </c>
      <c r="CZ47" s="12">
        <f t="shared" si="3"/>
        <v>-74</v>
      </c>
      <c r="DA47" s="7">
        <v>0</v>
      </c>
      <c r="DB47" s="7" t="s">
        <v>148</v>
      </c>
      <c r="DC47" s="7">
        <f>IFERROR(VLOOKUP(DB47,Dicionário!A:B,2,0),"Conferir")</f>
        <v>2</v>
      </c>
      <c r="DE47" s="7" t="s">
        <v>156</v>
      </c>
      <c r="DF47" s="7" t="s">
        <v>156</v>
      </c>
      <c r="DG47" s="11">
        <f>IFERROR(VLOOKUP(DF47,Dicionário!A:B,2,0),"Conferir")</f>
        <v>1</v>
      </c>
      <c r="DH47" s="7" t="s">
        <v>175</v>
      </c>
      <c r="DI47" s="7" t="s">
        <v>127</v>
      </c>
      <c r="DJ47" s="7" t="s">
        <v>398</v>
      </c>
      <c r="DK47" s="11">
        <f>IFERROR(VLOOKUP(DJ47,Dicionário!A:B,2,0),"Conferir")</f>
        <v>0</v>
      </c>
      <c r="DL47" s="7" t="s">
        <v>203</v>
      </c>
      <c r="DM47" s="11">
        <f>IFERROR(VLOOKUP(DL47,Dicionário!A:B,2,0),"Conferir")</f>
        <v>6</v>
      </c>
      <c r="DN47" s="7" t="s">
        <v>177</v>
      </c>
      <c r="DO47" s="11">
        <f>IFERROR(VLOOKUP(DN47,Dicionário!A:B,2,0),"Conferir")</f>
        <v>5</v>
      </c>
      <c r="DP47" s="7" t="s">
        <v>127</v>
      </c>
      <c r="DQ47" s="11">
        <f>IFERROR(VLOOKUP(DP47,Dicionário!A:B,2,0),"Conferir")</f>
        <v>2</v>
      </c>
      <c r="DR47" s="7" t="s">
        <v>127</v>
      </c>
      <c r="DS47" s="11">
        <f>IFERROR(VLOOKUP(DR47,Dicionário!A:B,2,0),"Conferir")</f>
        <v>2</v>
      </c>
      <c r="DW47" s="7">
        <f t="shared" si="4"/>
        <v>5179</v>
      </c>
      <c r="DX47" s="7">
        <f t="shared" si="5"/>
        <v>1079</v>
      </c>
    </row>
    <row r="48" spans="1:128" ht="15.75" customHeight="1" x14ac:dyDescent="0.15">
      <c r="A48" s="6">
        <v>44968.694630324069</v>
      </c>
      <c r="B48" s="7" t="s">
        <v>549</v>
      </c>
      <c r="C48" s="7" t="s">
        <v>565</v>
      </c>
      <c r="D48" s="7" t="s">
        <v>126</v>
      </c>
      <c r="E48" s="7" t="s">
        <v>127</v>
      </c>
      <c r="F48" s="7" t="s">
        <v>127</v>
      </c>
      <c r="G48" s="7">
        <v>1</v>
      </c>
      <c r="H48" s="7" t="s">
        <v>128</v>
      </c>
      <c r="I48" s="7" t="s">
        <v>129</v>
      </c>
      <c r="J48" s="7" t="s">
        <v>131</v>
      </c>
      <c r="K48" s="7" t="s">
        <v>130</v>
      </c>
      <c r="L48" s="7" t="s">
        <v>566</v>
      </c>
      <c r="M48" s="7">
        <v>2023010080</v>
      </c>
      <c r="N48" s="7" t="s">
        <v>567</v>
      </c>
      <c r="O48" s="7">
        <v>13997732449</v>
      </c>
      <c r="P48" s="7">
        <v>64881183</v>
      </c>
      <c r="Q48" s="7">
        <v>55508551867</v>
      </c>
      <c r="R48" s="9">
        <v>38643</v>
      </c>
      <c r="S48" s="7">
        <v>2023</v>
      </c>
      <c r="T48" s="7">
        <v>18</v>
      </c>
      <c r="U48" s="7" t="s">
        <v>164</v>
      </c>
      <c r="V48" s="7" t="s">
        <v>136</v>
      </c>
      <c r="W48" s="7" t="s">
        <v>568</v>
      </c>
      <c r="X48" s="8" t="s">
        <v>569</v>
      </c>
      <c r="Y48" s="7" t="s">
        <v>139</v>
      </c>
      <c r="Z48" s="7" t="s">
        <v>140</v>
      </c>
      <c r="AA48" s="7" t="s">
        <v>167</v>
      </c>
      <c r="AB48" s="7" t="s">
        <v>142</v>
      </c>
      <c r="AD48" s="7">
        <v>4</v>
      </c>
      <c r="AE48" s="7">
        <v>4</v>
      </c>
      <c r="AF48" s="7">
        <f t="shared" si="0"/>
        <v>8</v>
      </c>
      <c r="AH48" s="7">
        <f t="shared" si="1"/>
        <v>8</v>
      </c>
      <c r="AI48" s="10" t="str">
        <f t="shared" si="2"/>
        <v>Ok</v>
      </c>
      <c r="AJ48" s="7" t="s">
        <v>143</v>
      </c>
      <c r="AK48" s="7">
        <v>1254</v>
      </c>
      <c r="AL48" s="7" t="s">
        <v>144</v>
      </c>
      <c r="AM48" s="11">
        <f>IFERROR(VLOOKUP(AL48,Dicionário!A:B,2,0),"Conferir")</f>
        <v>2</v>
      </c>
      <c r="AN48" s="7">
        <v>0</v>
      </c>
      <c r="AO48" s="7" t="s">
        <v>145</v>
      </c>
      <c r="AP48" s="7">
        <f>IFERROR(VLOOKUP(AO48,Dicionário!A:B,2,0),"Conferir")</f>
        <v>2</v>
      </c>
      <c r="AQ48" s="7">
        <v>0</v>
      </c>
      <c r="AR48" s="7" t="s">
        <v>145</v>
      </c>
      <c r="AS48" s="11">
        <f>IFERROR(VLOOKUP(AR48,Dicionário!A:B,2,0),"Conferir")</f>
        <v>2</v>
      </c>
      <c r="AT48" s="7">
        <v>0</v>
      </c>
      <c r="AU48" s="7" t="s">
        <v>145</v>
      </c>
      <c r="AV48" s="7">
        <f>IFERROR(VLOOKUP(AU48,Dicionário!A:B,2,0),"Conferir")</f>
        <v>2</v>
      </c>
      <c r="AW48" s="7">
        <v>0</v>
      </c>
      <c r="AX48" s="7">
        <v>0</v>
      </c>
      <c r="AY48" s="7" t="s">
        <v>145</v>
      </c>
      <c r="AZ48" s="11">
        <f>IFERROR(VLOOKUP(AY48,Dicionário!A:B,2,0),"Conferir")</f>
        <v>2</v>
      </c>
      <c r="BA48" s="7">
        <v>0</v>
      </c>
      <c r="BB48" s="7" t="s">
        <v>145</v>
      </c>
      <c r="BC48" s="7">
        <f>IFERROR(VLOOKUP(BB48,Dicionário!A:B,2,0),"Conferir")</f>
        <v>2</v>
      </c>
      <c r="BD48" s="7">
        <v>600</v>
      </c>
      <c r="BE48" s="7" t="s">
        <v>234</v>
      </c>
      <c r="BF48" s="11">
        <f>IFERROR(VLOOKUP(BE48,Dicionário!A:B,2,0),"Conferir")</f>
        <v>0</v>
      </c>
      <c r="BH48" s="7">
        <v>0</v>
      </c>
      <c r="BI48" s="7" t="s">
        <v>328</v>
      </c>
      <c r="BJ48" s="11">
        <f>IFERROR(VLOOKUP(BI48,Dicionário!$A:$B,2,0),"Conferir")</f>
        <v>3</v>
      </c>
      <c r="BK48" s="7">
        <v>0</v>
      </c>
      <c r="BL48" s="7" t="s">
        <v>329</v>
      </c>
      <c r="BM48" s="11">
        <f>IFERROR(VLOOKUP(BL48,Dicionário!A:B,2,0),"Conferir")</f>
        <v>2</v>
      </c>
      <c r="BN48" s="7">
        <v>0</v>
      </c>
      <c r="BO48" s="7" t="s">
        <v>212</v>
      </c>
      <c r="BP48" s="7">
        <f>IFERROR(VLOOKUP(BO48,Dicionário!A:B,2,0),"Conferir")</f>
        <v>2</v>
      </c>
      <c r="BQ48" s="7">
        <v>139</v>
      </c>
      <c r="BR48" s="7" t="s">
        <v>149</v>
      </c>
      <c r="BS48" s="11">
        <f>IFERROR(VLOOKUP(BR48,Dicionário!A:B,2,0),"Conferir")</f>
        <v>2</v>
      </c>
      <c r="BT48" s="7">
        <v>101</v>
      </c>
      <c r="BU48" s="7" t="s">
        <v>149</v>
      </c>
      <c r="BV48" s="7">
        <f>IFERROR(VLOOKUP(BU48,Dicionário!A:B,2,0),"Conferir")</f>
        <v>2</v>
      </c>
      <c r="BW48" s="7">
        <v>0</v>
      </c>
      <c r="BX48" s="7" t="s">
        <v>148</v>
      </c>
      <c r="BY48" s="11">
        <f>IFERROR(VLOOKUP(BX48,Dicionário!A:B,2,0),"Conferir")</f>
        <v>2</v>
      </c>
      <c r="BZ48" s="7" t="s">
        <v>214</v>
      </c>
      <c r="CA48" s="7">
        <v>80</v>
      </c>
      <c r="CB48" s="7" t="s">
        <v>171</v>
      </c>
      <c r="CC48" s="11">
        <f>IFERROR(VLOOKUP(CB48,Dicionário!A:B,2,0),"Conferir")</f>
        <v>0</v>
      </c>
      <c r="CD48" s="7">
        <v>380</v>
      </c>
      <c r="CE48" s="7">
        <v>0</v>
      </c>
      <c r="CF48" s="7" t="s">
        <v>148</v>
      </c>
      <c r="CG48" s="7">
        <f>IFERROR(VLOOKUP(CF48,Dicionário!A:B,2,0),"Conferir")</f>
        <v>2</v>
      </c>
      <c r="CH48" s="7">
        <v>40</v>
      </c>
      <c r="CI48" s="7" t="s">
        <v>570</v>
      </c>
      <c r="CJ48" s="7">
        <f>IFERROR(VLOOKUP(CI48,Dicionário!A:B,2,0),"Conferir")</f>
        <v>0</v>
      </c>
      <c r="CK48" s="7">
        <v>200</v>
      </c>
      <c r="CL48" s="7" t="s">
        <v>152</v>
      </c>
      <c r="CM48" s="11">
        <f>IFERROR(VLOOKUP(CL48,Dicionário!A:B,2,0),"Conferir")</f>
        <v>2</v>
      </c>
      <c r="CN48" s="7" t="s">
        <v>571</v>
      </c>
      <c r="CO48" s="7">
        <v>1</v>
      </c>
      <c r="CP48" s="7">
        <v>0</v>
      </c>
      <c r="CQ48" s="7">
        <v>0</v>
      </c>
      <c r="CR48" s="7" t="s">
        <v>572</v>
      </c>
      <c r="CS48" s="11">
        <f>IFERROR(VLOOKUP(CR48,Dicionário!A:B,2,0),"Conferir")</f>
        <v>2</v>
      </c>
      <c r="CT48" s="7">
        <v>0</v>
      </c>
      <c r="CU48" s="7" t="s">
        <v>148</v>
      </c>
      <c r="CV48" s="11">
        <f>IFERROR(VLOOKUP(CU48,Dicionário!A:B,2,0),"Conferir")</f>
        <v>2</v>
      </c>
      <c r="CW48" s="7">
        <v>0</v>
      </c>
      <c r="CX48" s="7" t="s">
        <v>148</v>
      </c>
      <c r="CY48" s="11">
        <f>IFERROR(VLOOKUP(CX48,Dicionário!A:B,2,0),"Conferir")</f>
        <v>2</v>
      </c>
      <c r="CZ48" s="12">
        <f t="shared" si="3"/>
        <v>0</v>
      </c>
      <c r="DA48" s="7">
        <v>0</v>
      </c>
      <c r="DB48" s="7" t="s">
        <v>148</v>
      </c>
      <c r="DC48" s="7">
        <f>IFERROR(VLOOKUP(DB48,Dicionário!A:B,2,0),"Conferir")</f>
        <v>2</v>
      </c>
      <c r="DD48" s="7" t="s">
        <v>573</v>
      </c>
      <c r="DE48" s="7" t="s">
        <v>156</v>
      </c>
      <c r="DF48" s="7" t="s">
        <v>156</v>
      </c>
      <c r="DG48" s="11">
        <f>IFERROR(VLOOKUP(DF48,Dicionário!A:B,2,0),"Conferir")</f>
        <v>1</v>
      </c>
      <c r="DH48" s="7" t="s">
        <v>157</v>
      </c>
      <c r="DI48" s="7" t="s">
        <v>127</v>
      </c>
      <c r="DJ48" s="7" t="s">
        <v>158</v>
      </c>
      <c r="DK48" s="11">
        <f>IFERROR(VLOOKUP(DJ48,Dicionário!A:B,2,0),"Conferir")</f>
        <v>2</v>
      </c>
      <c r="DL48" s="7" t="s">
        <v>176</v>
      </c>
      <c r="DM48" s="11">
        <f>IFERROR(VLOOKUP(DL48,Dicionário!A:B,2,0),"Conferir")</f>
        <v>2</v>
      </c>
      <c r="DN48" s="7" t="s">
        <v>176</v>
      </c>
      <c r="DO48" s="11">
        <f>IFERROR(VLOOKUP(DN48,Dicionário!A:B,2,0),"Conferir")</f>
        <v>2</v>
      </c>
      <c r="DP48" s="7" t="s">
        <v>126</v>
      </c>
      <c r="DQ48" s="11">
        <f>IFERROR(VLOOKUP(DP48,Dicionário!A:B,2,0),"Conferir")</f>
        <v>1</v>
      </c>
      <c r="DR48" s="7" t="s">
        <v>126</v>
      </c>
      <c r="DS48" s="11">
        <f>IFERROR(VLOOKUP(DR48,Dicionário!A:B,2,0),"Conferir")</f>
        <v>1</v>
      </c>
      <c r="DW48" s="7">
        <f t="shared" si="4"/>
        <v>1854</v>
      </c>
      <c r="DX48" s="7">
        <f t="shared" si="5"/>
        <v>940</v>
      </c>
    </row>
    <row r="49" spans="1:128" ht="14" x14ac:dyDescent="0.15">
      <c r="A49" s="6">
        <v>44960.567165810186</v>
      </c>
      <c r="B49" s="7" t="s">
        <v>452</v>
      </c>
      <c r="C49" s="7" t="s">
        <v>574</v>
      </c>
      <c r="D49" s="7" t="s">
        <v>126</v>
      </c>
      <c r="E49" s="7" t="s">
        <v>127</v>
      </c>
      <c r="F49" s="7" t="s">
        <v>127</v>
      </c>
      <c r="G49" s="7">
        <v>1</v>
      </c>
      <c r="H49" s="7" t="s">
        <v>128</v>
      </c>
      <c r="I49" s="7" t="s">
        <v>129</v>
      </c>
      <c r="J49" s="7" t="s">
        <v>131</v>
      </c>
      <c r="K49" s="7" t="s">
        <v>130</v>
      </c>
      <c r="L49" s="7" t="s">
        <v>575</v>
      </c>
      <c r="M49" s="7">
        <v>2023010081</v>
      </c>
      <c r="N49" s="7" t="s">
        <v>576</v>
      </c>
      <c r="O49" s="7">
        <v>11970990304</v>
      </c>
      <c r="P49" s="7">
        <v>503085145</v>
      </c>
      <c r="Q49" s="7">
        <v>53076178873</v>
      </c>
      <c r="R49" s="9">
        <v>38720</v>
      </c>
      <c r="S49" s="7">
        <v>2024</v>
      </c>
      <c r="T49" s="7">
        <v>17</v>
      </c>
      <c r="U49" s="7" t="s">
        <v>255</v>
      </c>
      <c r="V49" s="7" t="s">
        <v>136</v>
      </c>
      <c r="W49" s="7" t="s">
        <v>577</v>
      </c>
      <c r="X49" s="8" t="s">
        <v>578</v>
      </c>
      <c r="Y49" s="7" t="s">
        <v>139</v>
      </c>
      <c r="Z49" s="7" t="s">
        <v>140</v>
      </c>
      <c r="AA49" s="7" t="s">
        <v>167</v>
      </c>
      <c r="AB49" s="7" t="s">
        <v>142</v>
      </c>
      <c r="AC49" s="7" t="s">
        <v>579</v>
      </c>
      <c r="AD49" s="7">
        <v>3</v>
      </c>
      <c r="AE49" s="7">
        <v>3</v>
      </c>
      <c r="AF49" s="7">
        <f t="shared" si="0"/>
        <v>6</v>
      </c>
      <c r="AH49" s="7">
        <f t="shared" si="1"/>
        <v>6</v>
      </c>
      <c r="AI49" s="10" t="str">
        <f t="shared" si="2"/>
        <v>Ok</v>
      </c>
      <c r="AJ49" s="7" t="s">
        <v>143</v>
      </c>
      <c r="AK49" s="7">
        <v>0</v>
      </c>
      <c r="AL49" s="7" t="s">
        <v>145</v>
      </c>
      <c r="AM49" s="11">
        <f>IFERROR(VLOOKUP(AL49,Dicionário!A:B,2,0),"Conferir")</f>
        <v>2</v>
      </c>
      <c r="AN49" s="7">
        <v>0</v>
      </c>
      <c r="AO49" s="7" t="s">
        <v>145</v>
      </c>
      <c r="AP49" s="7">
        <f>IFERROR(VLOOKUP(AO49,Dicionário!A:B,2,0),"Conferir")</f>
        <v>2</v>
      </c>
      <c r="AQ49" s="7">
        <v>3253</v>
      </c>
      <c r="AR49" s="7" t="s">
        <v>210</v>
      </c>
      <c r="AS49" s="11">
        <f>IFERROR(VLOOKUP(AR49,Dicionário!A:B,2,0),"Conferir")</f>
        <v>2</v>
      </c>
      <c r="AT49" s="7">
        <v>0</v>
      </c>
      <c r="AU49" s="7" t="s">
        <v>145</v>
      </c>
      <c r="AV49" s="7">
        <f>IFERROR(VLOOKUP(AU49,Dicionário!A:B,2,0),"Conferir")</f>
        <v>2</v>
      </c>
      <c r="AW49" s="7">
        <v>0</v>
      </c>
      <c r="AX49" s="7">
        <v>0</v>
      </c>
      <c r="AY49" s="7" t="s">
        <v>145</v>
      </c>
      <c r="AZ49" s="11">
        <f>IFERROR(VLOOKUP(AY49,Dicionário!A:B,2,0),"Conferir")</f>
        <v>2</v>
      </c>
      <c r="BA49" s="7">
        <v>0</v>
      </c>
      <c r="BB49" s="7" t="s">
        <v>145</v>
      </c>
      <c r="BC49" s="7">
        <f>IFERROR(VLOOKUP(BB49,Dicionário!A:B,2,0),"Conferir")</f>
        <v>2</v>
      </c>
      <c r="BD49" s="7">
        <v>0</v>
      </c>
      <c r="BE49" s="7" t="s">
        <v>145</v>
      </c>
      <c r="BF49" s="11">
        <f>IFERROR(VLOOKUP(BE49,Dicionário!A:B,2,0),"Conferir")</f>
        <v>2</v>
      </c>
      <c r="BG49" s="7" t="s">
        <v>580</v>
      </c>
      <c r="BH49" s="7">
        <v>0</v>
      </c>
      <c r="BI49" s="7" t="s">
        <v>186</v>
      </c>
      <c r="BJ49" s="11">
        <f>IFERROR(VLOOKUP(BI49,Dicionário!$A:$B,2,0),"Conferir")</f>
        <v>1</v>
      </c>
      <c r="BK49" s="7">
        <v>537</v>
      </c>
      <c r="BL49" s="7" t="s">
        <v>375</v>
      </c>
      <c r="BM49" s="11">
        <f>IFERROR(VLOOKUP(BL49,Dicionário!A:B,2,0),"Conferir")</f>
        <v>2</v>
      </c>
      <c r="BN49" s="7">
        <v>98</v>
      </c>
      <c r="BO49" s="7" t="s">
        <v>188</v>
      </c>
      <c r="BP49" s="7">
        <f>IFERROR(VLOOKUP(BO49,Dicionário!A:B,2,0),"Conferir")</f>
        <v>2</v>
      </c>
      <c r="BQ49" s="7">
        <v>85</v>
      </c>
      <c r="BR49" s="7" t="s">
        <v>169</v>
      </c>
      <c r="BS49" s="11">
        <f>IFERROR(VLOOKUP(BR49,Dicionário!A:B,2,0),"Conferir")</f>
        <v>0</v>
      </c>
      <c r="BT49" s="7">
        <v>108</v>
      </c>
      <c r="BU49" s="7" t="s">
        <v>149</v>
      </c>
      <c r="BV49" s="7">
        <f>IFERROR(VLOOKUP(BU49,Dicionário!A:B,2,0),"Conferir")</f>
        <v>2</v>
      </c>
      <c r="BW49" s="7">
        <v>112</v>
      </c>
      <c r="BX49" s="7" t="s">
        <v>300</v>
      </c>
      <c r="BY49" s="11">
        <f>IFERROR(VLOOKUP(BX49,Dicionário!A:B,2,0),"Conferir")</f>
        <v>0</v>
      </c>
      <c r="BZ49" s="7" t="s">
        <v>170</v>
      </c>
      <c r="CA49" s="7">
        <v>70</v>
      </c>
      <c r="CB49" s="7" t="s">
        <v>171</v>
      </c>
      <c r="CC49" s="11">
        <f>IFERROR(VLOOKUP(CB49,Dicionário!A:B,2,0),"Conferir")</f>
        <v>0</v>
      </c>
      <c r="CD49" s="7">
        <v>0</v>
      </c>
      <c r="CE49" s="7">
        <v>730</v>
      </c>
      <c r="CF49" s="7" t="s">
        <v>301</v>
      </c>
      <c r="CG49" s="7">
        <f>IFERROR(VLOOKUP(CF49,Dicionário!A:B,2,0),"Conferir")</f>
        <v>2</v>
      </c>
      <c r="CH49" s="7">
        <v>0</v>
      </c>
      <c r="CI49" s="7" t="s">
        <v>148</v>
      </c>
      <c r="CJ49" s="7">
        <f>IFERROR(VLOOKUP(CI49,Dicionário!A:B,2,0),"Conferir")</f>
        <v>2</v>
      </c>
      <c r="CK49" s="7">
        <v>100</v>
      </c>
      <c r="CL49" s="7" t="s">
        <v>152</v>
      </c>
      <c r="CM49" s="11">
        <f>IFERROR(VLOOKUP(CL49,Dicionário!A:B,2,0),"Conferir")</f>
        <v>2</v>
      </c>
      <c r="CN49" s="7" t="s">
        <v>581</v>
      </c>
      <c r="CO49" s="7">
        <v>1</v>
      </c>
      <c r="CP49" s="7">
        <v>0</v>
      </c>
      <c r="CQ49" s="7">
        <v>1000</v>
      </c>
      <c r="CR49" s="7" t="s">
        <v>155</v>
      </c>
      <c r="CS49" s="11">
        <f>IFERROR(VLOOKUP(CR49,Dicionário!A:B,2,0),"Conferir")</f>
        <v>0</v>
      </c>
      <c r="CT49" s="7">
        <v>0</v>
      </c>
      <c r="CU49" s="7" t="s">
        <v>154</v>
      </c>
      <c r="CV49" s="11">
        <f>IFERROR(VLOOKUP(CU49,Dicionário!A:B,2,0),"Conferir")</f>
        <v>0</v>
      </c>
      <c r="CW49" s="7">
        <v>0</v>
      </c>
      <c r="CX49" s="7" t="s">
        <v>154</v>
      </c>
      <c r="CY49" s="11">
        <f>IFERROR(VLOOKUP(CX49,Dicionário!A:B,2,0),"Conferir")</f>
        <v>0</v>
      </c>
      <c r="CZ49" s="12">
        <f t="shared" si="3"/>
        <v>0</v>
      </c>
      <c r="DA49" s="7">
        <v>0</v>
      </c>
      <c r="DB49" s="7" t="s">
        <v>148</v>
      </c>
      <c r="DC49" s="7">
        <f>IFERROR(VLOOKUP(DB49,Dicionário!A:B,2,0),"Conferir")</f>
        <v>2</v>
      </c>
      <c r="DD49" s="7" t="s">
        <v>582</v>
      </c>
      <c r="DE49" s="7" t="s">
        <v>379</v>
      </c>
      <c r="DF49" s="7" t="s">
        <v>379</v>
      </c>
      <c r="DG49" s="11">
        <f>IFERROR(VLOOKUP(DF49,Dicionário!A:B,2,0),"Conferir")</f>
        <v>2</v>
      </c>
      <c r="DH49" s="7" t="s">
        <v>157</v>
      </c>
      <c r="DI49" s="7" t="s">
        <v>127</v>
      </c>
      <c r="DJ49" s="7" t="s">
        <v>158</v>
      </c>
      <c r="DK49" s="11">
        <f>IFERROR(VLOOKUP(DJ49,Dicionário!A:B,2,0),"Conferir")</f>
        <v>2</v>
      </c>
      <c r="DL49" s="7" t="s">
        <v>237</v>
      </c>
      <c r="DM49" s="11">
        <f>IFERROR(VLOOKUP(DL49,Dicionário!A:B,2,0),"Conferir")</f>
        <v>1</v>
      </c>
      <c r="DN49" s="7" t="s">
        <v>194</v>
      </c>
      <c r="DO49" s="11">
        <f>IFERROR(VLOOKUP(DN49,Dicionário!A:B,2,0),"Conferir")</f>
        <v>7</v>
      </c>
      <c r="DP49" s="7" t="s">
        <v>127</v>
      </c>
      <c r="DQ49" s="11">
        <f>IFERROR(VLOOKUP(DP49,Dicionário!A:B,2,0),"Conferir")</f>
        <v>2</v>
      </c>
      <c r="DR49" s="7" t="s">
        <v>127</v>
      </c>
      <c r="DS49" s="11">
        <f>IFERROR(VLOOKUP(DR49,Dicionário!A:B,2,0),"Conferir")</f>
        <v>2</v>
      </c>
      <c r="DW49" s="7">
        <f t="shared" si="4"/>
        <v>3253</v>
      </c>
      <c r="DX49" s="7">
        <f t="shared" si="5"/>
        <v>1728</v>
      </c>
    </row>
    <row r="50" spans="1:128" ht="14" x14ac:dyDescent="0.15">
      <c r="A50" s="6">
        <v>44968.610593518519</v>
      </c>
      <c r="B50" s="7" t="s">
        <v>195</v>
      </c>
      <c r="C50" s="7" t="s">
        <v>583</v>
      </c>
      <c r="D50" s="7" t="s">
        <v>126</v>
      </c>
      <c r="E50" s="7" t="s">
        <v>127</v>
      </c>
      <c r="F50" s="7" t="s">
        <v>127</v>
      </c>
      <c r="G50" s="7">
        <v>1</v>
      </c>
      <c r="H50" s="7" t="s">
        <v>128</v>
      </c>
      <c r="I50" s="7" t="s">
        <v>129</v>
      </c>
      <c r="J50" s="7" t="s">
        <v>130</v>
      </c>
      <c r="K50" s="7" t="s">
        <v>131</v>
      </c>
      <c r="L50" s="7" t="s">
        <v>584</v>
      </c>
      <c r="M50" s="7">
        <v>2023010082</v>
      </c>
      <c r="N50" s="7" t="s">
        <v>585</v>
      </c>
      <c r="O50" s="7">
        <v>11952300352</v>
      </c>
      <c r="P50" s="7">
        <v>589305153</v>
      </c>
      <c r="Q50" s="7">
        <v>52531214801</v>
      </c>
      <c r="R50" s="9">
        <v>38454</v>
      </c>
      <c r="S50" s="7">
        <v>2023</v>
      </c>
      <c r="T50" s="7">
        <v>18</v>
      </c>
      <c r="U50" s="7" t="s">
        <v>255</v>
      </c>
      <c r="V50" s="7" t="s">
        <v>136</v>
      </c>
      <c r="W50" s="7" t="s">
        <v>586</v>
      </c>
      <c r="X50" s="8" t="s">
        <v>587</v>
      </c>
      <c r="Y50" s="7" t="s">
        <v>139</v>
      </c>
      <c r="Z50" s="7" t="s">
        <v>140</v>
      </c>
      <c r="AA50" s="7" t="s">
        <v>167</v>
      </c>
      <c r="AB50" s="7" t="s">
        <v>142</v>
      </c>
      <c r="AD50" s="7">
        <v>3</v>
      </c>
      <c r="AE50" s="7">
        <v>3</v>
      </c>
      <c r="AF50" s="7">
        <f t="shared" si="0"/>
        <v>6</v>
      </c>
      <c r="AH50" s="7">
        <f t="shared" si="1"/>
        <v>6</v>
      </c>
      <c r="AI50" s="10" t="str">
        <f t="shared" si="2"/>
        <v>Ok</v>
      </c>
      <c r="AJ50" s="7" t="s">
        <v>143</v>
      </c>
      <c r="AK50" s="7">
        <v>0</v>
      </c>
      <c r="AL50" s="7" t="s">
        <v>145</v>
      </c>
      <c r="AM50" s="11">
        <f>IFERROR(VLOOKUP(AL50,Dicionário!A:B,2,0),"Conferir")</f>
        <v>2</v>
      </c>
      <c r="AN50" s="7">
        <v>1302</v>
      </c>
      <c r="AO50" s="7" t="s">
        <v>211</v>
      </c>
      <c r="AP50" s="7">
        <f>IFERROR(VLOOKUP(AO50,Dicionário!A:B,2,0),"Conferir")</f>
        <v>2</v>
      </c>
      <c r="AQ50" s="7">
        <v>0</v>
      </c>
      <c r="AR50" s="7" t="s">
        <v>145</v>
      </c>
      <c r="AS50" s="11">
        <f>IFERROR(VLOOKUP(AR50,Dicionário!A:B,2,0),"Conferir")</f>
        <v>2</v>
      </c>
      <c r="AT50" s="7">
        <v>0</v>
      </c>
      <c r="AU50" s="7" t="s">
        <v>145</v>
      </c>
      <c r="AV50" s="7">
        <f>IFERROR(VLOOKUP(AU50,Dicionário!A:B,2,0),"Conferir")</f>
        <v>2</v>
      </c>
      <c r="AW50" s="7">
        <v>0</v>
      </c>
      <c r="AX50" s="7">
        <v>0</v>
      </c>
      <c r="AY50" s="7" t="s">
        <v>145</v>
      </c>
      <c r="AZ50" s="11">
        <f>IFERROR(VLOOKUP(AY50,Dicionário!A:B,2,0),"Conferir")</f>
        <v>2</v>
      </c>
      <c r="BA50" s="7">
        <v>0</v>
      </c>
      <c r="BB50" s="7" t="s">
        <v>145</v>
      </c>
      <c r="BC50" s="7">
        <f>IFERROR(VLOOKUP(BB50,Dicionário!A:B,2,0),"Conferir")</f>
        <v>2</v>
      </c>
      <c r="BD50" s="7">
        <v>0</v>
      </c>
      <c r="BE50" s="7" t="s">
        <v>145</v>
      </c>
      <c r="BF50" s="11">
        <f>IFERROR(VLOOKUP(BE50,Dicionário!A:B,2,0),"Conferir")</f>
        <v>2</v>
      </c>
      <c r="BH50" s="7">
        <v>0</v>
      </c>
      <c r="BI50" s="7" t="s">
        <v>186</v>
      </c>
      <c r="BJ50" s="11">
        <f>IFERROR(VLOOKUP(BI50,Dicionário!$A:$B,2,0),"Conferir")</f>
        <v>1</v>
      </c>
      <c r="BK50" s="7">
        <v>431</v>
      </c>
      <c r="BL50" s="7" t="s">
        <v>375</v>
      </c>
      <c r="BM50" s="11">
        <f>IFERROR(VLOOKUP(BL50,Dicionário!A:B,2,0),"Conferir")</f>
        <v>2</v>
      </c>
      <c r="BN50" s="7">
        <v>416</v>
      </c>
      <c r="BO50" s="7" t="s">
        <v>188</v>
      </c>
      <c r="BP50" s="7">
        <f>IFERROR(VLOOKUP(BO50,Dicionário!A:B,2,0),"Conferir")</f>
        <v>2</v>
      </c>
      <c r="BQ50" s="7">
        <v>0</v>
      </c>
      <c r="BR50" s="7" t="s">
        <v>268</v>
      </c>
      <c r="BS50" s="11">
        <f>IFERROR(VLOOKUP(BR50,Dicionário!A:B,2,0),"Conferir")</f>
        <v>2</v>
      </c>
      <c r="BT50" s="7">
        <v>71</v>
      </c>
      <c r="BU50" s="7" t="s">
        <v>149</v>
      </c>
      <c r="BV50" s="7">
        <f>IFERROR(VLOOKUP(BU50,Dicionário!A:B,2,0),"Conferir")</f>
        <v>2</v>
      </c>
      <c r="BW50" s="7">
        <v>49</v>
      </c>
      <c r="BX50" s="7" t="s">
        <v>189</v>
      </c>
      <c r="BY50" s="11">
        <f>IFERROR(VLOOKUP(BX50,Dicionário!A:B,2,0),"Conferir")</f>
        <v>2</v>
      </c>
      <c r="BZ50" s="7" t="s">
        <v>170</v>
      </c>
      <c r="CA50" s="7">
        <v>74</v>
      </c>
      <c r="CB50" s="7" t="s">
        <v>190</v>
      </c>
      <c r="CC50" s="11">
        <f>IFERROR(VLOOKUP(CB50,Dicionário!A:B,2,0),"Conferir")</f>
        <v>2</v>
      </c>
      <c r="CD50" s="7">
        <v>0</v>
      </c>
      <c r="CE50" s="7">
        <v>0</v>
      </c>
      <c r="CF50" s="7" t="s">
        <v>148</v>
      </c>
      <c r="CG50" s="7">
        <f>IFERROR(VLOOKUP(CF50,Dicionário!A:B,2,0),"Conferir")</f>
        <v>2</v>
      </c>
      <c r="CH50" s="7">
        <v>0</v>
      </c>
      <c r="CI50" s="7" t="s">
        <v>148</v>
      </c>
      <c r="CJ50" s="7">
        <f>IFERROR(VLOOKUP(CI50,Dicionário!A:B,2,0),"Conferir")</f>
        <v>2</v>
      </c>
      <c r="CK50" s="7">
        <v>58</v>
      </c>
      <c r="CL50" s="7" t="s">
        <v>152</v>
      </c>
      <c r="CM50" s="11">
        <f>IFERROR(VLOOKUP(CL50,Dicionário!A:B,2,0),"Conferir")</f>
        <v>2</v>
      </c>
      <c r="CN50" s="7" t="s">
        <v>294</v>
      </c>
      <c r="CO50" s="7">
        <v>0</v>
      </c>
      <c r="CP50" s="7">
        <v>0</v>
      </c>
      <c r="CQ50" s="7">
        <v>0</v>
      </c>
      <c r="CR50" s="7" t="s">
        <v>148</v>
      </c>
      <c r="CS50" s="11">
        <f>IFERROR(VLOOKUP(CR50,Dicionário!A:B,2,0),"Conferir")</f>
        <v>2</v>
      </c>
      <c r="CT50" s="7">
        <v>0</v>
      </c>
      <c r="CU50" s="7" t="s">
        <v>148</v>
      </c>
      <c r="CV50" s="11">
        <f>IFERROR(VLOOKUP(CU50,Dicionário!A:B,2,0),"Conferir")</f>
        <v>2</v>
      </c>
      <c r="CW50" s="7">
        <v>0</v>
      </c>
      <c r="CX50" s="7" t="s">
        <v>148</v>
      </c>
      <c r="CY50" s="11">
        <f>IFERROR(VLOOKUP(CX50,Dicionário!A:B,2,0),"Conferir")</f>
        <v>2</v>
      </c>
      <c r="CZ50" s="12">
        <f t="shared" si="3"/>
        <v>0</v>
      </c>
      <c r="DA50" s="7">
        <v>0</v>
      </c>
      <c r="DB50" s="7" t="s">
        <v>148</v>
      </c>
      <c r="DC50" s="7">
        <f>IFERROR(VLOOKUP(DB50,Dicionário!A:B,2,0),"Conferir")</f>
        <v>2</v>
      </c>
      <c r="DD50" s="7" t="s">
        <v>588</v>
      </c>
      <c r="DE50" s="7" t="s">
        <v>156</v>
      </c>
      <c r="DF50" s="7" t="s">
        <v>156</v>
      </c>
      <c r="DG50" s="11">
        <f>IFERROR(VLOOKUP(DF50,Dicionário!A:B,2,0),"Conferir")</f>
        <v>1</v>
      </c>
      <c r="DH50" s="7" t="s">
        <v>157</v>
      </c>
      <c r="DJ50" s="7" t="s">
        <v>158</v>
      </c>
      <c r="DK50" s="11">
        <f>IFERROR(VLOOKUP(DJ50,Dicionário!A:B,2,0),"Conferir")</f>
        <v>2</v>
      </c>
      <c r="DL50" s="7" t="s">
        <v>159</v>
      </c>
      <c r="DM50" s="11">
        <f>IFERROR(VLOOKUP(DL50,Dicionário!A:B,2,0),"Conferir")</f>
        <v>1</v>
      </c>
      <c r="DN50" s="7" t="s">
        <v>176</v>
      </c>
      <c r="DO50" s="11">
        <f>IFERROR(VLOOKUP(DN50,Dicionário!A:B,2,0),"Conferir")</f>
        <v>2</v>
      </c>
      <c r="DP50" s="7" t="s">
        <v>127</v>
      </c>
      <c r="DQ50" s="11">
        <f>IFERROR(VLOOKUP(DP50,Dicionário!A:B,2,0),"Conferir")</f>
        <v>2</v>
      </c>
      <c r="DR50" s="7" t="s">
        <v>127</v>
      </c>
      <c r="DS50" s="11">
        <f>IFERROR(VLOOKUP(DR50,Dicionário!A:B,2,0),"Conferir")</f>
        <v>2</v>
      </c>
      <c r="DW50" s="7">
        <f t="shared" si="4"/>
        <v>1302</v>
      </c>
      <c r="DX50" s="7">
        <f t="shared" si="5"/>
        <v>1050</v>
      </c>
    </row>
    <row r="51" spans="1:128" ht="14" x14ac:dyDescent="0.15">
      <c r="A51" s="6">
        <v>44961.491243067125</v>
      </c>
      <c r="B51" s="7" t="s">
        <v>160</v>
      </c>
      <c r="C51" s="7" t="s">
        <v>589</v>
      </c>
      <c r="D51" s="7" t="s">
        <v>126</v>
      </c>
      <c r="E51" s="7" t="s">
        <v>127</v>
      </c>
      <c r="F51" s="7" t="s">
        <v>590</v>
      </c>
      <c r="G51" s="7">
        <v>3</v>
      </c>
      <c r="H51" s="7" t="s">
        <v>128</v>
      </c>
      <c r="I51" s="7">
        <v>1</v>
      </c>
      <c r="J51" s="7" t="s">
        <v>130</v>
      </c>
      <c r="K51" s="7" t="s">
        <v>131</v>
      </c>
      <c r="L51" s="7" t="s">
        <v>591</v>
      </c>
      <c r="M51" s="7">
        <v>2023010084</v>
      </c>
      <c r="N51" s="7" t="s">
        <v>592</v>
      </c>
      <c r="O51" s="7">
        <v>11920069200</v>
      </c>
      <c r="P51" s="7">
        <v>521771158</v>
      </c>
      <c r="Q51" s="7">
        <v>43316916830</v>
      </c>
      <c r="R51" s="9">
        <v>37013</v>
      </c>
      <c r="S51" s="7">
        <v>2018</v>
      </c>
      <c r="T51" s="7">
        <v>22</v>
      </c>
      <c r="U51" s="7" t="s">
        <v>164</v>
      </c>
      <c r="V51" s="7" t="s">
        <v>136</v>
      </c>
      <c r="W51" s="7" t="s">
        <v>593</v>
      </c>
      <c r="X51" s="8" t="s">
        <v>594</v>
      </c>
      <c r="Y51" s="7" t="s">
        <v>139</v>
      </c>
      <c r="Z51" s="7" t="s">
        <v>140</v>
      </c>
      <c r="AA51" s="7" t="s">
        <v>167</v>
      </c>
      <c r="AB51" s="7" t="s">
        <v>142</v>
      </c>
      <c r="AD51" s="7">
        <v>1</v>
      </c>
      <c r="AE51" s="7">
        <v>1</v>
      </c>
      <c r="AF51" s="7">
        <f t="shared" si="0"/>
        <v>2</v>
      </c>
      <c r="AH51" s="7">
        <f t="shared" si="1"/>
        <v>2</v>
      </c>
      <c r="AI51" s="10" t="str">
        <f t="shared" si="2"/>
        <v>Ok</v>
      </c>
      <c r="AJ51" s="7" t="s">
        <v>143</v>
      </c>
      <c r="AK51" s="7">
        <v>2319</v>
      </c>
      <c r="AL51" s="7" t="s">
        <v>144</v>
      </c>
      <c r="AM51" s="11">
        <f>IFERROR(VLOOKUP(AL51,Dicionário!A:B,2,0),"Conferir")</f>
        <v>2</v>
      </c>
      <c r="AN51" s="7">
        <v>0</v>
      </c>
      <c r="AO51" s="7" t="s">
        <v>145</v>
      </c>
      <c r="AP51" s="7">
        <f>IFERROR(VLOOKUP(AO51,Dicionário!A:B,2,0),"Conferir")</f>
        <v>2</v>
      </c>
      <c r="AQ51" s="7">
        <v>0</v>
      </c>
      <c r="AR51" s="7" t="s">
        <v>145</v>
      </c>
      <c r="AS51" s="11">
        <f>IFERROR(VLOOKUP(AR51,Dicionário!A:B,2,0),"Conferir")</f>
        <v>2</v>
      </c>
      <c r="AT51" s="7">
        <v>0</v>
      </c>
      <c r="AU51" s="7" t="s">
        <v>145</v>
      </c>
      <c r="AV51" s="7">
        <f>IFERROR(VLOOKUP(AU51,Dicionário!A:B,2,0),"Conferir")</f>
        <v>2</v>
      </c>
      <c r="AW51" s="7">
        <v>0</v>
      </c>
      <c r="AX51" s="7">
        <v>0</v>
      </c>
      <c r="AY51" s="7" t="s">
        <v>145</v>
      </c>
      <c r="AZ51" s="11">
        <f>IFERROR(VLOOKUP(AY51,Dicionário!A:B,2,0),"Conferir")</f>
        <v>2</v>
      </c>
      <c r="BA51" s="7">
        <v>0</v>
      </c>
      <c r="BB51" s="7" t="s">
        <v>145</v>
      </c>
      <c r="BC51" s="7">
        <f>IFERROR(VLOOKUP(BB51,Dicionário!A:B,2,0),"Conferir")</f>
        <v>2</v>
      </c>
      <c r="BD51" s="7">
        <v>0</v>
      </c>
      <c r="BE51" s="7" t="s">
        <v>145</v>
      </c>
      <c r="BF51" s="11">
        <f>IFERROR(VLOOKUP(BE51,Dicionário!A:B,2,0),"Conferir")</f>
        <v>2</v>
      </c>
      <c r="BH51" s="7">
        <v>0</v>
      </c>
      <c r="BI51" s="7" t="s">
        <v>146</v>
      </c>
      <c r="BJ51" s="11">
        <f>IFERROR(VLOOKUP(BI51,Dicionário!$A:$B,2,0),"Conferir")</f>
        <v>2</v>
      </c>
      <c r="BK51" s="7">
        <v>650</v>
      </c>
      <c r="BL51" s="7" t="s">
        <v>202</v>
      </c>
      <c r="BM51" s="11">
        <f>IFERROR(VLOOKUP(BL51,Dicionário!A:B,2,0),"Conferir")</f>
        <v>2</v>
      </c>
      <c r="BN51" s="7">
        <v>0</v>
      </c>
      <c r="BO51" s="7" t="s">
        <v>148</v>
      </c>
      <c r="BP51" s="7">
        <f>IFERROR(VLOOKUP(BO51,Dicionário!A:B,2,0),"Conferir")</f>
        <v>2</v>
      </c>
      <c r="BQ51" s="7">
        <v>35</v>
      </c>
      <c r="BR51" s="7" t="s">
        <v>149</v>
      </c>
      <c r="BS51" s="11">
        <f>IFERROR(VLOOKUP(BR51,Dicionário!A:B,2,0),"Conferir")</f>
        <v>2</v>
      </c>
      <c r="BT51" s="7">
        <v>0</v>
      </c>
      <c r="BU51" s="7" t="s">
        <v>595</v>
      </c>
      <c r="BV51" s="7">
        <f>IFERROR(VLOOKUP(BU51,Dicionário!A:B,2,0),"Conferir")</f>
        <v>2</v>
      </c>
      <c r="BW51" s="7">
        <v>120</v>
      </c>
      <c r="BX51" s="7" t="s">
        <v>189</v>
      </c>
      <c r="BY51" s="11">
        <f>IFERROR(VLOOKUP(BX51,Dicionário!A:B,2,0),"Conferir")</f>
        <v>2</v>
      </c>
      <c r="BZ51" s="7" t="s">
        <v>214</v>
      </c>
      <c r="CA51" s="7">
        <v>168</v>
      </c>
      <c r="CB51" s="7" t="s">
        <v>190</v>
      </c>
      <c r="CC51" s="11">
        <f>IFERROR(VLOOKUP(CB51,Dicionário!A:B,2,0),"Conferir")</f>
        <v>2</v>
      </c>
      <c r="CD51" s="7">
        <v>154</v>
      </c>
      <c r="CE51" s="7">
        <v>290</v>
      </c>
      <c r="CF51" s="7" t="s">
        <v>301</v>
      </c>
      <c r="CG51" s="7">
        <f>IFERROR(VLOOKUP(CF51,Dicionário!A:B,2,0),"Conferir")</f>
        <v>2</v>
      </c>
      <c r="CH51" s="7">
        <v>63</v>
      </c>
      <c r="CI51" s="7" t="s">
        <v>191</v>
      </c>
      <c r="CJ51" s="7">
        <f>IFERROR(VLOOKUP(CI51,Dicionário!A:B,2,0),"Conferir")</f>
        <v>2</v>
      </c>
      <c r="CK51" s="7">
        <v>290</v>
      </c>
      <c r="CL51" s="7" t="s">
        <v>152</v>
      </c>
      <c r="CM51" s="11">
        <f>IFERROR(VLOOKUP(CL51,Dicionário!A:B,2,0),"Conferir")</f>
        <v>2</v>
      </c>
      <c r="CN51" s="7" t="s">
        <v>596</v>
      </c>
      <c r="CO51" s="7">
        <v>0</v>
      </c>
      <c r="CP51" s="7">
        <v>0</v>
      </c>
      <c r="CQ51" s="7">
        <v>0</v>
      </c>
      <c r="CR51" s="7" t="s">
        <v>148</v>
      </c>
      <c r="CS51" s="11">
        <f>IFERROR(VLOOKUP(CR51,Dicionário!A:B,2,0),"Conferir")</f>
        <v>2</v>
      </c>
      <c r="CT51" s="7">
        <v>0</v>
      </c>
      <c r="CU51" s="7" t="s">
        <v>148</v>
      </c>
      <c r="CV51" s="11">
        <f>IFERROR(VLOOKUP(CU51,Dicionário!A:B,2,0),"Conferir")</f>
        <v>2</v>
      </c>
      <c r="CW51" s="7">
        <v>0</v>
      </c>
      <c r="CX51" s="7" t="s">
        <v>148</v>
      </c>
      <c r="CY51" s="11">
        <f>IFERROR(VLOOKUP(CX51,Dicionário!A:B,2,0),"Conferir")</f>
        <v>2</v>
      </c>
      <c r="CZ51" s="12">
        <f t="shared" si="3"/>
        <v>0</v>
      </c>
      <c r="DA51" s="7">
        <v>2000</v>
      </c>
      <c r="DB51" s="7" t="s">
        <v>478</v>
      </c>
      <c r="DC51" s="7">
        <f>IFERROR(VLOOKUP(DB51,Dicionário!A:B,2,0),"Conferir")</f>
        <v>2</v>
      </c>
      <c r="DE51" s="7" t="s">
        <v>236</v>
      </c>
      <c r="DF51" s="7" t="s">
        <v>417</v>
      </c>
      <c r="DG51" s="11">
        <f>IFERROR(VLOOKUP(DF51,Dicionário!A:B,2,0),"Conferir")</f>
        <v>3</v>
      </c>
      <c r="DH51" s="7" t="s">
        <v>175</v>
      </c>
      <c r="DI51" s="7" t="s">
        <v>127</v>
      </c>
      <c r="DJ51" s="7" t="s">
        <v>158</v>
      </c>
      <c r="DK51" s="11">
        <f>IFERROR(VLOOKUP(DJ51,Dicionário!A:B,2,0),"Conferir")</f>
        <v>2</v>
      </c>
      <c r="DL51" s="7" t="s">
        <v>176</v>
      </c>
      <c r="DM51" s="11">
        <f>IFERROR(VLOOKUP(DL51,Dicionário!A:B,2,0),"Conferir")</f>
        <v>2</v>
      </c>
      <c r="DN51" s="7" t="s">
        <v>227</v>
      </c>
      <c r="DO51" s="11">
        <f>IFERROR(VLOOKUP(DN51,Dicionário!A:B,2,0),"Conferir")</f>
        <v>4</v>
      </c>
      <c r="DP51" s="7" t="s">
        <v>126</v>
      </c>
      <c r="DQ51" s="11">
        <f>IFERROR(VLOOKUP(DP51,Dicionário!A:B,2,0),"Conferir")</f>
        <v>1</v>
      </c>
      <c r="DR51" s="7" t="s">
        <v>126</v>
      </c>
      <c r="DS51" s="11">
        <f>IFERROR(VLOOKUP(DR51,Dicionário!A:B,2,0),"Conferir")</f>
        <v>1</v>
      </c>
      <c r="DW51" s="7">
        <f t="shared" si="4"/>
        <v>2319</v>
      </c>
      <c r="DX51" s="7">
        <f t="shared" si="5"/>
        <v>1650</v>
      </c>
    </row>
    <row r="52" spans="1:128" ht="14" x14ac:dyDescent="0.15">
      <c r="A52" s="6">
        <v>44960.426324456013</v>
      </c>
      <c r="B52" s="7" t="s">
        <v>352</v>
      </c>
      <c r="C52" s="7" t="s">
        <v>597</v>
      </c>
      <c r="D52" s="7" t="s">
        <v>126</v>
      </c>
      <c r="E52" s="7" t="s">
        <v>127</v>
      </c>
      <c r="F52" s="7" t="s">
        <v>127</v>
      </c>
      <c r="G52" s="7">
        <v>2</v>
      </c>
      <c r="H52" s="7" t="s">
        <v>128</v>
      </c>
      <c r="I52" s="7" t="s">
        <v>129</v>
      </c>
      <c r="J52" s="7" t="s">
        <v>131</v>
      </c>
      <c r="K52" s="7" t="s">
        <v>130</v>
      </c>
      <c r="L52" s="7" t="s">
        <v>598</v>
      </c>
      <c r="M52" s="7">
        <v>2023010085</v>
      </c>
      <c r="N52" s="13" t="s">
        <v>599</v>
      </c>
      <c r="O52" s="7">
        <v>11911004980</v>
      </c>
      <c r="P52" s="7">
        <v>553467256</v>
      </c>
      <c r="Q52" s="7">
        <v>45444999846</v>
      </c>
      <c r="R52" s="9">
        <v>38695</v>
      </c>
      <c r="S52" s="7">
        <v>2023</v>
      </c>
      <c r="T52" s="7">
        <v>17</v>
      </c>
      <c r="U52" s="7" t="s">
        <v>255</v>
      </c>
      <c r="V52" s="7" t="s">
        <v>136</v>
      </c>
      <c r="W52" s="7" t="s">
        <v>600</v>
      </c>
      <c r="X52" s="8" t="s">
        <v>601</v>
      </c>
      <c r="Y52" s="7" t="s">
        <v>546</v>
      </c>
      <c r="Z52" s="7" t="s">
        <v>140</v>
      </c>
      <c r="AA52" s="7" t="s">
        <v>167</v>
      </c>
      <c r="AB52" s="7" t="s">
        <v>142</v>
      </c>
      <c r="AD52" s="7">
        <v>4</v>
      </c>
      <c r="AE52" s="7">
        <v>4</v>
      </c>
      <c r="AF52" s="7">
        <f t="shared" si="0"/>
        <v>8</v>
      </c>
      <c r="AG52" s="7">
        <v>0</v>
      </c>
      <c r="AH52" s="7">
        <f t="shared" si="1"/>
        <v>8</v>
      </c>
      <c r="AI52" s="10" t="str">
        <f t="shared" si="2"/>
        <v>Ok</v>
      </c>
      <c r="AJ52" s="7" t="s">
        <v>222</v>
      </c>
      <c r="AK52" s="7">
        <v>0</v>
      </c>
      <c r="AL52" s="7" t="s">
        <v>145</v>
      </c>
      <c r="AM52" s="11">
        <f>IFERROR(VLOOKUP(AL52,Dicionário!A:B,2,0),"Conferir")</f>
        <v>2</v>
      </c>
      <c r="AN52" s="7">
        <v>2467</v>
      </c>
      <c r="AO52" s="7" t="s">
        <v>144</v>
      </c>
      <c r="AP52" s="7">
        <f>IFERROR(VLOOKUP(AO52,Dicionário!A:B,2,0),"Conferir")</f>
        <v>2</v>
      </c>
      <c r="AQ52" s="7">
        <v>1200</v>
      </c>
      <c r="AR52" s="7" t="s">
        <v>223</v>
      </c>
      <c r="AS52" s="11">
        <f>IFERROR(VLOOKUP(AR52,Dicionário!A:B,2,0),"Conferir")</f>
        <v>2</v>
      </c>
      <c r="AT52" s="7">
        <v>0</v>
      </c>
      <c r="AU52" s="7" t="s">
        <v>145</v>
      </c>
      <c r="AV52" s="7">
        <f>IFERROR(VLOOKUP(AU52,Dicionário!A:B,2,0),"Conferir")</f>
        <v>2</v>
      </c>
      <c r="AW52" s="7">
        <v>0</v>
      </c>
      <c r="AX52" s="7">
        <v>0</v>
      </c>
      <c r="AY52" s="7" t="s">
        <v>145</v>
      </c>
      <c r="AZ52" s="11">
        <f>IFERROR(VLOOKUP(AY52,Dicionário!A:B,2,0),"Conferir")</f>
        <v>2</v>
      </c>
      <c r="BA52" s="7">
        <v>0</v>
      </c>
      <c r="BB52" s="7" t="s">
        <v>145</v>
      </c>
      <c r="BC52" s="7">
        <f>IFERROR(VLOOKUP(BB52,Dicionário!A:B,2,0),"Conferir")</f>
        <v>2</v>
      </c>
      <c r="BD52" s="7">
        <v>0</v>
      </c>
      <c r="BE52" s="7" t="s">
        <v>145</v>
      </c>
      <c r="BF52" s="11">
        <f>IFERROR(VLOOKUP(BE52,Dicionário!A:B,2,0),"Conferir")</f>
        <v>2</v>
      </c>
      <c r="BH52" s="7">
        <v>0</v>
      </c>
      <c r="BI52" s="7" t="s">
        <v>146</v>
      </c>
      <c r="BJ52" s="11">
        <f>IFERROR(VLOOKUP(BI52,Dicionário!$A:$B,2,0),"Conferir")</f>
        <v>2</v>
      </c>
      <c r="BK52" s="7">
        <v>800</v>
      </c>
      <c r="BL52" s="7" t="s">
        <v>602</v>
      </c>
      <c r="BM52" s="11">
        <f>IFERROR(VLOOKUP(BL52,Dicionário!A:B,2,0),"Conferir")</f>
        <v>1</v>
      </c>
      <c r="BN52" s="7">
        <v>0</v>
      </c>
      <c r="BO52" s="7" t="s">
        <v>148</v>
      </c>
      <c r="BP52" s="7">
        <f>IFERROR(VLOOKUP(BO52,Dicionário!A:B,2,0),"Conferir")</f>
        <v>2</v>
      </c>
      <c r="BQ52" s="7">
        <v>80</v>
      </c>
      <c r="BR52" s="7" t="s">
        <v>149</v>
      </c>
      <c r="BS52" s="11">
        <f>IFERROR(VLOOKUP(BR52,Dicionário!A:B,2,0),"Conferir")</f>
        <v>2</v>
      </c>
      <c r="BT52" s="7">
        <v>148</v>
      </c>
      <c r="BU52" s="7" t="s">
        <v>149</v>
      </c>
      <c r="BV52" s="7">
        <f>IFERROR(VLOOKUP(BU52,Dicionário!A:B,2,0),"Conferir")</f>
        <v>2</v>
      </c>
      <c r="BW52" s="7">
        <v>15</v>
      </c>
      <c r="BX52" s="7" t="s">
        <v>189</v>
      </c>
      <c r="BY52" s="11">
        <f>IFERROR(VLOOKUP(BX52,Dicionário!A:B,2,0),"Conferir")</f>
        <v>2</v>
      </c>
      <c r="BZ52" s="7" t="s">
        <v>214</v>
      </c>
      <c r="CA52" s="7">
        <v>66</v>
      </c>
      <c r="CB52" s="7" t="s">
        <v>190</v>
      </c>
      <c r="CC52" s="11">
        <f>IFERROR(VLOOKUP(CB52,Dicionário!A:B,2,0),"Conferir")</f>
        <v>2</v>
      </c>
      <c r="CD52" s="7">
        <v>200</v>
      </c>
      <c r="CE52" s="7">
        <v>0</v>
      </c>
      <c r="CF52" s="7" t="s">
        <v>148</v>
      </c>
      <c r="CG52" s="7">
        <f>IFERROR(VLOOKUP(CF52,Dicionário!A:B,2,0),"Conferir")</f>
        <v>2</v>
      </c>
      <c r="CH52" s="7">
        <v>80</v>
      </c>
      <c r="CI52" s="7" t="s">
        <v>244</v>
      </c>
      <c r="CJ52" s="7">
        <f>IFERROR(VLOOKUP(CI52,Dicionário!A:B,2,0),"Conferir")</f>
        <v>2</v>
      </c>
      <c r="CK52" s="7">
        <v>180</v>
      </c>
      <c r="CL52" s="7" t="s">
        <v>152</v>
      </c>
      <c r="CM52" s="11">
        <f>IFERROR(VLOOKUP(CL52,Dicionário!A:B,2,0),"Conferir")</f>
        <v>2</v>
      </c>
      <c r="CN52" s="7" t="s">
        <v>603</v>
      </c>
      <c r="CO52" s="7">
        <v>1</v>
      </c>
      <c r="CP52" s="7">
        <v>1</v>
      </c>
      <c r="CQ52" s="7">
        <v>155</v>
      </c>
      <c r="CR52" s="7" t="s">
        <v>247</v>
      </c>
      <c r="CS52" s="11">
        <f>IFERROR(VLOOKUP(CR52,Dicionário!A:B,2,0),"Conferir")</f>
        <v>2</v>
      </c>
      <c r="CT52" s="7">
        <v>0</v>
      </c>
      <c r="CU52" s="7" t="s">
        <v>247</v>
      </c>
      <c r="CV52" s="11">
        <f>IFERROR(VLOOKUP(CU52,Dicionário!A:B,2,0),"Conferir")</f>
        <v>2</v>
      </c>
      <c r="CW52" s="7">
        <v>0</v>
      </c>
      <c r="CX52" s="7" t="s">
        <v>247</v>
      </c>
      <c r="CY52" s="11">
        <f>IFERROR(VLOOKUP(CX52,Dicionário!A:B,2,0),"Conferir")</f>
        <v>2</v>
      </c>
      <c r="CZ52" s="12">
        <f t="shared" si="3"/>
        <v>0</v>
      </c>
      <c r="DA52" s="7">
        <v>0</v>
      </c>
      <c r="DB52" s="7" t="s">
        <v>148</v>
      </c>
      <c r="DC52" s="7">
        <f>IFERROR(VLOOKUP(DB52,Dicionário!A:B,2,0),"Conferir")</f>
        <v>2</v>
      </c>
      <c r="DE52" s="7" t="s">
        <v>156</v>
      </c>
      <c r="DF52" s="7" t="s">
        <v>156</v>
      </c>
      <c r="DG52" s="11">
        <f>IFERROR(VLOOKUP(DF52,Dicionário!A:B,2,0),"Conferir")</f>
        <v>1</v>
      </c>
      <c r="DH52" s="7" t="s">
        <v>157</v>
      </c>
      <c r="DI52" s="7" t="s">
        <v>127</v>
      </c>
      <c r="DJ52" s="7" t="s">
        <v>158</v>
      </c>
      <c r="DK52" s="11">
        <f>IFERROR(VLOOKUP(DJ52,Dicionário!A:B,2,0),"Conferir")</f>
        <v>2</v>
      </c>
      <c r="DL52" s="7" t="s">
        <v>194</v>
      </c>
      <c r="DM52" s="11">
        <f>IFERROR(VLOOKUP(DL52,Dicionário!A:B,2,0),"Conferir")</f>
        <v>7</v>
      </c>
      <c r="DN52" s="7" t="s">
        <v>203</v>
      </c>
      <c r="DO52" s="11">
        <f>IFERROR(VLOOKUP(DN52,Dicionário!A:B,2,0),"Conferir")</f>
        <v>6</v>
      </c>
      <c r="DP52" s="7" t="s">
        <v>127</v>
      </c>
      <c r="DQ52" s="11">
        <f>IFERROR(VLOOKUP(DP52,Dicionário!A:B,2,0),"Conferir")</f>
        <v>2</v>
      </c>
      <c r="DR52" s="7" t="s">
        <v>127</v>
      </c>
      <c r="DS52" s="11">
        <f>IFERROR(VLOOKUP(DR52,Dicionário!A:B,2,0),"Conferir")</f>
        <v>2</v>
      </c>
      <c r="DW52" s="7">
        <f t="shared" si="4"/>
        <v>3667</v>
      </c>
      <c r="DX52" s="7">
        <f t="shared" si="5"/>
        <v>1554</v>
      </c>
    </row>
    <row r="53" spans="1:128" ht="14" x14ac:dyDescent="0.15">
      <c r="A53" s="6">
        <v>44968.652082037035</v>
      </c>
      <c r="B53" s="7" t="s">
        <v>195</v>
      </c>
      <c r="C53" s="7" t="s">
        <v>604</v>
      </c>
      <c r="D53" s="7" t="s">
        <v>126</v>
      </c>
      <c r="E53" s="7" t="s">
        <v>127</v>
      </c>
      <c r="F53" s="7" t="s">
        <v>127</v>
      </c>
      <c r="G53" s="7">
        <v>2</v>
      </c>
      <c r="H53" s="7" t="s">
        <v>128</v>
      </c>
      <c r="I53" s="7" t="s">
        <v>129</v>
      </c>
      <c r="J53" s="7" t="s">
        <v>130</v>
      </c>
      <c r="K53" s="7" t="s">
        <v>131</v>
      </c>
      <c r="L53" s="7" t="s">
        <v>605</v>
      </c>
      <c r="M53" s="7">
        <v>2023010086</v>
      </c>
      <c r="N53" s="7" t="s">
        <v>606</v>
      </c>
      <c r="O53" s="7">
        <v>11991294114</v>
      </c>
      <c r="P53" s="7">
        <v>559966738</v>
      </c>
      <c r="Q53" s="7">
        <v>44007446806</v>
      </c>
      <c r="R53" s="9">
        <v>38114</v>
      </c>
      <c r="S53" s="7">
        <v>2022</v>
      </c>
      <c r="T53" s="7">
        <v>19</v>
      </c>
      <c r="U53" s="7" t="s">
        <v>135</v>
      </c>
      <c r="V53" s="7" t="s">
        <v>136</v>
      </c>
      <c r="W53" s="7" t="s">
        <v>607</v>
      </c>
      <c r="X53" s="8" t="s">
        <v>608</v>
      </c>
      <c r="Y53" s="7" t="s">
        <v>139</v>
      </c>
      <c r="Z53" s="7" t="s">
        <v>140</v>
      </c>
      <c r="AA53" s="7" t="s">
        <v>167</v>
      </c>
      <c r="AB53" s="7" t="s">
        <v>142</v>
      </c>
      <c r="AD53" s="7">
        <v>3</v>
      </c>
      <c r="AE53" s="7">
        <v>3</v>
      </c>
      <c r="AF53" s="7">
        <f t="shared" si="0"/>
        <v>6</v>
      </c>
      <c r="AH53" s="7">
        <f t="shared" si="1"/>
        <v>6</v>
      </c>
      <c r="AI53" s="10" t="str">
        <f t="shared" si="2"/>
        <v>Ok</v>
      </c>
      <c r="AJ53" s="7" t="s">
        <v>143</v>
      </c>
      <c r="AK53" s="7">
        <v>855</v>
      </c>
      <c r="AL53" s="7" t="s">
        <v>144</v>
      </c>
      <c r="AM53" s="11">
        <f>IFERROR(VLOOKUP(AL53,Dicionário!A:B,2,0),"Conferir")</f>
        <v>2</v>
      </c>
      <c r="AN53" s="7">
        <v>0</v>
      </c>
      <c r="AO53" s="7" t="s">
        <v>145</v>
      </c>
      <c r="AP53" s="7">
        <f>IFERROR(VLOOKUP(AO53,Dicionário!A:B,2,0),"Conferir")</f>
        <v>2</v>
      </c>
      <c r="AQ53" s="7">
        <v>3183</v>
      </c>
      <c r="AR53" s="7" t="s">
        <v>144</v>
      </c>
      <c r="AS53" s="11">
        <f>IFERROR(VLOOKUP(AR53,Dicionário!A:B,2,0),"Conferir")</f>
        <v>2</v>
      </c>
      <c r="AT53" s="7">
        <v>1070</v>
      </c>
      <c r="AU53" s="7" t="s">
        <v>144</v>
      </c>
      <c r="AV53" s="7">
        <f>IFERROR(VLOOKUP(AU53,Dicionário!A:B,2,0),"Conferir")</f>
        <v>2</v>
      </c>
      <c r="AW53" s="7">
        <v>0</v>
      </c>
      <c r="AX53" s="7">
        <v>0</v>
      </c>
      <c r="AY53" s="7" t="s">
        <v>145</v>
      </c>
      <c r="AZ53" s="11">
        <f>IFERROR(VLOOKUP(AY53,Dicionário!A:B,2,0),"Conferir")</f>
        <v>2</v>
      </c>
      <c r="BA53" s="7">
        <v>0</v>
      </c>
      <c r="BB53" s="7" t="s">
        <v>145</v>
      </c>
      <c r="BC53" s="7">
        <f>IFERROR(VLOOKUP(BB53,Dicionário!A:B,2,0),"Conferir")</f>
        <v>2</v>
      </c>
      <c r="BD53" s="7">
        <v>0</v>
      </c>
      <c r="BE53" s="7" t="s">
        <v>145</v>
      </c>
      <c r="BF53" s="11">
        <f>IFERROR(VLOOKUP(BE53,Dicionário!A:B,2,0),"Conferir")</f>
        <v>2</v>
      </c>
      <c r="BH53" s="7">
        <v>0</v>
      </c>
      <c r="BI53" s="7" t="s">
        <v>146</v>
      </c>
      <c r="BJ53" s="11">
        <f>IFERROR(VLOOKUP(BI53,Dicionário!$A:$B,2,0),"Conferir")</f>
        <v>2</v>
      </c>
      <c r="BK53" s="7">
        <v>2033</v>
      </c>
      <c r="BL53" s="7" t="s">
        <v>202</v>
      </c>
      <c r="BM53" s="11">
        <f>IFERROR(VLOOKUP(BL53,Dicionário!A:B,2,0),"Conferir")</f>
        <v>2</v>
      </c>
      <c r="BN53" s="7">
        <v>887</v>
      </c>
      <c r="BO53" s="7" t="s">
        <v>188</v>
      </c>
      <c r="BP53" s="7">
        <f>IFERROR(VLOOKUP(BO53,Dicionário!A:B,2,0),"Conferir")</f>
        <v>2</v>
      </c>
      <c r="BQ53" s="7">
        <v>117</v>
      </c>
      <c r="BR53" s="7" t="s">
        <v>149</v>
      </c>
      <c r="BS53" s="11">
        <f>IFERROR(VLOOKUP(BR53,Dicionário!A:B,2,0),"Conferir")</f>
        <v>2</v>
      </c>
      <c r="BT53" s="7">
        <v>140</v>
      </c>
      <c r="BU53" s="7" t="s">
        <v>149</v>
      </c>
      <c r="BV53" s="7">
        <f>IFERROR(VLOOKUP(BU53,Dicionário!A:B,2,0),"Conferir")</f>
        <v>2</v>
      </c>
      <c r="BW53" s="7">
        <v>162</v>
      </c>
      <c r="BX53" s="7" t="s">
        <v>189</v>
      </c>
      <c r="BY53" s="11">
        <f>IFERROR(VLOOKUP(BX53,Dicionário!A:B,2,0),"Conferir")</f>
        <v>2</v>
      </c>
      <c r="BZ53" s="7" t="s">
        <v>214</v>
      </c>
      <c r="CA53" s="7">
        <v>145</v>
      </c>
      <c r="CB53" s="7" t="s">
        <v>190</v>
      </c>
      <c r="CC53" s="11">
        <f>IFERROR(VLOOKUP(CB53,Dicionário!A:B,2,0),"Conferir")</f>
        <v>2</v>
      </c>
      <c r="CD53" s="7">
        <v>509</v>
      </c>
      <c r="CE53" s="7">
        <v>280</v>
      </c>
      <c r="CF53" s="7" t="s">
        <v>301</v>
      </c>
      <c r="CG53" s="7">
        <f>IFERROR(VLOOKUP(CF53,Dicionário!A:B,2,0),"Conferir")</f>
        <v>2</v>
      </c>
      <c r="CH53" s="7">
        <v>200</v>
      </c>
      <c r="CI53" s="7" t="s">
        <v>570</v>
      </c>
      <c r="CJ53" s="7">
        <f>IFERROR(VLOOKUP(CI53,Dicionário!A:B,2,0),"Conferir")</f>
        <v>0</v>
      </c>
      <c r="CK53" s="7">
        <v>143</v>
      </c>
      <c r="CL53" s="7" t="s">
        <v>152</v>
      </c>
      <c r="CM53" s="11">
        <f>IFERROR(VLOOKUP(CL53,Dicionário!A:B,2,0),"Conferir")</f>
        <v>2</v>
      </c>
      <c r="CN53" s="7" t="s">
        <v>609</v>
      </c>
      <c r="CO53" s="7">
        <v>0</v>
      </c>
      <c r="CP53" s="7">
        <v>0</v>
      </c>
      <c r="CQ53" s="7">
        <v>0</v>
      </c>
      <c r="CR53" s="7" t="s">
        <v>148</v>
      </c>
      <c r="CS53" s="11">
        <f>IFERROR(VLOOKUP(CR53,Dicionário!A:B,2,0),"Conferir")</f>
        <v>2</v>
      </c>
      <c r="CT53" s="7">
        <v>0</v>
      </c>
      <c r="CU53" s="7" t="s">
        <v>247</v>
      </c>
      <c r="CV53" s="11">
        <f>IFERROR(VLOOKUP(CU53,Dicionário!A:B,2,0),"Conferir")</f>
        <v>2</v>
      </c>
      <c r="CW53" s="7">
        <v>0</v>
      </c>
      <c r="CX53" s="7" t="s">
        <v>247</v>
      </c>
      <c r="CY53" s="11">
        <f>IFERROR(VLOOKUP(CX53,Dicionário!A:B,2,0),"Conferir")</f>
        <v>2</v>
      </c>
      <c r="CZ53" s="12">
        <f t="shared" si="3"/>
        <v>0</v>
      </c>
      <c r="DA53" s="7">
        <v>9433</v>
      </c>
      <c r="DB53" s="7" t="s">
        <v>247</v>
      </c>
      <c r="DC53" s="7">
        <f>IFERROR(VLOOKUP(DB53,Dicionário!A:B,2,0),"Conferir")</f>
        <v>2</v>
      </c>
      <c r="DE53" s="7" t="s">
        <v>236</v>
      </c>
      <c r="DF53" s="7" t="s">
        <v>156</v>
      </c>
      <c r="DG53" s="11">
        <f>IFERROR(VLOOKUP(DF53,Dicionário!A:B,2,0),"Conferir")</f>
        <v>1</v>
      </c>
      <c r="DH53" s="7" t="s">
        <v>175</v>
      </c>
      <c r="DJ53" s="7" t="s">
        <v>158</v>
      </c>
      <c r="DK53" s="11">
        <f>IFERROR(VLOOKUP(DJ53,Dicionário!A:B,2,0),"Conferir")</f>
        <v>2</v>
      </c>
      <c r="DL53" s="7" t="s">
        <v>194</v>
      </c>
      <c r="DM53" s="11">
        <f>IFERROR(VLOOKUP(DL53,Dicionário!A:B,2,0),"Conferir")</f>
        <v>7</v>
      </c>
      <c r="DN53" s="7" t="s">
        <v>177</v>
      </c>
      <c r="DO53" s="11">
        <f>IFERROR(VLOOKUP(DN53,Dicionário!A:B,2,0),"Conferir")</f>
        <v>5</v>
      </c>
      <c r="DP53" s="7" t="s">
        <v>126</v>
      </c>
      <c r="DQ53" s="11">
        <f>IFERROR(VLOOKUP(DP53,Dicionário!A:B,2,0),"Conferir")</f>
        <v>1</v>
      </c>
      <c r="DR53" s="7" t="s">
        <v>126</v>
      </c>
      <c r="DS53" s="11">
        <f>IFERROR(VLOOKUP(DR53,Dicionário!A:B,2,0),"Conferir")</f>
        <v>1</v>
      </c>
      <c r="DW53" s="7">
        <f t="shared" si="4"/>
        <v>5108</v>
      </c>
      <c r="DX53" s="7">
        <f t="shared" si="5"/>
        <v>4454</v>
      </c>
    </row>
    <row r="54" spans="1:128" ht="14" x14ac:dyDescent="0.15">
      <c r="A54" s="6">
        <v>44968.616038113425</v>
      </c>
      <c r="B54" s="7" t="s">
        <v>452</v>
      </c>
      <c r="C54" s="7" t="s">
        <v>610</v>
      </c>
      <c r="D54" s="7" t="s">
        <v>126</v>
      </c>
      <c r="E54" s="7" t="s">
        <v>127</v>
      </c>
      <c r="F54" s="7" t="s">
        <v>127</v>
      </c>
      <c r="G54" s="7" t="s">
        <v>128</v>
      </c>
      <c r="H54" s="7" t="s">
        <v>128</v>
      </c>
      <c r="I54" s="7" t="s">
        <v>129</v>
      </c>
      <c r="J54" s="7" t="s">
        <v>130</v>
      </c>
      <c r="K54" s="7" t="s">
        <v>131</v>
      </c>
      <c r="L54" s="7" t="s">
        <v>611</v>
      </c>
      <c r="M54" s="7">
        <v>2023010087</v>
      </c>
      <c r="N54" s="7" t="s">
        <v>612</v>
      </c>
      <c r="O54" s="7">
        <v>11943488546</v>
      </c>
      <c r="P54" s="7">
        <v>534929370</v>
      </c>
      <c r="Q54" s="7">
        <v>52315438888</v>
      </c>
      <c r="R54" s="9">
        <v>38690</v>
      </c>
      <c r="S54" s="7">
        <v>2023</v>
      </c>
      <c r="T54" s="7">
        <v>17</v>
      </c>
      <c r="U54" s="7" t="s">
        <v>255</v>
      </c>
      <c r="V54" s="7" t="s">
        <v>136</v>
      </c>
      <c r="W54" s="7" t="s">
        <v>613</v>
      </c>
      <c r="X54" s="8" t="s">
        <v>614</v>
      </c>
      <c r="Y54" s="7" t="s">
        <v>139</v>
      </c>
      <c r="Z54" s="7" t="s">
        <v>140</v>
      </c>
      <c r="AA54" s="7" t="s">
        <v>167</v>
      </c>
      <c r="AB54" s="7" t="s">
        <v>142</v>
      </c>
      <c r="AD54" s="7">
        <v>2</v>
      </c>
      <c r="AE54" s="7">
        <v>2</v>
      </c>
      <c r="AF54" s="7">
        <f t="shared" si="0"/>
        <v>4</v>
      </c>
      <c r="AH54" s="7">
        <f t="shared" si="1"/>
        <v>4</v>
      </c>
      <c r="AI54" s="10" t="str">
        <f t="shared" si="2"/>
        <v>Ok</v>
      </c>
      <c r="AJ54" s="7" t="s">
        <v>222</v>
      </c>
      <c r="AK54" s="7">
        <v>0</v>
      </c>
      <c r="AL54" s="7" t="s">
        <v>145</v>
      </c>
      <c r="AM54" s="11">
        <f>IFERROR(VLOOKUP(AL54,Dicionário!A:B,2,0),"Conferir")</f>
        <v>2</v>
      </c>
      <c r="AN54" s="7">
        <v>0</v>
      </c>
      <c r="AO54" s="7" t="s">
        <v>145</v>
      </c>
      <c r="AP54" s="7">
        <f>IFERROR(VLOOKUP(AO54,Dicionário!A:B,2,0),"Conferir")</f>
        <v>2</v>
      </c>
      <c r="AQ54" s="7">
        <v>1500</v>
      </c>
      <c r="AR54" s="7" t="s">
        <v>210</v>
      </c>
      <c r="AS54" s="11">
        <f>IFERROR(VLOOKUP(AR54,Dicionário!A:B,2,0),"Conferir")</f>
        <v>2</v>
      </c>
      <c r="AT54" s="7">
        <v>0</v>
      </c>
      <c r="AU54" s="7" t="s">
        <v>145</v>
      </c>
      <c r="AV54" s="7">
        <f>IFERROR(VLOOKUP(AU54,Dicionário!A:B,2,0),"Conferir")</f>
        <v>2</v>
      </c>
      <c r="AW54" s="7">
        <v>0</v>
      </c>
      <c r="AX54" s="7">
        <v>0</v>
      </c>
      <c r="AY54" s="7" t="s">
        <v>145</v>
      </c>
      <c r="AZ54" s="11">
        <f>IFERROR(VLOOKUP(AY54,Dicionário!A:B,2,0),"Conferir")</f>
        <v>2</v>
      </c>
      <c r="BA54" s="7">
        <v>50</v>
      </c>
      <c r="BB54" s="7" t="s">
        <v>224</v>
      </c>
      <c r="BC54" s="7">
        <f>IFERROR(VLOOKUP(BB54,Dicionário!A:B,2,0),"Conferir")</f>
        <v>2</v>
      </c>
      <c r="BD54" s="7">
        <v>600</v>
      </c>
      <c r="BE54" s="7" t="s">
        <v>224</v>
      </c>
      <c r="BF54" s="11">
        <f>IFERROR(VLOOKUP(BE54,Dicionário!A:B,2,0),"Conferir")</f>
        <v>2</v>
      </c>
      <c r="BH54" s="7">
        <v>0</v>
      </c>
      <c r="BI54" s="7" t="s">
        <v>186</v>
      </c>
      <c r="BJ54" s="11">
        <f>IFERROR(VLOOKUP(BI54,Dicionário!$A:$B,2,0),"Conferir")</f>
        <v>1</v>
      </c>
      <c r="BK54" s="7">
        <v>0</v>
      </c>
      <c r="BL54" s="7" t="s">
        <v>187</v>
      </c>
      <c r="BM54" s="11">
        <f>IFERROR(VLOOKUP(BL54,Dicionário!A:B,2,0),"Conferir")</f>
        <v>2</v>
      </c>
      <c r="BN54" s="7">
        <v>2457</v>
      </c>
      <c r="BO54" s="7" t="s">
        <v>188</v>
      </c>
      <c r="BP54" s="7">
        <f>IFERROR(VLOOKUP(BO54,Dicionário!A:B,2,0),"Conferir")</f>
        <v>2</v>
      </c>
      <c r="BQ54" s="7">
        <v>80</v>
      </c>
      <c r="BR54" s="7" t="s">
        <v>169</v>
      </c>
      <c r="BS54" s="11">
        <f>IFERROR(VLOOKUP(BR54,Dicionário!A:B,2,0),"Conferir")</f>
        <v>0</v>
      </c>
      <c r="BT54" s="7">
        <v>80</v>
      </c>
      <c r="BU54" s="7" t="s">
        <v>150</v>
      </c>
      <c r="BV54" s="7">
        <f>IFERROR(VLOOKUP(BU54,Dicionário!A:B,2,0),"Conferir")</f>
        <v>0</v>
      </c>
      <c r="BW54" s="7">
        <v>0</v>
      </c>
      <c r="BX54" s="7" t="s">
        <v>148</v>
      </c>
      <c r="BY54" s="11">
        <f>IFERROR(VLOOKUP(BX54,Dicionário!A:B,2,0),"Conferir")</f>
        <v>2</v>
      </c>
      <c r="BZ54" s="7" t="s">
        <v>615</v>
      </c>
      <c r="CA54" s="7">
        <v>0</v>
      </c>
      <c r="CB54" s="7" t="s">
        <v>148</v>
      </c>
      <c r="CC54" s="11">
        <f>IFERROR(VLOOKUP(CB54,Dicionário!A:B,2,0),"Conferir")</f>
        <v>2</v>
      </c>
      <c r="CD54" s="7">
        <v>20</v>
      </c>
      <c r="CE54" s="7">
        <v>0</v>
      </c>
      <c r="CF54" s="7" t="s">
        <v>148</v>
      </c>
      <c r="CG54" s="7">
        <f>IFERROR(VLOOKUP(CF54,Dicionário!A:B,2,0),"Conferir")</f>
        <v>2</v>
      </c>
      <c r="CH54" s="7">
        <v>0</v>
      </c>
      <c r="CI54" s="7" t="s">
        <v>148</v>
      </c>
      <c r="CJ54" s="7">
        <f>IFERROR(VLOOKUP(CI54,Dicionário!A:B,2,0),"Conferir")</f>
        <v>2</v>
      </c>
      <c r="CK54" s="7">
        <v>400</v>
      </c>
      <c r="CL54" s="7" t="s">
        <v>192</v>
      </c>
      <c r="CM54" s="11">
        <f>IFERROR(VLOOKUP(CL54,Dicionário!A:B,2,0),"Conferir")</f>
        <v>0</v>
      </c>
      <c r="CN54" s="7" t="s">
        <v>616</v>
      </c>
      <c r="CO54" s="7">
        <v>1</v>
      </c>
      <c r="CP54" s="7">
        <v>0</v>
      </c>
      <c r="CQ54" s="7">
        <v>0</v>
      </c>
      <c r="CR54" s="7" t="s">
        <v>148</v>
      </c>
      <c r="CS54" s="11">
        <f>IFERROR(VLOOKUP(CR54,Dicionário!A:B,2,0),"Conferir")</f>
        <v>2</v>
      </c>
      <c r="CT54" s="7">
        <v>0</v>
      </c>
      <c r="CU54" s="7" t="s">
        <v>148</v>
      </c>
      <c r="CV54" s="11">
        <f>IFERROR(VLOOKUP(CU54,Dicionário!A:B,2,0),"Conferir")</f>
        <v>2</v>
      </c>
      <c r="CW54" s="7">
        <v>0</v>
      </c>
      <c r="CX54" s="7" t="s">
        <v>148</v>
      </c>
      <c r="CY54" s="11">
        <f>IFERROR(VLOOKUP(CX54,Dicionário!A:B,2,0),"Conferir")</f>
        <v>2</v>
      </c>
      <c r="CZ54" s="12">
        <f t="shared" si="3"/>
        <v>0</v>
      </c>
      <c r="DA54" s="7">
        <v>0</v>
      </c>
      <c r="DB54" s="7" t="s">
        <v>148</v>
      </c>
      <c r="DC54" s="7">
        <f>IFERROR(VLOOKUP(DB54,Dicionário!A:B,2,0),"Conferir")</f>
        <v>2</v>
      </c>
      <c r="DD54" s="7" t="s">
        <v>617</v>
      </c>
      <c r="DE54" s="7" t="s">
        <v>156</v>
      </c>
      <c r="DF54" s="7" t="s">
        <v>156</v>
      </c>
      <c r="DG54" s="11">
        <f>IFERROR(VLOOKUP(DF54,Dicionário!A:B,2,0),"Conferir")</f>
        <v>1</v>
      </c>
      <c r="DH54" s="7" t="s">
        <v>157</v>
      </c>
      <c r="DJ54" s="7" t="s">
        <v>158</v>
      </c>
      <c r="DK54" s="11">
        <f>IFERROR(VLOOKUP(DJ54,Dicionário!A:B,2,0),"Conferir")</f>
        <v>2</v>
      </c>
      <c r="DL54" s="7" t="s">
        <v>227</v>
      </c>
      <c r="DM54" s="11">
        <f>IFERROR(VLOOKUP(DL54,Dicionário!A:B,2,0),"Conferir")</f>
        <v>4</v>
      </c>
      <c r="DN54" s="7" t="s">
        <v>177</v>
      </c>
      <c r="DO54" s="11">
        <f>IFERROR(VLOOKUP(DN54,Dicionário!A:B,2,0),"Conferir")</f>
        <v>5</v>
      </c>
      <c r="DP54" s="7" t="s">
        <v>127</v>
      </c>
      <c r="DQ54" s="11">
        <f>IFERROR(VLOOKUP(DP54,Dicionário!A:B,2,0),"Conferir")</f>
        <v>2</v>
      </c>
      <c r="DR54" s="7" t="s">
        <v>126</v>
      </c>
      <c r="DS54" s="11">
        <f>IFERROR(VLOOKUP(DR54,Dicionário!A:B,2,0),"Conferir")</f>
        <v>1</v>
      </c>
      <c r="DW54" s="7">
        <f t="shared" si="4"/>
        <v>2150</v>
      </c>
      <c r="DX54" s="7">
        <f t="shared" si="5"/>
        <v>3037</v>
      </c>
    </row>
    <row r="55" spans="1:128" ht="14" x14ac:dyDescent="0.15">
      <c r="A55" s="6">
        <v>44961.634542488428</v>
      </c>
      <c r="B55" s="7" t="s">
        <v>330</v>
      </c>
      <c r="C55" s="7" t="s">
        <v>618</v>
      </c>
      <c r="D55" s="7" t="s">
        <v>126</v>
      </c>
      <c r="E55" s="7" t="s">
        <v>127</v>
      </c>
      <c r="F55" s="7" t="s">
        <v>127</v>
      </c>
      <c r="G55" s="7" t="s">
        <v>128</v>
      </c>
      <c r="H55" s="7" t="s">
        <v>128</v>
      </c>
      <c r="I55" s="7" t="s">
        <v>129</v>
      </c>
      <c r="J55" s="7" t="s">
        <v>131</v>
      </c>
      <c r="K55" s="7" t="s">
        <v>274</v>
      </c>
      <c r="L55" s="7" t="s">
        <v>619</v>
      </c>
      <c r="M55" s="7">
        <v>2023010088</v>
      </c>
      <c r="N55" s="7" t="s">
        <v>620</v>
      </c>
      <c r="O55" s="7">
        <v>11958796954</v>
      </c>
      <c r="P55" s="7">
        <v>525673209</v>
      </c>
      <c r="Q55" s="7">
        <v>48577288854</v>
      </c>
      <c r="R55" s="9">
        <v>38122</v>
      </c>
      <c r="S55" s="7">
        <v>2022</v>
      </c>
      <c r="T55" s="7">
        <v>19</v>
      </c>
      <c r="U55" s="7" t="s">
        <v>164</v>
      </c>
      <c r="V55" s="7" t="s">
        <v>136</v>
      </c>
      <c r="W55" s="7" t="s">
        <v>621</v>
      </c>
      <c r="X55" s="8" t="s">
        <v>622</v>
      </c>
      <c r="Y55" s="7" t="s">
        <v>139</v>
      </c>
      <c r="Z55" s="7" t="s">
        <v>140</v>
      </c>
      <c r="AA55" s="7" t="s">
        <v>167</v>
      </c>
      <c r="AB55" s="7" t="s">
        <v>142</v>
      </c>
      <c r="AD55" s="7">
        <v>4</v>
      </c>
      <c r="AE55" s="7">
        <v>1</v>
      </c>
      <c r="AF55" s="7">
        <f t="shared" si="0"/>
        <v>2</v>
      </c>
      <c r="AG55" s="7">
        <v>3</v>
      </c>
      <c r="AH55" s="7">
        <f t="shared" si="1"/>
        <v>5</v>
      </c>
      <c r="AI55" s="10" t="str">
        <f t="shared" si="2"/>
        <v>Ok</v>
      </c>
      <c r="AJ55" s="7" t="s">
        <v>222</v>
      </c>
      <c r="AK55" s="7">
        <v>0</v>
      </c>
      <c r="AL55" s="7" t="s">
        <v>145</v>
      </c>
      <c r="AM55" s="11">
        <f>IFERROR(VLOOKUP(AL55,Dicionário!A:B,2,0),"Conferir")</f>
        <v>2</v>
      </c>
      <c r="AN55" s="7">
        <v>0</v>
      </c>
      <c r="AO55" s="7" t="s">
        <v>145</v>
      </c>
      <c r="AP55" s="7">
        <f>IFERROR(VLOOKUP(AO55,Dicionário!A:B,2,0),"Conferir")</f>
        <v>2</v>
      </c>
      <c r="AQ55" s="7">
        <v>1200</v>
      </c>
      <c r="AR55" s="7" t="s">
        <v>267</v>
      </c>
      <c r="AS55" s="11">
        <f>IFERROR(VLOOKUP(AR55,Dicionário!A:B,2,0),"Conferir")</f>
        <v>0</v>
      </c>
      <c r="AT55" s="7">
        <v>0</v>
      </c>
      <c r="AU55" s="7" t="s">
        <v>145</v>
      </c>
      <c r="AV55" s="7">
        <f>IFERROR(VLOOKUP(AU55,Dicionário!A:B,2,0),"Conferir")</f>
        <v>2</v>
      </c>
      <c r="AW55" s="7">
        <v>0</v>
      </c>
      <c r="AX55" s="7">
        <v>0</v>
      </c>
      <c r="AY55" s="7" t="s">
        <v>145</v>
      </c>
      <c r="AZ55" s="11">
        <f>IFERROR(VLOOKUP(AY55,Dicionário!A:B,2,0),"Conferir")</f>
        <v>2</v>
      </c>
      <c r="BA55" s="7">
        <v>0</v>
      </c>
      <c r="BB55" s="7" t="s">
        <v>145</v>
      </c>
      <c r="BC55" s="7">
        <f>IFERROR(VLOOKUP(BB55,Dicionário!A:B,2,0),"Conferir")</f>
        <v>2</v>
      </c>
      <c r="BD55" s="7">
        <v>0</v>
      </c>
      <c r="BE55" s="7" t="s">
        <v>145</v>
      </c>
      <c r="BF55" s="11">
        <f>IFERROR(VLOOKUP(BE55,Dicionário!A:B,2,0),"Conferir")</f>
        <v>2</v>
      </c>
      <c r="BH55" s="7">
        <v>1</v>
      </c>
      <c r="BI55" s="7" t="s">
        <v>186</v>
      </c>
      <c r="BJ55" s="11">
        <f>IFERROR(VLOOKUP(BI55,Dicionário!$A:$B,2,0),"Conferir")</f>
        <v>1</v>
      </c>
      <c r="BK55" s="7">
        <v>0</v>
      </c>
      <c r="BL55" s="7" t="s">
        <v>187</v>
      </c>
      <c r="BM55" s="11">
        <f>IFERROR(VLOOKUP(BL55,Dicionário!A:B,2,0),"Conferir")</f>
        <v>2</v>
      </c>
      <c r="BN55" s="7">
        <v>200</v>
      </c>
      <c r="BO55" s="7" t="s">
        <v>154</v>
      </c>
      <c r="BP55" s="7">
        <f>IFERROR(VLOOKUP(BO55,Dicionário!A:B,2,0),"Conferir")</f>
        <v>0</v>
      </c>
      <c r="BQ55" s="7">
        <v>150</v>
      </c>
      <c r="BR55" s="7" t="s">
        <v>149</v>
      </c>
      <c r="BS55" s="11">
        <f>IFERROR(VLOOKUP(BR55,Dicionário!A:B,2,0),"Conferir")</f>
        <v>2</v>
      </c>
      <c r="BT55" s="7">
        <v>200</v>
      </c>
      <c r="BU55" s="7" t="s">
        <v>150</v>
      </c>
      <c r="BV55" s="7">
        <f>IFERROR(VLOOKUP(BU55,Dicionário!A:B,2,0),"Conferir")</f>
        <v>0</v>
      </c>
      <c r="BW55" s="7">
        <v>0</v>
      </c>
      <c r="BX55" s="7" t="s">
        <v>148</v>
      </c>
      <c r="BY55" s="11">
        <f>IFERROR(VLOOKUP(BX55,Dicionário!A:B,2,0),"Conferir")</f>
        <v>2</v>
      </c>
      <c r="BZ55" s="7" t="s">
        <v>170</v>
      </c>
      <c r="CA55" s="7">
        <v>50</v>
      </c>
      <c r="CB55" s="7" t="s">
        <v>171</v>
      </c>
      <c r="CC55" s="11">
        <f>IFERROR(VLOOKUP(CB55,Dicionário!A:B,2,0),"Conferir")</f>
        <v>0</v>
      </c>
      <c r="CD55" s="7">
        <v>0</v>
      </c>
      <c r="CE55" s="7">
        <v>0</v>
      </c>
      <c r="CF55" s="7" t="s">
        <v>148</v>
      </c>
      <c r="CG55" s="7">
        <f>IFERROR(VLOOKUP(CF55,Dicionário!A:B,2,0),"Conferir")</f>
        <v>2</v>
      </c>
      <c r="CH55" s="7">
        <v>0</v>
      </c>
      <c r="CI55" s="7" t="s">
        <v>148</v>
      </c>
      <c r="CJ55" s="7">
        <f>IFERROR(VLOOKUP(CI55,Dicionário!A:B,2,0),"Conferir")</f>
        <v>2</v>
      </c>
      <c r="CK55" s="7">
        <v>280</v>
      </c>
      <c r="CL55" s="7" t="s">
        <v>152</v>
      </c>
      <c r="CM55" s="11">
        <f>IFERROR(VLOOKUP(CL55,Dicionário!A:B,2,0),"Conferir")</f>
        <v>2</v>
      </c>
      <c r="CN55" s="7" t="s">
        <v>623</v>
      </c>
      <c r="CO55" s="7">
        <v>0</v>
      </c>
      <c r="CP55" s="7">
        <v>0</v>
      </c>
      <c r="CQ55" s="7">
        <v>0</v>
      </c>
      <c r="CR55" s="7" t="s">
        <v>148</v>
      </c>
      <c r="CS55" s="11">
        <f>IFERROR(VLOOKUP(CR55,Dicionário!A:B,2,0),"Conferir")</f>
        <v>2</v>
      </c>
      <c r="CT55" s="7">
        <v>0</v>
      </c>
      <c r="CU55" s="7" t="s">
        <v>148</v>
      </c>
      <c r="CV55" s="11">
        <f>IFERROR(VLOOKUP(CU55,Dicionário!A:B,2,0),"Conferir")</f>
        <v>2</v>
      </c>
      <c r="CW55" s="7">
        <v>0</v>
      </c>
      <c r="CX55" s="7" t="s">
        <v>148</v>
      </c>
      <c r="CY55" s="11">
        <f>IFERROR(VLOOKUP(CX55,Dicionário!A:B,2,0),"Conferir")</f>
        <v>2</v>
      </c>
      <c r="CZ55" s="12">
        <f t="shared" si="3"/>
        <v>0</v>
      </c>
      <c r="DA55" s="7">
        <v>0</v>
      </c>
      <c r="DB55" s="7" t="s">
        <v>148</v>
      </c>
      <c r="DC55" s="7">
        <f>IFERROR(VLOOKUP(DB55,Dicionário!A:B,2,0),"Conferir")</f>
        <v>2</v>
      </c>
      <c r="DE55" s="7" t="s">
        <v>156</v>
      </c>
      <c r="DF55" s="7" t="s">
        <v>156</v>
      </c>
      <c r="DG55" s="11">
        <f>IFERROR(VLOOKUP(DF55,Dicionário!A:B,2,0),"Conferir")</f>
        <v>1</v>
      </c>
      <c r="DH55" s="7" t="s">
        <v>175</v>
      </c>
      <c r="DI55" s="7" t="s">
        <v>127</v>
      </c>
      <c r="DJ55" s="7" t="s">
        <v>158</v>
      </c>
      <c r="DK55" s="11">
        <f>IFERROR(VLOOKUP(DJ55,Dicionário!A:B,2,0),"Conferir")</f>
        <v>2</v>
      </c>
      <c r="DL55" s="7" t="s">
        <v>237</v>
      </c>
      <c r="DM55" s="11">
        <f>IFERROR(VLOOKUP(DL55,Dicionário!A:B,2,0),"Conferir")</f>
        <v>1</v>
      </c>
      <c r="DN55" s="7" t="s">
        <v>227</v>
      </c>
      <c r="DO55" s="11">
        <f>IFERROR(VLOOKUP(DN55,Dicionário!A:B,2,0),"Conferir")</f>
        <v>4</v>
      </c>
      <c r="DP55" s="7" t="s">
        <v>127</v>
      </c>
      <c r="DQ55" s="11">
        <f>IFERROR(VLOOKUP(DP55,Dicionário!A:B,2,0),"Conferir")</f>
        <v>2</v>
      </c>
      <c r="DR55" s="7" t="s">
        <v>126</v>
      </c>
      <c r="DS55" s="11">
        <f>IFERROR(VLOOKUP(DR55,Dicionário!A:B,2,0),"Conferir")</f>
        <v>1</v>
      </c>
      <c r="DT55" s="7" t="s">
        <v>624</v>
      </c>
      <c r="DW55" s="7">
        <f t="shared" si="4"/>
        <v>1200</v>
      </c>
      <c r="DX55" s="7">
        <f t="shared" si="5"/>
        <v>880</v>
      </c>
    </row>
    <row r="56" spans="1:128" ht="14" x14ac:dyDescent="0.15">
      <c r="A56" s="6">
        <v>44960.438737129633</v>
      </c>
      <c r="B56" s="7" t="s">
        <v>272</v>
      </c>
      <c r="C56" s="7" t="s">
        <v>625</v>
      </c>
      <c r="D56" s="7" t="s">
        <v>126</v>
      </c>
      <c r="E56" s="7" t="s">
        <v>127</v>
      </c>
      <c r="F56" s="7" t="s">
        <v>127</v>
      </c>
      <c r="G56" s="7">
        <v>1</v>
      </c>
      <c r="H56" s="7" t="s">
        <v>128</v>
      </c>
      <c r="I56" s="7" t="s">
        <v>129</v>
      </c>
      <c r="J56" s="7" t="s">
        <v>130</v>
      </c>
      <c r="K56" s="7" t="s">
        <v>306</v>
      </c>
      <c r="L56" s="7" t="s">
        <v>626</v>
      </c>
      <c r="M56" s="7">
        <v>2023010089</v>
      </c>
      <c r="N56" s="7" t="s">
        <v>627</v>
      </c>
      <c r="O56" s="7">
        <v>11950323695</v>
      </c>
      <c r="P56" s="7">
        <v>597016070</v>
      </c>
      <c r="Q56" s="7">
        <v>53927519898</v>
      </c>
      <c r="R56" s="9">
        <v>38515</v>
      </c>
      <c r="S56" s="7">
        <v>2023</v>
      </c>
      <c r="T56" s="7">
        <v>18</v>
      </c>
      <c r="U56" s="7" t="s">
        <v>255</v>
      </c>
      <c r="V56" s="7" t="s">
        <v>136</v>
      </c>
      <c r="W56" s="7" t="s">
        <v>628</v>
      </c>
      <c r="X56" s="8" t="s">
        <v>629</v>
      </c>
      <c r="Y56" s="7" t="s">
        <v>139</v>
      </c>
      <c r="Z56" s="7" t="s">
        <v>140</v>
      </c>
      <c r="AA56" s="7" t="s">
        <v>167</v>
      </c>
      <c r="AB56" s="7" t="s">
        <v>142</v>
      </c>
      <c r="AD56" s="7">
        <v>5</v>
      </c>
      <c r="AE56" s="7">
        <v>5</v>
      </c>
      <c r="AF56" s="7">
        <f t="shared" si="0"/>
        <v>10</v>
      </c>
      <c r="AG56" s="7">
        <v>0</v>
      </c>
      <c r="AH56" s="7">
        <f t="shared" si="1"/>
        <v>10</v>
      </c>
      <c r="AI56" s="10" t="str">
        <f t="shared" si="2"/>
        <v>Ok</v>
      </c>
      <c r="AJ56" s="7" t="s">
        <v>222</v>
      </c>
      <c r="AK56" s="7">
        <v>0</v>
      </c>
      <c r="AL56" s="7" t="s">
        <v>145</v>
      </c>
      <c r="AM56" s="11">
        <f>IFERROR(VLOOKUP(AL56,Dicionário!A:B,2,0),"Conferir")</f>
        <v>2</v>
      </c>
      <c r="AN56" s="7">
        <v>3000</v>
      </c>
      <c r="AO56" s="7" t="s">
        <v>223</v>
      </c>
      <c r="AP56" s="7">
        <f>IFERROR(VLOOKUP(AO56,Dicionário!A:B,2,0),"Conferir")</f>
        <v>2</v>
      </c>
      <c r="AQ56" s="7">
        <v>0</v>
      </c>
      <c r="AR56" s="7" t="s">
        <v>145</v>
      </c>
      <c r="AS56" s="11">
        <f>IFERROR(VLOOKUP(AR56,Dicionário!A:B,2,0),"Conferir")</f>
        <v>2</v>
      </c>
      <c r="AT56" s="7">
        <v>0</v>
      </c>
      <c r="AU56" s="7" t="s">
        <v>145</v>
      </c>
      <c r="AV56" s="7">
        <f>IFERROR(VLOOKUP(AU56,Dicionário!A:B,2,0),"Conferir")</f>
        <v>2</v>
      </c>
      <c r="AW56" s="7">
        <v>0</v>
      </c>
      <c r="AX56" s="7">
        <v>0</v>
      </c>
      <c r="AY56" s="7" t="s">
        <v>145</v>
      </c>
      <c r="AZ56" s="11">
        <f>IFERROR(VLOOKUP(AY56,Dicionário!A:B,2,0),"Conferir")</f>
        <v>2</v>
      </c>
      <c r="BA56" s="7">
        <v>0</v>
      </c>
      <c r="BB56" s="7" t="s">
        <v>145</v>
      </c>
      <c r="BC56" s="7">
        <f>IFERROR(VLOOKUP(BB56,Dicionário!A:B,2,0),"Conferir")</f>
        <v>2</v>
      </c>
      <c r="BD56" s="7">
        <v>0</v>
      </c>
      <c r="BE56" s="7" t="s">
        <v>145</v>
      </c>
      <c r="BF56" s="11">
        <f>IFERROR(VLOOKUP(BE56,Dicionário!A:B,2,0),"Conferir")</f>
        <v>2</v>
      </c>
      <c r="BH56" s="7">
        <v>0</v>
      </c>
      <c r="BI56" s="7" t="s">
        <v>186</v>
      </c>
      <c r="BJ56" s="11">
        <f>IFERROR(VLOOKUP(BI56,Dicionário!$A:$B,2,0),"Conferir")</f>
        <v>1</v>
      </c>
      <c r="BK56" s="7">
        <v>0</v>
      </c>
      <c r="BL56" s="7" t="s">
        <v>187</v>
      </c>
      <c r="BM56" s="11">
        <f>IFERROR(VLOOKUP(BL56,Dicionário!A:B,2,0),"Conferir")</f>
        <v>2</v>
      </c>
      <c r="BN56" s="7">
        <v>0</v>
      </c>
      <c r="BO56" s="7" t="s">
        <v>476</v>
      </c>
      <c r="BP56" s="7">
        <f>IFERROR(VLOOKUP(BO56,Dicionário!A:B,2,0),"Conferir")</f>
        <v>2</v>
      </c>
      <c r="BQ56" s="7">
        <v>184</v>
      </c>
      <c r="BR56" s="7" t="s">
        <v>149</v>
      </c>
      <c r="BS56" s="11">
        <f>IFERROR(VLOOKUP(BR56,Dicionário!A:B,2,0),"Conferir")</f>
        <v>2</v>
      </c>
      <c r="BT56" s="7">
        <v>189</v>
      </c>
      <c r="BU56" s="7" t="s">
        <v>149</v>
      </c>
      <c r="BV56" s="7">
        <f>IFERROR(VLOOKUP(BU56,Dicionário!A:B,2,0),"Conferir")</f>
        <v>2</v>
      </c>
      <c r="BW56" s="7">
        <v>0</v>
      </c>
      <c r="BX56" s="7" t="s">
        <v>148</v>
      </c>
      <c r="BY56" s="11">
        <f>IFERROR(VLOOKUP(BX56,Dicionário!A:B,2,0),"Conferir")</f>
        <v>2</v>
      </c>
      <c r="BZ56" s="7" t="s">
        <v>170</v>
      </c>
      <c r="CA56" s="7">
        <v>110</v>
      </c>
      <c r="CB56" s="7" t="s">
        <v>190</v>
      </c>
      <c r="CC56" s="11">
        <f>IFERROR(VLOOKUP(CB56,Dicionário!A:B,2,0),"Conferir")</f>
        <v>2</v>
      </c>
      <c r="CD56" s="7">
        <v>0</v>
      </c>
      <c r="CE56" s="7">
        <v>1235</v>
      </c>
      <c r="CF56" s="7" t="s">
        <v>301</v>
      </c>
      <c r="CG56" s="7">
        <f>IFERROR(VLOOKUP(CF56,Dicionário!A:B,2,0),"Conferir")</f>
        <v>2</v>
      </c>
      <c r="CH56" s="7">
        <v>0</v>
      </c>
      <c r="CI56" s="7" t="s">
        <v>148</v>
      </c>
      <c r="CJ56" s="7">
        <f>IFERROR(VLOOKUP(CI56,Dicionário!A:B,2,0),"Conferir")</f>
        <v>2</v>
      </c>
      <c r="CK56" s="7">
        <v>115</v>
      </c>
      <c r="CL56" s="7" t="s">
        <v>152</v>
      </c>
      <c r="CM56" s="11">
        <f>IFERROR(VLOOKUP(CL56,Dicionário!A:B,2,0),"Conferir")</f>
        <v>2</v>
      </c>
      <c r="CN56" s="7" t="s">
        <v>294</v>
      </c>
      <c r="CO56" s="7">
        <v>0</v>
      </c>
      <c r="CP56" s="7">
        <v>0</v>
      </c>
      <c r="CQ56" s="7">
        <v>0</v>
      </c>
      <c r="CR56" s="7" t="s">
        <v>148</v>
      </c>
      <c r="CS56" s="11">
        <f>IFERROR(VLOOKUP(CR56,Dicionário!A:B,2,0),"Conferir")</f>
        <v>2</v>
      </c>
      <c r="CT56" s="7">
        <v>0</v>
      </c>
      <c r="CU56" s="7" t="s">
        <v>148</v>
      </c>
      <c r="CV56" s="11">
        <f>IFERROR(VLOOKUP(CU56,Dicionário!A:B,2,0),"Conferir")</f>
        <v>2</v>
      </c>
      <c r="CW56" s="7">
        <v>0</v>
      </c>
      <c r="CX56" s="7" t="s">
        <v>148</v>
      </c>
      <c r="CY56" s="11">
        <f>IFERROR(VLOOKUP(CX56,Dicionário!A:B,2,0),"Conferir")</f>
        <v>2</v>
      </c>
      <c r="CZ56" s="12">
        <f t="shared" si="3"/>
        <v>0</v>
      </c>
      <c r="DA56" s="7">
        <v>0</v>
      </c>
      <c r="DB56" s="7" t="s">
        <v>148</v>
      </c>
      <c r="DC56" s="7">
        <f>IFERROR(VLOOKUP(DB56,Dicionário!A:B,2,0),"Conferir")</f>
        <v>2</v>
      </c>
      <c r="DE56" s="7" t="s">
        <v>156</v>
      </c>
      <c r="DF56" s="7" t="s">
        <v>417</v>
      </c>
      <c r="DG56" s="11">
        <f>IFERROR(VLOOKUP(DF56,Dicionário!A:B,2,0),"Conferir")</f>
        <v>3</v>
      </c>
      <c r="DH56" s="7" t="s">
        <v>157</v>
      </c>
      <c r="DI56" s="7" t="s">
        <v>127</v>
      </c>
      <c r="DJ56" s="7" t="s">
        <v>158</v>
      </c>
      <c r="DK56" s="11">
        <f>IFERROR(VLOOKUP(DJ56,Dicionário!A:B,2,0),"Conferir")</f>
        <v>2</v>
      </c>
      <c r="DL56" s="7" t="s">
        <v>177</v>
      </c>
      <c r="DM56" s="11">
        <f>IFERROR(VLOOKUP(DL56,Dicionário!A:B,2,0),"Conferir")</f>
        <v>5</v>
      </c>
      <c r="DN56" s="7" t="s">
        <v>177</v>
      </c>
      <c r="DO56" s="11">
        <f>IFERROR(VLOOKUP(DN56,Dicionário!A:B,2,0),"Conferir")</f>
        <v>5</v>
      </c>
      <c r="DP56" s="7" t="s">
        <v>127</v>
      </c>
      <c r="DQ56" s="11">
        <f>IFERROR(VLOOKUP(DP56,Dicionário!A:B,2,0),"Conferir")</f>
        <v>2</v>
      </c>
      <c r="DR56" s="7" t="s">
        <v>127</v>
      </c>
      <c r="DS56" s="11">
        <f>IFERROR(VLOOKUP(DR56,Dicionário!A:B,2,0),"Conferir")</f>
        <v>2</v>
      </c>
      <c r="DW56" s="7">
        <f t="shared" si="4"/>
        <v>3000</v>
      </c>
      <c r="DX56" s="7">
        <f t="shared" si="5"/>
        <v>1833</v>
      </c>
    </row>
    <row r="57" spans="1:128" ht="14" x14ac:dyDescent="0.15">
      <c r="A57" s="6">
        <v>44960.527390092597</v>
      </c>
      <c r="B57" s="7" t="s">
        <v>238</v>
      </c>
      <c r="C57" s="7" t="s">
        <v>630</v>
      </c>
      <c r="D57" s="7" t="s">
        <v>126</v>
      </c>
      <c r="E57" s="7" t="s">
        <v>127</v>
      </c>
      <c r="F57" s="7" t="s">
        <v>127</v>
      </c>
      <c r="G57" s="7">
        <v>2</v>
      </c>
      <c r="H57" s="7" t="s">
        <v>128</v>
      </c>
      <c r="I57" s="7" t="s">
        <v>129</v>
      </c>
      <c r="J57" s="7" t="s">
        <v>130</v>
      </c>
      <c r="K57" s="7" t="s">
        <v>131</v>
      </c>
      <c r="L57" s="7" t="s">
        <v>631</v>
      </c>
      <c r="M57" s="7">
        <v>2023010091</v>
      </c>
      <c r="N57" s="7" t="s">
        <v>632</v>
      </c>
      <c r="O57" s="7">
        <v>11994409092</v>
      </c>
      <c r="P57" s="7">
        <v>535226421</v>
      </c>
      <c r="Q57" s="7">
        <v>41758278897</v>
      </c>
      <c r="R57" s="9">
        <v>38827</v>
      </c>
      <c r="S57" s="7">
        <v>2023</v>
      </c>
      <c r="T57" s="7">
        <v>17</v>
      </c>
      <c r="U57" s="7" t="s">
        <v>164</v>
      </c>
      <c r="V57" s="7" t="s">
        <v>136</v>
      </c>
      <c r="W57" s="7" t="s">
        <v>633</v>
      </c>
      <c r="X57" s="8" t="s">
        <v>634</v>
      </c>
      <c r="Y57" s="7" t="s">
        <v>139</v>
      </c>
      <c r="Z57" s="7" t="s">
        <v>140</v>
      </c>
      <c r="AA57" s="7" t="s">
        <v>167</v>
      </c>
      <c r="AB57" s="7" t="s">
        <v>142</v>
      </c>
      <c r="AD57" s="7">
        <v>4</v>
      </c>
      <c r="AE57" s="7">
        <v>4</v>
      </c>
      <c r="AF57" s="7">
        <f t="shared" si="0"/>
        <v>8</v>
      </c>
      <c r="AH57" s="7">
        <f t="shared" si="1"/>
        <v>8</v>
      </c>
      <c r="AI57" s="10" t="str">
        <f t="shared" si="2"/>
        <v>Ok</v>
      </c>
      <c r="AJ57" s="7" t="s">
        <v>222</v>
      </c>
      <c r="AK57" s="7">
        <v>0</v>
      </c>
      <c r="AL57" s="7" t="s">
        <v>145</v>
      </c>
      <c r="AM57" s="11">
        <f>IFERROR(VLOOKUP(AL57,Dicionário!A:B,2,0),"Conferir")</f>
        <v>2</v>
      </c>
      <c r="AN57" s="7">
        <v>0</v>
      </c>
      <c r="AO57" s="7" t="s">
        <v>145</v>
      </c>
      <c r="AP57" s="7">
        <f>IFERROR(VLOOKUP(AO57,Dicionário!A:B,2,0),"Conferir")</f>
        <v>2</v>
      </c>
      <c r="AQ57" s="7">
        <v>700</v>
      </c>
      <c r="AR57" s="7" t="s">
        <v>223</v>
      </c>
      <c r="AS57" s="11">
        <f>IFERROR(VLOOKUP(AR57,Dicionário!A:B,2,0),"Conferir")</f>
        <v>2</v>
      </c>
      <c r="AT57" s="7">
        <v>0</v>
      </c>
      <c r="AU57" s="7" t="s">
        <v>145</v>
      </c>
      <c r="AV57" s="7">
        <f>IFERROR(VLOOKUP(AU57,Dicionário!A:B,2,0),"Conferir")</f>
        <v>2</v>
      </c>
      <c r="AW57" s="7">
        <v>0</v>
      </c>
      <c r="AX57" s="7">
        <v>0</v>
      </c>
      <c r="AY57" s="7" t="s">
        <v>145</v>
      </c>
      <c r="AZ57" s="11">
        <f>IFERROR(VLOOKUP(AY57,Dicionário!A:B,2,0),"Conferir")</f>
        <v>2</v>
      </c>
      <c r="BA57" s="7">
        <v>0</v>
      </c>
      <c r="BB57" s="7" t="s">
        <v>145</v>
      </c>
      <c r="BC57" s="7">
        <f>IFERROR(VLOOKUP(BB57,Dicionário!A:B,2,0),"Conferir")</f>
        <v>2</v>
      </c>
      <c r="BD57" s="7">
        <v>600</v>
      </c>
      <c r="BE57" s="7" t="s">
        <v>224</v>
      </c>
      <c r="BF57" s="11">
        <f>IFERROR(VLOOKUP(BE57,Dicionário!A:B,2,0),"Conferir")</f>
        <v>2</v>
      </c>
      <c r="BH57" s="7">
        <v>0</v>
      </c>
      <c r="BI57" s="7" t="s">
        <v>186</v>
      </c>
      <c r="BJ57" s="11">
        <f>IFERROR(VLOOKUP(BI57,Dicionário!$A:$B,2,0),"Conferir")</f>
        <v>1</v>
      </c>
      <c r="BK57" s="7">
        <v>0</v>
      </c>
      <c r="BL57" s="7" t="s">
        <v>187</v>
      </c>
      <c r="BM57" s="11">
        <f>IFERROR(VLOOKUP(BL57,Dicionário!A:B,2,0),"Conferir")</f>
        <v>2</v>
      </c>
      <c r="BN57" s="7">
        <v>0</v>
      </c>
      <c r="BO57" s="7" t="s">
        <v>635</v>
      </c>
      <c r="BP57" s="7">
        <f>IFERROR(VLOOKUP(BO57,Dicionário!A:B,2,0),"Conferir")</f>
        <v>1</v>
      </c>
      <c r="BQ57" s="7">
        <v>123</v>
      </c>
      <c r="BR57" s="7" t="s">
        <v>149</v>
      </c>
      <c r="BS57" s="11">
        <f>IFERROR(VLOOKUP(BR57,Dicionário!A:B,2,0),"Conferir")</f>
        <v>2</v>
      </c>
      <c r="BT57" s="7">
        <v>165</v>
      </c>
      <c r="BU57" s="7" t="s">
        <v>149</v>
      </c>
      <c r="BV57" s="7">
        <f>IFERROR(VLOOKUP(BU57,Dicionário!A:B,2,0),"Conferir")</f>
        <v>2</v>
      </c>
      <c r="BW57" s="7">
        <v>0</v>
      </c>
      <c r="BX57" s="7" t="s">
        <v>148</v>
      </c>
      <c r="BY57" s="11">
        <f>IFERROR(VLOOKUP(BX57,Dicionário!A:B,2,0),"Conferir")</f>
        <v>2</v>
      </c>
      <c r="BZ57" s="7" t="s">
        <v>214</v>
      </c>
      <c r="CA57" s="7">
        <v>153</v>
      </c>
      <c r="CB57" s="7" t="s">
        <v>636</v>
      </c>
      <c r="CC57" s="11">
        <f>IFERROR(VLOOKUP(CB57,Dicionário!A:B,2,0),"Conferir")</f>
        <v>0</v>
      </c>
      <c r="CD57" s="7">
        <v>0</v>
      </c>
      <c r="CE57" s="7">
        <v>0</v>
      </c>
      <c r="CF57" s="7" t="s">
        <v>148</v>
      </c>
      <c r="CG57" s="7">
        <f>IFERROR(VLOOKUP(CF57,Dicionário!A:B,2,0),"Conferir")</f>
        <v>2</v>
      </c>
      <c r="CH57" s="7">
        <v>0</v>
      </c>
      <c r="CI57" s="7" t="s">
        <v>148</v>
      </c>
      <c r="CJ57" s="7">
        <f>IFERROR(VLOOKUP(CI57,Dicionário!A:B,2,0),"Conferir")</f>
        <v>2</v>
      </c>
      <c r="CK57" s="7">
        <v>34</v>
      </c>
      <c r="CL57" s="7" t="s">
        <v>148</v>
      </c>
      <c r="CM57" s="11">
        <f>IFERROR(VLOOKUP(CL57,Dicionário!A:B,2,0),"Conferir")</f>
        <v>2</v>
      </c>
      <c r="CN57" s="7" t="s">
        <v>294</v>
      </c>
      <c r="CO57" s="7">
        <v>0</v>
      </c>
      <c r="CP57" s="7">
        <v>0</v>
      </c>
      <c r="CQ57" s="7">
        <v>0</v>
      </c>
      <c r="CR57" s="7" t="s">
        <v>148</v>
      </c>
      <c r="CS57" s="11">
        <f>IFERROR(VLOOKUP(CR57,Dicionário!A:B,2,0),"Conferir")</f>
        <v>2</v>
      </c>
      <c r="CT57" s="7">
        <v>0</v>
      </c>
      <c r="CU57" s="7" t="s">
        <v>148</v>
      </c>
      <c r="CV57" s="11">
        <f>IFERROR(VLOOKUP(CU57,Dicionário!A:B,2,0),"Conferir")</f>
        <v>2</v>
      </c>
      <c r="CW57" s="7">
        <v>0</v>
      </c>
      <c r="CX57" s="7" t="s">
        <v>148</v>
      </c>
      <c r="CY57" s="11">
        <f>IFERROR(VLOOKUP(CX57,Dicionário!A:B,2,0),"Conferir")</f>
        <v>2</v>
      </c>
      <c r="CZ57" s="12">
        <f t="shared" si="3"/>
        <v>0</v>
      </c>
      <c r="DA57" s="7">
        <v>0</v>
      </c>
      <c r="DB57" s="7" t="s">
        <v>148</v>
      </c>
      <c r="DC57" s="7">
        <f>IFERROR(VLOOKUP(DB57,Dicionário!A:B,2,0),"Conferir")</f>
        <v>2</v>
      </c>
      <c r="DE57" s="7" t="s">
        <v>236</v>
      </c>
      <c r="DF57" s="7" t="s">
        <v>156</v>
      </c>
      <c r="DG57" s="11">
        <f>IFERROR(VLOOKUP(DF57,Dicionário!A:B,2,0),"Conferir")</f>
        <v>1</v>
      </c>
      <c r="DH57" s="7" t="s">
        <v>157</v>
      </c>
      <c r="DJ57" s="7" t="s">
        <v>158</v>
      </c>
      <c r="DK57" s="11">
        <f>IFERROR(VLOOKUP(DJ57,Dicionário!A:B,2,0),"Conferir")</f>
        <v>2</v>
      </c>
      <c r="DL57" s="7" t="s">
        <v>177</v>
      </c>
      <c r="DM57" s="11">
        <f>IFERROR(VLOOKUP(DL57,Dicionário!A:B,2,0),"Conferir")</f>
        <v>5</v>
      </c>
      <c r="DN57" s="7" t="s">
        <v>177</v>
      </c>
      <c r="DO57" s="11">
        <f>IFERROR(VLOOKUP(DN57,Dicionário!A:B,2,0),"Conferir")</f>
        <v>5</v>
      </c>
      <c r="DP57" s="7" t="s">
        <v>127</v>
      </c>
      <c r="DQ57" s="11">
        <f>IFERROR(VLOOKUP(DP57,Dicionário!A:B,2,0),"Conferir")</f>
        <v>2</v>
      </c>
      <c r="DR57" s="7" t="s">
        <v>127</v>
      </c>
      <c r="DS57" s="11">
        <f>IFERROR(VLOOKUP(DR57,Dicionário!A:B,2,0),"Conferir")</f>
        <v>2</v>
      </c>
      <c r="DW57" s="7">
        <f t="shared" si="4"/>
        <v>1300</v>
      </c>
      <c r="DX57" s="7">
        <f t="shared" si="5"/>
        <v>475</v>
      </c>
    </row>
    <row r="58" spans="1:128" ht="14" x14ac:dyDescent="0.15">
      <c r="A58" s="6">
        <v>44961.751337268521</v>
      </c>
      <c r="B58" s="7" t="s">
        <v>314</v>
      </c>
      <c r="C58" s="7" t="s">
        <v>637</v>
      </c>
      <c r="D58" s="7" t="s">
        <v>126</v>
      </c>
      <c r="E58" s="7" t="s">
        <v>126</v>
      </c>
      <c r="F58" s="7" t="s">
        <v>638</v>
      </c>
      <c r="G58" s="7">
        <v>3</v>
      </c>
      <c r="H58" s="7">
        <v>1</v>
      </c>
      <c r="I58" s="7" t="s">
        <v>129</v>
      </c>
      <c r="J58" s="7" t="s">
        <v>131</v>
      </c>
      <c r="K58" s="7" t="s">
        <v>130</v>
      </c>
      <c r="L58" s="7" t="s">
        <v>639</v>
      </c>
      <c r="M58" s="7">
        <v>2023010092</v>
      </c>
      <c r="N58" s="7" t="s">
        <v>640</v>
      </c>
      <c r="O58" s="7">
        <v>11975003750</v>
      </c>
      <c r="P58" s="7">
        <v>554880805</v>
      </c>
      <c r="Q58" s="7">
        <v>48932819840</v>
      </c>
      <c r="R58" s="9">
        <v>37021</v>
      </c>
      <c r="S58" s="7">
        <v>2018</v>
      </c>
      <c r="T58" s="7">
        <v>22</v>
      </c>
      <c r="U58" s="7" t="s">
        <v>164</v>
      </c>
      <c r="V58" s="7" t="s">
        <v>136</v>
      </c>
      <c r="W58" s="7" t="s">
        <v>641</v>
      </c>
      <c r="X58" s="8" t="s">
        <v>642</v>
      </c>
      <c r="Y58" s="7" t="s">
        <v>139</v>
      </c>
      <c r="Z58" s="7" t="s">
        <v>140</v>
      </c>
      <c r="AA58" s="7" t="s">
        <v>167</v>
      </c>
      <c r="AB58" s="7" t="s">
        <v>142</v>
      </c>
      <c r="AD58" s="7">
        <v>2</v>
      </c>
      <c r="AE58" s="7">
        <v>1</v>
      </c>
      <c r="AF58" s="7">
        <f t="shared" si="0"/>
        <v>2</v>
      </c>
      <c r="AG58" s="7">
        <v>1</v>
      </c>
      <c r="AH58" s="7">
        <f t="shared" si="1"/>
        <v>3</v>
      </c>
      <c r="AI58" s="10" t="str">
        <f t="shared" si="2"/>
        <v>Ok</v>
      </c>
      <c r="AJ58" s="7" t="s">
        <v>222</v>
      </c>
      <c r="AK58" s="7">
        <v>1500</v>
      </c>
      <c r="AL58" s="7" t="s">
        <v>223</v>
      </c>
      <c r="AM58" s="11">
        <f>IFERROR(VLOOKUP(AL58,Dicionário!A:B,2,0),"Conferir")</f>
        <v>2</v>
      </c>
      <c r="AN58" s="7">
        <v>0</v>
      </c>
      <c r="AO58" s="7" t="s">
        <v>145</v>
      </c>
      <c r="AP58" s="7">
        <f>IFERROR(VLOOKUP(AO58,Dicionário!A:B,2,0),"Conferir")</f>
        <v>2</v>
      </c>
      <c r="AQ58" s="7">
        <v>0</v>
      </c>
      <c r="AR58" s="7" t="s">
        <v>145</v>
      </c>
      <c r="AS58" s="11">
        <f>IFERROR(VLOOKUP(AR58,Dicionário!A:B,2,0),"Conferir")</f>
        <v>2</v>
      </c>
      <c r="AT58" s="7">
        <v>0</v>
      </c>
      <c r="AU58" s="7" t="s">
        <v>145</v>
      </c>
      <c r="AV58" s="7">
        <f>IFERROR(VLOOKUP(AU58,Dicionário!A:B,2,0),"Conferir")</f>
        <v>2</v>
      </c>
      <c r="AW58" s="7">
        <v>0</v>
      </c>
      <c r="AX58" s="7">
        <v>0</v>
      </c>
      <c r="AY58" s="7" t="s">
        <v>145</v>
      </c>
      <c r="AZ58" s="11">
        <f>IFERROR(VLOOKUP(AY58,Dicionário!A:B,2,0),"Conferir")</f>
        <v>2</v>
      </c>
      <c r="BA58" s="7">
        <v>0</v>
      </c>
      <c r="BB58" s="7" t="s">
        <v>145</v>
      </c>
      <c r="BC58" s="7">
        <f>IFERROR(VLOOKUP(BB58,Dicionário!A:B,2,0),"Conferir")</f>
        <v>2</v>
      </c>
      <c r="BD58" s="7">
        <v>0</v>
      </c>
      <c r="BE58" s="7" t="s">
        <v>145</v>
      </c>
      <c r="BF58" s="11">
        <f>IFERROR(VLOOKUP(BE58,Dicionário!A:B,2,0),"Conferir")</f>
        <v>2</v>
      </c>
      <c r="BH58" s="7">
        <v>0</v>
      </c>
      <c r="BI58" s="7" t="s">
        <v>186</v>
      </c>
      <c r="BJ58" s="11">
        <f>IFERROR(VLOOKUP(BI58,Dicionário!$A:$B,2,0),"Conferir")</f>
        <v>1</v>
      </c>
      <c r="BK58" s="7">
        <v>0</v>
      </c>
      <c r="BL58" s="7" t="s">
        <v>187</v>
      </c>
      <c r="BM58" s="11">
        <f>IFERROR(VLOOKUP(BL58,Dicionário!A:B,2,0),"Conferir")</f>
        <v>2</v>
      </c>
      <c r="BN58" s="7">
        <v>0</v>
      </c>
      <c r="BO58" s="7" t="s">
        <v>188</v>
      </c>
      <c r="BP58" s="7">
        <f>IFERROR(VLOOKUP(BO58,Dicionário!A:B,2,0),"Conferir")</f>
        <v>2</v>
      </c>
      <c r="BQ58" s="7">
        <v>132</v>
      </c>
      <c r="BR58" s="7" t="s">
        <v>149</v>
      </c>
      <c r="BS58" s="11">
        <f>IFERROR(VLOOKUP(BR58,Dicionário!A:B,2,0),"Conferir")</f>
        <v>2</v>
      </c>
      <c r="BT58" s="7">
        <v>45</v>
      </c>
      <c r="BU58" s="7" t="s">
        <v>149</v>
      </c>
      <c r="BV58" s="7">
        <f>IFERROR(VLOOKUP(BU58,Dicionário!A:B,2,0),"Conferir")</f>
        <v>2</v>
      </c>
      <c r="BW58" s="7">
        <v>0</v>
      </c>
      <c r="BX58" s="7" t="s">
        <v>148</v>
      </c>
      <c r="BY58" s="11">
        <f>IFERROR(VLOOKUP(BX58,Dicionário!A:B,2,0),"Conferir")</f>
        <v>2</v>
      </c>
      <c r="BZ58" s="7" t="s">
        <v>170</v>
      </c>
      <c r="CA58" s="7">
        <v>0</v>
      </c>
      <c r="CB58" s="7" t="s">
        <v>148</v>
      </c>
      <c r="CC58" s="11">
        <f>IFERROR(VLOOKUP(CB58,Dicionário!A:B,2,0),"Conferir")</f>
        <v>2</v>
      </c>
      <c r="CD58" s="7">
        <v>150</v>
      </c>
      <c r="CE58" s="7">
        <v>0</v>
      </c>
      <c r="CF58" s="7" t="s">
        <v>148</v>
      </c>
      <c r="CG58" s="7">
        <f>IFERROR(VLOOKUP(CF58,Dicionário!A:B,2,0),"Conferir")</f>
        <v>2</v>
      </c>
      <c r="CH58" s="7">
        <v>185</v>
      </c>
      <c r="CI58" s="7" t="s">
        <v>225</v>
      </c>
      <c r="CJ58" s="7">
        <f>IFERROR(VLOOKUP(CI58,Dicionário!A:B,2,0),"Conferir")</f>
        <v>0</v>
      </c>
      <c r="CK58" s="7">
        <v>0</v>
      </c>
      <c r="CL58" s="7" t="s">
        <v>148</v>
      </c>
      <c r="CM58" s="11">
        <f>IFERROR(VLOOKUP(CL58,Dicionário!A:B,2,0),"Conferir")</f>
        <v>2</v>
      </c>
      <c r="CO58" s="7">
        <v>0</v>
      </c>
      <c r="CP58" s="7">
        <v>0</v>
      </c>
      <c r="CQ58" s="7">
        <v>0</v>
      </c>
      <c r="CR58" s="7" t="s">
        <v>148</v>
      </c>
      <c r="CS58" s="11">
        <f>IFERROR(VLOOKUP(CR58,Dicionário!A:B,2,0),"Conferir")</f>
        <v>2</v>
      </c>
      <c r="CT58" s="7">
        <v>0</v>
      </c>
      <c r="CU58" s="7" t="s">
        <v>247</v>
      </c>
      <c r="CV58" s="11">
        <f>IFERROR(VLOOKUP(CU58,Dicionário!A:B,2,0),"Conferir")</f>
        <v>2</v>
      </c>
      <c r="CW58" s="7">
        <v>0</v>
      </c>
      <c r="CX58" s="7" t="s">
        <v>247</v>
      </c>
      <c r="CY58" s="11">
        <f>IFERROR(VLOOKUP(CX58,Dicionário!A:B,2,0),"Conferir")</f>
        <v>2</v>
      </c>
      <c r="CZ58" s="12">
        <f t="shared" si="3"/>
        <v>0</v>
      </c>
      <c r="DA58" s="7">
        <v>0</v>
      </c>
      <c r="DB58" s="7" t="s">
        <v>148</v>
      </c>
      <c r="DC58" s="7">
        <f>IFERROR(VLOOKUP(DB58,Dicionário!A:B,2,0),"Conferir")</f>
        <v>2</v>
      </c>
      <c r="DE58" s="7" t="s">
        <v>156</v>
      </c>
      <c r="DF58" s="7" t="s">
        <v>156</v>
      </c>
      <c r="DG58" s="11">
        <f>IFERROR(VLOOKUP(DF58,Dicionário!A:B,2,0),"Conferir")</f>
        <v>1</v>
      </c>
      <c r="DH58" s="7" t="s">
        <v>175</v>
      </c>
      <c r="DJ58" s="7" t="s">
        <v>158</v>
      </c>
      <c r="DK58" s="11">
        <f>IFERROR(VLOOKUP(DJ58,Dicionário!A:B,2,0),"Conferir")</f>
        <v>2</v>
      </c>
      <c r="DL58" s="7" t="s">
        <v>159</v>
      </c>
      <c r="DM58" s="11">
        <f>IFERROR(VLOOKUP(DL58,Dicionário!A:B,2,0),"Conferir")</f>
        <v>1</v>
      </c>
      <c r="DN58" s="7" t="s">
        <v>177</v>
      </c>
      <c r="DO58" s="11">
        <f>IFERROR(VLOOKUP(DN58,Dicionário!A:B,2,0),"Conferir")</f>
        <v>5</v>
      </c>
      <c r="DP58" s="7" t="s">
        <v>126</v>
      </c>
      <c r="DQ58" s="11">
        <f>IFERROR(VLOOKUP(DP58,Dicionário!A:B,2,0),"Conferir")</f>
        <v>1</v>
      </c>
      <c r="DR58" s="7" t="s">
        <v>126</v>
      </c>
      <c r="DS58" s="11">
        <f>IFERROR(VLOOKUP(DR58,Dicionário!A:B,2,0),"Conferir")</f>
        <v>1</v>
      </c>
      <c r="DW58" s="7">
        <f t="shared" si="4"/>
        <v>1500</v>
      </c>
      <c r="DX58" s="7">
        <f t="shared" si="5"/>
        <v>512</v>
      </c>
    </row>
    <row r="59" spans="1:128" ht="14" x14ac:dyDescent="0.15">
      <c r="A59" s="6">
        <v>44968.691147384263</v>
      </c>
      <c r="B59" s="7" t="s">
        <v>314</v>
      </c>
      <c r="C59" s="7" t="s">
        <v>643</v>
      </c>
      <c r="D59" s="7" t="s">
        <v>126</v>
      </c>
      <c r="E59" s="7" t="s">
        <v>126</v>
      </c>
      <c r="F59" s="7" t="s">
        <v>644</v>
      </c>
      <c r="G59" s="7">
        <v>2</v>
      </c>
      <c r="H59" s="7">
        <v>4</v>
      </c>
      <c r="I59" s="7" t="s">
        <v>129</v>
      </c>
      <c r="J59" s="7" t="s">
        <v>130</v>
      </c>
      <c r="K59" s="7" t="s">
        <v>131</v>
      </c>
      <c r="L59" s="7" t="s">
        <v>645</v>
      </c>
      <c r="M59" s="14">
        <v>2023010094</v>
      </c>
      <c r="N59" s="14" t="s">
        <v>646</v>
      </c>
      <c r="O59" s="7">
        <v>11998170024</v>
      </c>
      <c r="P59" s="7" t="s">
        <v>647</v>
      </c>
      <c r="Q59" s="7">
        <v>23825255840</v>
      </c>
      <c r="R59" s="9">
        <v>38010</v>
      </c>
      <c r="S59" s="7">
        <v>2021</v>
      </c>
      <c r="T59" s="7">
        <v>19</v>
      </c>
      <c r="U59" s="7" t="s">
        <v>135</v>
      </c>
      <c r="V59" s="7" t="s">
        <v>136</v>
      </c>
      <c r="W59" s="7" t="s">
        <v>648</v>
      </c>
      <c r="X59" s="8" t="s">
        <v>649</v>
      </c>
      <c r="Y59" s="7" t="s">
        <v>139</v>
      </c>
      <c r="Z59" s="7" t="s">
        <v>140</v>
      </c>
      <c r="AA59" s="7" t="s">
        <v>167</v>
      </c>
      <c r="AB59" s="7" t="s">
        <v>142</v>
      </c>
      <c r="AD59" s="7">
        <v>4</v>
      </c>
      <c r="AE59" s="7">
        <v>4</v>
      </c>
      <c r="AF59" s="7">
        <f t="shared" si="0"/>
        <v>8</v>
      </c>
      <c r="AG59" s="7">
        <v>0</v>
      </c>
      <c r="AH59" s="7">
        <f t="shared" si="1"/>
        <v>8</v>
      </c>
      <c r="AI59" s="10" t="str">
        <f t="shared" si="2"/>
        <v>Ok</v>
      </c>
      <c r="AJ59" s="7" t="s">
        <v>143</v>
      </c>
      <c r="AK59" s="7">
        <v>0</v>
      </c>
      <c r="AL59" s="7" t="s">
        <v>145</v>
      </c>
      <c r="AM59" s="11">
        <f>IFERROR(VLOOKUP(AL59,Dicionário!A:B,2,0),"Conferir")</f>
        <v>2</v>
      </c>
      <c r="AN59" s="7">
        <v>976</v>
      </c>
      <c r="AO59" s="7" t="s">
        <v>144</v>
      </c>
      <c r="AP59" s="7">
        <f>IFERROR(VLOOKUP(AO59,Dicionário!A:B,2,0),"Conferir")</f>
        <v>2</v>
      </c>
      <c r="AQ59" s="7">
        <v>0</v>
      </c>
      <c r="AR59" s="7" t="s">
        <v>145</v>
      </c>
      <c r="AS59" s="11">
        <f>IFERROR(VLOOKUP(AR59,Dicionário!A:B,2,0),"Conferir")</f>
        <v>2</v>
      </c>
      <c r="AT59" s="7">
        <v>0</v>
      </c>
      <c r="AU59" s="7" t="s">
        <v>145</v>
      </c>
      <c r="AV59" s="7">
        <f>IFERROR(VLOOKUP(AU59,Dicionário!A:B,2,0),"Conferir")</f>
        <v>2</v>
      </c>
      <c r="AW59" s="7">
        <v>0</v>
      </c>
      <c r="AX59" s="7">
        <v>0</v>
      </c>
      <c r="AY59" s="7" t="s">
        <v>145</v>
      </c>
      <c r="AZ59" s="11">
        <f>IFERROR(VLOOKUP(AY59,Dicionário!A:B,2,0),"Conferir")</f>
        <v>2</v>
      </c>
      <c r="BA59" s="7">
        <v>0</v>
      </c>
      <c r="BB59" s="7" t="s">
        <v>145</v>
      </c>
      <c r="BC59" s="7">
        <f>IFERROR(VLOOKUP(BB59,Dicionário!A:B,2,0),"Conferir")</f>
        <v>2</v>
      </c>
      <c r="BD59" s="7">
        <v>0</v>
      </c>
      <c r="BE59" s="7" t="s">
        <v>145</v>
      </c>
      <c r="BF59" s="11">
        <f>IFERROR(VLOOKUP(BE59,Dicionário!A:B,2,0),"Conferir")</f>
        <v>2</v>
      </c>
      <c r="BH59" s="7">
        <v>0</v>
      </c>
      <c r="BI59" s="7" t="s">
        <v>146</v>
      </c>
      <c r="BJ59" s="11">
        <f>IFERROR(VLOOKUP(BI59,Dicionário!$A:$B,2,0),"Conferir")</f>
        <v>2</v>
      </c>
      <c r="BK59" s="7">
        <v>800</v>
      </c>
      <c r="BL59" s="7" t="s">
        <v>202</v>
      </c>
      <c r="BM59" s="11">
        <f>IFERROR(VLOOKUP(BL59,Dicionário!A:B,2,0),"Conferir")</f>
        <v>2</v>
      </c>
      <c r="BN59" s="7">
        <v>0</v>
      </c>
      <c r="BO59" s="7" t="s">
        <v>148</v>
      </c>
      <c r="BP59" s="7">
        <f>IFERROR(VLOOKUP(BO59,Dicionário!A:B,2,0),"Conferir")</f>
        <v>2</v>
      </c>
      <c r="BQ59" s="7">
        <v>0</v>
      </c>
      <c r="BR59" s="7" t="s">
        <v>149</v>
      </c>
      <c r="BS59" s="11">
        <f>IFERROR(VLOOKUP(BR59,Dicionário!A:B,2,0),"Conferir")</f>
        <v>2</v>
      </c>
      <c r="BT59" s="7">
        <v>0</v>
      </c>
      <c r="BU59" s="7" t="s">
        <v>595</v>
      </c>
      <c r="BV59" s="7">
        <f>IFERROR(VLOOKUP(BU59,Dicionário!A:B,2,0),"Conferir")</f>
        <v>2</v>
      </c>
      <c r="BW59" s="7">
        <v>27</v>
      </c>
      <c r="BX59" s="7" t="s">
        <v>189</v>
      </c>
      <c r="BY59" s="11">
        <f>IFERROR(VLOOKUP(BX59,Dicionário!A:B,2,0),"Conferir")</f>
        <v>2</v>
      </c>
      <c r="BZ59" s="7" t="s">
        <v>170</v>
      </c>
      <c r="CA59" s="7">
        <v>180</v>
      </c>
      <c r="CB59" s="7" t="s">
        <v>190</v>
      </c>
      <c r="CC59" s="11">
        <f>IFERROR(VLOOKUP(CB59,Dicionário!A:B,2,0),"Conferir")</f>
        <v>2</v>
      </c>
      <c r="CD59" s="7">
        <v>340</v>
      </c>
      <c r="CE59" s="7">
        <v>100</v>
      </c>
      <c r="CF59" s="7" t="s">
        <v>525</v>
      </c>
      <c r="CG59" s="7">
        <f>IFERROR(VLOOKUP(CF59,Dicionário!A:B,2,0),"Conferir")</f>
        <v>0</v>
      </c>
      <c r="CH59" s="7">
        <v>0</v>
      </c>
      <c r="CI59" s="7" t="s">
        <v>148</v>
      </c>
      <c r="CJ59" s="7">
        <f>IFERROR(VLOOKUP(CI59,Dicionário!A:B,2,0),"Conferir")</f>
        <v>2</v>
      </c>
      <c r="CK59" s="7">
        <v>200</v>
      </c>
      <c r="CL59" s="7" t="s">
        <v>152</v>
      </c>
      <c r="CM59" s="11">
        <f>IFERROR(VLOOKUP(CL59,Dicionário!A:B,2,0),"Conferir")</f>
        <v>2</v>
      </c>
      <c r="CO59" s="7">
        <v>0</v>
      </c>
      <c r="CP59" s="7">
        <v>0</v>
      </c>
      <c r="CQ59" s="7">
        <v>0</v>
      </c>
      <c r="CR59" s="7" t="s">
        <v>148</v>
      </c>
      <c r="CS59" s="11">
        <f>IFERROR(VLOOKUP(CR59,Dicionário!A:B,2,0),"Conferir")</f>
        <v>2</v>
      </c>
      <c r="CT59" s="7">
        <v>0</v>
      </c>
      <c r="CU59" s="7" t="s">
        <v>148</v>
      </c>
      <c r="CV59" s="11">
        <f>IFERROR(VLOOKUP(CU59,Dicionário!A:B,2,0),"Conferir")</f>
        <v>2</v>
      </c>
      <c r="CW59" s="7">
        <v>0</v>
      </c>
      <c r="CX59" s="7" t="s">
        <v>148</v>
      </c>
      <c r="CY59" s="11">
        <f>IFERROR(VLOOKUP(CX59,Dicionário!A:B,2,0),"Conferir")</f>
        <v>2</v>
      </c>
      <c r="CZ59" s="12">
        <f t="shared" si="3"/>
        <v>0</v>
      </c>
      <c r="DA59" s="7">
        <v>1000</v>
      </c>
      <c r="DB59" s="7" t="s">
        <v>155</v>
      </c>
      <c r="DC59" s="7">
        <f>IFERROR(VLOOKUP(DB59,Dicionário!A:B,2,0),"Conferir")</f>
        <v>0</v>
      </c>
      <c r="DE59" s="7" t="s">
        <v>236</v>
      </c>
      <c r="DF59" s="7" t="s">
        <v>156</v>
      </c>
      <c r="DG59" s="11">
        <f>IFERROR(VLOOKUP(DF59,Dicionário!A:B,2,0),"Conferir")</f>
        <v>1</v>
      </c>
      <c r="DH59" s="7" t="s">
        <v>175</v>
      </c>
      <c r="DJ59" s="7" t="s">
        <v>158</v>
      </c>
      <c r="DK59" s="11">
        <f>IFERROR(VLOOKUP(DJ59,Dicionário!A:B,2,0),"Conferir")</f>
        <v>2</v>
      </c>
      <c r="DL59" s="7" t="s">
        <v>194</v>
      </c>
      <c r="DM59" s="11">
        <f>IFERROR(VLOOKUP(DL59,Dicionário!A:B,2,0),"Conferir")</f>
        <v>7</v>
      </c>
      <c r="DN59" s="7" t="s">
        <v>203</v>
      </c>
      <c r="DO59" s="11">
        <f>IFERROR(VLOOKUP(DN59,Dicionário!A:B,2,0),"Conferir")</f>
        <v>6</v>
      </c>
      <c r="DP59" s="7" t="s">
        <v>127</v>
      </c>
      <c r="DQ59" s="11">
        <f>IFERROR(VLOOKUP(DP59,Dicionário!A:B,2,0),"Conferir")</f>
        <v>2</v>
      </c>
      <c r="DR59" s="7" t="s">
        <v>127</v>
      </c>
      <c r="DS59" s="11">
        <f>IFERROR(VLOOKUP(DR59,Dicionário!A:B,2,0),"Conferir")</f>
        <v>2</v>
      </c>
      <c r="DW59" s="7">
        <f t="shared" si="4"/>
        <v>976</v>
      </c>
      <c r="DX59" s="7">
        <f t="shared" si="5"/>
        <v>1620</v>
      </c>
    </row>
    <row r="60" spans="1:128" ht="14" x14ac:dyDescent="0.15">
      <c r="A60" s="6">
        <v>44968.544878773144</v>
      </c>
      <c r="B60" s="7" t="s">
        <v>178</v>
      </c>
      <c r="C60" s="7" t="s">
        <v>650</v>
      </c>
      <c r="D60" s="7" t="s">
        <v>126</v>
      </c>
      <c r="E60" s="7" t="s">
        <v>127</v>
      </c>
      <c r="F60" s="7" t="s">
        <v>127</v>
      </c>
      <c r="G60" s="7" t="s">
        <v>128</v>
      </c>
      <c r="H60" s="7" t="s">
        <v>128</v>
      </c>
      <c r="I60" s="7" t="s">
        <v>129</v>
      </c>
      <c r="J60" s="7" t="s">
        <v>131</v>
      </c>
      <c r="K60" s="7" t="s">
        <v>131</v>
      </c>
      <c r="L60" s="7" t="s">
        <v>651</v>
      </c>
      <c r="M60" s="7">
        <v>2023010097</v>
      </c>
      <c r="N60" s="7" t="s">
        <v>652</v>
      </c>
      <c r="O60" s="7">
        <v>11964708772</v>
      </c>
      <c r="P60" s="7">
        <v>607455007</v>
      </c>
      <c r="Q60" s="7">
        <v>50612033805</v>
      </c>
      <c r="R60" s="9">
        <v>37985</v>
      </c>
      <c r="S60" s="7">
        <v>2021</v>
      </c>
      <c r="T60" s="7">
        <v>19</v>
      </c>
      <c r="U60" s="7" t="s">
        <v>164</v>
      </c>
      <c r="V60" s="7" t="s">
        <v>136</v>
      </c>
      <c r="W60" s="7" t="s">
        <v>653</v>
      </c>
      <c r="X60" s="8" t="s">
        <v>654</v>
      </c>
      <c r="Y60" s="7" t="s">
        <v>185</v>
      </c>
      <c r="Z60" s="7" t="s">
        <v>140</v>
      </c>
      <c r="AA60" s="7" t="s">
        <v>167</v>
      </c>
      <c r="AB60" s="7" t="s">
        <v>142</v>
      </c>
      <c r="AD60" s="7">
        <v>4</v>
      </c>
      <c r="AE60" s="7">
        <v>4</v>
      </c>
      <c r="AF60" s="7">
        <f t="shared" si="0"/>
        <v>8</v>
      </c>
      <c r="AH60" s="7">
        <f t="shared" si="1"/>
        <v>8</v>
      </c>
      <c r="AI60" s="10" t="str">
        <f t="shared" si="2"/>
        <v>Ok</v>
      </c>
      <c r="AJ60" s="7" t="s">
        <v>222</v>
      </c>
      <c r="AK60" s="7">
        <v>0</v>
      </c>
      <c r="AL60" s="7" t="s">
        <v>145</v>
      </c>
      <c r="AM60" s="11">
        <f>IFERROR(VLOOKUP(AL60,Dicionário!A:B,2,0),"Conferir")</f>
        <v>2</v>
      </c>
      <c r="AN60" s="7">
        <v>1200</v>
      </c>
      <c r="AO60" s="7" t="s">
        <v>223</v>
      </c>
      <c r="AP60" s="7">
        <f>IFERROR(VLOOKUP(AO60,Dicionário!A:B,2,0),"Conferir")</f>
        <v>2</v>
      </c>
      <c r="AQ60" s="7">
        <v>0</v>
      </c>
      <c r="AR60" s="7" t="s">
        <v>145</v>
      </c>
      <c r="AS60" s="11">
        <f>IFERROR(VLOOKUP(AR60,Dicionário!A:B,2,0),"Conferir")</f>
        <v>2</v>
      </c>
      <c r="AT60" s="7">
        <v>0</v>
      </c>
      <c r="AU60" s="7" t="s">
        <v>145</v>
      </c>
      <c r="AV60" s="7">
        <f>IFERROR(VLOOKUP(AU60,Dicionário!A:B,2,0),"Conferir")</f>
        <v>2</v>
      </c>
      <c r="AW60" s="7">
        <v>0</v>
      </c>
      <c r="AX60" s="7">
        <v>0</v>
      </c>
      <c r="AY60" s="7" t="s">
        <v>145</v>
      </c>
      <c r="AZ60" s="11">
        <f>IFERROR(VLOOKUP(AY60,Dicionário!A:B,2,0),"Conferir")</f>
        <v>2</v>
      </c>
      <c r="BA60" s="7">
        <v>0</v>
      </c>
      <c r="BB60" s="7" t="s">
        <v>145</v>
      </c>
      <c r="BC60" s="7">
        <f>IFERROR(VLOOKUP(BB60,Dicionário!A:B,2,0),"Conferir")</f>
        <v>2</v>
      </c>
      <c r="BD60" s="7">
        <v>250</v>
      </c>
      <c r="BE60" s="7" t="s">
        <v>234</v>
      </c>
      <c r="BF60" s="11">
        <f>IFERROR(VLOOKUP(BE60,Dicionário!A:B,2,0),"Conferir")</f>
        <v>0</v>
      </c>
      <c r="BH60" s="7">
        <v>0</v>
      </c>
      <c r="BI60" s="7" t="s">
        <v>186</v>
      </c>
      <c r="BJ60" s="11">
        <f>IFERROR(VLOOKUP(BI60,Dicionário!$A:$B,2,0),"Conferir")</f>
        <v>1</v>
      </c>
      <c r="BK60" s="7">
        <v>0</v>
      </c>
      <c r="BL60" s="7" t="s">
        <v>187</v>
      </c>
      <c r="BM60" s="11">
        <f>IFERROR(VLOOKUP(BL60,Dicionário!A:B,2,0),"Conferir")</f>
        <v>2</v>
      </c>
      <c r="BN60" s="7">
        <v>0</v>
      </c>
      <c r="BO60" s="7" t="s">
        <v>148</v>
      </c>
      <c r="BP60" s="7">
        <f>IFERROR(VLOOKUP(BO60,Dicionário!A:B,2,0),"Conferir")</f>
        <v>2</v>
      </c>
      <c r="BQ60" s="7">
        <v>0</v>
      </c>
      <c r="BR60" s="7" t="s">
        <v>268</v>
      </c>
      <c r="BS60" s="11">
        <f>IFERROR(VLOOKUP(BR60,Dicionário!A:B,2,0),"Conferir")</f>
        <v>2</v>
      </c>
      <c r="BT60" s="7">
        <v>0</v>
      </c>
      <c r="BU60" s="7" t="s">
        <v>595</v>
      </c>
      <c r="BV60" s="7">
        <f>IFERROR(VLOOKUP(BU60,Dicionário!A:B,2,0),"Conferir")</f>
        <v>2</v>
      </c>
      <c r="BW60" s="7">
        <v>0</v>
      </c>
      <c r="BX60" s="7" t="s">
        <v>148</v>
      </c>
      <c r="BY60" s="11">
        <f>IFERROR(VLOOKUP(BX60,Dicionário!A:B,2,0),"Conferir")</f>
        <v>2</v>
      </c>
      <c r="BZ60" s="7" t="s">
        <v>170</v>
      </c>
      <c r="CA60" s="7">
        <v>38</v>
      </c>
      <c r="CB60" s="7" t="s">
        <v>190</v>
      </c>
      <c r="CC60" s="11">
        <f>IFERROR(VLOOKUP(CB60,Dicionário!A:B,2,0),"Conferir")</f>
        <v>2</v>
      </c>
      <c r="CD60" s="7">
        <v>120</v>
      </c>
      <c r="CE60" s="7">
        <v>0</v>
      </c>
      <c r="CF60" s="7" t="s">
        <v>148</v>
      </c>
      <c r="CG60" s="7">
        <f>IFERROR(VLOOKUP(CF60,Dicionário!A:B,2,0),"Conferir")</f>
        <v>2</v>
      </c>
      <c r="CH60" s="7">
        <v>0</v>
      </c>
      <c r="CI60" s="7" t="s">
        <v>148</v>
      </c>
      <c r="CJ60" s="7">
        <f>IFERROR(VLOOKUP(CI60,Dicionário!A:B,2,0),"Conferir")</f>
        <v>2</v>
      </c>
      <c r="CK60" s="7">
        <v>0</v>
      </c>
      <c r="CL60" s="7" t="s">
        <v>148</v>
      </c>
      <c r="CM60" s="11">
        <f>IFERROR(VLOOKUP(CL60,Dicionário!A:B,2,0),"Conferir")</f>
        <v>2</v>
      </c>
      <c r="CO60" s="7">
        <v>1</v>
      </c>
      <c r="CP60" s="7">
        <v>0</v>
      </c>
      <c r="CQ60" s="7">
        <v>0</v>
      </c>
      <c r="CR60" s="7" t="s">
        <v>572</v>
      </c>
      <c r="CS60" s="11">
        <f>IFERROR(VLOOKUP(CR60,Dicionário!A:B,2,0),"Conferir")</f>
        <v>2</v>
      </c>
      <c r="CT60" s="7">
        <v>0</v>
      </c>
      <c r="CU60" s="7" t="s">
        <v>148</v>
      </c>
      <c r="CV60" s="11">
        <f>IFERROR(VLOOKUP(CU60,Dicionário!A:B,2,0),"Conferir")</f>
        <v>2</v>
      </c>
      <c r="CW60" s="7">
        <v>0</v>
      </c>
      <c r="CX60" s="7" t="s">
        <v>148</v>
      </c>
      <c r="CY60" s="11">
        <f>IFERROR(VLOOKUP(CX60,Dicionário!A:B,2,0),"Conferir")</f>
        <v>2</v>
      </c>
      <c r="CZ60" s="12">
        <f t="shared" si="3"/>
        <v>0</v>
      </c>
      <c r="DA60" s="7">
        <v>0</v>
      </c>
      <c r="DB60" s="7" t="s">
        <v>148</v>
      </c>
      <c r="DC60" s="7">
        <f>IFERROR(VLOOKUP(DB60,Dicionário!A:B,2,0),"Conferir")</f>
        <v>2</v>
      </c>
      <c r="DD60" s="7" t="s">
        <v>655</v>
      </c>
      <c r="DE60" s="7" t="s">
        <v>156</v>
      </c>
      <c r="DF60" s="7" t="s">
        <v>156</v>
      </c>
      <c r="DG60" s="11">
        <f>IFERROR(VLOOKUP(DF60,Dicionário!A:B,2,0),"Conferir")</f>
        <v>1</v>
      </c>
      <c r="DH60" s="7" t="s">
        <v>175</v>
      </c>
      <c r="DI60" s="7" t="s">
        <v>127</v>
      </c>
      <c r="DJ60" s="7" t="s">
        <v>158</v>
      </c>
      <c r="DK60" s="11">
        <f>IFERROR(VLOOKUP(DJ60,Dicionário!A:B,2,0),"Conferir")</f>
        <v>2</v>
      </c>
      <c r="DL60" s="7" t="s">
        <v>177</v>
      </c>
      <c r="DM60" s="11">
        <f>IFERROR(VLOOKUP(DL60,Dicionário!A:B,2,0),"Conferir")</f>
        <v>5</v>
      </c>
      <c r="DN60" s="7" t="s">
        <v>194</v>
      </c>
      <c r="DO60" s="11">
        <f>IFERROR(VLOOKUP(DN60,Dicionário!A:B,2,0),"Conferir")</f>
        <v>7</v>
      </c>
      <c r="DP60" s="7" t="s">
        <v>127</v>
      </c>
      <c r="DQ60" s="11">
        <f>IFERROR(VLOOKUP(DP60,Dicionário!A:B,2,0),"Conferir")</f>
        <v>2</v>
      </c>
      <c r="DR60" s="7" t="s">
        <v>126</v>
      </c>
      <c r="DS60" s="11">
        <f>IFERROR(VLOOKUP(DR60,Dicionário!A:B,2,0),"Conferir")</f>
        <v>1</v>
      </c>
      <c r="DW60" s="7">
        <f t="shared" si="4"/>
        <v>1450</v>
      </c>
      <c r="DX60" s="7">
        <f t="shared" si="5"/>
        <v>158</v>
      </c>
    </row>
    <row r="61" spans="1:128" ht="14" x14ac:dyDescent="0.15">
      <c r="A61" s="6">
        <v>44960.612487326391</v>
      </c>
      <c r="B61" s="7" t="s">
        <v>272</v>
      </c>
      <c r="C61" s="7" t="s">
        <v>656</v>
      </c>
      <c r="D61" s="7" t="s">
        <v>126</v>
      </c>
      <c r="E61" s="7" t="s">
        <v>127</v>
      </c>
      <c r="F61" s="7" t="s">
        <v>127</v>
      </c>
      <c r="G61" s="7">
        <v>1</v>
      </c>
      <c r="H61" s="7">
        <v>1</v>
      </c>
      <c r="I61" s="7" t="s">
        <v>129</v>
      </c>
      <c r="J61" s="7" t="s">
        <v>131</v>
      </c>
      <c r="K61" s="7" t="s">
        <v>130</v>
      </c>
      <c r="L61" s="7" t="s">
        <v>657</v>
      </c>
      <c r="M61" s="7">
        <v>2023010098</v>
      </c>
      <c r="N61" s="7" t="s">
        <v>658</v>
      </c>
      <c r="O61" s="7">
        <v>11974696509</v>
      </c>
      <c r="P61" s="7">
        <v>550776849</v>
      </c>
      <c r="Q61" s="7">
        <v>49028666842</v>
      </c>
      <c r="R61" s="9">
        <v>38165</v>
      </c>
      <c r="S61" s="7">
        <v>2022</v>
      </c>
      <c r="T61" s="7">
        <v>19</v>
      </c>
      <c r="U61" s="7" t="s">
        <v>255</v>
      </c>
      <c r="V61" s="7" t="s">
        <v>136</v>
      </c>
      <c r="W61" s="7" t="s">
        <v>659</v>
      </c>
      <c r="X61" s="8" t="s">
        <v>660</v>
      </c>
      <c r="Y61" s="7" t="s">
        <v>139</v>
      </c>
      <c r="Z61" s="7" t="s">
        <v>140</v>
      </c>
      <c r="AA61" s="7" t="s">
        <v>167</v>
      </c>
      <c r="AB61" s="7" t="s">
        <v>142</v>
      </c>
      <c r="AD61" s="7">
        <v>2</v>
      </c>
      <c r="AE61" s="7">
        <v>2</v>
      </c>
      <c r="AF61" s="7">
        <f t="shared" si="0"/>
        <v>4</v>
      </c>
      <c r="AG61" s="7">
        <v>0</v>
      </c>
      <c r="AH61" s="7">
        <f t="shared" si="1"/>
        <v>4</v>
      </c>
      <c r="AI61" s="10" t="str">
        <f t="shared" si="2"/>
        <v>Ok</v>
      </c>
      <c r="AJ61" s="7" t="s">
        <v>143</v>
      </c>
      <c r="AK61" s="7">
        <v>0</v>
      </c>
      <c r="AL61" s="7" t="s">
        <v>145</v>
      </c>
      <c r="AM61" s="11">
        <f>IFERROR(VLOOKUP(AL61,Dicionário!A:B,2,0),"Conferir")</f>
        <v>2</v>
      </c>
      <c r="AN61" s="7">
        <v>0</v>
      </c>
      <c r="AO61" s="7" t="s">
        <v>145</v>
      </c>
      <c r="AP61" s="7">
        <f>IFERROR(VLOOKUP(AO61,Dicionário!A:B,2,0),"Conferir")</f>
        <v>2</v>
      </c>
      <c r="AQ61" s="7">
        <v>1323</v>
      </c>
      <c r="AR61" s="7" t="s">
        <v>144</v>
      </c>
      <c r="AS61" s="11">
        <f>IFERROR(VLOOKUP(AR61,Dicionário!A:B,2,0),"Conferir")</f>
        <v>2</v>
      </c>
      <c r="AT61" s="7">
        <v>0</v>
      </c>
      <c r="AU61" s="7" t="s">
        <v>145</v>
      </c>
      <c r="AV61" s="7">
        <f>IFERROR(VLOOKUP(AU61,Dicionário!A:B,2,0),"Conferir")</f>
        <v>2</v>
      </c>
      <c r="AW61" s="7">
        <v>0</v>
      </c>
      <c r="AX61" s="7">
        <v>0</v>
      </c>
      <c r="AY61" s="7" t="s">
        <v>145</v>
      </c>
      <c r="AZ61" s="11">
        <f>IFERROR(VLOOKUP(AY61,Dicionário!A:B,2,0),"Conferir")</f>
        <v>2</v>
      </c>
      <c r="BA61" s="7">
        <v>0</v>
      </c>
      <c r="BB61" s="7" t="s">
        <v>145</v>
      </c>
      <c r="BC61" s="7">
        <f>IFERROR(VLOOKUP(BB61,Dicionário!A:B,2,0),"Conferir")</f>
        <v>2</v>
      </c>
      <c r="BD61" s="7">
        <v>0</v>
      </c>
      <c r="BE61" s="7" t="s">
        <v>145</v>
      </c>
      <c r="BF61" s="11">
        <f>IFERROR(VLOOKUP(BE61,Dicionário!A:B,2,0),"Conferir")</f>
        <v>2</v>
      </c>
      <c r="BH61" s="7">
        <v>0</v>
      </c>
      <c r="BI61" s="7" t="s">
        <v>186</v>
      </c>
      <c r="BJ61" s="11">
        <f>IFERROR(VLOOKUP(BI61,Dicionário!$A:$B,2,0),"Conferir")</f>
        <v>1</v>
      </c>
      <c r="BK61" s="7">
        <v>50</v>
      </c>
      <c r="BL61" s="7" t="s">
        <v>375</v>
      </c>
      <c r="BM61" s="11">
        <f>IFERROR(VLOOKUP(BL61,Dicionário!A:B,2,0),"Conferir")</f>
        <v>2</v>
      </c>
      <c r="BN61" s="7">
        <v>0</v>
      </c>
      <c r="BO61" s="7" t="s">
        <v>154</v>
      </c>
      <c r="BP61" s="7">
        <f>IFERROR(VLOOKUP(BO61,Dicionário!A:B,2,0),"Conferir")</f>
        <v>0</v>
      </c>
      <c r="BQ61" s="7">
        <v>105</v>
      </c>
      <c r="BR61" s="7" t="s">
        <v>149</v>
      </c>
      <c r="BS61" s="11">
        <f>IFERROR(VLOOKUP(BR61,Dicionário!A:B,2,0),"Conferir")</f>
        <v>2</v>
      </c>
      <c r="BT61" s="7">
        <v>88</v>
      </c>
      <c r="BU61" s="7" t="s">
        <v>149</v>
      </c>
      <c r="BV61" s="7">
        <f>IFERROR(VLOOKUP(BU61,Dicionário!A:B,2,0),"Conferir")</f>
        <v>2</v>
      </c>
      <c r="BW61" s="7">
        <v>0</v>
      </c>
      <c r="BX61" s="7" t="s">
        <v>148</v>
      </c>
      <c r="BY61" s="11">
        <f>IFERROR(VLOOKUP(BX61,Dicionário!A:B,2,0),"Conferir")</f>
        <v>2</v>
      </c>
      <c r="BZ61" s="7" t="s">
        <v>214</v>
      </c>
      <c r="CA61" s="7">
        <v>80</v>
      </c>
      <c r="CB61" s="7" t="s">
        <v>190</v>
      </c>
      <c r="CC61" s="11">
        <f>IFERROR(VLOOKUP(CB61,Dicionário!A:B,2,0),"Conferir")</f>
        <v>2</v>
      </c>
      <c r="CD61" s="7">
        <v>150</v>
      </c>
      <c r="CE61" s="7">
        <v>0</v>
      </c>
      <c r="CF61" s="7" t="s">
        <v>148</v>
      </c>
      <c r="CG61" s="7">
        <f>IFERROR(VLOOKUP(CF61,Dicionário!A:B,2,0),"Conferir")</f>
        <v>2</v>
      </c>
      <c r="CH61" s="7">
        <v>0</v>
      </c>
      <c r="CI61" s="7" t="s">
        <v>148</v>
      </c>
      <c r="CJ61" s="7">
        <f>IFERROR(VLOOKUP(CI61,Dicionário!A:B,2,0),"Conferir")</f>
        <v>2</v>
      </c>
      <c r="CK61" s="7">
        <v>15</v>
      </c>
      <c r="CL61" s="7" t="s">
        <v>152</v>
      </c>
      <c r="CM61" s="11">
        <f>IFERROR(VLOOKUP(CL61,Dicionário!A:B,2,0),"Conferir")</f>
        <v>2</v>
      </c>
      <c r="CN61" s="7" t="s">
        <v>294</v>
      </c>
      <c r="CO61" s="7">
        <v>0</v>
      </c>
      <c r="CP61" s="7">
        <v>0</v>
      </c>
      <c r="CQ61" s="7">
        <v>0</v>
      </c>
      <c r="CR61" s="7" t="s">
        <v>148</v>
      </c>
      <c r="CS61" s="11">
        <f>IFERROR(VLOOKUP(CR61,Dicionário!A:B,2,0),"Conferir")</f>
        <v>2</v>
      </c>
      <c r="CT61" s="7">
        <v>0</v>
      </c>
      <c r="CU61" s="7" t="s">
        <v>148</v>
      </c>
      <c r="CV61" s="11">
        <f>IFERROR(VLOOKUP(CU61,Dicionário!A:B,2,0),"Conferir")</f>
        <v>2</v>
      </c>
      <c r="CW61" s="7">
        <v>0</v>
      </c>
      <c r="CX61" s="7" t="s">
        <v>148</v>
      </c>
      <c r="CY61" s="11">
        <f>IFERROR(VLOOKUP(CX61,Dicionário!A:B,2,0),"Conferir")</f>
        <v>2</v>
      </c>
      <c r="CZ61" s="12">
        <f t="shared" si="3"/>
        <v>0</v>
      </c>
      <c r="DA61" s="7">
        <v>0</v>
      </c>
      <c r="DB61" s="7" t="s">
        <v>148</v>
      </c>
      <c r="DC61" s="7">
        <f>IFERROR(VLOOKUP(DB61,Dicionário!A:B,2,0),"Conferir")</f>
        <v>2</v>
      </c>
      <c r="DE61" s="7" t="s">
        <v>156</v>
      </c>
      <c r="DF61" s="7" t="s">
        <v>156</v>
      </c>
      <c r="DG61" s="11">
        <f>IFERROR(VLOOKUP(DF61,Dicionário!A:B,2,0),"Conferir")</f>
        <v>1</v>
      </c>
      <c r="DH61" s="7" t="s">
        <v>175</v>
      </c>
      <c r="DJ61" s="7" t="s">
        <v>158</v>
      </c>
      <c r="DK61" s="11">
        <f>IFERROR(VLOOKUP(DJ61,Dicionário!A:B,2,0),"Conferir")</f>
        <v>2</v>
      </c>
      <c r="DL61" s="7" t="s">
        <v>176</v>
      </c>
      <c r="DM61" s="11">
        <f>IFERROR(VLOOKUP(DL61,Dicionário!A:B,2,0),"Conferir")</f>
        <v>2</v>
      </c>
      <c r="DN61" s="7" t="s">
        <v>260</v>
      </c>
      <c r="DO61" s="11">
        <f>IFERROR(VLOOKUP(DN61,Dicionário!A:B,2,0),"Conferir")</f>
        <v>3</v>
      </c>
      <c r="DP61" s="7" t="s">
        <v>127</v>
      </c>
      <c r="DQ61" s="11">
        <f>IFERROR(VLOOKUP(DP61,Dicionário!A:B,2,0),"Conferir")</f>
        <v>2</v>
      </c>
      <c r="DR61" s="7" t="s">
        <v>127</v>
      </c>
      <c r="DS61" s="11">
        <f>IFERROR(VLOOKUP(DR61,Dicionário!A:B,2,0),"Conferir")</f>
        <v>2</v>
      </c>
      <c r="DW61" s="7">
        <f t="shared" si="4"/>
        <v>1323</v>
      </c>
      <c r="DX61" s="7">
        <f t="shared" si="5"/>
        <v>488</v>
      </c>
    </row>
    <row r="62" spans="1:128" ht="14" x14ac:dyDescent="0.15">
      <c r="A62" s="6">
        <v>44968.47768408565</v>
      </c>
      <c r="B62" s="7" t="s">
        <v>381</v>
      </c>
      <c r="C62" s="7" t="s">
        <v>661</v>
      </c>
      <c r="D62" s="7" t="s">
        <v>126</v>
      </c>
      <c r="E62" s="7" t="s">
        <v>126</v>
      </c>
      <c r="F62" s="7" t="s">
        <v>127</v>
      </c>
      <c r="G62" s="7">
        <v>5</v>
      </c>
      <c r="H62" s="7">
        <v>6</v>
      </c>
      <c r="I62" s="7" t="s">
        <v>129</v>
      </c>
      <c r="J62" s="7" t="s">
        <v>131</v>
      </c>
      <c r="K62" s="7" t="s">
        <v>130</v>
      </c>
      <c r="L62" s="7" t="s">
        <v>662</v>
      </c>
      <c r="M62" s="7">
        <v>2023010100</v>
      </c>
      <c r="N62" s="7" t="s">
        <v>663</v>
      </c>
      <c r="O62" s="7">
        <v>11949271550</v>
      </c>
      <c r="P62" s="7">
        <v>549893313</v>
      </c>
      <c r="Q62" s="7">
        <v>43531057871</v>
      </c>
      <c r="R62" s="9">
        <v>36331</v>
      </c>
      <c r="S62" s="7">
        <v>2016</v>
      </c>
      <c r="T62" s="7">
        <v>24</v>
      </c>
      <c r="U62" s="7" t="s">
        <v>164</v>
      </c>
      <c r="V62" s="7" t="s">
        <v>136</v>
      </c>
      <c r="W62" s="7" t="s">
        <v>664</v>
      </c>
      <c r="X62" s="8" t="s">
        <v>665</v>
      </c>
      <c r="Y62" s="7" t="s">
        <v>139</v>
      </c>
      <c r="Z62" s="7" t="s">
        <v>140</v>
      </c>
      <c r="AA62" s="7" t="s">
        <v>167</v>
      </c>
      <c r="AB62" s="7" t="s">
        <v>142</v>
      </c>
      <c r="AD62" s="7">
        <v>4</v>
      </c>
      <c r="AE62" s="7">
        <v>4</v>
      </c>
      <c r="AF62" s="7">
        <f t="shared" si="0"/>
        <v>8</v>
      </c>
      <c r="AH62" s="7">
        <f t="shared" si="1"/>
        <v>8</v>
      </c>
      <c r="AI62" s="10" t="str">
        <f t="shared" si="2"/>
        <v>Ok</v>
      </c>
      <c r="AJ62" s="7" t="s">
        <v>143</v>
      </c>
      <c r="AK62" s="7">
        <v>0</v>
      </c>
      <c r="AL62" s="7" t="s">
        <v>145</v>
      </c>
      <c r="AM62" s="11">
        <f>IFERROR(VLOOKUP(AL62,Dicionário!A:B,2,0),"Conferir")</f>
        <v>2</v>
      </c>
      <c r="AN62" s="7">
        <v>1757</v>
      </c>
      <c r="AO62" s="7" t="s">
        <v>144</v>
      </c>
      <c r="AP62" s="7">
        <f>IFERROR(VLOOKUP(AO62,Dicionário!A:B,2,0),"Conferir")</f>
        <v>2</v>
      </c>
      <c r="AQ62" s="7">
        <v>0</v>
      </c>
      <c r="AR62" s="7" t="s">
        <v>145</v>
      </c>
      <c r="AS62" s="11">
        <f>IFERROR(VLOOKUP(AR62,Dicionário!A:B,2,0),"Conferir")</f>
        <v>2</v>
      </c>
      <c r="AT62" s="7">
        <v>1803</v>
      </c>
      <c r="AU62" s="7" t="s">
        <v>144</v>
      </c>
      <c r="AV62" s="7">
        <f>IFERROR(VLOOKUP(AU62,Dicionário!A:B,2,0),"Conferir")</f>
        <v>2</v>
      </c>
      <c r="AW62" s="7">
        <v>0</v>
      </c>
      <c r="AX62" s="7">
        <v>0</v>
      </c>
      <c r="AY62" s="7" t="s">
        <v>145</v>
      </c>
      <c r="AZ62" s="11">
        <f>IFERROR(VLOOKUP(AY62,Dicionário!A:B,2,0),"Conferir")</f>
        <v>2</v>
      </c>
      <c r="BA62" s="7">
        <v>0</v>
      </c>
      <c r="BB62" s="7" t="s">
        <v>145</v>
      </c>
      <c r="BC62" s="7">
        <f>IFERROR(VLOOKUP(BB62,Dicionário!A:B,2,0),"Conferir")</f>
        <v>2</v>
      </c>
      <c r="BD62" s="7">
        <v>600</v>
      </c>
      <c r="BE62" s="7" t="s">
        <v>224</v>
      </c>
      <c r="BF62" s="11">
        <f>IFERROR(VLOOKUP(BE62,Dicionário!A:B,2,0),"Conferir")</f>
        <v>2</v>
      </c>
      <c r="BH62" s="7">
        <v>0</v>
      </c>
      <c r="BI62" s="7" t="s">
        <v>532</v>
      </c>
      <c r="BJ62" s="11">
        <f>IFERROR(VLOOKUP(BI62,Dicionário!$A:$B,2,0),"Conferir")</f>
        <v>4</v>
      </c>
      <c r="BK62" s="7">
        <v>0</v>
      </c>
      <c r="BL62" s="7" t="s">
        <v>187</v>
      </c>
      <c r="BM62" s="11">
        <f>IFERROR(VLOOKUP(BL62,Dicionário!A:B,2,0),"Conferir")</f>
        <v>2</v>
      </c>
      <c r="BN62" s="7">
        <v>0</v>
      </c>
      <c r="BO62" s="7" t="s">
        <v>148</v>
      </c>
      <c r="BP62" s="7">
        <f>IFERROR(VLOOKUP(BO62,Dicionário!A:B,2,0),"Conferir")</f>
        <v>2</v>
      </c>
      <c r="BQ62" s="7">
        <v>28</v>
      </c>
      <c r="BR62" s="7" t="s">
        <v>149</v>
      </c>
      <c r="BS62" s="11">
        <f>IFERROR(VLOOKUP(BR62,Dicionário!A:B,2,0),"Conferir")</f>
        <v>2</v>
      </c>
      <c r="BT62" s="7">
        <v>160</v>
      </c>
      <c r="BU62" s="7" t="s">
        <v>149</v>
      </c>
      <c r="BV62" s="7">
        <f>IFERROR(VLOOKUP(BU62,Dicionário!A:B,2,0),"Conferir")</f>
        <v>2</v>
      </c>
      <c r="BW62" s="7">
        <v>221</v>
      </c>
      <c r="BX62" s="7" t="s">
        <v>189</v>
      </c>
      <c r="BY62" s="11">
        <f>IFERROR(VLOOKUP(BX62,Dicionário!A:B,2,0),"Conferir")</f>
        <v>2</v>
      </c>
      <c r="BZ62" s="7" t="s">
        <v>214</v>
      </c>
      <c r="CA62" s="7">
        <v>209</v>
      </c>
      <c r="CB62" s="7" t="s">
        <v>636</v>
      </c>
      <c r="CC62" s="11">
        <f>IFERROR(VLOOKUP(CB62,Dicionário!A:B,2,0),"Conferir")</f>
        <v>0</v>
      </c>
      <c r="CD62" s="7">
        <v>564</v>
      </c>
      <c r="CE62" s="7">
        <v>99</v>
      </c>
      <c r="CF62" s="7" t="s">
        <v>301</v>
      </c>
      <c r="CG62" s="7">
        <f>IFERROR(VLOOKUP(CF62,Dicionário!A:B,2,0),"Conferir")</f>
        <v>2</v>
      </c>
      <c r="CH62" s="7">
        <v>275</v>
      </c>
      <c r="CI62" s="7" t="s">
        <v>244</v>
      </c>
      <c r="CJ62" s="7">
        <f>IFERROR(VLOOKUP(CI62,Dicionário!A:B,2,0),"Conferir")</f>
        <v>2</v>
      </c>
      <c r="CK62" s="7">
        <v>1000</v>
      </c>
      <c r="CL62" s="7" t="s">
        <v>245</v>
      </c>
      <c r="CM62" s="11">
        <f>IFERROR(VLOOKUP(CL62,Dicionário!A:B,2,0),"Conferir")</f>
        <v>2</v>
      </c>
      <c r="CN62" s="7" t="s">
        <v>666</v>
      </c>
      <c r="CO62" s="7">
        <v>0</v>
      </c>
      <c r="CP62" s="7">
        <v>0</v>
      </c>
      <c r="CQ62" s="7">
        <v>0</v>
      </c>
      <c r="CR62" s="7" t="s">
        <v>148</v>
      </c>
      <c r="CS62" s="11">
        <f>IFERROR(VLOOKUP(CR62,Dicionário!A:B,2,0),"Conferir")</f>
        <v>2</v>
      </c>
      <c r="CT62" s="7">
        <v>2031</v>
      </c>
      <c r="CU62" s="7" t="s">
        <v>247</v>
      </c>
      <c r="CV62" s="11">
        <f>IFERROR(VLOOKUP(CU62,Dicionário!A:B,2,0),"Conferir")</f>
        <v>2</v>
      </c>
      <c r="CW62" s="7">
        <v>508</v>
      </c>
      <c r="CX62" s="7" t="s">
        <v>247</v>
      </c>
      <c r="CY62" s="11">
        <f>IFERROR(VLOOKUP(CX62,Dicionário!A:B,2,0),"Conferir")</f>
        <v>2</v>
      </c>
      <c r="CZ62" s="12">
        <f t="shared" si="3"/>
        <v>-126.91666666666667</v>
      </c>
      <c r="DA62" s="7">
        <v>416</v>
      </c>
      <c r="DB62" s="7" t="s">
        <v>478</v>
      </c>
      <c r="DC62" s="7">
        <f>IFERROR(VLOOKUP(DB62,Dicionário!A:B,2,0),"Conferir")</f>
        <v>2</v>
      </c>
      <c r="DE62" s="7" t="s">
        <v>156</v>
      </c>
      <c r="DF62" s="7" t="s">
        <v>156</v>
      </c>
      <c r="DG62" s="11">
        <f>IFERROR(VLOOKUP(DF62,Dicionário!A:B,2,0),"Conferir")</f>
        <v>1</v>
      </c>
      <c r="DH62" s="7" t="s">
        <v>175</v>
      </c>
      <c r="DJ62" s="7" t="s">
        <v>158</v>
      </c>
      <c r="DK62" s="11">
        <f>IFERROR(VLOOKUP(DJ62,Dicionário!A:B,2,0),"Conferir")</f>
        <v>2</v>
      </c>
      <c r="DL62" s="7" t="s">
        <v>176</v>
      </c>
      <c r="DM62" s="11">
        <f>IFERROR(VLOOKUP(DL62,Dicionário!A:B,2,0),"Conferir")</f>
        <v>2</v>
      </c>
      <c r="DN62" s="7" t="s">
        <v>177</v>
      </c>
      <c r="DO62" s="11">
        <f>IFERROR(VLOOKUP(DN62,Dicionário!A:B,2,0),"Conferir")</f>
        <v>5</v>
      </c>
      <c r="DP62" s="7" t="s">
        <v>127</v>
      </c>
      <c r="DQ62" s="11">
        <f>IFERROR(VLOOKUP(DP62,Dicionário!A:B,2,0),"Conferir")</f>
        <v>2</v>
      </c>
      <c r="DR62" s="7" t="s">
        <v>127</v>
      </c>
      <c r="DS62" s="11">
        <f>IFERROR(VLOOKUP(DR62,Dicionário!A:B,2,0),"Conferir")</f>
        <v>2</v>
      </c>
      <c r="DW62" s="7">
        <f t="shared" si="4"/>
        <v>4160</v>
      </c>
      <c r="DX62" s="7">
        <f t="shared" si="5"/>
        <v>2335</v>
      </c>
    </row>
    <row r="63" spans="1:128" ht="14" x14ac:dyDescent="0.15">
      <c r="A63" s="6">
        <v>44968.724746134263</v>
      </c>
      <c r="B63" s="7" t="s">
        <v>320</v>
      </c>
      <c r="C63" s="7" t="s">
        <v>667</v>
      </c>
      <c r="D63" s="7" t="s">
        <v>126</v>
      </c>
      <c r="E63" s="7" t="s">
        <v>127</v>
      </c>
      <c r="F63" s="7" t="s">
        <v>127</v>
      </c>
      <c r="G63" s="7">
        <v>1</v>
      </c>
      <c r="H63" s="7">
        <v>1</v>
      </c>
      <c r="I63" s="7" t="s">
        <v>129</v>
      </c>
      <c r="J63" s="7" t="s">
        <v>131</v>
      </c>
      <c r="K63" s="7" t="s">
        <v>130</v>
      </c>
      <c r="L63" s="7" t="s">
        <v>668</v>
      </c>
      <c r="M63" s="7">
        <v>2023010101</v>
      </c>
      <c r="N63" s="7" t="s">
        <v>669</v>
      </c>
      <c r="O63" s="7">
        <v>11985731611</v>
      </c>
      <c r="P63" s="7">
        <v>575046326</v>
      </c>
      <c r="Q63" s="7">
        <v>51055569847</v>
      </c>
      <c r="R63" s="9">
        <v>38790</v>
      </c>
      <c r="S63" s="7">
        <v>2023</v>
      </c>
      <c r="T63" s="7">
        <v>17</v>
      </c>
      <c r="U63" s="7" t="s">
        <v>255</v>
      </c>
      <c r="V63" s="7" t="s">
        <v>136</v>
      </c>
      <c r="W63" s="7" t="s">
        <v>670</v>
      </c>
      <c r="X63" s="8" t="s">
        <v>671</v>
      </c>
      <c r="Y63" s="7" t="s">
        <v>139</v>
      </c>
      <c r="Z63" s="7" t="s">
        <v>140</v>
      </c>
      <c r="AA63" s="7" t="s">
        <v>167</v>
      </c>
      <c r="AB63" s="7" t="s">
        <v>142</v>
      </c>
      <c r="AD63" s="7">
        <v>3</v>
      </c>
      <c r="AE63" s="7">
        <v>3</v>
      </c>
      <c r="AF63" s="7">
        <f t="shared" si="0"/>
        <v>6</v>
      </c>
      <c r="AH63" s="7">
        <f t="shared" si="1"/>
        <v>6</v>
      </c>
      <c r="AI63" s="10" t="str">
        <f t="shared" si="2"/>
        <v>Ok</v>
      </c>
      <c r="AJ63" s="7" t="s">
        <v>143</v>
      </c>
      <c r="AK63" s="7">
        <v>0</v>
      </c>
      <c r="AL63" s="7" t="s">
        <v>145</v>
      </c>
      <c r="AM63" s="11">
        <f>IFERROR(VLOOKUP(AL63,Dicionário!A:B,2,0),"Conferir")</f>
        <v>2</v>
      </c>
      <c r="AN63" s="7">
        <v>0</v>
      </c>
      <c r="AO63" s="7" t="s">
        <v>145</v>
      </c>
      <c r="AP63" s="7">
        <f>IFERROR(VLOOKUP(AO63,Dicionário!A:B,2,0),"Conferir")</f>
        <v>2</v>
      </c>
      <c r="AQ63" s="7">
        <v>1594</v>
      </c>
      <c r="AR63" s="7" t="s">
        <v>144</v>
      </c>
      <c r="AS63" s="11">
        <f>IFERROR(VLOOKUP(AR63,Dicionário!A:B,2,0),"Conferir")</f>
        <v>2</v>
      </c>
      <c r="AT63" s="7">
        <v>0</v>
      </c>
      <c r="AU63" s="7" t="s">
        <v>145</v>
      </c>
      <c r="AV63" s="7">
        <f>IFERROR(VLOOKUP(AU63,Dicionário!A:B,2,0),"Conferir")</f>
        <v>2</v>
      </c>
      <c r="AW63" s="7">
        <v>0</v>
      </c>
      <c r="AX63" s="7">
        <v>0</v>
      </c>
      <c r="AY63" s="7" t="s">
        <v>145</v>
      </c>
      <c r="AZ63" s="11">
        <f>IFERROR(VLOOKUP(AY63,Dicionário!A:B,2,0),"Conferir")</f>
        <v>2</v>
      </c>
      <c r="BA63" s="7">
        <v>0</v>
      </c>
      <c r="BB63" s="7" t="s">
        <v>145</v>
      </c>
      <c r="BC63" s="7">
        <f>IFERROR(VLOOKUP(BB63,Dicionário!A:B,2,0),"Conferir")</f>
        <v>2</v>
      </c>
      <c r="BD63" s="7">
        <v>0</v>
      </c>
      <c r="BE63" s="7" t="s">
        <v>145</v>
      </c>
      <c r="BF63" s="11">
        <f>IFERROR(VLOOKUP(BE63,Dicionário!A:B,2,0),"Conferir")</f>
        <v>2</v>
      </c>
      <c r="BH63" s="7">
        <v>0</v>
      </c>
      <c r="BI63" s="7" t="s">
        <v>186</v>
      </c>
      <c r="BJ63" s="11">
        <f>IFERROR(VLOOKUP(BI63,Dicionário!$A:$B,2,0),"Conferir")</f>
        <v>1</v>
      </c>
      <c r="BK63" s="7">
        <v>0</v>
      </c>
      <c r="BL63" s="7" t="s">
        <v>187</v>
      </c>
      <c r="BM63" s="11">
        <f>IFERROR(VLOOKUP(BL63,Dicionário!A:B,2,0),"Conferir")</f>
        <v>2</v>
      </c>
      <c r="BN63" s="7">
        <v>1057</v>
      </c>
      <c r="BO63" s="7" t="s">
        <v>188</v>
      </c>
      <c r="BP63" s="7">
        <f>IFERROR(VLOOKUP(BO63,Dicionário!A:B,2,0),"Conferir")</f>
        <v>2</v>
      </c>
      <c r="BQ63" s="7">
        <v>112</v>
      </c>
      <c r="BR63" s="7" t="s">
        <v>149</v>
      </c>
      <c r="BS63" s="11">
        <f>IFERROR(VLOOKUP(BR63,Dicionário!A:B,2,0),"Conferir")</f>
        <v>2</v>
      </c>
      <c r="BT63" s="7">
        <v>385</v>
      </c>
      <c r="BU63" s="7" t="s">
        <v>149</v>
      </c>
      <c r="BV63" s="7">
        <f>IFERROR(VLOOKUP(BU63,Dicionário!A:B,2,0),"Conferir")</f>
        <v>2</v>
      </c>
      <c r="BW63" s="7">
        <v>87</v>
      </c>
      <c r="BX63" s="7" t="s">
        <v>189</v>
      </c>
      <c r="BY63" s="11">
        <f>IFERROR(VLOOKUP(BX63,Dicionário!A:B,2,0),"Conferir")</f>
        <v>2</v>
      </c>
      <c r="BZ63" s="7" t="s">
        <v>151</v>
      </c>
      <c r="CA63" s="7">
        <v>0</v>
      </c>
      <c r="CB63" s="7" t="s">
        <v>148</v>
      </c>
      <c r="CC63" s="11">
        <f>IFERROR(VLOOKUP(CB63,Dicionário!A:B,2,0),"Conferir")</f>
        <v>2</v>
      </c>
      <c r="CD63" s="7">
        <v>0</v>
      </c>
      <c r="CE63" s="7">
        <v>0</v>
      </c>
      <c r="CF63" s="7" t="s">
        <v>148</v>
      </c>
      <c r="CG63" s="7">
        <f>IFERROR(VLOOKUP(CF63,Dicionário!A:B,2,0),"Conferir")</f>
        <v>2</v>
      </c>
      <c r="CH63" s="7">
        <v>80</v>
      </c>
      <c r="CI63" s="7" t="s">
        <v>225</v>
      </c>
      <c r="CJ63" s="7">
        <f>IFERROR(VLOOKUP(CI63,Dicionário!A:B,2,0),"Conferir")</f>
        <v>0</v>
      </c>
      <c r="CK63" s="7">
        <v>75</v>
      </c>
      <c r="CL63" s="7" t="s">
        <v>152</v>
      </c>
      <c r="CM63" s="11">
        <f>IFERROR(VLOOKUP(CL63,Dicionário!A:B,2,0),"Conferir")</f>
        <v>2</v>
      </c>
      <c r="CN63" s="7" t="s">
        <v>294</v>
      </c>
      <c r="CO63" s="7">
        <v>0</v>
      </c>
      <c r="CP63" s="7">
        <v>0</v>
      </c>
      <c r="CQ63" s="7">
        <v>0</v>
      </c>
      <c r="CR63" s="7" t="s">
        <v>148</v>
      </c>
      <c r="CS63" s="11">
        <f>IFERROR(VLOOKUP(CR63,Dicionário!A:B,2,0),"Conferir")</f>
        <v>2</v>
      </c>
      <c r="CT63" s="7">
        <v>0</v>
      </c>
      <c r="CU63" s="7" t="s">
        <v>148</v>
      </c>
      <c r="CV63" s="11">
        <f>IFERROR(VLOOKUP(CU63,Dicionário!A:B,2,0),"Conferir")</f>
        <v>2</v>
      </c>
      <c r="CW63" s="7">
        <v>0</v>
      </c>
      <c r="CX63" s="7" t="s">
        <v>148</v>
      </c>
      <c r="CY63" s="11">
        <f>IFERROR(VLOOKUP(CX63,Dicionário!A:B,2,0),"Conferir")</f>
        <v>2</v>
      </c>
      <c r="CZ63" s="12">
        <f t="shared" si="3"/>
        <v>0</v>
      </c>
      <c r="DA63" s="7">
        <v>633</v>
      </c>
      <c r="DB63" s="7" t="s">
        <v>247</v>
      </c>
      <c r="DC63" s="7">
        <f>IFERROR(VLOOKUP(DB63,Dicionário!A:B,2,0),"Conferir")</f>
        <v>2</v>
      </c>
      <c r="DE63" s="7" t="s">
        <v>156</v>
      </c>
      <c r="DF63" s="7" t="s">
        <v>156</v>
      </c>
      <c r="DG63" s="11">
        <f>IFERROR(VLOOKUP(DF63,Dicionário!A:B,2,0),"Conferir")</f>
        <v>1</v>
      </c>
      <c r="DH63" s="7" t="s">
        <v>157</v>
      </c>
      <c r="DJ63" s="7" t="s">
        <v>158</v>
      </c>
      <c r="DK63" s="11">
        <f>IFERROR(VLOOKUP(DJ63,Dicionário!A:B,2,0),"Conferir")</f>
        <v>2</v>
      </c>
      <c r="DL63" s="7" t="s">
        <v>194</v>
      </c>
      <c r="DM63" s="11">
        <f>IFERROR(VLOOKUP(DL63,Dicionário!A:B,2,0),"Conferir")</f>
        <v>7</v>
      </c>
      <c r="DN63" s="7" t="s">
        <v>227</v>
      </c>
      <c r="DO63" s="11">
        <f>IFERROR(VLOOKUP(DN63,Dicionário!A:B,2,0),"Conferir")</f>
        <v>4</v>
      </c>
      <c r="DP63" s="7" t="s">
        <v>127</v>
      </c>
      <c r="DQ63" s="11">
        <f>IFERROR(VLOOKUP(DP63,Dicionário!A:B,2,0),"Conferir")</f>
        <v>2</v>
      </c>
      <c r="DR63" s="7" t="s">
        <v>127</v>
      </c>
      <c r="DS63" s="11">
        <f>IFERROR(VLOOKUP(DR63,Dicionário!A:B,2,0),"Conferir")</f>
        <v>2</v>
      </c>
      <c r="DT63" s="7" t="s">
        <v>672</v>
      </c>
      <c r="DW63" s="7">
        <f t="shared" si="4"/>
        <v>1594</v>
      </c>
      <c r="DX63" s="7">
        <f t="shared" si="5"/>
        <v>1709</v>
      </c>
    </row>
    <row r="64" spans="1:128" ht="14" x14ac:dyDescent="0.15">
      <c r="A64" s="6">
        <v>44968.592814363423</v>
      </c>
      <c r="B64" s="7" t="s">
        <v>352</v>
      </c>
      <c r="C64" s="7" t="s">
        <v>673</v>
      </c>
      <c r="D64" s="7" t="s">
        <v>126</v>
      </c>
      <c r="E64" s="7" t="s">
        <v>126</v>
      </c>
      <c r="F64" s="7" t="s">
        <v>127</v>
      </c>
      <c r="G64" s="7">
        <v>4</v>
      </c>
      <c r="H64" s="7">
        <v>2</v>
      </c>
      <c r="I64" s="7" t="s">
        <v>129</v>
      </c>
      <c r="J64" s="7" t="s">
        <v>674</v>
      </c>
      <c r="K64" s="7" t="s">
        <v>306</v>
      </c>
      <c r="L64" s="7" t="s">
        <v>675</v>
      </c>
      <c r="M64" s="7">
        <v>2023010102</v>
      </c>
      <c r="N64" s="7" t="s">
        <v>676</v>
      </c>
      <c r="O64" s="7">
        <v>11985356991</v>
      </c>
      <c r="P64" s="7" t="s">
        <v>677</v>
      </c>
      <c r="Q64" s="7">
        <v>48191959801</v>
      </c>
      <c r="R64" s="9">
        <v>35903</v>
      </c>
      <c r="S64" s="7">
        <v>2015</v>
      </c>
      <c r="T64" s="7">
        <v>25</v>
      </c>
      <c r="U64" s="7" t="s">
        <v>255</v>
      </c>
      <c r="V64" s="7" t="s">
        <v>136</v>
      </c>
      <c r="W64" s="7" t="s">
        <v>678</v>
      </c>
      <c r="X64" s="8" t="s">
        <v>679</v>
      </c>
      <c r="Y64" s="7" t="s">
        <v>502</v>
      </c>
      <c r="Z64" s="7" t="s">
        <v>140</v>
      </c>
      <c r="AA64" s="7" t="s">
        <v>167</v>
      </c>
      <c r="AB64" s="7" t="s">
        <v>142</v>
      </c>
      <c r="AD64" s="7">
        <v>3</v>
      </c>
      <c r="AE64" s="7">
        <v>3</v>
      </c>
      <c r="AF64" s="7">
        <f t="shared" si="0"/>
        <v>6</v>
      </c>
      <c r="AG64" s="7">
        <v>0</v>
      </c>
      <c r="AH64" s="7">
        <f t="shared" si="1"/>
        <v>6</v>
      </c>
      <c r="AI64" s="10" t="str">
        <f t="shared" si="2"/>
        <v>Ok</v>
      </c>
      <c r="AJ64" s="7" t="s">
        <v>222</v>
      </c>
      <c r="AK64" s="7">
        <v>300</v>
      </c>
      <c r="AL64" s="7" t="s">
        <v>223</v>
      </c>
      <c r="AM64" s="11">
        <f>IFERROR(VLOOKUP(AL64,Dicionário!A:B,2,0),"Conferir")</f>
        <v>2</v>
      </c>
      <c r="AN64" s="7">
        <v>0</v>
      </c>
      <c r="AO64" s="7" t="s">
        <v>145</v>
      </c>
      <c r="AP64" s="7">
        <f>IFERROR(VLOOKUP(AO64,Dicionário!A:B,2,0),"Conferir")</f>
        <v>2</v>
      </c>
      <c r="AQ64" s="7">
        <v>400</v>
      </c>
      <c r="AR64" s="7" t="s">
        <v>223</v>
      </c>
      <c r="AS64" s="11">
        <f>IFERROR(VLOOKUP(AR64,Dicionário!A:B,2,0),"Conferir")</f>
        <v>2</v>
      </c>
      <c r="AT64" s="7">
        <v>1120</v>
      </c>
      <c r="AU64" s="7" t="s">
        <v>223</v>
      </c>
      <c r="AV64" s="7">
        <f>IFERROR(VLOOKUP(AU64,Dicionário!A:B,2,0),"Conferir")</f>
        <v>2</v>
      </c>
      <c r="AW64" s="7">
        <v>0</v>
      </c>
      <c r="AX64" s="7">
        <v>0</v>
      </c>
      <c r="AY64" s="7" t="s">
        <v>145</v>
      </c>
      <c r="AZ64" s="11">
        <f>IFERROR(VLOOKUP(AY64,Dicionário!A:B,2,0),"Conferir")</f>
        <v>2</v>
      </c>
      <c r="BA64" s="7">
        <v>0</v>
      </c>
      <c r="BB64" s="7" t="s">
        <v>145</v>
      </c>
      <c r="BC64" s="7">
        <f>IFERROR(VLOOKUP(BB64,Dicionário!A:B,2,0),"Conferir")</f>
        <v>2</v>
      </c>
      <c r="BD64" s="7">
        <v>0</v>
      </c>
      <c r="BE64" s="7" t="s">
        <v>145</v>
      </c>
      <c r="BF64" s="11">
        <f>IFERROR(VLOOKUP(BE64,Dicionário!A:B,2,0),"Conferir")</f>
        <v>2</v>
      </c>
      <c r="BH64" s="7">
        <v>0</v>
      </c>
      <c r="BI64" s="7" t="s">
        <v>186</v>
      </c>
      <c r="BJ64" s="11">
        <f>IFERROR(VLOOKUP(BI64,Dicionário!$A:$B,2,0),"Conferir")</f>
        <v>1</v>
      </c>
      <c r="BK64" s="7">
        <v>0</v>
      </c>
      <c r="BL64" s="7" t="s">
        <v>187</v>
      </c>
      <c r="BM64" s="11">
        <f>IFERROR(VLOOKUP(BL64,Dicionário!A:B,2,0),"Conferir")</f>
        <v>2</v>
      </c>
      <c r="BN64" s="7">
        <v>0</v>
      </c>
      <c r="BO64" s="7" t="s">
        <v>188</v>
      </c>
      <c r="BP64" s="7">
        <f>IFERROR(VLOOKUP(BO64,Dicionário!A:B,2,0),"Conferir")</f>
        <v>2</v>
      </c>
      <c r="BQ64" s="7">
        <v>76</v>
      </c>
      <c r="BR64" s="7" t="s">
        <v>149</v>
      </c>
      <c r="BS64" s="11">
        <f>IFERROR(VLOOKUP(BR64,Dicionário!A:B,2,0),"Conferir")</f>
        <v>2</v>
      </c>
      <c r="BT64" s="7">
        <v>298</v>
      </c>
      <c r="BU64" s="7" t="s">
        <v>149</v>
      </c>
      <c r="BV64" s="7">
        <f>IFERROR(VLOOKUP(BU64,Dicionário!A:B,2,0),"Conferir")</f>
        <v>2</v>
      </c>
      <c r="BW64" s="7">
        <v>68</v>
      </c>
      <c r="BX64" s="7" t="s">
        <v>213</v>
      </c>
      <c r="BY64" s="11">
        <f>IFERROR(VLOOKUP(BX64,Dicionário!A:B,2,0),"Conferir")</f>
        <v>2</v>
      </c>
      <c r="BZ64" s="7" t="s">
        <v>170</v>
      </c>
      <c r="CA64" s="7">
        <v>54</v>
      </c>
      <c r="CB64" s="7" t="s">
        <v>190</v>
      </c>
      <c r="CC64" s="11">
        <f>IFERROR(VLOOKUP(CB64,Dicionário!A:B,2,0),"Conferir")</f>
        <v>2</v>
      </c>
      <c r="CD64" s="7">
        <v>510</v>
      </c>
      <c r="CE64" s="7">
        <v>54</v>
      </c>
      <c r="CF64" s="7" t="s">
        <v>301</v>
      </c>
      <c r="CG64" s="7">
        <f>IFERROR(VLOOKUP(CF64,Dicionário!A:B,2,0),"Conferir")</f>
        <v>2</v>
      </c>
      <c r="CH64" s="7">
        <v>74</v>
      </c>
      <c r="CI64" s="7" t="s">
        <v>244</v>
      </c>
      <c r="CJ64" s="7">
        <f>IFERROR(VLOOKUP(CI64,Dicionário!A:B,2,0),"Conferir")</f>
        <v>2</v>
      </c>
      <c r="CK64" s="7">
        <v>108</v>
      </c>
      <c r="CL64" s="7" t="s">
        <v>152</v>
      </c>
      <c r="CM64" s="11">
        <f>IFERROR(VLOOKUP(CL64,Dicionário!A:B,2,0),"Conferir")</f>
        <v>2</v>
      </c>
      <c r="CN64" s="7" t="s">
        <v>485</v>
      </c>
      <c r="CO64" s="7">
        <v>0</v>
      </c>
      <c r="CP64" s="7">
        <v>0</v>
      </c>
      <c r="CQ64" s="7">
        <v>0</v>
      </c>
      <c r="CR64" s="7" t="s">
        <v>148</v>
      </c>
      <c r="CS64" s="11">
        <f>IFERROR(VLOOKUP(CR64,Dicionário!A:B,2,0),"Conferir")</f>
        <v>2</v>
      </c>
      <c r="CT64" s="7">
        <v>0</v>
      </c>
      <c r="CU64" s="7" t="s">
        <v>247</v>
      </c>
      <c r="CV64" s="11">
        <f>IFERROR(VLOOKUP(CU64,Dicionário!A:B,2,0),"Conferir")</f>
        <v>2</v>
      </c>
      <c r="CW64" s="7">
        <v>0</v>
      </c>
      <c r="CX64" s="7" t="s">
        <v>247</v>
      </c>
      <c r="CY64" s="11">
        <f>IFERROR(VLOOKUP(CX64,Dicionário!A:B,2,0),"Conferir")</f>
        <v>2</v>
      </c>
      <c r="CZ64" s="12">
        <f t="shared" si="3"/>
        <v>0</v>
      </c>
      <c r="DA64" s="7">
        <v>0</v>
      </c>
      <c r="DB64" s="7" t="s">
        <v>148</v>
      </c>
      <c r="DC64" s="7">
        <f>IFERROR(VLOOKUP(DB64,Dicionário!A:B,2,0),"Conferir")</f>
        <v>2</v>
      </c>
      <c r="DE64" s="7" t="s">
        <v>156</v>
      </c>
      <c r="DF64" s="7" t="s">
        <v>156</v>
      </c>
      <c r="DG64" s="11">
        <f>IFERROR(VLOOKUP(DF64,Dicionário!A:B,2,0),"Conferir")</f>
        <v>1</v>
      </c>
      <c r="DH64" s="7" t="s">
        <v>175</v>
      </c>
      <c r="DJ64" s="7" t="s">
        <v>158</v>
      </c>
      <c r="DK64" s="11">
        <f>IFERROR(VLOOKUP(DJ64,Dicionário!A:B,2,0),"Conferir")</f>
        <v>2</v>
      </c>
      <c r="DL64" s="7" t="s">
        <v>176</v>
      </c>
      <c r="DM64" s="11">
        <f>IFERROR(VLOOKUP(DL64,Dicionário!A:B,2,0),"Conferir")</f>
        <v>2</v>
      </c>
      <c r="DN64" s="7" t="s">
        <v>177</v>
      </c>
      <c r="DO64" s="11">
        <f>IFERROR(VLOOKUP(DN64,Dicionário!A:B,2,0),"Conferir")</f>
        <v>5</v>
      </c>
      <c r="DP64" s="7" t="s">
        <v>126</v>
      </c>
      <c r="DQ64" s="11">
        <f>IFERROR(VLOOKUP(DP64,Dicionário!A:B,2,0),"Conferir")</f>
        <v>1</v>
      </c>
      <c r="DR64" s="7" t="s">
        <v>126</v>
      </c>
      <c r="DS64" s="11">
        <f>IFERROR(VLOOKUP(DR64,Dicionário!A:B,2,0),"Conferir")</f>
        <v>1</v>
      </c>
      <c r="DW64" s="7">
        <f t="shared" si="4"/>
        <v>1820</v>
      </c>
      <c r="DX64" s="7">
        <f t="shared" si="5"/>
        <v>1174</v>
      </c>
    </row>
    <row r="65" spans="1:128" ht="14" x14ac:dyDescent="0.15">
      <c r="A65" s="6">
        <v>44961.678867939816</v>
      </c>
      <c r="B65" s="7" t="s">
        <v>336</v>
      </c>
      <c r="C65" s="7" t="s">
        <v>680</v>
      </c>
      <c r="D65" s="7" t="s">
        <v>126</v>
      </c>
      <c r="E65" s="7" t="s">
        <v>127</v>
      </c>
      <c r="F65" s="7" t="s">
        <v>127</v>
      </c>
      <c r="G65" s="7">
        <v>3</v>
      </c>
      <c r="H65" s="7">
        <v>1</v>
      </c>
      <c r="I65" s="7">
        <v>1</v>
      </c>
      <c r="J65" s="7" t="s">
        <v>130</v>
      </c>
      <c r="K65" s="7" t="s">
        <v>131</v>
      </c>
      <c r="L65" s="7" t="s">
        <v>681</v>
      </c>
      <c r="M65" s="7">
        <v>2023010103</v>
      </c>
      <c r="N65" s="7" t="s">
        <v>682</v>
      </c>
      <c r="O65" s="7">
        <v>11943596641</v>
      </c>
      <c r="P65" s="7">
        <v>562655232</v>
      </c>
      <c r="Q65" s="7">
        <v>46635783814</v>
      </c>
      <c r="R65" s="9">
        <v>35531</v>
      </c>
      <c r="S65" s="7">
        <v>2014</v>
      </c>
      <c r="T65" s="7">
        <v>26</v>
      </c>
      <c r="U65" s="7" t="s">
        <v>255</v>
      </c>
      <c r="V65" s="7" t="s">
        <v>136</v>
      </c>
      <c r="W65" s="7" t="s">
        <v>683</v>
      </c>
      <c r="X65" s="8" t="s">
        <v>684</v>
      </c>
      <c r="Y65" s="7" t="s">
        <v>139</v>
      </c>
      <c r="Z65" s="7" t="s">
        <v>140</v>
      </c>
      <c r="AA65" s="7" t="s">
        <v>167</v>
      </c>
      <c r="AB65" s="7" t="s">
        <v>142</v>
      </c>
      <c r="AD65" s="7">
        <v>3</v>
      </c>
      <c r="AE65" s="7">
        <v>1</v>
      </c>
      <c r="AF65" s="7">
        <f t="shared" si="0"/>
        <v>2</v>
      </c>
      <c r="AH65" s="7">
        <f t="shared" si="1"/>
        <v>2</v>
      </c>
      <c r="AI65" s="10" t="str">
        <f t="shared" si="2"/>
        <v>Ok</v>
      </c>
      <c r="AJ65" s="7" t="s">
        <v>143</v>
      </c>
      <c r="AK65" s="7">
        <v>2007</v>
      </c>
      <c r="AL65" s="7" t="s">
        <v>144</v>
      </c>
      <c r="AM65" s="11">
        <f>IFERROR(VLOOKUP(AL65,Dicionário!A:B,2,0),"Conferir")</f>
        <v>2</v>
      </c>
      <c r="AN65" s="7">
        <v>0</v>
      </c>
      <c r="AO65" s="7" t="s">
        <v>145</v>
      </c>
      <c r="AP65" s="7">
        <f>IFERROR(VLOOKUP(AO65,Dicionário!A:B,2,0),"Conferir")</f>
        <v>2</v>
      </c>
      <c r="AQ65" s="7">
        <v>0</v>
      </c>
      <c r="AR65" s="7" t="s">
        <v>145</v>
      </c>
      <c r="AS65" s="11">
        <f>IFERROR(VLOOKUP(AR65,Dicionário!A:B,2,0),"Conferir")</f>
        <v>2</v>
      </c>
      <c r="AT65" s="7">
        <v>0</v>
      </c>
      <c r="AU65" s="7" t="s">
        <v>145</v>
      </c>
      <c r="AV65" s="7">
        <f>IFERROR(VLOOKUP(AU65,Dicionário!A:B,2,0),"Conferir")</f>
        <v>2</v>
      </c>
      <c r="AW65" s="7">
        <v>0</v>
      </c>
      <c r="AX65" s="7">
        <v>0</v>
      </c>
      <c r="AY65" s="7" t="s">
        <v>145</v>
      </c>
      <c r="AZ65" s="11">
        <f>IFERROR(VLOOKUP(AY65,Dicionário!A:B,2,0),"Conferir")</f>
        <v>2</v>
      </c>
      <c r="BA65" s="7">
        <v>0</v>
      </c>
      <c r="BB65" s="7" t="s">
        <v>145</v>
      </c>
      <c r="BC65" s="7">
        <f>IFERROR(VLOOKUP(BB65,Dicionário!A:B,2,0),"Conferir")</f>
        <v>2</v>
      </c>
      <c r="BD65" s="7">
        <v>0</v>
      </c>
      <c r="BE65" s="7" t="s">
        <v>145</v>
      </c>
      <c r="BF65" s="11">
        <f>IFERROR(VLOOKUP(BE65,Dicionário!A:B,2,0),"Conferir")</f>
        <v>2</v>
      </c>
      <c r="BH65" s="7">
        <v>0</v>
      </c>
      <c r="BI65" s="7" t="s">
        <v>328</v>
      </c>
      <c r="BJ65" s="11">
        <f>IFERROR(VLOOKUP(BI65,Dicionário!$A:$B,2,0),"Conferir")</f>
        <v>3</v>
      </c>
      <c r="BK65" s="7">
        <v>0</v>
      </c>
      <c r="BL65" s="7" t="s">
        <v>329</v>
      </c>
      <c r="BM65" s="11">
        <f>IFERROR(VLOOKUP(BL65,Dicionário!A:B,2,0),"Conferir")</f>
        <v>2</v>
      </c>
      <c r="BN65" s="7">
        <v>0</v>
      </c>
      <c r="BO65" s="7" t="s">
        <v>212</v>
      </c>
      <c r="BP65" s="7">
        <f>IFERROR(VLOOKUP(BO65,Dicionário!A:B,2,0),"Conferir")</f>
        <v>2</v>
      </c>
      <c r="BQ65" s="7">
        <v>0</v>
      </c>
      <c r="BR65" s="7" t="s">
        <v>169</v>
      </c>
      <c r="BS65" s="11">
        <f>IFERROR(VLOOKUP(BR65,Dicionário!A:B,2,0),"Conferir")</f>
        <v>0</v>
      </c>
      <c r="BT65" s="7">
        <v>65</v>
      </c>
      <c r="BU65" s="7" t="s">
        <v>149</v>
      </c>
      <c r="BV65" s="7">
        <f>IFERROR(VLOOKUP(BU65,Dicionário!A:B,2,0),"Conferir")</f>
        <v>2</v>
      </c>
      <c r="BW65" s="7">
        <v>0</v>
      </c>
      <c r="BX65" s="7" t="s">
        <v>148</v>
      </c>
      <c r="BY65" s="11">
        <f>IFERROR(VLOOKUP(BX65,Dicionário!A:B,2,0),"Conferir")</f>
        <v>2</v>
      </c>
      <c r="BZ65" s="7" t="s">
        <v>214</v>
      </c>
      <c r="CA65" s="7">
        <v>0</v>
      </c>
      <c r="CB65" s="7" t="s">
        <v>171</v>
      </c>
      <c r="CC65" s="11">
        <f>IFERROR(VLOOKUP(CB65,Dicionário!A:B,2,0),"Conferir")</f>
        <v>0</v>
      </c>
      <c r="CD65" s="7">
        <v>117</v>
      </c>
      <c r="CE65" s="7">
        <v>0</v>
      </c>
      <c r="CF65" s="7" t="s">
        <v>148</v>
      </c>
      <c r="CG65" s="7">
        <f>IFERROR(VLOOKUP(CF65,Dicionário!A:B,2,0),"Conferir")</f>
        <v>2</v>
      </c>
      <c r="CH65" s="7">
        <v>74</v>
      </c>
      <c r="CI65" s="7" t="s">
        <v>191</v>
      </c>
      <c r="CJ65" s="7">
        <f>IFERROR(VLOOKUP(CI65,Dicionário!A:B,2,0),"Conferir")</f>
        <v>2</v>
      </c>
      <c r="CK65" s="7">
        <v>225</v>
      </c>
      <c r="CL65" s="7" t="s">
        <v>152</v>
      </c>
      <c r="CM65" s="11">
        <f>IFERROR(VLOOKUP(CL65,Dicionário!A:B,2,0),"Conferir")</f>
        <v>2</v>
      </c>
      <c r="CN65" s="7" t="s">
        <v>342</v>
      </c>
      <c r="CO65" s="7">
        <v>0</v>
      </c>
      <c r="CP65" s="7">
        <v>0</v>
      </c>
      <c r="CQ65" s="7">
        <v>0</v>
      </c>
      <c r="CR65" s="7" t="s">
        <v>148</v>
      </c>
      <c r="CS65" s="11">
        <f>IFERROR(VLOOKUP(CR65,Dicionário!A:B,2,0),"Conferir")</f>
        <v>2</v>
      </c>
      <c r="CT65" s="7">
        <v>0</v>
      </c>
      <c r="CU65" s="7" t="s">
        <v>154</v>
      </c>
      <c r="CV65" s="11">
        <f>IFERROR(VLOOKUP(CU65,Dicionário!A:B,2,0),"Conferir")</f>
        <v>0</v>
      </c>
      <c r="CW65" s="7">
        <v>0</v>
      </c>
      <c r="CX65" s="7" t="s">
        <v>154</v>
      </c>
      <c r="CY65" s="11">
        <f>IFERROR(VLOOKUP(CX65,Dicionário!A:B,2,0),"Conferir")</f>
        <v>0</v>
      </c>
      <c r="CZ65" s="12">
        <f t="shared" si="3"/>
        <v>0</v>
      </c>
      <c r="DA65" s="7">
        <v>0</v>
      </c>
      <c r="DB65" s="7" t="s">
        <v>148</v>
      </c>
      <c r="DC65" s="7">
        <f>IFERROR(VLOOKUP(DB65,Dicionário!A:B,2,0),"Conferir")</f>
        <v>2</v>
      </c>
      <c r="DE65" s="7" t="s">
        <v>156</v>
      </c>
      <c r="DF65" s="7" t="s">
        <v>156</v>
      </c>
      <c r="DG65" s="11">
        <f>IFERROR(VLOOKUP(DF65,Dicionário!A:B,2,0),"Conferir")</f>
        <v>1</v>
      </c>
      <c r="DH65" s="7" t="s">
        <v>175</v>
      </c>
      <c r="DJ65" s="7" t="s">
        <v>158</v>
      </c>
      <c r="DK65" s="11">
        <f>IFERROR(VLOOKUP(DJ65,Dicionário!A:B,2,0),"Conferir")</f>
        <v>2</v>
      </c>
      <c r="DL65" s="7" t="s">
        <v>237</v>
      </c>
      <c r="DM65" s="11">
        <f>IFERROR(VLOOKUP(DL65,Dicionário!A:B,2,0),"Conferir")</f>
        <v>1</v>
      </c>
      <c r="DN65" s="7" t="s">
        <v>260</v>
      </c>
      <c r="DO65" s="11">
        <f>IFERROR(VLOOKUP(DN65,Dicionário!A:B,2,0),"Conferir")</f>
        <v>3</v>
      </c>
      <c r="DP65" s="7" t="s">
        <v>126</v>
      </c>
      <c r="DQ65" s="11">
        <f>IFERROR(VLOOKUP(DP65,Dicionário!A:B,2,0),"Conferir")</f>
        <v>1</v>
      </c>
      <c r="DR65" s="7" t="s">
        <v>126</v>
      </c>
      <c r="DS65" s="11">
        <f>IFERROR(VLOOKUP(DR65,Dicionário!A:B,2,0),"Conferir")</f>
        <v>1</v>
      </c>
      <c r="DW65" s="7">
        <f t="shared" si="4"/>
        <v>2007</v>
      </c>
      <c r="DX65" s="7">
        <f t="shared" si="5"/>
        <v>481</v>
      </c>
    </row>
    <row r="66" spans="1:128" ht="14" x14ac:dyDescent="0.15">
      <c r="A66" s="6">
        <v>44961.621716620371</v>
      </c>
      <c r="B66" s="7" t="s">
        <v>124</v>
      </c>
      <c r="C66" s="7" t="s">
        <v>685</v>
      </c>
      <c r="D66" s="7" t="s">
        <v>126</v>
      </c>
      <c r="E66" s="7" t="s">
        <v>127</v>
      </c>
      <c r="F66" s="7" t="s">
        <v>127</v>
      </c>
      <c r="G66" s="7" t="s">
        <v>128</v>
      </c>
      <c r="H66" s="7" t="s">
        <v>128</v>
      </c>
      <c r="I66" s="7" t="s">
        <v>129</v>
      </c>
      <c r="J66" s="7" t="s">
        <v>131</v>
      </c>
      <c r="K66" s="7" t="s">
        <v>130</v>
      </c>
      <c r="L66" s="7" t="s">
        <v>686</v>
      </c>
      <c r="M66" s="7">
        <v>2023010104</v>
      </c>
      <c r="N66" s="7" t="s">
        <v>687</v>
      </c>
      <c r="O66" s="7">
        <v>11980660965</v>
      </c>
      <c r="P66" s="7">
        <v>606193522</v>
      </c>
      <c r="Q66" s="7">
        <v>50480393869</v>
      </c>
      <c r="R66" s="9">
        <v>38189</v>
      </c>
      <c r="S66" s="7">
        <v>2022</v>
      </c>
      <c r="T66" s="7">
        <v>19</v>
      </c>
      <c r="U66" s="7" t="s">
        <v>255</v>
      </c>
      <c r="V66" s="7" t="s">
        <v>136</v>
      </c>
      <c r="W66" s="7" t="s">
        <v>688</v>
      </c>
      <c r="X66" s="8" t="s">
        <v>689</v>
      </c>
      <c r="Y66" s="7" t="s">
        <v>139</v>
      </c>
      <c r="Z66" s="7" t="s">
        <v>140</v>
      </c>
      <c r="AA66" s="7" t="s">
        <v>167</v>
      </c>
      <c r="AB66" s="7" t="s">
        <v>142</v>
      </c>
      <c r="AD66" s="7">
        <v>4</v>
      </c>
      <c r="AE66" s="7">
        <v>4</v>
      </c>
      <c r="AF66" s="7">
        <f t="shared" si="0"/>
        <v>8</v>
      </c>
      <c r="AG66" s="7">
        <v>0</v>
      </c>
      <c r="AH66" s="7">
        <f t="shared" si="1"/>
        <v>8</v>
      </c>
      <c r="AI66" s="10" t="str">
        <f t="shared" si="2"/>
        <v>Ok</v>
      </c>
      <c r="AJ66" s="7" t="s">
        <v>143</v>
      </c>
      <c r="AK66" s="7">
        <v>795</v>
      </c>
      <c r="AL66" s="7" t="s">
        <v>144</v>
      </c>
      <c r="AM66" s="11">
        <f>IFERROR(VLOOKUP(AL66,Dicionário!A:B,2,0),"Conferir")</f>
        <v>2</v>
      </c>
      <c r="AN66" s="7">
        <v>1481</v>
      </c>
      <c r="AO66" s="7" t="s">
        <v>144</v>
      </c>
      <c r="AP66" s="7">
        <f>IFERROR(VLOOKUP(AO66,Dicionário!A:B,2,0),"Conferir")</f>
        <v>2</v>
      </c>
      <c r="AQ66" s="7">
        <v>0</v>
      </c>
      <c r="AR66" s="7" t="s">
        <v>145</v>
      </c>
      <c r="AS66" s="11">
        <f>IFERROR(VLOOKUP(AR66,Dicionário!A:B,2,0),"Conferir")</f>
        <v>2</v>
      </c>
      <c r="AT66" s="7">
        <v>0</v>
      </c>
      <c r="AU66" s="7" t="s">
        <v>145</v>
      </c>
      <c r="AV66" s="7">
        <f>IFERROR(VLOOKUP(AU66,Dicionário!A:B,2,0),"Conferir")</f>
        <v>2</v>
      </c>
      <c r="AW66" s="7">
        <v>0</v>
      </c>
      <c r="AX66" s="7">
        <v>0</v>
      </c>
      <c r="AY66" s="7" t="s">
        <v>145</v>
      </c>
      <c r="AZ66" s="11">
        <f>IFERROR(VLOOKUP(AY66,Dicionário!A:B,2,0),"Conferir")</f>
        <v>2</v>
      </c>
      <c r="BA66" s="7">
        <v>0</v>
      </c>
      <c r="BB66" s="7" t="s">
        <v>145</v>
      </c>
      <c r="BC66" s="7">
        <f>IFERROR(VLOOKUP(BB66,Dicionário!A:B,2,0),"Conferir")</f>
        <v>2</v>
      </c>
      <c r="BD66" s="7">
        <v>600</v>
      </c>
      <c r="BE66" s="7" t="s">
        <v>224</v>
      </c>
      <c r="BF66" s="11">
        <f>IFERROR(VLOOKUP(BE66,Dicionário!A:B,2,0),"Conferir")</f>
        <v>2</v>
      </c>
      <c r="BH66" s="7">
        <v>0</v>
      </c>
      <c r="BI66" s="7" t="s">
        <v>328</v>
      </c>
      <c r="BJ66" s="11">
        <f>IFERROR(VLOOKUP(BI66,Dicionário!$A:$B,2,0),"Conferir")</f>
        <v>3</v>
      </c>
      <c r="BK66" s="7">
        <v>0</v>
      </c>
      <c r="BL66" s="7" t="s">
        <v>187</v>
      </c>
      <c r="BM66" s="11">
        <f>IFERROR(VLOOKUP(BL66,Dicionário!A:B,2,0),"Conferir")</f>
        <v>2</v>
      </c>
      <c r="BN66" s="7">
        <v>0</v>
      </c>
      <c r="BO66" s="7" t="s">
        <v>148</v>
      </c>
      <c r="BP66" s="7">
        <f>IFERROR(VLOOKUP(BO66,Dicionário!A:B,2,0),"Conferir")</f>
        <v>2</v>
      </c>
      <c r="BQ66" s="7">
        <v>211</v>
      </c>
      <c r="BR66" s="7" t="s">
        <v>149</v>
      </c>
      <c r="BS66" s="11">
        <f>IFERROR(VLOOKUP(BR66,Dicionário!A:B,2,0),"Conferir")</f>
        <v>2</v>
      </c>
      <c r="BT66" s="7">
        <v>249</v>
      </c>
      <c r="BU66" s="7" t="s">
        <v>149</v>
      </c>
      <c r="BV66" s="7">
        <f>IFERROR(VLOOKUP(BU66,Dicionário!A:B,2,0),"Conferir")</f>
        <v>2</v>
      </c>
      <c r="BW66" s="7">
        <v>34</v>
      </c>
      <c r="BX66" s="7" t="s">
        <v>213</v>
      </c>
      <c r="BY66" s="11">
        <f>IFERROR(VLOOKUP(BX66,Dicionário!A:B,2,0),"Conferir")</f>
        <v>2</v>
      </c>
      <c r="BZ66" s="7" t="s">
        <v>214</v>
      </c>
      <c r="CA66" s="7">
        <v>89</v>
      </c>
      <c r="CB66" s="7" t="s">
        <v>190</v>
      </c>
      <c r="CC66" s="11">
        <f>IFERROR(VLOOKUP(CB66,Dicionário!A:B,2,0),"Conferir")</f>
        <v>2</v>
      </c>
      <c r="CD66" s="7">
        <v>147</v>
      </c>
      <c r="CE66" s="7">
        <v>0</v>
      </c>
      <c r="CF66" s="7" t="s">
        <v>148</v>
      </c>
      <c r="CG66" s="7">
        <f>IFERROR(VLOOKUP(CF66,Dicionário!A:B,2,0),"Conferir")</f>
        <v>2</v>
      </c>
      <c r="CH66" s="7">
        <v>0</v>
      </c>
      <c r="CI66" s="7" t="s">
        <v>148</v>
      </c>
      <c r="CJ66" s="7">
        <f>IFERROR(VLOOKUP(CI66,Dicionário!A:B,2,0),"Conferir")</f>
        <v>2</v>
      </c>
      <c r="CK66" s="7">
        <v>0</v>
      </c>
      <c r="CL66" s="7" t="s">
        <v>148</v>
      </c>
      <c r="CM66" s="11">
        <f>IFERROR(VLOOKUP(CL66,Dicionário!A:B,2,0),"Conferir")</f>
        <v>2</v>
      </c>
      <c r="CO66" s="7">
        <v>0</v>
      </c>
      <c r="CP66" s="7">
        <v>0</v>
      </c>
      <c r="CQ66" s="7">
        <v>0</v>
      </c>
      <c r="CR66" s="7" t="s">
        <v>148</v>
      </c>
      <c r="CS66" s="11">
        <f>IFERROR(VLOOKUP(CR66,Dicionário!A:B,2,0),"Conferir")</f>
        <v>2</v>
      </c>
      <c r="CT66" s="7">
        <v>0</v>
      </c>
      <c r="CU66" s="7" t="s">
        <v>148</v>
      </c>
      <c r="CV66" s="11">
        <f>IFERROR(VLOOKUP(CU66,Dicionário!A:B,2,0),"Conferir")</f>
        <v>2</v>
      </c>
      <c r="CW66" s="7">
        <v>0</v>
      </c>
      <c r="CX66" s="7" t="s">
        <v>148</v>
      </c>
      <c r="CY66" s="11">
        <f>IFERROR(VLOOKUP(CX66,Dicionário!A:B,2,0),"Conferir")</f>
        <v>2</v>
      </c>
      <c r="CZ66" s="12">
        <f t="shared" si="3"/>
        <v>0</v>
      </c>
      <c r="DA66" s="7">
        <v>0</v>
      </c>
      <c r="DB66" s="7" t="s">
        <v>148</v>
      </c>
      <c r="DC66" s="7">
        <f>IFERROR(VLOOKUP(DB66,Dicionário!A:B,2,0),"Conferir")</f>
        <v>2</v>
      </c>
      <c r="DE66" s="7" t="s">
        <v>156</v>
      </c>
      <c r="DF66" s="7" t="s">
        <v>156</v>
      </c>
      <c r="DG66" s="11">
        <f>IFERROR(VLOOKUP(DF66,Dicionário!A:B,2,0),"Conferir")</f>
        <v>1</v>
      </c>
      <c r="DH66" s="7" t="s">
        <v>175</v>
      </c>
      <c r="DI66" s="7" t="s">
        <v>127</v>
      </c>
      <c r="DJ66" s="7" t="s">
        <v>158</v>
      </c>
      <c r="DK66" s="11">
        <f>IFERROR(VLOOKUP(DJ66,Dicionário!A:B,2,0),"Conferir")</f>
        <v>2</v>
      </c>
      <c r="DL66" s="7" t="s">
        <v>176</v>
      </c>
      <c r="DM66" s="11">
        <f>IFERROR(VLOOKUP(DL66,Dicionário!A:B,2,0),"Conferir")</f>
        <v>2</v>
      </c>
      <c r="DN66" s="7" t="s">
        <v>227</v>
      </c>
      <c r="DO66" s="11">
        <f>IFERROR(VLOOKUP(DN66,Dicionário!A:B,2,0),"Conferir")</f>
        <v>4</v>
      </c>
      <c r="DP66" s="7" t="s">
        <v>126</v>
      </c>
      <c r="DQ66" s="11">
        <f>IFERROR(VLOOKUP(DP66,Dicionário!A:B,2,0),"Conferir")</f>
        <v>1</v>
      </c>
      <c r="DR66" s="7" t="s">
        <v>126</v>
      </c>
      <c r="DS66" s="11">
        <f>IFERROR(VLOOKUP(DR66,Dicionário!A:B,2,0),"Conferir")</f>
        <v>1</v>
      </c>
      <c r="DW66" s="7">
        <f t="shared" si="4"/>
        <v>2876</v>
      </c>
      <c r="DX66" s="7">
        <f t="shared" si="5"/>
        <v>696</v>
      </c>
    </row>
    <row r="67" spans="1:128" ht="14" x14ac:dyDescent="0.15">
      <c r="A67" s="6">
        <v>44960.494142650467</v>
      </c>
      <c r="B67" s="7" t="s">
        <v>690</v>
      </c>
      <c r="C67" s="7" t="s">
        <v>691</v>
      </c>
      <c r="D67" s="7" t="s">
        <v>126</v>
      </c>
      <c r="E67" s="7" t="s">
        <v>127</v>
      </c>
      <c r="F67" s="7" t="s">
        <v>692</v>
      </c>
      <c r="G67" s="7">
        <v>2</v>
      </c>
      <c r="H67" s="7">
        <v>1</v>
      </c>
      <c r="I67" s="7" t="s">
        <v>129</v>
      </c>
      <c r="J67" s="7" t="s">
        <v>130</v>
      </c>
      <c r="K67" s="7" t="s">
        <v>131</v>
      </c>
      <c r="L67" s="7" t="s">
        <v>693</v>
      </c>
      <c r="M67" s="7">
        <v>2023010107</v>
      </c>
      <c r="N67" s="7" t="s">
        <v>694</v>
      </c>
      <c r="O67" s="7">
        <v>11988229305</v>
      </c>
      <c r="P67" s="7">
        <v>521813591</v>
      </c>
      <c r="Q67" s="7">
        <v>53578549800</v>
      </c>
      <c r="R67" s="9">
        <v>38419</v>
      </c>
      <c r="S67" s="7">
        <v>2022</v>
      </c>
      <c r="T67" s="7">
        <v>18</v>
      </c>
      <c r="U67" s="7" t="s">
        <v>255</v>
      </c>
      <c r="V67" s="7" t="s">
        <v>136</v>
      </c>
      <c r="W67" s="7" t="s">
        <v>695</v>
      </c>
      <c r="X67" s="8" t="s">
        <v>696</v>
      </c>
      <c r="Y67" s="7" t="s">
        <v>697</v>
      </c>
      <c r="Z67" s="7" t="s">
        <v>140</v>
      </c>
      <c r="AA67" s="7" t="s">
        <v>167</v>
      </c>
      <c r="AB67" s="7" t="s">
        <v>142</v>
      </c>
      <c r="AD67" s="7">
        <v>2</v>
      </c>
      <c r="AE67" s="7">
        <v>2</v>
      </c>
      <c r="AF67" s="7">
        <f t="shared" si="0"/>
        <v>4</v>
      </c>
      <c r="AH67" s="7">
        <f t="shared" si="1"/>
        <v>4</v>
      </c>
      <c r="AI67" s="10" t="str">
        <f t="shared" si="2"/>
        <v>Ok</v>
      </c>
      <c r="AJ67" s="7" t="s">
        <v>143</v>
      </c>
      <c r="AK67" s="7">
        <v>0</v>
      </c>
      <c r="AL67" s="7" t="s">
        <v>145</v>
      </c>
      <c r="AM67" s="11">
        <f>IFERROR(VLOOKUP(AL67,Dicionário!A:B,2,0),"Conferir")</f>
        <v>2</v>
      </c>
      <c r="AN67" s="7">
        <v>0</v>
      </c>
      <c r="AO67" s="7" t="s">
        <v>145</v>
      </c>
      <c r="AP67" s="7">
        <f>IFERROR(VLOOKUP(AO67,Dicionário!A:B,2,0),"Conferir")</f>
        <v>2</v>
      </c>
      <c r="AQ67" s="7">
        <v>1140</v>
      </c>
      <c r="AR67" s="7" t="s">
        <v>144</v>
      </c>
      <c r="AS67" s="11">
        <f>IFERROR(VLOOKUP(AR67,Dicionário!A:B,2,0),"Conferir")</f>
        <v>2</v>
      </c>
      <c r="AT67" s="7">
        <v>0</v>
      </c>
      <c r="AU67" s="7" t="s">
        <v>145</v>
      </c>
      <c r="AV67" s="7">
        <f>IFERROR(VLOOKUP(AU67,Dicionário!A:B,2,0),"Conferir")</f>
        <v>2</v>
      </c>
      <c r="AW67" s="7">
        <v>0</v>
      </c>
      <c r="AX67" s="7">
        <v>0</v>
      </c>
      <c r="AY67" s="7" t="s">
        <v>145</v>
      </c>
      <c r="AZ67" s="11">
        <f>IFERROR(VLOOKUP(AY67,Dicionário!A:B,2,0),"Conferir")</f>
        <v>2</v>
      </c>
      <c r="BA67" s="7">
        <v>0</v>
      </c>
      <c r="BB67" s="7" t="s">
        <v>145</v>
      </c>
      <c r="BC67" s="7">
        <f>IFERROR(VLOOKUP(BB67,Dicionário!A:B,2,0),"Conferir")</f>
        <v>2</v>
      </c>
      <c r="BD67" s="7">
        <v>800</v>
      </c>
      <c r="BE67" s="7" t="s">
        <v>234</v>
      </c>
      <c r="BF67" s="11">
        <f>IFERROR(VLOOKUP(BE67,Dicionário!A:B,2,0),"Conferir")</f>
        <v>0</v>
      </c>
      <c r="BH67" s="7">
        <v>0</v>
      </c>
      <c r="BI67" s="7" t="s">
        <v>146</v>
      </c>
      <c r="BJ67" s="11">
        <f>IFERROR(VLOOKUP(BI67,Dicionário!$A:$B,2,0),"Conferir")</f>
        <v>2</v>
      </c>
      <c r="BK67" s="7">
        <v>500</v>
      </c>
      <c r="BL67" s="7" t="s">
        <v>147</v>
      </c>
      <c r="BM67" s="11">
        <f>IFERROR(VLOOKUP(BL67,Dicionário!A:B,2,0),"Conferir")</f>
        <v>0</v>
      </c>
      <c r="BN67" s="7">
        <v>0</v>
      </c>
      <c r="BO67" s="7" t="s">
        <v>148</v>
      </c>
      <c r="BP67" s="7">
        <f>IFERROR(VLOOKUP(BO67,Dicionário!A:B,2,0),"Conferir")</f>
        <v>2</v>
      </c>
      <c r="BQ67" s="7">
        <v>23</v>
      </c>
      <c r="BR67" s="7" t="s">
        <v>149</v>
      </c>
      <c r="BS67" s="11">
        <f>IFERROR(VLOOKUP(BR67,Dicionário!A:B,2,0),"Conferir")</f>
        <v>2</v>
      </c>
      <c r="BT67" s="7">
        <v>99</v>
      </c>
      <c r="BU67" s="7" t="s">
        <v>149</v>
      </c>
      <c r="BV67" s="7">
        <f>IFERROR(VLOOKUP(BU67,Dicionário!A:B,2,0),"Conferir")</f>
        <v>2</v>
      </c>
      <c r="BW67" s="7">
        <v>70</v>
      </c>
      <c r="BX67" s="7" t="s">
        <v>300</v>
      </c>
      <c r="BY67" s="11">
        <f>IFERROR(VLOOKUP(BX67,Dicionário!A:B,2,0),"Conferir")</f>
        <v>0</v>
      </c>
      <c r="BZ67" s="7" t="s">
        <v>214</v>
      </c>
      <c r="CA67" s="7">
        <v>70</v>
      </c>
      <c r="CB67" s="7" t="s">
        <v>190</v>
      </c>
      <c r="CC67" s="11">
        <f>IFERROR(VLOOKUP(CB67,Dicionário!A:B,2,0),"Conferir")</f>
        <v>2</v>
      </c>
      <c r="CD67" s="7">
        <v>188</v>
      </c>
      <c r="CE67" s="7">
        <v>0</v>
      </c>
      <c r="CF67" s="7" t="s">
        <v>148</v>
      </c>
      <c r="CG67" s="7">
        <f>IFERROR(VLOOKUP(CF67,Dicionário!A:B,2,0),"Conferir")</f>
        <v>2</v>
      </c>
      <c r="CH67" s="7">
        <v>461</v>
      </c>
      <c r="CI67" s="7" t="s">
        <v>191</v>
      </c>
      <c r="CJ67" s="7">
        <f>IFERROR(VLOOKUP(CI67,Dicionário!A:B,2,0),"Conferir")</f>
        <v>2</v>
      </c>
      <c r="CK67" s="7">
        <v>0</v>
      </c>
      <c r="CL67" s="7" t="s">
        <v>148</v>
      </c>
      <c r="CM67" s="11">
        <f>IFERROR(VLOOKUP(CL67,Dicionário!A:B,2,0),"Conferir")</f>
        <v>2</v>
      </c>
      <c r="CO67" s="7">
        <v>0</v>
      </c>
      <c r="CP67" s="7">
        <v>0</v>
      </c>
      <c r="CQ67" s="7">
        <v>0</v>
      </c>
      <c r="CR67" s="7" t="s">
        <v>148</v>
      </c>
      <c r="CS67" s="11">
        <f>IFERROR(VLOOKUP(CR67,Dicionário!A:B,2,0),"Conferir")</f>
        <v>2</v>
      </c>
      <c r="CT67" s="7">
        <v>0</v>
      </c>
      <c r="CU67" s="7" t="s">
        <v>247</v>
      </c>
      <c r="CV67" s="11">
        <f>IFERROR(VLOOKUP(CU67,Dicionário!A:B,2,0),"Conferir")</f>
        <v>2</v>
      </c>
      <c r="CW67" s="7">
        <v>0</v>
      </c>
      <c r="CX67" s="7" t="s">
        <v>148</v>
      </c>
      <c r="CY67" s="11">
        <f>IFERROR(VLOOKUP(CX67,Dicionário!A:B,2,0),"Conferir")</f>
        <v>2</v>
      </c>
      <c r="CZ67" s="12">
        <f t="shared" si="3"/>
        <v>0</v>
      </c>
      <c r="DA67" s="7">
        <v>32</v>
      </c>
      <c r="DB67" s="7" t="s">
        <v>478</v>
      </c>
      <c r="DC67" s="7">
        <f>IFERROR(VLOOKUP(DB67,Dicionário!A:B,2,0),"Conferir")</f>
        <v>2</v>
      </c>
      <c r="DD67" s="7" t="s">
        <v>698</v>
      </c>
      <c r="DE67" s="7" t="s">
        <v>156</v>
      </c>
      <c r="DF67" s="7" t="s">
        <v>156</v>
      </c>
      <c r="DG67" s="11">
        <f>IFERROR(VLOOKUP(DF67,Dicionário!A:B,2,0),"Conferir")</f>
        <v>1</v>
      </c>
      <c r="DH67" s="7" t="s">
        <v>175</v>
      </c>
      <c r="DJ67" s="7" t="s">
        <v>158</v>
      </c>
      <c r="DK67" s="11">
        <f>IFERROR(VLOOKUP(DJ67,Dicionário!A:B,2,0),"Conferir")</f>
        <v>2</v>
      </c>
      <c r="DL67" s="7" t="s">
        <v>177</v>
      </c>
      <c r="DM67" s="11">
        <f>IFERROR(VLOOKUP(DL67,Dicionário!A:B,2,0),"Conferir")</f>
        <v>5</v>
      </c>
      <c r="DN67" s="7" t="s">
        <v>194</v>
      </c>
      <c r="DO67" s="11">
        <f>IFERROR(VLOOKUP(DN67,Dicionário!A:B,2,0),"Conferir")</f>
        <v>7</v>
      </c>
      <c r="DP67" s="7" t="s">
        <v>127</v>
      </c>
      <c r="DQ67" s="11">
        <f>IFERROR(VLOOKUP(DP67,Dicionário!A:B,2,0),"Conferir")</f>
        <v>2</v>
      </c>
      <c r="DR67" s="7" t="s">
        <v>127</v>
      </c>
      <c r="DS67" s="11">
        <f>IFERROR(VLOOKUP(DR67,Dicionário!A:B,2,0),"Conferir")</f>
        <v>2</v>
      </c>
      <c r="DW67" s="7">
        <f t="shared" si="4"/>
        <v>1940</v>
      </c>
      <c r="DX67" s="7">
        <f t="shared" si="5"/>
        <v>1341</v>
      </c>
    </row>
    <row r="68" spans="1:128" ht="14" x14ac:dyDescent="0.15">
      <c r="A68" s="6">
        <v>44960.657469560188</v>
      </c>
      <c r="B68" s="7" t="s">
        <v>452</v>
      </c>
      <c r="C68" s="7" t="s">
        <v>699</v>
      </c>
      <c r="D68" s="7" t="s">
        <v>126</v>
      </c>
      <c r="E68" s="7" t="s">
        <v>126</v>
      </c>
      <c r="F68" s="7" t="s">
        <v>700</v>
      </c>
      <c r="G68" s="7">
        <v>1</v>
      </c>
      <c r="H68" s="7">
        <v>1</v>
      </c>
      <c r="I68" s="7" t="s">
        <v>129</v>
      </c>
      <c r="J68" s="7" t="s">
        <v>130</v>
      </c>
      <c r="K68" s="7" t="s">
        <v>701</v>
      </c>
      <c r="L68" s="7" t="s">
        <v>702</v>
      </c>
      <c r="M68" s="7">
        <v>2023010108</v>
      </c>
      <c r="N68" s="7" t="s">
        <v>703</v>
      </c>
      <c r="O68" s="7">
        <v>11991192281</v>
      </c>
      <c r="P68" s="7">
        <v>389278397</v>
      </c>
      <c r="Q68" s="7">
        <v>44861216869</v>
      </c>
      <c r="R68" s="9">
        <v>37183</v>
      </c>
      <c r="S68" s="7">
        <v>2018</v>
      </c>
      <c r="T68" s="7">
        <v>22</v>
      </c>
      <c r="U68" s="7" t="s">
        <v>135</v>
      </c>
      <c r="V68" s="7" t="s">
        <v>136</v>
      </c>
      <c r="W68" s="7" t="s">
        <v>704</v>
      </c>
      <c r="X68" s="8" t="s">
        <v>705</v>
      </c>
      <c r="Y68" s="7" t="s">
        <v>139</v>
      </c>
      <c r="Z68" s="7" t="s">
        <v>140</v>
      </c>
      <c r="AA68" s="7" t="s">
        <v>167</v>
      </c>
      <c r="AB68" s="7" t="s">
        <v>142</v>
      </c>
      <c r="AD68" s="7">
        <v>2</v>
      </c>
      <c r="AE68" s="7">
        <v>2</v>
      </c>
      <c r="AF68" s="7">
        <f t="shared" si="0"/>
        <v>4</v>
      </c>
      <c r="AH68" s="7">
        <f t="shared" si="1"/>
        <v>4</v>
      </c>
      <c r="AI68" s="10" t="str">
        <f t="shared" si="2"/>
        <v>Ok</v>
      </c>
      <c r="AJ68" s="7" t="s">
        <v>143</v>
      </c>
      <c r="AK68" s="7">
        <v>2302</v>
      </c>
      <c r="AL68" s="7" t="s">
        <v>144</v>
      </c>
      <c r="AM68" s="11">
        <f>IFERROR(VLOOKUP(AL68,Dicionário!A:B,2,0),"Conferir")</f>
        <v>2</v>
      </c>
      <c r="AN68" s="7">
        <v>0</v>
      </c>
      <c r="AO68" s="7" t="s">
        <v>145</v>
      </c>
      <c r="AP68" s="7">
        <f>IFERROR(VLOOKUP(AO68,Dicionário!A:B,2,0),"Conferir")</f>
        <v>2</v>
      </c>
      <c r="AQ68" s="7">
        <v>1993</v>
      </c>
      <c r="AR68" s="7" t="s">
        <v>144</v>
      </c>
      <c r="AS68" s="11">
        <f>IFERROR(VLOOKUP(AR68,Dicionário!A:B,2,0),"Conferir")</f>
        <v>2</v>
      </c>
      <c r="AT68" s="7">
        <v>0</v>
      </c>
      <c r="AU68" s="7" t="s">
        <v>145</v>
      </c>
      <c r="AV68" s="7">
        <f>IFERROR(VLOOKUP(AU68,Dicionário!A:B,2,0),"Conferir")</f>
        <v>2</v>
      </c>
      <c r="AW68" s="7">
        <v>0</v>
      </c>
      <c r="AX68" s="7">
        <v>-2.8333333333333335</v>
      </c>
      <c r="AY68" s="7" t="s">
        <v>145</v>
      </c>
      <c r="AZ68" s="11">
        <f>IFERROR(VLOOKUP(AY68,Dicionário!A:B,2,0),"Conferir")</f>
        <v>2</v>
      </c>
      <c r="BA68" s="7">
        <v>0</v>
      </c>
      <c r="BB68" s="7" t="s">
        <v>145</v>
      </c>
      <c r="BC68" s="7">
        <f>IFERROR(VLOOKUP(BB68,Dicionário!A:B,2,0),"Conferir")</f>
        <v>2</v>
      </c>
      <c r="BD68" s="7">
        <v>0</v>
      </c>
      <c r="BE68" s="7" t="s">
        <v>145</v>
      </c>
      <c r="BF68" s="11">
        <f>IFERROR(VLOOKUP(BE68,Dicionário!A:B,2,0),"Conferir")</f>
        <v>2</v>
      </c>
      <c r="BH68" s="7">
        <v>1</v>
      </c>
      <c r="BI68" s="7" t="s">
        <v>186</v>
      </c>
      <c r="BJ68" s="11">
        <f>IFERROR(VLOOKUP(BI68,Dicionário!$A:$B,2,0),"Conferir")</f>
        <v>1</v>
      </c>
      <c r="BK68" s="7">
        <v>0</v>
      </c>
      <c r="BL68" s="7" t="s">
        <v>187</v>
      </c>
      <c r="BM68" s="11">
        <f>IFERROR(VLOOKUP(BL68,Dicionário!A:B,2,0),"Conferir")</f>
        <v>2</v>
      </c>
      <c r="BN68" s="7">
        <v>0</v>
      </c>
      <c r="BO68" s="7" t="s">
        <v>148</v>
      </c>
      <c r="BP68" s="7">
        <f>IFERROR(VLOOKUP(BO68,Dicionário!A:B,2,0),"Conferir")</f>
        <v>2</v>
      </c>
      <c r="BQ68" s="7">
        <v>96</v>
      </c>
      <c r="BR68" s="7" t="s">
        <v>149</v>
      </c>
      <c r="BS68" s="11">
        <f>IFERROR(VLOOKUP(BR68,Dicionário!A:B,2,0),"Conferir")</f>
        <v>2</v>
      </c>
      <c r="BT68" s="7">
        <v>100</v>
      </c>
      <c r="BU68" s="7" t="s">
        <v>150</v>
      </c>
      <c r="BV68" s="7">
        <f>IFERROR(VLOOKUP(BU68,Dicionário!A:B,2,0),"Conferir")</f>
        <v>0</v>
      </c>
      <c r="BW68" s="7">
        <v>50</v>
      </c>
      <c r="BX68" s="7" t="s">
        <v>300</v>
      </c>
      <c r="BY68" s="11">
        <f>IFERROR(VLOOKUP(BX68,Dicionário!A:B,2,0),"Conferir")</f>
        <v>0</v>
      </c>
      <c r="BZ68" s="7" t="s">
        <v>170</v>
      </c>
      <c r="CA68" s="7">
        <v>85</v>
      </c>
      <c r="CB68" s="7" t="s">
        <v>171</v>
      </c>
      <c r="CC68" s="11">
        <f>IFERROR(VLOOKUP(CB68,Dicionário!A:B,2,0),"Conferir")</f>
        <v>0</v>
      </c>
      <c r="CD68" s="7">
        <v>400</v>
      </c>
      <c r="CE68" s="7">
        <v>0</v>
      </c>
      <c r="CF68" s="7" t="s">
        <v>148</v>
      </c>
      <c r="CG68" s="7">
        <f>IFERROR(VLOOKUP(CF68,Dicionário!A:B,2,0),"Conferir")</f>
        <v>2</v>
      </c>
      <c r="CH68" s="7">
        <v>0</v>
      </c>
      <c r="CI68" s="7" t="s">
        <v>148</v>
      </c>
      <c r="CJ68" s="7">
        <f>IFERROR(VLOOKUP(CI68,Dicionário!A:B,2,0),"Conferir")</f>
        <v>2</v>
      </c>
      <c r="CK68" s="7">
        <v>50</v>
      </c>
      <c r="CL68" s="7" t="s">
        <v>152</v>
      </c>
      <c r="CM68" s="11">
        <f>IFERROR(VLOOKUP(CL68,Dicionário!A:B,2,0),"Conferir")</f>
        <v>2</v>
      </c>
      <c r="CN68" s="7" t="s">
        <v>706</v>
      </c>
      <c r="CO68" s="7">
        <v>0</v>
      </c>
      <c r="CP68" s="7">
        <v>0</v>
      </c>
      <c r="CQ68" s="7">
        <v>0</v>
      </c>
      <c r="CR68" s="7" t="s">
        <v>148</v>
      </c>
      <c r="CS68" s="11">
        <f>IFERROR(VLOOKUP(CR68,Dicionário!A:B,2,0),"Conferir")</f>
        <v>2</v>
      </c>
      <c r="CT68" s="7">
        <v>34</v>
      </c>
      <c r="CU68" s="7" t="s">
        <v>247</v>
      </c>
      <c r="CV68" s="11">
        <f>IFERROR(VLOOKUP(CU68,Dicionário!A:B,2,0),"Conferir")</f>
        <v>2</v>
      </c>
      <c r="CW68" s="7">
        <v>0</v>
      </c>
      <c r="CX68" s="7" t="s">
        <v>148</v>
      </c>
      <c r="CY68" s="11">
        <f>IFERROR(VLOOKUP(CX68,Dicionário!A:B,2,0),"Conferir")</f>
        <v>2</v>
      </c>
      <c r="CZ68" s="12">
        <f t="shared" si="3"/>
        <v>-2.8333333333333335</v>
      </c>
      <c r="DA68" s="7">
        <v>914</v>
      </c>
      <c r="DB68" s="7" t="s">
        <v>247</v>
      </c>
      <c r="DC68" s="7">
        <f>IFERROR(VLOOKUP(DB68,Dicionário!A:B,2,0),"Conferir")</f>
        <v>2</v>
      </c>
      <c r="DE68" s="7" t="s">
        <v>156</v>
      </c>
      <c r="DF68" s="7" t="s">
        <v>156</v>
      </c>
      <c r="DG68" s="11">
        <f>IFERROR(VLOOKUP(DF68,Dicionário!A:B,2,0),"Conferir")</f>
        <v>1</v>
      </c>
      <c r="DH68" s="7" t="s">
        <v>175</v>
      </c>
      <c r="DJ68" s="7" t="s">
        <v>158</v>
      </c>
      <c r="DK68" s="11">
        <f>IFERROR(VLOOKUP(DJ68,Dicionário!A:B,2,0),"Conferir")</f>
        <v>2</v>
      </c>
      <c r="DL68" s="7" t="s">
        <v>237</v>
      </c>
      <c r="DM68" s="11">
        <f>IFERROR(VLOOKUP(DL68,Dicionário!A:B,2,0),"Conferir")</f>
        <v>1</v>
      </c>
      <c r="DN68" s="7" t="s">
        <v>176</v>
      </c>
      <c r="DO68" s="11">
        <f>IFERROR(VLOOKUP(DN68,Dicionário!A:B,2,0),"Conferir")</f>
        <v>2</v>
      </c>
      <c r="DP68" s="7" t="s">
        <v>126</v>
      </c>
      <c r="DQ68" s="11">
        <f>IFERROR(VLOOKUP(DP68,Dicionário!A:B,2,0),"Conferir")</f>
        <v>1</v>
      </c>
      <c r="DR68" s="7" t="s">
        <v>126</v>
      </c>
      <c r="DS68" s="11">
        <f>IFERROR(VLOOKUP(DR68,Dicionário!A:B,2,0),"Conferir")</f>
        <v>1</v>
      </c>
      <c r="DW68" s="7">
        <f t="shared" si="4"/>
        <v>4295</v>
      </c>
      <c r="DX68" s="7">
        <f t="shared" si="5"/>
        <v>731</v>
      </c>
    </row>
    <row r="69" spans="1:128" ht="14" x14ac:dyDescent="0.15">
      <c r="A69" s="6">
        <v>44961.530556053243</v>
      </c>
      <c r="B69" s="7" t="s">
        <v>272</v>
      </c>
      <c r="C69" s="7" t="s">
        <v>707</v>
      </c>
      <c r="D69" s="7" t="s">
        <v>126</v>
      </c>
      <c r="E69" s="7" t="s">
        <v>127</v>
      </c>
      <c r="F69" s="7" t="s">
        <v>127</v>
      </c>
      <c r="G69" s="7">
        <v>1</v>
      </c>
      <c r="H69" s="7" t="s">
        <v>128</v>
      </c>
      <c r="I69" s="7" t="s">
        <v>129</v>
      </c>
      <c r="J69" s="7" t="s">
        <v>131</v>
      </c>
      <c r="K69" s="7" t="s">
        <v>274</v>
      </c>
      <c r="L69" s="7" t="s">
        <v>708</v>
      </c>
      <c r="M69" s="7">
        <v>2023010112</v>
      </c>
      <c r="N69" s="7" t="s">
        <v>709</v>
      </c>
      <c r="O69" s="7">
        <v>11945690348</v>
      </c>
      <c r="P69" s="7">
        <v>564477424</v>
      </c>
      <c r="Q69" s="7">
        <v>51236610857</v>
      </c>
      <c r="R69" s="9">
        <v>38623</v>
      </c>
      <c r="S69" s="7">
        <v>2023</v>
      </c>
      <c r="T69" s="7">
        <v>18</v>
      </c>
      <c r="U69" s="7" t="s">
        <v>164</v>
      </c>
      <c r="V69" s="7" t="s">
        <v>136</v>
      </c>
      <c r="W69" s="7" t="s">
        <v>710</v>
      </c>
      <c r="X69" s="8" t="s">
        <v>711</v>
      </c>
      <c r="Y69" s="7" t="s">
        <v>139</v>
      </c>
      <c r="Z69" s="7" t="s">
        <v>140</v>
      </c>
      <c r="AA69" s="7" t="s">
        <v>167</v>
      </c>
      <c r="AB69" s="7" t="s">
        <v>142</v>
      </c>
      <c r="AD69" s="7">
        <v>4</v>
      </c>
      <c r="AE69" s="7">
        <v>4</v>
      </c>
      <c r="AF69" s="7">
        <f t="shared" si="0"/>
        <v>8</v>
      </c>
      <c r="AG69" s="7">
        <v>0</v>
      </c>
      <c r="AH69" s="7">
        <f t="shared" si="1"/>
        <v>8</v>
      </c>
      <c r="AI69" s="10" t="str">
        <f t="shared" si="2"/>
        <v>Ok</v>
      </c>
      <c r="AJ69" s="7" t="s">
        <v>222</v>
      </c>
      <c r="AK69" s="7">
        <v>0</v>
      </c>
      <c r="AL69" s="7" t="s">
        <v>145</v>
      </c>
      <c r="AM69" s="11">
        <f>IFERROR(VLOOKUP(AL69,Dicionário!A:B,2,0),"Conferir")</f>
        <v>2</v>
      </c>
      <c r="AN69" s="7">
        <v>3000</v>
      </c>
      <c r="AO69" s="7" t="s">
        <v>223</v>
      </c>
      <c r="AP69" s="7">
        <f>IFERROR(VLOOKUP(AO69,Dicionário!A:B,2,0),"Conferir")</f>
        <v>2</v>
      </c>
      <c r="AQ69" s="7">
        <v>4893</v>
      </c>
      <c r="AR69" s="7" t="s">
        <v>144</v>
      </c>
      <c r="AS69" s="11">
        <f>IFERROR(VLOOKUP(AR69,Dicionário!A:B,2,0),"Conferir")</f>
        <v>2</v>
      </c>
      <c r="AT69" s="7">
        <v>0</v>
      </c>
      <c r="AU69" s="7" t="s">
        <v>145</v>
      </c>
      <c r="AV69" s="7">
        <f>IFERROR(VLOOKUP(AU69,Dicionário!A:B,2,0),"Conferir")</f>
        <v>2</v>
      </c>
      <c r="AW69" s="7">
        <v>0</v>
      </c>
      <c r="AX69" s="7">
        <v>0</v>
      </c>
      <c r="AY69" s="7" t="s">
        <v>145</v>
      </c>
      <c r="AZ69" s="11">
        <f>IFERROR(VLOOKUP(AY69,Dicionário!A:B,2,0),"Conferir")</f>
        <v>2</v>
      </c>
      <c r="BA69" s="7">
        <v>0</v>
      </c>
      <c r="BB69" s="7" t="s">
        <v>145</v>
      </c>
      <c r="BC69" s="7">
        <f>IFERROR(VLOOKUP(BB69,Dicionário!A:B,2,0),"Conferir")</f>
        <v>2</v>
      </c>
      <c r="BD69" s="7">
        <v>0</v>
      </c>
      <c r="BE69" s="7" t="s">
        <v>145</v>
      </c>
      <c r="BF69" s="11">
        <f>IFERROR(VLOOKUP(BE69,Dicionário!A:B,2,0),"Conferir")</f>
        <v>2</v>
      </c>
      <c r="BH69" s="7">
        <v>0</v>
      </c>
      <c r="BI69" s="7" t="s">
        <v>186</v>
      </c>
      <c r="BJ69" s="11">
        <f>IFERROR(VLOOKUP(BI69,Dicionário!$A:$B,2,0),"Conferir")</f>
        <v>1</v>
      </c>
      <c r="BK69" s="7">
        <v>0</v>
      </c>
      <c r="BL69" s="7" t="s">
        <v>187</v>
      </c>
      <c r="BM69" s="11">
        <f>IFERROR(VLOOKUP(BL69,Dicionário!A:B,2,0),"Conferir")</f>
        <v>2</v>
      </c>
      <c r="BN69" s="7">
        <v>0</v>
      </c>
      <c r="BO69" s="7" t="s">
        <v>148</v>
      </c>
      <c r="BP69" s="7">
        <f>IFERROR(VLOOKUP(BO69,Dicionário!A:B,2,0),"Conferir")</f>
        <v>2</v>
      </c>
      <c r="BQ69" s="7">
        <v>34</v>
      </c>
      <c r="BR69" s="7" t="s">
        <v>149</v>
      </c>
      <c r="BS69" s="11">
        <f>IFERROR(VLOOKUP(BR69,Dicionário!A:B,2,0),"Conferir")</f>
        <v>2</v>
      </c>
      <c r="BT69" s="7">
        <v>110</v>
      </c>
      <c r="BU69" s="7" t="s">
        <v>150</v>
      </c>
      <c r="BV69" s="7">
        <f>IFERROR(VLOOKUP(BU69,Dicionário!A:B,2,0),"Conferir")</f>
        <v>0</v>
      </c>
      <c r="BW69" s="7">
        <v>100</v>
      </c>
      <c r="BX69" s="7" t="s">
        <v>300</v>
      </c>
      <c r="BY69" s="11">
        <f>IFERROR(VLOOKUP(BX69,Dicionário!A:B,2,0),"Conferir")</f>
        <v>0</v>
      </c>
      <c r="BZ69" s="7" t="s">
        <v>170</v>
      </c>
      <c r="CA69" s="7">
        <v>100</v>
      </c>
      <c r="CB69" s="7" t="s">
        <v>712</v>
      </c>
      <c r="CC69" s="11">
        <f>IFERROR(VLOOKUP(CB69,Dicionário!A:B,2,0),"Conferir")</f>
        <v>0</v>
      </c>
      <c r="CD69" s="7">
        <v>80</v>
      </c>
      <c r="CE69" s="7">
        <v>800</v>
      </c>
      <c r="CF69" s="7" t="s">
        <v>525</v>
      </c>
      <c r="CG69" s="7">
        <f>IFERROR(VLOOKUP(CF69,Dicionário!A:B,2,0),"Conferir")</f>
        <v>0</v>
      </c>
      <c r="CH69" s="7">
        <v>25</v>
      </c>
      <c r="CI69" s="7" t="s">
        <v>191</v>
      </c>
      <c r="CJ69" s="7">
        <f>IFERROR(VLOOKUP(CI69,Dicionário!A:B,2,0),"Conferir")</f>
        <v>2</v>
      </c>
      <c r="CK69" s="7">
        <v>205</v>
      </c>
      <c r="CL69" s="7" t="s">
        <v>152</v>
      </c>
      <c r="CM69" s="11">
        <f>IFERROR(VLOOKUP(CL69,Dicionário!A:B,2,0),"Conferir")</f>
        <v>2</v>
      </c>
      <c r="CN69" s="7" t="s">
        <v>713</v>
      </c>
      <c r="CO69" s="7">
        <v>1</v>
      </c>
      <c r="CP69" s="7">
        <v>0</v>
      </c>
      <c r="CQ69" s="7">
        <v>1635</v>
      </c>
      <c r="CR69" s="7" t="s">
        <v>247</v>
      </c>
      <c r="CS69" s="11">
        <f>IFERROR(VLOOKUP(CR69,Dicionário!A:B,2,0),"Conferir")</f>
        <v>2</v>
      </c>
      <c r="CT69" s="7">
        <v>139</v>
      </c>
      <c r="CU69" s="7" t="s">
        <v>247</v>
      </c>
      <c r="CV69" s="11">
        <f>IFERROR(VLOOKUP(CU69,Dicionário!A:B,2,0),"Conferir")</f>
        <v>2</v>
      </c>
      <c r="CW69" s="7">
        <v>0</v>
      </c>
      <c r="CX69" s="7" t="s">
        <v>247</v>
      </c>
      <c r="CY69" s="11">
        <f>IFERROR(VLOOKUP(CX69,Dicionário!A:B,2,0),"Conferir")</f>
        <v>2</v>
      </c>
      <c r="CZ69" s="12">
        <f t="shared" si="3"/>
        <v>-11.583333333333334</v>
      </c>
      <c r="DA69" s="7">
        <v>0</v>
      </c>
      <c r="DB69" s="7" t="s">
        <v>148</v>
      </c>
      <c r="DC69" s="7">
        <f>IFERROR(VLOOKUP(DB69,Dicionário!A:B,2,0),"Conferir")</f>
        <v>2</v>
      </c>
      <c r="DE69" s="7" t="s">
        <v>379</v>
      </c>
      <c r="DF69" s="7" t="s">
        <v>379</v>
      </c>
      <c r="DG69" s="11">
        <f>IFERROR(VLOOKUP(DF69,Dicionário!A:B,2,0),"Conferir")</f>
        <v>2</v>
      </c>
      <c r="DH69" s="7" t="s">
        <v>157</v>
      </c>
      <c r="DJ69" s="7" t="s">
        <v>158</v>
      </c>
      <c r="DK69" s="11">
        <f>IFERROR(VLOOKUP(DJ69,Dicionário!A:B,2,0),"Conferir")</f>
        <v>2</v>
      </c>
      <c r="DL69" s="7" t="s">
        <v>177</v>
      </c>
      <c r="DM69" s="11">
        <f>IFERROR(VLOOKUP(DL69,Dicionário!A:B,2,0),"Conferir")</f>
        <v>5</v>
      </c>
      <c r="DN69" s="7" t="s">
        <v>177</v>
      </c>
      <c r="DO69" s="11">
        <f>IFERROR(VLOOKUP(DN69,Dicionário!A:B,2,0),"Conferir")</f>
        <v>5</v>
      </c>
      <c r="DP69" s="7" t="s">
        <v>127</v>
      </c>
      <c r="DQ69" s="11">
        <f>IFERROR(VLOOKUP(DP69,Dicionário!A:B,2,0),"Conferir")</f>
        <v>2</v>
      </c>
      <c r="DR69" s="7" t="s">
        <v>126</v>
      </c>
      <c r="DS69" s="11">
        <f>IFERROR(VLOOKUP(DR69,Dicionário!A:B,2,0),"Conferir")</f>
        <v>1</v>
      </c>
      <c r="DW69" s="7">
        <f t="shared" si="4"/>
        <v>7893</v>
      </c>
      <c r="DX69" s="7">
        <f t="shared" si="5"/>
        <v>1354</v>
      </c>
    </row>
    <row r="70" spans="1:128" ht="14" x14ac:dyDescent="0.15">
      <c r="A70" s="6">
        <v>44961.515259282409</v>
      </c>
      <c r="B70" s="7" t="s">
        <v>178</v>
      </c>
      <c r="C70" s="7" t="s">
        <v>714</v>
      </c>
      <c r="D70" s="7" t="s">
        <v>126</v>
      </c>
      <c r="E70" s="7" t="s">
        <v>127</v>
      </c>
      <c r="F70" s="7" t="s">
        <v>127</v>
      </c>
      <c r="G70" s="7" t="s">
        <v>128</v>
      </c>
      <c r="H70" s="7" t="s">
        <v>128</v>
      </c>
      <c r="I70" s="7" t="s">
        <v>129</v>
      </c>
      <c r="J70" s="7" t="s">
        <v>130</v>
      </c>
      <c r="K70" s="7" t="s">
        <v>131</v>
      </c>
      <c r="L70" s="7" t="s">
        <v>715</v>
      </c>
      <c r="M70" s="7">
        <v>2023010115</v>
      </c>
      <c r="N70" s="7" t="s">
        <v>716</v>
      </c>
      <c r="O70" s="7">
        <v>11991665786</v>
      </c>
      <c r="P70" s="7" t="s">
        <v>717</v>
      </c>
      <c r="Q70" s="7">
        <v>44042656897</v>
      </c>
      <c r="R70" s="9">
        <v>38547</v>
      </c>
      <c r="S70" s="7">
        <v>2023</v>
      </c>
      <c r="T70" s="7">
        <v>18</v>
      </c>
      <c r="U70" s="7" t="s">
        <v>255</v>
      </c>
      <c r="V70" s="7" t="s">
        <v>136</v>
      </c>
      <c r="W70" s="7" t="s">
        <v>718</v>
      </c>
      <c r="X70" s="8" t="s">
        <v>719</v>
      </c>
      <c r="Y70" s="7" t="s">
        <v>139</v>
      </c>
      <c r="Z70" s="7" t="s">
        <v>140</v>
      </c>
      <c r="AA70" s="7" t="s">
        <v>167</v>
      </c>
      <c r="AB70" s="7" t="s">
        <v>142</v>
      </c>
      <c r="AD70" s="7">
        <v>3</v>
      </c>
      <c r="AE70" s="7">
        <v>3</v>
      </c>
      <c r="AF70" s="7">
        <f t="shared" si="0"/>
        <v>6</v>
      </c>
      <c r="AH70" s="7">
        <f t="shared" si="1"/>
        <v>6</v>
      </c>
      <c r="AI70" s="10" t="str">
        <f t="shared" si="2"/>
        <v>Ok</v>
      </c>
      <c r="AJ70" s="7" t="s">
        <v>222</v>
      </c>
      <c r="AK70" s="7">
        <v>0</v>
      </c>
      <c r="AL70" s="7" t="s">
        <v>145</v>
      </c>
      <c r="AM70" s="11">
        <f>IFERROR(VLOOKUP(AL70,Dicionário!A:B,2,0),"Conferir")</f>
        <v>2</v>
      </c>
      <c r="AN70" s="7">
        <v>3000</v>
      </c>
      <c r="AO70" s="7" t="s">
        <v>223</v>
      </c>
      <c r="AP70" s="7">
        <f>IFERROR(VLOOKUP(AO70,Dicionário!A:B,2,0),"Conferir")</f>
        <v>2</v>
      </c>
      <c r="AQ70" s="7">
        <v>0</v>
      </c>
      <c r="AR70" s="7" t="s">
        <v>145</v>
      </c>
      <c r="AS70" s="11">
        <f>IFERROR(VLOOKUP(AR70,Dicionário!A:B,2,0),"Conferir")</f>
        <v>2</v>
      </c>
      <c r="AT70" s="7">
        <v>0</v>
      </c>
      <c r="AU70" s="7" t="s">
        <v>145</v>
      </c>
      <c r="AV70" s="7">
        <f>IFERROR(VLOOKUP(AU70,Dicionário!A:B,2,0),"Conferir")</f>
        <v>2</v>
      </c>
      <c r="AW70" s="7">
        <v>0</v>
      </c>
      <c r="AX70" s="7">
        <v>0</v>
      </c>
      <c r="AY70" s="7" t="s">
        <v>145</v>
      </c>
      <c r="AZ70" s="11">
        <f>IFERROR(VLOOKUP(AY70,Dicionário!A:B,2,0),"Conferir")</f>
        <v>2</v>
      </c>
      <c r="BA70" s="7">
        <v>0</v>
      </c>
      <c r="BB70" s="7" t="s">
        <v>145</v>
      </c>
      <c r="BC70" s="7">
        <f>IFERROR(VLOOKUP(BB70,Dicionário!A:B,2,0),"Conferir")</f>
        <v>2</v>
      </c>
      <c r="BD70" s="7">
        <v>0</v>
      </c>
      <c r="BE70" s="7" t="s">
        <v>145</v>
      </c>
      <c r="BF70" s="11">
        <f>IFERROR(VLOOKUP(BE70,Dicionário!A:B,2,0),"Conferir")</f>
        <v>2</v>
      </c>
      <c r="BH70" s="7">
        <v>0</v>
      </c>
      <c r="BI70" s="7" t="s">
        <v>186</v>
      </c>
      <c r="BJ70" s="11">
        <f>IFERROR(VLOOKUP(BI70,Dicionário!$A:$B,2,0),"Conferir")</f>
        <v>1</v>
      </c>
      <c r="BK70" s="7">
        <v>0</v>
      </c>
      <c r="BL70" s="7" t="s">
        <v>187</v>
      </c>
      <c r="BM70" s="11">
        <f>IFERROR(VLOOKUP(BL70,Dicionário!A:B,2,0),"Conferir")</f>
        <v>2</v>
      </c>
      <c r="BN70" s="7">
        <v>0</v>
      </c>
      <c r="BO70" s="7" t="s">
        <v>148</v>
      </c>
      <c r="BP70" s="7">
        <f>IFERROR(VLOOKUP(BO70,Dicionário!A:B,2,0),"Conferir")</f>
        <v>2</v>
      </c>
      <c r="BQ70" s="7">
        <v>66</v>
      </c>
      <c r="BR70" s="7" t="s">
        <v>149</v>
      </c>
      <c r="BS70" s="11">
        <f>IFERROR(VLOOKUP(BR70,Dicionário!A:B,2,0),"Conferir")</f>
        <v>2</v>
      </c>
      <c r="BT70" s="7">
        <v>122</v>
      </c>
      <c r="BU70" s="7" t="s">
        <v>149</v>
      </c>
      <c r="BV70" s="7">
        <f>IFERROR(VLOOKUP(BU70,Dicionário!A:B,2,0),"Conferir")</f>
        <v>2</v>
      </c>
      <c r="BW70" s="7">
        <v>300</v>
      </c>
      <c r="BX70" s="7" t="s">
        <v>300</v>
      </c>
      <c r="BY70" s="11">
        <f>IFERROR(VLOOKUP(BX70,Dicionário!A:B,2,0),"Conferir")</f>
        <v>0</v>
      </c>
      <c r="BZ70" s="7" t="s">
        <v>151</v>
      </c>
      <c r="CA70" s="7">
        <v>0</v>
      </c>
      <c r="CB70" s="7" t="s">
        <v>148</v>
      </c>
      <c r="CC70" s="11">
        <f>IFERROR(VLOOKUP(CB70,Dicionário!A:B,2,0),"Conferir")</f>
        <v>2</v>
      </c>
      <c r="CD70" s="7">
        <v>130</v>
      </c>
      <c r="CE70" s="7">
        <v>0</v>
      </c>
      <c r="CF70" s="7" t="s">
        <v>148</v>
      </c>
      <c r="CG70" s="7">
        <f>IFERROR(VLOOKUP(CF70,Dicionário!A:B,2,0),"Conferir")</f>
        <v>2</v>
      </c>
      <c r="CH70" s="7">
        <v>0</v>
      </c>
      <c r="CI70" s="7" t="s">
        <v>148</v>
      </c>
      <c r="CJ70" s="7">
        <f>IFERROR(VLOOKUP(CI70,Dicionário!A:B,2,0),"Conferir")</f>
        <v>2</v>
      </c>
      <c r="CK70" s="7">
        <v>200</v>
      </c>
      <c r="CL70" s="7" t="s">
        <v>152</v>
      </c>
      <c r="CM70" s="11">
        <f>IFERROR(VLOOKUP(CL70,Dicionário!A:B,2,0),"Conferir")</f>
        <v>2</v>
      </c>
      <c r="CN70" s="7" t="s">
        <v>706</v>
      </c>
      <c r="CO70" s="7">
        <v>0</v>
      </c>
      <c r="CP70" s="7">
        <v>0</v>
      </c>
      <c r="CQ70" s="7">
        <v>0</v>
      </c>
      <c r="CR70" s="7" t="s">
        <v>148</v>
      </c>
      <c r="CS70" s="11">
        <f>IFERROR(VLOOKUP(CR70,Dicionário!A:B,2,0),"Conferir")</f>
        <v>2</v>
      </c>
      <c r="CT70" s="7">
        <v>0</v>
      </c>
      <c r="CU70" s="7" t="s">
        <v>148</v>
      </c>
      <c r="CV70" s="11">
        <f>IFERROR(VLOOKUP(CU70,Dicionário!A:B,2,0),"Conferir")</f>
        <v>2</v>
      </c>
      <c r="CW70" s="7">
        <v>0</v>
      </c>
      <c r="CX70" s="7" t="s">
        <v>148</v>
      </c>
      <c r="CY70" s="11">
        <f>IFERROR(VLOOKUP(CX70,Dicionário!A:B,2,0),"Conferir")</f>
        <v>2</v>
      </c>
      <c r="CZ70" s="12">
        <f t="shared" si="3"/>
        <v>0</v>
      </c>
      <c r="DA70" s="7">
        <v>0</v>
      </c>
      <c r="DB70" s="7" t="s">
        <v>148</v>
      </c>
      <c r="DC70" s="7">
        <f>IFERROR(VLOOKUP(DB70,Dicionário!A:B,2,0),"Conferir")</f>
        <v>2</v>
      </c>
      <c r="DD70" s="7" t="s">
        <v>720</v>
      </c>
      <c r="DE70" s="7" t="s">
        <v>236</v>
      </c>
      <c r="DF70" s="7" t="s">
        <v>156</v>
      </c>
      <c r="DG70" s="11">
        <f>IFERROR(VLOOKUP(DF70,Dicionário!A:B,2,0),"Conferir")</f>
        <v>1</v>
      </c>
      <c r="DH70" s="7" t="s">
        <v>157</v>
      </c>
      <c r="DI70" s="7" t="s">
        <v>127</v>
      </c>
      <c r="DJ70" s="7" t="s">
        <v>158</v>
      </c>
      <c r="DK70" s="11">
        <f>IFERROR(VLOOKUP(DJ70,Dicionário!A:B,2,0),"Conferir")</f>
        <v>2</v>
      </c>
      <c r="DL70" s="7" t="s">
        <v>203</v>
      </c>
      <c r="DM70" s="11">
        <f>IFERROR(VLOOKUP(DL70,Dicionário!A:B,2,0),"Conferir")</f>
        <v>6</v>
      </c>
      <c r="DN70" s="7" t="s">
        <v>176</v>
      </c>
      <c r="DO70" s="11">
        <f>IFERROR(VLOOKUP(DN70,Dicionário!A:B,2,0),"Conferir")</f>
        <v>2</v>
      </c>
      <c r="DP70" s="7" t="s">
        <v>127</v>
      </c>
      <c r="DQ70" s="11">
        <f>IFERROR(VLOOKUP(DP70,Dicionário!A:B,2,0),"Conferir")</f>
        <v>2</v>
      </c>
      <c r="DR70" s="7" t="s">
        <v>126</v>
      </c>
      <c r="DS70" s="11">
        <f>IFERROR(VLOOKUP(DR70,Dicionário!A:B,2,0),"Conferir")</f>
        <v>1</v>
      </c>
      <c r="DW70" s="7">
        <f t="shared" si="4"/>
        <v>3000</v>
      </c>
      <c r="DX70" s="7">
        <f t="shared" si="5"/>
        <v>518</v>
      </c>
    </row>
    <row r="71" spans="1:128" ht="14" x14ac:dyDescent="0.15">
      <c r="A71" s="6">
        <v>44961.679114155093</v>
      </c>
      <c r="B71" s="7" t="s">
        <v>721</v>
      </c>
      <c r="C71" s="7" t="s">
        <v>722</v>
      </c>
      <c r="D71" s="7" t="s">
        <v>126</v>
      </c>
      <c r="E71" s="7" t="s">
        <v>127</v>
      </c>
      <c r="F71" s="7" t="s">
        <v>127</v>
      </c>
      <c r="G71" s="7">
        <v>2</v>
      </c>
      <c r="H71" s="7">
        <v>1</v>
      </c>
      <c r="I71" s="7">
        <v>2</v>
      </c>
      <c r="J71" s="7" t="s">
        <v>131</v>
      </c>
      <c r="K71" s="7" t="s">
        <v>130</v>
      </c>
      <c r="L71" s="7" t="s">
        <v>723</v>
      </c>
      <c r="M71" s="7">
        <v>2023010116</v>
      </c>
      <c r="N71" s="7" t="s">
        <v>724</v>
      </c>
      <c r="O71" s="7">
        <v>11996153895</v>
      </c>
      <c r="P71" s="7">
        <v>570635573</v>
      </c>
      <c r="Q71" s="7">
        <v>42736389889</v>
      </c>
      <c r="R71" s="9">
        <v>38205</v>
      </c>
      <c r="S71" s="7">
        <v>2022</v>
      </c>
      <c r="T71" s="7">
        <v>19</v>
      </c>
      <c r="U71" s="7" t="s">
        <v>255</v>
      </c>
      <c r="V71" s="7" t="s">
        <v>136</v>
      </c>
      <c r="W71" s="7" t="s">
        <v>725</v>
      </c>
      <c r="X71" s="8" t="s">
        <v>726</v>
      </c>
      <c r="Y71" s="7" t="s">
        <v>139</v>
      </c>
      <c r="Z71" s="7" t="s">
        <v>140</v>
      </c>
      <c r="AA71" s="7" t="s">
        <v>167</v>
      </c>
      <c r="AB71" s="7" t="s">
        <v>142</v>
      </c>
      <c r="AD71" s="7">
        <v>3</v>
      </c>
      <c r="AE71" s="7">
        <v>3</v>
      </c>
      <c r="AF71" s="7">
        <f t="shared" si="0"/>
        <v>6</v>
      </c>
      <c r="AG71" s="7">
        <v>0</v>
      </c>
      <c r="AH71" s="7">
        <f t="shared" si="1"/>
        <v>6</v>
      </c>
      <c r="AI71" s="10" t="str">
        <f t="shared" si="2"/>
        <v>Ok</v>
      </c>
      <c r="AJ71" s="7" t="s">
        <v>222</v>
      </c>
      <c r="AK71" s="7">
        <v>1205</v>
      </c>
      <c r="AL71" s="7" t="s">
        <v>144</v>
      </c>
      <c r="AM71" s="11">
        <f>IFERROR(VLOOKUP(AL71,Dicionário!A:B,2,0),"Conferir")</f>
        <v>2</v>
      </c>
      <c r="AN71" s="7">
        <v>0</v>
      </c>
      <c r="AO71" s="7" t="s">
        <v>145</v>
      </c>
      <c r="AP71" s="7">
        <f>IFERROR(VLOOKUP(AO71,Dicionário!A:B,2,0),"Conferir")</f>
        <v>2</v>
      </c>
      <c r="AQ71" s="7">
        <v>500</v>
      </c>
      <c r="AR71" s="7" t="s">
        <v>223</v>
      </c>
      <c r="AS71" s="11">
        <f>IFERROR(VLOOKUP(AR71,Dicionário!A:B,2,0),"Conferir")</f>
        <v>2</v>
      </c>
      <c r="AT71" s="7">
        <v>0</v>
      </c>
      <c r="AU71" s="7" t="s">
        <v>145</v>
      </c>
      <c r="AV71" s="7">
        <f>IFERROR(VLOOKUP(AU71,Dicionário!A:B,2,0),"Conferir")</f>
        <v>2</v>
      </c>
      <c r="AW71" s="7">
        <v>0</v>
      </c>
      <c r="AX71" s="7">
        <v>0</v>
      </c>
      <c r="AY71" s="7" t="s">
        <v>145</v>
      </c>
      <c r="AZ71" s="11">
        <f>IFERROR(VLOOKUP(AY71,Dicionário!A:B,2,0),"Conferir")</f>
        <v>2</v>
      </c>
      <c r="BA71" s="7">
        <v>0</v>
      </c>
      <c r="BB71" s="7" t="s">
        <v>145</v>
      </c>
      <c r="BC71" s="7">
        <f>IFERROR(VLOOKUP(BB71,Dicionário!A:B,2,0),"Conferir")</f>
        <v>2</v>
      </c>
      <c r="BD71" s="7">
        <v>600</v>
      </c>
      <c r="BE71" s="7" t="s">
        <v>224</v>
      </c>
      <c r="BF71" s="11">
        <f>IFERROR(VLOOKUP(BE71,Dicionário!A:B,2,0),"Conferir")</f>
        <v>2</v>
      </c>
      <c r="BH71" s="7">
        <v>0</v>
      </c>
      <c r="BI71" s="7" t="s">
        <v>186</v>
      </c>
      <c r="BJ71" s="11">
        <f>IFERROR(VLOOKUP(BI71,Dicionário!$A:$B,2,0),"Conferir")</f>
        <v>1</v>
      </c>
      <c r="BK71" s="7">
        <v>0</v>
      </c>
      <c r="BL71" s="7" t="s">
        <v>187</v>
      </c>
      <c r="BM71" s="11">
        <f>IFERROR(VLOOKUP(BL71,Dicionário!A:B,2,0),"Conferir")</f>
        <v>2</v>
      </c>
      <c r="BN71" s="7">
        <v>0</v>
      </c>
      <c r="BO71" s="7" t="s">
        <v>476</v>
      </c>
      <c r="BP71" s="7">
        <f>IFERROR(VLOOKUP(BO71,Dicionário!A:B,2,0),"Conferir")</f>
        <v>2</v>
      </c>
      <c r="BQ71" s="7">
        <v>413</v>
      </c>
      <c r="BR71" s="7" t="s">
        <v>149</v>
      </c>
      <c r="BS71" s="11">
        <f>IFERROR(VLOOKUP(BR71,Dicionário!A:B,2,0),"Conferir")</f>
        <v>2</v>
      </c>
      <c r="BT71" s="7">
        <v>249</v>
      </c>
      <c r="BU71" s="7" t="s">
        <v>149</v>
      </c>
      <c r="BV71" s="7">
        <f>IFERROR(VLOOKUP(BU71,Dicionário!A:B,2,0),"Conferir")</f>
        <v>2</v>
      </c>
      <c r="BW71" s="7">
        <v>29</v>
      </c>
      <c r="BX71" s="7" t="s">
        <v>189</v>
      </c>
      <c r="BY71" s="11">
        <f>IFERROR(VLOOKUP(BX71,Dicionário!A:B,2,0),"Conferir")</f>
        <v>2</v>
      </c>
      <c r="BZ71" s="7" t="s">
        <v>214</v>
      </c>
      <c r="CA71" s="7">
        <v>198</v>
      </c>
      <c r="CB71" s="7" t="s">
        <v>190</v>
      </c>
      <c r="CC71" s="11">
        <f>IFERROR(VLOOKUP(CB71,Dicionário!A:B,2,0),"Conferir")</f>
        <v>2</v>
      </c>
      <c r="CD71" s="7">
        <v>200</v>
      </c>
      <c r="CE71" s="7">
        <v>0</v>
      </c>
      <c r="CF71" s="7" t="s">
        <v>148</v>
      </c>
      <c r="CG71" s="7">
        <f>IFERROR(VLOOKUP(CF71,Dicionário!A:B,2,0),"Conferir")</f>
        <v>2</v>
      </c>
      <c r="CH71" s="7">
        <v>0</v>
      </c>
      <c r="CI71" s="7" t="s">
        <v>148</v>
      </c>
      <c r="CJ71" s="7">
        <f>IFERROR(VLOOKUP(CI71,Dicionário!A:B,2,0),"Conferir")</f>
        <v>2</v>
      </c>
      <c r="CK71" s="7">
        <v>200</v>
      </c>
      <c r="CL71" s="7" t="s">
        <v>152</v>
      </c>
      <c r="CM71" s="11">
        <f>IFERROR(VLOOKUP(CL71,Dicionário!A:B,2,0),"Conferir")</f>
        <v>2</v>
      </c>
      <c r="CN71" s="7" t="s">
        <v>727</v>
      </c>
      <c r="CO71" s="7">
        <v>0</v>
      </c>
      <c r="CP71" s="7">
        <v>0</v>
      </c>
      <c r="CQ71" s="7">
        <v>0</v>
      </c>
      <c r="CR71" s="7" t="s">
        <v>148</v>
      </c>
      <c r="CS71" s="11">
        <f>IFERROR(VLOOKUP(CR71,Dicionário!A:B,2,0),"Conferir")</f>
        <v>2</v>
      </c>
      <c r="CT71" s="7">
        <v>0</v>
      </c>
      <c r="CU71" s="7" t="s">
        <v>148</v>
      </c>
      <c r="CV71" s="11">
        <f>IFERROR(VLOOKUP(CU71,Dicionário!A:B,2,0),"Conferir")</f>
        <v>2</v>
      </c>
      <c r="CW71" s="7">
        <v>0</v>
      </c>
      <c r="CX71" s="7" t="s">
        <v>148</v>
      </c>
      <c r="CY71" s="11">
        <f>IFERROR(VLOOKUP(CX71,Dicionário!A:B,2,0),"Conferir")</f>
        <v>2</v>
      </c>
      <c r="CZ71" s="12">
        <f t="shared" si="3"/>
        <v>0</v>
      </c>
      <c r="DA71" s="7">
        <v>0</v>
      </c>
      <c r="DB71" s="7" t="s">
        <v>148</v>
      </c>
      <c r="DC71" s="7">
        <f>IFERROR(VLOOKUP(DB71,Dicionário!A:B,2,0),"Conferir")</f>
        <v>2</v>
      </c>
      <c r="DE71" s="7" t="s">
        <v>236</v>
      </c>
      <c r="DF71" s="7" t="s">
        <v>379</v>
      </c>
      <c r="DG71" s="11">
        <f>IFERROR(VLOOKUP(DF71,Dicionário!A:B,2,0),"Conferir")</f>
        <v>2</v>
      </c>
      <c r="DH71" s="7" t="s">
        <v>175</v>
      </c>
      <c r="DI71" s="7" t="s">
        <v>418</v>
      </c>
      <c r="DJ71" s="7" t="s">
        <v>158</v>
      </c>
      <c r="DK71" s="11">
        <f>IFERROR(VLOOKUP(DJ71,Dicionário!A:B,2,0),"Conferir")</f>
        <v>2</v>
      </c>
      <c r="DL71" s="7" t="s">
        <v>177</v>
      </c>
      <c r="DM71" s="11">
        <f>IFERROR(VLOOKUP(DL71,Dicionário!A:B,2,0),"Conferir")</f>
        <v>5</v>
      </c>
      <c r="DN71" s="7" t="s">
        <v>177</v>
      </c>
      <c r="DO71" s="11">
        <f>IFERROR(VLOOKUP(DN71,Dicionário!A:B,2,0),"Conferir")</f>
        <v>5</v>
      </c>
      <c r="DP71" s="7" t="s">
        <v>126</v>
      </c>
      <c r="DQ71" s="11">
        <f>IFERROR(VLOOKUP(DP71,Dicionário!A:B,2,0),"Conferir")</f>
        <v>1</v>
      </c>
      <c r="DR71" s="7" t="s">
        <v>126</v>
      </c>
      <c r="DS71" s="11">
        <f>IFERROR(VLOOKUP(DR71,Dicionário!A:B,2,0),"Conferir")</f>
        <v>1</v>
      </c>
      <c r="DW71" s="7">
        <f t="shared" si="4"/>
        <v>2305</v>
      </c>
      <c r="DX71" s="7">
        <f t="shared" si="5"/>
        <v>1260</v>
      </c>
    </row>
    <row r="72" spans="1:128" ht="14" x14ac:dyDescent="0.15">
      <c r="A72" s="6">
        <v>44961.47538758102</v>
      </c>
      <c r="B72" s="7" t="s">
        <v>728</v>
      </c>
      <c r="C72" s="7" t="s">
        <v>729</v>
      </c>
      <c r="D72" s="7" t="s">
        <v>126</v>
      </c>
      <c r="E72" s="7" t="s">
        <v>127</v>
      </c>
      <c r="F72" s="7" t="s">
        <v>127</v>
      </c>
      <c r="G72" s="7">
        <v>2</v>
      </c>
      <c r="H72" s="7" t="s">
        <v>128</v>
      </c>
      <c r="I72" s="7" t="s">
        <v>129</v>
      </c>
      <c r="J72" s="7" t="s">
        <v>131</v>
      </c>
      <c r="K72" s="7" t="s">
        <v>130</v>
      </c>
      <c r="L72" s="7" t="s">
        <v>730</v>
      </c>
      <c r="M72" s="7">
        <v>2023010117</v>
      </c>
      <c r="N72" s="7" t="s">
        <v>731</v>
      </c>
      <c r="O72" s="7">
        <v>11988112587</v>
      </c>
      <c r="P72" s="7">
        <v>556993871</v>
      </c>
      <c r="Q72" s="7">
        <v>55752474817</v>
      </c>
      <c r="R72" s="9">
        <v>38119</v>
      </c>
      <c r="S72" s="7">
        <v>2022</v>
      </c>
      <c r="T72" s="7">
        <v>19</v>
      </c>
      <c r="U72" s="7" t="s">
        <v>255</v>
      </c>
      <c r="V72" s="7" t="s">
        <v>136</v>
      </c>
      <c r="W72" s="7" t="s">
        <v>732</v>
      </c>
      <c r="X72" s="8" t="s">
        <v>733</v>
      </c>
      <c r="Y72" s="7" t="s">
        <v>734</v>
      </c>
      <c r="Z72" s="7" t="s">
        <v>140</v>
      </c>
      <c r="AA72" s="7" t="s">
        <v>167</v>
      </c>
      <c r="AB72" s="7" t="s">
        <v>142</v>
      </c>
      <c r="AD72" s="7">
        <v>3</v>
      </c>
      <c r="AE72" s="7">
        <v>3</v>
      </c>
      <c r="AF72" s="7">
        <f t="shared" si="0"/>
        <v>6</v>
      </c>
      <c r="AH72" s="7">
        <f t="shared" si="1"/>
        <v>6</v>
      </c>
      <c r="AI72" s="10" t="str">
        <f t="shared" si="2"/>
        <v>Ok</v>
      </c>
      <c r="AJ72" s="7" t="s">
        <v>143</v>
      </c>
      <c r="AK72" s="7">
        <v>0</v>
      </c>
      <c r="AL72" s="7" t="s">
        <v>145</v>
      </c>
      <c r="AM72" s="11">
        <f>IFERROR(VLOOKUP(AL72,Dicionário!A:B,2,0),"Conferir")</f>
        <v>2</v>
      </c>
      <c r="AN72" s="7">
        <v>2220</v>
      </c>
      <c r="AO72" s="7" t="s">
        <v>211</v>
      </c>
      <c r="AP72" s="7">
        <f>IFERROR(VLOOKUP(AO72,Dicionário!A:B,2,0),"Conferir")</f>
        <v>2</v>
      </c>
      <c r="AQ72" s="7">
        <v>0</v>
      </c>
      <c r="AR72" s="7" t="s">
        <v>145</v>
      </c>
      <c r="AS72" s="11">
        <f>IFERROR(VLOOKUP(AR72,Dicionário!A:B,2,0),"Conferir")</f>
        <v>2</v>
      </c>
      <c r="AT72" s="7">
        <v>0</v>
      </c>
      <c r="AU72" s="7" t="s">
        <v>145</v>
      </c>
      <c r="AV72" s="7">
        <f>IFERROR(VLOOKUP(AU72,Dicionário!A:B,2,0),"Conferir")</f>
        <v>2</v>
      </c>
      <c r="AW72" s="7">
        <v>0</v>
      </c>
      <c r="AX72" s="7">
        <v>0</v>
      </c>
      <c r="AY72" s="7" t="s">
        <v>145</v>
      </c>
      <c r="AZ72" s="11">
        <f>IFERROR(VLOOKUP(AY72,Dicionário!A:B,2,0),"Conferir")</f>
        <v>2</v>
      </c>
      <c r="BA72" s="7">
        <v>0</v>
      </c>
      <c r="BB72" s="7" t="s">
        <v>145</v>
      </c>
      <c r="BC72" s="7">
        <f>IFERROR(VLOOKUP(BB72,Dicionário!A:B,2,0),"Conferir")</f>
        <v>2</v>
      </c>
      <c r="BD72" s="7">
        <v>0</v>
      </c>
      <c r="BE72" s="7" t="s">
        <v>145</v>
      </c>
      <c r="BF72" s="11">
        <f>IFERROR(VLOOKUP(BE72,Dicionário!A:B,2,0),"Conferir")</f>
        <v>2</v>
      </c>
      <c r="BH72" s="7">
        <v>0</v>
      </c>
      <c r="BI72" s="7" t="s">
        <v>186</v>
      </c>
      <c r="BJ72" s="11">
        <f>IFERROR(VLOOKUP(BI72,Dicionário!$A:$B,2,0),"Conferir")</f>
        <v>1</v>
      </c>
      <c r="BK72" s="7">
        <v>103</v>
      </c>
      <c r="BL72" s="7" t="s">
        <v>375</v>
      </c>
      <c r="BM72" s="11">
        <f>IFERROR(VLOOKUP(BL72,Dicionário!A:B,2,0),"Conferir")</f>
        <v>2</v>
      </c>
      <c r="BN72" s="7">
        <v>0</v>
      </c>
      <c r="BO72" s="7" t="s">
        <v>148</v>
      </c>
      <c r="BP72" s="7">
        <f>IFERROR(VLOOKUP(BO72,Dicionário!A:B,2,0),"Conferir")</f>
        <v>2</v>
      </c>
      <c r="BQ72" s="7">
        <v>134</v>
      </c>
      <c r="BR72" s="7" t="s">
        <v>149</v>
      </c>
      <c r="BS72" s="11">
        <f>IFERROR(VLOOKUP(BR72,Dicionário!A:B,2,0),"Conferir")</f>
        <v>2</v>
      </c>
      <c r="BT72" s="7">
        <v>132</v>
      </c>
      <c r="BU72" s="7" t="s">
        <v>149</v>
      </c>
      <c r="BV72" s="7">
        <f>IFERROR(VLOOKUP(BU72,Dicionário!A:B,2,0),"Conferir")</f>
        <v>2</v>
      </c>
      <c r="BW72" s="7">
        <v>40</v>
      </c>
      <c r="BX72" s="7" t="s">
        <v>189</v>
      </c>
      <c r="BY72" s="11">
        <f>IFERROR(VLOOKUP(BX72,Dicionário!A:B,2,0),"Conferir")</f>
        <v>2</v>
      </c>
      <c r="BZ72" s="7" t="s">
        <v>214</v>
      </c>
      <c r="CA72" s="7">
        <v>93</v>
      </c>
      <c r="CB72" s="7" t="s">
        <v>190</v>
      </c>
      <c r="CC72" s="11">
        <f>IFERROR(VLOOKUP(CB72,Dicionário!A:B,2,0),"Conferir")</f>
        <v>2</v>
      </c>
      <c r="CD72" s="7">
        <v>0</v>
      </c>
      <c r="CE72" s="7">
        <v>0</v>
      </c>
      <c r="CF72" s="7" t="s">
        <v>148</v>
      </c>
      <c r="CG72" s="7">
        <f>IFERROR(VLOOKUP(CF72,Dicionário!A:B,2,0),"Conferir")</f>
        <v>2</v>
      </c>
      <c r="CH72" s="7">
        <v>0</v>
      </c>
      <c r="CI72" s="7" t="s">
        <v>148</v>
      </c>
      <c r="CJ72" s="7">
        <f>IFERROR(VLOOKUP(CI72,Dicionário!A:B,2,0),"Conferir")</f>
        <v>2</v>
      </c>
      <c r="CK72" s="7">
        <v>110</v>
      </c>
      <c r="CL72" s="7" t="s">
        <v>152</v>
      </c>
      <c r="CM72" s="11">
        <f>IFERROR(VLOOKUP(CL72,Dicionário!A:B,2,0),"Conferir")</f>
        <v>2</v>
      </c>
      <c r="CN72" s="7" t="s">
        <v>735</v>
      </c>
      <c r="CO72" s="7">
        <v>0</v>
      </c>
      <c r="CP72" s="7">
        <v>0</v>
      </c>
      <c r="CQ72" s="7">
        <v>0</v>
      </c>
      <c r="CR72" s="7" t="s">
        <v>148</v>
      </c>
      <c r="CS72" s="11">
        <f>IFERROR(VLOOKUP(CR72,Dicionário!A:B,2,0),"Conferir")</f>
        <v>2</v>
      </c>
      <c r="CT72" s="7">
        <v>0</v>
      </c>
      <c r="CU72" s="7" t="s">
        <v>148</v>
      </c>
      <c r="CV72" s="11">
        <f>IFERROR(VLOOKUP(CU72,Dicionário!A:B,2,0),"Conferir")</f>
        <v>2</v>
      </c>
      <c r="CW72" s="7">
        <v>0</v>
      </c>
      <c r="CX72" s="7" t="s">
        <v>148</v>
      </c>
      <c r="CY72" s="11">
        <f>IFERROR(VLOOKUP(CX72,Dicionário!A:B,2,0),"Conferir")</f>
        <v>2</v>
      </c>
      <c r="CZ72" s="12">
        <f t="shared" si="3"/>
        <v>0</v>
      </c>
      <c r="DA72" s="7">
        <v>17000</v>
      </c>
      <c r="DB72" s="7" t="s">
        <v>247</v>
      </c>
      <c r="DC72" s="7">
        <f>IFERROR(VLOOKUP(DB72,Dicionário!A:B,2,0),"Conferir")</f>
        <v>2</v>
      </c>
      <c r="DE72" s="7" t="s">
        <v>156</v>
      </c>
      <c r="DF72" s="7" t="s">
        <v>156</v>
      </c>
      <c r="DG72" s="11">
        <f>IFERROR(VLOOKUP(DF72,Dicionário!A:B,2,0),"Conferir")</f>
        <v>1</v>
      </c>
      <c r="DH72" s="7" t="s">
        <v>175</v>
      </c>
      <c r="DJ72" s="7" t="s">
        <v>158</v>
      </c>
      <c r="DK72" s="11">
        <f>IFERROR(VLOOKUP(DJ72,Dicionário!A:B,2,0),"Conferir")</f>
        <v>2</v>
      </c>
      <c r="DL72" s="7" t="s">
        <v>176</v>
      </c>
      <c r="DM72" s="11">
        <f>IFERROR(VLOOKUP(DL72,Dicionário!A:B,2,0),"Conferir")</f>
        <v>2</v>
      </c>
      <c r="DN72" s="7" t="s">
        <v>176</v>
      </c>
      <c r="DO72" s="11">
        <f>IFERROR(VLOOKUP(DN72,Dicionário!A:B,2,0),"Conferir")</f>
        <v>2</v>
      </c>
      <c r="DP72" s="7" t="s">
        <v>127</v>
      </c>
      <c r="DQ72" s="11">
        <f>IFERROR(VLOOKUP(DP72,Dicionário!A:B,2,0),"Conferir")</f>
        <v>2</v>
      </c>
      <c r="DR72" s="7" t="s">
        <v>127</v>
      </c>
      <c r="DS72" s="11">
        <f>IFERROR(VLOOKUP(DR72,Dicionário!A:B,2,0),"Conferir")</f>
        <v>2</v>
      </c>
      <c r="DW72" s="7">
        <f t="shared" si="4"/>
        <v>2220</v>
      </c>
      <c r="DX72" s="7">
        <f t="shared" si="5"/>
        <v>572</v>
      </c>
    </row>
    <row r="73" spans="1:128" ht="14" x14ac:dyDescent="0.15">
      <c r="A73" s="6">
        <v>44968.616854884254</v>
      </c>
      <c r="B73" s="7" t="s">
        <v>549</v>
      </c>
      <c r="C73" s="7" t="s">
        <v>736</v>
      </c>
      <c r="D73" s="7" t="s">
        <v>126</v>
      </c>
      <c r="E73" s="7" t="s">
        <v>127</v>
      </c>
      <c r="F73" s="7" t="s">
        <v>127</v>
      </c>
      <c r="G73" s="7">
        <v>1</v>
      </c>
      <c r="H73" s="7" t="s">
        <v>128</v>
      </c>
      <c r="I73" s="7" t="s">
        <v>129</v>
      </c>
      <c r="J73" s="7" t="s">
        <v>130</v>
      </c>
      <c r="K73" s="7" t="s">
        <v>180</v>
      </c>
      <c r="L73" s="7" t="s">
        <v>737</v>
      </c>
      <c r="M73" s="7">
        <v>2023010120</v>
      </c>
      <c r="N73" s="7" t="s">
        <v>738</v>
      </c>
      <c r="O73" s="7">
        <v>11961602226</v>
      </c>
      <c r="P73" s="7">
        <v>538224290</v>
      </c>
      <c r="Q73" s="7">
        <v>42146796871</v>
      </c>
      <c r="R73" s="9">
        <v>38209</v>
      </c>
      <c r="S73" s="7">
        <v>2022</v>
      </c>
      <c r="T73" s="7">
        <v>19</v>
      </c>
      <c r="U73" s="7" t="s">
        <v>255</v>
      </c>
      <c r="V73" s="7" t="s">
        <v>136</v>
      </c>
      <c r="W73" s="7" t="s">
        <v>739</v>
      </c>
      <c r="X73" s="8" t="s">
        <v>740</v>
      </c>
      <c r="Y73" s="7" t="s">
        <v>139</v>
      </c>
      <c r="Z73" s="7" t="s">
        <v>140</v>
      </c>
      <c r="AA73" s="7" t="s">
        <v>167</v>
      </c>
      <c r="AB73" s="7" t="s">
        <v>142</v>
      </c>
      <c r="AD73" s="7">
        <v>5</v>
      </c>
      <c r="AE73" s="7">
        <v>5</v>
      </c>
      <c r="AF73" s="7">
        <f t="shared" si="0"/>
        <v>10</v>
      </c>
      <c r="AH73" s="7">
        <f t="shared" si="1"/>
        <v>10</v>
      </c>
      <c r="AI73" s="10" t="str">
        <f t="shared" si="2"/>
        <v>Ok</v>
      </c>
      <c r="AJ73" s="7" t="s">
        <v>143</v>
      </c>
      <c r="AK73" s="7">
        <v>0</v>
      </c>
      <c r="AL73" s="7" t="s">
        <v>145</v>
      </c>
      <c r="AM73" s="11">
        <f>IFERROR(VLOOKUP(AL73,Dicionário!A:B,2,0),"Conferir")</f>
        <v>2</v>
      </c>
      <c r="AN73" s="7">
        <v>3646</v>
      </c>
      <c r="AO73" s="7" t="s">
        <v>144</v>
      </c>
      <c r="AP73" s="7">
        <f>IFERROR(VLOOKUP(AO73,Dicionário!A:B,2,0),"Conferir")</f>
        <v>2</v>
      </c>
      <c r="AQ73" s="7">
        <v>0</v>
      </c>
      <c r="AR73" s="7" t="s">
        <v>145</v>
      </c>
      <c r="AS73" s="11">
        <f>IFERROR(VLOOKUP(AR73,Dicionário!A:B,2,0),"Conferir")</f>
        <v>2</v>
      </c>
      <c r="AT73" s="7">
        <v>0</v>
      </c>
      <c r="AU73" s="7" t="s">
        <v>145</v>
      </c>
      <c r="AV73" s="7">
        <f>IFERROR(VLOOKUP(AU73,Dicionário!A:B,2,0),"Conferir")</f>
        <v>2</v>
      </c>
      <c r="AW73" s="7">
        <v>0</v>
      </c>
      <c r="AX73" s="7">
        <v>0</v>
      </c>
      <c r="AY73" s="7" t="s">
        <v>145</v>
      </c>
      <c r="AZ73" s="11">
        <f>IFERROR(VLOOKUP(AY73,Dicionário!A:B,2,0),"Conferir")</f>
        <v>2</v>
      </c>
      <c r="BA73" s="7">
        <v>0</v>
      </c>
      <c r="BB73" s="7" t="s">
        <v>145</v>
      </c>
      <c r="BC73" s="7">
        <f>IFERROR(VLOOKUP(BB73,Dicionário!A:B,2,0),"Conferir")</f>
        <v>2</v>
      </c>
      <c r="BD73" s="7">
        <v>0</v>
      </c>
      <c r="BE73" s="7" t="s">
        <v>145</v>
      </c>
      <c r="BF73" s="11">
        <f>IFERROR(VLOOKUP(BE73,Dicionário!A:B,2,0),"Conferir")</f>
        <v>2</v>
      </c>
      <c r="BH73" s="7">
        <v>0</v>
      </c>
      <c r="BI73" s="7" t="s">
        <v>532</v>
      </c>
      <c r="BJ73" s="11">
        <f>IFERROR(VLOOKUP(BI73,Dicionário!$A:$B,2,0),"Conferir")</f>
        <v>4</v>
      </c>
      <c r="BK73" s="7">
        <v>0</v>
      </c>
      <c r="BL73" s="7" t="s">
        <v>329</v>
      </c>
      <c r="BM73" s="11">
        <f>IFERROR(VLOOKUP(BL73,Dicionário!A:B,2,0),"Conferir")</f>
        <v>2</v>
      </c>
      <c r="BN73" s="7">
        <v>0</v>
      </c>
      <c r="BO73" s="7" t="s">
        <v>212</v>
      </c>
      <c r="BP73" s="7">
        <f>IFERROR(VLOOKUP(BO73,Dicionário!A:B,2,0),"Conferir")</f>
        <v>2</v>
      </c>
      <c r="BQ73" s="7">
        <v>128</v>
      </c>
      <c r="BR73" s="7" t="s">
        <v>149</v>
      </c>
      <c r="BS73" s="11">
        <f>IFERROR(VLOOKUP(BR73,Dicionário!A:B,2,0),"Conferir")</f>
        <v>2</v>
      </c>
      <c r="BT73" s="7">
        <v>251</v>
      </c>
      <c r="BU73" s="7" t="s">
        <v>149</v>
      </c>
      <c r="BV73" s="7">
        <f>IFERROR(VLOOKUP(BU73,Dicionário!A:B,2,0),"Conferir")</f>
        <v>2</v>
      </c>
      <c r="BW73" s="7">
        <v>15</v>
      </c>
      <c r="BX73" s="7" t="s">
        <v>189</v>
      </c>
      <c r="BY73" s="11">
        <f>IFERROR(VLOOKUP(BX73,Dicionário!A:B,2,0),"Conferir")</f>
        <v>2</v>
      </c>
      <c r="BZ73" s="7" t="s">
        <v>170</v>
      </c>
      <c r="CA73" s="7">
        <v>126</v>
      </c>
      <c r="CB73" s="7" t="s">
        <v>190</v>
      </c>
      <c r="CC73" s="11">
        <f>IFERROR(VLOOKUP(CB73,Dicionário!A:B,2,0),"Conferir")</f>
        <v>2</v>
      </c>
      <c r="CD73" s="7">
        <v>0</v>
      </c>
      <c r="CE73" s="7">
        <v>0</v>
      </c>
      <c r="CF73" s="7" t="s">
        <v>148</v>
      </c>
      <c r="CG73" s="7">
        <f>IFERROR(VLOOKUP(CF73,Dicionário!A:B,2,0),"Conferir")</f>
        <v>2</v>
      </c>
      <c r="CH73" s="7">
        <v>722</v>
      </c>
      <c r="CI73" s="7" t="s">
        <v>244</v>
      </c>
      <c r="CJ73" s="7">
        <f>IFERROR(VLOOKUP(CI73,Dicionário!A:B,2,0),"Conferir")</f>
        <v>2</v>
      </c>
      <c r="CK73" s="7">
        <v>100</v>
      </c>
      <c r="CL73" s="7" t="s">
        <v>152</v>
      </c>
      <c r="CM73" s="11">
        <f>IFERROR(VLOOKUP(CL73,Dicionário!A:B,2,0),"Conferir")</f>
        <v>2</v>
      </c>
      <c r="CN73" s="7" t="s">
        <v>294</v>
      </c>
      <c r="CO73" s="7">
        <v>1</v>
      </c>
      <c r="CP73" s="7">
        <v>0</v>
      </c>
      <c r="CQ73" s="7">
        <v>642</v>
      </c>
      <c r="CR73" s="7" t="s">
        <v>247</v>
      </c>
      <c r="CS73" s="11">
        <f>IFERROR(VLOOKUP(CR73,Dicionário!A:B,2,0),"Conferir")</f>
        <v>2</v>
      </c>
      <c r="CT73" s="7">
        <v>0</v>
      </c>
      <c r="CU73" s="7" t="s">
        <v>269</v>
      </c>
      <c r="CV73" s="11">
        <f>IFERROR(VLOOKUP(CU73,Dicionário!A:B,2,0),"Conferir")</f>
        <v>0</v>
      </c>
      <c r="CW73" s="7">
        <v>0</v>
      </c>
      <c r="CX73" s="7" t="s">
        <v>741</v>
      </c>
      <c r="CY73" s="11">
        <f>IFERROR(VLOOKUP(CX73,Dicionário!A:B,2,0),"Conferir")</f>
        <v>0</v>
      </c>
      <c r="CZ73" s="12">
        <f t="shared" si="3"/>
        <v>0</v>
      </c>
      <c r="DA73" s="7">
        <v>0</v>
      </c>
      <c r="DB73" s="7" t="s">
        <v>148</v>
      </c>
      <c r="DC73" s="7">
        <f>IFERROR(VLOOKUP(DB73,Dicionário!A:B,2,0),"Conferir")</f>
        <v>2</v>
      </c>
      <c r="DD73" s="7" t="s">
        <v>742</v>
      </c>
      <c r="DE73" s="7" t="s">
        <v>156</v>
      </c>
      <c r="DF73" s="7" t="s">
        <v>156</v>
      </c>
      <c r="DG73" s="11">
        <f>IFERROR(VLOOKUP(DF73,Dicionário!A:B,2,0),"Conferir")</f>
        <v>1</v>
      </c>
      <c r="DH73" s="7" t="s">
        <v>175</v>
      </c>
      <c r="DI73" s="7" t="s">
        <v>127</v>
      </c>
      <c r="DJ73" s="7" t="s">
        <v>158</v>
      </c>
      <c r="DK73" s="11">
        <f>IFERROR(VLOOKUP(DJ73,Dicionário!A:B,2,0),"Conferir")</f>
        <v>2</v>
      </c>
      <c r="DL73" s="7" t="s">
        <v>177</v>
      </c>
      <c r="DM73" s="11">
        <f>IFERROR(VLOOKUP(DL73,Dicionário!A:B,2,0),"Conferir")</f>
        <v>5</v>
      </c>
      <c r="DN73" s="7" t="s">
        <v>177</v>
      </c>
      <c r="DO73" s="11">
        <f>IFERROR(VLOOKUP(DN73,Dicionário!A:B,2,0),"Conferir")</f>
        <v>5</v>
      </c>
      <c r="DP73" s="7" t="s">
        <v>127</v>
      </c>
      <c r="DQ73" s="11">
        <f>IFERROR(VLOOKUP(DP73,Dicionário!A:B,2,0),"Conferir")</f>
        <v>2</v>
      </c>
      <c r="DR73" s="7" t="s">
        <v>127</v>
      </c>
      <c r="DS73" s="11">
        <f>IFERROR(VLOOKUP(DR73,Dicionário!A:B,2,0),"Conferir")</f>
        <v>2</v>
      </c>
      <c r="DW73" s="7">
        <f t="shared" si="4"/>
        <v>3646</v>
      </c>
      <c r="DX73" s="7">
        <f t="shared" si="5"/>
        <v>1327</v>
      </c>
    </row>
    <row r="74" spans="1:128" ht="14" x14ac:dyDescent="0.15">
      <c r="A74" s="6">
        <v>44968.557595335646</v>
      </c>
      <c r="B74" s="7" t="s">
        <v>743</v>
      </c>
      <c r="C74" s="7" t="s">
        <v>744</v>
      </c>
      <c r="D74" s="7" t="s">
        <v>126</v>
      </c>
      <c r="E74" s="7" t="s">
        <v>127</v>
      </c>
      <c r="F74" s="7" t="s">
        <v>127</v>
      </c>
      <c r="G74" s="7" t="s">
        <v>128</v>
      </c>
      <c r="H74" s="7" t="s">
        <v>128</v>
      </c>
      <c r="I74" s="7" t="s">
        <v>129</v>
      </c>
      <c r="J74" s="7" t="s">
        <v>130</v>
      </c>
      <c r="K74" s="7" t="s">
        <v>131</v>
      </c>
      <c r="L74" s="7" t="s">
        <v>745</v>
      </c>
      <c r="M74" s="7">
        <v>2023010122</v>
      </c>
      <c r="N74" s="7" t="s">
        <v>746</v>
      </c>
      <c r="O74" s="7">
        <v>11990245469</v>
      </c>
      <c r="P74" s="7">
        <v>667494650</v>
      </c>
      <c r="Q74" s="8" t="s">
        <v>747</v>
      </c>
      <c r="R74" s="9">
        <v>38571</v>
      </c>
      <c r="S74" s="7">
        <v>2023</v>
      </c>
      <c r="T74" s="7">
        <v>18</v>
      </c>
      <c r="U74" s="7" t="s">
        <v>255</v>
      </c>
      <c r="V74" s="7" t="s">
        <v>136</v>
      </c>
      <c r="W74" s="7" t="s">
        <v>748</v>
      </c>
      <c r="X74" s="8" t="s">
        <v>749</v>
      </c>
      <c r="Y74" s="7" t="s">
        <v>502</v>
      </c>
      <c r="Z74" s="7" t="s">
        <v>140</v>
      </c>
      <c r="AA74" s="7" t="s">
        <v>167</v>
      </c>
      <c r="AB74" s="7" t="s">
        <v>142</v>
      </c>
      <c r="AD74" s="7">
        <v>4</v>
      </c>
      <c r="AE74" s="7">
        <v>4</v>
      </c>
      <c r="AF74" s="7">
        <f t="shared" si="0"/>
        <v>8</v>
      </c>
      <c r="AH74" s="7">
        <f t="shared" si="1"/>
        <v>8</v>
      </c>
      <c r="AI74" s="10" t="str">
        <f t="shared" si="2"/>
        <v>Ok</v>
      </c>
      <c r="AJ74" s="7" t="s">
        <v>143</v>
      </c>
      <c r="AK74" s="7">
        <v>1000</v>
      </c>
      <c r="AL74" s="7" t="s">
        <v>144</v>
      </c>
      <c r="AM74" s="11">
        <f>IFERROR(VLOOKUP(AL74,Dicionário!A:B,2,0),"Conferir")</f>
        <v>2</v>
      </c>
      <c r="AN74" s="7">
        <v>2478</v>
      </c>
      <c r="AO74" s="7" t="s">
        <v>144</v>
      </c>
      <c r="AP74" s="7">
        <f>IFERROR(VLOOKUP(AO74,Dicionário!A:B,2,0),"Conferir")</f>
        <v>2</v>
      </c>
      <c r="AQ74" s="7">
        <v>0</v>
      </c>
      <c r="AR74" s="7" t="s">
        <v>145</v>
      </c>
      <c r="AS74" s="11">
        <f>IFERROR(VLOOKUP(AR74,Dicionário!A:B,2,0),"Conferir")</f>
        <v>2</v>
      </c>
      <c r="AT74" s="7">
        <v>0</v>
      </c>
      <c r="AU74" s="7" t="s">
        <v>145</v>
      </c>
      <c r="AV74" s="7">
        <f>IFERROR(VLOOKUP(AU74,Dicionário!A:B,2,0),"Conferir")</f>
        <v>2</v>
      </c>
      <c r="AW74" s="7">
        <v>0</v>
      </c>
      <c r="AX74" s="7">
        <v>0</v>
      </c>
      <c r="AY74" s="7" t="s">
        <v>145</v>
      </c>
      <c r="AZ74" s="11">
        <f>IFERROR(VLOOKUP(AY74,Dicionário!A:B,2,0),"Conferir")</f>
        <v>2</v>
      </c>
      <c r="BA74" s="7">
        <v>0</v>
      </c>
      <c r="BB74" s="7" t="s">
        <v>145</v>
      </c>
      <c r="BC74" s="7">
        <f>IFERROR(VLOOKUP(BB74,Dicionário!A:B,2,0),"Conferir")</f>
        <v>2</v>
      </c>
      <c r="BD74" s="7">
        <v>600</v>
      </c>
      <c r="BE74" s="7" t="s">
        <v>267</v>
      </c>
      <c r="BF74" s="11">
        <f>IFERROR(VLOOKUP(BE74,Dicionário!A:B,2,0),"Conferir")</f>
        <v>0</v>
      </c>
      <c r="BH74" s="7">
        <v>0</v>
      </c>
      <c r="BI74" s="7" t="s">
        <v>146</v>
      </c>
      <c r="BJ74" s="11">
        <f>IFERROR(VLOOKUP(BI74,Dicionário!$A:$B,2,0),"Conferir")</f>
        <v>2</v>
      </c>
      <c r="BK74" s="7">
        <v>700</v>
      </c>
      <c r="BL74" s="7" t="s">
        <v>147</v>
      </c>
      <c r="BM74" s="11">
        <f>IFERROR(VLOOKUP(BL74,Dicionário!A:B,2,0),"Conferir")</f>
        <v>0</v>
      </c>
      <c r="BN74" s="7">
        <v>0</v>
      </c>
      <c r="BO74" s="7" t="s">
        <v>148</v>
      </c>
      <c r="BP74" s="7">
        <f>IFERROR(VLOOKUP(BO74,Dicionário!A:B,2,0),"Conferir")</f>
        <v>2</v>
      </c>
      <c r="BQ74" s="7">
        <v>69</v>
      </c>
      <c r="BR74" s="7" t="s">
        <v>149</v>
      </c>
      <c r="BS74" s="11">
        <f>IFERROR(VLOOKUP(BR74,Dicionário!A:B,2,0),"Conferir")</f>
        <v>2</v>
      </c>
      <c r="BT74" s="7">
        <v>96</v>
      </c>
      <c r="BU74" s="7" t="s">
        <v>149</v>
      </c>
      <c r="BV74" s="7">
        <f>IFERROR(VLOOKUP(BU74,Dicionário!A:B,2,0),"Conferir")</f>
        <v>2</v>
      </c>
      <c r="BW74" s="7">
        <v>39</v>
      </c>
      <c r="BX74" s="7" t="s">
        <v>189</v>
      </c>
      <c r="BY74" s="11">
        <f>IFERROR(VLOOKUP(BX74,Dicionário!A:B,2,0),"Conferir")</f>
        <v>2</v>
      </c>
      <c r="BZ74" s="7" t="s">
        <v>151</v>
      </c>
      <c r="CA74" s="7">
        <v>1</v>
      </c>
      <c r="CB74" s="7" t="s">
        <v>171</v>
      </c>
      <c r="CC74" s="11">
        <f>IFERROR(VLOOKUP(CB74,Dicionário!A:B,2,0),"Conferir")</f>
        <v>0</v>
      </c>
      <c r="CD74" s="7">
        <v>210</v>
      </c>
      <c r="CE74" s="7">
        <v>0</v>
      </c>
      <c r="CF74" s="7" t="s">
        <v>148</v>
      </c>
      <c r="CG74" s="7">
        <f>IFERROR(VLOOKUP(CF74,Dicionário!A:B,2,0),"Conferir")</f>
        <v>2</v>
      </c>
      <c r="CH74" s="7">
        <v>0</v>
      </c>
      <c r="CI74" s="7" t="s">
        <v>148</v>
      </c>
      <c r="CJ74" s="7">
        <f>IFERROR(VLOOKUP(CI74,Dicionário!A:B,2,0),"Conferir")</f>
        <v>2</v>
      </c>
      <c r="CK74" s="7">
        <v>0</v>
      </c>
      <c r="CL74" s="7" t="s">
        <v>148</v>
      </c>
      <c r="CM74" s="11">
        <f>IFERROR(VLOOKUP(CL74,Dicionário!A:B,2,0),"Conferir")</f>
        <v>2</v>
      </c>
      <c r="CO74" s="7">
        <v>0</v>
      </c>
      <c r="CP74" s="7">
        <v>0</v>
      </c>
      <c r="CQ74" s="7">
        <v>0</v>
      </c>
      <c r="CR74" s="7" t="s">
        <v>148</v>
      </c>
      <c r="CS74" s="11">
        <f>IFERROR(VLOOKUP(CR74,Dicionário!A:B,2,0),"Conferir")</f>
        <v>2</v>
      </c>
      <c r="CT74" s="7">
        <v>0</v>
      </c>
      <c r="CU74" s="7" t="s">
        <v>148</v>
      </c>
      <c r="CV74" s="11">
        <f>IFERROR(VLOOKUP(CU74,Dicionário!A:B,2,0),"Conferir")</f>
        <v>2</v>
      </c>
      <c r="CW74" s="7">
        <v>0</v>
      </c>
      <c r="CX74" s="7" t="s">
        <v>148</v>
      </c>
      <c r="CY74" s="11">
        <f>IFERROR(VLOOKUP(CX74,Dicionário!A:B,2,0),"Conferir")</f>
        <v>2</v>
      </c>
      <c r="CZ74" s="12">
        <f t="shared" si="3"/>
        <v>0</v>
      </c>
      <c r="DA74" s="7">
        <v>0</v>
      </c>
      <c r="DB74" s="7" t="s">
        <v>148</v>
      </c>
      <c r="DC74" s="7">
        <f>IFERROR(VLOOKUP(DB74,Dicionário!A:B,2,0),"Conferir")</f>
        <v>2</v>
      </c>
      <c r="DD74" s="7" t="s">
        <v>750</v>
      </c>
      <c r="DE74" s="7" t="s">
        <v>156</v>
      </c>
      <c r="DF74" s="7" t="s">
        <v>156</v>
      </c>
      <c r="DG74" s="11">
        <f>IFERROR(VLOOKUP(DF74,Dicionário!A:B,2,0),"Conferir")</f>
        <v>1</v>
      </c>
      <c r="DH74" s="7" t="s">
        <v>157</v>
      </c>
      <c r="DI74" s="7" t="s">
        <v>127</v>
      </c>
      <c r="DJ74" s="7" t="s">
        <v>158</v>
      </c>
      <c r="DK74" s="11">
        <f>IFERROR(VLOOKUP(DJ74,Dicionário!A:B,2,0),"Conferir")</f>
        <v>2</v>
      </c>
      <c r="DL74" s="7" t="s">
        <v>260</v>
      </c>
      <c r="DM74" s="11">
        <f>IFERROR(VLOOKUP(DL74,Dicionário!A:B,2,0),"Conferir")</f>
        <v>3</v>
      </c>
      <c r="DN74" s="7" t="s">
        <v>177</v>
      </c>
      <c r="DO74" s="11">
        <f>IFERROR(VLOOKUP(DN74,Dicionário!A:B,2,0),"Conferir")</f>
        <v>5</v>
      </c>
      <c r="DP74" s="7" t="s">
        <v>126</v>
      </c>
      <c r="DQ74" s="11">
        <f>IFERROR(VLOOKUP(DP74,Dicionário!A:B,2,0),"Conferir")</f>
        <v>1</v>
      </c>
      <c r="DR74" s="7" t="s">
        <v>126</v>
      </c>
      <c r="DS74" s="11">
        <f>IFERROR(VLOOKUP(DR74,Dicionário!A:B,2,0),"Conferir")</f>
        <v>1</v>
      </c>
      <c r="DW74" s="7">
        <f t="shared" si="4"/>
        <v>4078</v>
      </c>
      <c r="DX74" s="7">
        <f t="shared" si="5"/>
        <v>1076</v>
      </c>
    </row>
    <row r="75" spans="1:128" ht="14" x14ac:dyDescent="0.15">
      <c r="A75" s="6">
        <v>44961.49624393518</v>
      </c>
      <c r="B75" s="7" t="s">
        <v>204</v>
      </c>
      <c r="C75" s="7" t="s">
        <v>751</v>
      </c>
      <c r="D75" s="7" t="s">
        <v>126</v>
      </c>
      <c r="E75" s="7" t="s">
        <v>127</v>
      </c>
      <c r="F75" s="7" t="s">
        <v>127</v>
      </c>
      <c r="G75" s="7" t="s">
        <v>128</v>
      </c>
      <c r="H75" s="7" t="s">
        <v>128</v>
      </c>
      <c r="I75" s="7" t="s">
        <v>129</v>
      </c>
      <c r="J75" s="7" t="s">
        <v>130</v>
      </c>
      <c r="K75" s="7" t="s">
        <v>131</v>
      </c>
      <c r="L75" s="7" t="s">
        <v>752</v>
      </c>
      <c r="M75" s="7">
        <v>2023010123</v>
      </c>
      <c r="N75" s="7" t="s">
        <v>753</v>
      </c>
      <c r="O75" s="7">
        <v>11981707622</v>
      </c>
      <c r="P75" s="7">
        <v>601119599</v>
      </c>
      <c r="Q75" s="7">
        <v>55142247833</v>
      </c>
      <c r="R75" s="9">
        <v>38296</v>
      </c>
      <c r="S75" s="7">
        <v>2022</v>
      </c>
      <c r="T75" s="7">
        <v>18</v>
      </c>
      <c r="U75" s="7" t="s">
        <v>164</v>
      </c>
      <c r="V75" s="7" t="s">
        <v>136</v>
      </c>
      <c r="W75" s="7" t="s">
        <v>754</v>
      </c>
      <c r="X75" s="8" t="s">
        <v>755</v>
      </c>
      <c r="Y75" s="7" t="s">
        <v>502</v>
      </c>
      <c r="Z75" s="7" t="s">
        <v>140</v>
      </c>
      <c r="AA75" s="7" t="s">
        <v>167</v>
      </c>
      <c r="AB75" s="7" t="s">
        <v>142</v>
      </c>
      <c r="AD75" s="7">
        <v>3</v>
      </c>
      <c r="AE75" s="7">
        <v>3</v>
      </c>
      <c r="AF75" s="7">
        <f t="shared" si="0"/>
        <v>6</v>
      </c>
      <c r="AH75" s="7">
        <f t="shared" si="1"/>
        <v>6</v>
      </c>
      <c r="AI75" s="10" t="str">
        <f t="shared" si="2"/>
        <v>Ok</v>
      </c>
      <c r="AJ75" s="7" t="s">
        <v>222</v>
      </c>
      <c r="AK75" s="7">
        <v>1121</v>
      </c>
      <c r="AL75" s="7" t="s">
        <v>144</v>
      </c>
      <c r="AM75" s="11">
        <f>IFERROR(VLOOKUP(AL75,Dicionário!A:B,2,0),"Conferir")</f>
        <v>2</v>
      </c>
      <c r="AN75" s="7">
        <v>1344</v>
      </c>
      <c r="AO75" s="7" t="s">
        <v>211</v>
      </c>
      <c r="AP75" s="7">
        <f>IFERROR(VLOOKUP(AO75,Dicionário!A:B,2,0),"Conferir")</f>
        <v>2</v>
      </c>
      <c r="AQ75" s="7">
        <v>800</v>
      </c>
      <c r="AR75" s="7" t="s">
        <v>210</v>
      </c>
      <c r="AS75" s="11">
        <f>IFERROR(VLOOKUP(AR75,Dicionário!A:B,2,0),"Conferir")</f>
        <v>2</v>
      </c>
      <c r="AT75" s="7">
        <v>0</v>
      </c>
      <c r="AU75" s="7" t="s">
        <v>145</v>
      </c>
      <c r="AV75" s="7">
        <f>IFERROR(VLOOKUP(AU75,Dicionário!A:B,2,0),"Conferir")</f>
        <v>2</v>
      </c>
      <c r="AW75" s="7">
        <v>0</v>
      </c>
      <c r="AX75" s="7">
        <v>0</v>
      </c>
      <c r="AY75" s="7" t="s">
        <v>145</v>
      </c>
      <c r="AZ75" s="11">
        <f>IFERROR(VLOOKUP(AY75,Dicionário!A:B,2,0),"Conferir")</f>
        <v>2</v>
      </c>
      <c r="BA75" s="7">
        <v>0</v>
      </c>
      <c r="BB75" s="7" t="s">
        <v>145</v>
      </c>
      <c r="BC75" s="7">
        <f>IFERROR(VLOOKUP(BB75,Dicionário!A:B,2,0),"Conferir")</f>
        <v>2</v>
      </c>
      <c r="BD75" s="7">
        <v>0</v>
      </c>
      <c r="BE75" s="7" t="s">
        <v>145</v>
      </c>
      <c r="BF75" s="11">
        <f>IFERROR(VLOOKUP(BE75,Dicionário!A:B,2,0),"Conferir")</f>
        <v>2</v>
      </c>
      <c r="BH75" s="7">
        <v>1</v>
      </c>
      <c r="BI75" s="7" t="s">
        <v>186</v>
      </c>
      <c r="BJ75" s="11">
        <f>IFERROR(VLOOKUP(BI75,Dicionário!$A:$B,2,0),"Conferir")</f>
        <v>1</v>
      </c>
      <c r="BK75" s="7">
        <v>0</v>
      </c>
      <c r="BL75" s="7" t="s">
        <v>187</v>
      </c>
      <c r="BM75" s="11">
        <f>IFERROR(VLOOKUP(BL75,Dicionário!A:B,2,0),"Conferir")</f>
        <v>2</v>
      </c>
      <c r="BN75" s="7">
        <v>685</v>
      </c>
      <c r="BO75" s="7" t="s">
        <v>188</v>
      </c>
      <c r="BP75" s="7">
        <f>IFERROR(VLOOKUP(BO75,Dicionário!A:B,2,0),"Conferir")</f>
        <v>2</v>
      </c>
      <c r="BQ75" s="7">
        <v>136</v>
      </c>
      <c r="BR75" s="7" t="s">
        <v>149</v>
      </c>
      <c r="BS75" s="11">
        <f>IFERROR(VLOOKUP(BR75,Dicionário!A:B,2,0),"Conferir")</f>
        <v>2</v>
      </c>
      <c r="BT75" s="7">
        <v>76</v>
      </c>
      <c r="BU75" s="7" t="s">
        <v>595</v>
      </c>
      <c r="BV75" s="7">
        <f>IFERROR(VLOOKUP(BU75,Dicionário!A:B,2,0),"Conferir")</f>
        <v>2</v>
      </c>
      <c r="BW75" s="7">
        <v>0</v>
      </c>
      <c r="BX75" s="7" t="s">
        <v>148</v>
      </c>
      <c r="BY75" s="11">
        <f>IFERROR(VLOOKUP(BX75,Dicionário!A:B,2,0),"Conferir")</f>
        <v>2</v>
      </c>
      <c r="BZ75" s="7" t="s">
        <v>214</v>
      </c>
      <c r="CA75" s="7">
        <v>90</v>
      </c>
      <c r="CB75" s="7" t="s">
        <v>190</v>
      </c>
      <c r="CC75" s="11">
        <f>IFERROR(VLOOKUP(CB75,Dicionário!A:B,2,0),"Conferir")</f>
        <v>2</v>
      </c>
      <c r="CD75" s="7">
        <v>78</v>
      </c>
      <c r="CE75" s="7">
        <v>0</v>
      </c>
      <c r="CF75" s="7" t="s">
        <v>148</v>
      </c>
      <c r="CG75" s="7">
        <f>IFERROR(VLOOKUP(CF75,Dicionário!A:B,2,0),"Conferir")</f>
        <v>2</v>
      </c>
      <c r="CH75" s="7">
        <v>0</v>
      </c>
      <c r="CI75" s="7" t="s">
        <v>148</v>
      </c>
      <c r="CJ75" s="7">
        <f>IFERROR(VLOOKUP(CI75,Dicionário!A:B,2,0),"Conferir")</f>
        <v>2</v>
      </c>
      <c r="CK75" s="7">
        <v>0</v>
      </c>
      <c r="CL75" s="7" t="s">
        <v>148</v>
      </c>
      <c r="CM75" s="11">
        <f>IFERROR(VLOOKUP(CL75,Dicionário!A:B,2,0),"Conferir")</f>
        <v>2</v>
      </c>
      <c r="CO75" s="7">
        <v>1</v>
      </c>
      <c r="CP75" s="7">
        <v>0</v>
      </c>
      <c r="CQ75" s="7">
        <v>0</v>
      </c>
      <c r="CR75" s="7" t="s">
        <v>572</v>
      </c>
      <c r="CS75" s="11">
        <f>IFERROR(VLOOKUP(CR75,Dicionário!A:B,2,0),"Conferir")</f>
        <v>2</v>
      </c>
      <c r="CT75" s="7">
        <v>0</v>
      </c>
      <c r="CU75" s="7" t="s">
        <v>148</v>
      </c>
      <c r="CV75" s="11">
        <f>IFERROR(VLOOKUP(CU75,Dicionário!A:B,2,0),"Conferir")</f>
        <v>2</v>
      </c>
      <c r="CW75" s="7">
        <v>0</v>
      </c>
      <c r="CX75" s="7" t="s">
        <v>148</v>
      </c>
      <c r="CY75" s="11">
        <f>IFERROR(VLOOKUP(CX75,Dicionário!A:B,2,0),"Conferir")</f>
        <v>2</v>
      </c>
      <c r="CZ75" s="12">
        <f t="shared" si="3"/>
        <v>0</v>
      </c>
      <c r="DA75" s="7">
        <v>36134</v>
      </c>
      <c r="DB75" s="7" t="s">
        <v>247</v>
      </c>
      <c r="DC75" s="7">
        <f>IFERROR(VLOOKUP(DB75,Dicionário!A:B,2,0),"Conferir")</f>
        <v>2</v>
      </c>
      <c r="DE75" s="7" t="s">
        <v>156</v>
      </c>
      <c r="DF75" s="7" t="s">
        <v>156</v>
      </c>
      <c r="DG75" s="11">
        <f>IFERROR(VLOOKUP(DF75,Dicionário!A:B,2,0),"Conferir")</f>
        <v>1</v>
      </c>
      <c r="DH75" s="7" t="s">
        <v>175</v>
      </c>
      <c r="DJ75" s="7" t="s">
        <v>158</v>
      </c>
      <c r="DK75" s="11">
        <f>IFERROR(VLOOKUP(DJ75,Dicionário!A:B,2,0),"Conferir")</f>
        <v>2</v>
      </c>
      <c r="DL75" s="7" t="s">
        <v>176</v>
      </c>
      <c r="DM75" s="11">
        <f>IFERROR(VLOOKUP(DL75,Dicionário!A:B,2,0),"Conferir")</f>
        <v>2</v>
      </c>
      <c r="DN75" s="7" t="s">
        <v>227</v>
      </c>
      <c r="DO75" s="11">
        <f>IFERROR(VLOOKUP(DN75,Dicionário!A:B,2,0),"Conferir")</f>
        <v>4</v>
      </c>
      <c r="DP75" s="7" t="s">
        <v>126</v>
      </c>
      <c r="DQ75" s="11">
        <f>IFERROR(VLOOKUP(DP75,Dicionário!A:B,2,0),"Conferir")</f>
        <v>1</v>
      </c>
      <c r="DR75" s="7" t="s">
        <v>126</v>
      </c>
      <c r="DS75" s="11">
        <f>IFERROR(VLOOKUP(DR75,Dicionário!A:B,2,0),"Conferir")</f>
        <v>1</v>
      </c>
      <c r="DW75" s="7">
        <f t="shared" si="4"/>
        <v>3265</v>
      </c>
      <c r="DX75" s="7">
        <f t="shared" si="5"/>
        <v>1065</v>
      </c>
    </row>
    <row r="76" spans="1:128" ht="14" x14ac:dyDescent="0.15">
      <c r="A76" s="6">
        <v>44968.488128055556</v>
      </c>
      <c r="B76" s="7" t="s">
        <v>178</v>
      </c>
      <c r="C76" s="7" t="s">
        <v>756</v>
      </c>
      <c r="D76" s="7" t="s">
        <v>126</v>
      </c>
      <c r="E76" s="7" t="s">
        <v>127</v>
      </c>
      <c r="F76" s="7" t="s">
        <v>127</v>
      </c>
      <c r="G76" s="7" t="s">
        <v>128</v>
      </c>
      <c r="H76" s="7" t="s">
        <v>128</v>
      </c>
      <c r="I76" s="7" t="s">
        <v>129</v>
      </c>
      <c r="J76" s="7" t="s">
        <v>130</v>
      </c>
      <c r="K76" s="7" t="s">
        <v>180</v>
      </c>
      <c r="L76" s="7" t="s">
        <v>757</v>
      </c>
      <c r="M76" s="7">
        <v>2023010124</v>
      </c>
      <c r="N76" s="7" t="s">
        <v>758</v>
      </c>
      <c r="O76" s="7">
        <v>11981363381</v>
      </c>
      <c r="P76" s="7">
        <v>541762849</v>
      </c>
      <c r="Q76" s="7">
        <v>50331560801</v>
      </c>
      <c r="R76" s="9">
        <v>38155</v>
      </c>
      <c r="S76" s="7">
        <v>2022</v>
      </c>
      <c r="T76" s="7">
        <v>19</v>
      </c>
      <c r="U76" s="7" t="s">
        <v>255</v>
      </c>
      <c r="V76" s="7" t="s">
        <v>136</v>
      </c>
      <c r="W76" s="7" t="s">
        <v>759</v>
      </c>
      <c r="X76" s="8" t="s">
        <v>760</v>
      </c>
      <c r="Y76" s="7" t="s">
        <v>185</v>
      </c>
      <c r="Z76" s="7" t="s">
        <v>140</v>
      </c>
      <c r="AA76" s="7" t="s">
        <v>167</v>
      </c>
      <c r="AB76" s="7" t="s">
        <v>142</v>
      </c>
      <c r="AD76" s="7">
        <v>4</v>
      </c>
      <c r="AE76" s="7">
        <v>4</v>
      </c>
      <c r="AF76" s="7">
        <f t="shared" si="0"/>
        <v>8</v>
      </c>
      <c r="AH76" s="7">
        <f t="shared" si="1"/>
        <v>8</v>
      </c>
      <c r="AI76" s="10" t="str">
        <f t="shared" si="2"/>
        <v>Ok</v>
      </c>
      <c r="AJ76" s="7" t="s">
        <v>143</v>
      </c>
      <c r="AK76" s="7">
        <v>790</v>
      </c>
      <c r="AL76" s="7" t="s">
        <v>144</v>
      </c>
      <c r="AM76" s="11">
        <f>IFERROR(VLOOKUP(AL76,Dicionário!A:B,2,0),"Conferir")</f>
        <v>2</v>
      </c>
      <c r="AN76" s="7">
        <v>0</v>
      </c>
      <c r="AO76" s="7" t="s">
        <v>145</v>
      </c>
      <c r="AP76" s="7">
        <f>IFERROR(VLOOKUP(AO76,Dicionário!A:B,2,0),"Conferir")</f>
        <v>2</v>
      </c>
      <c r="AQ76" s="7">
        <v>1902</v>
      </c>
      <c r="AR76" s="7" t="s">
        <v>144</v>
      </c>
      <c r="AS76" s="11">
        <f>IFERROR(VLOOKUP(AR76,Dicionário!A:B,2,0),"Conferir")</f>
        <v>2</v>
      </c>
      <c r="AT76" s="7">
        <v>0</v>
      </c>
      <c r="AU76" s="7" t="s">
        <v>145</v>
      </c>
      <c r="AV76" s="7">
        <f>IFERROR(VLOOKUP(AU76,Dicionário!A:B,2,0),"Conferir")</f>
        <v>2</v>
      </c>
      <c r="AW76" s="7">
        <v>0</v>
      </c>
      <c r="AX76" s="7">
        <v>0</v>
      </c>
      <c r="AY76" s="7" t="s">
        <v>145</v>
      </c>
      <c r="AZ76" s="11">
        <f>IFERROR(VLOOKUP(AY76,Dicionário!A:B,2,0),"Conferir")</f>
        <v>2</v>
      </c>
      <c r="BA76" s="7">
        <v>0</v>
      </c>
      <c r="BB76" s="7" t="s">
        <v>145</v>
      </c>
      <c r="BC76" s="7">
        <f>IFERROR(VLOOKUP(BB76,Dicionário!A:B,2,0),"Conferir")</f>
        <v>2</v>
      </c>
      <c r="BD76" s="7">
        <v>0</v>
      </c>
      <c r="BE76" s="7" t="s">
        <v>145</v>
      </c>
      <c r="BF76" s="11">
        <f>IFERROR(VLOOKUP(BE76,Dicionário!A:B,2,0),"Conferir")</f>
        <v>2</v>
      </c>
      <c r="BH76" s="7">
        <v>0</v>
      </c>
      <c r="BI76" s="7" t="s">
        <v>146</v>
      </c>
      <c r="BJ76" s="11">
        <f>IFERROR(VLOOKUP(BI76,Dicionário!$A:$B,2,0),"Conferir")</f>
        <v>2</v>
      </c>
      <c r="BK76" s="7">
        <v>700</v>
      </c>
      <c r="BL76" s="7" t="s">
        <v>202</v>
      </c>
      <c r="BM76" s="11">
        <f>IFERROR(VLOOKUP(BL76,Dicionário!A:B,2,0),"Conferir")</f>
        <v>2</v>
      </c>
      <c r="BN76" s="7">
        <v>0</v>
      </c>
      <c r="BO76" s="7" t="s">
        <v>148</v>
      </c>
      <c r="BP76" s="7">
        <f>IFERROR(VLOOKUP(BO76,Dicionário!A:B,2,0),"Conferir")</f>
        <v>2</v>
      </c>
      <c r="BQ76" s="7">
        <v>128</v>
      </c>
      <c r="BR76" s="7" t="s">
        <v>149</v>
      </c>
      <c r="BS76" s="11">
        <f>IFERROR(VLOOKUP(BR76,Dicionário!A:B,2,0),"Conferir")</f>
        <v>2</v>
      </c>
      <c r="BT76" s="7">
        <v>238</v>
      </c>
      <c r="BU76" s="7" t="s">
        <v>149</v>
      </c>
      <c r="BV76" s="7">
        <f>IFERROR(VLOOKUP(BU76,Dicionário!A:B,2,0),"Conferir")</f>
        <v>2</v>
      </c>
      <c r="BW76" s="7">
        <v>0</v>
      </c>
      <c r="BX76" s="7" t="s">
        <v>148</v>
      </c>
      <c r="BY76" s="11">
        <f>IFERROR(VLOOKUP(BX76,Dicionário!A:B,2,0),"Conferir")</f>
        <v>2</v>
      </c>
      <c r="BZ76" s="7" t="s">
        <v>170</v>
      </c>
      <c r="CA76" s="7">
        <v>0</v>
      </c>
      <c r="CB76" s="7" t="s">
        <v>148</v>
      </c>
      <c r="CC76" s="11">
        <f>IFERROR(VLOOKUP(CB76,Dicionário!A:B,2,0),"Conferir")</f>
        <v>2</v>
      </c>
      <c r="CD76" s="7">
        <v>177</v>
      </c>
      <c r="CE76" s="7">
        <v>200</v>
      </c>
      <c r="CF76" s="7" t="s">
        <v>525</v>
      </c>
      <c r="CG76" s="7">
        <f>IFERROR(VLOOKUP(CF76,Dicionário!A:B,2,0),"Conferir")</f>
        <v>0</v>
      </c>
      <c r="CH76" s="7">
        <v>0</v>
      </c>
      <c r="CI76" s="7" t="s">
        <v>148</v>
      </c>
      <c r="CJ76" s="7">
        <f>IFERROR(VLOOKUP(CI76,Dicionário!A:B,2,0),"Conferir")</f>
        <v>2</v>
      </c>
      <c r="CK76" s="7">
        <v>400</v>
      </c>
      <c r="CL76" s="7" t="s">
        <v>192</v>
      </c>
      <c r="CM76" s="11">
        <f>IFERROR(VLOOKUP(CL76,Dicionário!A:B,2,0),"Conferir")</f>
        <v>0</v>
      </c>
      <c r="CN76" s="7" t="s">
        <v>761</v>
      </c>
      <c r="CO76" s="7">
        <v>0</v>
      </c>
      <c r="CP76" s="7">
        <v>0</v>
      </c>
      <c r="CQ76" s="7">
        <v>0</v>
      </c>
      <c r="CR76" s="7" t="s">
        <v>148</v>
      </c>
      <c r="CS76" s="11">
        <f>IFERROR(VLOOKUP(CR76,Dicionário!A:B,2,0),"Conferir")</f>
        <v>2</v>
      </c>
      <c r="CT76" s="7">
        <v>0</v>
      </c>
      <c r="CU76" s="7" t="s">
        <v>148</v>
      </c>
      <c r="CV76" s="11">
        <f>IFERROR(VLOOKUP(CU76,Dicionário!A:B,2,0),"Conferir")</f>
        <v>2</v>
      </c>
      <c r="CW76" s="7">
        <v>0</v>
      </c>
      <c r="CX76" s="7" t="s">
        <v>148</v>
      </c>
      <c r="CY76" s="11">
        <f>IFERROR(VLOOKUP(CX76,Dicionário!A:B,2,0),"Conferir")</f>
        <v>2</v>
      </c>
      <c r="CZ76" s="12">
        <f t="shared" si="3"/>
        <v>0</v>
      </c>
      <c r="DA76" s="7">
        <v>0</v>
      </c>
      <c r="DB76" s="7" t="s">
        <v>148</v>
      </c>
      <c r="DC76" s="7">
        <f>IFERROR(VLOOKUP(DB76,Dicionário!A:B,2,0),"Conferir")</f>
        <v>2</v>
      </c>
      <c r="DE76" s="7" t="s">
        <v>156</v>
      </c>
      <c r="DF76" s="7" t="s">
        <v>156</v>
      </c>
      <c r="DG76" s="11">
        <f>IFERROR(VLOOKUP(DF76,Dicionário!A:B,2,0),"Conferir")</f>
        <v>1</v>
      </c>
      <c r="DH76" s="7" t="s">
        <v>175</v>
      </c>
      <c r="DI76" s="7" t="s">
        <v>127</v>
      </c>
      <c r="DJ76" s="7" t="s">
        <v>271</v>
      </c>
      <c r="DK76" s="11">
        <f>IFERROR(VLOOKUP(DJ76,Dicionário!A:B,2,0),"Conferir")</f>
        <v>1</v>
      </c>
      <c r="DL76" s="7" t="s">
        <v>177</v>
      </c>
      <c r="DM76" s="11">
        <f>IFERROR(VLOOKUP(DL76,Dicionário!A:B,2,0),"Conferir")</f>
        <v>5</v>
      </c>
      <c r="DN76" s="7" t="s">
        <v>177</v>
      </c>
      <c r="DO76" s="11">
        <f>IFERROR(VLOOKUP(DN76,Dicionário!A:B,2,0),"Conferir")</f>
        <v>5</v>
      </c>
      <c r="DP76" s="7" t="s">
        <v>126</v>
      </c>
      <c r="DQ76" s="11">
        <f>IFERROR(VLOOKUP(DP76,Dicionário!A:B,2,0),"Conferir")</f>
        <v>1</v>
      </c>
      <c r="DR76" s="7" t="s">
        <v>126</v>
      </c>
      <c r="DS76" s="11">
        <f>IFERROR(VLOOKUP(DR76,Dicionário!A:B,2,0),"Conferir")</f>
        <v>1</v>
      </c>
      <c r="DW76" s="7">
        <f t="shared" si="4"/>
        <v>2692</v>
      </c>
      <c r="DX76" s="7">
        <f t="shared" si="5"/>
        <v>1843</v>
      </c>
    </row>
    <row r="77" spans="1:128" ht="14" x14ac:dyDescent="0.15">
      <c r="A77" s="6">
        <v>44960.480972337959</v>
      </c>
      <c r="B77" s="7" t="s">
        <v>518</v>
      </c>
      <c r="C77" s="7" t="s">
        <v>762</v>
      </c>
      <c r="D77" s="7" t="s">
        <v>126</v>
      </c>
      <c r="E77" s="7" t="s">
        <v>127</v>
      </c>
      <c r="F77" s="7" t="s">
        <v>763</v>
      </c>
      <c r="G77" s="7">
        <v>1</v>
      </c>
      <c r="H77" s="7" t="s">
        <v>128</v>
      </c>
      <c r="I77" s="7" t="s">
        <v>129</v>
      </c>
      <c r="J77" s="7" t="s">
        <v>131</v>
      </c>
      <c r="K77" s="7" t="s">
        <v>764</v>
      </c>
      <c r="L77" s="7" t="s">
        <v>765</v>
      </c>
      <c r="M77" s="7">
        <v>2023010125</v>
      </c>
      <c r="N77" s="7" t="s">
        <v>766</v>
      </c>
      <c r="O77" s="7">
        <v>11984304620</v>
      </c>
      <c r="P77" s="7">
        <v>606695692</v>
      </c>
      <c r="Q77" s="7">
        <v>53172395839</v>
      </c>
      <c r="R77" s="9">
        <v>38502</v>
      </c>
      <c r="S77" s="7">
        <v>2023</v>
      </c>
      <c r="T77" s="7">
        <v>18</v>
      </c>
      <c r="U77" s="7" t="s">
        <v>135</v>
      </c>
      <c r="V77" s="7" t="s">
        <v>136</v>
      </c>
      <c r="W77" s="7" t="s">
        <v>767</v>
      </c>
      <c r="X77" s="8" t="s">
        <v>768</v>
      </c>
      <c r="Y77" s="7" t="s">
        <v>139</v>
      </c>
      <c r="Z77" s="7" t="s">
        <v>140</v>
      </c>
      <c r="AA77" s="7" t="s">
        <v>167</v>
      </c>
      <c r="AB77" s="7" t="s">
        <v>142</v>
      </c>
      <c r="AD77" s="7">
        <v>4</v>
      </c>
      <c r="AE77" s="7">
        <v>1</v>
      </c>
      <c r="AF77" s="7">
        <f t="shared" si="0"/>
        <v>2</v>
      </c>
      <c r="AH77" s="7">
        <f t="shared" si="1"/>
        <v>2</v>
      </c>
      <c r="AI77" s="10" t="str">
        <f t="shared" si="2"/>
        <v>Ok</v>
      </c>
      <c r="AJ77" s="7" t="s">
        <v>143</v>
      </c>
      <c r="AK77" s="7">
        <v>660</v>
      </c>
      <c r="AL77" s="7" t="s">
        <v>210</v>
      </c>
      <c r="AM77" s="11">
        <f>IFERROR(VLOOKUP(AL77,Dicionário!A:B,2,0),"Conferir")</f>
        <v>2</v>
      </c>
      <c r="AN77" s="7">
        <v>0</v>
      </c>
      <c r="AO77" s="7" t="s">
        <v>145</v>
      </c>
      <c r="AP77" s="7">
        <f>IFERROR(VLOOKUP(AO77,Dicionário!A:B,2,0),"Conferir")</f>
        <v>2</v>
      </c>
      <c r="AQ77" s="7">
        <v>1302</v>
      </c>
      <c r="AR77" s="7" t="s">
        <v>145</v>
      </c>
      <c r="AS77" s="11">
        <f>IFERROR(VLOOKUP(AR77,Dicionário!A:B,2,0),"Conferir")</f>
        <v>2</v>
      </c>
      <c r="AT77" s="7">
        <v>0</v>
      </c>
      <c r="AU77" s="7" t="s">
        <v>145</v>
      </c>
      <c r="AV77" s="7">
        <f>IFERROR(VLOOKUP(AU77,Dicionário!A:B,2,0),"Conferir")</f>
        <v>2</v>
      </c>
      <c r="AW77" s="7">
        <v>0</v>
      </c>
      <c r="AX77" s="7">
        <v>0</v>
      </c>
      <c r="AY77" s="7" t="s">
        <v>145</v>
      </c>
      <c r="AZ77" s="11">
        <f>IFERROR(VLOOKUP(AY77,Dicionário!A:B,2,0),"Conferir")</f>
        <v>2</v>
      </c>
      <c r="BA77" s="7">
        <v>1600</v>
      </c>
      <c r="BB77" s="7" t="s">
        <v>144</v>
      </c>
      <c r="BC77" s="7">
        <f>IFERROR(VLOOKUP(BB77,Dicionário!A:B,2,0),"Conferir")</f>
        <v>2</v>
      </c>
      <c r="BD77" s="7">
        <v>0</v>
      </c>
      <c r="BE77" s="7" t="s">
        <v>145</v>
      </c>
      <c r="BF77" s="11">
        <f>IFERROR(VLOOKUP(BE77,Dicionário!A:B,2,0),"Conferir")</f>
        <v>2</v>
      </c>
      <c r="BG77" s="7" t="s">
        <v>769</v>
      </c>
      <c r="BH77" s="7">
        <v>1</v>
      </c>
      <c r="BI77" s="7" t="s">
        <v>186</v>
      </c>
      <c r="BJ77" s="11">
        <f>IFERROR(VLOOKUP(BI77,Dicionário!$A:$B,2,0),"Conferir")</f>
        <v>1</v>
      </c>
      <c r="BK77" s="7">
        <v>194</v>
      </c>
      <c r="BL77" s="7" t="s">
        <v>375</v>
      </c>
      <c r="BM77" s="11">
        <f>IFERROR(VLOOKUP(BL77,Dicionário!A:B,2,0),"Conferir")</f>
        <v>2</v>
      </c>
      <c r="BN77" s="7">
        <v>0</v>
      </c>
      <c r="BO77" s="7" t="s">
        <v>635</v>
      </c>
      <c r="BP77" s="7">
        <f>IFERROR(VLOOKUP(BO77,Dicionário!A:B,2,0),"Conferir")</f>
        <v>1</v>
      </c>
      <c r="BQ77" s="7">
        <v>0</v>
      </c>
      <c r="BR77" s="7" t="s">
        <v>149</v>
      </c>
      <c r="BS77" s="11">
        <f>IFERROR(VLOOKUP(BR77,Dicionário!A:B,2,0),"Conferir")</f>
        <v>2</v>
      </c>
      <c r="BT77" s="7">
        <v>146</v>
      </c>
      <c r="BU77" s="7" t="s">
        <v>149</v>
      </c>
      <c r="BV77" s="7">
        <f>IFERROR(VLOOKUP(BU77,Dicionário!A:B,2,0),"Conferir")</f>
        <v>2</v>
      </c>
      <c r="BW77" s="7">
        <v>60</v>
      </c>
      <c r="BX77" s="7" t="s">
        <v>300</v>
      </c>
      <c r="BY77" s="11">
        <f>IFERROR(VLOOKUP(BX77,Dicionário!A:B,2,0),"Conferir")</f>
        <v>0</v>
      </c>
      <c r="BZ77" s="7" t="s">
        <v>214</v>
      </c>
      <c r="CA77" s="7">
        <v>128</v>
      </c>
      <c r="CB77" s="7" t="s">
        <v>171</v>
      </c>
      <c r="CC77" s="11">
        <f>IFERROR(VLOOKUP(CB77,Dicionário!A:B,2,0),"Conferir")</f>
        <v>0</v>
      </c>
      <c r="CD77" s="7">
        <v>0</v>
      </c>
      <c r="CE77" s="7">
        <v>0</v>
      </c>
      <c r="CF77" s="7" t="s">
        <v>148</v>
      </c>
      <c r="CG77" s="7">
        <f>IFERROR(VLOOKUP(CF77,Dicionário!A:B,2,0),"Conferir")</f>
        <v>2</v>
      </c>
      <c r="CH77" s="7">
        <v>0</v>
      </c>
      <c r="CI77" s="7" t="s">
        <v>148</v>
      </c>
      <c r="CJ77" s="7">
        <f>IFERROR(VLOOKUP(CI77,Dicionário!A:B,2,0),"Conferir")</f>
        <v>2</v>
      </c>
      <c r="CK77" s="7">
        <v>53</v>
      </c>
      <c r="CL77" s="7" t="s">
        <v>152</v>
      </c>
      <c r="CM77" s="11">
        <f>IFERROR(VLOOKUP(CL77,Dicionário!A:B,2,0),"Conferir")</f>
        <v>2</v>
      </c>
      <c r="CN77" s="7" t="s">
        <v>735</v>
      </c>
      <c r="CO77" s="7">
        <v>1</v>
      </c>
      <c r="CP77" s="7">
        <v>0</v>
      </c>
      <c r="CQ77" s="7">
        <v>0</v>
      </c>
      <c r="CR77" s="7" t="s">
        <v>155</v>
      </c>
      <c r="CS77" s="11">
        <f>IFERROR(VLOOKUP(CR77,Dicionário!A:B,2,0),"Conferir")</f>
        <v>0</v>
      </c>
      <c r="CT77" s="7">
        <v>0</v>
      </c>
      <c r="CU77" s="7" t="s">
        <v>148</v>
      </c>
      <c r="CV77" s="11">
        <f>IFERROR(VLOOKUP(CU77,Dicionário!A:B,2,0),"Conferir")</f>
        <v>2</v>
      </c>
      <c r="CW77" s="7">
        <v>0</v>
      </c>
      <c r="CX77" s="7" t="s">
        <v>148</v>
      </c>
      <c r="CY77" s="11">
        <f>IFERROR(VLOOKUP(CX77,Dicionário!A:B,2,0),"Conferir")</f>
        <v>2</v>
      </c>
      <c r="CZ77" s="12">
        <f t="shared" si="3"/>
        <v>0</v>
      </c>
      <c r="DA77" s="7">
        <v>24199</v>
      </c>
      <c r="DB77" s="7" t="s">
        <v>247</v>
      </c>
      <c r="DC77" s="7">
        <f>IFERROR(VLOOKUP(DB77,Dicionário!A:B,2,0),"Conferir")</f>
        <v>2</v>
      </c>
      <c r="DD77" s="7" t="s">
        <v>770</v>
      </c>
      <c r="DE77" s="7" t="s">
        <v>156</v>
      </c>
      <c r="DF77" s="7" t="s">
        <v>156</v>
      </c>
      <c r="DG77" s="11">
        <f>IFERROR(VLOOKUP(DF77,Dicionário!A:B,2,0),"Conferir")</f>
        <v>1</v>
      </c>
      <c r="DH77" s="7" t="s">
        <v>157</v>
      </c>
      <c r="DJ77" s="7" t="s">
        <v>158</v>
      </c>
      <c r="DK77" s="11">
        <f>IFERROR(VLOOKUP(DJ77,Dicionário!A:B,2,0),"Conferir")</f>
        <v>2</v>
      </c>
      <c r="DL77" s="7" t="s">
        <v>237</v>
      </c>
      <c r="DM77" s="11">
        <f>IFERROR(VLOOKUP(DL77,Dicionário!A:B,2,0),"Conferir")</f>
        <v>1</v>
      </c>
      <c r="DN77" s="7" t="s">
        <v>176</v>
      </c>
      <c r="DO77" s="11">
        <f>IFERROR(VLOOKUP(DN77,Dicionário!A:B,2,0),"Conferir")</f>
        <v>2</v>
      </c>
      <c r="DP77" s="7" t="s">
        <v>126</v>
      </c>
      <c r="DQ77" s="11">
        <f>IFERROR(VLOOKUP(DP77,Dicionário!A:B,2,0),"Conferir")</f>
        <v>1</v>
      </c>
      <c r="DR77" s="7" t="s">
        <v>126</v>
      </c>
      <c r="DS77" s="11">
        <f>IFERROR(VLOOKUP(DR77,Dicionário!A:B,2,0),"Conferir")</f>
        <v>1</v>
      </c>
      <c r="DT77" s="7" t="s">
        <v>771</v>
      </c>
      <c r="DW77" s="7">
        <f t="shared" si="4"/>
        <v>3562</v>
      </c>
      <c r="DX77" s="7">
        <f t="shared" si="5"/>
        <v>521</v>
      </c>
    </row>
    <row r="78" spans="1:128" ht="14" x14ac:dyDescent="0.15">
      <c r="A78" s="6">
        <v>44961.674357488431</v>
      </c>
      <c r="B78" s="7" t="s">
        <v>549</v>
      </c>
      <c r="C78" s="7" t="s">
        <v>772</v>
      </c>
      <c r="D78" s="7" t="s">
        <v>126</v>
      </c>
      <c r="E78" s="7" t="s">
        <v>127</v>
      </c>
      <c r="F78" s="7" t="s">
        <v>127</v>
      </c>
      <c r="G78" s="7" t="s">
        <v>128</v>
      </c>
      <c r="H78" s="7" t="s">
        <v>128</v>
      </c>
      <c r="I78" s="7" t="s">
        <v>129</v>
      </c>
      <c r="J78" s="7" t="s">
        <v>131</v>
      </c>
      <c r="K78" s="7" t="s">
        <v>130</v>
      </c>
      <c r="L78" s="7" t="s">
        <v>773</v>
      </c>
      <c r="M78" s="7">
        <v>2023010127</v>
      </c>
      <c r="N78" s="7" t="s">
        <v>774</v>
      </c>
      <c r="O78" s="7">
        <v>11940435682</v>
      </c>
      <c r="P78" s="7">
        <v>508079445</v>
      </c>
      <c r="Q78" s="7">
        <v>40588664898</v>
      </c>
      <c r="R78" s="9">
        <v>38707</v>
      </c>
      <c r="S78" s="7">
        <v>2023</v>
      </c>
      <c r="T78" s="7">
        <v>17</v>
      </c>
      <c r="U78" s="7" t="s">
        <v>164</v>
      </c>
      <c r="V78" s="7" t="s">
        <v>136</v>
      </c>
      <c r="W78" s="7" t="s">
        <v>775</v>
      </c>
      <c r="X78" s="8" t="s">
        <v>776</v>
      </c>
      <c r="Y78" s="7" t="s">
        <v>777</v>
      </c>
      <c r="Z78" s="7" t="s">
        <v>140</v>
      </c>
      <c r="AA78" s="7" t="s">
        <v>167</v>
      </c>
      <c r="AB78" s="7" t="s">
        <v>142</v>
      </c>
      <c r="AD78" s="7">
        <v>3</v>
      </c>
      <c r="AE78" s="7">
        <v>3</v>
      </c>
      <c r="AF78" s="7">
        <f t="shared" si="0"/>
        <v>6</v>
      </c>
      <c r="AH78" s="7">
        <f t="shared" si="1"/>
        <v>6</v>
      </c>
      <c r="AI78" s="10" t="str">
        <f t="shared" si="2"/>
        <v>Ok</v>
      </c>
      <c r="AJ78" s="7" t="s">
        <v>143</v>
      </c>
      <c r="AK78" s="7">
        <v>0</v>
      </c>
      <c r="AL78" s="7" t="s">
        <v>145</v>
      </c>
      <c r="AM78" s="11">
        <f>IFERROR(VLOOKUP(AL78,Dicionário!A:B,2,0),"Conferir")</f>
        <v>2</v>
      </c>
      <c r="AN78" s="7">
        <v>2841</v>
      </c>
      <c r="AO78" s="7" t="s">
        <v>144</v>
      </c>
      <c r="AP78" s="7">
        <f>IFERROR(VLOOKUP(AO78,Dicionário!A:B,2,0),"Conferir")</f>
        <v>2</v>
      </c>
      <c r="AQ78" s="7">
        <v>3024</v>
      </c>
      <c r="AR78" s="7" t="s">
        <v>144</v>
      </c>
      <c r="AS78" s="11">
        <f>IFERROR(VLOOKUP(AR78,Dicionário!A:B,2,0),"Conferir")</f>
        <v>2</v>
      </c>
      <c r="AT78" s="7">
        <v>0</v>
      </c>
      <c r="AU78" s="7" t="s">
        <v>145</v>
      </c>
      <c r="AV78" s="7">
        <f>IFERROR(VLOOKUP(AU78,Dicionário!A:B,2,0),"Conferir")</f>
        <v>2</v>
      </c>
      <c r="AW78" s="7">
        <v>0</v>
      </c>
      <c r="AX78" s="7">
        <v>1.1666666666666667</v>
      </c>
      <c r="AY78" s="7" t="s">
        <v>145</v>
      </c>
      <c r="AZ78" s="11">
        <f>IFERROR(VLOOKUP(AY78,Dicionário!A:B,2,0),"Conferir")</f>
        <v>2</v>
      </c>
      <c r="BA78" s="7">
        <v>0</v>
      </c>
      <c r="BB78" s="7" t="s">
        <v>145</v>
      </c>
      <c r="BC78" s="7">
        <f>IFERROR(VLOOKUP(BB78,Dicionário!A:B,2,0),"Conferir")</f>
        <v>2</v>
      </c>
      <c r="BD78" s="7">
        <v>0</v>
      </c>
      <c r="BE78" s="7" t="s">
        <v>145</v>
      </c>
      <c r="BF78" s="11">
        <f>IFERROR(VLOOKUP(BE78,Dicionário!A:B,2,0),"Conferir")</f>
        <v>2</v>
      </c>
      <c r="BG78" s="7" t="s">
        <v>778</v>
      </c>
      <c r="BH78" s="7">
        <v>1</v>
      </c>
      <c r="BI78" s="7" t="s">
        <v>328</v>
      </c>
      <c r="BJ78" s="11">
        <f>IFERROR(VLOOKUP(BI78,Dicionário!$A:$B,2,0),"Conferir")</f>
        <v>3</v>
      </c>
      <c r="BK78" s="7">
        <v>0</v>
      </c>
      <c r="BL78" s="7" t="s">
        <v>329</v>
      </c>
      <c r="BM78" s="11">
        <f>IFERROR(VLOOKUP(BL78,Dicionário!A:B,2,0),"Conferir")</f>
        <v>2</v>
      </c>
      <c r="BN78" s="7">
        <v>820</v>
      </c>
      <c r="BO78" s="7" t="s">
        <v>154</v>
      </c>
      <c r="BP78" s="7">
        <f>IFERROR(VLOOKUP(BO78,Dicionário!A:B,2,0),"Conferir")</f>
        <v>0</v>
      </c>
      <c r="BQ78" s="7">
        <v>250</v>
      </c>
      <c r="BR78" s="7" t="s">
        <v>169</v>
      </c>
      <c r="BS78" s="11">
        <f>IFERROR(VLOOKUP(BR78,Dicionário!A:B,2,0),"Conferir")</f>
        <v>0</v>
      </c>
      <c r="BT78" s="7">
        <v>280</v>
      </c>
      <c r="BU78" s="7" t="s">
        <v>150</v>
      </c>
      <c r="BV78" s="7">
        <f>IFERROR(VLOOKUP(BU78,Dicionário!A:B,2,0),"Conferir")</f>
        <v>0</v>
      </c>
      <c r="BW78" s="7">
        <v>200</v>
      </c>
      <c r="BX78" s="7" t="s">
        <v>300</v>
      </c>
      <c r="BY78" s="11">
        <f>IFERROR(VLOOKUP(BX78,Dicionário!A:B,2,0),"Conferir")</f>
        <v>0</v>
      </c>
      <c r="BZ78" s="7" t="s">
        <v>170</v>
      </c>
      <c r="CA78" s="7">
        <v>202</v>
      </c>
      <c r="CB78" s="7" t="s">
        <v>171</v>
      </c>
      <c r="CC78" s="11">
        <f>IFERROR(VLOOKUP(CB78,Dicionário!A:B,2,0),"Conferir")</f>
        <v>0</v>
      </c>
      <c r="CD78" s="7">
        <v>541</v>
      </c>
      <c r="CE78" s="7">
        <v>0</v>
      </c>
      <c r="CF78" s="7" t="s">
        <v>148</v>
      </c>
      <c r="CG78" s="7">
        <f>IFERROR(VLOOKUP(CF78,Dicionário!A:B,2,0),"Conferir")</f>
        <v>2</v>
      </c>
      <c r="CH78" s="7">
        <v>91</v>
      </c>
      <c r="CI78" s="7" t="s">
        <v>191</v>
      </c>
      <c r="CJ78" s="7">
        <f>IFERROR(VLOOKUP(CI78,Dicionário!A:B,2,0),"Conferir")</f>
        <v>2</v>
      </c>
      <c r="CK78" s="7">
        <v>1855</v>
      </c>
      <c r="CL78" s="7" t="s">
        <v>245</v>
      </c>
      <c r="CM78" s="11">
        <f>IFERROR(VLOOKUP(CL78,Dicionário!A:B,2,0),"Conferir")</f>
        <v>2</v>
      </c>
      <c r="CN78" s="7" t="s">
        <v>779</v>
      </c>
      <c r="CO78" s="7">
        <v>1</v>
      </c>
      <c r="CP78" s="7">
        <v>0</v>
      </c>
      <c r="CQ78" s="7">
        <v>3384</v>
      </c>
      <c r="CR78" s="7" t="s">
        <v>155</v>
      </c>
      <c r="CS78" s="11">
        <f>IFERROR(VLOOKUP(CR78,Dicionário!A:B,2,0),"Conferir")</f>
        <v>0</v>
      </c>
      <c r="CT78" s="7">
        <v>0</v>
      </c>
      <c r="CU78" s="7" t="s">
        <v>247</v>
      </c>
      <c r="CV78" s="11">
        <f>IFERROR(VLOOKUP(CU78,Dicionário!A:B,2,0),"Conferir")</f>
        <v>2</v>
      </c>
      <c r="CW78" s="7">
        <v>14</v>
      </c>
      <c r="CX78" s="7" t="s">
        <v>247</v>
      </c>
      <c r="CY78" s="11">
        <f>IFERROR(VLOOKUP(CX78,Dicionário!A:B,2,0),"Conferir")</f>
        <v>2</v>
      </c>
      <c r="CZ78" s="12">
        <f t="shared" si="3"/>
        <v>1.1666666666666667</v>
      </c>
      <c r="DA78" s="7">
        <v>10000</v>
      </c>
      <c r="DB78" s="7" t="s">
        <v>155</v>
      </c>
      <c r="DC78" s="7">
        <f>IFERROR(VLOOKUP(DB78,Dicionário!A:B,2,0),"Conferir")</f>
        <v>0</v>
      </c>
      <c r="DD78" s="7" t="s">
        <v>780</v>
      </c>
      <c r="DE78" s="7" t="s">
        <v>156</v>
      </c>
      <c r="DF78" s="7" t="s">
        <v>156</v>
      </c>
      <c r="DG78" s="11">
        <f>IFERROR(VLOOKUP(DF78,Dicionário!A:B,2,0),"Conferir")</f>
        <v>1</v>
      </c>
      <c r="DH78" s="7" t="s">
        <v>157</v>
      </c>
      <c r="DI78" s="7" t="s">
        <v>127</v>
      </c>
      <c r="DJ78" s="7" t="s">
        <v>158</v>
      </c>
      <c r="DK78" s="11">
        <f>IFERROR(VLOOKUP(DJ78,Dicionário!A:B,2,0),"Conferir")</f>
        <v>2</v>
      </c>
      <c r="DL78" s="7" t="s">
        <v>194</v>
      </c>
      <c r="DM78" s="11">
        <f>IFERROR(VLOOKUP(DL78,Dicionário!A:B,2,0),"Conferir")</f>
        <v>7</v>
      </c>
      <c r="DN78" s="7" t="s">
        <v>177</v>
      </c>
      <c r="DO78" s="11">
        <f>IFERROR(VLOOKUP(DN78,Dicionário!A:B,2,0),"Conferir")</f>
        <v>5</v>
      </c>
      <c r="DP78" s="7" t="s">
        <v>126</v>
      </c>
      <c r="DQ78" s="11">
        <f>IFERROR(VLOOKUP(DP78,Dicionário!A:B,2,0),"Conferir")</f>
        <v>1</v>
      </c>
      <c r="DR78" s="7" t="s">
        <v>127</v>
      </c>
      <c r="DS78" s="11">
        <f>IFERROR(VLOOKUP(DR78,Dicionário!A:B,2,0),"Conferir")</f>
        <v>2</v>
      </c>
      <c r="DW78" s="7">
        <f t="shared" si="4"/>
        <v>5865</v>
      </c>
      <c r="DX78" s="7">
        <f t="shared" si="5"/>
        <v>4039</v>
      </c>
    </row>
    <row r="79" spans="1:128" ht="14" x14ac:dyDescent="0.15">
      <c r="A79" s="6">
        <v>44968.419108680551</v>
      </c>
      <c r="B79" s="7" t="s">
        <v>381</v>
      </c>
      <c r="C79" s="7" t="s">
        <v>781</v>
      </c>
      <c r="D79" s="7" t="s">
        <v>126</v>
      </c>
      <c r="E79" s="7" t="s">
        <v>126</v>
      </c>
      <c r="F79" s="7" t="s">
        <v>127</v>
      </c>
      <c r="G79" s="7">
        <v>1</v>
      </c>
      <c r="H79" s="7">
        <v>1</v>
      </c>
      <c r="I79" s="7" t="s">
        <v>129</v>
      </c>
      <c r="J79" s="7" t="s">
        <v>131</v>
      </c>
      <c r="K79" s="7" t="s">
        <v>130</v>
      </c>
      <c r="L79" s="7" t="s">
        <v>782</v>
      </c>
      <c r="M79" s="7">
        <v>2023010128</v>
      </c>
      <c r="N79" s="7" t="s">
        <v>783</v>
      </c>
      <c r="O79" s="7">
        <v>11930087247</v>
      </c>
      <c r="P79" s="7">
        <v>607680337</v>
      </c>
      <c r="Q79" s="7">
        <v>55920579897</v>
      </c>
      <c r="R79" s="9">
        <v>38567</v>
      </c>
      <c r="S79" s="7">
        <v>2022</v>
      </c>
      <c r="T79" s="7">
        <v>18</v>
      </c>
      <c r="U79" s="7" t="s">
        <v>255</v>
      </c>
      <c r="V79" s="7" t="s">
        <v>136</v>
      </c>
      <c r="W79" s="7" t="s">
        <v>784</v>
      </c>
      <c r="X79" s="8" t="s">
        <v>785</v>
      </c>
      <c r="Y79" s="7" t="s">
        <v>139</v>
      </c>
      <c r="Z79" s="7" t="s">
        <v>140</v>
      </c>
      <c r="AA79" s="7" t="s">
        <v>167</v>
      </c>
      <c r="AB79" s="7" t="s">
        <v>142</v>
      </c>
      <c r="AD79" s="7">
        <v>3</v>
      </c>
      <c r="AE79" s="7">
        <v>3</v>
      </c>
      <c r="AF79" s="7">
        <f t="shared" si="0"/>
        <v>6</v>
      </c>
      <c r="AH79" s="7">
        <f t="shared" si="1"/>
        <v>6</v>
      </c>
      <c r="AI79" s="10" t="str">
        <f t="shared" si="2"/>
        <v>Ok</v>
      </c>
      <c r="AJ79" s="7" t="s">
        <v>222</v>
      </c>
      <c r="AK79" s="7">
        <v>0</v>
      </c>
      <c r="AL79" s="7" t="s">
        <v>145</v>
      </c>
      <c r="AM79" s="11">
        <f>IFERROR(VLOOKUP(AL79,Dicionário!A:B,2,0),"Conferir")</f>
        <v>2</v>
      </c>
      <c r="AN79" s="7">
        <v>0</v>
      </c>
      <c r="AO79" s="7" t="s">
        <v>145</v>
      </c>
      <c r="AP79" s="7">
        <f>IFERROR(VLOOKUP(AO79,Dicionário!A:B,2,0),"Conferir")</f>
        <v>2</v>
      </c>
      <c r="AQ79" s="7">
        <v>2000</v>
      </c>
      <c r="AR79" s="7" t="s">
        <v>223</v>
      </c>
      <c r="AS79" s="11">
        <f>IFERROR(VLOOKUP(AR79,Dicionário!A:B,2,0),"Conferir")</f>
        <v>2</v>
      </c>
      <c r="AT79" s="7">
        <v>3337</v>
      </c>
      <c r="AU79" s="7" t="s">
        <v>144</v>
      </c>
      <c r="AV79" s="7">
        <f>IFERROR(VLOOKUP(AU79,Dicionário!A:B,2,0),"Conferir")</f>
        <v>2</v>
      </c>
      <c r="AW79" s="7">
        <v>0</v>
      </c>
      <c r="AX79" s="7">
        <v>0</v>
      </c>
      <c r="AY79" s="7" t="s">
        <v>145</v>
      </c>
      <c r="AZ79" s="11">
        <f>IFERROR(VLOOKUP(AY79,Dicionário!A:B,2,0),"Conferir")</f>
        <v>2</v>
      </c>
      <c r="BA79" s="7">
        <v>0</v>
      </c>
      <c r="BB79" s="7" t="s">
        <v>145</v>
      </c>
      <c r="BC79" s="7">
        <f>IFERROR(VLOOKUP(BB79,Dicionário!A:B,2,0),"Conferir")</f>
        <v>2</v>
      </c>
      <c r="BD79" s="7">
        <v>0</v>
      </c>
      <c r="BE79" s="7" t="s">
        <v>145</v>
      </c>
      <c r="BF79" s="11">
        <f>IFERROR(VLOOKUP(BE79,Dicionário!A:B,2,0),"Conferir")</f>
        <v>2</v>
      </c>
      <c r="BH79" s="7">
        <v>1</v>
      </c>
      <c r="BI79" s="7" t="s">
        <v>186</v>
      </c>
      <c r="BJ79" s="11">
        <f>IFERROR(VLOOKUP(BI79,Dicionário!$A:$B,2,0),"Conferir")</f>
        <v>1</v>
      </c>
      <c r="BK79" s="7">
        <v>405</v>
      </c>
      <c r="BL79" s="7" t="s">
        <v>375</v>
      </c>
      <c r="BM79" s="11">
        <f>IFERROR(VLOOKUP(BL79,Dicionário!A:B,2,0),"Conferir")</f>
        <v>2</v>
      </c>
      <c r="BN79" s="7">
        <v>0</v>
      </c>
      <c r="BO79" s="7" t="s">
        <v>148</v>
      </c>
      <c r="BP79" s="7">
        <f>IFERROR(VLOOKUP(BO79,Dicionário!A:B,2,0),"Conferir")</f>
        <v>2</v>
      </c>
      <c r="BQ79" s="7">
        <v>134</v>
      </c>
      <c r="BR79" s="7" t="s">
        <v>149</v>
      </c>
      <c r="BS79" s="11">
        <f>IFERROR(VLOOKUP(BR79,Dicionário!A:B,2,0),"Conferir")</f>
        <v>2</v>
      </c>
      <c r="BT79" s="7">
        <v>279</v>
      </c>
      <c r="BU79" s="7" t="s">
        <v>149</v>
      </c>
      <c r="BV79" s="7">
        <f>IFERROR(VLOOKUP(BU79,Dicionário!A:B,2,0),"Conferir")</f>
        <v>2</v>
      </c>
      <c r="BW79" s="7">
        <v>0</v>
      </c>
      <c r="BX79" s="7" t="s">
        <v>148</v>
      </c>
      <c r="BY79" s="11">
        <f>IFERROR(VLOOKUP(BX79,Dicionário!A:B,2,0),"Conferir")</f>
        <v>2</v>
      </c>
      <c r="BZ79" s="7" t="s">
        <v>170</v>
      </c>
      <c r="CA79" s="7">
        <v>131</v>
      </c>
      <c r="CB79" s="7" t="s">
        <v>190</v>
      </c>
      <c r="CC79" s="11">
        <f>IFERROR(VLOOKUP(CB79,Dicionário!A:B,2,0),"Conferir")</f>
        <v>2</v>
      </c>
      <c r="CD79" s="7">
        <v>336</v>
      </c>
      <c r="CE79" s="7">
        <v>0</v>
      </c>
      <c r="CF79" s="7" t="s">
        <v>148</v>
      </c>
      <c r="CG79" s="7">
        <f>IFERROR(VLOOKUP(CF79,Dicionário!A:B,2,0),"Conferir")</f>
        <v>2</v>
      </c>
      <c r="CH79" s="7">
        <v>0</v>
      </c>
      <c r="CI79" s="7" t="s">
        <v>148</v>
      </c>
      <c r="CJ79" s="7">
        <f>IFERROR(VLOOKUP(CI79,Dicionário!A:B,2,0),"Conferir")</f>
        <v>2</v>
      </c>
      <c r="CK79" s="7">
        <v>200</v>
      </c>
      <c r="CL79" s="7" t="s">
        <v>152</v>
      </c>
      <c r="CM79" s="11">
        <f>IFERROR(VLOOKUP(CL79,Dicionário!A:B,2,0),"Conferir")</f>
        <v>2</v>
      </c>
      <c r="CN79" s="7" t="s">
        <v>786</v>
      </c>
      <c r="CO79" s="7">
        <v>0</v>
      </c>
      <c r="CP79" s="7">
        <v>0</v>
      </c>
      <c r="CQ79" s="7">
        <v>0</v>
      </c>
      <c r="CR79" s="7" t="s">
        <v>148</v>
      </c>
      <c r="CS79" s="11">
        <f>IFERROR(VLOOKUP(CR79,Dicionário!A:B,2,0),"Conferir")</f>
        <v>2</v>
      </c>
      <c r="CT79" s="7">
        <v>0</v>
      </c>
      <c r="CU79" s="7" t="s">
        <v>148</v>
      </c>
      <c r="CV79" s="11">
        <f>IFERROR(VLOOKUP(CU79,Dicionário!A:B,2,0),"Conferir")</f>
        <v>2</v>
      </c>
      <c r="CW79" s="7">
        <v>0</v>
      </c>
      <c r="CX79" s="7" t="s">
        <v>247</v>
      </c>
      <c r="CY79" s="11">
        <f>IFERROR(VLOOKUP(CX79,Dicionário!A:B,2,0),"Conferir")</f>
        <v>2</v>
      </c>
      <c r="CZ79" s="12">
        <f t="shared" si="3"/>
        <v>0</v>
      </c>
      <c r="DA79" s="7">
        <v>0</v>
      </c>
      <c r="DB79" s="7" t="s">
        <v>148</v>
      </c>
      <c r="DC79" s="7">
        <f>IFERROR(VLOOKUP(DB79,Dicionário!A:B,2,0),"Conferir")</f>
        <v>2</v>
      </c>
      <c r="DE79" s="7" t="s">
        <v>236</v>
      </c>
      <c r="DF79" s="7" t="s">
        <v>156</v>
      </c>
      <c r="DG79" s="11">
        <f>IFERROR(VLOOKUP(DF79,Dicionário!A:B,2,0),"Conferir")</f>
        <v>1</v>
      </c>
      <c r="DH79" s="7" t="s">
        <v>175</v>
      </c>
      <c r="DJ79" s="7" t="s">
        <v>158</v>
      </c>
      <c r="DK79" s="11">
        <f>IFERROR(VLOOKUP(DJ79,Dicionário!A:B,2,0),"Conferir")</f>
        <v>2</v>
      </c>
      <c r="DL79" s="7" t="s">
        <v>237</v>
      </c>
      <c r="DM79" s="11">
        <f>IFERROR(VLOOKUP(DL79,Dicionário!A:B,2,0),"Conferir")</f>
        <v>1</v>
      </c>
      <c r="DN79" s="7" t="s">
        <v>194</v>
      </c>
      <c r="DO79" s="11">
        <f>IFERROR(VLOOKUP(DN79,Dicionário!A:B,2,0),"Conferir")</f>
        <v>7</v>
      </c>
      <c r="DP79" s="7" t="s">
        <v>127</v>
      </c>
      <c r="DQ79" s="11">
        <f>IFERROR(VLOOKUP(DP79,Dicionário!A:B,2,0),"Conferir")</f>
        <v>2</v>
      </c>
      <c r="DR79" s="7" t="s">
        <v>127</v>
      </c>
      <c r="DS79" s="11">
        <f>IFERROR(VLOOKUP(DR79,Dicionário!A:B,2,0),"Conferir")</f>
        <v>2</v>
      </c>
      <c r="DW79" s="7">
        <f t="shared" si="4"/>
        <v>5337</v>
      </c>
      <c r="DX79" s="7">
        <f t="shared" si="5"/>
        <v>1485</v>
      </c>
    </row>
    <row r="80" spans="1:128" ht="14" x14ac:dyDescent="0.15">
      <c r="A80" s="6">
        <v>44968.568077280092</v>
      </c>
      <c r="B80" s="7" t="s">
        <v>352</v>
      </c>
      <c r="C80" s="7" t="s">
        <v>787</v>
      </c>
      <c r="D80" s="7" t="s">
        <v>126</v>
      </c>
      <c r="E80" s="7" t="s">
        <v>127</v>
      </c>
      <c r="F80" s="7" t="s">
        <v>127</v>
      </c>
      <c r="G80" s="7">
        <v>2</v>
      </c>
      <c r="H80" s="7" t="s">
        <v>128</v>
      </c>
      <c r="I80" s="7" t="s">
        <v>129</v>
      </c>
      <c r="J80" s="7" t="s">
        <v>131</v>
      </c>
      <c r="K80" s="7" t="s">
        <v>130</v>
      </c>
      <c r="L80" s="7" t="s">
        <v>788</v>
      </c>
      <c r="M80" s="7">
        <v>2023010130</v>
      </c>
      <c r="N80" s="7" t="s">
        <v>789</v>
      </c>
      <c r="O80" s="7">
        <v>11970721660</v>
      </c>
      <c r="P80" s="7">
        <v>500557858</v>
      </c>
      <c r="Q80" s="7">
        <v>52905839805</v>
      </c>
      <c r="R80" s="9">
        <v>38772</v>
      </c>
      <c r="S80" s="7">
        <v>2023</v>
      </c>
      <c r="T80" s="7">
        <v>17</v>
      </c>
      <c r="U80" s="7" t="s">
        <v>135</v>
      </c>
      <c r="V80" s="7" t="s">
        <v>136</v>
      </c>
      <c r="W80" s="7" t="s">
        <v>790</v>
      </c>
      <c r="X80" s="8" t="s">
        <v>791</v>
      </c>
      <c r="Y80" s="7" t="s">
        <v>792</v>
      </c>
      <c r="Z80" s="7" t="s">
        <v>140</v>
      </c>
      <c r="AA80" s="7" t="s">
        <v>167</v>
      </c>
      <c r="AB80" s="7" t="s">
        <v>142</v>
      </c>
      <c r="AD80" s="7">
        <v>4</v>
      </c>
      <c r="AE80" s="7">
        <v>4</v>
      </c>
      <c r="AF80" s="7">
        <f t="shared" si="0"/>
        <v>8</v>
      </c>
      <c r="AG80" s="7">
        <v>0</v>
      </c>
      <c r="AH80" s="7">
        <f t="shared" si="1"/>
        <v>8</v>
      </c>
      <c r="AI80" s="10" t="str">
        <f t="shared" si="2"/>
        <v>Ok</v>
      </c>
      <c r="AJ80" s="7" t="s">
        <v>222</v>
      </c>
      <c r="AK80" s="7">
        <v>0</v>
      </c>
      <c r="AL80" s="7" t="s">
        <v>145</v>
      </c>
      <c r="AM80" s="11">
        <f>IFERROR(VLOOKUP(AL80,Dicionário!A:B,2,0),"Conferir")</f>
        <v>2</v>
      </c>
      <c r="AN80" s="7">
        <v>0</v>
      </c>
      <c r="AO80" s="7" t="s">
        <v>145</v>
      </c>
      <c r="AP80" s="7">
        <f>IFERROR(VLOOKUP(AO80,Dicionário!A:B,2,0),"Conferir")</f>
        <v>2</v>
      </c>
      <c r="AQ80" s="7">
        <v>2500</v>
      </c>
      <c r="AR80" s="7" t="s">
        <v>223</v>
      </c>
      <c r="AS80" s="11">
        <f>IFERROR(VLOOKUP(AR80,Dicionário!A:B,2,0),"Conferir")</f>
        <v>2</v>
      </c>
      <c r="AT80" s="7">
        <v>0</v>
      </c>
      <c r="AU80" s="7" t="s">
        <v>145</v>
      </c>
      <c r="AV80" s="7">
        <f>IFERROR(VLOOKUP(AU80,Dicionário!A:B,2,0),"Conferir")</f>
        <v>2</v>
      </c>
      <c r="AW80" s="7">
        <v>0</v>
      </c>
      <c r="AX80" s="7">
        <v>0</v>
      </c>
      <c r="AY80" s="7" t="s">
        <v>145</v>
      </c>
      <c r="AZ80" s="11">
        <f>IFERROR(VLOOKUP(AY80,Dicionário!A:B,2,0),"Conferir")</f>
        <v>2</v>
      </c>
      <c r="BA80" s="7">
        <v>0</v>
      </c>
      <c r="BB80" s="7" t="s">
        <v>145</v>
      </c>
      <c r="BC80" s="7">
        <f>IFERROR(VLOOKUP(BB80,Dicionário!A:B,2,0),"Conferir")</f>
        <v>2</v>
      </c>
      <c r="BD80" s="7">
        <v>0</v>
      </c>
      <c r="BE80" s="7" t="s">
        <v>145</v>
      </c>
      <c r="BF80" s="11">
        <f>IFERROR(VLOOKUP(BE80,Dicionário!A:B,2,0),"Conferir")</f>
        <v>2</v>
      </c>
      <c r="BG80" s="7" t="s">
        <v>793</v>
      </c>
      <c r="BH80" s="7">
        <v>0</v>
      </c>
      <c r="BI80" s="7" t="s">
        <v>186</v>
      </c>
      <c r="BJ80" s="11">
        <f>IFERROR(VLOOKUP(BI80,Dicionário!$A:$B,2,0),"Conferir")</f>
        <v>1</v>
      </c>
      <c r="BK80" s="7">
        <v>0</v>
      </c>
      <c r="BL80" s="7" t="s">
        <v>187</v>
      </c>
      <c r="BM80" s="11">
        <f>IFERROR(VLOOKUP(BL80,Dicionário!A:B,2,0),"Conferir")</f>
        <v>2</v>
      </c>
      <c r="BN80" s="7">
        <v>1855</v>
      </c>
      <c r="BO80" s="7" t="s">
        <v>188</v>
      </c>
      <c r="BP80" s="7">
        <f>IFERROR(VLOOKUP(BO80,Dicionário!A:B,2,0),"Conferir")</f>
        <v>2</v>
      </c>
      <c r="BQ80" s="7">
        <v>100</v>
      </c>
      <c r="BR80" s="7" t="s">
        <v>169</v>
      </c>
      <c r="BS80" s="11">
        <f>IFERROR(VLOOKUP(BR80,Dicionário!A:B,2,0),"Conferir")</f>
        <v>0</v>
      </c>
      <c r="BT80" s="7">
        <v>313</v>
      </c>
      <c r="BU80" s="7" t="s">
        <v>149</v>
      </c>
      <c r="BV80" s="7">
        <f>IFERROR(VLOOKUP(BU80,Dicionário!A:B,2,0),"Conferir")</f>
        <v>2</v>
      </c>
      <c r="BW80" s="7">
        <v>70</v>
      </c>
      <c r="BX80" s="7" t="s">
        <v>300</v>
      </c>
      <c r="BY80" s="11">
        <f>IFERROR(VLOOKUP(BX80,Dicionário!A:B,2,0),"Conferir")</f>
        <v>0</v>
      </c>
      <c r="BZ80" s="7" t="s">
        <v>170</v>
      </c>
      <c r="CA80" s="7">
        <v>150</v>
      </c>
      <c r="CB80" s="7" t="s">
        <v>171</v>
      </c>
      <c r="CC80" s="11">
        <f>IFERROR(VLOOKUP(CB80,Dicionário!A:B,2,0),"Conferir")</f>
        <v>0</v>
      </c>
      <c r="CD80" s="7">
        <v>250</v>
      </c>
      <c r="CE80" s="7">
        <v>660</v>
      </c>
      <c r="CF80" s="7" t="s">
        <v>301</v>
      </c>
      <c r="CG80" s="7">
        <f>IFERROR(VLOOKUP(CF80,Dicionário!A:B,2,0),"Conferir")</f>
        <v>2</v>
      </c>
      <c r="CH80" s="7">
        <v>80</v>
      </c>
      <c r="CI80" s="7" t="s">
        <v>225</v>
      </c>
      <c r="CJ80" s="7">
        <f>IFERROR(VLOOKUP(CI80,Dicionário!A:B,2,0),"Conferir")</f>
        <v>0</v>
      </c>
      <c r="CK80" s="7">
        <v>100</v>
      </c>
      <c r="CL80" s="7" t="s">
        <v>152</v>
      </c>
      <c r="CM80" s="11">
        <f>IFERROR(VLOOKUP(CL80,Dicionário!A:B,2,0),"Conferir")</f>
        <v>2</v>
      </c>
      <c r="CN80" s="7" t="s">
        <v>485</v>
      </c>
      <c r="CO80" s="7">
        <v>1</v>
      </c>
      <c r="CP80" s="7">
        <v>0</v>
      </c>
      <c r="CQ80" s="7">
        <v>0</v>
      </c>
      <c r="CR80" s="7" t="s">
        <v>148</v>
      </c>
      <c r="CS80" s="11">
        <f>IFERROR(VLOOKUP(CR80,Dicionário!A:B,2,0),"Conferir")</f>
        <v>2</v>
      </c>
      <c r="CT80" s="7">
        <v>0</v>
      </c>
      <c r="CU80" s="7" t="s">
        <v>154</v>
      </c>
      <c r="CV80" s="11">
        <f>IFERROR(VLOOKUP(CU80,Dicionário!A:B,2,0),"Conferir")</f>
        <v>0</v>
      </c>
      <c r="CW80" s="7">
        <v>0</v>
      </c>
      <c r="CX80" s="7" t="s">
        <v>154</v>
      </c>
      <c r="CY80" s="11">
        <f>IFERROR(VLOOKUP(CX80,Dicionário!A:B,2,0),"Conferir")</f>
        <v>0</v>
      </c>
      <c r="CZ80" s="12">
        <f t="shared" si="3"/>
        <v>0</v>
      </c>
      <c r="DA80" s="7">
        <v>0</v>
      </c>
      <c r="DB80" s="7" t="s">
        <v>148</v>
      </c>
      <c r="DC80" s="7">
        <f>IFERROR(VLOOKUP(DB80,Dicionário!A:B,2,0),"Conferir")</f>
        <v>2</v>
      </c>
      <c r="DD80" s="7" t="s">
        <v>794</v>
      </c>
      <c r="DE80" s="7" t="s">
        <v>156</v>
      </c>
      <c r="DF80" s="7" t="s">
        <v>156</v>
      </c>
      <c r="DG80" s="11">
        <f>IFERROR(VLOOKUP(DF80,Dicionário!A:B,2,0),"Conferir")</f>
        <v>1</v>
      </c>
      <c r="DH80" s="7" t="s">
        <v>157</v>
      </c>
      <c r="DJ80" s="7" t="s">
        <v>158</v>
      </c>
      <c r="DK80" s="11">
        <f>IFERROR(VLOOKUP(DJ80,Dicionário!A:B,2,0),"Conferir")</f>
        <v>2</v>
      </c>
      <c r="DL80" s="7" t="s">
        <v>260</v>
      </c>
      <c r="DM80" s="11">
        <f>IFERROR(VLOOKUP(DL80,Dicionário!A:B,2,0),"Conferir")</f>
        <v>3</v>
      </c>
      <c r="DN80" s="7" t="s">
        <v>260</v>
      </c>
      <c r="DO80" s="11">
        <f>IFERROR(VLOOKUP(DN80,Dicionário!A:B,2,0),"Conferir")</f>
        <v>3</v>
      </c>
      <c r="DP80" s="7" t="s">
        <v>127</v>
      </c>
      <c r="DQ80" s="11">
        <f>IFERROR(VLOOKUP(DP80,Dicionário!A:B,2,0),"Conferir")</f>
        <v>2</v>
      </c>
      <c r="DR80" s="7" t="s">
        <v>127</v>
      </c>
      <c r="DS80" s="11">
        <f>IFERROR(VLOOKUP(DR80,Dicionário!A:B,2,0),"Conferir")</f>
        <v>2</v>
      </c>
      <c r="DW80" s="7">
        <f t="shared" si="4"/>
        <v>2500</v>
      </c>
      <c r="DX80" s="7">
        <f t="shared" si="5"/>
        <v>3508</v>
      </c>
    </row>
    <row r="81" spans="1:128" ht="14" x14ac:dyDescent="0.15">
      <c r="A81" s="6">
        <v>44968.668302627309</v>
      </c>
      <c r="B81" s="7" t="s">
        <v>479</v>
      </c>
      <c r="C81" s="7" t="s">
        <v>795</v>
      </c>
      <c r="D81" s="7" t="s">
        <v>126</v>
      </c>
      <c r="E81" s="7" t="s">
        <v>126</v>
      </c>
      <c r="F81" s="7" t="s">
        <v>127</v>
      </c>
      <c r="G81" s="7">
        <v>3</v>
      </c>
      <c r="H81" s="7">
        <v>2</v>
      </c>
      <c r="I81" s="7" t="s">
        <v>129</v>
      </c>
      <c r="J81" s="7" t="s">
        <v>130</v>
      </c>
      <c r="K81" s="7" t="s">
        <v>131</v>
      </c>
      <c r="L81" s="7" t="s">
        <v>796</v>
      </c>
      <c r="M81" s="7">
        <v>2023010131</v>
      </c>
      <c r="N81" s="7" t="s">
        <v>797</v>
      </c>
      <c r="O81" s="7">
        <v>11983111998</v>
      </c>
      <c r="P81" s="7">
        <v>630342027</v>
      </c>
      <c r="Q81" s="7">
        <v>52285844808</v>
      </c>
      <c r="R81" s="9">
        <v>37785</v>
      </c>
      <c r="S81" s="7">
        <v>2020</v>
      </c>
      <c r="T81" s="7">
        <v>20</v>
      </c>
      <c r="U81" s="7" t="s">
        <v>164</v>
      </c>
      <c r="V81" s="7" t="s">
        <v>136</v>
      </c>
      <c r="W81" s="7" t="s">
        <v>798</v>
      </c>
      <c r="X81" s="8" t="s">
        <v>799</v>
      </c>
      <c r="Y81" s="7" t="s">
        <v>800</v>
      </c>
      <c r="Z81" s="7" t="s">
        <v>140</v>
      </c>
      <c r="AA81" s="7" t="s">
        <v>167</v>
      </c>
      <c r="AB81" s="7" t="s">
        <v>142</v>
      </c>
      <c r="AD81" s="7">
        <v>4</v>
      </c>
      <c r="AE81" s="7">
        <v>4</v>
      </c>
      <c r="AF81" s="7">
        <f t="shared" si="0"/>
        <v>8</v>
      </c>
      <c r="AH81" s="7">
        <f t="shared" si="1"/>
        <v>8</v>
      </c>
      <c r="AI81" s="10" t="str">
        <f t="shared" si="2"/>
        <v>Ok</v>
      </c>
      <c r="AJ81" s="7" t="s">
        <v>143</v>
      </c>
      <c r="AK81" s="7">
        <v>0</v>
      </c>
      <c r="AL81" s="7" t="s">
        <v>145</v>
      </c>
      <c r="AM81" s="11">
        <f>IFERROR(VLOOKUP(AL81,Dicionário!A:B,2,0),"Conferir")</f>
        <v>2</v>
      </c>
      <c r="AN81" s="7">
        <v>3139</v>
      </c>
      <c r="AO81" s="7" t="s">
        <v>144</v>
      </c>
      <c r="AP81" s="7">
        <f>IFERROR(VLOOKUP(AO81,Dicionário!A:B,2,0),"Conferir")</f>
        <v>2</v>
      </c>
      <c r="AQ81" s="7">
        <v>0</v>
      </c>
      <c r="AR81" s="7" t="s">
        <v>145</v>
      </c>
      <c r="AS81" s="11">
        <f>IFERROR(VLOOKUP(AR81,Dicionário!A:B,2,0),"Conferir")</f>
        <v>2</v>
      </c>
      <c r="AT81" s="7">
        <v>0</v>
      </c>
      <c r="AU81" s="7" t="s">
        <v>145</v>
      </c>
      <c r="AV81" s="7">
        <f>IFERROR(VLOOKUP(AU81,Dicionário!A:B,2,0),"Conferir")</f>
        <v>2</v>
      </c>
      <c r="AW81" s="7">
        <v>0</v>
      </c>
      <c r="AX81" s="7">
        <v>0</v>
      </c>
      <c r="AY81" s="7" t="s">
        <v>145</v>
      </c>
      <c r="AZ81" s="11">
        <f>IFERROR(VLOOKUP(AY81,Dicionário!A:B,2,0),"Conferir")</f>
        <v>2</v>
      </c>
      <c r="BA81" s="7">
        <v>0</v>
      </c>
      <c r="BB81" s="7" t="s">
        <v>145</v>
      </c>
      <c r="BC81" s="7">
        <f>IFERROR(VLOOKUP(BB81,Dicionário!A:B,2,0),"Conferir")</f>
        <v>2</v>
      </c>
      <c r="BD81" s="7">
        <v>0</v>
      </c>
      <c r="BE81" s="7" t="s">
        <v>145</v>
      </c>
      <c r="BF81" s="11">
        <f>IFERROR(VLOOKUP(BE81,Dicionário!A:B,2,0),"Conferir")</f>
        <v>2</v>
      </c>
      <c r="BH81" s="7">
        <v>0</v>
      </c>
      <c r="BI81" s="7" t="s">
        <v>532</v>
      </c>
      <c r="BJ81" s="11">
        <f>IFERROR(VLOOKUP(BI81,Dicionário!$A:$B,2,0),"Conferir")</f>
        <v>4</v>
      </c>
      <c r="BK81" s="7">
        <v>0</v>
      </c>
      <c r="BL81" s="7" t="s">
        <v>329</v>
      </c>
      <c r="BM81" s="11">
        <f>IFERROR(VLOOKUP(BL81,Dicionário!A:B,2,0),"Conferir")</f>
        <v>2</v>
      </c>
      <c r="BN81" s="7">
        <v>624</v>
      </c>
      <c r="BO81" s="7" t="s">
        <v>188</v>
      </c>
      <c r="BP81" s="7">
        <f>IFERROR(VLOOKUP(BO81,Dicionário!A:B,2,0),"Conferir")</f>
        <v>2</v>
      </c>
      <c r="BQ81" s="7">
        <v>70</v>
      </c>
      <c r="BR81" s="7" t="s">
        <v>149</v>
      </c>
      <c r="BS81" s="11">
        <f>IFERROR(VLOOKUP(BR81,Dicionário!A:B,2,0),"Conferir")</f>
        <v>2</v>
      </c>
      <c r="BT81" s="7">
        <v>80</v>
      </c>
      <c r="BU81" s="7" t="s">
        <v>149</v>
      </c>
      <c r="BV81" s="7">
        <f>IFERROR(VLOOKUP(BU81,Dicionário!A:B,2,0),"Conferir")</f>
        <v>2</v>
      </c>
      <c r="BW81" s="7">
        <v>150</v>
      </c>
      <c r="BX81" s="7" t="s">
        <v>300</v>
      </c>
      <c r="BY81" s="11">
        <f>IFERROR(VLOOKUP(BX81,Dicionário!A:B,2,0),"Conferir")</f>
        <v>0</v>
      </c>
      <c r="BZ81" s="7" t="s">
        <v>214</v>
      </c>
      <c r="CA81" s="7">
        <v>80</v>
      </c>
      <c r="CB81" s="7" t="s">
        <v>190</v>
      </c>
      <c r="CC81" s="11">
        <f>IFERROR(VLOOKUP(CB81,Dicionário!A:B,2,0),"Conferir")</f>
        <v>2</v>
      </c>
      <c r="CD81" s="7">
        <v>600</v>
      </c>
      <c r="CE81" s="7">
        <v>0</v>
      </c>
      <c r="CF81" s="7" t="s">
        <v>148</v>
      </c>
      <c r="CG81" s="7">
        <f>IFERROR(VLOOKUP(CF81,Dicionário!A:B,2,0),"Conferir")</f>
        <v>2</v>
      </c>
      <c r="CH81" s="7">
        <v>0</v>
      </c>
      <c r="CI81" s="7" t="s">
        <v>148</v>
      </c>
      <c r="CJ81" s="7">
        <f>IFERROR(VLOOKUP(CI81,Dicionário!A:B,2,0),"Conferir")</f>
        <v>2</v>
      </c>
      <c r="CK81" s="7">
        <v>157</v>
      </c>
      <c r="CL81" s="7" t="s">
        <v>152</v>
      </c>
      <c r="CM81" s="11">
        <f>IFERROR(VLOOKUP(CL81,Dicionário!A:B,2,0),"Conferir")</f>
        <v>2</v>
      </c>
      <c r="CN81" s="7" t="s">
        <v>801</v>
      </c>
      <c r="CO81" s="7">
        <v>1</v>
      </c>
      <c r="CP81" s="7">
        <v>0</v>
      </c>
      <c r="CQ81" s="7">
        <v>0</v>
      </c>
      <c r="CR81" s="7" t="s">
        <v>148</v>
      </c>
      <c r="CS81" s="11">
        <f>IFERROR(VLOOKUP(CR81,Dicionário!A:B,2,0),"Conferir")</f>
        <v>2</v>
      </c>
      <c r="CT81" s="7">
        <v>0</v>
      </c>
      <c r="CU81" s="7" t="s">
        <v>148</v>
      </c>
      <c r="CV81" s="11">
        <f>IFERROR(VLOOKUP(CU81,Dicionário!A:B,2,0),"Conferir")</f>
        <v>2</v>
      </c>
      <c r="CW81" s="7">
        <v>0</v>
      </c>
      <c r="CX81" s="7" t="s">
        <v>148</v>
      </c>
      <c r="CY81" s="11">
        <f>IFERROR(VLOOKUP(CX81,Dicionário!A:B,2,0),"Conferir")</f>
        <v>2</v>
      </c>
      <c r="CZ81" s="12">
        <f t="shared" si="3"/>
        <v>0</v>
      </c>
      <c r="DA81" s="7">
        <v>0</v>
      </c>
      <c r="DB81" s="7" t="s">
        <v>148</v>
      </c>
      <c r="DC81" s="7">
        <f>IFERROR(VLOOKUP(DB81,Dicionário!A:B,2,0),"Conferir")</f>
        <v>2</v>
      </c>
      <c r="DE81" s="7" t="s">
        <v>156</v>
      </c>
      <c r="DF81" s="7" t="s">
        <v>156</v>
      </c>
      <c r="DG81" s="11">
        <f>IFERROR(VLOOKUP(DF81,Dicionário!A:B,2,0),"Conferir")</f>
        <v>1</v>
      </c>
      <c r="DH81" s="7" t="s">
        <v>175</v>
      </c>
      <c r="DJ81" s="7" t="s">
        <v>158</v>
      </c>
      <c r="DK81" s="11">
        <f>IFERROR(VLOOKUP(DJ81,Dicionário!A:B,2,0),"Conferir")</f>
        <v>2</v>
      </c>
      <c r="DL81" s="7" t="s">
        <v>177</v>
      </c>
      <c r="DM81" s="11">
        <f>IFERROR(VLOOKUP(DL81,Dicionário!A:B,2,0),"Conferir")</f>
        <v>5</v>
      </c>
      <c r="DN81" s="7" t="s">
        <v>194</v>
      </c>
      <c r="DO81" s="11">
        <f>IFERROR(VLOOKUP(DN81,Dicionário!A:B,2,0),"Conferir")</f>
        <v>7</v>
      </c>
      <c r="DP81" s="7" t="s">
        <v>127</v>
      </c>
      <c r="DQ81" s="11">
        <f>IFERROR(VLOOKUP(DP81,Dicionário!A:B,2,0),"Conferir")</f>
        <v>2</v>
      </c>
      <c r="DR81" s="7" t="s">
        <v>126</v>
      </c>
      <c r="DS81" s="11">
        <f>IFERROR(VLOOKUP(DR81,Dicionário!A:B,2,0),"Conferir")</f>
        <v>1</v>
      </c>
      <c r="DW81" s="7">
        <f t="shared" si="4"/>
        <v>3139</v>
      </c>
      <c r="DX81" s="7">
        <f t="shared" si="5"/>
        <v>1611</v>
      </c>
    </row>
    <row r="82" spans="1:128" ht="14" x14ac:dyDescent="0.15">
      <c r="A82" s="6">
        <v>44961.731785891199</v>
      </c>
      <c r="B82" s="7" t="s">
        <v>204</v>
      </c>
      <c r="C82" s="7" t="s">
        <v>802</v>
      </c>
      <c r="D82" s="7" t="s">
        <v>126</v>
      </c>
      <c r="E82" s="7" t="s">
        <v>127</v>
      </c>
      <c r="F82" s="7" t="s">
        <v>127</v>
      </c>
      <c r="G82" s="7">
        <v>1</v>
      </c>
      <c r="H82" s="7" t="s">
        <v>128</v>
      </c>
      <c r="I82" s="7" t="s">
        <v>129</v>
      </c>
      <c r="J82" s="7" t="s">
        <v>130</v>
      </c>
      <c r="K82" s="7" t="s">
        <v>131</v>
      </c>
      <c r="L82" s="7" t="s">
        <v>803</v>
      </c>
      <c r="M82" s="7">
        <v>2023010133</v>
      </c>
      <c r="N82" s="7" t="s">
        <v>804</v>
      </c>
      <c r="O82" s="7">
        <v>11955557968</v>
      </c>
      <c r="P82" s="7" t="s">
        <v>805</v>
      </c>
      <c r="Q82" s="7">
        <v>48806360884</v>
      </c>
      <c r="R82" s="9">
        <v>38743</v>
      </c>
      <c r="S82" s="7">
        <v>2023</v>
      </c>
      <c r="T82" s="7">
        <v>17</v>
      </c>
      <c r="U82" s="7" t="s">
        <v>255</v>
      </c>
      <c r="V82" s="7" t="s">
        <v>136</v>
      </c>
      <c r="W82" s="7" t="s">
        <v>806</v>
      </c>
      <c r="X82" s="8" t="s">
        <v>807</v>
      </c>
      <c r="Y82" s="7" t="s">
        <v>502</v>
      </c>
      <c r="Z82" s="7" t="s">
        <v>140</v>
      </c>
      <c r="AA82" s="7" t="s">
        <v>167</v>
      </c>
      <c r="AB82" s="7" t="s">
        <v>142</v>
      </c>
      <c r="AD82" s="7">
        <v>3</v>
      </c>
      <c r="AE82" s="7">
        <v>3</v>
      </c>
      <c r="AF82" s="7">
        <f t="shared" si="0"/>
        <v>6</v>
      </c>
      <c r="AH82" s="7">
        <f t="shared" si="1"/>
        <v>6</v>
      </c>
      <c r="AI82" s="10" t="str">
        <f t="shared" si="2"/>
        <v>Ok</v>
      </c>
      <c r="AJ82" s="7" t="s">
        <v>222</v>
      </c>
      <c r="AK82" s="7">
        <v>0</v>
      </c>
      <c r="AL82" s="7" t="s">
        <v>145</v>
      </c>
      <c r="AM82" s="11">
        <f>IFERROR(VLOOKUP(AL82,Dicionário!A:B,2,0),"Conferir")</f>
        <v>2</v>
      </c>
      <c r="AN82" s="7">
        <v>0</v>
      </c>
      <c r="AO82" s="7" t="s">
        <v>145</v>
      </c>
      <c r="AP82" s="7">
        <f>IFERROR(VLOOKUP(AO82,Dicionário!A:B,2,0),"Conferir")</f>
        <v>2</v>
      </c>
      <c r="AQ82" s="7">
        <v>1000</v>
      </c>
      <c r="AR82" s="7" t="s">
        <v>144</v>
      </c>
      <c r="AS82" s="11">
        <f>IFERROR(VLOOKUP(AR82,Dicionário!A:B,2,0),"Conferir")</f>
        <v>2</v>
      </c>
      <c r="AT82" s="7">
        <v>1921</v>
      </c>
      <c r="AU82" s="7" t="s">
        <v>144</v>
      </c>
      <c r="AV82" s="7">
        <f>IFERROR(VLOOKUP(AU82,Dicionário!A:B,2,0),"Conferir")</f>
        <v>2</v>
      </c>
      <c r="AW82" s="7">
        <v>0</v>
      </c>
      <c r="AX82" s="7">
        <v>0</v>
      </c>
      <c r="AY82" s="7" t="s">
        <v>145</v>
      </c>
      <c r="AZ82" s="11">
        <f>IFERROR(VLOOKUP(AY82,Dicionário!A:B,2,0),"Conferir")</f>
        <v>2</v>
      </c>
      <c r="BA82" s="7">
        <v>0</v>
      </c>
      <c r="BB82" s="7" t="s">
        <v>145</v>
      </c>
      <c r="BC82" s="7">
        <f>IFERROR(VLOOKUP(BB82,Dicionário!A:B,2,0),"Conferir")</f>
        <v>2</v>
      </c>
      <c r="BD82" s="7">
        <v>0</v>
      </c>
      <c r="BE82" s="7" t="s">
        <v>145</v>
      </c>
      <c r="BF82" s="11">
        <f>IFERROR(VLOOKUP(BE82,Dicionário!A:B,2,0),"Conferir")</f>
        <v>2</v>
      </c>
      <c r="BH82" s="7">
        <v>0</v>
      </c>
      <c r="BI82" s="7" t="s">
        <v>146</v>
      </c>
      <c r="BJ82" s="11">
        <f>IFERROR(VLOOKUP(BI82,Dicionário!$A:$B,2,0),"Conferir")</f>
        <v>2</v>
      </c>
      <c r="BK82" s="7">
        <v>1368</v>
      </c>
      <c r="BL82" s="7" t="s">
        <v>168</v>
      </c>
      <c r="BM82" s="11">
        <f>IFERROR(VLOOKUP(BL82,Dicionário!A:B,2,0),"Conferir")</f>
        <v>0</v>
      </c>
      <c r="BN82" s="7">
        <v>0</v>
      </c>
      <c r="BO82" s="7" t="s">
        <v>148</v>
      </c>
      <c r="BP82" s="7">
        <f>IFERROR(VLOOKUP(BO82,Dicionário!A:B,2,0),"Conferir")</f>
        <v>2</v>
      </c>
      <c r="BQ82" s="7">
        <v>148</v>
      </c>
      <c r="BR82" s="7" t="s">
        <v>149</v>
      </c>
      <c r="BS82" s="11">
        <f>IFERROR(VLOOKUP(BR82,Dicionário!A:B,2,0),"Conferir")</f>
        <v>2</v>
      </c>
      <c r="BT82" s="7">
        <v>270</v>
      </c>
      <c r="BU82" s="7" t="s">
        <v>149</v>
      </c>
      <c r="BV82" s="7">
        <f>IFERROR(VLOOKUP(BU82,Dicionário!A:B,2,0),"Conferir")</f>
        <v>2</v>
      </c>
      <c r="BW82" s="7">
        <v>153</v>
      </c>
      <c r="BX82" s="7" t="s">
        <v>189</v>
      </c>
      <c r="BY82" s="11">
        <f>IFERROR(VLOOKUP(BX82,Dicionário!A:B,2,0),"Conferir")</f>
        <v>2</v>
      </c>
      <c r="BZ82" s="7" t="s">
        <v>214</v>
      </c>
      <c r="CA82" s="7">
        <v>143</v>
      </c>
      <c r="CB82" s="7" t="s">
        <v>190</v>
      </c>
      <c r="CC82" s="11">
        <f>IFERROR(VLOOKUP(CB82,Dicionário!A:B,2,0),"Conferir")</f>
        <v>2</v>
      </c>
      <c r="CD82" s="7">
        <v>120</v>
      </c>
      <c r="CE82" s="7">
        <v>0</v>
      </c>
      <c r="CF82" s="7" t="s">
        <v>148</v>
      </c>
      <c r="CG82" s="7">
        <f>IFERROR(VLOOKUP(CF82,Dicionário!A:B,2,0),"Conferir")</f>
        <v>2</v>
      </c>
      <c r="CH82" s="7">
        <v>100</v>
      </c>
      <c r="CI82" s="7" t="s">
        <v>225</v>
      </c>
      <c r="CJ82" s="7">
        <f>IFERROR(VLOOKUP(CI82,Dicionário!A:B,2,0),"Conferir")</f>
        <v>0</v>
      </c>
      <c r="CK82" s="7">
        <v>90</v>
      </c>
      <c r="CL82" s="7" t="s">
        <v>152</v>
      </c>
      <c r="CM82" s="11">
        <f>IFERROR(VLOOKUP(CL82,Dicionário!A:B,2,0),"Conferir")</f>
        <v>2</v>
      </c>
      <c r="CN82" s="7" t="s">
        <v>706</v>
      </c>
      <c r="CO82" s="7">
        <v>1</v>
      </c>
      <c r="CP82" s="7">
        <v>0</v>
      </c>
      <c r="CQ82" s="7">
        <v>139</v>
      </c>
      <c r="CR82" s="7" t="s">
        <v>247</v>
      </c>
      <c r="CS82" s="11">
        <f>IFERROR(VLOOKUP(CR82,Dicionário!A:B,2,0),"Conferir")</f>
        <v>2</v>
      </c>
      <c r="CT82" s="7">
        <v>0</v>
      </c>
      <c r="CU82" s="7" t="s">
        <v>247</v>
      </c>
      <c r="CV82" s="11">
        <f>IFERROR(VLOOKUP(CU82,Dicionário!A:B,2,0),"Conferir")</f>
        <v>2</v>
      </c>
      <c r="CW82" s="7">
        <v>0</v>
      </c>
      <c r="CX82" s="7" t="s">
        <v>247</v>
      </c>
      <c r="CY82" s="11">
        <f>IFERROR(VLOOKUP(CX82,Dicionário!A:B,2,0),"Conferir")</f>
        <v>2</v>
      </c>
      <c r="CZ82" s="12">
        <f t="shared" si="3"/>
        <v>0</v>
      </c>
      <c r="DA82" s="7">
        <v>0</v>
      </c>
      <c r="DB82" s="7" t="s">
        <v>148</v>
      </c>
      <c r="DC82" s="7">
        <f>IFERROR(VLOOKUP(DB82,Dicionário!A:B,2,0),"Conferir")</f>
        <v>2</v>
      </c>
      <c r="DE82" s="7" t="s">
        <v>236</v>
      </c>
      <c r="DF82" s="7" t="s">
        <v>156</v>
      </c>
      <c r="DG82" s="11">
        <f>IFERROR(VLOOKUP(DF82,Dicionário!A:B,2,0),"Conferir")</f>
        <v>1</v>
      </c>
      <c r="DH82" s="7" t="s">
        <v>157</v>
      </c>
      <c r="DJ82" s="7" t="s">
        <v>158</v>
      </c>
      <c r="DK82" s="11">
        <f>IFERROR(VLOOKUP(DJ82,Dicionário!A:B,2,0),"Conferir")</f>
        <v>2</v>
      </c>
      <c r="DL82" s="7" t="s">
        <v>177</v>
      </c>
      <c r="DM82" s="11">
        <f>IFERROR(VLOOKUP(DL82,Dicionário!A:B,2,0),"Conferir")</f>
        <v>5</v>
      </c>
      <c r="DN82" s="7" t="s">
        <v>177</v>
      </c>
      <c r="DO82" s="11">
        <f>IFERROR(VLOOKUP(DN82,Dicionário!A:B,2,0),"Conferir")</f>
        <v>5</v>
      </c>
      <c r="DP82" s="7" t="s">
        <v>127</v>
      </c>
      <c r="DQ82" s="11">
        <f>IFERROR(VLOOKUP(DP82,Dicionário!A:B,2,0),"Conferir")</f>
        <v>2</v>
      </c>
      <c r="DR82" s="7" t="s">
        <v>127</v>
      </c>
      <c r="DS82" s="11">
        <f>IFERROR(VLOOKUP(DR82,Dicionário!A:B,2,0),"Conferir")</f>
        <v>2</v>
      </c>
      <c r="DW82" s="7">
        <f t="shared" si="4"/>
        <v>2921</v>
      </c>
      <c r="DX82" s="7">
        <f t="shared" si="5"/>
        <v>2239</v>
      </c>
    </row>
    <row r="83" spans="1:128" ht="14" x14ac:dyDescent="0.15">
      <c r="A83" s="6">
        <v>44968.671010740742</v>
      </c>
      <c r="B83" s="7" t="s">
        <v>808</v>
      </c>
      <c r="C83" s="7" t="s">
        <v>809</v>
      </c>
      <c r="D83" s="7" t="s">
        <v>126</v>
      </c>
      <c r="E83" s="7" t="s">
        <v>127</v>
      </c>
      <c r="F83" s="7" t="s">
        <v>127</v>
      </c>
      <c r="G83" s="7">
        <v>1</v>
      </c>
      <c r="H83" s="7" t="s">
        <v>128</v>
      </c>
      <c r="I83" s="7" t="s">
        <v>129</v>
      </c>
      <c r="J83" s="7" t="s">
        <v>131</v>
      </c>
      <c r="K83" s="7" t="s">
        <v>130</v>
      </c>
      <c r="L83" s="7" t="s">
        <v>810</v>
      </c>
      <c r="M83" s="7">
        <v>2023010134</v>
      </c>
      <c r="N83" s="7" t="s">
        <v>811</v>
      </c>
      <c r="O83" s="7">
        <v>11942934412</v>
      </c>
      <c r="P83" s="7">
        <v>583790428</v>
      </c>
      <c r="Q83" s="7">
        <v>48087538803</v>
      </c>
      <c r="R83" s="9">
        <v>38266</v>
      </c>
      <c r="S83" s="7">
        <v>2022</v>
      </c>
      <c r="T83" s="7">
        <v>19</v>
      </c>
      <c r="U83" s="7" t="s">
        <v>255</v>
      </c>
      <c r="V83" s="7" t="s">
        <v>136</v>
      </c>
      <c r="W83" s="7" t="s">
        <v>812</v>
      </c>
      <c r="X83" s="8" t="s">
        <v>813</v>
      </c>
      <c r="Y83" s="7" t="s">
        <v>814</v>
      </c>
      <c r="Z83" s="7" t="s">
        <v>140</v>
      </c>
      <c r="AA83" s="7" t="s">
        <v>167</v>
      </c>
      <c r="AB83" s="7" t="s">
        <v>142</v>
      </c>
      <c r="AD83" s="7">
        <v>4</v>
      </c>
      <c r="AE83" s="7">
        <v>4</v>
      </c>
      <c r="AF83" s="7">
        <f t="shared" si="0"/>
        <v>8</v>
      </c>
      <c r="AH83" s="7">
        <f t="shared" si="1"/>
        <v>8</v>
      </c>
      <c r="AI83" s="10" t="str">
        <f t="shared" si="2"/>
        <v>Ok</v>
      </c>
      <c r="AJ83" s="7" t="s">
        <v>143</v>
      </c>
      <c r="AK83" s="7">
        <v>0</v>
      </c>
      <c r="AL83" s="7" t="s">
        <v>145</v>
      </c>
      <c r="AM83" s="11">
        <f>IFERROR(VLOOKUP(AL83,Dicionário!A:B,2,0),"Conferir")</f>
        <v>2</v>
      </c>
      <c r="AN83" s="7">
        <v>1533</v>
      </c>
      <c r="AO83" s="7" t="s">
        <v>144</v>
      </c>
      <c r="AP83" s="7">
        <f>IFERROR(VLOOKUP(AO83,Dicionário!A:B,2,0),"Conferir")</f>
        <v>2</v>
      </c>
      <c r="AQ83" s="7">
        <v>2906</v>
      </c>
      <c r="AR83" s="7" t="s">
        <v>144</v>
      </c>
      <c r="AS83" s="11">
        <f>IFERROR(VLOOKUP(AR83,Dicionário!A:B,2,0),"Conferir")</f>
        <v>2</v>
      </c>
      <c r="AT83" s="7">
        <v>0</v>
      </c>
      <c r="AU83" s="7" t="s">
        <v>145</v>
      </c>
      <c r="AV83" s="7">
        <f>IFERROR(VLOOKUP(AU83,Dicionário!A:B,2,0),"Conferir")</f>
        <v>2</v>
      </c>
      <c r="AW83" s="7">
        <v>0</v>
      </c>
      <c r="AX83" s="7">
        <v>0</v>
      </c>
      <c r="AY83" s="7" t="s">
        <v>145</v>
      </c>
      <c r="AZ83" s="11">
        <f>IFERROR(VLOOKUP(AY83,Dicionário!A:B,2,0),"Conferir")</f>
        <v>2</v>
      </c>
      <c r="BA83" s="7">
        <v>0</v>
      </c>
      <c r="BB83" s="7" t="s">
        <v>145</v>
      </c>
      <c r="BC83" s="7">
        <f>IFERROR(VLOOKUP(BB83,Dicionário!A:B,2,0),"Conferir")</f>
        <v>2</v>
      </c>
      <c r="BD83" s="7">
        <v>0</v>
      </c>
      <c r="BE83" s="7" t="s">
        <v>145</v>
      </c>
      <c r="BF83" s="11">
        <f>IFERROR(VLOOKUP(BE83,Dicionário!A:B,2,0),"Conferir")</f>
        <v>2</v>
      </c>
      <c r="BH83" s="7">
        <v>0</v>
      </c>
      <c r="BI83" s="7" t="s">
        <v>186</v>
      </c>
      <c r="BJ83" s="11">
        <f>IFERROR(VLOOKUP(BI83,Dicionário!$A:$B,2,0),"Conferir")</f>
        <v>1</v>
      </c>
      <c r="BK83" s="7">
        <v>0</v>
      </c>
      <c r="BL83" s="7" t="s">
        <v>187</v>
      </c>
      <c r="BM83" s="11">
        <f>IFERROR(VLOOKUP(BL83,Dicionário!A:B,2,0),"Conferir")</f>
        <v>2</v>
      </c>
      <c r="BN83" s="7">
        <v>772</v>
      </c>
      <c r="BO83" s="7" t="s">
        <v>188</v>
      </c>
      <c r="BP83" s="7">
        <f>IFERROR(VLOOKUP(BO83,Dicionário!A:B,2,0),"Conferir")</f>
        <v>2</v>
      </c>
      <c r="BQ83" s="7">
        <v>94</v>
      </c>
      <c r="BR83" s="7" t="s">
        <v>149</v>
      </c>
      <c r="BS83" s="11">
        <f>IFERROR(VLOOKUP(BR83,Dicionário!A:B,2,0),"Conferir")</f>
        <v>2</v>
      </c>
      <c r="BT83" s="7">
        <v>616</v>
      </c>
      <c r="BU83" s="7" t="s">
        <v>149</v>
      </c>
      <c r="BV83" s="7">
        <f>IFERROR(VLOOKUP(BU83,Dicionário!A:B,2,0),"Conferir")</f>
        <v>2</v>
      </c>
      <c r="BW83" s="7">
        <v>300</v>
      </c>
      <c r="BX83" s="7" t="s">
        <v>300</v>
      </c>
      <c r="BY83" s="11">
        <f>IFERROR(VLOOKUP(BX83,Dicionário!A:B,2,0),"Conferir")</f>
        <v>0</v>
      </c>
      <c r="BZ83" s="7" t="s">
        <v>214</v>
      </c>
      <c r="CA83" s="7">
        <v>220</v>
      </c>
      <c r="CB83" s="7" t="s">
        <v>636</v>
      </c>
      <c r="CC83" s="11">
        <f>IFERROR(VLOOKUP(CB83,Dicionário!A:B,2,0),"Conferir")</f>
        <v>0</v>
      </c>
      <c r="CD83" s="7">
        <v>1400</v>
      </c>
      <c r="CE83" s="7">
        <v>400</v>
      </c>
      <c r="CF83" s="7" t="s">
        <v>172</v>
      </c>
      <c r="CG83" s="7">
        <f>IFERROR(VLOOKUP(CF83,Dicionário!A:B,2,0),"Conferir")</f>
        <v>1</v>
      </c>
      <c r="CH83" s="7">
        <v>180</v>
      </c>
      <c r="CI83" s="7" t="s">
        <v>244</v>
      </c>
      <c r="CJ83" s="7">
        <f>IFERROR(VLOOKUP(CI83,Dicionário!A:B,2,0),"Conferir")</f>
        <v>2</v>
      </c>
      <c r="CK83" s="7">
        <v>700</v>
      </c>
      <c r="CL83" s="7" t="s">
        <v>245</v>
      </c>
      <c r="CM83" s="11">
        <f>IFERROR(VLOOKUP(CL83,Dicionário!A:B,2,0),"Conferir")</f>
        <v>2</v>
      </c>
      <c r="CN83" s="7" t="s">
        <v>815</v>
      </c>
      <c r="CO83" s="7">
        <v>1</v>
      </c>
      <c r="CP83" s="7">
        <v>0</v>
      </c>
      <c r="CQ83" s="7">
        <v>456</v>
      </c>
      <c r="CR83" s="7" t="s">
        <v>343</v>
      </c>
      <c r="CS83" s="11">
        <f>IFERROR(VLOOKUP(CR83,Dicionário!A:B,2,0),"Conferir")</f>
        <v>2</v>
      </c>
      <c r="CT83" s="7">
        <v>603</v>
      </c>
      <c r="CU83" s="7" t="s">
        <v>247</v>
      </c>
      <c r="CV83" s="11">
        <f>IFERROR(VLOOKUP(CU83,Dicionário!A:B,2,0),"Conferir")</f>
        <v>2</v>
      </c>
      <c r="CW83" s="7">
        <v>0</v>
      </c>
      <c r="CX83" s="7" t="s">
        <v>148</v>
      </c>
      <c r="CY83" s="11">
        <f>IFERROR(VLOOKUP(CX83,Dicionário!A:B,2,0),"Conferir")</f>
        <v>2</v>
      </c>
      <c r="CZ83" s="12">
        <f t="shared" si="3"/>
        <v>-50.25</v>
      </c>
      <c r="DA83" s="7">
        <v>21732</v>
      </c>
      <c r="DB83" s="7" t="s">
        <v>247</v>
      </c>
      <c r="DC83" s="7">
        <f>IFERROR(VLOOKUP(DB83,Dicionário!A:B,2,0),"Conferir")</f>
        <v>2</v>
      </c>
      <c r="DD83" s="7" t="s">
        <v>816</v>
      </c>
      <c r="DE83" s="7" t="s">
        <v>236</v>
      </c>
      <c r="DF83" s="7" t="s">
        <v>379</v>
      </c>
      <c r="DG83" s="11">
        <f>IFERROR(VLOOKUP(DF83,Dicionário!A:B,2,0),"Conferir")</f>
        <v>2</v>
      </c>
      <c r="DH83" s="7" t="s">
        <v>175</v>
      </c>
      <c r="DI83" s="7" t="s">
        <v>418</v>
      </c>
      <c r="DJ83" s="7" t="s">
        <v>158</v>
      </c>
      <c r="DK83" s="11">
        <f>IFERROR(VLOOKUP(DJ83,Dicionário!A:B,2,0),"Conferir")</f>
        <v>2</v>
      </c>
      <c r="DL83" s="7" t="s">
        <v>177</v>
      </c>
      <c r="DM83" s="11">
        <f>IFERROR(VLOOKUP(DL83,Dicionário!A:B,2,0),"Conferir")</f>
        <v>5</v>
      </c>
      <c r="DN83" s="7" t="s">
        <v>194</v>
      </c>
      <c r="DO83" s="11">
        <f>IFERROR(VLOOKUP(DN83,Dicionário!A:B,2,0),"Conferir")</f>
        <v>7</v>
      </c>
      <c r="DP83" s="7" t="s">
        <v>127</v>
      </c>
      <c r="DQ83" s="11">
        <f>IFERROR(VLOOKUP(DP83,Dicionário!A:B,2,0),"Conferir")</f>
        <v>2</v>
      </c>
      <c r="DR83" s="7" t="s">
        <v>127</v>
      </c>
      <c r="DS83" s="11">
        <f>IFERROR(VLOOKUP(DR83,Dicionário!A:B,2,0),"Conferir")</f>
        <v>2</v>
      </c>
      <c r="DW83" s="7">
        <f t="shared" si="4"/>
        <v>4439</v>
      </c>
      <c r="DX83" s="7">
        <f t="shared" si="5"/>
        <v>4382</v>
      </c>
    </row>
    <row r="84" spans="1:128" ht="14" x14ac:dyDescent="0.15">
      <c r="A84" s="6">
        <v>44968.746434224537</v>
      </c>
      <c r="B84" s="7" t="s">
        <v>320</v>
      </c>
      <c r="C84" s="7" t="s">
        <v>817</v>
      </c>
      <c r="D84" s="7" t="s">
        <v>126</v>
      </c>
      <c r="E84" s="7" t="s">
        <v>127</v>
      </c>
      <c r="F84" s="7" t="s">
        <v>127</v>
      </c>
      <c r="G84" s="7" t="s">
        <v>128</v>
      </c>
      <c r="H84" s="7" t="s">
        <v>128</v>
      </c>
      <c r="I84" s="7" t="s">
        <v>129</v>
      </c>
      <c r="J84" s="7" t="s">
        <v>130</v>
      </c>
      <c r="K84" s="7" t="s">
        <v>131</v>
      </c>
      <c r="L84" s="7" t="s">
        <v>818</v>
      </c>
      <c r="M84" s="7">
        <v>2023010135</v>
      </c>
      <c r="N84" s="7" t="s">
        <v>819</v>
      </c>
      <c r="O84" s="7">
        <v>11978509517</v>
      </c>
      <c r="P84" s="7">
        <v>537328051</v>
      </c>
      <c r="Q84" s="7">
        <v>54703044854</v>
      </c>
      <c r="R84" s="9">
        <v>38537</v>
      </c>
      <c r="S84" s="7">
        <v>2023</v>
      </c>
      <c r="T84" s="7">
        <v>18</v>
      </c>
      <c r="U84" s="7" t="s">
        <v>135</v>
      </c>
      <c r="V84" s="7" t="s">
        <v>136</v>
      </c>
      <c r="W84" s="7" t="s">
        <v>820</v>
      </c>
      <c r="X84" s="8" t="s">
        <v>821</v>
      </c>
      <c r="Y84" s="7" t="s">
        <v>139</v>
      </c>
      <c r="Z84" s="7" t="s">
        <v>140</v>
      </c>
      <c r="AA84" s="7" t="s">
        <v>167</v>
      </c>
      <c r="AB84" s="7" t="s">
        <v>142</v>
      </c>
      <c r="AD84" s="7">
        <v>3</v>
      </c>
      <c r="AE84" s="7">
        <v>3</v>
      </c>
      <c r="AF84" s="7">
        <f t="shared" si="0"/>
        <v>6</v>
      </c>
      <c r="AH84" s="7">
        <f t="shared" si="1"/>
        <v>6</v>
      </c>
      <c r="AI84" s="10" t="str">
        <f t="shared" si="2"/>
        <v>Ok</v>
      </c>
      <c r="AJ84" s="7" t="s">
        <v>143</v>
      </c>
      <c r="AK84" s="7">
        <v>0</v>
      </c>
      <c r="AL84" s="7" t="s">
        <v>145</v>
      </c>
      <c r="AM84" s="11">
        <f>IFERROR(VLOOKUP(AL84,Dicionário!A:B,2,0),"Conferir")</f>
        <v>2</v>
      </c>
      <c r="AN84" s="7">
        <v>0</v>
      </c>
      <c r="AO84" s="7" t="s">
        <v>145</v>
      </c>
      <c r="AP84" s="7">
        <f>IFERROR(VLOOKUP(AO84,Dicionário!A:B,2,0),"Conferir")</f>
        <v>2</v>
      </c>
      <c r="AQ84" s="7">
        <v>1570</v>
      </c>
      <c r="AR84" s="7" t="s">
        <v>210</v>
      </c>
      <c r="AS84" s="11">
        <f>IFERROR(VLOOKUP(AR84,Dicionário!A:B,2,0),"Conferir")</f>
        <v>2</v>
      </c>
      <c r="AT84" s="7">
        <v>0</v>
      </c>
      <c r="AU84" s="7" t="s">
        <v>145</v>
      </c>
      <c r="AV84" s="7">
        <f>IFERROR(VLOOKUP(AU84,Dicionário!A:B,2,0),"Conferir")</f>
        <v>2</v>
      </c>
      <c r="AW84" s="7">
        <v>0</v>
      </c>
      <c r="AX84" s="7">
        <v>0</v>
      </c>
      <c r="AY84" s="7" t="s">
        <v>145</v>
      </c>
      <c r="AZ84" s="11">
        <f>IFERROR(VLOOKUP(AY84,Dicionário!A:B,2,0),"Conferir")</f>
        <v>2</v>
      </c>
      <c r="BA84" s="7">
        <v>0</v>
      </c>
      <c r="BB84" s="7" t="s">
        <v>145</v>
      </c>
      <c r="BC84" s="7">
        <f>IFERROR(VLOOKUP(BB84,Dicionário!A:B,2,0),"Conferir")</f>
        <v>2</v>
      </c>
      <c r="BD84" s="7">
        <v>200</v>
      </c>
      <c r="BE84" s="7" t="s">
        <v>223</v>
      </c>
      <c r="BF84" s="11">
        <f>IFERROR(VLOOKUP(BE84,Dicionário!A:B,2,0),"Conferir")</f>
        <v>2</v>
      </c>
      <c r="BH84" s="7">
        <v>0</v>
      </c>
      <c r="BI84" s="7" t="s">
        <v>186</v>
      </c>
      <c r="BJ84" s="11">
        <f>IFERROR(VLOOKUP(BI84,Dicionário!$A:$B,2,0),"Conferir")</f>
        <v>1</v>
      </c>
      <c r="BK84" s="7">
        <v>0</v>
      </c>
      <c r="BL84" s="7" t="s">
        <v>187</v>
      </c>
      <c r="BM84" s="11">
        <f>IFERROR(VLOOKUP(BL84,Dicionário!A:B,2,0),"Conferir")</f>
        <v>2</v>
      </c>
      <c r="BN84" s="7">
        <v>0</v>
      </c>
      <c r="BO84" s="7" t="s">
        <v>635</v>
      </c>
      <c r="BP84" s="7">
        <f>IFERROR(VLOOKUP(BO84,Dicionário!A:B,2,0),"Conferir")</f>
        <v>1</v>
      </c>
      <c r="BQ84" s="7">
        <v>68</v>
      </c>
      <c r="BR84" s="7" t="s">
        <v>149</v>
      </c>
      <c r="BS84" s="11">
        <f>IFERROR(VLOOKUP(BR84,Dicionário!A:B,2,0),"Conferir")</f>
        <v>2</v>
      </c>
      <c r="BT84" s="7">
        <v>41</v>
      </c>
      <c r="BU84" s="7" t="s">
        <v>149</v>
      </c>
      <c r="BV84" s="7">
        <f>IFERROR(VLOOKUP(BU84,Dicionário!A:B,2,0),"Conferir")</f>
        <v>2</v>
      </c>
      <c r="BW84" s="7">
        <v>15</v>
      </c>
      <c r="BX84" s="7" t="s">
        <v>300</v>
      </c>
      <c r="BY84" s="11">
        <f>IFERROR(VLOOKUP(BX84,Dicionário!A:B,2,0),"Conferir")</f>
        <v>0</v>
      </c>
      <c r="BZ84" s="7" t="s">
        <v>151</v>
      </c>
      <c r="CA84" s="7">
        <v>0</v>
      </c>
      <c r="CB84" s="7" t="s">
        <v>148</v>
      </c>
      <c r="CC84" s="11">
        <f>IFERROR(VLOOKUP(CB84,Dicionário!A:B,2,0),"Conferir")</f>
        <v>2</v>
      </c>
      <c r="CD84" s="7">
        <v>50</v>
      </c>
      <c r="CE84" s="7">
        <v>0</v>
      </c>
      <c r="CF84" s="7" t="s">
        <v>148</v>
      </c>
      <c r="CG84" s="7">
        <f>IFERROR(VLOOKUP(CF84,Dicionário!A:B,2,0),"Conferir")</f>
        <v>2</v>
      </c>
      <c r="CH84" s="7">
        <v>0</v>
      </c>
      <c r="CI84" s="7" t="s">
        <v>148</v>
      </c>
      <c r="CJ84" s="7">
        <f>IFERROR(VLOOKUP(CI84,Dicionário!A:B,2,0),"Conferir")</f>
        <v>2</v>
      </c>
      <c r="CK84" s="7">
        <v>60</v>
      </c>
      <c r="CL84" s="7" t="s">
        <v>152</v>
      </c>
      <c r="CM84" s="11">
        <f>IFERROR(VLOOKUP(CL84,Dicionário!A:B,2,0),"Conferir")</f>
        <v>2</v>
      </c>
      <c r="CN84" s="7" t="s">
        <v>294</v>
      </c>
      <c r="CO84" s="7">
        <v>0</v>
      </c>
      <c r="CP84" s="7">
        <v>0</v>
      </c>
      <c r="CQ84" s="7">
        <v>0</v>
      </c>
      <c r="CR84" s="7" t="s">
        <v>148</v>
      </c>
      <c r="CS84" s="11">
        <f>IFERROR(VLOOKUP(CR84,Dicionário!A:B,2,0),"Conferir")</f>
        <v>2</v>
      </c>
      <c r="CT84" s="7">
        <v>0</v>
      </c>
      <c r="CU84" s="7" t="s">
        <v>148</v>
      </c>
      <c r="CV84" s="11">
        <f>IFERROR(VLOOKUP(CU84,Dicionário!A:B,2,0),"Conferir")</f>
        <v>2</v>
      </c>
      <c r="CW84" s="7">
        <v>0</v>
      </c>
      <c r="CX84" s="7" t="s">
        <v>148</v>
      </c>
      <c r="CY84" s="11">
        <f>IFERROR(VLOOKUP(CX84,Dicionário!A:B,2,0),"Conferir")</f>
        <v>2</v>
      </c>
      <c r="CZ84" s="12">
        <f t="shared" si="3"/>
        <v>0</v>
      </c>
      <c r="DA84" s="7">
        <v>0</v>
      </c>
      <c r="DB84" s="7" t="s">
        <v>148</v>
      </c>
      <c r="DC84" s="7">
        <f>IFERROR(VLOOKUP(DB84,Dicionário!A:B,2,0),"Conferir")</f>
        <v>2</v>
      </c>
      <c r="DE84" s="7" t="s">
        <v>156</v>
      </c>
      <c r="DF84" s="7" t="s">
        <v>156</v>
      </c>
      <c r="DG84" s="11">
        <f>IFERROR(VLOOKUP(DF84,Dicionário!A:B,2,0),"Conferir")</f>
        <v>1</v>
      </c>
      <c r="DH84" s="7" t="s">
        <v>157</v>
      </c>
      <c r="DJ84" s="7" t="s">
        <v>158</v>
      </c>
      <c r="DK84" s="11">
        <f>IFERROR(VLOOKUP(DJ84,Dicionário!A:B,2,0),"Conferir")</f>
        <v>2</v>
      </c>
      <c r="DL84" s="7" t="s">
        <v>194</v>
      </c>
      <c r="DM84" s="11">
        <f>IFERROR(VLOOKUP(DL84,Dicionário!A:B,2,0),"Conferir")</f>
        <v>7</v>
      </c>
      <c r="DN84" s="7" t="s">
        <v>177</v>
      </c>
      <c r="DO84" s="11">
        <f>IFERROR(VLOOKUP(DN84,Dicionário!A:B,2,0),"Conferir")</f>
        <v>5</v>
      </c>
      <c r="DP84" s="7" t="s">
        <v>127</v>
      </c>
      <c r="DQ84" s="11">
        <f>IFERROR(VLOOKUP(DP84,Dicionário!A:B,2,0),"Conferir")</f>
        <v>2</v>
      </c>
      <c r="DR84" s="7" t="s">
        <v>126</v>
      </c>
      <c r="DS84" s="11">
        <f>IFERROR(VLOOKUP(DR84,Dicionário!A:B,2,0),"Conferir")</f>
        <v>1</v>
      </c>
      <c r="DW84" s="7">
        <f t="shared" si="4"/>
        <v>1770</v>
      </c>
      <c r="DX84" s="7">
        <f t="shared" si="5"/>
        <v>219</v>
      </c>
    </row>
    <row r="85" spans="1:128" ht="14" x14ac:dyDescent="0.15">
      <c r="A85" s="6">
        <v>44968.728445266199</v>
      </c>
      <c r="B85" s="7" t="s">
        <v>314</v>
      </c>
      <c r="C85" s="7" t="s">
        <v>822</v>
      </c>
      <c r="D85" s="7" t="s">
        <v>126</v>
      </c>
      <c r="E85" s="7" t="s">
        <v>127</v>
      </c>
      <c r="F85" s="7" t="s">
        <v>127</v>
      </c>
      <c r="G85" s="7">
        <v>1</v>
      </c>
      <c r="H85" s="7">
        <v>1</v>
      </c>
      <c r="I85" s="7" t="s">
        <v>129</v>
      </c>
      <c r="J85" s="7" t="s">
        <v>131</v>
      </c>
      <c r="K85" s="7" t="s">
        <v>130</v>
      </c>
      <c r="L85" s="7" t="s">
        <v>823</v>
      </c>
      <c r="M85" s="7">
        <v>2023010138</v>
      </c>
      <c r="N85" s="7" t="s">
        <v>824</v>
      </c>
      <c r="O85" s="7">
        <v>11982756264</v>
      </c>
      <c r="P85" s="7">
        <v>578228361</v>
      </c>
      <c r="Q85" s="7">
        <v>47326828806</v>
      </c>
      <c r="R85" s="9">
        <v>38431</v>
      </c>
      <c r="S85" s="7">
        <v>2022</v>
      </c>
      <c r="T85" s="7">
        <v>18</v>
      </c>
      <c r="U85" s="7" t="s">
        <v>164</v>
      </c>
      <c r="V85" s="7" t="s">
        <v>136</v>
      </c>
      <c r="W85" s="7" t="s">
        <v>825</v>
      </c>
      <c r="X85" s="8" t="s">
        <v>826</v>
      </c>
      <c r="Y85" s="7" t="s">
        <v>139</v>
      </c>
      <c r="Z85" s="7" t="s">
        <v>140</v>
      </c>
      <c r="AA85" s="7" t="s">
        <v>167</v>
      </c>
      <c r="AB85" s="7" t="s">
        <v>142</v>
      </c>
      <c r="AD85" s="7">
        <v>4</v>
      </c>
      <c r="AE85" s="7">
        <v>4</v>
      </c>
      <c r="AF85" s="7">
        <f t="shared" si="0"/>
        <v>8</v>
      </c>
      <c r="AG85" s="7">
        <v>0</v>
      </c>
      <c r="AH85" s="7">
        <f t="shared" si="1"/>
        <v>8</v>
      </c>
      <c r="AI85" s="10" t="str">
        <f t="shared" si="2"/>
        <v>Ok</v>
      </c>
      <c r="AJ85" s="7" t="s">
        <v>222</v>
      </c>
      <c r="AK85" s="7">
        <v>0</v>
      </c>
      <c r="AL85" s="7" t="s">
        <v>145</v>
      </c>
      <c r="AM85" s="11">
        <f>IFERROR(VLOOKUP(AL85,Dicionário!A:B,2,0),"Conferir")</f>
        <v>2</v>
      </c>
      <c r="AN85" s="7">
        <v>0</v>
      </c>
      <c r="AO85" s="7" t="s">
        <v>145</v>
      </c>
      <c r="AP85" s="7">
        <f>IFERROR(VLOOKUP(AO85,Dicionário!A:B,2,0),"Conferir")</f>
        <v>2</v>
      </c>
      <c r="AQ85" s="7">
        <v>1200</v>
      </c>
      <c r="AR85" s="7" t="s">
        <v>223</v>
      </c>
      <c r="AS85" s="11">
        <f>IFERROR(VLOOKUP(AR85,Dicionário!A:B,2,0),"Conferir")</f>
        <v>2</v>
      </c>
      <c r="AT85" s="7">
        <v>0</v>
      </c>
      <c r="AU85" s="7" t="s">
        <v>145</v>
      </c>
      <c r="AV85" s="7">
        <f>IFERROR(VLOOKUP(AU85,Dicionário!A:B,2,0),"Conferir")</f>
        <v>2</v>
      </c>
      <c r="AW85" s="7">
        <v>0</v>
      </c>
      <c r="AX85" s="7">
        <v>0</v>
      </c>
      <c r="AY85" s="7" t="s">
        <v>145</v>
      </c>
      <c r="AZ85" s="11">
        <f>IFERROR(VLOOKUP(AY85,Dicionário!A:B,2,0),"Conferir")</f>
        <v>2</v>
      </c>
      <c r="BA85" s="7">
        <v>800</v>
      </c>
      <c r="BB85" s="7" t="s">
        <v>267</v>
      </c>
      <c r="BC85" s="7">
        <f>IFERROR(VLOOKUP(BB85,Dicionário!A:B,2,0),"Conferir")</f>
        <v>0</v>
      </c>
      <c r="BD85" s="7">
        <v>0</v>
      </c>
      <c r="BE85" s="7" t="s">
        <v>145</v>
      </c>
      <c r="BF85" s="11">
        <f>IFERROR(VLOOKUP(BE85,Dicionário!A:B,2,0),"Conferir")</f>
        <v>2</v>
      </c>
      <c r="BH85" s="7">
        <v>0</v>
      </c>
      <c r="BI85" s="7" t="s">
        <v>146</v>
      </c>
      <c r="BJ85" s="11">
        <f>IFERROR(VLOOKUP(BI85,Dicionário!$A:$B,2,0),"Conferir")</f>
        <v>2</v>
      </c>
      <c r="BK85" s="7">
        <v>950</v>
      </c>
      <c r="BL85" s="7" t="s">
        <v>147</v>
      </c>
      <c r="BM85" s="11">
        <f>IFERROR(VLOOKUP(BL85,Dicionário!A:B,2,0),"Conferir")</f>
        <v>0</v>
      </c>
      <c r="BN85" s="7">
        <v>0</v>
      </c>
      <c r="BO85" s="7" t="s">
        <v>154</v>
      </c>
      <c r="BP85" s="7">
        <f>IFERROR(VLOOKUP(BO85,Dicionário!A:B,2,0),"Conferir")</f>
        <v>0</v>
      </c>
      <c r="BQ85" s="7">
        <v>150</v>
      </c>
      <c r="BR85" s="7" t="s">
        <v>149</v>
      </c>
      <c r="BS85" s="11">
        <f>IFERROR(VLOOKUP(BR85,Dicionário!A:B,2,0),"Conferir")</f>
        <v>2</v>
      </c>
      <c r="BT85" s="7">
        <v>150</v>
      </c>
      <c r="BU85" s="7" t="s">
        <v>149</v>
      </c>
      <c r="BV85" s="7">
        <f>IFERROR(VLOOKUP(BU85,Dicionário!A:B,2,0),"Conferir")</f>
        <v>2</v>
      </c>
      <c r="BW85" s="7">
        <v>0</v>
      </c>
      <c r="BX85" s="7" t="s">
        <v>148</v>
      </c>
      <c r="BY85" s="11">
        <f>IFERROR(VLOOKUP(BX85,Dicionário!A:B,2,0),"Conferir")</f>
        <v>2</v>
      </c>
      <c r="BZ85" s="7" t="s">
        <v>170</v>
      </c>
      <c r="CA85" s="7">
        <v>123</v>
      </c>
      <c r="CB85" s="7" t="s">
        <v>190</v>
      </c>
      <c r="CC85" s="11">
        <f>IFERROR(VLOOKUP(CB85,Dicionário!A:B,2,0),"Conferir")</f>
        <v>2</v>
      </c>
      <c r="CD85" s="7">
        <v>100</v>
      </c>
      <c r="CE85" s="7">
        <v>0</v>
      </c>
      <c r="CF85" s="7" t="s">
        <v>148</v>
      </c>
      <c r="CG85" s="7">
        <f>IFERROR(VLOOKUP(CF85,Dicionário!A:B,2,0),"Conferir")</f>
        <v>2</v>
      </c>
      <c r="CH85" s="7">
        <v>0</v>
      </c>
      <c r="CI85" s="7" t="s">
        <v>148</v>
      </c>
      <c r="CJ85" s="7">
        <f>IFERROR(VLOOKUP(CI85,Dicionário!A:B,2,0),"Conferir")</f>
        <v>2</v>
      </c>
      <c r="CK85" s="7">
        <v>110</v>
      </c>
      <c r="CL85" s="7" t="s">
        <v>152</v>
      </c>
      <c r="CM85" s="11">
        <f>IFERROR(VLOOKUP(CL85,Dicionário!A:B,2,0),"Conferir")</f>
        <v>2</v>
      </c>
      <c r="CO85" s="7">
        <v>0</v>
      </c>
      <c r="CP85" s="7">
        <v>0</v>
      </c>
      <c r="CQ85" s="7">
        <v>0</v>
      </c>
      <c r="CR85" s="7" t="s">
        <v>148</v>
      </c>
      <c r="CS85" s="11">
        <f>IFERROR(VLOOKUP(CR85,Dicionário!A:B,2,0),"Conferir")</f>
        <v>2</v>
      </c>
      <c r="CT85" s="7">
        <v>0</v>
      </c>
      <c r="CU85" s="7" t="s">
        <v>148</v>
      </c>
      <c r="CV85" s="11">
        <f>IFERROR(VLOOKUP(CU85,Dicionário!A:B,2,0),"Conferir")</f>
        <v>2</v>
      </c>
      <c r="CW85" s="7">
        <v>0</v>
      </c>
      <c r="CX85" s="7" t="s">
        <v>148</v>
      </c>
      <c r="CY85" s="11">
        <f>IFERROR(VLOOKUP(CX85,Dicionário!A:B,2,0),"Conferir")</f>
        <v>2</v>
      </c>
      <c r="CZ85" s="12">
        <f t="shared" si="3"/>
        <v>0</v>
      </c>
      <c r="DA85" s="7">
        <v>0</v>
      </c>
      <c r="DB85" s="7" t="s">
        <v>148</v>
      </c>
      <c r="DC85" s="7">
        <f>IFERROR(VLOOKUP(DB85,Dicionário!A:B,2,0),"Conferir")</f>
        <v>2</v>
      </c>
      <c r="DE85" s="7" t="s">
        <v>156</v>
      </c>
      <c r="DF85" s="7" t="s">
        <v>156</v>
      </c>
      <c r="DG85" s="11">
        <f>IFERROR(VLOOKUP(DF85,Dicionário!A:B,2,0),"Conferir")</f>
        <v>1</v>
      </c>
      <c r="DH85" s="7" t="s">
        <v>175</v>
      </c>
      <c r="DJ85" s="7" t="s">
        <v>158</v>
      </c>
      <c r="DK85" s="11">
        <f>IFERROR(VLOOKUP(DJ85,Dicionário!A:B,2,0),"Conferir")</f>
        <v>2</v>
      </c>
      <c r="DL85" s="7" t="s">
        <v>237</v>
      </c>
      <c r="DM85" s="11">
        <f>IFERROR(VLOOKUP(DL85,Dicionário!A:B,2,0),"Conferir")</f>
        <v>1</v>
      </c>
      <c r="DN85" s="7" t="s">
        <v>177</v>
      </c>
      <c r="DO85" s="11">
        <f>IFERROR(VLOOKUP(DN85,Dicionário!A:B,2,0),"Conferir")</f>
        <v>5</v>
      </c>
      <c r="DP85" s="7" t="s">
        <v>127</v>
      </c>
      <c r="DQ85" s="11">
        <f>IFERROR(VLOOKUP(DP85,Dicionário!A:B,2,0),"Conferir")</f>
        <v>2</v>
      </c>
      <c r="DR85" s="7" t="s">
        <v>127</v>
      </c>
      <c r="DS85" s="11">
        <f>IFERROR(VLOOKUP(DR85,Dicionário!A:B,2,0),"Conferir")</f>
        <v>2</v>
      </c>
      <c r="DW85" s="7">
        <f t="shared" si="4"/>
        <v>2000</v>
      </c>
      <c r="DX85" s="7">
        <f t="shared" si="5"/>
        <v>1583</v>
      </c>
    </row>
    <row r="86" spans="1:128" ht="14" x14ac:dyDescent="0.15">
      <c r="A86" s="6">
        <v>44968.691046446758</v>
      </c>
      <c r="B86" s="7" t="s">
        <v>314</v>
      </c>
      <c r="C86" s="7" t="s">
        <v>827</v>
      </c>
      <c r="D86" s="7" t="s">
        <v>126</v>
      </c>
      <c r="E86" s="7" t="s">
        <v>126</v>
      </c>
      <c r="F86" s="7" t="s">
        <v>127</v>
      </c>
      <c r="G86" s="7">
        <v>2</v>
      </c>
      <c r="H86" s="7" t="s">
        <v>128</v>
      </c>
      <c r="I86" s="7" t="s">
        <v>129</v>
      </c>
      <c r="J86" s="7" t="s">
        <v>130</v>
      </c>
      <c r="K86" s="7" t="s">
        <v>131</v>
      </c>
      <c r="L86" s="7" t="s">
        <v>828</v>
      </c>
      <c r="M86" s="14">
        <v>2023010139</v>
      </c>
      <c r="N86" s="14" t="s">
        <v>829</v>
      </c>
      <c r="O86" s="7">
        <v>11960831549</v>
      </c>
      <c r="P86" s="7" t="s">
        <v>830</v>
      </c>
      <c r="Q86" s="7">
        <v>23825254879</v>
      </c>
      <c r="R86" s="9">
        <v>38978</v>
      </c>
      <c r="S86" s="7">
        <v>2023</v>
      </c>
      <c r="T86" s="7">
        <v>17</v>
      </c>
      <c r="U86" s="7" t="s">
        <v>135</v>
      </c>
      <c r="V86" s="7" t="s">
        <v>136</v>
      </c>
      <c r="W86" s="7" t="s">
        <v>648</v>
      </c>
      <c r="X86" s="8" t="s">
        <v>649</v>
      </c>
      <c r="Y86" s="7" t="s">
        <v>139</v>
      </c>
      <c r="Z86" s="7" t="s">
        <v>140</v>
      </c>
      <c r="AA86" s="7" t="s">
        <v>167</v>
      </c>
      <c r="AB86" s="7" t="s">
        <v>142</v>
      </c>
      <c r="AD86" s="7">
        <v>4</v>
      </c>
      <c r="AE86" s="7">
        <v>4</v>
      </c>
      <c r="AF86" s="7">
        <f t="shared" si="0"/>
        <v>8</v>
      </c>
      <c r="AG86" s="7">
        <v>0</v>
      </c>
      <c r="AH86" s="7">
        <f t="shared" si="1"/>
        <v>8</v>
      </c>
      <c r="AI86" s="10" t="str">
        <f t="shared" si="2"/>
        <v>Ok</v>
      </c>
      <c r="AJ86" s="7" t="s">
        <v>143</v>
      </c>
      <c r="AK86" s="7">
        <v>0</v>
      </c>
      <c r="AL86" s="7" t="s">
        <v>145</v>
      </c>
      <c r="AM86" s="11">
        <f>IFERROR(VLOOKUP(AL86,Dicionário!A:B,2,0),"Conferir")</f>
        <v>2</v>
      </c>
      <c r="AN86" s="7">
        <v>976</v>
      </c>
      <c r="AO86" s="7" t="s">
        <v>144</v>
      </c>
      <c r="AP86" s="7">
        <f>IFERROR(VLOOKUP(AO86,Dicionário!A:B,2,0),"Conferir")</f>
        <v>2</v>
      </c>
      <c r="AQ86" s="7">
        <v>0</v>
      </c>
      <c r="AR86" s="7" t="s">
        <v>145</v>
      </c>
      <c r="AS86" s="11">
        <f>IFERROR(VLOOKUP(AR86,Dicionário!A:B,2,0),"Conferir")</f>
        <v>2</v>
      </c>
      <c r="AT86" s="7">
        <v>0</v>
      </c>
      <c r="AU86" s="7" t="s">
        <v>145</v>
      </c>
      <c r="AV86" s="7">
        <f>IFERROR(VLOOKUP(AU86,Dicionário!A:B,2,0),"Conferir")</f>
        <v>2</v>
      </c>
      <c r="AW86" s="7">
        <v>0</v>
      </c>
      <c r="AX86" s="7">
        <v>0</v>
      </c>
      <c r="AY86" s="7" t="s">
        <v>145</v>
      </c>
      <c r="AZ86" s="11">
        <f>IFERROR(VLOOKUP(AY86,Dicionário!A:B,2,0),"Conferir")</f>
        <v>2</v>
      </c>
      <c r="BA86" s="7">
        <v>0</v>
      </c>
      <c r="BB86" s="7" t="s">
        <v>145</v>
      </c>
      <c r="BC86" s="7">
        <f>IFERROR(VLOOKUP(BB86,Dicionário!A:B,2,0),"Conferir")</f>
        <v>2</v>
      </c>
      <c r="BD86" s="7">
        <v>0</v>
      </c>
      <c r="BE86" s="7" t="s">
        <v>145</v>
      </c>
      <c r="BF86" s="11">
        <f>IFERROR(VLOOKUP(BE86,Dicionário!A:B,2,0),"Conferir")</f>
        <v>2</v>
      </c>
      <c r="BH86" s="7">
        <v>0</v>
      </c>
      <c r="BI86" s="7" t="s">
        <v>146</v>
      </c>
      <c r="BJ86" s="11">
        <f>IFERROR(VLOOKUP(BI86,Dicionário!$A:$B,2,0),"Conferir")</f>
        <v>2</v>
      </c>
      <c r="BK86" s="7">
        <v>800</v>
      </c>
      <c r="BL86" s="7" t="s">
        <v>202</v>
      </c>
      <c r="BM86" s="11">
        <f>IFERROR(VLOOKUP(BL86,Dicionário!A:B,2,0),"Conferir")</f>
        <v>2</v>
      </c>
      <c r="BN86" s="7">
        <v>0</v>
      </c>
      <c r="BO86" s="7" t="s">
        <v>148</v>
      </c>
      <c r="BP86" s="7">
        <f>IFERROR(VLOOKUP(BO86,Dicionário!A:B,2,0),"Conferir")</f>
        <v>2</v>
      </c>
      <c r="BQ86" s="7">
        <v>0</v>
      </c>
      <c r="BR86" s="7" t="s">
        <v>359</v>
      </c>
      <c r="BS86" s="11">
        <f>IFERROR(VLOOKUP(BR86,Dicionário!A:B,2,0),"Conferir")</f>
        <v>2</v>
      </c>
      <c r="BT86" s="7">
        <v>0</v>
      </c>
      <c r="BU86" s="7" t="s">
        <v>595</v>
      </c>
      <c r="BV86" s="7">
        <f>IFERROR(VLOOKUP(BU86,Dicionário!A:B,2,0),"Conferir")</f>
        <v>2</v>
      </c>
      <c r="BW86" s="7">
        <v>27</v>
      </c>
      <c r="BX86" s="7" t="s">
        <v>189</v>
      </c>
      <c r="BY86" s="11">
        <f>IFERROR(VLOOKUP(BX86,Dicionário!A:B,2,0),"Conferir")</f>
        <v>2</v>
      </c>
      <c r="BZ86" s="7" t="s">
        <v>170</v>
      </c>
      <c r="CA86" s="7">
        <v>180</v>
      </c>
      <c r="CB86" s="7" t="s">
        <v>190</v>
      </c>
      <c r="CC86" s="11">
        <f>IFERROR(VLOOKUP(CB86,Dicionário!A:B,2,0),"Conferir")</f>
        <v>2</v>
      </c>
      <c r="CD86" s="7">
        <v>340</v>
      </c>
      <c r="CE86" s="7">
        <v>100</v>
      </c>
      <c r="CF86" s="7" t="s">
        <v>525</v>
      </c>
      <c r="CG86" s="7">
        <f>IFERROR(VLOOKUP(CF86,Dicionário!A:B,2,0),"Conferir")</f>
        <v>0</v>
      </c>
      <c r="CH86" s="7">
        <v>0</v>
      </c>
      <c r="CI86" s="7" t="s">
        <v>148</v>
      </c>
      <c r="CJ86" s="7">
        <f>IFERROR(VLOOKUP(CI86,Dicionário!A:B,2,0),"Conferir")</f>
        <v>2</v>
      </c>
      <c r="CK86" s="7">
        <v>200</v>
      </c>
      <c r="CL86" s="7" t="s">
        <v>152</v>
      </c>
      <c r="CM86" s="11">
        <f>IFERROR(VLOOKUP(CL86,Dicionário!A:B,2,0),"Conferir")</f>
        <v>2</v>
      </c>
      <c r="CO86" s="7">
        <v>0</v>
      </c>
      <c r="CP86" s="7">
        <v>0</v>
      </c>
      <c r="CQ86" s="7">
        <v>0</v>
      </c>
      <c r="CR86" s="7" t="s">
        <v>148</v>
      </c>
      <c r="CS86" s="11">
        <f>IFERROR(VLOOKUP(CR86,Dicionário!A:B,2,0),"Conferir")</f>
        <v>2</v>
      </c>
      <c r="CT86" s="7">
        <v>0</v>
      </c>
      <c r="CU86" s="7" t="s">
        <v>148</v>
      </c>
      <c r="CV86" s="11">
        <f>IFERROR(VLOOKUP(CU86,Dicionário!A:B,2,0),"Conferir")</f>
        <v>2</v>
      </c>
      <c r="CW86" s="7">
        <v>0</v>
      </c>
      <c r="CX86" s="7" t="s">
        <v>148</v>
      </c>
      <c r="CY86" s="11">
        <f>IFERROR(VLOOKUP(CX86,Dicionário!A:B,2,0),"Conferir")</f>
        <v>2</v>
      </c>
      <c r="CZ86" s="12">
        <f t="shared" si="3"/>
        <v>0</v>
      </c>
      <c r="DA86" s="7">
        <v>1000</v>
      </c>
      <c r="DB86" s="7" t="s">
        <v>155</v>
      </c>
      <c r="DC86" s="7">
        <f>IFERROR(VLOOKUP(DB86,Dicionário!A:B,2,0),"Conferir")</f>
        <v>0</v>
      </c>
      <c r="DE86" s="7" t="s">
        <v>236</v>
      </c>
      <c r="DF86" s="7" t="s">
        <v>156</v>
      </c>
      <c r="DG86" s="11">
        <f>IFERROR(VLOOKUP(DF86,Dicionário!A:B,2,0),"Conferir")</f>
        <v>1</v>
      </c>
      <c r="DH86" s="7" t="s">
        <v>175</v>
      </c>
      <c r="DJ86" s="7" t="s">
        <v>158</v>
      </c>
      <c r="DK86" s="11">
        <f>IFERROR(VLOOKUP(DJ86,Dicionário!A:B,2,0),"Conferir")</f>
        <v>2</v>
      </c>
      <c r="DL86" s="7" t="s">
        <v>194</v>
      </c>
      <c r="DM86" s="11">
        <f>IFERROR(VLOOKUP(DL86,Dicionário!A:B,2,0),"Conferir")</f>
        <v>7</v>
      </c>
      <c r="DN86" s="7" t="s">
        <v>203</v>
      </c>
      <c r="DO86" s="11">
        <f>IFERROR(VLOOKUP(DN86,Dicionário!A:B,2,0),"Conferir")</f>
        <v>6</v>
      </c>
      <c r="DP86" s="7" t="s">
        <v>127</v>
      </c>
      <c r="DQ86" s="11">
        <f>IFERROR(VLOOKUP(DP86,Dicionário!A:B,2,0),"Conferir")</f>
        <v>2</v>
      </c>
      <c r="DR86" s="7" t="s">
        <v>127</v>
      </c>
      <c r="DS86" s="11">
        <f>IFERROR(VLOOKUP(DR86,Dicionário!A:B,2,0),"Conferir")</f>
        <v>2</v>
      </c>
      <c r="DW86" s="7">
        <f t="shared" si="4"/>
        <v>976</v>
      </c>
      <c r="DX86" s="7">
        <f t="shared" si="5"/>
        <v>1620</v>
      </c>
    </row>
    <row r="87" spans="1:128" ht="14" x14ac:dyDescent="0.15">
      <c r="A87" s="6">
        <v>44961.722585451389</v>
      </c>
      <c r="B87" s="7" t="s">
        <v>330</v>
      </c>
      <c r="C87" s="7" t="s">
        <v>831</v>
      </c>
      <c r="D87" s="7" t="s">
        <v>126</v>
      </c>
      <c r="E87" s="7" t="s">
        <v>126</v>
      </c>
      <c r="F87" s="7" t="s">
        <v>832</v>
      </c>
      <c r="G87" s="7">
        <v>6</v>
      </c>
      <c r="H87" s="7" t="s">
        <v>128</v>
      </c>
      <c r="I87" s="7">
        <v>2</v>
      </c>
      <c r="J87" s="7" t="s">
        <v>130</v>
      </c>
      <c r="K87" s="7" t="s">
        <v>306</v>
      </c>
      <c r="L87" s="7" t="s">
        <v>833</v>
      </c>
      <c r="M87" s="7">
        <v>2023010141</v>
      </c>
      <c r="N87" s="7" t="s">
        <v>834</v>
      </c>
      <c r="O87" s="7">
        <v>11961154389</v>
      </c>
      <c r="P87" s="7">
        <v>392203133</v>
      </c>
      <c r="Q87" s="7">
        <v>50267988885</v>
      </c>
      <c r="R87" s="9">
        <v>36924</v>
      </c>
      <c r="S87" s="7">
        <v>2018</v>
      </c>
      <c r="T87" s="7">
        <v>22</v>
      </c>
      <c r="U87" s="7" t="s">
        <v>255</v>
      </c>
      <c r="V87" s="7" t="s">
        <v>136</v>
      </c>
      <c r="W87" s="7" t="s">
        <v>835</v>
      </c>
      <c r="X87" s="8" t="s">
        <v>836</v>
      </c>
      <c r="Y87" s="7" t="s">
        <v>185</v>
      </c>
      <c r="Z87" s="7" t="s">
        <v>140</v>
      </c>
      <c r="AA87" s="7" t="s">
        <v>167</v>
      </c>
      <c r="AB87" s="7" t="s">
        <v>142</v>
      </c>
      <c r="AD87" s="7">
        <v>5</v>
      </c>
      <c r="AE87" s="7">
        <v>5</v>
      </c>
      <c r="AF87" s="7">
        <f t="shared" si="0"/>
        <v>10</v>
      </c>
      <c r="AH87" s="7">
        <f t="shared" si="1"/>
        <v>10</v>
      </c>
      <c r="AI87" s="10" t="str">
        <f t="shared" si="2"/>
        <v>Ok</v>
      </c>
      <c r="AJ87" s="7" t="s">
        <v>222</v>
      </c>
      <c r="AK87" s="7">
        <v>0</v>
      </c>
      <c r="AL87" s="7" t="s">
        <v>145</v>
      </c>
      <c r="AM87" s="11">
        <f>IFERROR(VLOOKUP(AL87,Dicionário!A:B,2,0),"Conferir")</f>
        <v>2</v>
      </c>
      <c r="AN87" s="7">
        <v>2252</v>
      </c>
      <c r="AO87" s="7" t="s">
        <v>144</v>
      </c>
      <c r="AP87" s="7">
        <f>IFERROR(VLOOKUP(AO87,Dicionário!A:B,2,0),"Conferir")</f>
        <v>2</v>
      </c>
      <c r="AQ87" s="7">
        <v>800</v>
      </c>
      <c r="AR87" s="7" t="s">
        <v>223</v>
      </c>
      <c r="AS87" s="11">
        <f>IFERROR(VLOOKUP(AR87,Dicionário!A:B,2,0),"Conferir")</f>
        <v>2</v>
      </c>
      <c r="AT87" s="7">
        <v>2000</v>
      </c>
      <c r="AU87" s="7" t="s">
        <v>144</v>
      </c>
      <c r="AV87" s="7">
        <f>IFERROR(VLOOKUP(AU87,Dicionário!A:B,2,0),"Conferir")</f>
        <v>2</v>
      </c>
      <c r="AW87" s="7">
        <v>0</v>
      </c>
      <c r="AX87" s="7">
        <v>0</v>
      </c>
      <c r="AY87" s="7" t="s">
        <v>145</v>
      </c>
      <c r="AZ87" s="11">
        <f>IFERROR(VLOOKUP(AY87,Dicionário!A:B,2,0),"Conferir")</f>
        <v>2</v>
      </c>
      <c r="BA87" s="7">
        <v>0</v>
      </c>
      <c r="BB87" s="7" t="s">
        <v>145</v>
      </c>
      <c r="BC87" s="7">
        <f>IFERROR(VLOOKUP(BB87,Dicionário!A:B,2,0),"Conferir")</f>
        <v>2</v>
      </c>
      <c r="BD87" s="7">
        <v>0</v>
      </c>
      <c r="BE87" s="7" t="s">
        <v>145</v>
      </c>
      <c r="BF87" s="11">
        <f>IFERROR(VLOOKUP(BE87,Dicionário!A:B,2,0),"Conferir")</f>
        <v>2</v>
      </c>
      <c r="BG87" s="7" t="s">
        <v>837</v>
      </c>
      <c r="BH87" s="7">
        <v>1</v>
      </c>
      <c r="BI87" s="7" t="s">
        <v>186</v>
      </c>
      <c r="BJ87" s="11">
        <f>IFERROR(VLOOKUP(BI87,Dicionário!$A:$B,2,0),"Conferir")</f>
        <v>1</v>
      </c>
      <c r="BK87" s="7">
        <v>0</v>
      </c>
      <c r="BL87" s="7" t="s">
        <v>187</v>
      </c>
      <c r="BM87" s="11">
        <f>IFERROR(VLOOKUP(BL87,Dicionário!A:B,2,0),"Conferir")</f>
        <v>2</v>
      </c>
      <c r="BN87" s="7">
        <v>0</v>
      </c>
      <c r="BO87" s="7" t="s">
        <v>148</v>
      </c>
      <c r="BP87" s="7">
        <f>IFERROR(VLOOKUP(BO87,Dicionário!A:B,2,0),"Conferir")</f>
        <v>2</v>
      </c>
      <c r="BQ87" s="7">
        <v>77</v>
      </c>
      <c r="BR87" s="7" t="s">
        <v>149</v>
      </c>
      <c r="BS87" s="11">
        <f>IFERROR(VLOOKUP(BR87,Dicionário!A:B,2,0),"Conferir")</f>
        <v>2</v>
      </c>
      <c r="BT87" s="7">
        <v>142</v>
      </c>
      <c r="BU87" s="7" t="s">
        <v>149</v>
      </c>
      <c r="BV87" s="7">
        <f>IFERROR(VLOOKUP(BU87,Dicionário!A:B,2,0),"Conferir")</f>
        <v>2</v>
      </c>
      <c r="BW87" s="7">
        <v>90</v>
      </c>
      <c r="BX87" s="7" t="s">
        <v>213</v>
      </c>
      <c r="BY87" s="11">
        <f>IFERROR(VLOOKUP(BX87,Dicionário!A:B,2,0),"Conferir")</f>
        <v>2</v>
      </c>
      <c r="BZ87" s="7" t="s">
        <v>214</v>
      </c>
      <c r="CA87" s="7">
        <v>183</v>
      </c>
      <c r="CB87" s="7" t="s">
        <v>190</v>
      </c>
      <c r="CC87" s="11">
        <f>IFERROR(VLOOKUP(CB87,Dicionário!A:B,2,0),"Conferir")</f>
        <v>2</v>
      </c>
      <c r="CD87" s="7">
        <v>0</v>
      </c>
      <c r="CE87" s="7">
        <v>1535</v>
      </c>
      <c r="CF87" s="7" t="s">
        <v>301</v>
      </c>
      <c r="CG87" s="7">
        <f>IFERROR(VLOOKUP(CF87,Dicionário!A:B,2,0),"Conferir")</f>
        <v>2</v>
      </c>
      <c r="CH87" s="7">
        <v>0</v>
      </c>
      <c r="CI87" s="7" t="s">
        <v>148</v>
      </c>
      <c r="CJ87" s="7">
        <f>IFERROR(VLOOKUP(CI87,Dicionário!A:B,2,0),"Conferir")</f>
        <v>2</v>
      </c>
      <c r="CK87" s="7">
        <v>400</v>
      </c>
      <c r="CL87" s="7" t="s">
        <v>245</v>
      </c>
      <c r="CM87" s="11">
        <f>IFERROR(VLOOKUP(CL87,Dicionário!A:B,2,0),"Conferir")</f>
        <v>2</v>
      </c>
      <c r="CN87" s="7" t="s">
        <v>838</v>
      </c>
      <c r="CO87" s="7">
        <v>0</v>
      </c>
      <c r="CP87" s="7">
        <v>0</v>
      </c>
      <c r="CQ87" s="7">
        <v>0</v>
      </c>
      <c r="CR87" s="7" t="s">
        <v>148</v>
      </c>
      <c r="CS87" s="11">
        <f>IFERROR(VLOOKUP(CR87,Dicionário!A:B,2,0),"Conferir")</f>
        <v>2</v>
      </c>
      <c r="CT87" s="7">
        <v>0</v>
      </c>
      <c r="CU87" s="7" t="s">
        <v>148</v>
      </c>
      <c r="CV87" s="11">
        <f>IFERROR(VLOOKUP(CU87,Dicionário!A:B,2,0),"Conferir")</f>
        <v>2</v>
      </c>
      <c r="CW87" s="7">
        <v>0</v>
      </c>
      <c r="CX87" s="7" t="s">
        <v>148</v>
      </c>
      <c r="CY87" s="11">
        <f>IFERROR(VLOOKUP(CX87,Dicionário!A:B,2,0),"Conferir")</f>
        <v>2</v>
      </c>
      <c r="CZ87" s="12">
        <f t="shared" si="3"/>
        <v>0</v>
      </c>
      <c r="DA87" s="7">
        <v>0</v>
      </c>
      <c r="DB87" s="7" t="s">
        <v>148</v>
      </c>
      <c r="DC87" s="7">
        <f>IFERROR(VLOOKUP(DB87,Dicionário!A:B,2,0),"Conferir")</f>
        <v>2</v>
      </c>
      <c r="DE87" s="7" t="s">
        <v>156</v>
      </c>
      <c r="DF87" s="7" t="s">
        <v>156</v>
      </c>
      <c r="DG87" s="11">
        <f>IFERROR(VLOOKUP(DF87,Dicionário!A:B,2,0),"Conferir")</f>
        <v>1</v>
      </c>
      <c r="DH87" s="7" t="s">
        <v>175</v>
      </c>
      <c r="DI87" s="7" t="s">
        <v>127</v>
      </c>
      <c r="DJ87" s="7" t="s">
        <v>158</v>
      </c>
      <c r="DK87" s="11">
        <f>IFERROR(VLOOKUP(DJ87,Dicionário!A:B,2,0),"Conferir")</f>
        <v>2</v>
      </c>
      <c r="DL87" s="7" t="s">
        <v>159</v>
      </c>
      <c r="DM87" s="11">
        <f>IFERROR(VLOOKUP(DL87,Dicionário!A:B,2,0),"Conferir")</f>
        <v>1</v>
      </c>
      <c r="DN87" s="7" t="s">
        <v>176</v>
      </c>
      <c r="DO87" s="11">
        <f>IFERROR(VLOOKUP(DN87,Dicionário!A:B,2,0),"Conferir")</f>
        <v>2</v>
      </c>
      <c r="DP87" s="7" t="s">
        <v>127</v>
      </c>
      <c r="DQ87" s="11">
        <f>IFERROR(VLOOKUP(DP87,Dicionário!A:B,2,0),"Conferir")</f>
        <v>2</v>
      </c>
      <c r="DR87" s="7" t="s">
        <v>126</v>
      </c>
      <c r="DS87" s="11">
        <f>IFERROR(VLOOKUP(DR87,Dicionário!A:B,2,0),"Conferir")</f>
        <v>1</v>
      </c>
      <c r="DW87" s="7">
        <f t="shared" si="4"/>
        <v>5052</v>
      </c>
      <c r="DX87" s="7">
        <f t="shared" si="5"/>
        <v>2337</v>
      </c>
    </row>
    <row r="88" spans="1:128" ht="14" x14ac:dyDescent="0.15">
      <c r="A88" s="6">
        <v>44960.730996238424</v>
      </c>
      <c r="B88" s="7" t="s">
        <v>314</v>
      </c>
      <c r="C88" s="7" t="s">
        <v>839</v>
      </c>
      <c r="D88" s="7" t="s">
        <v>126</v>
      </c>
      <c r="E88" s="7" t="s">
        <v>127</v>
      </c>
      <c r="F88" s="7" t="s">
        <v>127</v>
      </c>
      <c r="G88" s="7">
        <v>1</v>
      </c>
      <c r="H88" s="7" t="s">
        <v>128</v>
      </c>
      <c r="I88" s="7" t="s">
        <v>129</v>
      </c>
      <c r="J88" s="7" t="s">
        <v>131</v>
      </c>
      <c r="K88" s="7" t="s">
        <v>130</v>
      </c>
      <c r="L88" s="7" t="s">
        <v>840</v>
      </c>
      <c r="M88" s="7">
        <v>2023010143</v>
      </c>
      <c r="N88" s="7" t="s">
        <v>841</v>
      </c>
      <c r="O88" s="7">
        <v>11953867492</v>
      </c>
      <c r="P88" s="7">
        <v>543943562</v>
      </c>
      <c r="Q88" s="7">
        <v>42824154870</v>
      </c>
      <c r="R88" s="9">
        <v>38745</v>
      </c>
      <c r="S88" s="7">
        <v>2023</v>
      </c>
      <c r="T88" s="7">
        <v>17</v>
      </c>
      <c r="U88" s="7" t="s">
        <v>164</v>
      </c>
      <c r="V88" s="7" t="s">
        <v>136</v>
      </c>
      <c r="W88" s="7" t="s">
        <v>842</v>
      </c>
      <c r="X88" s="8" t="s">
        <v>843</v>
      </c>
      <c r="Y88" s="7" t="s">
        <v>139</v>
      </c>
      <c r="Z88" s="7" t="s">
        <v>140</v>
      </c>
      <c r="AA88" s="7" t="s">
        <v>167</v>
      </c>
      <c r="AB88" s="7" t="s">
        <v>142</v>
      </c>
      <c r="AD88" s="7">
        <v>3</v>
      </c>
      <c r="AE88" s="7">
        <v>1</v>
      </c>
      <c r="AF88" s="7">
        <f t="shared" si="0"/>
        <v>2</v>
      </c>
      <c r="AG88" s="7">
        <v>2</v>
      </c>
      <c r="AH88" s="7">
        <f t="shared" si="1"/>
        <v>4</v>
      </c>
      <c r="AI88" s="10" t="str">
        <f t="shared" si="2"/>
        <v>Ok</v>
      </c>
      <c r="AJ88" s="7" t="s">
        <v>143</v>
      </c>
      <c r="AK88" s="7">
        <v>0</v>
      </c>
      <c r="AL88" s="7" t="s">
        <v>145</v>
      </c>
      <c r="AM88" s="11">
        <f>IFERROR(VLOOKUP(AL88,Dicionário!A:B,2,0),"Conferir")</f>
        <v>2</v>
      </c>
      <c r="AN88" s="7">
        <v>0</v>
      </c>
      <c r="AO88" s="7" t="s">
        <v>145</v>
      </c>
      <c r="AP88" s="7">
        <f>IFERROR(VLOOKUP(AO88,Dicionário!A:B,2,0),"Conferir")</f>
        <v>2</v>
      </c>
      <c r="AQ88" s="7">
        <v>4530</v>
      </c>
      <c r="AR88" s="7" t="s">
        <v>144</v>
      </c>
      <c r="AS88" s="11">
        <f>IFERROR(VLOOKUP(AR88,Dicionário!A:B,2,0),"Conferir")</f>
        <v>2</v>
      </c>
      <c r="AT88" s="7">
        <v>2156</v>
      </c>
      <c r="AU88" s="7" t="s">
        <v>144</v>
      </c>
      <c r="AV88" s="7">
        <f>IFERROR(VLOOKUP(AU88,Dicionário!A:B,2,0),"Conferir")</f>
        <v>2</v>
      </c>
      <c r="AW88" s="7">
        <v>0</v>
      </c>
      <c r="AX88" s="7">
        <v>0</v>
      </c>
      <c r="AY88" s="7" t="s">
        <v>145</v>
      </c>
      <c r="AZ88" s="11">
        <f>IFERROR(VLOOKUP(AY88,Dicionário!A:B,2,0),"Conferir")</f>
        <v>2</v>
      </c>
      <c r="BA88" s="7">
        <v>1300</v>
      </c>
      <c r="BB88" s="7" t="s">
        <v>234</v>
      </c>
      <c r="BC88" s="7">
        <f>IFERROR(VLOOKUP(BB88,Dicionário!A:B,2,0),"Conferir")</f>
        <v>0</v>
      </c>
      <c r="BD88" s="7">
        <v>0</v>
      </c>
      <c r="BE88" s="7" t="s">
        <v>145</v>
      </c>
      <c r="BF88" s="11">
        <f>IFERROR(VLOOKUP(BE88,Dicionário!A:B,2,0),"Conferir")</f>
        <v>2</v>
      </c>
      <c r="BH88" s="7">
        <v>0</v>
      </c>
      <c r="BI88" s="7" t="s">
        <v>328</v>
      </c>
      <c r="BJ88" s="11">
        <f>IFERROR(VLOOKUP(BI88,Dicionário!$A:$B,2,0),"Conferir")</f>
        <v>3</v>
      </c>
      <c r="BK88" s="7">
        <v>0</v>
      </c>
      <c r="BL88" s="7" t="s">
        <v>329</v>
      </c>
      <c r="BM88" s="11">
        <f>IFERROR(VLOOKUP(BL88,Dicionário!A:B,2,0),"Conferir")</f>
        <v>2</v>
      </c>
      <c r="BN88" s="7">
        <v>0</v>
      </c>
      <c r="BO88" s="7" t="s">
        <v>148</v>
      </c>
      <c r="BP88" s="7">
        <f>IFERROR(VLOOKUP(BO88,Dicionário!A:B,2,0),"Conferir")</f>
        <v>2</v>
      </c>
      <c r="BQ88" s="7">
        <v>65</v>
      </c>
      <c r="BR88" s="7" t="s">
        <v>149</v>
      </c>
      <c r="BS88" s="11">
        <f>IFERROR(VLOOKUP(BR88,Dicionário!A:B,2,0),"Conferir")</f>
        <v>2</v>
      </c>
      <c r="BT88" s="7">
        <v>114</v>
      </c>
      <c r="BU88" s="7" t="s">
        <v>149</v>
      </c>
      <c r="BV88" s="7">
        <f>IFERROR(VLOOKUP(BU88,Dicionário!A:B,2,0),"Conferir")</f>
        <v>2</v>
      </c>
      <c r="BW88" s="7">
        <v>0</v>
      </c>
      <c r="BX88" s="7" t="s">
        <v>148</v>
      </c>
      <c r="BY88" s="11">
        <f>IFERROR(VLOOKUP(BX88,Dicionário!A:B,2,0),"Conferir")</f>
        <v>2</v>
      </c>
      <c r="BZ88" s="7" t="s">
        <v>170</v>
      </c>
      <c r="CA88" s="7">
        <v>80</v>
      </c>
      <c r="CB88" s="7" t="s">
        <v>190</v>
      </c>
      <c r="CC88" s="11">
        <f>IFERROR(VLOOKUP(CB88,Dicionário!A:B,2,0),"Conferir")</f>
        <v>2</v>
      </c>
      <c r="CD88" s="7">
        <v>500</v>
      </c>
      <c r="CE88" s="7">
        <v>401</v>
      </c>
      <c r="CF88" s="7" t="s">
        <v>301</v>
      </c>
      <c r="CG88" s="7">
        <f>IFERROR(VLOOKUP(CF88,Dicionário!A:B,2,0),"Conferir")</f>
        <v>2</v>
      </c>
      <c r="CH88" s="7">
        <v>80</v>
      </c>
      <c r="CI88" s="7" t="s">
        <v>244</v>
      </c>
      <c r="CJ88" s="7">
        <f>IFERROR(VLOOKUP(CI88,Dicionário!A:B,2,0),"Conferir")</f>
        <v>2</v>
      </c>
      <c r="CK88" s="7">
        <v>200</v>
      </c>
      <c r="CL88" s="7" t="s">
        <v>152</v>
      </c>
      <c r="CM88" s="11">
        <f>IFERROR(VLOOKUP(CL88,Dicionário!A:B,2,0),"Conferir")</f>
        <v>2</v>
      </c>
      <c r="CO88" s="7">
        <v>1</v>
      </c>
      <c r="CP88" s="7">
        <v>0</v>
      </c>
      <c r="CQ88" s="7">
        <v>160</v>
      </c>
      <c r="CR88" s="7" t="s">
        <v>247</v>
      </c>
      <c r="CS88" s="11">
        <f>IFERROR(VLOOKUP(CR88,Dicionário!A:B,2,0),"Conferir")</f>
        <v>2</v>
      </c>
      <c r="CT88" s="7">
        <v>0</v>
      </c>
      <c r="CU88" s="7" t="s">
        <v>247</v>
      </c>
      <c r="CV88" s="11">
        <f>IFERROR(VLOOKUP(CU88,Dicionário!A:B,2,0),"Conferir")</f>
        <v>2</v>
      </c>
      <c r="CW88" s="7">
        <v>0</v>
      </c>
      <c r="CX88" s="7" t="s">
        <v>247</v>
      </c>
      <c r="CY88" s="11">
        <f>IFERROR(VLOOKUP(CX88,Dicionário!A:B,2,0),"Conferir")</f>
        <v>2</v>
      </c>
      <c r="CZ88" s="12">
        <f t="shared" si="3"/>
        <v>0</v>
      </c>
      <c r="DA88" s="7">
        <v>11515</v>
      </c>
      <c r="DB88" s="7" t="s">
        <v>247</v>
      </c>
      <c r="DC88" s="7">
        <f>IFERROR(VLOOKUP(DB88,Dicionário!A:B,2,0),"Conferir")</f>
        <v>2</v>
      </c>
      <c r="DE88" s="7" t="s">
        <v>379</v>
      </c>
      <c r="DF88" s="7" t="s">
        <v>156</v>
      </c>
      <c r="DG88" s="11">
        <f>IFERROR(VLOOKUP(DF88,Dicionário!A:B,2,0),"Conferir")</f>
        <v>1</v>
      </c>
      <c r="DH88" s="7" t="s">
        <v>157</v>
      </c>
      <c r="DJ88" s="7" t="s">
        <v>158</v>
      </c>
      <c r="DK88" s="11">
        <f>IFERROR(VLOOKUP(DJ88,Dicionário!A:B,2,0),"Conferir")</f>
        <v>2</v>
      </c>
      <c r="DL88" s="7" t="s">
        <v>237</v>
      </c>
      <c r="DM88" s="11">
        <f>IFERROR(VLOOKUP(DL88,Dicionário!A:B,2,0),"Conferir")</f>
        <v>1</v>
      </c>
      <c r="DN88" s="7" t="s">
        <v>194</v>
      </c>
      <c r="DO88" s="11">
        <f>IFERROR(VLOOKUP(DN88,Dicionário!A:B,2,0),"Conferir")</f>
        <v>7</v>
      </c>
      <c r="DP88" s="7" t="s">
        <v>127</v>
      </c>
      <c r="DQ88" s="11">
        <f>IFERROR(VLOOKUP(DP88,Dicionário!A:B,2,0),"Conferir")</f>
        <v>2</v>
      </c>
      <c r="DR88" s="7" t="s">
        <v>126</v>
      </c>
      <c r="DS88" s="11">
        <f>IFERROR(VLOOKUP(DR88,Dicionário!A:B,2,0),"Conferir")</f>
        <v>1</v>
      </c>
      <c r="DW88" s="7">
        <f t="shared" si="4"/>
        <v>7986</v>
      </c>
      <c r="DX88" s="7">
        <f t="shared" si="5"/>
        <v>1440</v>
      </c>
    </row>
    <row r="89" spans="1:128" ht="14" x14ac:dyDescent="0.15">
      <c r="A89" s="6">
        <v>44968.547720462964</v>
      </c>
      <c r="B89" s="7" t="s">
        <v>320</v>
      </c>
      <c r="C89" s="7" t="s">
        <v>844</v>
      </c>
      <c r="D89" s="7" t="s">
        <v>126</v>
      </c>
      <c r="E89" s="7" t="s">
        <v>127</v>
      </c>
      <c r="F89" s="7" t="s">
        <v>127</v>
      </c>
      <c r="G89" s="7">
        <v>2</v>
      </c>
      <c r="H89" s="7" t="s">
        <v>128</v>
      </c>
      <c r="I89" s="7" t="s">
        <v>129</v>
      </c>
      <c r="J89" s="7" t="s">
        <v>130</v>
      </c>
      <c r="K89" s="7" t="s">
        <v>131</v>
      </c>
      <c r="L89" s="7" t="s">
        <v>845</v>
      </c>
      <c r="M89" s="7">
        <v>2023010144</v>
      </c>
      <c r="N89" s="7" t="s">
        <v>846</v>
      </c>
      <c r="O89" s="7">
        <v>11984683289</v>
      </c>
      <c r="P89" s="7">
        <v>663183674</v>
      </c>
      <c r="Q89" s="8" t="s">
        <v>847</v>
      </c>
      <c r="R89" s="9">
        <v>37570</v>
      </c>
      <c r="S89" s="7">
        <v>2022</v>
      </c>
      <c r="T89" s="7">
        <v>20</v>
      </c>
      <c r="U89" s="7" t="s">
        <v>135</v>
      </c>
      <c r="V89" s="7" t="s">
        <v>136</v>
      </c>
      <c r="W89" s="7" t="s">
        <v>848</v>
      </c>
      <c r="X89" s="8" t="s">
        <v>849</v>
      </c>
      <c r="Y89" s="7" t="s">
        <v>139</v>
      </c>
      <c r="Z89" s="7" t="s">
        <v>140</v>
      </c>
      <c r="AA89" s="7" t="s">
        <v>167</v>
      </c>
      <c r="AB89" s="7" t="s">
        <v>142</v>
      </c>
      <c r="AD89" s="7">
        <v>2</v>
      </c>
      <c r="AE89" s="7">
        <v>2</v>
      </c>
      <c r="AF89" s="7">
        <f t="shared" si="0"/>
        <v>4</v>
      </c>
      <c r="AH89" s="7">
        <f t="shared" si="1"/>
        <v>4</v>
      </c>
      <c r="AI89" s="10" t="str">
        <f t="shared" si="2"/>
        <v>Ok</v>
      </c>
      <c r="AJ89" s="7" t="s">
        <v>143</v>
      </c>
      <c r="AK89" s="7">
        <v>1302</v>
      </c>
      <c r="AL89" s="7" t="s">
        <v>224</v>
      </c>
      <c r="AM89" s="11">
        <f>IFERROR(VLOOKUP(AL89,Dicionário!A:B,2,0),"Conferir")</f>
        <v>2</v>
      </c>
      <c r="AN89" s="7">
        <v>0</v>
      </c>
      <c r="AO89" s="7" t="s">
        <v>145</v>
      </c>
      <c r="AP89" s="7">
        <f>IFERROR(VLOOKUP(AO89,Dicionário!A:B,2,0),"Conferir")</f>
        <v>2</v>
      </c>
      <c r="AQ89" s="7">
        <v>0</v>
      </c>
      <c r="AR89" s="7" t="s">
        <v>145</v>
      </c>
      <c r="AS89" s="11">
        <f>IFERROR(VLOOKUP(AR89,Dicionário!A:B,2,0),"Conferir")</f>
        <v>2</v>
      </c>
      <c r="AT89" s="7">
        <v>0</v>
      </c>
      <c r="AU89" s="7" t="s">
        <v>145</v>
      </c>
      <c r="AV89" s="7">
        <f>IFERROR(VLOOKUP(AU89,Dicionário!A:B,2,0),"Conferir")</f>
        <v>2</v>
      </c>
      <c r="AW89" s="7">
        <v>0</v>
      </c>
      <c r="AX89" s="7">
        <v>0</v>
      </c>
      <c r="AY89" s="7" t="s">
        <v>145</v>
      </c>
      <c r="AZ89" s="11">
        <f>IFERROR(VLOOKUP(AY89,Dicionário!A:B,2,0),"Conferir")</f>
        <v>2</v>
      </c>
      <c r="BA89" s="7">
        <v>1583</v>
      </c>
      <c r="BB89" s="7" t="s">
        <v>144</v>
      </c>
      <c r="BC89" s="7">
        <f>IFERROR(VLOOKUP(BB89,Dicionário!A:B,2,0),"Conferir")</f>
        <v>2</v>
      </c>
      <c r="BD89" s="7">
        <v>0</v>
      </c>
      <c r="BE89" s="7" t="s">
        <v>145</v>
      </c>
      <c r="BF89" s="11">
        <f>IFERROR(VLOOKUP(BE89,Dicionário!A:B,2,0),"Conferir")</f>
        <v>2</v>
      </c>
      <c r="BH89" s="7">
        <v>1</v>
      </c>
      <c r="BI89" s="7" t="s">
        <v>146</v>
      </c>
      <c r="BJ89" s="11">
        <f>IFERROR(VLOOKUP(BI89,Dicionário!$A:$B,2,0),"Conferir")</f>
        <v>2</v>
      </c>
      <c r="BK89" s="7">
        <v>600</v>
      </c>
      <c r="BL89" s="7" t="s">
        <v>168</v>
      </c>
      <c r="BM89" s="11">
        <f>IFERROR(VLOOKUP(BL89,Dicionário!A:B,2,0),"Conferir")</f>
        <v>0</v>
      </c>
      <c r="BN89" s="7">
        <v>0</v>
      </c>
      <c r="BO89" s="7" t="s">
        <v>148</v>
      </c>
      <c r="BP89" s="7">
        <f>IFERROR(VLOOKUP(BO89,Dicionário!A:B,2,0),"Conferir")</f>
        <v>2</v>
      </c>
      <c r="BQ89" s="7">
        <v>0</v>
      </c>
      <c r="BR89" s="7" t="s">
        <v>268</v>
      </c>
      <c r="BS89" s="11">
        <f>IFERROR(VLOOKUP(BR89,Dicionário!A:B,2,0),"Conferir")</f>
        <v>2</v>
      </c>
      <c r="BT89" s="7">
        <v>0</v>
      </c>
      <c r="BU89" s="7" t="s">
        <v>595</v>
      </c>
      <c r="BV89" s="7">
        <f>IFERROR(VLOOKUP(BU89,Dicionário!A:B,2,0),"Conferir")</f>
        <v>2</v>
      </c>
      <c r="BW89" s="7">
        <v>36</v>
      </c>
      <c r="BX89" s="7" t="s">
        <v>189</v>
      </c>
      <c r="BY89" s="11">
        <f>IFERROR(VLOOKUP(BX89,Dicionário!A:B,2,0),"Conferir")</f>
        <v>2</v>
      </c>
      <c r="BZ89" s="7" t="s">
        <v>151</v>
      </c>
      <c r="CA89" s="7">
        <v>0</v>
      </c>
      <c r="CB89" s="7" t="s">
        <v>148</v>
      </c>
      <c r="CC89" s="11">
        <f>IFERROR(VLOOKUP(CB89,Dicionário!A:B,2,0),"Conferir")</f>
        <v>2</v>
      </c>
      <c r="CD89" s="7">
        <v>100</v>
      </c>
      <c r="CE89" s="7">
        <v>0</v>
      </c>
      <c r="CF89" s="7" t="s">
        <v>148</v>
      </c>
      <c r="CG89" s="7">
        <f>IFERROR(VLOOKUP(CF89,Dicionário!A:B,2,0),"Conferir")</f>
        <v>2</v>
      </c>
      <c r="CH89" s="7">
        <v>0</v>
      </c>
      <c r="CI89" s="7" t="s">
        <v>148</v>
      </c>
      <c r="CJ89" s="7">
        <f>IFERROR(VLOOKUP(CI89,Dicionário!A:B,2,0),"Conferir")</f>
        <v>2</v>
      </c>
      <c r="CK89" s="7">
        <v>290</v>
      </c>
      <c r="CL89" s="7" t="s">
        <v>152</v>
      </c>
      <c r="CM89" s="11">
        <f>IFERROR(VLOOKUP(CL89,Dicionário!A:B,2,0),"Conferir")</f>
        <v>2</v>
      </c>
      <c r="CN89" s="7" t="s">
        <v>850</v>
      </c>
      <c r="CO89" s="7">
        <v>0</v>
      </c>
      <c r="CP89" s="7">
        <v>0</v>
      </c>
      <c r="CQ89" s="7">
        <v>0</v>
      </c>
      <c r="CR89" s="7" t="s">
        <v>148</v>
      </c>
      <c r="CS89" s="11">
        <f>IFERROR(VLOOKUP(CR89,Dicionário!A:B,2,0),"Conferir")</f>
        <v>2</v>
      </c>
      <c r="CT89" s="7">
        <v>0</v>
      </c>
      <c r="CU89" s="7" t="s">
        <v>148</v>
      </c>
      <c r="CV89" s="11">
        <f>IFERROR(VLOOKUP(CU89,Dicionário!A:B,2,0),"Conferir")</f>
        <v>2</v>
      </c>
      <c r="CW89" s="7">
        <v>0</v>
      </c>
      <c r="CX89" s="7" t="s">
        <v>148</v>
      </c>
      <c r="CY89" s="11">
        <f>IFERROR(VLOOKUP(CX89,Dicionário!A:B,2,0),"Conferir")</f>
        <v>2</v>
      </c>
      <c r="CZ89" s="12">
        <f t="shared" si="3"/>
        <v>0</v>
      </c>
      <c r="DA89" s="7">
        <v>0</v>
      </c>
      <c r="DB89" s="7" t="s">
        <v>148</v>
      </c>
      <c r="DC89" s="7">
        <f>IFERROR(VLOOKUP(DB89,Dicionário!A:B,2,0),"Conferir")</f>
        <v>2</v>
      </c>
      <c r="DE89" s="7" t="s">
        <v>156</v>
      </c>
      <c r="DF89" s="7" t="s">
        <v>156</v>
      </c>
      <c r="DG89" s="11">
        <f>IFERROR(VLOOKUP(DF89,Dicionário!A:B,2,0),"Conferir")</f>
        <v>1</v>
      </c>
      <c r="DH89" s="7" t="s">
        <v>175</v>
      </c>
      <c r="DJ89" s="7" t="s">
        <v>398</v>
      </c>
      <c r="DK89" s="11">
        <f>IFERROR(VLOOKUP(DJ89,Dicionário!A:B,2,0),"Conferir")</f>
        <v>0</v>
      </c>
      <c r="DL89" s="7" t="s">
        <v>237</v>
      </c>
      <c r="DM89" s="11">
        <f>IFERROR(VLOOKUP(DL89,Dicionário!A:B,2,0),"Conferir")</f>
        <v>1</v>
      </c>
      <c r="DN89" s="7" t="s">
        <v>344</v>
      </c>
      <c r="DO89" s="11">
        <f>IFERROR(VLOOKUP(DN89,Dicionário!A:B,2,0),"Conferir")</f>
        <v>1</v>
      </c>
      <c r="DP89" s="7" t="s">
        <v>127</v>
      </c>
      <c r="DQ89" s="11">
        <f>IFERROR(VLOOKUP(DP89,Dicionário!A:B,2,0),"Conferir")</f>
        <v>2</v>
      </c>
      <c r="DR89" s="7" t="s">
        <v>126</v>
      </c>
      <c r="DS89" s="11">
        <f>IFERROR(VLOOKUP(DR89,Dicionário!A:B,2,0),"Conferir")</f>
        <v>1</v>
      </c>
      <c r="DW89" s="7">
        <f t="shared" si="4"/>
        <v>2885</v>
      </c>
      <c r="DX89" s="7">
        <f t="shared" si="5"/>
        <v>990</v>
      </c>
    </row>
    <row r="90" spans="1:128" ht="14" x14ac:dyDescent="0.15">
      <c r="A90" s="6">
        <v>44961.485293888887</v>
      </c>
      <c r="B90" s="7" t="s">
        <v>272</v>
      </c>
      <c r="C90" s="7" t="s">
        <v>851</v>
      </c>
      <c r="D90" s="7" t="s">
        <v>126</v>
      </c>
      <c r="E90" s="7" t="s">
        <v>127</v>
      </c>
      <c r="F90" s="7" t="s">
        <v>852</v>
      </c>
      <c r="G90" s="7">
        <v>1</v>
      </c>
      <c r="H90" s="7" t="s">
        <v>128</v>
      </c>
      <c r="I90" s="7" t="s">
        <v>129</v>
      </c>
      <c r="J90" s="7" t="s">
        <v>131</v>
      </c>
      <c r="K90" s="7" t="s">
        <v>130</v>
      </c>
      <c r="L90" s="7" t="s">
        <v>853</v>
      </c>
      <c r="M90" s="7">
        <v>2023010146</v>
      </c>
      <c r="N90" s="13" t="s">
        <v>854</v>
      </c>
      <c r="O90" s="7">
        <v>11952332397</v>
      </c>
      <c r="P90" s="7" t="s">
        <v>855</v>
      </c>
      <c r="Q90" s="7">
        <v>24059461814</v>
      </c>
      <c r="R90" s="9">
        <v>38616</v>
      </c>
      <c r="S90" s="7">
        <v>2023</v>
      </c>
      <c r="T90" s="7">
        <v>18</v>
      </c>
      <c r="U90" s="7" t="s">
        <v>135</v>
      </c>
      <c r="V90" s="7" t="s">
        <v>136</v>
      </c>
      <c r="W90" s="7" t="s">
        <v>856</v>
      </c>
      <c r="X90" s="8" t="s">
        <v>857</v>
      </c>
      <c r="Y90" s="7" t="s">
        <v>139</v>
      </c>
      <c r="Z90" s="7" t="s">
        <v>140</v>
      </c>
      <c r="AA90" s="7" t="s">
        <v>167</v>
      </c>
      <c r="AB90" s="7" t="s">
        <v>142</v>
      </c>
      <c r="AD90" s="7">
        <v>3</v>
      </c>
      <c r="AE90" s="7">
        <v>2</v>
      </c>
      <c r="AF90" s="7">
        <f t="shared" si="0"/>
        <v>4</v>
      </c>
      <c r="AG90" s="7">
        <v>1</v>
      </c>
      <c r="AH90" s="7">
        <f t="shared" si="1"/>
        <v>5</v>
      </c>
      <c r="AI90" s="10" t="str">
        <f t="shared" si="2"/>
        <v>Ok</v>
      </c>
      <c r="AJ90" s="7" t="s">
        <v>222</v>
      </c>
      <c r="AK90" s="7">
        <v>0</v>
      </c>
      <c r="AL90" s="7" t="s">
        <v>145</v>
      </c>
      <c r="AM90" s="11">
        <f>IFERROR(VLOOKUP(AL90,Dicionário!A:B,2,0),"Conferir")</f>
        <v>2</v>
      </c>
      <c r="AN90" s="7">
        <v>1618</v>
      </c>
      <c r="AO90" s="7" t="s">
        <v>267</v>
      </c>
      <c r="AP90" s="7">
        <f>IFERROR(VLOOKUP(AO90,Dicionário!A:B,2,0),"Conferir")</f>
        <v>0</v>
      </c>
      <c r="AQ90" s="7">
        <v>0</v>
      </c>
      <c r="AR90" s="7" t="s">
        <v>145</v>
      </c>
      <c r="AS90" s="11">
        <f>IFERROR(VLOOKUP(AR90,Dicionário!A:B,2,0),"Conferir")</f>
        <v>2</v>
      </c>
      <c r="AT90" s="7">
        <v>0</v>
      </c>
      <c r="AU90" s="7" t="s">
        <v>145</v>
      </c>
      <c r="AV90" s="7">
        <f>IFERROR(VLOOKUP(AU90,Dicionário!A:B,2,0),"Conferir")</f>
        <v>2</v>
      </c>
      <c r="AW90" s="7">
        <v>0</v>
      </c>
      <c r="AX90" s="7">
        <v>0</v>
      </c>
      <c r="AY90" s="7" t="s">
        <v>145</v>
      </c>
      <c r="AZ90" s="11">
        <f>IFERROR(VLOOKUP(AY90,Dicionário!A:B,2,0),"Conferir")</f>
        <v>2</v>
      </c>
      <c r="BA90" s="7">
        <v>5770</v>
      </c>
      <c r="BB90" s="7" t="s">
        <v>144</v>
      </c>
      <c r="BC90" s="7">
        <f>IFERROR(VLOOKUP(BB90,Dicionário!A:B,2,0),"Conferir")</f>
        <v>2</v>
      </c>
      <c r="BD90" s="7">
        <v>200</v>
      </c>
      <c r="BE90" s="7" t="s">
        <v>267</v>
      </c>
      <c r="BF90" s="11">
        <f>IFERROR(VLOOKUP(BE90,Dicionário!A:B,2,0),"Conferir")</f>
        <v>0</v>
      </c>
      <c r="BH90" s="7">
        <v>0</v>
      </c>
      <c r="BI90" s="7" t="s">
        <v>186</v>
      </c>
      <c r="BJ90" s="11">
        <f>IFERROR(VLOOKUP(BI90,Dicionário!$A:$B,2,0),"Conferir")</f>
        <v>1</v>
      </c>
      <c r="BK90" s="7">
        <v>370</v>
      </c>
      <c r="BL90" s="7" t="s">
        <v>375</v>
      </c>
      <c r="BM90" s="11">
        <f>IFERROR(VLOOKUP(BL90,Dicionário!A:B,2,0),"Conferir")</f>
        <v>2</v>
      </c>
      <c r="BN90" s="7">
        <v>0</v>
      </c>
      <c r="BO90" s="7" t="s">
        <v>148</v>
      </c>
      <c r="BP90" s="7">
        <f>IFERROR(VLOOKUP(BO90,Dicionário!A:B,2,0),"Conferir")</f>
        <v>2</v>
      </c>
      <c r="BQ90" s="7">
        <v>0</v>
      </c>
      <c r="BR90" s="7" t="s">
        <v>149</v>
      </c>
      <c r="BS90" s="11">
        <f>IFERROR(VLOOKUP(BR90,Dicionário!A:B,2,0),"Conferir")</f>
        <v>2</v>
      </c>
      <c r="BT90" s="7">
        <v>196</v>
      </c>
      <c r="BU90" s="7" t="s">
        <v>149</v>
      </c>
      <c r="BV90" s="7">
        <f>IFERROR(VLOOKUP(BU90,Dicionário!A:B,2,0),"Conferir")</f>
        <v>2</v>
      </c>
      <c r="BW90" s="7">
        <v>0</v>
      </c>
      <c r="BX90" s="7" t="s">
        <v>148</v>
      </c>
      <c r="BY90" s="11">
        <f>IFERROR(VLOOKUP(BX90,Dicionário!A:B,2,0),"Conferir")</f>
        <v>2</v>
      </c>
      <c r="BZ90" s="7" t="s">
        <v>170</v>
      </c>
      <c r="CA90" s="7">
        <v>150</v>
      </c>
      <c r="CB90" s="7" t="s">
        <v>171</v>
      </c>
      <c r="CC90" s="11">
        <f>IFERROR(VLOOKUP(CB90,Dicionário!A:B,2,0),"Conferir")</f>
        <v>0</v>
      </c>
      <c r="CD90" s="7">
        <v>320</v>
      </c>
      <c r="CE90" s="7">
        <v>200</v>
      </c>
      <c r="CF90" s="7" t="s">
        <v>525</v>
      </c>
      <c r="CG90" s="7">
        <f>IFERROR(VLOOKUP(CF90,Dicionário!A:B,2,0),"Conferir")</f>
        <v>0</v>
      </c>
      <c r="CH90" s="7">
        <v>347</v>
      </c>
      <c r="CI90" s="7" t="s">
        <v>191</v>
      </c>
      <c r="CJ90" s="7">
        <f>IFERROR(VLOOKUP(CI90,Dicionário!A:B,2,0),"Conferir")</f>
        <v>2</v>
      </c>
      <c r="CK90" s="7">
        <v>280</v>
      </c>
      <c r="CL90" s="7" t="s">
        <v>152</v>
      </c>
      <c r="CM90" s="11">
        <f>IFERROR(VLOOKUP(CL90,Dicionário!A:B,2,0),"Conferir")</f>
        <v>2</v>
      </c>
      <c r="CN90" s="7" t="s">
        <v>858</v>
      </c>
      <c r="CO90" s="7">
        <v>1</v>
      </c>
      <c r="CP90" s="7">
        <v>0</v>
      </c>
      <c r="CQ90" s="7">
        <v>2200</v>
      </c>
      <c r="CR90" s="7" t="s">
        <v>155</v>
      </c>
      <c r="CS90" s="11">
        <f>IFERROR(VLOOKUP(CR90,Dicionário!A:B,2,0),"Conferir")</f>
        <v>0</v>
      </c>
      <c r="CT90" s="7">
        <v>2300</v>
      </c>
      <c r="CU90" s="7" t="s">
        <v>247</v>
      </c>
      <c r="CV90" s="11">
        <f>IFERROR(VLOOKUP(CU90,Dicionário!A:B,2,0),"Conferir")</f>
        <v>2</v>
      </c>
      <c r="CW90" s="7">
        <v>0</v>
      </c>
      <c r="CX90" s="7" t="s">
        <v>148</v>
      </c>
      <c r="CY90" s="11">
        <f>IFERROR(VLOOKUP(CX90,Dicionário!A:B,2,0),"Conferir")</f>
        <v>2</v>
      </c>
      <c r="CZ90" s="12">
        <f t="shared" si="3"/>
        <v>-191.66666666666666</v>
      </c>
      <c r="DA90" s="7">
        <v>0</v>
      </c>
      <c r="DB90" s="7" t="s">
        <v>148</v>
      </c>
      <c r="DC90" s="7">
        <f>IFERROR(VLOOKUP(DB90,Dicionário!A:B,2,0),"Conferir")</f>
        <v>2</v>
      </c>
      <c r="DE90" s="7" t="s">
        <v>156</v>
      </c>
      <c r="DF90" s="7" t="s">
        <v>156</v>
      </c>
      <c r="DG90" s="11">
        <f>IFERROR(VLOOKUP(DF90,Dicionário!A:B,2,0),"Conferir")</f>
        <v>1</v>
      </c>
      <c r="DH90" s="7" t="s">
        <v>157</v>
      </c>
      <c r="DJ90" s="7" t="s">
        <v>158</v>
      </c>
      <c r="DK90" s="11">
        <f>IFERROR(VLOOKUP(DJ90,Dicionário!A:B,2,0),"Conferir")</f>
        <v>2</v>
      </c>
      <c r="DL90" s="7" t="s">
        <v>177</v>
      </c>
      <c r="DM90" s="11">
        <f>IFERROR(VLOOKUP(DL90,Dicionário!A:B,2,0),"Conferir")</f>
        <v>5</v>
      </c>
      <c r="DN90" s="7" t="s">
        <v>260</v>
      </c>
      <c r="DO90" s="11">
        <f>IFERROR(VLOOKUP(DN90,Dicionário!A:B,2,0),"Conferir")</f>
        <v>3</v>
      </c>
      <c r="DP90" s="7" t="s">
        <v>127</v>
      </c>
      <c r="DQ90" s="11">
        <f>IFERROR(VLOOKUP(DP90,Dicionário!A:B,2,0),"Conferir")</f>
        <v>2</v>
      </c>
      <c r="DR90" s="7" t="s">
        <v>127</v>
      </c>
      <c r="DS90" s="11">
        <f>IFERROR(VLOOKUP(DR90,Dicionário!A:B,2,0),"Conferir")</f>
        <v>2</v>
      </c>
      <c r="DW90" s="7">
        <f t="shared" si="4"/>
        <v>7588</v>
      </c>
      <c r="DX90" s="7">
        <f t="shared" si="5"/>
        <v>1863</v>
      </c>
    </row>
    <row r="91" spans="1:128" ht="14" x14ac:dyDescent="0.15">
      <c r="A91" s="6">
        <v>44961.455733553244</v>
      </c>
      <c r="B91" s="7" t="s">
        <v>728</v>
      </c>
      <c r="C91" s="7" t="s">
        <v>859</v>
      </c>
      <c r="D91" s="7" t="s">
        <v>126</v>
      </c>
      <c r="E91" s="7" t="s">
        <v>127</v>
      </c>
      <c r="F91" s="7" t="s">
        <v>860</v>
      </c>
      <c r="G91" s="7">
        <v>2</v>
      </c>
      <c r="H91" s="7">
        <v>4</v>
      </c>
      <c r="I91" s="7" t="s">
        <v>129</v>
      </c>
      <c r="J91" s="7" t="s">
        <v>131</v>
      </c>
      <c r="K91" s="7" t="s">
        <v>274</v>
      </c>
      <c r="L91" s="7" t="s">
        <v>861</v>
      </c>
      <c r="M91" s="7">
        <v>2023010147</v>
      </c>
      <c r="N91" s="7" t="s">
        <v>862</v>
      </c>
      <c r="O91" s="7">
        <v>11975942026</v>
      </c>
      <c r="P91" s="7">
        <v>500934113</v>
      </c>
      <c r="Q91" s="7">
        <v>51691113808</v>
      </c>
      <c r="R91" s="9">
        <v>37068</v>
      </c>
      <c r="S91" s="7">
        <v>2019</v>
      </c>
      <c r="T91" s="7">
        <v>22</v>
      </c>
      <c r="U91" s="7" t="s">
        <v>255</v>
      </c>
      <c r="V91" s="7" t="s">
        <v>136</v>
      </c>
      <c r="W91" s="7" t="s">
        <v>863</v>
      </c>
      <c r="X91" s="8" t="s">
        <v>864</v>
      </c>
      <c r="Y91" s="7" t="s">
        <v>139</v>
      </c>
      <c r="Z91" s="7" t="s">
        <v>140</v>
      </c>
      <c r="AA91" s="7" t="s">
        <v>167</v>
      </c>
      <c r="AB91" s="7" t="s">
        <v>142</v>
      </c>
      <c r="AD91" s="7">
        <v>3</v>
      </c>
      <c r="AE91" s="7">
        <v>3</v>
      </c>
      <c r="AF91" s="7">
        <f t="shared" si="0"/>
        <v>6</v>
      </c>
      <c r="AH91" s="7">
        <f t="shared" si="1"/>
        <v>6</v>
      </c>
      <c r="AI91" s="10" t="str">
        <f t="shared" si="2"/>
        <v>Ok</v>
      </c>
      <c r="AJ91" s="7" t="s">
        <v>143</v>
      </c>
      <c r="AK91" s="7">
        <v>0</v>
      </c>
      <c r="AL91" s="7" t="s">
        <v>145</v>
      </c>
      <c r="AM91" s="11">
        <f>IFERROR(VLOOKUP(AL91,Dicionário!A:B,2,0),"Conferir")</f>
        <v>2</v>
      </c>
      <c r="AN91" s="7">
        <v>1300</v>
      </c>
      <c r="AO91" s="7" t="s">
        <v>234</v>
      </c>
      <c r="AP91" s="7">
        <f>IFERROR(VLOOKUP(AO91,Dicionário!A:B,2,0),"Conferir")</f>
        <v>0</v>
      </c>
      <c r="AQ91" s="7">
        <v>0</v>
      </c>
      <c r="AR91" s="7" t="s">
        <v>145</v>
      </c>
      <c r="AS91" s="11">
        <f>IFERROR(VLOOKUP(AR91,Dicionário!A:B,2,0),"Conferir")</f>
        <v>2</v>
      </c>
      <c r="AT91" s="7">
        <v>0</v>
      </c>
      <c r="AU91" s="7" t="s">
        <v>145</v>
      </c>
      <c r="AV91" s="7">
        <f>IFERROR(VLOOKUP(AU91,Dicionário!A:B,2,0),"Conferir")</f>
        <v>2</v>
      </c>
      <c r="AW91" s="7">
        <v>0</v>
      </c>
      <c r="AX91" s="7">
        <v>0</v>
      </c>
      <c r="AY91" s="7" t="s">
        <v>145</v>
      </c>
      <c r="AZ91" s="11">
        <f>IFERROR(VLOOKUP(AY91,Dicionário!A:B,2,0),"Conferir")</f>
        <v>2</v>
      </c>
      <c r="BA91" s="7">
        <v>0</v>
      </c>
      <c r="BB91" s="7" t="s">
        <v>145</v>
      </c>
      <c r="BC91" s="7">
        <f>IFERROR(VLOOKUP(BB91,Dicionário!A:B,2,0),"Conferir")</f>
        <v>2</v>
      </c>
      <c r="BD91" s="7">
        <v>0</v>
      </c>
      <c r="BE91" s="7" t="s">
        <v>145</v>
      </c>
      <c r="BF91" s="11">
        <f>IFERROR(VLOOKUP(BE91,Dicionário!A:B,2,0),"Conferir")</f>
        <v>2</v>
      </c>
      <c r="BH91" s="7">
        <v>0</v>
      </c>
      <c r="BI91" s="7" t="s">
        <v>186</v>
      </c>
      <c r="BJ91" s="11">
        <f>IFERROR(VLOOKUP(BI91,Dicionário!$A:$B,2,0),"Conferir")</f>
        <v>1</v>
      </c>
      <c r="BK91" s="7">
        <v>0</v>
      </c>
      <c r="BL91" s="7" t="s">
        <v>187</v>
      </c>
      <c r="BM91" s="11">
        <f>IFERROR(VLOOKUP(BL91,Dicionário!A:B,2,0),"Conferir")</f>
        <v>2</v>
      </c>
      <c r="BN91" s="7">
        <v>476</v>
      </c>
      <c r="BO91" s="7" t="s">
        <v>188</v>
      </c>
      <c r="BP91" s="7">
        <f>IFERROR(VLOOKUP(BO91,Dicionário!A:B,2,0),"Conferir")</f>
        <v>2</v>
      </c>
      <c r="BQ91" s="7">
        <v>119</v>
      </c>
      <c r="BR91" s="7" t="s">
        <v>149</v>
      </c>
      <c r="BS91" s="11">
        <f>IFERROR(VLOOKUP(BR91,Dicionário!A:B,2,0),"Conferir")</f>
        <v>2</v>
      </c>
      <c r="BT91" s="7">
        <v>187</v>
      </c>
      <c r="BU91" s="7" t="s">
        <v>149</v>
      </c>
      <c r="BV91" s="7">
        <f>IFERROR(VLOOKUP(BU91,Dicionário!A:B,2,0),"Conferir")</f>
        <v>2</v>
      </c>
      <c r="BW91" s="7">
        <v>52</v>
      </c>
      <c r="BX91" s="7" t="s">
        <v>189</v>
      </c>
      <c r="BY91" s="11">
        <f>IFERROR(VLOOKUP(BX91,Dicionário!A:B,2,0),"Conferir")</f>
        <v>2</v>
      </c>
      <c r="BZ91" s="7" t="s">
        <v>214</v>
      </c>
      <c r="CA91" s="7">
        <v>95</v>
      </c>
      <c r="CB91" s="7" t="s">
        <v>190</v>
      </c>
      <c r="CC91" s="11">
        <f>IFERROR(VLOOKUP(CB91,Dicionário!A:B,2,0),"Conferir")</f>
        <v>2</v>
      </c>
      <c r="CD91" s="7">
        <v>15</v>
      </c>
      <c r="CE91" s="7">
        <v>0</v>
      </c>
      <c r="CF91" s="7" t="s">
        <v>148</v>
      </c>
      <c r="CG91" s="7">
        <f>IFERROR(VLOOKUP(CF91,Dicionário!A:B,2,0),"Conferir")</f>
        <v>2</v>
      </c>
      <c r="CH91" s="7">
        <v>125</v>
      </c>
      <c r="CI91" s="7" t="s">
        <v>225</v>
      </c>
      <c r="CJ91" s="7">
        <f>IFERROR(VLOOKUP(CI91,Dicionário!A:B,2,0),"Conferir")</f>
        <v>0</v>
      </c>
      <c r="CK91" s="7">
        <v>100</v>
      </c>
      <c r="CL91" s="7" t="s">
        <v>152</v>
      </c>
      <c r="CM91" s="11">
        <f>IFERROR(VLOOKUP(CL91,Dicionário!A:B,2,0),"Conferir")</f>
        <v>2</v>
      </c>
      <c r="CN91" s="7" t="s">
        <v>735</v>
      </c>
      <c r="CO91" s="7">
        <v>0</v>
      </c>
      <c r="CP91" s="7">
        <v>0</v>
      </c>
      <c r="CQ91" s="7">
        <v>0</v>
      </c>
      <c r="CR91" s="7" t="s">
        <v>148</v>
      </c>
      <c r="CS91" s="11">
        <f>IFERROR(VLOOKUP(CR91,Dicionário!A:B,2,0),"Conferir")</f>
        <v>2</v>
      </c>
      <c r="CT91" s="7">
        <v>0</v>
      </c>
      <c r="CU91" s="7" t="s">
        <v>148</v>
      </c>
      <c r="CV91" s="11">
        <f>IFERROR(VLOOKUP(CU91,Dicionário!A:B,2,0),"Conferir")</f>
        <v>2</v>
      </c>
      <c r="CW91" s="7">
        <v>0</v>
      </c>
      <c r="CX91" s="7" t="s">
        <v>148</v>
      </c>
      <c r="CY91" s="11">
        <f>IFERROR(VLOOKUP(CX91,Dicionário!A:B,2,0),"Conferir")</f>
        <v>2</v>
      </c>
      <c r="CZ91" s="12">
        <f t="shared" si="3"/>
        <v>0</v>
      </c>
      <c r="DA91" s="7">
        <v>0</v>
      </c>
      <c r="DB91" s="7" t="s">
        <v>148</v>
      </c>
      <c r="DC91" s="7">
        <f>IFERROR(VLOOKUP(DB91,Dicionário!A:B,2,0),"Conferir")</f>
        <v>2</v>
      </c>
      <c r="DE91" s="7" t="s">
        <v>156</v>
      </c>
      <c r="DF91" s="7" t="s">
        <v>156</v>
      </c>
      <c r="DG91" s="11">
        <f>IFERROR(VLOOKUP(DF91,Dicionário!A:B,2,0),"Conferir")</f>
        <v>1</v>
      </c>
      <c r="DH91" s="7" t="s">
        <v>175</v>
      </c>
      <c r="DJ91" s="7" t="s">
        <v>158</v>
      </c>
      <c r="DK91" s="11">
        <f>IFERROR(VLOOKUP(DJ91,Dicionário!A:B,2,0),"Conferir")</f>
        <v>2</v>
      </c>
      <c r="DL91" s="7" t="s">
        <v>176</v>
      </c>
      <c r="DM91" s="11">
        <f>IFERROR(VLOOKUP(DL91,Dicionário!A:B,2,0),"Conferir")</f>
        <v>2</v>
      </c>
      <c r="DN91" s="7" t="s">
        <v>177</v>
      </c>
      <c r="DO91" s="11">
        <f>IFERROR(VLOOKUP(DN91,Dicionário!A:B,2,0),"Conferir")</f>
        <v>5</v>
      </c>
      <c r="DP91" s="7" t="s">
        <v>127</v>
      </c>
      <c r="DQ91" s="11">
        <f>IFERROR(VLOOKUP(DP91,Dicionário!A:B,2,0),"Conferir")</f>
        <v>2</v>
      </c>
      <c r="DR91" s="7" t="s">
        <v>127</v>
      </c>
      <c r="DS91" s="11">
        <f>IFERROR(VLOOKUP(DR91,Dicionário!A:B,2,0),"Conferir")</f>
        <v>2</v>
      </c>
      <c r="DW91" s="7">
        <f t="shared" si="4"/>
        <v>1300</v>
      </c>
      <c r="DX91" s="7">
        <f t="shared" si="5"/>
        <v>1117</v>
      </c>
    </row>
    <row r="92" spans="1:128" ht="14" x14ac:dyDescent="0.15">
      <c r="A92" s="6">
        <v>44968.722217708331</v>
      </c>
      <c r="B92" s="7" t="s">
        <v>865</v>
      </c>
      <c r="C92" s="7" t="s">
        <v>866</v>
      </c>
      <c r="D92" s="7" t="s">
        <v>126</v>
      </c>
      <c r="E92" s="7" t="s">
        <v>127</v>
      </c>
      <c r="F92" s="7" t="s">
        <v>127</v>
      </c>
      <c r="G92" s="7" t="s">
        <v>128</v>
      </c>
      <c r="H92" s="7" t="s">
        <v>128</v>
      </c>
      <c r="I92" s="7" t="s">
        <v>129</v>
      </c>
      <c r="J92" s="7" t="s">
        <v>131</v>
      </c>
      <c r="K92" s="7" t="s">
        <v>130</v>
      </c>
      <c r="L92" s="7" t="s">
        <v>867</v>
      </c>
      <c r="M92" s="7">
        <v>2023010148</v>
      </c>
      <c r="N92" s="7" t="s">
        <v>868</v>
      </c>
      <c r="O92" s="7">
        <v>11982728686</v>
      </c>
      <c r="P92" s="7">
        <v>504304094</v>
      </c>
      <c r="Q92" s="7">
        <v>39377941822</v>
      </c>
      <c r="R92" s="9">
        <v>38721</v>
      </c>
      <c r="S92" s="7">
        <v>2023</v>
      </c>
      <c r="T92" s="7">
        <v>17</v>
      </c>
      <c r="U92" s="7" t="s">
        <v>255</v>
      </c>
      <c r="V92" s="7" t="s">
        <v>136</v>
      </c>
      <c r="W92" s="7" t="s">
        <v>869</v>
      </c>
      <c r="X92" s="8" t="s">
        <v>870</v>
      </c>
      <c r="Y92" s="7" t="s">
        <v>871</v>
      </c>
      <c r="Z92" s="7" t="s">
        <v>140</v>
      </c>
      <c r="AA92" s="7" t="s">
        <v>167</v>
      </c>
      <c r="AB92" s="7" t="s">
        <v>142</v>
      </c>
      <c r="AD92" s="7">
        <v>4</v>
      </c>
      <c r="AE92" s="7">
        <v>4</v>
      </c>
      <c r="AF92" s="7">
        <f t="shared" si="0"/>
        <v>8</v>
      </c>
      <c r="AH92" s="7">
        <f t="shared" si="1"/>
        <v>8</v>
      </c>
      <c r="AI92" s="10" t="str">
        <f t="shared" si="2"/>
        <v>Ok</v>
      </c>
      <c r="AJ92" s="7" t="s">
        <v>143</v>
      </c>
      <c r="AK92" s="7">
        <v>0</v>
      </c>
      <c r="AL92" s="7" t="s">
        <v>145</v>
      </c>
      <c r="AM92" s="11">
        <f>IFERROR(VLOOKUP(AL92,Dicionário!A:B,2,0),"Conferir")</f>
        <v>2</v>
      </c>
      <c r="AN92" s="7">
        <v>0</v>
      </c>
      <c r="AO92" s="7" t="s">
        <v>145</v>
      </c>
      <c r="AP92" s="7">
        <f>IFERROR(VLOOKUP(AO92,Dicionário!A:B,2,0),"Conferir")</f>
        <v>2</v>
      </c>
      <c r="AQ92" s="7">
        <v>0</v>
      </c>
      <c r="AR92" s="7" t="s">
        <v>145</v>
      </c>
      <c r="AS92" s="11">
        <f>IFERROR(VLOOKUP(AR92,Dicionário!A:B,2,0),"Conferir")</f>
        <v>2</v>
      </c>
      <c r="AT92" s="7">
        <v>0</v>
      </c>
      <c r="AU92" s="7" t="s">
        <v>145</v>
      </c>
      <c r="AV92" s="7">
        <f>IFERROR(VLOOKUP(AU92,Dicionário!A:B,2,0),"Conferir")</f>
        <v>2</v>
      </c>
      <c r="AW92" s="7">
        <v>0</v>
      </c>
      <c r="AX92" s="7">
        <v>0</v>
      </c>
      <c r="AY92" s="7" t="s">
        <v>145</v>
      </c>
      <c r="AZ92" s="11">
        <f>IFERROR(VLOOKUP(AY92,Dicionário!A:B,2,0),"Conferir")</f>
        <v>2</v>
      </c>
      <c r="BA92" s="7">
        <v>0</v>
      </c>
      <c r="BB92" s="7" t="s">
        <v>145</v>
      </c>
      <c r="BC92" s="7">
        <f>IFERROR(VLOOKUP(BB92,Dicionário!A:B,2,0),"Conferir")</f>
        <v>2</v>
      </c>
      <c r="BD92" s="7">
        <v>2311</v>
      </c>
      <c r="BE92" s="7" t="s">
        <v>234</v>
      </c>
      <c r="BF92" s="11">
        <f>IFERROR(VLOOKUP(BE92,Dicionário!A:B,2,0),"Conferir")</f>
        <v>0</v>
      </c>
      <c r="BH92" s="7">
        <v>0</v>
      </c>
      <c r="BI92" s="7" t="s">
        <v>186</v>
      </c>
      <c r="BJ92" s="11">
        <f>IFERROR(VLOOKUP(BI92,Dicionário!$A:$B,2,0),"Conferir")</f>
        <v>1</v>
      </c>
      <c r="BK92" s="7">
        <v>0</v>
      </c>
      <c r="BL92" s="7" t="s">
        <v>187</v>
      </c>
      <c r="BM92" s="11">
        <f>IFERROR(VLOOKUP(BL92,Dicionário!A:B,2,0),"Conferir")</f>
        <v>2</v>
      </c>
      <c r="BN92" s="7">
        <v>0</v>
      </c>
      <c r="BO92" s="7" t="s">
        <v>154</v>
      </c>
      <c r="BP92" s="7">
        <f>IFERROR(VLOOKUP(BO92,Dicionário!A:B,2,0),"Conferir")</f>
        <v>0</v>
      </c>
      <c r="BQ92" s="7">
        <v>112</v>
      </c>
      <c r="BR92" s="7" t="s">
        <v>149</v>
      </c>
      <c r="BS92" s="11">
        <f>IFERROR(VLOOKUP(BR92,Dicionário!A:B,2,0),"Conferir")</f>
        <v>2</v>
      </c>
      <c r="BT92" s="7">
        <v>95</v>
      </c>
      <c r="BU92" s="7" t="s">
        <v>149</v>
      </c>
      <c r="BV92" s="7">
        <f>IFERROR(VLOOKUP(BU92,Dicionário!A:B,2,0),"Conferir")</f>
        <v>2</v>
      </c>
      <c r="BW92" s="7">
        <v>0</v>
      </c>
      <c r="BX92" s="7" t="s">
        <v>148</v>
      </c>
      <c r="BY92" s="11">
        <f>IFERROR(VLOOKUP(BX92,Dicionário!A:B,2,0),"Conferir")</f>
        <v>2</v>
      </c>
      <c r="BZ92" s="7" t="s">
        <v>170</v>
      </c>
      <c r="CA92" s="7">
        <v>70</v>
      </c>
      <c r="CB92" s="7" t="s">
        <v>190</v>
      </c>
      <c r="CC92" s="11">
        <f>IFERROR(VLOOKUP(CB92,Dicionário!A:B,2,0),"Conferir")</f>
        <v>2</v>
      </c>
      <c r="CD92" s="7">
        <v>0</v>
      </c>
      <c r="CE92" s="7">
        <v>0</v>
      </c>
      <c r="CF92" s="7" t="s">
        <v>148</v>
      </c>
      <c r="CG92" s="7">
        <f>IFERROR(VLOOKUP(CF92,Dicionário!A:B,2,0),"Conferir")</f>
        <v>2</v>
      </c>
      <c r="CH92" s="7">
        <v>130</v>
      </c>
      <c r="CI92" s="7" t="s">
        <v>244</v>
      </c>
      <c r="CJ92" s="7">
        <f>IFERROR(VLOOKUP(CI92,Dicionário!A:B,2,0),"Conferir")</f>
        <v>2</v>
      </c>
      <c r="CK92" s="7">
        <v>0</v>
      </c>
      <c r="CL92" s="7" t="s">
        <v>148</v>
      </c>
      <c r="CM92" s="11">
        <f>IFERROR(VLOOKUP(CL92,Dicionário!A:B,2,0),"Conferir")</f>
        <v>2</v>
      </c>
      <c r="CO92" s="7">
        <v>0</v>
      </c>
      <c r="CP92" s="7">
        <v>0</v>
      </c>
      <c r="CQ92" s="7">
        <v>0</v>
      </c>
      <c r="CR92" s="7" t="s">
        <v>148</v>
      </c>
      <c r="CS92" s="11">
        <f>IFERROR(VLOOKUP(CR92,Dicionário!A:B,2,0),"Conferir")</f>
        <v>2</v>
      </c>
      <c r="CT92" s="7">
        <v>0</v>
      </c>
      <c r="CU92" s="7" t="s">
        <v>154</v>
      </c>
      <c r="CV92" s="11">
        <f>IFERROR(VLOOKUP(CU92,Dicionário!A:B,2,0),"Conferir")</f>
        <v>0</v>
      </c>
      <c r="CW92" s="7">
        <v>0</v>
      </c>
      <c r="CX92" s="7" t="s">
        <v>154</v>
      </c>
      <c r="CY92" s="11">
        <f>IFERROR(VLOOKUP(CX92,Dicionário!A:B,2,0),"Conferir")</f>
        <v>0</v>
      </c>
      <c r="CZ92" s="12">
        <f t="shared" si="3"/>
        <v>0</v>
      </c>
      <c r="DA92" s="7">
        <v>0</v>
      </c>
      <c r="DB92" s="7" t="s">
        <v>148</v>
      </c>
      <c r="DC92" s="7">
        <f>IFERROR(VLOOKUP(DB92,Dicionário!A:B,2,0),"Conferir")</f>
        <v>2</v>
      </c>
      <c r="DD92" s="7" t="s">
        <v>872</v>
      </c>
      <c r="DE92" s="7" t="s">
        <v>156</v>
      </c>
      <c r="DF92" s="7" t="s">
        <v>156</v>
      </c>
      <c r="DG92" s="11">
        <f>IFERROR(VLOOKUP(DF92,Dicionário!A:B,2,0),"Conferir")</f>
        <v>1</v>
      </c>
      <c r="DH92" s="7" t="s">
        <v>157</v>
      </c>
      <c r="DI92" s="7" t="s">
        <v>127</v>
      </c>
      <c r="DJ92" s="7" t="s">
        <v>271</v>
      </c>
      <c r="DK92" s="11">
        <f>IFERROR(VLOOKUP(DJ92,Dicionário!A:B,2,0),"Conferir")</f>
        <v>1</v>
      </c>
      <c r="DL92" s="7" t="s">
        <v>177</v>
      </c>
      <c r="DM92" s="11">
        <f>IFERROR(VLOOKUP(DL92,Dicionário!A:B,2,0),"Conferir")</f>
        <v>5</v>
      </c>
      <c r="DN92" s="7" t="s">
        <v>260</v>
      </c>
      <c r="DO92" s="11">
        <f>IFERROR(VLOOKUP(DN92,Dicionário!A:B,2,0),"Conferir")</f>
        <v>3</v>
      </c>
      <c r="DP92" s="7" t="s">
        <v>127</v>
      </c>
      <c r="DQ92" s="11">
        <f>IFERROR(VLOOKUP(DP92,Dicionário!A:B,2,0),"Conferir")</f>
        <v>2</v>
      </c>
      <c r="DR92" s="7" t="s">
        <v>127</v>
      </c>
      <c r="DS92" s="11">
        <f>IFERROR(VLOOKUP(DR92,Dicionário!A:B,2,0),"Conferir")</f>
        <v>2</v>
      </c>
      <c r="DW92" s="7">
        <f t="shared" si="4"/>
        <v>2311</v>
      </c>
      <c r="DX92" s="7">
        <f t="shared" si="5"/>
        <v>407</v>
      </c>
    </row>
    <row r="93" spans="1:128" ht="14" x14ac:dyDescent="0.15">
      <c r="A93" s="6">
        <v>44960.39574954861</v>
      </c>
      <c r="B93" s="7" t="s">
        <v>160</v>
      </c>
      <c r="C93" s="7" t="s">
        <v>873</v>
      </c>
      <c r="D93" s="7" t="s">
        <v>126</v>
      </c>
      <c r="E93" s="7" t="s">
        <v>126</v>
      </c>
      <c r="F93" s="7" t="s">
        <v>127</v>
      </c>
      <c r="G93" s="7">
        <v>2</v>
      </c>
      <c r="H93" s="7">
        <v>2</v>
      </c>
      <c r="I93" s="7" t="s">
        <v>129</v>
      </c>
      <c r="J93" s="7" t="s">
        <v>131</v>
      </c>
      <c r="K93" s="7" t="s">
        <v>130</v>
      </c>
      <c r="L93" s="7" t="s">
        <v>874</v>
      </c>
      <c r="M93" s="7">
        <v>2023010151</v>
      </c>
      <c r="N93" s="7" t="s">
        <v>875</v>
      </c>
      <c r="O93" s="7">
        <v>11975092004</v>
      </c>
      <c r="P93" s="7">
        <v>550921916</v>
      </c>
      <c r="Q93" s="7">
        <v>49375455823</v>
      </c>
      <c r="R93" s="9">
        <v>38263</v>
      </c>
      <c r="S93" s="7">
        <v>2022</v>
      </c>
      <c r="T93" s="7">
        <v>19</v>
      </c>
      <c r="U93" s="7" t="s">
        <v>135</v>
      </c>
      <c r="V93" s="7" t="s">
        <v>136</v>
      </c>
      <c r="W93" s="7" t="s">
        <v>876</v>
      </c>
      <c r="X93" s="8" t="s">
        <v>877</v>
      </c>
      <c r="Y93" s="7" t="s">
        <v>139</v>
      </c>
      <c r="Z93" s="7" t="s">
        <v>140</v>
      </c>
      <c r="AA93" s="7" t="s">
        <v>167</v>
      </c>
      <c r="AB93" s="7" t="s">
        <v>142</v>
      </c>
      <c r="AD93" s="7">
        <v>4</v>
      </c>
      <c r="AE93" s="7">
        <v>4</v>
      </c>
      <c r="AF93" s="7">
        <f t="shared" si="0"/>
        <v>8</v>
      </c>
      <c r="AH93" s="7">
        <f t="shared" si="1"/>
        <v>8</v>
      </c>
      <c r="AI93" s="10" t="str">
        <f t="shared" si="2"/>
        <v>Ok</v>
      </c>
      <c r="AJ93" s="7" t="s">
        <v>143</v>
      </c>
      <c r="AK93" s="7">
        <v>0</v>
      </c>
      <c r="AL93" s="7" t="s">
        <v>145</v>
      </c>
      <c r="AM93" s="11">
        <f>IFERROR(VLOOKUP(AL93,Dicionário!A:B,2,0),"Conferir")</f>
        <v>2</v>
      </c>
      <c r="AN93" s="7">
        <v>2301</v>
      </c>
      <c r="AO93" s="7" t="s">
        <v>144</v>
      </c>
      <c r="AP93" s="7">
        <f>IFERROR(VLOOKUP(AO93,Dicionário!A:B,2,0),"Conferir")</f>
        <v>2</v>
      </c>
      <c r="AQ93" s="7">
        <v>0</v>
      </c>
      <c r="AR93" s="7" t="s">
        <v>145</v>
      </c>
      <c r="AS93" s="11">
        <f>IFERROR(VLOOKUP(AR93,Dicionário!A:B,2,0),"Conferir")</f>
        <v>2</v>
      </c>
      <c r="AT93" s="7">
        <v>0</v>
      </c>
      <c r="AU93" s="7" t="s">
        <v>145</v>
      </c>
      <c r="AV93" s="7">
        <f>IFERROR(VLOOKUP(AU93,Dicionário!A:B,2,0),"Conferir")</f>
        <v>2</v>
      </c>
      <c r="AW93" s="7">
        <v>0</v>
      </c>
      <c r="AX93" s="7">
        <v>0</v>
      </c>
      <c r="AY93" s="7" t="s">
        <v>145</v>
      </c>
      <c r="AZ93" s="11">
        <f>IFERROR(VLOOKUP(AY93,Dicionário!A:B,2,0),"Conferir")</f>
        <v>2</v>
      </c>
      <c r="BA93" s="7">
        <v>0</v>
      </c>
      <c r="BB93" s="7" t="s">
        <v>878</v>
      </c>
      <c r="BC93" s="7">
        <f>IFERROR(VLOOKUP(BB93,Dicionário!A:B,2,0),"Conferir")</f>
        <v>0</v>
      </c>
      <c r="BD93" s="7">
        <v>0</v>
      </c>
      <c r="BE93" s="7" t="s">
        <v>145</v>
      </c>
      <c r="BF93" s="11">
        <f>IFERROR(VLOOKUP(BE93,Dicionário!A:B,2,0),"Conferir")</f>
        <v>2</v>
      </c>
      <c r="BG93" s="7" t="s">
        <v>879</v>
      </c>
      <c r="BH93" s="7">
        <v>0</v>
      </c>
      <c r="BI93" s="7" t="s">
        <v>186</v>
      </c>
      <c r="BJ93" s="11">
        <f>IFERROR(VLOOKUP(BI93,Dicionário!$A:$B,2,0),"Conferir")</f>
        <v>1</v>
      </c>
      <c r="BK93" s="7">
        <v>0</v>
      </c>
      <c r="BL93" s="7" t="s">
        <v>187</v>
      </c>
      <c r="BM93" s="11">
        <f>IFERROR(VLOOKUP(BL93,Dicionário!A:B,2,0),"Conferir")</f>
        <v>2</v>
      </c>
      <c r="BN93" s="7">
        <v>0</v>
      </c>
      <c r="BO93" s="7" t="s">
        <v>148</v>
      </c>
      <c r="BP93" s="7">
        <f>IFERROR(VLOOKUP(BO93,Dicionário!A:B,2,0),"Conferir")</f>
        <v>2</v>
      </c>
      <c r="BQ93" s="7">
        <v>210</v>
      </c>
      <c r="BR93" s="7" t="s">
        <v>149</v>
      </c>
      <c r="BS93" s="11">
        <f>IFERROR(VLOOKUP(BR93,Dicionário!A:B,2,0),"Conferir")</f>
        <v>2</v>
      </c>
      <c r="BT93" s="7">
        <v>298</v>
      </c>
      <c r="BU93" s="7" t="s">
        <v>149</v>
      </c>
      <c r="BV93" s="7">
        <f>IFERROR(VLOOKUP(BU93,Dicionário!A:B,2,0),"Conferir")</f>
        <v>2</v>
      </c>
      <c r="BW93" s="7">
        <v>217</v>
      </c>
      <c r="BX93" s="7" t="s">
        <v>189</v>
      </c>
      <c r="BY93" s="11">
        <f>IFERROR(VLOOKUP(BX93,Dicionário!A:B,2,0),"Conferir")</f>
        <v>2</v>
      </c>
      <c r="BZ93" s="7" t="s">
        <v>214</v>
      </c>
      <c r="CA93" s="7">
        <v>120</v>
      </c>
      <c r="CB93" s="7" t="s">
        <v>190</v>
      </c>
      <c r="CC93" s="11">
        <f>IFERROR(VLOOKUP(CB93,Dicionário!A:B,2,0),"Conferir")</f>
        <v>2</v>
      </c>
      <c r="CD93" s="7">
        <v>152</v>
      </c>
      <c r="CE93" s="7">
        <v>0</v>
      </c>
      <c r="CF93" s="7" t="s">
        <v>148</v>
      </c>
      <c r="CG93" s="7">
        <f>IFERROR(VLOOKUP(CF93,Dicionário!A:B,2,0),"Conferir")</f>
        <v>2</v>
      </c>
      <c r="CH93" s="7">
        <v>0</v>
      </c>
      <c r="CI93" s="7" t="s">
        <v>148</v>
      </c>
      <c r="CJ93" s="7">
        <f>IFERROR(VLOOKUP(CI93,Dicionário!A:B,2,0),"Conferir")</f>
        <v>2</v>
      </c>
      <c r="CK93" s="7">
        <v>459</v>
      </c>
      <c r="CL93" s="7" t="s">
        <v>192</v>
      </c>
      <c r="CM93" s="11">
        <f>IFERROR(VLOOKUP(CL93,Dicionário!A:B,2,0),"Conferir")</f>
        <v>0</v>
      </c>
      <c r="CN93" s="7" t="s">
        <v>880</v>
      </c>
      <c r="CO93" s="7">
        <v>1</v>
      </c>
      <c r="CP93" s="7">
        <v>0</v>
      </c>
      <c r="CQ93" s="7">
        <v>518</v>
      </c>
      <c r="CR93" s="7" t="s">
        <v>155</v>
      </c>
      <c r="CS93" s="11">
        <f>IFERROR(VLOOKUP(CR93,Dicionário!A:B,2,0),"Conferir")</f>
        <v>0</v>
      </c>
      <c r="CT93" s="7">
        <v>0</v>
      </c>
      <c r="CU93" s="7" t="s">
        <v>148</v>
      </c>
      <c r="CV93" s="11">
        <f>IFERROR(VLOOKUP(CU93,Dicionário!A:B,2,0),"Conferir")</f>
        <v>2</v>
      </c>
      <c r="CW93" s="7">
        <v>0</v>
      </c>
      <c r="CX93" s="7" t="s">
        <v>148</v>
      </c>
      <c r="CY93" s="11">
        <f>IFERROR(VLOOKUP(CX93,Dicionário!A:B,2,0),"Conferir")</f>
        <v>2</v>
      </c>
      <c r="CZ93" s="12">
        <f t="shared" si="3"/>
        <v>0</v>
      </c>
      <c r="DA93" s="7">
        <v>0</v>
      </c>
      <c r="DB93" s="7" t="s">
        <v>148</v>
      </c>
      <c r="DC93" s="7">
        <f>IFERROR(VLOOKUP(DB93,Dicionário!A:B,2,0),"Conferir")</f>
        <v>2</v>
      </c>
      <c r="DE93" s="7" t="s">
        <v>156</v>
      </c>
      <c r="DF93" s="7" t="s">
        <v>156</v>
      </c>
      <c r="DG93" s="11">
        <f>IFERROR(VLOOKUP(DF93,Dicionário!A:B,2,0),"Conferir")</f>
        <v>1</v>
      </c>
      <c r="DH93" s="7" t="s">
        <v>175</v>
      </c>
      <c r="DJ93" s="7" t="s">
        <v>158</v>
      </c>
      <c r="DK93" s="11">
        <f>IFERROR(VLOOKUP(DJ93,Dicionário!A:B,2,0),"Conferir")</f>
        <v>2</v>
      </c>
      <c r="DL93" s="7" t="s">
        <v>177</v>
      </c>
      <c r="DM93" s="11">
        <f>IFERROR(VLOOKUP(DL93,Dicionário!A:B,2,0),"Conferir")</f>
        <v>5</v>
      </c>
      <c r="DN93" s="7" t="s">
        <v>177</v>
      </c>
      <c r="DO93" s="11">
        <f>IFERROR(VLOOKUP(DN93,Dicionário!A:B,2,0),"Conferir")</f>
        <v>5</v>
      </c>
      <c r="DP93" s="7" t="s">
        <v>127</v>
      </c>
      <c r="DQ93" s="11">
        <f>IFERROR(VLOOKUP(DP93,Dicionário!A:B,2,0),"Conferir")</f>
        <v>2</v>
      </c>
      <c r="DR93" s="7" t="s">
        <v>127</v>
      </c>
      <c r="DS93" s="11">
        <f>IFERROR(VLOOKUP(DR93,Dicionário!A:B,2,0),"Conferir")</f>
        <v>2</v>
      </c>
      <c r="DW93" s="7">
        <f t="shared" si="4"/>
        <v>2301</v>
      </c>
      <c r="DX93" s="7">
        <f t="shared" si="5"/>
        <v>1239</v>
      </c>
    </row>
    <row r="94" spans="1:128" ht="14" x14ac:dyDescent="0.15">
      <c r="A94" s="6">
        <v>44961.504174548609</v>
      </c>
      <c r="B94" s="7" t="s">
        <v>160</v>
      </c>
      <c r="C94" s="7" t="s">
        <v>881</v>
      </c>
      <c r="D94" s="7" t="s">
        <v>126</v>
      </c>
      <c r="E94" s="7" t="s">
        <v>127</v>
      </c>
      <c r="F94" s="7" t="s">
        <v>127</v>
      </c>
      <c r="G94" s="7" t="s">
        <v>128</v>
      </c>
      <c r="H94" s="7" t="s">
        <v>128</v>
      </c>
      <c r="I94" s="7" t="s">
        <v>129</v>
      </c>
      <c r="J94" s="7" t="s">
        <v>130</v>
      </c>
      <c r="K94" s="7" t="s">
        <v>131</v>
      </c>
      <c r="L94" s="7" t="s">
        <v>882</v>
      </c>
      <c r="M94" s="7">
        <v>2023010151</v>
      </c>
      <c r="N94" s="7" t="s">
        <v>883</v>
      </c>
      <c r="O94" s="7">
        <v>11980429033</v>
      </c>
      <c r="P94" s="7">
        <v>536116854</v>
      </c>
      <c r="Q94" s="7">
        <v>54326677899</v>
      </c>
      <c r="R94" s="9">
        <v>38492</v>
      </c>
      <c r="S94" s="7">
        <v>2023</v>
      </c>
      <c r="T94" s="7">
        <v>18</v>
      </c>
      <c r="U94" s="7" t="s">
        <v>164</v>
      </c>
      <c r="V94" s="7" t="s">
        <v>136</v>
      </c>
      <c r="W94" s="7" t="s">
        <v>884</v>
      </c>
      <c r="X94" s="8" t="s">
        <v>885</v>
      </c>
      <c r="Y94" s="7" t="s">
        <v>139</v>
      </c>
      <c r="Z94" s="7" t="s">
        <v>140</v>
      </c>
      <c r="AA94" s="7" t="s">
        <v>167</v>
      </c>
      <c r="AB94" s="7" t="s">
        <v>142</v>
      </c>
      <c r="AD94" s="7">
        <v>3</v>
      </c>
      <c r="AE94" s="7">
        <v>3</v>
      </c>
      <c r="AF94" s="7">
        <f t="shared" si="0"/>
        <v>6</v>
      </c>
      <c r="AH94" s="7">
        <f t="shared" si="1"/>
        <v>6</v>
      </c>
      <c r="AI94" s="10" t="str">
        <f t="shared" si="2"/>
        <v>Ok</v>
      </c>
      <c r="AJ94" s="7" t="s">
        <v>143</v>
      </c>
      <c r="AK94" s="7">
        <v>0</v>
      </c>
      <c r="AL94" s="7" t="s">
        <v>145</v>
      </c>
      <c r="AM94" s="11">
        <f>IFERROR(VLOOKUP(AL94,Dicionário!A:B,2,0),"Conferir")</f>
        <v>2</v>
      </c>
      <c r="AN94" s="7">
        <v>3708</v>
      </c>
      <c r="AO94" s="7" t="s">
        <v>144</v>
      </c>
      <c r="AP94" s="7">
        <f>IFERROR(VLOOKUP(AO94,Dicionário!A:B,2,0),"Conferir")</f>
        <v>2</v>
      </c>
      <c r="AQ94" s="7">
        <v>0</v>
      </c>
      <c r="AR94" s="7" t="s">
        <v>145</v>
      </c>
      <c r="AS94" s="11">
        <f>IFERROR(VLOOKUP(AR94,Dicionário!A:B,2,0),"Conferir")</f>
        <v>2</v>
      </c>
      <c r="AT94" s="7">
        <v>0</v>
      </c>
      <c r="AU94" s="7" t="s">
        <v>145</v>
      </c>
      <c r="AV94" s="7">
        <f>IFERROR(VLOOKUP(AU94,Dicionário!A:B,2,0),"Conferir")</f>
        <v>2</v>
      </c>
      <c r="AW94" s="7">
        <v>0</v>
      </c>
      <c r="AX94" s="7">
        <v>0</v>
      </c>
      <c r="AY94" s="7" t="s">
        <v>145</v>
      </c>
      <c r="AZ94" s="11">
        <f>IFERROR(VLOOKUP(AY94,Dicionário!A:B,2,0),"Conferir")</f>
        <v>2</v>
      </c>
      <c r="BA94" s="7">
        <v>0</v>
      </c>
      <c r="BB94" s="7" t="s">
        <v>145</v>
      </c>
      <c r="BC94" s="7">
        <f>IFERROR(VLOOKUP(BB94,Dicionário!A:B,2,0),"Conferir")</f>
        <v>2</v>
      </c>
      <c r="BD94" s="7">
        <v>0</v>
      </c>
      <c r="BE94" s="7" t="s">
        <v>145</v>
      </c>
      <c r="BF94" s="11">
        <f>IFERROR(VLOOKUP(BE94,Dicionário!A:B,2,0),"Conferir")</f>
        <v>2</v>
      </c>
      <c r="BH94" s="7">
        <v>0</v>
      </c>
      <c r="BI94" s="7" t="s">
        <v>186</v>
      </c>
      <c r="BJ94" s="11">
        <f>IFERROR(VLOOKUP(BI94,Dicionário!$A:$B,2,0),"Conferir")</f>
        <v>1</v>
      </c>
      <c r="BK94" s="7">
        <v>0</v>
      </c>
      <c r="BL94" s="7" t="s">
        <v>187</v>
      </c>
      <c r="BM94" s="11">
        <f>IFERROR(VLOOKUP(BL94,Dicionário!A:B,2,0),"Conferir")</f>
        <v>2</v>
      </c>
      <c r="BN94" s="7">
        <v>0</v>
      </c>
      <c r="BO94" s="7" t="s">
        <v>476</v>
      </c>
      <c r="BP94" s="7">
        <f>IFERROR(VLOOKUP(BO94,Dicionário!A:B,2,0),"Conferir")</f>
        <v>2</v>
      </c>
      <c r="BQ94" s="7">
        <v>66</v>
      </c>
      <c r="BR94" s="7" t="s">
        <v>149</v>
      </c>
      <c r="BS94" s="11">
        <f>IFERROR(VLOOKUP(BR94,Dicionário!A:B,2,0),"Conferir")</f>
        <v>2</v>
      </c>
      <c r="BT94" s="7">
        <v>201</v>
      </c>
      <c r="BU94" s="7" t="s">
        <v>149</v>
      </c>
      <c r="BV94" s="7">
        <f>IFERROR(VLOOKUP(BU94,Dicionário!A:B,2,0),"Conferir")</f>
        <v>2</v>
      </c>
      <c r="BW94" s="7">
        <v>81</v>
      </c>
      <c r="BX94" s="7" t="s">
        <v>189</v>
      </c>
      <c r="BY94" s="11">
        <f>IFERROR(VLOOKUP(BX94,Dicionário!A:B,2,0),"Conferir")</f>
        <v>2</v>
      </c>
      <c r="BZ94" s="7" t="s">
        <v>214</v>
      </c>
      <c r="CA94" s="7">
        <v>120</v>
      </c>
      <c r="CB94" s="7" t="s">
        <v>190</v>
      </c>
      <c r="CC94" s="11">
        <f>IFERROR(VLOOKUP(CB94,Dicionário!A:B,2,0),"Conferir")</f>
        <v>2</v>
      </c>
      <c r="CD94" s="7">
        <v>200</v>
      </c>
      <c r="CE94" s="7">
        <v>0</v>
      </c>
      <c r="CF94" s="7" t="s">
        <v>148</v>
      </c>
      <c r="CG94" s="7">
        <f>IFERROR(VLOOKUP(CF94,Dicionário!A:B,2,0),"Conferir")</f>
        <v>2</v>
      </c>
      <c r="CH94" s="7">
        <v>430</v>
      </c>
      <c r="CI94" s="7" t="s">
        <v>244</v>
      </c>
      <c r="CJ94" s="7">
        <f>IFERROR(VLOOKUP(CI94,Dicionário!A:B,2,0),"Conferir")</f>
        <v>2</v>
      </c>
      <c r="CK94" s="7">
        <v>285</v>
      </c>
      <c r="CL94" s="7" t="s">
        <v>152</v>
      </c>
      <c r="CM94" s="11">
        <f>IFERROR(VLOOKUP(CL94,Dicionário!A:B,2,0),"Conferir")</f>
        <v>2</v>
      </c>
      <c r="CN94" s="7" t="s">
        <v>886</v>
      </c>
      <c r="CO94" s="7">
        <v>1</v>
      </c>
      <c r="CP94" s="7">
        <v>0</v>
      </c>
      <c r="CQ94" s="7">
        <v>486</v>
      </c>
      <c r="CR94" s="7" t="s">
        <v>247</v>
      </c>
      <c r="CS94" s="11">
        <f>IFERROR(VLOOKUP(CR94,Dicionário!A:B,2,0),"Conferir")</f>
        <v>2</v>
      </c>
      <c r="CT94" s="7">
        <v>57</v>
      </c>
      <c r="CU94" s="7" t="s">
        <v>247</v>
      </c>
      <c r="CV94" s="11">
        <f>IFERROR(VLOOKUP(CU94,Dicionário!A:B,2,0),"Conferir")</f>
        <v>2</v>
      </c>
      <c r="CW94" s="7">
        <v>0</v>
      </c>
      <c r="CX94" s="7" t="s">
        <v>148</v>
      </c>
      <c r="CY94" s="11">
        <f>IFERROR(VLOOKUP(CX94,Dicionário!A:B,2,0),"Conferir")</f>
        <v>2</v>
      </c>
      <c r="CZ94" s="12">
        <f t="shared" si="3"/>
        <v>-4.75</v>
      </c>
      <c r="DA94" s="7">
        <v>0</v>
      </c>
      <c r="DB94" s="7" t="s">
        <v>148</v>
      </c>
      <c r="DC94" s="7">
        <f>IFERROR(VLOOKUP(DB94,Dicionário!A:B,2,0),"Conferir")</f>
        <v>2</v>
      </c>
      <c r="DE94" s="7" t="s">
        <v>156</v>
      </c>
      <c r="DF94" s="7" t="s">
        <v>156</v>
      </c>
      <c r="DG94" s="11">
        <f>IFERROR(VLOOKUP(DF94,Dicionário!A:B,2,0),"Conferir")</f>
        <v>1</v>
      </c>
      <c r="DH94" s="7" t="s">
        <v>157</v>
      </c>
      <c r="DJ94" s="7" t="s">
        <v>158</v>
      </c>
      <c r="DK94" s="11">
        <f>IFERROR(VLOOKUP(DJ94,Dicionário!A:B,2,0),"Conferir")</f>
        <v>2</v>
      </c>
      <c r="DL94" s="7" t="s">
        <v>176</v>
      </c>
      <c r="DM94" s="11">
        <f>IFERROR(VLOOKUP(DL94,Dicionário!A:B,2,0),"Conferir")</f>
        <v>2</v>
      </c>
      <c r="DN94" s="7" t="s">
        <v>227</v>
      </c>
      <c r="DO94" s="11">
        <f>IFERROR(VLOOKUP(DN94,Dicionário!A:B,2,0),"Conferir")</f>
        <v>4</v>
      </c>
      <c r="DP94" s="7" t="s">
        <v>127</v>
      </c>
      <c r="DQ94" s="11">
        <f>IFERROR(VLOOKUP(DP94,Dicionário!A:B,2,0),"Conferir")</f>
        <v>2</v>
      </c>
      <c r="DR94" s="7" t="s">
        <v>127</v>
      </c>
      <c r="DS94" s="11">
        <f>IFERROR(VLOOKUP(DR94,Dicionário!A:B,2,0),"Conferir")</f>
        <v>2</v>
      </c>
      <c r="DW94" s="7">
        <f t="shared" si="4"/>
        <v>3708</v>
      </c>
      <c r="DX94" s="7">
        <f t="shared" si="5"/>
        <v>1302</v>
      </c>
    </row>
    <row r="95" spans="1:128" ht="14" x14ac:dyDescent="0.15">
      <c r="A95" s="6">
        <v>44968.674507986114</v>
      </c>
      <c r="B95" s="7" t="s">
        <v>314</v>
      </c>
      <c r="C95" s="7" t="s">
        <v>887</v>
      </c>
      <c r="D95" s="7" t="s">
        <v>126</v>
      </c>
      <c r="E95" s="7" t="s">
        <v>127</v>
      </c>
      <c r="F95" s="7" t="s">
        <v>127</v>
      </c>
      <c r="G95" s="7">
        <v>1</v>
      </c>
      <c r="H95" s="7">
        <v>1</v>
      </c>
      <c r="I95" s="7" t="s">
        <v>129</v>
      </c>
      <c r="J95" s="7" t="s">
        <v>131</v>
      </c>
      <c r="K95" s="7" t="s">
        <v>130</v>
      </c>
      <c r="L95" s="7" t="s">
        <v>888</v>
      </c>
      <c r="M95" s="7">
        <v>2023010154</v>
      </c>
      <c r="N95" s="7" t="s">
        <v>889</v>
      </c>
      <c r="O95" s="7">
        <v>11911507159</v>
      </c>
      <c r="P95" s="7">
        <v>53066925</v>
      </c>
      <c r="Q95" s="7">
        <v>41152585860</v>
      </c>
      <c r="R95" s="9">
        <v>38078</v>
      </c>
      <c r="S95" s="7">
        <v>2023</v>
      </c>
      <c r="T95" s="7">
        <v>19</v>
      </c>
      <c r="U95" s="7" t="s">
        <v>164</v>
      </c>
      <c r="V95" s="7" t="s">
        <v>136</v>
      </c>
      <c r="W95" s="7" t="s">
        <v>890</v>
      </c>
      <c r="X95" s="8" t="s">
        <v>891</v>
      </c>
      <c r="Y95" s="7" t="s">
        <v>892</v>
      </c>
      <c r="Z95" s="7" t="s">
        <v>140</v>
      </c>
      <c r="AA95" s="7" t="s">
        <v>167</v>
      </c>
      <c r="AB95" s="7" t="s">
        <v>142</v>
      </c>
      <c r="AD95" s="7">
        <v>4</v>
      </c>
      <c r="AE95" s="7">
        <v>4</v>
      </c>
      <c r="AF95" s="7">
        <f t="shared" si="0"/>
        <v>8</v>
      </c>
      <c r="AG95" s="7">
        <v>0</v>
      </c>
      <c r="AH95" s="7">
        <f t="shared" si="1"/>
        <v>8</v>
      </c>
      <c r="AI95" s="10" t="str">
        <f t="shared" si="2"/>
        <v>Ok</v>
      </c>
      <c r="AJ95" s="7" t="s">
        <v>222</v>
      </c>
      <c r="AK95" s="7">
        <v>0</v>
      </c>
      <c r="AL95" s="7" t="s">
        <v>145</v>
      </c>
      <c r="AM95" s="11">
        <f>IFERROR(VLOOKUP(AL95,Dicionário!A:B,2,0),"Conferir")</f>
        <v>2</v>
      </c>
      <c r="AN95" s="7">
        <v>1200</v>
      </c>
      <c r="AO95" s="7" t="s">
        <v>267</v>
      </c>
      <c r="AP95" s="7">
        <f>IFERROR(VLOOKUP(AO95,Dicionário!A:B,2,0),"Conferir")</f>
        <v>0</v>
      </c>
      <c r="AQ95" s="7">
        <v>0</v>
      </c>
      <c r="AR95" s="7" t="s">
        <v>145</v>
      </c>
      <c r="AS95" s="11">
        <f>IFERROR(VLOOKUP(AR95,Dicionário!A:B,2,0),"Conferir")</f>
        <v>2</v>
      </c>
      <c r="AT95" s="7">
        <v>0</v>
      </c>
      <c r="AU95" s="7" t="s">
        <v>145</v>
      </c>
      <c r="AV95" s="7">
        <f>IFERROR(VLOOKUP(AU95,Dicionário!A:B,2,0),"Conferir")</f>
        <v>2</v>
      </c>
      <c r="AW95" s="7">
        <v>0</v>
      </c>
      <c r="AX95" s="7">
        <v>0</v>
      </c>
      <c r="AY95" s="7" t="s">
        <v>145</v>
      </c>
      <c r="AZ95" s="11">
        <f>IFERROR(VLOOKUP(AY95,Dicionário!A:B,2,0),"Conferir")</f>
        <v>2</v>
      </c>
      <c r="BA95" s="7">
        <v>0</v>
      </c>
      <c r="BB95" s="7" t="s">
        <v>145</v>
      </c>
      <c r="BC95" s="7">
        <f>IFERROR(VLOOKUP(BB95,Dicionário!A:B,2,0),"Conferir")</f>
        <v>2</v>
      </c>
      <c r="BD95" s="7">
        <v>1212</v>
      </c>
      <c r="BE95" s="7" t="s">
        <v>224</v>
      </c>
      <c r="BF95" s="11">
        <f>IFERROR(VLOOKUP(BE95,Dicionário!A:B,2,0),"Conferir")</f>
        <v>2</v>
      </c>
      <c r="BH95" s="7">
        <v>0</v>
      </c>
      <c r="BI95" s="7" t="s">
        <v>146</v>
      </c>
      <c r="BJ95" s="11">
        <f>IFERROR(VLOOKUP(BI95,Dicionário!$A:$B,2,0),"Conferir")</f>
        <v>2</v>
      </c>
      <c r="BK95" s="7">
        <v>1000</v>
      </c>
      <c r="BL95" s="7" t="s">
        <v>395</v>
      </c>
      <c r="BM95" s="11">
        <f>IFERROR(VLOOKUP(BL95,Dicionário!A:B,2,0),"Conferir")</f>
        <v>0</v>
      </c>
      <c r="BN95" s="7">
        <v>0</v>
      </c>
      <c r="BO95" s="7" t="s">
        <v>148</v>
      </c>
      <c r="BP95" s="7">
        <f>IFERROR(VLOOKUP(BO95,Dicionário!A:B,2,0),"Conferir")</f>
        <v>2</v>
      </c>
      <c r="BQ95" s="7">
        <v>138</v>
      </c>
      <c r="BR95" s="7" t="s">
        <v>149</v>
      </c>
      <c r="BS95" s="11">
        <f>IFERROR(VLOOKUP(BR95,Dicionário!A:B,2,0),"Conferir")</f>
        <v>2</v>
      </c>
      <c r="BT95" s="7">
        <v>183</v>
      </c>
      <c r="BU95" s="7" t="s">
        <v>149</v>
      </c>
      <c r="BV95" s="7">
        <f>IFERROR(VLOOKUP(BU95,Dicionário!A:B,2,0),"Conferir")</f>
        <v>2</v>
      </c>
      <c r="BW95" s="7">
        <v>0</v>
      </c>
      <c r="BX95" s="7" t="s">
        <v>148</v>
      </c>
      <c r="BY95" s="11">
        <f>IFERROR(VLOOKUP(BX95,Dicionário!A:B,2,0),"Conferir")</f>
        <v>2</v>
      </c>
      <c r="BZ95" s="7" t="s">
        <v>170</v>
      </c>
      <c r="CA95" s="7">
        <v>90</v>
      </c>
      <c r="CB95" s="7" t="s">
        <v>190</v>
      </c>
      <c r="CC95" s="11">
        <f>IFERROR(VLOOKUP(CB95,Dicionário!A:B,2,0),"Conferir")</f>
        <v>2</v>
      </c>
      <c r="CD95" s="7">
        <v>100</v>
      </c>
      <c r="CE95" s="7">
        <v>0</v>
      </c>
      <c r="CF95" s="7" t="s">
        <v>148</v>
      </c>
      <c r="CG95" s="7">
        <f>IFERROR(VLOOKUP(CF95,Dicionário!A:B,2,0),"Conferir")</f>
        <v>2</v>
      </c>
      <c r="CH95" s="7">
        <v>0</v>
      </c>
      <c r="CI95" s="7" t="s">
        <v>148</v>
      </c>
      <c r="CJ95" s="7">
        <f>IFERROR(VLOOKUP(CI95,Dicionário!A:B,2,0),"Conferir")</f>
        <v>2</v>
      </c>
      <c r="CK95" s="7">
        <v>125</v>
      </c>
      <c r="CL95" s="7" t="s">
        <v>152</v>
      </c>
      <c r="CM95" s="11">
        <f>IFERROR(VLOOKUP(CL95,Dicionário!A:B,2,0),"Conferir")</f>
        <v>2</v>
      </c>
      <c r="CO95" s="7">
        <v>0</v>
      </c>
      <c r="CP95" s="7">
        <v>0</v>
      </c>
      <c r="CQ95" s="7">
        <v>0</v>
      </c>
      <c r="CR95" s="7" t="s">
        <v>148</v>
      </c>
      <c r="CS95" s="11">
        <f>IFERROR(VLOOKUP(CR95,Dicionário!A:B,2,0),"Conferir")</f>
        <v>2</v>
      </c>
      <c r="CT95" s="7">
        <v>0</v>
      </c>
      <c r="CU95" s="7" t="s">
        <v>148</v>
      </c>
      <c r="CV95" s="11">
        <f>IFERROR(VLOOKUP(CU95,Dicionário!A:B,2,0),"Conferir")</f>
        <v>2</v>
      </c>
      <c r="CW95" s="7">
        <v>0</v>
      </c>
      <c r="CX95" s="7" t="s">
        <v>148</v>
      </c>
      <c r="CY95" s="11">
        <f>IFERROR(VLOOKUP(CX95,Dicionário!A:B,2,0),"Conferir")</f>
        <v>2</v>
      </c>
      <c r="CZ95" s="12">
        <f t="shared" si="3"/>
        <v>0</v>
      </c>
      <c r="DA95" s="7">
        <v>0</v>
      </c>
      <c r="DB95" s="7" t="s">
        <v>148</v>
      </c>
      <c r="DC95" s="7">
        <f>IFERROR(VLOOKUP(DB95,Dicionário!A:B,2,0),"Conferir")</f>
        <v>2</v>
      </c>
      <c r="DE95" s="7" t="s">
        <v>156</v>
      </c>
      <c r="DF95" s="7" t="s">
        <v>156</v>
      </c>
      <c r="DG95" s="11">
        <f>IFERROR(VLOOKUP(DF95,Dicionário!A:B,2,0),"Conferir")</f>
        <v>1</v>
      </c>
      <c r="DH95" s="7" t="s">
        <v>157</v>
      </c>
      <c r="DJ95" s="7" t="s">
        <v>158</v>
      </c>
      <c r="DK95" s="11">
        <f>IFERROR(VLOOKUP(DJ95,Dicionário!A:B,2,0),"Conferir")</f>
        <v>2</v>
      </c>
      <c r="DL95" s="7" t="s">
        <v>227</v>
      </c>
      <c r="DM95" s="11">
        <f>IFERROR(VLOOKUP(DL95,Dicionário!A:B,2,0),"Conferir")</f>
        <v>4</v>
      </c>
      <c r="DN95" s="7" t="s">
        <v>227</v>
      </c>
      <c r="DO95" s="11">
        <f>IFERROR(VLOOKUP(DN95,Dicionário!A:B,2,0),"Conferir")</f>
        <v>4</v>
      </c>
      <c r="DP95" s="7" t="s">
        <v>127</v>
      </c>
      <c r="DQ95" s="11">
        <f>IFERROR(VLOOKUP(DP95,Dicionário!A:B,2,0),"Conferir")</f>
        <v>2</v>
      </c>
      <c r="DR95" s="7" t="s">
        <v>127</v>
      </c>
      <c r="DS95" s="11">
        <f>IFERROR(VLOOKUP(DR95,Dicionário!A:B,2,0),"Conferir")</f>
        <v>2</v>
      </c>
      <c r="DW95" s="7">
        <f t="shared" si="4"/>
        <v>2412</v>
      </c>
      <c r="DX95" s="7">
        <f t="shared" si="5"/>
        <v>1636</v>
      </c>
    </row>
    <row r="96" spans="1:128" ht="14" x14ac:dyDescent="0.15">
      <c r="A96" s="6">
        <v>44968.485447002313</v>
      </c>
      <c r="B96" s="7" t="s">
        <v>743</v>
      </c>
      <c r="C96" s="7" t="s">
        <v>893</v>
      </c>
      <c r="D96" s="7" t="s">
        <v>126</v>
      </c>
      <c r="E96" s="7" t="s">
        <v>127</v>
      </c>
      <c r="F96" s="7" t="s">
        <v>894</v>
      </c>
      <c r="G96" s="7">
        <v>3</v>
      </c>
      <c r="H96" s="7">
        <v>3</v>
      </c>
      <c r="I96" s="7" t="s">
        <v>129</v>
      </c>
      <c r="J96" s="7" t="s">
        <v>130</v>
      </c>
      <c r="K96" s="7" t="s">
        <v>131</v>
      </c>
      <c r="L96" s="7" t="s">
        <v>895</v>
      </c>
      <c r="M96" s="7">
        <v>2023010155</v>
      </c>
      <c r="N96" s="7" t="s">
        <v>896</v>
      </c>
      <c r="O96" s="7">
        <v>11969130364</v>
      </c>
      <c r="P96" s="7">
        <v>621775514</v>
      </c>
      <c r="Q96" s="7">
        <v>53562546874</v>
      </c>
      <c r="R96" s="9">
        <v>37870</v>
      </c>
      <c r="S96" s="7">
        <v>2020</v>
      </c>
      <c r="T96" s="7">
        <v>20</v>
      </c>
      <c r="U96" s="7" t="s">
        <v>135</v>
      </c>
      <c r="V96" s="7" t="s">
        <v>136</v>
      </c>
      <c r="W96" s="7" t="s">
        <v>897</v>
      </c>
      <c r="X96" s="8" t="s">
        <v>898</v>
      </c>
      <c r="Y96" s="7" t="s">
        <v>814</v>
      </c>
      <c r="Z96" s="7" t="s">
        <v>140</v>
      </c>
      <c r="AA96" s="7" t="s">
        <v>167</v>
      </c>
      <c r="AB96" s="7" t="s">
        <v>142</v>
      </c>
      <c r="AD96" s="7">
        <v>3</v>
      </c>
      <c r="AE96" s="7">
        <v>3</v>
      </c>
      <c r="AF96" s="7">
        <f t="shared" si="0"/>
        <v>6</v>
      </c>
      <c r="AH96" s="7">
        <f t="shared" si="1"/>
        <v>6</v>
      </c>
      <c r="AI96" s="10" t="str">
        <f t="shared" si="2"/>
        <v>Ok</v>
      </c>
      <c r="AJ96" s="7" t="s">
        <v>143</v>
      </c>
      <c r="AK96" s="7">
        <v>972</v>
      </c>
      <c r="AL96" s="7" t="s">
        <v>144</v>
      </c>
      <c r="AM96" s="11">
        <f>IFERROR(VLOOKUP(AL96,Dicionário!A:B,2,0),"Conferir")</f>
        <v>2</v>
      </c>
      <c r="AN96" s="7">
        <v>2053</v>
      </c>
      <c r="AO96" s="7" t="s">
        <v>144</v>
      </c>
      <c r="AP96" s="7">
        <f>IFERROR(VLOOKUP(AO96,Dicionário!A:B,2,0),"Conferir")</f>
        <v>2</v>
      </c>
      <c r="AQ96" s="7">
        <v>1278</v>
      </c>
      <c r="AR96" s="7" t="s">
        <v>144</v>
      </c>
      <c r="AS96" s="11">
        <f>IFERROR(VLOOKUP(AR96,Dicionário!A:B,2,0),"Conferir")</f>
        <v>2</v>
      </c>
      <c r="AT96" s="7">
        <v>0</v>
      </c>
      <c r="AU96" s="7" t="s">
        <v>145</v>
      </c>
      <c r="AV96" s="7">
        <f>IFERROR(VLOOKUP(AU96,Dicionário!A:B,2,0),"Conferir")</f>
        <v>2</v>
      </c>
      <c r="AW96" s="7">
        <v>0</v>
      </c>
      <c r="AX96" s="7">
        <v>0</v>
      </c>
      <c r="AY96" s="7" t="s">
        <v>145</v>
      </c>
      <c r="AZ96" s="11">
        <f>IFERROR(VLOOKUP(AY96,Dicionário!A:B,2,0),"Conferir")</f>
        <v>2</v>
      </c>
      <c r="BA96" s="7">
        <v>0</v>
      </c>
      <c r="BB96" s="7" t="s">
        <v>145</v>
      </c>
      <c r="BC96" s="7">
        <f>IFERROR(VLOOKUP(BB96,Dicionário!A:B,2,0),"Conferir")</f>
        <v>2</v>
      </c>
      <c r="BD96" s="7">
        <v>0</v>
      </c>
      <c r="BE96" s="7" t="s">
        <v>145</v>
      </c>
      <c r="BF96" s="11">
        <f>IFERROR(VLOOKUP(BE96,Dicionário!A:B,2,0),"Conferir")</f>
        <v>2</v>
      </c>
      <c r="BG96" s="7" t="s">
        <v>899</v>
      </c>
      <c r="BH96" s="7">
        <v>0</v>
      </c>
      <c r="BI96" s="7" t="s">
        <v>146</v>
      </c>
      <c r="BJ96" s="11">
        <f>IFERROR(VLOOKUP(BI96,Dicionário!$A:$B,2,0),"Conferir")</f>
        <v>2</v>
      </c>
      <c r="BK96" s="7">
        <v>1000</v>
      </c>
      <c r="BL96" s="7" t="s">
        <v>202</v>
      </c>
      <c r="BM96" s="11">
        <f>IFERROR(VLOOKUP(BL96,Dicionário!A:B,2,0),"Conferir")</f>
        <v>2</v>
      </c>
      <c r="BN96" s="7">
        <v>0</v>
      </c>
      <c r="BO96" s="7" t="s">
        <v>148</v>
      </c>
      <c r="BP96" s="7">
        <f>IFERROR(VLOOKUP(BO96,Dicionário!A:B,2,0),"Conferir")</f>
        <v>2</v>
      </c>
      <c r="BQ96" s="7">
        <v>67</v>
      </c>
      <c r="BR96" s="7" t="s">
        <v>149</v>
      </c>
      <c r="BS96" s="11">
        <f>IFERROR(VLOOKUP(BR96,Dicionário!A:B,2,0),"Conferir")</f>
        <v>2</v>
      </c>
      <c r="BT96" s="7">
        <v>209</v>
      </c>
      <c r="BU96" s="7" t="s">
        <v>149</v>
      </c>
      <c r="BV96" s="7">
        <f>IFERROR(VLOOKUP(BU96,Dicionário!A:B,2,0),"Conferir")</f>
        <v>2</v>
      </c>
      <c r="BW96" s="7">
        <v>77</v>
      </c>
      <c r="BX96" s="7" t="s">
        <v>189</v>
      </c>
      <c r="BY96" s="11">
        <f>IFERROR(VLOOKUP(BX96,Dicionário!A:B,2,0),"Conferir")</f>
        <v>2</v>
      </c>
      <c r="BZ96" s="7" t="s">
        <v>170</v>
      </c>
      <c r="CA96" s="7">
        <v>100</v>
      </c>
      <c r="CB96" s="7" t="s">
        <v>190</v>
      </c>
      <c r="CC96" s="11">
        <f>IFERROR(VLOOKUP(CB96,Dicionário!A:B,2,0),"Conferir")</f>
        <v>2</v>
      </c>
      <c r="CD96" s="7">
        <v>348</v>
      </c>
      <c r="CE96" s="7">
        <v>0</v>
      </c>
      <c r="CF96" s="7" t="s">
        <v>148</v>
      </c>
      <c r="CG96" s="7">
        <f>IFERROR(VLOOKUP(CF96,Dicionário!A:B,2,0),"Conferir")</f>
        <v>2</v>
      </c>
      <c r="CH96" s="7">
        <v>19</v>
      </c>
      <c r="CI96" s="7" t="s">
        <v>191</v>
      </c>
      <c r="CJ96" s="7">
        <f>IFERROR(VLOOKUP(CI96,Dicionário!A:B,2,0),"Conferir")</f>
        <v>2</v>
      </c>
      <c r="CK96" s="7">
        <v>274</v>
      </c>
      <c r="CL96" s="7" t="s">
        <v>152</v>
      </c>
      <c r="CM96" s="11">
        <f>IFERROR(VLOOKUP(CL96,Dicionário!A:B,2,0),"Conferir")</f>
        <v>2</v>
      </c>
      <c r="CN96" s="7" t="s">
        <v>900</v>
      </c>
      <c r="CO96" s="7">
        <v>0</v>
      </c>
      <c r="CP96" s="7">
        <v>0</v>
      </c>
      <c r="CQ96" s="7">
        <v>0</v>
      </c>
      <c r="CR96" s="7" t="s">
        <v>148</v>
      </c>
      <c r="CS96" s="11">
        <f>IFERROR(VLOOKUP(CR96,Dicionário!A:B,2,0),"Conferir")</f>
        <v>2</v>
      </c>
      <c r="CT96" s="7">
        <v>0</v>
      </c>
      <c r="CU96" s="7" t="s">
        <v>148</v>
      </c>
      <c r="CV96" s="11">
        <f>IFERROR(VLOOKUP(CU96,Dicionário!A:B,2,0),"Conferir")</f>
        <v>2</v>
      </c>
      <c r="CW96" s="7">
        <v>0</v>
      </c>
      <c r="CX96" s="7" t="s">
        <v>148</v>
      </c>
      <c r="CY96" s="11">
        <f>IFERROR(VLOOKUP(CX96,Dicionário!A:B,2,0),"Conferir")</f>
        <v>2</v>
      </c>
      <c r="CZ96" s="12">
        <f t="shared" si="3"/>
        <v>0</v>
      </c>
      <c r="DA96" s="7">
        <v>0</v>
      </c>
      <c r="DB96" s="7" t="s">
        <v>148</v>
      </c>
      <c r="DC96" s="7">
        <f>IFERROR(VLOOKUP(DB96,Dicionário!A:B,2,0),"Conferir")</f>
        <v>2</v>
      </c>
      <c r="DE96" s="7" t="s">
        <v>156</v>
      </c>
      <c r="DF96" s="7" t="s">
        <v>156</v>
      </c>
      <c r="DG96" s="11">
        <f>IFERROR(VLOOKUP(DF96,Dicionário!A:B,2,0),"Conferir")</f>
        <v>1</v>
      </c>
      <c r="DH96" s="7" t="s">
        <v>175</v>
      </c>
      <c r="DI96" s="7" t="s">
        <v>127</v>
      </c>
      <c r="DJ96" s="7" t="s">
        <v>158</v>
      </c>
      <c r="DK96" s="11">
        <f>IFERROR(VLOOKUP(DJ96,Dicionário!A:B,2,0),"Conferir")</f>
        <v>2</v>
      </c>
      <c r="DL96" s="7" t="s">
        <v>177</v>
      </c>
      <c r="DM96" s="11">
        <f>IFERROR(VLOOKUP(DL96,Dicionário!A:B,2,0),"Conferir")</f>
        <v>5</v>
      </c>
      <c r="DN96" s="7" t="s">
        <v>176</v>
      </c>
      <c r="DO96" s="11">
        <f>IFERROR(VLOOKUP(DN96,Dicionário!A:B,2,0),"Conferir")</f>
        <v>2</v>
      </c>
      <c r="DP96" s="7" t="s">
        <v>126</v>
      </c>
      <c r="DQ96" s="11">
        <f>IFERROR(VLOOKUP(DP96,Dicionário!A:B,2,0),"Conferir")</f>
        <v>1</v>
      </c>
      <c r="DR96" s="7" t="s">
        <v>126</v>
      </c>
      <c r="DS96" s="11">
        <f>IFERROR(VLOOKUP(DR96,Dicionário!A:B,2,0),"Conferir")</f>
        <v>1</v>
      </c>
      <c r="DW96" s="7">
        <f t="shared" si="4"/>
        <v>4303</v>
      </c>
      <c r="DX96" s="7">
        <f t="shared" si="5"/>
        <v>2017</v>
      </c>
    </row>
    <row r="97" spans="1:128" ht="14" x14ac:dyDescent="0.15">
      <c r="A97" s="6">
        <v>44968.658372916667</v>
      </c>
      <c r="B97" s="7" t="s">
        <v>452</v>
      </c>
      <c r="C97" s="7" t="s">
        <v>901</v>
      </c>
      <c r="D97" s="7" t="s">
        <v>126</v>
      </c>
      <c r="E97" s="7" t="s">
        <v>127</v>
      </c>
      <c r="F97" s="7" t="s">
        <v>127</v>
      </c>
      <c r="G97" s="7">
        <v>1</v>
      </c>
      <c r="H97" s="7">
        <v>1</v>
      </c>
      <c r="I97" s="7" t="s">
        <v>129</v>
      </c>
      <c r="J97" s="7" t="s">
        <v>131</v>
      </c>
      <c r="K97" s="7" t="s">
        <v>130</v>
      </c>
      <c r="L97" s="7" t="s">
        <v>902</v>
      </c>
      <c r="M97" s="7">
        <v>2023010156</v>
      </c>
      <c r="N97" s="7" t="s">
        <v>903</v>
      </c>
      <c r="O97" s="7">
        <v>11948265955</v>
      </c>
      <c r="P97" s="7">
        <v>577502645</v>
      </c>
      <c r="Q97" s="7">
        <v>47232457820</v>
      </c>
      <c r="R97" s="9">
        <v>38149</v>
      </c>
      <c r="S97" s="7">
        <v>2022</v>
      </c>
      <c r="T97" s="7">
        <v>19</v>
      </c>
      <c r="U97" s="7" t="s">
        <v>255</v>
      </c>
      <c r="V97" s="7" t="s">
        <v>136</v>
      </c>
      <c r="W97" s="7" t="s">
        <v>904</v>
      </c>
      <c r="X97" s="8" t="s">
        <v>905</v>
      </c>
      <c r="Y97" s="7" t="s">
        <v>139</v>
      </c>
      <c r="Z97" s="7" t="s">
        <v>140</v>
      </c>
      <c r="AA97" s="7" t="s">
        <v>167</v>
      </c>
      <c r="AB97" s="7" t="s">
        <v>142</v>
      </c>
      <c r="AD97" s="7">
        <v>4</v>
      </c>
      <c r="AE97" s="7">
        <v>4</v>
      </c>
      <c r="AF97" s="7">
        <f t="shared" si="0"/>
        <v>8</v>
      </c>
      <c r="AH97" s="7">
        <f t="shared" si="1"/>
        <v>8</v>
      </c>
      <c r="AI97" s="10" t="str">
        <f t="shared" si="2"/>
        <v>Ok</v>
      </c>
      <c r="AJ97" s="7" t="s">
        <v>222</v>
      </c>
      <c r="AK97" s="7">
        <v>0</v>
      </c>
      <c r="AL97" s="7" t="s">
        <v>145</v>
      </c>
      <c r="AM97" s="11">
        <f>IFERROR(VLOOKUP(AL97,Dicionário!A:B,2,0),"Conferir")</f>
        <v>2</v>
      </c>
      <c r="AN97" s="7">
        <v>6178</v>
      </c>
      <c r="AO97" s="7" t="s">
        <v>144</v>
      </c>
      <c r="AP97" s="7">
        <f>IFERROR(VLOOKUP(AO97,Dicionário!A:B,2,0),"Conferir")</f>
        <v>2</v>
      </c>
      <c r="AQ97" s="7">
        <v>1389</v>
      </c>
      <c r="AR97" s="7" t="s">
        <v>223</v>
      </c>
      <c r="AS97" s="11">
        <f>IFERROR(VLOOKUP(AR97,Dicionário!A:B,2,0),"Conferir")</f>
        <v>2</v>
      </c>
      <c r="AT97" s="7">
        <v>0</v>
      </c>
      <c r="AU97" s="7" t="s">
        <v>145</v>
      </c>
      <c r="AV97" s="7">
        <f>IFERROR(VLOOKUP(AU97,Dicionário!A:B,2,0),"Conferir")</f>
        <v>2</v>
      </c>
      <c r="AW97" s="7">
        <v>0</v>
      </c>
      <c r="AX97" s="7">
        <v>0</v>
      </c>
      <c r="AY97" s="7" t="s">
        <v>145</v>
      </c>
      <c r="AZ97" s="11">
        <f>IFERROR(VLOOKUP(AY97,Dicionário!A:B,2,0),"Conferir")</f>
        <v>2</v>
      </c>
      <c r="BA97" s="7">
        <v>0</v>
      </c>
      <c r="BB97" s="7" t="s">
        <v>145</v>
      </c>
      <c r="BC97" s="7">
        <f>IFERROR(VLOOKUP(BB97,Dicionário!A:B,2,0),"Conferir")</f>
        <v>2</v>
      </c>
      <c r="BD97" s="7">
        <v>0</v>
      </c>
      <c r="BE97" s="7" t="s">
        <v>145</v>
      </c>
      <c r="BF97" s="11">
        <f>IFERROR(VLOOKUP(BE97,Dicionário!A:B,2,0),"Conferir")</f>
        <v>2</v>
      </c>
      <c r="BH97" s="7">
        <v>0</v>
      </c>
      <c r="BI97" s="7" t="s">
        <v>186</v>
      </c>
      <c r="BJ97" s="11">
        <f>IFERROR(VLOOKUP(BI97,Dicionário!$A:$B,2,0),"Conferir")</f>
        <v>1</v>
      </c>
      <c r="BK97" s="7">
        <v>0</v>
      </c>
      <c r="BL97" s="7" t="s">
        <v>187</v>
      </c>
      <c r="BM97" s="11">
        <f>IFERROR(VLOOKUP(BL97,Dicionário!A:B,2,0),"Conferir")</f>
        <v>2</v>
      </c>
      <c r="BN97" s="7">
        <v>616</v>
      </c>
      <c r="BO97" s="7" t="s">
        <v>188</v>
      </c>
      <c r="BP97" s="7">
        <f>IFERROR(VLOOKUP(BO97,Dicionário!A:B,2,0),"Conferir")</f>
        <v>2</v>
      </c>
      <c r="BQ97" s="7">
        <v>138</v>
      </c>
      <c r="BR97" s="7" t="s">
        <v>149</v>
      </c>
      <c r="BS97" s="11">
        <f>IFERROR(VLOOKUP(BR97,Dicionário!A:B,2,0),"Conferir")</f>
        <v>2</v>
      </c>
      <c r="BT97" s="7">
        <v>226</v>
      </c>
      <c r="BU97" s="7" t="s">
        <v>149</v>
      </c>
      <c r="BV97" s="7">
        <f>IFERROR(VLOOKUP(BU97,Dicionário!A:B,2,0),"Conferir")</f>
        <v>2</v>
      </c>
      <c r="BW97" s="7">
        <v>48</v>
      </c>
      <c r="BX97" s="7" t="s">
        <v>189</v>
      </c>
      <c r="BY97" s="11">
        <f>IFERROR(VLOOKUP(BX97,Dicionário!A:B,2,0),"Conferir")</f>
        <v>2</v>
      </c>
      <c r="BZ97" s="7" t="s">
        <v>214</v>
      </c>
      <c r="CA97" s="7">
        <v>110</v>
      </c>
      <c r="CB97" s="7" t="s">
        <v>190</v>
      </c>
      <c r="CC97" s="11">
        <f>IFERROR(VLOOKUP(CB97,Dicionário!A:B,2,0),"Conferir")</f>
        <v>2</v>
      </c>
      <c r="CD97" s="7">
        <v>0</v>
      </c>
      <c r="CE97" s="7">
        <v>0</v>
      </c>
      <c r="CF97" s="7" t="s">
        <v>148</v>
      </c>
      <c r="CG97" s="7">
        <f>IFERROR(VLOOKUP(CF97,Dicionário!A:B,2,0),"Conferir")</f>
        <v>2</v>
      </c>
      <c r="CH97" s="7">
        <v>1943</v>
      </c>
      <c r="CI97" s="7" t="s">
        <v>191</v>
      </c>
      <c r="CJ97" s="7">
        <f>IFERROR(VLOOKUP(CI97,Dicionário!A:B,2,0),"Conferir")</f>
        <v>2</v>
      </c>
      <c r="CK97" s="7">
        <v>283</v>
      </c>
      <c r="CL97" s="7" t="s">
        <v>152</v>
      </c>
      <c r="CM97" s="11">
        <f>IFERROR(VLOOKUP(CL97,Dicionário!A:B,2,0),"Conferir")</f>
        <v>2</v>
      </c>
      <c r="CN97" s="7" t="s">
        <v>906</v>
      </c>
      <c r="CO97" s="7">
        <v>1</v>
      </c>
      <c r="CP97" s="7">
        <v>1</v>
      </c>
      <c r="CQ97" s="7">
        <v>1091</v>
      </c>
      <c r="CR97" s="7" t="s">
        <v>247</v>
      </c>
      <c r="CS97" s="11">
        <f>IFERROR(VLOOKUP(CR97,Dicionário!A:B,2,0),"Conferir")</f>
        <v>2</v>
      </c>
      <c r="CT97" s="7">
        <v>4912</v>
      </c>
      <c r="CU97" s="7" t="s">
        <v>247</v>
      </c>
      <c r="CV97" s="11">
        <f>IFERROR(VLOOKUP(CU97,Dicionário!A:B,2,0),"Conferir")</f>
        <v>2</v>
      </c>
      <c r="CW97" s="7">
        <v>3574</v>
      </c>
      <c r="CX97" s="7" t="s">
        <v>247</v>
      </c>
      <c r="CY97" s="11">
        <f>IFERROR(VLOOKUP(CX97,Dicionário!A:B,2,0),"Conferir")</f>
        <v>2</v>
      </c>
      <c r="CZ97" s="12">
        <f t="shared" si="3"/>
        <v>-111.5</v>
      </c>
      <c r="DA97" s="7">
        <v>0</v>
      </c>
      <c r="DB97" s="7" t="s">
        <v>148</v>
      </c>
      <c r="DC97" s="7">
        <f>IFERROR(VLOOKUP(DB97,Dicionário!A:B,2,0),"Conferir")</f>
        <v>2</v>
      </c>
      <c r="DE97" s="7" t="s">
        <v>156</v>
      </c>
      <c r="DF97" s="7" t="s">
        <v>156</v>
      </c>
      <c r="DG97" s="11">
        <f>IFERROR(VLOOKUP(DF97,Dicionário!A:B,2,0),"Conferir")</f>
        <v>1</v>
      </c>
      <c r="DH97" s="7" t="s">
        <v>175</v>
      </c>
      <c r="DJ97" s="7" t="s">
        <v>158</v>
      </c>
      <c r="DK97" s="11">
        <f>IFERROR(VLOOKUP(DJ97,Dicionário!A:B,2,0),"Conferir")</f>
        <v>2</v>
      </c>
      <c r="DL97" s="7" t="s">
        <v>177</v>
      </c>
      <c r="DM97" s="11">
        <f>IFERROR(VLOOKUP(DL97,Dicionário!A:B,2,0),"Conferir")</f>
        <v>5</v>
      </c>
      <c r="DN97" s="7" t="s">
        <v>177</v>
      </c>
      <c r="DO97" s="11">
        <f>IFERROR(VLOOKUP(DN97,Dicionário!A:B,2,0),"Conferir")</f>
        <v>5</v>
      </c>
      <c r="DP97" s="7" t="s">
        <v>127</v>
      </c>
      <c r="DQ97" s="11">
        <f>IFERROR(VLOOKUP(DP97,Dicionário!A:B,2,0),"Conferir")</f>
        <v>2</v>
      </c>
      <c r="DR97" s="7" t="s">
        <v>127</v>
      </c>
      <c r="DS97" s="11">
        <f>IFERROR(VLOOKUP(DR97,Dicionário!A:B,2,0),"Conferir")</f>
        <v>2</v>
      </c>
      <c r="DW97" s="7">
        <f t="shared" si="4"/>
        <v>7567</v>
      </c>
      <c r="DX97" s="7">
        <f t="shared" si="5"/>
        <v>3316</v>
      </c>
    </row>
    <row r="98" spans="1:128" ht="14" x14ac:dyDescent="0.15">
      <c r="A98" s="6">
        <v>44968.666239837963</v>
      </c>
      <c r="B98" s="7" t="s">
        <v>352</v>
      </c>
      <c r="C98" s="7" t="s">
        <v>907</v>
      </c>
      <c r="D98" s="7" t="s">
        <v>126</v>
      </c>
      <c r="E98" s="7" t="s">
        <v>127</v>
      </c>
      <c r="F98" s="7" t="s">
        <v>127</v>
      </c>
      <c r="G98" s="7">
        <v>1</v>
      </c>
      <c r="H98" s="7" t="s">
        <v>128</v>
      </c>
      <c r="I98" s="7" t="s">
        <v>129</v>
      </c>
      <c r="J98" s="7" t="s">
        <v>131</v>
      </c>
      <c r="K98" s="7" t="s">
        <v>130</v>
      </c>
      <c r="L98" s="7" t="s">
        <v>908</v>
      </c>
      <c r="M98" s="7">
        <v>2023010157</v>
      </c>
      <c r="N98" s="7" t="s">
        <v>909</v>
      </c>
      <c r="O98" s="7">
        <v>11982960460</v>
      </c>
      <c r="P98" s="7">
        <v>551987169</v>
      </c>
      <c r="Q98" s="7">
        <v>56708473852</v>
      </c>
      <c r="R98" s="9">
        <v>38506</v>
      </c>
      <c r="S98" s="7">
        <v>2022</v>
      </c>
      <c r="T98" s="7">
        <v>18</v>
      </c>
      <c r="U98" s="7" t="s">
        <v>255</v>
      </c>
      <c r="V98" s="7" t="s">
        <v>136</v>
      </c>
      <c r="W98" s="7" t="s">
        <v>910</v>
      </c>
      <c r="X98" s="8" t="s">
        <v>911</v>
      </c>
      <c r="Y98" s="7" t="s">
        <v>139</v>
      </c>
      <c r="Z98" s="7" t="s">
        <v>140</v>
      </c>
      <c r="AA98" s="7" t="s">
        <v>167</v>
      </c>
      <c r="AB98" s="7" t="s">
        <v>142</v>
      </c>
      <c r="AD98" s="7">
        <v>3</v>
      </c>
      <c r="AE98" s="7">
        <v>3</v>
      </c>
      <c r="AF98" s="7">
        <f t="shared" si="0"/>
        <v>6</v>
      </c>
      <c r="AG98" s="7">
        <v>0</v>
      </c>
      <c r="AH98" s="7">
        <f t="shared" si="1"/>
        <v>6</v>
      </c>
      <c r="AI98" s="10" t="str">
        <f t="shared" si="2"/>
        <v>Ok</v>
      </c>
      <c r="AJ98" s="7" t="s">
        <v>143</v>
      </c>
      <c r="AK98" s="7">
        <v>0</v>
      </c>
      <c r="AL98" s="7" t="s">
        <v>145</v>
      </c>
      <c r="AM98" s="11">
        <f>IFERROR(VLOOKUP(AL98,Dicionário!A:B,2,0),"Conferir")</f>
        <v>2</v>
      </c>
      <c r="AN98" s="7">
        <v>0</v>
      </c>
      <c r="AO98" s="7" t="s">
        <v>145</v>
      </c>
      <c r="AP98" s="7">
        <f>IFERROR(VLOOKUP(AO98,Dicionário!A:B,2,0),"Conferir")</f>
        <v>2</v>
      </c>
      <c r="AQ98" s="7">
        <v>0</v>
      </c>
      <c r="AR98" s="7" t="s">
        <v>145</v>
      </c>
      <c r="AS98" s="11">
        <f>IFERROR(VLOOKUP(AR98,Dicionário!A:B,2,0),"Conferir")</f>
        <v>2</v>
      </c>
      <c r="AT98" s="7">
        <v>0</v>
      </c>
      <c r="AU98" s="7" t="s">
        <v>145</v>
      </c>
      <c r="AV98" s="7">
        <f>IFERROR(VLOOKUP(AU98,Dicionário!A:B,2,0),"Conferir")</f>
        <v>2</v>
      </c>
      <c r="AW98" s="7">
        <v>0</v>
      </c>
      <c r="AX98" s="7">
        <v>0</v>
      </c>
      <c r="AY98" s="7" t="s">
        <v>145</v>
      </c>
      <c r="AZ98" s="11">
        <f>IFERROR(VLOOKUP(AY98,Dicionário!A:B,2,0),"Conferir")</f>
        <v>2</v>
      </c>
      <c r="BA98" s="7">
        <v>820</v>
      </c>
      <c r="BB98" s="7" t="s">
        <v>234</v>
      </c>
      <c r="BC98" s="7">
        <f>IFERROR(VLOOKUP(BB98,Dicionário!A:B,2,0),"Conferir")</f>
        <v>0</v>
      </c>
      <c r="BD98" s="7">
        <v>0</v>
      </c>
      <c r="BE98" s="7" t="s">
        <v>145</v>
      </c>
      <c r="BF98" s="11">
        <f>IFERROR(VLOOKUP(BE98,Dicionário!A:B,2,0),"Conferir")</f>
        <v>2</v>
      </c>
      <c r="BG98" s="7" t="s">
        <v>912</v>
      </c>
      <c r="BH98" s="7">
        <v>0</v>
      </c>
      <c r="BI98" s="7" t="s">
        <v>186</v>
      </c>
      <c r="BJ98" s="11">
        <f>IFERROR(VLOOKUP(BI98,Dicionário!$A:$B,2,0),"Conferir")</f>
        <v>1</v>
      </c>
      <c r="BK98" s="7">
        <v>0</v>
      </c>
      <c r="BL98" s="7" t="s">
        <v>187</v>
      </c>
      <c r="BM98" s="11">
        <f>IFERROR(VLOOKUP(BL98,Dicionário!A:B,2,0),"Conferir")</f>
        <v>2</v>
      </c>
      <c r="BN98" s="7">
        <v>0</v>
      </c>
      <c r="BO98" s="7" t="s">
        <v>154</v>
      </c>
      <c r="BP98" s="7">
        <f>IFERROR(VLOOKUP(BO98,Dicionário!A:B,2,0),"Conferir")</f>
        <v>0</v>
      </c>
      <c r="BQ98" s="7">
        <v>278</v>
      </c>
      <c r="BR98" s="7" t="s">
        <v>149</v>
      </c>
      <c r="BS98" s="11">
        <f>IFERROR(VLOOKUP(BR98,Dicionário!A:B,2,0),"Conferir")</f>
        <v>2</v>
      </c>
      <c r="BT98" s="7">
        <v>260</v>
      </c>
      <c r="BU98" s="7" t="s">
        <v>149</v>
      </c>
      <c r="BV98" s="7">
        <f>IFERROR(VLOOKUP(BU98,Dicionário!A:B,2,0),"Conferir")</f>
        <v>2</v>
      </c>
      <c r="BW98" s="7">
        <v>0</v>
      </c>
      <c r="BX98" s="7" t="s">
        <v>148</v>
      </c>
      <c r="BY98" s="11">
        <f>IFERROR(VLOOKUP(BX98,Dicionário!A:B,2,0),"Conferir")</f>
        <v>2</v>
      </c>
      <c r="BZ98" s="7" t="s">
        <v>913</v>
      </c>
      <c r="CA98" s="7">
        <v>0</v>
      </c>
      <c r="CB98" s="7" t="s">
        <v>148</v>
      </c>
      <c r="CC98" s="11">
        <f>IFERROR(VLOOKUP(CB98,Dicionário!A:B,2,0),"Conferir")</f>
        <v>2</v>
      </c>
      <c r="CD98" s="7">
        <v>50</v>
      </c>
      <c r="CE98" s="7">
        <v>0</v>
      </c>
      <c r="CF98" s="7" t="s">
        <v>148</v>
      </c>
      <c r="CG98" s="7">
        <f>IFERROR(VLOOKUP(CF98,Dicionário!A:B,2,0),"Conferir")</f>
        <v>2</v>
      </c>
      <c r="CH98" s="7">
        <v>0</v>
      </c>
      <c r="CI98" s="7" t="s">
        <v>148</v>
      </c>
      <c r="CJ98" s="7">
        <f>IFERROR(VLOOKUP(CI98,Dicionário!A:B,2,0),"Conferir")</f>
        <v>2</v>
      </c>
      <c r="CK98" s="7">
        <v>250</v>
      </c>
      <c r="CL98" s="7" t="s">
        <v>152</v>
      </c>
      <c r="CM98" s="11">
        <f>IFERROR(VLOOKUP(CL98,Dicionário!A:B,2,0),"Conferir")</f>
        <v>2</v>
      </c>
      <c r="CN98" s="7" t="s">
        <v>366</v>
      </c>
      <c r="CO98" s="7">
        <v>0</v>
      </c>
      <c r="CP98" s="7">
        <v>0</v>
      </c>
      <c r="CQ98" s="7">
        <v>0</v>
      </c>
      <c r="CR98" s="7" t="s">
        <v>148</v>
      </c>
      <c r="CS98" s="11">
        <f>IFERROR(VLOOKUP(CR98,Dicionário!A:B,2,0),"Conferir")</f>
        <v>2</v>
      </c>
      <c r="CT98" s="7">
        <v>0</v>
      </c>
      <c r="CU98" s="7" t="s">
        <v>247</v>
      </c>
      <c r="CV98" s="11">
        <f>IFERROR(VLOOKUP(CU98,Dicionário!A:B,2,0),"Conferir")</f>
        <v>2</v>
      </c>
      <c r="CW98" s="7">
        <v>0</v>
      </c>
      <c r="CX98" s="7" t="s">
        <v>247</v>
      </c>
      <c r="CY98" s="11">
        <f>IFERROR(VLOOKUP(CX98,Dicionário!A:B,2,0),"Conferir")</f>
        <v>2</v>
      </c>
      <c r="CZ98" s="12">
        <f t="shared" si="3"/>
        <v>0</v>
      </c>
      <c r="DA98" s="7">
        <v>6750</v>
      </c>
      <c r="DB98" s="7" t="s">
        <v>247</v>
      </c>
      <c r="DC98" s="7">
        <f>IFERROR(VLOOKUP(DB98,Dicionário!A:B,2,0),"Conferir")</f>
        <v>2</v>
      </c>
      <c r="DD98" s="7" t="s">
        <v>914</v>
      </c>
      <c r="DE98" s="7" t="s">
        <v>379</v>
      </c>
      <c r="DF98" s="7" t="s">
        <v>156</v>
      </c>
      <c r="DG98" s="11">
        <f>IFERROR(VLOOKUP(DF98,Dicionário!A:B,2,0),"Conferir")</f>
        <v>1</v>
      </c>
      <c r="DH98" s="7" t="s">
        <v>175</v>
      </c>
      <c r="DJ98" s="7" t="s">
        <v>158</v>
      </c>
      <c r="DK98" s="11">
        <f>IFERROR(VLOOKUP(DJ98,Dicionário!A:B,2,0),"Conferir")</f>
        <v>2</v>
      </c>
      <c r="DL98" s="7" t="s">
        <v>237</v>
      </c>
      <c r="DM98" s="11">
        <f>IFERROR(VLOOKUP(DL98,Dicionário!A:B,2,0),"Conferir")</f>
        <v>1</v>
      </c>
      <c r="DN98" s="7" t="s">
        <v>344</v>
      </c>
      <c r="DO98" s="11">
        <f>IFERROR(VLOOKUP(DN98,Dicionário!A:B,2,0),"Conferir")</f>
        <v>1</v>
      </c>
      <c r="DP98" s="7" t="s">
        <v>127</v>
      </c>
      <c r="DQ98" s="11">
        <f>IFERROR(VLOOKUP(DP98,Dicionário!A:B,2,0),"Conferir")</f>
        <v>2</v>
      </c>
      <c r="DR98" s="7" t="s">
        <v>127</v>
      </c>
      <c r="DS98" s="11">
        <f>IFERROR(VLOOKUP(DR98,Dicionário!A:B,2,0),"Conferir")</f>
        <v>2</v>
      </c>
      <c r="DW98" s="7">
        <f t="shared" si="4"/>
        <v>820</v>
      </c>
      <c r="DX98" s="7">
        <f t="shared" si="5"/>
        <v>838</v>
      </c>
    </row>
    <row r="99" spans="1:128" ht="14" x14ac:dyDescent="0.15">
      <c r="A99" s="6">
        <v>44961.636911226851</v>
      </c>
      <c r="B99" s="7" t="s">
        <v>248</v>
      </c>
      <c r="C99" s="7" t="s">
        <v>915</v>
      </c>
      <c r="D99" s="7" t="s">
        <v>126</v>
      </c>
      <c r="E99" s="7" t="s">
        <v>127</v>
      </c>
      <c r="F99" s="7" t="s">
        <v>127</v>
      </c>
      <c r="G99" s="7" t="s">
        <v>128</v>
      </c>
      <c r="H99" s="7" t="s">
        <v>128</v>
      </c>
      <c r="I99" s="7" t="s">
        <v>129</v>
      </c>
      <c r="J99" s="7" t="s">
        <v>131</v>
      </c>
      <c r="K99" s="7" t="s">
        <v>130</v>
      </c>
      <c r="L99" s="7" t="s">
        <v>916</v>
      </c>
      <c r="M99" s="7">
        <v>2023010158</v>
      </c>
      <c r="N99" s="7" t="s">
        <v>917</v>
      </c>
      <c r="O99" s="7">
        <v>11930563669</v>
      </c>
      <c r="P99" s="7">
        <v>597992265</v>
      </c>
      <c r="Q99" s="7">
        <v>55060887871</v>
      </c>
      <c r="R99" s="9">
        <v>38589</v>
      </c>
      <c r="S99" s="7">
        <v>2023</v>
      </c>
      <c r="T99" s="7">
        <v>18</v>
      </c>
      <c r="U99" s="7" t="s">
        <v>135</v>
      </c>
      <c r="V99" s="7" t="s">
        <v>136</v>
      </c>
      <c r="W99" s="7" t="s">
        <v>918</v>
      </c>
      <c r="X99" s="8" t="s">
        <v>919</v>
      </c>
      <c r="Y99" s="7" t="s">
        <v>139</v>
      </c>
      <c r="Z99" s="7" t="s">
        <v>140</v>
      </c>
      <c r="AA99" s="7" t="s">
        <v>167</v>
      </c>
      <c r="AB99" s="7" t="s">
        <v>142</v>
      </c>
      <c r="AD99" s="7">
        <v>5</v>
      </c>
      <c r="AE99" s="7">
        <v>5</v>
      </c>
      <c r="AF99" s="7">
        <f t="shared" si="0"/>
        <v>10</v>
      </c>
      <c r="AH99" s="7">
        <f t="shared" si="1"/>
        <v>10</v>
      </c>
      <c r="AI99" s="10" t="str">
        <f t="shared" si="2"/>
        <v>Ok</v>
      </c>
      <c r="AJ99" s="7" t="s">
        <v>222</v>
      </c>
      <c r="AK99" s="7">
        <v>0</v>
      </c>
      <c r="AL99" s="7" t="s">
        <v>145</v>
      </c>
      <c r="AM99" s="11">
        <f>IFERROR(VLOOKUP(AL99,Dicionário!A:B,2,0),"Conferir")</f>
        <v>2</v>
      </c>
      <c r="AN99" s="7">
        <v>2500</v>
      </c>
      <c r="AO99" s="7" t="s">
        <v>223</v>
      </c>
      <c r="AP99" s="7">
        <f>IFERROR(VLOOKUP(AO99,Dicionário!A:B,2,0),"Conferir")</f>
        <v>2</v>
      </c>
      <c r="AQ99" s="7">
        <v>3504</v>
      </c>
      <c r="AR99" s="7" t="s">
        <v>144</v>
      </c>
      <c r="AS99" s="11">
        <f>IFERROR(VLOOKUP(AR99,Dicionário!A:B,2,0),"Conferir")</f>
        <v>2</v>
      </c>
      <c r="AT99" s="7">
        <v>0</v>
      </c>
      <c r="AU99" s="7" t="s">
        <v>145</v>
      </c>
      <c r="AV99" s="7">
        <f>IFERROR(VLOOKUP(AU99,Dicionário!A:B,2,0),"Conferir")</f>
        <v>2</v>
      </c>
      <c r="AW99" s="7">
        <v>0</v>
      </c>
      <c r="AX99" s="7">
        <v>0</v>
      </c>
      <c r="AY99" s="7" t="s">
        <v>145</v>
      </c>
      <c r="AZ99" s="11">
        <f>IFERROR(VLOOKUP(AY99,Dicionário!A:B,2,0),"Conferir")</f>
        <v>2</v>
      </c>
      <c r="BA99" s="7">
        <v>0</v>
      </c>
      <c r="BB99" s="7" t="s">
        <v>145</v>
      </c>
      <c r="BC99" s="7">
        <f>IFERROR(VLOOKUP(BB99,Dicionário!A:B,2,0),"Conferir")</f>
        <v>2</v>
      </c>
      <c r="BD99" s="7">
        <v>0</v>
      </c>
      <c r="BE99" s="7" t="s">
        <v>145</v>
      </c>
      <c r="BF99" s="11">
        <f>IFERROR(VLOOKUP(BE99,Dicionário!A:B,2,0),"Conferir")</f>
        <v>2</v>
      </c>
      <c r="BH99" s="7">
        <v>0</v>
      </c>
      <c r="BI99" s="7" t="s">
        <v>146</v>
      </c>
      <c r="BJ99" s="11">
        <f>IFERROR(VLOOKUP(BI99,Dicionário!$A:$B,2,0),"Conferir")</f>
        <v>2</v>
      </c>
      <c r="BK99" s="7">
        <v>2503</v>
      </c>
      <c r="BL99" s="7" t="s">
        <v>168</v>
      </c>
      <c r="BM99" s="11">
        <f>IFERROR(VLOOKUP(BL99,Dicionário!A:B,2,0),"Conferir")</f>
        <v>0</v>
      </c>
      <c r="BN99" s="7">
        <v>0</v>
      </c>
      <c r="BO99" s="7" t="s">
        <v>148</v>
      </c>
      <c r="BP99" s="7">
        <f>IFERROR(VLOOKUP(BO99,Dicionário!A:B,2,0),"Conferir")</f>
        <v>2</v>
      </c>
      <c r="BQ99" s="7">
        <v>263</v>
      </c>
      <c r="BR99" s="7" t="s">
        <v>149</v>
      </c>
      <c r="BS99" s="11">
        <f>IFERROR(VLOOKUP(BR99,Dicionário!A:B,2,0),"Conferir")</f>
        <v>2</v>
      </c>
      <c r="BT99" s="7">
        <v>148</v>
      </c>
      <c r="BU99" s="7" t="s">
        <v>149</v>
      </c>
      <c r="BV99" s="7">
        <f>IFERROR(VLOOKUP(BU99,Dicionário!A:B,2,0),"Conferir")</f>
        <v>2</v>
      </c>
      <c r="BW99" s="7">
        <v>0</v>
      </c>
      <c r="BX99" s="7" t="s">
        <v>148</v>
      </c>
      <c r="BY99" s="11">
        <f>IFERROR(VLOOKUP(BX99,Dicionário!A:B,2,0),"Conferir")</f>
        <v>2</v>
      </c>
      <c r="BZ99" s="7" t="s">
        <v>214</v>
      </c>
      <c r="CA99" s="7">
        <v>137</v>
      </c>
      <c r="CB99" s="7" t="s">
        <v>190</v>
      </c>
      <c r="CC99" s="11">
        <f>IFERROR(VLOOKUP(CB99,Dicionário!A:B,2,0),"Conferir")</f>
        <v>2</v>
      </c>
      <c r="CD99" s="7">
        <v>70</v>
      </c>
      <c r="CE99" s="7">
        <v>0</v>
      </c>
      <c r="CF99" s="7" t="s">
        <v>148</v>
      </c>
      <c r="CG99" s="7">
        <f>IFERROR(VLOOKUP(CF99,Dicionário!A:B,2,0),"Conferir")</f>
        <v>2</v>
      </c>
      <c r="CH99" s="7">
        <v>0</v>
      </c>
      <c r="CI99" s="7" t="s">
        <v>148</v>
      </c>
      <c r="CJ99" s="7">
        <f>IFERROR(VLOOKUP(CI99,Dicionário!A:B,2,0),"Conferir")</f>
        <v>2</v>
      </c>
      <c r="CK99" s="7">
        <v>0</v>
      </c>
      <c r="CL99" s="7" t="s">
        <v>148</v>
      </c>
      <c r="CM99" s="11">
        <f>IFERROR(VLOOKUP(CL99,Dicionário!A:B,2,0),"Conferir")</f>
        <v>2</v>
      </c>
      <c r="CO99" s="7">
        <v>1</v>
      </c>
      <c r="CP99" s="7">
        <v>0</v>
      </c>
      <c r="CQ99" s="7">
        <v>0</v>
      </c>
      <c r="CR99" s="7" t="s">
        <v>155</v>
      </c>
      <c r="CS99" s="11">
        <f>IFERROR(VLOOKUP(CR99,Dicionário!A:B,2,0),"Conferir")</f>
        <v>0</v>
      </c>
      <c r="CT99" s="7">
        <v>1954</v>
      </c>
      <c r="CU99" s="7" t="s">
        <v>247</v>
      </c>
      <c r="CV99" s="11">
        <f>IFERROR(VLOOKUP(CU99,Dicionário!A:B,2,0),"Conferir")</f>
        <v>2</v>
      </c>
      <c r="CW99" s="7">
        <v>861</v>
      </c>
      <c r="CX99" s="7" t="s">
        <v>247</v>
      </c>
      <c r="CY99" s="11">
        <f>IFERROR(VLOOKUP(CX99,Dicionário!A:B,2,0),"Conferir")</f>
        <v>2</v>
      </c>
      <c r="CZ99" s="12">
        <f t="shared" si="3"/>
        <v>-91.083333333333329</v>
      </c>
      <c r="DA99" s="7">
        <v>13150</v>
      </c>
      <c r="DB99" s="7" t="s">
        <v>247</v>
      </c>
      <c r="DC99" s="7">
        <f>IFERROR(VLOOKUP(DB99,Dicionário!A:B,2,0),"Conferir")</f>
        <v>2</v>
      </c>
      <c r="DE99" s="7" t="s">
        <v>236</v>
      </c>
      <c r="DF99" s="7" t="s">
        <v>156</v>
      </c>
      <c r="DG99" s="11">
        <f>IFERROR(VLOOKUP(DF99,Dicionário!A:B,2,0),"Conferir")</f>
        <v>1</v>
      </c>
      <c r="DH99" s="7" t="s">
        <v>157</v>
      </c>
      <c r="DJ99" s="7" t="s">
        <v>158</v>
      </c>
      <c r="DK99" s="11">
        <f>IFERROR(VLOOKUP(DJ99,Dicionário!A:B,2,0),"Conferir")</f>
        <v>2</v>
      </c>
      <c r="DL99" s="7" t="s">
        <v>227</v>
      </c>
      <c r="DM99" s="11">
        <f>IFERROR(VLOOKUP(DL99,Dicionário!A:B,2,0),"Conferir")</f>
        <v>4</v>
      </c>
      <c r="DN99" s="7" t="s">
        <v>194</v>
      </c>
      <c r="DO99" s="11">
        <f>IFERROR(VLOOKUP(DN99,Dicionário!A:B,2,0),"Conferir")</f>
        <v>7</v>
      </c>
      <c r="DP99" s="7" t="s">
        <v>127</v>
      </c>
      <c r="DQ99" s="11">
        <f>IFERROR(VLOOKUP(DP99,Dicionário!A:B,2,0),"Conferir")</f>
        <v>2</v>
      </c>
      <c r="DR99" s="7" t="s">
        <v>127</v>
      </c>
      <c r="DS99" s="11">
        <f>IFERROR(VLOOKUP(DR99,Dicionário!A:B,2,0),"Conferir")</f>
        <v>2</v>
      </c>
      <c r="DT99" s="7" t="s">
        <v>920</v>
      </c>
      <c r="DW99" s="7">
        <f t="shared" si="4"/>
        <v>6004</v>
      </c>
      <c r="DX99" s="7">
        <f t="shared" si="5"/>
        <v>3121</v>
      </c>
    </row>
    <row r="100" spans="1:128" ht="14" x14ac:dyDescent="0.15">
      <c r="A100" s="6">
        <v>44968.528176354172</v>
      </c>
      <c r="B100" s="7" t="s">
        <v>280</v>
      </c>
      <c r="C100" s="7" t="s">
        <v>921</v>
      </c>
      <c r="D100" s="7" t="s">
        <v>126</v>
      </c>
      <c r="E100" s="7" t="s">
        <v>127</v>
      </c>
      <c r="F100" s="7" t="s">
        <v>127</v>
      </c>
      <c r="G100" s="7" t="s">
        <v>128</v>
      </c>
      <c r="H100" s="7" t="s">
        <v>128</v>
      </c>
      <c r="I100" s="7" t="s">
        <v>129</v>
      </c>
      <c r="J100" s="7" t="s">
        <v>131</v>
      </c>
      <c r="K100" s="7" t="s">
        <v>130</v>
      </c>
      <c r="L100" s="7" t="s">
        <v>922</v>
      </c>
      <c r="M100" s="7">
        <v>2023010159</v>
      </c>
      <c r="N100" s="7" t="s">
        <v>923</v>
      </c>
      <c r="O100" s="7">
        <v>11960122809</v>
      </c>
      <c r="P100" s="7" t="s">
        <v>924</v>
      </c>
      <c r="Q100" s="7">
        <v>52870543867</v>
      </c>
      <c r="R100" s="9">
        <v>38341</v>
      </c>
      <c r="S100" s="7">
        <v>2023</v>
      </c>
      <c r="T100" s="7">
        <v>18</v>
      </c>
      <c r="U100" s="7" t="s">
        <v>255</v>
      </c>
      <c r="V100" s="7" t="s">
        <v>136</v>
      </c>
      <c r="W100" s="7" t="s">
        <v>925</v>
      </c>
      <c r="X100" s="8" t="s">
        <v>926</v>
      </c>
      <c r="Y100" s="7" t="s">
        <v>139</v>
      </c>
      <c r="Z100" s="7" t="s">
        <v>140</v>
      </c>
      <c r="AA100" s="7" t="s">
        <v>167</v>
      </c>
      <c r="AB100" s="7" t="s">
        <v>142</v>
      </c>
      <c r="AD100" s="7">
        <v>3</v>
      </c>
      <c r="AE100" s="7">
        <v>3</v>
      </c>
      <c r="AF100" s="7">
        <f t="shared" si="0"/>
        <v>6</v>
      </c>
      <c r="AH100" s="7">
        <f t="shared" si="1"/>
        <v>6</v>
      </c>
      <c r="AI100" s="10" t="str">
        <f t="shared" si="2"/>
        <v>Ok</v>
      </c>
      <c r="AJ100" s="7" t="s">
        <v>143</v>
      </c>
      <c r="AK100" s="7">
        <v>0</v>
      </c>
      <c r="AL100" s="7" t="s">
        <v>145</v>
      </c>
      <c r="AM100" s="11">
        <f>IFERROR(VLOOKUP(AL100,Dicionário!A:B,2,0),"Conferir")</f>
        <v>2</v>
      </c>
      <c r="AN100" s="7">
        <v>0</v>
      </c>
      <c r="AO100" s="7" t="s">
        <v>145</v>
      </c>
      <c r="AP100" s="7">
        <f>IFERROR(VLOOKUP(AO100,Dicionário!A:B,2,0),"Conferir")</f>
        <v>2</v>
      </c>
      <c r="AQ100" s="7">
        <v>1505</v>
      </c>
      <c r="AR100" s="7" t="s">
        <v>144</v>
      </c>
      <c r="AS100" s="11">
        <f>IFERROR(VLOOKUP(AR100,Dicionário!A:B,2,0),"Conferir")</f>
        <v>2</v>
      </c>
      <c r="AT100" s="7">
        <v>2014</v>
      </c>
      <c r="AU100" s="7" t="s">
        <v>144</v>
      </c>
      <c r="AV100" s="7">
        <f>IFERROR(VLOOKUP(AU100,Dicionário!A:B,2,0),"Conferir")</f>
        <v>2</v>
      </c>
      <c r="AW100" s="7">
        <v>0</v>
      </c>
      <c r="AX100" s="7">
        <v>0</v>
      </c>
      <c r="AY100" s="7" t="s">
        <v>145</v>
      </c>
      <c r="AZ100" s="11">
        <f>IFERROR(VLOOKUP(AY100,Dicionário!A:B,2,0),"Conferir")</f>
        <v>2</v>
      </c>
      <c r="BA100" s="7">
        <v>0</v>
      </c>
      <c r="BB100" s="7" t="s">
        <v>145</v>
      </c>
      <c r="BC100" s="7">
        <f>IFERROR(VLOOKUP(BB100,Dicionário!A:B,2,0),"Conferir")</f>
        <v>2</v>
      </c>
      <c r="BD100" s="7">
        <v>0</v>
      </c>
      <c r="BE100" s="7" t="s">
        <v>145</v>
      </c>
      <c r="BF100" s="11">
        <f>IFERROR(VLOOKUP(BE100,Dicionário!A:B,2,0),"Conferir")</f>
        <v>2</v>
      </c>
      <c r="BH100" s="7">
        <v>0</v>
      </c>
      <c r="BI100" s="7" t="s">
        <v>328</v>
      </c>
      <c r="BJ100" s="11">
        <f>IFERROR(VLOOKUP(BI100,Dicionário!$A:$B,2,0),"Conferir")</f>
        <v>3</v>
      </c>
      <c r="BK100" s="7">
        <v>0</v>
      </c>
      <c r="BL100" s="7" t="s">
        <v>329</v>
      </c>
      <c r="BM100" s="11">
        <f>IFERROR(VLOOKUP(BL100,Dicionário!A:B,2,0),"Conferir")</f>
        <v>2</v>
      </c>
      <c r="BN100" s="7">
        <v>0</v>
      </c>
      <c r="BO100" s="7" t="s">
        <v>148</v>
      </c>
      <c r="BP100" s="7">
        <f>IFERROR(VLOOKUP(BO100,Dicionário!A:B,2,0),"Conferir")</f>
        <v>2</v>
      </c>
      <c r="BQ100" s="7">
        <v>311</v>
      </c>
      <c r="BR100" s="7" t="s">
        <v>149</v>
      </c>
      <c r="BS100" s="11">
        <f>IFERROR(VLOOKUP(BR100,Dicionário!A:B,2,0),"Conferir")</f>
        <v>2</v>
      </c>
      <c r="BT100" s="7">
        <v>287</v>
      </c>
      <c r="BU100" s="7" t="s">
        <v>149</v>
      </c>
      <c r="BV100" s="7">
        <f>IFERROR(VLOOKUP(BU100,Dicionário!A:B,2,0),"Conferir")</f>
        <v>2</v>
      </c>
      <c r="BW100" s="7">
        <v>52</v>
      </c>
      <c r="BX100" s="7" t="s">
        <v>189</v>
      </c>
      <c r="BY100" s="11">
        <f>IFERROR(VLOOKUP(BX100,Dicionário!A:B,2,0),"Conferir")</f>
        <v>2</v>
      </c>
      <c r="BZ100" s="7" t="s">
        <v>170</v>
      </c>
      <c r="CA100" s="7">
        <v>100</v>
      </c>
      <c r="CB100" s="7" t="s">
        <v>190</v>
      </c>
      <c r="CC100" s="11">
        <f>IFERROR(VLOOKUP(CB100,Dicionário!A:B,2,0),"Conferir")</f>
        <v>2</v>
      </c>
      <c r="CD100" s="7">
        <v>102</v>
      </c>
      <c r="CE100" s="7">
        <v>0</v>
      </c>
      <c r="CF100" s="7" t="s">
        <v>148</v>
      </c>
      <c r="CG100" s="7">
        <f>IFERROR(VLOOKUP(CF100,Dicionário!A:B,2,0),"Conferir")</f>
        <v>2</v>
      </c>
      <c r="CH100" s="7">
        <v>0</v>
      </c>
      <c r="CI100" s="7" t="s">
        <v>148</v>
      </c>
      <c r="CJ100" s="7">
        <f>IFERROR(VLOOKUP(CI100,Dicionário!A:B,2,0),"Conferir")</f>
        <v>2</v>
      </c>
      <c r="CK100" s="7">
        <v>220</v>
      </c>
      <c r="CL100" s="7" t="s">
        <v>152</v>
      </c>
      <c r="CM100" s="11">
        <f>IFERROR(VLOOKUP(CL100,Dicionário!A:B,2,0),"Conferir")</f>
        <v>2</v>
      </c>
      <c r="CN100" s="7" t="s">
        <v>927</v>
      </c>
      <c r="CO100" s="7">
        <v>0</v>
      </c>
      <c r="CP100" s="7">
        <v>0</v>
      </c>
      <c r="CQ100" s="7">
        <v>0</v>
      </c>
      <c r="CR100" s="7" t="s">
        <v>148</v>
      </c>
      <c r="CS100" s="11">
        <f>IFERROR(VLOOKUP(CR100,Dicionário!A:B,2,0),"Conferir")</f>
        <v>2</v>
      </c>
      <c r="CT100" s="7">
        <v>0</v>
      </c>
      <c r="CU100" s="7" t="s">
        <v>148</v>
      </c>
      <c r="CV100" s="11">
        <f>IFERROR(VLOOKUP(CU100,Dicionário!A:B,2,0),"Conferir")</f>
        <v>2</v>
      </c>
      <c r="CW100" s="7">
        <v>0</v>
      </c>
      <c r="CX100" s="7" t="s">
        <v>148</v>
      </c>
      <c r="CY100" s="11">
        <f>IFERROR(VLOOKUP(CX100,Dicionário!A:B,2,0),"Conferir")</f>
        <v>2</v>
      </c>
      <c r="CZ100" s="12">
        <f t="shared" si="3"/>
        <v>0</v>
      </c>
      <c r="DA100" s="7">
        <v>0</v>
      </c>
      <c r="DB100" s="7" t="s">
        <v>148</v>
      </c>
      <c r="DC100" s="7">
        <f>IFERROR(VLOOKUP(DB100,Dicionário!A:B,2,0),"Conferir")</f>
        <v>2</v>
      </c>
      <c r="DE100" s="7" t="s">
        <v>156</v>
      </c>
      <c r="DF100" s="7" t="s">
        <v>379</v>
      </c>
      <c r="DG100" s="11">
        <f>IFERROR(VLOOKUP(DF100,Dicionário!A:B,2,0),"Conferir")</f>
        <v>2</v>
      </c>
      <c r="DH100" s="7" t="s">
        <v>157</v>
      </c>
      <c r="DI100" s="7" t="s">
        <v>418</v>
      </c>
      <c r="DJ100" s="7" t="s">
        <v>158</v>
      </c>
      <c r="DK100" s="11">
        <f>IFERROR(VLOOKUP(DJ100,Dicionário!A:B,2,0),"Conferir")</f>
        <v>2</v>
      </c>
      <c r="DL100" s="7" t="s">
        <v>176</v>
      </c>
      <c r="DM100" s="11">
        <f>IFERROR(VLOOKUP(DL100,Dicionário!A:B,2,0),"Conferir")</f>
        <v>2</v>
      </c>
      <c r="DN100" s="7" t="s">
        <v>176</v>
      </c>
      <c r="DO100" s="11">
        <f>IFERROR(VLOOKUP(DN100,Dicionário!A:B,2,0),"Conferir")</f>
        <v>2</v>
      </c>
      <c r="DP100" s="7" t="s">
        <v>127</v>
      </c>
      <c r="DQ100" s="11">
        <f>IFERROR(VLOOKUP(DP100,Dicionário!A:B,2,0),"Conferir")</f>
        <v>2</v>
      </c>
      <c r="DR100" s="7" t="s">
        <v>127</v>
      </c>
      <c r="DS100" s="11">
        <f>IFERROR(VLOOKUP(DR100,Dicionário!A:B,2,0),"Conferir")</f>
        <v>2</v>
      </c>
      <c r="DW100" s="7">
        <f t="shared" si="4"/>
        <v>3519</v>
      </c>
      <c r="DX100" s="7">
        <f t="shared" si="5"/>
        <v>1020</v>
      </c>
    </row>
    <row r="101" spans="1:128" ht="14" x14ac:dyDescent="0.15">
      <c r="A101" s="6">
        <v>44968.51999512731</v>
      </c>
      <c r="B101" s="7" t="s">
        <v>928</v>
      </c>
      <c r="C101" s="7" t="s">
        <v>929</v>
      </c>
      <c r="D101" s="7" t="s">
        <v>126</v>
      </c>
      <c r="E101" s="7" t="s">
        <v>127</v>
      </c>
      <c r="F101" s="7" t="s">
        <v>930</v>
      </c>
      <c r="G101" s="7">
        <v>1</v>
      </c>
      <c r="H101" s="7" t="s">
        <v>128</v>
      </c>
      <c r="I101" s="7" t="s">
        <v>129</v>
      </c>
      <c r="J101" s="7" t="s">
        <v>130</v>
      </c>
      <c r="K101" s="7" t="s">
        <v>131</v>
      </c>
      <c r="L101" s="7" t="s">
        <v>931</v>
      </c>
      <c r="M101" s="7">
        <v>2023010160</v>
      </c>
      <c r="N101" s="7" t="s">
        <v>932</v>
      </c>
      <c r="O101" s="7">
        <v>11979819322</v>
      </c>
      <c r="P101" s="7">
        <v>506081898</v>
      </c>
      <c r="Q101" s="7">
        <v>39017339810</v>
      </c>
      <c r="R101" s="9">
        <v>38682</v>
      </c>
      <c r="S101" s="7">
        <v>2023</v>
      </c>
      <c r="T101" s="7">
        <v>17</v>
      </c>
      <c r="U101" s="7" t="s">
        <v>255</v>
      </c>
      <c r="V101" s="7" t="s">
        <v>136</v>
      </c>
      <c r="W101" s="7" t="s">
        <v>933</v>
      </c>
      <c r="X101" s="8" t="s">
        <v>934</v>
      </c>
      <c r="Y101" s="7" t="s">
        <v>139</v>
      </c>
      <c r="Z101" s="7" t="s">
        <v>140</v>
      </c>
      <c r="AA101" s="7" t="s">
        <v>167</v>
      </c>
      <c r="AB101" s="7" t="s">
        <v>142</v>
      </c>
      <c r="AD101" s="7">
        <v>3</v>
      </c>
      <c r="AE101" s="7">
        <v>2</v>
      </c>
      <c r="AF101" s="7">
        <f t="shared" si="0"/>
        <v>4</v>
      </c>
      <c r="AH101" s="7">
        <f t="shared" si="1"/>
        <v>4</v>
      </c>
      <c r="AI101" s="10" t="str">
        <f t="shared" si="2"/>
        <v>Ok</v>
      </c>
      <c r="AJ101" s="7" t="s">
        <v>222</v>
      </c>
      <c r="AK101" s="7">
        <v>0</v>
      </c>
      <c r="AL101" s="7" t="s">
        <v>145</v>
      </c>
      <c r="AM101" s="11">
        <f>IFERROR(VLOOKUP(AL101,Dicionário!A:B,2,0),"Conferir")</f>
        <v>2</v>
      </c>
      <c r="AN101" s="7">
        <v>1212</v>
      </c>
      <c r="AO101" s="7" t="s">
        <v>144</v>
      </c>
      <c r="AP101" s="7">
        <f>IFERROR(VLOOKUP(AO101,Dicionário!A:B,2,0),"Conferir")</f>
        <v>2</v>
      </c>
      <c r="AQ101" s="7">
        <v>0</v>
      </c>
      <c r="AR101" s="7" t="s">
        <v>145</v>
      </c>
      <c r="AS101" s="11">
        <f>IFERROR(VLOOKUP(AR101,Dicionário!A:B,2,0),"Conferir")</f>
        <v>2</v>
      </c>
      <c r="AT101" s="7">
        <v>0</v>
      </c>
      <c r="AU101" s="7" t="s">
        <v>145</v>
      </c>
      <c r="AV101" s="7">
        <f>IFERROR(VLOOKUP(AU101,Dicionário!A:B,2,0),"Conferir")</f>
        <v>2</v>
      </c>
      <c r="AW101" s="7">
        <v>0</v>
      </c>
      <c r="AX101" s="7">
        <v>0</v>
      </c>
      <c r="AY101" s="7" t="s">
        <v>145</v>
      </c>
      <c r="AZ101" s="11">
        <f>IFERROR(VLOOKUP(AY101,Dicionário!A:B,2,0),"Conferir")</f>
        <v>2</v>
      </c>
      <c r="BA101" s="7">
        <v>0</v>
      </c>
      <c r="BB101" s="7" t="s">
        <v>145</v>
      </c>
      <c r="BC101" s="7">
        <f>IFERROR(VLOOKUP(BB101,Dicionário!A:B,2,0),"Conferir")</f>
        <v>2</v>
      </c>
      <c r="BD101" s="7">
        <v>0</v>
      </c>
      <c r="BE101" s="7" t="s">
        <v>145</v>
      </c>
      <c r="BF101" s="11">
        <f>IFERROR(VLOOKUP(BE101,Dicionário!A:B,2,0),"Conferir")</f>
        <v>2</v>
      </c>
      <c r="BG101" s="7" t="s">
        <v>935</v>
      </c>
      <c r="BH101" s="7">
        <v>0</v>
      </c>
      <c r="BI101" s="7" t="s">
        <v>532</v>
      </c>
      <c r="BJ101" s="11">
        <f>IFERROR(VLOOKUP(BI101,Dicionário!$A:$B,2,0),"Conferir")</f>
        <v>4</v>
      </c>
      <c r="BK101" s="7">
        <v>0</v>
      </c>
      <c r="BL101" s="7" t="s">
        <v>329</v>
      </c>
      <c r="BM101" s="11">
        <f>IFERROR(VLOOKUP(BL101,Dicionário!A:B,2,0),"Conferir")</f>
        <v>2</v>
      </c>
      <c r="BN101" s="7">
        <v>0</v>
      </c>
      <c r="BO101" s="7" t="s">
        <v>148</v>
      </c>
      <c r="BP101" s="7">
        <f>IFERROR(VLOOKUP(BO101,Dicionário!A:B,2,0),"Conferir")</f>
        <v>2</v>
      </c>
      <c r="BQ101" s="7">
        <v>20</v>
      </c>
      <c r="BR101" s="7" t="s">
        <v>149</v>
      </c>
      <c r="BS101" s="11">
        <f>IFERROR(VLOOKUP(BR101,Dicionário!A:B,2,0),"Conferir")</f>
        <v>2</v>
      </c>
      <c r="BT101" s="7">
        <v>54</v>
      </c>
      <c r="BU101" s="7" t="s">
        <v>149</v>
      </c>
      <c r="BV101" s="7">
        <f>IFERROR(VLOOKUP(BU101,Dicionário!A:B,2,0),"Conferir")</f>
        <v>2</v>
      </c>
      <c r="BW101" s="7">
        <v>60</v>
      </c>
      <c r="BX101" s="7" t="s">
        <v>213</v>
      </c>
      <c r="BY101" s="11">
        <f>IFERROR(VLOOKUP(BX101,Dicionário!A:B,2,0),"Conferir")</f>
        <v>2</v>
      </c>
      <c r="BZ101" s="7" t="s">
        <v>170</v>
      </c>
      <c r="CA101" s="7">
        <v>40</v>
      </c>
      <c r="CB101" s="7" t="s">
        <v>171</v>
      </c>
      <c r="CC101" s="11">
        <f>IFERROR(VLOOKUP(CB101,Dicionário!A:B,2,0),"Conferir")</f>
        <v>0</v>
      </c>
      <c r="CD101" s="7">
        <v>150</v>
      </c>
      <c r="CE101" s="7">
        <v>0</v>
      </c>
      <c r="CF101" s="7" t="s">
        <v>148</v>
      </c>
      <c r="CG101" s="7">
        <f>IFERROR(VLOOKUP(CF101,Dicionário!A:B,2,0),"Conferir")</f>
        <v>2</v>
      </c>
      <c r="CH101" s="7">
        <v>0</v>
      </c>
      <c r="CI101" s="7" t="s">
        <v>148</v>
      </c>
      <c r="CJ101" s="7">
        <f>IFERROR(VLOOKUP(CI101,Dicionário!A:B,2,0),"Conferir")</f>
        <v>2</v>
      </c>
      <c r="CK101" s="7">
        <v>120</v>
      </c>
      <c r="CL101" s="7" t="s">
        <v>152</v>
      </c>
      <c r="CM101" s="11">
        <f>IFERROR(VLOOKUP(CL101,Dicionário!A:B,2,0),"Conferir")</f>
        <v>2</v>
      </c>
      <c r="CN101" s="7" t="s">
        <v>936</v>
      </c>
      <c r="CO101" s="7">
        <v>1</v>
      </c>
      <c r="CP101" s="7">
        <v>0</v>
      </c>
      <c r="CQ101" s="7">
        <v>1024</v>
      </c>
      <c r="CR101" s="7" t="s">
        <v>247</v>
      </c>
      <c r="CS101" s="11">
        <f>IFERROR(VLOOKUP(CR101,Dicionário!A:B,2,0),"Conferir")</f>
        <v>2</v>
      </c>
      <c r="CT101" s="7">
        <v>0</v>
      </c>
      <c r="CU101" s="7" t="s">
        <v>148</v>
      </c>
      <c r="CV101" s="11">
        <f>IFERROR(VLOOKUP(CU101,Dicionário!A:B,2,0),"Conferir")</f>
        <v>2</v>
      </c>
      <c r="CW101" s="7">
        <v>0</v>
      </c>
      <c r="CX101" s="7" t="s">
        <v>148</v>
      </c>
      <c r="CY101" s="11">
        <f>IFERROR(VLOOKUP(CX101,Dicionário!A:B,2,0),"Conferir")</f>
        <v>2</v>
      </c>
      <c r="CZ101" s="12">
        <f t="shared" si="3"/>
        <v>0</v>
      </c>
      <c r="DA101" s="7">
        <v>0</v>
      </c>
      <c r="DB101" s="7" t="s">
        <v>148</v>
      </c>
      <c r="DC101" s="7">
        <f>IFERROR(VLOOKUP(DB101,Dicionário!A:B,2,0),"Conferir")</f>
        <v>2</v>
      </c>
      <c r="DE101" s="7" t="s">
        <v>156</v>
      </c>
      <c r="DF101" s="7" t="s">
        <v>156</v>
      </c>
      <c r="DG101" s="11">
        <f>IFERROR(VLOOKUP(DF101,Dicionário!A:B,2,0),"Conferir")</f>
        <v>1</v>
      </c>
      <c r="DH101" s="7" t="s">
        <v>157</v>
      </c>
      <c r="DJ101" s="7" t="s">
        <v>158</v>
      </c>
      <c r="DK101" s="11">
        <f>IFERROR(VLOOKUP(DJ101,Dicionário!A:B,2,0),"Conferir")</f>
        <v>2</v>
      </c>
      <c r="DL101" s="7" t="s">
        <v>176</v>
      </c>
      <c r="DM101" s="11">
        <f>IFERROR(VLOOKUP(DL101,Dicionário!A:B,2,0),"Conferir")</f>
        <v>2</v>
      </c>
      <c r="DN101" s="7" t="s">
        <v>176</v>
      </c>
      <c r="DO101" s="11">
        <f>IFERROR(VLOOKUP(DN101,Dicionário!A:B,2,0),"Conferir")</f>
        <v>2</v>
      </c>
      <c r="DP101" s="7" t="s">
        <v>127</v>
      </c>
      <c r="DQ101" s="11">
        <f>IFERROR(VLOOKUP(DP101,Dicionário!A:B,2,0),"Conferir")</f>
        <v>2</v>
      </c>
      <c r="DR101" s="7" t="s">
        <v>126</v>
      </c>
      <c r="DS101" s="11">
        <f>IFERROR(VLOOKUP(DR101,Dicionário!A:B,2,0),"Conferir")</f>
        <v>1</v>
      </c>
      <c r="DT101" s="7" t="s">
        <v>937</v>
      </c>
      <c r="DW101" s="7">
        <f t="shared" si="4"/>
        <v>1212</v>
      </c>
      <c r="DX101" s="7">
        <f t="shared" si="5"/>
        <v>384</v>
      </c>
    </row>
    <row r="102" spans="1:128" ht="14" x14ac:dyDescent="0.15">
      <c r="A102" s="6">
        <v>44961.619097442133</v>
      </c>
      <c r="B102" s="7" t="s">
        <v>496</v>
      </c>
      <c r="C102" s="7" t="s">
        <v>938</v>
      </c>
      <c r="D102" s="7" t="s">
        <v>126</v>
      </c>
      <c r="E102" s="7" t="s">
        <v>127</v>
      </c>
      <c r="F102" s="7" t="s">
        <v>127</v>
      </c>
      <c r="G102" s="7" t="s">
        <v>128</v>
      </c>
      <c r="H102" s="7" t="s">
        <v>128</v>
      </c>
      <c r="I102" s="7" t="s">
        <v>129</v>
      </c>
      <c r="J102" s="7" t="s">
        <v>130</v>
      </c>
      <c r="K102" s="7" t="s">
        <v>131</v>
      </c>
      <c r="L102" s="7" t="s">
        <v>939</v>
      </c>
      <c r="M102" s="7">
        <v>2023010161</v>
      </c>
      <c r="N102" s="7" t="s">
        <v>940</v>
      </c>
      <c r="O102" s="7">
        <v>11953291237</v>
      </c>
      <c r="P102" s="7">
        <v>584997978</v>
      </c>
      <c r="Q102" s="7">
        <v>53954193817</v>
      </c>
      <c r="R102" s="9">
        <v>38125</v>
      </c>
      <c r="S102" s="7">
        <v>2023</v>
      </c>
      <c r="T102" s="7">
        <v>19</v>
      </c>
      <c r="U102" s="7" t="s">
        <v>164</v>
      </c>
      <c r="V102" s="7" t="s">
        <v>136</v>
      </c>
      <c r="W102" s="7" t="s">
        <v>941</v>
      </c>
      <c r="X102" s="8" t="s">
        <v>942</v>
      </c>
      <c r="Y102" s="7" t="s">
        <v>502</v>
      </c>
      <c r="Z102" s="7" t="s">
        <v>140</v>
      </c>
      <c r="AA102" s="7" t="s">
        <v>167</v>
      </c>
      <c r="AB102" s="7" t="s">
        <v>142</v>
      </c>
      <c r="AD102" s="7">
        <v>4</v>
      </c>
      <c r="AE102" s="7">
        <v>1</v>
      </c>
      <c r="AF102" s="7">
        <f t="shared" si="0"/>
        <v>2</v>
      </c>
      <c r="AH102" s="7">
        <f t="shared" si="1"/>
        <v>2</v>
      </c>
      <c r="AI102" s="10" t="str">
        <f t="shared" si="2"/>
        <v>Ok</v>
      </c>
      <c r="AJ102" s="7" t="s">
        <v>143</v>
      </c>
      <c r="AK102" s="7">
        <v>0</v>
      </c>
      <c r="AL102" s="7" t="s">
        <v>145</v>
      </c>
      <c r="AM102" s="11">
        <f>IFERROR(VLOOKUP(AL102,Dicionário!A:B,2,0),"Conferir")</f>
        <v>2</v>
      </c>
      <c r="AN102" s="7">
        <v>0</v>
      </c>
      <c r="AO102" s="7" t="s">
        <v>145</v>
      </c>
      <c r="AP102" s="7">
        <f>IFERROR(VLOOKUP(AO102,Dicionário!A:B,2,0),"Conferir")</f>
        <v>2</v>
      </c>
      <c r="AQ102" s="7">
        <v>0</v>
      </c>
      <c r="AR102" s="7" t="s">
        <v>145</v>
      </c>
      <c r="AS102" s="11">
        <f>IFERROR(VLOOKUP(AR102,Dicionário!A:B,2,0),"Conferir")</f>
        <v>2</v>
      </c>
      <c r="AT102" s="7">
        <v>1125</v>
      </c>
      <c r="AU102" s="7" t="s">
        <v>144</v>
      </c>
      <c r="AV102" s="7">
        <f>IFERROR(VLOOKUP(AU102,Dicionário!A:B,2,0),"Conferir")</f>
        <v>2</v>
      </c>
      <c r="AW102" s="7">
        <v>0</v>
      </c>
      <c r="AX102" s="7">
        <v>0</v>
      </c>
      <c r="AY102" s="7" t="s">
        <v>145</v>
      </c>
      <c r="AZ102" s="11">
        <f>IFERROR(VLOOKUP(AY102,Dicionário!A:B,2,0),"Conferir")</f>
        <v>2</v>
      </c>
      <c r="BA102" s="7">
        <v>0</v>
      </c>
      <c r="BB102" s="7" t="s">
        <v>145</v>
      </c>
      <c r="BC102" s="7">
        <f>IFERROR(VLOOKUP(BB102,Dicionário!A:B,2,0),"Conferir")</f>
        <v>2</v>
      </c>
      <c r="BD102" s="7">
        <v>1212</v>
      </c>
      <c r="BE102" s="7" t="s">
        <v>224</v>
      </c>
      <c r="BF102" s="11">
        <f>IFERROR(VLOOKUP(BE102,Dicionário!A:B,2,0),"Conferir")</f>
        <v>2</v>
      </c>
      <c r="BH102" s="7">
        <v>0</v>
      </c>
      <c r="BI102" s="7" t="s">
        <v>186</v>
      </c>
      <c r="BJ102" s="11">
        <f>IFERROR(VLOOKUP(BI102,Dicionário!$A:$B,2,0),"Conferir")</f>
        <v>1</v>
      </c>
      <c r="BK102" s="7">
        <v>0</v>
      </c>
      <c r="BL102" s="7" t="s">
        <v>187</v>
      </c>
      <c r="BM102" s="11">
        <f>IFERROR(VLOOKUP(BL102,Dicionário!A:B,2,0),"Conferir")</f>
        <v>2</v>
      </c>
      <c r="BN102" s="7">
        <v>535</v>
      </c>
      <c r="BO102" s="7" t="s">
        <v>188</v>
      </c>
      <c r="BP102" s="7">
        <f>IFERROR(VLOOKUP(BO102,Dicionário!A:B,2,0),"Conferir")</f>
        <v>2</v>
      </c>
      <c r="BQ102" s="7">
        <v>66</v>
      </c>
      <c r="BR102" s="7" t="s">
        <v>149</v>
      </c>
      <c r="BS102" s="11">
        <f>IFERROR(VLOOKUP(BR102,Dicionário!A:B,2,0),"Conferir")</f>
        <v>2</v>
      </c>
      <c r="BT102" s="7">
        <v>180</v>
      </c>
      <c r="BU102" s="7" t="s">
        <v>149</v>
      </c>
      <c r="BV102" s="7">
        <f>IFERROR(VLOOKUP(BU102,Dicionário!A:B,2,0),"Conferir")</f>
        <v>2</v>
      </c>
      <c r="BW102" s="7">
        <v>33</v>
      </c>
      <c r="BX102" s="7" t="s">
        <v>189</v>
      </c>
      <c r="BY102" s="11">
        <f>IFERROR(VLOOKUP(BX102,Dicionário!A:B,2,0),"Conferir")</f>
        <v>2</v>
      </c>
      <c r="BZ102" s="7" t="s">
        <v>170</v>
      </c>
      <c r="CA102" s="7">
        <v>104</v>
      </c>
      <c r="CB102" s="7" t="s">
        <v>190</v>
      </c>
      <c r="CC102" s="11">
        <f>IFERROR(VLOOKUP(CB102,Dicionário!A:B,2,0),"Conferir")</f>
        <v>2</v>
      </c>
      <c r="CD102" s="7">
        <v>0</v>
      </c>
      <c r="CE102" s="7">
        <v>0</v>
      </c>
      <c r="CF102" s="7" t="s">
        <v>148</v>
      </c>
      <c r="CG102" s="7">
        <f>IFERROR(VLOOKUP(CF102,Dicionário!A:B,2,0),"Conferir")</f>
        <v>2</v>
      </c>
      <c r="CH102" s="7">
        <v>25</v>
      </c>
      <c r="CI102" s="7" t="s">
        <v>225</v>
      </c>
      <c r="CJ102" s="7">
        <f>IFERROR(VLOOKUP(CI102,Dicionário!A:B,2,0),"Conferir")</f>
        <v>0</v>
      </c>
      <c r="CK102" s="7">
        <v>110</v>
      </c>
      <c r="CL102" s="7" t="s">
        <v>152</v>
      </c>
      <c r="CM102" s="11">
        <f>IFERROR(VLOOKUP(CL102,Dicionário!A:B,2,0),"Conferir")</f>
        <v>2</v>
      </c>
      <c r="CN102" s="7" t="s">
        <v>503</v>
      </c>
      <c r="CO102" s="7">
        <v>0</v>
      </c>
      <c r="CP102" s="7">
        <v>0</v>
      </c>
      <c r="CQ102" s="7">
        <v>0</v>
      </c>
      <c r="CR102" s="7" t="s">
        <v>148</v>
      </c>
      <c r="CS102" s="11">
        <f>IFERROR(VLOOKUP(CR102,Dicionário!A:B,2,0),"Conferir")</f>
        <v>2</v>
      </c>
      <c r="CT102" s="7">
        <v>0</v>
      </c>
      <c r="CU102" s="7" t="s">
        <v>247</v>
      </c>
      <c r="CV102" s="11">
        <f>IFERROR(VLOOKUP(CU102,Dicionário!A:B,2,0),"Conferir")</f>
        <v>2</v>
      </c>
      <c r="CW102" s="7">
        <v>0</v>
      </c>
      <c r="CX102" s="7" t="s">
        <v>247</v>
      </c>
      <c r="CY102" s="11">
        <f>IFERROR(VLOOKUP(CX102,Dicionário!A:B,2,0),"Conferir")</f>
        <v>2</v>
      </c>
      <c r="CZ102" s="12">
        <f t="shared" si="3"/>
        <v>0</v>
      </c>
      <c r="DA102" s="7">
        <v>0</v>
      </c>
      <c r="DB102" s="7" t="s">
        <v>247</v>
      </c>
      <c r="DC102" s="7">
        <f>IFERROR(VLOOKUP(DB102,Dicionário!A:B,2,0),"Conferir")</f>
        <v>2</v>
      </c>
      <c r="DE102" s="7" t="s">
        <v>156</v>
      </c>
      <c r="DF102" s="7" t="s">
        <v>156</v>
      </c>
      <c r="DG102" s="11">
        <f>IFERROR(VLOOKUP(DF102,Dicionário!A:B,2,0),"Conferir")</f>
        <v>1</v>
      </c>
      <c r="DH102" s="7" t="s">
        <v>157</v>
      </c>
      <c r="DJ102" s="7" t="s">
        <v>271</v>
      </c>
      <c r="DK102" s="11">
        <f>IFERROR(VLOOKUP(DJ102,Dicionário!A:B,2,0),"Conferir")</f>
        <v>1</v>
      </c>
      <c r="DL102" s="7" t="s">
        <v>177</v>
      </c>
      <c r="DM102" s="11">
        <f>IFERROR(VLOOKUP(DL102,Dicionário!A:B,2,0),"Conferir")</f>
        <v>5</v>
      </c>
      <c r="DN102" s="7" t="s">
        <v>176</v>
      </c>
      <c r="DO102" s="11">
        <f>IFERROR(VLOOKUP(DN102,Dicionário!A:B,2,0),"Conferir")</f>
        <v>2</v>
      </c>
      <c r="DP102" s="7" t="s">
        <v>127</v>
      </c>
      <c r="DQ102" s="11">
        <f>IFERROR(VLOOKUP(DP102,Dicionário!A:B,2,0),"Conferir")</f>
        <v>2</v>
      </c>
      <c r="DR102" s="7" t="s">
        <v>127</v>
      </c>
      <c r="DS102" s="11">
        <f>IFERROR(VLOOKUP(DR102,Dicionário!A:B,2,0),"Conferir")</f>
        <v>2</v>
      </c>
      <c r="DW102" s="7">
        <f t="shared" si="4"/>
        <v>2337</v>
      </c>
      <c r="DX102" s="7">
        <f t="shared" si="5"/>
        <v>1020</v>
      </c>
    </row>
    <row r="103" spans="1:128" ht="14" x14ac:dyDescent="0.15">
      <c r="A103" s="6">
        <v>44960.651178275468</v>
      </c>
      <c r="B103" s="7" t="s">
        <v>216</v>
      </c>
      <c r="C103" s="7" t="s">
        <v>943</v>
      </c>
      <c r="D103" s="7" t="s">
        <v>126</v>
      </c>
      <c r="E103" s="7" t="s">
        <v>127</v>
      </c>
      <c r="F103" s="7" t="s">
        <v>127</v>
      </c>
      <c r="G103" s="7" t="s">
        <v>128</v>
      </c>
      <c r="H103" s="7">
        <v>1</v>
      </c>
      <c r="I103" s="7">
        <v>1</v>
      </c>
      <c r="J103" s="7" t="s">
        <v>131</v>
      </c>
      <c r="K103" s="7" t="s">
        <v>130</v>
      </c>
      <c r="L103" s="7" t="s">
        <v>944</v>
      </c>
      <c r="M103" s="7">
        <v>2023010164</v>
      </c>
      <c r="N103" s="7" t="s">
        <v>945</v>
      </c>
      <c r="O103" s="7">
        <v>11957671174</v>
      </c>
      <c r="P103" s="7">
        <v>348205089</v>
      </c>
      <c r="Q103" s="7">
        <v>27428988837</v>
      </c>
      <c r="R103" s="9">
        <v>29129</v>
      </c>
      <c r="S103" s="7">
        <v>2022</v>
      </c>
      <c r="T103" s="7">
        <v>44</v>
      </c>
      <c r="U103" s="7" t="s">
        <v>164</v>
      </c>
      <c r="V103" s="7" t="s">
        <v>136</v>
      </c>
      <c r="W103" s="7" t="s">
        <v>946</v>
      </c>
      <c r="X103" s="8" t="s">
        <v>947</v>
      </c>
      <c r="Y103" s="7" t="s">
        <v>139</v>
      </c>
      <c r="Z103" s="7" t="s">
        <v>140</v>
      </c>
      <c r="AA103" s="7" t="s">
        <v>167</v>
      </c>
      <c r="AB103" s="7" t="s">
        <v>142</v>
      </c>
      <c r="AD103" s="7">
        <v>1</v>
      </c>
      <c r="AE103" s="7">
        <v>1</v>
      </c>
      <c r="AF103" s="7">
        <f t="shared" si="0"/>
        <v>2</v>
      </c>
      <c r="AH103" s="7">
        <f t="shared" si="1"/>
        <v>2</v>
      </c>
      <c r="AI103" s="10" t="str">
        <f t="shared" si="2"/>
        <v>Ok</v>
      </c>
      <c r="AJ103" s="7" t="s">
        <v>222</v>
      </c>
      <c r="AK103" s="7">
        <v>2500</v>
      </c>
      <c r="AL103" s="7" t="s">
        <v>223</v>
      </c>
      <c r="AM103" s="11">
        <f>IFERROR(VLOOKUP(AL103,Dicionário!A:B,2,0),"Conferir")</f>
        <v>2</v>
      </c>
      <c r="AN103" s="7">
        <v>0</v>
      </c>
      <c r="AO103" s="7" t="s">
        <v>145</v>
      </c>
      <c r="AP103" s="7">
        <f>IFERROR(VLOOKUP(AO103,Dicionário!A:B,2,0),"Conferir")</f>
        <v>2</v>
      </c>
      <c r="AQ103" s="7">
        <v>0</v>
      </c>
      <c r="AR103" s="7" t="s">
        <v>145</v>
      </c>
      <c r="AS103" s="11">
        <f>IFERROR(VLOOKUP(AR103,Dicionário!A:B,2,0),"Conferir")</f>
        <v>2</v>
      </c>
      <c r="AT103" s="7">
        <v>0</v>
      </c>
      <c r="AU103" s="7" t="s">
        <v>145</v>
      </c>
      <c r="AV103" s="7">
        <f>IFERROR(VLOOKUP(AU103,Dicionário!A:B,2,0),"Conferir")</f>
        <v>2</v>
      </c>
      <c r="AW103" s="7">
        <v>0</v>
      </c>
      <c r="AX103" s="7">
        <v>0</v>
      </c>
      <c r="AY103" s="7" t="s">
        <v>145</v>
      </c>
      <c r="AZ103" s="11">
        <f>IFERROR(VLOOKUP(AY103,Dicionário!A:B,2,0),"Conferir")</f>
        <v>2</v>
      </c>
      <c r="BA103" s="7">
        <v>0</v>
      </c>
      <c r="BB103" s="7" t="s">
        <v>145</v>
      </c>
      <c r="BC103" s="7">
        <f>IFERROR(VLOOKUP(BB103,Dicionário!A:B,2,0),"Conferir")</f>
        <v>2</v>
      </c>
      <c r="BD103" s="7">
        <v>0</v>
      </c>
      <c r="BE103" s="7" t="s">
        <v>145</v>
      </c>
      <c r="BF103" s="11">
        <f>IFERROR(VLOOKUP(BE103,Dicionário!A:B,2,0),"Conferir")</f>
        <v>2</v>
      </c>
      <c r="BH103" s="7">
        <v>0</v>
      </c>
      <c r="BI103" s="7" t="s">
        <v>146</v>
      </c>
      <c r="BJ103" s="11">
        <f>IFERROR(VLOOKUP(BI103,Dicionário!$A:$B,2,0),"Conferir")</f>
        <v>2</v>
      </c>
      <c r="BK103" s="7">
        <v>600</v>
      </c>
      <c r="BL103" s="7" t="s">
        <v>202</v>
      </c>
      <c r="BM103" s="11">
        <f>IFERROR(VLOOKUP(BL103,Dicionário!A:B,2,0),"Conferir")</f>
        <v>2</v>
      </c>
      <c r="BN103" s="7">
        <v>0</v>
      </c>
      <c r="BO103" s="7" t="s">
        <v>148</v>
      </c>
      <c r="BP103" s="7">
        <f>IFERROR(VLOOKUP(BO103,Dicionário!A:B,2,0),"Conferir")</f>
        <v>2</v>
      </c>
      <c r="BQ103" s="7">
        <v>20</v>
      </c>
      <c r="BR103" s="7" t="s">
        <v>149</v>
      </c>
      <c r="BS103" s="11">
        <f>IFERROR(VLOOKUP(BR103,Dicionário!A:B,2,0),"Conferir")</f>
        <v>2</v>
      </c>
      <c r="BT103" s="7">
        <v>62</v>
      </c>
      <c r="BU103" s="7" t="s">
        <v>149</v>
      </c>
      <c r="BV103" s="7">
        <f>IFERROR(VLOOKUP(BU103,Dicionário!A:B,2,0),"Conferir")</f>
        <v>2</v>
      </c>
      <c r="BW103" s="7">
        <v>0</v>
      </c>
      <c r="BX103" s="7" t="s">
        <v>148</v>
      </c>
      <c r="BY103" s="11">
        <f>IFERROR(VLOOKUP(BX103,Dicionário!A:B,2,0),"Conferir")</f>
        <v>2</v>
      </c>
      <c r="BZ103" s="7" t="s">
        <v>170</v>
      </c>
      <c r="CA103" s="7">
        <v>47</v>
      </c>
      <c r="CB103" s="7" t="s">
        <v>190</v>
      </c>
      <c r="CC103" s="11">
        <f>IFERROR(VLOOKUP(CB103,Dicionário!A:B,2,0),"Conferir")</f>
        <v>2</v>
      </c>
      <c r="CD103" s="7">
        <v>50</v>
      </c>
      <c r="CE103" s="7">
        <v>0</v>
      </c>
      <c r="CF103" s="7" t="s">
        <v>148</v>
      </c>
      <c r="CG103" s="7">
        <f>IFERROR(VLOOKUP(CF103,Dicionário!A:B,2,0),"Conferir")</f>
        <v>2</v>
      </c>
      <c r="CH103" s="7">
        <v>160</v>
      </c>
      <c r="CI103" s="7" t="s">
        <v>244</v>
      </c>
      <c r="CJ103" s="7">
        <f>IFERROR(VLOOKUP(CI103,Dicionário!A:B,2,0),"Conferir")</f>
        <v>2</v>
      </c>
      <c r="CK103" s="7">
        <v>167</v>
      </c>
      <c r="CL103" s="7" t="s">
        <v>152</v>
      </c>
      <c r="CM103" s="11">
        <f>IFERROR(VLOOKUP(CL103,Dicionário!A:B,2,0),"Conferir")</f>
        <v>2</v>
      </c>
      <c r="CN103" s="7" t="s">
        <v>948</v>
      </c>
      <c r="CO103" s="7">
        <v>0</v>
      </c>
      <c r="CP103" s="7">
        <v>0</v>
      </c>
      <c r="CQ103" s="7">
        <v>0</v>
      </c>
      <c r="CR103" s="7" t="s">
        <v>148</v>
      </c>
      <c r="CS103" s="11">
        <f>IFERROR(VLOOKUP(CR103,Dicionário!A:B,2,0),"Conferir")</f>
        <v>2</v>
      </c>
      <c r="CT103" s="7">
        <v>0</v>
      </c>
      <c r="CU103" s="7" t="s">
        <v>148</v>
      </c>
      <c r="CV103" s="11">
        <f>IFERROR(VLOOKUP(CU103,Dicionário!A:B,2,0),"Conferir")</f>
        <v>2</v>
      </c>
      <c r="CW103" s="7">
        <v>0</v>
      </c>
      <c r="CX103" s="7" t="s">
        <v>148</v>
      </c>
      <c r="CY103" s="11">
        <f>IFERROR(VLOOKUP(CX103,Dicionário!A:B,2,0),"Conferir")</f>
        <v>2</v>
      </c>
      <c r="CZ103" s="12">
        <f t="shared" si="3"/>
        <v>0</v>
      </c>
      <c r="DA103" s="7">
        <v>2050</v>
      </c>
      <c r="DB103" s="7" t="s">
        <v>478</v>
      </c>
      <c r="DC103" s="7">
        <f>IFERROR(VLOOKUP(DB103,Dicionário!A:B,2,0),"Conferir")</f>
        <v>2</v>
      </c>
      <c r="DE103" s="7" t="s">
        <v>379</v>
      </c>
      <c r="DF103" s="7" t="s">
        <v>379</v>
      </c>
      <c r="DG103" s="11">
        <f>IFERROR(VLOOKUP(DF103,Dicionário!A:B,2,0),"Conferir")</f>
        <v>2</v>
      </c>
      <c r="DH103" s="7" t="s">
        <v>175</v>
      </c>
      <c r="DI103" s="7" t="s">
        <v>418</v>
      </c>
      <c r="DJ103" s="7" t="s">
        <v>158</v>
      </c>
      <c r="DK103" s="11">
        <f>IFERROR(VLOOKUP(DJ103,Dicionário!A:B,2,0),"Conferir")</f>
        <v>2</v>
      </c>
      <c r="DL103" s="7" t="s">
        <v>237</v>
      </c>
      <c r="DM103" s="11">
        <f>IFERROR(VLOOKUP(DL103,Dicionário!A:B,2,0),"Conferir")</f>
        <v>1</v>
      </c>
      <c r="DN103" s="7" t="s">
        <v>176</v>
      </c>
      <c r="DO103" s="11">
        <f>IFERROR(VLOOKUP(DN103,Dicionário!A:B,2,0),"Conferir")</f>
        <v>2</v>
      </c>
      <c r="DP103" s="7" t="s">
        <v>126</v>
      </c>
      <c r="DQ103" s="11">
        <f>IFERROR(VLOOKUP(DP103,Dicionário!A:B,2,0),"Conferir")</f>
        <v>1</v>
      </c>
      <c r="DR103" s="7" t="s">
        <v>126</v>
      </c>
      <c r="DS103" s="11">
        <f>IFERROR(VLOOKUP(DR103,Dicionário!A:B,2,0),"Conferir")</f>
        <v>1</v>
      </c>
      <c r="DW103" s="7">
        <f t="shared" si="4"/>
        <v>2500</v>
      </c>
      <c r="DX103" s="7">
        <f t="shared" si="5"/>
        <v>1106</v>
      </c>
    </row>
    <row r="104" spans="1:128" ht="14" x14ac:dyDescent="0.15">
      <c r="A104" s="6">
        <v>44968.504848877317</v>
      </c>
      <c r="B104" s="7" t="s">
        <v>743</v>
      </c>
      <c r="C104" s="7" t="s">
        <v>949</v>
      </c>
      <c r="D104" s="7" t="s">
        <v>126</v>
      </c>
      <c r="E104" s="7" t="s">
        <v>126</v>
      </c>
      <c r="F104" s="7" t="s">
        <v>127</v>
      </c>
      <c r="G104" s="7">
        <v>1</v>
      </c>
      <c r="H104" s="7">
        <v>2</v>
      </c>
      <c r="I104" s="7" t="s">
        <v>129</v>
      </c>
      <c r="J104" s="7" t="s">
        <v>131</v>
      </c>
      <c r="K104" s="7" t="s">
        <v>130</v>
      </c>
      <c r="L104" s="7" t="s">
        <v>950</v>
      </c>
      <c r="M104" s="15">
        <v>2023010165</v>
      </c>
      <c r="N104" s="7" t="s">
        <v>951</v>
      </c>
      <c r="O104" s="7">
        <v>11958942917</v>
      </c>
      <c r="P104" s="7">
        <v>554642062</v>
      </c>
      <c r="Q104" s="7">
        <v>55974193822</v>
      </c>
      <c r="R104" s="9">
        <v>38419</v>
      </c>
      <c r="S104" s="7">
        <v>2022</v>
      </c>
      <c r="T104" s="7">
        <v>18</v>
      </c>
      <c r="U104" s="7" t="s">
        <v>164</v>
      </c>
      <c r="V104" s="7" t="s">
        <v>136</v>
      </c>
      <c r="W104" s="7" t="s">
        <v>952</v>
      </c>
      <c r="X104" s="8" t="s">
        <v>953</v>
      </c>
      <c r="Y104" s="7" t="s">
        <v>502</v>
      </c>
      <c r="Z104" s="7" t="s">
        <v>140</v>
      </c>
      <c r="AA104" s="7" t="s">
        <v>167</v>
      </c>
      <c r="AB104" s="7" t="s">
        <v>142</v>
      </c>
      <c r="AD104" s="7">
        <v>3</v>
      </c>
      <c r="AE104" s="7">
        <v>3</v>
      </c>
      <c r="AF104" s="7">
        <f t="shared" si="0"/>
        <v>6</v>
      </c>
      <c r="AH104" s="7">
        <f t="shared" si="1"/>
        <v>6</v>
      </c>
      <c r="AI104" s="10" t="str">
        <f t="shared" si="2"/>
        <v>Ok</v>
      </c>
      <c r="AJ104" s="7" t="s">
        <v>143</v>
      </c>
      <c r="AK104" s="7">
        <v>527</v>
      </c>
      <c r="AL104" s="7" t="s">
        <v>144</v>
      </c>
      <c r="AM104" s="11">
        <f>IFERROR(VLOOKUP(AL104,Dicionário!A:B,2,0),"Conferir")</f>
        <v>2</v>
      </c>
      <c r="AN104" s="7">
        <v>0</v>
      </c>
      <c r="AO104" s="7" t="s">
        <v>145</v>
      </c>
      <c r="AP104" s="7">
        <f>IFERROR(VLOOKUP(AO104,Dicionário!A:B,2,0),"Conferir")</f>
        <v>2</v>
      </c>
      <c r="AQ104" s="7">
        <v>1302</v>
      </c>
      <c r="AR104" s="7" t="s">
        <v>224</v>
      </c>
      <c r="AS104" s="11">
        <f>IFERROR(VLOOKUP(AR104,Dicionário!A:B,2,0),"Conferir")</f>
        <v>2</v>
      </c>
      <c r="AT104" s="7">
        <v>0</v>
      </c>
      <c r="AU104" s="7" t="s">
        <v>145</v>
      </c>
      <c r="AV104" s="7">
        <f>IFERROR(VLOOKUP(AU104,Dicionário!A:B,2,0),"Conferir")</f>
        <v>2</v>
      </c>
      <c r="AW104" s="7">
        <v>0</v>
      </c>
      <c r="AX104" s="7">
        <v>0</v>
      </c>
      <c r="AY104" s="7" t="s">
        <v>145</v>
      </c>
      <c r="AZ104" s="11">
        <f>IFERROR(VLOOKUP(AY104,Dicionário!A:B,2,0),"Conferir")</f>
        <v>2</v>
      </c>
      <c r="BA104" s="7">
        <v>0</v>
      </c>
      <c r="BB104" s="7" t="s">
        <v>145</v>
      </c>
      <c r="BC104" s="7">
        <f>IFERROR(VLOOKUP(BB104,Dicionário!A:B,2,0),"Conferir")</f>
        <v>2</v>
      </c>
      <c r="BD104" s="7">
        <v>300</v>
      </c>
      <c r="BE104" s="7" t="s">
        <v>224</v>
      </c>
      <c r="BF104" s="11">
        <f>IFERROR(VLOOKUP(BE104,Dicionário!A:B,2,0),"Conferir")</f>
        <v>2</v>
      </c>
      <c r="BH104" s="7">
        <v>0</v>
      </c>
      <c r="BI104" s="7" t="s">
        <v>146</v>
      </c>
      <c r="BJ104" s="11">
        <f>IFERROR(VLOOKUP(BI104,Dicionário!$A:$B,2,0),"Conferir")</f>
        <v>2</v>
      </c>
      <c r="BK104" s="7">
        <v>580</v>
      </c>
      <c r="BL104" s="7" t="s">
        <v>358</v>
      </c>
      <c r="BM104" s="11">
        <f>IFERROR(VLOOKUP(BL104,Dicionário!A:B,2,0),"Conferir")</f>
        <v>2</v>
      </c>
      <c r="BN104" s="7">
        <v>0</v>
      </c>
      <c r="BO104" s="7" t="s">
        <v>148</v>
      </c>
      <c r="BP104" s="7">
        <f>IFERROR(VLOOKUP(BO104,Dicionário!A:B,2,0),"Conferir")</f>
        <v>2</v>
      </c>
      <c r="BQ104" s="7">
        <v>68</v>
      </c>
      <c r="BR104" s="7" t="s">
        <v>149</v>
      </c>
      <c r="BS104" s="11">
        <f>IFERROR(VLOOKUP(BR104,Dicionário!A:B,2,0),"Conferir")</f>
        <v>2</v>
      </c>
      <c r="BT104" s="7">
        <v>84</v>
      </c>
      <c r="BU104" s="7" t="s">
        <v>149</v>
      </c>
      <c r="BV104" s="7">
        <f>IFERROR(VLOOKUP(BU104,Dicionário!A:B,2,0),"Conferir")</f>
        <v>2</v>
      </c>
      <c r="BW104" s="7">
        <v>0</v>
      </c>
      <c r="BX104" s="7" t="s">
        <v>148</v>
      </c>
      <c r="BY104" s="11">
        <f>IFERROR(VLOOKUP(BX104,Dicionário!A:B,2,0),"Conferir")</f>
        <v>2</v>
      </c>
      <c r="BZ104" s="7" t="s">
        <v>170</v>
      </c>
      <c r="CA104" s="7">
        <v>80</v>
      </c>
      <c r="CB104" s="7" t="s">
        <v>190</v>
      </c>
      <c r="CC104" s="11">
        <f>IFERROR(VLOOKUP(CB104,Dicionário!A:B,2,0),"Conferir")</f>
        <v>2</v>
      </c>
      <c r="CD104" s="7">
        <v>40</v>
      </c>
      <c r="CE104" s="7">
        <v>0</v>
      </c>
      <c r="CF104" s="7" t="s">
        <v>148</v>
      </c>
      <c r="CG104" s="7">
        <f>IFERROR(VLOOKUP(CF104,Dicionário!A:B,2,0),"Conferir")</f>
        <v>2</v>
      </c>
      <c r="CH104" s="7">
        <v>0</v>
      </c>
      <c r="CI104" s="7" t="s">
        <v>148</v>
      </c>
      <c r="CJ104" s="7">
        <f>IFERROR(VLOOKUP(CI104,Dicionário!A:B,2,0),"Conferir")</f>
        <v>2</v>
      </c>
      <c r="CK104" s="7">
        <v>120</v>
      </c>
      <c r="CL104" s="7" t="s">
        <v>152</v>
      </c>
      <c r="CM104" s="11">
        <f>IFERROR(VLOOKUP(CL104,Dicionário!A:B,2,0),"Conferir")</f>
        <v>2</v>
      </c>
      <c r="CN104" s="7" t="s">
        <v>294</v>
      </c>
      <c r="CO104" s="7">
        <v>0</v>
      </c>
      <c r="CP104" s="7">
        <v>0</v>
      </c>
      <c r="CQ104" s="7">
        <v>0</v>
      </c>
      <c r="CR104" s="7" t="s">
        <v>148</v>
      </c>
      <c r="CS104" s="11">
        <f>IFERROR(VLOOKUP(CR104,Dicionário!A:B,2,0),"Conferir")</f>
        <v>2</v>
      </c>
      <c r="CT104" s="7">
        <v>0</v>
      </c>
      <c r="CU104" s="7" t="s">
        <v>148</v>
      </c>
      <c r="CV104" s="11">
        <f>IFERROR(VLOOKUP(CU104,Dicionário!A:B,2,0),"Conferir")</f>
        <v>2</v>
      </c>
      <c r="CW104" s="7">
        <v>0</v>
      </c>
      <c r="CX104" s="7" t="s">
        <v>148</v>
      </c>
      <c r="CY104" s="11">
        <f>IFERROR(VLOOKUP(CX104,Dicionário!A:B,2,0),"Conferir")</f>
        <v>2</v>
      </c>
      <c r="CZ104" s="12">
        <f t="shared" si="3"/>
        <v>0</v>
      </c>
      <c r="DA104" s="7">
        <v>0</v>
      </c>
      <c r="DB104" s="7" t="s">
        <v>148</v>
      </c>
      <c r="DC104" s="7">
        <f>IFERROR(VLOOKUP(DB104,Dicionário!A:B,2,0),"Conferir")</f>
        <v>2</v>
      </c>
      <c r="DE104" s="7" t="s">
        <v>156</v>
      </c>
      <c r="DF104" s="7" t="s">
        <v>156</v>
      </c>
      <c r="DG104" s="11">
        <f>IFERROR(VLOOKUP(DF104,Dicionário!A:B,2,0),"Conferir")</f>
        <v>1</v>
      </c>
      <c r="DH104" s="7" t="s">
        <v>175</v>
      </c>
      <c r="DI104" s="7" t="s">
        <v>127</v>
      </c>
      <c r="DJ104" s="7" t="s">
        <v>158</v>
      </c>
      <c r="DK104" s="11">
        <f>IFERROR(VLOOKUP(DJ104,Dicionário!A:B,2,0),"Conferir")</f>
        <v>2</v>
      </c>
      <c r="DL104" s="7" t="s">
        <v>203</v>
      </c>
      <c r="DM104" s="11">
        <f>IFERROR(VLOOKUP(DL104,Dicionário!A:B,2,0),"Conferir")</f>
        <v>6</v>
      </c>
      <c r="DN104" s="7" t="s">
        <v>176</v>
      </c>
      <c r="DO104" s="11">
        <f>IFERROR(VLOOKUP(DN104,Dicionário!A:B,2,0),"Conferir")</f>
        <v>2</v>
      </c>
      <c r="DP104" s="7" t="s">
        <v>126</v>
      </c>
      <c r="DQ104" s="11">
        <f>IFERROR(VLOOKUP(DP104,Dicionário!A:B,2,0),"Conferir")</f>
        <v>1</v>
      </c>
      <c r="DR104" s="7" t="s">
        <v>126</v>
      </c>
      <c r="DS104" s="11">
        <f>IFERROR(VLOOKUP(DR104,Dicionário!A:B,2,0),"Conferir")</f>
        <v>1</v>
      </c>
      <c r="DW104" s="7">
        <f t="shared" si="4"/>
        <v>2129</v>
      </c>
      <c r="DX104" s="7">
        <f t="shared" si="5"/>
        <v>972</v>
      </c>
    </row>
    <row r="105" spans="1:128" ht="14" x14ac:dyDescent="0.15">
      <c r="A105" s="6">
        <v>44968.457109849536</v>
      </c>
      <c r="B105" s="7" t="s">
        <v>272</v>
      </c>
      <c r="C105" s="7" t="s">
        <v>954</v>
      </c>
      <c r="D105" s="7" t="s">
        <v>126</v>
      </c>
      <c r="E105" s="7" t="s">
        <v>126</v>
      </c>
      <c r="F105" s="7" t="s">
        <v>127</v>
      </c>
      <c r="G105" s="7" t="s">
        <v>128</v>
      </c>
      <c r="H105" s="7" t="s">
        <v>128</v>
      </c>
      <c r="I105" s="7" t="s">
        <v>129</v>
      </c>
      <c r="J105" s="7" t="s">
        <v>130</v>
      </c>
      <c r="K105" s="7" t="s">
        <v>180</v>
      </c>
      <c r="L105" s="7" t="s">
        <v>955</v>
      </c>
      <c r="M105" s="7">
        <v>2023010166</v>
      </c>
      <c r="N105" s="7" t="s">
        <v>956</v>
      </c>
      <c r="O105" s="7">
        <v>11972388081</v>
      </c>
      <c r="P105" s="7">
        <v>580288596</v>
      </c>
      <c r="Q105" s="7">
        <v>54331961869</v>
      </c>
      <c r="R105" s="9">
        <v>38660</v>
      </c>
      <c r="S105" s="7">
        <v>2023</v>
      </c>
      <c r="T105" s="7">
        <v>17</v>
      </c>
      <c r="U105" s="7" t="s">
        <v>135</v>
      </c>
      <c r="V105" s="7" t="s">
        <v>136</v>
      </c>
      <c r="W105" s="7" t="s">
        <v>957</v>
      </c>
      <c r="X105" s="8" t="s">
        <v>958</v>
      </c>
      <c r="Y105" s="7" t="s">
        <v>139</v>
      </c>
      <c r="Z105" s="7" t="s">
        <v>140</v>
      </c>
      <c r="AA105" s="7" t="s">
        <v>167</v>
      </c>
      <c r="AB105" s="7" t="s">
        <v>142</v>
      </c>
      <c r="AD105" s="7">
        <v>3</v>
      </c>
      <c r="AE105" s="7">
        <v>3</v>
      </c>
      <c r="AF105" s="7">
        <f t="shared" si="0"/>
        <v>6</v>
      </c>
      <c r="AG105" s="7">
        <v>0</v>
      </c>
      <c r="AH105" s="7">
        <f t="shared" si="1"/>
        <v>6</v>
      </c>
      <c r="AI105" s="10" t="str">
        <f t="shared" si="2"/>
        <v>Ok</v>
      </c>
      <c r="AJ105" s="7" t="s">
        <v>143</v>
      </c>
      <c r="AK105" s="7">
        <v>0</v>
      </c>
      <c r="AL105" s="7" t="s">
        <v>145</v>
      </c>
      <c r="AM105" s="11">
        <f>IFERROR(VLOOKUP(AL105,Dicionário!A:B,2,0),"Conferir")</f>
        <v>2</v>
      </c>
      <c r="AN105" s="7">
        <v>2592</v>
      </c>
      <c r="AO105" s="7" t="s">
        <v>144</v>
      </c>
      <c r="AP105" s="7">
        <f>IFERROR(VLOOKUP(AO105,Dicionário!A:B,2,0),"Conferir")</f>
        <v>2</v>
      </c>
      <c r="AQ105" s="7">
        <v>2050</v>
      </c>
      <c r="AR105" s="7" t="s">
        <v>144</v>
      </c>
      <c r="AS105" s="11">
        <f>IFERROR(VLOOKUP(AR105,Dicionário!A:B,2,0),"Conferir")</f>
        <v>2</v>
      </c>
      <c r="AT105" s="7">
        <v>0</v>
      </c>
      <c r="AU105" s="7" t="s">
        <v>145</v>
      </c>
      <c r="AV105" s="7">
        <f>IFERROR(VLOOKUP(AU105,Dicionário!A:B,2,0),"Conferir")</f>
        <v>2</v>
      </c>
      <c r="AW105" s="7">
        <v>0</v>
      </c>
      <c r="AX105" s="7">
        <v>0</v>
      </c>
      <c r="AY105" s="7" t="s">
        <v>145</v>
      </c>
      <c r="AZ105" s="11">
        <f>IFERROR(VLOOKUP(AY105,Dicionário!A:B,2,0),"Conferir")</f>
        <v>2</v>
      </c>
      <c r="BA105" s="7">
        <v>0</v>
      </c>
      <c r="BB105" s="7" t="s">
        <v>145</v>
      </c>
      <c r="BC105" s="7">
        <f>IFERROR(VLOOKUP(BB105,Dicionário!A:B,2,0),"Conferir")</f>
        <v>2</v>
      </c>
      <c r="BD105" s="7">
        <v>0</v>
      </c>
      <c r="BE105" s="7" t="s">
        <v>145</v>
      </c>
      <c r="BF105" s="11">
        <f>IFERROR(VLOOKUP(BE105,Dicionário!A:B,2,0),"Conferir")</f>
        <v>2</v>
      </c>
      <c r="BH105" s="7">
        <v>0</v>
      </c>
      <c r="BI105" s="7" t="s">
        <v>186</v>
      </c>
      <c r="BJ105" s="11">
        <f>IFERROR(VLOOKUP(BI105,Dicionário!$A:$B,2,0),"Conferir")</f>
        <v>1</v>
      </c>
      <c r="BK105" s="7">
        <v>0</v>
      </c>
      <c r="BL105" s="7" t="s">
        <v>329</v>
      </c>
      <c r="BM105" s="11">
        <f>IFERROR(VLOOKUP(BL105,Dicionário!A:B,2,0),"Conferir")</f>
        <v>2</v>
      </c>
      <c r="BN105" s="7">
        <v>0</v>
      </c>
      <c r="BO105" s="7" t="s">
        <v>148</v>
      </c>
      <c r="BP105" s="7">
        <f>IFERROR(VLOOKUP(BO105,Dicionário!A:B,2,0),"Conferir")</f>
        <v>2</v>
      </c>
      <c r="BQ105" s="7">
        <v>0</v>
      </c>
      <c r="BR105" s="7" t="s">
        <v>359</v>
      </c>
      <c r="BS105" s="11">
        <f>IFERROR(VLOOKUP(BR105,Dicionário!A:B,2,0),"Conferir")</f>
        <v>2</v>
      </c>
      <c r="BT105" s="7">
        <v>0</v>
      </c>
      <c r="BU105" s="7" t="s">
        <v>595</v>
      </c>
      <c r="BV105" s="7">
        <f>IFERROR(VLOOKUP(BU105,Dicionário!A:B,2,0),"Conferir")</f>
        <v>2</v>
      </c>
      <c r="BW105" s="7">
        <v>176</v>
      </c>
      <c r="BX105" s="7" t="s">
        <v>189</v>
      </c>
      <c r="BY105" s="11">
        <f>IFERROR(VLOOKUP(BX105,Dicionário!A:B,2,0),"Conferir")</f>
        <v>2</v>
      </c>
      <c r="BZ105" s="7" t="s">
        <v>170</v>
      </c>
      <c r="CA105" s="7">
        <v>100</v>
      </c>
      <c r="CB105" s="7" t="s">
        <v>171</v>
      </c>
      <c r="CC105" s="11">
        <f>IFERROR(VLOOKUP(CB105,Dicionário!A:B,2,0),"Conferir")</f>
        <v>0</v>
      </c>
      <c r="CD105" s="7">
        <v>200</v>
      </c>
      <c r="CE105" s="7">
        <v>0</v>
      </c>
      <c r="CF105" s="7" t="s">
        <v>148</v>
      </c>
      <c r="CG105" s="7">
        <f>IFERROR(VLOOKUP(CF105,Dicionário!A:B,2,0),"Conferir")</f>
        <v>2</v>
      </c>
      <c r="CH105" s="7">
        <v>300</v>
      </c>
      <c r="CI105" s="7" t="s">
        <v>191</v>
      </c>
      <c r="CJ105" s="7">
        <f>IFERROR(VLOOKUP(CI105,Dicionário!A:B,2,0),"Conferir")</f>
        <v>2</v>
      </c>
      <c r="CK105" s="7">
        <v>100</v>
      </c>
      <c r="CL105" s="7" t="s">
        <v>152</v>
      </c>
      <c r="CM105" s="11">
        <f>IFERROR(VLOOKUP(CL105,Dicionário!A:B,2,0),"Conferir")</f>
        <v>2</v>
      </c>
      <c r="CN105" s="7" t="s">
        <v>294</v>
      </c>
      <c r="CO105" s="7">
        <v>0</v>
      </c>
      <c r="CP105" s="7">
        <v>0</v>
      </c>
      <c r="CQ105" s="7">
        <v>0</v>
      </c>
      <c r="CR105" s="7" t="s">
        <v>148</v>
      </c>
      <c r="CS105" s="11">
        <f>IFERROR(VLOOKUP(CR105,Dicionário!A:B,2,0),"Conferir")</f>
        <v>2</v>
      </c>
      <c r="CT105" s="7">
        <v>0</v>
      </c>
      <c r="CU105" s="7" t="s">
        <v>148</v>
      </c>
      <c r="CV105" s="11">
        <f>IFERROR(VLOOKUP(CU105,Dicionário!A:B,2,0),"Conferir")</f>
        <v>2</v>
      </c>
      <c r="CW105" s="7">
        <v>0</v>
      </c>
      <c r="CX105" s="7" t="s">
        <v>148</v>
      </c>
      <c r="CY105" s="11">
        <f>IFERROR(VLOOKUP(CX105,Dicionário!A:B,2,0),"Conferir")</f>
        <v>2</v>
      </c>
      <c r="CZ105" s="12">
        <f t="shared" si="3"/>
        <v>0</v>
      </c>
      <c r="DA105" s="7">
        <v>0</v>
      </c>
      <c r="DB105" s="7" t="s">
        <v>148</v>
      </c>
      <c r="DC105" s="7">
        <f>IFERROR(VLOOKUP(DB105,Dicionário!A:B,2,0),"Conferir")</f>
        <v>2</v>
      </c>
      <c r="DE105" s="7" t="s">
        <v>156</v>
      </c>
      <c r="DF105" s="7" t="s">
        <v>156</v>
      </c>
      <c r="DG105" s="11">
        <f>IFERROR(VLOOKUP(DF105,Dicionário!A:B,2,0),"Conferir")</f>
        <v>1</v>
      </c>
      <c r="DH105" s="7" t="s">
        <v>157</v>
      </c>
      <c r="DJ105" s="7" t="s">
        <v>158</v>
      </c>
      <c r="DK105" s="11">
        <f>IFERROR(VLOOKUP(DJ105,Dicionário!A:B,2,0),"Conferir")</f>
        <v>2</v>
      </c>
      <c r="DL105" s="7" t="s">
        <v>176</v>
      </c>
      <c r="DM105" s="11">
        <f>IFERROR(VLOOKUP(DL105,Dicionário!A:B,2,0),"Conferir")</f>
        <v>2</v>
      </c>
      <c r="DN105" s="7" t="s">
        <v>177</v>
      </c>
      <c r="DO105" s="11">
        <f>IFERROR(VLOOKUP(DN105,Dicionário!A:B,2,0),"Conferir")</f>
        <v>5</v>
      </c>
      <c r="DP105" s="7" t="s">
        <v>127</v>
      </c>
      <c r="DQ105" s="11">
        <f>IFERROR(VLOOKUP(DP105,Dicionário!A:B,2,0),"Conferir")</f>
        <v>2</v>
      </c>
      <c r="DR105" s="7" t="s">
        <v>127</v>
      </c>
      <c r="DS105" s="11">
        <f>IFERROR(VLOOKUP(DR105,Dicionário!A:B,2,0),"Conferir")</f>
        <v>2</v>
      </c>
      <c r="DW105" s="7">
        <f t="shared" si="4"/>
        <v>4642</v>
      </c>
      <c r="DX105" s="7">
        <f t="shared" si="5"/>
        <v>700</v>
      </c>
    </row>
    <row r="106" spans="1:128" ht="14" x14ac:dyDescent="0.15">
      <c r="A106" s="6">
        <v>44960.64909457176</v>
      </c>
      <c r="B106" s="7" t="s">
        <v>345</v>
      </c>
      <c r="C106" s="7" t="s">
        <v>959</v>
      </c>
      <c r="D106" s="7" t="s">
        <v>126</v>
      </c>
      <c r="E106" s="7" t="s">
        <v>126</v>
      </c>
      <c r="F106" s="7" t="s">
        <v>127</v>
      </c>
      <c r="G106" s="7">
        <v>1</v>
      </c>
      <c r="H106" s="7" t="s">
        <v>128</v>
      </c>
      <c r="I106" s="7" t="s">
        <v>129</v>
      </c>
      <c r="J106" s="7" t="s">
        <v>131</v>
      </c>
      <c r="K106" s="7" t="s">
        <v>130</v>
      </c>
      <c r="L106" s="7" t="s">
        <v>960</v>
      </c>
      <c r="M106" s="7">
        <v>2023010167</v>
      </c>
      <c r="N106" s="7" t="s">
        <v>961</v>
      </c>
      <c r="O106" s="7">
        <v>11983640083</v>
      </c>
      <c r="P106" s="7">
        <v>536230481</v>
      </c>
      <c r="Q106" s="7">
        <v>50885450884</v>
      </c>
      <c r="R106" s="9">
        <v>38822</v>
      </c>
      <c r="S106" s="7">
        <v>2023</v>
      </c>
      <c r="T106" s="7">
        <v>17</v>
      </c>
      <c r="U106" s="7" t="s">
        <v>164</v>
      </c>
      <c r="V106" s="7" t="s">
        <v>136</v>
      </c>
      <c r="W106" s="7" t="s">
        <v>962</v>
      </c>
      <c r="X106" s="8" t="s">
        <v>963</v>
      </c>
      <c r="Y106" s="7" t="s">
        <v>139</v>
      </c>
      <c r="Z106" s="7" t="s">
        <v>140</v>
      </c>
      <c r="AA106" s="7" t="s">
        <v>167</v>
      </c>
      <c r="AB106" s="7" t="s">
        <v>142</v>
      </c>
      <c r="AD106" s="7">
        <v>2</v>
      </c>
      <c r="AE106" s="7">
        <v>2</v>
      </c>
      <c r="AF106" s="7">
        <f t="shared" si="0"/>
        <v>4</v>
      </c>
      <c r="AH106" s="7">
        <f t="shared" si="1"/>
        <v>4</v>
      </c>
      <c r="AI106" s="10" t="str">
        <f t="shared" si="2"/>
        <v>Ok</v>
      </c>
      <c r="AJ106" s="7" t="s">
        <v>143</v>
      </c>
      <c r="AK106" s="7">
        <v>0</v>
      </c>
      <c r="AL106" s="7" t="s">
        <v>145</v>
      </c>
      <c r="AM106" s="11">
        <f>IFERROR(VLOOKUP(AL106,Dicionário!A:B,2,0),"Conferir")</f>
        <v>2</v>
      </c>
      <c r="AN106" s="7">
        <v>0</v>
      </c>
      <c r="AO106" s="7" t="s">
        <v>145</v>
      </c>
      <c r="AP106" s="7">
        <f>IFERROR(VLOOKUP(AO106,Dicionário!A:B,2,0),"Conferir")</f>
        <v>2</v>
      </c>
      <c r="AQ106" s="7">
        <v>0</v>
      </c>
      <c r="AR106" s="7" t="s">
        <v>145</v>
      </c>
      <c r="AS106" s="11">
        <f>IFERROR(VLOOKUP(AR106,Dicionário!A:B,2,0),"Conferir")</f>
        <v>2</v>
      </c>
      <c r="AT106" s="7">
        <v>0</v>
      </c>
      <c r="AU106" s="7" t="s">
        <v>145</v>
      </c>
      <c r="AV106" s="7">
        <f>IFERROR(VLOOKUP(AU106,Dicionário!A:B,2,0),"Conferir")</f>
        <v>2</v>
      </c>
      <c r="AW106" s="7">
        <v>0</v>
      </c>
      <c r="AX106" s="7">
        <v>0</v>
      </c>
      <c r="AY106" s="7" t="s">
        <v>145</v>
      </c>
      <c r="AZ106" s="11">
        <f>IFERROR(VLOOKUP(AY106,Dicionário!A:B,2,0),"Conferir")</f>
        <v>2</v>
      </c>
      <c r="BA106" s="7">
        <v>1550</v>
      </c>
      <c r="BB106" s="7" t="s">
        <v>223</v>
      </c>
      <c r="BC106" s="7">
        <f>IFERROR(VLOOKUP(BB106,Dicionário!A:B,2,0),"Conferir")</f>
        <v>2</v>
      </c>
      <c r="BD106" s="7">
        <v>200</v>
      </c>
      <c r="BE106" s="7" t="s">
        <v>267</v>
      </c>
      <c r="BF106" s="11">
        <f>IFERROR(VLOOKUP(BE106,Dicionário!A:B,2,0),"Conferir")</f>
        <v>0</v>
      </c>
      <c r="BH106" s="7">
        <v>2</v>
      </c>
      <c r="BI106" s="7" t="s">
        <v>186</v>
      </c>
      <c r="BJ106" s="11">
        <f>IFERROR(VLOOKUP(BI106,Dicionário!$A:$B,2,0),"Conferir")</f>
        <v>1</v>
      </c>
      <c r="BK106" s="7">
        <v>0</v>
      </c>
      <c r="BL106" s="7" t="s">
        <v>187</v>
      </c>
      <c r="BM106" s="11">
        <f>IFERROR(VLOOKUP(BL106,Dicionário!A:B,2,0),"Conferir")</f>
        <v>2</v>
      </c>
      <c r="BN106" s="7">
        <v>880</v>
      </c>
      <c r="BO106" s="7" t="s">
        <v>188</v>
      </c>
      <c r="BP106" s="7">
        <f>IFERROR(VLOOKUP(BO106,Dicionário!A:B,2,0),"Conferir")</f>
        <v>2</v>
      </c>
      <c r="BQ106" s="7">
        <v>66</v>
      </c>
      <c r="BR106" s="7" t="s">
        <v>149</v>
      </c>
      <c r="BS106" s="11">
        <f>IFERROR(VLOOKUP(BR106,Dicionário!A:B,2,0),"Conferir")</f>
        <v>2</v>
      </c>
      <c r="BT106" s="7">
        <v>134</v>
      </c>
      <c r="BU106" s="7" t="s">
        <v>149</v>
      </c>
      <c r="BV106" s="7">
        <f>IFERROR(VLOOKUP(BU106,Dicionário!A:B,2,0),"Conferir")</f>
        <v>2</v>
      </c>
      <c r="BW106" s="7">
        <v>127</v>
      </c>
      <c r="BX106" s="7" t="s">
        <v>189</v>
      </c>
      <c r="BY106" s="11">
        <f>IFERROR(VLOOKUP(BX106,Dicionário!A:B,2,0),"Conferir")</f>
        <v>2</v>
      </c>
      <c r="BZ106" s="7" t="s">
        <v>170</v>
      </c>
      <c r="CA106" s="7">
        <v>0</v>
      </c>
      <c r="CB106" s="7" t="s">
        <v>148</v>
      </c>
      <c r="CC106" s="11">
        <f>IFERROR(VLOOKUP(CB106,Dicionário!A:B,2,0),"Conferir")</f>
        <v>2</v>
      </c>
      <c r="CD106" s="7">
        <v>0</v>
      </c>
      <c r="CE106" s="7">
        <v>200</v>
      </c>
      <c r="CF106" s="7" t="s">
        <v>525</v>
      </c>
      <c r="CG106" s="7">
        <f>IFERROR(VLOOKUP(CF106,Dicionário!A:B,2,0),"Conferir")</f>
        <v>0</v>
      </c>
      <c r="CH106" s="7">
        <v>0</v>
      </c>
      <c r="CI106" s="7" t="s">
        <v>148</v>
      </c>
      <c r="CJ106" s="7">
        <f>IFERROR(VLOOKUP(CI106,Dicionário!A:B,2,0),"Conferir")</f>
        <v>2</v>
      </c>
      <c r="CK106" s="7">
        <v>0</v>
      </c>
      <c r="CL106" s="7" t="s">
        <v>148</v>
      </c>
      <c r="CM106" s="11">
        <f>IFERROR(VLOOKUP(CL106,Dicionário!A:B,2,0),"Conferir")</f>
        <v>2</v>
      </c>
      <c r="CO106" s="7">
        <v>0</v>
      </c>
      <c r="CP106" s="7">
        <v>0</v>
      </c>
      <c r="CQ106" s="7">
        <v>0</v>
      </c>
      <c r="CR106" s="7" t="s">
        <v>148</v>
      </c>
      <c r="CS106" s="11">
        <f>IFERROR(VLOOKUP(CR106,Dicionário!A:B,2,0),"Conferir")</f>
        <v>2</v>
      </c>
      <c r="CT106" s="7">
        <v>0</v>
      </c>
      <c r="CU106" s="7" t="s">
        <v>148</v>
      </c>
      <c r="CV106" s="11">
        <f>IFERROR(VLOOKUP(CU106,Dicionário!A:B,2,0),"Conferir")</f>
        <v>2</v>
      </c>
      <c r="CW106" s="7">
        <v>0</v>
      </c>
      <c r="CX106" s="7" t="s">
        <v>148</v>
      </c>
      <c r="CY106" s="11">
        <f>IFERROR(VLOOKUP(CX106,Dicionário!A:B,2,0),"Conferir")</f>
        <v>2</v>
      </c>
      <c r="CZ106" s="12">
        <f t="shared" si="3"/>
        <v>0</v>
      </c>
      <c r="DA106" s="7">
        <v>0</v>
      </c>
      <c r="DB106" s="7" t="s">
        <v>148</v>
      </c>
      <c r="DC106" s="7">
        <f>IFERROR(VLOOKUP(DB106,Dicionário!A:B,2,0),"Conferir")</f>
        <v>2</v>
      </c>
      <c r="DE106" s="7" t="s">
        <v>156</v>
      </c>
      <c r="DF106" s="7" t="s">
        <v>156</v>
      </c>
      <c r="DG106" s="11">
        <f>IFERROR(VLOOKUP(DF106,Dicionário!A:B,2,0),"Conferir")</f>
        <v>1</v>
      </c>
      <c r="DH106" s="7" t="s">
        <v>157</v>
      </c>
      <c r="DJ106" s="7" t="s">
        <v>271</v>
      </c>
      <c r="DK106" s="11">
        <f>IFERROR(VLOOKUP(DJ106,Dicionário!A:B,2,0),"Conferir")</f>
        <v>1</v>
      </c>
      <c r="DL106" s="7" t="s">
        <v>176</v>
      </c>
      <c r="DM106" s="11">
        <f>IFERROR(VLOOKUP(DL106,Dicionário!A:B,2,0),"Conferir")</f>
        <v>2</v>
      </c>
      <c r="DN106" s="7" t="s">
        <v>177</v>
      </c>
      <c r="DO106" s="11">
        <f>IFERROR(VLOOKUP(DN106,Dicionário!A:B,2,0),"Conferir")</f>
        <v>5</v>
      </c>
      <c r="DP106" s="7" t="s">
        <v>127</v>
      </c>
      <c r="DQ106" s="11">
        <f>IFERROR(VLOOKUP(DP106,Dicionário!A:B,2,0),"Conferir")</f>
        <v>2</v>
      </c>
      <c r="DR106" s="7" t="s">
        <v>126</v>
      </c>
      <c r="DS106" s="11">
        <f>IFERROR(VLOOKUP(DR106,Dicionário!A:B,2,0),"Conferir")</f>
        <v>1</v>
      </c>
      <c r="DT106" s="7" t="s">
        <v>964</v>
      </c>
      <c r="DW106" s="7">
        <f t="shared" si="4"/>
        <v>1750</v>
      </c>
      <c r="DX106" s="7">
        <f t="shared" si="5"/>
        <v>1280</v>
      </c>
    </row>
    <row r="107" spans="1:128" ht="14" x14ac:dyDescent="0.15">
      <c r="A107" s="6">
        <v>44961.582552650463</v>
      </c>
      <c r="B107" s="7" t="s">
        <v>330</v>
      </c>
      <c r="C107" s="7" t="s">
        <v>965</v>
      </c>
      <c r="D107" s="7" t="s">
        <v>126</v>
      </c>
      <c r="E107" s="7" t="s">
        <v>127</v>
      </c>
      <c r="F107" s="7" t="s">
        <v>127</v>
      </c>
      <c r="G107" s="7">
        <v>2</v>
      </c>
      <c r="H107" s="7" t="s">
        <v>128</v>
      </c>
      <c r="I107" s="7" t="s">
        <v>129</v>
      </c>
      <c r="J107" s="7" t="s">
        <v>306</v>
      </c>
      <c r="K107" s="7" t="s">
        <v>131</v>
      </c>
      <c r="L107" s="7" t="s">
        <v>966</v>
      </c>
      <c r="M107" s="7">
        <v>2023010168</v>
      </c>
      <c r="N107" s="7" t="s">
        <v>967</v>
      </c>
      <c r="O107" s="7">
        <v>11983776542</v>
      </c>
      <c r="P107" s="7">
        <v>376699437</v>
      </c>
      <c r="Q107" s="7">
        <v>47049494860</v>
      </c>
      <c r="R107" s="9">
        <v>35766</v>
      </c>
      <c r="S107" s="7">
        <v>2014</v>
      </c>
      <c r="T107" s="7">
        <v>25</v>
      </c>
      <c r="U107" s="7" t="s">
        <v>255</v>
      </c>
      <c r="V107" s="7" t="s">
        <v>136</v>
      </c>
      <c r="W107" s="7" t="s">
        <v>968</v>
      </c>
      <c r="X107" s="8" t="s">
        <v>969</v>
      </c>
      <c r="Y107" s="7" t="s">
        <v>970</v>
      </c>
      <c r="Z107" s="7" t="s">
        <v>140</v>
      </c>
      <c r="AA107" s="7" t="s">
        <v>971</v>
      </c>
      <c r="AB107" s="7">
        <v>2</v>
      </c>
      <c r="AD107" s="7">
        <v>3</v>
      </c>
      <c r="AE107" s="7">
        <v>3</v>
      </c>
      <c r="AF107" s="7">
        <f t="shared" si="0"/>
        <v>6</v>
      </c>
      <c r="AH107" s="7">
        <f t="shared" si="1"/>
        <v>6</v>
      </c>
      <c r="AI107" s="10" t="str">
        <f t="shared" si="2"/>
        <v>Ok</v>
      </c>
      <c r="AJ107" s="7" t="s">
        <v>143</v>
      </c>
      <c r="AK107" s="7">
        <v>0</v>
      </c>
      <c r="AL107" s="7" t="s">
        <v>145</v>
      </c>
      <c r="AM107" s="11">
        <f>IFERROR(VLOOKUP(AL107,Dicionário!A:B,2,0),"Conferir")</f>
        <v>2</v>
      </c>
      <c r="AN107" s="7">
        <v>0</v>
      </c>
      <c r="AO107" s="7" t="s">
        <v>145</v>
      </c>
      <c r="AP107" s="7">
        <f>IFERROR(VLOOKUP(AO107,Dicionário!A:B,2,0),"Conferir")</f>
        <v>2</v>
      </c>
      <c r="AQ107" s="7">
        <v>0</v>
      </c>
      <c r="AR107" s="7" t="s">
        <v>145</v>
      </c>
      <c r="AS107" s="11">
        <f>IFERROR(VLOOKUP(AR107,Dicionário!A:B,2,0),"Conferir")</f>
        <v>2</v>
      </c>
      <c r="AT107" s="7">
        <v>0</v>
      </c>
      <c r="AU107" s="7" t="s">
        <v>145</v>
      </c>
      <c r="AV107" s="7">
        <f>IFERROR(VLOOKUP(AU107,Dicionário!A:B,2,0),"Conferir")</f>
        <v>2</v>
      </c>
      <c r="AW107" s="7">
        <v>0</v>
      </c>
      <c r="AX107" s="7">
        <v>0</v>
      </c>
      <c r="AY107" s="7" t="s">
        <v>145</v>
      </c>
      <c r="AZ107" s="11">
        <f>IFERROR(VLOOKUP(AY107,Dicionário!A:B,2,0),"Conferir")</f>
        <v>2</v>
      </c>
      <c r="BA107" s="7">
        <v>0</v>
      </c>
      <c r="BB107" s="7" t="s">
        <v>145</v>
      </c>
      <c r="BC107" s="7">
        <f>IFERROR(VLOOKUP(BB107,Dicionário!A:B,2,0),"Conferir")</f>
        <v>2</v>
      </c>
      <c r="BD107" s="7">
        <v>800</v>
      </c>
      <c r="BE107" s="7" t="s">
        <v>224</v>
      </c>
      <c r="BF107" s="11">
        <f>IFERROR(VLOOKUP(BE107,Dicionário!A:B,2,0),"Conferir")</f>
        <v>2</v>
      </c>
      <c r="BH107" s="7">
        <v>0</v>
      </c>
      <c r="BI107" s="7" t="s">
        <v>328</v>
      </c>
      <c r="BJ107" s="11">
        <f>IFERROR(VLOOKUP(BI107,Dicionário!$A:$B,2,0),"Conferir")</f>
        <v>3</v>
      </c>
      <c r="BK107" s="7">
        <v>0</v>
      </c>
      <c r="BL107" s="7" t="s">
        <v>329</v>
      </c>
      <c r="BM107" s="11">
        <f>IFERROR(VLOOKUP(BL107,Dicionário!A:B,2,0),"Conferir")</f>
        <v>2</v>
      </c>
      <c r="BN107" s="7">
        <v>0</v>
      </c>
      <c r="BO107" s="7" t="s">
        <v>212</v>
      </c>
      <c r="BP107" s="7">
        <f>IFERROR(VLOOKUP(BO107,Dicionário!A:B,2,0),"Conferir")</f>
        <v>2</v>
      </c>
      <c r="BQ107" s="7">
        <v>67</v>
      </c>
      <c r="BR107" s="7" t="s">
        <v>149</v>
      </c>
      <c r="BS107" s="11">
        <f>IFERROR(VLOOKUP(BR107,Dicionário!A:B,2,0),"Conferir")</f>
        <v>2</v>
      </c>
      <c r="BT107" s="7">
        <v>370</v>
      </c>
      <c r="BU107" s="7" t="s">
        <v>149</v>
      </c>
      <c r="BV107" s="7">
        <f>IFERROR(VLOOKUP(BU107,Dicionário!A:B,2,0),"Conferir")</f>
        <v>2</v>
      </c>
      <c r="BW107" s="7">
        <v>0</v>
      </c>
      <c r="BX107" s="7" t="s">
        <v>148</v>
      </c>
      <c r="BY107" s="11">
        <f>IFERROR(VLOOKUP(BX107,Dicionário!A:B,2,0),"Conferir")</f>
        <v>2</v>
      </c>
      <c r="BZ107" s="7" t="s">
        <v>170</v>
      </c>
      <c r="CA107" s="7">
        <v>80</v>
      </c>
      <c r="CB107" s="7" t="s">
        <v>190</v>
      </c>
      <c r="CC107" s="11">
        <f>IFERROR(VLOOKUP(CB107,Dicionário!A:B,2,0),"Conferir")</f>
        <v>2</v>
      </c>
      <c r="CD107" s="7">
        <v>0</v>
      </c>
      <c r="CE107" s="7">
        <v>0</v>
      </c>
      <c r="CF107" s="7" t="s">
        <v>148</v>
      </c>
      <c r="CG107" s="7">
        <f>IFERROR(VLOOKUP(CF107,Dicionário!A:B,2,0),"Conferir")</f>
        <v>2</v>
      </c>
      <c r="CH107" s="7">
        <v>0</v>
      </c>
      <c r="CI107" s="7" t="s">
        <v>148</v>
      </c>
      <c r="CJ107" s="7">
        <f>IFERROR(VLOOKUP(CI107,Dicionário!A:B,2,0),"Conferir")</f>
        <v>2</v>
      </c>
      <c r="CK107" s="7">
        <v>250</v>
      </c>
      <c r="CL107" s="7" t="s">
        <v>152</v>
      </c>
      <c r="CM107" s="11">
        <f>IFERROR(VLOOKUP(CL107,Dicionário!A:B,2,0),"Conferir")</f>
        <v>2</v>
      </c>
      <c r="CN107" s="7" t="s">
        <v>972</v>
      </c>
      <c r="CO107" s="7">
        <v>0</v>
      </c>
      <c r="CP107" s="7">
        <v>0</v>
      </c>
      <c r="CQ107" s="7">
        <v>0</v>
      </c>
      <c r="CR107" s="7" t="s">
        <v>148</v>
      </c>
      <c r="CS107" s="11">
        <f>IFERROR(VLOOKUP(CR107,Dicionário!A:B,2,0),"Conferir")</f>
        <v>2</v>
      </c>
      <c r="CT107" s="7">
        <v>0</v>
      </c>
      <c r="CU107" s="7" t="s">
        <v>148</v>
      </c>
      <c r="CV107" s="11">
        <f>IFERROR(VLOOKUP(CU107,Dicionário!A:B,2,0),"Conferir")</f>
        <v>2</v>
      </c>
      <c r="CW107" s="7">
        <v>0</v>
      </c>
      <c r="CX107" s="7" t="s">
        <v>148</v>
      </c>
      <c r="CY107" s="11">
        <f>IFERROR(VLOOKUP(CX107,Dicionário!A:B,2,0),"Conferir")</f>
        <v>2</v>
      </c>
      <c r="CZ107" s="12">
        <f t="shared" si="3"/>
        <v>0</v>
      </c>
      <c r="DA107" s="7">
        <v>0</v>
      </c>
      <c r="DB107" s="7" t="s">
        <v>148</v>
      </c>
      <c r="DC107" s="7">
        <f>IFERROR(VLOOKUP(DB107,Dicionário!A:B,2,0),"Conferir")</f>
        <v>2</v>
      </c>
      <c r="DE107" s="7" t="s">
        <v>156</v>
      </c>
      <c r="DF107" s="7" t="s">
        <v>156</v>
      </c>
      <c r="DG107" s="11">
        <f>IFERROR(VLOOKUP(DF107,Dicionário!A:B,2,0),"Conferir")</f>
        <v>1</v>
      </c>
      <c r="DH107" s="7" t="s">
        <v>175</v>
      </c>
      <c r="DI107" s="7" t="s">
        <v>127</v>
      </c>
      <c r="DJ107" s="7" t="s">
        <v>158</v>
      </c>
      <c r="DK107" s="11">
        <f>IFERROR(VLOOKUP(DJ107,Dicionário!A:B,2,0),"Conferir")</f>
        <v>2</v>
      </c>
      <c r="DL107" s="7" t="s">
        <v>159</v>
      </c>
      <c r="DM107" s="11">
        <f>IFERROR(VLOOKUP(DL107,Dicionário!A:B,2,0),"Conferir")</f>
        <v>1</v>
      </c>
      <c r="DN107" s="7" t="s">
        <v>159</v>
      </c>
      <c r="DO107" s="11">
        <f>IFERROR(VLOOKUP(DN107,Dicionário!A:B,2,0),"Conferir")</f>
        <v>1</v>
      </c>
      <c r="DP107" s="7" t="s">
        <v>127</v>
      </c>
      <c r="DQ107" s="11">
        <f>IFERROR(VLOOKUP(DP107,Dicionário!A:B,2,0),"Conferir")</f>
        <v>2</v>
      </c>
      <c r="DR107" s="7" t="s">
        <v>126</v>
      </c>
      <c r="DS107" s="11">
        <f>IFERROR(VLOOKUP(DR107,Dicionário!A:B,2,0),"Conferir")</f>
        <v>1</v>
      </c>
      <c r="DW107" s="7">
        <f t="shared" si="4"/>
        <v>800</v>
      </c>
      <c r="DX107" s="7">
        <f t="shared" si="5"/>
        <v>767</v>
      </c>
    </row>
    <row r="108" spans="1:128" ht="14" x14ac:dyDescent="0.15">
      <c r="A108" s="6">
        <v>44961.74692174769</v>
      </c>
      <c r="B108" s="7" t="s">
        <v>204</v>
      </c>
      <c r="C108" s="7" t="s">
        <v>973</v>
      </c>
      <c r="D108" s="7" t="s">
        <v>126</v>
      </c>
      <c r="E108" s="7" t="s">
        <v>126</v>
      </c>
      <c r="F108" s="7" t="s">
        <v>127</v>
      </c>
      <c r="G108" s="7">
        <v>4</v>
      </c>
      <c r="H108" s="7">
        <v>4</v>
      </c>
      <c r="I108" s="7">
        <v>1</v>
      </c>
      <c r="J108" s="7" t="s">
        <v>131</v>
      </c>
      <c r="K108" s="7" t="s">
        <v>274</v>
      </c>
      <c r="L108" s="7" t="s">
        <v>974</v>
      </c>
      <c r="M108" s="7">
        <v>2023010169</v>
      </c>
      <c r="N108" s="7" t="s">
        <v>975</v>
      </c>
      <c r="O108" s="7">
        <v>11978878934</v>
      </c>
      <c r="P108" s="7">
        <v>388749507</v>
      </c>
      <c r="Q108" s="7">
        <v>45196487859</v>
      </c>
      <c r="R108" s="9">
        <v>37796</v>
      </c>
      <c r="S108" s="7">
        <v>2020</v>
      </c>
      <c r="T108" s="7">
        <v>20</v>
      </c>
      <c r="U108" s="7" t="s">
        <v>164</v>
      </c>
      <c r="V108" s="7" t="s">
        <v>136</v>
      </c>
      <c r="W108" s="7" t="s">
        <v>976</v>
      </c>
      <c r="X108" s="8" t="s">
        <v>977</v>
      </c>
      <c r="Y108" s="7" t="s">
        <v>502</v>
      </c>
      <c r="Z108" s="7" t="s">
        <v>140</v>
      </c>
      <c r="AA108" s="7" t="s">
        <v>167</v>
      </c>
      <c r="AB108" s="7" t="s">
        <v>142</v>
      </c>
      <c r="AD108" s="7">
        <v>4</v>
      </c>
      <c r="AE108" s="7">
        <v>4</v>
      </c>
      <c r="AF108" s="7">
        <f t="shared" si="0"/>
        <v>8</v>
      </c>
      <c r="AH108" s="7">
        <f t="shared" si="1"/>
        <v>8</v>
      </c>
      <c r="AI108" s="10" t="str">
        <f t="shared" si="2"/>
        <v>Ok</v>
      </c>
      <c r="AJ108" s="7" t="s">
        <v>222</v>
      </c>
      <c r="AK108" s="7">
        <v>1332</v>
      </c>
      <c r="AL108" s="7" t="s">
        <v>144</v>
      </c>
      <c r="AM108" s="11">
        <f>IFERROR(VLOOKUP(AL108,Dicionário!A:B,2,0),"Conferir")</f>
        <v>2</v>
      </c>
      <c r="AN108" s="7">
        <v>700</v>
      </c>
      <c r="AO108" s="7" t="s">
        <v>223</v>
      </c>
      <c r="AP108" s="7">
        <f>IFERROR(VLOOKUP(AO108,Dicionário!A:B,2,0),"Conferir")</f>
        <v>2</v>
      </c>
      <c r="AQ108" s="7">
        <v>0</v>
      </c>
      <c r="AR108" s="7" t="s">
        <v>145</v>
      </c>
      <c r="AS108" s="11">
        <f>IFERROR(VLOOKUP(AR108,Dicionário!A:B,2,0),"Conferir")</f>
        <v>2</v>
      </c>
      <c r="AT108" s="7">
        <v>0</v>
      </c>
      <c r="AU108" s="7" t="s">
        <v>145</v>
      </c>
      <c r="AV108" s="7">
        <f>IFERROR(VLOOKUP(AU108,Dicionário!A:B,2,0),"Conferir")</f>
        <v>2</v>
      </c>
      <c r="AW108" s="7">
        <v>0</v>
      </c>
      <c r="AX108" s="7">
        <v>0</v>
      </c>
      <c r="AY108" s="7" t="s">
        <v>145</v>
      </c>
      <c r="AZ108" s="11">
        <f>IFERROR(VLOOKUP(AY108,Dicionário!A:B,2,0),"Conferir")</f>
        <v>2</v>
      </c>
      <c r="BA108" s="7">
        <v>0</v>
      </c>
      <c r="BB108" s="7" t="s">
        <v>145</v>
      </c>
      <c r="BC108" s="7">
        <f>IFERROR(VLOOKUP(BB108,Dicionário!A:B,2,0),"Conferir")</f>
        <v>2</v>
      </c>
      <c r="BD108" s="7">
        <v>600</v>
      </c>
      <c r="BE108" s="7" t="s">
        <v>224</v>
      </c>
      <c r="BF108" s="11">
        <f>IFERROR(VLOOKUP(BE108,Dicionário!A:B,2,0),"Conferir")</f>
        <v>2</v>
      </c>
      <c r="BH108" s="7">
        <v>0</v>
      </c>
      <c r="BI108" s="7" t="s">
        <v>186</v>
      </c>
      <c r="BJ108" s="11">
        <f>IFERROR(VLOOKUP(BI108,Dicionário!$A:$B,2,0),"Conferir")</f>
        <v>1</v>
      </c>
      <c r="BK108" s="7">
        <v>0</v>
      </c>
      <c r="BL108" s="7" t="s">
        <v>187</v>
      </c>
      <c r="BM108" s="11">
        <f>IFERROR(VLOOKUP(BL108,Dicionário!A:B,2,0),"Conferir")</f>
        <v>2</v>
      </c>
      <c r="BN108" s="7">
        <v>0</v>
      </c>
      <c r="BO108" s="7" t="s">
        <v>476</v>
      </c>
      <c r="BP108" s="7">
        <f>IFERROR(VLOOKUP(BO108,Dicionário!A:B,2,0),"Conferir")</f>
        <v>2</v>
      </c>
      <c r="BQ108" s="7">
        <v>27</v>
      </c>
      <c r="BR108" s="7" t="s">
        <v>149</v>
      </c>
      <c r="BS108" s="11">
        <f>IFERROR(VLOOKUP(BR108,Dicionário!A:B,2,0),"Conferir")</f>
        <v>2</v>
      </c>
      <c r="BT108" s="7">
        <v>79</v>
      </c>
      <c r="BU108" s="7" t="s">
        <v>149</v>
      </c>
      <c r="BV108" s="7">
        <f>IFERROR(VLOOKUP(BU108,Dicionário!A:B,2,0),"Conferir")</f>
        <v>2</v>
      </c>
      <c r="BW108" s="7">
        <v>65</v>
      </c>
      <c r="BX108" s="7" t="s">
        <v>189</v>
      </c>
      <c r="BY108" s="11">
        <f>IFERROR(VLOOKUP(BX108,Dicionário!A:B,2,0),"Conferir")</f>
        <v>2</v>
      </c>
      <c r="BZ108" s="7" t="s">
        <v>170</v>
      </c>
      <c r="CA108" s="7">
        <v>111</v>
      </c>
      <c r="CB108" s="7" t="s">
        <v>190</v>
      </c>
      <c r="CC108" s="11">
        <f>IFERROR(VLOOKUP(CB108,Dicionário!A:B,2,0),"Conferir")</f>
        <v>2</v>
      </c>
      <c r="CD108" s="7">
        <v>87</v>
      </c>
      <c r="CE108" s="7">
        <v>0</v>
      </c>
      <c r="CF108" s="7" t="s">
        <v>148</v>
      </c>
      <c r="CG108" s="7">
        <f>IFERROR(VLOOKUP(CF108,Dicionário!A:B,2,0),"Conferir")</f>
        <v>2</v>
      </c>
      <c r="CH108" s="7">
        <v>0</v>
      </c>
      <c r="CI108" s="7" t="s">
        <v>148</v>
      </c>
      <c r="CJ108" s="7">
        <f>IFERROR(VLOOKUP(CI108,Dicionário!A:B,2,0),"Conferir")</f>
        <v>2</v>
      </c>
      <c r="CK108" s="7">
        <v>0</v>
      </c>
      <c r="CL108" s="7" t="s">
        <v>148</v>
      </c>
      <c r="CM108" s="11">
        <f>IFERROR(VLOOKUP(CL108,Dicionário!A:B,2,0),"Conferir")</f>
        <v>2</v>
      </c>
      <c r="CO108" s="7">
        <v>0</v>
      </c>
      <c r="CP108" s="7">
        <v>0</v>
      </c>
      <c r="CQ108" s="7">
        <v>0</v>
      </c>
      <c r="CR108" s="7" t="s">
        <v>148</v>
      </c>
      <c r="CS108" s="11">
        <f>IFERROR(VLOOKUP(CR108,Dicionário!A:B,2,0),"Conferir")</f>
        <v>2</v>
      </c>
      <c r="CT108" s="7">
        <v>0</v>
      </c>
      <c r="CU108" s="7" t="s">
        <v>247</v>
      </c>
      <c r="CV108" s="11">
        <f>IFERROR(VLOOKUP(CU108,Dicionário!A:B,2,0),"Conferir")</f>
        <v>2</v>
      </c>
      <c r="CW108" s="7">
        <v>0</v>
      </c>
      <c r="CX108" s="7" t="s">
        <v>247</v>
      </c>
      <c r="CY108" s="11">
        <f>IFERROR(VLOOKUP(CX108,Dicionário!A:B,2,0),"Conferir")</f>
        <v>2</v>
      </c>
      <c r="CZ108" s="12">
        <f t="shared" si="3"/>
        <v>0</v>
      </c>
      <c r="DA108" s="7">
        <v>0</v>
      </c>
      <c r="DB108" s="7" t="s">
        <v>148</v>
      </c>
      <c r="DC108" s="7">
        <f>IFERROR(VLOOKUP(DB108,Dicionário!A:B,2,0),"Conferir")</f>
        <v>2</v>
      </c>
      <c r="DE108" s="7" t="s">
        <v>156</v>
      </c>
      <c r="DF108" s="7" t="s">
        <v>156</v>
      </c>
      <c r="DG108" s="11">
        <f>IFERROR(VLOOKUP(DF108,Dicionário!A:B,2,0),"Conferir")</f>
        <v>1</v>
      </c>
      <c r="DH108" s="7" t="s">
        <v>175</v>
      </c>
      <c r="DJ108" s="7" t="s">
        <v>158</v>
      </c>
      <c r="DK108" s="11">
        <f>IFERROR(VLOOKUP(DJ108,Dicionário!A:B,2,0),"Conferir")</f>
        <v>2</v>
      </c>
      <c r="DL108" s="7" t="s">
        <v>176</v>
      </c>
      <c r="DM108" s="11">
        <f>IFERROR(VLOOKUP(DL108,Dicionário!A:B,2,0),"Conferir")</f>
        <v>2</v>
      </c>
      <c r="DN108" s="7" t="s">
        <v>176</v>
      </c>
      <c r="DO108" s="11">
        <f>IFERROR(VLOOKUP(DN108,Dicionário!A:B,2,0),"Conferir")</f>
        <v>2</v>
      </c>
      <c r="DP108" s="7" t="s">
        <v>126</v>
      </c>
      <c r="DQ108" s="11">
        <f>IFERROR(VLOOKUP(DP108,Dicionário!A:B,2,0),"Conferir")</f>
        <v>1</v>
      </c>
      <c r="DR108" s="7" t="s">
        <v>126</v>
      </c>
      <c r="DS108" s="11">
        <f>IFERROR(VLOOKUP(DR108,Dicionário!A:B,2,0),"Conferir")</f>
        <v>1</v>
      </c>
      <c r="DW108" s="7">
        <f t="shared" si="4"/>
        <v>2632</v>
      </c>
      <c r="DX108" s="7">
        <f t="shared" si="5"/>
        <v>304</v>
      </c>
    </row>
    <row r="109" spans="1:128" ht="14" x14ac:dyDescent="0.15">
      <c r="A109" s="6">
        <v>44961.479918680554</v>
      </c>
      <c r="B109" s="7" t="s">
        <v>469</v>
      </c>
      <c r="C109" s="7" t="s">
        <v>978</v>
      </c>
      <c r="D109" s="7" t="s">
        <v>126</v>
      </c>
      <c r="E109" s="7" t="s">
        <v>126</v>
      </c>
      <c r="F109" s="7" t="s">
        <v>127</v>
      </c>
      <c r="G109" s="7">
        <v>1</v>
      </c>
      <c r="H109" s="7" t="s">
        <v>128</v>
      </c>
      <c r="I109" s="7" t="s">
        <v>129</v>
      </c>
      <c r="J109" s="7" t="s">
        <v>306</v>
      </c>
      <c r="K109" s="7" t="s">
        <v>274</v>
      </c>
      <c r="L109" s="7" t="s">
        <v>979</v>
      </c>
      <c r="M109" s="7">
        <v>2023010171</v>
      </c>
      <c r="N109" s="7" t="s">
        <v>980</v>
      </c>
      <c r="O109" s="7">
        <v>11939342625</v>
      </c>
      <c r="P109" s="7">
        <v>605032725</v>
      </c>
      <c r="Q109" s="7">
        <v>50855927860</v>
      </c>
      <c r="R109" s="9">
        <v>38475</v>
      </c>
      <c r="S109" s="7">
        <v>2023</v>
      </c>
      <c r="T109" s="7">
        <v>18</v>
      </c>
      <c r="U109" s="7" t="s">
        <v>255</v>
      </c>
      <c r="V109" s="7" t="s">
        <v>136</v>
      </c>
      <c r="W109" s="7" t="s">
        <v>981</v>
      </c>
      <c r="X109" s="8" t="s">
        <v>982</v>
      </c>
      <c r="Y109" s="7" t="s">
        <v>139</v>
      </c>
      <c r="Z109" s="7" t="s">
        <v>140</v>
      </c>
      <c r="AA109" s="7" t="s">
        <v>167</v>
      </c>
      <c r="AB109" s="7" t="s">
        <v>142</v>
      </c>
      <c r="AD109" s="7">
        <v>5</v>
      </c>
      <c r="AE109" s="7">
        <v>5</v>
      </c>
      <c r="AF109" s="7">
        <f t="shared" si="0"/>
        <v>10</v>
      </c>
      <c r="AH109" s="7">
        <f t="shared" si="1"/>
        <v>10</v>
      </c>
      <c r="AI109" s="10" t="str">
        <f t="shared" si="2"/>
        <v>Ok</v>
      </c>
      <c r="AJ109" s="7" t="s">
        <v>143</v>
      </c>
      <c r="AK109" s="7">
        <v>0</v>
      </c>
      <c r="AL109" s="7" t="s">
        <v>145</v>
      </c>
      <c r="AM109" s="11">
        <f>IFERROR(VLOOKUP(AL109,Dicionário!A:B,2,0),"Conferir")</f>
        <v>2</v>
      </c>
      <c r="AN109" s="7">
        <v>4837</v>
      </c>
      <c r="AO109" s="7" t="s">
        <v>144</v>
      </c>
      <c r="AP109" s="7">
        <f>IFERROR(VLOOKUP(AO109,Dicionário!A:B,2,0),"Conferir")</f>
        <v>2</v>
      </c>
      <c r="AQ109" s="7">
        <v>0</v>
      </c>
      <c r="AR109" s="7" t="s">
        <v>145</v>
      </c>
      <c r="AS109" s="11">
        <f>IFERROR(VLOOKUP(AR109,Dicionário!A:B,2,0),"Conferir")</f>
        <v>2</v>
      </c>
      <c r="AT109" s="7">
        <v>0</v>
      </c>
      <c r="AU109" s="7" t="s">
        <v>145</v>
      </c>
      <c r="AV109" s="7">
        <f>IFERROR(VLOOKUP(AU109,Dicionário!A:B,2,0),"Conferir")</f>
        <v>2</v>
      </c>
      <c r="AW109" s="7">
        <v>0</v>
      </c>
      <c r="AX109" s="7">
        <v>0</v>
      </c>
      <c r="AY109" s="7" t="s">
        <v>145</v>
      </c>
      <c r="AZ109" s="11">
        <f>IFERROR(VLOOKUP(AY109,Dicionário!A:B,2,0),"Conferir")</f>
        <v>2</v>
      </c>
      <c r="BA109" s="7">
        <v>0</v>
      </c>
      <c r="BB109" s="7" t="s">
        <v>145</v>
      </c>
      <c r="BC109" s="7">
        <f>IFERROR(VLOOKUP(BB109,Dicionário!A:B,2,0),"Conferir")</f>
        <v>2</v>
      </c>
      <c r="BD109" s="7">
        <v>0</v>
      </c>
      <c r="BE109" s="7" t="s">
        <v>145</v>
      </c>
      <c r="BF109" s="11">
        <f>IFERROR(VLOOKUP(BE109,Dicionário!A:B,2,0),"Conferir")</f>
        <v>2</v>
      </c>
      <c r="BH109" s="7">
        <v>2</v>
      </c>
      <c r="BI109" s="7" t="s">
        <v>186</v>
      </c>
      <c r="BJ109" s="11">
        <f>IFERROR(VLOOKUP(BI109,Dicionário!$A:$B,2,0),"Conferir")</f>
        <v>1</v>
      </c>
      <c r="BK109" s="7">
        <v>0</v>
      </c>
      <c r="BL109" s="7" t="s">
        <v>187</v>
      </c>
      <c r="BM109" s="11">
        <f>IFERROR(VLOOKUP(BL109,Dicionário!A:B,2,0),"Conferir")</f>
        <v>2</v>
      </c>
      <c r="BN109" s="7">
        <v>476</v>
      </c>
      <c r="BO109" s="7" t="s">
        <v>188</v>
      </c>
      <c r="BP109" s="7">
        <f>IFERROR(VLOOKUP(BO109,Dicionário!A:B,2,0),"Conferir")</f>
        <v>2</v>
      </c>
      <c r="BQ109" s="7">
        <v>187</v>
      </c>
      <c r="BR109" s="7" t="s">
        <v>149</v>
      </c>
      <c r="BS109" s="11">
        <f>IFERROR(VLOOKUP(BR109,Dicionário!A:B,2,0),"Conferir")</f>
        <v>2</v>
      </c>
      <c r="BT109" s="7">
        <v>287</v>
      </c>
      <c r="BU109" s="7" t="s">
        <v>149</v>
      </c>
      <c r="BV109" s="7">
        <f>IFERROR(VLOOKUP(BU109,Dicionário!A:B,2,0),"Conferir")</f>
        <v>2</v>
      </c>
      <c r="BW109" s="7">
        <v>161</v>
      </c>
      <c r="BX109" s="7" t="s">
        <v>189</v>
      </c>
      <c r="BY109" s="11">
        <f>IFERROR(VLOOKUP(BX109,Dicionário!A:B,2,0),"Conferir")</f>
        <v>2</v>
      </c>
      <c r="BZ109" s="7" t="s">
        <v>214</v>
      </c>
      <c r="CA109" s="7">
        <v>72</v>
      </c>
      <c r="CB109" s="7" t="s">
        <v>190</v>
      </c>
      <c r="CC109" s="11">
        <f>IFERROR(VLOOKUP(CB109,Dicionário!A:B,2,0),"Conferir")</f>
        <v>2</v>
      </c>
      <c r="CD109" s="7">
        <v>400</v>
      </c>
      <c r="CE109" s="7">
        <v>1689</v>
      </c>
      <c r="CF109" s="7" t="s">
        <v>301</v>
      </c>
      <c r="CG109" s="7">
        <f>IFERROR(VLOOKUP(CF109,Dicionário!A:B,2,0),"Conferir")</f>
        <v>2</v>
      </c>
      <c r="CH109" s="7">
        <v>715</v>
      </c>
      <c r="CI109" s="7" t="s">
        <v>244</v>
      </c>
      <c r="CJ109" s="7">
        <f>IFERROR(VLOOKUP(CI109,Dicionário!A:B,2,0),"Conferir")</f>
        <v>2</v>
      </c>
      <c r="CK109" s="7">
        <v>585</v>
      </c>
      <c r="CL109" s="7" t="s">
        <v>245</v>
      </c>
      <c r="CM109" s="11">
        <f>IFERROR(VLOOKUP(CL109,Dicionário!A:B,2,0),"Conferir")</f>
        <v>2</v>
      </c>
      <c r="CN109" s="7" t="s">
        <v>983</v>
      </c>
      <c r="CO109" s="7">
        <v>0</v>
      </c>
      <c r="CP109" s="7">
        <v>0</v>
      </c>
      <c r="CQ109" s="7">
        <v>0</v>
      </c>
      <c r="CR109" s="7" t="s">
        <v>148</v>
      </c>
      <c r="CS109" s="11">
        <f>IFERROR(VLOOKUP(CR109,Dicionário!A:B,2,0),"Conferir")</f>
        <v>2</v>
      </c>
      <c r="CT109" s="7">
        <v>1800</v>
      </c>
      <c r="CU109" s="7" t="s">
        <v>247</v>
      </c>
      <c r="CV109" s="11">
        <f>IFERROR(VLOOKUP(CU109,Dicionário!A:B,2,0),"Conferir")</f>
        <v>2</v>
      </c>
      <c r="CW109" s="7">
        <v>0</v>
      </c>
      <c r="CX109" s="7" t="s">
        <v>148</v>
      </c>
      <c r="CY109" s="11">
        <f>IFERROR(VLOOKUP(CX109,Dicionário!A:B,2,0),"Conferir")</f>
        <v>2</v>
      </c>
      <c r="CZ109" s="12">
        <f t="shared" si="3"/>
        <v>-150</v>
      </c>
      <c r="DA109" s="7">
        <v>0</v>
      </c>
      <c r="DB109" s="7" t="s">
        <v>148</v>
      </c>
      <c r="DC109" s="7">
        <f>IFERROR(VLOOKUP(DB109,Dicionário!A:B,2,0),"Conferir")</f>
        <v>2</v>
      </c>
      <c r="DE109" s="7" t="s">
        <v>236</v>
      </c>
      <c r="DF109" s="7" t="s">
        <v>417</v>
      </c>
      <c r="DG109" s="11">
        <f>IFERROR(VLOOKUP(DF109,Dicionário!A:B,2,0),"Conferir")</f>
        <v>3</v>
      </c>
      <c r="DH109" s="7" t="s">
        <v>157</v>
      </c>
      <c r="DI109" s="7" t="s">
        <v>418</v>
      </c>
      <c r="DJ109" s="7" t="s">
        <v>158</v>
      </c>
      <c r="DK109" s="11">
        <f>IFERROR(VLOOKUP(DJ109,Dicionário!A:B,2,0),"Conferir")</f>
        <v>2</v>
      </c>
      <c r="DL109" s="7" t="s">
        <v>194</v>
      </c>
      <c r="DM109" s="11">
        <f>IFERROR(VLOOKUP(DL109,Dicionário!A:B,2,0),"Conferir")</f>
        <v>7</v>
      </c>
      <c r="DN109" s="7" t="s">
        <v>203</v>
      </c>
      <c r="DO109" s="11">
        <f>IFERROR(VLOOKUP(DN109,Dicionário!A:B,2,0),"Conferir")</f>
        <v>6</v>
      </c>
      <c r="DP109" s="7" t="s">
        <v>127</v>
      </c>
      <c r="DQ109" s="11">
        <f>IFERROR(VLOOKUP(DP109,Dicionário!A:B,2,0),"Conferir")</f>
        <v>2</v>
      </c>
      <c r="DR109" s="7" t="s">
        <v>127</v>
      </c>
      <c r="DS109" s="11">
        <f>IFERROR(VLOOKUP(DR109,Dicionário!A:B,2,0),"Conferir")</f>
        <v>2</v>
      </c>
      <c r="DW109" s="7">
        <f t="shared" si="4"/>
        <v>4837</v>
      </c>
      <c r="DX109" s="7">
        <f t="shared" si="5"/>
        <v>4411</v>
      </c>
    </row>
    <row r="110" spans="1:128" ht="14" x14ac:dyDescent="0.15">
      <c r="A110" s="6">
        <v>44961.743783055557</v>
      </c>
      <c r="B110" s="7" t="s">
        <v>272</v>
      </c>
      <c r="C110" s="7" t="s">
        <v>984</v>
      </c>
      <c r="D110" s="7" t="s">
        <v>126</v>
      </c>
      <c r="E110" s="7" t="s">
        <v>127</v>
      </c>
      <c r="F110" s="7" t="s">
        <v>127</v>
      </c>
      <c r="G110" s="7">
        <v>1</v>
      </c>
      <c r="H110" s="7" t="s">
        <v>128</v>
      </c>
      <c r="I110" s="7" t="s">
        <v>129</v>
      </c>
      <c r="J110" s="7" t="s">
        <v>131</v>
      </c>
      <c r="K110" s="7" t="s">
        <v>130</v>
      </c>
      <c r="L110" s="7" t="s">
        <v>985</v>
      </c>
      <c r="M110" s="7">
        <v>2023010172</v>
      </c>
      <c r="N110" s="7" t="s">
        <v>986</v>
      </c>
      <c r="O110" s="7">
        <v>11981717406</v>
      </c>
      <c r="P110" s="7">
        <v>570819921</v>
      </c>
      <c r="Q110" s="7">
        <v>54302133813</v>
      </c>
      <c r="R110" s="9">
        <v>38136</v>
      </c>
      <c r="S110" s="7">
        <v>2022</v>
      </c>
      <c r="T110" s="7">
        <v>19</v>
      </c>
      <c r="U110" s="7" t="s">
        <v>255</v>
      </c>
      <c r="V110" s="7" t="s">
        <v>136</v>
      </c>
      <c r="W110" s="7" t="s">
        <v>987</v>
      </c>
      <c r="X110" s="8" t="s">
        <v>988</v>
      </c>
      <c r="Y110" s="7" t="s">
        <v>139</v>
      </c>
      <c r="Z110" s="7" t="s">
        <v>140</v>
      </c>
      <c r="AA110" s="7" t="s">
        <v>167</v>
      </c>
      <c r="AB110" s="7" t="s">
        <v>142</v>
      </c>
      <c r="AD110" s="7">
        <v>4</v>
      </c>
      <c r="AE110" s="7">
        <v>4</v>
      </c>
      <c r="AF110" s="7">
        <f t="shared" si="0"/>
        <v>8</v>
      </c>
      <c r="AG110" s="7">
        <v>0</v>
      </c>
      <c r="AH110" s="7">
        <f t="shared" si="1"/>
        <v>8</v>
      </c>
      <c r="AI110" s="10" t="str">
        <f t="shared" si="2"/>
        <v>Ok</v>
      </c>
      <c r="AJ110" s="7" t="s">
        <v>222</v>
      </c>
      <c r="AK110" s="7">
        <v>0</v>
      </c>
      <c r="AL110" s="7" t="s">
        <v>145</v>
      </c>
      <c r="AM110" s="11">
        <f>IFERROR(VLOOKUP(AL110,Dicionário!A:B,2,0),"Conferir")</f>
        <v>2</v>
      </c>
      <c r="AN110" s="7">
        <v>800</v>
      </c>
      <c r="AO110" s="7" t="s">
        <v>223</v>
      </c>
      <c r="AP110" s="7">
        <f>IFERROR(VLOOKUP(AO110,Dicionário!A:B,2,0),"Conferir")</f>
        <v>2</v>
      </c>
      <c r="AQ110" s="7">
        <v>400</v>
      </c>
      <c r="AR110" s="7" t="s">
        <v>223</v>
      </c>
      <c r="AS110" s="11">
        <f>IFERROR(VLOOKUP(AR110,Dicionário!A:B,2,0),"Conferir")</f>
        <v>2</v>
      </c>
      <c r="AT110" s="7">
        <v>0</v>
      </c>
      <c r="AU110" s="7" t="s">
        <v>145</v>
      </c>
      <c r="AV110" s="7">
        <f>IFERROR(VLOOKUP(AU110,Dicionário!A:B,2,0),"Conferir")</f>
        <v>2</v>
      </c>
      <c r="AW110" s="7">
        <v>0</v>
      </c>
      <c r="AX110" s="7">
        <v>0</v>
      </c>
      <c r="AY110" s="7" t="s">
        <v>145</v>
      </c>
      <c r="AZ110" s="11">
        <f>IFERROR(VLOOKUP(AY110,Dicionário!A:B,2,0),"Conferir")</f>
        <v>2</v>
      </c>
      <c r="BA110" s="7">
        <v>0</v>
      </c>
      <c r="BB110" s="7" t="s">
        <v>145</v>
      </c>
      <c r="BC110" s="7">
        <f>IFERROR(VLOOKUP(BB110,Dicionário!A:B,2,0),"Conferir")</f>
        <v>2</v>
      </c>
      <c r="BD110" s="7">
        <v>604</v>
      </c>
      <c r="BE110" s="7" t="s">
        <v>224</v>
      </c>
      <c r="BF110" s="11">
        <f>IFERROR(VLOOKUP(BE110,Dicionário!A:B,2,0),"Conferir")</f>
        <v>2</v>
      </c>
      <c r="BH110" s="7">
        <v>0</v>
      </c>
      <c r="BI110" s="7" t="s">
        <v>532</v>
      </c>
      <c r="BJ110" s="11">
        <f>IFERROR(VLOOKUP(BI110,Dicionário!$A:$B,2,0),"Conferir")</f>
        <v>4</v>
      </c>
      <c r="BK110" s="7">
        <v>0</v>
      </c>
      <c r="BL110" s="7" t="s">
        <v>329</v>
      </c>
      <c r="BM110" s="11">
        <f>IFERROR(VLOOKUP(BL110,Dicionário!A:B,2,0),"Conferir")</f>
        <v>2</v>
      </c>
      <c r="BN110" s="7">
        <v>0</v>
      </c>
      <c r="BO110" s="7" t="s">
        <v>148</v>
      </c>
      <c r="BP110" s="7">
        <f>IFERROR(VLOOKUP(BO110,Dicionário!A:B,2,0),"Conferir")</f>
        <v>2</v>
      </c>
      <c r="BQ110" s="7">
        <v>21</v>
      </c>
      <c r="BR110" s="7" t="s">
        <v>149</v>
      </c>
      <c r="BS110" s="11">
        <f>IFERROR(VLOOKUP(BR110,Dicionário!A:B,2,0),"Conferir")</f>
        <v>2</v>
      </c>
      <c r="BT110" s="7">
        <v>95</v>
      </c>
      <c r="BU110" s="7" t="s">
        <v>149</v>
      </c>
      <c r="BV110" s="7">
        <f>IFERROR(VLOOKUP(BU110,Dicionário!A:B,2,0),"Conferir")</f>
        <v>2</v>
      </c>
      <c r="BW110" s="7">
        <v>15</v>
      </c>
      <c r="BX110" s="7" t="s">
        <v>213</v>
      </c>
      <c r="BY110" s="11">
        <f>IFERROR(VLOOKUP(BX110,Dicionário!A:B,2,0),"Conferir")</f>
        <v>2</v>
      </c>
      <c r="BZ110" s="7" t="s">
        <v>170</v>
      </c>
      <c r="CA110" s="7">
        <v>99</v>
      </c>
      <c r="CB110" s="7" t="s">
        <v>190</v>
      </c>
      <c r="CC110" s="11">
        <f>IFERROR(VLOOKUP(CB110,Dicionário!A:B,2,0),"Conferir")</f>
        <v>2</v>
      </c>
      <c r="CD110" s="7">
        <v>0</v>
      </c>
      <c r="CE110" s="7">
        <v>0</v>
      </c>
      <c r="CF110" s="7" t="s">
        <v>148</v>
      </c>
      <c r="CG110" s="7">
        <f>IFERROR(VLOOKUP(CF110,Dicionário!A:B,2,0),"Conferir")</f>
        <v>2</v>
      </c>
      <c r="CH110" s="7">
        <v>0</v>
      </c>
      <c r="CI110" s="7" t="s">
        <v>148</v>
      </c>
      <c r="CJ110" s="7">
        <f>IFERROR(VLOOKUP(CI110,Dicionário!A:B,2,0),"Conferir")</f>
        <v>2</v>
      </c>
      <c r="CK110" s="7">
        <v>130</v>
      </c>
      <c r="CL110" s="7" t="s">
        <v>152</v>
      </c>
      <c r="CM110" s="11">
        <f>IFERROR(VLOOKUP(CL110,Dicionário!A:B,2,0),"Conferir")</f>
        <v>2</v>
      </c>
      <c r="CN110" s="7" t="s">
        <v>485</v>
      </c>
      <c r="CO110" s="7">
        <v>1</v>
      </c>
      <c r="CP110" s="7">
        <v>0</v>
      </c>
      <c r="CQ110" s="7">
        <v>1440</v>
      </c>
      <c r="CR110" s="7" t="s">
        <v>247</v>
      </c>
      <c r="CS110" s="11">
        <f>IFERROR(VLOOKUP(CR110,Dicionário!A:B,2,0),"Conferir")</f>
        <v>2</v>
      </c>
      <c r="CT110" s="7">
        <v>0</v>
      </c>
      <c r="CU110" s="7" t="s">
        <v>148</v>
      </c>
      <c r="CV110" s="11">
        <f>IFERROR(VLOOKUP(CU110,Dicionário!A:B,2,0),"Conferir")</f>
        <v>2</v>
      </c>
      <c r="CW110" s="7">
        <v>0</v>
      </c>
      <c r="CX110" s="7" t="s">
        <v>148</v>
      </c>
      <c r="CY110" s="11">
        <f>IFERROR(VLOOKUP(CX110,Dicionário!A:B,2,0),"Conferir")</f>
        <v>2</v>
      </c>
      <c r="CZ110" s="12">
        <f t="shared" si="3"/>
        <v>0</v>
      </c>
      <c r="DA110" s="7">
        <v>0</v>
      </c>
      <c r="DB110" s="7" t="s">
        <v>148</v>
      </c>
      <c r="DC110" s="7">
        <f>IFERROR(VLOOKUP(DB110,Dicionário!A:B,2,0),"Conferir")</f>
        <v>2</v>
      </c>
      <c r="DE110" s="7" t="s">
        <v>156</v>
      </c>
      <c r="DF110" s="7" t="s">
        <v>156</v>
      </c>
      <c r="DG110" s="11">
        <f>IFERROR(VLOOKUP(DF110,Dicionário!A:B,2,0),"Conferir")</f>
        <v>1</v>
      </c>
      <c r="DH110" s="7" t="s">
        <v>175</v>
      </c>
      <c r="DJ110" s="7" t="s">
        <v>158</v>
      </c>
      <c r="DK110" s="11">
        <f>IFERROR(VLOOKUP(DJ110,Dicionário!A:B,2,0),"Conferir")</f>
        <v>2</v>
      </c>
      <c r="DL110" s="7" t="s">
        <v>176</v>
      </c>
      <c r="DM110" s="11">
        <f>IFERROR(VLOOKUP(DL110,Dicionário!A:B,2,0),"Conferir")</f>
        <v>2</v>
      </c>
      <c r="DN110" s="7" t="s">
        <v>176</v>
      </c>
      <c r="DO110" s="11">
        <f>IFERROR(VLOOKUP(DN110,Dicionário!A:B,2,0),"Conferir")</f>
        <v>2</v>
      </c>
      <c r="DP110" s="7" t="s">
        <v>127</v>
      </c>
      <c r="DQ110" s="11">
        <f>IFERROR(VLOOKUP(DP110,Dicionário!A:B,2,0),"Conferir")</f>
        <v>2</v>
      </c>
      <c r="DR110" s="7" t="s">
        <v>127</v>
      </c>
      <c r="DS110" s="11">
        <f>IFERROR(VLOOKUP(DR110,Dicionário!A:B,2,0),"Conferir")</f>
        <v>2</v>
      </c>
      <c r="DW110" s="7">
        <f t="shared" si="4"/>
        <v>1804</v>
      </c>
      <c r="DX110" s="7">
        <f t="shared" si="5"/>
        <v>345</v>
      </c>
    </row>
    <row r="111" spans="1:128" ht="14" x14ac:dyDescent="0.15">
      <c r="A111" s="6">
        <v>44968.445505891199</v>
      </c>
      <c r="B111" s="7" t="s">
        <v>743</v>
      </c>
      <c r="C111" s="7" t="s">
        <v>989</v>
      </c>
      <c r="D111" s="7" t="s">
        <v>126</v>
      </c>
      <c r="E111" s="7" t="s">
        <v>127</v>
      </c>
      <c r="F111" s="7" t="s">
        <v>127</v>
      </c>
      <c r="G111" s="7">
        <v>1</v>
      </c>
      <c r="H111" s="7" t="s">
        <v>128</v>
      </c>
      <c r="I111" s="7" t="s">
        <v>129</v>
      </c>
      <c r="J111" s="7" t="s">
        <v>274</v>
      </c>
      <c r="K111" s="7" t="s">
        <v>990</v>
      </c>
      <c r="L111" s="7" t="s">
        <v>991</v>
      </c>
      <c r="M111" s="7">
        <v>2023010173</v>
      </c>
      <c r="N111" s="7" t="s">
        <v>992</v>
      </c>
      <c r="O111" s="7">
        <v>11971582694</v>
      </c>
      <c r="P111" s="7">
        <v>630766800</v>
      </c>
      <c r="Q111" s="7">
        <v>56433643876</v>
      </c>
      <c r="R111" s="9">
        <v>38691</v>
      </c>
      <c r="S111" s="7">
        <v>2023</v>
      </c>
      <c r="T111" s="7">
        <v>17</v>
      </c>
      <c r="U111" s="7" t="s">
        <v>135</v>
      </c>
      <c r="V111" s="7" t="s">
        <v>136</v>
      </c>
      <c r="W111" s="7" t="s">
        <v>993</v>
      </c>
      <c r="X111" s="8" t="s">
        <v>994</v>
      </c>
      <c r="Y111" s="8" t="s">
        <v>995</v>
      </c>
      <c r="Z111" s="7" t="s">
        <v>140</v>
      </c>
      <c r="AA111" s="7" t="s">
        <v>167</v>
      </c>
      <c r="AB111" s="7" t="s">
        <v>142</v>
      </c>
      <c r="AD111" s="7">
        <v>5</v>
      </c>
      <c r="AE111" s="7">
        <v>5</v>
      </c>
      <c r="AF111" s="7">
        <f t="shared" si="0"/>
        <v>10</v>
      </c>
      <c r="AH111" s="7">
        <f t="shared" si="1"/>
        <v>10</v>
      </c>
      <c r="AI111" s="10" t="str">
        <f t="shared" si="2"/>
        <v>Ok</v>
      </c>
      <c r="AJ111" s="7" t="s">
        <v>143</v>
      </c>
      <c r="AK111" s="7">
        <v>0</v>
      </c>
      <c r="AL111" s="7" t="s">
        <v>145</v>
      </c>
      <c r="AM111" s="11">
        <f>IFERROR(VLOOKUP(AL111,Dicionário!A:B,2,0),"Conferir")</f>
        <v>2</v>
      </c>
      <c r="AN111" s="7">
        <v>0</v>
      </c>
      <c r="AO111" s="7" t="s">
        <v>145</v>
      </c>
      <c r="AP111" s="7">
        <f>IFERROR(VLOOKUP(AO111,Dicionário!A:B,2,0),"Conferir")</f>
        <v>2</v>
      </c>
      <c r="AQ111" s="7">
        <v>1936</v>
      </c>
      <c r="AR111" s="7" t="s">
        <v>210</v>
      </c>
      <c r="AS111" s="11">
        <f>IFERROR(VLOOKUP(AR111,Dicionário!A:B,2,0),"Conferir")</f>
        <v>2</v>
      </c>
      <c r="AT111" s="7">
        <v>0</v>
      </c>
      <c r="AU111" s="7" t="s">
        <v>145</v>
      </c>
      <c r="AV111" s="7">
        <f>IFERROR(VLOOKUP(AU111,Dicionário!A:B,2,0),"Conferir")</f>
        <v>2</v>
      </c>
      <c r="AW111" s="7">
        <v>0</v>
      </c>
      <c r="AX111" s="7">
        <v>0</v>
      </c>
      <c r="AY111" s="7" t="s">
        <v>145</v>
      </c>
      <c r="AZ111" s="11">
        <f>IFERROR(VLOOKUP(AY111,Dicionário!A:B,2,0),"Conferir")</f>
        <v>2</v>
      </c>
      <c r="BA111" s="7">
        <v>0</v>
      </c>
      <c r="BB111" s="7" t="s">
        <v>145</v>
      </c>
      <c r="BC111" s="7">
        <f>IFERROR(VLOOKUP(BB111,Dicionário!A:B,2,0),"Conferir")</f>
        <v>2</v>
      </c>
      <c r="BD111" s="7">
        <v>0</v>
      </c>
      <c r="BE111" s="7" t="s">
        <v>145</v>
      </c>
      <c r="BF111" s="11">
        <f>IFERROR(VLOOKUP(BE111,Dicionário!A:B,2,0),"Conferir")</f>
        <v>2</v>
      </c>
      <c r="BH111" s="7">
        <v>0</v>
      </c>
      <c r="BI111" s="7" t="s">
        <v>186</v>
      </c>
      <c r="BJ111" s="11">
        <f>IFERROR(VLOOKUP(BI111,Dicionário!$A:$B,2,0),"Conferir")</f>
        <v>1</v>
      </c>
      <c r="BK111" s="7">
        <v>0</v>
      </c>
      <c r="BL111" s="7" t="s">
        <v>187</v>
      </c>
      <c r="BM111" s="11">
        <f>IFERROR(VLOOKUP(BL111,Dicionário!A:B,2,0),"Conferir")</f>
        <v>2</v>
      </c>
      <c r="BN111" s="7">
        <v>259</v>
      </c>
      <c r="BO111" s="7" t="s">
        <v>188</v>
      </c>
      <c r="BP111" s="7">
        <f>IFERROR(VLOOKUP(BO111,Dicionário!A:B,2,0),"Conferir")</f>
        <v>2</v>
      </c>
      <c r="BQ111" s="7">
        <v>90</v>
      </c>
      <c r="BR111" s="7" t="s">
        <v>169</v>
      </c>
      <c r="BS111" s="11">
        <f>IFERROR(VLOOKUP(BR111,Dicionário!A:B,2,0),"Conferir")</f>
        <v>0</v>
      </c>
      <c r="BT111" s="7">
        <v>105</v>
      </c>
      <c r="BU111" s="7" t="s">
        <v>149</v>
      </c>
      <c r="BV111" s="7">
        <f>IFERROR(VLOOKUP(BU111,Dicionário!A:B,2,0),"Conferir")</f>
        <v>2</v>
      </c>
      <c r="BW111" s="7">
        <v>50</v>
      </c>
      <c r="BX111" s="7" t="s">
        <v>300</v>
      </c>
      <c r="BY111" s="11">
        <f>IFERROR(VLOOKUP(BX111,Dicionário!A:B,2,0),"Conferir")</f>
        <v>0</v>
      </c>
      <c r="BZ111" s="7" t="s">
        <v>170</v>
      </c>
      <c r="CA111" s="7">
        <v>80</v>
      </c>
      <c r="CB111" s="7" t="s">
        <v>171</v>
      </c>
      <c r="CC111" s="11">
        <f>IFERROR(VLOOKUP(CB111,Dicionário!A:B,2,0),"Conferir")</f>
        <v>0</v>
      </c>
      <c r="CD111" s="7">
        <v>400</v>
      </c>
      <c r="CE111" s="7">
        <v>0</v>
      </c>
      <c r="CF111" s="7" t="s">
        <v>148</v>
      </c>
      <c r="CG111" s="7">
        <f>IFERROR(VLOOKUP(CF111,Dicionário!A:B,2,0),"Conferir")</f>
        <v>2</v>
      </c>
      <c r="CH111" s="7">
        <v>0</v>
      </c>
      <c r="CI111" s="7" t="s">
        <v>148</v>
      </c>
      <c r="CJ111" s="7">
        <f>IFERROR(VLOOKUP(CI111,Dicionário!A:B,2,0),"Conferir")</f>
        <v>2</v>
      </c>
      <c r="CK111" s="7">
        <v>150</v>
      </c>
      <c r="CL111" s="7" t="s">
        <v>152</v>
      </c>
      <c r="CM111" s="11">
        <f>IFERROR(VLOOKUP(CL111,Dicionário!A:B,2,0),"Conferir")</f>
        <v>2</v>
      </c>
      <c r="CN111" s="7" t="s">
        <v>996</v>
      </c>
      <c r="CO111" s="7">
        <v>0</v>
      </c>
      <c r="CP111" s="7">
        <v>1</v>
      </c>
      <c r="CQ111" s="7">
        <v>0</v>
      </c>
      <c r="CR111" s="7" t="s">
        <v>155</v>
      </c>
      <c r="CS111" s="11">
        <f>IFERROR(VLOOKUP(CR111,Dicionário!A:B,2,0),"Conferir")</f>
        <v>0</v>
      </c>
      <c r="CT111" s="7">
        <v>0</v>
      </c>
      <c r="CU111" s="7" t="s">
        <v>148</v>
      </c>
      <c r="CV111" s="11">
        <f>IFERROR(VLOOKUP(CU111,Dicionário!A:B,2,0),"Conferir")</f>
        <v>2</v>
      </c>
      <c r="CW111" s="7">
        <v>0</v>
      </c>
      <c r="CX111" s="7" t="s">
        <v>148</v>
      </c>
      <c r="CY111" s="11">
        <f>IFERROR(VLOOKUP(CX111,Dicionário!A:B,2,0),"Conferir")</f>
        <v>2</v>
      </c>
      <c r="CZ111" s="12">
        <f t="shared" si="3"/>
        <v>0</v>
      </c>
      <c r="DA111" s="7">
        <v>0</v>
      </c>
      <c r="DB111" s="7" t="s">
        <v>148</v>
      </c>
      <c r="DC111" s="7">
        <f>IFERROR(VLOOKUP(DB111,Dicionário!A:B,2,0),"Conferir")</f>
        <v>2</v>
      </c>
      <c r="DE111" s="7" t="s">
        <v>156</v>
      </c>
      <c r="DF111" s="7" t="s">
        <v>156</v>
      </c>
      <c r="DG111" s="11">
        <f>IFERROR(VLOOKUP(DF111,Dicionário!A:B,2,0),"Conferir")</f>
        <v>1</v>
      </c>
      <c r="DH111" s="7" t="s">
        <v>157</v>
      </c>
      <c r="DI111" s="7" t="s">
        <v>127</v>
      </c>
      <c r="DJ111" s="7" t="s">
        <v>158</v>
      </c>
      <c r="DK111" s="11">
        <f>IFERROR(VLOOKUP(DJ111,Dicionário!A:B,2,0),"Conferir")</f>
        <v>2</v>
      </c>
      <c r="DL111" s="7" t="s">
        <v>176</v>
      </c>
      <c r="DM111" s="11">
        <f>IFERROR(VLOOKUP(DL111,Dicionário!A:B,2,0),"Conferir")</f>
        <v>2</v>
      </c>
      <c r="DN111" s="7" t="s">
        <v>176</v>
      </c>
      <c r="DO111" s="11">
        <f>IFERROR(VLOOKUP(DN111,Dicionário!A:B,2,0),"Conferir")</f>
        <v>2</v>
      </c>
      <c r="DP111" s="7" t="s">
        <v>127</v>
      </c>
      <c r="DQ111" s="11">
        <f>IFERROR(VLOOKUP(DP111,Dicionário!A:B,2,0),"Conferir")</f>
        <v>2</v>
      </c>
      <c r="DR111" s="7" t="s">
        <v>127</v>
      </c>
      <c r="DS111" s="11">
        <f>IFERROR(VLOOKUP(DR111,Dicionário!A:B,2,0),"Conferir")</f>
        <v>2</v>
      </c>
      <c r="DW111" s="7">
        <f t="shared" si="4"/>
        <v>1936</v>
      </c>
      <c r="DX111" s="7">
        <f t="shared" si="5"/>
        <v>1084</v>
      </c>
    </row>
    <row r="112" spans="1:128" ht="14" x14ac:dyDescent="0.15">
      <c r="A112" s="6">
        <v>44968.743643854163</v>
      </c>
      <c r="B112" s="7" t="s">
        <v>997</v>
      </c>
      <c r="C112" s="7" t="s">
        <v>998</v>
      </c>
      <c r="D112" s="7" t="s">
        <v>126</v>
      </c>
      <c r="E112" s="7" t="s">
        <v>127</v>
      </c>
      <c r="F112" s="7" t="s">
        <v>999</v>
      </c>
      <c r="G112" s="7">
        <v>7</v>
      </c>
      <c r="H112" s="7" t="s">
        <v>128</v>
      </c>
      <c r="I112" s="7" t="s">
        <v>129</v>
      </c>
      <c r="J112" s="7" t="s">
        <v>131</v>
      </c>
      <c r="K112" s="7" t="s">
        <v>130</v>
      </c>
      <c r="L112" s="7" t="s">
        <v>1000</v>
      </c>
      <c r="M112" s="7">
        <v>2023010175</v>
      </c>
      <c r="N112" s="7" t="s">
        <v>1001</v>
      </c>
      <c r="O112" s="7">
        <v>11987148262</v>
      </c>
      <c r="P112" s="7">
        <v>525713645</v>
      </c>
      <c r="Q112" s="7">
        <v>50472005820</v>
      </c>
      <c r="R112" s="9">
        <v>36537</v>
      </c>
      <c r="S112" s="7">
        <v>2017</v>
      </c>
      <c r="T112" s="7">
        <v>23</v>
      </c>
      <c r="U112" s="7" t="s">
        <v>164</v>
      </c>
      <c r="V112" s="7" t="s">
        <v>136</v>
      </c>
      <c r="W112" s="7" t="s">
        <v>1002</v>
      </c>
      <c r="X112" s="8" t="s">
        <v>1003</v>
      </c>
      <c r="Y112" s="7" t="s">
        <v>1004</v>
      </c>
      <c r="Z112" s="7" t="s">
        <v>140</v>
      </c>
      <c r="AA112" s="7" t="s">
        <v>167</v>
      </c>
      <c r="AB112" s="7" t="s">
        <v>142</v>
      </c>
      <c r="AD112" s="7">
        <v>4</v>
      </c>
      <c r="AE112" s="7">
        <v>4</v>
      </c>
      <c r="AF112" s="7">
        <f t="shared" si="0"/>
        <v>8</v>
      </c>
      <c r="AH112" s="7">
        <f t="shared" si="1"/>
        <v>8</v>
      </c>
      <c r="AI112" s="10" t="str">
        <f t="shared" si="2"/>
        <v>Ok</v>
      </c>
      <c r="AJ112" s="7" t="s">
        <v>143</v>
      </c>
      <c r="AK112" s="7">
        <v>1836</v>
      </c>
      <c r="AL112" s="7" t="s">
        <v>144</v>
      </c>
      <c r="AM112" s="11">
        <f>IFERROR(VLOOKUP(AL112,Dicionário!A:B,2,0),"Conferir")</f>
        <v>2</v>
      </c>
      <c r="AN112" s="7">
        <v>3300</v>
      </c>
      <c r="AO112" s="7" t="s">
        <v>210</v>
      </c>
      <c r="AP112" s="7">
        <f>IFERROR(VLOOKUP(AO112,Dicionário!A:B,2,0),"Conferir")</f>
        <v>2</v>
      </c>
      <c r="AQ112" s="7">
        <v>2200</v>
      </c>
      <c r="AR112" s="7" t="s">
        <v>878</v>
      </c>
      <c r="AS112" s="11">
        <f>IFERROR(VLOOKUP(AR112,Dicionário!A:B,2,0),"Conferir")</f>
        <v>0</v>
      </c>
      <c r="AT112" s="7">
        <v>1500</v>
      </c>
      <c r="AU112" s="7" t="s">
        <v>267</v>
      </c>
      <c r="AV112" s="7">
        <f>IFERROR(VLOOKUP(AU112,Dicionário!A:B,2,0),"Conferir")</f>
        <v>0</v>
      </c>
      <c r="AW112" s="7">
        <v>0</v>
      </c>
      <c r="AX112" s="7">
        <v>0</v>
      </c>
      <c r="AY112" s="7" t="s">
        <v>145</v>
      </c>
      <c r="AZ112" s="11">
        <f>IFERROR(VLOOKUP(AY112,Dicionário!A:B,2,0),"Conferir")</f>
        <v>2</v>
      </c>
      <c r="BA112" s="7">
        <v>0</v>
      </c>
      <c r="BB112" s="7" t="s">
        <v>145</v>
      </c>
      <c r="BC112" s="7">
        <f>IFERROR(VLOOKUP(BB112,Dicionário!A:B,2,0),"Conferir")</f>
        <v>2</v>
      </c>
      <c r="BD112" s="7">
        <v>0</v>
      </c>
      <c r="BE112" s="7" t="s">
        <v>145</v>
      </c>
      <c r="BF112" s="11">
        <f>IFERROR(VLOOKUP(BE112,Dicionário!A:B,2,0),"Conferir")</f>
        <v>2</v>
      </c>
      <c r="BH112" s="7">
        <v>0</v>
      </c>
      <c r="BI112" s="7" t="s">
        <v>186</v>
      </c>
      <c r="BJ112" s="11">
        <f>IFERROR(VLOOKUP(BI112,Dicionário!$A:$B,2,0),"Conferir")</f>
        <v>1</v>
      </c>
      <c r="BK112" s="7">
        <v>234</v>
      </c>
      <c r="BL112" s="7" t="s">
        <v>375</v>
      </c>
      <c r="BM112" s="11">
        <f>IFERROR(VLOOKUP(BL112,Dicionário!A:B,2,0),"Conferir")</f>
        <v>2</v>
      </c>
      <c r="BN112" s="7">
        <v>506</v>
      </c>
      <c r="BO112" s="7" t="s">
        <v>188</v>
      </c>
      <c r="BP112" s="7">
        <f>IFERROR(VLOOKUP(BO112,Dicionário!A:B,2,0),"Conferir")</f>
        <v>2</v>
      </c>
      <c r="BQ112" s="7">
        <v>0</v>
      </c>
      <c r="BR112" s="7" t="s">
        <v>149</v>
      </c>
      <c r="BS112" s="11">
        <f>IFERROR(VLOOKUP(BR112,Dicionário!A:B,2,0),"Conferir")</f>
        <v>2</v>
      </c>
      <c r="BT112" s="7">
        <v>182</v>
      </c>
      <c r="BU112" s="7" t="s">
        <v>149</v>
      </c>
      <c r="BV112" s="7">
        <f>IFERROR(VLOOKUP(BU112,Dicionário!A:B,2,0),"Conferir")</f>
        <v>2</v>
      </c>
      <c r="BW112" s="7">
        <v>260</v>
      </c>
      <c r="BX112" s="7" t="s">
        <v>1005</v>
      </c>
      <c r="BY112" s="11">
        <f>IFERROR(VLOOKUP(BX112,Dicionário!A:B,2,0),"Conferir")</f>
        <v>1</v>
      </c>
      <c r="BZ112" s="7" t="s">
        <v>214</v>
      </c>
      <c r="CA112" s="7">
        <v>60</v>
      </c>
      <c r="CB112" s="7" t="s">
        <v>1005</v>
      </c>
      <c r="CC112" s="11">
        <f>IFERROR(VLOOKUP(CB112,Dicionário!A:B,2,0),"Conferir")</f>
        <v>1</v>
      </c>
      <c r="CD112" s="7">
        <v>2500</v>
      </c>
      <c r="CE112" s="7">
        <v>0</v>
      </c>
      <c r="CF112" s="7" t="s">
        <v>148</v>
      </c>
      <c r="CG112" s="7">
        <f>IFERROR(VLOOKUP(CF112,Dicionário!A:B,2,0),"Conferir")</f>
        <v>2</v>
      </c>
      <c r="CH112" s="7">
        <v>190</v>
      </c>
      <c r="CI112" s="7" t="s">
        <v>225</v>
      </c>
      <c r="CJ112" s="7">
        <f>IFERROR(VLOOKUP(CI112,Dicionário!A:B,2,0),"Conferir")</f>
        <v>0</v>
      </c>
      <c r="CK112" s="7">
        <v>96</v>
      </c>
      <c r="CL112" s="7" t="s">
        <v>152</v>
      </c>
      <c r="CM112" s="11">
        <f>IFERROR(VLOOKUP(CL112,Dicionário!A:B,2,0),"Conferir")</f>
        <v>2</v>
      </c>
      <c r="CN112" s="7" t="s">
        <v>1006</v>
      </c>
      <c r="CO112" s="7">
        <v>2</v>
      </c>
      <c r="CP112" s="7">
        <v>0</v>
      </c>
      <c r="CQ112" s="7">
        <v>661</v>
      </c>
      <c r="CR112" s="7" t="s">
        <v>343</v>
      </c>
      <c r="CS112" s="11">
        <f>IFERROR(VLOOKUP(CR112,Dicionário!A:B,2,0),"Conferir")</f>
        <v>2</v>
      </c>
      <c r="CT112" s="7">
        <v>0</v>
      </c>
      <c r="CU112" s="7" t="s">
        <v>148</v>
      </c>
      <c r="CV112" s="11">
        <f>IFERROR(VLOOKUP(CU112,Dicionário!A:B,2,0),"Conferir")</f>
        <v>2</v>
      </c>
      <c r="CW112" s="7">
        <v>0</v>
      </c>
      <c r="CX112" s="7" t="s">
        <v>148</v>
      </c>
      <c r="CY112" s="11">
        <f>IFERROR(VLOOKUP(CX112,Dicionário!A:B,2,0),"Conferir")</f>
        <v>2</v>
      </c>
      <c r="CZ112" s="12">
        <f t="shared" si="3"/>
        <v>0</v>
      </c>
      <c r="DA112" s="7">
        <v>66000</v>
      </c>
      <c r="DB112" s="7" t="s">
        <v>377</v>
      </c>
      <c r="DC112" s="7">
        <f>IFERROR(VLOOKUP(DB112,Dicionário!A:B,2,0),"Conferir")</f>
        <v>1</v>
      </c>
      <c r="DE112" s="7" t="s">
        <v>156</v>
      </c>
      <c r="DF112" s="7" t="s">
        <v>156</v>
      </c>
      <c r="DG112" s="11">
        <f>IFERROR(VLOOKUP(DF112,Dicionário!A:B,2,0),"Conferir")</f>
        <v>1</v>
      </c>
      <c r="DH112" s="7" t="s">
        <v>175</v>
      </c>
      <c r="DJ112" s="7" t="s">
        <v>158</v>
      </c>
      <c r="DK112" s="11">
        <f>IFERROR(VLOOKUP(DJ112,Dicionário!A:B,2,0),"Conferir")</f>
        <v>2</v>
      </c>
      <c r="DL112" s="7" t="s">
        <v>177</v>
      </c>
      <c r="DM112" s="11">
        <f>IFERROR(VLOOKUP(DL112,Dicionário!A:B,2,0),"Conferir")</f>
        <v>5</v>
      </c>
      <c r="DN112" s="7" t="s">
        <v>177</v>
      </c>
      <c r="DO112" s="11">
        <f>IFERROR(VLOOKUP(DN112,Dicionário!A:B,2,0),"Conferir")</f>
        <v>5</v>
      </c>
      <c r="DP112" s="7" t="s">
        <v>126</v>
      </c>
      <c r="DQ112" s="11">
        <f>IFERROR(VLOOKUP(DP112,Dicionário!A:B,2,0),"Conferir")</f>
        <v>1</v>
      </c>
      <c r="DR112" s="7" t="s">
        <v>126</v>
      </c>
      <c r="DS112" s="11">
        <f>IFERROR(VLOOKUP(DR112,Dicionário!A:B,2,0),"Conferir")</f>
        <v>1</v>
      </c>
      <c r="DW112" s="7">
        <f t="shared" si="4"/>
        <v>8836</v>
      </c>
      <c r="DX112" s="7">
        <f t="shared" si="5"/>
        <v>3768</v>
      </c>
    </row>
    <row r="113" spans="1:128" ht="14" x14ac:dyDescent="0.15">
      <c r="A113" s="6">
        <v>44968.648832175924</v>
      </c>
      <c r="B113" s="7" t="s">
        <v>381</v>
      </c>
      <c r="C113" s="7" t="s">
        <v>1007</v>
      </c>
      <c r="D113" s="7" t="s">
        <v>126</v>
      </c>
      <c r="E113" s="7" t="s">
        <v>127</v>
      </c>
      <c r="F113" s="7" t="s">
        <v>127</v>
      </c>
      <c r="G113" s="7" t="s">
        <v>128</v>
      </c>
      <c r="H113" s="7" t="s">
        <v>128</v>
      </c>
      <c r="I113" s="7" t="s">
        <v>129</v>
      </c>
      <c r="J113" s="7" t="s">
        <v>131</v>
      </c>
      <c r="K113" s="7" t="s">
        <v>130</v>
      </c>
      <c r="L113" s="7" t="s">
        <v>1008</v>
      </c>
      <c r="M113" s="7">
        <v>2023010176</v>
      </c>
      <c r="N113" s="7" t="s">
        <v>1009</v>
      </c>
      <c r="O113" s="7">
        <v>11942902620</v>
      </c>
      <c r="P113" s="7">
        <v>588042584</v>
      </c>
      <c r="Q113" s="7">
        <v>53293016880</v>
      </c>
      <c r="R113" s="9">
        <v>38709</v>
      </c>
      <c r="S113" s="7">
        <v>2023</v>
      </c>
      <c r="T113" s="7">
        <v>17</v>
      </c>
      <c r="U113" s="7" t="s">
        <v>135</v>
      </c>
      <c r="V113" s="7" t="s">
        <v>136</v>
      </c>
      <c r="W113" s="7" t="s">
        <v>1010</v>
      </c>
      <c r="X113" s="8" t="s">
        <v>1011</v>
      </c>
      <c r="Y113" s="7" t="s">
        <v>185</v>
      </c>
      <c r="Z113" s="7" t="s">
        <v>140</v>
      </c>
      <c r="AA113" s="7" t="s">
        <v>167</v>
      </c>
      <c r="AB113" s="7" t="s">
        <v>142</v>
      </c>
      <c r="AD113" s="7">
        <v>6</v>
      </c>
      <c r="AE113" s="7">
        <v>6</v>
      </c>
      <c r="AF113" s="7">
        <f t="shared" si="0"/>
        <v>12</v>
      </c>
      <c r="AH113" s="7">
        <f t="shared" si="1"/>
        <v>12</v>
      </c>
      <c r="AI113" s="10" t="str">
        <f t="shared" si="2"/>
        <v>Ok</v>
      </c>
      <c r="AJ113" s="7" t="s">
        <v>222</v>
      </c>
      <c r="AK113" s="7">
        <v>0</v>
      </c>
      <c r="AL113" s="7" t="s">
        <v>145</v>
      </c>
      <c r="AM113" s="11">
        <f>IFERROR(VLOOKUP(AL113,Dicionário!A:B,2,0),"Conferir")</f>
        <v>2</v>
      </c>
      <c r="AN113" s="7">
        <v>2500</v>
      </c>
      <c r="AO113" s="7" t="s">
        <v>223</v>
      </c>
      <c r="AP113" s="7">
        <f>IFERROR(VLOOKUP(AO113,Dicionário!A:B,2,0),"Conferir")</f>
        <v>2</v>
      </c>
      <c r="AQ113" s="7">
        <v>0</v>
      </c>
      <c r="AR113" s="7" t="s">
        <v>145</v>
      </c>
      <c r="AS113" s="11">
        <f>IFERROR(VLOOKUP(AR113,Dicionário!A:B,2,0),"Conferir")</f>
        <v>2</v>
      </c>
      <c r="AT113" s="7">
        <v>0</v>
      </c>
      <c r="AU113" s="7" t="s">
        <v>145</v>
      </c>
      <c r="AV113" s="7">
        <f>IFERROR(VLOOKUP(AU113,Dicionário!A:B,2,0),"Conferir")</f>
        <v>2</v>
      </c>
      <c r="AW113" s="7">
        <v>0</v>
      </c>
      <c r="AX113" s="7">
        <v>0</v>
      </c>
      <c r="AY113" s="7" t="s">
        <v>145</v>
      </c>
      <c r="AZ113" s="11">
        <f>IFERROR(VLOOKUP(AY113,Dicionário!A:B,2,0),"Conferir")</f>
        <v>2</v>
      </c>
      <c r="BA113" s="7">
        <v>0</v>
      </c>
      <c r="BB113" s="7" t="s">
        <v>145</v>
      </c>
      <c r="BC113" s="7">
        <f>IFERROR(VLOOKUP(BB113,Dicionário!A:B,2,0),"Conferir")</f>
        <v>2</v>
      </c>
      <c r="BD113" s="7">
        <v>0</v>
      </c>
      <c r="BE113" s="7" t="s">
        <v>145</v>
      </c>
      <c r="BF113" s="11">
        <f>IFERROR(VLOOKUP(BE113,Dicionário!A:B,2,0),"Conferir")</f>
        <v>2</v>
      </c>
      <c r="BH113" s="7">
        <v>0</v>
      </c>
      <c r="BI113" s="7" t="s">
        <v>186</v>
      </c>
      <c r="BJ113" s="11">
        <f>IFERROR(VLOOKUP(BI113,Dicionário!$A:$B,2,0),"Conferir")</f>
        <v>1</v>
      </c>
      <c r="BK113" s="7">
        <v>0</v>
      </c>
      <c r="BL113" s="7" t="s">
        <v>187</v>
      </c>
      <c r="BM113" s="11">
        <f>IFERROR(VLOOKUP(BL113,Dicionário!A:B,2,0),"Conferir")</f>
        <v>2</v>
      </c>
      <c r="BN113" s="7">
        <v>0</v>
      </c>
      <c r="BO113" s="7" t="s">
        <v>148</v>
      </c>
      <c r="BP113" s="7">
        <f>IFERROR(VLOOKUP(BO113,Dicionário!A:B,2,0),"Conferir")</f>
        <v>2</v>
      </c>
      <c r="BQ113" s="7">
        <v>0</v>
      </c>
      <c r="BR113" s="7" t="s">
        <v>268</v>
      </c>
      <c r="BS113" s="11">
        <f>IFERROR(VLOOKUP(BR113,Dicionário!A:B,2,0),"Conferir")</f>
        <v>2</v>
      </c>
      <c r="BT113" s="7">
        <v>191</v>
      </c>
      <c r="BU113" s="7" t="s">
        <v>149</v>
      </c>
      <c r="BV113" s="7">
        <f>IFERROR(VLOOKUP(BU113,Dicionário!A:B,2,0),"Conferir")</f>
        <v>2</v>
      </c>
      <c r="BW113" s="7">
        <v>0</v>
      </c>
      <c r="BX113" s="7" t="s">
        <v>148</v>
      </c>
      <c r="BY113" s="11">
        <f>IFERROR(VLOOKUP(BX113,Dicionário!A:B,2,0),"Conferir")</f>
        <v>2</v>
      </c>
      <c r="BZ113" s="7" t="s">
        <v>170</v>
      </c>
      <c r="CA113" s="7">
        <v>79</v>
      </c>
      <c r="CB113" s="7" t="s">
        <v>190</v>
      </c>
      <c r="CC113" s="11">
        <f>IFERROR(VLOOKUP(CB113,Dicionário!A:B,2,0),"Conferir")</f>
        <v>2</v>
      </c>
      <c r="CD113" s="7">
        <v>200</v>
      </c>
      <c r="CE113" s="7">
        <v>0</v>
      </c>
      <c r="CF113" s="7" t="s">
        <v>148</v>
      </c>
      <c r="CG113" s="7">
        <f>IFERROR(VLOOKUP(CF113,Dicionário!A:B,2,0),"Conferir")</f>
        <v>2</v>
      </c>
      <c r="CH113" s="7">
        <v>0</v>
      </c>
      <c r="CI113" s="7" t="s">
        <v>148</v>
      </c>
      <c r="CJ113" s="7">
        <f>IFERROR(VLOOKUP(CI113,Dicionário!A:B,2,0),"Conferir")</f>
        <v>2</v>
      </c>
      <c r="CK113" s="7">
        <v>0</v>
      </c>
      <c r="CL113" s="7" t="s">
        <v>148</v>
      </c>
      <c r="CM113" s="11">
        <f>IFERROR(VLOOKUP(CL113,Dicionário!A:B,2,0),"Conferir")</f>
        <v>2</v>
      </c>
      <c r="CO113" s="7">
        <v>1</v>
      </c>
      <c r="CP113" s="7">
        <v>0</v>
      </c>
      <c r="CQ113" s="7">
        <v>570</v>
      </c>
      <c r="CR113" s="7" t="s">
        <v>247</v>
      </c>
      <c r="CS113" s="11">
        <f>IFERROR(VLOOKUP(CR113,Dicionário!A:B,2,0),"Conferir")</f>
        <v>2</v>
      </c>
      <c r="CT113" s="7">
        <v>0</v>
      </c>
      <c r="CU113" s="7" t="s">
        <v>247</v>
      </c>
      <c r="CV113" s="11">
        <f>IFERROR(VLOOKUP(CU113,Dicionário!A:B,2,0),"Conferir")</f>
        <v>2</v>
      </c>
      <c r="CW113" s="7">
        <v>0</v>
      </c>
      <c r="CX113" s="7" t="s">
        <v>247</v>
      </c>
      <c r="CY113" s="11">
        <f>IFERROR(VLOOKUP(CX113,Dicionário!A:B,2,0),"Conferir")</f>
        <v>2</v>
      </c>
      <c r="CZ113" s="12">
        <f t="shared" si="3"/>
        <v>0</v>
      </c>
      <c r="DA113" s="7">
        <v>0</v>
      </c>
      <c r="DB113" s="7" t="s">
        <v>247</v>
      </c>
      <c r="DC113" s="7">
        <f>IFERROR(VLOOKUP(DB113,Dicionário!A:B,2,0),"Conferir")</f>
        <v>2</v>
      </c>
      <c r="DE113" s="7" t="s">
        <v>236</v>
      </c>
      <c r="DF113" s="7" t="s">
        <v>379</v>
      </c>
      <c r="DG113" s="11">
        <f>IFERROR(VLOOKUP(DF113,Dicionário!A:B,2,0),"Conferir")</f>
        <v>2</v>
      </c>
      <c r="DH113" s="7" t="s">
        <v>157</v>
      </c>
      <c r="DI113" s="7" t="s">
        <v>418</v>
      </c>
      <c r="DJ113" s="7" t="s">
        <v>158</v>
      </c>
      <c r="DK113" s="11">
        <f>IFERROR(VLOOKUP(DJ113,Dicionário!A:B,2,0),"Conferir")</f>
        <v>2</v>
      </c>
      <c r="DL113" s="7" t="s">
        <v>177</v>
      </c>
      <c r="DM113" s="11">
        <f>IFERROR(VLOOKUP(DL113,Dicionário!A:B,2,0),"Conferir")</f>
        <v>5</v>
      </c>
      <c r="DN113" s="7" t="s">
        <v>194</v>
      </c>
      <c r="DO113" s="11">
        <f>IFERROR(VLOOKUP(DN113,Dicionário!A:B,2,0),"Conferir")</f>
        <v>7</v>
      </c>
      <c r="DP113" s="7" t="s">
        <v>127</v>
      </c>
      <c r="DQ113" s="11">
        <f>IFERROR(VLOOKUP(DP113,Dicionário!A:B,2,0),"Conferir")</f>
        <v>2</v>
      </c>
      <c r="DR113" s="7" t="s">
        <v>127</v>
      </c>
      <c r="DS113" s="11">
        <f>IFERROR(VLOOKUP(DR113,Dicionário!A:B,2,0),"Conferir")</f>
        <v>2</v>
      </c>
      <c r="DW113" s="7">
        <f t="shared" si="4"/>
        <v>2500</v>
      </c>
      <c r="DX113" s="7">
        <f t="shared" si="5"/>
        <v>470</v>
      </c>
    </row>
    <row r="114" spans="1:128" ht="14" x14ac:dyDescent="0.15">
      <c r="A114" s="6">
        <v>44960.436604710645</v>
      </c>
      <c r="B114" s="7" t="s">
        <v>1012</v>
      </c>
      <c r="C114" s="7" t="s">
        <v>1013</v>
      </c>
      <c r="D114" s="7" t="s">
        <v>126</v>
      </c>
      <c r="E114" s="7" t="s">
        <v>127</v>
      </c>
      <c r="F114" s="7" t="s">
        <v>127</v>
      </c>
      <c r="G114" s="7" t="s">
        <v>128</v>
      </c>
      <c r="H114" s="7" t="s">
        <v>128</v>
      </c>
      <c r="I114" s="7" t="s">
        <v>129</v>
      </c>
      <c r="J114" s="7" t="s">
        <v>131</v>
      </c>
      <c r="K114" s="7" t="s">
        <v>130</v>
      </c>
      <c r="L114" s="7" t="s">
        <v>1014</v>
      </c>
      <c r="M114" s="7">
        <v>2023010177</v>
      </c>
      <c r="N114" s="7" t="s">
        <v>1015</v>
      </c>
      <c r="O114" s="7">
        <v>11983288956</v>
      </c>
      <c r="P114" s="7">
        <v>506814324</v>
      </c>
      <c r="Q114" s="7">
        <v>50774710888</v>
      </c>
      <c r="R114" s="9">
        <v>38569</v>
      </c>
      <c r="S114" s="7">
        <v>2023</v>
      </c>
      <c r="T114" s="7">
        <v>18</v>
      </c>
      <c r="U114" s="7" t="s">
        <v>164</v>
      </c>
      <c r="V114" s="7" t="s">
        <v>136</v>
      </c>
      <c r="W114" s="7" t="s">
        <v>1016</v>
      </c>
      <c r="X114" s="8" t="s">
        <v>1017</v>
      </c>
      <c r="Y114" s="7" t="s">
        <v>139</v>
      </c>
      <c r="Z114" s="7" t="s">
        <v>140</v>
      </c>
      <c r="AA114" s="7" t="s">
        <v>167</v>
      </c>
      <c r="AB114" s="7" t="s">
        <v>142</v>
      </c>
      <c r="AD114" s="7">
        <v>4</v>
      </c>
      <c r="AE114" s="7">
        <v>3</v>
      </c>
      <c r="AF114" s="7">
        <f t="shared" si="0"/>
        <v>6</v>
      </c>
      <c r="AH114" s="7">
        <f t="shared" si="1"/>
        <v>6</v>
      </c>
      <c r="AI114" s="10" t="str">
        <f t="shared" si="2"/>
        <v>Ok</v>
      </c>
      <c r="AJ114" s="7" t="s">
        <v>222</v>
      </c>
      <c r="AK114" s="7">
        <v>0</v>
      </c>
      <c r="AL114" s="7" t="s">
        <v>145</v>
      </c>
      <c r="AM114" s="11">
        <f>IFERROR(VLOOKUP(AL114,Dicionário!A:B,2,0),"Conferir")</f>
        <v>2</v>
      </c>
      <c r="AN114" s="7">
        <v>1800</v>
      </c>
      <c r="AO114" s="7" t="s">
        <v>223</v>
      </c>
      <c r="AP114" s="7">
        <f>IFERROR(VLOOKUP(AO114,Dicionário!A:B,2,0),"Conferir")</f>
        <v>2</v>
      </c>
      <c r="AQ114" s="7">
        <v>3435</v>
      </c>
      <c r="AR114" s="7" t="s">
        <v>144</v>
      </c>
      <c r="AS114" s="11">
        <f>IFERROR(VLOOKUP(AR114,Dicionário!A:B,2,0),"Conferir")</f>
        <v>2</v>
      </c>
      <c r="AT114" s="7">
        <v>0</v>
      </c>
      <c r="AU114" s="7" t="s">
        <v>145</v>
      </c>
      <c r="AV114" s="7">
        <f>IFERROR(VLOOKUP(AU114,Dicionário!A:B,2,0),"Conferir")</f>
        <v>2</v>
      </c>
      <c r="AW114" s="7">
        <v>0</v>
      </c>
      <c r="AX114" s="7">
        <v>0.5</v>
      </c>
      <c r="AY114" s="7" t="s">
        <v>145</v>
      </c>
      <c r="AZ114" s="11">
        <f>IFERROR(VLOOKUP(AY114,Dicionário!A:B,2,0),"Conferir")</f>
        <v>2</v>
      </c>
      <c r="BA114" s="7">
        <v>0</v>
      </c>
      <c r="BB114" s="7" t="s">
        <v>145</v>
      </c>
      <c r="BC114" s="7">
        <f>IFERROR(VLOOKUP(BB114,Dicionário!A:B,2,0),"Conferir")</f>
        <v>2</v>
      </c>
      <c r="BD114" s="7">
        <v>0</v>
      </c>
      <c r="BE114" s="7" t="s">
        <v>145</v>
      </c>
      <c r="BF114" s="11">
        <f>IFERROR(VLOOKUP(BE114,Dicionário!A:B,2,0),"Conferir")</f>
        <v>2</v>
      </c>
      <c r="BH114" s="7">
        <v>0</v>
      </c>
      <c r="BI114" s="7" t="s">
        <v>328</v>
      </c>
      <c r="BJ114" s="11">
        <f>IFERROR(VLOOKUP(BI114,Dicionário!$A:$B,2,0),"Conferir")</f>
        <v>3</v>
      </c>
      <c r="BK114" s="7">
        <v>0</v>
      </c>
      <c r="BL114" s="7" t="s">
        <v>329</v>
      </c>
      <c r="BM114" s="11">
        <f>IFERROR(VLOOKUP(BL114,Dicionário!A:B,2,0),"Conferir")</f>
        <v>2</v>
      </c>
      <c r="BN114" s="7">
        <v>0</v>
      </c>
      <c r="BO114" s="7" t="s">
        <v>148</v>
      </c>
      <c r="BP114" s="7">
        <f>IFERROR(VLOOKUP(BO114,Dicionário!A:B,2,0),"Conferir")</f>
        <v>2</v>
      </c>
      <c r="BQ114" s="7">
        <v>0</v>
      </c>
      <c r="BR114" s="7" t="s">
        <v>359</v>
      </c>
      <c r="BS114" s="11">
        <f>IFERROR(VLOOKUP(BR114,Dicionário!A:B,2,0),"Conferir")</f>
        <v>2</v>
      </c>
      <c r="BT114" s="7">
        <v>0</v>
      </c>
      <c r="BU114" s="7" t="s">
        <v>595</v>
      </c>
      <c r="BV114" s="7">
        <f>IFERROR(VLOOKUP(BU114,Dicionário!A:B,2,0),"Conferir")</f>
        <v>2</v>
      </c>
      <c r="BW114" s="7">
        <v>150</v>
      </c>
      <c r="BX114" s="7" t="s">
        <v>300</v>
      </c>
      <c r="BY114" s="11">
        <f>IFERROR(VLOOKUP(BX114,Dicionário!A:B,2,0),"Conferir")</f>
        <v>0</v>
      </c>
      <c r="BZ114" s="7" t="s">
        <v>214</v>
      </c>
      <c r="CA114" s="7">
        <v>153</v>
      </c>
      <c r="CB114" s="7" t="s">
        <v>190</v>
      </c>
      <c r="CC114" s="11">
        <f>IFERROR(VLOOKUP(CB114,Dicionário!A:B,2,0),"Conferir")</f>
        <v>2</v>
      </c>
      <c r="CD114" s="7">
        <v>200</v>
      </c>
      <c r="CE114" s="7">
        <v>258</v>
      </c>
      <c r="CF114" s="7" t="s">
        <v>301</v>
      </c>
      <c r="CG114" s="7">
        <f>IFERROR(VLOOKUP(CF114,Dicionário!A:B,2,0),"Conferir")</f>
        <v>2</v>
      </c>
      <c r="CH114" s="7">
        <v>0</v>
      </c>
      <c r="CI114" s="7" t="s">
        <v>148</v>
      </c>
      <c r="CJ114" s="7">
        <f>IFERROR(VLOOKUP(CI114,Dicionário!A:B,2,0),"Conferir")</f>
        <v>2</v>
      </c>
      <c r="CK114" s="7">
        <v>300</v>
      </c>
      <c r="CL114" s="7" t="s">
        <v>152</v>
      </c>
      <c r="CM114" s="11">
        <f>IFERROR(VLOOKUP(CL114,Dicionário!A:B,2,0),"Conferir")</f>
        <v>2</v>
      </c>
      <c r="CN114" s="7" t="s">
        <v>1018</v>
      </c>
      <c r="CO114" s="7">
        <v>1</v>
      </c>
      <c r="CP114" s="7">
        <v>0</v>
      </c>
      <c r="CQ114" s="7">
        <v>0</v>
      </c>
      <c r="CR114" s="7" t="s">
        <v>148</v>
      </c>
      <c r="CS114" s="11">
        <f>IFERROR(VLOOKUP(CR114,Dicionário!A:B,2,0),"Conferir")</f>
        <v>2</v>
      </c>
      <c r="CT114" s="7">
        <v>0</v>
      </c>
      <c r="CU114" s="7" t="s">
        <v>148</v>
      </c>
      <c r="CV114" s="11">
        <f>IFERROR(VLOOKUP(CU114,Dicionário!A:B,2,0),"Conferir")</f>
        <v>2</v>
      </c>
      <c r="CW114" s="7">
        <v>6</v>
      </c>
      <c r="CX114" s="7" t="s">
        <v>247</v>
      </c>
      <c r="CY114" s="11">
        <f>IFERROR(VLOOKUP(CX114,Dicionário!A:B,2,0),"Conferir")</f>
        <v>2</v>
      </c>
      <c r="CZ114" s="12">
        <f t="shared" si="3"/>
        <v>0.5</v>
      </c>
      <c r="DA114" s="7">
        <v>0</v>
      </c>
      <c r="DB114" s="7" t="s">
        <v>148</v>
      </c>
      <c r="DC114" s="7">
        <f>IFERROR(VLOOKUP(DB114,Dicionário!A:B,2,0),"Conferir")</f>
        <v>2</v>
      </c>
      <c r="DE114" s="7" t="s">
        <v>156</v>
      </c>
      <c r="DF114" s="7" t="s">
        <v>156</v>
      </c>
      <c r="DG114" s="11">
        <f>IFERROR(VLOOKUP(DF114,Dicionário!A:B,2,0),"Conferir")</f>
        <v>1</v>
      </c>
      <c r="DH114" s="7" t="s">
        <v>157</v>
      </c>
      <c r="DJ114" s="7" t="s">
        <v>158</v>
      </c>
      <c r="DK114" s="11">
        <f>IFERROR(VLOOKUP(DJ114,Dicionário!A:B,2,0),"Conferir")</f>
        <v>2</v>
      </c>
      <c r="DL114" s="7" t="s">
        <v>260</v>
      </c>
      <c r="DM114" s="11">
        <f>IFERROR(VLOOKUP(DL114,Dicionário!A:B,2,0),"Conferir")</f>
        <v>3</v>
      </c>
      <c r="DN114" s="7" t="s">
        <v>194</v>
      </c>
      <c r="DO114" s="11">
        <f>IFERROR(VLOOKUP(DN114,Dicionário!A:B,2,0),"Conferir")</f>
        <v>7</v>
      </c>
      <c r="DP114" s="7" t="s">
        <v>127</v>
      </c>
      <c r="DQ114" s="11">
        <f>IFERROR(VLOOKUP(DP114,Dicionário!A:B,2,0),"Conferir")</f>
        <v>2</v>
      </c>
      <c r="DR114" s="7" t="s">
        <v>127</v>
      </c>
      <c r="DS114" s="11">
        <f>IFERROR(VLOOKUP(DR114,Dicionário!A:B,2,0),"Conferir")</f>
        <v>2</v>
      </c>
      <c r="DW114" s="7">
        <f t="shared" si="4"/>
        <v>5235</v>
      </c>
      <c r="DX114" s="7">
        <f t="shared" si="5"/>
        <v>911</v>
      </c>
    </row>
    <row r="115" spans="1:128" ht="14" x14ac:dyDescent="0.15">
      <c r="A115" s="6">
        <v>44961.616051284727</v>
      </c>
      <c r="B115" s="7" t="s">
        <v>345</v>
      </c>
      <c r="C115" s="7" t="s">
        <v>1019</v>
      </c>
      <c r="D115" s="7" t="s">
        <v>126</v>
      </c>
      <c r="E115" s="7" t="s">
        <v>127</v>
      </c>
      <c r="F115" s="7" t="s">
        <v>127</v>
      </c>
      <c r="G115" s="7" t="s">
        <v>128</v>
      </c>
      <c r="H115" s="7" t="s">
        <v>128</v>
      </c>
      <c r="I115" s="7" t="s">
        <v>129</v>
      </c>
      <c r="J115" s="7" t="s">
        <v>131</v>
      </c>
      <c r="K115" s="7" t="s">
        <v>130</v>
      </c>
      <c r="L115" s="7" t="s">
        <v>1020</v>
      </c>
      <c r="M115" s="7">
        <v>2023010181</v>
      </c>
      <c r="N115" s="7" t="s">
        <v>1021</v>
      </c>
      <c r="O115" s="7">
        <v>11981626439</v>
      </c>
      <c r="P115" s="7">
        <v>542199622</v>
      </c>
      <c r="Q115" s="7">
        <v>53708372875</v>
      </c>
      <c r="R115" s="9">
        <v>38694</v>
      </c>
      <c r="S115" s="7">
        <v>2023</v>
      </c>
      <c r="T115" s="7">
        <v>17</v>
      </c>
      <c r="U115" s="7" t="s">
        <v>255</v>
      </c>
      <c r="V115" s="7" t="s">
        <v>136</v>
      </c>
      <c r="W115" s="7" t="s">
        <v>1022</v>
      </c>
      <c r="X115" s="8" t="s">
        <v>1023</v>
      </c>
      <c r="Y115" s="7" t="s">
        <v>139</v>
      </c>
      <c r="Z115" s="7" t="s">
        <v>140</v>
      </c>
      <c r="AA115" s="7" t="s">
        <v>167</v>
      </c>
      <c r="AB115" s="7" t="s">
        <v>142</v>
      </c>
      <c r="AD115" s="7">
        <v>2</v>
      </c>
      <c r="AE115" s="7">
        <v>2</v>
      </c>
      <c r="AF115" s="7">
        <f t="shared" si="0"/>
        <v>4</v>
      </c>
      <c r="AH115" s="7">
        <f t="shared" si="1"/>
        <v>4</v>
      </c>
      <c r="AI115" s="10" t="str">
        <f t="shared" si="2"/>
        <v>Ok</v>
      </c>
      <c r="AJ115" s="7" t="s">
        <v>143</v>
      </c>
      <c r="AK115" s="7">
        <v>994</v>
      </c>
      <c r="AL115" s="7" t="s">
        <v>144</v>
      </c>
      <c r="AM115" s="11">
        <f>IFERROR(VLOOKUP(AL115,Dicionário!A:B,2,0),"Conferir")</f>
        <v>2</v>
      </c>
      <c r="AN115" s="7">
        <v>1329</v>
      </c>
      <c r="AO115" s="7" t="s">
        <v>144</v>
      </c>
      <c r="AP115" s="7">
        <f>IFERROR(VLOOKUP(AO115,Dicionário!A:B,2,0),"Conferir")</f>
        <v>2</v>
      </c>
      <c r="AQ115" s="7">
        <v>0</v>
      </c>
      <c r="AR115" s="7" t="s">
        <v>145</v>
      </c>
      <c r="AS115" s="11">
        <f>IFERROR(VLOOKUP(AR115,Dicionário!A:B,2,0),"Conferir")</f>
        <v>2</v>
      </c>
      <c r="AT115" s="7">
        <v>0</v>
      </c>
      <c r="AU115" s="7" t="s">
        <v>145</v>
      </c>
      <c r="AV115" s="7">
        <f>IFERROR(VLOOKUP(AU115,Dicionário!A:B,2,0),"Conferir")</f>
        <v>2</v>
      </c>
      <c r="AW115" s="7">
        <v>0</v>
      </c>
      <c r="AX115" s="7">
        <v>0</v>
      </c>
      <c r="AY115" s="7" t="s">
        <v>145</v>
      </c>
      <c r="AZ115" s="11">
        <f>IFERROR(VLOOKUP(AY115,Dicionário!A:B,2,0),"Conferir")</f>
        <v>2</v>
      </c>
      <c r="BA115" s="7">
        <v>0</v>
      </c>
      <c r="BB115" s="7" t="s">
        <v>145</v>
      </c>
      <c r="BC115" s="7">
        <f>IFERROR(VLOOKUP(BB115,Dicionário!A:B,2,0),"Conferir")</f>
        <v>2</v>
      </c>
      <c r="BD115" s="7">
        <v>0</v>
      </c>
      <c r="BE115" s="7" t="s">
        <v>145</v>
      </c>
      <c r="BF115" s="11">
        <f>IFERROR(VLOOKUP(BE115,Dicionário!A:B,2,0),"Conferir")</f>
        <v>2</v>
      </c>
      <c r="BH115" s="7">
        <v>0</v>
      </c>
      <c r="BI115" s="7" t="s">
        <v>146</v>
      </c>
      <c r="BJ115" s="11">
        <f>IFERROR(VLOOKUP(BI115,Dicionário!$A:$B,2,0),"Conferir")</f>
        <v>2</v>
      </c>
      <c r="BK115" s="7">
        <v>500</v>
      </c>
      <c r="BL115" s="7" t="s">
        <v>202</v>
      </c>
      <c r="BM115" s="11">
        <f>IFERROR(VLOOKUP(BL115,Dicionário!A:B,2,0),"Conferir")</f>
        <v>2</v>
      </c>
      <c r="BN115" s="7">
        <v>0</v>
      </c>
      <c r="BO115" s="7" t="s">
        <v>148</v>
      </c>
      <c r="BP115" s="7">
        <f>IFERROR(VLOOKUP(BO115,Dicionário!A:B,2,0),"Conferir")</f>
        <v>2</v>
      </c>
      <c r="BQ115" s="7">
        <v>68</v>
      </c>
      <c r="BR115" s="7" t="s">
        <v>149</v>
      </c>
      <c r="BS115" s="11">
        <f>IFERROR(VLOOKUP(BR115,Dicionário!A:B,2,0),"Conferir")</f>
        <v>2</v>
      </c>
      <c r="BT115" s="7">
        <v>150</v>
      </c>
      <c r="BU115" s="7" t="s">
        <v>149</v>
      </c>
      <c r="BV115" s="7">
        <f>IFERROR(VLOOKUP(BU115,Dicionário!A:B,2,0),"Conferir")</f>
        <v>2</v>
      </c>
      <c r="BW115" s="7">
        <v>57</v>
      </c>
      <c r="BX115" s="7" t="s">
        <v>300</v>
      </c>
      <c r="BY115" s="11">
        <f>IFERROR(VLOOKUP(BX115,Dicionário!A:B,2,0),"Conferir")</f>
        <v>0</v>
      </c>
      <c r="BZ115" s="7" t="s">
        <v>151</v>
      </c>
      <c r="CA115" s="7">
        <v>0</v>
      </c>
      <c r="CB115" s="7" t="s">
        <v>148</v>
      </c>
      <c r="CC115" s="11">
        <f>IFERROR(VLOOKUP(CB115,Dicionário!A:B,2,0),"Conferir")</f>
        <v>2</v>
      </c>
      <c r="CD115" s="7">
        <v>301</v>
      </c>
      <c r="CE115" s="7">
        <v>0</v>
      </c>
      <c r="CF115" s="7" t="s">
        <v>148</v>
      </c>
      <c r="CG115" s="7">
        <f>IFERROR(VLOOKUP(CF115,Dicionário!A:B,2,0),"Conferir")</f>
        <v>2</v>
      </c>
      <c r="CH115" s="7">
        <v>18</v>
      </c>
      <c r="CI115" s="7" t="s">
        <v>191</v>
      </c>
      <c r="CJ115" s="7">
        <f>IFERROR(VLOOKUP(CI115,Dicionário!A:B,2,0),"Conferir")</f>
        <v>2</v>
      </c>
      <c r="CK115" s="7">
        <v>0</v>
      </c>
      <c r="CL115" s="7" t="s">
        <v>152</v>
      </c>
      <c r="CM115" s="11">
        <f>IFERROR(VLOOKUP(CL115,Dicionário!A:B,2,0),"Conferir")</f>
        <v>2</v>
      </c>
      <c r="CO115" s="7">
        <v>0</v>
      </c>
      <c r="CP115" s="7">
        <v>0</v>
      </c>
      <c r="CQ115" s="7">
        <v>0</v>
      </c>
      <c r="CR115" s="7" t="s">
        <v>148</v>
      </c>
      <c r="CS115" s="11">
        <f>IFERROR(VLOOKUP(CR115,Dicionário!A:B,2,0),"Conferir")</f>
        <v>2</v>
      </c>
      <c r="CT115" s="7">
        <v>0</v>
      </c>
      <c r="CU115" s="7" t="s">
        <v>247</v>
      </c>
      <c r="CV115" s="11">
        <f>IFERROR(VLOOKUP(CU115,Dicionário!A:B,2,0),"Conferir")</f>
        <v>2</v>
      </c>
      <c r="CW115" s="7">
        <v>0</v>
      </c>
      <c r="CX115" s="7" t="s">
        <v>247</v>
      </c>
      <c r="CY115" s="11">
        <f>IFERROR(VLOOKUP(CX115,Dicionário!A:B,2,0),"Conferir")</f>
        <v>2</v>
      </c>
      <c r="CZ115" s="12">
        <f t="shared" si="3"/>
        <v>0</v>
      </c>
      <c r="DA115" s="7">
        <v>0</v>
      </c>
      <c r="DB115" s="7" t="s">
        <v>148</v>
      </c>
      <c r="DC115" s="7">
        <f>IFERROR(VLOOKUP(DB115,Dicionário!A:B,2,0),"Conferir")</f>
        <v>2</v>
      </c>
      <c r="DD115" s="7" t="s">
        <v>1024</v>
      </c>
      <c r="DE115" s="7" t="s">
        <v>156</v>
      </c>
      <c r="DF115" s="7" t="s">
        <v>156</v>
      </c>
      <c r="DG115" s="11">
        <f>IFERROR(VLOOKUP(DF115,Dicionário!A:B,2,0),"Conferir")</f>
        <v>1</v>
      </c>
      <c r="DH115" s="7" t="s">
        <v>157</v>
      </c>
      <c r="DJ115" s="7" t="s">
        <v>158</v>
      </c>
      <c r="DK115" s="11">
        <f>IFERROR(VLOOKUP(DJ115,Dicionário!A:B,2,0),"Conferir")</f>
        <v>2</v>
      </c>
      <c r="DL115" s="7" t="s">
        <v>176</v>
      </c>
      <c r="DM115" s="11">
        <f>IFERROR(VLOOKUP(DL115,Dicionário!A:B,2,0),"Conferir")</f>
        <v>2</v>
      </c>
      <c r="DN115" s="7" t="s">
        <v>344</v>
      </c>
      <c r="DO115" s="11">
        <f>IFERROR(VLOOKUP(DN115,Dicionário!A:B,2,0),"Conferir")</f>
        <v>1</v>
      </c>
      <c r="DP115" s="7" t="s">
        <v>126</v>
      </c>
      <c r="DQ115" s="11">
        <f>IFERROR(VLOOKUP(DP115,Dicionário!A:B,2,0),"Conferir")</f>
        <v>1</v>
      </c>
      <c r="DR115" s="7" t="s">
        <v>126</v>
      </c>
      <c r="DS115" s="11">
        <f>IFERROR(VLOOKUP(DR115,Dicionário!A:B,2,0),"Conferir")</f>
        <v>1</v>
      </c>
      <c r="DW115" s="7">
        <f t="shared" si="4"/>
        <v>2323</v>
      </c>
      <c r="DX115" s="7">
        <f t="shared" si="5"/>
        <v>1037</v>
      </c>
    </row>
    <row r="116" spans="1:128" ht="14" x14ac:dyDescent="0.15">
      <c r="A116" s="6">
        <v>44960.438512280089</v>
      </c>
      <c r="B116" s="7" t="s">
        <v>352</v>
      </c>
      <c r="C116" s="7" t="s">
        <v>1025</v>
      </c>
      <c r="D116" s="7" t="s">
        <v>126</v>
      </c>
      <c r="E116" s="7" t="s">
        <v>127</v>
      </c>
      <c r="F116" s="7" t="s">
        <v>127</v>
      </c>
      <c r="G116" s="7">
        <v>1</v>
      </c>
      <c r="H116" s="7" t="s">
        <v>128</v>
      </c>
      <c r="I116" s="7" t="s">
        <v>129</v>
      </c>
      <c r="J116" s="7" t="s">
        <v>130</v>
      </c>
      <c r="K116" s="7" t="s">
        <v>131</v>
      </c>
      <c r="L116" s="7" t="s">
        <v>1026</v>
      </c>
      <c r="M116" s="7">
        <v>2023010180</v>
      </c>
      <c r="N116" s="7" t="s">
        <v>1027</v>
      </c>
      <c r="O116" s="7">
        <v>11962641003</v>
      </c>
      <c r="P116" s="7">
        <v>602146793</v>
      </c>
      <c r="Q116" s="7">
        <v>54780079861</v>
      </c>
      <c r="R116" s="9">
        <v>38748</v>
      </c>
      <c r="S116" s="7">
        <v>2023</v>
      </c>
      <c r="T116" s="7">
        <v>17</v>
      </c>
      <c r="U116" s="7" t="s">
        <v>255</v>
      </c>
      <c r="V116" s="7" t="s">
        <v>136</v>
      </c>
      <c r="W116" s="7" t="s">
        <v>1028</v>
      </c>
      <c r="X116" s="8" t="s">
        <v>1029</v>
      </c>
      <c r="Y116" s="7" t="s">
        <v>404</v>
      </c>
      <c r="Z116" s="7" t="s">
        <v>140</v>
      </c>
      <c r="AA116" s="7" t="s">
        <v>167</v>
      </c>
      <c r="AB116" s="7" t="s">
        <v>142</v>
      </c>
      <c r="AD116" s="7">
        <v>3</v>
      </c>
      <c r="AE116" s="7">
        <v>3</v>
      </c>
      <c r="AF116" s="7">
        <f t="shared" si="0"/>
        <v>6</v>
      </c>
      <c r="AG116" s="7">
        <v>0</v>
      </c>
      <c r="AH116" s="7">
        <f t="shared" si="1"/>
        <v>6</v>
      </c>
      <c r="AI116" s="10" t="str">
        <f t="shared" si="2"/>
        <v>Ok</v>
      </c>
      <c r="AJ116" s="7" t="s">
        <v>222</v>
      </c>
      <c r="AK116" s="7">
        <v>0</v>
      </c>
      <c r="AL116" s="7" t="s">
        <v>145</v>
      </c>
      <c r="AM116" s="11">
        <f>IFERROR(VLOOKUP(AL116,Dicionário!A:B,2,0),"Conferir")</f>
        <v>2</v>
      </c>
      <c r="AN116" s="7">
        <v>1500</v>
      </c>
      <c r="AO116" s="7" t="s">
        <v>223</v>
      </c>
      <c r="AP116" s="7">
        <f>IFERROR(VLOOKUP(AO116,Dicionário!A:B,2,0),"Conferir")</f>
        <v>2</v>
      </c>
      <c r="AQ116" s="7">
        <v>0</v>
      </c>
      <c r="AR116" s="7" t="s">
        <v>145</v>
      </c>
      <c r="AS116" s="11">
        <f>IFERROR(VLOOKUP(AR116,Dicionário!A:B,2,0),"Conferir")</f>
        <v>2</v>
      </c>
      <c r="AT116" s="7">
        <v>0</v>
      </c>
      <c r="AU116" s="7" t="s">
        <v>145</v>
      </c>
      <c r="AV116" s="7">
        <f>IFERROR(VLOOKUP(AU116,Dicionário!A:B,2,0),"Conferir")</f>
        <v>2</v>
      </c>
      <c r="AW116" s="7">
        <v>0</v>
      </c>
      <c r="AX116" s="7">
        <v>0</v>
      </c>
      <c r="AY116" s="7" t="s">
        <v>145</v>
      </c>
      <c r="AZ116" s="11">
        <f>IFERROR(VLOOKUP(AY116,Dicionário!A:B,2,0),"Conferir")</f>
        <v>2</v>
      </c>
      <c r="BA116" s="7">
        <v>0</v>
      </c>
      <c r="BB116" s="7" t="s">
        <v>145</v>
      </c>
      <c r="BC116" s="7">
        <f>IFERROR(VLOOKUP(BB116,Dicionário!A:B,2,0),"Conferir")</f>
        <v>2</v>
      </c>
      <c r="BD116" s="7">
        <v>0</v>
      </c>
      <c r="BE116" s="7" t="s">
        <v>145</v>
      </c>
      <c r="BF116" s="11">
        <f>IFERROR(VLOOKUP(BE116,Dicionário!A:B,2,0),"Conferir")</f>
        <v>2</v>
      </c>
      <c r="BH116" s="7">
        <v>0</v>
      </c>
      <c r="BI116" s="7" t="s">
        <v>186</v>
      </c>
      <c r="BJ116" s="11">
        <f>IFERROR(VLOOKUP(BI116,Dicionário!$A:$B,2,0),"Conferir")</f>
        <v>1</v>
      </c>
      <c r="BK116" s="7">
        <v>0</v>
      </c>
      <c r="BL116" s="7" t="s">
        <v>187</v>
      </c>
      <c r="BM116" s="11">
        <f>IFERROR(VLOOKUP(BL116,Dicionário!A:B,2,0),"Conferir")</f>
        <v>2</v>
      </c>
      <c r="BN116" s="7">
        <v>624</v>
      </c>
      <c r="BO116" s="7" t="s">
        <v>188</v>
      </c>
      <c r="BP116" s="7">
        <f>IFERROR(VLOOKUP(BO116,Dicionário!A:B,2,0),"Conferir")</f>
        <v>2</v>
      </c>
      <c r="BQ116" s="7">
        <v>137</v>
      </c>
      <c r="BR116" s="7" t="s">
        <v>149</v>
      </c>
      <c r="BS116" s="11">
        <f>IFERROR(VLOOKUP(BR116,Dicionário!A:B,2,0),"Conferir")</f>
        <v>2</v>
      </c>
      <c r="BT116" s="7">
        <v>163</v>
      </c>
      <c r="BU116" s="7" t="s">
        <v>149</v>
      </c>
      <c r="BV116" s="7">
        <f>IFERROR(VLOOKUP(BU116,Dicionário!A:B,2,0),"Conferir")</f>
        <v>2</v>
      </c>
      <c r="BW116" s="7">
        <v>0</v>
      </c>
      <c r="BX116" s="7" t="s">
        <v>148</v>
      </c>
      <c r="BY116" s="11">
        <f>IFERROR(VLOOKUP(BX116,Dicionário!A:B,2,0),"Conferir")</f>
        <v>2</v>
      </c>
      <c r="BZ116" s="7" t="s">
        <v>170</v>
      </c>
      <c r="CA116" s="7">
        <v>100</v>
      </c>
      <c r="CB116" s="7" t="s">
        <v>190</v>
      </c>
      <c r="CC116" s="11">
        <f>IFERROR(VLOOKUP(CB116,Dicionário!A:B,2,0),"Conferir")</f>
        <v>2</v>
      </c>
      <c r="CD116" s="7">
        <v>55</v>
      </c>
      <c r="CE116" s="7">
        <v>0</v>
      </c>
      <c r="CF116" s="7" t="s">
        <v>148</v>
      </c>
      <c r="CG116" s="7">
        <f>IFERROR(VLOOKUP(CF116,Dicionário!A:B,2,0),"Conferir")</f>
        <v>2</v>
      </c>
      <c r="CH116" s="7">
        <v>0</v>
      </c>
      <c r="CI116" s="7" t="s">
        <v>148</v>
      </c>
      <c r="CJ116" s="7">
        <f>IFERROR(VLOOKUP(CI116,Dicionário!A:B,2,0),"Conferir")</f>
        <v>2</v>
      </c>
      <c r="CK116" s="7">
        <v>0</v>
      </c>
      <c r="CL116" s="7" t="s">
        <v>148</v>
      </c>
      <c r="CM116" s="11">
        <f>IFERROR(VLOOKUP(CL116,Dicionário!A:B,2,0),"Conferir")</f>
        <v>2</v>
      </c>
      <c r="CO116" s="7">
        <v>1</v>
      </c>
      <c r="CP116" s="7">
        <v>1</v>
      </c>
      <c r="CQ116" s="7">
        <v>547</v>
      </c>
      <c r="CR116" s="7" t="s">
        <v>343</v>
      </c>
      <c r="CS116" s="11">
        <f>IFERROR(VLOOKUP(CR116,Dicionário!A:B,2,0),"Conferir")</f>
        <v>2</v>
      </c>
      <c r="CT116" s="7">
        <v>0</v>
      </c>
      <c r="CU116" s="7" t="s">
        <v>247</v>
      </c>
      <c r="CV116" s="11">
        <f>IFERROR(VLOOKUP(CU116,Dicionário!A:B,2,0),"Conferir")</f>
        <v>2</v>
      </c>
      <c r="CW116" s="7">
        <v>0</v>
      </c>
      <c r="CX116" s="7" t="s">
        <v>148</v>
      </c>
      <c r="CY116" s="11">
        <f>IFERROR(VLOOKUP(CX116,Dicionário!A:B,2,0),"Conferir")</f>
        <v>2</v>
      </c>
      <c r="CZ116" s="12">
        <f t="shared" si="3"/>
        <v>0</v>
      </c>
      <c r="DA116" s="7">
        <v>0</v>
      </c>
      <c r="DB116" s="7" t="s">
        <v>148</v>
      </c>
      <c r="DC116" s="7">
        <f>IFERROR(VLOOKUP(DB116,Dicionário!A:B,2,0),"Conferir")</f>
        <v>2</v>
      </c>
      <c r="DE116" s="7" t="s">
        <v>236</v>
      </c>
      <c r="DF116" s="7" t="s">
        <v>379</v>
      </c>
      <c r="DG116" s="11">
        <f>IFERROR(VLOOKUP(DF116,Dicionário!A:B,2,0),"Conferir")</f>
        <v>2</v>
      </c>
      <c r="DH116" s="7" t="s">
        <v>157</v>
      </c>
      <c r="DI116" s="7" t="s">
        <v>418</v>
      </c>
      <c r="DJ116" s="7" t="s">
        <v>158</v>
      </c>
      <c r="DK116" s="11">
        <f>IFERROR(VLOOKUP(DJ116,Dicionário!A:B,2,0),"Conferir")</f>
        <v>2</v>
      </c>
      <c r="DL116" s="7" t="s">
        <v>177</v>
      </c>
      <c r="DM116" s="11">
        <f>IFERROR(VLOOKUP(DL116,Dicionário!A:B,2,0),"Conferir")</f>
        <v>5</v>
      </c>
      <c r="DN116" s="7" t="s">
        <v>194</v>
      </c>
      <c r="DO116" s="11">
        <f>IFERROR(VLOOKUP(DN116,Dicionário!A:B,2,0),"Conferir")</f>
        <v>7</v>
      </c>
      <c r="DP116" s="7" t="s">
        <v>127</v>
      </c>
      <c r="DQ116" s="11">
        <f>IFERROR(VLOOKUP(DP116,Dicionário!A:B,2,0),"Conferir")</f>
        <v>2</v>
      </c>
      <c r="DR116" s="7" t="s">
        <v>127</v>
      </c>
      <c r="DS116" s="11">
        <f>IFERROR(VLOOKUP(DR116,Dicionário!A:B,2,0),"Conferir")</f>
        <v>2</v>
      </c>
      <c r="DW116" s="7">
        <f t="shared" si="4"/>
        <v>1500</v>
      </c>
      <c r="DX116" s="7">
        <f t="shared" si="5"/>
        <v>1079</v>
      </c>
    </row>
    <row r="117" spans="1:128" ht="14" x14ac:dyDescent="0.15">
      <c r="A117" s="6">
        <v>44961.723488229167</v>
      </c>
      <c r="B117" s="7" t="s">
        <v>345</v>
      </c>
      <c r="C117" s="7" t="s">
        <v>1030</v>
      </c>
      <c r="D117" s="7" t="s">
        <v>126</v>
      </c>
      <c r="E117" s="7" t="s">
        <v>127</v>
      </c>
      <c r="F117" s="7" t="s">
        <v>127</v>
      </c>
      <c r="G117" s="7">
        <v>1</v>
      </c>
      <c r="H117" s="7" t="s">
        <v>128</v>
      </c>
      <c r="I117" s="7" t="s">
        <v>129</v>
      </c>
      <c r="J117" s="7" t="s">
        <v>131</v>
      </c>
      <c r="K117" s="7" t="s">
        <v>130</v>
      </c>
      <c r="L117" s="7" t="s">
        <v>1031</v>
      </c>
      <c r="M117" s="7">
        <v>2023010183</v>
      </c>
      <c r="N117" s="7" t="s">
        <v>1032</v>
      </c>
      <c r="O117" s="7">
        <v>11991334093</v>
      </c>
      <c r="P117" s="7">
        <v>599253848</v>
      </c>
      <c r="Q117" s="7">
        <v>44490013892</v>
      </c>
      <c r="R117" s="9">
        <v>38795</v>
      </c>
      <c r="S117" s="7">
        <v>2023</v>
      </c>
      <c r="T117" s="7">
        <v>17</v>
      </c>
      <c r="U117" s="7" t="s">
        <v>255</v>
      </c>
      <c r="V117" s="7" t="s">
        <v>136</v>
      </c>
      <c r="W117" s="7" t="s">
        <v>1033</v>
      </c>
      <c r="X117" s="8" t="s">
        <v>1034</v>
      </c>
      <c r="Y117" s="7" t="s">
        <v>1035</v>
      </c>
      <c r="Z117" s="7" t="s">
        <v>140</v>
      </c>
      <c r="AA117" s="7" t="s">
        <v>167</v>
      </c>
      <c r="AB117" s="7" t="s">
        <v>142</v>
      </c>
      <c r="AD117" s="7">
        <v>4</v>
      </c>
      <c r="AE117" s="7">
        <v>4</v>
      </c>
      <c r="AF117" s="7">
        <f t="shared" si="0"/>
        <v>8</v>
      </c>
      <c r="AH117" s="7">
        <f t="shared" si="1"/>
        <v>8</v>
      </c>
      <c r="AI117" s="10" t="str">
        <f t="shared" si="2"/>
        <v>Ok</v>
      </c>
      <c r="AJ117" s="7" t="s">
        <v>143</v>
      </c>
      <c r="AK117" s="7">
        <v>0</v>
      </c>
      <c r="AL117" s="7" t="s">
        <v>145</v>
      </c>
      <c r="AM117" s="11">
        <f>IFERROR(VLOOKUP(AL117,Dicionário!A:B,2,0),"Conferir")</f>
        <v>2</v>
      </c>
      <c r="AN117" s="7">
        <v>2297</v>
      </c>
      <c r="AO117" s="7" t="s">
        <v>144</v>
      </c>
      <c r="AP117" s="7">
        <f>IFERROR(VLOOKUP(AO117,Dicionário!A:B,2,0),"Conferir")</f>
        <v>2</v>
      </c>
      <c r="AQ117" s="7">
        <v>1211</v>
      </c>
      <c r="AR117" s="7" t="s">
        <v>210</v>
      </c>
      <c r="AS117" s="11">
        <f>IFERROR(VLOOKUP(AR117,Dicionário!A:B,2,0),"Conferir")</f>
        <v>2</v>
      </c>
      <c r="AT117" s="7">
        <v>0</v>
      </c>
      <c r="AU117" s="7" t="s">
        <v>145</v>
      </c>
      <c r="AV117" s="7">
        <f>IFERROR(VLOOKUP(AU117,Dicionário!A:B,2,0),"Conferir")</f>
        <v>2</v>
      </c>
      <c r="AW117" s="7">
        <v>0</v>
      </c>
      <c r="AX117" s="7">
        <v>0</v>
      </c>
      <c r="AY117" s="7" t="s">
        <v>145</v>
      </c>
      <c r="AZ117" s="11">
        <f>IFERROR(VLOOKUP(AY117,Dicionário!A:B,2,0),"Conferir")</f>
        <v>2</v>
      </c>
      <c r="BA117" s="7">
        <v>0</v>
      </c>
      <c r="BB117" s="7" t="s">
        <v>145</v>
      </c>
      <c r="BC117" s="7">
        <f>IFERROR(VLOOKUP(BB117,Dicionário!A:B,2,0),"Conferir")</f>
        <v>2</v>
      </c>
      <c r="BD117" s="7">
        <v>0</v>
      </c>
      <c r="BE117" s="7" t="s">
        <v>145</v>
      </c>
      <c r="BF117" s="11">
        <f>IFERROR(VLOOKUP(BE117,Dicionário!A:B,2,0),"Conferir")</f>
        <v>2</v>
      </c>
      <c r="BH117" s="7">
        <v>0</v>
      </c>
      <c r="BI117" s="7" t="s">
        <v>186</v>
      </c>
      <c r="BJ117" s="11">
        <f>IFERROR(VLOOKUP(BI117,Dicionário!$A:$B,2,0),"Conferir")</f>
        <v>1</v>
      </c>
      <c r="BK117" s="7">
        <v>0</v>
      </c>
      <c r="BL117" s="7" t="s">
        <v>329</v>
      </c>
      <c r="BM117" s="11">
        <f>IFERROR(VLOOKUP(BL117,Dicionário!A:B,2,0),"Conferir")</f>
        <v>2</v>
      </c>
      <c r="BN117" s="7">
        <v>539</v>
      </c>
      <c r="BO117" s="7" t="s">
        <v>188</v>
      </c>
      <c r="BP117" s="7">
        <f>IFERROR(VLOOKUP(BO117,Dicionário!A:B,2,0),"Conferir")</f>
        <v>2</v>
      </c>
      <c r="BQ117" s="7">
        <v>175</v>
      </c>
      <c r="BR117" s="7" t="s">
        <v>149</v>
      </c>
      <c r="BS117" s="11">
        <f>IFERROR(VLOOKUP(BR117,Dicionário!A:B,2,0),"Conferir")</f>
        <v>2</v>
      </c>
      <c r="BT117" s="7">
        <v>91</v>
      </c>
      <c r="BU117" s="7" t="s">
        <v>149</v>
      </c>
      <c r="BV117" s="7">
        <f>IFERROR(VLOOKUP(BU117,Dicionário!A:B,2,0),"Conferir")</f>
        <v>2</v>
      </c>
      <c r="BW117" s="7">
        <v>42</v>
      </c>
      <c r="BX117" s="7" t="s">
        <v>189</v>
      </c>
      <c r="BY117" s="11">
        <f>IFERROR(VLOOKUP(BX117,Dicionário!A:B,2,0),"Conferir")</f>
        <v>2</v>
      </c>
      <c r="BZ117" s="7" t="s">
        <v>214</v>
      </c>
      <c r="CA117" s="7">
        <v>100</v>
      </c>
      <c r="CB117" s="7" t="s">
        <v>190</v>
      </c>
      <c r="CC117" s="11">
        <f>IFERROR(VLOOKUP(CB117,Dicionário!A:B,2,0),"Conferir")</f>
        <v>2</v>
      </c>
      <c r="CD117" s="7">
        <v>200</v>
      </c>
      <c r="CE117" s="7">
        <v>0</v>
      </c>
      <c r="CF117" s="7" t="s">
        <v>148</v>
      </c>
      <c r="CG117" s="7">
        <f>IFERROR(VLOOKUP(CF117,Dicionário!A:B,2,0),"Conferir")</f>
        <v>2</v>
      </c>
      <c r="CH117" s="7">
        <v>77</v>
      </c>
      <c r="CI117" s="7" t="s">
        <v>191</v>
      </c>
      <c r="CJ117" s="7">
        <f>IFERROR(VLOOKUP(CI117,Dicionário!A:B,2,0),"Conferir")</f>
        <v>2</v>
      </c>
      <c r="CK117" s="7">
        <v>130</v>
      </c>
      <c r="CL117" s="7" t="s">
        <v>152</v>
      </c>
      <c r="CM117" s="11">
        <f>IFERROR(VLOOKUP(CL117,Dicionário!A:B,2,0),"Conferir")</f>
        <v>2</v>
      </c>
      <c r="CN117" s="7" t="s">
        <v>1036</v>
      </c>
      <c r="CO117" s="7">
        <v>1</v>
      </c>
      <c r="CP117" s="7">
        <v>0</v>
      </c>
      <c r="CQ117" s="7">
        <v>648</v>
      </c>
      <c r="CR117" s="7" t="s">
        <v>247</v>
      </c>
      <c r="CS117" s="11">
        <f>IFERROR(VLOOKUP(CR117,Dicionário!A:B,2,0),"Conferir")</f>
        <v>2</v>
      </c>
      <c r="CT117" s="7">
        <v>0</v>
      </c>
      <c r="CU117" s="7" t="s">
        <v>148</v>
      </c>
      <c r="CV117" s="11">
        <f>IFERROR(VLOOKUP(CU117,Dicionário!A:B,2,0),"Conferir")</f>
        <v>2</v>
      </c>
      <c r="CW117" s="7">
        <v>0</v>
      </c>
      <c r="CX117" s="7" t="s">
        <v>148</v>
      </c>
      <c r="CY117" s="11">
        <f>IFERROR(VLOOKUP(CX117,Dicionário!A:B,2,0),"Conferir")</f>
        <v>2</v>
      </c>
      <c r="CZ117" s="12">
        <f t="shared" si="3"/>
        <v>0</v>
      </c>
      <c r="DA117" s="7">
        <v>4151</v>
      </c>
      <c r="DB117" s="7" t="s">
        <v>247</v>
      </c>
      <c r="DC117" s="7">
        <f>IFERROR(VLOOKUP(DB117,Dicionário!A:B,2,0),"Conferir")</f>
        <v>2</v>
      </c>
      <c r="DD117" s="7" t="s">
        <v>1037</v>
      </c>
      <c r="DE117" s="7" t="s">
        <v>156</v>
      </c>
      <c r="DF117" s="7" t="s">
        <v>156</v>
      </c>
      <c r="DG117" s="11">
        <f>IFERROR(VLOOKUP(DF117,Dicionário!A:B,2,0),"Conferir")</f>
        <v>1</v>
      </c>
      <c r="DH117" s="7" t="s">
        <v>157</v>
      </c>
      <c r="DJ117" s="7" t="s">
        <v>158</v>
      </c>
      <c r="DK117" s="11">
        <f>IFERROR(VLOOKUP(DJ117,Dicionário!A:B,2,0),"Conferir")</f>
        <v>2</v>
      </c>
      <c r="DL117" s="7" t="s">
        <v>176</v>
      </c>
      <c r="DM117" s="11">
        <f>IFERROR(VLOOKUP(DL117,Dicionário!A:B,2,0),"Conferir")</f>
        <v>2</v>
      </c>
      <c r="DN117" s="7" t="s">
        <v>177</v>
      </c>
      <c r="DO117" s="11">
        <f>IFERROR(VLOOKUP(DN117,Dicionário!A:B,2,0),"Conferir")</f>
        <v>5</v>
      </c>
      <c r="DP117" s="7" t="s">
        <v>127</v>
      </c>
      <c r="DQ117" s="11">
        <f>IFERROR(VLOOKUP(DP117,Dicionário!A:B,2,0),"Conferir")</f>
        <v>2</v>
      </c>
      <c r="DR117" s="7" t="s">
        <v>127</v>
      </c>
      <c r="DS117" s="11">
        <f>IFERROR(VLOOKUP(DR117,Dicionário!A:B,2,0),"Conferir")</f>
        <v>2</v>
      </c>
      <c r="DW117" s="7">
        <f t="shared" si="4"/>
        <v>3508</v>
      </c>
      <c r="DX117" s="7">
        <f t="shared" si="5"/>
        <v>1312</v>
      </c>
    </row>
    <row r="118" spans="1:128" ht="14" x14ac:dyDescent="0.15">
      <c r="A118" s="6">
        <v>44961.699097604171</v>
      </c>
      <c r="B118" s="7" t="s">
        <v>721</v>
      </c>
      <c r="C118" s="7" t="s">
        <v>1038</v>
      </c>
      <c r="D118" s="7" t="s">
        <v>126</v>
      </c>
      <c r="E118" s="7" t="s">
        <v>127</v>
      </c>
      <c r="F118" s="7" t="s">
        <v>127</v>
      </c>
      <c r="G118" s="7">
        <v>1</v>
      </c>
      <c r="H118" s="7">
        <v>1</v>
      </c>
      <c r="I118" s="7" t="s">
        <v>129</v>
      </c>
      <c r="J118" s="7" t="s">
        <v>130</v>
      </c>
      <c r="K118" s="7" t="s">
        <v>1039</v>
      </c>
      <c r="L118" s="7" t="s">
        <v>1040</v>
      </c>
      <c r="M118" s="7">
        <v>2023010184</v>
      </c>
      <c r="N118" s="7" t="s">
        <v>1041</v>
      </c>
      <c r="O118" s="7">
        <v>11991324018</v>
      </c>
      <c r="P118" s="7">
        <v>557687470</v>
      </c>
      <c r="Q118" s="7">
        <v>47170790866</v>
      </c>
      <c r="R118" s="9">
        <v>38355</v>
      </c>
      <c r="S118" s="7">
        <v>2022</v>
      </c>
      <c r="T118" s="7">
        <v>18</v>
      </c>
      <c r="U118" s="7" t="s">
        <v>255</v>
      </c>
      <c r="V118" s="7" t="s">
        <v>136</v>
      </c>
      <c r="W118" s="7" t="s">
        <v>1042</v>
      </c>
      <c r="X118" s="8" t="s">
        <v>1043</v>
      </c>
      <c r="Y118" s="7" t="s">
        <v>139</v>
      </c>
      <c r="Z118" s="7" t="s">
        <v>140</v>
      </c>
      <c r="AA118" s="7" t="s">
        <v>167</v>
      </c>
      <c r="AB118" s="7" t="s">
        <v>142</v>
      </c>
      <c r="AD118" s="7">
        <v>4</v>
      </c>
      <c r="AE118" s="7">
        <v>4</v>
      </c>
      <c r="AF118" s="7">
        <f t="shared" si="0"/>
        <v>8</v>
      </c>
      <c r="AG118" s="7">
        <v>0</v>
      </c>
      <c r="AH118" s="7">
        <f t="shared" si="1"/>
        <v>8</v>
      </c>
      <c r="AI118" s="10" t="str">
        <f t="shared" si="2"/>
        <v>Ok</v>
      </c>
      <c r="AJ118" s="7" t="s">
        <v>143</v>
      </c>
      <c r="AK118" s="7">
        <v>0</v>
      </c>
      <c r="AL118" s="7" t="s">
        <v>145</v>
      </c>
      <c r="AM118" s="11">
        <f>IFERROR(VLOOKUP(AL118,Dicionário!A:B,2,0),"Conferir")</f>
        <v>2</v>
      </c>
      <c r="AN118" s="7">
        <v>2646</v>
      </c>
      <c r="AO118" s="7" t="s">
        <v>144</v>
      </c>
      <c r="AP118" s="7">
        <f>IFERROR(VLOOKUP(AO118,Dicionário!A:B,2,0),"Conferir")</f>
        <v>2</v>
      </c>
      <c r="AQ118" s="7">
        <v>0</v>
      </c>
      <c r="AR118" s="7" t="s">
        <v>145</v>
      </c>
      <c r="AS118" s="11">
        <f>IFERROR(VLOOKUP(AR118,Dicionário!A:B,2,0),"Conferir")</f>
        <v>2</v>
      </c>
      <c r="AT118" s="7">
        <v>0</v>
      </c>
      <c r="AU118" s="7" t="s">
        <v>145</v>
      </c>
      <c r="AV118" s="7">
        <f>IFERROR(VLOOKUP(AU118,Dicionário!A:B,2,0),"Conferir")</f>
        <v>2</v>
      </c>
      <c r="AW118" s="7">
        <v>0</v>
      </c>
      <c r="AX118" s="7">
        <v>0</v>
      </c>
      <c r="AY118" s="7" t="s">
        <v>145</v>
      </c>
      <c r="AZ118" s="11">
        <f>IFERROR(VLOOKUP(AY118,Dicionário!A:B,2,0),"Conferir")</f>
        <v>2</v>
      </c>
      <c r="BA118" s="7">
        <v>0</v>
      </c>
      <c r="BB118" s="7" t="s">
        <v>145</v>
      </c>
      <c r="BC118" s="7">
        <f>IFERROR(VLOOKUP(BB118,Dicionário!A:B,2,0),"Conferir")</f>
        <v>2</v>
      </c>
      <c r="BD118" s="7">
        <v>0</v>
      </c>
      <c r="BE118" s="7" t="s">
        <v>145</v>
      </c>
      <c r="BF118" s="11">
        <f>IFERROR(VLOOKUP(BE118,Dicionário!A:B,2,0),"Conferir")</f>
        <v>2</v>
      </c>
      <c r="BH118" s="7">
        <v>0</v>
      </c>
      <c r="BI118" s="7" t="s">
        <v>186</v>
      </c>
      <c r="BJ118" s="11">
        <f>IFERROR(VLOOKUP(BI118,Dicionário!$A:$B,2,0),"Conferir")</f>
        <v>1</v>
      </c>
      <c r="BK118" s="7">
        <v>0</v>
      </c>
      <c r="BL118" s="7" t="s">
        <v>187</v>
      </c>
      <c r="BM118" s="11">
        <f>IFERROR(VLOOKUP(BL118,Dicionário!A:B,2,0),"Conferir")</f>
        <v>2</v>
      </c>
      <c r="BN118" s="7">
        <v>247</v>
      </c>
      <c r="BO118" s="7" t="s">
        <v>188</v>
      </c>
      <c r="BP118" s="7">
        <f>IFERROR(VLOOKUP(BO118,Dicionário!A:B,2,0),"Conferir")</f>
        <v>2</v>
      </c>
      <c r="BQ118" s="7">
        <v>194</v>
      </c>
      <c r="BR118" s="7" t="s">
        <v>149</v>
      </c>
      <c r="BS118" s="11">
        <f>IFERROR(VLOOKUP(BR118,Dicionário!A:B,2,0),"Conferir")</f>
        <v>2</v>
      </c>
      <c r="BT118" s="7">
        <v>381</v>
      </c>
      <c r="BU118" s="7" t="s">
        <v>149</v>
      </c>
      <c r="BV118" s="7">
        <f>IFERROR(VLOOKUP(BU118,Dicionário!A:B,2,0),"Conferir")</f>
        <v>2</v>
      </c>
      <c r="BW118" s="7">
        <v>178</v>
      </c>
      <c r="BX118" s="7" t="s">
        <v>189</v>
      </c>
      <c r="BY118" s="11">
        <f>IFERROR(VLOOKUP(BX118,Dicionário!A:B,2,0),"Conferir")</f>
        <v>2</v>
      </c>
      <c r="BZ118" s="7" t="s">
        <v>214</v>
      </c>
      <c r="CA118" s="7">
        <v>141</v>
      </c>
      <c r="CB118" s="7" t="s">
        <v>190</v>
      </c>
      <c r="CC118" s="11">
        <f>IFERROR(VLOOKUP(CB118,Dicionário!A:B,2,0),"Conferir")</f>
        <v>2</v>
      </c>
      <c r="CD118" s="7">
        <v>400</v>
      </c>
      <c r="CE118" s="7">
        <v>0</v>
      </c>
      <c r="CF118" s="7" t="s">
        <v>148</v>
      </c>
      <c r="CG118" s="7">
        <f>IFERROR(VLOOKUP(CF118,Dicionário!A:B,2,0),"Conferir")</f>
        <v>2</v>
      </c>
      <c r="CH118" s="7">
        <v>140</v>
      </c>
      <c r="CI118" s="7" t="s">
        <v>148</v>
      </c>
      <c r="CJ118" s="7">
        <f>IFERROR(VLOOKUP(CI118,Dicionário!A:B,2,0),"Conferir")</f>
        <v>2</v>
      </c>
      <c r="CK118" s="7">
        <v>300</v>
      </c>
      <c r="CL118" s="7" t="s">
        <v>152</v>
      </c>
      <c r="CM118" s="11">
        <f>IFERROR(VLOOKUP(CL118,Dicionário!A:B,2,0),"Conferir")</f>
        <v>2</v>
      </c>
      <c r="CN118" s="7" t="s">
        <v>1044</v>
      </c>
      <c r="CO118" s="7">
        <v>1</v>
      </c>
      <c r="CP118" s="7">
        <v>0</v>
      </c>
      <c r="CQ118" s="7">
        <v>479</v>
      </c>
      <c r="CR118" s="7" t="s">
        <v>247</v>
      </c>
      <c r="CS118" s="11">
        <f>IFERROR(VLOOKUP(CR118,Dicionário!A:B,2,0),"Conferir")</f>
        <v>2</v>
      </c>
      <c r="CT118" s="7">
        <v>1043</v>
      </c>
      <c r="CU118" s="7" t="s">
        <v>247</v>
      </c>
      <c r="CV118" s="11">
        <f>IFERROR(VLOOKUP(CU118,Dicionário!A:B,2,0),"Conferir")</f>
        <v>2</v>
      </c>
      <c r="CW118" s="7">
        <v>0</v>
      </c>
      <c r="CX118" s="7" t="s">
        <v>148</v>
      </c>
      <c r="CY118" s="11">
        <f>IFERROR(VLOOKUP(CX118,Dicionário!A:B,2,0),"Conferir")</f>
        <v>2</v>
      </c>
      <c r="CZ118" s="12">
        <f t="shared" si="3"/>
        <v>-86.916666666666671</v>
      </c>
      <c r="DA118" s="7">
        <v>0</v>
      </c>
      <c r="DB118" s="7" t="s">
        <v>148</v>
      </c>
      <c r="DC118" s="7">
        <f>IFERROR(VLOOKUP(DB118,Dicionário!A:B,2,0),"Conferir")</f>
        <v>2</v>
      </c>
      <c r="DE118" s="7" t="s">
        <v>156</v>
      </c>
      <c r="DF118" s="7" t="s">
        <v>379</v>
      </c>
      <c r="DG118" s="11">
        <f>IFERROR(VLOOKUP(DF118,Dicionário!A:B,2,0),"Conferir")</f>
        <v>2</v>
      </c>
      <c r="DH118" s="7" t="s">
        <v>175</v>
      </c>
      <c r="DI118" s="7" t="s">
        <v>418</v>
      </c>
      <c r="DJ118" s="7" t="s">
        <v>1045</v>
      </c>
      <c r="DK118" s="11">
        <f>IFERROR(VLOOKUP(DJ118,Dicionário!A:B,2,0),"Conferir")</f>
        <v>0</v>
      </c>
      <c r="DL118" s="7" t="s">
        <v>203</v>
      </c>
      <c r="DM118" s="11">
        <f>IFERROR(VLOOKUP(DL118,Dicionário!A:B,2,0),"Conferir")</f>
        <v>6</v>
      </c>
      <c r="DN118" s="7" t="s">
        <v>194</v>
      </c>
      <c r="DO118" s="11">
        <f>IFERROR(VLOOKUP(DN118,Dicionário!A:B,2,0),"Conferir")</f>
        <v>7</v>
      </c>
      <c r="DP118" s="7" t="s">
        <v>127</v>
      </c>
      <c r="DQ118" s="11">
        <f>IFERROR(VLOOKUP(DP118,Dicionário!A:B,2,0),"Conferir")</f>
        <v>2</v>
      </c>
      <c r="DR118" s="7" t="s">
        <v>127</v>
      </c>
      <c r="DS118" s="11">
        <f>IFERROR(VLOOKUP(DR118,Dicionário!A:B,2,0),"Conferir")</f>
        <v>2</v>
      </c>
      <c r="DW118" s="7">
        <f t="shared" si="4"/>
        <v>2646</v>
      </c>
      <c r="DX118" s="7">
        <f t="shared" si="5"/>
        <v>1803</v>
      </c>
    </row>
    <row r="119" spans="1:128" ht="14" x14ac:dyDescent="0.15">
      <c r="A119" s="6">
        <v>44961.634405509263</v>
      </c>
      <c r="B119" s="7" t="s">
        <v>721</v>
      </c>
      <c r="C119" s="7" t="s">
        <v>1046</v>
      </c>
      <c r="D119" s="7" t="s">
        <v>126</v>
      </c>
      <c r="E119" s="7" t="s">
        <v>126</v>
      </c>
      <c r="F119" s="7" t="s">
        <v>127</v>
      </c>
      <c r="G119" s="7">
        <v>1</v>
      </c>
      <c r="H119" s="7" t="s">
        <v>128</v>
      </c>
      <c r="I119" s="7" t="s">
        <v>129</v>
      </c>
      <c r="J119" s="7" t="s">
        <v>130</v>
      </c>
      <c r="K119" s="7" t="s">
        <v>131</v>
      </c>
      <c r="L119" s="7" t="s">
        <v>1047</v>
      </c>
      <c r="M119" s="7">
        <v>2023010187</v>
      </c>
      <c r="N119" s="7" t="s">
        <v>1048</v>
      </c>
      <c r="O119" s="7">
        <v>11997663097</v>
      </c>
      <c r="P119" s="7">
        <v>535542197</v>
      </c>
      <c r="Q119" s="7">
        <v>52242086880</v>
      </c>
      <c r="R119" s="9">
        <v>38597</v>
      </c>
      <c r="S119" s="7">
        <v>2023</v>
      </c>
      <c r="T119" s="7">
        <v>18</v>
      </c>
      <c r="U119" s="7" t="s">
        <v>255</v>
      </c>
      <c r="V119" s="7" t="s">
        <v>136</v>
      </c>
      <c r="W119" s="7" t="s">
        <v>1049</v>
      </c>
      <c r="X119" s="8" t="s">
        <v>1050</v>
      </c>
      <c r="Y119" s="7" t="s">
        <v>1051</v>
      </c>
      <c r="Z119" s="7" t="s">
        <v>140</v>
      </c>
      <c r="AA119" s="7" t="s">
        <v>167</v>
      </c>
      <c r="AB119" s="7" t="s">
        <v>142</v>
      </c>
      <c r="AD119" s="7">
        <v>3</v>
      </c>
      <c r="AE119" s="7">
        <v>3</v>
      </c>
      <c r="AF119" s="7">
        <f t="shared" si="0"/>
        <v>6</v>
      </c>
      <c r="AG119" s="7">
        <v>0</v>
      </c>
      <c r="AH119" s="7">
        <f t="shared" si="1"/>
        <v>6</v>
      </c>
      <c r="AI119" s="10" t="str">
        <f t="shared" si="2"/>
        <v>Ok</v>
      </c>
      <c r="AJ119" s="7" t="s">
        <v>143</v>
      </c>
      <c r="AK119" s="7">
        <v>0</v>
      </c>
      <c r="AL119" s="7" t="s">
        <v>145</v>
      </c>
      <c r="AM119" s="11">
        <f>IFERROR(VLOOKUP(AL119,Dicionário!A:B,2,0),"Conferir")</f>
        <v>2</v>
      </c>
      <c r="AN119" s="7">
        <v>2332</v>
      </c>
      <c r="AO119" s="7" t="s">
        <v>144</v>
      </c>
      <c r="AP119" s="7">
        <f>IFERROR(VLOOKUP(AO119,Dicionário!A:B,2,0),"Conferir")</f>
        <v>2</v>
      </c>
      <c r="AQ119" s="7">
        <v>4429</v>
      </c>
      <c r="AR119" s="7" t="s">
        <v>144</v>
      </c>
      <c r="AS119" s="11">
        <f>IFERROR(VLOOKUP(AR119,Dicionário!A:B,2,0),"Conferir")</f>
        <v>2</v>
      </c>
      <c r="AT119" s="7">
        <v>0</v>
      </c>
      <c r="AU119" s="7" t="s">
        <v>145</v>
      </c>
      <c r="AV119" s="7">
        <f>IFERROR(VLOOKUP(AU119,Dicionário!A:B,2,0),"Conferir")</f>
        <v>2</v>
      </c>
      <c r="AW119" s="7">
        <v>0</v>
      </c>
      <c r="AX119" s="7">
        <v>144.33333333333334</v>
      </c>
      <c r="AY119" s="7" t="s">
        <v>145</v>
      </c>
      <c r="AZ119" s="11">
        <f>IFERROR(VLOOKUP(AY119,Dicionário!A:B,2,0),"Conferir")</f>
        <v>2</v>
      </c>
      <c r="BA119" s="7">
        <v>0</v>
      </c>
      <c r="BB119" s="7" t="s">
        <v>145</v>
      </c>
      <c r="BC119" s="7">
        <f>IFERROR(VLOOKUP(BB119,Dicionário!A:B,2,0),"Conferir")</f>
        <v>2</v>
      </c>
      <c r="BD119" s="7">
        <v>0</v>
      </c>
      <c r="BE119" s="7" t="s">
        <v>145</v>
      </c>
      <c r="BF119" s="11">
        <f>IFERROR(VLOOKUP(BE119,Dicionário!A:B,2,0),"Conferir")</f>
        <v>2</v>
      </c>
      <c r="BH119" s="7">
        <v>0</v>
      </c>
      <c r="BI119" s="7" t="s">
        <v>186</v>
      </c>
      <c r="BJ119" s="11">
        <f>IFERROR(VLOOKUP(BI119,Dicionário!$A:$B,2,0),"Conferir")</f>
        <v>1</v>
      </c>
      <c r="BK119" s="7">
        <v>356</v>
      </c>
      <c r="BL119" s="7" t="s">
        <v>375</v>
      </c>
      <c r="BM119" s="11">
        <f>IFERROR(VLOOKUP(BL119,Dicionário!A:B,2,0),"Conferir")</f>
        <v>2</v>
      </c>
      <c r="BN119" s="7">
        <v>854</v>
      </c>
      <c r="BO119" s="7" t="s">
        <v>188</v>
      </c>
      <c r="BP119" s="7">
        <f>IFERROR(VLOOKUP(BO119,Dicionário!A:B,2,0),"Conferir")</f>
        <v>2</v>
      </c>
      <c r="BQ119" s="7">
        <v>33</v>
      </c>
      <c r="BR119" s="7" t="s">
        <v>149</v>
      </c>
      <c r="BS119" s="11">
        <f>IFERROR(VLOOKUP(BR119,Dicionário!A:B,2,0),"Conferir")</f>
        <v>2</v>
      </c>
      <c r="BT119" s="7">
        <v>153</v>
      </c>
      <c r="BU119" s="7" t="s">
        <v>149</v>
      </c>
      <c r="BV119" s="7">
        <f>IFERROR(VLOOKUP(BU119,Dicionário!A:B,2,0),"Conferir")</f>
        <v>2</v>
      </c>
      <c r="BW119" s="7">
        <v>135</v>
      </c>
      <c r="BX119" s="7" t="s">
        <v>189</v>
      </c>
      <c r="BY119" s="11">
        <f>IFERROR(VLOOKUP(BX119,Dicionário!A:B,2,0),"Conferir")</f>
        <v>2</v>
      </c>
      <c r="BZ119" s="7" t="s">
        <v>214</v>
      </c>
      <c r="CA119" s="7">
        <v>80</v>
      </c>
      <c r="CB119" s="7" t="s">
        <v>190</v>
      </c>
      <c r="CC119" s="11">
        <f>IFERROR(VLOOKUP(CB119,Dicionário!A:B,2,0),"Conferir")</f>
        <v>2</v>
      </c>
      <c r="CD119" s="7">
        <v>200</v>
      </c>
      <c r="CE119" s="7">
        <v>0</v>
      </c>
      <c r="CF119" s="7" t="s">
        <v>148</v>
      </c>
      <c r="CG119" s="7">
        <f>IFERROR(VLOOKUP(CF119,Dicionário!A:B,2,0),"Conferir")</f>
        <v>2</v>
      </c>
      <c r="CH119" s="7">
        <v>31</v>
      </c>
      <c r="CI119" s="7" t="s">
        <v>191</v>
      </c>
      <c r="CJ119" s="7">
        <f>IFERROR(VLOOKUP(CI119,Dicionário!A:B,2,0),"Conferir")</f>
        <v>2</v>
      </c>
      <c r="CK119" s="7">
        <v>75</v>
      </c>
      <c r="CL119" s="7" t="s">
        <v>152</v>
      </c>
      <c r="CM119" s="11">
        <f>IFERROR(VLOOKUP(CL119,Dicionário!A:B,2,0),"Conferir")</f>
        <v>2</v>
      </c>
      <c r="CN119" s="7" t="s">
        <v>1052</v>
      </c>
      <c r="CO119" s="7">
        <v>1</v>
      </c>
      <c r="CP119" s="7">
        <v>0</v>
      </c>
      <c r="CQ119" s="7">
        <v>690</v>
      </c>
      <c r="CR119" s="7" t="s">
        <v>247</v>
      </c>
      <c r="CS119" s="11">
        <f>IFERROR(VLOOKUP(CR119,Dicionário!A:B,2,0),"Conferir")</f>
        <v>2</v>
      </c>
      <c r="CT119" s="7">
        <v>0</v>
      </c>
      <c r="CU119" s="7" t="s">
        <v>148</v>
      </c>
      <c r="CV119" s="11">
        <f>IFERROR(VLOOKUP(CU119,Dicionário!A:B,2,0),"Conferir")</f>
        <v>2</v>
      </c>
      <c r="CW119" s="7">
        <v>1732</v>
      </c>
      <c r="CX119" s="7" t="s">
        <v>247</v>
      </c>
      <c r="CY119" s="11">
        <f>IFERROR(VLOOKUP(CX119,Dicionário!A:B,2,0),"Conferir")</f>
        <v>2</v>
      </c>
      <c r="CZ119" s="12">
        <f t="shared" si="3"/>
        <v>144.33333333333334</v>
      </c>
      <c r="DA119" s="7">
        <v>49978</v>
      </c>
      <c r="DB119" s="7" t="s">
        <v>247</v>
      </c>
      <c r="DC119" s="7">
        <f>IFERROR(VLOOKUP(DB119,Dicionário!A:B,2,0),"Conferir")</f>
        <v>2</v>
      </c>
      <c r="DD119" s="7" t="s">
        <v>1053</v>
      </c>
      <c r="DE119" s="7" t="s">
        <v>156</v>
      </c>
      <c r="DF119" s="7" t="s">
        <v>156</v>
      </c>
      <c r="DG119" s="11">
        <f>IFERROR(VLOOKUP(DF119,Dicionário!A:B,2,0),"Conferir")</f>
        <v>1</v>
      </c>
      <c r="DH119" s="7" t="s">
        <v>157</v>
      </c>
      <c r="DI119" s="7" t="s">
        <v>127</v>
      </c>
      <c r="DJ119" s="7" t="s">
        <v>158</v>
      </c>
      <c r="DK119" s="11">
        <f>IFERROR(VLOOKUP(DJ119,Dicionário!A:B,2,0),"Conferir")</f>
        <v>2</v>
      </c>
      <c r="DL119" s="7" t="s">
        <v>237</v>
      </c>
      <c r="DM119" s="11">
        <f>IFERROR(VLOOKUP(DL119,Dicionário!A:B,2,0),"Conferir")</f>
        <v>1</v>
      </c>
      <c r="DN119" s="7" t="s">
        <v>194</v>
      </c>
      <c r="DO119" s="11">
        <f>IFERROR(VLOOKUP(DN119,Dicionário!A:B,2,0),"Conferir")</f>
        <v>7</v>
      </c>
      <c r="DP119" s="7" t="s">
        <v>127</v>
      </c>
      <c r="DQ119" s="11">
        <f>IFERROR(VLOOKUP(DP119,Dicionário!A:B,2,0),"Conferir")</f>
        <v>2</v>
      </c>
      <c r="DR119" s="7" t="s">
        <v>127</v>
      </c>
      <c r="DS119" s="11">
        <f>IFERROR(VLOOKUP(DR119,Dicionário!A:B,2,0),"Conferir")</f>
        <v>2</v>
      </c>
      <c r="DW119" s="7">
        <f t="shared" si="4"/>
        <v>6761</v>
      </c>
      <c r="DX119" s="7">
        <f t="shared" si="5"/>
        <v>1782</v>
      </c>
    </row>
    <row r="120" spans="1:128" ht="14" x14ac:dyDescent="0.15">
      <c r="A120" s="6">
        <v>44968.702958900467</v>
      </c>
      <c r="B120" s="7" t="s">
        <v>320</v>
      </c>
      <c r="C120" s="7" t="s">
        <v>1054</v>
      </c>
      <c r="D120" s="7" t="s">
        <v>126</v>
      </c>
      <c r="E120" s="7" t="s">
        <v>126</v>
      </c>
      <c r="F120" s="7" t="s">
        <v>127</v>
      </c>
      <c r="G120" s="7">
        <v>1</v>
      </c>
      <c r="H120" s="7" t="s">
        <v>128</v>
      </c>
      <c r="I120" s="7" t="s">
        <v>129</v>
      </c>
      <c r="J120" s="7" t="s">
        <v>131</v>
      </c>
      <c r="K120" s="7" t="s">
        <v>130</v>
      </c>
      <c r="L120" s="7" t="s">
        <v>1055</v>
      </c>
      <c r="M120" s="7">
        <v>2023010190</v>
      </c>
      <c r="N120" s="7" t="s">
        <v>1056</v>
      </c>
      <c r="O120" s="7">
        <v>11962088158</v>
      </c>
      <c r="P120" s="7">
        <v>548668991</v>
      </c>
      <c r="Q120" s="7">
        <v>47142401885</v>
      </c>
      <c r="R120" s="9">
        <v>38080</v>
      </c>
      <c r="S120" s="7">
        <v>2022</v>
      </c>
      <c r="T120" s="7">
        <v>19</v>
      </c>
      <c r="U120" s="7" t="s">
        <v>164</v>
      </c>
      <c r="V120" s="7" t="s">
        <v>136</v>
      </c>
      <c r="W120" s="7" t="s">
        <v>1057</v>
      </c>
      <c r="X120" s="8" t="s">
        <v>1058</v>
      </c>
      <c r="Y120" s="7" t="s">
        <v>139</v>
      </c>
      <c r="Z120" s="7" t="s">
        <v>140</v>
      </c>
      <c r="AA120" s="7" t="s">
        <v>167</v>
      </c>
      <c r="AB120" s="7" t="s">
        <v>142</v>
      </c>
      <c r="AD120" s="7">
        <v>3</v>
      </c>
      <c r="AE120" s="7">
        <v>3</v>
      </c>
      <c r="AF120" s="7">
        <f t="shared" si="0"/>
        <v>6</v>
      </c>
      <c r="AH120" s="7">
        <f t="shared" si="1"/>
        <v>6</v>
      </c>
      <c r="AI120" s="10" t="str">
        <f t="shared" si="2"/>
        <v>Ok</v>
      </c>
      <c r="AJ120" s="7" t="s">
        <v>143</v>
      </c>
      <c r="AK120" s="7">
        <v>0</v>
      </c>
      <c r="AL120" s="7" t="s">
        <v>145</v>
      </c>
      <c r="AM120" s="11">
        <f>IFERROR(VLOOKUP(AL120,Dicionário!A:B,2,0),"Conferir")</f>
        <v>2</v>
      </c>
      <c r="AN120" s="7">
        <v>0</v>
      </c>
      <c r="AO120" s="7" t="s">
        <v>145</v>
      </c>
      <c r="AP120" s="7">
        <f>IFERROR(VLOOKUP(AO120,Dicionário!A:B,2,0),"Conferir")</f>
        <v>2</v>
      </c>
      <c r="AQ120" s="7">
        <v>0</v>
      </c>
      <c r="AR120" s="7" t="s">
        <v>145</v>
      </c>
      <c r="AS120" s="11">
        <f>IFERROR(VLOOKUP(AR120,Dicionário!A:B,2,0),"Conferir")</f>
        <v>2</v>
      </c>
      <c r="AT120" s="7">
        <v>1500</v>
      </c>
      <c r="AU120" s="7" t="s">
        <v>267</v>
      </c>
      <c r="AV120" s="7">
        <f>IFERROR(VLOOKUP(AU120,Dicionário!A:B,2,0),"Conferir")</f>
        <v>0</v>
      </c>
      <c r="AW120" s="7">
        <v>0</v>
      </c>
      <c r="AX120" s="7">
        <v>0</v>
      </c>
      <c r="AY120" s="7" t="s">
        <v>145</v>
      </c>
      <c r="AZ120" s="11">
        <f>IFERROR(VLOOKUP(AY120,Dicionário!A:B,2,0),"Conferir")</f>
        <v>2</v>
      </c>
      <c r="BA120" s="7">
        <v>0</v>
      </c>
      <c r="BB120" s="7" t="s">
        <v>145</v>
      </c>
      <c r="BC120" s="7">
        <f>IFERROR(VLOOKUP(BB120,Dicionário!A:B,2,0),"Conferir")</f>
        <v>2</v>
      </c>
      <c r="BD120" s="7">
        <v>0</v>
      </c>
      <c r="BE120" s="7" t="s">
        <v>145</v>
      </c>
      <c r="BF120" s="11">
        <f>IFERROR(VLOOKUP(BE120,Dicionário!A:B,2,0),"Conferir")</f>
        <v>2</v>
      </c>
      <c r="BH120" s="7">
        <v>0</v>
      </c>
      <c r="BI120" s="7" t="s">
        <v>146</v>
      </c>
      <c r="BJ120" s="11">
        <f>IFERROR(VLOOKUP(BI120,Dicionário!$A:$B,2,0),"Conferir")</f>
        <v>2</v>
      </c>
      <c r="BK120" s="7">
        <v>500</v>
      </c>
      <c r="BL120" s="7" t="s">
        <v>202</v>
      </c>
      <c r="BM120" s="11">
        <f>IFERROR(VLOOKUP(BL120,Dicionário!A:B,2,0),"Conferir")</f>
        <v>2</v>
      </c>
      <c r="BN120" s="7">
        <v>0</v>
      </c>
      <c r="BO120" s="7" t="s">
        <v>148</v>
      </c>
      <c r="BP120" s="7">
        <f>IFERROR(VLOOKUP(BO120,Dicionário!A:B,2,0),"Conferir")</f>
        <v>2</v>
      </c>
      <c r="BQ120" s="7">
        <v>0</v>
      </c>
      <c r="BR120" s="7" t="s">
        <v>268</v>
      </c>
      <c r="BS120" s="11">
        <f>IFERROR(VLOOKUP(BR120,Dicionário!A:B,2,0),"Conferir")</f>
        <v>2</v>
      </c>
      <c r="BT120" s="7">
        <v>0</v>
      </c>
      <c r="BU120" s="7" t="s">
        <v>595</v>
      </c>
      <c r="BV120" s="7">
        <f>IFERROR(VLOOKUP(BU120,Dicionário!A:B,2,0),"Conferir")</f>
        <v>2</v>
      </c>
      <c r="BW120" s="7">
        <v>0</v>
      </c>
      <c r="BX120" s="7" t="s">
        <v>148</v>
      </c>
      <c r="BY120" s="11">
        <f>IFERROR(VLOOKUP(BX120,Dicionário!A:B,2,0),"Conferir")</f>
        <v>2</v>
      </c>
      <c r="BZ120" s="7" t="s">
        <v>214</v>
      </c>
      <c r="CA120" s="7">
        <v>0</v>
      </c>
      <c r="CB120" s="7" t="s">
        <v>148</v>
      </c>
      <c r="CC120" s="11">
        <f>IFERROR(VLOOKUP(CB120,Dicionário!A:B,2,0),"Conferir")</f>
        <v>2</v>
      </c>
      <c r="CD120" s="7">
        <v>53</v>
      </c>
      <c r="CE120" s="7">
        <v>0</v>
      </c>
      <c r="CF120" s="7" t="s">
        <v>148</v>
      </c>
      <c r="CG120" s="7">
        <f>IFERROR(VLOOKUP(CF120,Dicionário!A:B,2,0),"Conferir")</f>
        <v>2</v>
      </c>
      <c r="CH120" s="7">
        <v>0</v>
      </c>
      <c r="CI120" s="7" t="s">
        <v>148</v>
      </c>
      <c r="CJ120" s="7">
        <f>IFERROR(VLOOKUP(CI120,Dicionário!A:B,2,0),"Conferir")</f>
        <v>2</v>
      </c>
      <c r="CK120" s="7">
        <v>0</v>
      </c>
      <c r="CL120" s="7" t="s">
        <v>148</v>
      </c>
      <c r="CM120" s="11">
        <f>IFERROR(VLOOKUP(CL120,Dicionário!A:B,2,0),"Conferir")</f>
        <v>2</v>
      </c>
      <c r="CO120" s="7">
        <v>0</v>
      </c>
      <c r="CP120" s="7">
        <v>0</v>
      </c>
      <c r="CQ120" s="7">
        <v>0</v>
      </c>
      <c r="CR120" s="7" t="s">
        <v>148</v>
      </c>
      <c r="CS120" s="11">
        <f>IFERROR(VLOOKUP(CR120,Dicionário!A:B,2,0),"Conferir")</f>
        <v>2</v>
      </c>
      <c r="CT120" s="7">
        <v>0</v>
      </c>
      <c r="CU120" s="7" t="s">
        <v>148</v>
      </c>
      <c r="CV120" s="11">
        <f>IFERROR(VLOOKUP(CU120,Dicionário!A:B,2,0),"Conferir")</f>
        <v>2</v>
      </c>
      <c r="CW120" s="7">
        <v>0</v>
      </c>
      <c r="CX120" s="7" t="s">
        <v>148</v>
      </c>
      <c r="CY120" s="11">
        <f>IFERROR(VLOOKUP(CX120,Dicionário!A:B,2,0),"Conferir")</f>
        <v>2</v>
      </c>
      <c r="CZ120" s="12">
        <f t="shared" si="3"/>
        <v>0</v>
      </c>
      <c r="DA120" s="7">
        <v>0</v>
      </c>
      <c r="DB120" s="7" t="s">
        <v>148</v>
      </c>
      <c r="DC120" s="7">
        <f>IFERROR(VLOOKUP(DB120,Dicionário!A:B,2,0),"Conferir")</f>
        <v>2</v>
      </c>
      <c r="DE120" s="7" t="s">
        <v>156</v>
      </c>
      <c r="DF120" s="7" t="s">
        <v>156</v>
      </c>
      <c r="DG120" s="11">
        <f>IFERROR(VLOOKUP(DF120,Dicionário!A:B,2,0),"Conferir")</f>
        <v>1</v>
      </c>
      <c r="DH120" s="7" t="s">
        <v>175</v>
      </c>
      <c r="DJ120" s="7" t="s">
        <v>271</v>
      </c>
      <c r="DK120" s="11">
        <f>IFERROR(VLOOKUP(DJ120,Dicionário!A:B,2,0),"Conferir")</f>
        <v>1</v>
      </c>
      <c r="DL120" s="7" t="s">
        <v>227</v>
      </c>
      <c r="DM120" s="11">
        <f>IFERROR(VLOOKUP(DL120,Dicionário!A:B,2,0),"Conferir")</f>
        <v>4</v>
      </c>
      <c r="DN120" s="7" t="s">
        <v>176</v>
      </c>
      <c r="DO120" s="11">
        <f>IFERROR(VLOOKUP(DN120,Dicionário!A:B,2,0),"Conferir")</f>
        <v>2</v>
      </c>
      <c r="DP120" s="7" t="s">
        <v>127</v>
      </c>
      <c r="DQ120" s="11">
        <f>IFERROR(VLOOKUP(DP120,Dicionário!A:B,2,0),"Conferir")</f>
        <v>2</v>
      </c>
      <c r="DR120" s="7" t="s">
        <v>127</v>
      </c>
      <c r="DS120" s="11">
        <f>IFERROR(VLOOKUP(DR120,Dicionário!A:B,2,0),"Conferir")</f>
        <v>2</v>
      </c>
      <c r="DW120" s="7">
        <f t="shared" si="4"/>
        <v>1500</v>
      </c>
      <c r="DX120" s="7">
        <f t="shared" si="5"/>
        <v>553</v>
      </c>
    </row>
    <row r="121" spans="1:128" ht="14" x14ac:dyDescent="0.15">
      <c r="A121" s="6">
        <v>44961.720188287036</v>
      </c>
      <c r="B121" s="7" t="s">
        <v>721</v>
      </c>
      <c r="C121" s="7" t="s">
        <v>1059</v>
      </c>
      <c r="D121" s="7" t="s">
        <v>126</v>
      </c>
      <c r="E121" s="7" t="s">
        <v>127</v>
      </c>
      <c r="F121" s="7" t="s">
        <v>127</v>
      </c>
      <c r="G121" s="7">
        <v>1</v>
      </c>
      <c r="H121" s="7" t="s">
        <v>128</v>
      </c>
      <c r="I121" s="7" t="s">
        <v>129</v>
      </c>
      <c r="J121" s="7" t="s">
        <v>130</v>
      </c>
      <c r="K121" s="7" t="s">
        <v>180</v>
      </c>
      <c r="L121" s="7" t="s">
        <v>1060</v>
      </c>
      <c r="M121" s="7">
        <v>2023010191</v>
      </c>
      <c r="N121" s="7" t="s">
        <v>1061</v>
      </c>
      <c r="O121" s="7">
        <v>11965190755</v>
      </c>
      <c r="P121" s="7" t="s">
        <v>1062</v>
      </c>
      <c r="Q121" s="7">
        <v>24015866878</v>
      </c>
      <c r="R121" s="9">
        <v>38242</v>
      </c>
      <c r="S121" s="7">
        <v>2022</v>
      </c>
      <c r="T121" s="7">
        <v>19</v>
      </c>
      <c r="U121" s="7" t="s">
        <v>164</v>
      </c>
      <c r="V121" s="7" t="s">
        <v>136</v>
      </c>
      <c r="W121" s="7" t="s">
        <v>1063</v>
      </c>
      <c r="X121" s="8" t="s">
        <v>1064</v>
      </c>
      <c r="Y121" s="7" t="s">
        <v>139</v>
      </c>
      <c r="Z121" s="7" t="s">
        <v>140</v>
      </c>
      <c r="AA121" s="7" t="s">
        <v>167</v>
      </c>
      <c r="AB121" s="7" t="s">
        <v>142</v>
      </c>
      <c r="AD121" s="7">
        <v>5</v>
      </c>
      <c r="AE121" s="7">
        <v>5</v>
      </c>
      <c r="AF121" s="7">
        <f t="shared" si="0"/>
        <v>10</v>
      </c>
      <c r="AG121" s="7">
        <v>0</v>
      </c>
      <c r="AH121" s="7">
        <f t="shared" si="1"/>
        <v>10</v>
      </c>
      <c r="AI121" s="10" t="str">
        <f t="shared" si="2"/>
        <v>Ok</v>
      </c>
      <c r="AJ121" s="7" t="s">
        <v>222</v>
      </c>
      <c r="AK121" s="7">
        <v>0</v>
      </c>
      <c r="AL121" s="7" t="s">
        <v>145</v>
      </c>
      <c r="AM121" s="11">
        <f>IFERROR(VLOOKUP(AL121,Dicionário!A:B,2,0),"Conferir")</f>
        <v>2</v>
      </c>
      <c r="AN121" s="7">
        <v>1600</v>
      </c>
      <c r="AO121" s="7" t="s">
        <v>223</v>
      </c>
      <c r="AP121" s="7">
        <f>IFERROR(VLOOKUP(AO121,Dicionário!A:B,2,0),"Conferir")</f>
        <v>2</v>
      </c>
      <c r="AQ121" s="7">
        <v>1600</v>
      </c>
      <c r="AR121" s="7" t="s">
        <v>223</v>
      </c>
      <c r="AS121" s="11">
        <f>IFERROR(VLOOKUP(AR121,Dicionário!A:B,2,0),"Conferir")</f>
        <v>2</v>
      </c>
      <c r="AT121" s="7">
        <v>0</v>
      </c>
      <c r="AU121" s="7" t="s">
        <v>145</v>
      </c>
      <c r="AV121" s="7">
        <f>IFERROR(VLOOKUP(AU121,Dicionário!A:B,2,0),"Conferir")</f>
        <v>2</v>
      </c>
      <c r="AW121" s="7">
        <v>0</v>
      </c>
      <c r="AX121" s="7">
        <v>0</v>
      </c>
      <c r="AY121" s="7" t="s">
        <v>145</v>
      </c>
      <c r="AZ121" s="11">
        <f>IFERROR(VLOOKUP(AY121,Dicionário!A:B,2,0),"Conferir")</f>
        <v>2</v>
      </c>
      <c r="BA121" s="7">
        <v>0</v>
      </c>
      <c r="BB121" s="7" t="s">
        <v>145</v>
      </c>
      <c r="BC121" s="7">
        <f>IFERROR(VLOOKUP(BB121,Dicionário!A:B,2,0),"Conferir")</f>
        <v>2</v>
      </c>
      <c r="BD121" s="7">
        <v>0</v>
      </c>
      <c r="BE121" s="7" t="s">
        <v>145</v>
      </c>
      <c r="BF121" s="11">
        <f>IFERROR(VLOOKUP(BE121,Dicionário!A:B,2,0),"Conferir")</f>
        <v>2</v>
      </c>
      <c r="BH121" s="7">
        <v>0</v>
      </c>
      <c r="BI121" s="7" t="s">
        <v>146</v>
      </c>
      <c r="BJ121" s="11">
        <f>IFERROR(VLOOKUP(BI121,Dicionário!$A:$B,2,0),"Conferir")</f>
        <v>2</v>
      </c>
      <c r="BK121" s="7">
        <v>1400</v>
      </c>
      <c r="BL121" s="7" t="s">
        <v>168</v>
      </c>
      <c r="BM121" s="11">
        <f>IFERROR(VLOOKUP(BL121,Dicionário!A:B,2,0),"Conferir")</f>
        <v>0</v>
      </c>
      <c r="BN121" s="7">
        <v>0</v>
      </c>
      <c r="BO121" s="7" t="s">
        <v>148</v>
      </c>
      <c r="BP121" s="7">
        <f>IFERROR(VLOOKUP(BO121,Dicionário!A:B,2,0),"Conferir")</f>
        <v>2</v>
      </c>
      <c r="BQ121" s="7">
        <v>65</v>
      </c>
      <c r="BR121" s="7" t="s">
        <v>149</v>
      </c>
      <c r="BS121" s="11">
        <f>IFERROR(VLOOKUP(BR121,Dicionário!A:B,2,0),"Conferir")</f>
        <v>2</v>
      </c>
      <c r="BT121" s="7">
        <v>92</v>
      </c>
      <c r="BU121" s="7" t="s">
        <v>149</v>
      </c>
      <c r="BV121" s="7">
        <f>IFERROR(VLOOKUP(BU121,Dicionário!A:B,2,0),"Conferir")</f>
        <v>2</v>
      </c>
      <c r="BW121" s="7">
        <v>0</v>
      </c>
      <c r="BX121" s="7" t="s">
        <v>148</v>
      </c>
      <c r="BY121" s="11">
        <f>IFERROR(VLOOKUP(BX121,Dicionário!A:B,2,0),"Conferir")</f>
        <v>2</v>
      </c>
      <c r="BZ121" s="7" t="s">
        <v>170</v>
      </c>
      <c r="CA121" s="7">
        <v>95</v>
      </c>
      <c r="CB121" s="7" t="s">
        <v>171</v>
      </c>
      <c r="CC121" s="11">
        <f>IFERROR(VLOOKUP(CB121,Dicionário!A:B,2,0),"Conferir")</f>
        <v>0</v>
      </c>
      <c r="CD121" s="7">
        <v>0</v>
      </c>
      <c r="CE121" s="7">
        <v>0</v>
      </c>
      <c r="CF121" s="7" t="s">
        <v>148</v>
      </c>
      <c r="CG121" s="7">
        <f>IFERROR(VLOOKUP(CF121,Dicionário!A:B,2,0),"Conferir")</f>
        <v>2</v>
      </c>
      <c r="CH121" s="7">
        <v>0</v>
      </c>
      <c r="CI121" s="7" t="s">
        <v>148</v>
      </c>
      <c r="CJ121" s="7">
        <f>IFERROR(VLOOKUP(CI121,Dicionário!A:B,2,0),"Conferir")</f>
        <v>2</v>
      </c>
      <c r="CK121" s="7">
        <v>250</v>
      </c>
      <c r="CL121" s="7" t="s">
        <v>152</v>
      </c>
      <c r="CM121" s="11">
        <f>IFERROR(VLOOKUP(CL121,Dicionário!A:B,2,0),"Conferir")</f>
        <v>2</v>
      </c>
      <c r="CN121" s="7" t="s">
        <v>1065</v>
      </c>
      <c r="CO121" s="7">
        <v>0</v>
      </c>
      <c r="CP121" s="7">
        <v>0</v>
      </c>
      <c r="CQ121" s="7">
        <v>0</v>
      </c>
      <c r="CR121" s="7" t="s">
        <v>148</v>
      </c>
      <c r="CS121" s="11">
        <f>IFERROR(VLOOKUP(CR121,Dicionário!A:B,2,0),"Conferir")</f>
        <v>2</v>
      </c>
      <c r="CT121" s="7">
        <v>0</v>
      </c>
      <c r="CU121" s="7" t="s">
        <v>148</v>
      </c>
      <c r="CV121" s="11">
        <f>IFERROR(VLOOKUP(CU121,Dicionário!A:B,2,0),"Conferir")</f>
        <v>2</v>
      </c>
      <c r="CW121" s="7">
        <v>0</v>
      </c>
      <c r="CX121" s="7" t="s">
        <v>148</v>
      </c>
      <c r="CY121" s="11">
        <f>IFERROR(VLOOKUP(CX121,Dicionário!A:B,2,0),"Conferir")</f>
        <v>2</v>
      </c>
      <c r="CZ121" s="12">
        <f t="shared" si="3"/>
        <v>0</v>
      </c>
      <c r="DA121" s="7">
        <v>0</v>
      </c>
      <c r="DB121" s="7" t="s">
        <v>148</v>
      </c>
      <c r="DC121" s="7">
        <f>IFERROR(VLOOKUP(DB121,Dicionário!A:B,2,0),"Conferir")</f>
        <v>2</v>
      </c>
      <c r="DE121" s="7" t="s">
        <v>156</v>
      </c>
      <c r="DF121" s="7" t="s">
        <v>156</v>
      </c>
      <c r="DG121" s="11">
        <f>IFERROR(VLOOKUP(DF121,Dicionário!A:B,2,0),"Conferir")</f>
        <v>1</v>
      </c>
      <c r="DH121" s="7" t="s">
        <v>175</v>
      </c>
      <c r="DJ121" s="7" t="s">
        <v>158</v>
      </c>
      <c r="DK121" s="11">
        <f>IFERROR(VLOOKUP(DJ121,Dicionário!A:B,2,0),"Conferir")</f>
        <v>2</v>
      </c>
      <c r="DL121" s="7" t="s">
        <v>227</v>
      </c>
      <c r="DM121" s="11">
        <f>IFERROR(VLOOKUP(DL121,Dicionário!A:B,2,0),"Conferir")</f>
        <v>4</v>
      </c>
      <c r="DN121" s="7" t="s">
        <v>176</v>
      </c>
      <c r="DO121" s="11">
        <f>IFERROR(VLOOKUP(DN121,Dicionário!A:B,2,0),"Conferir")</f>
        <v>2</v>
      </c>
      <c r="DP121" s="7" t="s">
        <v>127</v>
      </c>
      <c r="DQ121" s="11">
        <f>IFERROR(VLOOKUP(DP121,Dicionário!A:B,2,0),"Conferir")</f>
        <v>2</v>
      </c>
      <c r="DR121" s="7" t="s">
        <v>127</v>
      </c>
      <c r="DS121" s="11">
        <f>IFERROR(VLOOKUP(DR121,Dicionário!A:B,2,0),"Conferir")</f>
        <v>2</v>
      </c>
      <c r="DW121" s="7">
        <f t="shared" si="4"/>
        <v>3200</v>
      </c>
      <c r="DX121" s="7">
        <f t="shared" si="5"/>
        <v>1902</v>
      </c>
    </row>
    <row r="122" spans="1:128" ht="14" x14ac:dyDescent="0.15">
      <c r="A122" s="6">
        <v>44968.714453032408</v>
      </c>
      <c r="B122" s="7" t="s">
        <v>808</v>
      </c>
      <c r="C122" s="7" t="s">
        <v>1066</v>
      </c>
      <c r="D122" s="7" t="s">
        <v>126</v>
      </c>
      <c r="E122" s="7" t="s">
        <v>126</v>
      </c>
      <c r="F122" s="7" t="s">
        <v>127</v>
      </c>
      <c r="G122" s="7">
        <v>4</v>
      </c>
      <c r="H122" s="7">
        <v>3</v>
      </c>
      <c r="I122" s="7" t="s">
        <v>129</v>
      </c>
      <c r="J122" s="7" t="s">
        <v>131</v>
      </c>
      <c r="K122" s="7" t="s">
        <v>130</v>
      </c>
      <c r="L122" s="7" t="s">
        <v>1067</v>
      </c>
      <c r="M122" s="7">
        <v>2023010192</v>
      </c>
      <c r="N122" s="7" t="s">
        <v>1068</v>
      </c>
      <c r="O122" s="7">
        <v>11959216698</v>
      </c>
      <c r="P122" s="7">
        <v>568278653</v>
      </c>
      <c r="Q122" s="7">
        <v>48043207844</v>
      </c>
      <c r="R122" s="9">
        <v>36979</v>
      </c>
      <c r="S122" s="7">
        <v>2018</v>
      </c>
      <c r="T122" s="7">
        <v>22</v>
      </c>
      <c r="U122" s="7" t="s">
        <v>135</v>
      </c>
      <c r="V122" s="7" t="s">
        <v>136</v>
      </c>
      <c r="W122" s="7" t="s">
        <v>1069</v>
      </c>
      <c r="X122" s="8" t="s">
        <v>1070</v>
      </c>
      <c r="Y122" s="7" t="s">
        <v>139</v>
      </c>
      <c r="Z122" s="7" t="s">
        <v>140</v>
      </c>
      <c r="AA122" s="7" t="s">
        <v>167</v>
      </c>
      <c r="AB122" s="7" t="s">
        <v>142</v>
      </c>
      <c r="AD122" s="7">
        <v>6</v>
      </c>
      <c r="AE122" s="7">
        <v>6</v>
      </c>
      <c r="AF122" s="7">
        <f t="shared" si="0"/>
        <v>12</v>
      </c>
      <c r="AH122" s="7">
        <f t="shared" si="1"/>
        <v>12</v>
      </c>
      <c r="AI122" s="10" t="str">
        <f t="shared" si="2"/>
        <v>Ok</v>
      </c>
      <c r="AJ122" s="7" t="s">
        <v>143</v>
      </c>
      <c r="AK122" s="7">
        <v>0</v>
      </c>
      <c r="AL122" s="7" t="s">
        <v>145</v>
      </c>
      <c r="AM122" s="11">
        <f>IFERROR(VLOOKUP(AL122,Dicionário!A:B,2,0),"Conferir")</f>
        <v>2</v>
      </c>
      <c r="AN122" s="7">
        <v>0</v>
      </c>
      <c r="AO122" s="7" t="s">
        <v>145</v>
      </c>
      <c r="AP122" s="7">
        <f>IFERROR(VLOOKUP(AO122,Dicionário!A:B,2,0),"Conferir")</f>
        <v>2</v>
      </c>
      <c r="AQ122" s="7">
        <v>0</v>
      </c>
      <c r="AR122" s="7" t="s">
        <v>145</v>
      </c>
      <c r="AS122" s="11">
        <f>IFERROR(VLOOKUP(AR122,Dicionário!A:B,2,0),"Conferir")</f>
        <v>2</v>
      </c>
      <c r="AT122" s="7">
        <v>1131</v>
      </c>
      <c r="AU122" s="7" t="s">
        <v>144</v>
      </c>
      <c r="AV122" s="7">
        <f>IFERROR(VLOOKUP(AU122,Dicionário!A:B,2,0),"Conferir")</f>
        <v>2</v>
      </c>
      <c r="AW122" s="7">
        <v>0</v>
      </c>
      <c r="AX122" s="7">
        <v>0</v>
      </c>
      <c r="AY122" s="7" t="s">
        <v>145</v>
      </c>
      <c r="AZ122" s="11">
        <f>IFERROR(VLOOKUP(AY122,Dicionário!A:B,2,0),"Conferir")</f>
        <v>2</v>
      </c>
      <c r="BA122" s="7">
        <v>0</v>
      </c>
      <c r="BB122" s="7" t="s">
        <v>145</v>
      </c>
      <c r="BC122" s="7">
        <f>IFERROR(VLOOKUP(BB122,Dicionário!A:B,2,0),"Conferir")</f>
        <v>2</v>
      </c>
      <c r="BD122" s="7">
        <v>0</v>
      </c>
      <c r="BE122" s="7" t="s">
        <v>145</v>
      </c>
      <c r="BF122" s="11">
        <f>IFERROR(VLOOKUP(BE122,Dicionário!A:B,2,0),"Conferir")</f>
        <v>2</v>
      </c>
      <c r="BG122" s="7" t="s">
        <v>1071</v>
      </c>
      <c r="BH122" s="7">
        <v>0</v>
      </c>
      <c r="BI122" s="7" t="s">
        <v>328</v>
      </c>
      <c r="BJ122" s="11">
        <f>IFERROR(VLOOKUP(BI122,Dicionário!$A:$B,2,0),"Conferir")</f>
        <v>3</v>
      </c>
      <c r="BK122" s="7">
        <v>0</v>
      </c>
      <c r="BL122" s="7" t="s">
        <v>329</v>
      </c>
      <c r="BM122" s="11">
        <f>IFERROR(VLOOKUP(BL122,Dicionário!A:B,2,0),"Conferir")</f>
        <v>2</v>
      </c>
      <c r="BN122" s="7">
        <v>0</v>
      </c>
      <c r="BO122" s="7" t="s">
        <v>148</v>
      </c>
      <c r="BP122" s="7">
        <f>IFERROR(VLOOKUP(BO122,Dicionário!A:B,2,0),"Conferir")</f>
        <v>2</v>
      </c>
      <c r="BQ122" s="7">
        <v>284</v>
      </c>
      <c r="BR122" s="7" t="s">
        <v>149</v>
      </c>
      <c r="BS122" s="11">
        <f>IFERROR(VLOOKUP(BR122,Dicionário!A:B,2,0),"Conferir")</f>
        <v>2</v>
      </c>
      <c r="BT122" s="7">
        <v>299</v>
      </c>
      <c r="BU122" s="7" t="s">
        <v>149</v>
      </c>
      <c r="BV122" s="7">
        <f>IFERROR(VLOOKUP(BU122,Dicionário!A:B,2,0),"Conferir")</f>
        <v>2</v>
      </c>
      <c r="BW122" s="7">
        <v>0</v>
      </c>
      <c r="BX122" s="7" t="s">
        <v>148</v>
      </c>
      <c r="BY122" s="11">
        <f>IFERROR(VLOOKUP(BX122,Dicionário!A:B,2,0),"Conferir")</f>
        <v>2</v>
      </c>
      <c r="BZ122" s="7" t="s">
        <v>151</v>
      </c>
      <c r="CA122" s="7">
        <v>30</v>
      </c>
      <c r="CB122" s="7" t="s">
        <v>171</v>
      </c>
      <c r="CC122" s="11">
        <f>IFERROR(VLOOKUP(CB122,Dicionário!A:B,2,0),"Conferir")</f>
        <v>0</v>
      </c>
      <c r="CD122" s="7">
        <v>73</v>
      </c>
      <c r="CE122" s="7">
        <v>0</v>
      </c>
      <c r="CF122" s="7" t="s">
        <v>148</v>
      </c>
      <c r="CG122" s="7">
        <f>IFERROR(VLOOKUP(CF122,Dicionário!A:B,2,0),"Conferir")</f>
        <v>2</v>
      </c>
      <c r="CH122" s="7">
        <v>13</v>
      </c>
      <c r="CI122" s="7" t="s">
        <v>191</v>
      </c>
      <c r="CJ122" s="7">
        <f>IFERROR(VLOOKUP(CI122,Dicionário!A:B,2,0),"Conferir")</f>
        <v>2</v>
      </c>
      <c r="CK122" s="7">
        <v>115</v>
      </c>
      <c r="CL122" s="7" t="s">
        <v>152</v>
      </c>
      <c r="CM122" s="11">
        <f>IFERROR(VLOOKUP(CL122,Dicionário!A:B,2,0),"Conferir")</f>
        <v>2</v>
      </c>
      <c r="CN122" s="7" t="s">
        <v>735</v>
      </c>
      <c r="CO122" s="7">
        <v>0</v>
      </c>
      <c r="CP122" s="7">
        <v>0</v>
      </c>
      <c r="CQ122" s="7">
        <v>0</v>
      </c>
      <c r="CR122" s="7" t="s">
        <v>148</v>
      </c>
      <c r="CS122" s="11">
        <f>IFERROR(VLOOKUP(CR122,Dicionário!A:B,2,0),"Conferir")</f>
        <v>2</v>
      </c>
      <c r="CT122" s="7">
        <v>0</v>
      </c>
      <c r="CU122" s="7" t="s">
        <v>148</v>
      </c>
      <c r="CV122" s="11">
        <f>IFERROR(VLOOKUP(CU122,Dicionário!A:B,2,0),"Conferir")</f>
        <v>2</v>
      </c>
      <c r="CW122" s="7">
        <v>0</v>
      </c>
      <c r="CX122" s="7" t="s">
        <v>148</v>
      </c>
      <c r="CY122" s="11">
        <f>IFERROR(VLOOKUP(CX122,Dicionário!A:B,2,0),"Conferir")</f>
        <v>2</v>
      </c>
      <c r="CZ122" s="12">
        <f t="shared" si="3"/>
        <v>0</v>
      </c>
      <c r="DA122" s="7">
        <v>0</v>
      </c>
      <c r="DB122" s="7" t="s">
        <v>148</v>
      </c>
      <c r="DC122" s="7">
        <f>IFERROR(VLOOKUP(DB122,Dicionário!A:B,2,0),"Conferir")</f>
        <v>2</v>
      </c>
      <c r="DD122" s="7" t="s">
        <v>1072</v>
      </c>
      <c r="DE122" s="7" t="s">
        <v>156</v>
      </c>
      <c r="DF122" s="7" t="s">
        <v>156</v>
      </c>
      <c r="DG122" s="11">
        <f>IFERROR(VLOOKUP(DF122,Dicionário!A:B,2,0),"Conferir")</f>
        <v>1</v>
      </c>
      <c r="DH122" s="7" t="s">
        <v>175</v>
      </c>
      <c r="DJ122" s="7" t="s">
        <v>158</v>
      </c>
      <c r="DK122" s="11">
        <f>IFERROR(VLOOKUP(DJ122,Dicionário!A:B,2,0),"Conferir")</f>
        <v>2</v>
      </c>
      <c r="DL122" s="7" t="s">
        <v>177</v>
      </c>
      <c r="DM122" s="11">
        <f>IFERROR(VLOOKUP(DL122,Dicionário!A:B,2,0),"Conferir")</f>
        <v>5</v>
      </c>
      <c r="DN122" s="7" t="s">
        <v>176</v>
      </c>
      <c r="DO122" s="11">
        <f>IFERROR(VLOOKUP(DN122,Dicionário!A:B,2,0),"Conferir")</f>
        <v>2</v>
      </c>
      <c r="DP122" s="7" t="s">
        <v>127</v>
      </c>
      <c r="DQ122" s="11">
        <f>IFERROR(VLOOKUP(DP122,Dicionário!A:B,2,0),"Conferir")</f>
        <v>2</v>
      </c>
      <c r="DR122" s="7" t="s">
        <v>126</v>
      </c>
      <c r="DS122" s="11">
        <f>IFERROR(VLOOKUP(DR122,Dicionário!A:B,2,0),"Conferir")</f>
        <v>1</v>
      </c>
      <c r="DW122" s="7">
        <f t="shared" si="4"/>
        <v>1131</v>
      </c>
      <c r="DX122" s="7">
        <f t="shared" si="5"/>
        <v>814</v>
      </c>
    </row>
    <row r="123" spans="1:128" ht="14" x14ac:dyDescent="0.15">
      <c r="A123" s="6">
        <v>44961.602097372685</v>
      </c>
      <c r="B123" s="7" t="s">
        <v>314</v>
      </c>
      <c r="C123" s="7" t="s">
        <v>1073</v>
      </c>
      <c r="D123" s="7" t="s">
        <v>126</v>
      </c>
      <c r="E123" s="7" t="s">
        <v>127</v>
      </c>
      <c r="F123" s="7" t="s">
        <v>1074</v>
      </c>
      <c r="G123" s="7">
        <v>1</v>
      </c>
      <c r="H123" s="7" t="s">
        <v>128</v>
      </c>
      <c r="I123" s="7" t="s">
        <v>129</v>
      </c>
      <c r="J123" s="7" t="s">
        <v>131</v>
      </c>
      <c r="K123" s="7" t="s">
        <v>130</v>
      </c>
      <c r="L123" s="7" t="s">
        <v>1075</v>
      </c>
      <c r="M123" s="7">
        <v>2023010193</v>
      </c>
      <c r="N123" s="7" t="s">
        <v>1076</v>
      </c>
      <c r="O123" s="7">
        <v>11932189881</v>
      </c>
      <c r="P123" s="7">
        <v>397580708</v>
      </c>
      <c r="Q123" s="7">
        <v>51477355855</v>
      </c>
      <c r="R123" s="9">
        <v>38253</v>
      </c>
      <c r="S123" s="7">
        <v>2022</v>
      </c>
      <c r="T123" s="7">
        <v>19</v>
      </c>
      <c r="U123" s="7" t="s">
        <v>164</v>
      </c>
      <c r="V123" s="7" t="s">
        <v>136</v>
      </c>
      <c r="W123" s="7" t="s">
        <v>1077</v>
      </c>
      <c r="X123" s="8" t="s">
        <v>1078</v>
      </c>
      <c r="Y123" s="7" t="s">
        <v>139</v>
      </c>
      <c r="Z123" s="7" t="s">
        <v>140</v>
      </c>
      <c r="AA123" s="7" t="s">
        <v>167</v>
      </c>
      <c r="AB123" s="7" t="s">
        <v>142</v>
      </c>
      <c r="AD123" s="7">
        <v>4</v>
      </c>
      <c r="AE123" s="7">
        <v>1</v>
      </c>
      <c r="AF123" s="7">
        <f t="shared" si="0"/>
        <v>2</v>
      </c>
      <c r="AG123" s="7">
        <v>3</v>
      </c>
      <c r="AH123" s="7">
        <f t="shared" si="1"/>
        <v>5</v>
      </c>
      <c r="AI123" s="10" t="str">
        <f t="shared" si="2"/>
        <v>Ok</v>
      </c>
      <c r="AJ123" s="7" t="s">
        <v>143</v>
      </c>
      <c r="AK123" s="7">
        <v>0</v>
      </c>
      <c r="AL123" s="7" t="s">
        <v>145</v>
      </c>
      <c r="AM123" s="11">
        <f>IFERROR(VLOOKUP(AL123,Dicionário!A:B,2,0),"Conferir")</f>
        <v>2</v>
      </c>
      <c r="AN123" s="7">
        <v>2963</v>
      </c>
      <c r="AO123" s="7" t="s">
        <v>144</v>
      </c>
      <c r="AP123" s="7">
        <f>IFERROR(VLOOKUP(AO123,Dicionário!A:B,2,0),"Conferir")</f>
        <v>2</v>
      </c>
      <c r="AQ123" s="7">
        <v>3257</v>
      </c>
      <c r="AR123" s="7" t="s">
        <v>144</v>
      </c>
      <c r="AS123" s="11">
        <f>IFERROR(VLOOKUP(AR123,Dicionário!A:B,2,0),"Conferir")</f>
        <v>2</v>
      </c>
      <c r="AT123" s="7">
        <v>0</v>
      </c>
      <c r="AU123" s="7" t="s">
        <v>145</v>
      </c>
      <c r="AV123" s="7">
        <f>IFERROR(VLOOKUP(AU123,Dicionário!A:B,2,0),"Conferir")</f>
        <v>2</v>
      </c>
      <c r="AW123" s="7">
        <v>0</v>
      </c>
      <c r="AX123" s="7">
        <v>0</v>
      </c>
      <c r="AY123" s="7" t="s">
        <v>145</v>
      </c>
      <c r="AZ123" s="11">
        <f>IFERROR(VLOOKUP(AY123,Dicionário!A:B,2,0),"Conferir")</f>
        <v>2</v>
      </c>
      <c r="BA123" s="7">
        <v>0</v>
      </c>
      <c r="BB123" s="7" t="s">
        <v>145</v>
      </c>
      <c r="BC123" s="7">
        <f>IFERROR(VLOOKUP(BB123,Dicionário!A:B,2,0),"Conferir")</f>
        <v>2</v>
      </c>
      <c r="BD123" s="7">
        <v>0</v>
      </c>
      <c r="BE123" s="7" t="s">
        <v>145</v>
      </c>
      <c r="BF123" s="11">
        <f>IFERROR(VLOOKUP(BE123,Dicionário!A:B,2,0),"Conferir")</f>
        <v>2</v>
      </c>
      <c r="BH123" s="7">
        <v>0</v>
      </c>
      <c r="BI123" s="7" t="s">
        <v>186</v>
      </c>
      <c r="BJ123" s="11">
        <f>IFERROR(VLOOKUP(BI123,Dicionário!$A:$B,2,0),"Conferir")</f>
        <v>1</v>
      </c>
      <c r="BK123" s="7">
        <v>0</v>
      </c>
      <c r="BL123" s="7" t="s">
        <v>187</v>
      </c>
      <c r="BM123" s="11">
        <f>IFERROR(VLOOKUP(BL123,Dicionário!A:B,2,0),"Conferir")</f>
        <v>2</v>
      </c>
      <c r="BN123" s="7">
        <v>780</v>
      </c>
      <c r="BO123" s="7" t="s">
        <v>188</v>
      </c>
      <c r="BP123" s="7">
        <f>IFERROR(VLOOKUP(BO123,Dicionário!A:B,2,0),"Conferir")</f>
        <v>2</v>
      </c>
      <c r="BQ123" s="7">
        <v>105</v>
      </c>
      <c r="BR123" s="7" t="s">
        <v>149</v>
      </c>
      <c r="BS123" s="11">
        <f>IFERROR(VLOOKUP(BR123,Dicionário!A:B,2,0),"Conferir")</f>
        <v>2</v>
      </c>
      <c r="BT123" s="7">
        <v>200</v>
      </c>
      <c r="BU123" s="7" t="s">
        <v>149</v>
      </c>
      <c r="BV123" s="7">
        <f>IFERROR(VLOOKUP(BU123,Dicionário!A:B,2,0),"Conferir")</f>
        <v>2</v>
      </c>
      <c r="BW123" s="7">
        <v>111</v>
      </c>
      <c r="BX123" s="7" t="s">
        <v>189</v>
      </c>
      <c r="BY123" s="11">
        <f>IFERROR(VLOOKUP(BX123,Dicionário!A:B,2,0),"Conferir")</f>
        <v>2</v>
      </c>
      <c r="BZ123" s="7" t="s">
        <v>214</v>
      </c>
      <c r="CA123" s="7">
        <v>90</v>
      </c>
      <c r="CB123" s="7" t="s">
        <v>190</v>
      </c>
      <c r="CC123" s="11">
        <f>IFERROR(VLOOKUP(CB123,Dicionário!A:B,2,0),"Conferir")</f>
        <v>2</v>
      </c>
      <c r="CD123" s="7">
        <v>400</v>
      </c>
      <c r="CE123" s="7">
        <v>0</v>
      </c>
      <c r="CF123" s="7" t="s">
        <v>148</v>
      </c>
      <c r="CG123" s="7">
        <f>IFERROR(VLOOKUP(CF123,Dicionário!A:B,2,0),"Conferir")</f>
        <v>2</v>
      </c>
      <c r="CH123" s="7">
        <v>0</v>
      </c>
      <c r="CI123" s="7" t="s">
        <v>191</v>
      </c>
      <c r="CJ123" s="7">
        <f>IFERROR(VLOOKUP(CI123,Dicionário!A:B,2,0),"Conferir")</f>
        <v>2</v>
      </c>
      <c r="CK123" s="7">
        <v>1000</v>
      </c>
      <c r="CL123" s="7" t="s">
        <v>245</v>
      </c>
      <c r="CM123" s="11">
        <f>IFERROR(VLOOKUP(CL123,Dicionário!A:B,2,0),"Conferir")</f>
        <v>2</v>
      </c>
      <c r="CO123" s="7">
        <v>1</v>
      </c>
      <c r="CP123" s="7">
        <v>0</v>
      </c>
      <c r="CQ123" s="7">
        <v>1350</v>
      </c>
      <c r="CR123" s="7" t="s">
        <v>247</v>
      </c>
      <c r="CS123" s="11">
        <f>IFERROR(VLOOKUP(CR123,Dicionário!A:B,2,0),"Conferir")</f>
        <v>2</v>
      </c>
      <c r="CT123" s="7">
        <v>0</v>
      </c>
      <c r="CU123" s="7" t="s">
        <v>247</v>
      </c>
      <c r="CV123" s="11">
        <f>IFERROR(VLOOKUP(CU123,Dicionário!A:B,2,0),"Conferir")</f>
        <v>2</v>
      </c>
      <c r="CW123" s="7">
        <v>0</v>
      </c>
      <c r="CX123" s="7" t="s">
        <v>247</v>
      </c>
      <c r="CY123" s="11">
        <f>IFERROR(VLOOKUP(CX123,Dicionário!A:B,2,0),"Conferir")</f>
        <v>2</v>
      </c>
      <c r="CZ123" s="12">
        <f t="shared" si="3"/>
        <v>0</v>
      </c>
      <c r="DA123" s="7">
        <v>0</v>
      </c>
      <c r="DB123" s="7" t="s">
        <v>148</v>
      </c>
      <c r="DC123" s="7">
        <f>IFERROR(VLOOKUP(DB123,Dicionário!A:B,2,0),"Conferir")</f>
        <v>2</v>
      </c>
      <c r="DE123" s="7" t="s">
        <v>156</v>
      </c>
      <c r="DF123" s="7" t="s">
        <v>156</v>
      </c>
      <c r="DG123" s="11">
        <f>IFERROR(VLOOKUP(DF123,Dicionário!A:B,2,0),"Conferir")</f>
        <v>1</v>
      </c>
      <c r="DH123" s="7" t="s">
        <v>175</v>
      </c>
      <c r="DJ123" s="7" t="s">
        <v>158</v>
      </c>
      <c r="DK123" s="11">
        <f>IFERROR(VLOOKUP(DJ123,Dicionário!A:B,2,0),"Conferir")</f>
        <v>2</v>
      </c>
      <c r="DL123" s="7" t="s">
        <v>203</v>
      </c>
      <c r="DM123" s="11">
        <f>IFERROR(VLOOKUP(DL123,Dicionário!A:B,2,0),"Conferir")</f>
        <v>6</v>
      </c>
      <c r="DN123" s="7" t="s">
        <v>177</v>
      </c>
      <c r="DO123" s="11">
        <f>IFERROR(VLOOKUP(DN123,Dicionário!A:B,2,0),"Conferir")</f>
        <v>5</v>
      </c>
      <c r="DP123" s="7" t="s">
        <v>127</v>
      </c>
      <c r="DQ123" s="11">
        <f>IFERROR(VLOOKUP(DP123,Dicionário!A:B,2,0),"Conferir")</f>
        <v>2</v>
      </c>
      <c r="DR123" s="7" t="s">
        <v>127</v>
      </c>
      <c r="DS123" s="11">
        <f>IFERROR(VLOOKUP(DR123,Dicionário!A:B,2,0),"Conferir")</f>
        <v>2</v>
      </c>
      <c r="DW123" s="7">
        <f t="shared" si="4"/>
        <v>6220</v>
      </c>
      <c r="DX123" s="7">
        <f t="shared" si="5"/>
        <v>2575</v>
      </c>
    </row>
    <row r="124" spans="1:128" ht="14" x14ac:dyDescent="0.15">
      <c r="A124" s="6">
        <v>44961.564876863427</v>
      </c>
      <c r="B124" s="7" t="s">
        <v>469</v>
      </c>
      <c r="C124" s="7" t="s">
        <v>1079</v>
      </c>
      <c r="D124" s="7" t="s">
        <v>126</v>
      </c>
      <c r="E124" s="7" t="s">
        <v>127</v>
      </c>
      <c r="F124" s="7" t="s">
        <v>127</v>
      </c>
      <c r="G124" s="7" t="s">
        <v>128</v>
      </c>
      <c r="H124" s="7" t="s">
        <v>128</v>
      </c>
      <c r="I124" s="7" t="s">
        <v>129</v>
      </c>
      <c r="J124" s="7" t="s">
        <v>130</v>
      </c>
      <c r="K124" s="7" t="s">
        <v>131</v>
      </c>
      <c r="L124" s="7" t="s">
        <v>1080</v>
      </c>
      <c r="M124" s="7">
        <v>2023010194</v>
      </c>
      <c r="N124" s="7" t="s">
        <v>1081</v>
      </c>
      <c r="O124" s="7">
        <v>11966383010</v>
      </c>
      <c r="P124" s="7">
        <v>583965118</v>
      </c>
      <c r="Q124" s="7">
        <v>53796549837</v>
      </c>
      <c r="R124" s="9">
        <v>38634</v>
      </c>
      <c r="S124" s="7">
        <v>2023</v>
      </c>
      <c r="T124" s="7">
        <v>18</v>
      </c>
      <c r="U124" s="7" t="s">
        <v>164</v>
      </c>
      <c r="V124" s="7" t="s">
        <v>136</v>
      </c>
      <c r="W124" s="7" t="s">
        <v>1082</v>
      </c>
      <c r="X124" s="8" t="s">
        <v>1083</v>
      </c>
      <c r="Y124" s="7" t="s">
        <v>139</v>
      </c>
      <c r="Z124" s="7" t="s">
        <v>140</v>
      </c>
      <c r="AA124" s="7" t="s">
        <v>167</v>
      </c>
      <c r="AB124" s="7" t="s">
        <v>142</v>
      </c>
      <c r="AD124" s="7">
        <v>4</v>
      </c>
      <c r="AE124" s="7">
        <v>4</v>
      </c>
      <c r="AF124" s="7">
        <f t="shared" si="0"/>
        <v>8</v>
      </c>
      <c r="AH124" s="7">
        <f t="shared" si="1"/>
        <v>8</v>
      </c>
      <c r="AI124" s="10" t="str">
        <f t="shared" si="2"/>
        <v>Ok</v>
      </c>
      <c r="AJ124" s="7" t="s">
        <v>143</v>
      </c>
      <c r="AK124" s="7">
        <v>596</v>
      </c>
      <c r="AL124" s="7" t="s">
        <v>210</v>
      </c>
      <c r="AM124" s="11">
        <f>IFERROR(VLOOKUP(AL124,Dicionário!A:B,2,0),"Conferir")</f>
        <v>2</v>
      </c>
      <c r="AN124" s="7">
        <v>0</v>
      </c>
      <c r="AO124" s="7" t="s">
        <v>145</v>
      </c>
      <c r="AP124" s="7">
        <f>IFERROR(VLOOKUP(AO124,Dicionário!A:B,2,0),"Conferir")</f>
        <v>2</v>
      </c>
      <c r="AQ124" s="7">
        <v>1356</v>
      </c>
      <c r="AR124" s="7" t="s">
        <v>144</v>
      </c>
      <c r="AS124" s="11">
        <f>IFERROR(VLOOKUP(AR124,Dicionário!A:B,2,0),"Conferir")</f>
        <v>2</v>
      </c>
      <c r="AT124" s="7">
        <v>430</v>
      </c>
      <c r="AU124" s="7" t="s">
        <v>234</v>
      </c>
      <c r="AV124" s="7">
        <f>IFERROR(VLOOKUP(AU124,Dicionário!A:B,2,0),"Conferir")</f>
        <v>0</v>
      </c>
      <c r="AW124" s="7">
        <v>0</v>
      </c>
      <c r="AX124" s="7">
        <v>0</v>
      </c>
      <c r="AY124" s="7" t="s">
        <v>145</v>
      </c>
      <c r="AZ124" s="11">
        <f>IFERROR(VLOOKUP(AY124,Dicionário!A:B,2,0),"Conferir")</f>
        <v>2</v>
      </c>
      <c r="BA124" s="7">
        <v>0</v>
      </c>
      <c r="BB124" s="7" t="s">
        <v>145</v>
      </c>
      <c r="BC124" s="7">
        <f>IFERROR(VLOOKUP(BB124,Dicionário!A:B,2,0),"Conferir")</f>
        <v>2</v>
      </c>
      <c r="BD124" s="7">
        <v>0</v>
      </c>
      <c r="BE124" s="7" t="s">
        <v>145</v>
      </c>
      <c r="BF124" s="11">
        <f>IFERROR(VLOOKUP(BE124,Dicionário!A:B,2,0),"Conferir")</f>
        <v>2</v>
      </c>
      <c r="BH124" s="7">
        <v>0</v>
      </c>
      <c r="BI124" s="7" t="s">
        <v>146</v>
      </c>
      <c r="BJ124" s="11">
        <f>IFERROR(VLOOKUP(BI124,Dicionário!$A:$B,2,0),"Conferir")</f>
        <v>2</v>
      </c>
      <c r="BK124" s="7">
        <v>1000</v>
      </c>
      <c r="BL124" s="7" t="s">
        <v>202</v>
      </c>
      <c r="BM124" s="11">
        <f>IFERROR(VLOOKUP(BL124,Dicionário!A:B,2,0),"Conferir")</f>
        <v>2</v>
      </c>
      <c r="BN124" s="7">
        <v>0</v>
      </c>
      <c r="BO124" s="7" t="s">
        <v>148</v>
      </c>
      <c r="BP124" s="7">
        <f>IFERROR(VLOOKUP(BO124,Dicionário!A:B,2,0),"Conferir")</f>
        <v>2</v>
      </c>
      <c r="BQ124" s="7">
        <v>0</v>
      </c>
      <c r="BR124" s="7" t="s">
        <v>359</v>
      </c>
      <c r="BS124" s="11">
        <f>IFERROR(VLOOKUP(BR124,Dicionário!A:B,2,0),"Conferir")</f>
        <v>2</v>
      </c>
      <c r="BT124" s="7">
        <v>331</v>
      </c>
      <c r="BU124" s="7" t="s">
        <v>149</v>
      </c>
      <c r="BV124" s="7">
        <f>IFERROR(VLOOKUP(BU124,Dicionário!A:B,2,0),"Conferir")</f>
        <v>2</v>
      </c>
      <c r="BW124" s="7">
        <v>142</v>
      </c>
      <c r="BX124" s="7" t="s">
        <v>189</v>
      </c>
      <c r="BY124" s="11">
        <f>IFERROR(VLOOKUP(BX124,Dicionário!A:B,2,0),"Conferir")</f>
        <v>2</v>
      </c>
      <c r="BZ124" s="7" t="s">
        <v>170</v>
      </c>
      <c r="CA124" s="7">
        <v>100</v>
      </c>
      <c r="CB124" s="7" t="s">
        <v>171</v>
      </c>
      <c r="CC124" s="11">
        <f>IFERROR(VLOOKUP(CB124,Dicionário!A:B,2,0),"Conferir")</f>
        <v>0</v>
      </c>
      <c r="CD124" s="7">
        <v>370</v>
      </c>
      <c r="CE124" s="7">
        <v>0</v>
      </c>
      <c r="CF124" s="7" t="s">
        <v>148</v>
      </c>
      <c r="CG124" s="7">
        <f>IFERROR(VLOOKUP(CF124,Dicionário!A:B,2,0),"Conferir")</f>
        <v>2</v>
      </c>
      <c r="CH124" s="7">
        <v>130</v>
      </c>
      <c r="CI124" s="7" t="s">
        <v>191</v>
      </c>
      <c r="CJ124" s="7">
        <f>IFERROR(VLOOKUP(CI124,Dicionário!A:B,2,0),"Conferir")</f>
        <v>2</v>
      </c>
      <c r="CK124" s="7">
        <v>0</v>
      </c>
      <c r="CL124" s="7" t="s">
        <v>148</v>
      </c>
      <c r="CM124" s="11">
        <f>IFERROR(VLOOKUP(CL124,Dicionário!A:B,2,0),"Conferir")</f>
        <v>2</v>
      </c>
      <c r="CO124" s="7">
        <v>0</v>
      </c>
      <c r="CP124" s="7">
        <v>0</v>
      </c>
      <c r="CQ124" s="7">
        <v>0</v>
      </c>
      <c r="CR124" s="7" t="s">
        <v>148</v>
      </c>
      <c r="CS124" s="11">
        <f>IFERROR(VLOOKUP(CR124,Dicionário!A:B,2,0),"Conferir")</f>
        <v>2</v>
      </c>
      <c r="CT124" s="7">
        <v>0</v>
      </c>
      <c r="CU124" s="7" t="s">
        <v>247</v>
      </c>
      <c r="CV124" s="11">
        <f>IFERROR(VLOOKUP(CU124,Dicionário!A:B,2,0),"Conferir")</f>
        <v>2</v>
      </c>
      <c r="CW124" s="7">
        <v>0</v>
      </c>
      <c r="CX124" s="7" t="s">
        <v>148</v>
      </c>
      <c r="CY124" s="11">
        <f>IFERROR(VLOOKUP(CX124,Dicionário!A:B,2,0),"Conferir")</f>
        <v>2</v>
      </c>
      <c r="CZ124" s="12">
        <f t="shared" si="3"/>
        <v>0</v>
      </c>
      <c r="DA124" s="7">
        <v>0</v>
      </c>
      <c r="DB124" s="7" t="s">
        <v>148</v>
      </c>
      <c r="DC124" s="7">
        <f>IFERROR(VLOOKUP(DB124,Dicionário!A:B,2,0),"Conferir")</f>
        <v>2</v>
      </c>
      <c r="DE124" s="7" t="s">
        <v>156</v>
      </c>
      <c r="DF124" s="7" t="s">
        <v>156</v>
      </c>
      <c r="DG124" s="11">
        <f>IFERROR(VLOOKUP(DF124,Dicionário!A:B,2,0),"Conferir")</f>
        <v>1</v>
      </c>
      <c r="DH124" s="7" t="s">
        <v>157</v>
      </c>
      <c r="DJ124" s="7" t="s">
        <v>158</v>
      </c>
      <c r="DK124" s="11">
        <f>IFERROR(VLOOKUP(DJ124,Dicionário!A:B,2,0),"Conferir")</f>
        <v>2</v>
      </c>
      <c r="DL124" s="7" t="s">
        <v>237</v>
      </c>
      <c r="DM124" s="11">
        <f>IFERROR(VLOOKUP(DL124,Dicionário!A:B,2,0),"Conferir")</f>
        <v>1</v>
      </c>
      <c r="DN124" s="7" t="s">
        <v>177</v>
      </c>
      <c r="DO124" s="11">
        <f>IFERROR(VLOOKUP(DN124,Dicionário!A:B,2,0),"Conferir")</f>
        <v>5</v>
      </c>
      <c r="DP124" s="7" t="s">
        <v>126</v>
      </c>
      <c r="DQ124" s="11">
        <f>IFERROR(VLOOKUP(DP124,Dicionário!A:B,2,0),"Conferir")</f>
        <v>1</v>
      </c>
      <c r="DR124" s="7" t="s">
        <v>126</v>
      </c>
      <c r="DS124" s="11">
        <f>IFERROR(VLOOKUP(DR124,Dicionário!A:B,2,0),"Conferir")</f>
        <v>1</v>
      </c>
      <c r="DW124" s="7">
        <f t="shared" si="4"/>
        <v>2382</v>
      </c>
      <c r="DX124" s="7">
        <f t="shared" si="5"/>
        <v>1931</v>
      </c>
    </row>
    <row r="125" spans="1:128" ht="14" x14ac:dyDescent="0.15">
      <c r="A125" s="6">
        <v>44968.72773175926</v>
      </c>
      <c r="B125" s="7" t="s">
        <v>195</v>
      </c>
      <c r="C125" s="7" t="s">
        <v>1084</v>
      </c>
      <c r="D125" s="7" t="s">
        <v>126</v>
      </c>
      <c r="E125" s="7" t="s">
        <v>127</v>
      </c>
      <c r="F125" s="7" t="s">
        <v>127</v>
      </c>
      <c r="G125" s="7">
        <v>1</v>
      </c>
      <c r="H125" s="7">
        <v>1</v>
      </c>
      <c r="I125" s="7" t="s">
        <v>129</v>
      </c>
      <c r="J125" s="7" t="s">
        <v>131</v>
      </c>
      <c r="K125" s="7" t="s">
        <v>130</v>
      </c>
      <c r="L125" s="7" t="s">
        <v>1085</v>
      </c>
      <c r="M125" s="7">
        <v>2023010196</v>
      </c>
      <c r="N125" s="7" t="s">
        <v>1086</v>
      </c>
      <c r="O125" s="7">
        <v>11980337179</v>
      </c>
      <c r="P125" s="7">
        <v>539208371</v>
      </c>
      <c r="Q125" s="7">
        <v>54130178806</v>
      </c>
      <c r="R125" s="9">
        <v>38068</v>
      </c>
      <c r="S125" s="7">
        <v>2021</v>
      </c>
      <c r="T125" s="7">
        <v>19</v>
      </c>
      <c r="U125" s="7" t="s">
        <v>255</v>
      </c>
      <c r="V125" s="7" t="s">
        <v>136</v>
      </c>
      <c r="W125" s="7" t="s">
        <v>1087</v>
      </c>
      <c r="X125" s="8" t="s">
        <v>1088</v>
      </c>
      <c r="Y125" s="7" t="s">
        <v>139</v>
      </c>
      <c r="Z125" s="7" t="s">
        <v>140</v>
      </c>
      <c r="AA125" s="7" t="s">
        <v>167</v>
      </c>
      <c r="AB125" s="7" t="s">
        <v>142</v>
      </c>
      <c r="AD125" s="7">
        <v>5</v>
      </c>
      <c r="AE125" s="7">
        <v>5</v>
      </c>
      <c r="AF125" s="7">
        <f t="shared" si="0"/>
        <v>10</v>
      </c>
      <c r="AH125" s="7">
        <f t="shared" si="1"/>
        <v>10</v>
      </c>
      <c r="AI125" s="10" t="str">
        <f t="shared" si="2"/>
        <v>Ok</v>
      </c>
      <c r="AJ125" s="7" t="s">
        <v>143</v>
      </c>
      <c r="AK125" s="7">
        <v>0</v>
      </c>
      <c r="AL125" s="7" t="s">
        <v>145</v>
      </c>
      <c r="AM125" s="11">
        <f>IFERROR(VLOOKUP(AL125,Dicionário!A:B,2,0),"Conferir")</f>
        <v>2</v>
      </c>
      <c r="AN125" s="7">
        <v>2192</v>
      </c>
      <c r="AO125" s="7" t="s">
        <v>144</v>
      </c>
      <c r="AP125" s="7">
        <f>IFERROR(VLOOKUP(AO125,Dicionário!A:B,2,0),"Conferir")</f>
        <v>2</v>
      </c>
      <c r="AQ125" s="7">
        <v>0</v>
      </c>
      <c r="AR125" s="7" t="s">
        <v>145</v>
      </c>
      <c r="AS125" s="11">
        <f>IFERROR(VLOOKUP(AR125,Dicionário!A:B,2,0),"Conferir")</f>
        <v>2</v>
      </c>
      <c r="AT125" s="7">
        <v>0</v>
      </c>
      <c r="AU125" s="7" t="s">
        <v>145</v>
      </c>
      <c r="AV125" s="7">
        <f>IFERROR(VLOOKUP(AU125,Dicionário!A:B,2,0),"Conferir")</f>
        <v>2</v>
      </c>
      <c r="AW125" s="7">
        <v>0</v>
      </c>
      <c r="AX125" s="7">
        <v>0</v>
      </c>
      <c r="AY125" s="7" t="s">
        <v>145</v>
      </c>
      <c r="AZ125" s="11">
        <f>IFERROR(VLOOKUP(AY125,Dicionário!A:B,2,0),"Conferir")</f>
        <v>2</v>
      </c>
      <c r="BA125" s="7">
        <v>0</v>
      </c>
      <c r="BB125" s="7" t="s">
        <v>145</v>
      </c>
      <c r="BC125" s="7">
        <f>IFERROR(VLOOKUP(BB125,Dicionário!A:B,2,0),"Conferir")</f>
        <v>2</v>
      </c>
      <c r="BD125" s="7">
        <v>600</v>
      </c>
      <c r="BE125" s="7" t="s">
        <v>224</v>
      </c>
      <c r="BF125" s="11">
        <f>IFERROR(VLOOKUP(BE125,Dicionário!A:B,2,0),"Conferir")</f>
        <v>2</v>
      </c>
      <c r="BH125" s="7">
        <v>0</v>
      </c>
      <c r="BI125" s="7" t="s">
        <v>328</v>
      </c>
      <c r="BJ125" s="11">
        <f>IFERROR(VLOOKUP(BI125,Dicionário!$A:$B,2,0),"Conferir")</f>
        <v>3</v>
      </c>
      <c r="BK125" s="7">
        <v>0</v>
      </c>
      <c r="BL125" s="7" t="s">
        <v>187</v>
      </c>
      <c r="BM125" s="11">
        <f>IFERROR(VLOOKUP(BL125,Dicionário!A:B,2,0),"Conferir")</f>
        <v>2</v>
      </c>
      <c r="BN125" s="7">
        <v>0</v>
      </c>
      <c r="BO125" s="7" t="s">
        <v>212</v>
      </c>
      <c r="BP125" s="7">
        <f>IFERROR(VLOOKUP(BO125,Dicionário!A:B,2,0),"Conferir")</f>
        <v>2</v>
      </c>
      <c r="BQ125" s="7">
        <v>122</v>
      </c>
      <c r="BR125" s="7" t="s">
        <v>149</v>
      </c>
      <c r="BS125" s="11">
        <f>IFERROR(VLOOKUP(BR125,Dicionário!A:B,2,0),"Conferir")</f>
        <v>2</v>
      </c>
      <c r="BT125" s="7">
        <v>184</v>
      </c>
      <c r="BU125" s="7" t="s">
        <v>149</v>
      </c>
      <c r="BV125" s="7">
        <f>IFERROR(VLOOKUP(BU125,Dicionário!A:B,2,0),"Conferir")</f>
        <v>2</v>
      </c>
      <c r="BW125" s="7">
        <v>210</v>
      </c>
      <c r="BX125" s="7" t="s">
        <v>1089</v>
      </c>
      <c r="BY125" s="11">
        <f>IFERROR(VLOOKUP(BX125,Dicionário!A:B,2,0),"Conferir")</f>
        <v>0</v>
      </c>
      <c r="BZ125" s="7" t="s">
        <v>214</v>
      </c>
      <c r="CA125" s="7">
        <v>120</v>
      </c>
      <c r="CB125" s="7" t="s">
        <v>190</v>
      </c>
      <c r="CC125" s="11">
        <f>IFERROR(VLOOKUP(CB125,Dicionário!A:B,2,0),"Conferir")</f>
        <v>2</v>
      </c>
      <c r="CD125" s="7">
        <v>200</v>
      </c>
      <c r="CE125" s="7">
        <v>0</v>
      </c>
      <c r="CF125" s="7" t="s">
        <v>148</v>
      </c>
      <c r="CG125" s="7">
        <f>IFERROR(VLOOKUP(CF125,Dicionário!A:B,2,0),"Conferir")</f>
        <v>2</v>
      </c>
      <c r="CH125" s="7">
        <v>0</v>
      </c>
      <c r="CI125" s="7" t="s">
        <v>148</v>
      </c>
      <c r="CJ125" s="7">
        <f>IFERROR(VLOOKUP(CI125,Dicionário!A:B,2,0),"Conferir")</f>
        <v>2</v>
      </c>
      <c r="CK125" s="7">
        <v>35</v>
      </c>
      <c r="CL125" s="7" t="s">
        <v>152</v>
      </c>
      <c r="CM125" s="11">
        <f>IFERROR(VLOOKUP(CL125,Dicionário!A:B,2,0),"Conferir")</f>
        <v>2</v>
      </c>
      <c r="CN125" s="7" t="s">
        <v>1090</v>
      </c>
      <c r="CO125" s="7">
        <v>1</v>
      </c>
      <c r="CP125" s="7">
        <v>1</v>
      </c>
      <c r="CQ125" s="7">
        <v>259</v>
      </c>
      <c r="CR125" s="7" t="s">
        <v>247</v>
      </c>
      <c r="CS125" s="11">
        <f>IFERROR(VLOOKUP(CR125,Dicionário!A:B,2,0),"Conferir")</f>
        <v>2</v>
      </c>
      <c r="CT125" s="7">
        <v>0</v>
      </c>
      <c r="CU125" s="7" t="s">
        <v>148</v>
      </c>
      <c r="CV125" s="11">
        <f>IFERROR(VLOOKUP(CU125,Dicionário!A:B,2,0),"Conferir")</f>
        <v>2</v>
      </c>
      <c r="CW125" s="7">
        <v>0</v>
      </c>
      <c r="CX125" s="7" t="s">
        <v>148</v>
      </c>
      <c r="CY125" s="11">
        <f>IFERROR(VLOOKUP(CX125,Dicionário!A:B,2,0),"Conferir")</f>
        <v>2</v>
      </c>
      <c r="CZ125" s="12">
        <f t="shared" si="3"/>
        <v>0</v>
      </c>
      <c r="DA125" s="7">
        <v>0</v>
      </c>
      <c r="DB125" s="7" t="s">
        <v>148</v>
      </c>
      <c r="DC125" s="7">
        <f>IFERROR(VLOOKUP(DB125,Dicionário!A:B,2,0),"Conferir")</f>
        <v>2</v>
      </c>
      <c r="DE125" s="7" t="s">
        <v>156</v>
      </c>
      <c r="DF125" s="7" t="s">
        <v>156</v>
      </c>
      <c r="DG125" s="11">
        <f>IFERROR(VLOOKUP(DF125,Dicionário!A:B,2,0),"Conferir")</f>
        <v>1</v>
      </c>
      <c r="DH125" s="7" t="s">
        <v>175</v>
      </c>
      <c r="DJ125" s="7" t="s">
        <v>158</v>
      </c>
      <c r="DK125" s="11">
        <f>IFERROR(VLOOKUP(DJ125,Dicionário!A:B,2,0),"Conferir")</f>
        <v>2</v>
      </c>
      <c r="DL125" s="7" t="s">
        <v>177</v>
      </c>
      <c r="DM125" s="11">
        <f>IFERROR(VLOOKUP(DL125,Dicionário!A:B,2,0),"Conferir")</f>
        <v>5</v>
      </c>
      <c r="DN125" s="7" t="s">
        <v>194</v>
      </c>
      <c r="DO125" s="11">
        <f>IFERROR(VLOOKUP(DN125,Dicionário!A:B,2,0),"Conferir")</f>
        <v>7</v>
      </c>
      <c r="DP125" s="7" t="s">
        <v>127</v>
      </c>
      <c r="DQ125" s="11">
        <f>IFERROR(VLOOKUP(DP125,Dicionário!A:B,2,0),"Conferir")</f>
        <v>2</v>
      </c>
      <c r="DR125" s="7" t="s">
        <v>127</v>
      </c>
      <c r="DS125" s="11">
        <f>IFERROR(VLOOKUP(DR125,Dicionário!A:B,2,0),"Conferir")</f>
        <v>2</v>
      </c>
      <c r="DW125" s="7">
        <f t="shared" si="4"/>
        <v>2792</v>
      </c>
      <c r="DX125" s="7">
        <f t="shared" si="5"/>
        <v>661</v>
      </c>
    </row>
    <row r="126" spans="1:128" ht="14" x14ac:dyDescent="0.15">
      <c r="A126" s="6">
        <v>44961.51912138889</v>
      </c>
      <c r="B126" s="7" t="s">
        <v>314</v>
      </c>
      <c r="C126" s="7" t="s">
        <v>1091</v>
      </c>
      <c r="D126" s="7" t="s">
        <v>126</v>
      </c>
      <c r="E126" s="7" t="s">
        <v>127</v>
      </c>
      <c r="F126" s="7" t="s">
        <v>127</v>
      </c>
      <c r="G126" s="7">
        <v>1</v>
      </c>
      <c r="H126" s="7" t="s">
        <v>128</v>
      </c>
      <c r="I126" s="7" t="s">
        <v>129</v>
      </c>
      <c r="J126" s="7" t="s">
        <v>130</v>
      </c>
      <c r="K126" s="7" t="s">
        <v>131</v>
      </c>
      <c r="L126" s="7" t="s">
        <v>1092</v>
      </c>
      <c r="M126" s="7">
        <v>2023010197</v>
      </c>
      <c r="N126" s="7" t="s">
        <v>1093</v>
      </c>
      <c r="O126" s="7">
        <v>11983588530</v>
      </c>
      <c r="P126" s="7">
        <v>555175303</v>
      </c>
      <c r="Q126" s="7">
        <v>52794368877</v>
      </c>
      <c r="R126" s="9">
        <v>37969</v>
      </c>
      <c r="S126" s="7">
        <v>2021</v>
      </c>
      <c r="T126" s="7">
        <v>19</v>
      </c>
      <c r="U126" s="7" t="s">
        <v>164</v>
      </c>
      <c r="V126" s="7" t="s">
        <v>136</v>
      </c>
      <c r="W126" s="7" t="s">
        <v>1094</v>
      </c>
      <c r="X126" s="8" t="s">
        <v>1095</v>
      </c>
      <c r="Y126" s="7" t="s">
        <v>1096</v>
      </c>
      <c r="Z126" s="7" t="s">
        <v>140</v>
      </c>
      <c r="AA126" s="7" t="s">
        <v>167</v>
      </c>
      <c r="AB126" s="7" t="s">
        <v>142</v>
      </c>
      <c r="AD126" s="7">
        <v>3</v>
      </c>
      <c r="AE126" s="7">
        <v>3</v>
      </c>
      <c r="AF126" s="7">
        <f t="shared" si="0"/>
        <v>6</v>
      </c>
      <c r="AG126" s="7">
        <v>0</v>
      </c>
      <c r="AH126" s="7">
        <f t="shared" si="1"/>
        <v>6</v>
      </c>
      <c r="AI126" s="10" t="str">
        <f t="shared" si="2"/>
        <v>Ok</v>
      </c>
      <c r="AJ126" s="7" t="s">
        <v>143</v>
      </c>
      <c r="AK126" s="7">
        <v>1614</v>
      </c>
      <c r="AL126" s="7" t="s">
        <v>144</v>
      </c>
      <c r="AM126" s="11">
        <f>IFERROR(VLOOKUP(AL126,Dicionário!A:B,2,0),"Conferir")</f>
        <v>2</v>
      </c>
      <c r="AN126" s="7">
        <v>0</v>
      </c>
      <c r="AO126" s="7" t="s">
        <v>145</v>
      </c>
      <c r="AP126" s="7">
        <f>IFERROR(VLOOKUP(AO126,Dicionário!A:B,2,0),"Conferir")</f>
        <v>2</v>
      </c>
      <c r="AQ126" s="7">
        <v>2419</v>
      </c>
      <c r="AR126" s="7" t="s">
        <v>144</v>
      </c>
      <c r="AS126" s="11">
        <f>IFERROR(VLOOKUP(AR126,Dicionário!A:B,2,0),"Conferir")</f>
        <v>2</v>
      </c>
      <c r="AT126" s="7">
        <v>0</v>
      </c>
      <c r="AU126" s="7" t="s">
        <v>145</v>
      </c>
      <c r="AV126" s="7">
        <f>IFERROR(VLOOKUP(AU126,Dicionário!A:B,2,0),"Conferir")</f>
        <v>2</v>
      </c>
      <c r="AW126" s="7">
        <v>0</v>
      </c>
      <c r="AX126" s="7">
        <v>19.75</v>
      </c>
      <c r="AY126" s="7" t="s">
        <v>144</v>
      </c>
      <c r="AZ126" s="11">
        <f>IFERROR(VLOOKUP(AY126,Dicionário!A:B,2,0),"Conferir")</f>
        <v>2</v>
      </c>
      <c r="BA126" s="7">
        <v>0</v>
      </c>
      <c r="BB126" s="7" t="s">
        <v>145</v>
      </c>
      <c r="BC126" s="7">
        <f>IFERROR(VLOOKUP(BB126,Dicionário!A:B,2,0),"Conferir")</f>
        <v>2</v>
      </c>
      <c r="BD126" s="7">
        <v>0</v>
      </c>
      <c r="BE126" s="7" t="s">
        <v>145</v>
      </c>
      <c r="BF126" s="11">
        <f>IFERROR(VLOOKUP(BE126,Dicionário!A:B,2,0),"Conferir")</f>
        <v>2</v>
      </c>
      <c r="BH126" s="7">
        <v>0</v>
      </c>
      <c r="BI126" s="7" t="s">
        <v>186</v>
      </c>
      <c r="BJ126" s="11">
        <f>IFERROR(VLOOKUP(BI126,Dicionário!$A:$B,2,0),"Conferir")</f>
        <v>1</v>
      </c>
      <c r="BK126" s="7">
        <v>0</v>
      </c>
      <c r="BL126" s="7" t="s">
        <v>187</v>
      </c>
      <c r="BM126" s="11">
        <f>IFERROR(VLOOKUP(BL126,Dicionário!A:B,2,0),"Conferir")</f>
        <v>2</v>
      </c>
      <c r="BN126" s="7">
        <v>6828</v>
      </c>
      <c r="BO126" s="7" t="s">
        <v>188</v>
      </c>
      <c r="BP126" s="7">
        <f>IFERROR(VLOOKUP(BO126,Dicionário!A:B,2,0),"Conferir")</f>
        <v>2</v>
      </c>
      <c r="BQ126" s="7">
        <v>148</v>
      </c>
      <c r="BR126" s="7" t="s">
        <v>149</v>
      </c>
      <c r="BS126" s="11">
        <f>IFERROR(VLOOKUP(BR126,Dicionário!A:B,2,0),"Conferir")</f>
        <v>2</v>
      </c>
      <c r="BT126" s="7">
        <v>216</v>
      </c>
      <c r="BU126" s="7" t="s">
        <v>149</v>
      </c>
      <c r="BV126" s="7">
        <f>IFERROR(VLOOKUP(BU126,Dicionário!A:B,2,0),"Conferir")</f>
        <v>2</v>
      </c>
      <c r="BW126" s="7">
        <v>85</v>
      </c>
      <c r="BX126" s="7" t="s">
        <v>189</v>
      </c>
      <c r="BY126" s="11">
        <f>IFERROR(VLOOKUP(BX126,Dicionário!A:B,2,0),"Conferir")</f>
        <v>2</v>
      </c>
      <c r="BZ126" s="7" t="s">
        <v>170</v>
      </c>
      <c r="CA126" s="7">
        <v>0</v>
      </c>
      <c r="CB126" s="7" t="s">
        <v>148</v>
      </c>
      <c r="CC126" s="11">
        <f>IFERROR(VLOOKUP(CB126,Dicionário!A:B,2,0),"Conferir")</f>
        <v>2</v>
      </c>
      <c r="CD126" s="7">
        <v>100</v>
      </c>
      <c r="CE126" s="7">
        <v>240</v>
      </c>
      <c r="CF126" s="7" t="s">
        <v>301</v>
      </c>
      <c r="CG126" s="7">
        <f>IFERROR(VLOOKUP(CF126,Dicionário!A:B,2,0),"Conferir")</f>
        <v>2</v>
      </c>
      <c r="CH126" s="7">
        <v>0</v>
      </c>
      <c r="CI126" s="7" t="s">
        <v>191</v>
      </c>
      <c r="CJ126" s="7">
        <f>IFERROR(VLOOKUP(CI126,Dicionário!A:B,2,0),"Conferir")</f>
        <v>2</v>
      </c>
      <c r="CK126" s="7">
        <v>60</v>
      </c>
      <c r="CL126" s="7" t="s">
        <v>152</v>
      </c>
      <c r="CM126" s="11">
        <f>IFERROR(VLOOKUP(CL126,Dicionário!A:B,2,0),"Conferir")</f>
        <v>2</v>
      </c>
      <c r="CO126" s="7">
        <v>0</v>
      </c>
      <c r="CP126" s="7">
        <v>1</v>
      </c>
      <c r="CQ126" s="7">
        <v>130</v>
      </c>
      <c r="CR126" s="7" t="s">
        <v>155</v>
      </c>
      <c r="CS126" s="11">
        <f>IFERROR(VLOOKUP(CR126,Dicionário!A:B,2,0),"Conferir")</f>
        <v>0</v>
      </c>
      <c r="CT126" s="7">
        <v>0</v>
      </c>
      <c r="CU126" s="7" t="s">
        <v>247</v>
      </c>
      <c r="CV126" s="11">
        <f>IFERROR(VLOOKUP(CU126,Dicionário!A:B,2,0),"Conferir")</f>
        <v>2</v>
      </c>
      <c r="CW126" s="7">
        <v>237</v>
      </c>
      <c r="CX126" s="7" t="s">
        <v>247</v>
      </c>
      <c r="CY126" s="11">
        <f>IFERROR(VLOOKUP(CX126,Dicionário!A:B,2,0),"Conferir")</f>
        <v>2</v>
      </c>
      <c r="CZ126" s="12">
        <f t="shared" si="3"/>
        <v>19.75</v>
      </c>
      <c r="DA126" s="7">
        <v>0</v>
      </c>
      <c r="DB126" s="7" t="s">
        <v>148</v>
      </c>
      <c r="DC126" s="7">
        <f>IFERROR(VLOOKUP(DB126,Dicionário!A:B,2,0),"Conferir")</f>
        <v>2</v>
      </c>
      <c r="DE126" s="7" t="s">
        <v>156</v>
      </c>
      <c r="DF126" s="7" t="s">
        <v>156</v>
      </c>
      <c r="DG126" s="11">
        <f>IFERROR(VLOOKUP(DF126,Dicionário!A:B,2,0),"Conferir")</f>
        <v>1</v>
      </c>
      <c r="DH126" s="7" t="s">
        <v>175</v>
      </c>
      <c r="DJ126" s="7" t="s">
        <v>158</v>
      </c>
      <c r="DK126" s="11">
        <f>IFERROR(VLOOKUP(DJ126,Dicionário!A:B,2,0),"Conferir")</f>
        <v>2</v>
      </c>
      <c r="DL126" s="7" t="s">
        <v>177</v>
      </c>
      <c r="DM126" s="11">
        <f>IFERROR(VLOOKUP(DL126,Dicionário!A:B,2,0),"Conferir")</f>
        <v>5</v>
      </c>
      <c r="DN126" s="7" t="s">
        <v>177</v>
      </c>
      <c r="DO126" s="11">
        <f>IFERROR(VLOOKUP(DN126,Dicionário!A:B,2,0),"Conferir")</f>
        <v>5</v>
      </c>
      <c r="DP126" s="7" t="s">
        <v>126</v>
      </c>
      <c r="DQ126" s="11">
        <f>IFERROR(VLOOKUP(DP126,Dicionário!A:B,2,0),"Conferir")</f>
        <v>1</v>
      </c>
      <c r="DR126" s="7" t="s">
        <v>126</v>
      </c>
      <c r="DS126" s="11">
        <f>IFERROR(VLOOKUP(DR126,Dicionário!A:B,2,0),"Conferir")</f>
        <v>1</v>
      </c>
      <c r="DW126" s="7">
        <f t="shared" si="4"/>
        <v>4033</v>
      </c>
      <c r="DX126" s="7">
        <f t="shared" si="5"/>
        <v>7592</v>
      </c>
    </row>
    <row r="127" spans="1:128" ht="14" x14ac:dyDescent="0.15">
      <c r="A127" s="6">
        <v>44968.618846006946</v>
      </c>
      <c r="B127" s="7" t="s">
        <v>272</v>
      </c>
      <c r="C127" s="7" t="s">
        <v>1097</v>
      </c>
      <c r="D127" s="7" t="s">
        <v>126</v>
      </c>
      <c r="E127" s="7" t="s">
        <v>126</v>
      </c>
      <c r="F127" s="7" t="s">
        <v>1098</v>
      </c>
      <c r="G127" s="7">
        <v>2</v>
      </c>
      <c r="H127" s="7">
        <v>2</v>
      </c>
      <c r="I127" s="7" t="s">
        <v>129</v>
      </c>
      <c r="J127" s="7" t="s">
        <v>131</v>
      </c>
      <c r="K127" s="7" t="s">
        <v>130</v>
      </c>
      <c r="L127" s="7" t="s">
        <v>1099</v>
      </c>
      <c r="M127" s="7">
        <v>2023010200</v>
      </c>
      <c r="N127" s="7" t="s">
        <v>1100</v>
      </c>
      <c r="O127" s="7">
        <v>11937478241</v>
      </c>
      <c r="P127" s="7">
        <v>594559157</v>
      </c>
      <c r="Q127" s="7">
        <v>39158015850</v>
      </c>
      <c r="R127" s="9">
        <v>38081</v>
      </c>
      <c r="S127" s="7">
        <v>2022</v>
      </c>
      <c r="T127" s="7">
        <v>19</v>
      </c>
      <c r="U127" s="7" t="s">
        <v>255</v>
      </c>
      <c r="V127" s="7" t="s">
        <v>136</v>
      </c>
      <c r="W127" s="7" t="s">
        <v>1101</v>
      </c>
      <c r="X127" s="8" t="s">
        <v>1102</v>
      </c>
      <c r="Y127" s="7" t="s">
        <v>139</v>
      </c>
      <c r="Z127" s="7" t="s">
        <v>140</v>
      </c>
      <c r="AA127" s="7" t="s">
        <v>167</v>
      </c>
      <c r="AB127" s="7" t="s">
        <v>142</v>
      </c>
      <c r="AD127" s="7">
        <v>3</v>
      </c>
      <c r="AE127" s="7">
        <v>3</v>
      </c>
      <c r="AF127" s="7">
        <f t="shared" si="0"/>
        <v>6</v>
      </c>
      <c r="AG127" s="7">
        <v>0</v>
      </c>
      <c r="AH127" s="7">
        <f t="shared" si="1"/>
        <v>6</v>
      </c>
      <c r="AI127" s="10" t="str">
        <f t="shared" si="2"/>
        <v>Ok</v>
      </c>
      <c r="AJ127" s="7" t="s">
        <v>143</v>
      </c>
      <c r="AK127" s="7">
        <v>772</v>
      </c>
      <c r="AL127" s="7" t="s">
        <v>144</v>
      </c>
      <c r="AM127" s="11">
        <f>IFERROR(VLOOKUP(AL127,Dicionário!A:B,2,0),"Conferir")</f>
        <v>2</v>
      </c>
      <c r="AN127" s="7">
        <v>0</v>
      </c>
      <c r="AO127" s="7" t="s">
        <v>145</v>
      </c>
      <c r="AP127" s="7">
        <f>IFERROR(VLOOKUP(AO127,Dicionário!A:B,2,0),"Conferir")</f>
        <v>2</v>
      </c>
      <c r="AQ127" s="7">
        <v>2115</v>
      </c>
      <c r="AR127" s="7" t="s">
        <v>144</v>
      </c>
      <c r="AS127" s="11">
        <f>IFERROR(VLOOKUP(AR127,Dicionário!A:B,2,0),"Conferir")</f>
        <v>2</v>
      </c>
      <c r="AT127" s="7">
        <v>0</v>
      </c>
      <c r="AU127" s="7" t="s">
        <v>145</v>
      </c>
      <c r="AV127" s="7">
        <f>IFERROR(VLOOKUP(AU127,Dicionário!A:B,2,0),"Conferir")</f>
        <v>2</v>
      </c>
      <c r="AW127" s="7">
        <v>0</v>
      </c>
      <c r="AX127" s="7">
        <v>0</v>
      </c>
      <c r="AY127" s="7" t="s">
        <v>145</v>
      </c>
      <c r="AZ127" s="11">
        <f>IFERROR(VLOOKUP(AY127,Dicionário!A:B,2,0),"Conferir")</f>
        <v>2</v>
      </c>
      <c r="BA127" s="7">
        <v>0</v>
      </c>
      <c r="BB127" s="7" t="s">
        <v>145</v>
      </c>
      <c r="BC127" s="7">
        <f>IFERROR(VLOOKUP(BB127,Dicionário!A:B,2,0),"Conferir")</f>
        <v>2</v>
      </c>
      <c r="BD127" s="7">
        <v>585</v>
      </c>
      <c r="BE127" s="7" t="s">
        <v>234</v>
      </c>
      <c r="BF127" s="11">
        <f>IFERROR(VLOOKUP(BE127,Dicionário!A:B,2,0),"Conferir")</f>
        <v>0</v>
      </c>
      <c r="BH127" s="7">
        <v>0</v>
      </c>
      <c r="BI127" s="7" t="s">
        <v>146</v>
      </c>
      <c r="BJ127" s="11">
        <f>IFERROR(VLOOKUP(BI127,Dicionário!$A:$B,2,0),"Conferir")</f>
        <v>2</v>
      </c>
      <c r="BK127" s="7">
        <v>550</v>
      </c>
      <c r="BL127" s="7" t="s">
        <v>147</v>
      </c>
      <c r="BM127" s="11">
        <f>IFERROR(VLOOKUP(BL127,Dicionário!A:B,2,0),"Conferir")</f>
        <v>0</v>
      </c>
      <c r="BN127" s="7">
        <v>0</v>
      </c>
      <c r="BO127" s="7" t="s">
        <v>148</v>
      </c>
      <c r="BP127" s="7">
        <f>IFERROR(VLOOKUP(BO127,Dicionário!A:B,2,0),"Conferir")</f>
        <v>2</v>
      </c>
      <c r="BQ127" s="7">
        <v>140</v>
      </c>
      <c r="BR127" s="7" t="s">
        <v>149</v>
      </c>
      <c r="BS127" s="11">
        <f>IFERROR(VLOOKUP(BR127,Dicionário!A:B,2,0),"Conferir")</f>
        <v>2</v>
      </c>
      <c r="BT127" s="7">
        <v>140</v>
      </c>
      <c r="BU127" s="7" t="s">
        <v>149</v>
      </c>
      <c r="BV127" s="7">
        <f>IFERROR(VLOOKUP(BU127,Dicionário!A:B,2,0),"Conferir")</f>
        <v>2</v>
      </c>
      <c r="BW127" s="7">
        <v>0</v>
      </c>
      <c r="BX127" s="7" t="s">
        <v>148</v>
      </c>
      <c r="BY127" s="11">
        <f>IFERROR(VLOOKUP(BX127,Dicionário!A:B,2,0),"Conferir")</f>
        <v>2</v>
      </c>
      <c r="BZ127" s="7" t="s">
        <v>170</v>
      </c>
      <c r="CA127" s="7">
        <v>66</v>
      </c>
      <c r="CB127" s="7" t="s">
        <v>171</v>
      </c>
      <c r="CC127" s="11">
        <f>IFERROR(VLOOKUP(CB127,Dicionário!A:B,2,0),"Conferir")</f>
        <v>0</v>
      </c>
      <c r="CD127" s="7">
        <v>300</v>
      </c>
      <c r="CE127" s="7">
        <v>0</v>
      </c>
      <c r="CF127" s="7" t="s">
        <v>148</v>
      </c>
      <c r="CG127" s="7">
        <f>IFERROR(VLOOKUP(CF127,Dicionário!A:B,2,0),"Conferir")</f>
        <v>2</v>
      </c>
      <c r="CH127" s="7">
        <v>0</v>
      </c>
      <c r="CI127" s="7" t="s">
        <v>148</v>
      </c>
      <c r="CJ127" s="7">
        <f>IFERROR(VLOOKUP(CI127,Dicionário!A:B,2,0),"Conferir")</f>
        <v>2</v>
      </c>
      <c r="CK127" s="7">
        <v>175</v>
      </c>
      <c r="CL127" s="7" t="s">
        <v>152</v>
      </c>
      <c r="CM127" s="11">
        <f>IFERROR(VLOOKUP(CL127,Dicionário!A:B,2,0),"Conferir")</f>
        <v>2</v>
      </c>
      <c r="CN127" s="7" t="s">
        <v>1103</v>
      </c>
      <c r="CO127" s="7">
        <v>0</v>
      </c>
      <c r="CP127" s="7">
        <v>0</v>
      </c>
      <c r="CQ127" s="7">
        <v>0</v>
      </c>
      <c r="CR127" s="7" t="s">
        <v>148</v>
      </c>
      <c r="CS127" s="11">
        <f>IFERROR(VLOOKUP(CR127,Dicionário!A:B,2,0),"Conferir")</f>
        <v>2</v>
      </c>
      <c r="CT127" s="7">
        <v>0</v>
      </c>
      <c r="CU127" s="7" t="s">
        <v>247</v>
      </c>
      <c r="CV127" s="11">
        <f>IFERROR(VLOOKUP(CU127,Dicionário!A:B,2,0),"Conferir")</f>
        <v>2</v>
      </c>
      <c r="CW127" s="7">
        <v>0</v>
      </c>
      <c r="CX127" s="7" t="s">
        <v>247</v>
      </c>
      <c r="CY127" s="11">
        <f>IFERROR(VLOOKUP(CX127,Dicionário!A:B,2,0),"Conferir")</f>
        <v>2</v>
      </c>
      <c r="CZ127" s="12">
        <f t="shared" si="3"/>
        <v>0</v>
      </c>
      <c r="DA127" s="7">
        <v>0</v>
      </c>
      <c r="DB127" s="7" t="s">
        <v>148</v>
      </c>
      <c r="DC127" s="7">
        <f>IFERROR(VLOOKUP(DB127,Dicionário!A:B,2,0),"Conferir")</f>
        <v>2</v>
      </c>
      <c r="DE127" s="7" t="s">
        <v>156</v>
      </c>
      <c r="DF127" s="7" t="s">
        <v>156</v>
      </c>
      <c r="DG127" s="11">
        <f>IFERROR(VLOOKUP(DF127,Dicionário!A:B,2,0),"Conferir")</f>
        <v>1</v>
      </c>
      <c r="DH127" s="7" t="s">
        <v>175</v>
      </c>
      <c r="DJ127" s="7" t="s">
        <v>158</v>
      </c>
      <c r="DK127" s="11">
        <f>IFERROR(VLOOKUP(DJ127,Dicionário!A:B,2,0),"Conferir")</f>
        <v>2</v>
      </c>
      <c r="DL127" s="7" t="s">
        <v>177</v>
      </c>
      <c r="DM127" s="11">
        <f>IFERROR(VLOOKUP(DL127,Dicionário!A:B,2,0),"Conferir")</f>
        <v>5</v>
      </c>
      <c r="DN127" s="7" t="s">
        <v>260</v>
      </c>
      <c r="DO127" s="11">
        <f>IFERROR(VLOOKUP(DN127,Dicionário!A:B,2,0),"Conferir")</f>
        <v>3</v>
      </c>
      <c r="DP127" s="7" t="s">
        <v>126</v>
      </c>
      <c r="DQ127" s="11">
        <f>IFERROR(VLOOKUP(DP127,Dicionário!A:B,2,0),"Conferir")</f>
        <v>1</v>
      </c>
      <c r="DR127" s="7" t="s">
        <v>126</v>
      </c>
      <c r="DS127" s="11">
        <f>IFERROR(VLOOKUP(DR127,Dicionário!A:B,2,0),"Conferir")</f>
        <v>1</v>
      </c>
      <c r="DW127" s="7">
        <f t="shared" si="4"/>
        <v>3472</v>
      </c>
      <c r="DX127" s="7">
        <f t="shared" si="5"/>
        <v>1371</v>
      </c>
    </row>
    <row r="128" spans="1:128" ht="14" x14ac:dyDescent="0.15">
      <c r="A128" s="6">
        <v>44968.703884039351</v>
      </c>
      <c r="B128" s="7" t="s">
        <v>865</v>
      </c>
      <c r="C128" s="7" t="s">
        <v>1104</v>
      </c>
      <c r="D128" s="7" t="s">
        <v>126</v>
      </c>
      <c r="E128" s="7" t="s">
        <v>126</v>
      </c>
      <c r="F128" s="7" t="s">
        <v>127</v>
      </c>
      <c r="G128" s="7">
        <v>2</v>
      </c>
      <c r="H128" s="7">
        <v>2</v>
      </c>
      <c r="I128" s="7" t="s">
        <v>129</v>
      </c>
      <c r="J128" s="7" t="s">
        <v>131</v>
      </c>
      <c r="K128" s="7" t="s">
        <v>1039</v>
      </c>
      <c r="L128" s="7" t="s">
        <v>1105</v>
      </c>
      <c r="M128" s="7">
        <v>2023010201</v>
      </c>
      <c r="N128" s="7" t="s">
        <v>1106</v>
      </c>
      <c r="O128" s="7">
        <v>11994168532</v>
      </c>
      <c r="P128" s="7">
        <v>3577482074</v>
      </c>
      <c r="Q128" s="7">
        <v>46317348847</v>
      </c>
      <c r="R128" s="9">
        <v>35574</v>
      </c>
      <c r="S128" s="7">
        <v>2014</v>
      </c>
      <c r="T128" s="7">
        <v>26</v>
      </c>
      <c r="U128" s="7" t="s">
        <v>135</v>
      </c>
      <c r="V128" s="7" t="s">
        <v>136</v>
      </c>
      <c r="W128" s="7" t="s">
        <v>1107</v>
      </c>
      <c r="X128" s="8" t="s">
        <v>1108</v>
      </c>
      <c r="Y128" s="7" t="s">
        <v>1109</v>
      </c>
      <c r="Z128" s="7" t="s">
        <v>140</v>
      </c>
      <c r="AA128" s="7" t="s">
        <v>167</v>
      </c>
      <c r="AB128" s="7" t="s">
        <v>142</v>
      </c>
      <c r="AD128" s="7">
        <v>5</v>
      </c>
      <c r="AE128" s="7">
        <v>4</v>
      </c>
      <c r="AF128" s="7">
        <f t="shared" si="0"/>
        <v>8</v>
      </c>
      <c r="AH128" s="7">
        <f t="shared" si="1"/>
        <v>8</v>
      </c>
      <c r="AI128" s="10" t="str">
        <f t="shared" si="2"/>
        <v>Ok</v>
      </c>
      <c r="AJ128" s="7" t="s">
        <v>143</v>
      </c>
      <c r="AK128" s="7">
        <v>2279</v>
      </c>
      <c r="AL128" s="7" t="s">
        <v>144</v>
      </c>
      <c r="AM128" s="11">
        <f>IFERROR(VLOOKUP(AL128,Dicionário!A:B,2,0),"Conferir")</f>
        <v>2</v>
      </c>
      <c r="AN128" s="7">
        <v>0</v>
      </c>
      <c r="AO128" s="7" t="s">
        <v>145</v>
      </c>
      <c r="AP128" s="7">
        <f>IFERROR(VLOOKUP(AO128,Dicionário!A:B,2,0),"Conferir")</f>
        <v>2</v>
      </c>
      <c r="AQ128" s="7">
        <v>3195</v>
      </c>
      <c r="AR128" s="7" t="s">
        <v>234</v>
      </c>
      <c r="AS128" s="11">
        <f>IFERROR(VLOOKUP(AR128,Dicionário!A:B,2,0),"Conferir")</f>
        <v>0</v>
      </c>
      <c r="AT128" s="7">
        <v>0</v>
      </c>
      <c r="AU128" s="7" t="s">
        <v>145</v>
      </c>
      <c r="AV128" s="7">
        <f>IFERROR(VLOOKUP(AU128,Dicionário!A:B,2,0),"Conferir")</f>
        <v>2</v>
      </c>
      <c r="AW128" s="7">
        <v>0</v>
      </c>
      <c r="AX128" s="7">
        <v>10.083333333333334</v>
      </c>
      <c r="AY128" s="7" t="s">
        <v>145</v>
      </c>
      <c r="AZ128" s="11">
        <f>IFERROR(VLOOKUP(AY128,Dicionário!A:B,2,0),"Conferir")</f>
        <v>2</v>
      </c>
      <c r="BA128" s="7">
        <v>0</v>
      </c>
      <c r="BB128" s="7" t="s">
        <v>145</v>
      </c>
      <c r="BC128" s="7">
        <f>IFERROR(VLOOKUP(BB128,Dicionário!A:B,2,0),"Conferir")</f>
        <v>2</v>
      </c>
      <c r="BD128" s="7">
        <v>0</v>
      </c>
      <c r="BE128" s="7" t="s">
        <v>145</v>
      </c>
      <c r="BF128" s="11">
        <f>IFERROR(VLOOKUP(BE128,Dicionário!A:B,2,0),"Conferir")</f>
        <v>2</v>
      </c>
      <c r="BH128" s="7">
        <v>1</v>
      </c>
      <c r="BI128" s="7" t="s">
        <v>146</v>
      </c>
      <c r="BJ128" s="11">
        <f>IFERROR(VLOOKUP(BI128,Dicionário!$A:$B,2,0),"Conferir")</f>
        <v>2</v>
      </c>
      <c r="BK128" s="7">
        <v>1100</v>
      </c>
      <c r="BL128" s="7" t="s">
        <v>202</v>
      </c>
      <c r="BM128" s="11">
        <f>IFERROR(VLOOKUP(BL128,Dicionário!A:B,2,0),"Conferir")</f>
        <v>2</v>
      </c>
      <c r="BN128" s="7">
        <v>0</v>
      </c>
      <c r="BO128" s="7" t="s">
        <v>148</v>
      </c>
      <c r="BP128" s="7">
        <f>IFERROR(VLOOKUP(BO128,Dicionário!A:B,2,0),"Conferir")</f>
        <v>2</v>
      </c>
      <c r="BQ128" s="7">
        <v>110</v>
      </c>
      <c r="BR128" s="7" t="s">
        <v>149</v>
      </c>
      <c r="BS128" s="11">
        <f>IFERROR(VLOOKUP(BR128,Dicionário!A:B,2,0),"Conferir")</f>
        <v>2</v>
      </c>
      <c r="BT128" s="7">
        <v>180</v>
      </c>
      <c r="BU128" s="7" t="s">
        <v>149</v>
      </c>
      <c r="BV128" s="7">
        <f>IFERROR(VLOOKUP(BU128,Dicionário!A:B,2,0),"Conferir")</f>
        <v>2</v>
      </c>
      <c r="BW128" s="7">
        <v>71</v>
      </c>
      <c r="BX128" s="7" t="s">
        <v>189</v>
      </c>
      <c r="BY128" s="11">
        <f>IFERROR(VLOOKUP(BX128,Dicionário!A:B,2,0),"Conferir")</f>
        <v>2</v>
      </c>
      <c r="BZ128" s="7" t="s">
        <v>214</v>
      </c>
      <c r="CA128" s="7">
        <v>88</v>
      </c>
      <c r="CB128" s="7" t="s">
        <v>190</v>
      </c>
      <c r="CC128" s="11">
        <f>IFERROR(VLOOKUP(CB128,Dicionário!A:B,2,0),"Conferir")</f>
        <v>2</v>
      </c>
      <c r="CD128" s="7">
        <v>162</v>
      </c>
      <c r="CE128" s="7">
        <v>0</v>
      </c>
      <c r="CF128" s="7" t="s">
        <v>148</v>
      </c>
      <c r="CG128" s="7">
        <f>IFERROR(VLOOKUP(CF128,Dicionário!A:B,2,0),"Conferir")</f>
        <v>2</v>
      </c>
      <c r="CH128" s="7">
        <v>0</v>
      </c>
      <c r="CI128" s="7" t="s">
        <v>148</v>
      </c>
      <c r="CJ128" s="7">
        <f>IFERROR(VLOOKUP(CI128,Dicionário!A:B,2,0),"Conferir")</f>
        <v>2</v>
      </c>
      <c r="CK128" s="7">
        <v>270</v>
      </c>
      <c r="CL128" s="7" t="s">
        <v>152</v>
      </c>
      <c r="CM128" s="11">
        <f>IFERROR(VLOOKUP(CL128,Dicionário!A:B,2,0),"Conferir")</f>
        <v>2</v>
      </c>
      <c r="CN128" s="7" t="s">
        <v>1110</v>
      </c>
      <c r="CO128" s="7">
        <v>1</v>
      </c>
      <c r="CP128" s="7">
        <v>0</v>
      </c>
      <c r="CQ128" s="7">
        <v>0</v>
      </c>
      <c r="CR128" s="7" t="s">
        <v>148</v>
      </c>
      <c r="CS128" s="11">
        <f>IFERROR(VLOOKUP(CR128,Dicionário!A:B,2,0),"Conferir")</f>
        <v>2</v>
      </c>
      <c r="CT128" s="7">
        <v>11</v>
      </c>
      <c r="CU128" s="7" t="s">
        <v>247</v>
      </c>
      <c r="CV128" s="11">
        <f>IFERROR(VLOOKUP(CU128,Dicionário!A:B,2,0),"Conferir")</f>
        <v>2</v>
      </c>
      <c r="CW128" s="7">
        <v>132</v>
      </c>
      <c r="CX128" s="7" t="s">
        <v>247</v>
      </c>
      <c r="CY128" s="11">
        <f>IFERROR(VLOOKUP(CX128,Dicionário!A:B,2,0),"Conferir")</f>
        <v>2</v>
      </c>
      <c r="CZ128" s="12">
        <f t="shared" si="3"/>
        <v>10.083333333333334</v>
      </c>
      <c r="DA128" s="7">
        <v>0</v>
      </c>
      <c r="DB128" s="7" t="s">
        <v>148</v>
      </c>
      <c r="DC128" s="7">
        <f>IFERROR(VLOOKUP(DB128,Dicionário!A:B,2,0),"Conferir")</f>
        <v>2</v>
      </c>
      <c r="DE128" s="7" t="s">
        <v>156</v>
      </c>
      <c r="DF128" s="7" t="s">
        <v>156</v>
      </c>
      <c r="DG128" s="11">
        <f>IFERROR(VLOOKUP(DF128,Dicionário!A:B,2,0),"Conferir")</f>
        <v>1</v>
      </c>
      <c r="DH128" s="7" t="s">
        <v>175</v>
      </c>
      <c r="DI128" s="7" t="s">
        <v>127</v>
      </c>
      <c r="DJ128" s="7" t="s">
        <v>158</v>
      </c>
      <c r="DK128" s="11">
        <f>IFERROR(VLOOKUP(DJ128,Dicionário!A:B,2,0),"Conferir")</f>
        <v>2</v>
      </c>
      <c r="DL128" s="7" t="s">
        <v>237</v>
      </c>
      <c r="DM128" s="11">
        <f>IFERROR(VLOOKUP(DL128,Dicionário!A:B,2,0),"Conferir")</f>
        <v>1</v>
      </c>
      <c r="DN128" s="7" t="s">
        <v>194</v>
      </c>
      <c r="DO128" s="11">
        <f>IFERROR(VLOOKUP(DN128,Dicionário!A:B,2,0),"Conferir")</f>
        <v>7</v>
      </c>
      <c r="DP128" s="7" t="s">
        <v>126</v>
      </c>
      <c r="DQ128" s="11">
        <f>IFERROR(VLOOKUP(DP128,Dicionário!A:B,2,0),"Conferir")</f>
        <v>1</v>
      </c>
      <c r="DR128" s="7" t="s">
        <v>126</v>
      </c>
      <c r="DS128" s="11">
        <f>IFERROR(VLOOKUP(DR128,Dicionário!A:B,2,0),"Conferir")</f>
        <v>1</v>
      </c>
      <c r="DW128" s="7">
        <f t="shared" si="4"/>
        <v>5474</v>
      </c>
      <c r="DX128" s="7">
        <f t="shared" si="5"/>
        <v>1910</v>
      </c>
    </row>
    <row r="129" spans="1:128" ht="14" x14ac:dyDescent="0.15">
      <c r="A129" s="6">
        <v>44961.637649050928</v>
      </c>
      <c r="B129" s="7" t="s">
        <v>345</v>
      </c>
      <c r="C129" s="7" t="s">
        <v>1111</v>
      </c>
      <c r="D129" s="7" t="s">
        <v>126</v>
      </c>
      <c r="E129" s="7" t="s">
        <v>127</v>
      </c>
      <c r="F129" s="7" t="s">
        <v>127</v>
      </c>
      <c r="G129" s="7">
        <v>1</v>
      </c>
      <c r="H129" s="7" t="s">
        <v>128</v>
      </c>
      <c r="I129" s="7" t="s">
        <v>129</v>
      </c>
      <c r="J129" s="7" t="s">
        <v>131</v>
      </c>
      <c r="K129" s="7" t="s">
        <v>130</v>
      </c>
      <c r="L129" s="7" t="s">
        <v>1112</v>
      </c>
      <c r="M129" s="7">
        <v>2023010202</v>
      </c>
      <c r="N129" s="7" t="s">
        <v>1113</v>
      </c>
      <c r="O129" s="7">
        <v>11999198352</v>
      </c>
      <c r="P129" s="7">
        <v>377192612</v>
      </c>
      <c r="Q129" s="7">
        <v>22478829860</v>
      </c>
      <c r="R129" s="9">
        <v>28259</v>
      </c>
      <c r="S129" s="7">
        <v>2019</v>
      </c>
      <c r="T129" s="7">
        <v>46</v>
      </c>
      <c r="U129" s="7" t="s">
        <v>135</v>
      </c>
      <c r="V129" s="7" t="s">
        <v>136</v>
      </c>
      <c r="W129" s="7" t="s">
        <v>1114</v>
      </c>
      <c r="X129" s="8" t="s">
        <v>1050</v>
      </c>
      <c r="Y129" s="7" t="s">
        <v>1115</v>
      </c>
      <c r="Z129" s="7" t="s">
        <v>140</v>
      </c>
      <c r="AA129" s="7" t="s">
        <v>167</v>
      </c>
      <c r="AB129" s="7">
        <v>2</v>
      </c>
      <c r="AD129" s="7">
        <v>3</v>
      </c>
      <c r="AE129" s="7">
        <v>3</v>
      </c>
      <c r="AF129" s="7">
        <f t="shared" si="0"/>
        <v>6</v>
      </c>
      <c r="AH129" s="7">
        <f t="shared" si="1"/>
        <v>6</v>
      </c>
      <c r="AI129" s="10" t="str">
        <f t="shared" si="2"/>
        <v>Ok</v>
      </c>
      <c r="AJ129" s="7" t="s">
        <v>143</v>
      </c>
      <c r="AK129" s="7">
        <v>2429</v>
      </c>
      <c r="AL129" s="7" t="s">
        <v>144</v>
      </c>
      <c r="AM129" s="11">
        <f>IFERROR(VLOOKUP(AL129,Dicionário!A:B,2,0),"Conferir")</f>
        <v>2</v>
      </c>
      <c r="AN129" s="7">
        <v>0</v>
      </c>
      <c r="AO129" s="7" t="s">
        <v>145</v>
      </c>
      <c r="AP129" s="7">
        <f>IFERROR(VLOOKUP(AO129,Dicionário!A:B,2,0),"Conferir")</f>
        <v>2</v>
      </c>
      <c r="AQ129" s="7">
        <v>0</v>
      </c>
      <c r="AR129" s="7" t="s">
        <v>145</v>
      </c>
      <c r="AS129" s="11">
        <f>IFERROR(VLOOKUP(AR129,Dicionário!A:B,2,0),"Conferir")</f>
        <v>2</v>
      </c>
      <c r="AT129" s="7">
        <v>0</v>
      </c>
      <c r="AU129" s="7" t="s">
        <v>145</v>
      </c>
      <c r="AV129" s="7">
        <f>IFERROR(VLOOKUP(AU129,Dicionário!A:B,2,0),"Conferir")</f>
        <v>2</v>
      </c>
      <c r="AW129" s="7">
        <v>5696</v>
      </c>
      <c r="AX129" s="7">
        <v>5840.333333333333</v>
      </c>
      <c r="AY129" s="7" t="s">
        <v>144</v>
      </c>
      <c r="AZ129" s="11">
        <f>IFERROR(VLOOKUP(AY129,Dicionário!A:B,2,0),"Conferir")</f>
        <v>2</v>
      </c>
      <c r="BA129" s="7">
        <v>0</v>
      </c>
      <c r="BB129" s="7" t="s">
        <v>145</v>
      </c>
      <c r="BC129" s="7">
        <f>IFERROR(VLOOKUP(BB129,Dicionário!A:B,2,0),"Conferir")</f>
        <v>2</v>
      </c>
      <c r="BD129" s="7">
        <v>0</v>
      </c>
      <c r="BE129" s="7" t="s">
        <v>145</v>
      </c>
      <c r="BF129" s="11">
        <f>IFERROR(VLOOKUP(BE129,Dicionário!A:B,2,0),"Conferir")</f>
        <v>2</v>
      </c>
      <c r="BH129" s="7">
        <v>0</v>
      </c>
      <c r="BI129" s="7" t="s">
        <v>186</v>
      </c>
      <c r="BJ129" s="11">
        <f>IFERROR(VLOOKUP(BI129,Dicionário!$A:$B,2,0),"Conferir")</f>
        <v>1</v>
      </c>
      <c r="BK129" s="7">
        <v>389</v>
      </c>
      <c r="BL129" s="7" t="s">
        <v>375</v>
      </c>
      <c r="BM129" s="11">
        <f>IFERROR(VLOOKUP(BL129,Dicionário!A:B,2,0),"Conferir")</f>
        <v>2</v>
      </c>
      <c r="BN129" s="7">
        <v>769</v>
      </c>
      <c r="BO129" s="7" t="s">
        <v>188</v>
      </c>
      <c r="BP129" s="7">
        <f>IFERROR(VLOOKUP(BO129,Dicionário!A:B,2,0),"Conferir")</f>
        <v>2</v>
      </c>
      <c r="BQ129" s="7">
        <v>0</v>
      </c>
      <c r="BR129" s="7" t="s">
        <v>149</v>
      </c>
      <c r="BS129" s="11">
        <f>IFERROR(VLOOKUP(BR129,Dicionário!A:B,2,0),"Conferir")</f>
        <v>2</v>
      </c>
      <c r="BT129" s="7">
        <v>154</v>
      </c>
      <c r="BU129" s="7" t="s">
        <v>149</v>
      </c>
      <c r="BV129" s="7">
        <f>IFERROR(VLOOKUP(BU129,Dicionário!A:B,2,0),"Conferir")</f>
        <v>2</v>
      </c>
      <c r="BW129" s="7">
        <v>95</v>
      </c>
      <c r="BX129" s="7" t="s">
        <v>189</v>
      </c>
      <c r="BY129" s="11">
        <f>IFERROR(VLOOKUP(BX129,Dicionário!A:B,2,0),"Conferir")</f>
        <v>2</v>
      </c>
      <c r="BZ129" s="7" t="s">
        <v>214</v>
      </c>
      <c r="CA129" s="7">
        <v>80</v>
      </c>
      <c r="CB129" s="7" t="s">
        <v>190</v>
      </c>
      <c r="CC129" s="11">
        <f>IFERROR(VLOOKUP(CB129,Dicionário!A:B,2,0),"Conferir")</f>
        <v>2</v>
      </c>
      <c r="CD129" s="7">
        <v>360</v>
      </c>
      <c r="CE129" s="7">
        <v>319</v>
      </c>
      <c r="CF129" s="7" t="s">
        <v>525</v>
      </c>
      <c r="CG129" s="7">
        <f>IFERROR(VLOOKUP(CF129,Dicionário!A:B,2,0),"Conferir")</f>
        <v>0</v>
      </c>
      <c r="CH129" s="7">
        <v>31</v>
      </c>
      <c r="CI129" s="7" t="s">
        <v>191</v>
      </c>
      <c r="CJ129" s="7">
        <f>IFERROR(VLOOKUP(CI129,Dicionário!A:B,2,0),"Conferir")</f>
        <v>2</v>
      </c>
      <c r="CK129" s="7">
        <v>150</v>
      </c>
      <c r="CL129" s="7" t="s">
        <v>152</v>
      </c>
      <c r="CM129" s="11">
        <f>IFERROR(VLOOKUP(CL129,Dicionário!A:B,2,0),"Conferir")</f>
        <v>2</v>
      </c>
      <c r="CN129" s="7" t="s">
        <v>1116</v>
      </c>
      <c r="CO129" s="7">
        <v>1</v>
      </c>
      <c r="CP129" s="7">
        <v>0</v>
      </c>
      <c r="CQ129" s="7">
        <v>690</v>
      </c>
      <c r="CR129" s="7" t="s">
        <v>247</v>
      </c>
      <c r="CS129" s="11">
        <f>IFERROR(VLOOKUP(CR129,Dicionário!A:B,2,0),"Conferir")</f>
        <v>2</v>
      </c>
      <c r="CT129" s="7">
        <v>0</v>
      </c>
      <c r="CU129" s="7" t="s">
        <v>247</v>
      </c>
      <c r="CV129" s="11">
        <f>IFERROR(VLOOKUP(CU129,Dicionário!A:B,2,0),"Conferir")</f>
        <v>2</v>
      </c>
      <c r="CW129" s="7">
        <v>1732</v>
      </c>
      <c r="CX129" s="7" t="s">
        <v>247</v>
      </c>
      <c r="CY129" s="11">
        <f>IFERROR(VLOOKUP(CX129,Dicionário!A:B,2,0),"Conferir")</f>
        <v>2</v>
      </c>
      <c r="CZ129" s="12">
        <f t="shared" si="3"/>
        <v>144.33333333333334</v>
      </c>
      <c r="DA129" s="7">
        <v>168715</v>
      </c>
      <c r="DB129" s="7" t="s">
        <v>247</v>
      </c>
      <c r="DC129" s="7">
        <f>IFERROR(VLOOKUP(DB129,Dicionário!A:B,2,0),"Conferir")</f>
        <v>2</v>
      </c>
      <c r="DD129" s="7" t="s">
        <v>1117</v>
      </c>
      <c r="DE129" s="7" t="s">
        <v>156</v>
      </c>
      <c r="DF129" s="7" t="s">
        <v>156</v>
      </c>
      <c r="DG129" s="11">
        <f>IFERROR(VLOOKUP(DF129,Dicionário!A:B,2,0),"Conferir")</f>
        <v>1</v>
      </c>
      <c r="DH129" s="7" t="s">
        <v>175</v>
      </c>
      <c r="DJ129" s="7" t="s">
        <v>158</v>
      </c>
      <c r="DK129" s="11">
        <f>IFERROR(VLOOKUP(DJ129,Dicionário!A:B,2,0),"Conferir")</f>
        <v>2</v>
      </c>
      <c r="DL129" s="7" t="s">
        <v>237</v>
      </c>
      <c r="DM129" s="11">
        <f>IFERROR(VLOOKUP(DL129,Dicionário!A:B,2,0),"Conferir")</f>
        <v>1</v>
      </c>
      <c r="DN129" s="7" t="s">
        <v>176</v>
      </c>
      <c r="DO129" s="11">
        <f>IFERROR(VLOOKUP(DN129,Dicionário!A:B,2,0),"Conferir")</f>
        <v>2</v>
      </c>
      <c r="DP129" s="7" t="s">
        <v>126</v>
      </c>
      <c r="DQ129" s="11">
        <f>IFERROR(VLOOKUP(DP129,Dicionário!A:B,2,0),"Conferir")</f>
        <v>1</v>
      </c>
      <c r="DR129" s="7" t="s">
        <v>126</v>
      </c>
      <c r="DS129" s="11">
        <f>IFERROR(VLOOKUP(DR129,Dicionário!A:B,2,0),"Conferir")</f>
        <v>1</v>
      </c>
      <c r="DW129" s="7">
        <f t="shared" si="4"/>
        <v>8125</v>
      </c>
      <c r="DX129" s="7">
        <f t="shared" si="5"/>
        <v>2252</v>
      </c>
    </row>
    <row r="130" spans="1:128" ht="14" x14ac:dyDescent="0.15">
      <c r="A130" s="6">
        <v>44968.508853310181</v>
      </c>
      <c r="B130" s="7" t="s">
        <v>352</v>
      </c>
      <c r="C130" s="7" t="s">
        <v>1118</v>
      </c>
      <c r="D130" s="7" t="s">
        <v>126</v>
      </c>
      <c r="E130" s="7" t="s">
        <v>127</v>
      </c>
      <c r="F130" s="7" t="s">
        <v>127</v>
      </c>
      <c r="G130" s="7" t="s">
        <v>128</v>
      </c>
      <c r="H130" s="7" t="s">
        <v>128</v>
      </c>
      <c r="I130" s="7" t="s">
        <v>129</v>
      </c>
      <c r="J130" s="7" t="s">
        <v>1119</v>
      </c>
      <c r="K130" s="7" t="s">
        <v>131</v>
      </c>
      <c r="L130" s="7" t="s">
        <v>1120</v>
      </c>
      <c r="M130" s="7">
        <v>2023010203</v>
      </c>
      <c r="N130" s="7" t="s">
        <v>1121</v>
      </c>
      <c r="O130" s="7">
        <v>11988676674</v>
      </c>
      <c r="P130" s="7">
        <v>570986199</v>
      </c>
      <c r="Q130" s="7">
        <v>52956333810</v>
      </c>
      <c r="R130" s="9">
        <v>38491</v>
      </c>
      <c r="S130" s="7">
        <v>2023</v>
      </c>
      <c r="T130" s="7">
        <v>18</v>
      </c>
      <c r="U130" s="7" t="s">
        <v>255</v>
      </c>
      <c r="V130" s="7" t="s">
        <v>136</v>
      </c>
      <c r="W130" s="7" t="s">
        <v>1122</v>
      </c>
      <c r="X130" s="8" t="s">
        <v>1123</v>
      </c>
      <c r="Y130" s="7" t="s">
        <v>139</v>
      </c>
      <c r="Z130" s="7" t="s">
        <v>140</v>
      </c>
      <c r="AA130" s="7" t="s">
        <v>167</v>
      </c>
      <c r="AB130" s="7" t="s">
        <v>142</v>
      </c>
      <c r="AD130" s="7">
        <v>4</v>
      </c>
      <c r="AE130" s="7">
        <v>2</v>
      </c>
      <c r="AF130" s="7">
        <f t="shared" si="0"/>
        <v>4</v>
      </c>
      <c r="AG130" s="7">
        <v>2</v>
      </c>
      <c r="AH130" s="7">
        <f t="shared" si="1"/>
        <v>6</v>
      </c>
      <c r="AI130" s="10" t="str">
        <f t="shared" si="2"/>
        <v>Ok</v>
      </c>
      <c r="AJ130" s="7" t="s">
        <v>143</v>
      </c>
      <c r="AK130" s="7">
        <v>687</v>
      </c>
      <c r="AL130" s="7" t="s">
        <v>210</v>
      </c>
      <c r="AM130" s="11">
        <f>IFERROR(VLOOKUP(AL130,Dicionário!A:B,2,0),"Conferir")</f>
        <v>2</v>
      </c>
      <c r="AN130" s="7">
        <v>6000</v>
      </c>
      <c r="AO130" s="7" t="s">
        <v>267</v>
      </c>
      <c r="AP130" s="7">
        <f>IFERROR(VLOOKUP(AO130,Dicionário!A:B,2,0),"Conferir")</f>
        <v>0</v>
      </c>
      <c r="AQ130" s="7">
        <v>6000</v>
      </c>
      <c r="AR130" s="7" t="s">
        <v>267</v>
      </c>
      <c r="AS130" s="11">
        <f>IFERROR(VLOOKUP(AR130,Dicionário!A:B,2,0),"Conferir")</f>
        <v>0</v>
      </c>
      <c r="AT130" s="7">
        <v>0</v>
      </c>
      <c r="AU130" s="7" t="s">
        <v>145</v>
      </c>
      <c r="AV130" s="7">
        <f>IFERROR(VLOOKUP(AU130,Dicionário!A:B,2,0),"Conferir")</f>
        <v>2</v>
      </c>
      <c r="AW130" s="7">
        <v>0</v>
      </c>
      <c r="AX130" s="7">
        <v>0</v>
      </c>
      <c r="AY130" s="7" t="s">
        <v>145</v>
      </c>
      <c r="AZ130" s="11">
        <f>IFERROR(VLOOKUP(AY130,Dicionário!A:B,2,0),"Conferir")</f>
        <v>2</v>
      </c>
      <c r="BA130" s="7">
        <v>0</v>
      </c>
      <c r="BB130" s="7" t="s">
        <v>145</v>
      </c>
      <c r="BC130" s="7">
        <f>IFERROR(VLOOKUP(BB130,Dicionário!A:B,2,0),"Conferir")</f>
        <v>2</v>
      </c>
      <c r="BD130" s="7">
        <v>0</v>
      </c>
      <c r="BE130" s="7" t="s">
        <v>145</v>
      </c>
      <c r="BF130" s="11">
        <f>IFERROR(VLOOKUP(BE130,Dicionário!A:B,2,0),"Conferir")</f>
        <v>2</v>
      </c>
      <c r="BH130" s="7">
        <v>0</v>
      </c>
      <c r="BI130" s="7" t="s">
        <v>186</v>
      </c>
      <c r="BJ130" s="11">
        <f>IFERROR(VLOOKUP(BI130,Dicionário!$A:$B,2,0),"Conferir")</f>
        <v>1</v>
      </c>
      <c r="BK130" s="7">
        <v>600</v>
      </c>
      <c r="BL130" s="7" t="s">
        <v>375</v>
      </c>
      <c r="BM130" s="11">
        <f>IFERROR(VLOOKUP(BL130,Dicionário!A:B,2,0),"Conferir")</f>
        <v>2</v>
      </c>
      <c r="BN130" s="7">
        <v>177</v>
      </c>
      <c r="BO130" s="7" t="s">
        <v>154</v>
      </c>
      <c r="BP130" s="7">
        <f>IFERROR(VLOOKUP(BO130,Dicionário!A:B,2,0),"Conferir")</f>
        <v>0</v>
      </c>
      <c r="BQ130" s="7">
        <v>123</v>
      </c>
      <c r="BR130" s="7" t="s">
        <v>149</v>
      </c>
      <c r="BS130" s="11">
        <f>IFERROR(VLOOKUP(BR130,Dicionário!A:B,2,0),"Conferir")</f>
        <v>2</v>
      </c>
      <c r="BT130" s="7">
        <v>123</v>
      </c>
      <c r="BU130" s="7" t="s">
        <v>149</v>
      </c>
      <c r="BV130" s="7">
        <f>IFERROR(VLOOKUP(BU130,Dicionário!A:B,2,0),"Conferir")</f>
        <v>2</v>
      </c>
      <c r="BW130" s="7">
        <v>144</v>
      </c>
      <c r="BX130" s="7" t="s">
        <v>189</v>
      </c>
      <c r="BY130" s="11">
        <f>IFERROR(VLOOKUP(BX130,Dicionário!A:B,2,0),"Conferir")</f>
        <v>2</v>
      </c>
      <c r="BZ130" s="7" t="s">
        <v>214</v>
      </c>
      <c r="CA130" s="7">
        <v>90</v>
      </c>
      <c r="CB130" s="7" t="s">
        <v>171</v>
      </c>
      <c r="CC130" s="11">
        <f>IFERROR(VLOOKUP(CB130,Dicionário!A:B,2,0),"Conferir")</f>
        <v>0</v>
      </c>
      <c r="CD130" s="7">
        <v>110</v>
      </c>
      <c r="CE130" s="7">
        <v>900</v>
      </c>
      <c r="CF130" s="7" t="s">
        <v>301</v>
      </c>
      <c r="CG130" s="7">
        <f>IFERROR(VLOOKUP(CF130,Dicionário!A:B,2,0),"Conferir")</f>
        <v>2</v>
      </c>
      <c r="CH130" s="7">
        <v>0</v>
      </c>
      <c r="CI130" s="7" t="s">
        <v>148</v>
      </c>
      <c r="CJ130" s="7">
        <f>IFERROR(VLOOKUP(CI130,Dicionário!A:B,2,0),"Conferir")</f>
        <v>2</v>
      </c>
      <c r="CK130" s="7">
        <v>140</v>
      </c>
      <c r="CL130" s="7" t="s">
        <v>152</v>
      </c>
      <c r="CM130" s="11">
        <f>IFERROR(VLOOKUP(CL130,Dicionário!A:B,2,0),"Conferir")</f>
        <v>2</v>
      </c>
      <c r="CN130" s="7" t="s">
        <v>1124</v>
      </c>
      <c r="CO130" s="7">
        <v>1</v>
      </c>
      <c r="CP130" s="7">
        <v>0</v>
      </c>
      <c r="CQ130" s="7">
        <v>2061</v>
      </c>
      <c r="CR130" s="7" t="s">
        <v>247</v>
      </c>
      <c r="CS130" s="11">
        <f>IFERROR(VLOOKUP(CR130,Dicionário!A:B,2,0),"Conferir")</f>
        <v>2</v>
      </c>
      <c r="CT130" s="7">
        <v>0</v>
      </c>
      <c r="CU130" s="7" t="s">
        <v>247</v>
      </c>
      <c r="CV130" s="11">
        <f>IFERROR(VLOOKUP(CU130,Dicionário!A:B,2,0),"Conferir")</f>
        <v>2</v>
      </c>
      <c r="CW130" s="7">
        <v>0</v>
      </c>
      <c r="CX130" s="7" t="s">
        <v>247</v>
      </c>
      <c r="CY130" s="11">
        <f>IFERROR(VLOOKUP(CX130,Dicionário!A:B,2,0),"Conferir")</f>
        <v>2</v>
      </c>
      <c r="CZ130" s="12">
        <f t="shared" si="3"/>
        <v>0</v>
      </c>
      <c r="DA130" s="7">
        <v>890700</v>
      </c>
      <c r="DB130" s="7" t="s">
        <v>247</v>
      </c>
      <c r="DC130" s="7">
        <f>IFERROR(VLOOKUP(DB130,Dicionário!A:B,2,0),"Conferir")</f>
        <v>2</v>
      </c>
      <c r="DD130" s="7" t="s">
        <v>1125</v>
      </c>
      <c r="DE130" s="7" t="s">
        <v>379</v>
      </c>
      <c r="DF130" s="7" t="s">
        <v>417</v>
      </c>
      <c r="DG130" s="11">
        <f>IFERROR(VLOOKUP(DF130,Dicionário!A:B,2,0),"Conferir")</f>
        <v>3</v>
      </c>
      <c r="DH130" s="7" t="s">
        <v>157</v>
      </c>
      <c r="DI130" s="7" t="s">
        <v>1126</v>
      </c>
      <c r="DJ130" s="7" t="s">
        <v>271</v>
      </c>
      <c r="DK130" s="11">
        <f>IFERROR(VLOOKUP(DJ130,Dicionário!A:B,2,0),"Conferir")</f>
        <v>1</v>
      </c>
      <c r="DL130" s="7" t="s">
        <v>194</v>
      </c>
      <c r="DM130" s="11">
        <f>IFERROR(VLOOKUP(DL130,Dicionário!A:B,2,0),"Conferir")</f>
        <v>7</v>
      </c>
      <c r="DN130" s="7" t="s">
        <v>194</v>
      </c>
      <c r="DO130" s="11">
        <f>IFERROR(VLOOKUP(DN130,Dicionário!A:B,2,0),"Conferir")</f>
        <v>7</v>
      </c>
      <c r="DP130" s="7" t="s">
        <v>126</v>
      </c>
      <c r="DQ130" s="11">
        <f>IFERROR(VLOOKUP(DP130,Dicionário!A:B,2,0),"Conferir")</f>
        <v>1</v>
      </c>
      <c r="DR130" s="7" t="s">
        <v>126</v>
      </c>
      <c r="DS130" s="11">
        <f>IFERROR(VLOOKUP(DR130,Dicionário!A:B,2,0),"Conferir")</f>
        <v>1</v>
      </c>
      <c r="DT130" s="7" t="s">
        <v>1127</v>
      </c>
      <c r="DW130" s="7">
        <f t="shared" si="4"/>
        <v>12687</v>
      </c>
      <c r="DX130" s="7">
        <f t="shared" si="5"/>
        <v>2263</v>
      </c>
    </row>
    <row r="131" spans="1:128" ht="14" x14ac:dyDescent="0.15">
      <c r="A131" s="6">
        <v>44960.636396944443</v>
      </c>
      <c r="B131" s="7" t="s">
        <v>216</v>
      </c>
      <c r="C131" s="7" t="s">
        <v>1128</v>
      </c>
      <c r="D131" s="7" t="s">
        <v>126</v>
      </c>
      <c r="E131" s="7" t="s">
        <v>127</v>
      </c>
      <c r="F131" s="7" t="s">
        <v>1129</v>
      </c>
      <c r="G131" s="7">
        <v>1</v>
      </c>
      <c r="H131" s="7">
        <v>1</v>
      </c>
      <c r="I131" s="7" t="s">
        <v>129</v>
      </c>
      <c r="J131" s="7" t="s">
        <v>131</v>
      </c>
      <c r="K131" s="7" t="s">
        <v>130</v>
      </c>
      <c r="L131" s="7" t="s">
        <v>1130</v>
      </c>
      <c r="M131" s="7">
        <v>2023010205</v>
      </c>
      <c r="N131" s="7" t="s">
        <v>1131</v>
      </c>
      <c r="O131" s="7">
        <v>11945170919</v>
      </c>
      <c r="P131" s="7">
        <v>626793853</v>
      </c>
      <c r="Q131" s="7">
        <v>52885928883</v>
      </c>
      <c r="R131" s="9">
        <v>38302</v>
      </c>
      <c r="S131" s="7">
        <v>2022</v>
      </c>
      <c r="T131" s="7">
        <v>18</v>
      </c>
      <c r="U131" s="7" t="s">
        <v>255</v>
      </c>
      <c r="V131" s="7" t="s">
        <v>136</v>
      </c>
      <c r="W131" s="7" t="s">
        <v>1132</v>
      </c>
      <c r="X131" s="8" t="s">
        <v>1133</v>
      </c>
      <c r="Y131" s="7" t="s">
        <v>139</v>
      </c>
      <c r="Z131" s="7" t="s">
        <v>140</v>
      </c>
      <c r="AA131" s="7" t="s">
        <v>167</v>
      </c>
      <c r="AB131" s="7" t="s">
        <v>142</v>
      </c>
      <c r="AD131" s="7">
        <v>4</v>
      </c>
      <c r="AE131" s="7">
        <v>4</v>
      </c>
      <c r="AF131" s="7">
        <f t="shared" si="0"/>
        <v>8</v>
      </c>
      <c r="AH131" s="7">
        <f t="shared" si="1"/>
        <v>8</v>
      </c>
      <c r="AI131" s="10" t="str">
        <f t="shared" si="2"/>
        <v>Ok</v>
      </c>
      <c r="AJ131" s="7" t="s">
        <v>143</v>
      </c>
      <c r="AK131" s="7">
        <v>0</v>
      </c>
      <c r="AL131" s="7" t="s">
        <v>145</v>
      </c>
      <c r="AM131" s="11">
        <f>IFERROR(VLOOKUP(AL131,Dicionário!A:B,2,0),"Conferir")</f>
        <v>2</v>
      </c>
      <c r="AN131" s="7">
        <v>4654</v>
      </c>
      <c r="AO131" s="7" t="s">
        <v>144</v>
      </c>
      <c r="AP131" s="7">
        <f>IFERROR(VLOOKUP(AO131,Dicionário!A:B,2,0),"Conferir")</f>
        <v>2</v>
      </c>
      <c r="AQ131" s="7">
        <v>6011</v>
      </c>
      <c r="AR131" s="7" t="s">
        <v>144</v>
      </c>
      <c r="AS131" s="11">
        <f>IFERROR(VLOOKUP(AR131,Dicionário!A:B,2,0),"Conferir")</f>
        <v>2</v>
      </c>
      <c r="AT131" s="7">
        <v>0</v>
      </c>
      <c r="AU131" s="7" t="s">
        <v>145</v>
      </c>
      <c r="AV131" s="7">
        <f>IFERROR(VLOOKUP(AU131,Dicionário!A:B,2,0),"Conferir")</f>
        <v>2</v>
      </c>
      <c r="AW131" s="7">
        <v>0</v>
      </c>
      <c r="AX131" s="7">
        <v>0</v>
      </c>
      <c r="AY131" s="7" t="s">
        <v>145</v>
      </c>
      <c r="AZ131" s="11">
        <f>IFERROR(VLOOKUP(AY131,Dicionário!A:B,2,0),"Conferir")</f>
        <v>2</v>
      </c>
      <c r="BA131" s="7">
        <v>0</v>
      </c>
      <c r="BB131" s="7" t="s">
        <v>145</v>
      </c>
      <c r="BC131" s="7">
        <f>IFERROR(VLOOKUP(BB131,Dicionário!A:B,2,0),"Conferir")</f>
        <v>2</v>
      </c>
      <c r="BD131" s="7">
        <v>0</v>
      </c>
      <c r="BE131" s="7" t="s">
        <v>145</v>
      </c>
      <c r="BF131" s="11">
        <f>IFERROR(VLOOKUP(BE131,Dicionário!A:B,2,0),"Conferir")</f>
        <v>2</v>
      </c>
      <c r="BH131" s="7">
        <v>0</v>
      </c>
      <c r="BI131" s="7" t="s">
        <v>146</v>
      </c>
      <c r="BJ131" s="11">
        <f>IFERROR(VLOOKUP(BI131,Dicionário!$A:$B,2,0),"Conferir")</f>
        <v>2</v>
      </c>
      <c r="BK131" s="7">
        <v>2340</v>
      </c>
      <c r="BL131" s="7" t="s">
        <v>202</v>
      </c>
      <c r="BM131" s="11">
        <f>IFERROR(VLOOKUP(BL131,Dicionário!A:B,2,0),"Conferir")</f>
        <v>2</v>
      </c>
      <c r="BN131" s="7">
        <v>328</v>
      </c>
      <c r="BO131" s="7" t="s">
        <v>188</v>
      </c>
      <c r="BP131" s="7">
        <f>IFERROR(VLOOKUP(BO131,Dicionário!A:B,2,0),"Conferir")</f>
        <v>2</v>
      </c>
      <c r="BQ131" s="7">
        <v>88</v>
      </c>
      <c r="BR131" s="7" t="s">
        <v>149</v>
      </c>
      <c r="BS131" s="11">
        <f>IFERROR(VLOOKUP(BR131,Dicionário!A:B,2,0),"Conferir")</f>
        <v>2</v>
      </c>
      <c r="BT131" s="7">
        <v>166</v>
      </c>
      <c r="BU131" s="7" t="s">
        <v>149</v>
      </c>
      <c r="BV131" s="7">
        <f>IFERROR(VLOOKUP(BU131,Dicionário!A:B,2,0),"Conferir")</f>
        <v>2</v>
      </c>
      <c r="BW131" s="7">
        <v>55</v>
      </c>
      <c r="BX131" s="7" t="s">
        <v>213</v>
      </c>
      <c r="BY131" s="11">
        <f>IFERROR(VLOOKUP(BX131,Dicionário!A:B,2,0),"Conferir")</f>
        <v>2</v>
      </c>
      <c r="BZ131" s="7" t="s">
        <v>214</v>
      </c>
      <c r="CA131" s="7">
        <v>265</v>
      </c>
      <c r="CB131" s="7" t="s">
        <v>190</v>
      </c>
      <c r="CC131" s="11">
        <f>IFERROR(VLOOKUP(CB131,Dicionário!A:B,2,0),"Conferir")</f>
        <v>2</v>
      </c>
      <c r="CD131" s="7">
        <v>1194</v>
      </c>
      <c r="CE131" s="7">
        <v>323</v>
      </c>
      <c r="CF131" s="7" t="s">
        <v>301</v>
      </c>
      <c r="CG131" s="7">
        <f>IFERROR(VLOOKUP(CF131,Dicionário!A:B,2,0),"Conferir")</f>
        <v>2</v>
      </c>
      <c r="CH131" s="7">
        <v>0</v>
      </c>
      <c r="CI131" s="7" t="s">
        <v>148</v>
      </c>
      <c r="CJ131" s="7">
        <f>IFERROR(VLOOKUP(CI131,Dicionário!A:B,2,0),"Conferir")</f>
        <v>2</v>
      </c>
      <c r="CK131" s="7">
        <v>210</v>
      </c>
      <c r="CL131" s="7" t="s">
        <v>148</v>
      </c>
      <c r="CM131" s="11">
        <f>IFERROR(VLOOKUP(CL131,Dicionário!A:B,2,0),"Conferir")</f>
        <v>2</v>
      </c>
      <c r="CN131" s="7" t="s">
        <v>1134</v>
      </c>
      <c r="CO131" s="7">
        <v>1</v>
      </c>
      <c r="CP131" s="7">
        <v>0</v>
      </c>
      <c r="CQ131" s="7">
        <v>2175</v>
      </c>
      <c r="CR131" s="7" t="s">
        <v>247</v>
      </c>
      <c r="CS131" s="11">
        <f>IFERROR(VLOOKUP(CR131,Dicionário!A:B,2,0),"Conferir")</f>
        <v>2</v>
      </c>
      <c r="CT131" s="7">
        <v>2391</v>
      </c>
      <c r="CU131" s="7" t="s">
        <v>247</v>
      </c>
      <c r="CV131" s="11">
        <f>IFERROR(VLOOKUP(CU131,Dicionário!A:B,2,0),"Conferir")</f>
        <v>2</v>
      </c>
      <c r="CW131" s="7">
        <v>119</v>
      </c>
      <c r="CX131" s="7" t="s">
        <v>247</v>
      </c>
      <c r="CY131" s="11">
        <f>IFERROR(VLOOKUP(CX131,Dicionário!A:B,2,0),"Conferir")</f>
        <v>2</v>
      </c>
      <c r="CZ131" s="12">
        <f t="shared" si="3"/>
        <v>-189.33333333333334</v>
      </c>
      <c r="DA131" s="7">
        <v>2003</v>
      </c>
      <c r="DB131" s="7" t="s">
        <v>478</v>
      </c>
      <c r="DC131" s="7">
        <f>IFERROR(VLOOKUP(DB131,Dicionário!A:B,2,0),"Conferir")</f>
        <v>2</v>
      </c>
      <c r="DE131" s="7" t="s">
        <v>236</v>
      </c>
      <c r="DF131" s="7" t="s">
        <v>156</v>
      </c>
      <c r="DG131" s="11">
        <f>IFERROR(VLOOKUP(DF131,Dicionário!A:B,2,0),"Conferir")</f>
        <v>1</v>
      </c>
      <c r="DH131" s="7" t="s">
        <v>175</v>
      </c>
      <c r="DJ131" s="7" t="s">
        <v>158</v>
      </c>
      <c r="DK131" s="11">
        <f>IFERROR(VLOOKUP(DJ131,Dicionário!A:B,2,0),"Conferir")</f>
        <v>2</v>
      </c>
      <c r="DL131" s="7" t="s">
        <v>177</v>
      </c>
      <c r="DM131" s="11">
        <f>IFERROR(VLOOKUP(DL131,Dicionário!A:B,2,0),"Conferir")</f>
        <v>5</v>
      </c>
      <c r="DN131" s="7" t="s">
        <v>203</v>
      </c>
      <c r="DO131" s="11">
        <f>IFERROR(VLOOKUP(DN131,Dicionário!A:B,2,0),"Conferir")</f>
        <v>6</v>
      </c>
      <c r="DP131" s="7" t="s">
        <v>127</v>
      </c>
      <c r="DQ131" s="11">
        <f>IFERROR(VLOOKUP(DP131,Dicionário!A:B,2,0),"Conferir")</f>
        <v>2</v>
      </c>
      <c r="DR131" s="7" t="s">
        <v>127</v>
      </c>
      <c r="DS131" s="11">
        <f>IFERROR(VLOOKUP(DR131,Dicionário!A:B,2,0),"Conferir")</f>
        <v>2</v>
      </c>
      <c r="DW131" s="7">
        <f t="shared" si="4"/>
        <v>10665</v>
      </c>
      <c r="DX131" s="7">
        <f t="shared" si="5"/>
        <v>4914</v>
      </c>
    </row>
    <row r="132" spans="1:128" ht="14" x14ac:dyDescent="0.15">
      <c r="A132" s="6">
        <v>44968.69373392361</v>
      </c>
      <c r="B132" s="7" t="s">
        <v>352</v>
      </c>
      <c r="C132" s="7" t="s">
        <v>1135</v>
      </c>
      <c r="D132" s="7" t="s">
        <v>126</v>
      </c>
      <c r="E132" s="7" t="s">
        <v>127</v>
      </c>
      <c r="F132" s="7" t="s">
        <v>127</v>
      </c>
      <c r="G132" s="7">
        <v>1</v>
      </c>
      <c r="H132" s="7">
        <v>3</v>
      </c>
      <c r="I132" s="7" t="s">
        <v>129</v>
      </c>
      <c r="J132" s="7" t="s">
        <v>131</v>
      </c>
      <c r="K132" s="7" t="s">
        <v>130</v>
      </c>
      <c r="L132" s="7" t="s">
        <v>1136</v>
      </c>
      <c r="M132" s="7">
        <v>2023010206</v>
      </c>
      <c r="N132" s="7" t="s">
        <v>1137</v>
      </c>
      <c r="O132" s="7">
        <v>11943081905</v>
      </c>
      <c r="P132" s="7">
        <v>5548702208</v>
      </c>
      <c r="Q132" s="7">
        <v>45713438848</v>
      </c>
      <c r="R132" s="9">
        <v>37493</v>
      </c>
      <c r="S132" s="7">
        <v>2021</v>
      </c>
      <c r="T132" s="7">
        <v>21</v>
      </c>
      <c r="U132" s="7" t="s">
        <v>164</v>
      </c>
      <c r="V132" s="7" t="s">
        <v>136</v>
      </c>
      <c r="W132" s="7" t="s">
        <v>1138</v>
      </c>
      <c r="X132" s="8" t="s">
        <v>1139</v>
      </c>
      <c r="Y132" s="7" t="s">
        <v>139</v>
      </c>
      <c r="Z132" s="7" t="s">
        <v>140</v>
      </c>
      <c r="AA132" s="7" t="s">
        <v>167</v>
      </c>
      <c r="AB132" s="7" t="s">
        <v>142</v>
      </c>
      <c r="AD132" s="7">
        <v>4</v>
      </c>
      <c r="AE132" s="7">
        <v>4</v>
      </c>
      <c r="AF132" s="7">
        <f t="shared" si="0"/>
        <v>8</v>
      </c>
      <c r="AG132" s="7">
        <v>0</v>
      </c>
      <c r="AH132" s="7">
        <f t="shared" si="1"/>
        <v>8</v>
      </c>
      <c r="AI132" s="10" t="str">
        <f t="shared" si="2"/>
        <v>Ok</v>
      </c>
      <c r="AJ132" s="7" t="s">
        <v>143</v>
      </c>
      <c r="AK132" s="7">
        <v>0</v>
      </c>
      <c r="AL132" s="7" t="s">
        <v>145</v>
      </c>
      <c r="AM132" s="11">
        <f>IFERROR(VLOOKUP(AL132,Dicionário!A:B,2,0),"Conferir")</f>
        <v>2</v>
      </c>
      <c r="AN132" s="7">
        <v>0</v>
      </c>
      <c r="AO132" s="7" t="s">
        <v>145</v>
      </c>
      <c r="AP132" s="7">
        <f>IFERROR(VLOOKUP(AO132,Dicionário!A:B,2,0),"Conferir")</f>
        <v>2</v>
      </c>
      <c r="AQ132" s="7">
        <v>1656</v>
      </c>
      <c r="AR132" s="7" t="s">
        <v>144</v>
      </c>
      <c r="AS132" s="11">
        <f>IFERROR(VLOOKUP(AR132,Dicionário!A:B,2,0),"Conferir")</f>
        <v>2</v>
      </c>
      <c r="AT132" s="7">
        <v>0</v>
      </c>
      <c r="AU132" s="7" t="s">
        <v>145</v>
      </c>
      <c r="AV132" s="7">
        <f>IFERROR(VLOOKUP(AU132,Dicionário!A:B,2,0),"Conferir")</f>
        <v>2</v>
      </c>
      <c r="AW132" s="7">
        <v>0</v>
      </c>
      <c r="AX132" s="7">
        <v>0</v>
      </c>
      <c r="AY132" s="7" t="s">
        <v>145</v>
      </c>
      <c r="AZ132" s="11">
        <f>IFERROR(VLOOKUP(AY132,Dicionário!A:B,2,0),"Conferir")</f>
        <v>2</v>
      </c>
      <c r="BA132" s="7">
        <v>0</v>
      </c>
      <c r="BB132" s="7" t="s">
        <v>145</v>
      </c>
      <c r="BC132" s="7">
        <f>IFERROR(VLOOKUP(BB132,Dicionário!A:B,2,0),"Conferir")</f>
        <v>2</v>
      </c>
      <c r="BD132" s="7">
        <v>0</v>
      </c>
      <c r="BE132" s="7" t="s">
        <v>145</v>
      </c>
      <c r="BF132" s="11">
        <f>IFERROR(VLOOKUP(BE132,Dicionário!A:B,2,0),"Conferir")</f>
        <v>2</v>
      </c>
      <c r="BH132" s="7">
        <v>0</v>
      </c>
      <c r="BI132" s="7" t="s">
        <v>328</v>
      </c>
      <c r="BJ132" s="11">
        <f>IFERROR(VLOOKUP(BI132,Dicionário!$A:$B,2,0),"Conferir")</f>
        <v>3</v>
      </c>
      <c r="BK132" s="7">
        <v>0</v>
      </c>
      <c r="BL132" s="7" t="s">
        <v>187</v>
      </c>
      <c r="BM132" s="11">
        <f>IFERROR(VLOOKUP(BL132,Dicionário!A:B,2,0),"Conferir")</f>
        <v>2</v>
      </c>
      <c r="BN132" s="7">
        <v>450</v>
      </c>
      <c r="BO132" s="7" t="s">
        <v>154</v>
      </c>
      <c r="BP132" s="7">
        <f>IFERROR(VLOOKUP(BO132,Dicionário!A:B,2,0),"Conferir")</f>
        <v>0</v>
      </c>
      <c r="BQ132" s="7">
        <v>200</v>
      </c>
      <c r="BR132" s="7" t="s">
        <v>169</v>
      </c>
      <c r="BS132" s="11">
        <f>IFERROR(VLOOKUP(BR132,Dicionário!A:B,2,0),"Conferir")</f>
        <v>0</v>
      </c>
      <c r="BT132" s="7">
        <v>500</v>
      </c>
      <c r="BU132" s="7" t="s">
        <v>150</v>
      </c>
      <c r="BV132" s="7">
        <f>IFERROR(VLOOKUP(BU132,Dicionário!A:B,2,0),"Conferir")</f>
        <v>0</v>
      </c>
      <c r="BW132" s="7">
        <v>0</v>
      </c>
      <c r="BX132" s="7" t="s">
        <v>148</v>
      </c>
      <c r="BY132" s="11">
        <f>IFERROR(VLOOKUP(BX132,Dicionário!A:B,2,0),"Conferir")</f>
        <v>2</v>
      </c>
      <c r="BZ132" s="7" t="s">
        <v>170</v>
      </c>
      <c r="CA132" s="7">
        <v>150</v>
      </c>
      <c r="CB132" s="7" t="s">
        <v>171</v>
      </c>
      <c r="CC132" s="11">
        <f>IFERROR(VLOOKUP(CB132,Dicionário!A:B,2,0),"Conferir")</f>
        <v>0</v>
      </c>
      <c r="CD132" s="7">
        <v>200</v>
      </c>
      <c r="CE132" s="7">
        <v>0</v>
      </c>
      <c r="CF132" s="7" t="s">
        <v>148</v>
      </c>
      <c r="CG132" s="7">
        <f>IFERROR(VLOOKUP(CF132,Dicionário!A:B,2,0),"Conferir")</f>
        <v>2</v>
      </c>
      <c r="CH132" s="7">
        <v>205</v>
      </c>
      <c r="CI132" s="7" t="s">
        <v>191</v>
      </c>
      <c r="CJ132" s="7">
        <f>IFERROR(VLOOKUP(CI132,Dicionário!A:B,2,0),"Conferir")</f>
        <v>2</v>
      </c>
      <c r="CK132" s="7">
        <v>500</v>
      </c>
      <c r="CL132" s="7" t="s">
        <v>192</v>
      </c>
      <c r="CM132" s="11">
        <f>IFERROR(VLOOKUP(CL132,Dicionário!A:B,2,0),"Conferir")</f>
        <v>0</v>
      </c>
      <c r="CN132" s="7" t="s">
        <v>366</v>
      </c>
      <c r="CO132" s="7">
        <v>0</v>
      </c>
      <c r="CP132" s="7">
        <v>0</v>
      </c>
      <c r="CQ132" s="7">
        <v>0</v>
      </c>
      <c r="CR132" s="7" t="s">
        <v>148</v>
      </c>
      <c r="CS132" s="11">
        <f>IFERROR(VLOOKUP(CR132,Dicionário!A:B,2,0),"Conferir")</f>
        <v>2</v>
      </c>
      <c r="CT132" s="7">
        <v>0</v>
      </c>
      <c r="CU132" s="7" t="s">
        <v>148</v>
      </c>
      <c r="CV132" s="11">
        <f>IFERROR(VLOOKUP(CU132,Dicionário!A:B,2,0),"Conferir")</f>
        <v>2</v>
      </c>
      <c r="CW132" s="7">
        <v>0</v>
      </c>
      <c r="CX132" s="7" t="s">
        <v>148</v>
      </c>
      <c r="CY132" s="11">
        <f>IFERROR(VLOOKUP(CX132,Dicionário!A:B,2,0),"Conferir")</f>
        <v>2</v>
      </c>
      <c r="CZ132" s="12">
        <f t="shared" si="3"/>
        <v>0</v>
      </c>
      <c r="DA132" s="7">
        <v>700</v>
      </c>
      <c r="DB132" s="7" t="s">
        <v>247</v>
      </c>
      <c r="DC132" s="7">
        <f>IFERROR(VLOOKUP(DB132,Dicionário!A:B,2,0),"Conferir")</f>
        <v>2</v>
      </c>
      <c r="DD132" s="7" t="s">
        <v>1140</v>
      </c>
      <c r="DE132" s="7" t="s">
        <v>379</v>
      </c>
      <c r="DF132" s="7" t="s">
        <v>156</v>
      </c>
      <c r="DG132" s="11">
        <f>IFERROR(VLOOKUP(DF132,Dicionário!A:B,2,0),"Conferir")</f>
        <v>1</v>
      </c>
      <c r="DH132" s="7" t="s">
        <v>175</v>
      </c>
      <c r="DJ132" s="7" t="s">
        <v>158</v>
      </c>
      <c r="DK132" s="11">
        <f>IFERROR(VLOOKUP(DJ132,Dicionário!A:B,2,0),"Conferir")</f>
        <v>2</v>
      </c>
      <c r="DL132" s="7" t="s">
        <v>177</v>
      </c>
      <c r="DM132" s="11">
        <f>IFERROR(VLOOKUP(DL132,Dicionário!A:B,2,0),"Conferir")</f>
        <v>5</v>
      </c>
      <c r="DN132" s="7" t="s">
        <v>203</v>
      </c>
      <c r="DO132" s="11">
        <f>IFERROR(VLOOKUP(DN132,Dicionário!A:B,2,0),"Conferir")</f>
        <v>6</v>
      </c>
      <c r="DP132" s="7" t="s">
        <v>127</v>
      </c>
      <c r="DQ132" s="11">
        <f>IFERROR(VLOOKUP(DP132,Dicionário!A:B,2,0),"Conferir")</f>
        <v>2</v>
      </c>
      <c r="DR132" s="7" t="s">
        <v>127</v>
      </c>
      <c r="DS132" s="11">
        <f>IFERROR(VLOOKUP(DR132,Dicionário!A:B,2,0),"Conferir")</f>
        <v>2</v>
      </c>
      <c r="DW132" s="7">
        <f t="shared" si="4"/>
        <v>1656</v>
      </c>
      <c r="DX132" s="7">
        <f t="shared" si="5"/>
        <v>2205</v>
      </c>
    </row>
    <row r="133" spans="1:128" ht="14" x14ac:dyDescent="0.15">
      <c r="A133" s="6">
        <v>44968.395166817128</v>
      </c>
      <c r="B133" s="7" t="s">
        <v>743</v>
      </c>
      <c r="C133" s="7" t="s">
        <v>1141</v>
      </c>
      <c r="D133" s="7" t="s">
        <v>126</v>
      </c>
      <c r="E133" s="7" t="s">
        <v>126</v>
      </c>
      <c r="F133" s="7" t="s">
        <v>1142</v>
      </c>
      <c r="G133" s="7">
        <v>1</v>
      </c>
      <c r="H133" s="7" t="s">
        <v>128</v>
      </c>
      <c r="I133" s="7" t="s">
        <v>129</v>
      </c>
      <c r="J133" s="7" t="s">
        <v>131</v>
      </c>
      <c r="K133" s="7" t="s">
        <v>130</v>
      </c>
      <c r="L133" s="7" t="s">
        <v>1143</v>
      </c>
      <c r="M133" s="7">
        <v>2023010208</v>
      </c>
      <c r="N133" s="7" t="s">
        <v>1144</v>
      </c>
      <c r="O133" s="7">
        <v>11970585510</v>
      </c>
      <c r="P133" s="7">
        <v>609558122</v>
      </c>
      <c r="Q133" s="7">
        <v>51042342822</v>
      </c>
      <c r="R133" s="9">
        <v>38414</v>
      </c>
      <c r="S133" s="7">
        <v>2022</v>
      </c>
      <c r="T133" s="7">
        <v>18</v>
      </c>
      <c r="U133" s="7" t="s">
        <v>164</v>
      </c>
      <c r="V133" s="7" t="s">
        <v>136</v>
      </c>
      <c r="W133" s="7" t="s">
        <v>1145</v>
      </c>
      <c r="X133" s="8" t="s">
        <v>1146</v>
      </c>
      <c r="Y133" s="7" t="s">
        <v>1004</v>
      </c>
      <c r="Z133" s="7" t="s">
        <v>140</v>
      </c>
      <c r="AA133" s="7" t="s">
        <v>167</v>
      </c>
      <c r="AB133" s="7" t="s">
        <v>142</v>
      </c>
      <c r="AD133" s="7">
        <v>4</v>
      </c>
      <c r="AE133" s="7">
        <v>4</v>
      </c>
      <c r="AF133" s="7">
        <f t="shared" si="0"/>
        <v>8</v>
      </c>
      <c r="AH133" s="7">
        <f t="shared" si="1"/>
        <v>8</v>
      </c>
      <c r="AI133" s="10" t="str">
        <f t="shared" si="2"/>
        <v>Ok</v>
      </c>
      <c r="AJ133" s="7" t="s">
        <v>143</v>
      </c>
      <c r="AK133" s="7">
        <v>0</v>
      </c>
      <c r="AL133" s="7" t="s">
        <v>145</v>
      </c>
      <c r="AM133" s="11">
        <f>IFERROR(VLOOKUP(AL133,Dicionário!A:B,2,0),"Conferir")</f>
        <v>2</v>
      </c>
      <c r="AN133" s="7">
        <v>7559</v>
      </c>
      <c r="AO133" s="7" t="s">
        <v>144</v>
      </c>
      <c r="AP133" s="7">
        <f>IFERROR(VLOOKUP(AO133,Dicionário!A:B,2,0),"Conferir")</f>
        <v>2</v>
      </c>
      <c r="AQ133" s="7">
        <v>350</v>
      </c>
      <c r="AR133" s="7" t="s">
        <v>144</v>
      </c>
      <c r="AS133" s="11">
        <f>IFERROR(VLOOKUP(AR133,Dicionário!A:B,2,0),"Conferir")</f>
        <v>2</v>
      </c>
      <c r="AT133" s="7">
        <v>0</v>
      </c>
      <c r="AU133" s="7" t="s">
        <v>145</v>
      </c>
      <c r="AV133" s="7">
        <f>IFERROR(VLOOKUP(AU133,Dicionário!A:B,2,0),"Conferir")</f>
        <v>2</v>
      </c>
      <c r="AW133" s="7">
        <v>0</v>
      </c>
      <c r="AX133" s="7">
        <v>1055</v>
      </c>
      <c r="AY133" s="7" t="s">
        <v>145</v>
      </c>
      <c r="AZ133" s="11">
        <f>IFERROR(VLOOKUP(AY133,Dicionário!A:B,2,0),"Conferir")</f>
        <v>2</v>
      </c>
      <c r="BA133" s="7">
        <v>0</v>
      </c>
      <c r="BB133" s="7" t="s">
        <v>145</v>
      </c>
      <c r="BC133" s="7">
        <f>IFERROR(VLOOKUP(BB133,Dicionário!A:B,2,0),"Conferir")</f>
        <v>2</v>
      </c>
      <c r="BD133" s="7">
        <v>0</v>
      </c>
      <c r="BE133" s="7" t="s">
        <v>145</v>
      </c>
      <c r="BF133" s="11">
        <f>IFERROR(VLOOKUP(BE133,Dicionário!A:B,2,0),"Conferir")</f>
        <v>2</v>
      </c>
      <c r="BG133" s="7" t="s">
        <v>1147</v>
      </c>
      <c r="BH133" s="7">
        <v>0</v>
      </c>
      <c r="BI133" s="7" t="s">
        <v>186</v>
      </c>
      <c r="BJ133" s="11">
        <f>IFERROR(VLOOKUP(BI133,Dicionário!$A:$B,2,0),"Conferir")</f>
        <v>1</v>
      </c>
      <c r="BK133" s="7">
        <v>0</v>
      </c>
      <c r="BL133" s="7" t="s">
        <v>187</v>
      </c>
      <c r="BM133" s="11">
        <f>IFERROR(VLOOKUP(BL133,Dicionário!A:B,2,0),"Conferir")</f>
        <v>2</v>
      </c>
      <c r="BN133" s="7">
        <v>289</v>
      </c>
      <c r="BO133" s="7" t="s">
        <v>188</v>
      </c>
      <c r="BP133" s="7">
        <f>IFERROR(VLOOKUP(BO133,Dicionário!A:B,2,0),"Conferir")</f>
        <v>2</v>
      </c>
      <c r="BQ133" s="7">
        <v>297</v>
      </c>
      <c r="BR133" s="7" t="s">
        <v>149</v>
      </c>
      <c r="BS133" s="11">
        <f>IFERROR(VLOOKUP(BR133,Dicionário!A:B,2,0),"Conferir")</f>
        <v>2</v>
      </c>
      <c r="BT133" s="7">
        <v>98</v>
      </c>
      <c r="BU133" s="7" t="s">
        <v>149</v>
      </c>
      <c r="BV133" s="7">
        <f>IFERROR(VLOOKUP(BU133,Dicionário!A:B,2,0),"Conferir")</f>
        <v>2</v>
      </c>
      <c r="BW133" s="7">
        <v>100</v>
      </c>
      <c r="BX133" s="7" t="s">
        <v>300</v>
      </c>
      <c r="BY133" s="11">
        <f>IFERROR(VLOOKUP(BX133,Dicionário!A:B,2,0),"Conferir")</f>
        <v>0</v>
      </c>
      <c r="BZ133" s="7" t="s">
        <v>214</v>
      </c>
      <c r="CA133" s="7">
        <v>120</v>
      </c>
      <c r="CB133" s="7" t="s">
        <v>190</v>
      </c>
      <c r="CC133" s="11">
        <f>IFERROR(VLOOKUP(CB133,Dicionário!A:B,2,0),"Conferir")</f>
        <v>2</v>
      </c>
      <c r="CD133" s="7">
        <v>500</v>
      </c>
      <c r="CE133" s="7">
        <v>24</v>
      </c>
      <c r="CF133" s="7" t="s">
        <v>525</v>
      </c>
      <c r="CG133" s="7">
        <f>IFERROR(VLOOKUP(CF133,Dicionário!A:B,2,0),"Conferir")</f>
        <v>0</v>
      </c>
      <c r="CH133" s="7">
        <v>0</v>
      </c>
      <c r="CI133" s="7" t="s">
        <v>148</v>
      </c>
      <c r="CJ133" s="7">
        <f>IFERROR(VLOOKUP(CI133,Dicionário!A:B,2,0),"Conferir")</f>
        <v>2</v>
      </c>
      <c r="CK133" s="7">
        <v>470</v>
      </c>
      <c r="CL133" s="7" t="s">
        <v>245</v>
      </c>
      <c r="CM133" s="11">
        <f>IFERROR(VLOOKUP(CL133,Dicionário!A:B,2,0),"Conferir")</f>
        <v>2</v>
      </c>
      <c r="CN133" s="7" t="s">
        <v>1148</v>
      </c>
      <c r="CO133" s="7">
        <v>1</v>
      </c>
      <c r="CP133" s="7">
        <v>0</v>
      </c>
      <c r="CQ133" s="7">
        <v>1405</v>
      </c>
      <c r="CR133" s="7" t="s">
        <v>247</v>
      </c>
      <c r="CS133" s="11">
        <f>IFERROR(VLOOKUP(CR133,Dicionário!A:B,2,0),"Conferir")</f>
        <v>2</v>
      </c>
      <c r="CT133" s="7">
        <v>0</v>
      </c>
      <c r="CU133" s="7" t="s">
        <v>148</v>
      </c>
      <c r="CV133" s="11">
        <f>IFERROR(VLOOKUP(CU133,Dicionário!A:B,2,0),"Conferir")</f>
        <v>2</v>
      </c>
      <c r="CW133" s="7">
        <v>12660</v>
      </c>
      <c r="CX133" s="7" t="s">
        <v>247</v>
      </c>
      <c r="CY133" s="11">
        <f>IFERROR(VLOOKUP(CX133,Dicionário!A:B,2,0),"Conferir")</f>
        <v>2</v>
      </c>
      <c r="CZ133" s="12">
        <f t="shared" si="3"/>
        <v>1055</v>
      </c>
      <c r="DA133" s="7">
        <v>0</v>
      </c>
      <c r="DB133" s="7" t="s">
        <v>148</v>
      </c>
      <c r="DC133" s="7">
        <f>IFERROR(VLOOKUP(DB133,Dicionário!A:B,2,0),"Conferir")</f>
        <v>2</v>
      </c>
      <c r="DE133" s="7" t="s">
        <v>156</v>
      </c>
      <c r="DF133" s="7" t="s">
        <v>156</v>
      </c>
      <c r="DG133" s="11">
        <f>IFERROR(VLOOKUP(DF133,Dicionário!A:B,2,0),"Conferir")</f>
        <v>1</v>
      </c>
      <c r="DH133" s="7" t="s">
        <v>175</v>
      </c>
      <c r="DI133" s="7" t="s">
        <v>127</v>
      </c>
      <c r="DJ133" s="7" t="s">
        <v>158</v>
      </c>
      <c r="DK133" s="11">
        <f>IFERROR(VLOOKUP(DJ133,Dicionário!A:B,2,0),"Conferir")</f>
        <v>2</v>
      </c>
      <c r="DL133" s="7" t="s">
        <v>194</v>
      </c>
      <c r="DM133" s="11">
        <f>IFERROR(VLOOKUP(DL133,Dicionário!A:B,2,0),"Conferir")</f>
        <v>7</v>
      </c>
      <c r="DN133" s="7" t="s">
        <v>194</v>
      </c>
      <c r="DO133" s="11">
        <f>IFERROR(VLOOKUP(DN133,Dicionário!A:B,2,0),"Conferir")</f>
        <v>7</v>
      </c>
      <c r="DP133" s="7" t="s">
        <v>126</v>
      </c>
      <c r="DQ133" s="11">
        <f>IFERROR(VLOOKUP(DP133,Dicionário!A:B,2,0),"Conferir")</f>
        <v>1</v>
      </c>
      <c r="DR133" s="7" t="s">
        <v>127</v>
      </c>
      <c r="DS133" s="11">
        <f>IFERROR(VLOOKUP(DR133,Dicionário!A:B,2,0),"Conferir")</f>
        <v>2</v>
      </c>
      <c r="DW133" s="7">
        <f t="shared" si="4"/>
        <v>7909</v>
      </c>
      <c r="DX133" s="7">
        <f t="shared" si="5"/>
        <v>1798</v>
      </c>
    </row>
    <row r="134" spans="1:128" ht="14" x14ac:dyDescent="0.15">
      <c r="A134" s="6">
        <v>44961.700045694444</v>
      </c>
      <c r="B134" s="7" t="s">
        <v>124</v>
      </c>
      <c r="C134" s="7" t="s">
        <v>1149</v>
      </c>
      <c r="D134" s="7" t="s">
        <v>126</v>
      </c>
      <c r="E134" s="7" t="s">
        <v>127</v>
      </c>
      <c r="F134" s="7" t="s">
        <v>127</v>
      </c>
      <c r="G134" s="7">
        <v>1</v>
      </c>
      <c r="H134" s="7" t="s">
        <v>128</v>
      </c>
      <c r="I134" s="7" t="s">
        <v>129</v>
      </c>
      <c r="J134" s="7" t="s">
        <v>130</v>
      </c>
      <c r="K134" s="7" t="s">
        <v>131</v>
      </c>
      <c r="L134" s="7" t="s">
        <v>1150</v>
      </c>
      <c r="M134" s="7">
        <v>2023010209</v>
      </c>
      <c r="N134" s="7" t="s">
        <v>1151</v>
      </c>
      <c r="O134" s="7">
        <v>11933515680</v>
      </c>
      <c r="P134" s="7">
        <v>575375802</v>
      </c>
      <c r="Q134" s="7">
        <v>46949800843</v>
      </c>
      <c r="R134" s="9">
        <v>38478</v>
      </c>
      <c r="S134" s="7">
        <v>2022</v>
      </c>
      <c r="T134" s="7">
        <v>18</v>
      </c>
      <c r="U134" s="7" t="s">
        <v>255</v>
      </c>
      <c r="V134" s="7" t="s">
        <v>136</v>
      </c>
      <c r="W134" s="7" t="s">
        <v>1152</v>
      </c>
      <c r="X134" s="8" t="s">
        <v>1153</v>
      </c>
      <c r="Y134" s="7" t="s">
        <v>139</v>
      </c>
      <c r="Z134" s="7" t="s">
        <v>140</v>
      </c>
      <c r="AA134" s="7" t="s">
        <v>167</v>
      </c>
      <c r="AB134" s="7" t="s">
        <v>142</v>
      </c>
      <c r="AD134" s="7">
        <v>3</v>
      </c>
      <c r="AE134" s="7">
        <v>3</v>
      </c>
      <c r="AF134" s="7">
        <f t="shared" si="0"/>
        <v>6</v>
      </c>
      <c r="AG134" s="7">
        <v>0</v>
      </c>
      <c r="AH134" s="7">
        <f t="shared" si="1"/>
        <v>6</v>
      </c>
      <c r="AI134" s="10" t="str">
        <f t="shared" si="2"/>
        <v>Ok</v>
      </c>
      <c r="AJ134" s="7" t="s">
        <v>143</v>
      </c>
      <c r="AK134" s="7">
        <v>0</v>
      </c>
      <c r="AL134" s="7" t="s">
        <v>145</v>
      </c>
      <c r="AM134" s="11">
        <f>IFERROR(VLOOKUP(AL134,Dicionário!A:B,2,0),"Conferir")</f>
        <v>2</v>
      </c>
      <c r="AN134" s="7">
        <v>0</v>
      </c>
      <c r="AO134" s="7" t="s">
        <v>145</v>
      </c>
      <c r="AP134" s="7">
        <f>IFERROR(VLOOKUP(AO134,Dicionário!A:B,2,0),"Conferir")</f>
        <v>2</v>
      </c>
      <c r="AQ134" s="7">
        <v>3152</v>
      </c>
      <c r="AR134" s="7" t="s">
        <v>267</v>
      </c>
      <c r="AS134" s="11">
        <f>IFERROR(VLOOKUP(AR134,Dicionário!A:B,2,0),"Conferir")</f>
        <v>0</v>
      </c>
      <c r="AT134" s="7">
        <v>0</v>
      </c>
      <c r="AU134" s="7" t="s">
        <v>145</v>
      </c>
      <c r="AV134" s="7">
        <f>IFERROR(VLOOKUP(AU134,Dicionário!A:B,2,0),"Conferir")</f>
        <v>2</v>
      </c>
      <c r="AW134" s="7">
        <v>0</v>
      </c>
      <c r="AX134" s="7">
        <v>0</v>
      </c>
      <c r="AY134" s="7" t="s">
        <v>145</v>
      </c>
      <c r="AZ134" s="11">
        <f>IFERROR(VLOOKUP(AY134,Dicionário!A:B,2,0),"Conferir")</f>
        <v>2</v>
      </c>
      <c r="BA134" s="7">
        <v>0</v>
      </c>
      <c r="BB134" s="7" t="s">
        <v>145</v>
      </c>
      <c r="BC134" s="7">
        <f>IFERROR(VLOOKUP(BB134,Dicionário!A:B,2,0),"Conferir")</f>
        <v>2</v>
      </c>
      <c r="BD134" s="7">
        <v>0</v>
      </c>
      <c r="BE134" s="7" t="s">
        <v>145</v>
      </c>
      <c r="BF134" s="11">
        <f>IFERROR(VLOOKUP(BE134,Dicionário!A:B,2,0),"Conferir")</f>
        <v>2</v>
      </c>
      <c r="BH134" s="7">
        <v>0</v>
      </c>
      <c r="BI134" s="7" t="s">
        <v>186</v>
      </c>
      <c r="BJ134" s="11">
        <f>IFERROR(VLOOKUP(BI134,Dicionário!$A:$B,2,0),"Conferir")</f>
        <v>1</v>
      </c>
      <c r="BK134" s="7">
        <v>0</v>
      </c>
      <c r="BL134" s="7" t="s">
        <v>187</v>
      </c>
      <c r="BM134" s="11">
        <f>IFERROR(VLOOKUP(BL134,Dicionário!A:B,2,0),"Conferir")</f>
        <v>2</v>
      </c>
      <c r="BN134" s="7">
        <v>115</v>
      </c>
      <c r="BO134" s="7" t="s">
        <v>188</v>
      </c>
      <c r="BP134" s="7">
        <f>IFERROR(VLOOKUP(BO134,Dicionário!A:B,2,0),"Conferir")</f>
        <v>2</v>
      </c>
      <c r="BQ134" s="7">
        <v>201</v>
      </c>
      <c r="BR134" s="7" t="s">
        <v>149</v>
      </c>
      <c r="BS134" s="11">
        <f>IFERROR(VLOOKUP(BR134,Dicionário!A:B,2,0),"Conferir")</f>
        <v>2</v>
      </c>
      <c r="BT134" s="7">
        <v>181</v>
      </c>
      <c r="BU134" s="7" t="s">
        <v>149</v>
      </c>
      <c r="BV134" s="7">
        <f>IFERROR(VLOOKUP(BU134,Dicionário!A:B,2,0),"Conferir")</f>
        <v>2</v>
      </c>
      <c r="BW134" s="7">
        <v>46</v>
      </c>
      <c r="BX134" s="7" t="s">
        <v>213</v>
      </c>
      <c r="BY134" s="11">
        <f>IFERROR(VLOOKUP(BX134,Dicionário!A:B,2,0),"Conferir")</f>
        <v>2</v>
      </c>
      <c r="BZ134" s="7" t="s">
        <v>214</v>
      </c>
      <c r="CA134" s="7">
        <v>69</v>
      </c>
      <c r="CB134" s="7" t="s">
        <v>190</v>
      </c>
      <c r="CC134" s="11">
        <f>IFERROR(VLOOKUP(CB134,Dicionário!A:B,2,0),"Conferir")</f>
        <v>2</v>
      </c>
      <c r="CD134" s="7">
        <v>80</v>
      </c>
      <c r="CE134" s="7">
        <v>417</v>
      </c>
      <c r="CF134" s="7" t="s">
        <v>301</v>
      </c>
      <c r="CG134" s="7">
        <f>IFERROR(VLOOKUP(CF134,Dicionário!A:B,2,0),"Conferir")</f>
        <v>2</v>
      </c>
      <c r="CH134" s="7">
        <v>212</v>
      </c>
      <c r="CI134" s="7" t="s">
        <v>244</v>
      </c>
      <c r="CJ134" s="7">
        <f>IFERROR(VLOOKUP(CI134,Dicionário!A:B,2,0),"Conferir")</f>
        <v>2</v>
      </c>
      <c r="CK134" s="7">
        <v>200</v>
      </c>
      <c r="CL134" s="7" t="s">
        <v>152</v>
      </c>
      <c r="CM134" s="11">
        <f>IFERROR(VLOOKUP(CL134,Dicionário!A:B,2,0),"Conferir")</f>
        <v>2</v>
      </c>
      <c r="CN134" s="7" t="s">
        <v>1154</v>
      </c>
      <c r="CO134" s="7">
        <v>0</v>
      </c>
      <c r="CP134" s="7">
        <v>0</v>
      </c>
      <c r="CQ134" s="7">
        <v>0</v>
      </c>
      <c r="CR134" s="7" t="s">
        <v>148</v>
      </c>
      <c r="CS134" s="11">
        <f>IFERROR(VLOOKUP(CR134,Dicionário!A:B,2,0),"Conferir")</f>
        <v>2</v>
      </c>
      <c r="CT134" s="7">
        <v>0</v>
      </c>
      <c r="CU134" s="7" t="s">
        <v>148</v>
      </c>
      <c r="CV134" s="11">
        <f>IFERROR(VLOOKUP(CU134,Dicionário!A:B,2,0),"Conferir")</f>
        <v>2</v>
      </c>
      <c r="CW134" s="7">
        <v>0</v>
      </c>
      <c r="CX134" s="7" t="s">
        <v>148</v>
      </c>
      <c r="CY134" s="11">
        <f>IFERROR(VLOOKUP(CX134,Dicionário!A:B,2,0),"Conferir")</f>
        <v>2</v>
      </c>
      <c r="CZ134" s="12">
        <f t="shared" si="3"/>
        <v>0</v>
      </c>
      <c r="DA134" s="7">
        <v>2060</v>
      </c>
      <c r="DB134" s="7" t="s">
        <v>247</v>
      </c>
      <c r="DC134" s="7">
        <f>IFERROR(VLOOKUP(DB134,Dicionário!A:B,2,0),"Conferir")</f>
        <v>2</v>
      </c>
      <c r="DE134" s="7" t="s">
        <v>156</v>
      </c>
      <c r="DF134" s="7" t="s">
        <v>156</v>
      </c>
      <c r="DG134" s="11">
        <f>IFERROR(VLOOKUP(DF134,Dicionário!A:B,2,0),"Conferir")</f>
        <v>1</v>
      </c>
      <c r="DH134" s="7" t="s">
        <v>175</v>
      </c>
      <c r="DI134" s="7" t="s">
        <v>127</v>
      </c>
      <c r="DJ134" s="7" t="s">
        <v>158</v>
      </c>
      <c r="DK134" s="11">
        <f>IFERROR(VLOOKUP(DJ134,Dicionário!A:B,2,0),"Conferir")</f>
        <v>2</v>
      </c>
      <c r="DL134" s="7" t="s">
        <v>177</v>
      </c>
      <c r="DM134" s="11">
        <f>IFERROR(VLOOKUP(DL134,Dicionário!A:B,2,0),"Conferir")</f>
        <v>5</v>
      </c>
      <c r="DN134" s="7" t="s">
        <v>194</v>
      </c>
      <c r="DO134" s="11">
        <f>IFERROR(VLOOKUP(DN134,Dicionário!A:B,2,0),"Conferir")</f>
        <v>7</v>
      </c>
      <c r="DP134" s="7" t="s">
        <v>127</v>
      </c>
      <c r="DQ134" s="11">
        <f>IFERROR(VLOOKUP(DP134,Dicionário!A:B,2,0),"Conferir")</f>
        <v>2</v>
      </c>
      <c r="DR134" s="7" t="s">
        <v>127</v>
      </c>
      <c r="DS134" s="11">
        <f>IFERROR(VLOOKUP(DR134,Dicionário!A:B,2,0),"Conferir")</f>
        <v>2</v>
      </c>
      <c r="DW134" s="7">
        <f t="shared" si="4"/>
        <v>3152</v>
      </c>
      <c r="DX134" s="7">
        <f t="shared" si="5"/>
        <v>1475</v>
      </c>
    </row>
    <row r="135" spans="1:128" ht="14" x14ac:dyDescent="0.15">
      <c r="A135" s="6">
        <v>44968.730647523145</v>
      </c>
      <c r="B135" s="7" t="s">
        <v>272</v>
      </c>
      <c r="C135" s="7" t="s">
        <v>1155</v>
      </c>
      <c r="D135" s="7" t="s">
        <v>126</v>
      </c>
      <c r="E135" s="7" t="s">
        <v>126</v>
      </c>
      <c r="F135" s="7" t="s">
        <v>1156</v>
      </c>
      <c r="G135" s="7">
        <v>5</v>
      </c>
      <c r="H135" s="7">
        <v>1</v>
      </c>
      <c r="I135" s="7">
        <v>1</v>
      </c>
      <c r="J135" s="7" t="s">
        <v>131</v>
      </c>
      <c r="K135" s="7" t="s">
        <v>130</v>
      </c>
      <c r="L135" s="7" t="s">
        <v>1157</v>
      </c>
      <c r="M135" s="7">
        <v>2023010210</v>
      </c>
      <c r="N135" s="7" t="s">
        <v>1158</v>
      </c>
      <c r="O135" s="7">
        <v>11979852085</v>
      </c>
      <c r="P135" s="7">
        <v>374289800</v>
      </c>
      <c r="Q135" s="7">
        <v>41930075880</v>
      </c>
      <c r="R135" s="9">
        <v>35238</v>
      </c>
      <c r="S135" s="7">
        <v>2013</v>
      </c>
      <c r="T135" s="7">
        <v>27</v>
      </c>
      <c r="U135" s="7" t="s">
        <v>135</v>
      </c>
      <c r="V135" s="7" t="s">
        <v>136</v>
      </c>
      <c r="W135" s="7" t="s">
        <v>1159</v>
      </c>
      <c r="X135" s="8" t="s">
        <v>1160</v>
      </c>
      <c r="Y135" s="7" t="s">
        <v>502</v>
      </c>
      <c r="Z135" s="7" t="s">
        <v>140</v>
      </c>
      <c r="AA135" s="7" t="s">
        <v>167</v>
      </c>
      <c r="AB135" s="7" t="s">
        <v>142</v>
      </c>
      <c r="AD135" s="7">
        <v>2</v>
      </c>
      <c r="AE135" s="7">
        <v>2</v>
      </c>
      <c r="AF135" s="7">
        <f t="shared" si="0"/>
        <v>4</v>
      </c>
      <c r="AG135" s="7">
        <v>0</v>
      </c>
      <c r="AH135" s="7">
        <f t="shared" si="1"/>
        <v>4</v>
      </c>
      <c r="AI135" s="10" t="str">
        <f t="shared" si="2"/>
        <v>Ok</v>
      </c>
      <c r="AJ135" s="7" t="s">
        <v>143</v>
      </c>
      <c r="AK135" s="7">
        <v>1125</v>
      </c>
      <c r="AL135" s="7" t="s">
        <v>144</v>
      </c>
      <c r="AM135" s="11">
        <f>IFERROR(VLOOKUP(AL135,Dicionário!A:B,2,0),"Conferir")</f>
        <v>2</v>
      </c>
      <c r="AN135" s="7">
        <v>0</v>
      </c>
      <c r="AO135" s="7" t="s">
        <v>145</v>
      </c>
      <c r="AP135" s="7">
        <f>IFERROR(VLOOKUP(AO135,Dicionário!A:B,2,0),"Conferir")</f>
        <v>2</v>
      </c>
      <c r="AQ135" s="7">
        <v>0</v>
      </c>
      <c r="AR135" s="7" t="s">
        <v>145</v>
      </c>
      <c r="AS135" s="11">
        <f>IFERROR(VLOOKUP(AR135,Dicionário!A:B,2,0),"Conferir")</f>
        <v>2</v>
      </c>
      <c r="AT135" s="7">
        <v>0</v>
      </c>
      <c r="AU135" s="7" t="s">
        <v>145</v>
      </c>
      <c r="AV135" s="7">
        <f>IFERROR(VLOOKUP(AU135,Dicionário!A:B,2,0),"Conferir")</f>
        <v>2</v>
      </c>
      <c r="AW135" s="7">
        <v>0</v>
      </c>
      <c r="AX135" s="7">
        <v>0</v>
      </c>
      <c r="AY135" s="7" t="s">
        <v>145</v>
      </c>
      <c r="AZ135" s="11">
        <f>IFERROR(VLOOKUP(AY135,Dicionário!A:B,2,0),"Conferir")</f>
        <v>2</v>
      </c>
      <c r="BA135" s="7">
        <v>0</v>
      </c>
      <c r="BB135" s="7" t="s">
        <v>145</v>
      </c>
      <c r="BC135" s="7">
        <f>IFERROR(VLOOKUP(BB135,Dicionário!A:B,2,0),"Conferir")</f>
        <v>2</v>
      </c>
      <c r="BD135" s="7">
        <v>0</v>
      </c>
      <c r="BE135" s="7" t="s">
        <v>145</v>
      </c>
      <c r="BF135" s="11">
        <f>IFERROR(VLOOKUP(BE135,Dicionário!A:B,2,0),"Conferir")</f>
        <v>2</v>
      </c>
      <c r="BH135" s="7">
        <v>0</v>
      </c>
      <c r="BI135" s="7" t="s">
        <v>146</v>
      </c>
      <c r="BJ135" s="11">
        <f>IFERROR(VLOOKUP(BI135,Dicionário!$A:$B,2,0),"Conferir")</f>
        <v>2</v>
      </c>
      <c r="BK135" s="7">
        <v>700</v>
      </c>
      <c r="BL135" s="7" t="s">
        <v>202</v>
      </c>
      <c r="BM135" s="11">
        <f>IFERROR(VLOOKUP(BL135,Dicionário!A:B,2,0),"Conferir")</f>
        <v>2</v>
      </c>
      <c r="BN135" s="7">
        <v>0</v>
      </c>
      <c r="BO135" s="7" t="s">
        <v>148</v>
      </c>
      <c r="BP135" s="7">
        <f>IFERROR(VLOOKUP(BO135,Dicionário!A:B,2,0),"Conferir")</f>
        <v>2</v>
      </c>
      <c r="BQ135" s="7">
        <v>76</v>
      </c>
      <c r="BR135" s="7" t="s">
        <v>149</v>
      </c>
      <c r="BS135" s="11">
        <f>IFERROR(VLOOKUP(BR135,Dicionário!A:B,2,0),"Conferir")</f>
        <v>2</v>
      </c>
      <c r="BT135" s="7">
        <v>176</v>
      </c>
      <c r="BU135" s="7" t="s">
        <v>149</v>
      </c>
      <c r="BV135" s="7">
        <f>IFERROR(VLOOKUP(BU135,Dicionário!A:B,2,0),"Conferir")</f>
        <v>2</v>
      </c>
      <c r="BW135" s="7">
        <v>60</v>
      </c>
      <c r="BX135" s="7" t="s">
        <v>213</v>
      </c>
      <c r="BY135" s="11">
        <f>IFERROR(VLOOKUP(BX135,Dicionário!A:B,2,0),"Conferir")</f>
        <v>2</v>
      </c>
      <c r="BZ135" s="7" t="s">
        <v>151</v>
      </c>
      <c r="CA135" s="7">
        <v>0</v>
      </c>
      <c r="CB135" s="7" t="s">
        <v>148</v>
      </c>
      <c r="CC135" s="11">
        <f>IFERROR(VLOOKUP(CB135,Dicionário!A:B,2,0),"Conferir")</f>
        <v>2</v>
      </c>
      <c r="CD135" s="7">
        <v>76</v>
      </c>
      <c r="CE135" s="7">
        <v>0</v>
      </c>
      <c r="CF135" s="7" t="s">
        <v>148</v>
      </c>
      <c r="CG135" s="7">
        <f>IFERROR(VLOOKUP(CF135,Dicionário!A:B,2,0),"Conferir")</f>
        <v>2</v>
      </c>
      <c r="CH135" s="7">
        <v>0</v>
      </c>
      <c r="CI135" s="7" t="s">
        <v>148</v>
      </c>
      <c r="CJ135" s="7">
        <f>IFERROR(VLOOKUP(CI135,Dicionário!A:B,2,0),"Conferir")</f>
        <v>2</v>
      </c>
      <c r="CK135" s="7">
        <v>36</v>
      </c>
      <c r="CL135" s="7" t="s">
        <v>152</v>
      </c>
      <c r="CM135" s="11">
        <f>IFERROR(VLOOKUP(CL135,Dicionário!A:B,2,0),"Conferir")</f>
        <v>2</v>
      </c>
      <c r="CN135" s="7" t="s">
        <v>485</v>
      </c>
      <c r="CO135" s="7">
        <v>0</v>
      </c>
      <c r="CP135" s="7">
        <v>0</v>
      </c>
      <c r="CQ135" s="7">
        <v>0</v>
      </c>
      <c r="CR135" s="7" t="s">
        <v>148</v>
      </c>
      <c r="CS135" s="11">
        <f>IFERROR(VLOOKUP(CR135,Dicionário!A:B,2,0),"Conferir")</f>
        <v>2</v>
      </c>
      <c r="CT135" s="7">
        <v>0</v>
      </c>
      <c r="CU135" s="7" t="s">
        <v>148</v>
      </c>
      <c r="CV135" s="11">
        <f>IFERROR(VLOOKUP(CU135,Dicionário!A:B,2,0),"Conferir")</f>
        <v>2</v>
      </c>
      <c r="CW135" s="7">
        <v>0</v>
      </c>
      <c r="CX135" s="7" t="s">
        <v>148</v>
      </c>
      <c r="CY135" s="11">
        <f>IFERROR(VLOOKUP(CX135,Dicionário!A:B,2,0),"Conferir")</f>
        <v>2</v>
      </c>
      <c r="CZ135" s="12">
        <f t="shared" si="3"/>
        <v>0</v>
      </c>
      <c r="DA135" s="7">
        <v>0</v>
      </c>
      <c r="DB135" s="7" t="s">
        <v>148</v>
      </c>
      <c r="DC135" s="7">
        <f>IFERROR(VLOOKUP(DB135,Dicionário!A:B,2,0),"Conferir")</f>
        <v>2</v>
      </c>
      <c r="DE135" s="7" t="s">
        <v>156</v>
      </c>
      <c r="DF135" s="7" t="s">
        <v>156</v>
      </c>
      <c r="DG135" s="11">
        <f>IFERROR(VLOOKUP(DF135,Dicionário!A:B,2,0),"Conferir")</f>
        <v>1</v>
      </c>
      <c r="DH135" s="7" t="s">
        <v>175</v>
      </c>
      <c r="DJ135" s="7" t="s">
        <v>158</v>
      </c>
      <c r="DK135" s="11">
        <f>IFERROR(VLOOKUP(DJ135,Dicionário!A:B,2,0),"Conferir")</f>
        <v>2</v>
      </c>
      <c r="DL135" s="7" t="s">
        <v>237</v>
      </c>
      <c r="DM135" s="11">
        <f>IFERROR(VLOOKUP(DL135,Dicionário!A:B,2,0),"Conferir")</f>
        <v>1</v>
      </c>
      <c r="DN135" s="7" t="s">
        <v>177</v>
      </c>
      <c r="DO135" s="11">
        <f>IFERROR(VLOOKUP(DN135,Dicionário!A:B,2,0),"Conferir")</f>
        <v>5</v>
      </c>
      <c r="DP135" s="7" t="s">
        <v>126</v>
      </c>
      <c r="DQ135" s="11">
        <f>IFERROR(VLOOKUP(DP135,Dicionário!A:B,2,0),"Conferir")</f>
        <v>1</v>
      </c>
      <c r="DR135" s="7" t="s">
        <v>126</v>
      </c>
      <c r="DS135" s="11">
        <f>IFERROR(VLOOKUP(DR135,Dicionário!A:B,2,0),"Conferir")</f>
        <v>1</v>
      </c>
      <c r="DW135" s="7">
        <f t="shared" si="4"/>
        <v>1125</v>
      </c>
      <c r="DX135" s="7">
        <f t="shared" si="5"/>
        <v>1064</v>
      </c>
    </row>
    <row r="136" spans="1:128" ht="14" x14ac:dyDescent="0.15">
      <c r="A136" s="6">
        <v>44961.662892083332</v>
      </c>
      <c r="B136" s="7" t="s">
        <v>345</v>
      </c>
      <c r="C136" s="7" t="s">
        <v>1161</v>
      </c>
      <c r="D136" s="7" t="s">
        <v>126</v>
      </c>
      <c r="E136" s="7" t="s">
        <v>127</v>
      </c>
      <c r="F136" s="7" t="s">
        <v>930</v>
      </c>
      <c r="G136" s="7">
        <v>1</v>
      </c>
      <c r="H136" s="7" t="s">
        <v>128</v>
      </c>
      <c r="I136" s="7" t="s">
        <v>129</v>
      </c>
      <c r="J136" s="7" t="s">
        <v>130</v>
      </c>
      <c r="K136" s="7" t="s">
        <v>131</v>
      </c>
      <c r="L136" s="7" t="s">
        <v>1162</v>
      </c>
      <c r="M136" s="7">
        <v>2023010214</v>
      </c>
      <c r="N136" s="7" t="s">
        <v>1163</v>
      </c>
      <c r="O136" s="7">
        <v>11945994656</v>
      </c>
      <c r="P136" s="7">
        <v>641638085</v>
      </c>
      <c r="Q136" s="7">
        <v>54075620816</v>
      </c>
      <c r="R136" s="9">
        <v>38626</v>
      </c>
      <c r="S136" s="7">
        <v>2023</v>
      </c>
      <c r="T136" s="7">
        <v>18</v>
      </c>
      <c r="U136" s="7" t="s">
        <v>135</v>
      </c>
      <c r="V136" s="7" t="s">
        <v>136</v>
      </c>
      <c r="W136" s="7" t="s">
        <v>1164</v>
      </c>
      <c r="X136" s="8" t="s">
        <v>1165</v>
      </c>
      <c r="Y136" s="7" t="s">
        <v>139</v>
      </c>
      <c r="Z136" s="7" t="s">
        <v>140</v>
      </c>
      <c r="AA136" s="7" t="s">
        <v>167</v>
      </c>
      <c r="AB136" s="7" t="s">
        <v>142</v>
      </c>
      <c r="AD136" s="7">
        <v>3</v>
      </c>
      <c r="AE136" s="7">
        <v>3</v>
      </c>
      <c r="AF136" s="7">
        <f t="shared" si="0"/>
        <v>6</v>
      </c>
      <c r="AH136" s="7">
        <f t="shared" si="1"/>
        <v>6</v>
      </c>
      <c r="AI136" s="10" t="str">
        <f t="shared" si="2"/>
        <v>Ok</v>
      </c>
      <c r="AJ136" s="7" t="s">
        <v>143</v>
      </c>
      <c r="AK136" s="7">
        <v>0</v>
      </c>
      <c r="AL136" s="7" t="s">
        <v>145</v>
      </c>
      <c r="AM136" s="11">
        <f>IFERROR(VLOOKUP(AL136,Dicionário!A:B,2,0),"Conferir")</f>
        <v>2</v>
      </c>
      <c r="AN136" s="7">
        <v>0</v>
      </c>
      <c r="AO136" s="7" t="s">
        <v>145</v>
      </c>
      <c r="AP136" s="7">
        <f>IFERROR(VLOOKUP(AO136,Dicionário!A:B,2,0),"Conferir")</f>
        <v>2</v>
      </c>
      <c r="AQ136" s="7">
        <v>1285</v>
      </c>
      <c r="AR136" s="7" t="s">
        <v>144</v>
      </c>
      <c r="AS136" s="11">
        <f>IFERROR(VLOOKUP(AR136,Dicionário!A:B,2,0),"Conferir")</f>
        <v>2</v>
      </c>
      <c r="AT136" s="7">
        <v>0</v>
      </c>
      <c r="AU136" s="7" t="s">
        <v>145</v>
      </c>
      <c r="AV136" s="7">
        <f>IFERROR(VLOOKUP(AU136,Dicionário!A:B,2,0),"Conferir")</f>
        <v>2</v>
      </c>
      <c r="AW136" s="7">
        <v>0</v>
      </c>
      <c r="AX136" s="7">
        <v>0</v>
      </c>
      <c r="AY136" s="7" t="s">
        <v>145</v>
      </c>
      <c r="AZ136" s="11">
        <f>IFERROR(VLOOKUP(AY136,Dicionário!A:B,2,0),"Conferir")</f>
        <v>2</v>
      </c>
      <c r="BA136" s="7">
        <v>0</v>
      </c>
      <c r="BB136" s="7" t="s">
        <v>145</v>
      </c>
      <c r="BC136" s="7">
        <f>IFERROR(VLOOKUP(BB136,Dicionário!A:B,2,0),"Conferir")</f>
        <v>2</v>
      </c>
      <c r="BD136" s="7">
        <v>0</v>
      </c>
      <c r="BE136" s="7" t="s">
        <v>145</v>
      </c>
      <c r="BF136" s="11">
        <f>IFERROR(VLOOKUP(BE136,Dicionário!A:B,2,0),"Conferir")</f>
        <v>2</v>
      </c>
      <c r="BG136" s="7" t="s">
        <v>1166</v>
      </c>
      <c r="BH136" s="7">
        <v>0</v>
      </c>
      <c r="BI136" s="7" t="s">
        <v>186</v>
      </c>
      <c r="BJ136" s="11">
        <f>IFERROR(VLOOKUP(BI136,Dicionário!$A:$B,2,0),"Conferir")</f>
        <v>1</v>
      </c>
      <c r="BK136" s="7">
        <v>0</v>
      </c>
      <c r="BL136" s="7" t="s">
        <v>187</v>
      </c>
      <c r="BM136" s="11">
        <f>IFERROR(VLOOKUP(BL136,Dicionário!A:B,2,0),"Conferir")</f>
        <v>2</v>
      </c>
      <c r="BN136" s="7">
        <v>0</v>
      </c>
      <c r="BO136" s="7" t="s">
        <v>212</v>
      </c>
      <c r="BP136" s="7">
        <f>IFERROR(VLOOKUP(BO136,Dicionário!A:B,2,0),"Conferir")</f>
        <v>2</v>
      </c>
      <c r="BQ136" s="7">
        <v>0</v>
      </c>
      <c r="BR136" s="7" t="s">
        <v>359</v>
      </c>
      <c r="BS136" s="11">
        <f>IFERROR(VLOOKUP(BR136,Dicionário!A:B,2,0),"Conferir")</f>
        <v>2</v>
      </c>
      <c r="BT136" s="7">
        <v>245</v>
      </c>
      <c r="BU136" s="7" t="s">
        <v>149</v>
      </c>
      <c r="BV136" s="7">
        <f>IFERROR(VLOOKUP(BU136,Dicionário!A:B,2,0),"Conferir")</f>
        <v>2</v>
      </c>
      <c r="BW136" s="7">
        <v>51</v>
      </c>
      <c r="BX136" s="7" t="s">
        <v>189</v>
      </c>
      <c r="BY136" s="11">
        <f>IFERROR(VLOOKUP(BX136,Dicionário!A:B,2,0),"Conferir")</f>
        <v>2</v>
      </c>
      <c r="BZ136" s="7" t="s">
        <v>170</v>
      </c>
      <c r="CA136" s="7">
        <v>50</v>
      </c>
      <c r="CB136" s="7" t="s">
        <v>190</v>
      </c>
      <c r="CC136" s="11">
        <f>IFERROR(VLOOKUP(CB136,Dicionário!A:B,2,0),"Conferir")</f>
        <v>2</v>
      </c>
      <c r="CD136" s="7">
        <v>83</v>
      </c>
      <c r="CE136" s="7">
        <v>0</v>
      </c>
      <c r="CF136" s="7" t="s">
        <v>148</v>
      </c>
      <c r="CG136" s="7">
        <f>IFERROR(VLOOKUP(CF136,Dicionário!A:B,2,0),"Conferir")</f>
        <v>2</v>
      </c>
      <c r="CH136" s="7">
        <v>0</v>
      </c>
      <c r="CI136" s="7" t="s">
        <v>148</v>
      </c>
      <c r="CJ136" s="7">
        <f>IFERROR(VLOOKUP(CI136,Dicionário!A:B,2,0),"Conferir")</f>
        <v>2</v>
      </c>
      <c r="CK136" s="7">
        <v>195</v>
      </c>
      <c r="CL136" s="7" t="s">
        <v>152</v>
      </c>
      <c r="CM136" s="11">
        <f>IFERROR(VLOOKUP(CL136,Dicionário!A:B,2,0),"Conferir")</f>
        <v>2</v>
      </c>
      <c r="CN136" s="7" t="s">
        <v>1167</v>
      </c>
      <c r="CO136" s="7">
        <v>0</v>
      </c>
      <c r="CP136" s="7">
        <v>0</v>
      </c>
      <c r="CQ136" s="7">
        <v>0</v>
      </c>
      <c r="CR136" s="7" t="s">
        <v>148</v>
      </c>
      <c r="CS136" s="11">
        <f>IFERROR(VLOOKUP(CR136,Dicionário!A:B,2,0),"Conferir")</f>
        <v>2</v>
      </c>
      <c r="CT136" s="7">
        <v>0</v>
      </c>
      <c r="CU136" s="7" t="s">
        <v>247</v>
      </c>
      <c r="CV136" s="11">
        <f>IFERROR(VLOOKUP(CU136,Dicionário!A:B,2,0),"Conferir")</f>
        <v>2</v>
      </c>
      <c r="CW136" s="7">
        <v>0</v>
      </c>
      <c r="CX136" s="7" t="s">
        <v>247</v>
      </c>
      <c r="CY136" s="11">
        <f>IFERROR(VLOOKUP(CX136,Dicionário!A:B,2,0),"Conferir")</f>
        <v>2</v>
      </c>
      <c r="CZ136" s="12">
        <f t="shared" si="3"/>
        <v>0</v>
      </c>
      <c r="DA136" s="7">
        <v>0</v>
      </c>
      <c r="DB136" s="7" t="s">
        <v>148</v>
      </c>
      <c r="DC136" s="7">
        <f>IFERROR(VLOOKUP(DB136,Dicionário!A:B,2,0),"Conferir")</f>
        <v>2</v>
      </c>
      <c r="DE136" s="7" t="s">
        <v>156</v>
      </c>
      <c r="DF136" s="7" t="s">
        <v>156</v>
      </c>
      <c r="DG136" s="11">
        <f>IFERROR(VLOOKUP(DF136,Dicionário!A:B,2,0),"Conferir")</f>
        <v>1</v>
      </c>
      <c r="DH136" s="7" t="s">
        <v>157</v>
      </c>
      <c r="DJ136" s="7" t="s">
        <v>158</v>
      </c>
      <c r="DK136" s="11">
        <f>IFERROR(VLOOKUP(DJ136,Dicionário!A:B,2,0),"Conferir")</f>
        <v>2</v>
      </c>
      <c r="DL136" s="7" t="s">
        <v>237</v>
      </c>
      <c r="DM136" s="11">
        <f>IFERROR(VLOOKUP(DL136,Dicionário!A:B,2,0),"Conferir")</f>
        <v>1</v>
      </c>
      <c r="DN136" s="7" t="s">
        <v>227</v>
      </c>
      <c r="DO136" s="11">
        <f>IFERROR(VLOOKUP(DN136,Dicionário!A:B,2,0),"Conferir")</f>
        <v>4</v>
      </c>
      <c r="DP136" s="7" t="s">
        <v>127</v>
      </c>
      <c r="DQ136" s="11">
        <f>IFERROR(VLOOKUP(DP136,Dicionário!A:B,2,0),"Conferir")</f>
        <v>2</v>
      </c>
      <c r="DR136" s="7" t="s">
        <v>127</v>
      </c>
      <c r="DS136" s="11">
        <f>IFERROR(VLOOKUP(DR136,Dicionário!A:B,2,0),"Conferir")</f>
        <v>2</v>
      </c>
      <c r="DW136" s="7">
        <f t="shared" si="4"/>
        <v>1285</v>
      </c>
      <c r="DX136" s="7">
        <f t="shared" si="5"/>
        <v>573</v>
      </c>
    </row>
    <row r="137" spans="1:128" ht="14" x14ac:dyDescent="0.15">
      <c r="A137" s="6">
        <v>44968.47221576389</v>
      </c>
      <c r="B137" s="7" t="s">
        <v>1168</v>
      </c>
      <c r="C137" s="7" t="s">
        <v>1169</v>
      </c>
      <c r="D137" s="7" t="s">
        <v>126</v>
      </c>
      <c r="E137" s="7" t="s">
        <v>127</v>
      </c>
      <c r="F137" s="7" t="s">
        <v>127</v>
      </c>
      <c r="G137" s="7">
        <v>1</v>
      </c>
      <c r="H137" s="7" t="s">
        <v>128</v>
      </c>
      <c r="I137" s="7" t="s">
        <v>129</v>
      </c>
      <c r="J137" s="7" t="s">
        <v>131</v>
      </c>
      <c r="K137" s="7" t="s">
        <v>130</v>
      </c>
      <c r="L137" s="7" t="s">
        <v>1170</v>
      </c>
      <c r="M137" s="7">
        <v>2023010215</v>
      </c>
      <c r="N137" s="7" t="s">
        <v>1171</v>
      </c>
      <c r="O137" s="7">
        <v>11954219372</v>
      </c>
      <c r="P137" s="7">
        <v>595344057</v>
      </c>
      <c r="Q137" s="7">
        <v>51875311823</v>
      </c>
      <c r="R137" s="9">
        <v>38449</v>
      </c>
      <c r="S137" s="7">
        <v>2023</v>
      </c>
      <c r="T137" s="7">
        <v>18</v>
      </c>
      <c r="U137" s="7" t="s">
        <v>135</v>
      </c>
      <c r="V137" s="7" t="s">
        <v>136</v>
      </c>
      <c r="W137" s="7" t="s">
        <v>1172</v>
      </c>
      <c r="X137" s="8" t="s">
        <v>1173</v>
      </c>
      <c r="Y137" s="7" t="s">
        <v>185</v>
      </c>
      <c r="Z137" s="7" t="s">
        <v>140</v>
      </c>
      <c r="AA137" s="7" t="s">
        <v>167</v>
      </c>
      <c r="AB137" s="7" t="s">
        <v>142</v>
      </c>
      <c r="AD137" s="7">
        <v>3</v>
      </c>
      <c r="AE137" s="7">
        <v>3</v>
      </c>
      <c r="AF137" s="7">
        <f t="shared" si="0"/>
        <v>6</v>
      </c>
      <c r="AH137" s="7">
        <f t="shared" si="1"/>
        <v>6</v>
      </c>
      <c r="AI137" s="10" t="str">
        <f t="shared" si="2"/>
        <v>Ok</v>
      </c>
      <c r="AJ137" s="7" t="s">
        <v>222</v>
      </c>
      <c r="AK137" s="7">
        <v>0</v>
      </c>
      <c r="AL137" s="7" t="s">
        <v>145</v>
      </c>
      <c r="AM137" s="11">
        <f>IFERROR(VLOOKUP(AL137,Dicionário!A:B,2,0),"Conferir")</f>
        <v>2</v>
      </c>
      <c r="AN137" s="7">
        <v>1200</v>
      </c>
      <c r="AO137" s="7" t="s">
        <v>223</v>
      </c>
      <c r="AP137" s="7">
        <f>IFERROR(VLOOKUP(AO137,Dicionário!A:B,2,0),"Conferir")</f>
        <v>2</v>
      </c>
      <c r="AQ137" s="7">
        <v>3111</v>
      </c>
      <c r="AR137" s="7" t="s">
        <v>144</v>
      </c>
      <c r="AS137" s="11">
        <f>IFERROR(VLOOKUP(AR137,Dicionário!A:B,2,0),"Conferir")</f>
        <v>2</v>
      </c>
      <c r="AT137" s="7">
        <v>0</v>
      </c>
      <c r="AU137" s="7" t="s">
        <v>145</v>
      </c>
      <c r="AV137" s="7">
        <f>IFERROR(VLOOKUP(AU137,Dicionário!A:B,2,0),"Conferir")</f>
        <v>2</v>
      </c>
      <c r="AW137" s="7">
        <v>0</v>
      </c>
      <c r="AX137" s="7">
        <v>0</v>
      </c>
      <c r="AY137" s="7" t="s">
        <v>145</v>
      </c>
      <c r="AZ137" s="11">
        <f>IFERROR(VLOOKUP(AY137,Dicionário!A:B,2,0),"Conferir")</f>
        <v>2</v>
      </c>
      <c r="BA137" s="7">
        <v>0</v>
      </c>
      <c r="BB137" s="7" t="s">
        <v>145</v>
      </c>
      <c r="BC137" s="7">
        <f>IFERROR(VLOOKUP(BB137,Dicionário!A:B,2,0),"Conferir")</f>
        <v>2</v>
      </c>
      <c r="BD137" s="7">
        <v>0</v>
      </c>
      <c r="BE137" s="7" t="s">
        <v>145</v>
      </c>
      <c r="BF137" s="11">
        <f>IFERROR(VLOOKUP(BE137,Dicionário!A:B,2,0),"Conferir")</f>
        <v>2</v>
      </c>
      <c r="BH137" s="7">
        <v>0</v>
      </c>
      <c r="BI137" s="7" t="s">
        <v>328</v>
      </c>
      <c r="BJ137" s="11">
        <f>IFERROR(VLOOKUP(BI137,Dicionário!$A:$B,2,0),"Conferir")</f>
        <v>3</v>
      </c>
      <c r="BK137" s="7">
        <v>0</v>
      </c>
      <c r="BL137" s="7" t="s">
        <v>329</v>
      </c>
      <c r="BM137" s="11">
        <f>IFERROR(VLOOKUP(BL137,Dicionário!A:B,2,0),"Conferir")</f>
        <v>2</v>
      </c>
      <c r="BN137" s="7">
        <v>1466</v>
      </c>
      <c r="BO137" s="7" t="s">
        <v>188</v>
      </c>
      <c r="BP137" s="7">
        <f>IFERROR(VLOOKUP(BO137,Dicionário!A:B,2,0),"Conferir")</f>
        <v>2</v>
      </c>
      <c r="BQ137" s="7">
        <v>80</v>
      </c>
      <c r="BR137" s="7" t="s">
        <v>149</v>
      </c>
      <c r="BS137" s="11">
        <f>IFERROR(VLOOKUP(BR137,Dicionário!A:B,2,0),"Conferir")</f>
        <v>2</v>
      </c>
      <c r="BT137" s="7">
        <v>70</v>
      </c>
      <c r="BU137" s="7" t="s">
        <v>149</v>
      </c>
      <c r="BV137" s="7">
        <f>IFERROR(VLOOKUP(BU137,Dicionário!A:B,2,0),"Conferir")</f>
        <v>2</v>
      </c>
      <c r="BW137" s="7">
        <v>70</v>
      </c>
      <c r="BX137" s="7" t="s">
        <v>189</v>
      </c>
      <c r="BY137" s="11">
        <f>IFERROR(VLOOKUP(BX137,Dicionário!A:B,2,0),"Conferir")</f>
        <v>2</v>
      </c>
      <c r="BZ137" s="7" t="s">
        <v>214</v>
      </c>
      <c r="CA137" s="7">
        <v>295</v>
      </c>
      <c r="CB137" s="7" t="s">
        <v>190</v>
      </c>
      <c r="CC137" s="11">
        <f>IFERROR(VLOOKUP(CB137,Dicionário!A:B,2,0),"Conferir")</f>
        <v>2</v>
      </c>
      <c r="CD137" s="7">
        <v>300</v>
      </c>
      <c r="CE137" s="7">
        <v>0</v>
      </c>
      <c r="CF137" s="7" t="s">
        <v>148</v>
      </c>
      <c r="CG137" s="7">
        <f>IFERROR(VLOOKUP(CF137,Dicionário!A:B,2,0),"Conferir")</f>
        <v>2</v>
      </c>
      <c r="CH137" s="7">
        <v>0</v>
      </c>
      <c r="CI137" s="7" t="s">
        <v>148</v>
      </c>
      <c r="CJ137" s="7">
        <f>IFERROR(VLOOKUP(CI137,Dicionário!A:B,2,0),"Conferir")</f>
        <v>2</v>
      </c>
      <c r="CK137" s="7">
        <v>110</v>
      </c>
      <c r="CL137" s="7" t="s">
        <v>152</v>
      </c>
      <c r="CM137" s="11">
        <f>IFERROR(VLOOKUP(CL137,Dicionário!A:B,2,0),"Conferir")</f>
        <v>2</v>
      </c>
      <c r="CN137" s="7" t="s">
        <v>1174</v>
      </c>
      <c r="CO137" s="7">
        <v>1</v>
      </c>
      <c r="CP137" s="7">
        <v>0</v>
      </c>
      <c r="CQ137" s="7">
        <v>0</v>
      </c>
      <c r="CR137" s="7" t="s">
        <v>148</v>
      </c>
      <c r="CS137" s="11">
        <f>IFERROR(VLOOKUP(CR137,Dicionário!A:B,2,0),"Conferir")</f>
        <v>2</v>
      </c>
      <c r="CT137" s="7">
        <v>0</v>
      </c>
      <c r="CU137" s="7" t="s">
        <v>148</v>
      </c>
      <c r="CV137" s="11">
        <f>IFERROR(VLOOKUP(CU137,Dicionário!A:B,2,0),"Conferir")</f>
        <v>2</v>
      </c>
      <c r="CW137" s="7">
        <v>0</v>
      </c>
      <c r="CX137" s="7" t="s">
        <v>148</v>
      </c>
      <c r="CY137" s="11">
        <f>IFERROR(VLOOKUP(CX137,Dicionário!A:B,2,0),"Conferir")</f>
        <v>2</v>
      </c>
      <c r="CZ137" s="12">
        <f t="shared" si="3"/>
        <v>0</v>
      </c>
      <c r="DA137" s="7">
        <v>11729</v>
      </c>
      <c r="DB137" s="7" t="s">
        <v>247</v>
      </c>
      <c r="DC137" s="7">
        <f>IFERROR(VLOOKUP(DB137,Dicionário!A:B,2,0),"Conferir")</f>
        <v>2</v>
      </c>
      <c r="DE137" s="7" t="s">
        <v>156</v>
      </c>
      <c r="DF137" s="7" t="s">
        <v>156</v>
      </c>
      <c r="DG137" s="11">
        <f>IFERROR(VLOOKUP(DF137,Dicionário!A:B,2,0),"Conferir")</f>
        <v>1</v>
      </c>
      <c r="DH137" s="7" t="s">
        <v>157</v>
      </c>
      <c r="DJ137" s="7" t="s">
        <v>158</v>
      </c>
      <c r="DK137" s="11">
        <f>IFERROR(VLOOKUP(DJ137,Dicionário!A:B,2,0),"Conferir")</f>
        <v>2</v>
      </c>
      <c r="DL137" s="7" t="s">
        <v>194</v>
      </c>
      <c r="DM137" s="11">
        <f>IFERROR(VLOOKUP(DL137,Dicionário!A:B,2,0),"Conferir")</f>
        <v>7</v>
      </c>
      <c r="DN137" s="7" t="s">
        <v>194</v>
      </c>
      <c r="DO137" s="11">
        <f>IFERROR(VLOOKUP(DN137,Dicionário!A:B,2,0),"Conferir")</f>
        <v>7</v>
      </c>
      <c r="DP137" s="7" t="s">
        <v>127</v>
      </c>
      <c r="DQ137" s="11">
        <f>IFERROR(VLOOKUP(DP137,Dicionário!A:B,2,0),"Conferir")</f>
        <v>2</v>
      </c>
      <c r="DR137" s="7" t="s">
        <v>127</v>
      </c>
      <c r="DS137" s="11">
        <f>IFERROR(VLOOKUP(DR137,Dicionário!A:B,2,0),"Conferir")</f>
        <v>2</v>
      </c>
      <c r="DW137" s="7">
        <f t="shared" si="4"/>
        <v>4311</v>
      </c>
      <c r="DX137" s="7">
        <f t="shared" si="5"/>
        <v>2321</v>
      </c>
    </row>
    <row r="138" spans="1:128" ht="14" x14ac:dyDescent="0.15">
      <c r="A138" s="6">
        <v>44960.459872465275</v>
      </c>
      <c r="B138" s="7" t="s">
        <v>743</v>
      </c>
      <c r="C138" s="7" t="s">
        <v>1175</v>
      </c>
      <c r="D138" s="7" t="s">
        <v>126</v>
      </c>
      <c r="E138" s="7" t="s">
        <v>127</v>
      </c>
      <c r="F138" s="7" t="s">
        <v>1176</v>
      </c>
      <c r="G138" s="7">
        <v>2</v>
      </c>
      <c r="H138" s="7">
        <v>2</v>
      </c>
      <c r="I138" s="7">
        <v>1</v>
      </c>
      <c r="J138" s="7" t="s">
        <v>131</v>
      </c>
      <c r="K138" s="7" t="s">
        <v>306</v>
      </c>
      <c r="L138" s="7" t="s">
        <v>1177</v>
      </c>
      <c r="M138" s="7">
        <v>2023010216</v>
      </c>
      <c r="N138" s="7" t="s">
        <v>1178</v>
      </c>
      <c r="O138" s="7">
        <v>11996892728</v>
      </c>
      <c r="P138" s="7">
        <v>505411313</v>
      </c>
      <c r="Q138" s="7">
        <v>48759628863</v>
      </c>
      <c r="R138" s="9">
        <v>37862</v>
      </c>
      <c r="S138" s="7">
        <v>2021</v>
      </c>
      <c r="T138" s="7">
        <v>20</v>
      </c>
      <c r="U138" s="7" t="s">
        <v>135</v>
      </c>
      <c r="V138" s="7" t="s">
        <v>136</v>
      </c>
      <c r="W138" s="7" t="s">
        <v>1179</v>
      </c>
      <c r="X138" s="8" t="s">
        <v>1180</v>
      </c>
      <c r="Y138" s="7" t="s">
        <v>1181</v>
      </c>
      <c r="Z138" s="7" t="s">
        <v>140</v>
      </c>
      <c r="AA138" s="7" t="s">
        <v>167</v>
      </c>
      <c r="AB138" s="7" t="s">
        <v>142</v>
      </c>
      <c r="AD138" s="7">
        <v>5</v>
      </c>
      <c r="AE138" s="7">
        <v>1</v>
      </c>
      <c r="AF138" s="7">
        <f t="shared" si="0"/>
        <v>2</v>
      </c>
      <c r="AH138" s="7">
        <f t="shared" si="1"/>
        <v>2</v>
      </c>
      <c r="AI138" s="10" t="str">
        <f t="shared" si="2"/>
        <v>Ok</v>
      </c>
      <c r="AJ138" s="7" t="s">
        <v>222</v>
      </c>
      <c r="AK138" s="7">
        <v>1810</v>
      </c>
      <c r="AL138" s="7" t="s">
        <v>210</v>
      </c>
      <c r="AM138" s="11">
        <f>IFERROR(VLOOKUP(AL138,Dicionário!A:B,2,0),"Conferir")</f>
        <v>2</v>
      </c>
      <c r="AN138" s="7">
        <v>2500</v>
      </c>
      <c r="AO138" s="7" t="s">
        <v>267</v>
      </c>
      <c r="AP138" s="7">
        <f>IFERROR(VLOOKUP(AO138,Dicionário!A:B,2,0),"Conferir")</f>
        <v>0</v>
      </c>
      <c r="AQ138" s="7">
        <v>6000</v>
      </c>
      <c r="AR138" s="7" t="s">
        <v>267</v>
      </c>
      <c r="AS138" s="11">
        <f>IFERROR(VLOOKUP(AR138,Dicionário!A:B,2,0),"Conferir")</f>
        <v>0</v>
      </c>
      <c r="AT138" s="7">
        <v>3310</v>
      </c>
      <c r="AU138" s="7" t="s">
        <v>267</v>
      </c>
      <c r="AV138" s="7">
        <f>IFERROR(VLOOKUP(AU138,Dicionário!A:B,2,0),"Conferir")</f>
        <v>0</v>
      </c>
      <c r="AW138" s="7">
        <v>0</v>
      </c>
      <c r="AX138" s="7">
        <v>0</v>
      </c>
      <c r="AY138" s="7" t="s">
        <v>145</v>
      </c>
      <c r="AZ138" s="11">
        <f>IFERROR(VLOOKUP(AY138,Dicionário!A:B,2,0),"Conferir")</f>
        <v>2</v>
      </c>
      <c r="BA138" s="7">
        <v>0</v>
      </c>
      <c r="BB138" s="7" t="s">
        <v>145</v>
      </c>
      <c r="BC138" s="7">
        <f>IFERROR(VLOOKUP(BB138,Dicionário!A:B,2,0),"Conferir")</f>
        <v>2</v>
      </c>
      <c r="BD138" s="7">
        <v>0</v>
      </c>
      <c r="BE138" s="7" t="s">
        <v>145</v>
      </c>
      <c r="BF138" s="11">
        <f>IFERROR(VLOOKUP(BE138,Dicionário!A:B,2,0),"Conferir")</f>
        <v>2</v>
      </c>
      <c r="BH138" s="7">
        <v>0</v>
      </c>
      <c r="BI138" s="7" t="s">
        <v>186</v>
      </c>
      <c r="BJ138" s="11">
        <f>IFERROR(VLOOKUP(BI138,Dicionário!$A:$B,2,0),"Conferir")</f>
        <v>1</v>
      </c>
      <c r="BK138" s="7">
        <v>0</v>
      </c>
      <c r="BL138" s="7" t="s">
        <v>187</v>
      </c>
      <c r="BM138" s="11">
        <f>IFERROR(VLOOKUP(BL138,Dicionário!A:B,2,0),"Conferir")</f>
        <v>2</v>
      </c>
      <c r="BN138" s="7">
        <v>0</v>
      </c>
      <c r="BO138" s="7" t="s">
        <v>154</v>
      </c>
      <c r="BP138" s="7">
        <f>IFERROR(VLOOKUP(BO138,Dicionário!A:B,2,0),"Conferir")</f>
        <v>0</v>
      </c>
      <c r="BQ138" s="7">
        <v>170</v>
      </c>
      <c r="BR138" s="7" t="s">
        <v>169</v>
      </c>
      <c r="BS138" s="11">
        <f>IFERROR(VLOOKUP(BR138,Dicionário!A:B,2,0),"Conferir")</f>
        <v>0</v>
      </c>
      <c r="BT138" s="7">
        <v>250</v>
      </c>
      <c r="BU138" s="7" t="s">
        <v>150</v>
      </c>
      <c r="BV138" s="7">
        <f>IFERROR(VLOOKUP(BU138,Dicionário!A:B,2,0),"Conferir")</f>
        <v>0</v>
      </c>
      <c r="BW138" s="7">
        <v>270</v>
      </c>
      <c r="BX138" s="7" t="s">
        <v>300</v>
      </c>
      <c r="BY138" s="11">
        <f>IFERROR(VLOOKUP(BX138,Dicionário!A:B,2,0),"Conferir")</f>
        <v>0</v>
      </c>
      <c r="BZ138" s="7" t="s">
        <v>214</v>
      </c>
      <c r="CA138" s="7">
        <v>250</v>
      </c>
      <c r="CB138" s="7" t="s">
        <v>171</v>
      </c>
      <c r="CC138" s="11">
        <f>IFERROR(VLOOKUP(CB138,Dicionário!A:B,2,0),"Conferir")</f>
        <v>0</v>
      </c>
      <c r="CD138" s="7">
        <v>2000</v>
      </c>
      <c r="CE138" s="7">
        <v>350</v>
      </c>
      <c r="CF138" s="7" t="s">
        <v>525</v>
      </c>
      <c r="CG138" s="7">
        <f>IFERROR(VLOOKUP(CF138,Dicionário!A:B,2,0),"Conferir")</f>
        <v>0</v>
      </c>
      <c r="CH138" s="7">
        <v>0</v>
      </c>
      <c r="CI138" s="7" t="s">
        <v>148</v>
      </c>
      <c r="CJ138" s="7">
        <f>IFERROR(VLOOKUP(CI138,Dicionário!A:B,2,0),"Conferir")</f>
        <v>2</v>
      </c>
      <c r="CK138" s="7">
        <v>430</v>
      </c>
      <c r="CL138" s="7" t="s">
        <v>192</v>
      </c>
      <c r="CM138" s="11">
        <f>IFERROR(VLOOKUP(CL138,Dicionário!A:B,2,0),"Conferir")</f>
        <v>0</v>
      </c>
      <c r="CN138" s="7" t="s">
        <v>1182</v>
      </c>
      <c r="CO138" s="7">
        <v>2</v>
      </c>
      <c r="CP138" s="7">
        <v>1</v>
      </c>
      <c r="CQ138" s="7">
        <v>7000</v>
      </c>
      <c r="CR138" s="7" t="s">
        <v>155</v>
      </c>
      <c r="CS138" s="11">
        <f>IFERROR(VLOOKUP(CR138,Dicionário!A:B,2,0),"Conferir")</f>
        <v>0</v>
      </c>
      <c r="CT138" s="7">
        <v>0</v>
      </c>
      <c r="CU138" s="7" t="s">
        <v>154</v>
      </c>
      <c r="CV138" s="11">
        <f>IFERROR(VLOOKUP(CU138,Dicionário!A:B,2,0),"Conferir")</f>
        <v>0</v>
      </c>
      <c r="CW138" s="7">
        <v>0</v>
      </c>
      <c r="CX138" s="7" t="s">
        <v>148</v>
      </c>
      <c r="CY138" s="11">
        <f>IFERROR(VLOOKUP(CX138,Dicionário!A:B,2,0),"Conferir")</f>
        <v>2</v>
      </c>
      <c r="CZ138" s="12">
        <f t="shared" si="3"/>
        <v>0</v>
      </c>
      <c r="DA138" s="7">
        <v>34000</v>
      </c>
      <c r="DB138" s="7" t="s">
        <v>155</v>
      </c>
      <c r="DC138" s="7">
        <f>IFERROR(VLOOKUP(DB138,Dicionário!A:B,2,0),"Conferir")</f>
        <v>0</v>
      </c>
      <c r="DD138" s="7" t="s">
        <v>1183</v>
      </c>
      <c r="DE138" s="7" t="s">
        <v>156</v>
      </c>
      <c r="DF138" s="7" t="s">
        <v>156</v>
      </c>
      <c r="DG138" s="11">
        <f>IFERROR(VLOOKUP(DF138,Dicionário!A:B,2,0),"Conferir")</f>
        <v>1</v>
      </c>
      <c r="DH138" s="7" t="s">
        <v>175</v>
      </c>
      <c r="DI138" s="7" t="s">
        <v>127</v>
      </c>
      <c r="DJ138" s="7" t="s">
        <v>398</v>
      </c>
      <c r="DK138" s="11">
        <f>IFERROR(VLOOKUP(DJ138,Dicionário!A:B,2,0),"Conferir")</f>
        <v>0</v>
      </c>
      <c r="DL138" s="7" t="s">
        <v>260</v>
      </c>
      <c r="DM138" s="11">
        <f>IFERROR(VLOOKUP(DL138,Dicionário!A:B,2,0),"Conferir")</f>
        <v>3</v>
      </c>
      <c r="DN138" s="7" t="s">
        <v>260</v>
      </c>
      <c r="DO138" s="11">
        <f>IFERROR(VLOOKUP(DN138,Dicionário!A:B,2,0),"Conferir")</f>
        <v>3</v>
      </c>
      <c r="DP138" s="7" t="s">
        <v>126</v>
      </c>
      <c r="DQ138" s="11">
        <f>IFERROR(VLOOKUP(DP138,Dicionário!A:B,2,0),"Conferir")</f>
        <v>1</v>
      </c>
      <c r="DR138" s="7" t="s">
        <v>126</v>
      </c>
      <c r="DS138" s="11">
        <f>IFERROR(VLOOKUP(DR138,Dicionário!A:B,2,0),"Conferir")</f>
        <v>1</v>
      </c>
      <c r="DW138" s="7">
        <f t="shared" si="4"/>
        <v>13620</v>
      </c>
      <c r="DX138" s="7">
        <f t="shared" si="5"/>
        <v>3450</v>
      </c>
    </row>
    <row r="139" spans="1:128" ht="14" x14ac:dyDescent="0.15">
      <c r="A139" s="6">
        <v>44968.696432638884</v>
      </c>
      <c r="B139" s="7" t="s">
        <v>228</v>
      </c>
      <c r="C139" s="7" t="s">
        <v>1184</v>
      </c>
      <c r="D139" s="7" t="s">
        <v>126</v>
      </c>
      <c r="E139" s="7" t="s">
        <v>127</v>
      </c>
      <c r="F139" s="7" t="s">
        <v>127</v>
      </c>
      <c r="G139" s="7">
        <v>2</v>
      </c>
      <c r="H139" s="7" t="s">
        <v>128</v>
      </c>
      <c r="I139" s="7" t="s">
        <v>129</v>
      </c>
      <c r="J139" s="7" t="s">
        <v>305</v>
      </c>
      <c r="K139" s="7" t="s">
        <v>1185</v>
      </c>
      <c r="L139" s="7" t="s">
        <v>1186</v>
      </c>
      <c r="M139" s="7">
        <v>2023010217</v>
      </c>
      <c r="N139" s="7" t="s">
        <v>1187</v>
      </c>
      <c r="O139" s="7">
        <v>11943098744</v>
      </c>
      <c r="P139" s="7">
        <v>536935154</v>
      </c>
      <c r="Q139" s="7">
        <v>42957709813</v>
      </c>
      <c r="R139" s="9">
        <v>38126</v>
      </c>
      <c r="S139" s="7">
        <v>2021</v>
      </c>
      <c r="T139" s="7">
        <v>19</v>
      </c>
      <c r="U139" s="7" t="s">
        <v>255</v>
      </c>
      <c r="V139" s="7" t="s">
        <v>136</v>
      </c>
      <c r="W139" s="7" t="s">
        <v>1188</v>
      </c>
      <c r="X139" s="8" t="s">
        <v>1189</v>
      </c>
      <c r="Y139" s="7" t="s">
        <v>1190</v>
      </c>
      <c r="Z139" s="7" t="s">
        <v>140</v>
      </c>
      <c r="AA139" s="7" t="s">
        <v>167</v>
      </c>
      <c r="AB139" s="7" t="s">
        <v>142</v>
      </c>
      <c r="AD139" s="7">
        <v>3</v>
      </c>
      <c r="AE139" s="7">
        <v>3</v>
      </c>
      <c r="AF139" s="7">
        <f t="shared" si="0"/>
        <v>6</v>
      </c>
      <c r="AH139" s="7">
        <f t="shared" si="1"/>
        <v>6</v>
      </c>
      <c r="AI139" s="10" t="str">
        <f t="shared" si="2"/>
        <v>Ok</v>
      </c>
      <c r="AJ139" s="7" t="s">
        <v>143</v>
      </c>
      <c r="AK139" s="7">
        <v>0</v>
      </c>
      <c r="AL139" s="7" t="s">
        <v>145</v>
      </c>
      <c r="AM139" s="11">
        <f>IFERROR(VLOOKUP(AL139,Dicionário!A:B,2,0),"Conferir")</f>
        <v>2</v>
      </c>
      <c r="AN139" s="7">
        <v>0</v>
      </c>
      <c r="AO139" s="7" t="s">
        <v>145</v>
      </c>
      <c r="AP139" s="7">
        <f>IFERROR(VLOOKUP(AO139,Dicionário!A:B,2,0),"Conferir")</f>
        <v>2</v>
      </c>
      <c r="AQ139" s="7">
        <v>1212</v>
      </c>
      <c r="AR139" s="7" t="s">
        <v>234</v>
      </c>
      <c r="AS139" s="11">
        <f>IFERROR(VLOOKUP(AR139,Dicionário!A:B,2,0),"Conferir")</f>
        <v>0</v>
      </c>
      <c r="AT139" s="7">
        <v>0</v>
      </c>
      <c r="AU139" s="7" t="s">
        <v>145</v>
      </c>
      <c r="AV139" s="7">
        <f>IFERROR(VLOOKUP(AU139,Dicionário!A:B,2,0),"Conferir")</f>
        <v>2</v>
      </c>
      <c r="AW139" s="7">
        <v>0</v>
      </c>
      <c r="AX139" s="7">
        <v>0</v>
      </c>
      <c r="AY139" s="7" t="s">
        <v>145</v>
      </c>
      <c r="AZ139" s="11">
        <f>IFERROR(VLOOKUP(AY139,Dicionário!A:B,2,0),"Conferir")</f>
        <v>2</v>
      </c>
      <c r="BA139" s="7">
        <v>0</v>
      </c>
      <c r="BB139" s="7" t="s">
        <v>145</v>
      </c>
      <c r="BC139" s="7">
        <f>IFERROR(VLOOKUP(BB139,Dicionário!A:B,2,0),"Conferir")</f>
        <v>2</v>
      </c>
      <c r="BD139" s="7">
        <v>0</v>
      </c>
      <c r="BE139" s="7" t="s">
        <v>145</v>
      </c>
      <c r="BF139" s="11">
        <f>IFERROR(VLOOKUP(BE139,Dicionário!A:B,2,0),"Conferir")</f>
        <v>2</v>
      </c>
      <c r="BH139" s="7">
        <v>0</v>
      </c>
      <c r="BI139" s="7" t="s">
        <v>186</v>
      </c>
      <c r="BJ139" s="11">
        <f>IFERROR(VLOOKUP(BI139,Dicionário!$A:$B,2,0),"Conferir")</f>
        <v>1</v>
      </c>
      <c r="BK139" s="7">
        <v>0</v>
      </c>
      <c r="BL139" s="7" t="s">
        <v>187</v>
      </c>
      <c r="BM139" s="11">
        <f>IFERROR(VLOOKUP(BL139,Dicionário!A:B,2,0),"Conferir")</f>
        <v>2</v>
      </c>
      <c r="BN139" s="7">
        <v>141</v>
      </c>
      <c r="BO139" s="7" t="s">
        <v>188</v>
      </c>
      <c r="BP139" s="7">
        <f>IFERROR(VLOOKUP(BO139,Dicionário!A:B,2,0),"Conferir")</f>
        <v>2</v>
      </c>
      <c r="BQ139" s="7">
        <v>0</v>
      </c>
      <c r="BR139" s="7" t="s">
        <v>268</v>
      </c>
      <c r="BS139" s="11">
        <f>IFERROR(VLOOKUP(BR139,Dicionário!A:B,2,0),"Conferir")</f>
        <v>2</v>
      </c>
      <c r="BT139" s="7">
        <v>64</v>
      </c>
      <c r="BU139" s="7" t="s">
        <v>149</v>
      </c>
      <c r="BV139" s="7">
        <f>IFERROR(VLOOKUP(BU139,Dicionário!A:B,2,0),"Conferir")</f>
        <v>2</v>
      </c>
      <c r="BW139" s="7">
        <v>40</v>
      </c>
      <c r="BX139" s="7" t="s">
        <v>300</v>
      </c>
      <c r="BY139" s="11">
        <f>IFERROR(VLOOKUP(BX139,Dicionário!A:B,2,0),"Conferir")</f>
        <v>0</v>
      </c>
      <c r="BZ139" s="7" t="s">
        <v>214</v>
      </c>
      <c r="CA139" s="7">
        <v>90</v>
      </c>
      <c r="CB139" s="7" t="s">
        <v>190</v>
      </c>
      <c r="CC139" s="11">
        <f>IFERROR(VLOOKUP(CB139,Dicionário!A:B,2,0),"Conferir")</f>
        <v>2</v>
      </c>
      <c r="CD139" s="7">
        <v>350</v>
      </c>
      <c r="CE139" s="7">
        <v>0</v>
      </c>
      <c r="CF139" s="7" t="s">
        <v>148</v>
      </c>
      <c r="CG139" s="7">
        <f>IFERROR(VLOOKUP(CF139,Dicionário!A:B,2,0),"Conferir")</f>
        <v>2</v>
      </c>
      <c r="CH139" s="7">
        <v>0</v>
      </c>
      <c r="CI139" s="7" t="s">
        <v>148</v>
      </c>
      <c r="CJ139" s="7">
        <f>IFERROR(VLOOKUP(CI139,Dicionário!A:B,2,0),"Conferir")</f>
        <v>2</v>
      </c>
      <c r="CK139" s="7">
        <v>0</v>
      </c>
      <c r="CL139" s="7" t="s">
        <v>148</v>
      </c>
      <c r="CM139" s="11">
        <f>IFERROR(VLOOKUP(CL139,Dicionário!A:B,2,0),"Conferir")</f>
        <v>2</v>
      </c>
      <c r="CN139" s="7">
        <v>250</v>
      </c>
      <c r="CO139" s="7">
        <v>0</v>
      </c>
      <c r="CP139" s="7">
        <v>1</v>
      </c>
      <c r="CQ139" s="7">
        <v>0</v>
      </c>
      <c r="CR139" s="7" t="s">
        <v>148</v>
      </c>
      <c r="CS139" s="11">
        <f>IFERROR(VLOOKUP(CR139,Dicionário!A:B,2,0),"Conferir")</f>
        <v>2</v>
      </c>
      <c r="CT139" s="7">
        <v>0</v>
      </c>
      <c r="CU139" s="7" t="s">
        <v>148</v>
      </c>
      <c r="CV139" s="11">
        <f>IFERROR(VLOOKUP(CU139,Dicionário!A:B,2,0),"Conferir")</f>
        <v>2</v>
      </c>
      <c r="CW139" s="7">
        <v>0</v>
      </c>
      <c r="CX139" s="7" t="s">
        <v>148</v>
      </c>
      <c r="CY139" s="11">
        <f>IFERROR(VLOOKUP(CX139,Dicionário!A:B,2,0),"Conferir")</f>
        <v>2</v>
      </c>
      <c r="CZ139" s="12">
        <f t="shared" si="3"/>
        <v>0</v>
      </c>
      <c r="DA139" s="7">
        <v>0</v>
      </c>
      <c r="DB139" s="7" t="s">
        <v>148</v>
      </c>
      <c r="DC139" s="7">
        <f>IFERROR(VLOOKUP(DB139,Dicionário!A:B,2,0),"Conferir")</f>
        <v>2</v>
      </c>
      <c r="DE139" s="7" t="s">
        <v>156</v>
      </c>
      <c r="DF139" s="7" t="s">
        <v>156</v>
      </c>
      <c r="DG139" s="11">
        <f>IFERROR(VLOOKUP(DF139,Dicionário!A:B,2,0),"Conferir")</f>
        <v>1</v>
      </c>
      <c r="DH139" s="7" t="s">
        <v>175</v>
      </c>
      <c r="DJ139" s="7" t="s">
        <v>158</v>
      </c>
      <c r="DK139" s="11">
        <f>IFERROR(VLOOKUP(DJ139,Dicionário!A:B,2,0),"Conferir")</f>
        <v>2</v>
      </c>
      <c r="DL139" s="7" t="s">
        <v>177</v>
      </c>
      <c r="DM139" s="11">
        <f>IFERROR(VLOOKUP(DL139,Dicionário!A:B,2,0),"Conferir")</f>
        <v>5</v>
      </c>
      <c r="DN139" s="7" t="s">
        <v>177</v>
      </c>
      <c r="DO139" s="11">
        <f>IFERROR(VLOOKUP(DN139,Dicionário!A:B,2,0),"Conferir")</f>
        <v>5</v>
      </c>
      <c r="DP139" s="7" t="s">
        <v>127</v>
      </c>
      <c r="DQ139" s="11">
        <f>IFERROR(VLOOKUP(DP139,Dicionário!A:B,2,0),"Conferir")</f>
        <v>2</v>
      </c>
      <c r="DR139" s="7" t="s">
        <v>127</v>
      </c>
      <c r="DS139" s="11">
        <f>IFERROR(VLOOKUP(DR139,Dicionário!A:B,2,0),"Conferir")</f>
        <v>2</v>
      </c>
      <c r="DT139" s="7" t="s">
        <v>1191</v>
      </c>
      <c r="DW139" s="7">
        <f t="shared" si="4"/>
        <v>1212</v>
      </c>
      <c r="DX139" s="7">
        <f t="shared" si="5"/>
        <v>645</v>
      </c>
    </row>
    <row r="140" spans="1:128" ht="14" x14ac:dyDescent="0.15">
      <c r="A140" s="6">
        <v>44960.583209733799</v>
      </c>
      <c r="B140" s="7" t="s">
        <v>216</v>
      </c>
      <c r="C140" s="7" t="s">
        <v>1192</v>
      </c>
      <c r="D140" s="7" t="s">
        <v>126</v>
      </c>
      <c r="E140" s="7" t="s">
        <v>127</v>
      </c>
      <c r="F140" s="7" t="s">
        <v>1193</v>
      </c>
      <c r="G140" s="7">
        <v>2</v>
      </c>
      <c r="H140" s="7" t="s">
        <v>128</v>
      </c>
      <c r="I140" s="7" t="s">
        <v>129</v>
      </c>
      <c r="J140" s="7" t="s">
        <v>131</v>
      </c>
      <c r="K140" s="7" t="s">
        <v>130</v>
      </c>
      <c r="L140" s="7" t="s">
        <v>1194</v>
      </c>
      <c r="M140" s="7">
        <v>2023010218</v>
      </c>
      <c r="N140" s="7" t="s">
        <v>1195</v>
      </c>
      <c r="O140" s="7">
        <v>11953322762</v>
      </c>
      <c r="P140" s="7">
        <v>502869069</v>
      </c>
      <c r="Q140" s="7">
        <v>55737407845</v>
      </c>
      <c r="R140" s="9">
        <v>38208</v>
      </c>
      <c r="S140" s="7">
        <v>2022</v>
      </c>
      <c r="T140" s="7">
        <v>19</v>
      </c>
      <c r="U140" s="7" t="s">
        <v>255</v>
      </c>
      <c r="V140" s="7" t="s">
        <v>136</v>
      </c>
      <c r="W140" s="7" t="s">
        <v>1196</v>
      </c>
      <c r="X140" s="8" t="s">
        <v>1197</v>
      </c>
      <c r="Y140" s="7" t="s">
        <v>139</v>
      </c>
      <c r="Z140" s="7" t="s">
        <v>140</v>
      </c>
      <c r="AA140" s="7" t="s">
        <v>167</v>
      </c>
      <c r="AB140" s="7" t="s">
        <v>142</v>
      </c>
      <c r="AD140" s="7">
        <v>5</v>
      </c>
      <c r="AE140" s="7">
        <v>1</v>
      </c>
      <c r="AF140" s="7">
        <f t="shared" si="0"/>
        <v>2</v>
      </c>
      <c r="AG140" s="7">
        <v>4</v>
      </c>
      <c r="AH140" s="7">
        <f t="shared" si="1"/>
        <v>6</v>
      </c>
      <c r="AI140" s="10" t="str">
        <f t="shared" si="2"/>
        <v>Ok</v>
      </c>
      <c r="AJ140" s="7" t="s">
        <v>222</v>
      </c>
      <c r="AK140" s="7">
        <v>500</v>
      </c>
      <c r="AL140" s="7" t="s">
        <v>223</v>
      </c>
      <c r="AM140" s="11">
        <f>IFERROR(VLOOKUP(AL140,Dicionário!A:B,2,0),"Conferir")</f>
        <v>2</v>
      </c>
      <c r="AN140" s="7">
        <v>0</v>
      </c>
      <c r="AO140" s="7" t="s">
        <v>145</v>
      </c>
      <c r="AP140" s="7">
        <f>IFERROR(VLOOKUP(AO140,Dicionário!A:B,2,0),"Conferir")</f>
        <v>2</v>
      </c>
      <c r="AQ140" s="7">
        <v>1100</v>
      </c>
      <c r="AR140" s="7" t="s">
        <v>267</v>
      </c>
      <c r="AS140" s="11">
        <f>IFERROR(VLOOKUP(AR140,Dicionário!A:B,2,0),"Conferir")</f>
        <v>0</v>
      </c>
      <c r="AT140" s="7">
        <v>0</v>
      </c>
      <c r="AU140" s="7" t="s">
        <v>145</v>
      </c>
      <c r="AV140" s="7">
        <f>IFERROR(VLOOKUP(AU140,Dicionário!A:B,2,0),"Conferir")</f>
        <v>2</v>
      </c>
      <c r="AW140" s="7">
        <v>0</v>
      </c>
      <c r="AX140" s="7">
        <v>0</v>
      </c>
      <c r="AY140" s="7" t="s">
        <v>145</v>
      </c>
      <c r="AZ140" s="11">
        <f>IFERROR(VLOOKUP(AY140,Dicionário!A:B,2,0),"Conferir")</f>
        <v>2</v>
      </c>
      <c r="BA140" s="7">
        <v>2400</v>
      </c>
      <c r="BB140" s="7" t="s">
        <v>145</v>
      </c>
      <c r="BC140" s="7">
        <f>IFERROR(VLOOKUP(BB140,Dicionário!A:B,2,0),"Conferir")</f>
        <v>2</v>
      </c>
      <c r="BD140" s="7">
        <v>0</v>
      </c>
      <c r="BE140" s="7" t="s">
        <v>145</v>
      </c>
      <c r="BF140" s="11">
        <f>IFERROR(VLOOKUP(BE140,Dicionário!A:B,2,0),"Conferir")</f>
        <v>2</v>
      </c>
      <c r="BH140" s="7">
        <v>0</v>
      </c>
      <c r="BI140" s="7" t="s">
        <v>146</v>
      </c>
      <c r="BJ140" s="11">
        <f>IFERROR(VLOOKUP(BI140,Dicionário!$A:$B,2,0),"Conferir")</f>
        <v>2</v>
      </c>
      <c r="BK140" s="7">
        <v>800</v>
      </c>
      <c r="BL140" s="7" t="s">
        <v>147</v>
      </c>
      <c r="BM140" s="11">
        <f>IFERROR(VLOOKUP(BL140,Dicionário!A:B,2,0),"Conferir")</f>
        <v>0</v>
      </c>
      <c r="BN140" s="7">
        <v>0</v>
      </c>
      <c r="BO140" s="7" t="s">
        <v>148</v>
      </c>
      <c r="BP140" s="7">
        <f>IFERROR(VLOOKUP(BO140,Dicionário!A:B,2,0),"Conferir")</f>
        <v>2</v>
      </c>
      <c r="BQ140" s="7">
        <v>80</v>
      </c>
      <c r="BR140" s="7" t="s">
        <v>169</v>
      </c>
      <c r="BS140" s="11">
        <f>IFERROR(VLOOKUP(BR140,Dicionário!A:B,2,0),"Conferir")</f>
        <v>0</v>
      </c>
      <c r="BT140" s="7">
        <v>40</v>
      </c>
      <c r="BU140" s="7" t="s">
        <v>150</v>
      </c>
      <c r="BV140" s="7">
        <f>IFERROR(VLOOKUP(BU140,Dicionário!A:B,2,0),"Conferir")</f>
        <v>0</v>
      </c>
      <c r="BW140" s="7">
        <v>40</v>
      </c>
      <c r="BX140" s="7" t="s">
        <v>300</v>
      </c>
      <c r="BY140" s="11">
        <f>IFERROR(VLOOKUP(BX140,Dicionário!A:B,2,0),"Conferir")</f>
        <v>0</v>
      </c>
      <c r="BZ140" s="7" t="s">
        <v>214</v>
      </c>
      <c r="CA140" s="7">
        <v>80</v>
      </c>
      <c r="CB140" s="7" t="s">
        <v>171</v>
      </c>
      <c r="CC140" s="11">
        <f>IFERROR(VLOOKUP(CB140,Dicionário!A:B,2,0),"Conferir")</f>
        <v>0</v>
      </c>
      <c r="CD140" s="7">
        <v>200</v>
      </c>
      <c r="CE140" s="7">
        <v>0</v>
      </c>
      <c r="CF140" s="7" t="s">
        <v>148</v>
      </c>
      <c r="CG140" s="7">
        <f>IFERROR(VLOOKUP(CF140,Dicionário!A:B,2,0),"Conferir")</f>
        <v>2</v>
      </c>
      <c r="CH140" s="7">
        <v>0</v>
      </c>
      <c r="CI140" s="7" t="s">
        <v>148</v>
      </c>
      <c r="CJ140" s="7">
        <f>IFERROR(VLOOKUP(CI140,Dicionário!A:B,2,0),"Conferir")</f>
        <v>2</v>
      </c>
      <c r="CK140" s="7">
        <v>412</v>
      </c>
      <c r="CL140" s="7" t="s">
        <v>192</v>
      </c>
      <c r="CM140" s="11">
        <f>IFERROR(VLOOKUP(CL140,Dicionário!A:B,2,0),"Conferir")</f>
        <v>0</v>
      </c>
      <c r="CN140" s="7" t="s">
        <v>1198</v>
      </c>
      <c r="CO140" s="7">
        <v>0</v>
      </c>
      <c r="CP140" s="7">
        <v>1</v>
      </c>
      <c r="CQ140" s="7">
        <v>120</v>
      </c>
      <c r="CR140" s="7" t="s">
        <v>155</v>
      </c>
      <c r="CS140" s="11">
        <f>IFERROR(VLOOKUP(CR140,Dicionário!A:B,2,0),"Conferir")</f>
        <v>0</v>
      </c>
      <c r="CT140" s="7">
        <v>0</v>
      </c>
      <c r="CU140" s="7" t="s">
        <v>148</v>
      </c>
      <c r="CV140" s="11">
        <f>IFERROR(VLOOKUP(CU140,Dicionário!A:B,2,0),"Conferir")</f>
        <v>2</v>
      </c>
      <c r="CW140" s="7">
        <v>0</v>
      </c>
      <c r="CX140" s="7" t="s">
        <v>148</v>
      </c>
      <c r="CY140" s="11">
        <f>IFERROR(VLOOKUP(CX140,Dicionário!A:B,2,0),"Conferir")</f>
        <v>2</v>
      </c>
      <c r="CZ140" s="12">
        <f t="shared" si="3"/>
        <v>0</v>
      </c>
      <c r="DA140" s="7">
        <v>0</v>
      </c>
      <c r="DB140" s="7" t="s">
        <v>148</v>
      </c>
      <c r="DC140" s="7">
        <f>IFERROR(VLOOKUP(DB140,Dicionário!A:B,2,0),"Conferir")</f>
        <v>2</v>
      </c>
      <c r="DE140" s="7" t="s">
        <v>156</v>
      </c>
      <c r="DF140" s="7" t="s">
        <v>156</v>
      </c>
      <c r="DG140" s="11">
        <f>IFERROR(VLOOKUP(DF140,Dicionário!A:B,2,0),"Conferir")</f>
        <v>1</v>
      </c>
      <c r="DH140" s="7" t="s">
        <v>175</v>
      </c>
      <c r="DJ140" s="7" t="s">
        <v>398</v>
      </c>
      <c r="DK140" s="11">
        <f>IFERROR(VLOOKUP(DJ140,Dicionário!A:B,2,0),"Conferir")</f>
        <v>0</v>
      </c>
      <c r="DL140" s="7" t="s">
        <v>177</v>
      </c>
      <c r="DM140" s="11">
        <f>IFERROR(VLOOKUP(DL140,Dicionário!A:B,2,0),"Conferir")</f>
        <v>5</v>
      </c>
      <c r="DN140" s="7" t="s">
        <v>177</v>
      </c>
      <c r="DO140" s="11">
        <f>IFERROR(VLOOKUP(DN140,Dicionário!A:B,2,0),"Conferir")</f>
        <v>5</v>
      </c>
      <c r="DP140" s="7" t="s">
        <v>126</v>
      </c>
      <c r="DQ140" s="11">
        <f>IFERROR(VLOOKUP(DP140,Dicionário!A:B,2,0),"Conferir")</f>
        <v>1</v>
      </c>
      <c r="DR140" s="7" t="s">
        <v>126</v>
      </c>
      <c r="DS140" s="11">
        <f>IFERROR(VLOOKUP(DR140,Dicionário!A:B,2,0),"Conferir")</f>
        <v>1</v>
      </c>
      <c r="DW140" s="7">
        <f t="shared" si="4"/>
        <v>4000</v>
      </c>
      <c r="DX140" s="7">
        <f t="shared" si="5"/>
        <v>1612</v>
      </c>
    </row>
    <row r="141" spans="1:128" ht="14" x14ac:dyDescent="0.15">
      <c r="A141" s="6">
        <v>44968.658236828705</v>
      </c>
      <c r="B141" s="7" t="s">
        <v>228</v>
      </c>
      <c r="C141" s="7" t="s">
        <v>1199</v>
      </c>
      <c r="D141" s="7" t="s">
        <v>126</v>
      </c>
      <c r="E141" s="7" t="s">
        <v>126</v>
      </c>
      <c r="F141" s="7" t="s">
        <v>127</v>
      </c>
      <c r="G141" s="7" t="s">
        <v>128</v>
      </c>
      <c r="H141" s="7" t="s">
        <v>128</v>
      </c>
      <c r="I141" s="7" t="s">
        <v>129</v>
      </c>
      <c r="J141" s="7" t="s">
        <v>130</v>
      </c>
      <c r="K141" s="7" t="s">
        <v>131</v>
      </c>
      <c r="L141" s="7" t="s">
        <v>1200</v>
      </c>
      <c r="M141" s="7">
        <v>2023010219</v>
      </c>
      <c r="N141" s="7" t="s">
        <v>1201</v>
      </c>
      <c r="O141" s="7">
        <v>11966101916</v>
      </c>
      <c r="P141" s="7">
        <v>50865925</v>
      </c>
      <c r="Q141" s="7">
        <v>50227665821</v>
      </c>
      <c r="R141" s="9">
        <v>38743</v>
      </c>
      <c r="S141" s="7">
        <v>2023</v>
      </c>
      <c r="T141" s="7">
        <v>17</v>
      </c>
      <c r="U141" s="7" t="s">
        <v>135</v>
      </c>
      <c r="V141" s="7" t="s">
        <v>136</v>
      </c>
      <c r="W141" s="7" t="s">
        <v>1202</v>
      </c>
      <c r="X141" s="8" t="s">
        <v>1203</v>
      </c>
      <c r="Y141" s="7" t="s">
        <v>185</v>
      </c>
      <c r="Z141" s="7" t="s">
        <v>140</v>
      </c>
      <c r="AA141" s="7" t="s">
        <v>167</v>
      </c>
      <c r="AB141" s="7" t="s">
        <v>142</v>
      </c>
      <c r="AD141" s="7">
        <v>4</v>
      </c>
      <c r="AE141" s="7">
        <v>4</v>
      </c>
      <c r="AF141" s="7">
        <f t="shared" si="0"/>
        <v>8</v>
      </c>
      <c r="AH141" s="7">
        <f t="shared" si="1"/>
        <v>8</v>
      </c>
      <c r="AI141" s="10" t="str">
        <f t="shared" si="2"/>
        <v>Ok</v>
      </c>
      <c r="AJ141" s="7" t="s">
        <v>143</v>
      </c>
      <c r="AK141" s="7">
        <v>950</v>
      </c>
      <c r="AL141" s="7" t="s">
        <v>234</v>
      </c>
      <c r="AM141" s="11">
        <f>IFERROR(VLOOKUP(AL141,Dicionário!A:B,2,0),"Conferir")</f>
        <v>0</v>
      </c>
      <c r="AN141" s="7">
        <v>0</v>
      </c>
      <c r="AO141" s="7" t="s">
        <v>145</v>
      </c>
      <c r="AP141" s="7">
        <f>IFERROR(VLOOKUP(AO141,Dicionário!A:B,2,0),"Conferir")</f>
        <v>2</v>
      </c>
      <c r="AQ141" s="7">
        <v>1323</v>
      </c>
      <c r="AR141" s="7" t="s">
        <v>144</v>
      </c>
      <c r="AS141" s="11">
        <f>IFERROR(VLOOKUP(AR141,Dicionário!A:B,2,0),"Conferir")</f>
        <v>2</v>
      </c>
      <c r="AT141" s="7">
        <v>0</v>
      </c>
      <c r="AU141" s="7" t="s">
        <v>145</v>
      </c>
      <c r="AV141" s="7">
        <f>IFERROR(VLOOKUP(AU141,Dicionário!A:B,2,0),"Conferir")</f>
        <v>2</v>
      </c>
      <c r="AW141" s="7">
        <v>0</v>
      </c>
      <c r="AX141" s="7">
        <v>0</v>
      </c>
      <c r="AY141" s="7" t="s">
        <v>145</v>
      </c>
      <c r="AZ141" s="11">
        <f>IFERROR(VLOOKUP(AY141,Dicionário!A:B,2,0),"Conferir")</f>
        <v>2</v>
      </c>
      <c r="BA141" s="7">
        <v>0</v>
      </c>
      <c r="BB141" s="7" t="s">
        <v>145</v>
      </c>
      <c r="BC141" s="7">
        <f>IFERROR(VLOOKUP(BB141,Dicionário!A:B,2,0),"Conferir")</f>
        <v>2</v>
      </c>
      <c r="BD141" s="7">
        <v>0</v>
      </c>
      <c r="BE141" s="7" t="s">
        <v>145</v>
      </c>
      <c r="BF141" s="11">
        <f>IFERROR(VLOOKUP(BE141,Dicionário!A:B,2,0),"Conferir")</f>
        <v>2</v>
      </c>
      <c r="BH141" s="7">
        <v>0</v>
      </c>
      <c r="BI141" s="7" t="s">
        <v>328</v>
      </c>
      <c r="BJ141" s="11">
        <f>IFERROR(VLOOKUP(BI141,Dicionário!$A:$B,2,0),"Conferir")</f>
        <v>3</v>
      </c>
      <c r="BK141" s="7">
        <v>0</v>
      </c>
      <c r="BL141" s="7" t="s">
        <v>187</v>
      </c>
      <c r="BM141" s="11">
        <f>IFERROR(VLOOKUP(BL141,Dicionário!A:B,2,0),"Conferir")</f>
        <v>2</v>
      </c>
      <c r="BN141" s="7">
        <v>0</v>
      </c>
      <c r="BO141" s="7" t="s">
        <v>148</v>
      </c>
      <c r="BP141" s="7">
        <f>IFERROR(VLOOKUP(BO141,Dicionário!A:B,2,0),"Conferir")</f>
        <v>2</v>
      </c>
      <c r="BQ141" s="7">
        <v>135</v>
      </c>
      <c r="BR141" s="7" t="s">
        <v>149</v>
      </c>
      <c r="BS141" s="11">
        <f>IFERROR(VLOOKUP(BR141,Dicionário!A:B,2,0),"Conferir")</f>
        <v>2</v>
      </c>
      <c r="BT141" s="7">
        <v>291</v>
      </c>
      <c r="BU141" s="7" t="s">
        <v>149</v>
      </c>
      <c r="BV141" s="7">
        <f>IFERROR(VLOOKUP(BU141,Dicionário!A:B,2,0),"Conferir")</f>
        <v>2</v>
      </c>
      <c r="BW141" s="7">
        <v>27</v>
      </c>
      <c r="BX141" s="7" t="s">
        <v>1089</v>
      </c>
      <c r="BY141" s="11">
        <f>IFERROR(VLOOKUP(BX141,Dicionário!A:B,2,0),"Conferir")</f>
        <v>0</v>
      </c>
      <c r="BZ141" s="7" t="s">
        <v>214</v>
      </c>
      <c r="CA141" s="7">
        <v>103</v>
      </c>
      <c r="CB141" s="7" t="s">
        <v>190</v>
      </c>
      <c r="CC141" s="11">
        <f>IFERROR(VLOOKUP(CB141,Dicionário!A:B,2,0),"Conferir")</f>
        <v>2</v>
      </c>
      <c r="CD141" s="7">
        <v>578</v>
      </c>
      <c r="CE141" s="7">
        <v>0</v>
      </c>
      <c r="CF141" s="7" t="s">
        <v>148</v>
      </c>
      <c r="CG141" s="7">
        <f>IFERROR(VLOOKUP(CF141,Dicionário!A:B,2,0),"Conferir")</f>
        <v>2</v>
      </c>
      <c r="CH141" s="7">
        <v>70</v>
      </c>
      <c r="CI141" s="7" t="s">
        <v>244</v>
      </c>
      <c r="CJ141" s="7">
        <f>IFERROR(VLOOKUP(CI141,Dicionário!A:B,2,0),"Conferir")</f>
        <v>2</v>
      </c>
      <c r="CK141" s="7">
        <v>150</v>
      </c>
      <c r="CL141" s="7" t="s">
        <v>152</v>
      </c>
      <c r="CM141" s="11">
        <f>IFERROR(VLOOKUP(CL141,Dicionário!A:B,2,0),"Conferir")</f>
        <v>2</v>
      </c>
      <c r="CO141" s="7">
        <v>0</v>
      </c>
      <c r="CP141" s="7">
        <v>0</v>
      </c>
      <c r="CQ141" s="7">
        <v>0</v>
      </c>
      <c r="CR141" s="7" t="s">
        <v>148</v>
      </c>
      <c r="CS141" s="11">
        <f>IFERROR(VLOOKUP(CR141,Dicionário!A:B,2,0),"Conferir")</f>
        <v>2</v>
      </c>
      <c r="CT141" s="7">
        <v>0</v>
      </c>
      <c r="CU141" s="7" t="s">
        <v>148</v>
      </c>
      <c r="CV141" s="11">
        <f>IFERROR(VLOOKUP(CU141,Dicionário!A:B,2,0),"Conferir")</f>
        <v>2</v>
      </c>
      <c r="CW141" s="7">
        <v>0</v>
      </c>
      <c r="CX141" s="7" t="s">
        <v>148</v>
      </c>
      <c r="CY141" s="11">
        <f>IFERROR(VLOOKUP(CX141,Dicionário!A:B,2,0),"Conferir")</f>
        <v>2</v>
      </c>
      <c r="CZ141" s="12">
        <f t="shared" si="3"/>
        <v>0</v>
      </c>
      <c r="DA141" s="7">
        <v>0</v>
      </c>
      <c r="DB141" s="7" t="s">
        <v>148</v>
      </c>
      <c r="DC141" s="7">
        <f>IFERROR(VLOOKUP(DB141,Dicionário!A:B,2,0),"Conferir")</f>
        <v>2</v>
      </c>
      <c r="DE141" s="7" t="s">
        <v>236</v>
      </c>
      <c r="DF141" s="7" t="s">
        <v>156</v>
      </c>
      <c r="DG141" s="11">
        <f>IFERROR(VLOOKUP(DF141,Dicionário!A:B,2,0),"Conferir")</f>
        <v>1</v>
      </c>
      <c r="DH141" s="7" t="s">
        <v>157</v>
      </c>
      <c r="DJ141" s="7" t="s">
        <v>158</v>
      </c>
      <c r="DK141" s="11">
        <f>IFERROR(VLOOKUP(DJ141,Dicionário!A:B,2,0),"Conferir")</f>
        <v>2</v>
      </c>
      <c r="DL141" s="7" t="s">
        <v>177</v>
      </c>
      <c r="DM141" s="11">
        <f>IFERROR(VLOOKUP(DL141,Dicionário!A:B,2,0),"Conferir")</f>
        <v>5</v>
      </c>
      <c r="DN141" s="7" t="s">
        <v>177</v>
      </c>
      <c r="DO141" s="11">
        <f>IFERROR(VLOOKUP(DN141,Dicionário!A:B,2,0),"Conferir")</f>
        <v>5</v>
      </c>
      <c r="DP141" s="7" t="s">
        <v>126</v>
      </c>
      <c r="DQ141" s="11">
        <f>IFERROR(VLOOKUP(DP141,Dicionário!A:B,2,0),"Conferir")</f>
        <v>1</v>
      </c>
      <c r="DR141" s="7" t="s">
        <v>127</v>
      </c>
      <c r="DS141" s="11">
        <f>IFERROR(VLOOKUP(DR141,Dicionário!A:B,2,0),"Conferir")</f>
        <v>2</v>
      </c>
      <c r="DW141" s="7">
        <f t="shared" si="4"/>
        <v>2273</v>
      </c>
      <c r="DX141" s="7">
        <f t="shared" si="5"/>
        <v>1327</v>
      </c>
    </row>
    <row r="142" spans="1:128" ht="14" x14ac:dyDescent="0.15">
      <c r="A142" s="6">
        <v>44968.540333124998</v>
      </c>
      <c r="B142" s="7" t="s">
        <v>743</v>
      </c>
      <c r="C142" s="7" t="s">
        <v>1204</v>
      </c>
      <c r="D142" s="7" t="s">
        <v>126</v>
      </c>
      <c r="E142" s="7" t="s">
        <v>127</v>
      </c>
      <c r="F142" s="7" t="s">
        <v>1205</v>
      </c>
      <c r="G142" s="7">
        <v>2</v>
      </c>
      <c r="H142" s="7">
        <v>2</v>
      </c>
      <c r="I142" s="7">
        <v>1</v>
      </c>
      <c r="J142" s="7" t="s">
        <v>131</v>
      </c>
      <c r="K142" s="7" t="s">
        <v>130</v>
      </c>
      <c r="L142" s="7" t="s">
        <v>1206</v>
      </c>
      <c r="M142" s="7">
        <v>2023010220</v>
      </c>
      <c r="N142" s="7" t="s">
        <v>1207</v>
      </c>
      <c r="O142" s="7">
        <v>11954499879</v>
      </c>
      <c r="P142" s="7">
        <v>386951421</v>
      </c>
      <c r="Q142" s="7">
        <v>41254089802</v>
      </c>
      <c r="R142" s="9">
        <v>34570</v>
      </c>
      <c r="S142" s="7">
        <v>2013</v>
      </c>
      <c r="T142" s="7">
        <v>29</v>
      </c>
      <c r="U142" s="7" t="s">
        <v>164</v>
      </c>
      <c r="V142" s="7" t="s">
        <v>136</v>
      </c>
      <c r="W142" s="7" t="s">
        <v>1208</v>
      </c>
      <c r="X142" s="8" t="s">
        <v>1209</v>
      </c>
      <c r="Y142" s="7" t="s">
        <v>502</v>
      </c>
      <c r="Z142" s="7" t="s">
        <v>140</v>
      </c>
      <c r="AA142" s="7" t="s">
        <v>167</v>
      </c>
      <c r="AB142" s="7" t="s">
        <v>142</v>
      </c>
      <c r="AD142" s="7">
        <v>1</v>
      </c>
      <c r="AE142" s="7">
        <v>1</v>
      </c>
      <c r="AF142" s="7">
        <f t="shared" si="0"/>
        <v>2</v>
      </c>
      <c r="AH142" s="7">
        <f t="shared" si="1"/>
        <v>2</v>
      </c>
      <c r="AI142" s="10" t="str">
        <f t="shared" si="2"/>
        <v>Ok</v>
      </c>
      <c r="AJ142" s="7" t="s">
        <v>143</v>
      </c>
      <c r="AK142" s="7">
        <v>0</v>
      </c>
      <c r="AL142" s="7" t="s">
        <v>145</v>
      </c>
      <c r="AM142" s="11">
        <f>IFERROR(VLOOKUP(AL142,Dicionário!A:B,2,0),"Conferir")</f>
        <v>2</v>
      </c>
      <c r="AN142" s="7">
        <v>0</v>
      </c>
      <c r="AO142" s="7" t="s">
        <v>145</v>
      </c>
      <c r="AP142" s="7">
        <f>IFERROR(VLOOKUP(AO142,Dicionário!A:B,2,0),"Conferir")</f>
        <v>2</v>
      </c>
      <c r="AQ142" s="7">
        <v>0</v>
      </c>
      <c r="AR142" s="7" t="s">
        <v>145</v>
      </c>
      <c r="AS142" s="11">
        <f>IFERROR(VLOOKUP(AR142,Dicionário!A:B,2,0),"Conferir")</f>
        <v>2</v>
      </c>
      <c r="AT142" s="7">
        <v>0</v>
      </c>
      <c r="AU142" s="7" t="s">
        <v>145</v>
      </c>
      <c r="AV142" s="7">
        <f>IFERROR(VLOOKUP(AU142,Dicionário!A:B,2,0),"Conferir")</f>
        <v>2</v>
      </c>
      <c r="AW142" s="7">
        <v>0</v>
      </c>
      <c r="AX142" s="7">
        <v>19.666666666666668</v>
      </c>
      <c r="AY142" s="7" t="s">
        <v>145</v>
      </c>
      <c r="AZ142" s="11">
        <f>IFERROR(VLOOKUP(AY142,Dicionário!A:B,2,0),"Conferir")</f>
        <v>2</v>
      </c>
      <c r="BA142" s="7">
        <v>0</v>
      </c>
      <c r="BB142" s="7" t="s">
        <v>145</v>
      </c>
      <c r="BC142" s="7">
        <f>IFERROR(VLOOKUP(BB142,Dicionário!A:B,2,0),"Conferir")</f>
        <v>2</v>
      </c>
      <c r="BD142" s="7">
        <v>2106</v>
      </c>
      <c r="BE142" s="7" t="s">
        <v>224</v>
      </c>
      <c r="BF142" s="11">
        <f>IFERROR(VLOOKUP(BE142,Dicionário!A:B,2,0),"Conferir")</f>
        <v>2</v>
      </c>
      <c r="BH142" s="7">
        <v>0</v>
      </c>
      <c r="BI142" s="7" t="s">
        <v>146</v>
      </c>
      <c r="BJ142" s="11">
        <f>IFERROR(VLOOKUP(BI142,Dicionário!$A:$B,2,0),"Conferir")</f>
        <v>2</v>
      </c>
      <c r="BK142" s="7">
        <v>1030</v>
      </c>
      <c r="BL142" s="7" t="s">
        <v>602</v>
      </c>
      <c r="BM142" s="11">
        <f>IFERROR(VLOOKUP(BL142,Dicionário!A:B,2,0),"Conferir")</f>
        <v>1</v>
      </c>
      <c r="BN142" s="7">
        <v>0</v>
      </c>
      <c r="BO142" s="7" t="s">
        <v>148</v>
      </c>
      <c r="BP142" s="7">
        <f>IFERROR(VLOOKUP(BO142,Dicionário!A:B,2,0),"Conferir")</f>
        <v>2</v>
      </c>
      <c r="BQ142" s="7">
        <v>0</v>
      </c>
      <c r="BR142" s="7" t="s">
        <v>149</v>
      </c>
      <c r="BS142" s="11">
        <f>IFERROR(VLOOKUP(BR142,Dicionário!A:B,2,0),"Conferir")</f>
        <v>2</v>
      </c>
      <c r="BT142" s="7">
        <v>40</v>
      </c>
      <c r="BU142" s="7" t="s">
        <v>150</v>
      </c>
      <c r="BV142" s="7">
        <f>IFERROR(VLOOKUP(BU142,Dicionário!A:B,2,0),"Conferir")</f>
        <v>0</v>
      </c>
      <c r="BW142" s="7">
        <v>58</v>
      </c>
      <c r="BX142" s="7" t="s">
        <v>189</v>
      </c>
      <c r="BY142" s="11">
        <f>IFERROR(VLOOKUP(BX142,Dicionário!A:B,2,0),"Conferir")</f>
        <v>2</v>
      </c>
      <c r="BZ142" s="7" t="s">
        <v>214</v>
      </c>
      <c r="CA142" s="7">
        <v>110</v>
      </c>
      <c r="CB142" s="7" t="s">
        <v>190</v>
      </c>
      <c r="CC142" s="11">
        <f>IFERROR(VLOOKUP(CB142,Dicionário!A:B,2,0),"Conferir")</f>
        <v>2</v>
      </c>
      <c r="CD142" s="7">
        <v>0</v>
      </c>
      <c r="CE142" s="7">
        <v>144</v>
      </c>
      <c r="CF142" s="7" t="s">
        <v>301</v>
      </c>
      <c r="CG142" s="7">
        <f>IFERROR(VLOOKUP(CF142,Dicionário!A:B,2,0),"Conferir")</f>
        <v>2</v>
      </c>
      <c r="CH142" s="7">
        <v>0</v>
      </c>
      <c r="CI142" s="7" t="s">
        <v>148</v>
      </c>
      <c r="CJ142" s="7">
        <f>IFERROR(VLOOKUP(CI142,Dicionário!A:B,2,0),"Conferir")</f>
        <v>2</v>
      </c>
      <c r="CK142" s="7">
        <v>14</v>
      </c>
      <c r="CL142" s="7" t="s">
        <v>148</v>
      </c>
      <c r="CM142" s="11">
        <f>IFERROR(VLOOKUP(CL142,Dicionário!A:B,2,0),"Conferir")</f>
        <v>2</v>
      </c>
      <c r="CN142" s="7" t="s">
        <v>1210</v>
      </c>
      <c r="CO142" s="7">
        <v>0</v>
      </c>
      <c r="CP142" s="7">
        <v>0</v>
      </c>
      <c r="CQ142" s="7">
        <v>0</v>
      </c>
      <c r="CR142" s="7" t="s">
        <v>148</v>
      </c>
      <c r="CS142" s="11">
        <f>IFERROR(VLOOKUP(CR142,Dicionário!A:B,2,0),"Conferir")</f>
        <v>2</v>
      </c>
      <c r="CT142" s="7">
        <v>0</v>
      </c>
      <c r="CU142" s="7" t="s">
        <v>148</v>
      </c>
      <c r="CV142" s="11">
        <f>IFERROR(VLOOKUP(CU142,Dicionário!A:B,2,0),"Conferir")</f>
        <v>2</v>
      </c>
      <c r="CW142" s="7">
        <v>236</v>
      </c>
      <c r="CX142" s="7" t="s">
        <v>247</v>
      </c>
      <c r="CY142" s="11">
        <f>IFERROR(VLOOKUP(CX142,Dicionário!A:B,2,0),"Conferir")</f>
        <v>2</v>
      </c>
      <c r="CZ142" s="12">
        <f t="shared" si="3"/>
        <v>19.666666666666668</v>
      </c>
      <c r="DA142" s="7">
        <v>0</v>
      </c>
      <c r="DB142" s="7" t="s">
        <v>148</v>
      </c>
      <c r="DC142" s="7">
        <f>IFERROR(VLOOKUP(DB142,Dicionário!A:B,2,0),"Conferir")</f>
        <v>2</v>
      </c>
      <c r="DD142" s="7" t="s">
        <v>1211</v>
      </c>
      <c r="DE142" s="7" t="s">
        <v>236</v>
      </c>
      <c r="DF142" s="7" t="s">
        <v>379</v>
      </c>
      <c r="DG142" s="11">
        <f>IFERROR(VLOOKUP(DF142,Dicionário!A:B,2,0),"Conferir")</f>
        <v>2</v>
      </c>
      <c r="DH142" s="7" t="s">
        <v>175</v>
      </c>
      <c r="DI142" s="7" t="s">
        <v>418</v>
      </c>
      <c r="DJ142" s="7" t="s">
        <v>158</v>
      </c>
      <c r="DK142" s="11">
        <f>IFERROR(VLOOKUP(DJ142,Dicionário!A:B,2,0),"Conferir")</f>
        <v>2</v>
      </c>
      <c r="DL142" s="7" t="s">
        <v>203</v>
      </c>
      <c r="DM142" s="11">
        <f>IFERROR(VLOOKUP(DL142,Dicionário!A:B,2,0),"Conferir")</f>
        <v>6</v>
      </c>
      <c r="DN142" s="7" t="s">
        <v>260</v>
      </c>
      <c r="DO142" s="11">
        <f>IFERROR(VLOOKUP(DN142,Dicionário!A:B,2,0),"Conferir")</f>
        <v>3</v>
      </c>
      <c r="DP142" s="7" t="s">
        <v>127</v>
      </c>
      <c r="DQ142" s="11">
        <f>IFERROR(VLOOKUP(DP142,Dicionário!A:B,2,0),"Conferir")</f>
        <v>2</v>
      </c>
      <c r="DR142" s="7" t="s">
        <v>126</v>
      </c>
      <c r="DS142" s="11">
        <f>IFERROR(VLOOKUP(DR142,Dicionário!A:B,2,0),"Conferir")</f>
        <v>1</v>
      </c>
      <c r="DW142" s="7">
        <f t="shared" si="4"/>
        <v>2106</v>
      </c>
      <c r="DX142" s="7">
        <f t="shared" si="5"/>
        <v>1338</v>
      </c>
    </row>
    <row r="143" spans="1:128" ht="14" x14ac:dyDescent="0.15">
      <c r="A143" s="6">
        <v>44961.709210057874</v>
      </c>
      <c r="B143" s="7" t="s">
        <v>345</v>
      </c>
      <c r="C143" s="7" t="s">
        <v>1212</v>
      </c>
      <c r="D143" s="7" t="s">
        <v>126</v>
      </c>
      <c r="E143" s="7" t="s">
        <v>127</v>
      </c>
      <c r="F143" s="7" t="s">
        <v>127</v>
      </c>
      <c r="G143" s="7">
        <v>1</v>
      </c>
      <c r="H143" s="7" t="s">
        <v>128</v>
      </c>
      <c r="I143" s="7" t="s">
        <v>129</v>
      </c>
      <c r="J143" s="7" t="s">
        <v>131</v>
      </c>
      <c r="K143" s="7" t="s">
        <v>130</v>
      </c>
      <c r="L143" s="7" t="s">
        <v>1213</v>
      </c>
      <c r="M143" s="7">
        <v>2023010246</v>
      </c>
      <c r="N143" s="7" t="s">
        <v>1214</v>
      </c>
      <c r="O143" s="7">
        <v>11983075463</v>
      </c>
      <c r="P143" s="7" t="s">
        <v>1215</v>
      </c>
      <c r="Q143" s="7">
        <v>47526953833</v>
      </c>
      <c r="R143" s="9">
        <v>38293</v>
      </c>
      <c r="S143" s="7">
        <v>2022</v>
      </c>
      <c r="T143" s="7">
        <v>18</v>
      </c>
      <c r="U143" s="7" t="s">
        <v>255</v>
      </c>
      <c r="V143" s="7" t="s">
        <v>136</v>
      </c>
      <c r="W143" s="7" t="s">
        <v>1216</v>
      </c>
      <c r="X143" s="8" t="s">
        <v>1217</v>
      </c>
      <c r="Y143" s="7" t="s">
        <v>139</v>
      </c>
      <c r="Z143" s="7" t="s">
        <v>140</v>
      </c>
      <c r="AA143" s="7" t="s">
        <v>167</v>
      </c>
      <c r="AB143" s="7" t="s">
        <v>142</v>
      </c>
      <c r="AC143" s="7" t="s">
        <v>1218</v>
      </c>
      <c r="AD143" s="7">
        <v>5</v>
      </c>
      <c r="AE143" s="7">
        <v>5</v>
      </c>
      <c r="AF143" s="7">
        <f t="shared" si="0"/>
        <v>10</v>
      </c>
      <c r="AH143" s="7">
        <f t="shared" si="1"/>
        <v>10</v>
      </c>
      <c r="AI143" s="10" t="str">
        <f t="shared" si="2"/>
        <v>Ok</v>
      </c>
      <c r="AJ143" s="7" t="s">
        <v>222</v>
      </c>
      <c r="AK143" s="7">
        <v>0</v>
      </c>
      <c r="AL143" s="7" t="s">
        <v>145</v>
      </c>
      <c r="AM143" s="11">
        <f>IFERROR(VLOOKUP(AL143,Dicionário!A:B,2,0),"Conferir")</f>
        <v>2</v>
      </c>
      <c r="AN143" s="7">
        <v>0</v>
      </c>
      <c r="AO143" s="7" t="s">
        <v>145</v>
      </c>
      <c r="AP143" s="7">
        <f>IFERROR(VLOOKUP(AO143,Dicionário!A:B,2,0),"Conferir")</f>
        <v>2</v>
      </c>
      <c r="AQ143" s="7">
        <v>2400</v>
      </c>
      <c r="AR143" s="7" t="s">
        <v>223</v>
      </c>
      <c r="AS143" s="11">
        <f>IFERROR(VLOOKUP(AR143,Dicionário!A:B,2,0),"Conferir")</f>
        <v>2</v>
      </c>
      <c r="AT143" s="7">
        <v>0</v>
      </c>
      <c r="AU143" s="7" t="s">
        <v>145</v>
      </c>
      <c r="AV143" s="7">
        <f>IFERROR(VLOOKUP(AU143,Dicionário!A:B,2,0),"Conferir")</f>
        <v>2</v>
      </c>
      <c r="AW143" s="7">
        <v>0</v>
      </c>
      <c r="AX143" s="7">
        <v>209.33333333333334</v>
      </c>
      <c r="AY143" s="7" t="s">
        <v>145</v>
      </c>
      <c r="AZ143" s="11">
        <f>IFERROR(VLOOKUP(AY143,Dicionário!A:B,2,0),"Conferir")</f>
        <v>2</v>
      </c>
      <c r="BA143" s="7">
        <v>2800</v>
      </c>
      <c r="BB143" s="7" t="s">
        <v>144</v>
      </c>
      <c r="BC143" s="7">
        <f>IFERROR(VLOOKUP(BB143,Dicionário!A:B,2,0),"Conferir")</f>
        <v>2</v>
      </c>
      <c r="BD143" s="7">
        <v>350</v>
      </c>
      <c r="BE143" s="7" t="s">
        <v>267</v>
      </c>
      <c r="BF143" s="11">
        <f>IFERROR(VLOOKUP(BE143,Dicionário!A:B,2,0),"Conferir")</f>
        <v>0</v>
      </c>
      <c r="BG143" s="7" t="s">
        <v>1219</v>
      </c>
      <c r="BH143" s="7">
        <v>0</v>
      </c>
      <c r="BI143" s="7" t="s">
        <v>146</v>
      </c>
      <c r="BJ143" s="11">
        <f>IFERROR(VLOOKUP(BI143,Dicionário!$A:$B,2,0),"Conferir")</f>
        <v>2</v>
      </c>
      <c r="BK143" s="7">
        <v>1900</v>
      </c>
      <c r="BL143" s="7" t="s">
        <v>147</v>
      </c>
      <c r="BM143" s="11">
        <f>IFERROR(VLOOKUP(BL143,Dicionário!A:B,2,0),"Conferir")</f>
        <v>0</v>
      </c>
      <c r="BN143" s="7">
        <v>0</v>
      </c>
      <c r="BO143" s="7" t="s">
        <v>148</v>
      </c>
      <c r="BP143" s="7">
        <f>IFERROR(VLOOKUP(BO143,Dicionário!A:B,2,0),"Conferir")</f>
        <v>2</v>
      </c>
      <c r="BQ143" s="7">
        <v>148</v>
      </c>
      <c r="BR143" s="7" t="s">
        <v>149</v>
      </c>
      <c r="BS143" s="11">
        <f>IFERROR(VLOOKUP(BR143,Dicionário!A:B,2,0),"Conferir")</f>
        <v>2</v>
      </c>
      <c r="BT143" s="7">
        <v>372</v>
      </c>
      <c r="BU143" s="7" t="s">
        <v>149</v>
      </c>
      <c r="BV143" s="7">
        <f>IFERROR(VLOOKUP(BU143,Dicionário!A:B,2,0),"Conferir")</f>
        <v>2</v>
      </c>
      <c r="BW143" s="7">
        <v>76</v>
      </c>
      <c r="BX143" s="7" t="s">
        <v>189</v>
      </c>
      <c r="BY143" s="11">
        <f>IFERROR(VLOOKUP(BX143,Dicionário!A:B,2,0),"Conferir")</f>
        <v>2</v>
      </c>
      <c r="BZ143" s="7" t="s">
        <v>214</v>
      </c>
      <c r="CA143" s="7">
        <v>209</v>
      </c>
      <c r="CB143" s="7" t="s">
        <v>190</v>
      </c>
      <c r="CC143" s="11">
        <f>IFERROR(VLOOKUP(CB143,Dicionário!A:B,2,0),"Conferir")</f>
        <v>2</v>
      </c>
      <c r="CD143" s="7">
        <v>300</v>
      </c>
      <c r="CE143" s="7">
        <v>0</v>
      </c>
      <c r="CF143" s="7" t="s">
        <v>148</v>
      </c>
      <c r="CG143" s="7">
        <f>IFERROR(VLOOKUP(CF143,Dicionário!A:B,2,0),"Conferir")</f>
        <v>2</v>
      </c>
      <c r="CH143" s="7">
        <v>603</v>
      </c>
      <c r="CI143" s="7" t="s">
        <v>244</v>
      </c>
      <c r="CJ143" s="7">
        <f>IFERROR(VLOOKUP(CI143,Dicionário!A:B,2,0),"Conferir")</f>
        <v>2</v>
      </c>
      <c r="CK143" s="7">
        <v>300</v>
      </c>
      <c r="CL143" s="7" t="s">
        <v>152</v>
      </c>
      <c r="CM143" s="11">
        <f>IFERROR(VLOOKUP(CL143,Dicionário!A:B,2,0),"Conferir")</f>
        <v>2</v>
      </c>
      <c r="CN143" s="7" t="s">
        <v>1220</v>
      </c>
      <c r="CO143" s="7">
        <v>1</v>
      </c>
      <c r="CP143" s="7">
        <v>0</v>
      </c>
      <c r="CQ143" s="7">
        <v>0</v>
      </c>
      <c r="CR143" s="7" t="s">
        <v>148</v>
      </c>
      <c r="CS143" s="11">
        <f>IFERROR(VLOOKUP(CR143,Dicionário!A:B,2,0),"Conferir")</f>
        <v>2</v>
      </c>
      <c r="CT143" s="7">
        <v>0</v>
      </c>
      <c r="CU143" s="7" t="s">
        <v>247</v>
      </c>
      <c r="CV143" s="11">
        <f>IFERROR(VLOOKUP(CU143,Dicionário!A:B,2,0),"Conferir")</f>
        <v>2</v>
      </c>
      <c r="CW143" s="7">
        <v>2512</v>
      </c>
      <c r="CX143" s="7" t="s">
        <v>247</v>
      </c>
      <c r="CY143" s="11">
        <f>IFERROR(VLOOKUP(CX143,Dicionário!A:B,2,0),"Conferir")</f>
        <v>2</v>
      </c>
      <c r="CZ143" s="12">
        <f t="shared" si="3"/>
        <v>209.33333333333334</v>
      </c>
      <c r="DA143" s="7">
        <v>0</v>
      </c>
      <c r="DB143" s="7" t="s">
        <v>148</v>
      </c>
      <c r="DC143" s="7">
        <f>IFERROR(VLOOKUP(DB143,Dicionário!A:B,2,0),"Conferir")</f>
        <v>2</v>
      </c>
      <c r="DD143" s="7" t="s">
        <v>1221</v>
      </c>
      <c r="DE143" s="7" t="s">
        <v>236</v>
      </c>
      <c r="DF143" s="7" t="s">
        <v>417</v>
      </c>
      <c r="DG143" s="11">
        <f>IFERROR(VLOOKUP(DF143,Dicionário!A:B,2,0),"Conferir")</f>
        <v>3</v>
      </c>
      <c r="DH143" s="7" t="s">
        <v>175</v>
      </c>
      <c r="DI143" s="7" t="s">
        <v>1222</v>
      </c>
      <c r="DJ143" s="7" t="s">
        <v>158</v>
      </c>
      <c r="DK143" s="11">
        <f>IFERROR(VLOOKUP(DJ143,Dicionário!A:B,2,0),"Conferir")</f>
        <v>2</v>
      </c>
      <c r="DL143" s="7" t="s">
        <v>177</v>
      </c>
      <c r="DM143" s="11">
        <f>IFERROR(VLOOKUP(DL143,Dicionário!A:B,2,0),"Conferir")</f>
        <v>5</v>
      </c>
      <c r="DN143" s="7" t="s">
        <v>203</v>
      </c>
      <c r="DO143" s="11">
        <f>IFERROR(VLOOKUP(DN143,Dicionário!A:B,2,0),"Conferir")</f>
        <v>6</v>
      </c>
      <c r="DP143" s="7" t="s">
        <v>127</v>
      </c>
      <c r="DQ143" s="11">
        <f>IFERROR(VLOOKUP(DP143,Dicionário!A:B,2,0),"Conferir")</f>
        <v>2</v>
      </c>
      <c r="DR143" s="7" t="s">
        <v>127</v>
      </c>
      <c r="DS143" s="11">
        <f>IFERROR(VLOOKUP(DR143,Dicionário!A:B,2,0),"Conferir")</f>
        <v>2</v>
      </c>
      <c r="DT143" s="7" t="s">
        <v>1223</v>
      </c>
      <c r="DW143" s="7">
        <f t="shared" si="4"/>
        <v>5550</v>
      </c>
      <c r="DX143" s="7">
        <f t="shared" si="5"/>
        <v>3832</v>
      </c>
    </row>
    <row r="144" spans="1:128" ht="14" x14ac:dyDescent="0.15">
      <c r="A144" s="6">
        <v>44961.719535462966</v>
      </c>
      <c r="B144" s="7" t="s">
        <v>248</v>
      </c>
      <c r="C144" s="7" t="s">
        <v>1224</v>
      </c>
      <c r="D144" s="7" t="s">
        <v>126</v>
      </c>
      <c r="E144" s="7" t="s">
        <v>127</v>
      </c>
      <c r="F144" s="7" t="s">
        <v>127</v>
      </c>
      <c r="G144" s="7" t="s">
        <v>128</v>
      </c>
      <c r="H144" s="7" t="s">
        <v>128</v>
      </c>
      <c r="I144" s="7" t="s">
        <v>129</v>
      </c>
      <c r="J144" s="7" t="s">
        <v>130</v>
      </c>
      <c r="K144" s="7" t="s">
        <v>131</v>
      </c>
      <c r="L144" s="7" t="s">
        <v>1225</v>
      </c>
      <c r="M144" s="7">
        <v>2023010223</v>
      </c>
      <c r="N144" s="7" t="s">
        <v>1226</v>
      </c>
      <c r="O144" s="7">
        <v>11987765045</v>
      </c>
      <c r="P144" s="7">
        <v>528518367</v>
      </c>
      <c r="Q144" s="7">
        <v>53061432884</v>
      </c>
      <c r="R144" s="9">
        <v>38803</v>
      </c>
      <c r="S144" s="7">
        <v>2023</v>
      </c>
      <c r="T144" s="7">
        <v>17</v>
      </c>
      <c r="U144" s="7" t="s">
        <v>255</v>
      </c>
      <c r="V144" s="7" t="s">
        <v>136</v>
      </c>
      <c r="W144" s="7" t="s">
        <v>1227</v>
      </c>
      <c r="X144" s="8" t="s">
        <v>1228</v>
      </c>
      <c r="Y144" s="7" t="s">
        <v>509</v>
      </c>
      <c r="Z144" s="7" t="s">
        <v>140</v>
      </c>
      <c r="AA144" s="7" t="s">
        <v>167</v>
      </c>
      <c r="AB144" s="7" t="s">
        <v>142</v>
      </c>
      <c r="AD144" s="7">
        <v>3</v>
      </c>
      <c r="AE144" s="7">
        <v>2</v>
      </c>
      <c r="AF144" s="7">
        <f t="shared" si="0"/>
        <v>4</v>
      </c>
      <c r="AG144" s="7">
        <v>1</v>
      </c>
      <c r="AH144" s="7">
        <f t="shared" si="1"/>
        <v>5</v>
      </c>
      <c r="AI144" s="10" t="str">
        <f t="shared" si="2"/>
        <v>Ok</v>
      </c>
      <c r="AJ144" s="7" t="s">
        <v>143</v>
      </c>
      <c r="AK144" s="7">
        <v>0</v>
      </c>
      <c r="AL144" s="7" t="s">
        <v>145</v>
      </c>
      <c r="AM144" s="11">
        <f>IFERROR(VLOOKUP(AL144,Dicionário!A:B,2,0),"Conferir")</f>
        <v>2</v>
      </c>
      <c r="AN144" s="7">
        <v>0</v>
      </c>
      <c r="AO144" s="7" t="s">
        <v>145</v>
      </c>
      <c r="AP144" s="7">
        <f>IFERROR(VLOOKUP(AO144,Dicionário!A:B,2,0),"Conferir")</f>
        <v>2</v>
      </c>
      <c r="AQ144" s="7">
        <v>2751</v>
      </c>
      <c r="AR144" s="7" t="s">
        <v>144</v>
      </c>
      <c r="AS144" s="11">
        <f>IFERROR(VLOOKUP(AR144,Dicionário!A:B,2,0),"Conferir")</f>
        <v>2</v>
      </c>
      <c r="AT144" s="7">
        <v>1300</v>
      </c>
      <c r="AU144" s="7" t="s">
        <v>267</v>
      </c>
      <c r="AV144" s="7">
        <f>IFERROR(VLOOKUP(AU144,Dicionário!A:B,2,0),"Conferir")</f>
        <v>0</v>
      </c>
      <c r="AW144" s="7">
        <v>0</v>
      </c>
      <c r="AX144" s="7">
        <v>0</v>
      </c>
      <c r="AY144" s="7" t="s">
        <v>145</v>
      </c>
      <c r="AZ144" s="11">
        <f>IFERROR(VLOOKUP(AY144,Dicionário!A:B,2,0),"Conferir")</f>
        <v>2</v>
      </c>
      <c r="BA144" s="7">
        <v>0</v>
      </c>
      <c r="BB144" s="7" t="s">
        <v>145</v>
      </c>
      <c r="BC144" s="7">
        <f>IFERROR(VLOOKUP(BB144,Dicionário!A:B,2,0),"Conferir")</f>
        <v>2</v>
      </c>
      <c r="BD144" s="7">
        <v>500</v>
      </c>
      <c r="BE144" s="7" t="s">
        <v>234</v>
      </c>
      <c r="BF144" s="11">
        <f>IFERROR(VLOOKUP(BE144,Dicionário!A:B,2,0),"Conferir")</f>
        <v>0</v>
      </c>
      <c r="BH144" s="7">
        <v>0</v>
      </c>
      <c r="BI144" s="7" t="s">
        <v>328</v>
      </c>
      <c r="BJ144" s="11">
        <f>IFERROR(VLOOKUP(BI144,Dicionário!$A:$B,2,0),"Conferir")</f>
        <v>3</v>
      </c>
      <c r="BK144" s="7">
        <v>0</v>
      </c>
      <c r="BL144" s="7" t="s">
        <v>329</v>
      </c>
      <c r="BM144" s="11">
        <f>IFERROR(VLOOKUP(BL144,Dicionário!A:B,2,0),"Conferir")</f>
        <v>2</v>
      </c>
      <c r="BN144" s="7">
        <v>0</v>
      </c>
      <c r="BO144" s="7" t="s">
        <v>212</v>
      </c>
      <c r="BP144" s="7">
        <f>IFERROR(VLOOKUP(BO144,Dicionário!A:B,2,0),"Conferir")</f>
        <v>2</v>
      </c>
      <c r="BQ144" s="7">
        <v>99</v>
      </c>
      <c r="BR144" s="7" t="s">
        <v>149</v>
      </c>
      <c r="BS144" s="11">
        <f>IFERROR(VLOOKUP(BR144,Dicionário!A:B,2,0),"Conferir")</f>
        <v>2</v>
      </c>
      <c r="BT144" s="7">
        <v>215</v>
      </c>
      <c r="BU144" s="7" t="s">
        <v>149</v>
      </c>
      <c r="BV144" s="7">
        <f>IFERROR(VLOOKUP(BU144,Dicionário!A:B,2,0),"Conferir")</f>
        <v>2</v>
      </c>
      <c r="BW144" s="7">
        <v>56</v>
      </c>
      <c r="BX144" s="7" t="s">
        <v>189</v>
      </c>
      <c r="BY144" s="11">
        <f>IFERROR(VLOOKUP(BX144,Dicionário!A:B,2,0),"Conferir")</f>
        <v>2</v>
      </c>
      <c r="BZ144" s="7" t="s">
        <v>214</v>
      </c>
      <c r="CA144" s="7">
        <v>170</v>
      </c>
      <c r="CB144" s="7" t="s">
        <v>190</v>
      </c>
      <c r="CC144" s="11">
        <f>IFERROR(VLOOKUP(CB144,Dicionário!A:B,2,0),"Conferir")</f>
        <v>2</v>
      </c>
      <c r="CD144" s="7">
        <v>100</v>
      </c>
      <c r="CE144" s="7">
        <v>0</v>
      </c>
      <c r="CF144" s="7" t="s">
        <v>148</v>
      </c>
      <c r="CG144" s="7">
        <f>IFERROR(VLOOKUP(CF144,Dicionário!A:B,2,0),"Conferir")</f>
        <v>2</v>
      </c>
      <c r="CH144" s="7">
        <v>525</v>
      </c>
      <c r="CI144" s="7" t="s">
        <v>191</v>
      </c>
      <c r="CJ144" s="7">
        <f>IFERROR(VLOOKUP(CI144,Dicionário!A:B,2,0),"Conferir")</f>
        <v>2</v>
      </c>
      <c r="CK144" s="7">
        <v>50</v>
      </c>
      <c r="CL144" s="7" t="s">
        <v>152</v>
      </c>
      <c r="CM144" s="11">
        <f>IFERROR(VLOOKUP(CL144,Dicionário!A:B,2,0),"Conferir")</f>
        <v>2</v>
      </c>
      <c r="CN144" s="7" t="s">
        <v>983</v>
      </c>
      <c r="CO144" s="7">
        <v>0</v>
      </c>
      <c r="CP144" s="7">
        <v>0</v>
      </c>
      <c r="CQ144" s="7">
        <v>0</v>
      </c>
      <c r="CR144" s="7" t="s">
        <v>148</v>
      </c>
      <c r="CS144" s="11">
        <f>IFERROR(VLOOKUP(CR144,Dicionário!A:B,2,0),"Conferir")</f>
        <v>2</v>
      </c>
      <c r="CT144" s="7">
        <v>0</v>
      </c>
      <c r="CU144" s="7" t="s">
        <v>154</v>
      </c>
      <c r="CV144" s="11">
        <f>IFERROR(VLOOKUP(CU144,Dicionário!A:B,2,0),"Conferir")</f>
        <v>0</v>
      </c>
      <c r="CW144" s="7">
        <v>0</v>
      </c>
      <c r="CX144" s="7" t="s">
        <v>154</v>
      </c>
      <c r="CY144" s="11">
        <f>IFERROR(VLOOKUP(CX144,Dicionário!A:B,2,0),"Conferir")</f>
        <v>0</v>
      </c>
      <c r="CZ144" s="12">
        <f t="shared" si="3"/>
        <v>0</v>
      </c>
      <c r="DA144" s="7">
        <v>0</v>
      </c>
      <c r="DB144" s="7" t="s">
        <v>148</v>
      </c>
      <c r="DC144" s="7">
        <f>IFERROR(VLOOKUP(DB144,Dicionário!A:B,2,0),"Conferir")</f>
        <v>2</v>
      </c>
      <c r="DD144" s="7" t="s">
        <v>1229</v>
      </c>
      <c r="DE144" s="7" t="s">
        <v>236</v>
      </c>
      <c r="DF144" s="7" t="s">
        <v>156</v>
      </c>
      <c r="DG144" s="11">
        <f>IFERROR(VLOOKUP(DF144,Dicionário!A:B,2,0),"Conferir")</f>
        <v>1</v>
      </c>
      <c r="DH144" s="7" t="s">
        <v>157</v>
      </c>
      <c r="DJ144" s="7" t="s">
        <v>1230</v>
      </c>
      <c r="DK144" s="11">
        <f>IFERROR(VLOOKUP(DJ144,Dicionário!A:B,2,0),"Conferir")</f>
        <v>1</v>
      </c>
      <c r="DL144" s="7" t="s">
        <v>177</v>
      </c>
      <c r="DM144" s="11">
        <f>IFERROR(VLOOKUP(DL144,Dicionário!A:B,2,0),"Conferir")</f>
        <v>5</v>
      </c>
      <c r="DN144" s="7" t="s">
        <v>194</v>
      </c>
      <c r="DO144" s="11">
        <f>IFERROR(VLOOKUP(DN144,Dicionário!A:B,2,0),"Conferir")</f>
        <v>7</v>
      </c>
      <c r="DP144" s="7" t="s">
        <v>127</v>
      </c>
      <c r="DQ144" s="11">
        <f>IFERROR(VLOOKUP(DP144,Dicionário!A:B,2,0),"Conferir")</f>
        <v>2</v>
      </c>
      <c r="DR144" s="7" t="s">
        <v>127</v>
      </c>
      <c r="DS144" s="11">
        <f>IFERROR(VLOOKUP(DR144,Dicionário!A:B,2,0),"Conferir")</f>
        <v>2</v>
      </c>
      <c r="DW144" s="7">
        <f t="shared" si="4"/>
        <v>4551</v>
      </c>
      <c r="DX144" s="7">
        <f t="shared" si="5"/>
        <v>1159</v>
      </c>
    </row>
    <row r="145" spans="1:128" ht="14" x14ac:dyDescent="0.15">
      <c r="A145" s="6">
        <v>44961.678129583335</v>
      </c>
      <c r="B145" s="7" t="s">
        <v>204</v>
      </c>
      <c r="C145" s="7" t="s">
        <v>1231</v>
      </c>
      <c r="D145" s="7" t="s">
        <v>126</v>
      </c>
      <c r="E145" s="7" t="s">
        <v>127</v>
      </c>
      <c r="F145" s="7" t="s">
        <v>127</v>
      </c>
      <c r="G145" s="7" t="s">
        <v>128</v>
      </c>
      <c r="H145" s="7" t="s">
        <v>128</v>
      </c>
      <c r="I145" s="7" t="s">
        <v>129</v>
      </c>
      <c r="J145" s="7" t="s">
        <v>131</v>
      </c>
      <c r="K145" s="7" t="s">
        <v>130</v>
      </c>
      <c r="L145" s="7" t="s">
        <v>1232</v>
      </c>
      <c r="M145" s="7">
        <v>2023010224</v>
      </c>
      <c r="N145" s="7" t="s">
        <v>1233</v>
      </c>
      <c r="O145" s="7">
        <v>11947684586</v>
      </c>
      <c r="P145" s="7" t="s">
        <v>1234</v>
      </c>
      <c r="Q145" s="7">
        <v>58492138807</v>
      </c>
      <c r="R145" s="9">
        <v>38721</v>
      </c>
      <c r="S145" s="7">
        <v>2023</v>
      </c>
      <c r="T145" s="7">
        <v>17</v>
      </c>
      <c r="U145" s="7" t="s">
        <v>164</v>
      </c>
      <c r="V145" s="7" t="s">
        <v>136</v>
      </c>
      <c r="W145" s="7" t="s">
        <v>1235</v>
      </c>
      <c r="X145" s="8" t="s">
        <v>1236</v>
      </c>
      <c r="Y145" s="7" t="s">
        <v>502</v>
      </c>
      <c r="Z145" s="7" t="s">
        <v>140</v>
      </c>
      <c r="AA145" s="7" t="s">
        <v>167</v>
      </c>
      <c r="AB145" s="7" t="s">
        <v>142</v>
      </c>
      <c r="AD145" s="7">
        <v>2</v>
      </c>
      <c r="AE145" s="7">
        <v>2</v>
      </c>
      <c r="AF145" s="7">
        <f t="shared" si="0"/>
        <v>4</v>
      </c>
      <c r="AH145" s="7">
        <f t="shared" si="1"/>
        <v>4</v>
      </c>
      <c r="AI145" s="10" t="str">
        <f t="shared" si="2"/>
        <v>Ok</v>
      </c>
      <c r="AJ145" s="7" t="s">
        <v>143</v>
      </c>
      <c r="AK145" s="7">
        <v>0</v>
      </c>
      <c r="AL145" s="7" t="s">
        <v>145</v>
      </c>
      <c r="AM145" s="11">
        <f>IFERROR(VLOOKUP(AL145,Dicionário!A:B,2,0),"Conferir")</f>
        <v>2</v>
      </c>
      <c r="AN145" s="7">
        <v>0</v>
      </c>
      <c r="AO145" s="7" t="s">
        <v>145</v>
      </c>
      <c r="AP145" s="7">
        <f>IFERROR(VLOOKUP(AO145,Dicionário!A:B,2,0),"Conferir")</f>
        <v>2</v>
      </c>
      <c r="AQ145" s="7">
        <v>2000</v>
      </c>
      <c r="AR145" s="7" t="s">
        <v>144</v>
      </c>
      <c r="AS145" s="11">
        <f>IFERROR(VLOOKUP(AR145,Dicionário!A:B,2,0),"Conferir")</f>
        <v>2</v>
      </c>
      <c r="AT145" s="7">
        <v>0</v>
      </c>
      <c r="AU145" s="7" t="s">
        <v>145</v>
      </c>
      <c r="AV145" s="7">
        <f>IFERROR(VLOOKUP(AU145,Dicionário!A:B,2,0),"Conferir")</f>
        <v>2</v>
      </c>
      <c r="AW145" s="7">
        <v>0</v>
      </c>
      <c r="AX145" s="7">
        <v>0</v>
      </c>
      <c r="AY145" s="7" t="s">
        <v>145</v>
      </c>
      <c r="AZ145" s="11">
        <f>IFERROR(VLOOKUP(AY145,Dicionário!A:B,2,0),"Conferir")</f>
        <v>2</v>
      </c>
      <c r="BA145" s="7">
        <v>0</v>
      </c>
      <c r="BB145" s="7" t="s">
        <v>145</v>
      </c>
      <c r="BC145" s="7">
        <f>IFERROR(VLOOKUP(BB145,Dicionário!A:B,2,0),"Conferir")</f>
        <v>2</v>
      </c>
      <c r="BD145" s="7">
        <v>0</v>
      </c>
      <c r="BE145" s="7" t="s">
        <v>145</v>
      </c>
      <c r="BF145" s="11">
        <f>IFERROR(VLOOKUP(BE145,Dicionário!A:B,2,0),"Conferir")</f>
        <v>2</v>
      </c>
      <c r="BH145" s="7">
        <v>0</v>
      </c>
      <c r="BI145" s="7" t="s">
        <v>146</v>
      </c>
      <c r="BJ145" s="11">
        <f>IFERROR(VLOOKUP(BI145,Dicionário!$A:$B,2,0),"Conferir")</f>
        <v>2</v>
      </c>
      <c r="BK145" s="7">
        <v>600</v>
      </c>
      <c r="BL145" s="7" t="s">
        <v>202</v>
      </c>
      <c r="BM145" s="11">
        <f>IFERROR(VLOOKUP(BL145,Dicionário!A:B,2,0),"Conferir")</f>
        <v>2</v>
      </c>
      <c r="BN145" s="7">
        <v>0</v>
      </c>
      <c r="BO145" s="7" t="s">
        <v>148</v>
      </c>
      <c r="BP145" s="7">
        <f>IFERROR(VLOOKUP(BO145,Dicionário!A:B,2,0),"Conferir")</f>
        <v>2</v>
      </c>
      <c r="BQ145" s="7">
        <v>67</v>
      </c>
      <c r="BR145" s="7" t="s">
        <v>149</v>
      </c>
      <c r="BS145" s="11">
        <f>IFERROR(VLOOKUP(BR145,Dicionário!A:B,2,0),"Conferir")</f>
        <v>2</v>
      </c>
      <c r="BT145" s="7">
        <v>93</v>
      </c>
      <c r="BU145" s="7" t="s">
        <v>149</v>
      </c>
      <c r="BV145" s="7">
        <f>IFERROR(VLOOKUP(BU145,Dicionário!A:B,2,0),"Conferir")</f>
        <v>2</v>
      </c>
      <c r="BW145" s="7">
        <v>0</v>
      </c>
      <c r="BX145" s="7" t="s">
        <v>148</v>
      </c>
      <c r="BY145" s="11">
        <f>IFERROR(VLOOKUP(BX145,Dicionário!A:B,2,0),"Conferir")</f>
        <v>2</v>
      </c>
      <c r="BZ145" s="7" t="s">
        <v>170</v>
      </c>
      <c r="CA145" s="7">
        <v>80</v>
      </c>
      <c r="CB145" s="7" t="s">
        <v>190</v>
      </c>
      <c r="CC145" s="11">
        <f>IFERROR(VLOOKUP(CB145,Dicionário!A:B,2,0),"Conferir")</f>
        <v>2</v>
      </c>
      <c r="CD145" s="7">
        <v>180</v>
      </c>
      <c r="CE145" s="7">
        <v>0</v>
      </c>
      <c r="CF145" s="7" t="s">
        <v>148</v>
      </c>
      <c r="CG145" s="7">
        <f>IFERROR(VLOOKUP(CF145,Dicionário!A:B,2,0),"Conferir")</f>
        <v>2</v>
      </c>
      <c r="CH145" s="7">
        <v>70</v>
      </c>
      <c r="CI145" s="7" t="s">
        <v>225</v>
      </c>
      <c r="CJ145" s="7">
        <f>IFERROR(VLOOKUP(CI145,Dicionário!A:B,2,0),"Conferir")</f>
        <v>0</v>
      </c>
      <c r="CK145" s="7">
        <v>330</v>
      </c>
      <c r="CL145" s="7" t="s">
        <v>192</v>
      </c>
      <c r="CM145" s="11">
        <f>IFERROR(VLOOKUP(CL145,Dicionário!A:B,2,0),"Conferir")</f>
        <v>0</v>
      </c>
      <c r="CN145" s="7" t="s">
        <v>1237</v>
      </c>
      <c r="CO145" s="7">
        <v>0</v>
      </c>
      <c r="CP145" s="7">
        <v>0</v>
      </c>
      <c r="CQ145" s="7">
        <v>0</v>
      </c>
      <c r="CR145" s="7" t="s">
        <v>148</v>
      </c>
      <c r="CS145" s="11">
        <f>IFERROR(VLOOKUP(CR145,Dicionário!A:B,2,0),"Conferir")</f>
        <v>2</v>
      </c>
      <c r="CT145" s="7">
        <v>0</v>
      </c>
      <c r="CU145" s="7" t="s">
        <v>247</v>
      </c>
      <c r="CV145" s="11">
        <f>IFERROR(VLOOKUP(CU145,Dicionário!A:B,2,0),"Conferir")</f>
        <v>2</v>
      </c>
      <c r="CW145" s="7">
        <v>0</v>
      </c>
      <c r="CX145" s="7" t="s">
        <v>247</v>
      </c>
      <c r="CY145" s="11">
        <f>IFERROR(VLOOKUP(CX145,Dicionário!A:B,2,0),"Conferir")</f>
        <v>2</v>
      </c>
      <c r="CZ145" s="12">
        <f t="shared" si="3"/>
        <v>0</v>
      </c>
      <c r="DA145" s="7">
        <v>0</v>
      </c>
      <c r="DB145" s="7" t="s">
        <v>148</v>
      </c>
      <c r="DC145" s="7">
        <f>IFERROR(VLOOKUP(DB145,Dicionário!A:B,2,0),"Conferir")</f>
        <v>2</v>
      </c>
      <c r="DE145" s="7" t="s">
        <v>156</v>
      </c>
      <c r="DF145" s="7" t="s">
        <v>156</v>
      </c>
      <c r="DG145" s="11">
        <f>IFERROR(VLOOKUP(DF145,Dicionário!A:B,2,0),"Conferir")</f>
        <v>1</v>
      </c>
      <c r="DH145" s="7" t="s">
        <v>157</v>
      </c>
      <c r="DJ145" s="7" t="s">
        <v>158</v>
      </c>
      <c r="DK145" s="11">
        <f>IFERROR(VLOOKUP(DJ145,Dicionário!A:B,2,0),"Conferir")</f>
        <v>2</v>
      </c>
      <c r="DL145" s="7" t="s">
        <v>237</v>
      </c>
      <c r="DM145" s="11">
        <f>IFERROR(VLOOKUP(DL145,Dicionário!A:B,2,0),"Conferir")</f>
        <v>1</v>
      </c>
      <c r="DN145" s="7" t="s">
        <v>176</v>
      </c>
      <c r="DO145" s="11">
        <f>IFERROR(VLOOKUP(DN145,Dicionário!A:B,2,0),"Conferir")</f>
        <v>2</v>
      </c>
      <c r="DP145" s="7" t="s">
        <v>127</v>
      </c>
      <c r="DQ145" s="11">
        <f>IFERROR(VLOOKUP(DP145,Dicionário!A:B,2,0),"Conferir")</f>
        <v>2</v>
      </c>
      <c r="DR145" s="7" t="s">
        <v>127</v>
      </c>
      <c r="DS145" s="11">
        <f>IFERROR(VLOOKUP(DR145,Dicionário!A:B,2,0),"Conferir")</f>
        <v>2</v>
      </c>
      <c r="DW145" s="7">
        <f t="shared" si="4"/>
        <v>2000</v>
      </c>
      <c r="DX145" s="7">
        <f t="shared" si="5"/>
        <v>1420</v>
      </c>
    </row>
    <row r="146" spans="1:128" ht="14" x14ac:dyDescent="0.15">
      <c r="A146" s="6">
        <v>44968.599429571761</v>
      </c>
      <c r="B146" s="7" t="s">
        <v>195</v>
      </c>
      <c r="C146" s="7" t="s">
        <v>1238</v>
      </c>
      <c r="D146" s="7" t="s">
        <v>126</v>
      </c>
      <c r="E146" s="7" t="s">
        <v>126</v>
      </c>
      <c r="F146" s="7" t="s">
        <v>127</v>
      </c>
      <c r="G146" s="7">
        <v>3</v>
      </c>
      <c r="H146" s="7">
        <v>2</v>
      </c>
      <c r="I146" s="7" t="s">
        <v>129</v>
      </c>
      <c r="J146" s="7" t="s">
        <v>131</v>
      </c>
      <c r="K146" s="7" t="s">
        <v>130</v>
      </c>
      <c r="L146" s="7" t="s">
        <v>1239</v>
      </c>
      <c r="M146" s="7">
        <v>2023010225</v>
      </c>
      <c r="N146" s="7" t="s">
        <v>1240</v>
      </c>
      <c r="O146" s="7">
        <v>11988709378</v>
      </c>
      <c r="P146" s="7">
        <v>392494504</v>
      </c>
      <c r="Q146" s="7">
        <v>48096561871</v>
      </c>
      <c r="R146" s="9">
        <v>38145</v>
      </c>
      <c r="S146" s="7">
        <v>2021</v>
      </c>
      <c r="T146" s="7">
        <v>19</v>
      </c>
      <c r="U146" s="7" t="s">
        <v>255</v>
      </c>
      <c r="V146" s="7" t="s">
        <v>136</v>
      </c>
      <c r="W146" s="7" t="s">
        <v>1241</v>
      </c>
      <c r="X146" s="8" t="s">
        <v>1242</v>
      </c>
      <c r="Y146" s="7" t="s">
        <v>404</v>
      </c>
      <c r="Z146" s="7" t="s">
        <v>140</v>
      </c>
      <c r="AA146" s="7" t="s">
        <v>167</v>
      </c>
      <c r="AB146" s="7" t="s">
        <v>142</v>
      </c>
      <c r="AD146" s="7">
        <v>3</v>
      </c>
      <c r="AE146" s="7">
        <v>3</v>
      </c>
      <c r="AF146" s="7">
        <f t="shared" si="0"/>
        <v>6</v>
      </c>
      <c r="AH146" s="7">
        <f t="shared" si="1"/>
        <v>6</v>
      </c>
      <c r="AI146" s="10" t="str">
        <f t="shared" si="2"/>
        <v>Ok</v>
      </c>
      <c r="AJ146" s="7" t="s">
        <v>143</v>
      </c>
      <c r="AK146" s="7">
        <v>0</v>
      </c>
      <c r="AL146" s="7" t="s">
        <v>145</v>
      </c>
      <c r="AM146" s="11">
        <f>IFERROR(VLOOKUP(AL146,Dicionário!A:B,2,0),"Conferir")</f>
        <v>2</v>
      </c>
      <c r="AN146" s="7">
        <v>0</v>
      </c>
      <c r="AO146" s="7" t="s">
        <v>145</v>
      </c>
      <c r="AP146" s="7">
        <f>IFERROR(VLOOKUP(AO146,Dicionário!A:B,2,0),"Conferir")</f>
        <v>2</v>
      </c>
      <c r="AQ146" s="7">
        <v>0</v>
      </c>
      <c r="AR146" s="7" t="s">
        <v>145</v>
      </c>
      <c r="AS146" s="11">
        <f>IFERROR(VLOOKUP(AR146,Dicionário!A:B,2,0),"Conferir")</f>
        <v>2</v>
      </c>
      <c r="AT146" s="7">
        <v>1700</v>
      </c>
      <c r="AU146" s="7" t="s">
        <v>210</v>
      </c>
      <c r="AV146" s="7">
        <f>IFERROR(VLOOKUP(AU146,Dicionário!A:B,2,0),"Conferir")</f>
        <v>2</v>
      </c>
      <c r="AW146" s="7">
        <v>0</v>
      </c>
      <c r="AX146" s="7">
        <v>0</v>
      </c>
      <c r="AY146" s="7" t="s">
        <v>145</v>
      </c>
      <c r="AZ146" s="11">
        <f>IFERROR(VLOOKUP(AY146,Dicionário!A:B,2,0),"Conferir")</f>
        <v>2</v>
      </c>
      <c r="BA146" s="7">
        <v>0</v>
      </c>
      <c r="BB146" s="7" t="s">
        <v>145</v>
      </c>
      <c r="BC146" s="7">
        <f>IFERROR(VLOOKUP(BB146,Dicionário!A:B,2,0),"Conferir")</f>
        <v>2</v>
      </c>
      <c r="BD146" s="7">
        <v>0</v>
      </c>
      <c r="BE146" s="7" t="s">
        <v>145</v>
      </c>
      <c r="BF146" s="11">
        <f>IFERROR(VLOOKUP(BE146,Dicionário!A:B,2,0),"Conferir")</f>
        <v>2</v>
      </c>
      <c r="BG146" s="7" t="s">
        <v>1243</v>
      </c>
      <c r="BH146" s="7">
        <v>0</v>
      </c>
      <c r="BI146" s="7" t="s">
        <v>146</v>
      </c>
      <c r="BJ146" s="11">
        <f>IFERROR(VLOOKUP(BI146,Dicionário!$A:$B,2,0),"Conferir")</f>
        <v>2</v>
      </c>
      <c r="BK146" s="7">
        <v>1760</v>
      </c>
      <c r="BL146" s="7" t="s">
        <v>168</v>
      </c>
      <c r="BM146" s="11">
        <f>IFERROR(VLOOKUP(BL146,Dicionário!A:B,2,0),"Conferir")</f>
        <v>0</v>
      </c>
      <c r="BN146" s="7">
        <v>1441</v>
      </c>
      <c r="BO146" s="7" t="s">
        <v>188</v>
      </c>
      <c r="BP146" s="7">
        <f>IFERROR(VLOOKUP(BO146,Dicionário!A:B,2,0),"Conferir")</f>
        <v>2</v>
      </c>
      <c r="BQ146" s="7">
        <v>70</v>
      </c>
      <c r="BR146" s="7" t="s">
        <v>149</v>
      </c>
      <c r="BS146" s="11">
        <f>IFERROR(VLOOKUP(BR146,Dicionário!A:B,2,0),"Conferir")</f>
        <v>2</v>
      </c>
      <c r="BT146" s="7">
        <v>168</v>
      </c>
      <c r="BU146" s="7" t="s">
        <v>149</v>
      </c>
      <c r="BV146" s="7">
        <f>IFERROR(VLOOKUP(BU146,Dicionário!A:B,2,0),"Conferir")</f>
        <v>2</v>
      </c>
      <c r="BW146" s="7">
        <v>0</v>
      </c>
      <c r="BX146" s="7" t="s">
        <v>148</v>
      </c>
      <c r="BY146" s="11">
        <f>IFERROR(VLOOKUP(BX146,Dicionário!A:B,2,0),"Conferir")</f>
        <v>2</v>
      </c>
      <c r="BZ146" s="7" t="s">
        <v>170</v>
      </c>
      <c r="CA146" s="7">
        <v>107</v>
      </c>
      <c r="CB146" s="7" t="s">
        <v>190</v>
      </c>
      <c r="CC146" s="11">
        <f>IFERROR(VLOOKUP(CB146,Dicionário!A:B,2,0),"Conferir")</f>
        <v>2</v>
      </c>
      <c r="CD146" s="7">
        <v>300</v>
      </c>
      <c r="CE146" s="7">
        <v>0</v>
      </c>
      <c r="CF146" s="7" t="s">
        <v>148</v>
      </c>
      <c r="CG146" s="7">
        <f>IFERROR(VLOOKUP(CF146,Dicionário!A:B,2,0),"Conferir")</f>
        <v>2</v>
      </c>
      <c r="CH146" s="7">
        <v>0</v>
      </c>
      <c r="CI146" s="7" t="s">
        <v>148</v>
      </c>
      <c r="CJ146" s="7">
        <f>IFERROR(VLOOKUP(CI146,Dicionário!A:B,2,0),"Conferir")</f>
        <v>2</v>
      </c>
      <c r="CK146" s="7">
        <v>80</v>
      </c>
      <c r="CL146" s="7" t="s">
        <v>152</v>
      </c>
      <c r="CM146" s="11">
        <f>IFERROR(VLOOKUP(CL146,Dicionário!A:B,2,0),"Conferir")</f>
        <v>2</v>
      </c>
      <c r="CN146" s="7" t="s">
        <v>1244</v>
      </c>
      <c r="CO146" s="7">
        <v>0</v>
      </c>
      <c r="CP146" s="7">
        <v>0</v>
      </c>
      <c r="CQ146" s="7">
        <v>0</v>
      </c>
      <c r="CR146" s="7" t="s">
        <v>148</v>
      </c>
      <c r="CS146" s="11">
        <f>IFERROR(VLOOKUP(CR146,Dicionário!A:B,2,0),"Conferir")</f>
        <v>2</v>
      </c>
      <c r="CT146" s="7">
        <v>0</v>
      </c>
      <c r="CU146" s="7" t="s">
        <v>148</v>
      </c>
      <c r="CV146" s="11">
        <f>IFERROR(VLOOKUP(CU146,Dicionário!A:B,2,0),"Conferir")</f>
        <v>2</v>
      </c>
      <c r="CW146" s="7">
        <v>0</v>
      </c>
      <c r="CX146" s="7" t="s">
        <v>148</v>
      </c>
      <c r="CY146" s="11">
        <f>IFERROR(VLOOKUP(CX146,Dicionário!A:B,2,0),"Conferir")</f>
        <v>2</v>
      </c>
      <c r="CZ146" s="12">
        <f t="shared" si="3"/>
        <v>0</v>
      </c>
      <c r="DA146" s="7">
        <v>10395</v>
      </c>
      <c r="DB146" s="7" t="s">
        <v>247</v>
      </c>
      <c r="DC146" s="7">
        <f>IFERROR(VLOOKUP(DB146,Dicionário!A:B,2,0),"Conferir")</f>
        <v>2</v>
      </c>
      <c r="DD146" s="7" t="s">
        <v>1245</v>
      </c>
      <c r="DE146" s="7" t="s">
        <v>156</v>
      </c>
      <c r="DF146" s="7" t="s">
        <v>156</v>
      </c>
      <c r="DG146" s="11">
        <f>IFERROR(VLOOKUP(DF146,Dicionário!A:B,2,0),"Conferir")</f>
        <v>1</v>
      </c>
      <c r="DH146" s="7" t="s">
        <v>175</v>
      </c>
      <c r="DJ146" s="7" t="s">
        <v>158</v>
      </c>
      <c r="DK146" s="11">
        <f>IFERROR(VLOOKUP(DJ146,Dicionário!A:B,2,0),"Conferir")</f>
        <v>2</v>
      </c>
      <c r="DL146" s="7" t="s">
        <v>176</v>
      </c>
      <c r="DM146" s="11">
        <f>IFERROR(VLOOKUP(DL146,Dicionário!A:B,2,0),"Conferir")</f>
        <v>2</v>
      </c>
      <c r="DN146" s="7" t="s">
        <v>177</v>
      </c>
      <c r="DO146" s="11">
        <f>IFERROR(VLOOKUP(DN146,Dicionário!A:B,2,0),"Conferir")</f>
        <v>5</v>
      </c>
      <c r="DP146" s="7" t="s">
        <v>127</v>
      </c>
      <c r="DQ146" s="11">
        <f>IFERROR(VLOOKUP(DP146,Dicionário!A:B,2,0),"Conferir")</f>
        <v>2</v>
      </c>
      <c r="DR146" s="7" t="s">
        <v>126</v>
      </c>
      <c r="DS146" s="11">
        <f>IFERROR(VLOOKUP(DR146,Dicionário!A:B,2,0),"Conferir")</f>
        <v>1</v>
      </c>
      <c r="DW146" s="7">
        <f t="shared" si="4"/>
        <v>1700</v>
      </c>
      <c r="DX146" s="7">
        <f t="shared" si="5"/>
        <v>3926</v>
      </c>
    </row>
    <row r="147" spans="1:128" ht="14" x14ac:dyDescent="0.15">
      <c r="A147" s="6">
        <v>44961.592442824069</v>
      </c>
      <c r="B147" s="7" t="s">
        <v>721</v>
      </c>
      <c r="C147" s="7" t="s">
        <v>1246</v>
      </c>
      <c r="D147" s="7" t="s">
        <v>126</v>
      </c>
      <c r="E147" s="7" t="s">
        <v>127</v>
      </c>
      <c r="F147" s="7" t="s">
        <v>1247</v>
      </c>
      <c r="G147" s="7">
        <v>2</v>
      </c>
      <c r="H147" s="7" t="s">
        <v>128</v>
      </c>
      <c r="I147" s="7" t="s">
        <v>129</v>
      </c>
      <c r="J147" s="7" t="s">
        <v>130</v>
      </c>
      <c r="K147" s="7" t="s">
        <v>131</v>
      </c>
      <c r="L147" s="7" t="s">
        <v>1248</v>
      </c>
      <c r="M147" s="7">
        <v>2023010230</v>
      </c>
      <c r="N147" s="7" t="s">
        <v>1249</v>
      </c>
      <c r="O147" s="7">
        <v>11932073677</v>
      </c>
      <c r="P147" s="7">
        <v>509975094</v>
      </c>
      <c r="Q147" s="7">
        <v>47755765857</v>
      </c>
      <c r="R147" s="9">
        <v>37050</v>
      </c>
      <c r="S147" s="7">
        <v>2019</v>
      </c>
      <c r="T147" s="7">
        <v>22</v>
      </c>
      <c r="U147" s="7" t="s">
        <v>255</v>
      </c>
      <c r="V147" s="7" t="s">
        <v>136</v>
      </c>
      <c r="W147" s="7" t="s">
        <v>1250</v>
      </c>
      <c r="X147" s="8" t="s">
        <v>1251</v>
      </c>
      <c r="Y147" s="7" t="s">
        <v>139</v>
      </c>
      <c r="Z147" s="7" t="s">
        <v>140</v>
      </c>
      <c r="AA147" s="7" t="s">
        <v>167</v>
      </c>
      <c r="AB147" s="7" t="s">
        <v>142</v>
      </c>
      <c r="AD147" s="7">
        <v>2</v>
      </c>
      <c r="AE147" s="7">
        <v>1</v>
      </c>
      <c r="AF147" s="7">
        <f t="shared" si="0"/>
        <v>2</v>
      </c>
      <c r="AG147" s="7">
        <v>0</v>
      </c>
      <c r="AH147" s="7">
        <f t="shared" si="1"/>
        <v>2</v>
      </c>
      <c r="AI147" s="10" t="str">
        <f t="shared" si="2"/>
        <v>Ok</v>
      </c>
      <c r="AJ147" s="7" t="s">
        <v>143</v>
      </c>
      <c r="AK147" s="7">
        <v>2152</v>
      </c>
      <c r="AL147" s="7" t="s">
        <v>144</v>
      </c>
      <c r="AM147" s="11">
        <f>IFERROR(VLOOKUP(AL147,Dicionário!A:B,2,0),"Conferir")</f>
        <v>2</v>
      </c>
      <c r="AN147" s="7">
        <v>0</v>
      </c>
      <c r="AO147" s="7" t="s">
        <v>145</v>
      </c>
      <c r="AP147" s="7">
        <f>IFERROR(VLOOKUP(AO147,Dicionário!A:B,2,0),"Conferir")</f>
        <v>2</v>
      </c>
      <c r="AQ147" s="7">
        <v>0</v>
      </c>
      <c r="AR147" s="7" t="s">
        <v>145</v>
      </c>
      <c r="AS147" s="11">
        <f>IFERROR(VLOOKUP(AR147,Dicionário!A:B,2,0),"Conferir")</f>
        <v>2</v>
      </c>
      <c r="AT147" s="7">
        <v>0</v>
      </c>
      <c r="AU147" s="7" t="s">
        <v>145</v>
      </c>
      <c r="AV147" s="7">
        <f>IFERROR(VLOOKUP(AU147,Dicionário!A:B,2,0),"Conferir")</f>
        <v>2</v>
      </c>
      <c r="AW147" s="7">
        <v>2903</v>
      </c>
      <c r="AX147" s="7">
        <v>2903</v>
      </c>
      <c r="AY147" s="7" t="s">
        <v>144</v>
      </c>
      <c r="AZ147" s="11">
        <f>IFERROR(VLOOKUP(AY147,Dicionário!A:B,2,0),"Conferir")</f>
        <v>2</v>
      </c>
      <c r="BA147" s="7">
        <v>0</v>
      </c>
      <c r="BB147" s="7" t="s">
        <v>145</v>
      </c>
      <c r="BC147" s="7">
        <f>IFERROR(VLOOKUP(BB147,Dicionário!A:B,2,0),"Conferir")</f>
        <v>2</v>
      </c>
      <c r="BD147" s="7">
        <v>0</v>
      </c>
      <c r="BE147" s="7" t="s">
        <v>145</v>
      </c>
      <c r="BF147" s="11">
        <f>IFERROR(VLOOKUP(BE147,Dicionário!A:B,2,0),"Conferir")</f>
        <v>2</v>
      </c>
      <c r="BH147" s="7">
        <v>0</v>
      </c>
      <c r="BI147" s="7" t="s">
        <v>146</v>
      </c>
      <c r="BJ147" s="11">
        <f>IFERROR(VLOOKUP(BI147,Dicionário!$A:$B,2,0),"Conferir")</f>
        <v>2</v>
      </c>
      <c r="BK147" s="7">
        <v>890</v>
      </c>
      <c r="BL147" s="7" t="s">
        <v>202</v>
      </c>
      <c r="BM147" s="11">
        <f>IFERROR(VLOOKUP(BL147,Dicionário!A:B,2,0),"Conferir")</f>
        <v>2</v>
      </c>
      <c r="BN147" s="7">
        <v>240</v>
      </c>
      <c r="BO147" s="7" t="s">
        <v>188</v>
      </c>
      <c r="BP147" s="7">
        <f>IFERROR(VLOOKUP(BO147,Dicionário!A:B,2,0),"Conferir")</f>
        <v>2</v>
      </c>
      <c r="BQ147" s="7">
        <v>97</v>
      </c>
      <c r="BR147" s="7" t="s">
        <v>149</v>
      </c>
      <c r="BS147" s="11">
        <f>IFERROR(VLOOKUP(BR147,Dicionário!A:B,2,0),"Conferir")</f>
        <v>2</v>
      </c>
      <c r="BT147" s="7">
        <v>213</v>
      </c>
      <c r="BU147" s="7" t="s">
        <v>149</v>
      </c>
      <c r="BV147" s="7">
        <f>IFERROR(VLOOKUP(BU147,Dicionário!A:B,2,0),"Conferir")</f>
        <v>2</v>
      </c>
      <c r="BW147" s="7">
        <v>107</v>
      </c>
      <c r="BX147" s="7" t="s">
        <v>189</v>
      </c>
      <c r="BY147" s="11">
        <f>IFERROR(VLOOKUP(BX147,Dicionário!A:B,2,0),"Conferir")</f>
        <v>2</v>
      </c>
      <c r="BZ147" s="7" t="s">
        <v>214</v>
      </c>
      <c r="CA147" s="7">
        <v>91</v>
      </c>
      <c r="CB147" s="7" t="s">
        <v>636</v>
      </c>
      <c r="CC147" s="11">
        <f>IFERROR(VLOOKUP(CB147,Dicionário!A:B,2,0),"Conferir")</f>
        <v>0</v>
      </c>
      <c r="CD147" s="7">
        <v>300</v>
      </c>
      <c r="CE147" s="7">
        <v>13</v>
      </c>
      <c r="CF147" s="7" t="s">
        <v>301</v>
      </c>
      <c r="CG147" s="7">
        <f>IFERROR(VLOOKUP(CF147,Dicionário!A:B,2,0),"Conferir")</f>
        <v>2</v>
      </c>
      <c r="CH147" s="7">
        <v>65</v>
      </c>
      <c r="CI147" s="7" t="s">
        <v>191</v>
      </c>
      <c r="CJ147" s="7">
        <f>IFERROR(VLOOKUP(CI147,Dicionário!A:B,2,0),"Conferir")</f>
        <v>2</v>
      </c>
      <c r="CK147" s="7">
        <v>220</v>
      </c>
      <c r="CL147" s="7" t="s">
        <v>152</v>
      </c>
      <c r="CM147" s="11">
        <f>IFERROR(VLOOKUP(CL147,Dicionário!A:B,2,0),"Conferir")</f>
        <v>2</v>
      </c>
      <c r="CN147" s="7" t="s">
        <v>1252</v>
      </c>
      <c r="CO147" s="7">
        <v>0</v>
      </c>
      <c r="CP147" s="7">
        <v>0</v>
      </c>
      <c r="CQ147" s="7">
        <v>0</v>
      </c>
      <c r="CR147" s="7" t="s">
        <v>148</v>
      </c>
      <c r="CS147" s="11">
        <f>IFERROR(VLOOKUP(CR147,Dicionário!A:B,2,0),"Conferir")</f>
        <v>2</v>
      </c>
      <c r="CT147" s="7">
        <v>0</v>
      </c>
      <c r="CU147" s="7" t="s">
        <v>148</v>
      </c>
      <c r="CV147" s="11">
        <f>IFERROR(VLOOKUP(CU147,Dicionário!A:B,2,0),"Conferir")</f>
        <v>2</v>
      </c>
      <c r="CW147" s="7">
        <v>0</v>
      </c>
      <c r="CX147" s="7" t="s">
        <v>148</v>
      </c>
      <c r="CY147" s="11">
        <f>IFERROR(VLOOKUP(CX147,Dicionário!A:B,2,0),"Conferir")</f>
        <v>2</v>
      </c>
      <c r="CZ147" s="12">
        <f t="shared" si="3"/>
        <v>0</v>
      </c>
      <c r="DA147" s="7">
        <v>814</v>
      </c>
      <c r="DB147" s="7" t="s">
        <v>247</v>
      </c>
      <c r="DC147" s="7">
        <f>IFERROR(VLOOKUP(DB147,Dicionário!A:B,2,0),"Conferir")</f>
        <v>2</v>
      </c>
      <c r="DD147" s="7" t="s">
        <v>1253</v>
      </c>
      <c r="DE147" s="7" t="s">
        <v>156</v>
      </c>
      <c r="DF147" s="7" t="s">
        <v>156</v>
      </c>
      <c r="DG147" s="11">
        <f>IFERROR(VLOOKUP(DF147,Dicionário!A:B,2,0),"Conferir")</f>
        <v>1</v>
      </c>
      <c r="DH147" s="7" t="s">
        <v>175</v>
      </c>
      <c r="DI147" s="7" t="s">
        <v>127</v>
      </c>
      <c r="DJ147" s="7" t="s">
        <v>158</v>
      </c>
      <c r="DK147" s="11">
        <f>IFERROR(VLOOKUP(DJ147,Dicionário!A:B,2,0),"Conferir")</f>
        <v>2</v>
      </c>
      <c r="DL147" s="7" t="s">
        <v>176</v>
      </c>
      <c r="DM147" s="11">
        <f>IFERROR(VLOOKUP(DL147,Dicionário!A:B,2,0),"Conferir")</f>
        <v>2</v>
      </c>
      <c r="DN147" s="7" t="s">
        <v>203</v>
      </c>
      <c r="DO147" s="11">
        <f>IFERROR(VLOOKUP(DN147,Dicionário!A:B,2,0),"Conferir")</f>
        <v>6</v>
      </c>
      <c r="DP147" s="7" t="s">
        <v>126</v>
      </c>
      <c r="DQ147" s="11">
        <f>IFERROR(VLOOKUP(DP147,Dicionário!A:B,2,0),"Conferir")</f>
        <v>1</v>
      </c>
      <c r="DR147" s="7" t="s">
        <v>126</v>
      </c>
      <c r="DS147" s="11">
        <f>IFERROR(VLOOKUP(DR147,Dicionário!A:B,2,0),"Conferir")</f>
        <v>1</v>
      </c>
      <c r="DW147" s="7">
        <f t="shared" si="4"/>
        <v>5055</v>
      </c>
      <c r="DX147" s="7">
        <f t="shared" si="5"/>
        <v>2129</v>
      </c>
    </row>
    <row r="148" spans="1:128" ht="14" x14ac:dyDescent="0.15">
      <c r="A148" s="6">
        <v>44968.649516666672</v>
      </c>
      <c r="B148" s="7" t="s">
        <v>479</v>
      </c>
      <c r="C148" s="7" t="s">
        <v>1254</v>
      </c>
      <c r="D148" s="7" t="s">
        <v>126</v>
      </c>
      <c r="E148" s="7" t="s">
        <v>127</v>
      </c>
      <c r="F148" s="7" t="s">
        <v>127</v>
      </c>
      <c r="G148" s="7">
        <v>1</v>
      </c>
      <c r="H148" s="7" t="s">
        <v>128</v>
      </c>
      <c r="I148" s="7" t="s">
        <v>129</v>
      </c>
      <c r="J148" s="7" t="s">
        <v>131</v>
      </c>
      <c r="K148" s="7" t="s">
        <v>306</v>
      </c>
      <c r="L148" s="7" t="s">
        <v>1255</v>
      </c>
      <c r="M148" s="7">
        <v>2023010231</v>
      </c>
      <c r="N148" s="7" t="s">
        <v>1256</v>
      </c>
      <c r="O148" s="7">
        <v>11953339586</v>
      </c>
      <c r="P148" s="7">
        <v>621293180</v>
      </c>
      <c r="Q148" s="7">
        <v>38703943828</v>
      </c>
      <c r="R148" s="9">
        <v>38633</v>
      </c>
      <c r="S148" s="7">
        <v>2023</v>
      </c>
      <c r="T148" s="7">
        <v>18</v>
      </c>
      <c r="U148" s="7" t="s">
        <v>135</v>
      </c>
      <c r="V148" s="7" t="s">
        <v>136</v>
      </c>
      <c r="W148" s="7" t="s">
        <v>1257</v>
      </c>
      <c r="X148" s="8" t="s">
        <v>1258</v>
      </c>
      <c r="Y148" s="7" t="s">
        <v>493</v>
      </c>
      <c r="Z148" s="7" t="s">
        <v>140</v>
      </c>
      <c r="AA148" s="7" t="s">
        <v>167</v>
      </c>
      <c r="AB148" s="7" t="s">
        <v>142</v>
      </c>
      <c r="AD148" s="7">
        <v>3</v>
      </c>
      <c r="AE148" s="7">
        <v>3</v>
      </c>
      <c r="AF148" s="7">
        <f t="shared" si="0"/>
        <v>6</v>
      </c>
      <c r="AH148" s="7">
        <f t="shared" si="1"/>
        <v>6</v>
      </c>
      <c r="AI148" s="10" t="str">
        <f t="shared" si="2"/>
        <v>Ok</v>
      </c>
      <c r="AJ148" s="7" t="s">
        <v>143</v>
      </c>
      <c r="AK148" s="7">
        <v>0</v>
      </c>
      <c r="AL148" s="7" t="s">
        <v>145</v>
      </c>
      <c r="AM148" s="11">
        <f>IFERROR(VLOOKUP(AL148,Dicionário!A:B,2,0),"Conferir")</f>
        <v>2</v>
      </c>
      <c r="AN148" s="7">
        <v>2880</v>
      </c>
      <c r="AO148" s="7" t="s">
        <v>144</v>
      </c>
      <c r="AP148" s="7">
        <f>IFERROR(VLOOKUP(AO148,Dicionário!A:B,2,0),"Conferir")</f>
        <v>2</v>
      </c>
      <c r="AQ148" s="7">
        <v>1627</v>
      </c>
      <c r="AR148" s="7" t="s">
        <v>144</v>
      </c>
      <c r="AS148" s="11">
        <f>IFERROR(VLOOKUP(AR148,Dicionário!A:B,2,0),"Conferir")</f>
        <v>2</v>
      </c>
      <c r="AT148" s="7">
        <v>0</v>
      </c>
      <c r="AU148" s="7" t="s">
        <v>145</v>
      </c>
      <c r="AV148" s="7">
        <f>IFERROR(VLOOKUP(AU148,Dicionário!A:B,2,0),"Conferir")</f>
        <v>2</v>
      </c>
      <c r="AW148" s="7">
        <v>0</v>
      </c>
      <c r="AX148" s="7">
        <v>0</v>
      </c>
      <c r="AY148" s="7" t="s">
        <v>145</v>
      </c>
      <c r="AZ148" s="11">
        <f>IFERROR(VLOOKUP(AY148,Dicionário!A:B,2,0),"Conferir")</f>
        <v>2</v>
      </c>
      <c r="BA148" s="7">
        <v>0</v>
      </c>
      <c r="BB148" s="7" t="s">
        <v>145</v>
      </c>
      <c r="BC148" s="7">
        <f>IFERROR(VLOOKUP(BB148,Dicionário!A:B,2,0),"Conferir")</f>
        <v>2</v>
      </c>
      <c r="BD148" s="7">
        <v>0</v>
      </c>
      <c r="BE148" s="7" t="s">
        <v>145</v>
      </c>
      <c r="BF148" s="11">
        <f>IFERROR(VLOOKUP(BE148,Dicionário!A:B,2,0),"Conferir")</f>
        <v>2</v>
      </c>
      <c r="BH148" s="7">
        <v>0</v>
      </c>
      <c r="BI148" s="7" t="s">
        <v>186</v>
      </c>
      <c r="BJ148" s="11">
        <f>IFERROR(VLOOKUP(BI148,Dicionário!$A:$B,2,0),"Conferir")</f>
        <v>1</v>
      </c>
      <c r="BK148" s="7">
        <v>0</v>
      </c>
      <c r="BL148" s="7" t="s">
        <v>187</v>
      </c>
      <c r="BM148" s="11">
        <f>IFERROR(VLOOKUP(BL148,Dicionário!A:B,2,0),"Conferir")</f>
        <v>2</v>
      </c>
      <c r="BN148" s="7">
        <v>195</v>
      </c>
      <c r="BO148" s="7" t="s">
        <v>188</v>
      </c>
      <c r="BP148" s="7">
        <f>IFERROR(VLOOKUP(BO148,Dicionário!A:B,2,0),"Conferir")</f>
        <v>2</v>
      </c>
      <c r="BQ148" s="7">
        <v>256</v>
      </c>
      <c r="BR148" s="7" t="s">
        <v>149</v>
      </c>
      <c r="BS148" s="11">
        <f>IFERROR(VLOOKUP(BR148,Dicionário!A:B,2,0),"Conferir")</f>
        <v>2</v>
      </c>
      <c r="BT148" s="7">
        <v>114</v>
      </c>
      <c r="BU148" s="7" t="s">
        <v>149</v>
      </c>
      <c r="BV148" s="7">
        <f>IFERROR(VLOOKUP(BU148,Dicionário!A:B,2,0),"Conferir")</f>
        <v>2</v>
      </c>
      <c r="BW148" s="7">
        <v>40</v>
      </c>
      <c r="BX148" s="7" t="s">
        <v>213</v>
      </c>
      <c r="BY148" s="11">
        <f>IFERROR(VLOOKUP(BX148,Dicionário!A:B,2,0),"Conferir")</f>
        <v>2</v>
      </c>
      <c r="BZ148" s="7" t="s">
        <v>214</v>
      </c>
      <c r="CA148" s="7">
        <v>100</v>
      </c>
      <c r="CB148" s="7" t="s">
        <v>190</v>
      </c>
      <c r="CC148" s="11">
        <f>IFERROR(VLOOKUP(CB148,Dicionário!A:B,2,0),"Conferir")</f>
        <v>2</v>
      </c>
      <c r="CD148" s="7">
        <v>300</v>
      </c>
      <c r="CE148" s="7">
        <v>900</v>
      </c>
      <c r="CF148" s="7" t="s">
        <v>301</v>
      </c>
      <c r="CG148" s="7">
        <f>IFERROR(VLOOKUP(CF148,Dicionário!A:B,2,0),"Conferir")</f>
        <v>2</v>
      </c>
      <c r="CH148" s="7">
        <v>0</v>
      </c>
      <c r="CI148" s="7" t="s">
        <v>148</v>
      </c>
      <c r="CJ148" s="7">
        <f>IFERROR(VLOOKUP(CI148,Dicionário!A:B,2,0),"Conferir")</f>
        <v>2</v>
      </c>
      <c r="CK148" s="7">
        <v>150</v>
      </c>
      <c r="CL148" s="7" t="s">
        <v>152</v>
      </c>
      <c r="CM148" s="11">
        <f>IFERROR(VLOOKUP(CL148,Dicionário!A:B,2,0),"Conferir")</f>
        <v>2</v>
      </c>
      <c r="CN148" s="7" t="s">
        <v>1259</v>
      </c>
      <c r="CO148" s="7">
        <v>1</v>
      </c>
      <c r="CP148" s="7">
        <v>0</v>
      </c>
      <c r="CQ148" s="7">
        <v>1080</v>
      </c>
      <c r="CR148" s="7" t="s">
        <v>247</v>
      </c>
      <c r="CS148" s="11">
        <f>IFERROR(VLOOKUP(CR148,Dicionário!A:B,2,0),"Conferir")</f>
        <v>2</v>
      </c>
      <c r="CT148" s="7">
        <v>0</v>
      </c>
      <c r="CU148" s="7" t="s">
        <v>148</v>
      </c>
      <c r="CV148" s="11">
        <f>IFERROR(VLOOKUP(CU148,Dicionário!A:B,2,0),"Conferir")</f>
        <v>2</v>
      </c>
      <c r="CW148" s="7">
        <v>0</v>
      </c>
      <c r="CX148" s="7" t="s">
        <v>148</v>
      </c>
      <c r="CY148" s="11">
        <f>IFERROR(VLOOKUP(CX148,Dicionário!A:B,2,0),"Conferir")</f>
        <v>2</v>
      </c>
      <c r="CZ148" s="12">
        <f t="shared" si="3"/>
        <v>0</v>
      </c>
      <c r="DA148" s="7">
        <v>0</v>
      </c>
      <c r="DB148" s="7" t="s">
        <v>148</v>
      </c>
      <c r="DC148" s="7">
        <f>IFERROR(VLOOKUP(DB148,Dicionário!A:B,2,0),"Conferir")</f>
        <v>2</v>
      </c>
      <c r="DD148" s="7" t="s">
        <v>1260</v>
      </c>
      <c r="DE148" s="7" t="s">
        <v>379</v>
      </c>
      <c r="DF148" s="7" t="s">
        <v>156</v>
      </c>
      <c r="DG148" s="11">
        <f>IFERROR(VLOOKUP(DF148,Dicionário!A:B,2,0),"Conferir")</f>
        <v>1</v>
      </c>
      <c r="DH148" s="7" t="s">
        <v>157</v>
      </c>
      <c r="DJ148" s="7" t="s">
        <v>158</v>
      </c>
      <c r="DK148" s="11">
        <f>IFERROR(VLOOKUP(DJ148,Dicionário!A:B,2,0),"Conferir")</f>
        <v>2</v>
      </c>
      <c r="DL148" s="7" t="s">
        <v>177</v>
      </c>
      <c r="DM148" s="11">
        <f>IFERROR(VLOOKUP(DL148,Dicionário!A:B,2,0),"Conferir")</f>
        <v>5</v>
      </c>
      <c r="DN148" s="7" t="s">
        <v>194</v>
      </c>
      <c r="DO148" s="11">
        <f>IFERROR(VLOOKUP(DN148,Dicionário!A:B,2,0),"Conferir")</f>
        <v>7</v>
      </c>
      <c r="DP148" s="7" t="s">
        <v>127</v>
      </c>
      <c r="DQ148" s="11">
        <f>IFERROR(VLOOKUP(DP148,Dicionário!A:B,2,0),"Conferir")</f>
        <v>2</v>
      </c>
      <c r="DR148" s="7" t="s">
        <v>127</v>
      </c>
      <c r="DS148" s="11">
        <f>IFERROR(VLOOKUP(DR148,Dicionário!A:B,2,0),"Conferir")</f>
        <v>2</v>
      </c>
      <c r="DW148" s="7">
        <f t="shared" si="4"/>
        <v>4507</v>
      </c>
      <c r="DX148" s="7">
        <f t="shared" si="5"/>
        <v>2015</v>
      </c>
    </row>
    <row r="149" spans="1:128" ht="14" x14ac:dyDescent="0.15">
      <c r="A149" s="6">
        <v>44960.482824317129</v>
      </c>
      <c r="B149" s="7" t="s">
        <v>272</v>
      </c>
      <c r="C149" s="7" t="s">
        <v>1261</v>
      </c>
      <c r="D149" s="7" t="s">
        <v>126</v>
      </c>
      <c r="E149" s="7" t="s">
        <v>127</v>
      </c>
      <c r="F149" s="7" t="s">
        <v>127</v>
      </c>
      <c r="G149" s="7">
        <v>1</v>
      </c>
      <c r="H149" s="7">
        <v>1</v>
      </c>
      <c r="I149" s="7" t="s">
        <v>129</v>
      </c>
      <c r="J149" s="7" t="s">
        <v>131</v>
      </c>
      <c r="K149" s="7" t="s">
        <v>274</v>
      </c>
      <c r="L149" s="7" t="s">
        <v>1262</v>
      </c>
      <c r="M149" s="7">
        <v>2023010234</v>
      </c>
      <c r="N149" s="7" t="s">
        <v>1263</v>
      </c>
      <c r="O149" s="7">
        <v>11964372237</v>
      </c>
      <c r="P149" s="7">
        <v>582080435</v>
      </c>
      <c r="Q149" s="7">
        <v>47845827894</v>
      </c>
      <c r="R149" s="9">
        <v>38643</v>
      </c>
      <c r="S149" s="7">
        <v>2023</v>
      </c>
      <c r="T149" s="7">
        <v>18</v>
      </c>
      <c r="U149" s="7" t="s">
        <v>135</v>
      </c>
      <c r="V149" s="7" t="s">
        <v>136</v>
      </c>
      <c r="W149" s="7" t="s">
        <v>1264</v>
      </c>
      <c r="X149" s="8" t="s">
        <v>1265</v>
      </c>
      <c r="Y149" s="7" t="s">
        <v>1266</v>
      </c>
      <c r="Z149" s="7" t="s">
        <v>140</v>
      </c>
      <c r="AA149" s="7" t="s">
        <v>167</v>
      </c>
      <c r="AB149" s="7" t="s">
        <v>142</v>
      </c>
      <c r="AD149" s="7">
        <v>7</v>
      </c>
      <c r="AE149" s="7">
        <v>2</v>
      </c>
      <c r="AF149" s="7">
        <f t="shared" si="0"/>
        <v>4</v>
      </c>
      <c r="AG149" s="7">
        <v>0</v>
      </c>
      <c r="AH149" s="7">
        <f t="shared" si="1"/>
        <v>4</v>
      </c>
      <c r="AI149" s="10" t="str">
        <f t="shared" si="2"/>
        <v>Ok</v>
      </c>
      <c r="AJ149" s="7" t="s">
        <v>143</v>
      </c>
      <c r="AK149" s="7">
        <v>1000</v>
      </c>
      <c r="AL149" s="7" t="s">
        <v>144</v>
      </c>
      <c r="AM149" s="11">
        <f>IFERROR(VLOOKUP(AL149,Dicionário!A:B,2,0),"Conferir")</f>
        <v>2</v>
      </c>
      <c r="AN149" s="7">
        <v>0</v>
      </c>
      <c r="AO149" s="7" t="s">
        <v>145</v>
      </c>
      <c r="AP149" s="7">
        <f>IFERROR(VLOOKUP(AO149,Dicionário!A:B,2,0),"Conferir")</f>
        <v>2</v>
      </c>
      <c r="AQ149" s="7">
        <v>5791</v>
      </c>
      <c r="AR149" s="7" t="s">
        <v>144</v>
      </c>
      <c r="AS149" s="11">
        <f>IFERROR(VLOOKUP(AR149,Dicionário!A:B,2,0),"Conferir")</f>
        <v>2</v>
      </c>
      <c r="AT149" s="7">
        <v>0</v>
      </c>
      <c r="AU149" s="7" t="s">
        <v>145</v>
      </c>
      <c r="AV149" s="7">
        <f>IFERROR(VLOOKUP(AU149,Dicionário!A:B,2,0),"Conferir")</f>
        <v>2</v>
      </c>
      <c r="AW149" s="7">
        <v>0</v>
      </c>
      <c r="AX149" s="7">
        <v>0</v>
      </c>
      <c r="AY149" s="7" t="s">
        <v>145</v>
      </c>
      <c r="AZ149" s="11">
        <f>IFERROR(VLOOKUP(AY149,Dicionário!A:B,2,0),"Conferir")</f>
        <v>2</v>
      </c>
      <c r="BA149" s="7">
        <v>0</v>
      </c>
      <c r="BB149" s="7" t="s">
        <v>145</v>
      </c>
      <c r="BC149" s="7">
        <f>IFERROR(VLOOKUP(BB149,Dicionário!A:B,2,0),"Conferir")</f>
        <v>2</v>
      </c>
      <c r="BD149" s="7">
        <v>0</v>
      </c>
      <c r="BE149" s="7" t="s">
        <v>145</v>
      </c>
      <c r="BF149" s="11">
        <f>IFERROR(VLOOKUP(BE149,Dicionário!A:B,2,0),"Conferir")</f>
        <v>2</v>
      </c>
      <c r="BH149" s="7">
        <v>0</v>
      </c>
      <c r="BI149" s="7" t="s">
        <v>186</v>
      </c>
      <c r="BJ149" s="11">
        <f>IFERROR(VLOOKUP(BI149,Dicionário!$A:$B,2,0),"Conferir")</f>
        <v>1</v>
      </c>
      <c r="BK149" s="7">
        <v>0</v>
      </c>
      <c r="BL149" s="7" t="s">
        <v>187</v>
      </c>
      <c r="BM149" s="11">
        <f>IFERROR(VLOOKUP(BL149,Dicionário!A:B,2,0),"Conferir")</f>
        <v>2</v>
      </c>
      <c r="BN149" s="7">
        <v>1191</v>
      </c>
      <c r="BO149" s="7" t="s">
        <v>188</v>
      </c>
      <c r="BP149" s="7">
        <f>IFERROR(VLOOKUP(BO149,Dicionário!A:B,2,0),"Conferir")</f>
        <v>2</v>
      </c>
      <c r="BQ149" s="7">
        <v>238</v>
      </c>
      <c r="BR149" s="7" t="s">
        <v>149</v>
      </c>
      <c r="BS149" s="11">
        <f>IFERROR(VLOOKUP(BR149,Dicionário!A:B,2,0),"Conferir")</f>
        <v>2</v>
      </c>
      <c r="BT149" s="7">
        <v>365</v>
      </c>
      <c r="BU149" s="7" t="s">
        <v>149</v>
      </c>
      <c r="BV149" s="7">
        <f>IFERROR(VLOOKUP(BU149,Dicionário!A:B,2,0),"Conferir")</f>
        <v>2</v>
      </c>
      <c r="BW149" s="7">
        <v>15</v>
      </c>
      <c r="BX149" s="7" t="s">
        <v>189</v>
      </c>
      <c r="BY149" s="11">
        <f>IFERROR(VLOOKUP(BX149,Dicionário!A:B,2,0),"Conferir")</f>
        <v>2</v>
      </c>
      <c r="BZ149" s="7" t="s">
        <v>214</v>
      </c>
      <c r="CA149" s="7">
        <v>226</v>
      </c>
      <c r="CB149" s="7" t="s">
        <v>190</v>
      </c>
      <c r="CC149" s="11">
        <f>IFERROR(VLOOKUP(CB149,Dicionário!A:B,2,0),"Conferir")</f>
        <v>2</v>
      </c>
      <c r="CD149" s="7">
        <v>300</v>
      </c>
      <c r="CE149" s="7">
        <v>100</v>
      </c>
      <c r="CF149" s="7" t="s">
        <v>301</v>
      </c>
      <c r="CG149" s="7">
        <f>IFERROR(VLOOKUP(CF149,Dicionário!A:B,2,0),"Conferir")</f>
        <v>2</v>
      </c>
      <c r="CH149" s="7">
        <v>0</v>
      </c>
      <c r="CI149" s="7" t="s">
        <v>148</v>
      </c>
      <c r="CJ149" s="7">
        <f>IFERROR(VLOOKUP(CI149,Dicionário!A:B,2,0),"Conferir")</f>
        <v>2</v>
      </c>
      <c r="CK149" s="7">
        <v>280</v>
      </c>
      <c r="CL149" s="7" t="s">
        <v>152</v>
      </c>
      <c r="CM149" s="11">
        <f>IFERROR(VLOOKUP(CL149,Dicionário!A:B,2,0),"Conferir")</f>
        <v>2</v>
      </c>
      <c r="CN149" s="7" t="s">
        <v>1267</v>
      </c>
      <c r="CO149" s="7">
        <v>1</v>
      </c>
      <c r="CP149" s="7">
        <v>0</v>
      </c>
      <c r="CQ149" s="7">
        <v>2281</v>
      </c>
      <c r="CR149" s="7" t="s">
        <v>247</v>
      </c>
      <c r="CS149" s="11">
        <f>IFERROR(VLOOKUP(CR149,Dicionário!A:B,2,0),"Conferir")</f>
        <v>2</v>
      </c>
      <c r="CT149" s="7">
        <v>0</v>
      </c>
      <c r="CU149" s="7" t="s">
        <v>148</v>
      </c>
      <c r="CV149" s="11">
        <f>IFERROR(VLOOKUP(CU149,Dicionário!A:B,2,0),"Conferir")</f>
        <v>2</v>
      </c>
      <c r="CW149" s="7">
        <v>0</v>
      </c>
      <c r="CX149" s="7" t="s">
        <v>148</v>
      </c>
      <c r="CY149" s="11">
        <f>IFERROR(VLOOKUP(CX149,Dicionário!A:B,2,0),"Conferir")</f>
        <v>2</v>
      </c>
      <c r="CZ149" s="12">
        <f t="shared" si="3"/>
        <v>0</v>
      </c>
      <c r="DA149" s="7">
        <v>14580</v>
      </c>
      <c r="DB149" s="7" t="s">
        <v>247</v>
      </c>
      <c r="DC149" s="7">
        <f>IFERROR(VLOOKUP(DB149,Dicionário!A:B,2,0),"Conferir")</f>
        <v>2</v>
      </c>
      <c r="DE149" s="7" t="s">
        <v>156</v>
      </c>
      <c r="DF149" s="7" t="s">
        <v>156</v>
      </c>
      <c r="DG149" s="11">
        <f>IFERROR(VLOOKUP(DF149,Dicionário!A:B,2,0),"Conferir")</f>
        <v>1</v>
      </c>
      <c r="DH149" s="7" t="s">
        <v>157</v>
      </c>
      <c r="DJ149" s="7" t="s">
        <v>158</v>
      </c>
      <c r="DK149" s="11">
        <f>IFERROR(VLOOKUP(DJ149,Dicionário!A:B,2,0),"Conferir")</f>
        <v>2</v>
      </c>
      <c r="DL149" s="7" t="s">
        <v>177</v>
      </c>
      <c r="DM149" s="11">
        <f>IFERROR(VLOOKUP(DL149,Dicionário!A:B,2,0),"Conferir")</f>
        <v>5</v>
      </c>
      <c r="DN149" s="7" t="s">
        <v>194</v>
      </c>
      <c r="DO149" s="11">
        <f>IFERROR(VLOOKUP(DN149,Dicionário!A:B,2,0),"Conferir")</f>
        <v>7</v>
      </c>
      <c r="DP149" s="7" t="s">
        <v>126</v>
      </c>
      <c r="DQ149" s="11">
        <f>IFERROR(VLOOKUP(DP149,Dicionário!A:B,2,0),"Conferir")</f>
        <v>1</v>
      </c>
      <c r="DR149" s="7" t="s">
        <v>126</v>
      </c>
      <c r="DS149" s="11">
        <f>IFERROR(VLOOKUP(DR149,Dicionário!A:B,2,0),"Conferir")</f>
        <v>1</v>
      </c>
      <c r="DW149" s="7">
        <f t="shared" si="4"/>
        <v>6791</v>
      </c>
      <c r="DX149" s="7">
        <f t="shared" si="5"/>
        <v>2700</v>
      </c>
    </row>
    <row r="150" spans="1:128" ht="14" x14ac:dyDescent="0.15">
      <c r="A150" s="6">
        <v>44968.557564803239</v>
      </c>
      <c r="B150" s="7" t="s">
        <v>1268</v>
      </c>
      <c r="C150" s="7" t="s">
        <v>1269</v>
      </c>
      <c r="D150" s="7" t="s">
        <v>126</v>
      </c>
      <c r="E150" s="7" t="s">
        <v>127</v>
      </c>
      <c r="F150" s="7" t="s">
        <v>127</v>
      </c>
      <c r="G150" s="7">
        <v>1</v>
      </c>
      <c r="H150" s="7" t="s">
        <v>128</v>
      </c>
      <c r="I150" s="7" t="s">
        <v>129</v>
      </c>
      <c r="J150" s="7" t="s">
        <v>130</v>
      </c>
      <c r="K150" s="7" t="s">
        <v>131</v>
      </c>
      <c r="L150" s="7" t="s">
        <v>1270</v>
      </c>
      <c r="M150" s="7">
        <v>2023010236</v>
      </c>
      <c r="N150" s="7" t="s">
        <v>1271</v>
      </c>
      <c r="O150" s="7">
        <v>11963303191</v>
      </c>
      <c r="P150" s="7">
        <v>536797626</v>
      </c>
      <c r="Q150" s="7">
        <v>54360483821</v>
      </c>
      <c r="R150" s="9">
        <v>38543</v>
      </c>
      <c r="S150" s="7">
        <v>2023</v>
      </c>
      <c r="T150" s="7">
        <v>18</v>
      </c>
      <c r="U150" s="7" t="s">
        <v>164</v>
      </c>
      <c r="V150" s="7" t="s">
        <v>136</v>
      </c>
      <c r="W150" s="7" t="s">
        <v>1272</v>
      </c>
      <c r="X150" s="8" t="s">
        <v>1273</v>
      </c>
      <c r="Y150" s="7" t="s">
        <v>139</v>
      </c>
      <c r="Z150" s="7" t="s">
        <v>140</v>
      </c>
      <c r="AA150" s="7" t="s">
        <v>167</v>
      </c>
      <c r="AB150" s="7" t="s">
        <v>142</v>
      </c>
      <c r="AD150" s="7">
        <v>6</v>
      </c>
      <c r="AE150" s="7">
        <v>6</v>
      </c>
      <c r="AF150" s="7">
        <f t="shared" si="0"/>
        <v>12</v>
      </c>
      <c r="AG150" s="7">
        <v>0</v>
      </c>
      <c r="AH150" s="7">
        <f t="shared" si="1"/>
        <v>12</v>
      </c>
      <c r="AI150" s="10" t="str">
        <f t="shared" si="2"/>
        <v>Ok</v>
      </c>
      <c r="AJ150" s="7" t="s">
        <v>222</v>
      </c>
      <c r="AK150" s="7">
        <v>0</v>
      </c>
      <c r="AL150" s="7" t="s">
        <v>145</v>
      </c>
      <c r="AM150" s="11">
        <f>IFERROR(VLOOKUP(AL150,Dicionário!A:B,2,0),"Conferir")</f>
        <v>2</v>
      </c>
      <c r="AN150" s="7">
        <v>2500</v>
      </c>
      <c r="AO150" s="7" t="s">
        <v>223</v>
      </c>
      <c r="AP150" s="7">
        <f>IFERROR(VLOOKUP(AO150,Dicionário!A:B,2,0),"Conferir")</f>
        <v>2</v>
      </c>
      <c r="AQ150" s="7">
        <v>1500</v>
      </c>
      <c r="AR150" s="7" t="s">
        <v>267</v>
      </c>
      <c r="AS150" s="11">
        <f>IFERROR(VLOOKUP(AR150,Dicionário!A:B,2,0),"Conferir")</f>
        <v>0</v>
      </c>
      <c r="AT150" s="7">
        <v>1000</v>
      </c>
      <c r="AU150" s="7" t="s">
        <v>267</v>
      </c>
      <c r="AV150" s="7">
        <f>IFERROR(VLOOKUP(AU150,Dicionário!A:B,2,0),"Conferir")</f>
        <v>0</v>
      </c>
      <c r="AW150" s="7">
        <v>0</v>
      </c>
      <c r="AX150" s="7">
        <v>0</v>
      </c>
      <c r="AY150" s="7" t="s">
        <v>145</v>
      </c>
      <c r="AZ150" s="11">
        <f>IFERROR(VLOOKUP(AY150,Dicionário!A:B,2,0),"Conferir")</f>
        <v>2</v>
      </c>
      <c r="BA150" s="7">
        <v>0</v>
      </c>
      <c r="BB150" s="7" t="s">
        <v>145</v>
      </c>
      <c r="BC150" s="7">
        <f>IFERROR(VLOOKUP(BB150,Dicionário!A:B,2,0),"Conferir")</f>
        <v>2</v>
      </c>
      <c r="BD150" s="7">
        <v>0</v>
      </c>
      <c r="BE150" s="7" t="s">
        <v>145</v>
      </c>
      <c r="BF150" s="11">
        <f>IFERROR(VLOOKUP(BE150,Dicionário!A:B,2,0),"Conferir")</f>
        <v>2</v>
      </c>
      <c r="BH150" s="7">
        <v>3</v>
      </c>
      <c r="BI150" s="7" t="s">
        <v>146</v>
      </c>
      <c r="BJ150" s="11">
        <f>IFERROR(VLOOKUP(BI150,Dicionário!$A:$B,2,0),"Conferir")</f>
        <v>2</v>
      </c>
      <c r="BK150" s="7">
        <v>2800</v>
      </c>
      <c r="BL150" s="7" t="s">
        <v>602</v>
      </c>
      <c r="BM150" s="11">
        <f>IFERROR(VLOOKUP(BL150,Dicionário!A:B,2,0),"Conferir")</f>
        <v>1</v>
      </c>
      <c r="BN150" s="7">
        <v>0</v>
      </c>
      <c r="BO150" s="7" t="s">
        <v>148</v>
      </c>
      <c r="BP150" s="7">
        <f>IFERROR(VLOOKUP(BO150,Dicionário!A:B,2,0),"Conferir")</f>
        <v>2</v>
      </c>
      <c r="BQ150" s="7">
        <v>88</v>
      </c>
      <c r="BR150" s="7" t="s">
        <v>149</v>
      </c>
      <c r="BS150" s="11">
        <f>IFERROR(VLOOKUP(BR150,Dicionário!A:B,2,0),"Conferir")</f>
        <v>2</v>
      </c>
      <c r="BT150" s="7">
        <v>106</v>
      </c>
      <c r="BU150" s="7" t="s">
        <v>149</v>
      </c>
      <c r="BV150" s="7">
        <f>IFERROR(VLOOKUP(BU150,Dicionário!A:B,2,0),"Conferir")</f>
        <v>2</v>
      </c>
      <c r="BW150" s="7">
        <v>95</v>
      </c>
      <c r="BX150" s="7" t="s">
        <v>189</v>
      </c>
      <c r="BY150" s="11">
        <f>IFERROR(VLOOKUP(BX150,Dicionário!A:B,2,0),"Conferir")</f>
        <v>2</v>
      </c>
      <c r="BZ150" s="7" t="s">
        <v>170</v>
      </c>
      <c r="CA150" s="7">
        <v>100</v>
      </c>
      <c r="CB150" s="7" t="s">
        <v>171</v>
      </c>
      <c r="CC150" s="11">
        <f>IFERROR(VLOOKUP(CB150,Dicionário!A:B,2,0),"Conferir")</f>
        <v>0</v>
      </c>
      <c r="CD150" s="7">
        <v>0</v>
      </c>
      <c r="CE150" s="7">
        <v>0</v>
      </c>
      <c r="CF150" s="7" t="s">
        <v>148</v>
      </c>
      <c r="CG150" s="7">
        <f>IFERROR(VLOOKUP(CF150,Dicionário!A:B,2,0),"Conferir")</f>
        <v>2</v>
      </c>
      <c r="CH150" s="7">
        <v>0</v>
      </c>
      <c r="CI150" s="7" t="s">
        <v>148</v>
      </c>
      <c r="CJ150" s="7">
        <f>IFERROR(VLOOKUP(CI150,Dicionário!A:B,2,0),"Conferir")</f>
        <v>2</v>
      </c>
      <c r="CK150" s="7">
        <v>110</v>
      </c>
      <c r="CL150" s="7" t="s">
        <v>152</v>
      </c>
      <c r="CM150" s="11">
        <f>IFERROR(VLOOKUP(CL150,Dicionário!A:B,2,0),"Conferir")</f>
        <v>2</v>
      </c>
      <c r="CN150" s="7" t="s">
        <v>1274</v>
      </c>
      <c r="CO150" s="7">
        <v>1</v>
      </c>
      <c r="CP150" s="7">
        <v>0</v>
      </c>
      <c r="CQ150" s="7">
        <v>0</v>
      </c>
      <c r="CR150" s="7" t="s">
        <v>148</v>
      </c>
      <c r="CS150" s="11">
        <f>IFERROR(VLOOKUP(CR150,Dicionário!A:B,2,0),"Conferir")</f>
        <v>2</v>
      </c>
      <c r="CT150" s="7">
        <v>0</v>
      </c>
      <c r="CU150" s="7" t="s">
        <v>148</v>
      </c>
      <c r="CV150" s="11">
        <f>IFERROR(VLOOKUP(CU150,Dicionário!A:B,2,0),"Conferir")</f>
        <v>2</v>
      </c>
      <c r="CW150" s="7">
        <v>0</v>
      </c>
      <c r="CX150" s="7" t="s">
        <v>148</v>
      </c>
      <c r="CY150" s="11">
        <f>IFERROR(VLOOKUP(CX150,Dicionário!A:B,2,0),"Conferir")</f>
        <v>2</v>
      </c>
      <c r="CZ150" s="12">
        <f t="shared" si="3"/>
        <v>0</v>
      </c>
      <c r="DA150" s="7">
        <v>0</v>
      </c>
      <c r="DB150" s="7" t="s">
        <v>148</v>
      </c>
      <c r="DC150" s="7">
        <f>IFERROR(VLOOKUP(DB150,Dicionário!A:B,2,0),"Conferir")</f>
        <v>2</v>
      </c>
      <c r="DD150" s="7" t="s">
        <v>1275</v>
      </c>
      <c r="DE150" s="7" t="s">
        <v>156</v>
      </c>
      <c r="DF150" s="7" t="s">
        <v>156</v>
      </c>
      <c r="DG150" s="11">
        <f>IFERROR(VLOOKUP(DF150,Dicionário!A:B,2,0),"Conferir")</f>
        <v>1</v>
      </c>
      <c r="DH150" s="7" t="s">
        <v>157</v>
      </c>
      <c r="DJ150" s="7" t="s">
        <v>158</v>
      </c>
      <c r="DK150" s="11">
        <f>IFERROR(VLOOKUP(DJ150,Dicionário!A:B,2,0),"Conferir")</f>
        <v>2</v>
      </c>
      <c r="DL150" s="7" t="s">
        <v>260</v>
      </c>
      <c r="DM150" s="11">
        <f>IFERROR(VLOOKUP(DL150,Dicionário!A:B,2,0),"Conferir")</f>
        <v>3</v>
      </c>
      <c r="DN150" s="7" t="s">
        <v>177</v>
      </c>
      <c r="DO150" s="11">
        <f>IFERROR(VLOOKUP(DN150,Dicionário!A:B,2,0),"Conferir")</f>
        <v>5</v>
      </c>
      <c r="DP150" s="7" t="s">
        <v>127</v>
      </c>
      <c r="DQ150" s="11">
        <f>IFERROR(VLOOKUP(DP150,Dicionário!A:B,2,0),"Conferir")</f>
        <v>2</v>
      </c>
      <c r="DR150" s="7" t="s">
        <v>126</v>
      </c>
      <c r="DS150" s="11">
        <f>IFERROR(VLOOKUP(DR150,Dicionário!A:B,2,0),"Conferir")</f>
        <v>1</v>
      </c>
      <c r="DW150" s="7">
        <f t="shared" si="4"/>
        <v>5000</v>
      </c>
      <c r="DX150" s="7">
        <f t="shared" si="5"/>
        <v>3204</v>
      </c>
    </row>
    <row r="151" spans="1:128" ht="14" x14ac:dyDescent="0.15">
      <c r="A151" s="6">
        <v>44961.461917743058</v>
      </c>
      <c r="B151" s="7" t="s">
        <v>303</v>
      </c>
      <c r="C151" s="7" t="s">
        <v>1276</v>
      </c>
      <c r="D151" s="7" t="s">
        <v>126</v>
      </c>
      <c r="E151" s="7" t="s">
        <v>127</v>
      </c>
      <c r="F151" s="7" t="s">
        <v>127</v>
      </c>
      <c r="G151" s="7" t="s">
        <v>128</v>
      </c>
      <c r="H151" s="7" t="s">
        <v>128</v>
      </c>
      <c r="I151" s="7" t="s">
        <v>129</v>
      </c>
      <c r="J151" s="7" t="s">
        <v>131</v>
      </c>
      <c r="K151" s="7" t="s">
        <v>130</v>
      </c>
      <c r="L151" s="7" t="s">
        <v>1277</v>
      </c>
      <c r="M151" s="7">
        <v>2023010238</v>
      </c>
      <c r="N151" s="7" t="s">
        <v>1278</v>
      </c>
      <c r="O151" s="7">
        <v>11987423964</v>
      </c>
      <c r="P151" s="7">
        <v>578448075</v>
      </c>
      <c r="Q151" s="7">
        <v>54412267814</v>
      </c>
      <c r="R151" s="9">
        <v>38714</v>
      </c>
      <c r="S151" s="7">
        <v>2023</v>
      </c>
      <c r="T151" s="7">
        <v>17</v>
      </c>
      <c r="U151" s="7" t="s">
        <v>255</v>
      </c>
      <c r="V151" s="7" t="s">
        <v>136</v>
      </c>
      <c r="W151" s="7" t="s">
        <v>1279</v>
      </c>
      <c r="X151" s="8" t="s">
        <v>1280</v>
      </c>
      <c r="Y151" s="7" t="s">
        <v>139</v>
      </c>
      <c r="Z151" s="7" t="s">
        <v>140</v>
      </c>
      <c r="AA151" s="7" t="s">
        <v>167</v>
      </c>
      <c r="AB151" s="7" t="s">
        <v>142</v>
      </c>
      <c r="AD151" s="7">
        <v>6</v>
      </c>
      <c r="AE151" s="7">
        <v>6</v>
      </c>
      <c r="AF151" s="7">
        <f t="shared" si="0"/>
        <v>12</v>
      </c>
      <c r="AH151" s="7">
        <f t="shared" si="1"/>
        <v>12</v>
      </c>
      <c r="AI151" s="10" t="str">
        <f t="shared" si="2"/>
        <v>Ok</v>
      </c>
      <c r="AJ151" s="7" t="s">
        <v>143</v>
      </c>
      <c r="AK151" s="7">
        <v>40</v>
      </c>
      <c r="AL151" s="7" t="s">
        <v>267</v>
      </c>
      <c r="AM151" s="11">
        <f>IFERROR(VLOOKUP(AL151,Dicionário!A:B,2,0),"Conferir")</f>
        <v>0</v>
      </c>
      <c r="AN151" s="7">
        <v>1781</v>
      </c>
      <c r="AO151" s="7" t="s">
        <v>144</v>
      </c>
      <c r="AP151" s="7">
        <f>IFERROR(VLOOKUP(AO151,Dicionário!A:B,2,0),"Conferir")</f>
        <v>2</v>
      </c>
      <c r="AQ151" s="7">
        <v>1600</v>
      </c>
      <c r="AR151" s="7" t="s">
        <v>267</v>
      </c>
      <c r="AS151" s="11">
        <f>IFERROR(VLOOKUP(AR151,Dicionário!A:B,2,0),"Conferir")</f>
        <v>0</v>
      </c>
      <c r="AT151" s="7">
        <v>0</v>
      </c>
      <c r="AU151" s="7" t="s">
        <v>145</v>
      </c>
      <c r="AV151" s="7">
        <f>IFERROR(VLOOKUP(AU151,Dicionário!A:B,2,0),"Conferir")</f>
        <v>2</v>
      </c>
      <c r="AW151" s="7">
        <v>0</v>
      </c>
      <c r="AX151" s="7">
        <v>88.833333333333329</v>
      </c>
      <c r="AY151" s="7" t="s">
        <v>145</v>
      </c>
      <c r="AZ151" s="11">
        <f>IFERROR(VLOOKUP(AY151,Dicionário!A:B,2,0),"Conferir")</f>
        <v>2</v>
      </c>
      <c r="BA151" s="7">
        <v>0</v>
      </c>
      <c r="BB151" s="7" t="s">
        <v>145</v>
      </c>
      <c r="BC151" s="7">
        <f>IFERROR(VLOOKUP(BB151,Dicionário!A:B,2,0),"Conferir")</f>
        <v>2</v>
      </c>
      <c r="BD151" s="7">
        <v>0</v>
      </c>
      <c r="BE151" s="7" t="s">
        <v>145</v>
      </c>
      <c r="BF151" s="11">
        <f>IFERROR(VLOOKUP(BE151,Dicionário!A:B,2,0),"Conferir")</f>
        <v>2</v>
      </c>
      <c r="BH151" s="7">
        <v>1</v>
      </c>
      <c r="BI151" s="7" t="s">
        <v>532</v>
      </c>
      <c r="BJ151" s="11">
        <f>IFERROR(VLOOKUP(BI151,Dicionário!$A:$B,2,0),"Conferir")</f>
        <v>4</v>
      </c>
      <c r="BK151" s="7">
        <v>0</v>
      </c>
      <c r="BL151" s="7" t="s">
        <v>329</v>
      </c>
      <c r="BM151" s="11">
        <f>IFERROR(VLOOKUP(BL151,Dicionário!A:B,2,0),"Conferir")</f>
        <v>2</v>
      </c>
      <c r="BN151" s="7">
        <v>0</v>
      </c>
      <c r="BO151" s="7" t="s">
        <v>148</v>
      </c>
      <c r="BP151" s="7">
        <f>IFERROR(VLOOKUP(BO151,Dicionário!A:B,2,0),"Conferir")</f>
        <v>2</v>
      </c>
      <c r="BQ151" s="7">
        <v>0</v>
      </c>
      <c r="BR151" s="7" t="s">
        <v>359</v>
      </c>
      <c r="BS151" s="11">
        <f>IFERROR(VLOOKUP(BR151,Dicionário!A:B,2,0),"Conferir")</f>
        <v>2</v>
      </c>
      <c r="BT151" s="7">
        <v>67</v>
      </c>
      <c r="BU151" s="7" t="s">
        <v>149</v>
      </c>
      <c r="BV151" s="7">
        <f>IFERROR(VLOOKUP(BU151,Dicionário!A:B,2,0),"Conferir")</f>
        <v>2</v>
      </c>
      <c r="BW151" s="7">
        <v>102</v>
      </c>
      <c r="BX151" s="7" t="s">
        <v>189</v>
      </c>
      <c r="BY151" s="11">
        <f>IFERROR(VLOOKUP(BX151,Dicionário!A:B,2,0),"Conferir")</f>
        <v>2</v>
      </c>
      <c r="BZ151" s="7" t="s">
        <v>214</v>
      </c>
      <c r="CA151" s="7">
        <v>120</v>
      </c>
      <c r="CB151" s="7" t="s">
        <v>171</v>
      </c>
      <c r="CC151" s="11">
        <f>IFERROR(VLOOKUP(CB151,Dicionário!A:B,2,0),"Conferir")</f>
        <v>0</v>
      </c>
      <c r="CD151" s="7">
        <v>300</v>
      </c>
      <c r="CE151" s="7">
        <v>106</v>
      </c>
      <c r="CF151" s="7" t="s">
        <v>301</v>
      </c>
      <c r="CG151" s="7">
        <f>IFERROR(VLOOKUP(CF151,Dicionário!A:B,2,0),"Conferir")</f>
        <v>2</v>
      </c>
      <c r="CH151" s="7">
        <v>180</v>
      </c>
      <c r="CI151" s="7" t="s">
        <v>225</v>
      </c>
      <c r="CJ151" s="7">
        <f>IFERROR(VLOOKUP(CI151,Dicionário!A:B,2,0),"Conferir")</f>
        <v>0</v>
      </c>
      <c r="CK151" s="7">
        <v>1178</v>
      </c>
      <c r="CL151" s="7" t="s">
        <v>245</v>
      </c>
      <c r="CM151" s="11">
        <f>IFERROR(VLOOKUP(CL151,Dicionário!A:B,2,0),"Conferir")</f>
        <v>2</v>
      </c>
      <c r="CN151" s="7" t="s">
        <v>1281</v>
      </c>
      <c r="CO151" s="7">
        <v>1</v>
      </c>
      <c r="CP151" s="7">
        <v>0</v>
      </c>
      <c r="CQ151" s="7">
        <v>2187</v>
      </c>
      <c r="CR151" s="7" t="s">
        <v>247</v>
      </c>
      <c r="CS151" s="11">
        <f>IFERROR(VLOOKUP(CR151,Dicionário!A:B,2,0),"Conferir")</f>
        <v>2</v>
      </c>
      <c r="CT151" s="7">
        <v>0</v>
      </c>
      <c r="CU151" s="7" t="s">
        <v>148</v>
      </c>
      <c r="CV151" s="11">
        <f>IFERROR(VLOOKUP(CU151,Dicionário!A:B,2,0),"Conferir")</f>
        <v>2</v>
      </c>
      <c r="CW151" s="7">
        <v>1066</v>
      </c>
      <c r="CX151" s="7" t="s">
        <v>247</v>
      </c>
      <c r="CY151" s="11">
        <f>IFERROR(VLOOKUP(CX151,Dicionário!A:B,2,0),"Conferir")</f>
        <v>2</v>
      </c>
      <c r="CZ151" s="12">
        <f t="shared" si="3"/>
        <v>88.833333333333329</v>
      </c>
      <c r="DA151" s="7">
        <v>15173</v>
      </c>
      <c r="DB151" s="7" t="s">
        <v>247</v>
      </c>
      <c r="DC151" s="7">
        <f>IFERROR(VLOOKUP(DB151,Dicionário!A:B,2,0),"Conferir")</f>
        <v>2</v>
      </c>
      <c r="DE151" s="7" t="s">
        <v>156</v>
      </c>
      <c r="DF151" s="7" t="s">
        <v>156</v>
      </c>
      <c r="DG151" s="11">
        <f>IFERROR(VLOOKUP(DF151,Dicionário!A:B,2,0),"Conferir")</f>
        <v>1</v>
      </c>
      <c r="DH151" s="7" t="s">
        <v>157</v>
      </c>
      <c r="DI151" s="7" t="s">
        <v>127</v>
      </c>
      <c r="DJ151" s="7" t="s">
        <v>158</v>
      </c>
      <c r="DK151" s="11">
        <f>IFERROR(VLOOKUP(DJ151,Dicionário!A:B,2,0),"Conferir")</f>
        <v>2</v>
      </c>
      <c r="DL151" s="7" t="s">
        <v>177</v>
      </c>
      <c r="DM151" s="11">
        <f>IFERROR(VLOOKUP(DL151,Dicionário!A:B,2,0),"Conferir")</f>
        <v>5</v>
      </c>
      <c r="DN151" s="7" t="s">
        <v>194</v>
      </c>
      <c r="DO151" s="11">
        <f>IFERROR(VLOOKUP(DN151,Dicionário!A:B,2,0),"Conferir")</f>
        <v>7</v>
      </c>
      <c r="DP151" s="7" t="s">
        <v>127</v>
      </c>
      <c r="DQ151" s="11">
        <f>IFERROR(VLOOKUP(DP151,Dicionário!A:B,2,0),"Conferir")</f>
        <v>2</v>
      </c>
      <c r="DR151" s="7" t="s">
        <v>127</v>
      </c>
      <c r="DS151" s="11">
        <f>IFERROR(VLOOKUP(DR151,Dicionário!A:B,2,0),"Conferir")</f>
        <v>2</v>
      </c>
      <c r="DW151" s="7">
        <f t="shared" si="4"/>
        <v>3421</v>
      </c>
      <c r="DX151" s="7">
        <f t="shared" si="5"/>
        <v>1951</v>
      </c>
    </row>
    <row r="152" spans="1:128" ht="14" x14ac:dyDescent="0.15">
      <c r="A152" s="6">
        <v>44960.487384074077</v>
      </c>
      <c r="B152" s="7" t="s">
        <v>1012</v>
      </c>
      <c r="C152" s="7" t="s">
        <v>1282</v>
      </c>
      <c r="D152" s="7" t="s">
        <v>126</v>
      </c>
      <c r="E152" s="7" t="s">
        <v>127</v>
      </c>
      <c r="F152" s="7" t="s">
        <v>1283</v>
      </c>
      <c r="G152" s="7">
        <v>4</v>
      </c>
      <c r="H152" s="7">
        <v>2</v>
      </c>
      <c r="I152" s="7">
        <v>2</v>
      </c>
      <c r="J152" s="7" t="s">
        <v>131</v>
      </c>
      <c r="K152" s="7" t="s">
        <v>274</v>
      </c>
      <c r="L152" s="7" t="s">
        <v>1284</v>
      </c>
      <c r="M152" s="7">
        <v>2023010239</v>
      </c>
      <c r="N152" s="7" t="s">
        <v>1285</v>
      </c>
      <c r="O152" s="7">
        <v>11965398984</v>
      </c>
      <c r="P152" s="7">
        <v>391075299</v>
      </c>
      <c r="Q152" s="7">
        <v>50224346873</v>
      </c>
      <c r="R152" s="9">
        <v>36806</v>
      </c>
      <c r="S152" s="7">
        <v>2018</v>
      </c>
      <c r="T152" s="7">
        <v>23</v>
      </c>
      <c r="U152" s="7" t="s">
        <v>255</v>
      </c>
      <c r="V152" s="7" t="s">
        <v>136</v>
      </c>
      <c r="W152" s="7" t="s">
        <v>1286</v>
      </c>
      <c r="X152" s="8" t="s">
        <v>1287</v>
      </c>
      <c r="Y152" s="7" t="s">
        <v>734</v>
      </c>
      <c r="Z152" s="7" t="s">
        <v>140</v>
      </c>
      <c r="AA152" s="7" t="s">
        <v>167</v>
      </c>
      <c r="AB152" s="7" t="s">
        <v>142</v>
      </c>
      <c r="AD152" s="7">
        <v>3</v>
      </c>
      <c r="AE152" s="7">
        <v>2</v>
      </c>
      <c r="AF152" s="7">
        <f t="shared" si="0"/>
        <v>4</v>
      </c>
      <c r="AH152" s="7">
        <f t="shared" si="1"/>
        <v>4</v>
      </c>
      <c r="AI152" s="10" t="str">
        <f t="shared" si="2"/>
        <v>Ok</v>
      </c>
      <c r="AJ152" s="7" t="s">
        <v>222</v>
      </c>
      <c r="AK152" s="7">
        <v>0</v>
      </c>
      <c r="AL152" s="7" t="s">
        <v>145</v>
      </c>
      <c r="AM152" s="11">
        <f>IFERROR(VLOOKUP(AL152,Dicionário!A:B,2,0),"Conferir")</f>
        <v>2</v>
      </c>
      <c r="AN152" s="7">
        <v>1800</v>
      </c>
      <c r="AO152" s="7" t="s">
        <v>223</v>
      </c>
      <c r="AP152" s="7">
        <f>IFERROR(VLOOKUP(AO152,Dicionário!A:B,2,0),"Conferir")</f>
        <v>2</v>
      </c>
      <c r="AQ152" s="7">
        <v>2079</v>
      </c>
      <c r="AR152" s="7" t="s">
        <v>144</v>
      </c>
      <c r="AS152" s="11">
        <f>IFERROR(VLOOKUP(AR152,Dicionário!A:B,2,0),"Conferir")</f>
        <v>2</v>
      </c>
      <c r="AT152" s="7">
        <v>0</v>
      </c>
      <c r="AU152" s="7" t="s">
        <v>145</v>
      </c>
      <c r="AV152" s="7">
        <f>IFERROR(VLOOKUP(AU152,Dicionário!A:B,2,0),"Conferir")</f>
        <v>2</v>
      </c>
      <c r="AW152" s="7">
        <v>0</v>
      </c>
      <c r="AX152" s="7">
        <v>2.25</v>
      </c>
      <c r="AY152" s="7" t="s">
        <v>145</v>
      </c>
      <c r="AZ152" s="11">
        <f>IFERROR(VLOOKUP(AY152,Dicionário!A:B,2,0),"Conferir")</f>
        <v>2</v>
      </c>
      <c r="BA152" s="7">
        <v>0</v>
      </c>
      <c r="BB152" s="7" t="s">
        <v>145</v>
      </c>
      <c r="BC152" s="7">
        <f>IFERROR(VLOOKUP(BB152,Dicionário!A:B,2,0),"Conferir")</f>
        <v>2</v>
      </c>
      <c r="BD152" s="7">
        <v>0</v>
      </c>
      <c r="BE152" s="7" t="s">
        <v>145</v>
      </c>
      <c r="BF152" s="11">
        <f>IFERROR(VLOOKUP(BE152,Dicionário!A:B,2,0),"Conferir")</f>
        <v>2</v>
      </c>
      <c r="BH152" s="7">
        <v>0</v>
      </c>
      <c r="BI152" s="7" t="s">
        <v>186</v>
      </c>
      <c r="BJ152" s="11">
        <f>IFERROR(VLOOKUP(BI152,Dicionário!$A:$B,2,0),"Conferir")</f>
        <v>1</v>
      </c>
      <c r="BK152" s="7">
        <v>0</v>
      </c>
      <c r="BL152" s="7" t="s">
        <v>187</v>
      </c>
      <c r="BM152" s="11">
        <f>IFERROR(VLOOKUP(BL152,Dicionário!A:B,2,0),"Conferir")</f>
        <v>2</v>
      </c>
      <c r="BN152" s="7">
        <v>1369</v>
      </c>
      <c r="BO152" s="7" t="s">
        <v>188</v>
      </c>
      <c r="BP152" s="7">
        <f>IFERROR(VLOOKUP(BO152,Dicionário!A:B,2,0),"Conferir")</f>
        <v>2</v>
      </c>
      <c r="BQ152" s="7">
        <v>35</v>
      </c>
      <c r="BR152" s="7" t="s">
        <v>149</v>
      </c>
      <c r="BS152" s="11">
        <f>IFERROR(VLOOKUP(BR152,Dicionário!A:B,2,0),"Conferir")</f>
        <v>2</v>
      </c>
      <c r="BT152" s="7">
        <v>237</v>
      </c>
      <c r="BU152" s="7" t="s">
        <v>149</v>
      </c>
      <c r="BV152" s="7">
        <f>IFERROR(VLOOKUP(BU152,Dicionário!A:B,2,0),"Conferir")</f>
        <v>2</v>
      </c>
      <c r="BW152" s="7">
        <v>36</v>
      </c>
      <c r="BX152" s="7" t="s">
        <v>189</v>
      </c>
      <c r="BY152" s="11">
        <f>IFERROR(VLOOKUP(BX152,Dicionário!A:B,2,0),"Conferir")</f>
        <v>2</v>
      </c>
      <c r="BZ152" s="7" t="s">
        <v>214</v>
      </c>
      <c r="CA152" s="7">
        <v>114</v>
      </c>
      <c r="CB152" s="7" t="s">
        <v>190</v>
      </c>
      <c r="CC152" s="11">
        <f>IFERROR(VLOOKUP(CB152,Dicionário!A:B,2,0),"Conferir")</f>
        <v>2</v>
      </c>
      <c r="CD152" s="7">
        <v>141</v>
      </c>
      <c r="CE152" s="7">
        <v>0</v>
      </c>
      <c r="CF152" s="7" t="s">
        <v>148</v>
      </c>
      <c r="CG152" s="7">
        <f>IFERROR(VLOOKUP(CF152,Dicionário!A:B,2,0),"Conferir")</f>
        <v>2</v>
      </c>
      <c r="CH152" s="7">
        <v>195</v>
      </c>
      <c r="CI152" s="7" t="s">
        <v>191</v>
      </c>
      <c r="CJ152" s="7">
        <f>IFERROR(VLOOKUP(CI152,Dicionário!A:B,2,0),"Conferir")</f>
        <v>2</v>
      </c>
      <c r="CK152" s="7">
        <v>0</v>
      </c>
      <c r="CL152" s="7" t="s">
        <v>148</v>
      </c>
      <c r="CM152" s="11">
        <f>IFERROR(VLOOKUP(CL152,Dicionário!A:B,2,0),"Conferir")</f>
        <v>2</v>
      </c>
      <c r="CO152" s="7">
        <v>0</v>
      </c>
      <c r="CP152" s="7">
        <v>0</v>
      </c>
      <c r="CQ152" s="7">
        <v>0</v>
      </c>
      <c r="CR152" s="7" t="s">
        <v>148</v>
      </c>
      <c r="CS152" s="11">
        <f>IFERROR(VLOOKUP(CR152,Dicionário!A:B,2,0),"Conferir")</f>
        <v>2</v>
      </c>
      <c r="CT152" s="7">
        <v>0</v>
      </c>
      <c r="CU152" s="7" t="s">
        <v>148</v>
      </c>
      <c r="CV152" s="11">
        <f>IFERROR(VLOOKUP(CU152,Dicionário!A:B,2,0),"Conferir")</f>
        <v>2</v>
      </c>
      <c r="CW152" s="7">
        <v>27</v>
      </c>
      <c r="CX152" s="7" t="s">
        <v>247</v>
      </c>
      <c r="CY152" s="11">
        <f>IFERROR(VLOOKUP(CX152,Dicionário!A:B,2,0),"Conferir")</f>
        <v>2</v>
      </c>
      <c r="CZ152" s="12">
        <f t="shared" si="3"/>
        <v>2.25</v>
      </c>
      <c r="DA152" s="7">
        <v>44717</v>
      </c>
      <c r="DB152" s="7" t="s">
        <v>247</v>
      </c>
      <c r="DC152" s="7">
        <f>IFERROR(VLOOKUP(DB152,Dicionário!A:B,2,0),"Conferir")</f>
        <v>2</v>
      </c>
      <c r="DE152" s="7" t="s">
        <v>156</v>
      </c>
      <c r="DF152" s="7" t="s">
        <v>156</v>
      </c>
      <c r="DG152" s="11">
        <f>IFERROR(VLOOKUP(DF152,Dicionário!A:B,2,0),"Conferir")</f>
        <v>1</v>
      </c>
      <c r="DH152" s="7" t="s">
        <v>175</v>
      </c>
      <c r="DJ152" s="7" t="s">
        <v>158</v>
      </c>
      <c r="DK152" s="11">
        <f>IFERROR(VLOOKUP(DJ152,Dicionário!A:B,2,0),"Conferir")</f>
        <v>2</v>
      </c>
      <c r="DL152" s="7" t="s">
        <v>177</v>
      </c>
      <c r="DM152" s="11">
        <f>IFERROR(VLOOKUP(DL152,Dicionário!A:B,2,0),"Conferir")</f>
        <v>5</v>
      </c>
      <c r="DN152" s="7" t="s">
        <v>177</v>
      </c>
      <c r="DO152" s="11">
        <f>IFERROR(VLOOKUP(DN152,Dicionário!A:B,2,0),"Conferir")</f>
        <v>5</v>
      </c>
      <c r="DP152" s="7" t="s">
        <v>127</v>
      </c>
      <c r="DQ152" s="11">
        <f>IFERROR(VLOOKUP(DP152,Dicionário!A:B,2,0),"Conferir")</f>
        <v>2</v>
      </c>
      <c r="DR152" s="7" t="s">
        <v>126</v>
      </c>
      <c r="DS152" s="11">
        <f>IFERROR(VLOOKUP(DR152,Dicionário!A:B,2,0),"Conferir")</f>
        <v>1</v>
      </c>
      <c r="DW152" s="7">
        <f t="shared" si="4"/>
        <v>3879</v>
      </c>
      <c r="DX152" s="7">
        <f t="shared" si="5"/>
        <v>2091</v>
      </c>
    </row>
    <row r="153" spans="1:128" ht="14" x14ac:dyDescent="0.15">
      <c r="A153" s="6">
        <v>44961.610317280094</v>
      </c>
      <c r="B153" s="7" t="s">
        <v>314</v>
      </c>
      <c r="C153" s="7" t="s">
        <v>1288</v>
      </c>
      <c r="D153" s="7" t="s">
        <v>126</v>
      </c>
      <c r="E153" s="7" t="s">
        <v>127</v>
      </c>
      <c r="F153" s="7" t="s">
        <v>1289</v>
      </c>
      <c r="G153" s="7">
        <v>5</v>
      </c>
      <c r="H153" s="7">
        <v>8</v>
      </c>
      <c r="I153" s="7">
        <v>2</v>
      </c>
      <c r="J153" s="7" t="s">
        <v>130</v>
      </c>
      <c r="K153" s="7" t="s">
        <v>131</v>
      </c>
      <c r="L153" s="7" t="s">
        <v>1290</v>
      </c>
      <c r="M153" s="7">
        <v>2023010241</v>
      </c>
      <c r="N153" s="7" t="s">
        <v>1291</v>
      </c>
      <c r="O153" s="7">
        <v>13991393895</v>
      </c>
      <c r="P153" s="7">
        <v>560192915</v>
      </c>
      <c r="Q153" s="7">
        <v>50646505823</v>
      </c>
      <c r="R153" s="9">
        <v>37435</v>
      </c>
      <c r="S153" s="7">
        <v>2019</v>
      </c>
      <c r="T153" s="7">
        <v>21</v>
      </c>
      <c r="U153" s="7" t="s">
        <v>164</v>
      </c>
      <c r="V153" s="7" t="s">
        <v>136</v>
      </c>
      <c r="W153" s="7" t="s">
        <v>1292</v>
      </c>
      <c r="X153" s="8" t="s">
        <v>1293</v>
      </c>
      <c r="Y153" s="7" t="s">
        <v>139</v>
      </c>
      <c r="Z153" s="7" t="s">
        <v>140</v>
      </c>
      <c r="AA153" s="7" t="s">
        <v>167</v>
      </c>
      <c r="AB153" s="7" t="s">
        <v>142</v>
      </c>
      <c r="AD153" s="7">
        <v>1</v>
      </c>
      <c r="AE153" s="7">
        <v>1</v>
      </c>
      <c r="AF153" s="7">
        <f t="shared" si="0"/>
        <v>2</v>
      </c>
      <c r="AG153" s="7">
        <v>0</v>
      </c>
      <c r="AH153" s="7">
        <f t="shared" si="1"/>
        <v>2</v>
      </c>
      <c r="AI153" s="10" t="str">
        <f t="shared" si="2"/>
        <v>Ok</v>
      </c>
      <c r="AJ153" s="7" t="s">
        <v>143</v>
      </c>
      <c r="AK153" s="7">
        <v>0</v>
      </c>
      <c r="AL153" s="7" t="s">
        <v>145</v>
      </c>
      <c r="AM153" s="11">
        <f>IFERROR(VLOOKUP(AL153,Dicionário!A:B,2,0),"Conferir")</f>
        <v>2</v>
      </c>
      <c r="AN153" s="7">
        <v>0</v>
      </c>
      <c r="AO153" s="7" t="s">
        <v>145</v>
      </c>
      <c r="AP153" s="7">
        <f>IFERROR(VLOOKUP(AO153,Dicionário!A:B,2,0),"Conferir")</f>
        <v>2</v>
      </c>
      <c r="AQ153" s="7">
        <v>0</v>
      </c>
      <c r="AR153" s="7" t="s">
        <v>145</v>
      </c>
      <c r="AS153" s="11">
        <f>IFERROR(VLOOKUP(AR153,Dicionário!A:B,2,0),"Conferir")</f>
        <v>2</v>
      </c>
      <c r="AT153" s="7">
        <v>0</v>
      </c>
      <c r="AU153" s="7" t="s">
        <v>145</v>
      </c>
      <c r="AV153" s="7">
        <f>IFERROR(VLOOKUP(AU153,Dicionário!A:B,2,0),"Conferir")</f>
        <v>2</v>
      </c>
      <c r="AW153" s="7">
        <v>0</v>
      </c>
      <c r="AX153" s="7">
        <v>0</v>
      </c>
      <c r="AY153" s="7" t="s">
        <v>145</v>
      </c>
      <c r="AZ153" s="11">
        <f>IFERROR(VLOOKUP(AY153,Dicionário!A:B,2,0),"Conferir")</f>
        <v>2</v>
      </c>
      <c r="BA153" s="7">
        <v>2500</v>
      </c>
      <c r="BB153" s="7" t="s">
        <v>267</v>
      </c>
      <c r="BC153" s="7">
        <f>IFERROR(VLOOKUP(BB153,Dicionário!A:B,2,0),"Conferir")</f>
        <v>0</v>
      </c>
      <c r="BD153" s="7">
        <v>0</v>
      </c>
      <c r="BE153" s="7" t="s">
        <v>145</v>
      </c>
      <c r="BF153" s="11">
        <f>IFERROR(VLOOKUP(BE153,Dicionário!A:B,2,0),"Conferir")</f>
        <v>2</v>
      </c>
      <c r="BH153" s="7">
        <v>0</v>
      </c>
      <c r="BI153" s="7" t="s">
        <v>146</v>
      </c>
      <c r="BJ153" s="11">
        <f>IFERROR(VLOOKUP(BI153,Dicionário!$A:$B,2,0),"Conferir")</f>
        <v>2</v>
      </c>
      <c r="BK153" s="7">
        <v>1200</v>
      </c>
      <c r="BL153" s="7" t="s">
        <v>147</v>
      </c>
      <c r="BM153" s="11">
        <f>IFERROR(VLOOKUP(BL153,Dicionário!A:B,2,0),"Conferir")</f>
        <v>0</v>
      </c>
      <c r="BN153" s="7">
        <v>0</v>
      </c>
      <c r="BO153" s="7" t="s">
        <v>154</v>
      </c>
      <c r="BP153" s="7">
        <f>IFERROR(VLOOKUP(BO153,Dicionário!A:B,2,0),"Conferir")</f>
        <v>0</v>
      </c>
      <c r="BQ153" s="7">
        <v>0</v>
      </c>
      <c r="BR153" s="7" t="s">
        <v>169</v>
      </c>
      <c r="BS153" s="11">
        <f>IFERROR(VLOOKUP(BR153,Dicionário!A:B,2,0),"Conferir")</f>
        <v>0</v>
      </c>
      <c r="BT153" s="7">
        <v>97</v>
      </c>
      <c r="BU153" s="7" t="s">
        <v>149</v>
      </c>
      <c r="BV153" s="7">
        <f>IFERROR(VLOOKUP(BU153,Dicionário!A:B,2,0),"Conferir")</f>
        <v>2</v>
      </c>
      <c r="BW153" s="7">
        <v>125</v>
      </c>
      <c r="BX153" s="7" t="s">
        <v>712</v>
      </c>
      <c r="BY153" s="11">
        <f>IFERROR(VLOOKUP(BX153,Dicionário!A:B,2,0),"Conferir")</f>
        <v>0</v>
      </c>
      <c r="BZ153" s="7" t="s">
        <v>170</v>
      </c>
      <c r="CA153" s="7">
        <v>0</v>
      </c>
      <c r="CB153" s="7" t="s">
        <v>148</v>
      </c>
      <c r="CC153" s="11">
        <f>IFERROR(VLOOKUP(CB153,Dicionário!A:B,2,0),"Conferir")</f>
        <v>2</v>
      </c>
      <c r="CD153" s="7">
        <v>300</v>
      </c>
      <c r="CE153" s="7">
        <v>0</v>
      </c>
      <c r="CF153" s="7" t="s">
        <v>148</v>
      </c>
      <c r="CG153" s="7">
        <f>IFERROR(VLOOKUP(CF153,Dicionário!A:B,2,0),"Conferir")</f>
        <v>2</v>
      </c>
      <c r="CH153" s="7">
        <v>324</v>
      </c>
      <c r="CI153" s="7" t="s">
        <v>225</v>
      </c>
      <c r="CJ153" s="7">
        <f>IFERROR(VLOOKUP(CI153,Dicionário!A:B,2,0),"Conferir")</f>
        <v>0</v>
      </c>
      <c r="CK153" s="7">
        <v>190</v>
      </c>
      <c r="CL153" s="7" t="s">
        <v>152</v>
      </c>
      <c r="CM153" s="11">
        <f>IFERROR(VLOOKUP(CL153,Dicionário!A:B,2,0),"Conferir")</f>
        <v>2</v>
      </c>
      <c r="CO153" s="7">
        <v>0</v>
      </c>
      <c r="CP153" s="7">
        <v>0</v>
      </c>
      <c r="CQ153" s="7">
        <v>0</v>
      </c>
      <c r="CR153" s="7" t="s">
        <v>148</v>
      </c>
      <c r="CS153" s="11">
        <f>IFERROR(VLOOKUP(CR153,Dicionário!A:B,2,0),"Conferir")</f>
        <v>2</v>
      </c>
      <c r="CT153" s="7">
        <v>0</v>
      </c>
      <c r="CU153" s="7" t="s">
        <v>148</v>
      </c>
      <c r="CV153" s="11">
        <f>IFERROR(VLOOKUP(CU153,Dicionário!A:B,2,0),"Conferir")</f>
        <v>2</v>
      </c>
      <c r="CW153" s="7">
        <v>0</v>
      </c>
      <c r="CX153" s="7" t="s">
        <v>148</v>
      </c>
      <c r="CY153" s="11">
        <f>IFERROR(VLOOKUP(CX153,Dicionário!A:B,2,0),"Conferir")</f>
        <v>2</v>
      </c>
      <c r="CZ153" s="12">
        <f t="shared" si="3"/>
        <v>0</v>
      </c>
      <c r="DA153" s="7">
        <v>0</v>
      </c>
      <c r="DB153" s="7" t="s">
        <v>148</v>
      </c>
      <c r="DC153" s="7">
        <f>IFERROR(VLOOKUP(DB153,Dicionário!A:B,2,0),"Conferir")</f>
        <v>2</v>
      </c>
      <c r="DE153" s="7" t="s">
        <v>379</v>
      </c>
      <c r="DF153" s="7" t="s">
        <v>156</v>
      </c>
      <c r="DG153" s="11">
        <f>IFERROR(VLOOKUP(DF153,Dicionário!A:B,2,0),"Conferir")</f>
        <v>1</v>
      </c>
      <c r="DH153" s="7" t="s">
        <v>175</v>
      </c>
      <c r="DJ153" s="7" t="s">
        <v>398</v>
      </c>
      <c r="DK153" s="11">
        <f>IFERROR(VLOOKUP(DJ153,Dicionário!A:B,2,0),"Conferir")</f>
        <v>0</v>
      </c>
      <c r="DL153" s="7" t="s">
        <v>177</v>
      </c>
      <c r="DM153" s="11">
        <f>IFERROR(VLOOKUP(DL153,Dicionário!A:B,2,0),"Conferir")</f>
        <v>5</v>
      </c>
      <c r="DN153" s="7" t="s">
        <v>194</v>
      </c>
      <c r="DO153" s="11">
        <f>IFERROR(VLOOKUP(DN153,Dicionário!A:B,2,0),"Conferir")</f>
        <v>7</v>
      </c>
      <c r="DP153" s="7" t="s">
        <v>127</v>
      </c>
      <c r="DQ153" s="11">
        <f>IFERROR(VLOOKUP(DP153,Dicionário!A:B,2,0),"Conferir")</f>
        <v>2</v>
      </c>
      <c r="DR153" s="7" t="s">
        <v>126</v>
      </c>
      <c r="DS153" s="11">
        <f>IFERROR(VLOOKUP(DR153,Dicionário!A:B,2,0),"Conferir")</f>
        <v>1</v>
      </c>
      <c r="DT153" s="7" t="s">
        <v>1294</v>
      </c>
      <c r="DW153" s="7">
        <f t="shared" si="4"/>
        <v>2500</v>
      </c>
      <c r="DX153" s="7">
        <f t="shared" si="5"/>
        <v>2111</v>
      </c>
    </row>
    <row r="154" spans="1:128" ht="14" x14ac:dyDescent="0.15">
      <c r="A154" s="6">
        <v>44960.48843247685</v>
      </c>
      <c r="B154" s="7" t="s">
        <v>352</v>
      </c>
      <c r="C154" s="7" t="s">
        <v>1295</v>
      </c>
      <c r="D154" s="7" t="s">
        <v>126</v>
      </c>
      <c r="E154" s="7" t="s">
        <v>126</v>
      </c>
      <c r="F154" s="7" t="s">
        <v>127</v>
      </c>
      <c r="G154" s="7">
        <v>2</v>
      </c>
      <c r="H154" s="7">
        <v>2</v>
      </c>
      <c r="I154" s="7" t="s">
        <v>129</v>
      </c>
      <c r="J154" s="7" t="s">
        <v>274</v>
      </c>
      <c r="K154" s="7" t="s">
        <v>1296</v>
      </c>
      <c r="L154" s="7" t="s">
        <v>1297</v>
      </c>
      <c r="M154" s="7">
        <v>2023010243</v>
      </c>
      <c r="N154" s="7" t="s">
        <v>1298</v>
      </c>
      <c r="O154" s="7">
        <v>11949368648</v>
      </c>
      <c r="P154" s="7">
        <v>595206232</v>
      </c>
      <c r="Q154" s="7">
        <v>50522999824</v>
      </c>
      <c r="R154" s="9">
        <v>38402</v>
      </c>
      <c r="S154" s="7">
        <v>2022</v>
      </c>
      <c r="T154" s="7">
        <v>18</v>
      </c>
      <c r="U154" s="7" t="s">
        <v>255</v>
      </c>
      <c r="V154" s="7" t="s">
        <v>136</v>
      </c>
      <c r="W154" s="7" t="s">
        <v>1299</v>
      </c>
      <c r="X154" s="8" t="s">
        <v>1300</v>
      </c>
      <c r="Y154" s="7" t="s">
        <v>185</v>
      </c>
      <c r="Z154" s="7" t="s">
        <v>140</v>
      </c>
      <c r="AA154" s="7" t="s">
        <v>167</v>
      </c>
      <c r="AB154" s="7" t="s">
        <v>142</v>
      </c>
      <c r="AD154" s="7">
        <v>4</v>
      </c>
      <c r="AE154" s="7">
        <v>4</v>
      </c>
      <c r="AF154" s="7">
        <f t="shared" si="0"/>
        <v>8</v>
      </c>
      <c r="AG154" s="7">
        <v>0</v>
      </c>
      <c r="AH154" s="7">
        <f t="shared" si="1"/>
        <v>8</v>
      </c>
      <c r="AI154" s="10" t="str">
        <f t="shared" si="2"/>
        <v>Ok</v>
      </c>
      <c r="AJ154" s="7" t="s">
        <v>143</v>
      </c>
      <c r="AK154" s="7">
        <v>0</v>
      </c>
      <c r="AL154" s="7" t="s">
        <v>145</v>
      </c>
      <c r="AM154" s="11">
        <f>IFERROR(VLOOKUP(AL154,Dicionário!A:B,2,0),"Conferir")</f>
        <v>2</v>
      </c>
      <c r="AN154" s="7">
        <v>5265</v>
      </c>
      <c r="AO154" s="7" t="s">
        <v>144</v>
      </c>
      <c r="AP154" s="7">
        <f>IFERROR(VLOOKUP(AO154,Dicionário!A:B,2,0),"Conferir")</f>
        <v>2</v>
      </c>
      <c r="AQ154" s="7">
        <v>0</v>
      </c>
      <c r="AR154" s="7" t="s">
        <v>145</v>
      </c>
      <c r="AS154" s="11">
        <f>IFERROR(VLOOKUP(AR154,Dicionário!A:B,2,0),"Conferir")</f>
        <v>2</v>
      </c>
      <c r="AT154" s="7">
        <v>0</v>
      </c>
      <c r="AU154" s="7" t="s">
        <v>145</v>
      </c>
      <c r="AV154" s="7">
        <f>IFERROR(VLOOKUP(AU154,Dicionário!A:B,2,0),"Conferir")</f>
        <v>2</v>
      </c>
      <c r="AW154" s="7">
        <v>0</v>
      </c>
      <c r="AX154" s="7">
        <v>107.08333333333333</v>
      </c>
      <c r="AY154" s="7" t="s">
        <v>145</v>
      </c>
      <c r="AZ154" s="11">
        <f>IFERROR(VLOOKUP(AY154,Dicionário!A:B,2,0),"Conferir")</f>
        <v>2</v>
      </c>
      <c r="BA154" s="7">
        <v>0</v>
      </c>
      <c r="BB154" s="7" t="s">
        <v>145</v>
      </c>
      <c r="BC154" s="7">
        <f>IFERROR(VLOOKUP(BB154,Dicionário!A:B,2,0),"Conferir")</f>
        <v>2</v>
      </c>
      <c r="BD154" s="7">
        <v>0</v>
      </c>
      <c r="BE154" s="7" t="s">
        <v>145</v>
      </c>
      <c r="BF154" s="11">
        <f>IFERROR(VLOOKUP(BE154,Dicionário!A:B,2,0),"Conferir")</f>
        <v>2</v>
      </c>
      <c r="BH154" s="7">
        <v>0</v>
      </c>
      <c r="BI154" s="7" t="s">
        <v>186</v>
      </c>
      <c r="BJ154" s="11">
        <f>IFERROR(VLOOKUP(BI154,Dicionário!$A:$B,2,0),"Conferir")</f>
        <v>1</v>
      </c>
      <c r="BK154" s="7">
        <v>0</v>
      </c>
      <c r="BL154" s="7" t="s">
        <v>187</v>
      </c>
      <c r="BM154" s="11">
        <f>IFERROR(VLOOKUP(BL154,Dicionário!A:B,2,0),"Conferir")</f>
        <v>2</v>
      </c>
      <c r="BN154" s="7">
        <v>1760</v>
      </c>
      <c r="BO154" s="7" t="s">
        <v>188</v>
      </c>
      <c r="BP154" s="7">
        <f>IFERROR(VLOOKUP(BO154,Dicionário!A:B,2,0),"Conferir")</f>
        <v>2</v>
      </c>
      <c r="BQ154" s="7">
        <v>67</v>
      </c>
      <c r="BR154" s="7" t="s">
        <v>149</v>
      </c>
      <c r="BS154" s="11">
        <f>IFERROR(VLOOKUP(BR154,Dicionário!A:B,2,0),"Conferir")</f>
        <v>2</v>
      </c>
      <c r="BT154" s="7">
        <v>152</v>
      </c>
      <c r="BU154" s="7" t="s">
        <v>149</v>
      </c>
      <c r="BV154" s="7">
        <f>IFERROR(VLOOKUP(BU154,Dicionário!A:B,2,0),"Conferir")</f>
        <v>2</v>
      </c>
      <c r="BW154" s="7">
        <v>80</v>
      </c>
      <c r="BX154" s="7" t="s">
        <v>300</v>
      </c>
      <c r="BY154" s="11">
        <f>IFERROR(VLOOKUP(BX154,Dicionário!A:B,2,0),"Conferir")</f>
        <v>0</v>
      </c>
      <c r="BZ154" s="7" t="s">
        <v>170</v>
      </c>
      <c r="CA154" s="7">
        <v>121</v>
      </c>
      <c r="CB154" s="7" t="s">
        <v>190</v>
      </c>
      <c r="CC154" s="11">
        <f>IFERROR(VLOOKUP(CB154,Dicionário!A:B,2,0),"Conferir")</f>
        <v>2</v>
      </c>
      <c r="CD154" s="7">
        <v>360</v>
      </c>
      <c r="CE154" s="7">
        <v>0</v>
      </c>
      <c r="CF154" s="7" t="s">
        <v>148</v>
      </c>
      <c r="CG154" s="7">
        <f>IFERROR(VLOOKUP(CF154,Dicionário!A:B,2,0),"Conferir")</f>
        <v>2</v>
      </c>
      <c r="CH154" s="7">
        <v>0</v>
      </c>
      <c r="CI154" s="7" t="s">
        <v>148</v>
      </c>
      <c r="CJ154" s="7">
        <f>IFERROR(VLOOKUP(CI154,Dicionário!A:B,2,0),"Conferir")</f>
        <v>2</v>
      </c>
      <c r="CK154" s="7">
        <v>350</v>
      </c>
      <c r="CL154" s="7" t="s">
        <v>192</v>
      </c>
      <c r="CM154" s="11">
        <f>IFERROR(VLOOKUP(CL154,Dicionário!A:B,2,0),"Conferir")</f>
        <v>0</v>
      </c>
      <c r="CN154" s="7" t="s">
        <v>1301</v>
      </c>
      <c r="CO154" s="7">
        <v>2</v>
      </c>
      <c r="CP154" s="7">
        <v>0</v>
      </c>
      <c r="CQ154" s="7">
        <v>153</v>
      </c>
      <c r="CR154" s="7" t="s">
        <v>343</v>
      </c>
      <c r="CS154" s="11">
        <f>IFERROR(VLOOKUP(CR154,Dicionário!A:B,2,0),"Conferir")</f>
        <v>2</v>
      </c>
      <c r="CT154" s="7">
        <v>0</v>
      </c>
      <c r="CU154" s="7" t="s">
        <v>247</v>
      </c>
      <c r="CV154" s="11">
        <f>IFERROR(VLOOKUP(CU154,Dicionário!A:B,2,0),"Conferir")</f>
        <v>2</v>
      </c>
      <c r="CW154" s="7">
        <v>1285</v>
      </c>
      <c r="CX154" s="7" t="s">
        <v>247</v>
      </c>
      <c r="CY154" s="11">
        <f>IFERROR(VLOOKUP(CX154,Dicionário!A:B,2,0),"Conferir")</f>
        <v>2</v>
      </c>
      <c r="CZ154" s="12">
        <f t="shared" si="3"/>
        <v>107.08333333333333</v>
      </c>
      <c r="DA154" s="7">
        <v>0</v>
      </c>
      <c r="DB154" s="7" t="s">
        <v>148</v>
      </c>
      <c r="DC154" s="7">
        <f>IFERROR(VLOOKUP(DB154,Dicionário!A:B,2,0),"Conferir")</f>
        <v>2</v>
      </c>
      <c r="DD154" s="7" t="s">
        <v>1302</v>
      </c>
      <c r="DE154" s="7" t="s">
        <v>156</v>
      </c>
      <c r="DF154" s="7" t="s">
        <v>156</v>
      </c>
      <c r="DG154" s="11">
        <f>IFERROR(VLOOKUP(DF154,Dicionário!A:B,2,0),"Conferir")</f>
        <v>1</v>
      </c>
      <c r="DH154" s="7" t="s">
        <v>175</v>
      </c>
      <c r="DI154" s="7" t="s">
        <v>127</v>
      </c>
      <c r="DJ154" s="7" t="s">
        <v>158</v>
      </c>
      <c r="DK154" s="11">
        <f>IFERROR(VLOOKUP(DJ154,Dicionário!A:B,2,0),"Conferir")</f>
        <v>2</v>
      </c>
      <c r="DL154" s="7" t="s">
        <v>194</v>
      </c>
      <c r="DM154" s="11">
        <f>IFERROR(VLOOKUP(DL154,Dicionário!A:B,2,0),"Conferir")</f>
        <v>7</v>
      </c>
      <c r="DN154" s="7" t="s">
        <v>177</v>
      </c>
      <c r="DO154" s="11">
        <f>IFERROR(VLOOKUP(DN154,Dicionário!A:B,2,0),"Conferir")</f>
        <v>5</v>
      </c>
      <c r="DP154" s="7" t="s">
        <v>127</v>
      </c>
      <c r="DQ154" s="11">
        <f>IFERROR(VLOOKUP(DP154,Dicionário!A:B,2,0),"Conferir")</f>
        <v>2</v>
      </c>
      <c r="DR154" s="7" t="s">
        <v>127</v>
      </c>
      <c r="DS154" s="11">
        <f>IFERROR(VLOOKUP(DR154,Dicionário!A:B,2,0),"Conferir")</f>
        <v>2</v>
      </c>
      <c r="DW154" s="7">
        <f t="shared" si="4"/>
        <v>5265</v>
      </c>
      <c r="DX154" s="7">
        <f t="shared" si="5"/>
        <v>2810</v>
      </c>
    </row>
    <row r="155" spans="1:128" ht="14" x14ac:dyDescent="0.15">
      <c r="A155" s="6">
        <v>44961.695459317125</v>
      </c>
      <c r="B155" s="7" t="s">
        <v>314</v>
      </c>
      <c r="C155" s="7" t="s">
        <v>1303</v>
      </c>
      <c r="D155" s="7" t="s">
        <v>126</v>
      </c>
      <c r="E155" s="7" t="s">
        <v>127</v>
      </c>
      <c r="F155" s="7" t="s">
        <v>127</v>
      </c>
      <c r="G155" s="7">
        <v>2</v>
      </c>
      <c r="H155" s="7">
        <v>4</v>
      </c>
      <c r="I155" s="7" t="s">
        <v>129</v>
      </c>
      <c r="J155" s="7" t="s">
        <v>131</v>
      </c>
      <c r="K155" s="7" t="s">
        <v>130</v>
      </c>
      <c r="L155" s="7" t="s">
        <v>1304</v>
      </c>
      <c r="M155" s="7">
        <v>2023010244</v>
      </c>
      <c r="N155" s="7" t="s">
        <v>1305</v>
      </c>
      <c r="O155" s="7">
        <v>11969319906</v>
      </c>
      <c r="P155" s="7">
        <v>384294297</v>
      </c>
      <c r="Q155" s="7">
        <v>50054132860</v>
      </c>
      <c r="R155" s="9">
        <v>38123</v>
      </c>
      <c r="S155" s="7">
        <v>2021</v>
      </c>
      <c r="T155" s="7">
        <v>19</v>
      </c>
      <c r="U155" s="7" t="s">
        <v>164</v>
      </c>
      <c r="V155" s="7" t="s">
        <v>136</v>
      </c>
      <c r="W155" s="7" t="s">
        <v>1306</v>
      </c>
      <c r="X155" s="8" t="s">
        <v>1307</v>
      </c>
      <c r="Y155" s="7" t="s">
        <v>139</v>
      </c>
      <c r="Z155" s="7" t="s">
        <v>140</v>
      </c>
      <c r="AA155" s="7" t="s">
        <v>167</v>
      </c>
      <c r="AB155" s="7" t="s">
        <v>142</v>
      </c>
      <c r="AD155" s="7">
        <v>2</v>
      </c>
      <c r="AE155" s="7">
        <v>2</v>
      </c>
      <c r="AF155" s="7">
        <f t="shared" si="0"/>
        <v>4</v>
      </c>
      <c r="AH155" s="7">
        <f t="shared" si="1"/>
        <v>4</v>
      </c>
      <c r="AI155" s="10" t="str">
        <f t="shared" si="2"/>
        <v>Ok</v>
      </c>
      <c r="AJ155" s="7" t="s">
        <v>222</v>
      </c>
      <c r="AK155" s="7">
        <v>0</v>
      </c>
      <c r="AL155" s="7" t="s">
        <v>145</v>
      </c>
      <c r="AM155" s="11">
        <f>IFERROR(VLOOKUP(AL155,Dicionário!A:B,2,0),"Conferir")</f>
        <v>2</v>
      </c>
      <c r="AN155" s="7">
        <v>1800</v>
      </c>
      <c r="AO155" s="7" t="s">
        <v>223</v>
      </c>
      <c r="AP155" s="7">
        <f>IFERROR(VLOOKUP(AO155,Dicionário!A:B,2,0),"Conferir")</f>
        <v>2</v>
      </c>
      <c r="AQ155" s="7">
        <v>0</v>
      </c>
      <c r="AR155" s="7" t="s">
        <v>145</v>
      </c>
      <c r="AS155" s="11">
        <f>IFERROR(VLOOKUP(AR155,Dicionário!A:B,2,0),"Conferir")</f>
        <v>2</v>
      </c>
      <c r="AT155" s="7">
        <v>0</v>
      </c>
      <c r="AU155" s="7" t="s">
        <v>145</v>
      </c>
      <c r="AV155" s="7">
        <f>IFERROR(VLOOKUP(AU155,Dicionário!A:B,2,0),"Conferir")</f>
        <v>2</v>
      </c>
      <c r="AW155" s="7">
        <v>0</v>
      </c>
      <c r="AX155" s="7">
        <v>0</v>
      </c>
      <c r="AY155" s="7" t="s">
        <v>145</v>
      </c>
      <c r="AZ155" s="11">
        <f>IFERROR(VLOOKUP(AY155,Dicionário!A:B,2,0),"Conferir")</f>
        <v>2</v>
      </c>
      <c r="BA155" s="7">
        <v>0</v>
      </c>
      <c r="BB155" s="7" t="s">
        <v>145</v>
      </c>
      <c r="BC155" s="7">
        <f>IFERROR(VLOOKUP(BB155,Dicionário!A:B,2,0),"Conferir")</f>
        <v>2</v>
      </c>
      <c r="BD155" s="7">
        <v>0</v>
      </c>
      <c r="BE155" s="7" t="s">
        <v>145</v>
      </c>
      <c r="BF155" s="11">
        <f>IFERROR(VLOOKUP(BE155,Dicionário!A:B,2,0),"Conferir")</f>
        <v>2</v>
      </c>
      <c r="BH155" s="7">
        <v>0</v>
      </c>
      <c r="BI155" s="7" t="s">
        <v>186</v>
      </c>
      <c r="BJ155" s="11">
        <f>IFERROR(VLOOKUP(BI155,Dicionário!$A:$B,2,0),"Conferir")</f>
        <v>1</v>
      </c>
      <c r="BK155" s="7">
        <v>0</v>
      </c>
      <c r="BL155" s="7" t="s">
        <v>187</v>
      </c>
      <c r="BM155" s="11">
        <f>IFERROR(VLOOKUP(BL155,Dicionário!A:B,2,0),"Conferir")</f>
        <v>2</v>
      </c>
      <c r="BN155" s="7">
        <v>0</v>
      </c>
      <c r="BO155" s="7" t="s">
        <v>148</v>
      </c>
      <c r="BP155" s="7">
        <f>IFERROR(VLOOKUP(BO155,Dicionário!A:B,2,0),"Conferir")</f>
        <v>2</v>
      </c>
      <c r="BQ155" s="7">
        <v>158</v>
      </c>
      <c r="BR155" s="7" t="s">
        <v>149</v>
      </c>
      <c r="BS155" s="11">
        <f>IFERROR(VLOOKUP(BR155,Dicionário!A:B,2,0),"Conferir")</f>
        <v>2</v>
      </c>
      <c r="BT155" s="7">
        <v>196</v>
      </c>
      <c r="BU155" s="7" t="s">
        <v>149</v>
      </c>
      <c r="BV155" s="7">
        <f>IFERROR(VLOOKUP(BU155,Dicionário!A:B,2,0),"Conferir")</f>
        <v>2</v>
      </c>
      <c r="BW155" s="7">
        <v>50</v>
      </c>
      <c r="BX155" s="7" t="s">
        <v>213</v>
      </c>
      <c r="BY155" s="11">
        <f>IFERROR(VLOOKUP(BX155,Dicionário!A:B,2,0),"Conferir")</f>
        <v>2</v>
      </c>
      <c r="BZ155" s="7" t="s">
        <v>151</v>
      </c>
      <c r="CA155" s="7">
        <v>0</v>
      </c>
      <c r="CB155" s="7" t="s">
        <v>148</v>
      </c>
      <c r="CC155" s="11">
        <f>IFERROR(VLOOKUP(CB155,Dicionário!A:B,2,0),"Conferir")</f>
        <v>2</v>
      </c>
      <c r="CD155" s="7">
        <v>100</v>
      </c>
      <c r="CE155" s="7">
        <v>0</v>
      </c>
      <c r="CF155" s="7" t="s">
        <v>148</v>
      </c>
      <c r="CG155" s="7">
        <f>IFERROR(VLOOKUP(CF155,Dicionário!A:B,2,0),"Conferir")</f>
        <v>2</v>
      </c>
      <c r="CH155" s="7">
        <v>0</v>
      </c>
      <c r="CI155" s="7" t="s">
        <v>148</v>
      </c>
      <c r="CJ155" s="7">
        <f>IFERROR(VLOOKUP(CI155,Dicionário!A:B,2,0),"Conferir")</f>
        <v>2</v>
      </c>
      <c r="CK155" s="7">
        <v>0</v>
      </c>
      <c r="CL155" s="7" t="s">
        <v>148</v>
      </c>
      <c r="CM155" s="11">
        <f>IFERROR(VLOOKUP(CL155,Dicionário!A:B,2,0),"Conferir")</f>
        <v>2</v>
      </c>
      <c r="CO155" s="7">
        <v>1</v>
      </c>
      <c r="CP155" s="7">
        <v>0</v>
      </c>
      <c r="CQ155" s="7">
        <v>0</v>
      </c>
      <c r="CR155" s="7" t="s">
        <v>572</v>
      </c>
      <c r="CS155" s="11">
        <f>IFERROR(VLOOKUP(CR155,Dicionário!A:B,2,0),"Conferir")</f>
        <v>2</v>
      </c>
      <c r="CT155" s="7">
        <v>0</v>
      </c>
      <c r="CU155" s="7" t="s">
        <v>148</v>
      </c>
      <c r="CV155" s="11">
        <f>IFERROR(VLOOKUP(CU155,Dicionário!A:B,2,0),"Conferir")</f>
        <v>2</v>
      </c>
      <c r="CW155" s="7">
        <v>0</v>
      </c>
      <c r="CX155" s="7" t="s">
        <v>148</v>
      </c>
      <c r="CY155" s="11">
        <f>IFERROR(VLOOKUP(CX155,Dicionário!A:B,2,0),"Conferir")</f>
        <v>2</v>
      </c>
      <c r="CZ155" s="12">
        <f t="shared" si="3"/>
        <v>0</v>
      </c>
      <c r="DA155" s="7">
        <v>2250</v>
      </c>
      <c r="DB155" s="7" t="s">
        <v>247</v>
      </c>
      <c r="DC155" s="7">
        <f>IFERROR(VLOOKUP(DB155,Dicionário!A:B,2,0),"Conferir")</f>
        <v>2</v>
      </c>
      <c r="DE155" s="7" t="s">
        <v>379</v>
      </c>
      <c r="DF155" s="7" t="s">
        <v>379</v>
      </c>
      <c r="DG155" s="11">
        <f>IFERROR(VLOOKUP(DF155,Dicionário!A:B,2,0),"Conferir")</f>
        <v>2</v>
      </c>
      <c r="DH155" s="7" t="s">
        <v>175</v>
      </c>
      <c r="DI155" s="7" t="s">
        <v>1222</v>
      </c>
      <c r="DJ155" s="7" t="s">
        <v>158</v>
      </c>
      <c r="DK155" s="11">
        <f>IFERROR(VLOOKUP(DJ155,Dicionário!A:B,2,0),"Conferir")</f>
        <v>2</v>
      </c>
      <c r="DL155" s="7" t="s">
        <v>177</v>
      </c>
      <c r="DM155" s="11">
        <f>IFERROR(VLOOKUP(DL155,Dicionário!A:B,2,0),"Conferir")</f>
        <v>5</v>
      </c>
      <c r="DN155" s="7" t="s">
        <v>344</v>
      </c>
      <c r="DO155" s="11">
        <f>IFERROR(VLOOKUP(DN155,Dicionário!A:B,2,0),"Conferir")</f>
        <v>1</v>
      </c>
      <c r="DP155" s="7" t="s">
        <v>127</v>
      </c>
      <c r="DQ155" s="11">
        <f>IFERROR(VLOOKUP(DP155,Dicionário!A:B,2,0),"Conferir")</f>
        <v>2</v>
      </c>
      <c r="DR155" s="7" t="s">
        <v>127</v>
      </c>
      <c r="DS155" s="11">
        <f>IFERROR(VLOOKUP(DR155,Dicionário!A:B,2,0),"Conferir")</f>
        <v>2</v>
      </c>
      <c r="DW155" s="7">
        <f t="shared" si="4"/>
        <v>1800</v>
      </c>
      <c r="DX155" s="7">
        <f t="shared" si="5"/>
        <v>454</v>
      </c>
    </row>
    <row r="156" spans="1:128" ht="14" x14ac:dyDescent="0.15">
      <c r="A156" s="6">
        <v>44961.490988414356</v>
      </c>
      <c r="B156" s="7" t="s">
        <v>314</v>
      </c>
      <c r="C156" s="7" t="s">
        <v>1308</v>
      </c>
      <c r="D156" s="7" t="s">
        <v>126</v>
      </c>
      <c r="E156" s="7" t="s">
        <v>126</v>
      </c>
      <c r="F156" s="7" t="s">
        <v>127</v>
      </c>
      <c r="G156" s="7">
        <v>1</v>
      </c>
      <c r="H156" s="7">
        <v>1</v>
      </c>
      <c r="I156" s="7" t="s">
        <v>129</v>
      </c>
      <c r="J156" s="7" t="s">
        <v>131</v>
      </c>
      <c r="K156" s="7" t="s">
        <v>130</v>
      </c>
      <c r="L156" s="7" t="s">
        <v>1309</v>
      </c>
      <c r="M156" s="7">
        <v>2023010245</v>
      </c>
      <c r="N156" s="7" t="s">
        <v>1310</v>
      </c>
      <c r="O156" s="7">
        <v>11989310070</v>
      </c>
      <c r="P156" s="7">
        <v>525730898</v>
      </c>
      <c r="Q156" s="7">
        <v>55598460823</v>
      </c>
      <c r="R156" s="9">
        <v>38408</v>
      </c>
      <c r="S156" s="7">
        <v>2022</v>
      </c>
      <c r="T156" s="7">
        <v>18</v>
      </c>
      <c r="U156" s="7" t="s">
        <v>255</v>
      </c>
      <c r="V156" s="7" t="s">
        <v>136</v>
      </c>
      <c r="W156" s="7" t="s">
        <v>1311</v>
      </c>
      <c r="X156" s="8" t="s">
        <v>1312</v>
      </c>
      <c r="Y156" s="7" t="s">
        <v>502</v>
      </c>
      <c r="Z156" s="7" t="s">
        <v>140</v>
      </c>
      <c r="AA156" s="7" t="s">
        <v>167</v>
      </c>
      <c r="AB156" s="7" t="s">
        <v>142</v>
      </c>
      <c r="AD156" s="7">
        <v>4</v>
      </c>
      <c r="AE156" s="7">
        <v>4</v>
      </c>
      <c r="AF156" s="7">
        <f t="shared" si="0"/>
        <v>8</v>
      </c>
      <c r="AH156" s="7">
        <f t="shared" si="1"/>
        <v>8</v>
      </c>
      <c r="AI156" s="10" t="str">
        <f t="shared" si="2"/>
        <v>Ok</v>
      </c>
      <c r="AJ156" s="7" t="s">
        <v>143</v>
      </c>
      <c r="AK156" s="7">
        <v>0</v>
      </c>
      <c r="AL156" s="7" t="s">
        <v>145</v>
      </c>
      <c r="AM156" s="11">
        <f>IFERROR(VLOOKUP(AL156,Dicionário!A:B,2,0),"Conferir")</f>
        <v>2</v>
      </c>
      <c r="AN156" s="7">
        <v>2222</v>
      </c>
      <c r="AO156" s="7" t="s">
        <v>144</v>
      </c>
      <c r="AP156" s="7">
        <f>IFERROR(VLOOKUP(AO156,Dicionário!A:B,2,0),"Conferir")</f>
        <v>2</v>
      </c>
      <c r="AQ156" s="7">
        <v>0</v>
      </c>
      <c r="AR156" s="7" t="s">
        <v>145</v>
      </c>
      <c r="AS156" s="11">
        <f>IFERROR(VLOOKUP(AR156,Dicionário!A:B,2,0),"Conferir")</f>
        <v>2</v>
      </c>
      <c r="AT156" s="7">
        <v>0</v>
      </c>
      <c r="AU156" s="7" t="s">
        <v>145</v>
      </c>
      <c r="AV156" s="7">
        <f>IFERROR(VLOOKUP(AU156,Dicionário!A:B,2,0),"Conferir")</f>
        <v>2</v>
      </c>
      <c r="AW156" s="7">
        <v>0</v>
      </c>
      <c r="AX156" s="7">
        <v>100.91666666666667</v>
      </c>
      <c r="AY156" s="7" t="s">
        <v>145</v>
      </c>
      <c r="AZ156" s="11">
        <f>IFERROR(VLOOKUP(AY156,Dicionário!A:B,2,0),"Conferir")</f>
        <v>2</v>
      </c>
      <c r="BA156" s="7">
        <v>0</v>
      </c>
      <c r="BB156" s="7" t="s">
        <v>145</v>
      </c>
      <c r="BC156" s="7">
        <f>IFERROR(VLOOKUP(BB156,Dicionário!A:B,2,0),"Conferir")</f>
        <v>2</v>
      </c>
      <c r="BD156" s="7">
        <v>0</v>
      </c>
      <c r="BE156" s="7" t="s">
        <v>145</v>
      </c>
      <c r="BF156" s="11">
        <f>IFERROR(VLOOKUP(BE156,Dicionário!A:B,2,0),"Conferir")</f>
        <v>2</v>
      </c>
      <c r="BH156" s="7">
        <v>1</v>
      </c>
      <c r="BI156" s="7" t="s">
        <v>186</v>
      </c>
      <c r="BJ156" s="11">
        <f>IFERROR(VLOOKUP(BI156,Dicionário!$A:$B,2,0),"Conferir")</f>
        <v>1</v>
      </c>
      <c r="BK156" s="7">
        <v>0</v>
      </c>
      <c r="BL156" s="7" t="s">
        <v>187</v>
      </c>
      <c r="BM156" s="11">
        <f>IFERROR(VLOOKUP(BL156,Dicionário!A:B,2,0),"Conferir")</f>
        <v>2</v>
      </c>
      <c r="BN156" s="7">
        <v>720</v>
      </c>
      <c r="BO156" s="7" t="s">
        <v>188</v>
      </c>
      <c r="BP156" s="7">
        <f>IFERROR(VLOOKUP(BO156,Dicionário!A:B,2,0),"Conferir")</f>
        <v>2</v>
      </c>
      <c r="BQ156" s="7">
        <v>70</v>
      </c>
      <c r="BR156" s="7" t="s">
        <v>149</v>
      </c>
      <c r="BS156" s="11">
        <f>IFERROR(VLOOKUP(BR156,Dicionário!A:B,2,0),"Conferir")</f>
        <v>2</v>
      </c>
      <c r="BT156" s="7">
        <v>181</v>
      </c>
      <c r="BU156" s="7" t="s">
        <v>149</v>
      </c>
      <c r="BV156" s="7">
        <f>IFERROR(VLOOKUP(BU156,Dicionário!A:B,2,0),"Conferir")</f>
        <v>2</v>
      </c>
      <c r="BW156" s="7">
        <v>0</v>
      </c>
      <c r="BX156" s="7" t="s">
        <v>148</v>
      </c>
      <c r="BY156" s="11">
        <f>IFERROR(VLOOKUP(BX156,Dicionário!A:B,2,0),"Conferir")</f>
        <v>2</v>
      </c>
      <c r="BZ156" s="7" t="s">
        <v>214</v>
      </c>
      <c r="CA156" s="7">
        <v>140</v>
      </c>
      <c r="CB156" s="7" t="s">
        <v>171</v>
      </c>
      <c r="CC156" s="11">
        <f>IFERROR(VLOOKUP(CB156,Dicionário!A:B,2,0),"Conferir")</f>
        <v>0</v>
      </c>
      <c r="CD156" s="7">
        <v>40</v>
      </c>
      <c r="CE156" s="7">
        <v>0</v>
      </c>
      <c r="CF156" s="7" t="s">
        <v>148</v>
      </c>
      <c r="CG156" s="7">
        <f>IFERROR(VLOOKUP(CF156,Dicionário!A:B,2,0),"Conferir")</f>
        <v>2</v>
      </c>
      <c r="CH156" s="7">
        <v>0</v>
      </c>
      <c r="CI156" s="7" t="s">
        <v>148</v>
      </c>
      <c r="CJ156" s="7">
        <f>IFERROR(VLOOKUP(CI156,Dicionário!A:B,2,0),"Conferir")</f>
        <v>2</v>
      </c>
      <c r="CK156" s="7">
        <v>20</v>
      </c>
      <c r="CL156" s="7" t="s">
        <v>152</v>
      </c>
      <c r="CM156" s="11">
        <f>IFERROR(VLOOKUP(CL156,Dicionário!A:B,2,0),"Conferir")</f>
        <v>2</v>
      </c>
      <c r="CO156" s="7">
        <v>0</v>
      </c>
      <c r="CP156" s="7">
        <v>0</v>
      </c>
      <c r="CQ156" s="7">
        <v>0</v>
      </c>
      <c r="CR156" s="7" t="s">
        <v>148</v>
      </c>
      <c r="CS156" s="11">
        <f>IFERROR(VLOOKUP(CR156,Dicionário!A:B,2,0),"Conferir")</f>
        <v>2</v>
      </c>
      <c r="CT156" s="7">
        <v>0</v>
      </c>
      <c r="CU156" s="7" t="s">
        <v>148</v>
      </c>
      <c r="CV156" s="11">
        <f>IFERROR(VLOOKUP(CU156,Dicionário!A:B,2,0),"Conferir")</f>
        <v>2</v>
      </c>
      <c r="CW156" s="7">
        <v>1211</v>
      </c>
      <c r="CX156" s="7" t="s">
        <v>247</v>
      </c>
      <c r="CY156" s="11">
        <f>IFERROR(VLOOKUP(CX156,Dicionário!A:B,2,0),"Conferir")</f>
        <v>2</v>
      </c>
      <c r="CZ156" s="12">
        <f t="shared" si="3"/>
        <v>100.91666666666667</v>
      </c>
      <c r="DA156" s="7">
        <v>0</v>
      </c>
      <c r="DB156" s="7" t="s">
        <v>148</v>
      </c>
      <c r="DC156" s="7">
        <f>IFERROR(VLOOKUP(DB156,Dicionário!A:B,2,0),"Conferir")</f>
        <v>2</v>
      </c>
      <c r="DE156" s="7" t="s">
        <v>156</v>
      </c>
      <c r="DF156" s="7" t="s">
        <v>156</v>
      </c>
      <c r="DG156" s="11">
        <f>IFERROR(VLOOKUP(DF156,Dicionário!A:B,2,0),"Conferir")</f>
        <v>1</v>
      </c>
      <c r="DH156" s="7" t="s">
        <v>175</v>
      </c>
      <c r="DJ156" s="7" t="s">
        <v>158</v>
      </c>
      <c r="DK156" s="11">
        <f>IFERROR(VLOOKUP(DJ156,Dicionário!A:B,2,0),"Conferir")</f>
        <v>2</v>
      </c>
      <c r="DL156" s="7" t="s">
        <v>194</v>
      </c>
      <c r="DM156" s="11">
        <f>IFERROR(VLOOKUP(DL156,Dicionário!A:B,2,0),"Conferir")</f>
        <v>7</v>
      </c>
      <c r="DN156" s="7" t="s">
        <v>177</v>
      </c>
      <c r="DO156" s="11">
        <f>IFERROR(VLOOKUP(DN156,Dicionário!A:B,2,0),"Conferir")</f>
        <v>5</v>
      </c>
      <c r="DP156" s="7" t="s">
        <v>127</v>
      </c>
      <c r="DQ156" s="11">
        <f>IFERROR(VLOOKUP(DP156,Dicionário!A:B,2,0),"Conferir")</f>
        <v>2</v>
      </c>
      <c r="DR156" s="7" t="s">
        <v>127</v>
      </c>
      <c r="DS156" s="11">
        <f>IFERROR(VLOOKUP(DR156,Dicionário!A:B,2,0),"Conferir")</f>
        <v>2</v>
      </c>
      <c r="DW156" s="7">
        <f t="shared" si="4"/>
        <v>2222</v>
      </c>
      <c r="DX156" s="7">
        <f t="shared" si="5"/>
        <v>1171</v>
      </c>
    </row>
    <row r="157" spans="1:128" ht="14" x14ac:dyDescent="0.15">
      <c r="A157" s="6">
        <v>44961.676509398152</v>
      </c>
      <c r="B157" s="7" t="s">
        <v>314</v>
      </c>
      <c r="C157" s="7" t="s">
        <v>1313</v>
      </c>
      <c r="D157" s="7" t="s">
        <v>126</v>
      </c>
      <c r="E157" s="7" t="s">
        <v>127</v>
      </c>
      <c r="F157" s="7" t="s">
        <v>127</v>
      </c>
      <c r="G157" s="7">
        <v>1</v>
      </c>
      <c r="H157" s="7" t="s">
        <v>128</v>
      </c>
      <c r="I157" s="7" t="s">
        <v>129</v>
      </c>
      <c r="J157" s="7" t="s">
        <v>130</v>
      </c>
      <c r="K157" s="7" t="s">
        <v>131</v>
      </c>
      <c r="L157" s="7" t="s">
        <v>1314</v>
      </c>
      <c r="M157" s="7">
        <v>2023010249</v>
      </c>
      <c r="N157" s="7" t="s">
        <v>1315</v>
      </c>
      <c r="O157" s="7">
        <v>11913611644</v>
      </c>
      <c r="P157" s="7">
        <v>504028431</v>
      </c>
      <c r="Q157" s="7">
        <v>44392634884</v>
      </c>
      <c r="R157" s="9">
        <v>38615</v>
      </c>
      <c r="S157" s="7">
        <v>2023</v>
      </c>
      <c r="T157" s="7">
        <v>18</v>
      </c>
      <c r="U157" s="7" t="s">
        <v>164</v>
      </c>
      <c r="V157" s="7" t="s">
        <v>136</v>
      </c>
      <c r="W157" s="7" t="s">
        <v>1316</v>
      </c>
      <c r="X157" s="8" t="s">
        <v>1317</v>
      </c>
      <c r="Y157" s="7" t="s">
        <v>139</v>
      </c>
      <c r="Z157" s="7" t="s">
        <v>140</v>
      </c>
      <c r="AA157" s="7" t="s">
        <v>167</v>
      </c>
      <c r="AB157" s="7" t="s">
        <v>142</v>
      </c>
      <c r="AD157" s="7">
        <v>2</v>
      </c>
      <c r="AE157" s="7">
        <v>2</v>
      </c>
      <c r="AF157" s="7">
        <f t="shared" si="0"/>
        <v>4</v>
      </c>
      <c r="AH157" s="7">
        <f t="shared" si="1"/>
        <v>4</v>
      </c>
      <c r="AI157" s="10" t="str">
        <f t="shared" si="2"/>
        <v>Ok</v>
      </c>
      <c r="AJ157" s="7" t="s">
        <v>143</v>
      </c>
      <c r="AK157" s="7">
        <v>0</v>
      </c>
      <c r="AL157" s="7" t="s">
        <v>145</v>
      </c>
      <c r="AM157" s="11">
        <f>IFERROR(VLOOKUP(AL157,Dicionário!A:B,2,0),"Conferir")</f>
        <v>2</v>
      </c>
      <c r="AN157" s="7">
        <v>0</v>
      </c>
      <c r="AO157" s="7" t="s">
        <v>145</v>
      </c>
      <c r="AP157" s="7">
        <f>IFERROR(VLOOKUP(AO157,Dicionário!A:B,2,0),"Conferir")</f>
        <v>2</v>
      </c>
      <c r="AQ157" s="7">
        <v>2456</v>
      </c>
      <c r="AR157" s="7" t="s">
        <v>144</v>
      </c>
      <c r="AS157" s="11">
        <f>IFERROR(VLOOKUP(AR157,Dicionário!A:B,2,0),"Conferir")</f>
        <v>2</v>
      </c>
      <c r="AT157" s="7">
        <v>0</v>
      </c>
      <c r="AU157" s="7" t="s">
        <v>145</v>
      </c>
      <c r="AV157" s="7">
        <f>IFERROR(VLOOKUP(AU157,Dicionário!A:B,2,0),"Conferir")</f>
        <v>2</v>
      </c>
      <c r="AW157" s="7">
        <v>0</v>
      </c>
      <c r="AX157" s="7">
        <v>0</v>
      </c>
      <c r="AY157" s="7" t="s">
        <v>145</v>
      </c>
      <c r="AZ157" s="11">
        <f>IFERROR(VLOOKUP(AY157,Dicionário!A:B,2,0),"Conferir")</f>
        <v>2</v>
      </c>
      <c r="BA157" s="7">
        <v>0</v>
      </c>
      <c r="BB157" s="7" t="s">
        <v>145</v>
      </c>
      <c r="BC157" s="7">
        <f>IFERROR(VLOOKUP(BB157,Dicionário!A:B,2,0),"Conferir")</f>
        <v>2</v>
      </c>
      <c r="BD157" s="7">
        <v>0</v>
      </c>
      <c r="BE157" s="7" t="s">
        <v>145</v>
      </c>
      <c r="BF157" s="11">
        <f>IFERROR(VLOOKUP(BE157,Dicionário!A:B,2,0),"Conferir")</f>
        <v>2</v>
      </c>
      <c r="BH157" s="7">
        <v>0</v>
      </c>
      <c r="BI157" s="7" t="s">
        <v>328</v>
      </c>
      <c r="BJ157" s="11">
        <f>IFERROR(VLOOKUP(BI157,Dicionário!$A:$B,2,0),"Conferir")</f>
        <v>3</v>
      </c>
      <c r="BK157" s="7">
        <v>0</v>
      </c>
      <c r="BL157" s="7" t="s">
        <v>329</v>
      </c>
      <c r="BM157" s="11">
        <f>IFERROR(VLOOKUP(BL157,Dicionário!A:B,2,0),"Conferir")</f>
        <v>2</v>
      </c>
      <c r="BN157" s="7">
        <v>0</v>
      </c>
      <c r="BO157" s="7" t="s">
        <v>212</v>
      </c>
      <c r="BP157" s="7">
        <f>IFERROR(VLOOKUP(BO157,Dicionário!A:B,2,0),"Conferir")</f>
        <v>2</v>
      </c>
      <c r="BQ157" s="7">
        <v>70</v>
      </c>
      <c r="BR157" s="7" t="s">
        <v>149</v>
      </c>
      <c r="BS157" s="11">
        <f>IFERROR(VLOOKUP(BR157,Dicionário!A:B,2,0),"Conferir")</f>
        <v>2</v>
      </c>
      <c r="BT157" s="7">
        <v>147</v>
      </c>
      <c r="BU157" s="7" t="s">
        <v>149</v>
      </c>
      <c r="BV157" s="7">
        <f>IFERROR(VLOOKUP(BU157,Dicionário!A:B,2,0),"Conferir")</f>
        <v>2</v>
      </c>
      <c r="BW157" s="7">
        <v>88</v>
      </c>
      <c r="BX157" s="7" t="s">
        <v>189</v>
      </c>
      <c r="BY157" s="11">
        <f>IFERROR(VLOOKUP(BX157,Dicionário!A:B,2,0),"Conferir")</f>
        <v>2</v>
      </c>
      <c r="BZ157" s="7" t="s">
        <v>214</v>
      </c>
      <c r="CA157" s="7">
        <v>83</v>
      </c>
      <c r="CB157" s="7" t="s">
        <v>190</v>
      </c>
      <c r="CC157" s="11">
        <f>IFERROR(VLOOKUP(CB157,Dicionário!A:B,2,0),"Conferir")</f>
        <v>2</v>
      </c>
      <c r="CD157" s="7">
        <v>80</v>
      </c>
      <c r="CE157" s="7">
        <v>0</v>
      </c>
      <c r="CF157" s="7" t="s">
        <v>148</v>
      </c>
      <c r="CG157" s="7">
        <f>IFERROR(VLOOKUP(CF157,Dicionário!A:B,2,0),"Conferir")</f>
        <v>2</v>
      </c>
      <c r="CH157" s="7">
        <v>114</v>
      </c>
      <c r="CI157" s="7" t="s">
        <v>225</v>
      </c>
      <c r="CJ157" s="7">
        <f>IFERROR(VLOOKUP(CI157,Dicionário!A:B,2,0),"Conferir")</f>
        <v>0</v>
      </c>
      <c r="CK157" s="7">
        <v>180</v>
      </c>
      <c r="CL157" s="7" t="s">
        <v>152</v>
      </c>
      <c r="CM157" s="11">
        <f>IFERROR(VLOOKUP(CL157,Dicionário!A:B,2,0),"Conferir")</f>
        <v>2</v>
      </c>
      <c r="CO157" s="7">
        <v>0</v>
      </c>
      <c r="CP157" s="7">
        <v>0</v>
      </c>
      <c r="CQ157" s="7">
        <v>0</v>
      </c>
      <c r="CR157" s="7" t="s">
        <v>148</v>
      </c>
      <c r="CS157" s="11">
        <f>IFERROR(VLOOKUP(CR157,Dicionário!A:B,2,0),"Conferir")</f>
        <v>2</v>
      </c>
      <c r="CT157" s="7">
        <v>0</v>
      </c>
      <c r="CU157" s="7" t="s">
        <v>148</v>
      </c>
      <c r="CV157" s="11">
        <f>IFERROR(VLOOKUP(CU157,Dicionário!A:B,2,0),"Conferir")</f>
        <v>2</v>
      </c>
      <c r="CW157" s="7">
        <v>0</v>
      </c>
      <c r="CX157" s="7" t="s">
        <v>148</v>
      </c>
      <c r="CY157" s="11">
        <f>IFERROR(VLOOKUP(CX157,Dicionário!A:B,2,0),"Conferir")</f>
        <v>2</v>
      </c>
      <c r="CZ157" s="12">
        <f t="shared" si="3"/>
        <v>0</v>
      </c>
      <c r="DA157" s="7">
        <v>0</v>
      </c>
      <c r="DB157" s="7" t="s">
        <v>148</v>
      </c>
      <c r="DC157" s="7">
        <f>IFERROR(VLOOKUP(DB157,Dicionário!A:B,2,0),"Conferir")</f>
        <v>2</v>
      </c>
      <c r="DE157" s="7" t="s">
        <v>236</v>
      </c>
      <c r="DF157" s="7" t="s">
        <v>379</v>
      </c>
      <c r="DG157" s="11">
        <f>IFERROR(VLOOKUP(DF157,Dicionário!A:B,2,0),"Conferir")</f>
        <v>2</v>
      </c>
      <c r="DH157" s="7" t="s">
        <v>157</v>
      </c>
      <c r="DI157" s="7" t="s">
        <v>418</v>
      </c>
      <c r="DJ157" s="7" t="s">
        <v>158</v>
      </c>
      <c r="DK157" s="11">
        <f>IFERROR(VLOOKUP(DJ157,Dicionário!A:B,2,0),"Conferir")</f>
        <v>2</v>
      </c>
      <c r="DL157" s="7" t="s">
        <v>237</v>
      </c>
      <c r="DM157" s="11">
        <f>IFERROR(VLOOKUP(DL157,Dicionário!A:B,2,0),"Conferir")</f>
        <v>1</v>
      </c>
      <c r="DN157" s="7" t="s">
        <v>194</v>
      </c>
      <c r="DO157" s="11">
        <f>IFERROR(VLOOKUP(DN157,Dicionário!A:B,2,0),"Conferir")</f>
        <v>7</v>
      </c>
      <c r="DP157" s="7" t="s">
        <v>127</v>
      </c>
      <c r="DQ157" s="11">
        <f>IFERROR(VLOOKUP(DP157,Dicionário!A:B,2,0),"Conferir")</f>
        <v>2</v>
      </c>
      <c r="DR157" s="7" t="s">
        <v>127</v>
      </c>
      <c r="DS157" s="11">
        <f>IFERROR(VLOOKUP(DR157,Dicionário!A:B,2,0),"Conferir")</f>
        <v>2</v>
      </c>
      <c r="DW157" s="7">
        <f t="shared" si="4"/>
        <v>2456</v>
      </c>
      <c r="DX157" s="7">
        <f t="shared" si="5"/>
        <v>674</v>
      </c>
    </row>
    <row r="158" spans="1:128" ht="14" x14ac:dyDescent="0.15">
      <c r="A158" s="6">
        <v>44968.494377511575</v>
      </c>
      <c r="B158" s="7" t="s">
        <v>808</v>
      </c>
      <c r="C158" s="7" t="s">
        <v>1318</v>
      </c>
      <c r="D158" s="7" t="s">
        <v>126</v>
      </c>
      <c r="E158" s="7" t="s">
        <v>126</v>
      </c>
      <c r="F158" s="7" t="s">
        <v>127</v>
      </c>
      <c r="G158" s="7">
        <v>1</v>
      </c>
      <c r="H158" s="7">
        <v>1</v>
      </c>
      <c r="I158" s="7" t="s">
        <v>129</v>
      </c>
      <c r="J158" s="7" t="s">
        <v>131</v>
      </c>
      <c r="K158" s="7" t="s">
        <v>306</v>
      </c>
      <c r="L158" s="7" t="s">
        <v>1319</v>
      </c>
      <c r="M158" s="7">
        <v>2023010250</v>
      </c>
      <c r="N158" s="7" t="s">
        <v>1320</v>
      </c>
      <c r="O158" s="7">
        <v>11958599878</v>
      </c>
      <c r="P158" s="7">
        <v>551470276</v>
      </c>
      <c r="Q158" s="7">
        <v>50633067806</v>
      </c>
      <c r="R158" s="9">
        <v>38384</v>
      </c>
      <c r="S158" s="7">
        <v>2022</v>
      </c>
      <c r="T158" s="7">
        <v>18</v>
      </c>
      <c r="U158" s="7" t="s">
        <v>164</v>
      </c>
      <c r="V158" s="7" t="s">
        <v>136</v>
      </c>
      <c r="W158" s="7" t="s">
        <v>1321</v>
      </c>
      <c r="X158" s="8" t="s">
        <v>1322</v>
      </c>
      <c r="Y158" s="7" t="s">
        <v>139</v>
      </c>
      <c r="Z158" s="7" t="s">
        <v>140</v>
      </c>
      <c r="AA158" s="7" t="s">
        <v>167</v>
      </c>
      <c r="AB158" s="7" t="s">
        <v>142</v>
      </c>
      <c r="AD158" s="7">
        <v>2</v>
      </c>
      <c r="AE158" s="7">
        <v>2</v>
      </c>
      <c r="AF158" s="7">
        <f t="shared" si="0"/>
        <v>4</v>
      </c>
      <c r="AH158" s="7">
        <f t="shared" si="1"/>
        <v>4</v>
      </c>
      <c r="AI158" s="10" t="str">
        <f t="shared" si="2"/>
        <v>Ok</v>
      </c>
      <c r="AJ158" s="7" t="s">
        <v>143</v>
      </c>
      <c r="AK158" s="7">
        <v>0</v>
      </c>
      <c r="AL158" s="7" t="s">
        <v>145</v>
      </c>
      <c r="AM158" s="11">
        <f>IFERROR(VLOOKUP(AL158,Dicionário!A:B,2,0),"Conferir")</f>
        <v>2</v>
      </c>
      <c r="AN158" s="7">
        <v>0</v>
      </c>
      <c r="AO158" s="7" t="s">
        <v>145</v>
      </c>
      <c r="AP158" s="7">
        <f>IFERROR(VLOOKUP(AO158,Dicionário!A:B,2,0),"Conferir")</f>
        <v>2</v>
      </c>
      <c r="AQ158" s="7">
        <v>1482</v>
      </c>
      <c r="AR158" s="7" t="s">
        <v>210</v>
      </c>
      <c r="AS158" s="11">
        <f>IFERROR(VLOOKUP(AR158,Dicionário!A:B,2,0),"Conferir")</f>
        <v>2</v>
      </c>
      <c r="AT158" s="7">
        <v>0</v>
      </c>
      <c r="AU158" s="7" t="s">
        <v>145</v>
      </c>
      <c r="AV158" s="7">
        <f>IFERROR(VLOOKUP(AU158,Dicionário!A:B,2,0),"Conferir")</f>
        <v>2</v>
      </c>
      <c r="AW158" s="7">
        <v>0</v>
      </c>
      <c r="AX158" s="7">
        <v>0</v>
      </c>
      <c r="AY158" s="7" t="s">
        <v>145</v>
      </c>
      <c r="AZ158" s="11">
        <f>IFERROR(VLOOKUP(AY158,Dicionário!A:B,2,0),"Conferir")</f>
        <v>2</v>
      </c>
      <c r="BA158" s="7">
        <v>0</v>
      </c>
      <c r="BB158" s="7" t="s">
        <v>145</v>
      </c>
      <c r="BC158" s="7">
        <f>IFERROR(VLOOKUP(BB158,Dicionário!A:B,2,0),"Conferir")</f>
        <v>2</v>
      </c>
      <c r="BD158" s="7">
        <v>0</v>
      </c>
      <c r="BE158" s="7" t="s">
        <v>145</v>
      </c>
      <c r="BF158" s="11">
        <f>IFERROR(VLOOKUP(BE158,Dicionário!A:B,2,0),"Conferir")</f>
        <v>2</v>
      </c>
      <c r="BH158" s="7">
        <v>0</v>
      </c>
      <c r="BI158" s="7" t="s">
        <v>186</v>
      </c>
      <c r="BJ158" s="11">
        <f>IFERROR(VLOOKUP(BI158,Dicionário!$A:$B,2,0),"Conferir")</f>
        <v>1</v>
      </c>
      <c r="BK158" s="7">
        <v>0</v>
      </c>
      <c r="BL158" s="7" t="s">
        <v>187</v>
      </c>
      <c r="BM158" s="11">
        <f>IFERROR(VLOOKUP(BL158,Dicionário!A:B,2,0),"Conferir")</f>
        <v>2</v>
      </c>
      <c r="BN158" s="7">
        <v>0</v>
      </c>
      <c r="BO158" s="7" t="s">
        <v>148</v>
      </c>
      <c r="BP158" s="7">
        <f>IFERROR(VLOOKUP(BO158,Dicionário!A:B,2,0),"Conferir")</f>
        <v>2</v>
      </c>
      <c r="BQ158" s="7">
        <v>62</v>
      </c>
      <c r="BR158" s="7" t="s">
        <v>149</v>
      </c>
      <c r="BS158" s="11">
        <f>IFERROR(VLOOKUP(BR158,Dicionário!A:B,2,0),"Conferir")</f>
        <v>2</v>
      </c>
      <c r="BT158" s="7">
        <v>106</v>
      </c>
      <c r="BU158" s="7" t="s">
        <v>149</v>
      </c>
      <c r="BV158" s="7">
        <f>IFERROR(VLOOKUP(BU158,Dicionário!A:B,2,0),"Conferir")</f>
        <v>2</v>
      </c>
      <c r="BW158" s="7">
        <v>0</v>
      </c>
      <c r="BX158" s="7" t="s">
        <v>148</v>
      </c>
      <c r="BY158" s="11">
        <f>IFERROR(VLOOKUP(BX158,Dicionário!A:B,2,0),"Conferir")</f>
        <v>2</v>
      </c>
      <c r="BZ158" s="7" t="s">
        <v>170</v>
      </c>
      <c r="CA158" s="7">
        <v>80</v>
      </c>
      <c r="CB158" s="7" t="s">
        <v>190</v>
      </c>
      <c r="CC158" s="11">
        <f>IFERROR(VLOOKUP(CB158,Dicionário!A:B,2,0),"Conferir")</f>
        <v>2</v>
      </c>
      <c r="CD158" s="7">
        <v>97</v>
      </c>
      <c r="CE158" s="7">
        <v>0</v>
      </c>
      <c r="CF158" s="7" t="s">
        <v>148</v>
      </c>
      <c r="CG158" s="7">
        <f>IFERROR(VLOOKUP(CF158,Dicionário!A:B,2,0),"Conferir")</f>
        <v>2</v>
      </c>
      <c r="CH158" s="7">
        <v>0</v>
      </c>
      <c r="CI158" s="7" t="s">
        <v>148</v>
      </c>
      <c r="CJ158" s="7">
        <f>IFERROR(VLOOKUP(CI158,Dicionário!A:B,2,0),"Conferir")</f>
        <v>2</v>
      </c>
      <c r="CK158" s="7">
        <v>0</v>
      </c>
      <c r="CL158" s="7" t="s">
        <v>148</v>
      </c>
      <c r="CM158" s="11">
        <f>IFERROR(VLOOKUP(CL158,Dicionário!A:B,2,0),"Conferir")</f>
        <v>2</v>
      </c>
      <c r="CO158" s="7">
        <v>0</v>
      </c>
      <c r="CP158" s="7">
        <v>0</v>
      </c>
      <c r="CQ158" s="7">
        <v>0</v>
      </c>
      <c r="CR158" s="7" t="s">
        <v>148</v>
      </c>
      <c r="CS158" s="11">
        <f>IFERROR(VLOOKUP(CR158,Dicionário!A:B,2,0),"Conferir")</f>
        <v>2</v>
      </c>
      <c r="CT158" s="7">
        <v>0</v>
      </c>
      <c r="CU158" s="7" t="s">
        <v>148</v>
      </c>
      <c r="CV158" s="11">
        <f>IFERROR(VLOOKUP(CU158,Dicionário!A:B,2,0),"Conferir")</f>
        <v>2</v>
      </c>
      <c r="CW158" s="7">
        <v>0</v>
      </c>
      <c r="CX158" s="7" t="s">
        <v>148</v>
      </c>
      <c r="CY158" s="11">
        <f>IFERROR(VLOOKUP(CX158,Dicionário!A:B,2,0),"Conferir")</f>
        <v>2</v>
      </c>
      <c r="CZ158" s="12">
        <f t="shared" si="3"/>
        <v>0</v>
      </c>
      <c r="DA158" s="7">
        <v>0</v>
      </c>
      <c r="DB158" s="7" t="s">
        <v>148</v>
      </c>
      <c r="DC158" s="7">
        <f>IFERROR(VLOOKUP(DB158,Dicionário!A:B,2,0),"Conferir")</f>
        <v>2</v>
      </c>
      <c r="DE158" s="7" t="s">
        <v>156</v>
      </c>
      <c r="DF158" s="7" t="s">
        <v>156</v>
      </c>
      <c r="DG158" s="11">
        <f>IFERROR(VLOOKUP(DF158,Dicionário!A:B,2,0),"Conferir")</f>
        <v>1</v>
      </c>
      <c r="DH158" s="7" t="s">
        <v>175</v>
      </c>
      <c r="DI158" s="7" t="s">
        <v>127</v>
      </c>
      <c r="DJ158" s="7" t="s">
        <v>158</v>
      </c>
      <c r="DK158" s="11">
        <f>IFERROR(VLOOKUP(DJ158,Dicionário!A:B,2,0),"Conferir")</f>
        <v>2</v>
      </c>
      <c r="DL158" s="7" t="s">
        <v>203</v>
      </c>
      <c r="DM158" s="11">
        <f>IFERROR(VLOOKUP(DL158,Dicionário!A:B,2,0),"Conferir")</f>
        <v>6</v>
      </c>
      <c r="DN158" s="7" t="s">
        <v>176</v>
      </c>
      <c r="DO158" s="11">
        <f>IFERROR(VLOOKUP(DN158,Dicionário!A:B,2,0),"Conferir")</f>
        <v>2</v>
      </c>
      <c r="DP158" s="7" t="s">
        <v>127</v>
      </c>
      <c r="DQ158" s="11">
        <f>IFERROR(VLOOKUP(DP158,Dicionário!A:B,2,0),"Conferir")</f>
        <v>2</v>
      </c>
      <c r="DR158" s="7" t="s">
        <v>126</v>
      </c>
      <c r="DS158" s="11">
        <f>IFERROR(VLOOKUP(DR158,Dicionário!A:B,2,0),"Conferir")</f>
        <v>1</v>
      </c>
      <c r="DT158" s="7" t="s">
        <v>1323</v>
      </c>
      <c r="DW158" s="7">
        <f t="shared" si="4"/>
        <v>1482</v>
      </c>
      <c r="DX158" s="7">
        <f t="shared" si="5"/>
        <v>345</v>
      </c>
    </row>
    <row r="159" spans="1:128" ht="14" x14ac:dyDescent="0.15">
      <c r="A159" s="6">
        <v>44961.691899988422</v>
      </c>
      <c r="B159" s="7" t="s">
        <v>204</v>
      </c>
      <c r="C159" s="7" t="s">
        <v>1324</v>
      </c>
      <c r="D159" s="7" t="s">
        <v>126</v>
      </c>
      <c r="E159" s="7" t="s">
        <v>127</v>
      </c>
      <c r="F159" s="7" t="s">
        <v>127</v>
      </c>
      <c r="G159" s="7">
        <v>1</v>
      </c>
      <c r="H159" s="7" t="s">
        <v>128</v>
      </c>
      <c r="I159" s="7" t="s">
        <v>129</v>
      </c>
      <c r="J159" s="7" t="s">
        <v>130</v>
      </c>
      <c r="K159" s="7" t="s">
        <v>131</v>
      </c>
      <c r="L159" s="7" t="s">
        <v>1325</v>
      </c>
      <c r="M159" s="7">
        <v>2023010251</v>
      </c>
      <c r="N159" s="7" t="s">
        <v>1326</v>
      </c>
      <c r="O159" s="7">
        <v>11961250074</v>
      </c>
      <c r="P159" s="7">
        <v>624079636</v>
      </c>
      <c r="Q159" s="7">
        <v>54762437808</v>
      </c>
      <c r="R159" s="9">
        <v>38621</v>
      </c>
      <c r="S159" s="7">
        <v>2023</v>
      </c>
      <c r="T159" s="7">
        <v>18</v>
      </c>
      <c r="U159" s="7" t="s">
        <v>135</v>
      </c>
      <c r="V159" s="7" t="s">
        <v>136</v>
      </c>
      <c r="W159" s="7" t="s">
        <v>1327</v>
      </c>
      <c r="X159" s="8" t="s">
        <v>1328</v>
      </c>
      <c r="Y159" s="7" t="s">
        <v>185</v>
      </c>
      <c r="Z159" s="7" t="s">
        <v>140</v>
      </c>
      <c r="AA159" s="7" t="s">
        <v>167</v>
      </c>
      <c r="AB159" s="7" t="s">
        <v>142</v>
      </c>
      <c r="AD159" s="7">
        <v>4</v>
      </c>
      <c r="AE159" s="7">
        <v>4</v>
      </c>
      <c r="AF159" s="7">
        <f t="shared" si="0"/>
        <v>8</v>
      </c>
      <c r="AH159" s="7">
        <f t="shared" si="1"/>
        <v>8</v>
      </c>
      <c r="AI159" s="10" t="str">
        <f t="shared" si="2"/>
        <v>Ok</v>
      </c>
      <c r="AJ159" s="7" t="s">
        <v>143</v>
      </c>
      <c r="AK159" s="7">
        <v>0</v>
      </c>
      <c r="AL159" s="7" t="s">
        <v>145</v>
      </c>
      <c r="AM159" s="11">
        <f>IFERROR(VLOOKUP(AL159,Dicionário!A:B,2,0),"Conferir")</f>
        <v>2</v>
      </c>
      <c r="AN159" s="7">
        <v>0</v>
      </c>
      <c r="AO159" s="7" t="s">
        <v>145</v>
      </c>
      <c r="AP159" s="7">
        <f>IFERROR(VLOOKUP(AO159,Dicionário!A:B,2,0),"Conferir")</f>
        <v>2</v>
      </c>
      <c r="AQ159" s="7">
        <v>1085</v>
      </c>
      <c r="AR159" s="7" t="s">
        <v>144</v>
      </c>
      <c r="AS159" s="11">
        <f>IFERROR(VLOOKUP(AR159,Dicionário!A:B,2,0),"Conferir")</f>
        <v>2</v>
      </c>
      <c r="AT159" s="7">
        <v>0</v>
      </c>
      <c r="AU159" s="7" t="s">
        <v>145</v>
      </c>
      <c r="AV159" s="7">
        <f>IFERROR(VLOOKUP(AU159,Dicionário!A:B,2,0),"Conferir")</f>
        <v>2</v>
      </c>
      <c r="AW159" s="7">
        <v>0</v>
      </c>
      <c r="AX159" s="7">
        <v>0</v>
      </c>
      <c r="AY159" s="7" t="s">
        <v>145</v>
      </c>
      <c r="AZ159" s="11">
        <f>IFERROR(VLOOKUP(AY159,Dicionário!A:B,2,0),"Conferir")</f>
        <v>2</v>
      </c>
      <c r="BA159" s="7">
        <v>630</v>
      </c>
      <c r="BB159" s="7" t="s">
        <v>234</v>
      </c>
      <c r="BC159" s="7">
        <f>IFERROR(VLOOKUP(BB159,Dicionário!A:B,2,0),"Conferir")</f>
        <v>0</v>
      </c>
      <c r="BD159" s="7">
        <v>600</v>
      </c>
      <c r="BE159" s="7" t="s">
        <v>267</v>
      </c>
      <c r="BF159" s="11">
        <f>IFERROR(VLOOKUP(BE159,Dicionário!A:B,2,0),"Conferir")</f>
        <v>0</v>
      </c>
      <c r="BH159" s="7">
        <v>0</v>
      </c>
      <c r="BI159" s="7" t="s">
        <v>186</v>
      </c>
      <c r="BJ159" s="11">
        <f>IFERROR(VLOOKUP(BI159,Dicionário!$A:$B,2,0),"Conferir")</f>
        <v>1</v>
      </c>
      <c r="BK159" s="7">
        <v>0</v>
      </c>
      <c r="BL159" s="7" t="s">
        <v>187</v>
      </c>
      <c r="BM159" s="11">
        <f>IFERROR(VLOOKUP(BL159,Dicionário!A:B,2,0),"Conferir")</f>
        <v>2</v>
      </c>
      <c r="BN159" s="7">
        <v>0</v>
      </c>
      <c r="BO159" s="7" t="s">
        <v>212</v>
      </c>
      <c r="BP159" s="7">
        <f>IFERROR(VLOOKUP(BO159,Dicionário!A:B,2,0),"Conferir")</f>
        <v>2</v>
      </c>
      <c r="BQ159" s="7">
        <v>33</v>
      </c>
      <c r="BR159" s="7" t="s">
        <v>149</v>
      </c>
      <c r="BS159" s="11">
        <f>IFERROR(VLOOKUP(BR159,Dicionário!A:B,2,0),"Conferir")</f>
        <v>2</v>
      </c>
      <c r="BT159" s="7">
        <v>0</v>
      </c>
      <c r="BU159" s="7" t="s">
        <v>595</v>
      </c>
      <c r="BV159" s="7">
        <f>IFERROR(VLOOKUP(BU159,Dicionário!A:B,2,0),"Conferir")</f>
        <v>2</v>
      </c>
      <c r="BW159" s="7">
        <v>0</v>
      </c>
      <c r="BX159" s="7" t="s">
        <v>148</v>
      </c>
      <c r="BY159" s="11">
        <f>IFERROR(VLOOKUP(BX159,Dicionário!A:B,2,0),"Conferir")</f>
        <v>2</v>
      </c>
      <c r="BZ159" s="7" t="s">
        <v>214</v>
      </c>
      <c r="CA159" s="7">
        <v>61</v>
      </c>
      <c r="CB159" s="7" t="s">
        <v>190</v>
      </c>
      <c r="CC159" s="11">
        <f>IFERROR(VLOOKUP(CB159,Dicionário!A:B,2,0),"Conferir")</f>
        <v>2</v>
      </c>
      <c r="CD159" s="7">
        <v>290</v>
      </c>
      <c r="CE159" s="7">
        <v>0</v>
      </c>
      <c r="CF159" s="7" t="s">
        <v>148</v>
      </c>
      <c r="CG159" s="7">
        <f>IFERROR(VLOOKUP(CF159,Dicionário!A:B,2,0),"Conferir")</f>
        <v>2</v>
      </c>
      <c r="CH159" s="7">
        <v>0</v>
      </c>
      <c r="CI159" s="7" t="s">
        <v>148</v>
      </c>
      <c r="CJ159" s="7">
        <f>IFERROR(VLOOKUP(CI159,Dicionário!A:B,2,0),"Conferir")</f>
        <v>2</v>
      </c>
      <c r="CK159" s="7">
        <v>215</v>
      </c>
      <c r="CL159" s="7" t="s">
        <v>152</v>
      </c>
      <c r="CM159" s="11">
        <f>IFERROR(VLOOKUP(CL159,Dicionário!A:B,2,0),"Conferir")</f>
        <v>2</v>
      </c>
      <c r="CN159" s="7" t="s">
        <v>503</v>
      </c>
      <c r="CO159" s="7">
        <v>0</v>
      </c>
      <c r="CP159" s="7">
        <v>0</v>
      </c>
      <c r="CQ159" s="7">
        <v>0</v>
      </c>
      <c r="CR159" s="7" t="s">
        <v>148</v>
      </c>
      <c r="CS159" s="11">
        <f>IFERROR(VLOOKUP(CR159,Dicionário!A:B,2,0),"Conferir")</f>
        <v>2</v>
      </c>
      <c r="CT159" s="7">
        <v>0</v>
      </c>
      <c r="CU159" s="7" t="s">
        <v>247</v>
      </c>
      <c r="CV159" s="11">
        <f>IFERROR(VLOOKUP(CU159,Dicionário!A:B,2,0),"Conferir")</f>
        <v>2</v>
      </c>
      <c r="CW159" s="7">
        <v>0</v>
      </c>
      <c r="CX159" s="7" t="s">
        <v>247</v>
      </c>
      <c r="CY159" s="11">
        <f>IFERROR(VLOOKUP(CX159,Dicionário!A:B,2,0),"Conferir")</f>
        <v>2</v>
      </c>
      <c r="CZ159" s="12">
        <f t="shared" si="3"/>
        <v>0</v>
      </c>
      <c r="DA159" s="7">
        <v>0</v>
      </c>
      <c r="DB159" s="7" t="s">
        <v>148</v>
      </c>
      <c r="DC159" s="7">
        <f>IFERROR(VLOOKUP(DB159,Dicionário!A:B,2,0),"Conferir")</f>
        <v>2</v>
      </c>
      <c r="DE159" s="7" t="s">
        <v>156</v>
      </c>
      <c r="DF159" s="7" t="s">
        <v>156</v>
      </c>
      <c r="DG159" s="11">
        <f>IFERROR(VLOOKUP(DF159,Dicionário!A:B,2,0),"Conferir")</f>
        <v>1</v>
      </c>
      <c r="DH159" s="7" t="s">
        <v>157</v>
      </c>
      <c r="DJ159" s="7" t="s">
        <v>158</v>
      </c>
      <c r="DK159" s="11">
        <f>IFERROR(VLOOKUP(DJ159,Dicionário!A:B,2,0),"Conferir")</f>
        <v>2</v>
      </c>
      <c r="DL159" s="7" t="s">
        <v>203</v>
      </c>
      <c r="DM159" s="11">
        <f>IFERROR(VLOOKUP(DL159,Dicionário!A:B,2,0),"Conferir")</f>
        <v>6</v>
      </c>
      <c r="DN159" s="7" t="s">
        <v>176</v>
      </c>
      <c r="DO159" s="11">
        <f>IFERROR(VLOOKUP(DN159,Dicionário!A:B,2,0),"Conferir")</f>
        <v>2</v>
      </c>
      <c r="DP159" s="7" t="s">
        <v>127</v>
      </c>
      <c r="DQ159" s="11">
        <f>IFERROR(VLOOKUP(DP159,Dicionário!A:B,2,0),"Conferir")</f>
        <v>2</v>
      </c>
      <c r="DR159" s="7" t="s">
        <v>127</v>
      </c>
      <c r="DS159" s="11">
        <f>IFERROR(VLOOKUP(DR159,Dicionário!A:B,2,0),"Conferir")</f>
        <v>2</v>
      </c>
      <c r="DW159" s="7">
        <f t="shared" si="4"/>
        <v>2315</v>
      </c>
      <c r="DX159" s="7">
        <f t="shared" si="5"/>
        <v>599</v>
      </c>
    </row>
    <row r="160" spans="1:128" ht="14" x14ac:dyDescent="0.15">
      <c r="A160" s="6">
        <v>44968.50059333333</v>
      </c>
      <c r="B160" s="7" t="s">
        <v>228</v>
      </c>
      <c r="C160" s="7" t="s">
        <v>1329</v>
      </c>
      <c r="D160" s="7" t="s">
        <v>126</v>
      </c>
      <c r="E160" s="7" t="s">
        <v>127</v>
      </c>
      <c r="F160" s="7" t="s">
        <v>127</v>
      </c>
      <c r="G160" s="7">
        <v>1</v>
      </c>
      <c r="H160" s="7" t="s">
        <v>128</v>
      </c>
      <c r="I160" s="7" t="s">
        <v>129</v>
      </c>
      <c r="J160" s="7" t="s">
        <v>130</v>
      </c>
      <c r="K160" s="7" t="s">
        <v>180</v>
      </c>
      <c r="L160" s="7" t="s">
        <v>1330</v>
      </c>
      <c r="M160" s="7">
        <v>2023010254</v>
      </c>
      <c r="N160" s="7" t="s">
        <v>1331</v>
      </c>
      <c r="O160" s="7">
        <v>11995590352</v>
      </c>
      <c r="P160" s="7">
        <v>593267825</v>
      </c>
      <c r="Q160" s="7">
        <v>49146967893</v>
      </c>
      <c r="R160" s="9">
        <v>38535</v>
      </c>
      <c r="S160" s="7">
        <v>2023</v>
      </c>
      <c r="T160" s="7">
        <v>18</v>
      </c>
      <c r="U160" s="7" t="s">
        <v>135</v>
      </c>
      <c r="V160" s="7" t="s">
        <v>136</v>
      </c>
      <c r="W160" s="7" t="s">
        <v>1332</v>
      </c>
      <c r="X160" s="8" t="s">
        <v>1333</v>
      </c>
      <c r="Y160" s="7" t="s">
        <v>139</v>
      </c>
      <c r="Z160" s="7" t="s">
        <v>140</v>
      </c>
      <c r="AA160" s="7" t="s">
        <v>167</v>
      </c>
      <c r="AB160" s="7" t="s">
        <v>142</v>
      </c>
      <c r="AC160" s="7" t="s">
        <v>1334</v>
      </c>
      <c r="AD160" s="7">
        <v>2</v>
      </c>
      <c r="AE160" s="7">
        <v>2</v>
      </c>
      <c r="AF160" s="7">
        <f t="shared" si="0"/>
        <v>4</v>
      </c>
      <c r="AH160" s="7">
        <f t="shared" si="1"/>
        <v>4</v>
      </c>
      <c r="AI160" s="10" t="str">
        <f t="shared" si="2"/>
        <v>Ok</v>
      </c>
      <c r="AJ160" s="7" t="s">
        <v>143</v>
      </c>
      <c r="AK160" s="7">
        <v>0</v>
      </c>
      <c r="AL160" s="7" t="s">
        <v>145</v>
      </c>
      <c r="AM160" s="11">
        <f>IFERROR(VLOOKUP(AL160,Dicionário!A:B,2,0),"Conferir")</f>
        <v>2</v>
      </c>
      <c r="AN160" s="7">
        <v>0</v>
      </c>
      <c r="AO160" s="7" t="s">
        <v>145</v>
      </c>
      <c r="AP160" s="7">
        <f>IFERROR(VLOOKUP(AO160,Dicionário!A:B,2,0),"Conferir")</f>
        <v>2</v>
      </c>
      <c r="AQ160" s="7">
        <v>3100</v>
      </c>
      <c r="AR160" s="7" t="s">
        <v>210</v>
      </c>
      <c r="AS160" s="11">
        <f>IFERROR(VLOOKUP(AR160,Dicionário!A:B,2,0),"Conferir")</f>
        <v>2</v>
      </c>
      <c r="AT160" s="7">
        <v>0</v>
      </c>
      <c r="AU160" s="7" t="s">
        <v>145</v>
      </c>
      <c r="AV160" s="7">
        <f>IFERROR(VLOOKUP(AU160,Dicionário!A:B,2,0),"Conferir")</f>
        <v>2</v>
      </c>
      <c r="AW160" s="7">
        <v>0</v>
      </c>
      <c r="AX160" s="7">
        <v>0</v>
      </c>
      <c r="AY160" s="7" t="s">
        <v>145</v>
      </c>
      <c r="AZ160" s="11">
        <f>IFERROR(VLOOKUP(AY160,Dicionário!A:B,2,0),"Conferir")</f>
        <v>2</v>
      </c>
      <c r="BA160" s="7">
        <v>0</v>
      </c>
      <c r="BB160" s="7" t="s">
        <v>145</v>
      </c>
      <c r="BC160" s="7">
        <f>IFERROR(VLOOKUP(BB160,Dicionário!A:B,2,0),"Conferir")</f>
        <v>2</v>
      </c>
      <c r="BD160" s="7">
        <v>0</v>
      </c>
      <c r="BE160" s="7" t="s">
        <v>145</v>
      </c>
      <c r="BF160" s="11">
        <f>IFERROR(VLOOKUP(BE160,Dicionário!A:B,2,0),"Conferir")</f>
        <v>2</v>
      </c>
      <c r="BH160" s="7">
        <v>0</v>
      </c>
      <c r="BI160" s="7" t="s">
        <v>186</v>
      </c>
      <c r="BJ160" s="11">
        <f>IFERROR(VLOOKUP(BI160,Dicionário!$A:$B,2,0),"Conferir")</f>
        <v>1</v>
      </c>
      <c r="BK160" s="7">
        <v>0</v>
      </c>
      <c r="BL160" s="7" t="s">
        <v>187</v>
      </c>
      <c r="BM160" s="11">
        <f>IFERROR(VLOOKUP(BL160,Dicionário!A:B,2,0),"Conferir")</f>
        <v>2</v>
      </c>
      <c r="BN160" s="7">
        <v>1403</v>
      </c>
      <c r="BO160" s="7" t="s">
        <v>188</v>
      </c>
      <c r="BP160" s="7">
        <f>IFERROR(VLOOKUP(BO160,Dicionário!A:B,2,0),"Conferir")</f>
        <v>2</v>
      </c>
      <c r="BQ160" s="7">
        <v>16</v>
      </c>
      <c r="BR160" s="7" t="s">
        <v>149</v>
      </c>
      <c r="BS160" s="11">
        <f>IFERROR(VLOOKUP(BR160,Dicionário!A:B,2,0),"Conferir")</f>
        <v>2</v>
      </c>
      <c r="BT160" s="7">
        <v>114</v>
      </c>
      <c r="BU160" s="7" t="s">
        <v>149</v>
      </c>
      <c r="BV160" s="7">
        <f>IFERROR(VLOOKUP(BU160,Dicionário!A:B,2,0),"Conferir")</f>
        <v>2</v>
      </c>
      <c r="BW160" s="7">
        <v>114</v>
      </c>
      <c r="BX160" s="7" t="s">
        <v>189</v>
      </c>
      <c r="BY160" s="11">
        <f>IFERROR(VLOOKUP(BX160,Dicionário!A:B,2,0),"Conferir")</f>
        <v>2</v>
      </c>
      <c r="BZ160" s="7" t="s">
        <v>214</v>
      </c>
      <c r="CA160" s="7">
        <v>27</v>
      </c>
      <c r="CB160" s="7" t="s">
        <v>190</v>
      </c>
      <c r="CC160" s="11">
        <f>IFERROR(VLOOKUP(CB160,Dicionário!A:B,2,0),"Conferir")</f>
        <v>2</v>
      </c>
      <c r="CD160" s="7">
        <v>60</v>
      </c>
      <c r="CE160" s="7">
        <v>389</v>
      </c>
      <c r="CF160" s="7" t="s">
        <v>301</v>
      </c>
      <c r="CG160" s="7">
        <f>IFERROR(VLOOKUP(CF160,Dicionário!A:B,2,0),"Conferir")</f>
        <v>2</v>
      </c>
      <c r="CH160" s="7">
        <v>0</v>
      </c>
      <c r="CI160" s="7" t="s">
        <v>148</v>
      </c>
      <c r="CJ160" s="7">
        <f>IFERROR(VLOOKUP(CI160,Dicionário!A:B,2,0),"Conferir")</f>
        <v>2</v>
      </c>
      <c r="CK160" s="7">
        <v>76</v>
      </c>
      <c r="CL160" s="7" t="s">
        <v>152</v>
      </c>
      <c r="CM160" s="11">
        <f>IFERROR(VLOOKUP(CL160,Dicionário!A:B,2,0),"Conferir")</f>
        <v>2</v>
      </c>
      <c r="CO160" s="7">
        <v>0</v>
      </c>
      <c r="CP160" s="7">
        <v>0</v>
      </c>
      <c r="CQ160" s="7">
        <v>0</v>
      </c>
      <c r="CR160" s="7" t="s">
        <v>148</v>
      </c>
      <c r="CS160" s="11">
        <f>IFERROR(VLOOKUP(CR160,Dicionário!A:B,2,0),"Conferir")</f>
        <v>2</v>
      </c>
      <c r="CT160" s="7">
        <v>0</v>
      </c>
      <c r="CU160" s="7" t="s">
        <v>247</v>
      </c>
      <c r="CV160" s="11">
        <f>IFERROR(VLOOKUP(CU160,Dicionário!A:B,2,0),"Conferir")</f>
        <v>2</v>
      </c>
      <c r="CW160" s="7">
        <v>0</v>
      </c>
      <c r="CX160" s="7" t="s">
        <v>148</v>
      </c>
      <c r="CY160" s="11">
        <f>IFERROR(VLOOKUP(CX160,Dicionário!A:B,2,0),"Conferir")</f>
        <v>2</v>
      </c>
      <c r="CZ160" s="12">
        <f t="shared" si="3"/>
        <v>0</v>
      </c>
      <c r="DA160" s="7">
        <v>0</v>
      </c>
      <c r="DB160" s="7" t="s">
        <v>148</v>
      </c>
      <c r="DC160" s="7">
        <f>IFERROR(VLOOKUP(DB160,Dicionário!A:B,2,0),"Conferir")</f>
        <v>2</v>
      </c>
      <c r="DE160" s="7" t="s">
        <v>156</v>
      </c>
      <c r="DF160" s="7" t="s">
        <v>156</v>
      </c>
      <c r="DG160" s="11">
        <f>IFERROR(VLOOKUP(DF160,Dicionário!A:B,2,0),"Conferir")</f>
        <v>1</v>
      </c>
      <c r="DH160" s="7" t="s">
        <v>157</v>
      </c>
      <c r="DJ160" s="7" t="s">
        <v>158</v>
      </c>
      <c r="DK160" s="11">
        <f>IFERROR(VLOOKUP(DJ160,Dicionário!A:B,2,0),"Conferir")</f>
        <v>2</v>
      </c>
      <c r="DL160" s="7" t="s">
        <v>237</v>
      </c>
      <c r="DM160" s="11">
        <f>IFERROR(VLOOKUP(DL160,Dicionário!A:B,2,0),"Conferir")</f>
        <v>1</v>
      </c>
      <c r="DN160" s="7" t="s">
        <v>177</v>
      </c>
      <c r="DO160" s="11">
        <f>IFERROR(VLOOKUP(DN160,Dicionário!A:B,2,0),"Conferir")</f>
        <v>5</v>
      </c>
      <c r="DP160" s="7" t="s">
        <v>127</v>
      </c>
      <c r="DQ160" s="11">
        <f>IFERROR(VLOOKUP(DP160,Dicionário!A:B,2,0),"Conferir")</f>
        <v>2</v>
      </c>
      <c r="DR160" s="7" t="s">
        <v>127</v>
      </c>
      <c r="DS160" s="11">
        <f>IFERROR(VLOOKUP(DR160,Dicionário!A:B,2,0),"Conferir")</f>
        <v>2</v>
      </c>
      <c r="DW160" s="7">
        <f t="shared" si="4"/>
        <v>3100</v>
      </c>
      <c r="DX160" s="7">
        <f t="shared" si="5"/>
        <v>2085</v>
      </c>
    </row>
    <row r="161" spans="1:128" ht="14" x14ac:dyDescent="0.15">
      <c r="A161" s="6">
        <v>44968.651416354165</v>
      </c>
      <c r="B161" s="7" t="s">
        <v>320</v>
      </c>
      <c r="C161" s="7" t="s">
        <v>1335</v>
      </c>
      <c r="D161" s="7" t="s">
        <v>126</v>
      </c>
      <c r="E161" s="7" t="s">
        <v>127</v>
      </c>
      <c r="F161" s="7" t="s">
        <v>127</v>
      </c>
      <c r="G161" s="7" t="s">
        <v>128</v>
      </c>
      <c r="H161" s="7" t="s">
        <v>128</v>
      </c>
      <c r="I161" s="7" t="s">
        <v>129</v>
      </c>
      <c r="J161" s="7" t="s">
        <v>131</v>
      </c>
      <c r="K161" s="7" t="s">
        <v>130</v>
      </c>
      <c r="L161" s="7" t="s">
        <v>1336</v>
      </c>
      <c r="M161" s="7">
        <v>2023010255</v>
      </c>
      <c r="N161" s="7" t="s">
        <v>1337</v>
      </c>
      <c r="O161" s="7">
        <v>11945987595</v>
      </c>
      <c r="P161" s="7">
        <v>609160448</v>
      </c>
      <c r="Q161" s="7">
        <v>57851542855</v>
      </c>
      <c r="R161" s="9">
        <v>38629</v>
      </c>
      <c r="S161" s="7">
        <v>2022</v>
      </c>
      <c r="T161" s="7">
        <v>18</v>
      </c>
      <c r="U161" s="7" t="s">
        <v>135</v>
      </c>
      <c r="V161" s="7" t="s">
        <v>136</v>
      </c>
      <c r="W161" s="7" t="s">
        <v>1338</v>
      </c>
      <c r="X161" s="8" t="s">
        <v>1339</v>
      </c>
      <c r="Y161" s="7" t="s">
        <v>139</v>
      </c>
      <c r="Z161" s="7" t="s">
        <v>140</v>
      </c>
      <c r="AA161" s="7" t="s">
        <v>167</v>
      </c>
      <c r="AB161" s="7" t="s">
        <v>142</v>
      </c>
      <c r="AD161" s="7">
        <v>2</v>
      </c>
      <c r="AE161" s="7">
        <v>2</v>
      </c>
      <c r="AF161" s="7">
        <f t="shared" si="0"/>
        <v>4</v>
      </c>
      <c r="AH161" s="7">
        <f t="shared" si="1"/>
        <v>4</v>
      </c>
      <c r="AI161" s="10" t="str">
        <f t="shared" si="2"/>
        <v>Ok</v>
      </c>
      <c r="AJ161" s="7" t="s">
        <v>143</v>
      </c>
      <c r="AK161" s="7">
        <v>0</v>
      </c>
      <c r="AL161" s="7" t="s">
        <v>145</v>
      </c>
      <c r="AM161" s="11">
        <f>IFERROR(VLOOKUP(AL161,Dicionário!A:B,2,0),"Conferir")</f>
        <v>2</v>
      </c>
      <c r="AN161" s="7">
        <v>0</v>
      </c>
      <c r="AO161" s="7" t="s">
        <v>145</v>
      </c>
      <c r="AP161" s="7">
        <f>IFERROR(VLOOKUP(AO161,Dicionário!A:B,2,0),"Conferir")</f>
        <v>2</v>
      </c>
      <c r="AQ161" s="7">
        <v>3154</v>
      </c>
      <c r="AR161" s="7" t="s">
        <v>144</v>
      </c>
      <c r="AS161" s="11">
        <f>IFERROR(VLOOKUP(AR161,Dicionário!A:B,2,0),"Conferir")</f>
        <v>2</v>
      </c>
      <c r="AT161" s="7">
        <v>0</v>
      </c>
      <c r="AU161" s="7" t="s">
        <v>145</v>
      </c>
      <c r="AV161" s="7">
        <f>IFERROR(VLOOKUP(AU161,Dicionário!A:B,2,0),"Conferir")</f>
        <v>2</v>
      </c>
      <c r="AW161" s="7">
        <v>0</v>
      </c>
      <c r="AX161" s="7">
        <v>35.75</v>
      </c>
      <c r="AY161" s="7" t="s">
        <v>145</v>
      </c>
      <c r="AZ161" s="11">
        <f>IFERROR(VLOOKUP(AY161,Dicionário!A:B,2,0),"Conferir")</f>
        <v>2</v>
      </c>
      <c r="BA161" s="7">
        <v>0</v>
      </c>
      <c r="BB161" s="7" t="s">
        <v>145</v>
      </c>
      <c r="BC161" s="7">
        <f>IFERROR(VLOOKUP(BB161,Dicionário!A:B,2,0),"Conferir")</f>
        <v>2</v>
      </c>
      <c r="BD161" s="7">
        <v>0</v>
      </c>
      <c r="BE161" s="7" t="s">
        <v>145</v>
      </c>
      <c r="BF161" s="11">
        <f>IFERROR(VLOOKUP(BE161,Dicionário!A:B,2,0),"Conferir")</f>
        <v>2</v>
      </c>
      <c r="BH161" s="7">
        <v>0</v>
      </c>
      <c r="BI161" s="7" t="s">
        <v>146</v>
      </c>
      <c r="BJ161" s="11">
        <f>IFERROR(VLOOKUP(BI161,Dicionário!$A:$B,2,0),"Conferir")</f>
        <v>2</v>
      </c>
      <c r="BK161" s="7">
        <v>700</v>
      </c>
      <c r="BL161" s="7" t="s">
        <v>202</v>
      </c>
      <c r="BM161" s="11">
        <f>IFERROR(VLOOKUP(BL161,Dicionário!A:B,2,0),"Conferir")</f>
        <v>2</v>
      </c>
      <c r="BN161" s="7">
        <v>0</v>
      </c>
      <c r="BO161" s="7" t="s">
        <v>148</v>
      </c>
      <c r="BP161" s="7">
        <f>IFERROR(VLOOKUP(BO161,Dicionário!A:B,2,0),"Conferir")</f>
        <v>2</v>
      </c>
      <c r="BQ161" s="7">
        <v>157</v>
      </c>
      <c r="BR161" s="7" t="s">
        <v>149</v>
      </c>
      <c r="BS161" s="11">
        <f>IFERROR(VLOOKUP(BR161,Dicionário!A:B,2,0),"Conferir")</f>
        <v>2</v>
      </c>
      <c r="BT161" s="7">
        <v>191</v>
      </c>
      <c r="BU161" s="7" t="s">
        <v>149</v>
      </c>
      <c r="BV161" s="7">
        <f>IFERROR(VLOOKUP(BU161,Dicionário!A:B,2,0),"Conferir")</f>
        <v>2</v>
      </c>
      <c r="BW161" s="7">
        <v>0</v>
      </c>
      <c r="BX161" s="7" t="s">
        <v>148</v>
      </c>
      <c r="BY161" s="11">
        <f>IFERROR(VLOOKUP(BX161,Dicionário!A:B,2,0),"Conferir")</f>
        <v>2</v>
      </c>
      <c r="BZ161" s="7" t="s">
        <v>214</v>
      </c>
      <c r="CA161" s="7">
        <v>120</v>
      </c>
      <c r="CB161" s="7" t="s">
        <v>190</v>
      </c>
      <c r="CC161" s="11">
        <f>IFERROR(VLOOKUP(CB161,Dicionário!A:B,2,0),"Conferir")</f>
        <v>2</v>
      </c>
      <c r="CD161" s="7">
        <v>0</v>
      </c>
      <c r="CE161" s="7">
        <v>0</v>
      </c>
      <c r="CF161" s="7" t="s">
        <v>148</v>
      </c>
      <c r="CG161" s="7">
        <f>IFERROR(VLOOKUP(CF161,Dicionário!A:B,2,0),"Conferir")</f>
        <v>2</v>
      </c>
      <c r="CH161" s="7">
        <v>43</v>
      </c>
      <c r="CI161" s="7" t="s">
        <v>191</v>
      </c>
      <c r="CJ161" s="7">
        <f>IFERROR(VLOOKUP(CI161,Dicionário!A:B,2,0),"Conferir")</f>
        <v>2</v>
      </c>
      <c r="CK161" s="7">
        <v>380</v>
      </c>
      <c r="CL161" s="7" t="s">
        <v>192</v>
      </c>
      <c r="CM161" s="11">
        <f>IFERROR(VLOOKUP(CL161,Dicionário!A:B,2,0),"Conferir")</f>
        <v>0</v>
      </c>
      <c r="CN161" s="7" t="s">
        <v>1340</v>
      </c>
      <c r="CO161" s="7">
        <v>0</v>
      </c>
      <c r="CP161" s="7">
        <v>0</v>
      </c>
      <c r="CQ161" s="7">
        <v>0</v>
      </c>
      <c r="CR161" s="7" t="s">
        <v>148</v>
      </c>
      <c r="CS161" s="11">
        <f>IFERROR(VLOOKUP(CR161,Dicionário!A:B,2,0),"Conferir")</f>
        <v>2</v>
      </c>
      <c r="CT161" s="7">
        <v>0</v>
      </c>
      <c r="CU161" s="7" t="s">
        <v>247</v>
      </c>
      <c r="CV161" s="11">
        <f>IFERROR(VLOOKUP(CU161,Dicionário!A:B,2,0),"Conferir")</f>
        <v>2</v>
      </c>
      <c r="CW161" s="7">
        <v>429</v>
      </c>
      <c r="CX161" s="7" t="s">
        <v>247</v>
      </c>
      <c r="CY161" s="11">
        <f>IFERROR(VLOOKUP(CX161,Dicionário!A:B,2,0),"Conferir")</f>
        <v>2</v>
      </c>
      <c r="CZ161" s="12">
        <f t="shared" si="3"/>
        <v>35.75</v>
      </c>
      <c r="DA161" s="7">
        <v>10931</v>
      </c>
      <c r="DB161" s="7" t="s">
        <v>247</v>
      </c>
      <c r="DC161" s="7">
        <f>IFERROR(VLOOKUP(DB161,Dicionário!A:B,2,0),"Conferir")</f>
        <v>2</v>
      </c>
      <c r="DE161" s="7" t="s">
        <v>156</v>
      </c>
      <c r="DF161" s="7" t="s">
        <v>156</v>
      </c>
      <c r="DG161" s="11">
        <f>IFERROR(VLOOKUP(DF161,Dicionário!A:B,2,0),"Conferir")</f>
        <v>1</v>
      </c>
      <c r="DH161" s="7" t="s">
        <v>157</v>
      </c>
      <c r="DJ161" s="7" t="s">
        <v>271</v>
      </c>
      <c r="DK161" s="11">
        <f>IFERROR(VLOOKUP(DJ161,Dicionário!A:B,2,0),"Conferir")</f>
        <v>1</v>
      </c>
      <c r="DL161" s="7" t="s">
        <v>159</v>
      </c>
      <c r="DM161" s="11">
        <f>IFERROR(VLOOKUP(DL161,Dicionário!A:B,2,0),"Conferir")</f>
        <v>1</v>
      </c>
      <c r="DN161" s="7" t="s">
        <v>177</v>
      </c>
      <c r="DO161" s="11">
        <f>IFERROR(VLOOKUP(DN161,Dicionário!A:B,2,0),"Conferir")</f>
        <v>5</v>
      </c>
      <c r="DP161" s="7" t="s">
        <v>127</v>
      </c>
      <c r="DQ161" s="11">
        <f>IFERROR(VLOOKUP(DP161,Dicionário!A:B,2,0),"Conferir")</f>
        <v>2</v>
      </c>
      <c r="DR161" s="7" t="s">
        <v>127</v>
      </c>
      <c r="DS161" s="11">
        <f>IFERROR(VLOOKUP(DR161,Dicionário!A:B,2,0),"Conferir")</f>
        <v>2</v>
      </c>
      <c r="DW161" s="7">
        <f t="shared" si="4"/>
        <v>3154</v>
      </c>
      <c r="DX161" s="7">
        <f t="shared" si="5"/>
        <v>1591</v>
      </c>
    </row>
    <row r="162" spans="1:128" ht="14" x14ac:dyDescent="0.15">
      <c r="A162" s="6">
        <v>44961.663583240741</v>
      </c>
      <c r="B162" s="7" t="s">
        <v>124</v>
      </c>
      <c r="C162" s="7" t="s">
        <v>1341</v>
      </c>
      <c r="D162" s="7" t="s">
        <v>126</v>
      </c>
      <c r="E162" s="7" t="s">
        <v>127</v>
      </c>
      <c r="F162" s="7" t="s">
        <v>127</v>
      </c>
      <c r="G162" s="7" t="s">
        <v>128</v>
      </c>
      <c r="H162" s="7" t="s">
        <v>128</v>
      </c>
      <c r="I162" s="7" t="s">
        <v>129</v>
      </c>
      <c r="J162" s="7" t="s">
        <v>130</v>
      </c>
      <c r="K162" s="7" t="s">
        <v>131</v>
      </c>
      <c r="L162" s="7" t="s">
        <v>1342</v>
      </c>
      <c r="M162" s="7">
        <v>2023010256</v>
      </c>
      <c r="N162" s="7" t="s">
        <v>1343</v>
      </c>
      <c r="O162" s="7">
        <v>11985140355</v>
      </c>
      <c r="P162" s="7">
        <v>555323286</v>
      </c>
      <c r="Q162" s="7">
        <v>51267907819</v>
      </c>
      <c r="R162" s="9">
        <v>38486</v>
      </c>
      <c r="S162" s="7">
        <v>2023</v>
      </c>
      <c r="T162" s="7">
        <v>18</v>
      </c>
      <c r="U162" s="7" t="s">
        <v>255</v>
      </c>
      <c r="V162" s="7" t="s">
        <v>136</v>
      </c>
      <c r="W162" s="7" t="s">
        <v>1344</v>
      </c>
      <c r="X162" s="8" t="s">
        <v>1345</v>
      </c>
      <c r="Y162" s="7" t="s">
        <v>139</v>
      </c>
      <c r="Z162" s="7" t="s">
        <v>140</v>
      </c>
      <c r="AA162" s="7" t="s">
        <v>167</v>
      </c>
      <c r="AB162" s="7" t="s">
        <v>142</v>
      </c>
      <c r="AD162" s="7">
        <v>5</v>
      </c>
      <c r="AE162" s="7">
        <v>5</v>
      </c>
      <c r="AF162" s="7">
        <f t="shared" si="0"/>
        <v>10</v>
      </c>
      <c r="AG162" s="7">
        <v>0</v>
      </c>
      <c r="AH162" s="7">
        <f t="shared" si="1"/>
        <v>10</v>
      </c>
      <c r="AI162" s="10" t="str">
        <f t="shared" si="2"/>
        <v>Ok</v>
      </c>
      <c r="AJ162" s="7" t="s">
        <v>143</v>
      </c>
      <c r="AK162" s="7">
        <v>0</v>
      </c>
      <c r="AL162" s="7" t="s">
        <v>145</v>
      </c>
      <c r="AM162" s="11">
        <f>IFERROR(VLOOKUP(AL162,Dicionário!A:B,2,0),"Conferir")</f>
        <v>2</v>
      </c>
      <c r="AN162" s="7">
        <v>0</v>
      </c>
      <c r="AO162" s="7" t="s">
        <v>145</v>
      </c>
      <c r="AP162" s="7">
        <f>IFERROR(VLOOKUP(AO162,Dicionário!A:B,2,0),"Conferir")</f>
        <v>2</v>
      </c>
      <c r="AQ162" s="7">
        <v>1532</v>
      </c>
      <c r="AR162" s="7" t="s">
        <v>144</v>
      </c>
      <c r="AS162" s="11">
        <f>IFERROR(VLOOKUP(AR162,Dicionário!A:B,2,0),"Conferir")</f>
        <v>2</v>
      </c>
      <c r="AT162" s="7">
        <v>0</v>
      </c>
      <c r="AU162" s="7" t="s">
        <v>145</v>
      </c>
      <c r="AV162" s="7">
        <f>IFERROR(VLOOKUP(AU162,Dicionário!A:B,2,0),"Conferir")</f>
        <v>2</v>
      </c>
      <c r="AW162" s="7">
        <v>0</v>
      </c>
      <c r="AX162" s="7">
        <v>0</v>
      </c>
      <c r="AY162" s="7" t="s">
        <v>145</v>
      </c>
      <c r="AZ162" s="11">
        <f>IFERROR(VLOOKUP(AY162,Dicionário!A:B,2,0),"Conferir")</f>
        <v>2</v>
      </c>
      <c r="BA162" s="7">
        <v>0</v>
      </c>
      <c r="BB162" s="7" t="s">
        <v>145</v>
      </c>
      <c r="BC162" s="7">
        <f>IFERROR(VLOOKUP(BB162,Dicionário!A:B,2,0),"Conferir")</f>
        <v>2</v>
      </c>
      <c r="BD162" s="7">
        <v>370</v>
      </c>
      <c r="BE162" s="7" t="s">
        <v>224</v>
      </c>
      <c r="BF162" s="11">
        <f>IFERROR(VLOOKUP(BE162,Dicionário!A:B,2,0),"Conferir")</f>
        <v>2</v>
      </c>
      <c r="BH162" s="7">
        <v>0</v>
      </c>
      <c r="BI162" s="7" t="s">
        <v>186</v>
      </c>
      <c r="BJ162" s="11">
        <f>IFERROR(VLOOKUP(BI162,Dicionário!$A:$B,2,0),"Conferir")</f>
        <v>1</v>
      </c>
      <c r="BK162" s="7">
        <v>0</v>
      </c>
      <c r="BL162" s="7" t="s">
        <v>187</v>
      </c>
      <c r="BM162" s="11">
        <f>IFERROR(VLOOKUP(BL162,Dicionário!A:B,2,0),"Conferir")</f>
        <v>2</v>
      </c>
      <c r="BN162" s="7">
        <v>1183</v>
      </c>
      <c r="BO162" s="7" t="s">
        <v>188</v>
      </c>
      <c r="BP162" s="7">
        <f>IFERROR(VLOOKUP(BO162,Dicionário!A:B,2,0),"Conferir")</f>
        <v>2</v>
      </c>
      <c r="BQ162" s="7">
        <v>67</v>
      </c>
      <c r="BR162" s="7" t="s">
        <v>149</v>
      </c>
      <c r="BS162" s="11">
        <f>IFERROR(VLOOKUP(BR162,Dicionário!A:B,2,0),"Conferir")</f>
        <v>2</v>
      </c>
      <c r="BT162" s="7">
        <v>196</v>
      </c>
      <c r="BU162" s="7" t="s">
        <v>149</v>
      </c>
      <c r="BV162" s="7">
        <f>IFERROR(VLOOKUP(BU162,Dicionário!A:B,2,0),"Conferir")</f>
        <v>2</v>
      </c>
      <c r="BW162" s="7">
        <v>0</v>
      </c>
      <c r="BX162" s="7" t="s">
        <v>148</v>
      </c>
      <c r="BY162" s="11">
        <f>IFERROR(VLOOKUP(BX162,Dicionário!A:B,2,0),"Conferir")</f>
        <v>2</v>
      </c>
      <c r="BZ162" s="7" t="s">
        <v>151</v>
      </c>
      <c r="CA162" s="7">
        <v>0</v>
      </c>
      <c r="CB162" s="7" t="s">
        <v>148</v>
      </c>
      <c r="CC162" s="11">
        <f>IFERROR(VLOOKUP(CB162,Dicionário!A:B,2,0),"Conferir")</f>
        <v>2</v>
      </c>
      <c r="CD162" s="7">
        <v>100</v>
      </c>
      <c r="CE162" s="7">
        <v>0</v>
      </c>
      <c r="CF162" s="7" t="s">
        <v>148</v>
      </c>
      <c r="CG162" s="7">
        <f>IFERROR(VLOOKUP(CF162,Dicionário!A:B,2,0),"Conferir")</f>
        <v>2</v>
      </c>
      <c r="CH162" s="7">
        <v>0</v>
      </c>
      <c r="CI162" s="7" t="s">
        <v>148</v>
      </c>
      <c r="CJ162" s="7">
        <f>IFERROR(VLOOKUP(CI162,Dicionário!A:B,2,0),"Conferir")</f>
        <v>2</v>
      </c>
      <c r="CK162" s="7">
        <v>120</v>
      </c>
      <c r="CL162" s="7" t="s">
        <v>152</v>
      </c>
      <c r="CM162" s="11">
        <f>IFERROR(VLOOKUP(CL162,Dicionário!A:B,2,0),"Conferir")</f>
        <v>2</v>
      </c>
      <c r="CN162" s="7" t="s">
        <v>294</v>
      </c>
      <c r="CO162" s="7">
        <v>0</v>
      </c>
      <c r="CP162" s="7">
        <v>0</v>
      </c>
      <c r="CQ162" s="7">
        <v>0</v>
      </c>
      <c r="CR162" s="7" t="s">
        <v>148</v>
      </c>
      <c r="CS162" s="11">
        <f>IFERROR(VLOOKUP(CR162,Dicionário!A:B,2,0),"Conferir")</f>
        <v>2</v>
      </c>
      <c r="CT162" s="7">
        <v>0</v>
      </c>
      <c r="CU162" s="7" t="s">
        <v>148</v>
      </c>
      <c r="CV162" s="11">
        <f>IFERROR(VLOOKUP(CU162,Dicionário!A:B,2,0),"Conferir")</f>
        <v>2</v>
      </c>
      <c r="CW162" s="7">
        <v>0</v>
      </c>
      <c r="CX162" s="7" t="s">
        <v>148</v>
      </c>
      <c r="CY162" s="11">
        <f>IFERROR(VLOOKUP(CX162,Dicionário!A:B,2,0),"Conferir")</f>
        <v>2</v>
      </c>
      <c r="CZ162" s="12">
        <f t="shared" si="3"/>
        <v>0</v>
      </c>
      <c r="DA162" s="7">
        <v>0</v>
      </c>
      <c r="DB162" s="7" t="s">
        <v>148</v>
      </c>
      <c r="DC162" s="7">
        <f>IFERROR(VLOOKUP(DB162,Dicionário!A:B,2,0),"Conferir")</f>
        <v>2</v>
      </c>
      <c r="DE162" s="7" t="s">
        <v>156</v>
      </c>
      <c r="DF162" s="7" t="s">
        <v>156</v>
      </c>
      <c r="DG162" s="11">
        <f>IFERROR(VLOOKUP(DF162,Dicionário!A:B,2,0),"Conferir")</f>
        <v>1</v>
      </c>
      <c r="DH162" s="7" t="s">
        <v>157</v>
      </c>
      <c r="DI162" s="7" t="s">
        <v>127</v>
      </c>
      <c r="DJ162" s="7" t="s">
        <v>158</v>
      </c>
      <c r="DK162" s="11">
        <f>IFERROR(VLOOKUP(DJ162,Dicionário!A:B,2,0),"Conferir")</f>
        <v>2</v>
      </c>
      <c r="DL162" s="7" t="s">
        <v>237</v>
      </c>
      <c r="DM162" s="11">
        <f>IFERROR(VLOOKUP(DL162,Dicionário!A:B,2,0),"Conferir")</f>
        <v>1</v>
      </c>
      <c r="DN162" s="7" t="s">
        <v>227</v>
      </c>
      <c r="DO162" s="11">
        <f>IFERROR(VLOOKUP(DN162,Dicionário!A:B,2,0),"Conferir")</f>
        <v>4</v>
      </c>
      <c r="DP162" s="7" t="s">
        <v>127</v>
      </c>
      <c r="DQ162" s="11">
        <f>IFERROR(VLOOKUP(DP162,Dicionário!A:B,2,0),"Conferir")</f>
        <v>2</v>
      </c>
      <c r="DR162" s="7" t="s">
        <v>127</v>
      </c>
      <c r="DS162" s="11">
        <f>IFERROR(VLOOKUP(DR162,Dicionário!A:B,2,0),"Conferir")</f>
        <v>2</v>
      </c>
      <c r="DW162" s="7">
        <f t="shared" si="4"/>
        <v>1902</v>
      </c>
      <c r="DX162" s="7">
        <f t="shared" si="5"/>
        <v>1666</v>
      </c>
    </row>
    <row r="163" spans="1:128" ht="14" x14ac:dyDescent="0.15">
      <c r="A163" s="6">
        <v>44960.687734120365</v>
      </c>
      <c r="B163" s="7" t="s">
        <v>272</v>
      </c>
      <c r="C163" s="7" t="s">
        <v>1346</v>
      </c>
      <c r="D163" s="7" t="s">
        <v>126</v>
      </c>
      <c r="E163" s="7" t="s">
        <v>127</v>
      </c>
      <c r="F163" s="7" t="s">
        <v>127</v>
      </c>
      <c r="G163" s="7">
        <v>1</v>
      </c>
      <c r="H163" s="7" t="s">
        <v>128</v>
      </c>
      <c r="I163" s="7" t="s">
        <v>129</v>
      </c>
      <c r="J163" s="7" t="s">
        <v>131</v>
      </c>
      <c r="K163" s="7" t="s">
        <v>130</v>
      </c>
      <c r="L163" s="7" t="s">
        <v>1347</v>
      </c>
      <c r="M163" s="7">
        <v>2023010258</v>
      </c>
      <c r="N163" s="7" t="s">
        <v>1348</v>
      </c>
      <c r="O163" s="7">
        <v>11985075238</v>
      </c>
      <c r="P163" s="7">
        <v>586710395</v>
      </c>
      <c r="Q163" s="7">
        <v>52188622820</v>
      </c>
      <c r="R163" s="9">
        <v>38513</v>
      </c>
      <c r="S163" s="7">
        <v>2023</v>
      </c>
      <c r="T163" s="7">
        <v>18</v>
      </c>
      <c r="U163" s="7" t="s">
        <v>164</v>
      </c>
      <c r="V163" s="7" t="s">
        <v>136</v>
      </c>
      <c r="W163" s="7" t="s">
        <v>1349</v>
      </c>
      <c r="X163" s="8" t="s">
        <v>1350</v>
      </c>
      <c r="Y163" s="7" t="s">
        <v>139</v>
      </c>
      <c r="Z163" s="7" t="s">
        <v>140</v>
      </c>
      <c r="AA163" s="7" t="s">
        <v>167</v>
      </c>
      <c r="AB163" s="7" t="s">
        <v>142</v>
      </c>
      <c r="AD163" s="7">
        <v>3</v>
      </c>
      <c r="AE163" s="7">
        <v>3</v>
      </c>
      <c r="AF163" s="7">
        <f t="shared" si="0"/>
        <v>6</v>
      </c>
      <c r="AG163" s="7">
        <v>0</v>
      </c>
      <c r="AH163" s="7">
        <f t="shared" si="1"/>
        <v>6</v>
      </c>
      <c r="AI163" s="10" t="str">
        <f t="shared" si="2"/>
        <v>Ok</v>
      </c>
      <c r="AJ163" s="7" t="s">
        <v>222</v>
      </c>
      <c r="AK163" s="7">
        <v>0</v>
      </c>
      <c r="AL163" s="7" t="s">
        <v>145</v>
      </c>
      <c r="AM163" s="11">
        <f>IFERROR(VLOOKUP(AL163,Dicionário!A:B,2,0),"Conferir")</f>
        <v>2</v>
      </c>
      <c r="AN163" s="7">
        <v>0</v>
      </c>
      <c r="AO163" s="7" t="s">
        <v>145</v>
      </c>
      <c r="AP163" s="7">
        <f>IFERROR(VLOOKUP(AO163,Dicionário!A:B,2,0),"Conferir")</f>
        <v>2</v>
      </c>
      <c r="AQ163" s="7">
        <v>2000</v>
      </c>
      <c r="AR163" s="7" t="s">
        <v>223</v>
      </c>
      <c r="AS163" s="11">
        <f>IFERROR(VLOOKUP(AR163,Dicionário!A:B,2,0),"Conferir")</f>
        <v>2</v>
      </c>
      <c r="AT163" s="7">
        <v>0</v>
      </c>
      <c r="AU163" s="7" t="s">
        <v>145</v>
      </c>
      <c r="AV163" s="7">
        <f>IFERROR(VLOOKUP(AU163,Dicionário!A:B,2,0),"Conferir")</f>
        <v>2</v>
      </c>
      <c r="AW163" s="7">
        <v>0</v>
      </c>
      <c r="AX163" s="7">
        <v>0</v>
      </c>
      <c r="AY163" s="7" t="s">
        <v>145</v>
      </c>
      <c r="AZ163" s="11">
        <f>IFERROR(VLOOKUP(AY163,Dicionário!A:B,2,0),"Conferir")</f>
        <v>2</v>
      </c>
      <c r="BA163" s="7">
        <v>0</v>
      </c>
      <c r="BB163" s="7" t="s">
        <v>145</v>
      </c>
      <c r="BC163" s="7">
        <f>IFERROR(VLOOKUP(BB163,Dicionário!A:B,2,0),"Conferir")</f>
        <v>2</v>
      </c>
      <c r="BD163" s="7">
        <v>300</v>
      </c>
      <c r="BE163" s="7" t="s">
        <v>224</v>
      </c>
      <c r="BF163" s="11">
        <f>IFERROR(VLOOKUP(BE163,Dicionário!A:B,2,0),"Conferir")</f>
        <v>2</v>
      </c>
      <c r="BH163" s="7">
        <v>0</v>
      </c>
      <c r="BI163" s="7" t="s">
        <v>186</v>
      </c>
      <c r="BJ163" s="11">
        <f>IFERROR(VLOOKUP(BI163,Dicionário!$A:$B,2,0),"Conferir")</f>
        <v>1</v>
      </c>
      <c r="BK163" s="7">
        <v>0</v>
      </c>
      <c r="BL163" s="7" t="s">
        <v>187</v>
      </c>
      <c r="BM163" s="11">
        <f>IFERROR(VLOOKUP(BL163,Dicionário!A:B,2,0),"Conferir")</f>
        <v>2</v>
      </c>
      <c r="BN163" s="7">
        <v>0</v>
      </c>
      <c r="BO163" s="7" t="s">
        <v>148</v>
      </c>
      <c r="BP163" s="7">
        <f>IFERROR(VLOOKUP(BO163,Dicionário!A:B,2,0),"Conferir")</f>
        <v>2</v>
      </c>
      <c r="BQ163" s="7">
        <v>0</v>
      </c>
      <c r="BR163" s="7" t="s">
        <v>359</v>
      </c>
      <c r="BS163" s="11">
        <f>IFERROR(VLOOKUP(BR163,Dicionário!A:B,2,0),"Conferir")</f>
        <v>2</v>
      </c>
      <c r="BT163" s="7">
        <v>133</v>
      </c>
      <c r="BU163" s="7" t="s">
        <v>149</v>
      </c>
      <c r="BV163" s="7">
        <f>IFERROR(VLOOKUP(BU163,Dicionário!A:B,2,0),"Conferir")</f>
        <v>2</v>
      </c>
      <c r="BW163" s="7">
        <v>58</v>
      </c>
      <c r="BX163" s="7" t="s">
        <v>213</v>
      </c>
      <c r="BY163" s="11">
        <f>IFERROR(VLOOKUP(BX163,Dicionário!A:B,2,0),"Conferir")</f>
        <v>2</v>
      </c>
      <c r="BZ163" s="7" t="s">
        <v>151</v>
      </c>
      <c r="CA163" s="7">
        <v>0</v>
      </c>
      <c r="CB163" s="7" t="s">
        <v>148</v>
      </c>
      <c r="CC163" s="11">
        <f>IFERROR(VLOOKUP(CB163,Dicionário!A:B,2,0),"Conferir")</f>
        <v>2</v>
      </c>
      <c r="CD163" s="7">
        <v>50</v>
      </c>
      <c r="CE163" s="7">
        <v>0</v>
      </c>
      <c r="CF163" s="7" t="s">
        <v>148</v>
      </c>
      <c r="CG163" s="7">
        <f>IFERROR(VLOOKUP(CF163,Dicionário!A:B,2,0),"Conferir")</f>
        <v>2</v>
      </c>
      <c r="CH163" s="7">
        <v>100</v>
      </c>
      <c r="CI163" s="7" t="s">
        <v>225</v>
      </c>
      <c r="CJ163" s="7">
        <f>IFERROR(VLOOKUP(CI163,Dicionário!A:B,2,0),"Conferir")</f>
        <v>0</v>
      </c>
      <c r="CK163" s="7">
        <v>150</v>
      </c>
      <c r="CL163" s="7" t="s">
        <v>152</v>
      </c>
      <c r="CM163" s="11">
        <f>IFERROR(VLOOKUP(CL163,Dicionário!A:B,2,0),"Conferir")</f>
        <v>2</v>
      </c>
      <c r="CN163" s="7" t="s">
        <v>1351</v>
      </c>
      <c r="CO163" s="7">
        <v>0</v>
      </c>
      <c r="CP163" s="7">
        <v>0</v>
      </c>
      <c r="CQ163" s="7">
        <v>0</v>
      </c>
      <c r="CR163" s="7" t="s">
        <v>148</v>
      </c>
      <c r="CS163" s="11">
        <f>IFERROR(VLOOKUP(CR163,Dicionário!A:B,2,0),"Conferir")</f>
        <v>2</v>
      </c>
      <c r="CT163" s="7">
        <v>0</v>
      </c>
      <c r="CU163" s="7" t="s">
        <v>148</v>
      </c>
      <c r="CV163" s="11">
        <f>IFERROR(VLOOKUP(CU163,Dicionário!A:B,2,0),"Conferir")</f>
        <v>2</v>
      </c>
      <c r="CW163" s="7">
        <v>0</v>
      </c>
      <c r="CX163" s="7" t="s">
        <v>148</v>
      </c>
      <c r="CY163" s="11">
        <f>IFERROR(VLOOKUP(CX163,Dicionário!A:B,2,0),"Conferir")</f>
        <v>2</v>
      </c>
      <c r="CZ163" s="12">
        <f t="shared" si="3"/>
        <v>0</v>
      </c>
      <c r="DA163" s="7">
        <v>0</v>
      </c>
      <c r="DB163" s="7" t="s">
        <v>148</v>
      </c>
      <c r="DC163" s="7">
        <f>IFERROR(VLOOKUP(DB163,Dicionário!A:B,2,0),"Conferir")</f>
        <v>2</v>
      </c>
      <c r="DE163" s="7" t="s">
        <v>156</v>
      </c>
      <c r="DF163" s="7" t="s">
        <v>379</v>
      </c>
      <c r="DG163" s="11">
        <f>IFERROR(VLOOKUP(DF163,Dicionário!A:B,2,0),"Conferir")</f>
        <v>2</v>
      </c>
      <c r="DH163" s="7" t="s">
        <v>157</v>
      </c>
      <c r="DI163" s="7" t="s">
        <v>418</v>
      </c>
      <c r="DJ163" s="7" t="s">
        <v>158</v>
      </c>
      <c r="DK163" s="11">
        <f>IFERROR(VLOOKUP(DJ163,Dicionário!A:B,2,0),"Conferir")</f>
        <v>2</v>
      </c>
      <c r="DL163" s="7" t="s">
        <v>159</v>
      </c>
      <c r="DM163" s="11">
        <f>IFERROR(VLOOKUP(DL163,Dicionário!A:B,2,0),"Conferir")</f>
        <v>1</v>
      </c>
      <c r="DN163" s="7" t="s">
        <v>227</v>
      </c>
      <c r="DO163" s="11">
        <f>IFERROR(VLOOKUP(DN163,Dicionário!A:B,2,0),"Conferir")</f>
        <v>4</v>
      </c>
      <c r="DP163" s="7" t="s">
        <v>127</v>
      </c>
      <c r="DQ163" s="11">
        <f>IFERROR(VLOOKUP(DP163,Dicionário!A:B,2,0),"Conferir")</f>
        <v>2</v>
      </c>
      <c r="DR163" s="7" t="s">
        <v>127</v>
      </c>
      <c r="DS163" s="11">
        <f>IFERROR(VLOOKUP(DR163,Dicionário!A:B,2,0),"Conferir")</f>
        <v>2</v>
      </c>
      <c r="DW163" s="7">
        <f t="shared" si="4"/>
        <v>2300</v>
      </c>
      <c r="DX163" s="7">
        <f t="shared" si="5"/>
        <v>433</v>
      </c>
    </row>
    <row r="164" spans="1:128" ht="14" x14ac:dyDescent="0.15">
      <c r="A164" s="6">
        <v>44968.474650405093</v>
      </c>
      <c r="B164" s="7" t="s">
        <v>303</v>
      </c>
      <c r="C164" s="7" t="s">
        <v>1352</v>
      </c>
      <c r="D164" s="7" t="s">
        <v>126</v>
      </c>
      <c r="E164" s="7" t="s">
        <v>127</v>
      </c>
      <c r="F164" s="7" t="s">
        <v>127</v>
      </c>
      <c r="G164" s="7">
        <v>3</v>
      </c>
      <c r="H164" s="7" t="s">
        <v>128</v>
      </c>
      <c r="I164" s="7" t="s">
        <v>129</v>
      </c>
      <c r="J164" s="7" t="s">
        <v>130</v>
      </c>
      <c r="K164" s="7" t="s">
        <v>131</v>
      </c>
      <c r="L164" s="7" t="s">
        <v>1353</v>
      </c>
      <c r="M164" s="7">
        <v>2023010259</v>
      </c>
      <c r="N164" s="7" t="s">
        <v>1354</v>
      </c>
      <c r="O164" s="7">
        <v>11943247233</v>
      </c>
      <c r="P164" s="7">
        <v>527690697</v>
      </c>
      <c r="Q164" s="7">
        <v>51763392856</v>
      </c>
      <c r="R164" s="9">
        <v>37515</v>
      </c>
      <c r="S164" s="7">
        <v>2019</v>
      </c>
      <c r="T164" s="7">
        <v>21</v>
      </c>
      <c r="U164" s="7" t="s">
        <v>164</v>
      </c>
      <c r="V164" s="7" t="s">
        <v>136</v>
      </c>
      <c r="W164" s="7" t="s">
        <v>1355</v>
      </c>
      <c r="X164" s="8" t="s">
        <v>1356</v>
      </c>
      <c r="Y164" s="7" t="s">
        <v>185</v>
      </c>
      <c r="Z164" s="7" t="s">
        <v>140</v>
      </c>
      <c r="AA164" s="7" t="s">
        <v>167</v>
      </c>
      <c r="AB164" s="7" t="s">
        <v>142</v>
      </c>
      <c r="AD164" s="7">
        <v>4</v>
      </c>
      <c r="AE164" s="7">
        <v>4</v>
      </c>
      <c r="AF164" s="7">
        <f t="shared" si="0"/>
        <v>8</v>
      </c>
      <c r="AH164" s="7">
        <f t="shared" si="1"/>
        <v>8</v>
      </c>
      <c r="AI164" s="10" t="str">
        <f t="shared" si="2"/>
        <v>Ok</v>
      </c>
      <c r="AJ164" s="7" t="s">
        <v>143</v>
      </c>
      <c r="AK164" s="7">
        <v>0</v>
      </c>
      <c r="AL164" s="7" t="s">
        <v>145</v>
      </c>
      <c r="AM164" s="11">
        <f>IFERROR(VLOOKUP(AL164,Dicionário!A:B,2,0),"Conferir")</f>
        <v>2</v>
      </c>
      <c r="AN164" s="7">
        <v>5904</v>
      </c>
      <c r="AO164" s="7" t="s">
        <v>144</v>
      </c>
      <c r="AP164" s="7">
        <f>IFERROR(VLOOKUP(AO164,Dicionário!A:B,2,0),"Conferir")</f>
        <v>2</v>
      </c>
      <c r="AQ164" s="7">
        <v>0</v>
      </c>
      <c r="AR164" s="7" t="s">
        <v>145</v>
      </c>
      <c r="AS164" s="11">
        <f>IFERROR(VLOOKUP(AR164,Dicionário!A:B,2,0),"Conferir")</f>
        <v>2</v>
      </c>
      <c r="AT164" s="7">
        <v>0</v>
      </c>
      <c r="AU164" s="7" t="s">
        <v>145</v>
      </c>
      <c r="AV164" s="7">
        <f>IFERROR(VLOOKUP(AU164,Dicionário!A:B,2,0),"Conferir")</f>
        <v>2</v>
      </c>
      <c r="AW164" s="7">
        <v>0</v>
      </c>
      <c r="AX164" s="7">
        <v>0</v>
      </c>
      <c r="AY164" s="7" t="s">
        <v>145</v>
      </c>
      <c r="AZ164" s="11">
        <f>IFERROR(VLOOKUP(AY164,Dicionário!A:B,2,0),"Conferir")</f>
        <v>2</v>
      </c>
      <c r="BA164" s="7">
        <v>0</v>
      </c>
      <c r="BB164" s="7" t="s">
        <v>145</v>
      </c>
      <c r="BC164" s="7">
        <f>IFERROR(VLOOKUP(BB164,Dicionário!A:B,2,0),"Conferir")</f>
        <v>2</v>
      </c>
      <c r="BD164" s="7">
        <v>0</v>
      </c>
      <c r="BE164" s="7" t="s">
        <v>145</v>
      </c>
      <c r="BF164" s="11">
        <f>IFERROR(VLOOKUP(BE164,Dicionário!A:B,2,0),"Conferir")</f>
        <v>2</v>
      </c>
      <c r="BH164" s="7">
        <v>0</v>
      </c>
      <c r="BI164" s="7" t="s">
        <v>186</v>
      </c>
      <c r="BJ164" s="11">
        <f>IFERROR(VLOOKUP(BI164,Dicionário!$A:$B,2,0),"Conferir")</f>
        <v>1</v>
      </c>
      <c r="BK164" s="7">
        <v>0</v>
      </c>
      <c r="BL164" s="7" t="s">
        <v>187</v>
      </c>
      <c r="BM164" s="11">
        <f>IFERROR(VLOOKUP(BL164,Dicionário!A:B,2,0),"Conferir")</f>
        <v>2</v>
      </c>
      <c r="BN164" s="7">
        <v>707</v>
      </c>
      <c r="BO164" s="7" t="s">
        <v>188</v>
      </c>
      <c r="BP164" s="7">
        <f>IFERROR(VLOOKUP(BO164,Dicionário!A:B,2,0),"Conferir")</f>
        <v>2</v>
      </c>
      <c r="BQ164" s="7">
        <v>181</v>
      </c>
      <c r="BR164" s="7" t="s">
        <v>149</v>
      </c>
      <c r="BS164" s="11">
        <f>IFERROR(VLOOKUP(BR164,Dicionário!A:B,2,0),"Conferir")</f>
        <v>2</v>
      </c>
      <c r="BT164" s="7">
        <v>256</v>
      </c>
      <c r="BU164" s="7" t="s">
        <v>149</v>
      </c>
      <c r="BV164" s="7">
        <f>IFERROR(VLOOKUP(BU164,Dicionário!A:B,2,0),"Conferir")</f>
        <v>2</v>
      </c>
      <c r="BW164" s="7">
        <v>187</v>
      </c>
      <c r="BX164" s="7" t="s">
        <v>189</v>
      </c>
      <c r="BY164" s="11">
        <f>IFERROR(VLOOKUP(BX164,Dicionário!A:B,2,0),"Conferir")</f>
        <v>2</v>
      </c>
      <c r="BZ164" s="7" t="s">
        <v>214</v>
      </c>
      <c r="CA164" s="7">
        <v>155</v>
      </c>
      <c r="CB164" s="7" t="s">
        <v>190</v>
      </c>
      <c r="CC164" s="11">
        <f>IFERROR(VLOOKUP(CB164,Dicionário!A:B,2,0),"Conferir")</f>
        <v>2</v>
      </c>
      <c r="CD164" s="7">
        <v>147</v>
      </c>
      <c r="CE164" s="7">
        <v>0</v>
      </c>
      <c r="CF164" s="7" t="s">
        <v>148</v>
      </c>
      <c r="CG164" s="7">
        <f>IFERROR(VLOOKUP(CF164,Dicionário!A:B,2,0),"Conferir")</f>
        <v>2</v>
      </c>
      <c r="CH164" s="7">
        <v>0</v>
      </c>
      <c r="CI164" s="7" t="s">
        <v>148</v>
      </c>
      <c r="CJ164" s="7">
        <f>IFERROR(VLOOKUP(CI164,Dicionário!A:B,2,0),"Conferir")</f>
        <v>2</v>
      </c>
      <c r="CK164" s="7">
        <v>718</v>
      </c>
      <c r="CL164" s="7" t="s">
        <v>245</v>
      </c>
      <c r="CM164" s="11">
        <f>IFERROR(VLOOKUP(CL164,Dicionário!A:B,2,0),"Conferir")</f>
        <v>2</v>
      </c>
      <c r="CN164" s="7" t="s">
        <v>1357</v>
      </c>
      <c r="CO164" s="7">
        <v>0</v>
      </c>
      <c r="CP164" s="7">
        <v>0</v>
      </c>
      <c r="CQ164" s="7">
        <v>0</v>
      </c>
      <c r="CR164" s="7" t="s">
        <v>148</v>
      </c>
      <c r="CS164" s="11">
        <f>IFERROR(VLOOKUP(CR164,Dicionário!A:B,2,0),"Conferir")</f>
        <v>2</v>
      </c>
      <c r="CT164" s="7">
        <v>4717</v>
      </c>
      <c r="CU164" s="7" t="s">
        <v>247</v>
      </c>
      <c r="CV164" s="11">
        <f>IFERROR(VLOOKUP(CU164,Dicionário!A:B,2,0),"Conferir")</f>
        <v>2</v>
      </c>
      <c r="CW164" s="7">
        <v>0</v>
      </c>
      <c r="CX164" s="7" t="s">
        <v>148</v>
      </c>
      <c r="CY164" s="11">
        <f>IFERROR(VLOOKUP(CX164,Dicionário!A:B,2,0),"Conferir")</f>
        <v>2</v>
      </c>
      <c r="CZ164" s="12">
        <f t="shared" si="3"/>
        <v>-393.08333333333331</v>
      </c>
      <c r="DA164" s="7">
        <v>572</v>
      </c>
      <c r="DB164" s="7" t="s">
        <v>247</v>
      </c>
      <c r="DC164" s="7">
        <f>IFERROR(VLOOKUP(DB164,Dicionário!A:B,2,0),"Conferir")</f>
        <v>2</v>
      </c>
      <c r="DE164" s="7" t="s">
        <v>156</v>
      </c>
      <c r="DF164" s="7" t="s">
        <v>156</v>
      </c>
      <c r="DG164" s="11">
        <f>IFERROR(VLOOKUP(DF164,Dicionário!A:B,2,0),"Conferir")</f>
        <v>1</v>
      </c>
      <c r="DH164" s="7" t="s">
        <v>175</v>
      </c>
      <c r="DJ164" s="7" t="s">
        <v>158</v>
      </c>
      <c r="DK164" s="11">
        <f>IFERROR(VLOOKUP(DJ164,Dicionário!A:B,2,0),"Conferir")</f>
        <v>2</v>
      </c>
      <c r="DL164" s="7" t="s">
        <v>177</v>
      </c>
      <c r="DM164" s="11">
        <f>IFERROR(VLOOKUP(DL164,Dicionário!A:B,2,0),"Conferir")</f>
        <v>5</v>
      </c>
      <c r="DN164" s="7" t="s">
        <v>177</v>
      </c>
      <c r="DO164" s="11">
        <f>IFERROR(VLOOKUP(DN164,Dicionário!A:B,2,0),"Conferir")</f>
        <v>5</v>
      </c>
      <c r="DP164" s="7" t="s">
        <v>127</v>
      </c>
      <c r="DQ164" s="11">
        <f>IFERROR(VLOOKUP(DP164,Dicionário!A:B,2,0),"Conferir")</f>
        <v>2</v>
      </c>
      <c r="DR164" s="7" t="s">
        <v>126</v>
      </c>
      <c r="DS164" s="11">
        <f>IFERROR(VLOOKUP(DR164,Dicionário!A:B,2,0),"Conferir")</f>
        <v>1</v>
      </c>
      <c r="DW164" s="7">
        <f t="shared" si="4"/>
        <v>5904</v>
      </c>
      <c r="DX164" s="7">
        <f t="shared" si="5"/>
        <v>2164</v>
      </c>
    </row>
    <row r="165" spans="1:128" ht="14" x14ac:dyDescent="0.15">
      <c r="A165" s="6">
        <v>44960.567615115739</v>
      </c>
      <c r="B165" s="7" t="s">
        <v>238</v>
      </c>
      <c r="C165" s="7" t="s">
        <v>1358</v>
      </c>
      <c r="D165" s="7" t="s">
        <v>126</v>
      </c>
      <c r="E165" s="7" t="s">
        <v>127</v>
      </c>
      <c r="F165" s="7" t="s">
        <v>127</v>
      </c>
      <c r="G165" s="7">
        <v>1</v>
      </c>
      <c r="H165" s="7">
        <v>2</v>
      </c>
      <c r="I165" s="7" t="s">
        <v>129</v>
      </c>
      <c r="J165" s="7" t="s">
        <v>131</v>
      </c>
      <c r="K165" s="7" t="s">
        <v>305</v>
      </c>
      <c r="L165" s="7" t="s">
        <v>1359</v>
      </c>
      <c r="M165" s="7">
        <v>2023010260</v>
      </c>
      <c r="N165" s="7" t="s">
        <v>1360</v>
      </c>
      <c r="O165" s="7">
        <v>11947734096</v>
      </c>
      <c r="P165" s="7">
        <v>528019223</v>
      </c>
      <c r="Q165" s="7">
        <v>41335068805</v>
      </c>
      <c r="R165" s="9">
        <v>38264</v>
      </c>
      <c r="S165" s="7">
        <v>2022</v>
      </c>
      <c r="T165" s="7">
        <v>19</v>
      </c>
      <c r="U165" s="7" t="s">
        <v>255</v>
      </c>
      <c r="V165" s="7" t="s">
        <v>136</v>
      </c>
      <c r="W165" s="7" t="s">
        <v>522</v>
      </c>
      <c r="X165" s="8" t="s">
        <v>523</v>
      </c>
      <c r="Y165" s="7" t="s">
        <v>1361</v>
      </c>
      <c r="Z165" s="7" t="s">
        <v>140</v>
      </c>
      <c r="AA165" s="7" t="s">
        <v>167</v>
      </c>
      <c r="AB165" s="7" t="s">
        <v>142</v>
      </c>
      <c r="AD165" s="7">
        <v>3</v>
      </c>
      <c r="AE165" s="7">
        <v>3</v>
      </c>
      <c r="AF165" s="7">
        <f t="shared" si="0"/>
        <v>6</v>
      </c>
      <c r="AH165" s="7">
        <f t="shared" si="1"/>
        <v>6</v>
      </c>
      <c r="AI165" s="10" t="str">
        <f t="shared" si="2"/>
        <v>Ok</v>
      </c>
      <c r="AJ165" s="7" t="s">
        <v>143</v>
      </c>
      <c r="AK165" s="7">
        <v>0</v>
      </c>
      <c r="AL165" s="7" t="s">
        <v>145</v>
      </c>
      <c r="AM165" s="11">
        <f>IFERROR(VLOOKUP(AL165,Dicionário!A:B,2,0),"Conferir")</f>
        <v>2</v>
      </c>
      <c r="AN165" s="7">
        <v>0</v>
      </c>
      <c r="AO165" s="7" t="s">
        <v>145</v>
      </c>
      <c r="AP165" s="7">
        <f>IFERROR(VLOOKUP(AO165,Dicionário!A:B,2,0),"Conferir")</f>
        <v>2</v>
      </c>
      <c r="AQ165" s="7">
        <v>2144</v>
      </c>
      <c r="AR165" s="7" t="s">
        <v>878</v>
      </c>
      <c r="AS165" s="11">
        <f>IFERROR(VLOOKUP(AR165,Dicionário!A:B,2,0),"Conferir")</f>
        <v>0</v>
      </c>
      <c r="AT165" s="7">
        <v>0</v>
      </c>
      <c r="AU165" s="7" t="s">
        <v>145</v>
      </c>
      <c r="AV165" s="7">
        <f>IFERROR(VLOOKUP(AU165,Dicionário!A:B,2,0),"Conferir")</f>
        <v>2</v>
      </c>
      <c r="AW165" s="7">
        <v>0</v>
      </c>
      <c r="AX165" s="7">
        <v>0</v>
      </c>
      <c r="AY165" s="7" t="s">
        <v>145</v>
      </c>
      <c r="AZ165" s="11">
        <f>IFERROR(VLOOKUP(AY165,Dicionário!A:B,2,0),"Conferir")</f>
        <v>2</v>
      </c>
      <c r="BA165" s="7">
        <v>0</v>
      </c>
      <c r="BB165" s="7" t="s">
        <v>145</v>
      </c>
      <c r="BC165" s="7">
        <f>IFERROR(VLOOKUP(BB165,Dicionário!A:B,2,0),"Conferir")</f>
        <v>2</v>
      </c>
      <c r="BD165" s="7">
        <v>600</v>
      </c>
      <c r="BE165" s="7" t="s">
        <v>267</v>
      </c>
      <c r="BF165" s="11">
        <f>IFERROR(VLOOKUP(BE165,Dicionário!A:B,2,0),"Conferir")</f>
        <v>0</v>
      </c>
      <c r="BH165" s="7">
        <v>0</v>
      </c>
      <c r="BI165" s="7" t="s">
        <v>328</v>
      </c>
      <c r="BJ165" s="11">
        <f>IFERROR(VLOOKUP(BI165,Dicionário!$A:$B,2,0),"Conferir")</f>
        <v>3</v>
      </c>
      <c r="BK165" s="7">
        <v>0</v>
      </c>
      <c r="BL165" s="7" t="s">
        <v>329</v>
      </c>
      <c r="BM165" s="11">
        <f>IFERROR(VLOOKUP(BL165,Dicionário!A:B,2,0),"Conferir")</f>
        <v>2</v>
      </c>
      <c r="BN165" s="7">
        <v>0</v>
      </c>
      <c r="BO165" s="7" t="s">
        <v>635</v>
      </c>
      <c r="BP165" s="7">
        <f>IFERROR(VLOOKUP(BO165,Dicionário!A:B,2,0),"Conferir")</f>
        <v>1</v>
      </c>
      <c r="BQ165" s="7">
        <v>66</v>
      </c>
      <c r="BR165" s="7" t="s">
        <v>149</v>
      </c>
      <c r="BS165" s="11">
        <f>IFERROR(VLOOKUP(BR165,Dicionário!A:B,2,0),"Conferir")</f>
        <v>2</v>
      </c>
      <c r="BT165" s="7">
        <v>239</v>
      </c>
      <c r="BU165" s="7" t="s">
        <v>149</v>
      </c>
      <c r="BV165" s="7">
        <f>IFERROR(VLOOKUP(BU165,Dicionário!A:B,2,0),"Conferir")</f>
        <v>2</v>
      </c>
      <c r="BW165" s="7">
        <v>42</v>
      </c>
      <c r="BX165" s="7" t="s">
        <v>189</v>
      </c>
      <c r="BY165" s="11">
        <f>IFERROR(VLOOKUP(BX165,Dicionário!A:B,2,0),"Conferir")</f>
        <v>2</v>
      </c>
      <c r="BZ165" s="7" t="s">
        <v>214</v>
      </c>
      <c r="CA165" s="7">
        <v>129</v>
      </c>
      <c r="CB165" s="7" t="s">
        <v>190</v>
      </c>
      <c r="CC165" s="11">
        <f>IFERROR(VLOOKUP(CB165,Dicionário!A:B,2,0),"Conferir")</f>
        <v>2</v>
      </c>
      <c r="CD165" s="7">
        <v>40</v>
      </c>
      <c r="CE165" s="7">
        <v>100</v>
      </c>
      <c r="CF165" s="7" t="s">
        <v>525</v>
      </c>
      <c r="CG165" s="7">
        <f>IFERROR(VLOOKUP(CF165,Dicionário!A:B,2,0),"Conferir")</f>
        <v>0</v>
      </c>
      <c r="CH165" s="7">
        <v>0</v>
      </c>
      <c r="CI165" s="7" t="s">
        <v>148</v>
      </c>
      <c r="CJ165" s="7">
        <f>IFERROR(VLOOKUP(CI165,Dicionário!A:B,2,0),"Conferir")</f>
        <v>2</v>
      </c>
      <c r="CK165" s="7">
        <v>80</v>
      </c>
      <c r="CL165" s="7" t="s">
        <v>152</v>
      </c>
      <c r="CM165" s="11">
        <f>IFERROR(VLOOKUP(CL165,Dicionário!A:B,2,0),"Conferir")</f>
        <v>2</v>
      </c>
      <c r="CN165" s="7" t="s">
        <v>1362</v>
      </c>
      <c r="CO165" s="7">
        <v>0</v>
      </c>
      <c r="CP165" s="7">
        <v>0</v>
      </c>
      <c r="CQ165" s="7">
        <v>0</v>
      </c>
      <c r="CR165" s="7" t="s">
        <v>148</v>
      </c>
      <c r="CS165" s="11">
        <f>IFERROR(VLOOKUP(CR165,Dicionário!A:B,2,0),"Conferir")</f>
        <v>2</v>
      </c>
      <c r="CT165" s="7">
        <v>0</v>
      </c>
      <c r="CU165" s="7" t="s">
        <v>148</v>
      </c>
      <c r="CV165" s="11">
        <f>IFERROR(VLOOKUP(CU165,Dicionário!A:B,2,0),"Conferir")</f>
        <v>2</v>
      </c>
      <c r="CW165" s="7">
        <v>0</v>
      </c>
      <c r="CX165" s="7" t="s">
        <v>148</v>
      </c>
      <c r="CY165" s="11">
        <f>IFERROR(VLOOKUP(CX165,Dicionário!A:B,2,0),"Conferir")</f>
        <v>2</v>
      </c>
      <c r="CZ165" s="12">
        <f t="shared" si="3"/>
        <v>0</v>
      </c>
      <c r="DA165" s="7">
        <v>27674</v>
      </c>
      <c r="DB165" s="7" t="s">
        <v>155</v>
      </c>
      <c r="DC165" s="7">
        <f>IFERROR(VLOOKUP(DB165,Dicionário!A:B,2,0),"Conferir")</f>
        <v>0</v>
      </c>
      <c r="DE165" s="7" t="s">
        <v>156</v>
      </c>
      <c r="DF165" s="7" t="s">
        <v>156</v>
      </c>
      <c r="DG165" s="11">
        <f>IFERROR(VLOOKUP(DF165,Dicionário!A:B,2,0),"Conferir")</f>
        <v>1</v>
      </c>
      <c r="DH165" s="7" t="s">
        <v>175</v>
      </c>
      <c r="DJ165" s="7" t="s">
        <v>158</v>
      </c>
      <c r="DK165" s="11">
        <f>IFERROR(VLOOKUP(DJ165,Dicionário!A:B,2,0),"Conferir")</f>
        <v>2</v>
      </c>
      <c r="DL165" s="7" t="s">
        <v>177</v>
      </c>
      <c r="DM165" s="11">
        <f>IFERROR(VLOOKUP(DL165,Dicionário!A:B,2,0),"Conferir")</f>
        <v>5</v>
      </c>
      <c r="DN165" s="7" t="s">
        <v>177</v>
      </c>
      <c r="DO165" s="11">
        <f>IFERROR(VLOOKUP(DN165,Dicionário!A:B,2,0),"Conferir")</f>
        <v>5</v>
      </c>
      <c r="DP165" s="7" t="s">
        <v>127</v>
      </c>
      <c r="DQ165" s="11">
        <f>IFERROR(VLOOKUP(DP165,Dicionário!A:B,2,0),"Conferir")</f>
        <v>2</v>
      </c>
      <c r="DR165" s="7" t="s">
        <v>127</v>
      </c>
      <c r="DS165" s="11">
        <f>IFERROR(VLOOKUP(DR165,Dicionário!A:B,2,0),"Conferir")</f>
        <v>2</v>
      </c>
      <c r="DT165" s="7" t="s">
        <v>1363</v>
      </c>
      <c r="DW165" s="7">
        <f t="shared" si="4"/>
        <v>2744</v>
      </c>
      <c r="DX165" s="7">
        <f t="shared" si="5"/>
        <v>654</v>
      </c>
    </row>
    <row r="166" spans="1:128" ht="14" x14ac:dyDescent="0.15">
      <c r="A166" s="6">
        <v>44961.70265658565</v>
      </c>
      <c r="B166" s="7" t="s">
        <v>248</v>
      </c>
      <c r="C166" s="7" t="s">
        <v>1364</v>
      </c>
      <c r="D166" s="7" t="s">
        <v>126</v>
      </c>
      <c r="E166" s="7" t="s">
        <v>127</v>
      </c>
      <c r="F166" s="7" t="s">
        <v>127</v>
      </c>
      <c r="G166" s="7">
        <v>1</v>
      </c>
      <c r="H166" s="7" t="s">
        <v>128</v>
      </c>
      <c r="I166" s="7" t="s">
        <v>129</v>
      </c>
      <c r="J166" s="7" t="s">
        <v>131</v>
      </c>
      <c r="K166" s="7" t="s">
        <v>130</v>
      </c>
      <c r="L166" s="7" t="s">
        <v>1365</v>
      </c>
      <c r="M166" s="7">
        <v>2023010262</v>
      </c>
      <c r="N166" s="7" t="s">
        <v>1366</v>
      </c>
      <c r="O166" s="7">
        <v>11977823231</v>
      </c>
      <c r="P166" s="7">
        <v>542753893</v>
      </c>
      <c r="Q166" s="7">
        <v>42781321826</v>
      </c>
      <c r="R166" s="9">
        <v>38472</v>
      </c>
      <c r="S166" s="7">
        <v>2023</v>
      </c>
      <c r="T166" s="7">
        <v>18</v>
      </c>
      <c r="U166" s="7" t="s">
        <v>255</v>
      </c>
      <c r="V166" s="7" t="s">
        <v>136</v>
      </c>
      <c r="W166" s="7" t="s">
        <v>1367</v>
      </c>
      <c r="X166" s="8" t="s">
        <v>1368</v>
      </c>
      <c r="Y166" s="7" t="s">
        <v>139</v>
      </c>
      <c r="Z166" s="7" t="s">
        <v>140</v>
      </c>
      <c r="AA166" s="7" t="s">
        <v>167</v>
      </c>
      <c r="AB166" s="7" t="s">
        <v>142</v>
      </c>
      <c r="AD166" s="7">
        <v>3</v>
      </c>
      <c r="AE166" s="7">
        <v>3</v>
      </c>
      <c r="AF166" s="7">
        <f t="shared" si="0"/>
        <v>6</v>
      </c>
      <c r="AH166" s="7">
        <f t="shared" si="1"/>
        <v>6</v>
      </c>
      <c r="AI166" s="10" t="str">
        <f t="shared" si="2"/>
        <v>Ok</v>
      </c>
      <c r="AJ166" s="7" t="s">
        <v>222</v>
      </c>
      <c r="AK166" s="7">
        <v>0</v>
      </c>
      <c r="AL166" s="7" t="s">
        <v>145</v>
      </c>
      <c r="AM166" s="11">
        <f>IFERROR(VLOOKUP(AL166,Dicionário!A:B,2,0),"Conferir")</f>
        <v>2</v>
      </c>
      <c r="AN166" s="7">
        <v>0</v>
      </c>
      <c r="AO166" s="7" t="s">
        <v>145</v>
      </c>
      <c r="AP166" s="7">
        <f>IFERROR(VLOOKUP(AO166,Dicionário!A:B,2,0),"Conferir")</f>
        <v>2</v>
      </c>
      <c r="AQ166" s="7">
        <v>1500</v>
      </c>
      <c r="AR166" s="7" t="s">
        <v>223</v>
      </c>
      <c r="AS166" s="11">
        <f>IFERROR(VLOOKUP(AR166,Dicionário!A:B,2,0),"Conferir")</f>
        <v>2</v>
      </c>
      <c r="AT166" s="7">
        <v>0</v>
      </c>
      <c r="AU166" s="7" t="s">
        <v>145</v>
      </c>
      <c r="AV166" s="7">
        <f>IFERROR(VLOOKUP(AU166,Dicionário!A:B,2,0),"Conferir")</f>
        <v>2</v>
      </c>
      <c r="AW166" s="7">
        <v>0</v>
      </c>
      <c r="AX166" s="7">
        <v>0</v>
      </c>
      <c r="AY166" s="7" t="s">
        <v>145</v>
      </c>
      <c r="AZ166" s="11">
        <f>IFERROR(VLOOKUP(AY166,Dicionário!A:B,2,0),"Conferir")</f>
        <v>2</v>
      </c>
      <c r="BA166" s="7">
        <v>1995</v>
      </c>
      <c r="BB166" s="7" t="s">
        <v>210</v>
      </c>
      <c r="BC166" s="7">
        <f>IFERROR(VLOOKUP(BB166,Dicionário!A:B,2,0),"Conferir")</f>
        <v>2</v>
      </c>
      <c r="BD166" s="7">
        <v>0</v>
      </c>
      <c r="BE166" s="7" t="s">
        <v>145</v>
      </c>
      <c r="BF166" s="11">
        <f>IFERROR(VLOOKUP(BE166,Dicionário!A:B,2,0),"Conferir")</f>
        <v>2</v>
      </c>
      <c r="BH166" s="7">
        <v>0</v>
      </c>
      <c r="BI166" s="7" t="s">
        <v>186</v>
      </c>
      <c r="BJ166" s="11">
        <f>IFERROR(VLOOKUP(BI166,Dicionário!$A:$B,2,0),"Conferir")</f>
        <v>1</v>
      </c>
      <c r="BK166" s="7">
        <v>0</v>
      </c>
      <c r="BL166" s="7" t="s">
        <v>375</v>
      </c>
      <c r="BM166" s="11">
        <f>IFERROR(VLOOKUP(BL166,Dicionário!A:B,2,0),"Conferir")</f>
        <v>2</v>
      </c>
      <c r="BN166" s="7">
        <v>0</v>
      </c>
      <c r="BO166" s="7" t="s">
        <v>188</v>
      </c>
      <c r="BP166" s="7">
        <f>IFERROR(VLOOKUP(BO166,Dicionário!A:B,2,0),"Conferir")</f>
        <v>2</v>
      </c>
      <c r="BQ166" s="7">
        <v>66</v>
      </c>
      <c r="BR166" s="7" t="s">
        <v>149</v>
      </c>
      <c r="BS166" s="11">
        <f>IFERROR(VLOOKUP(BR166,Dicionário!A:B,2,0),"Conferir")</f>
        <v>2</v>
      </c>
      <c r="BT166" s="7">
        <v>260</v>
      </c>
      <c r="BU166" s="7" t="s">
        <v>149</v>
      </c>
      <c r="BV166" s="7">
        <f>IFERROR(VLOOKUP(BU166,Dicionário!A:B,2,0),"Conferir")</f>
        <v>2</v>
      </c>
      <c r="BW166" s="7">
        <v>0</v>
      </c>
      <c r="BX166" s="7" t="s">
        <v>148</v>
      </c>
      <c r="BY166" s="11">
        <f>IFERROR(VLOOKUP(BX166,Dicionário!A:B,2,0),"Conferir")</f>
        <v>2</v>
      </c>
      <c r="BZ166" s="7" t="s">
        <v>214</v>
      </c>
      <c r="CA166" s="7">
        <v>107</v>
      </c>
      <c r="CB166" s="7" t="s">
        <v>190</v>
      </c>
      <c r="CC166" s="11">
        <f>IFERROR(VLOOKUP(CB166,Dicionário!A:B,2,0),"Conferir")</f>
        <v>2</v>
      </c>
      <c r="CD166" s="7">
        <v>400</v>
      </c>
      <c r="CE166" s="7">
        <v>70</v>
      </c>
      <c r="CF166" s="7" t="s">
        <v>525</v>
      </c>
      <c r="CG166" s="7">
        <f>IFERROR(VLOOKUP(CF166,Dicionário!A:B,2,0),"Conferir")</f>
        <v>0</v>
      </c>
      <c r="CH166" s="7">
        <v>500</v>
      </c>
      <c r="CI166" s="7" t="s">
        <v>225</v>
      </c>
      <c r="CJ166" s="7">
        <f>IFERROR(VLOOKUP(CI166,Dicionário!A:B,2,0),"Conferir")</f>
        <v>0</v>
      </c>
      <c r="CK166" s="7">
        <v>50</v>
      </c>
      <c r="CL166" s="7" t="s">
        <v>152</v>
      </c>
      <c r="CM166" s="11">
        <f>IFERROR(VLOOKUP(CL166,Dicionário!A:B,2,0),"Conferir")</f>
        <v>2</v>
      </c>
      <c r="CN166" s="7" t="s">
        <v>1369</v>
      </c>
      <c r="CO166" s="7">
        <v>0</v>
      </c>
      <c r="CP166" s="7">
        <v>0</v>
      </c>
      <c r="CQ166" s="7">
        <v>0</v>
      </c>
      <c r="CR166" s="7" t="s">
        <v>148</v>
      </c>
      <c r="CS166" s="11">
        <f>IFERROR(VLOOKUP(CR166,Dicionário!A:B,2,0),"Conferir")</f>
        <v>2</v>
      </c>
      <c r="CT166" s="7">
        <v>0</v>
      </c>
      <c r="CU166" s="7" t="s">
        <v>148</v>
      </c>
      <c r="CV166" s="11">
        <f>IFERROR(VLOOKUP(CU166,Dicionário!A:B,2,0),"Conferir")</f>
        <v>2</v>
      </c>
      <c r="CW166" s="7">
        <v>0</v>
      </c>
      <c r="CX166" s="7" t="s">
        <v>148</v>
      </c>
      <c r="CY166" s="11">
        <f>IFERROR(VLOOKUP(CX166,Dicionário!A:B,2,0),"Conferir")</f>
        <v>2</v>
      </c>
      <c r="CZ166" s="12">
        <f t="shared" si="3"/>
        <v>0</v>
      </c>
      <c r="DA166" s="7">
        <v>144900</v>
      </c>
      <c r="DB166" s="7" t="s">
        <v>247</v>
      </c>
      <c r="DC166" s="7">
        <f>IFERROR(VLOOKUP(DB166,Dicionário!A:B,2,0),"Conferir")</f>
        <v>2</v>
      </c>
      <c r="DD166" s="7" t="s">
        <v>1370</v>
      </c>
      <c r="DE166" s="7" t="s">
        <v>236</v>
      </c>
      <c r="DF166" s="7" t="s">
        <v>379</v>
      </c>
      <c r="DG166" s="11">
        <f>IFERROR(VLOOKUP(DF166,Dicionário!A:B,2,0),"Conferir")</f>
        <v>2</v>
      </c>
      <c r="DH166" s="7" t="s">
        <v>157</v>
      </c>
      <c r="DI166" s="7" t="s">
        <v>418</v>
      </c>
      <c r="DJ166" s="7" t="s">
        <v>158</v>
      </c>
      <c r="DK166" s="11">
        <f>IFERROR(VLOOKUP(DJ166,Dicionário!A:B,2,0),"Conferir")</f>
        <v>2</v>
      </c>
      <c r="DL166" s="7" t="s">
        <v>177</v>
      </c>
      <c r="DM166" s="11">
        <f>IFERROR(VLOOKUP(DL166,Dicionário!A:B,2,0),"Conferir")</f>
        <v>5</v>
      </c>
      <c r="DN166" s="7" t="s">
        <v>260</v>
      </c>
      <c r="DO166" s="11">
        <f>IFERROR(VLOOKUP(DN166,Dicionário!A:B,2,0),"Conferir")</f>
        <v>3</v>
      </c>
      <c r="DP166" s="7" t="s">
        <v>127</v>
      </c>
      <c r="DQ166" s="11">
        <f>IFERROR(VLOOKUP(DP166,Dicionário!A:B,2,0),"Conferir")</f>
        <v>2</v>
      </c>
      <c r="DR166" s="7" t="s">
        <v>127</v>
      </c>
      <c r="DS166" s="11">
        <f>IFERROR(VLOOKUP(DR166,Dicionário!A:B,2,0),"Conferir")</f>
        <v>2</v>
      </c>
      <c r="DT166" s="7" t="s">
        <v>1371</v>
      </c>
      <c r="DW166" s="7">
        <f t="shared" si="4"/>
        <v>3495</v>
      </c>
      <c r="DX166" s="7">
        <f t="shared" si="5"/>
        <v>1453</v>
      </c>
    </row>
    <row r="167" spans="1:128" ht="14" x14ac:dyDescent="0.15">
      <c r="A167" s="6">
        <v>44968.655543182875</v>
      </c>
      <c r="B167" s="7" t="s">
        <v>314</v>
      </c>
      <c r="C167" s="7" t="s">
        <v>1372</v>
      </c>
      <c r="D167" s="7" t="s">
        <v>126</v>
      </c>
      <c r="E167" s="7" t="s">
        <v>127</v>
      </c>
      <c r="F167" s="7" t="s">
        <v>127</v>
      </c>
      <c r="G167" s="7">
        <v>2</v>
      </c>
      <c r="H167" s="7">
        <v>2</v>
      </c>
      <c r="I167" s="7" t="s">
        <v>129</v>
      </c>
      <c r="J167" s="7" t="s">
        <v>131</v>
      </c>
      <c r="K167" s="7" t="s">
        <v>130</v>
      </c>
      <c r="L167" s="7" t="s">
        <v>1373</v>
      </c>
      <c r="M167" s="7">
        <v>2023010263</v>
      </c>
      <c r="N167" s="7" t="s">
        <v>1374</v>
      </c>
      <c r="O167" s="7">
        <v>11981723898</v>
      </c>
      <c r="P167" s="7">
        <v>50594892</v>
      </c>
      <c r="Q167" s="7">
        <v>52515058841</v>
      </c>
      <c r="R167" s="9">
        <v>38271</v>
      </c>
      <c r="S167" s="7">
        <v>2022</v>
      </c>
      <c r="T167" s="7">
        <v>19</v>
      </c>
      <c r="U167" s="7" t="s">
        <v>255</v>
      </c>
      <c r="V167" s="7" t="s">
        <v>136</v>
      </c>
      <c r="W167" s="7" t="s">
        <v>1375</v>
      </c>
      <c r="X167" s="8" t="s">
        <v>1376</v>
      </c>
      <c r="Y167" s="7" t="s">
        <v>139</v>
      </c>
      <c r="Z167" s="7" t="s">
        <v>140</v>
      </c>
      <c r="AA167" s="7" t="s">
        <v>167</v>
      </c>
      <c r="AB167" s="7" t="s">
        <v>142</v>
      </c>
      <c r="AD167" s="7">
        <v>2</v>
      </c>
      <c r="AE167" s="7">
        <v>1</v>
      </c>
      <c r="AF167" s="7">
        <f t="shared" si="0"/>
        <v>2</v>
      </c>
      <c r="AG167" s="7">
        <v>1</v>
      </c>
      <c r="AH167" s="7">
        <f t="shared" si="1"/>
        <v>3</v>
      </c>
      <c r="AI167" s="10" t="str">
        <f t="shared" si="2"/>
        <v>Ok</v>
      </c>
      <c r="AJ167" s="7" t="s">
        <v>143</v>
      </c>
      <c r="AK167" s="7">
        <v>0</v>
      </c>
      <c r="AL167" s="7" t="s">
        <v>145</v>
      </c>
      <c r="AM167" s="11">
        <f>IFERROR(VLOOKUP(AL167,Dicionário!A:B,2,0),"Conferir")</f>
        <v>2</v>
      </c>
      <c r="AN167" s="7">
        <v>0</v>
      </c>
      <c r="AO167" s="7" t="s">
        <v>145</v>
      </c>
      <c r="AP167" s="7">
        <f>IFERROR(VLOOKUP(AO167,Dicionário!A:B,2,0),"Conferir")</f>
        <v>2</v>
      </c>
      <c r="AQ167" s="7">
        <v>1302</v>
      </c>
      <c r="AR167" s="7" t="s">
        <v>144</v>
      </c>
      <c r="AS167" s="11">
        <f>IFERROR(VLOOKUP(AR167,Dicionário!A:B,2,0),"Conferir")</f>
        <v>2</v>
      </c>
      <c r="AT167" s="7">
        <v>0</v>
      </c>
      <c r="AU167" s="7" t="s">
        <v>145</v>
      </c>
      <c r="AV167" s="7">
        <f>IFERROR(VLOOKUP(AU167,Dicionário!A:B,2,0),"Conferir")</f>
        <v>2</v>
      </c>
      <c r="AW167" s="7">
        <v>0</v>
      </c>
      <c r="AX167" s="7">
        <v>0</v>
      </c>
      <c r="AY167" s="7" t="s">
        <v>145</v>
      </c>
      <c r="AZ167" s="11">
        <f>IFERROR(VLOOKUP(AY167,Dicionário!A:B,2,0),"Conferir")</f>
        <v>2</v>
      </c>
      <c r="BA167" s="7">
        <v>0</v>
      </c>
      <c r="BB167" s="7" t="s">
        <v>145</v>
      </c>
      <c r="BC167" s="7">
        <f>IFERROR(VLOOKUP(BB167,Dicionário!A:B,2,0),"Conferir")</f>
        <v>2</v>
      </c>
      <c r="BD167" s="7">
        <v>0</v>
      </c>
      <c r="BE167" s="7" t="s">
        <v>145</v>
      </c>
      <c r="BF167" s="11">
        <f>IFERROR(VLOOKUP(BE167,Dicionário!A:B,2,0),"Conferir")</f>
        <v>2</v>
      </c>
      <c r="BH167" s="7">
        <v>0</v>
      </c>
      <c r="BI167" s="7" t="s">
        <v>328</v>
      </c>
      <c r="BJ167" s="11">
        <f>IFERROR(VLOOKUP(BI167,Dicionário!$A:$B,2,0),"Conferir")</f>
        <v>3</v>
      </c>
      <c r="BK167" s="7">
        <v>0</v>
      </c>
      <c r="BL167" s="7" t="s">
        <v>187</v>
      </c>
      <c r="BM167" s="11">
        <f>IFERROR(VLOOKUP(BL167,Dicionário!A:B,2,0),"Conferir")</f>
        <v>2</v>
      </c>
      <c r="BN167" s="7">
        <v>0</v>
      </c>
      <c r="BO167" s="7" t="s">
        <v>212</v>
      </c>
      <c r="BP167" s="7">
        <f>IFERROR(VLOOKUP(BO167,Dicionário!A:B,2,0),"Conferir")</f>
        <v>2</v>
      </c>
      <c r="BQ167" s="7">
        <v>113</v>
      </c>
      <c r="BR167" s="7" t="s">
        <v>149</v>
      </c>
      <c r="BS167" s="11">
        <f>IFERROR(VLOOKUP(BR167,Dicionário!A:B,2,0),"Conferir")</f>
        <v>2</v>
      </c>
      <c r="BT167" s="7">
        <v>146</v>
      </c>
      <c r="BU167" s="7" t="s">
        <v>149</v>
      </c>
      <c r="BV167" s="7">
        <f>IFERROR(VLOOKUP(BU167,Dicionário!A:B,2,0),"Conferir")</f>
        <v>2</v>
      </c>
      <c r="BW167" s="7">
        <v>0</v>
      </c>
      <c r="BX167" s="7" t="s">
        <v>148</v>
      </c>
      <c r="BY167" s="11">
        <f>IFERROR(VLOOKUP(BX167,Dicionário!A:B,2,0),"Conferir")</f>
        <v>2</v>
      </c>
      <c r="BZ167" s="7" t="s">
        <v>170</v>
      </c>
      <c r="CA167" s="7">
        <v>0</v>
      </c>
      <c r="CB167" s="7" t="s">
        <v>148</v>
      </c>
      <c r="CC167" s="11">
        <f>IFERROR(VLOOKUP(CB167,Dicionário!A:B,2,0),"Conferir")</f>
        <v>2</v>
      </c>
      <c r="CD167" s="7">
        <v>0</v>
      </c>
      <c r="CE167" s="7">
        <v>0</v>
      </c>
      <c r="CF167" s="7" t="s">
        <v>148</v>
      </c>
      <c r="CG167" s="7">
        <f>IFERROR(VLOOKUP(CF167,Dicionário!A:B,2,0),"Conferir")</f>
        <v>2</v>
      </c>
      <c r="CH167" s="7">
        <v>0</v>
      </c>
      <c r="CI167" s="7" t="s">
        <v>148</v>
      </c>
      <c r="CJ167" s="7">
        <f>IFERROR(VLOOKUP(CI167,Dicionário!A:B,2,0),"Conferir")</f>
        <v>2</v>
      </c>
      <c r="CK167" s="7">
        <v>300</v>
      </c>
      <c r="CL167" s="7" t="s">
        <v>152</v>
      </c>
      <c r="CM167" s="11">
        <f>IFERROR(VLOOKUP(CL167,Dicionário!A:B,2,0),"Conferir")</f>
        <v>2</v>
      </c>
      <c r="CO167" s="7">
        <v>0</v>
      </c>
      <c r="CP167" s="7">
        <v>0</v>
      </c>
      <c r="CQ167" s="7">
        <v>0</v>
      </c>
      <c r="CR167" s="7" t="s">
        <v>148</v>
      </c>
      <c r="CS167" s="11">
        <f>IFERROR(VLOOKUP(CR167,Dicionário!A:B,2,0),"Conferir")</f>
        <v>2</v>
      </c>
      <c r="CT167" s="7">
        <v>0</v>
      </c>
      <c r="CU167" s="7" t="s">
        <v>148</v>
      </c>
      <c r="CV167" s="11">
        <f>IFERROR(VLOOKUP(CU167,Dicionário!A:B,2,0),"Conferir")</f>
        <v>2</v>
      </c>
      <c r="CW167" s="7">
        <v>0</v>
      </c>
      <c r="CX167" s="7" t="s">
        <v>148</v>
      </c>
      <c r="CY167" s="11">
        <f>IFERROR(VLOOKUP(CX167,Dicionário!A:B,2,0),"Conferir")</f>
        <v>2</v>
      </c>
      <c r="CZ167" s="12">
        <f t="shared" si="3"/>
        <v>0</v>
      </c>
      <c r="DA167" s="7">
        <v>0</v>
      </c>
      <c r="DB167" s="7" t="s">
        <v>148</v>
      </c>
      <c r="DC167" s="7">
        <f>IFERROR(VLOOKUP(DB167,Dicionário!A:B,2,0),"Conferir")</f>
        <v>2</v>
      </c>
      <c r="DE167" s="7" t="s">
        <v>156</v>
      </c>
      <c r="DF167" s="7" t="s">
        <v>156</v>
      </c>
      <c r="DG167" s="11">
        <f>IFERROR(VLOOKUP(DF167,Dicionário!A:B,2,0),"Conferir")</f>
        <v>1</v>
      </c>
      <c r="DH167" s="7" t="s">
        <v>175</v>
      </c>
      <c r="DJ167" s="7" t="s">
        <v>158</v>
      </c>
      <c r="DK167" s="11">
        <f>IFERROR(VLOOKUP(DJ167,Dicionário!A:B,2,0),"Conferir")</f>
        <v>2</v>
      </c>
      <c r="DL167" s="7" t="s">
        <v>237</v>
      </c>
      <c r="DM167" s="11">
        <f>IFERROR(VLOOKUP(DL167,Dicionário!A:B,2,0),"Conferir")</f>
        <v>1</v>
      </c>
      <c r="DN167" s="7" t="s">
        <v>176</v>
      </c>
      <c r="DO167" s="11">
        <f>IFERROR(VLOOKUP(DN167,Dicionário!A:B,2,0),"Conferir")</f>
        <v>2</v>
      </c>
      <c r="DP167" s="7" t="s">
        <v>127</v>
      </c>
      <c r="DQ167" s="11">
        <f>IFERROR(VLOOKUP(DP167,Dicionário!A:B,2,0),"Conferir")</f>
        <v>2</v>
      </c>
      <c r="DR167" s="7" t="s">
        <v>127</v>
      </c>
      <c r="DS167" s="11">
        <f>IFERROR(VLOOKUP(DR167,Dicionário!A:B,2,0),"Conferir")</f>
        <v>2</v>
      </c>
      <c r="DW167" s="7">
        <f t="shared" si="4"/>
        <v>1302</v>
      </c>
      <c r="DX167" s="7">
        <f t="shared" si="5"/>
        <v>559</v>
      </c>
    </row>
    <row r="168" spans="1:128" ht="14" x14ac:dyDescent="0.15">
      <c r="A168" s="6">
        <v>44968.637316087959</v>
      </c>
      <c r="B168" s="7" t="s">
        <v>228</v>
      </c>
      <c r="C168" s="7" t="s">
        <v>1377</v>
      </c>
      <c r="D168" s="7" t="s">
        <v>126</v>
      </c>
      <c r="E168" s="7" t="s">
        <v>127</v>
      </c>
      <c r="F168" s="7" t="s">
        <v>127</v>
      </c>
      <c r="G168" s="7">
        <v>1</v>
      </c>
      <c r="H168" s="7" t="s">
        <v>128</v>
      </c>
      <c r="I168" s="7" t="s">
        <v>129</v>
      </c>
      <c r="J168" s="7" t="s">
        <v>130</v>
      </c>
      <c r="K168" s="7" t="s">
        <v>131</v>
      </c>
      <c r="L168" s="7" t="s">
        <v>1378</v>
      </c>
      <c r="M168" s="7">
        <v>2023010264</v>
      </c>
      <c r="N168" s="7" t="s">
        <v>1379</v>
      </c>
      <c r="O168" s="7">
        <v>11997105196</v>
      </c>
      <c r="P168" s="7">
        <v>560860390</v>
      </c>
      <c r="Q168" s="7">
        <v>45304008839</v>
      </c>
      <c r="R168" s="9">
        <v>38595</v>
      </c>
      <c r="S168" s="7">
        <v>2023</v>
      </c>
      <c r="T168" s="7">
        <v>18</v>
      </c>
      <c r="U168" s="7" t="s">
        <v>164</v>
      </c>
      <c r="V168" s="7" t="s">
        <v>136</v>
      </c>
      <c r="W168" s="7" t="s">
        <v>1380</v>
      </c>
      <c r="X168" s="8" t="s">
        <v>1381</v>
      </c>
      <c r="Y168" s="7" t="s">
        <v>139</v>
      </c>
      <c r="Z168" s="7" t="s">
        <v>140</v>
      </c>
      <c r="AA168" s="7" t="s">
        <v>167</v>
      </c>
      <c r="AB168" s="7" t="s">
        <v>142</v>
      </c>
      <c r="AD168" s="7">
        <v>2</v>
      </c>
      <c r="AE168" s="7">
        <v>2</v>
      </c>
      <c r="AF168" s="7">
        <f t="shared" si="0"/>
        <v>4</v>
      </c>
      <c r="AH168" s="7">
        <f t="shared" si="1"/>
        <v>4</v>
      </c>
      <c r="AI168" s="10" t="str">
        <f t="shared" si="2"/>
        <v>Ok</v>
      </c>
      <c r="AJ168" s="7" t="s">
        <v>143</v>
      </c>
      <c r="AK168" s="7">
        <v>0</v>
      </c>
      <c r="AL168" s="7" t="s">
        <v>145</v>
      </c>
      <c r="AM168" s="11">
        <f>IFERROR(VLOOKUP(AL168,Dicionário!A:B,2,0),"Conferir")</f>
        <v>2</v>
      </c>
      <c r="AN168" s="7">
        <v>0</v>
      </c>
      <c r="AO168" s="7" t="s">
        <v>145</v>
      </c>
      <c r="AP168" s="7">
        <f>IFERROR(VLOOKUP(AO168,Dicionário!A:B,2,0),"Conferir")</f>
        <v>2</v>
      </c>
      <c r="AQ168" s="7">
        <v>1481</v>
      </c>
      <c r="AR168" s="7" t="s">
        <v>144</v>
      </c>
      <c r="AS168" s="11">
        <f>IFERROR(VLOOKUP(AR168,Dicionário!A:B,2,0),"Conferir")</f>
        <v>2</v>
      </c>
      <c r="AT168" s="7">
        <v>0</v>
      </c>
      <c r="AU168" s="7" t="s">
        <v>145</v>
      </c>
      <c r="AV168" s="7">
        <f>IFERROR(VLOOKUP(AU168,Dicionário!A:B,2,0),"Conferir")</f>
        <v>2</v>
      </c>
      <c r="AW168" s="7">
        <v>0</v>
      </c>
      <c r="AX168" s="7">
        <v>0</v>
      </c>
      <c r="AY168" s="7" t="s">
        <v>145</v>
      </c>
      <c r="AZ168" s="11">
        <f>IFERROR(VLOOKUP(AY168,Dicionário!A:B,2,0),"Conferir")</f>
        <v>2</v>
      </c>
      <c r="BA168" s="7">
        <v>450</v>
      </c>
      <c r="BB168" s="7" t="s">
        <v>234</v>
      </c>
      <c r="BC168" s="7">
        <f>IFERROR(VLOOKUP(BB168,Dicionário!A:B,2,0),"Conferir")</f>
        <v>0</v>
      </c>
      <c r="BD168" s="7">
        <v>0</v>
      </c>
      <c r="BE168" s="7" t="s">
        <v>145</v>
      </c>
      <c r="BF168" s="11">
        <f>IFERROR(VLOOKUP(BE168,Dicionário!A:B,2,0),"Conferir")</f>
        <v>2</v>
      </c>
      <c r="BH168" s="7">
        <v>0</v>
      </c>
      <c r="BI168" s="7" t="s">
        <v>146</v>
      </c>
      <c r="BJ168" s="11">
        <f>IFERROR(VLOOKUP(BI168,Dicionário!$A:$B,2,0),"Conferir")</f>
        <v>2</v>
      </c>
      <c r="BK168" s="7">
        <v>500</v>
      </c>
      <c r="BL168" s="7" t="s">
        <v>168</v>
      </c>
      <c r="BM168" s="11">
        <f>IFERROR(VLOOKUP(BL168,Dicionário!A:B,2,0),"Conferir")</f>
        <v>0</v>
      </c>
      <c r="BN168" s="7">
        <v>0</v>
      </c>
      <c r="BO168" s="7" t="s">
        <v>148</v>
      </c>
      <c r="BP168" s="7">
        <f>IFERROR(VLOOKUP(BO168,Dicionário!A:B,2,0),"Conferir")</f>
        <v>2</v>
      </c>
      <c r="BQ168" s="7">
        <v>33</v>
      </c>
      <c r="BR168" s="7" t="s">
        <v>149</v>
      </c>
      <c r="BS168" s="11">
        <f>IFERROR(VLOOKUP(BR168,Dicionário!A:B,2,0),"Conferir")</f>
        <v>2</v>
      </c>
      <c r="BT168" s="7">
        <v>96</v>
      </c>
      <c r="BU168" s="7" t="s">
        <v>149</v>
      </c>
      <c r="BV168" s="7">
        <f>IFERROR(VLOOKUP(BU168,Dicionário!A:B,2,0),"Conferir")</f>
        <v>2</v>
      </c>
      <c r="BW168" s="7">
        <v>84</v>
      </c>
      <c r="BX168" s="7" t="s">
        <v>189</v>
      </c>
      <c r="BY168" s="11">
        <f>IFERROR(VLOOKUP(BX168,Dicionário!A:B,2,0),"Conferir")</f>
        <v>2</v>
      </c>
      <c r="BZ168" s="7" t="s">
        <v>214</v>
      </c>
      <c r="CA168" s="7">
        <v>0</v>
      </c>
      <c r="CB168" s="7" t="s">
        <v>148</v>
      </c>
      <c r="CC168" s="11">
        <f>IFERROR(VLOOKUP(CB168,Dicionário!A:B,2,0),"Conferir")</f>
        <v>2</v>
      </c>
      <c r="CD168" s="7">
        <v>336</v>
      </c>
      <c r="CE168" s="7">
        <v>315</v>
      </c>
      <c r="CF168" s="7" t="s">
        <v>301</v>
      </c>
      <c r="CG168" s="7">
        <f>IFERROR(VLOOKUP(CF168,Dicionário!A:B,2,0),"Conferir")</f>
        <v>2</v>
      </c>
      <c r="CH168" s="7">
        <v>0</v>
      </c>
      <c r="CI168" s="7" t="s">
        <v>148</v>
      </c>
      <c r="CJ168" s="7">
        <f>IFERROR(VLOOKUP(CI168,Dicionário!A:B,2,0),"Conferir")</f>
        <v>2</v>
      </c>
      <c r="CK168" s="7">
        <v>175</v>
      </c>
      <c r="CL168" s="7" t="s">
        <v>152</v>
      </c>
      <c r="CM168" s="11">
        <f>IFERROR(VLOOKUP(CL168,Dicionário!A:B,2,0),"Conferir")</f>
        <v>2</v>
      </c>
      <c r="CO168" s="7">
        <v>0</v>
      </c>
      <c r="CP168" s="7">
        <v>0</v>
      </c>
      <c r="CQ168" s="7">
        <v>0</v>
      </c>
      <c r="CR168" s="7" t="s">
        <v>148</v>
      </c>
      <c r="CS168" s="11">
        <f>IFERROR(VLOOKUP(CR168,Dicionário!A:B,2,0),"Conferir")</f>
        <v>2</v>
      </c>
      <c r="CT168" s="7">
        <v>0</v>
      </c>
      <c r="CU168" s="7" t="s">
        <v>148</v>
      </c>
      <c r="CV168" s="11">
        <f>IFERROR(VLOOKUP(CU168,Dicionário!A:B,2,0),"Conferir")</f>
        <v>2</v>
      </c>
      <c r="CW168" s="7">
        <v>0</v>
      </c>
      <c r="CX168" s="7" t="s">
        <v>148</v>
      </c>
      <c r="CY168" s="11">
        <f>IFERROR(VLOOKUP(CX168,Dicionário!A:B,2,0),"Conferir")</f>
        <v>2</v>
      </c>
      <c r="CZ168" s="12">
        <f t="shared" si="3"/>
        <v>0</v>
      </c>
      <c r="DA168" s="7">
        <v>0</v>
      </c>
      <c r="DB168" s="7" t="s">
        <v>148</v>
      </c>
      <c r="DC168" s="7">
        <f>IFERROR(VLOOKUP(DB168,Dicionário!A:B,2,0),"Conferir")</f>
        <v>2</v>
      </c>
      <c r="DE168" s="7" t="s">
        <v>156</v>
      </c>
      <c r="DF168" s="7" t="s">
        <v>156</v>
      </c>
      <c r="DG168" s="11">
        <f>IFERROR(VLOOKUP(DF168,Dicionário!A:B,2,0),"Conferir")</f>
        <v>1</v>
      </c>
      <c r="DH168" s="7" t="s">
        <v>157</v>
      </c>
      <c r="DJ168" s="7" t="s">
        <v>158</v>
      </c>
      <c r="DK168" s="11">
        <f>IFERROR(VLOOKUP(DJ168,Dicionário!A:B,2,0),"Conferir")</f>
        <v>2</v>
      </c>
      <c r="DL168" s="7" t="s">
        <v>177</v>
      </c>
      <c r="DM168" s="11">
        <f>IFERROR(VLOOKUP(DL168,Dicionário!A:B,2,0),"Conferir")</f>
        <v>5</v>
      </c>
      <c r="DN168" s="7" t="s">
        <v>177</v>
      </c>
      <c r="DO168" s="11">
        <f>IFERROR(VLOOKUP(DN168,Dicionário!A:B,2,0),"Conferir")</f>
        <v>5</v>
      </c>
      <c r="DP168" s="7" t="s">
        <v>127</v>
      </c>
      <c r="DQ168" s="11">
        <f>IFERROR(VLOOKUP(DP168,Dicionário!A:B,2,0),"Conferir")</f>
        <v>2</v>
      </c>
      <c r="DR168" s="7" t="s">
        <v>127</v>
      </c>
      <c r="DS168" s="11">
        <f>IFERROR(VLOOKUP(DR168,Dicionário!A:B,2,0),"Conferir")</f>
        <v>2</v>
      </c>
      <c r="DW168" s="7">
        <f t="shared" si="4"/>
        <v>1931</v>
      </c>
      <c r="DX168" s="7">
        <f t="shared" si="5"/>
        <v>1455</v>
      </c>
    </row>
    <row r="169" spans="1:128" ht="14" x14ac:dyDescent="0.15">
      <c r="A169" s="6">
        <v>44960.46912144676</v>
      </c>
      <c r="B169" s="7" t="s">
        <v>1012</v>
      </c>
      <c r="C169" s="7" t="s">
        <v>1382</v>
      </c>
      <c r="D169" s="7" t="s">
        <v>126</v>
      </c>
      <c r="E169" s="7" t="s">
        <v>126</v>
      </c>
      <c r="F169" s="7" t="s">
        <v>127</v>
      </c>
      <c r="G169" s="7" t="s">
        <v>128</v>
      </c>
      <c r="H169" s="7" t="s">
        <v>128</v>
      </c>
      <c r="I169" s="7" t="s">
        <v>129</v>
      </c>
      <c r="J169" s="7" t="s">
        <v>131</v>
      </c>
      <c r="K169" s="7" t="s">
        <v>274</v>
      </c>
      <c r="L169" s="7" t="s">
        <v>1383</v>
      </c>
      <c r="M169" s="7">
        <v>2023010265</v>
      </c>
      <c r="N169" s="7" t="s">
        <v>1384</v>
      </c>
      <c r="O169" s="7">
        <v>11966161114</v>
      </c>
      <c r="P169" s="7">
        <v>525910177</v>
      </c>
      <c r="Q169" s="7">
        <v>51346813841</v>
      </c>
      <c r="R169" s="9">
        <v>38633</v>
      </c>
      <c r="S169" s="7">
        <v>2023</v>
      </c>
      <c r="T169" s="7">
        <v>18</v>
      </c>
      <c r="U169" s="7" t="s">
        <v>255</v>
      </c>
      <c r="V169" s="7" t="s">
        <v>136</v>
      </c>
      <c r="W169" s="7" t="s">
        <v>1385</v>
      </c>
      <c r="X169" s="8" t="s">
        <v>1386</v>
      </c>
      <c r="Y169" s="7" t="s">
        <v>493</v>
      </c>
      <c r="Z169" s="7" t="s">
        <v>140</v>
      </c>
      <c r="AA169" s="7" t="s">
        <v>167</v>
      </c>
      <c r="AB169" s="7" t="s">
        <v>142</v>
      </c>
      <c r="AD169" s="7">
        <v>3</v>
      </c>
      <c r="AE169" s="7">
        <v>2</v>
      </c>
      <c r="AF169" s="7">
        <f t="shared" si="0"/>
        <v>4</v>
      </c>
      <c r="AH169" s="7">
        <f t="shared" si="1"/>
        <v>4</v>
      </c>
      <c r="AI169" s="10" t="str">
        <f t="shared" si="2"/>
        <v>Ok</v>
      </c>
      <c r="AJ169" s="7" t="s">
        <v>222</v>
      </c>
      <c r="AK169" s="7">
        <v>0</v>
      </c>
      <c r="AL169" s="7" t="s">
        <v>145</v>
      </c>
      <c r="AM169" s="11">
        <f>IFERROR(VLOOKUP(AL169,Dicionário!A:B,2,0),"Conferir")</f>
        <v>2</v>
      </c>
      <c r="AN169" s="7">
        <v>2000</v>
      </c>
      <c r="AO169" s="7" t="s">
        <v>223</v>
      </c>
      <c r="AP169" s="7">
        <f>IFERROR(VLOOKUP(AO169,Dicionário!A:B,2,0),"Conferir")</f>
        <v>2</v>
      </c>
      <c r="AQ169" s="7">
        <v>1876</v>
      </c>
      <c r="AR169" s="7" t="s">
        <v>144</v>
      </c>
      <c r="AS169" s="11">
        <f>IFERROR(VLOOKUP(AR169,Dicionário!A:B,2,0),"Conferir")</f>
        <v>2</v>
      </c>
      <c r="AT169" s="7">
        <v>0</v>
      </c>
      <c r="AU169" s="7" t="s">
        <v>145</v>
      </c>
      <c r="AV169" s="7">
        <f>IFERROR(VLOOKUP(AU169,Dicionário!A:B,2,0),"Conferir")</f>
        <v>2</v>
      </c>
      <c r="AW169" s="7">
        <v>0</v>
      </c>
      <c r="AX169" s="7">
        <v>0</v>
      </c>
      <c r="AY169" s="7" t="s">
        <v>145</v>
      </c>
      <c r="AZ169" s="11">
        <f>IFERROR(VLOOKUP(AY169,Dicionário!A:B,2,0),"Conferir")</f>
        <v>2</v>
      </c>
      <c r="BA169" s="7">
        <v>0</v>
      </c>
      <c r="BB169" s="7" t="s">
        <v>145</v>
      </c>
      <c r="BC169" s="7">
        <f>IFERROR(VLOOKUP(BB169,Dicionário!A:B,2,0),"Conferir")</f>
        <v>2</v>
      </c>
      <c r="BD169" s="7">
        <v>0</v>
      </c>
      <c r="BE169" s="7" t="s">
        <v>145</v>
      </c>
      <c r="BF169" s="11">
        <f>IFERROR(VLOOKUP(BE169,Dicionário!A:B,2,0),"Conferir")</f>
        <v>2</v>
      </c>
      <c r="BH169" s="7">
        <v>0</v>
      </c>
      <c r="BI169" s="7" t="s">
        <v>186</v>
      </c>
      <c r="BJ169" s="11">
        <f>IFERROR(VLOOKUP(BI169,Dicionário!$A:$B,2,0),"Conferir")</f>
        <v>1</v>
      </c>
      <c r="BK169" s="7">
        <v>0</v>
      </c>
      <c r="BL169" s="7" t="s">
        <v>187</v>
      </c>
      <c r="BM169" s="11">
        <f>IFERROR(VLOOKUP(BL169,Dicionário!A:B,2,0),"Conferir")</f>
        <v>2</v>
      </c>
      <c r="BN169" s="7">
        <v>551</v>
      </c>
      <c r="BO169" s="7" t="s">
        <v>188</v>
      </c>
      <c r="BP169" s="7">
        <f>IFERROR(VLOOKUP(BO169,Dicionário!A:B,2,0),"Conferir")</f>
        <v>2</v>
      </c>
      <c r="BQ169" s="7">
        <v>85</v>
      </c>
      <c r="BR169" s="7" t="s">
        <v>149</v>
      </c>
      <c r="BS169" s="11">
        <f>IFERROR(VLOOKUP(BR169,Dicionário!A:B,2,0),"Conferir")</f>
        <v>2</v>
      </c>
      <c r="BT169" s="7">
        <v>199</v>
      </c>
      <c r="BU169" s="7" t="s">
        <v>149</v>
      </c>
      <c r="BV169" s="7">
        <f>IFERROR(VLOOKUP(BU169,Dicionário!A:B,2,0),"Conferir")</f>
        <v>2</v>
      </c>
      <c r="BW169" s="7">
        <v>15</v>
      </c>
      <c r="BX169" s="7" t="s">
        <v>300</v>
      </c>
      <c r="BY169" s="11">
        <f>IFERROR(VLOOKUP(BX169,Dicionário!A:B,2,0),"Conferir")</f>
        <v>0</v>
      </c>
      <c r="BZ169" s="7" t="s">
        <v>214</v>
      </c>
      <c r="CA169" s="7">
        <v>130</v>
      </c>
      <c r="CB169" s="7" t="s">
        <v>190</v>
      </c>
      <c r="CC169" s="11">
        <f>IFERROR(VLOOKUP(CB169,Dicionário!A:B,2,0),"Conferir")</f>
        <v>2</v>
      </c>
      <c r="CD169" s="7">
        <v>1000</v>
      </c>
      <c r="CE169" s="7">
        <v>0</v>
      </c>
      <c r="CF169" s="7" t="s">
        <v>148</v>
      </c>
      <c r="CG169" s="7">
        <f>IFERROR(VLOOKUP(CF169,Dicionário!A:B,2,0),"Conferir")</f>
        <v>2</v>
      </c>
      <c r="CH169" s="7">
        <v>232</v>
      </c>
      <c r="CI169" s="7" t="s">
        <v>191</v>
      </c>
      <c r="CJ169" s="7">
        <f>IFERROR(VLOOKUP(CI169,Dicionário!A:B,2,0),"Conferir")</f>
        <v>2</v>
      </c>
      <c r="CK169" s="7">
        <v>0</v>
      </c>
      <c r="CL169" s="7" t="s">
        <v>148</v>
      </c>
      <c r="CM169" s="11">
        <f>IFERROR(VLOOKUP(CL169,Dicionário!A:B,2,0),"Conferir")</f>
        <v>2</v>
      </c>
      <c r="CO169" s="7">
        <v>1</v>
      </c>
      <c r="CP169" s="7">
        <v>0</v>
      </c>
      <c r="CQ169" s="7">
        <v>0</v>
      </c>
      <c r="CR169" s="7" t="s">
        <v>148</v>
      </c>
      <c r="CS169" s="11">
        <f>IFERROR(VLOOKUP(CR169,Dicionário!A:B,2,0),"Conferir")</f>
        <v>2</v>
      </c>
      <c r="CT169" s="7">
        <v>35</v>
      </c>
      <c r="CU169" s="7" t="s">
        <v>247</v>
      </c>
      <c r="CV169" s="11">
        <f>IFERROR(VLOOKUP(CU169,Dicionário!A:B,2,0),"Conferir")</f>
        <v>2</v>
      </c>
      <c r="CW169" s="7">
        <v>0</v>
      </c>
      <c r="CX169" s="7" t="s">
        <v>148</v>
      </c>
      <c r="CY169" s="11">
        <f>IFERROR(VLOOKUP(CX169,Dicionário!A:B,2,0),"Conferir")</f>
        <v>2</v>
      </c>
      <c r="CZ169" s="12">
        <f t="shared" si="3"/>
        <v>-2.9166666666666665</v>
      </c>
      <c r="DA169" s="7">
        <v>20390</v>
      </c>
      <c r="DB169" s="7" t="s">
        <v>247</v>
      </c>
      <c r="DC169" s="7">
        <f>IFERROR(VLOOKUP(DB169,Dicionário!A:B,2,0),"Conferir")</f>
        <v>2</v>
      </c>
      <c r="DE169" s="7" t="s">
        <v>156</v>
      </c>
      <c r="DF169" s="7" t="s">
        <v>156</v>
      </c>
      <c r="DG169" s="11">
        <f>IFERROR(VLOOKUP(DF169,Dicionário!A:B,2,0),"Conferir")</f>
        <v>1</v>
      </c>
      <c r="DH169" s="7" t="s">
        <v>157</v>
      </c>
      <c r="DJ169" s="7" t="s">
        <v>158</v>
      </c>
      <c r="DK169" s="11">
        <f>IFERROR(VLOOKUP(DJ169,Dicionário!A:B,2,0),"Conferir")</f>
        <v>2</v>
      </c>
      <c r="DL169" s="7" t="s">
        <v>177</v>
      </c>
      <c r="DM169" s="11">
        <f>IFERROR(VLOOKUP(DL169,Dicionário!A:B,2,0),"Conferir")</f>
        <v>5</v>
      </c>
      <c r="DN169" s="7" t="s">
        <v>177</v>
      </c>
      <c r="DO169" s="11">
        <f>IFERROR(VLOOKUP(DN169,Dicionário!A:B,2,0),"Conferir")</f>
        <v>5</v>
      </c>
      <c r="DP169" s="7" t="s">
        <v>127</v>
      </c>
      <c r="DQ169" s="11">
        <f>IFERROR(VLOOKUP(DP169,Dicionário!A:B,2,0),"Conferir")</f>
        <v>2</v>
      </c>
      <c r="DR169" s="7" t="s">
        <v>127</v>
      </c>
      <c r="DS169" s="11">
        <f>IFERROR(VLOOKUP(DR169,Dicionário!A:B,2,0),"Conferir")</f>
        <v>2</v>
      </c>
      <c r="DW169" s="7">
        <f t="shared" si="4"/>
        <v>3876</v>
      </c>
      <c r="DX169" s="7">
        <f t="shared" si="5"/>
        <v>2197</v>
      </c>
    </row>
    <row r="170" spans="1:128" ht="14" x14ac:dyDescent="0.15">
      <c r="A170" s="6">
        <v>44960.503792708332</v>
      </c>
      <c r="B170" s="7" t="s">
        <v>238</v>
      </c>
      <c r="C170" s="7" t="s">
        <v>1387</v>
      </c>
      <c r="D170" s="7" t="s">
        <v>126</v>
      </c>
      <c r="E170" s="7" t="s">
        <v>127</v>
      </c>
      <c r="F170" s="7" t="s">
        <v>127</v>
      </c>
      <c r="G170" s="7">
        <v>1</v>
      </c>
      <c r="H170" s="7" t="s">
        <v>128</v>
      </c>
      <c r="I170" s="7" t="s">
        <v>129</v>
      </c>
      <c r="J170" s="7" t="s">
        <v>131</v>
      </c>
      <c r="K170" s="7" t="s">
        <v>130</v>
      </c>
      <c r="L170" s="7" t="s">
        <v>1388</v>
      </c>
      <c r="M170" s="7">
        <v>2023010266</v>
      </c>
      <c r="N170" s="7" t="s">
        <v>1389</v>
      </c>
      <c r="O170" s="7">
        <v>11971606803</v>
      </c>
      <c r="P170" s="7">
        <v>572065450</v>
      </c>
      <c r="Q170" s="7">
        <v>47978989844</v>
      </c>
      <c r="R170" s="9">
        <v>38565</v>
      </c>
      <c r="S170" s="7">
        <v>2023</v>
      </c>
      <c r="T170" s="7">
        <v>18</v>
      </c>
      <c r="U170" s="7" t="s">
        <v>255</v>
      </c>
      <c r="V170" s="7" t="s">
        <v>136</v>
      </c>
      <c r="W170" s="7" t="s">
        <v>1390</v>
      </c>
      <c r="X170" s="8" t="s">
        <v>1391</v>
      </c>
      <c r="Y170" s="7" t="s">
        <v>1392</v>
      </c>
      <c r="Z170" s="7" t="s">
        <v>140</v>
      </c>
      <c r="AA170" s="7" t="s">
        <v>167</v>
      </c>
      <c r="AB170" s="7" t="s">
        <v>142</v>
      </c>
      <c r="AD170" s="7">
        <v>3</v>
      </c>
      <c r="AE170" s="7">
        <v>3</v>
      </c>
      <c r="AF170" s="7">
        <f t="shared" si="0"/>
        <v>6</v>
      </c>
      <c r="AH170" s="7">
        <f t="shared" si="1"/>
        <v>6</v>
      </c>
      <c r="AI170" s="10" t="str">
        <f t="shared" si="2"/>
        <v>Ok</v>
      </c>
      <c r="AJ170" s="7" t="s">
        <v>143</v>
      </c>
      <c r="AK170" s="7">
        <v>0</v>
      </c>
      <c r="AL170" s="7" t="s">
        <v>145</v>
      </c>
      <c r="AM170" s="11">
        <f>IFERROR(VLOOKUP(AL170,Dicionário!A:B,2,0),"Conferir")</f>
        <v>2</v>
      </c>
      <c r="AN170" s="7">
        <v>0</v>
      </c>
      <c r="AO170" s="7" t="s">
        <v>145</v>
      </c>
      <c r="AP170" s="7">
        <f>IFERROR(VLOOKUP(AO170,Dicionário!A:B,2,0),"Conferir")</f>
        <v>2</v>
      </c>
      <c r="AQ170" s="7">
        <v>2157</v>
      </c>
      <c r="AR170" s="7" t="s">
        <v>144</v>
      </c>
      <c r="AS170" s="11">
        <f>IFERROR(VLOOKUP(AR170,Dicionário!A:B,2,0),"Conferir")</f>
        <v>2</v>
      </c>
      <c r="AT170" s="7">
        <v>0</v>
      </c>
      <c r="AU170" s="7" t="s">
        <v>145</v>
      </c>
      <c r="AV170" s="7">
        <f>IFERROR(VLOOKUP(AU170,Dicionário!A:B,2,0),"Conferir")</f>
        <v>2</v>
      </c>
      <c r="AW170" s="7">
        <v>0</v>
      </c>
      <c r="AX170" s="7">
        <v>0</v>
      </c>
      <c r="AY170" s="7" t="s">
        <v>145</v>
      </c>
      <c r="AZ170" s="11">
        <f>IFERROR(VLOOKUP(AY170,Dicionário!A:B,2,0),"Conferir")</f>
        <v>2</v>
      </c>
      <c r="BA170" s="7">
        <v>0</v>
      </c>
      <c r="BB170" s="7" t="s">
        <v>145</v>
      </c>
      <c r="BC170" s="7">
        <f>IFERROR(VLOOKUP(BB170,Dicionário!A:B,2,0),"Conferir")</f>
        <v>2</v>
      </c>
      <c r="BD170" s="7">
        <v>750</v>
      </c>
      <c r="BE170" s="7" t="s">
        <v>234</v>
      </c>
      <c r="BF170" s="11">
        <f>IFERROR(VLOOKUP(BE170,Dicionário!A:B,2,0),"Conferir")</f>
        <v>0</v>
      </c>
      <c r="BH170" s="7">
        <v>0</v>
      </c>
      <c r="BI170" s="7" t="s">
        <v>186</v>
      </c>
      <c r="BJ170" s="11">
        <f>IFERROR(VLOOKUP(BI170,Dicionário!$A:$B,2,0),"Conferir")</f>
        <v>1</v>
      </c>
      <c r="BK170" s="7">
        <v>0</v>
      </c>
      <c r="BL170" s="7" t="s">
        <v>187</v>
      </c>
      <c r="BM170" s="11">
        <f>IFERROR(VLOOKUP(BL170,Dicionário!A:B,2,0),"Conferir")</f>
        <v>2</v>
      </c>
      <c r="BN170" s="7">
        <v>0</v>
      </c>
      <c r="BO170" s="7" t="s">
        <v>635</v>
      </c>
      <c r="BP170" s="7">
        <f>IFERROR(VLOOKUP(BO170,Dicionário!A:B,2,0),"Conferir")</f>
        <v>1</v>
      </c>
      <c r="BQ170" s="7">
        <v>35</v>
      </c>
      <c r="BR170" s="7" t="s">
        <v>149</v>
      </c>
      <c r="BS170" s="11">
        <f>IFERROR(VLOOKUP(BR170,Dicionário!A:B,2,0),"Conferir")</f>
        <v>2</v>
      </c>
      <c r="BT170" s="7">
        <v>158</v>
      </c>
      <c r="BU170" s="7" t="s">
        <v>149</v>
      </c>
      <c r="BV170" s="7">
        <f>IFERROR(VLOOKUP(BU170,Dicionário!A:B,2,0),"Conferir")</f>
        <v>2</v>
      </c>
      <c r="BW170" s="7">
        <v>55</v>
      </c>
      <c r="BX170" s="7" t="s">
        <v>189</v>
      </c>
      <c r="BY170" s="11">
        <f>IFERROR(VLOOKUP(BX170,Dicionário!A:B,2,0),"Conferir")</f>
        <v>2</v>
      </c>
      <c r="BZ170" s="7" t="s">
        <v>214</v>
      </c>
      <c r="CA170" s="7">
        <v>100</v>
      </c>
      <c r="CB170" s="7" t="s">
        <v>190</v>
      </c>
      <c r="CC170" s="11">
        <f>IFERROR(VLOOKUP(CB170,Dicionário!A:B,2,0),"Conferir")</f>
        <v>2</v>
      </c>
      <c r="CD170" s="7">
        <v>100</v>
      </c>
      <c r="CE170" s="7">
        <v>0</v>
      </c>
      <c r="CF170" s="7" t="s">
        <v>148</v>
      </c>
      <c r="CG170" s="7">
        <f>IFERROR(VLOOKUP(CF170,Dicionário!A:B,2,0),"Conferir")</f>
        <v>2</v>
      </c>
      <c r="CH170" s="7">
        <v>0</v>
      </c>
      <c r="CI170" s="7" t="s">
        <v>148</v>
      </c>
      <c r="CJ170" s="7">
        <f>IFERROR(VLOOKUP(CI170,Dicionário!A:B,2,0),"Conferir")</f>
        <v>2</v>
      </c>
      <c r="CK170" s="7">
        <v>265</v>
      </c>
      <c r="CL170" s="7" t="s">
        <v>152</v>
      </c>
      <c r="CM170" s="11">
        <f>IFERROR(VLOOKUP(CL170,Dicionário!A:B,2,0),"Conferir")</f>
        <v>2</v>
      </c>
      <c r="CN170" s="7" t="s">
        <v>1393</v>
      </c>
      <c r="CO170" s="7">
        <v>1</v>
      </c>
      <c r="CP170" s="7">
        <v>0</v>
      </c>
      <c r="CQ170" s="7">
        <v>1282</v>
      </c>
      <c r="CR170" s="7" t="s">
        <v>247</v>
      </c>
      <c r="CS170" s="11">
        <f>IFERROR(VLOOKUP(CR170,Dicionário!A:B,2,0),"Conferir")</f>
        <v>2</v>
      </c>
      <c r="CT170" s="7">
        <v>3010</v>
      </c>
      <c r="CU170" s="7" t="s">
        <v>247</v>
      </c>
      <c r="CV170" s="11">
        <f>IFERROR(VLOOKUP(CU170,Dicionário!A:B,2,0),"Conferir")</f>
        <v>2</v>
      </c>
      <c r="CW170" s="7">
        <v>0</v>
      </c>
      <c r="CX170" s="7" t="s">
        <v>148</v>
      </c>
      <c r="CY170" s="11">
        <f>IFERROR(VLOOKUP(CX170,Dicionário!A:B,2,0),"Conferir")</f>
        <v>2</v>
      </c>
      <c r="CZ170" s="12">
        <f t="shared" si="3"/>
        <v>-250.83333333333334</v>
      </c>
      <c r="DA170" s="7">
        <v>5614</v>
      </c>
      <c r="DB170" s="7" t="s">
        <v>247</v>
      </c>
      <c r="DC170" s="7">
        <f>IFERROR(VLOOKUP(DB170,Dicionário!A:B,2,0),"Conferir")</f>
        <v>2</v>
      </c>
      <c r="DE170" s="7" t="s">
        <v>156</v>
      </c>
      <c r="DF170" s="7" t="s">
        <v>156</v>
      </c>
      <c r="DG170" s="11">
        <f>IFERROR(VLOOKUP(DF170,Dicionário!A:B,2,0),"Conferir")</f>
        <v>1</v>
      </c>
      <c r="DH170" s="7" t="s">
        <v>157</v>
      </c>
      <c r="DJ170" s="7" t="s">
        <v>158</v>
      </c>
      <c r="DK170" s="11">
        <f>IFERROR(VLOOKUP(DJ170,Dicionário!A:B,2,0),"Conferir")</f>
        <v>2</v>
      </c>
      <c r="DL170" s="7" t="s">
        <v>177</v>
      </c>
      <c r="DM170" s="11">
        <f>IFERROR(VLOOKUP(DL170,Dicionário!A:B,2,0),"Conferir")</f>
        <v>5</v>
      </c>
      <c r="DN170" s="7" t="s">
        <v>194</v>
      </c>
      <c r="DO170" s="11">
        <f>IFERROR(VLOOKUP(DN170,Dicionário!A:B,2,0),"Conferir")</f>
        <v>7</v>
      </c>
      <c r="DP170" s="7" t="s">
        <v>127</v>
      </c>
      <c r="DQ170" s="11">
        <f>IFERROR(VLOOKUP(DP170,Dicionário!A:B,2,0),"Conferir")</f>
        <v>2</v>
      </c>
      <c r="DR170" s="7" t="s">
        <v>127</v>
      </c>
      <c r="DS170" s="11">
        <f>IFERROR(VLOOKUP(DR170,Dicionário!A:B,2,0),"Conferir")</f>
        <v>2</v>
      </c>
      <c r="DW170" s="7">
        <f t="shared" si="4"/>
        <v>2907</v>
      </c>
      <c r="DX170" s="7">
        <f t="shared" si="5"/>
        <v>658</v>
      </c>
    </row>
    <row r="171" spans="1:128" ht="14" x14ac:dyDescent="0.15">
      <c r="A171" s="6">
        <v>44968.491874710649</v>
      </c>
      <c r="B171" s="7" t="s">
        <v>1168</v>
      </c>
      <c r="C171" s="7" t="s">
        <v>1394</v>
      </c>
      <c r="D171" s="7" t="s">
        <v>126</v>
      </c>
      <c r="E171" s="7" t="s">
        <v>126</v>
      </c>
      <c r="F171" s="7" t="s">
        <v>1395</v>
      </c>
      <c r="G171" s="7">
        <v>1</v>
      </c>
      <c r="H171" s="7" t="s">
        <v>128</v>
      </c>
      <c r="I171" s="7" t="s">
        <v>129</v>
      </c>
      <c r="J171" s="7" t="s">
        <v>130</v>
      </c>
      <c r="K171" s="7" t="s">
        <v>1396</v>
      </c>
      <c r="L171" s="7" t="s">
        <v>1397</v>
      </c>
      <c r="M171" s="7">
        <v>2023010267</v>
      </c>
      <c r="N171" s="7" t="s">
        <v>1398</v>
      </c>
      <c r="O171" s="7">
        <v>11966665115</v>
      </c>
      <c r="P171" s="7">
        <v>65480719</v>
      </c>
      <c r="Q171" s="7">
        <v>56491064875</v>
      </c>
      <c r="R171" s="9">
        <v>38722</v>
      </c>
      <c r="S171" s="7">
        <v>2023</v>
      </c>
      <c r="T171" s="7">
        <v>17</v>
      </c>
      <c r="U171" s="7" t="s">
        <v>255</v>
      </c>
      <c r="V171" s="7" t="s">
        <v>136</v>
      </c>
      <c r="W171" s="7" t="s">
        <v>1399</v>
      </c>
      <c r="X171" s="8" t="s">
        <v>1400</v>
      </c>
      <c r="Y171" s="7" t="s">
        <v>1096</v>
      </c>
      <c r="Z171" s="7" t="s">
        <v>140</v>
      </c>
      <c r="AA171" s="7" t="s">
        <v>167</v>
      </c>
      <c r="AB171" s="7" t="s">
        <v>142</v>
      </c>
      <c r="AD171" s="7">
        <v>3</v>
      </c>
      <c r="AE171" s="7">
        <v>3</v>
      </c>
      <c r="AF171" s="7">
        <f t="shared" si="0"/>
        <v>6</v>
      </c>
      <c r="AH171" s="7">
        <f t="shared" si="1"/>
        <v>6</v>
      </c>
      <c r="AI171" s="10" t="str">
        <f t="shared" si="2"/>
        <v>Ok</v>
      </c>
      <c r="AJ171" s="7" t="s">
        <v>222</v>
      </c>
      <c r="AK171" s="7">
        <v>0</v>
      </c>
      <c r="AL171" s="7" t="s">
        <v>145</v>
      </c>
      <c r="AM171" s="11">
        <f>IFERROR(VLOOKUP(AL171,Dicionário!A:B,2,0),"Conferir")</f>
        <v>2</v>
      </c>
      <c r="AN171" s="7">
        <v>2400</v>
      </c>
      <c r="AO171" s="7" t="s">
        <v>223</v>
      </c>
      <c r="AP171" s="7">
        <f>IFERROR(VLOOKUP(AO171,Dicionário!A:B,2,0),"Conferir")</f>
        <v>2</v>
      </c>
      <c r="AQ171" s="7">
        <v>2400</v>
      </c>
      <c r="AR171" s="7" t="s">
        <v>223</v>
      </c>
      <c r="AS171" s="11">
        <f>IFERROR(VLOOKUP(AR171,Dicionário!A:B,2,0),"Conferir")</f>
        <v>2</v>
      </c>
      <c r="AT171" s="7">
        <v>0</v>
      </c>
      <c r="AU171" s="7" t="s">
        <v>145</v>
      </c>
      <c r="AV171" s="7">
        <f>IFERROR(VLOOKUP(AU171,Dicionário!A:B,2,0),"Conferir")</f>
        <v>2</v>
      </c>
      <c r="AW171" s="7">
        <v>0</v>
      </c>
      <c r="AX171" s="7">
        <v>0</v>
      </c>
      <c r="AY171" s="7" t="s">
        <v>145</v>
      </c>
      <c r="AZ171" s="11">
        <f>IFERROR(VLOOKUP(AY171,Dicionário!A:B,2,0),"Conferir")</f>
        <v>2</v>
      </c>
      <c r="BA171" s="7">
        <v>0</v>
      </c>
      <c r="BB171" s="7" t="s">
        <v>145</v>
      </c>
      <c r="BC171" s="7">
        <f>IFERROR(VLOOKUP(BB171,Dicionário!A:B,2,0),"Conferir")</f>
        <v>2</v>
      </c>
      <c r="BD171" s="7">
        <v>0</v>
      </c>
      <c r="BE171" s="7" t="s">
        <v>145</v>
      </c>
      <c r="BF171" s="11">
        <f>IFERROR(VLOOKUP(BE171,Dicionário!A:B,2,0),"Conferir")</f>
        <v>2</v>
      </c>
      <c r="BH171" s="7">
        <v>0</v>
      </c>
      <c r="BI171" s="7" t="s">
        <v>186</v>
      </c>
      <c r="BJ171" s="11">
        <f>IFERROR(VLOOKUP(BI171,Dicionário!$A:$B,2,0),"Conferir")</f>
        <v>1</v>
      </c>
      <c r="BK171" s="7">
        <v>0</v>
      </c>
      <c r="BL171" s="7" t="s">
        <v>187</v>
      </c>
      <c r="BM171" s="11">
        <f>IFERROR(VLOOKUP(BL171,Dicionário!A:B,2,0),"Conferir")</f>
        <v>2</v>
      </c>
      <c r="BN171" s="7">
        <v>189</v>
      </c>
      <c r="BO171" s="7" t="s">
        <v>188</v>
      </c>
      <c r="BP171" s="7">
        <f>IFERROR(VLOOKUP(BO171,Dicionário!A:B,2,0),"Conferir")</f>
        <v>2</v>
      </c>
      <c r="BQ171" s="7">
        <v>68</v>
      </c>
      <c r="BR171" s="7" t="s">
        <v>149</v>
      </c>
      <c r="BS171" s="11">
        <f>IFERROR(VLOOKUP(BR171,Dicionário!A:B,2,0),"Conferir")</f>
        <v>2</v>
      </c>
      <c r="BT171" s="7">
        <v>120</v>
      </c>
      <c r="BU171" s="7" t="s">
        <v>149</v>
      </c>
      <c r="BV171" s="7">
        <f>IFERROR(VLOOKUP(BU171,Dicionário!A:B,2,0),"Conferir")</f>
        <v>2</v>
      </c>
      <c r="BW171" s="7">
        <v>230</v>
      </c>
      <c r="BX171" s="7" t="s">
        <v>189</v>
      </c>
      <c r="BY171" s="11">
        <f>IFERROR(VLOOKUP(BX171,Dicionário!A:B,2,0),"Conferir")</f>
        <v>2</v>
      </c>
      <c r="BZ171" s="7" t="s">
        <v>214</v>
      </c>
      <c r="CA171" s="7">
        <v>0</v>
      </c>
      <c r="CB171" s="7" t="s">
        <v>148</v>
      </c>
      <c r="CC171" s="11">
        <f>IFERROR(VLOOKUP(CB171,Dicionário!A:B,2,0),"Conferir")</f>
        <v>2</v>
      </c>
      <c r="CD171" s="7">
        <v>300</v>
      </c>
      <c r="CE171" s="7">
        <v>0</v>
      </c>
      <c r="CF171" s="7" t="s">
        <v>148</v>
      </c>
      <c r="CG171" s="7">
        <f>IFERROR(VLOOKUP(CF171,Dicionário!A:B,2,0),"Conferir")</f>
        <v>2</v>
      </c>
      <c r="CH171" s="7">
        <v>0</v>
      </c>
      <c r="CI171" s="7" t="s">
        <v>148</v>
      </c>
      <c r="CJ171" s="7">
        <f>IFERROR(VLOOKUP(CI171,Dicionário!A:B,2,0),"Conferir")</f>
        <v>2</v>
      </c>
      <c r="CK171" s="7">
        <v>0</v>
      </c>
      <c r="CL171" s="7" t="s">
        <v>148</v>
      </c>
      <c r="CM171" s="11">
        <f>IFERROR(VLOOKUP(CL171,Dicionário!A:B,2,0),"Conferir")</f>
        <v>2</v>
      </c>
      <c r="CO171" s="7">
        <v>1</v>
      </c>
      <c r="CP171" s="7">
        <v>0</v>
      </c>
      <c r="CQ171" s="7">
        <v>1600</v>
      </c>
      <c r="CR171" s="7" t="s">
        <v>247</v>
      </c>
      <c r="CS171" s="11">
        <f>IFERROR(VLOOKUP(CR171,Dicionário!A:B,2,0),"Conferir")</f>
        <v>2</v>
      </c>
      <c r="CT171" s="7">
        <v>0</v>
      </c>
      <c r="CU171" s="7" t="s">
        <v>148</v>
      </c>
      <c r="CV171" s="11">
        <f>IFERROR(VLOOKUP(CU171,Dicionário!A:B,2,0),"Conferir")</f>
        <v>2</v>
      </c>
      <c r="CW171" s="7">
        <v>0</v>
      </c>
      <c r="CX171" s="7" t="s">
        <v>148</v>
      </c>
      <c r="CY171" s="11">
        <f>IFERROR(VLOOKUP(CX171,Dicionário!A:B,2,0),"Conferir")</f>
        <v>2</v>
      </c>
      <c r="CZ171" s="12">
        <f t="shared" si="3"/>
        <v>0</v>
      </c>
      <c r="DA171" s="7">
        <v>0</v>
      </c>
      <c r="DB171" s="7" t="s">
        <v>148</v>
      </c>
      <c r="DC171" s="7">
        <f>IFERROR(VLOOKUP(DB171,Dicionário!A:B,2,0),"Conferir")</f>
        <v>2</v>
      </c>
      <c r="DE171" s="7" t="s">
        <v>156</v>
      </c>
      <c r="DF171" s="7" t="s">
        <v>156</v>
      </c>
      <c r="DG171" s="11">
        <f>IFERROR(VLOOKUP(DF171,Dicionário!A:B,2,0),"Conferir")</f>
        <v>1</v>
      </c>
      <c r="DH171" s="7" t="s">
        <v>157</v>
      </c>
      <c r="DI171" s="7" t="s">
        <v>127</v>
      </c>
      <c r="DJ171" s="7" t="s">
        <v>158</v>
      </c>
      <c r="DK171" s="11">
        <f>IFERROR(VLOOKUP(DJ171,Dicionário!A:B,2,0),"Conferir")</f>
        <v>2</v>
      </c>
      <c r="DL171" s="7" t="s">
        <v>177</v>
      </c>
      <c r="DM171" s="11">
        <f>IFERROR(VLOOKUP(DL171,Dicionário!A:B,2,0),"Conferir")</f>
        <v>5</v>
      </c>
      <c r="DN171" s="7" t="s">
        <v>227</v>
      </c>
      <c r="DO171" s="11">
        <f>IFERROR(VLOOKUP(DN171,Dicionário!A:B,2,0),"Conferir")</f>
        <v>4</v>
      </c>
      <c r="DP171" s="7" t="s">
        <v>127</v>
      </c>
      <c r="DQ171" s="11">
        <f>IFERROR(VLOOKUP(DP171,Dicionário!A:B,2,0),"Conferir")</f>
        <v>2</v>
      </c>
      <c r="DR171" s="7" t="s">
        <v>127</v>
      </c>
      <c r="DS171" s="11">
        <f>IFERROR(VLOOKUP(DR171,Dicionário!A:B,2,0),"Conferir")</f>
        <v>2</v>
      </c>
      <c r="DW171" s="7">
        <f t="shared" si="4"/>
        <v>4800</v>
      </c>
      <c r="DX171" s="7">
        <f t="shared" si="5"/>
        <v>677</v>
      </c>
    </row>
    <row r="172" spans="1:128" ht="14" x14ac:dyDescent="0.15">
      <c r="A172" s="6">
        <v>44960.567608761572</v>
      </c>
      <c r="B172" s="7" t="s">
        <v>314</v>
      </c>
      <c r="C172" s="7" t="s">
        <v>1401</v>
      </c>
      <c r="D172" s="7" t="s">
        <v>126</v>
      </c>
      <c r="E172" s="7" t="s">
        <v>127</v>
      </c>
      <c r="F172" s="7" t="s">
        <v>127</v>
      </c>
      <c r="G172" s="7" t="s">
        <v>128</v>
      </c>
      <c r="H172" s="7" t="s">
        <v>128</v>
      </c>
      <c r="I172" s="7" t="s">
        <v>129</v>
      </c>
      <c r="J172" s="7" t="s">
        <v>131</v>
      </c>
      <c r="K172" s="7" t="s">
        <v>130</v>
      </c>
      <c r="L172" s="7" t="s">
        <v>1402</v>
      </c>
      <c r="M172" s="7">
        <v>2023010269</v>
      </c>
      <c r="N172" s="7" t="s">
        <v>1403</v>
      </c>
      <c r="O172" s="7">
        <v>11988031709</v>
      </c>
      <c r="P172" s="7">
        <v>570300484</v>
      </c>
      <c r="Q172" s="7">
        <v>53414190818</v>
      </c>
      <c r="R172" s="9">
        <v>38882</v>
      </c>
      <c r="S172" s="7">
        <v>2023</v>
      </c>
      <c r="T172" s="7">
        <v>17</v>
      </c>
      <c r="U172" s="7" t="s">
        <v>135</v>
      </c>
      <c r="V172" s="7" t="s">
        <v>136</v>
      </c>
      <c r="W172" s="7" t="s">
        <v>1404</v>
      </c>
      <c r="X172" s="8" t="s">
        <v>1405</v>
      </c>
      <c r="Y172" s="7" t="s">
        <v>139</v>
      </c>
      <c r="Z172" s="7" t="s">
        <v>140</v>
      </c>
      <c r="AA172" s="7" t="s">
        <v>167</v>
      </c>
      <c r="AB172" s="7" t="s">
        <v>142</v>
      </c>
      <c r="AD172" s="7">
        <v>2</v>
      </c>
      <c r="AE172" s="7">
        <v>1</v>
      </c>
      <c r="AF172" s="7">
        <f t="shared" si="0"/>
        <v>2</v>
      </c>
      <c r="AG172" s="7">
        <v>1</v>
      </c>
      <c r="AH172" s="7">
        <f t="shared" si="1"/>
        <v>3</v>
      </c>
      <c r="AI172" s="10" t="str">
        <f t="shared" si="2"/>
        <v>Ok</v>
      </c>
      <c r="AJ172" s="7" t="s">
        <v>222</v>
      </c>
      <c r="AK172" s="7">
        <v>0</v>
      </c>
      <c r="AL172" s="7" t="s">
        <v>145</v>
      </c>
      <c r="AM172" s="11">
        <f>IFERROR(VLOOKUP(AL172,Dicionário!A:B,2,0),"Conferir")</f>
        <v>2</v>
      </c>
      <c r="AN172" s="7">
        <v>0</v>
      </c>
      <c r="AO172" s="7" t="s">
        <v>145</v>
      </c>
      <c r="AP172" s="7">
        <f>IFERROR(VLOOKUP(AO172,Dicionário!A:B,2,0),"Conferir")</f>
        <v>2</v>
      </c>
      <c r="AQ172" s="7">
        <v>3200</v>
      </c>
      <c r="AR172" s="7" t="s">
        <v>267</v>
      </c>
      <c r="AS172" s="11">
        <f>IFERROR(VLOOKUP(AR172,Dicionário!A:B,2,0),"Conferir")</f>
        <v>0</v>
      </c>
      <c r="AT172" s="7">
        <v>0</v>
      </c>
      <c r="AU172" s="7" t="s">
        <v>145</v>
      </c>
      <c r="AV172" s="7">
        <f>IFERROR(VLOOKUP(AU172,Dicionário!A:B,2,0),"Conferir")</f>
        <v>2</v>
      </c>
      <c r="AW172" s="7">
        <v>0</v>
      </c>
      <c r="AX172" s="7">
        <v>0</v>
      </c>
      <c r="AY172" s="7" t="s">
        <v>145</v>
      </c>
      <c r="AZ172" s="11">
        <f>IFERROR(VLOOKUP(AY172,Dicionário!A:B,2,0),"Conferir")</f>
        <v>2</v>
      </c>
      <c r="BA172" s="7">
        <v>0</v>
      </c>
      <c r="BB172" s="7" t="s">
        <v>145</v>
      </c>
      <c r="BC172" s="7">
        <f>IFERROR(VLOOKUP(BB172,Dicionário!A:B,2,0),"Conferir")</f>
        <v>2</v>
      </c>
      <c r="BD172" s="7">
        <v>0</v>
      </c>
      <c r="BE172" s="7" t="s">
        <v>145</v>
      </c>
      <c r="BF172" s="11">
        <f>IFERROR(VLOOKUP(BE172,Dicionário!A:B,2,0),"Conferir")</f>
        <v>2</v>
      </c>
      <c r="BH172" s="7">
        <v>0</v>
      </c>
      <c r="BI172" s="7" t="s">
        <v>532</v>
      </c>
      <c r="BJ172" s="11">
        <f>IFERROR(VLOOKUP(BI172,Dicionário!$A:$B,2,0),"Conferir")</f>
        <v>4</v>
      </c>
      <c r="BK172" s="7">
        <v>0</v>
      </c>
      <c r="BL172" s="7" t="s">
        <v>329</v>
      </c>
      <c r="BM172" s="11">
        <f>IFERROR(VLOOKUP(BL172,Dicionário!A:B,2,0),"Conferir")</f>
        <v>2</v>
      </c>
      <c r="BN172" s="7">
        <v>0</v>
      </c>
      <c r="BO172" s="7" t="s">
        <v>212</v>
      </c>
      <c r="BP172" s="7">
        <f>IFERROR(VLOOKUP(BO172,Dicionário!A:B,2,0),"Conferir")</f>
        <v>2</v>
      </c>
      <c r="BQ172" s="7">
        <v>171</v>
      </c>
      <c r="BR172" s="7" t="s">
        <v>149</v>
      </c>
      <c r="BS172" s="11">
        <f>IFERROR(VLOOKUP(BR172,Dicionário!A:B,2,0),"Conferir")</f>
        <v>2</v>
      </c>
      <c r="BT172" s="7">
        <v>141</v>
      </c>
      <c r="BU172" s="7" t="s">
        <v>149</v>
      </c>
      <c r="BV172" s="7">
        <f>IFERROR(VLOOKUP(BU172,Dicionário!A:B,2,0),"Conferir")</f>
        <v>2</v>
      </c>
      <c r="BW172" s="7">
        <v>59</v>
      </c>
      <c r="BX172" s="7" t="s">
        <v>189</v>
      </c>
      <c r="BY172" s="11">
        <f>IFERROR(VLOOKUP(BX172,Dicionário!A:B,2,0),"Conferir")</f>
        <v>2</v>
      </c>
      <c r="BZ172" s="7" t="s">
        <v>214</v>
      </c>
      <c r="CA172" s="7">
        <v>178</v>
      </c>
      <c r="CB172" s="7" t="s">
        <v>190</v>
      </c>
      <c r="CC172" s="11">
        <f>IFERROR(VLOOKUP(CB172,Dicionário!A:B,2,0),"Conferir")</f>
        <v>2</v>
      </c>
      <c r="CD172" s="7">
        <v>150</v>
      </c>
      <c r="CE172" s="7">
        <v>870</v>
      </c>
      <c r="CF172" s="7" t="s">
        <v>301</v>
      </c>
      <c r="CG172" s="7">
        <f>IFERROR(VLOOKUP(CF172,Dicionário!A:B,2,0),"Conferir")</f>
        <v>2</v>
      </c>
      <c r="CH172" s="7">
        <v>227</v>
      </c>
      <c r="CI172" s="7" t="s">
        <v>244</v>
      </c>
      <c r="CJ172" s="7">
        <f>IFERROR(VLOOKUP(CI172,Dicionário!A:B,2,0),"Conferir")</f>
        <v>2</v>
      </c>
      <c r="CK172" s="7">
        <v>150</v>
      </c>
      <c r="CL172" s="7" t="s">
        <v>152</v>
      </c>
      <c r="CM172" s="11">
        <f>IFERROR(VLOOKUP(CL172,Dicionário!A:B,2,0),"Conferir")</f>
        <v>2</v>
      </c>
      <c r="CN172" s="7" t="s">
        <v>1406</v>
      </c>
      <c r="CO172" s="7">
        <v>0</v>
      </c>
      <c r="CP172" s="7">
        <v>0</v>
      </c>
      <c r="CQ172" s="7">
        <v>0</v>
      </c>
      <c r="CR172" s="7" t="s">
        <v>148</v>
      </c>
      <c r="CS172" s="11">
        <f>IFERROR(VLOOKUP(CR172,Dicionário!A:B,2,0),"Conferir")</f>
        <v>2</v>
      </c>
      <c r="CT172" s="7">
        <v>0</v>
      </c>
      <c r="CU172" s="7" t="s">
        <v>148</v>
      </c>
      <c r="CV172" s="11">
        <f>IFERROR(VLOOKUP(CU172,Dicionário!A:B,2,0),"Conferir")</f>
        <v>2</v>
      </c>
      <c r="CW172" s="7">
        <v>0</v>
      </c>
      <c r="CX172" s="7" t="s">
        <v>148</v>
      </c>
      <c r="CY172" s="11">
        <f>IFERROR(VLOOKUP(CX172,Dicionário!A:B,2,0),"Conferir")</f>
        <v>2</v>
      </c>
      <c r="CZ172" s="12">
        <f t="shared" si="3"/>
        <v>0</v>
      </c>
      <c r="DA172" s="7">
        <v>10000</v>
      </c>
      <c r="DB172" s="7" t="s">
        <v>247</v>
      </c>
      <c r="DC172" s="7">
        <f>IFERROR(VLOOKUP(DB172,Dicionário!A:B,2,0),"Conferir")</f>
        <v>2</v>
      </c>
      <c r="DE172" s="7" t="s">
        <v>379</v>
      </c>
      <c r="DF172" s="7" t="s">
        <v>379</v>
      </c>
      <c r="DG172" s="11">
        <f>IFERROR(VLOOKUP(DF172,Dicionário!A:B,2,0),"Conferir")</f>
        <v>2</v>
      </c>
      <c r="DH172" s="7" t="s">
        <v>157</v>
      </c>
      <c r="DI172" s="7" t="s">
        <v>1126</v>
      </c>
      <c r="DJ172" s="7" t="s">
        <v>158</v>
      </c>
      <c r="DK172" s="11">
        <f>IFERROR(VLOOKUP(DJ172,Dicionário!A:B,2,0),"Conferir")</f>
        <v>2</v>
      </c>
      <c r="DL172" s="7" t="s">
        <v>237</v>
      </c>
      <c r="DM172" s="11">
        <f>IFERROR(VLOOKUP(DL172,Dicionário!A:B,2,0),"Conferir")</f>
        <v>1</v>
      </c>
      <c r="DN172" s="7" t="s">
        <v>194</v>
      </c>
      <c r="DO172" s="11">
        <f>IFERROR(VLOOKUP(DN172,Dicionário!A:B,2,0),"Conferir")</f>
        <v>7</v>
      </c>
      <c r="DP172" s="7" t="s">
        <v>127</v>
      </c>
      <c r="DQ172" s="11">
        <f>IFERROR(VLOOKUP(DP172,Dicionário!A:B,2,0),"Conferir")</f>
        <v>2</v>
      </c>
      <c r="DR172" s="7" t="s">
        <v>127</v>
      </c>
      <c r="DS172" s="11">
        <f>IFERROR(VLOOKUP(DR172,Dicionário!A:B,2,0),"Conferir")</f>
        <v>2</v>
      </c>
      <c r="DW172" s="7">
        <f t="shared" si="4"/>
        <v>3200</v>
      </c>
      <c r="DX172" s="7">
        <f t="shared" si="5"/>
        <v>1887</v>
      </c>
    </row>
    <row r="173" spans="1:128" ht="14" x14ac:dyDescent="0.15">
      <c r="A173" s="6">
        <v>44968.523660960651</v>
      </c>
      <c r="B173" s="7" t="s">
        <v>178</v>
      </c>
      <c r="C173" s="7" t="s">
        <v>1407</v>
      </c>
      <c r="D173" s="7" t="s">
        <v>126</v>
      </c>
      <c r="E173" s="7" t="s">
        <v>127</v>
      </c>
      <c r="F173" s="7" t="s">
        <v>127</v>
      </c>
      <c r="G173" s="7">
        <v>4</v>
      </c>
      <c r="H173" s="7">
        <v>1</v>
      </c>
      <c r="I173" s="7">
        <v>1</v>
      </c>
      <c r="J173" s="7" t="s">
        <v>131</v>
      </c>
      <c r="K173" s="7" t="s">
        <v>252</v>
      </c>
      <c r="L173" s="7" t="s">
        <v>1408</v>
      </c>
      <c r="M173" s="7">
        <v>2023010270</v>
      </c>
      <c r="N173" s="7" t="s">
        <v>1409</v>
      </c>
      <c r="O173" s="7">
        <v>11966268944</v>
      </c>
      <c r="P173" s="7">
        <v>507596134</v>
      </c>
      <c r="Q173" s="8" t="s">
        <v>1410</v>
      </c>
      <c r="R173" s="9">
        <v>35641</v>
      </c>
      <c r="S173" s="7">
        <v>2015</v>
      </c>
      <c r="T173" s="7">
        <v>26</v>
      </c>
      <c r="U173" s="7" t="s">
        <v>164</v>
      </c>
      <c r="V173" s="7" t="s">
        <v>136</v>
      </c>
      <c r="W173" s="7" t="s">
        <v>1411</v>
      </c>
      <c r="X173" s="8" t="s">
        <v>1412</v>
      </c>
      <c r="Y173" s="7" t="s">
        <v>404</v>
      </c>
      <c r="Z173" s="7" t="s">
        <v>140</v>
      </c>
      <c r="AA173" s="7" t="s">
        <v>167</v>
      </c>
      <c r="AB173" s="7" t="s">
        <v>142</v>
      </c>
      <c r="AD173" s="7">
        <v>2</v>
      </c>
      <c r="AE173" s="7">
        <v>2</v>
      </c>
      <c r="AF173" s="7">
        <f t="shared" si="0"/>
        <v>4</v>
      </c>
      <c r="AH173" s="7">
        <f t="shared" si="1"/>
        <v>4</v>
      </c>
      <c r="AI173" s="10" t="str">
        <f t="shared" si="2"/>
        <v>Ok</v>
      </c>
      <c r="AJ173" s="7" t="s">
        <v>143</v>
      </c>
      <c r="AK173" s="7">
        <v>1839</v>
      </c>
      <c r="AL173" s="7" t="s">
        <v>210</v>
      </c>
      <c r="AM173" s="11">
        <f>IFERROR(VLOOKUP(AL173,Dicionário!A:B,2,0),"Conferir")</f>
        <v>2</v>
      </c>
      <c r="AN173" s="7">
        <v>0</v>
      </c>
      <c r="AO173" s="7" t="s">
        <v>145</v>
      </c>
      <c r="AP173" s="7">
        <f>IFERROR(VLOOKUP(AO173,Dicionário!A:B,2,0),"Conferir")</f>
        <v>2</v>
      </c>
      <c r="AQ173" s="7">
        <v>2500</v>
      </c>
      <c r="AR173" s="7" t="s">
        <v>267</v>
      </c>
      <c r="AS173" s="11">
        <f>IFERROR(VLOOKUP(AR173,Dicionário!A:B,2,0),"Conferir")</f>
        <v>0</v>
      </c>
      <c r="AT173" s="7">
        <v>0</v>
      </c>
      <c r="AU173" s="7" t="s">
        <v>145</v>
      </c>
      <c r="AV173" s="7">
        <f>IFERROR(VLOOKUP(AU173,Dicionário!A:B,2,0),"Conferir")</f>
        <v>2</v>
      </c>
      <c r="AW173" s="7">
        <v>0</v>
      </c>
      <c r="AX173" s="7">
        <v>0</v>
      </c>
      <c r="AY173" s="7" t="s">
        <v>145</v>
      </c>
      <c r="AZ173" s="11">
        <f>IFERROR(VLOOKUP(AY173,Dicionário!A:B,2,0),"Conferir")</f>
        <v>2</v>
      </c>
      <c r="BA173" s="7">
        <v>0</v>
      </c>
      <c r="BB173" s="7" t="s">
        <v>145</v>
      </c>
      <c r="BC173" s="7">
        <f>IFERROR(VLOOKUP(BB173,Dicionário!A:B,2,0),"Conferir")</f>
        <v>2</v>
      </c>
      <c r="BD173" s="7">
        <v>0</v>
      </c>
      <c r="BE173" s="7" t="s">
        <v>145</v>
      </c>
      <c r="BF173" s="11">
        <f>IFERROR(VLOOKUP(BE173,Dicionário!A:B,2,0),"Conferir")</f>
        <v>2</v>
      </c>
      <c r="BH173" s="7">
        <v>0</v>
      </c>
      <c r="BI173" s="7" t="s">
        <v>146</v>
      </c>
      <c r="BJ173" s="11">
        <f>IFERROR(VLOOKUP(BI173,Dicionário!$A:$B,2,0),"Conferir")</f>
        <v>2</v>
      </c>
      <c r="BK173" s="7">
        <v>1300</v>
      </c>
      <c r="BL173" s="7" t="s">
        <v>202</v>
      </c>
      <c r="BM173" s="11">
        <f>IFERROR(VLOOKUP(BL173,Dicionário!A:B,2,0),"Conferir")</f>
        <v>2</v>
      </c>
      <c r="BN173" s="7">
        <v>0</v>
      </c>
      <c r="BO173" s="7" t="s">
        <v>148</v>
      </c>
      <c r="BP173" s="7">
        <f>IFERROR(VLOOKUP(BO173,Dicionário!A:B,2,0),"Conferir")</f>
        <v>2</v>
      </c>
      <c r="BQ173" s="7">
        <v>66</v>
      </c>
      <c r="BR173" s="7" t="s">
        <v>149</v>
      </c>
      <c r="BS173" s="11">
        <f>IFERROR(VLOOKUP(BR173,Dicionário!A:B,2,0),"Conferir")</f>
        <v>2</v>
      </c>
      <c r="BT173" s="7">
        <v>104</v>
      </c>
      <c r="BU173" s="7" t="s">
        <v>149</v>
      </c>
      <c r="BV173" s="7">
        <f>IFERROR(VLOOKUP(BU173,Dicionário!A:B,2,0),"Conferir")</f>
        <v>2</v>
      </c>
      <c r="BW173" s="7">
        <v>0</v>
      </c>
      <c r="BX173" s="7" t="s">
        <v>148</v>
      </c>
      <c r="BY173" s="11">
        <f>IFERROR(VLOOKUP(BX173,Dicionário!A:B,2,0),"Conferir")</f>
        <v>2</v>
      </c>
      <c r="BZ173" s="7" t="s">
        <v>214</v>
      </c>
      <c r="CA173" s="7">
        <v>130</v>
      </c>
      <c r="CB173" s="7" t="s">
        <v>190</v>
      </c>
      <c r="CC173" s="11">
        <f>IFERROR(VLOOKUP(CB173,Dicionário!A:B,2,0),"Conferir")</f>
        <v>2</v>
      </c>
      <c r="CD173" s="7">
        <v>400</v>
      </c>
      <c r="CE173" s="7">
        <v>0</v>
      </c>
      <c r="CF173" s="7" t="s">
        <v>148</v>
      </c>
      <c r="CG173" s="7">
        <f>IFERROR(VLOOKUP(CF173,Dicionário!A:B,2,0),"Conferir")</f>
        <v>2</v>
      </c>
      <c r="CH173" s="7">
        <v>0</v>
      </c>
      <c r="CI173" s="7" t="s">
        <v>148</v>
      </c>
      <c r="CJ173" s="7">
        <f>IFERROR(VLOOKUP(CI173,Dicionário!A:B,2,0),"Conferir")</f>
        <v>2</v>
      </c>
      <c r="CK173" s="7">
        <v>95</v>
      </c>
      <c r="CL173" s="7" t="s">
        <v>152</v>
      </c>
      <c r="CM173" s="11">
        <f>IFERROR(VLOOKUP(CL173,Dicionário!A:B,2,0),"Conferir")</f>
        <v>2</v>
      </c>
      <c r="CN173" s="7" t="s">
        <v>1413</v>
      </c>
      <c r="CO173" s="7">
        <v>0</v>
      </c>
      <c r="CP173" s="7">
        <v>0</v>
      </c>
      <c r="CQ173" s="7">
        <v>0</v>
      </c>
      <c r="CR173" s="7" t="s">
        <v>148</v>
      </c>
      <c r="CS173" s="11">
        <f>IFERROR(VLOOKUP(CR173,Dicionário!A:B,2,0),"Conferir")</f>
        <v>2</v>
      </c>
      <c r="CT173" s="7">
        <v>0</v>
      </c>
      <c r="CU173" s="7" t="s">
        <v>269</v>
      </c>
      <c r="CV173" s="11">
        <f>IFERROR(VLOOKUP(CU173,Dicionário!A:B,2,0),"Conferir")</f>
        <v>0</v>
      </c>
      <c r="CW173" s="7">
        <v>0</v>
      </c>
      <c r="CX173" s="7" t="s">
        <v>148</v>
      </c>
      <c r="CY173" s="11">
        <f>IFERROR(VLOOKUP(CX173,Dicionário!A:B,2,0),"Conferir")</f>
        <v>2</v>
      </c>
      <c r="CZ173" s="12">
        <f t="shared" si="3"/>
        <v>0</v>
      </c>
      <c r="DA173" s="7">
        <v>0</v>
      </c>
      <c r="DB173" s="7" t="s">
        <v>148</v>
      </c>
      <c r="DC173" s="7">
        <f>IFERROR(VLOOKUP(DB173,Dicionário!A:B,2,0),"Conferir")</f>
        <v>2</v>
      </c>
      <c r="DE173" s="7" t="s">
        <v>156</v>
      </c>
      <c r="DF173" s="7" t="s">
        <v>156</v>
      </c>
      <c r="DG173" s="11">
        <f>IFERROR(VLOOKUP(DF173,Dicionário!A:B,2,0),"Conferir")</f>
        <v>1</v>
      </c>
      <c r="DH173" s="7" t="s">
        <v>175</v>
      </c>
      <c r="DI173" s="7" t="s">
        <v>127</v>
      </c>
      <c r="DJ173" s="7" t="s">
        <v>158</v>
      </c>
      <c r="DK173" s="11">
        <f>IFERROR(VLOOKUP(DJ173,Dicionário!A:B,2,0),"Conferir")</f>
        <v>2</v>
      </c>
      <c r="DL173" s="7" t="s">
        <v>237</v>
      </c>
      <c r="DM173" s="11">
        <f>IFERROR(VLOOKUP(DL173,Dicionário!A:B,2,0),"Conferir")</f>
        <v>1</v>
      </c>
      <c r="DN173" s="7" t="s">
        <v>177</v>
      </c>
      <c r="DO173" s="11">
        <f>IFERROR(VLOOKUP(DN173,Dicionário!A:B,2,0),"Conferir")</f>
        <v>5</v>
      </c>
      <c r="DP173" s="7" t="s">
        <v>126</v>
      </c>
      <c r="DQ173" s="11">
        <f>IFERROR(VLOOKUP(DP173,Dicionário!A:B,2,0),"Conferir")</f>
        <v>1</v>
      </c>
      <c r="DR173" s="7" t="s">
        <v>126</v>
      </c>
      <c r="DS173" s="11">
        <f>IFERROR(VLOOKUP(DR173,Dicionário!A:B,2,0),"Conferir")</f>
        <v>1</v>
      </c>
      <c r="DW173" s="7">
        <f t="shared" si="4"/>
        <v>4339</v>
      </c>
      <c r="DX173" s="7">
        <f t="shared" si="5"/>
        <v>2095</v>
      </c>
    </row>
    <row r="174" spans="1:128" ht="14" x14ac:dyDescent="0.15">
      <c r="A174" s="6">
        <v>44961.420424502314</v>
      </c>
      <c r="B174" s="7" t="s">
        <v>728</v>
      </c>
      <c r="C174" s="7" t="s">
        <v>1414</v>
      </c>
      <c r="D174" s="7" t="s">
        <v>126</v>
      </c>
      <c r="E174" s="7" t="s">
        <v>127</v>
      </c>
      <c r="F174" s="7" t="s">
        <v>127</v>
      </c>
      <c r="G174" s="7">
        <v>1</v>
      </c>
      <c r="H174" s="7" t="s">
        <v>128</v>
      </c>
      <c r="I174" s="7" t="s">
        <v>129</v>
      </c>
      <c r="J174" s="7" t="s">
        <v>130</v>
      </c>
      <c r="K174" s="7" t="s">
        <v>131</v>
      </c>
      <c r="L174" s="13" t="s">
        <v>1415</v>
      </c>
      <c r="M174" s="7">
        <v>2023010271</v>
      </c>
      <c r="N174" s="7" t="s">
        <v>1416</v>
      </c>
      <c r="O174" s="7">
        <v>11949047839</v>
      </c>
      <c r="P174" s="7">
        <v>525153160</v>
      </c>
      <c r="Q174" s="7">
        <v>46644648860</v>
      </c>
      <c r="R174" s="9">
        <v>38710</v>
      </c>
      <c r="S174" s="7">
        <v>2023</v>
      </c>
      <c r="T174" s="7">
        <v>17</v>
      </c>
      <c r="U174" s="7" t="s">
        <v>255</v>
      </c>
      <c r="V174" s="7" t="s">
        <v>136</v>
      </c>
      <c r="W174" s="7" t="s">
        <v>1417</v>
      </c>
      <c r="X174" s="8" t="s">
        <v>1418</v>
      </c>
      <c r="Y174" s="7" t="s">
        <v>139</v>
      </c>
      <c r="Z174" s="7" t="s">
        <v>140</v>
      </c>
      <c r="AA174" s="7" t="s">
        <v>167</v>
      </c>
      <c r="AB174" s="7" t="s">
        <v>142</v>
      </c>
      <c r="AD174" s="7">
        <v>4</v>
      </c>
      <c r="AE174" s="7">
        <v>3</v>
      </c>
      <c r="AF174" s="7">
        <f t="shared" si="0"/>
        <v>6</v>
      </c>
      <c r="AG174" s="7">
        <v>1</v>
      </c>
      <c r="AH174" s="7">
        <f t="shared" si="1"/>
        <v>7</v>
      </c>
      <c r="AI174" s="10" t="str">
        <f t="shared" si="2"/>
        <v>Ok</v>
      </c>
      <c r="AJ174" s="7" t="s">
        <v>143</v>
      </c>
      <c r="AK174" s="7">
        <v>0</v>
      </c>
      <c r="AL174" s="7" t="s">
        <v>145</v>
      </c>
      <c r="AM174" s="11">
        <f>IFERROR(VLOOKUP(AL174,Dicionário!A:B,2,0),"Conferir")</f>
        <v>2</v>
      </c>
      <c r="AN174" s="7">
        <v>2185</v>
      </c>
      <c r="AO174" s="7" t="s">
        <v>211</v>
      </c>
      <c r="AP174" s="7">
        <f>IFERROR(VLOOKUP(AO174,Dicionário!A:B,2,0),"Conferir")</f>
        <v>2</v>
      </c>
      <c r="AQ174" s="7">
        <v>1200</v>
      </c>
      <c r="AR174" s="7" t="s">
        <v>210</v>
      </c>
      <c r="AS174" s="11">
        <f>IFERROR(VLOOKUP(AR174,Dicionário!A:B,2,0),"Conferir")</f>
        <v>2</v>
      </c>
      <c r="AT174" s="7">
        <v>0</v>
      </c>
      <c r="AU174" s="7" t="s">
        <v>145</v>
      </c>
      <c r="AV174" s="7">
        <f>IFERROR(VLOOKUP(AU174,Dicionário!A:B,2,0),"Conferir")</f>
        <v>2</v>
      </c>
      <c r="AW174" s="7">
        <v>0</v>
      </c>
      <c r="AX174" s="7">
        <v>0</v>
      </c>
      <c r="AY174" s="7" t="s">
        <v>145</v>
      </c>
      <c r="AZ174" s="11">
        <f>IFERROR(VLOOKUP(AY174,Dicionário!A:B,2,0),"Conferir")</f>
        <v>2</v>
      </c>
      <c r="BA174" s="7">
        <v>0</v>
      </c>
      <c r="BB174" s="7" t="s">
        <v>145</v>
      </c>
      <c r="BC174" s="7">
        <f>IFERROR(VLOOKUP(BB174,Dicionário!A:B,2,0),"Conferir")</f>
        <v>2</v>
      </c>
      <c r="BD174" s="7">
        <v>0</v>
      </c>
      <c r="BE174" s="7" t="s">
        <v>145</v>
      </c>
      <c r="BF174" s="11">
        <f>IFERROR(VLOOKUP(BE174,Dicionário!A:B,2,0),"Conferir")</f>
        <v>2</v>
      </c>
      <c r="BH174" s="7">
        <v>1</v>
      </c>
      <c r="BI174" s="7" t="s">
        <v>186</v>
      </c>
      <c r="BJ174" s="11">
        <f>IFERROR(VLOOKUP(BI174,Dicionário!$A:$B,2,0),"Conferir")</f>
        <v>1</v>
      </c>
      <c r="BK174" s="7">
        <v>0</v>
      </c>
      <c r="BL174" s="7" t="s">
        <v>187</v>
      </c>
      <c r="BM174" s="11">
        <f>IFERROR(VLOOKUP(BL174,Dicionário!A:B,2,0),"Conferir")</f>
        <v>2</v>
      </c>
      <c r="BN174" s="7">
        <v>0</v>
      </c>
      <c r="BO174" s="7" t="s">
        <v>476</v>
      </c>
      <c r="BP174" s="7">
        <f>IFERROR(VLOOKUP(BO174,Dicionário!A:B,2,0),"Conferir")</f>
        <v>2</v>
      </c>
      <c r="BQ174" s="7">
        <v>138</v>
      </c>
      <c r="BR174" s="7" t="s">
        <v>149</v>
      </c>
      <c r="BS174" s="11">
        <f>IFERROR(VLOOKUP(BR174,Dicionário!A:B,2,0),"Conferir")</f>
        <v>2</v>
      </c>
      <c r="BT174" s="7">
        <v>134</v>
      </c>
      <c r="BU174" s="7" t="s">
        <v>149</v>
      </c>
      <c r="BV174" s="7">
        <f>IFERROR(VLOOKUP(BU174,Dicionário!A:B,2,0),"Conferir")</f>
        <v>2</v>
      </c>
      <c r="BW174" s="7">
        <v>0</v>
      </c>
      <c r="BX174" s="7" t="s">
        <v>148</v>
      </c>
      <c r="BY174" s="11">
        <f>IFERROR(VLOOKUP(BX174,Dicionário!A:B,2,0),"Conferir")</f>
        <v>2</v>
      </c>
      <c r="BZ174" s="7" t="s">
        <v>170</v>
      </c>
      <c r="CA174" s="7">
        <v>79</v>
      </c>
      <c r="CB174" s="7" t="s">
        <v>171</v>
      </c>
      <c r="CC174" s="11">
        <f>IFERROR(VLOOKUP(CB174,Dicionário!A:B,2,0),"Conferir")</f>
        <v>0</v>
      </c>
      <c r="CD174" s="7">
        <v>0</v>
      </c>
      <c r="CE174" s="7">
        <v>0</v>
      </c>
      <c r="CF174" s="7" t="s">
        <v>148</v>
      </c>
      <c r="CG174" s="7">
        <f>IFERROR(VLOOKUP(CF174,Dicionário!A:B,2,0),"Conferir")</f>
        <v>2</v>
      </c>
      <c r="CH174" s="7">
        <v>0</v>
      </c>
      <c r="CI174" s="7" t="s">
        <v>148</v>
      </c>
      <c r="CJ174" s="7">
        <f>IFERROR(VLOOKUP(CI174,Dicionário!A:B,2,0),"Conferir")</f>
        <v>2</v>
      </c>
      <c r="CK174" s="7">
        <v>0</v>
      </c>
      <c r="CL174" s="7" t="s">
        <v>148</v>
      </c>
      <c r="CM174" s="11">
        <f>IFERROR(VLOOKUP(CL174,Dicionário!A:B,2,0),"Conferir")</f>
        <v>2</v>
      </c>
      <c r="CO174" s="7">
        <v>1</v>
      </c>
      <c r="CP174" s="7">
        <v>0</v>
      </c>
      <c r="CQ174" s="7">
        <v>195</v>
      </c>
      <c r="CR174" s="7" t="s">
        <v>343</v>
      </c>
      <c r="CS174" s="11">
        <f>IFERROR(VLOOKUP(CR174,Dicionário!A:B,2,0),"Conferir")</f>
        <v>2</v>
      </c>
      <c r="CT174" s="7">
        <v>0</v>
      </c>
      <c r="CU174" s="7" t="s">
        <v>148</v>
      </c>
      <c r="CV174" s="11">
        <f>IFERROR(VLOOKUP(CU174,Dicionário!A:B,2,0),"Conferir")</f>
        <v>2</v>
      </c>
      <c r="CW174" s="7">
        <v>0</v>
      </c>
      <c r="CX174" s="7" t="s">
        <v>148</v>
      </c>
      <c r="CY174" s="11">
        <f>IFERROR(VLOOKUP(CX174,Dicionário!A:B,2,0),"Conferir")</f>
        <v>2</v>
      </c>
      <c r="CZ174" s="12">
        <f t="shared" si="3"/>
        <v>0</v>
      </c>
      <c r="DA174" s="7">
        <v>0</v>
      </c>
      <c r="DB174" s="7" t="s">
        <v>148</v>
      </c>
      <c r="DC174" s="7">
        <f>IFERROR(VLOOKUP(DB174,Dicionário!A:B,2,0),"Conferir")</f>
        <v>2</v>
      </c>
      <c r="DE174" s="7" t="s">
        <v>156</v>
      </c>
      <c r="DF174" s="7" t="s">
        <v>156</v>
      </c>
      <c r="DG174" s="11">
        <f>IFERROR(VLOOKUP(DF174,Dicionário!A:B,2,0),"Conferir")</f>
        <v>1</v>
      </c>
      <c r="DH174" s="7" t="s">
        <v>157</v>
      </c>
      <c r="DI174" s="7" t="s">
        <v>127</v>
      </c>
      <c r="DJ174" s="7" t="s">
        <v>158</v>
      </c>
      <c r="DK174" s="11">
        <f>IFERROR(VLOOKUP(DJ174,Dicionário!A:B,2,0),"Conferir")</f>
        <v>2</v>
      </c>
      <c r="DL174" s="7" t="s">
        <v>176</v>
      </c>
      <c r="DM174" s="11">
        <f>IFERROR(VLOOKUP(DL174,Dicionário!A:B,2,0),"Conferir")</f>
        <v>2</v>
      </c>
      <c r="DN174" s="7" t="s">
        <v>177</v>
      </c>
      <c r="DO174" s="11">
        <f>IFERROR(VLOOKUP(DN174,Dicionário!A:B,2,0),"Conferir")</f>
        <v>5</v>
      </c>
      <c r="DP174" s="7" t="s">
        <v>127</v>
      </c>
      <c r="DQ174" s="11">
        <f>IFERROR(VLOOKUP(DP174,Dicionário!A:B,2,0),"Conferir")</f>
        <v>2</v>
      </c>
      <c r="DR174" s="7" t="s">
        <v>127</v>
      </c>
      <c r="DS174" s="11">
        <f>IFERROR(VLOOKUP(DR174,Dicionário!A:B,2,0),"Conferir")</f>
        <v>2</v>
      </c>
      <c r="DW174" s="7">
        <f t="shared" si="4"/>
        <v>3385</v>
      </c>
      <c r="DX174" s="7">
        <f t="shared" si="5"/>
        <v>351</v>
      </c>
    </row>
    <row r="175" spans="1:128" ht="14" x14ac:dyDescent="0.15">
      <c r="A175" s="6">
        <v>44960.414917245369</v>
      </c>
      <c r="B175" s="7" t="s">
        <v>1012</v>
      </c>
      <c r="C175" s="7" t="s">
        <v>1419</v>
      </c>
      <c r="D175" s="7" t="s">
        <v>126</v>
      </c>
      <c r="E175" s="7" t="s">
        <v>127</v>
      </c>
      <c r="F175" s="7" t="s">
        <v>127</v>
      </c>
      <c r="G175" s="7" t="s">
        <v>128</v>
      </c>
      <c r="H175" s="7" t="s">
        <v>128</v>
      </c>
      <c r="I175" s="7" t="s">
        <v>129</v>
      </c>
      <c r="J175" s="7" t="s">
        <v>130</v>
      </c>
      <c r="K175" s="7" t="s">
        <v>131</v>
      </c>
      <c r="L175" s="7" t="s">
        <v>1420</v>
      </c>
      <c r="M175" s="7">
        <v>2023010273</v>
      </c>
      <c r="N175" s="7" t="s">
        <v>1421</v>
      </c>
      <c r="O175" s="7">
        <v>11973336449</v>
      </c>
      <c r="P175" s="7">
        <v>526944882</v>
      </c>
      <c r="Q175" s="7">
        <v>54185677804</v>
      </c>
      <c r="R175" s="9">
        <v>38688</v>
      </c>
      <c r="S175" s="7">
        <v>2023</v>
      </c>
      <c r="T175" s="7">
        <v>17</v>
      </c>
      <c r="U175" s="7" t="s">
        <v>255</v>
      </c>
      <c r="V175" s="7" t="s">
        <v>136</v>
      </c>
      <c r="W175" s="7" t="s">
        <v>1422</v>
      </c>
      <c r="X175" s="8" t="s">
        <v>1423</v>
      </c>
      <c r="Y175" s="7" t="s">
        <v>139</v>
      </c>
      <c r="Z175" s="7" t="s">
        <v>140</v>
      </c>
      <c r="AA175" s="7" t="s">
        <v>167</v>
      </c>
      <c r="AB175" s="7" t="s">
        <v>142</v>
      </c>
      <c r="AC175" s="7" t="s">
        <v>1424</v>
      </c>
      <c r="AD175" s="7">
        <v>3</v>
      </c>
      <c r="AE175" s="7">
        <v>3</v>
      </c>
      <c r="AF175" s="7">
        <f t="shared" si="0"/>
        <v>6</v>
      </c>
      <c r="AH175" s="7">
        <f t="shared" si="1"/>
        <v>6</v>
      </c>
      <c r="AI175" s="10" t="str">
        <f t="shared" si="2"/>
        <v>Ok</v>
      </c>
      <c r="AJ175" s="7" t="s">
        <v>143</v>
      </c>
      <c r="AK175" s="7">
        <v>0</v>
      </c>
      <c r="AL175" s="7" t="s">
        <v>145</v>
      </c>
      <c r="AM175" s="11">
        <f>IFERROR(VLOOKUP(AL175,Dicionário!A:B,2,0),"Conferir")</f>
        <v>2</v>
      </c>
      <c r="AN175" s="7">
        <v>5412</v>
      </c>
      <c r="AO175" s="7" t="s">
        <v>211</v>
      </c>
      <c r="AP175" s="7">
        <f>IFERROR(VLOOKUP(AO175,Dicionário!A:B,2,0),"Conferir")</f>
        <v>2</v>
      </c>
      <c r="AQ175" s="7">
        <v>3261</v>
      </c>
      <c r="AR175" s="7" t="s">
        <v>144</v>
      </c>
      <c r="AS175" s="11">
        <f>IFERROR(VLOOKUP(AR175,Dicionário!A:B,2,0),"Conferir")</f>
        <v>2</v>
      </c>
      <c r="AT175" s="7">
        <v>0</v>
      </c>
      <c r="AU175" s="7" t="s">
        <v>145</v>
      </c>
      <c r="AV175" s="7">
        <f>IFERROR(VLOOKUP(AU175,Dicionário!A:B,2,0),"Conferir")</f>
        <v>2</v>
      </c>
      <c r="AW175" s="7">
        <v>0</v>
      </c>
      <c r="AX175" s="7">
        <v>0</v>
      </c>
      <c r="AY175" s="7" t="s">
        <v>145</v>
      </c>
      <c r="AZ175" s="11">
        <f>IFERROR(VLOOKUP(AY175,Dicionário!A:B,2,0),"Conferir")</f>
        <v>2</v>
      </c>
      <c r="BA175" s="7">
        <v>0</v>
      </c>
      <c r="BB175" s="7" t="s">
        <v>145</v>
      </c>
      <c r="BC175" s="7">
        <f>IFERROR(VLOOKUP(BB175,Dicionário!A:B,2,0),"Conferir")</f>
        <v>2</v>
      </c>
      <c r="BD175" s="7">
        <v>0</v>
      </c>
      <c r="BE175" s="7" t="s">
        <v>145</v>
      </c>
      <c r="BF175" s="11">
        <f>IFERROR(VLOOKUP(BE175,Dicionário!A:B,2,0),"Conferir")</f>
        <v>2</v>
      </c>
      <c r="BH175" s="7">
        <v>0</v>
      </c>
      <c r="BI175" s="7" t="s">
        <v>146</v>
      </c>
      <c r="BJ175" s="11">
        <f>IFERROR(VLOOKUP(BI175,Dicionário!$A:$B,2,0),"Conferir")</f>
        <v>2</v>
      </c>
      <c r="BK175" s="7">
        <v>750</v>
      </c>
      <c r="BL175" s="7" t="s">
        <v>602</v>
      </c>
      <c r="BM175" s="11">
        <f>IFERROR(VLOOKUP(BL175,Dicionário!A:B,2,0),"Conferir")</f>
        <v>1</v>
      </c>
      <c r="BN175" s="7">
        <v>0</v>
      </c>
      <c r="BO175" s="7" t="s">
        <v>148</v>
      </c>
      <c r="BP175" s="7">
        <f>IFERROR(VLOOKUP(BO175,Dicionário!A:B,2,0),"Conferir")</f>
        <v>2</v>
      </c>
      <c r="BQ175" s="7">
        <v>118</v>
      </c>
      <c r="BR175" s="7" t="s">
        <v>169</v>
      </c>
      <c r="BS175" s="11">
        <f>IFERROR(VLOOKUP(BR175,Dicionário!A:B,2,0),"Conferir")</f>
        <v>0</v>
      </c>
      <c r="BT175" s="7">
        <v>291</v>
      </c>
      <c r="BU175" s="7" t="s">
        <v>149</v>
      </c>
      <c r="BV175" s="7">
        <f>IFERROR(VLOOKUP(BU175,Dicionário!A:B,2,0),"Conferir")</f>
        <v>2</v>
      </c>
      <c r="BW175" s="7">
        <v>30</v>
      </c>
      <c r="BX175" s="7" t="s">
        <v>1089</v>
      </c>
      <c r="BY175" s="11">
        <f>IFERROR(VLOOKUP(BX175,Dicionário!A:B,2,0),"Conferir")</f>
        <v>0</v>
      </c>
      <c r="BZ175" s="7" t="s">
        <v>214</v>
      </c>
      <c r="CA175" s="7">
        <v>107</v>
      </c>
      <c r="CB175" s="7" t="s">
        <v>190</v>
      </c>
      <c r="CC175" s="11">
        <f>IFERROR(VLOOKUP(CB175,Dicionário!A:B,2,0),"Conferir")</f>
        <v>2</v>
      </c>
      <c r="CD175" s="7">
        <v>200</v>
      </c>
      <c r="CE175" s="7">
        <v>0</v>
      </c>
      <c r="CF175" s="7" t="s">
        <v>148</v>
      </c>
      <c r="CG175" s="7">
        <f>IFERROR(VLOOKUP(CF175,Dicionário!A:B,2,0),"Conferir")</f>
        <v>2</v>
      </c>
      <c r="CH175" s="7">
        <v>0</v>
      </c>
      <c r="CI175" s="7" t="s">
        <v>148</v>
      </c>
      <c r="CJ175" s="7">
        <f>IFERROR(VLOOKUP(CI175,Dicionário!A:B,2,0),"Conferir")</f>
        <v>2</v>
      </c>
      <c r="CK175" s="7">
        <v>0</v>
      </c>
      <c r="CL175" s="7" t="s">
        <v>148</v>
      </c>
      <c r="CM175" s="11">
        <f>IFERROR(VLOOKUP(CL175,Dicionário!A:B,2,0),"Conferir")</f>
        <v>2</v>
      </c>
      <c r="CO175" s="7">
        <v>1</v>
      </c>
      <c r="CP175" s="7">
        <v>0</v>
      </c>
      <c r="CQ175" s="7">
        <v>1624</v>
      </c>
      <c r="CR175" s="7" t="s">
        <v>247</v>
      </c>
      <c r="CS175" s="11">
        <f>IFERROR(VLOOKUP(CR175,Dicionário!A:B,2,0),"Conferir")</f>
        <v>2</v>
      </c>
      <c r="CT175" s="7">
        <v>1062</v>
      </c>
      <c r="CU175" s="7" t="s">
        <v>247</v>
      </c>
      <c r="CV175" s="11">
        <f>IFERROR(VLOOKUP(CU175,Dicionário!A:B,2,0),"Conferir")</f>
        <v>2</v>
      </c>
      <c r="CW175" s="7">
        <v>462</v>
      </c>
      <c r="CX175" s="7" t="s">
        <v>247</v>
      </c>
      <c r="CY175" s="11">
        <f>IFERROR(VLOOKUP(CX175,Dicionário!A:B,2,0),"Conferir")</f>
        <v>2</v>
      </c>
      <c r="CZ175" s="12">
        <f t="shared" si="3"/>
        <v>-50</v>
      </c>
      <c r="DA175" s="7">
        <v>0</v>
      </c>
      <c r="DB175" s="7" t="s">
        <v>148</v>
      </c>
      <c r="DC175" s="7">
        <f>IFERROR(VLOOKUP(DB175,Dicionário!A:B,2,0),"Conferir")</f>
        <v>2</v>
      </c>
      <c r="DD175" s="7" t="s">
        <v>1425</v>
      </c>
      <c r="DE175" s="7" t="s">
        <v>379</v>
      </c>
      <c r="DF175" s="7" t="s">
        <v>156</v>
      </c>
      <c r="DG175" s="11">
        <f>IFERROR(VLOOKUP(DF175,Dicionário!A:B,2,0),"Conferir")</f>
        <v>1</v>
      </c>
      <c r="DH175" s="7" t="s">
        <v>157</v>
      </c>
      <c r="DJ175" s="7" t="s">
        <v>158</v>
      </c>
      <c r="DK175" s="11">
        <f>IFERROR(VLOOKUP(DJ175,Dicionário!A:B,2,0),"Conferir")</f>
        <v>2</v>
      </c>
      <c r="DL175" s="7" t="s">
        <v>177</v>
      </c>
      <c r="DM175" s="11">
        <f>IFERROR(VLOOKUP(DL175,Dicionário!A:B,2,0),"Conferir")</f>
        <v>5</v>
      </c>
      <c r="DN175" s="7" t="s">
        <v>177</v>
      </c>
      <c r="DO175" s="11">
        <f>IFERROR(VLOOKUP(DN175,Dicionário!A:B,2,0),"Conferir")</f>
        <v>5</v>
      </c>
      <c r="DP175" s="7" t="s">
        <v>127</v>
      </c>
      <c r="DQ175" s="11">
        <f>IFERROR(VLOOKUP(DP175,Dicionário!A:B,2,0),"Conferir")</f>
        <v>2</v>
      </c>
      <c r="DR175" s="7" t="s">
        <v>127</v>
      </c>
      <c r="DS175" s="11">
        <f>IFERROR(VLOOKUP(DR175,Dicionário!A:B,2,0),"Conferir")</f>
        <v>2</v>
      </c>
      <c r="DW175" s="7">
        <f t="shared" si="4"/>
        <v>8673</v>
      </c>
      <c r="DX175" s="7">
        <f t="shared" si="5"/>
        <v>1466</v>
      </c>
    </row>
    <row r="176" spans="1:128" ht="14" x14ac:dyDescent="0.15">
      <c r="A176" s="6">
        <v>44961.591538796296</v>
      </c>
      <c r="B176" s="7" t="s">
        <v>314</v>
      </c>
      <c r="C176" s="7" t="s">
        <v>1426</v>
      </c>
      <c r="D176" s="7" t="s">
        <v>126</v>
      </c>
      <c r="E176" s="7" t="s">
        <v>127</v>
      </c>
      <c r="F176" s="7" t="s">
        <v>127</v>
      </c>
      <c r="G176" s="7">
        <v>1</v>
      </c>
      <c r="H176" s="7" t="s">
        <v>128</v>
      </c>
      <c r="I176" s="7" t="s">
        <v>129</v>
      </c>
      <c r="J176" s="7" t="s">
        <v>274</v>
      </c>
      <c r="K176" s="7" t="s">
        <v>131</v>
      </c>
      <c r="L176" s="7" t="s">
        <v>1427</v>
      </c>
      <c r="M176" s="7">
        <v>2023010274</v>
      </c>
      <c r="N176" s="7" t="s">
        <v>1428</v>
      </c>
      <c r="O176" s="7">
        <v>11983654353</v>
      </c>
      <c r="P176" s="7">
        <v>602050613</v>
      </c>
      <c r="Q176" s="7">
        <v>54031816871</v>
      </c>
      <c r="R176" s="9">
        <v>38524</v>
      </c>
      <c r="S176" s="7">
        <v>2023</v>
      </c>
      <c r="T176" s="7">
        <v>18</v>
      </c>
      <c r="U176" s="7" t="s">
        <v>255</v>
      </c>
      <c r="V176" s="7" t="s">
        <v>136</v>
      </c>
      <c r="W176" s="7" t="s">
        <v>1429</v>
      </c>
      <c r="X176" s="8" t="s">
        <v>1430</v>
      </c>
      <c r="Y176" s="7" t="s">
        <v>139</v>
      </c>
      <c r="Z176" s="7" t="s">
        <v>140</v>
      </c>
      <c r="AA176" s="7" t="s">
        <v>167</v>
      </c>
      <c r="AB176" s="7" t="s">
        <v>142</v>
      </c>
      <c r="AD176" s="7">
        <v>3</v>
      </c>
      <c r="AE176" s="7">
        <v>1</v>
      </c>
      <c r="AF176" s="7">
        <f t="shared" si="0"/>
        <v>2</v>
      </c>
      <c r="AG176" s="7">
        <v>2</v>
      </c>
      <c r="AH176" s="7">
        <f t="shared" si="1"/>
        <v>4</v>
      </c>
      <c r="AI176" s="10" t="str">
        <f t="shared" si="2"/>
        <v>Ok</v>
      </c>
      <c r="AJ176" s="7" t="s">
        <v>222</v>
      </c>
      <c r="AK176" s="7">
        <v>0</v>
      </c>
      <c r="AL176" s="7" t="s">
        <v>145</v>
      </c>
      <c r="AM176" s="11">
        <f>IFERROR(VLOOKUP(AL176,Dicionário!A:B,2,0),"Conferir")</f>
        <v>2</v>
      </c>
      <c r="AN176" s="7">
        <v>0</v>
      </c>
      <c r="AO176" s="7" t="s">
        <v>145</v>
      </c>
      <c r="AP176" s="7">
        <f>IFERROR(VLOOKUP(AO176,Dicionário!A:B,2,0),"Conferir")</f>
        <v>2</v>
      </c>
      <c r="AQ176" s="7">
        <v>1212</v>
      </c>
      <c r="AR176" s="7" t="s">
        <v>223</v>
      </c>
      <c r="AS176" s="11">
        <f>IFERROR(VLOOKUP(AR176,Dicionário!A:B,2,0),"Conferir")</f>
        <v>2</v>
      </c>
      <c r="AT176" s="7">
        <v>1116</v>
      </c>
      <c r="AU176" s="7" t="s">
        <v>144</v>
      </c>
      <c r="AV176" s="7">
        <f>IFERROR(VLOOKUP(AU176,Dicionário!A:B,2,0),"Conferir")</f>
        <v>2</v>
      </c>
      <c r="AW176" s="7">
        <v>0</v>
      </c>
      <c r="AX176" s="7">
        <v>0</v>
      </c>
      <c r="AY176" s="7" t="s">
        <v>145</v>
      </c>
      <c r="AZ176" s="11">
        <f>IFERROR(VLOOKUP(AY176,Dicionário!A:B,2,0),"Conferir")</f>
        <v>2</v>
      </c>
      <c r="BA176" s="7">
        <v>0</v>
      </c>
      <c r="BB176" s="7" t="s">
        <v>145</v>
      </c>
      <c r="BC176" s="7">
        <f>IFERROR(VLOOKUP(BB176,Dicionário!A:B,2,0),"Conferir")</f>
        <v>2</v>
      </c>
      <c r="BD176" s="7">
        <v>0</v>
      </c>
      <c r="BE176" s="7" t="s">
        <v>145</v>
      </c>
      <c r="BF176" s="11">
        <f>IFERROR(VLOOKUP(BE176,Dicionário!A:B,2,0),"Conferir")</f>
        <v>2</v>
      </c>
      <c r="BH176" s="7">
        <v>0</v>
      </c>
      <c r="BI176" s="7" t="s">
        <v>186</v>
      </c>
      <c r="BJ176" s="11">
        <f>IFERROR(VLOOKUP(BI176,Dicionário!$A:$B,2,0),"Conferir")</f>
        <v>1</v>
      </c>
      <c r="BK176" s="7">
        <v>750</v>
      </c>
      <c r="BL176" s="7" t="s">
        <v>375</v>
      </c>
      <c r="BM176" s="11">
        <f>IFERROR(VLOOKUP(BL176,Dicionário!A:B,2,0),"Conferir")</f>
        <v>2</v>
      </c>
      <c r="BN176" s="7">
        <v>420</v>
      </c>
      <c r="BO176" s="7" t="s">
        <v>188</v>
      </c>
      <c r="BP176" s="7">
        <f>IFERROR(VLOOKUP(BO176,Dicionário!A:B,2,0),"Conferir")</f>
        <v>2</v>
      </c>
      <c r="BQ176" s="7">
        <v>0</v>
      </c>
      <c r="BR176" s="7" t="s">
        <v>149</v>
      </c>
      <c r="BS176" s="11">
        <f>IFERROR(VLOOKUP(BR176,Dicionário!A:B,2,0),"Conferir")</f>
        <v>2</v>
      </c>
      <c r="BT176" s="7">
        <v>282</v>
      </c>
      <c r="BU176" s="7" t="s">
        <v>149</v>
      </c>
      <c r="BV176" s="7">
        <f>IFERROR(VLOOKUP(BU176,Dicionário!A:B,2,0),"Conferir")</f>
        <v>2</v>
      </c>
      <c r="BW176" s="7">
        <v>63</v>
      </c>
      <c r="BX176" s="7" t="s">
        <v>189</v>
      </c>
      <c r="BY176" s="11">
        <f>IFERROR(VLOOKUP(BX176,Dicionário!A:B,2,0),"Conferir")</f>
        <v>2</v>
      </c>
      <c r="BZ176" s="7" t="s">
        <v>151</v>
      </c>
      <c r="CA176" s="7">
        <v>0</v>
      </c>
      <c r="CB176" s="7" t="s">
        <v>148</v>
      </c>
      <c r="CC176" s="11">
        <f>IFERROR(VLOOKUP(CB176,Dicionário!A:B,2,0),"Conferir")</f>
        <v>2</v>
      </c>
      <c r="CD176" s="7">
        <v>0</v>
      </c>
      <c r="CE176" s="7">
        <v>0</v>
      </c>
      <c r="CF176" s="7" t="s">
        <v>301</v>
      </c>
      <c r="CG176" s="7">
        <f>IFERROR(VLOOKUP(CF176,Dicionário!A:B,2,0),"Conferir")</f>
        <v>2</v>
      </c>
      <c r="CH176" s="7">
        <v>0</v>
      </c>
      <c r="CI176" s="7" t="s">
        <v>148</v>
      </c>
      <c r="CJ176" s="7">
        <f>IFERROR(VLOOKUP(CI176,Dicionário!A:B,2,0),"Conferir")</f>
        <v>2</v>
      </c>
      <c r="CK176" s="7">
        <v>96</v>
      </c>
      <c r="CL176" s="7" t="s">
        <v>152</v>
      </c>
      <c r="CM176" s="11">
        <f>IFERROR(VLOOKUP(CL176,Dicionário!A:B,2,0),"Conferir")</f>
        <v>2</v>
      </c>
      <c r="CO176" s="7">
        <v>0</v>
      </c>
      <c r="CP176" s="7">
        <v>0</v>
      </c>
      <c r="CQ176" s="7">
        <v>0</v>
      </c>
      <c r="CR176" s="7" t="s">
        <v>148</v>
      </c>
      <c r="CS176" s="11">
        <f>IFERROR(VLOOKUP(CR176,Dicionário!A:B,2,0),"Conferir")</f>
        <v>2</v>
      </c>
      <c r="CT176" s="7">
        <v>0</v>
      </c>
      <c r="CU176" s="7" t="s">
        <v>148</v>
      </c>
      <c r="CV176" s="11">
        <f>IFERROR(VLOOKUP(CU176,Dicionário!A:B,2,0),"Conferir")</f>
        <v>2</v>
      </c>
      <c r="CW176" s="7">
        <v>0</v>
      </c>
      <c r="CX176" s="7" t="s">
        <v>148</v>
      </c>
      <c r="CY176" s="11">
        <f>IFERROR(VLOOKUP(CX176,Dicionário!A:B,2,0),"Conferir")</f>
        <v>2</v>
      </c>
      <c r="CZ176" s="12">
        <f t="shared" si="3"/>
        <v>0</v>
      </c>
      <c r="DA176" s="7">
        <v>1596</v>
      </c>
      <c r="DB176" s="7" t="s">
        <v>247</v>
      </c>
      <c r="DC176" s="7">
        <f>IFERROR(VLOOKUP(DB176,Dicionário!A:B,2,0),"Conferir")</f>
        <v>2</v>
      </c>
      <c r="DE176" s="7" t="s">
        <v>156</v>
      </c>
      <c r="DF176" s="7" t="s">
        <v>156</v>
      </c>
      <c r="DG176" s="11">
        <f>IFERROR(VLOOKUP(DF176,Dicionário!A:B,2,0),"Conferir")</f>
        <v>1</v>
      </c>
      <c r="DH176" s="7" t="s">
        <v>157</v>
      </c>
      <c r="DJ176" s="7" t="s">
        <v>158</v>
      </c>
      <c r="DK176" s="11">
        <f>IFERROR(VLOOKUP(DJ176,Dicionário!A:B,2,0),"Conferir")</f>
        <v>2</v>
      </c>
      <c r="DL176" s="7" t="s">
        <v>237</v>
      </c>
      <c r="DM176" s="11">
        <f>IFERROR(VLOOKUP(DL176,Dicionário!A:B,2,0),"Conferir")</f>
        <v>1</v>
      </c>
      <c r="DN176" s="7" t="s">
        <v>177</v>
      </c>
      <c r="DO176" s="11">
        <f>IFERROR(VLOOKUP(DN176,Dicionário!A:B,2,0),"Conferir")</f>
        <v>5</v>
      </c>
      <c r="DP176" s="7" t="s">
        <v>127</v>
      </c>
      <c r="DQ176" s="11">
        <f>IFERROR(VLOOKUP(DP176,Dicionário!A:B,2,0),"Conferir")</f>
        <v>2</v>
      </c>
      <c r="DR176" s="7" t="s">
        <v>127</v>
      </c>
      <c r="DS176" s="11">
        <f>IFERROR(VLOOKUP(DR176,Dicionário!A:B,2,0),"Conferir")</f>
        <v>2</v>
      </c>
      <c r="DW176" s="7">
        <f t="shared" si="4"/>
        <v>2328</v>
      </c>
      <c r="DX176" s="7">
        <f t="shared" si="5"/>
        <v>1548</v>
      </c>
    </row>
    <row r="177" spans="1:128" ht="14" x14ac:dyDescent="0.15">
      <c r="A177" s="6">
        <v>44968.436765891209</v>
      </c>
      <c r="B177" s="7" t="s">
        <v>303</v>
      </c>
      <c r="C177" s="7" t="s">
        <v>1431</v>
      </c>
      <c r="D177" s="7" t="s">
        <v>126</v>
      </c>
      <c r="E177" s="7" t="s">
        <v>127</v>
      </c>
      <c r="F177" s="7" t="s">
        <v>127</v>
      </c>
      <c r="G177" s="7" t="s">
        <v>128</v>
      </c>
      <c r="H177" s="7" t="s">
        <v>128</v>
      </c>
      <c r="I177" s="7" t="s">
        <v>129</v>
      </c>
      <c r="J177" s="7" t="s">
        <v>130</v>
      </c>
      <c r="K177" s="7" t="s">
        <v>131</v>
      </c>
      <c r="L177" s="7" t="s">
        <v>1432</v>
      </c>
      <c r="M177" s="7">
        <v>2023010276</v>
      </c>
      <c r="N177" s="7" t="s">
        <v>1433</v>
      </c>
      <c r="O177" s="7">
        <v>11946790822</v>
      </c>
      <c r="P177" s="7">
        <v>554361462</v>
      </c>
      <c r="Q177" s="7">
        <v>51606241800</v>
      </c>
      <c r="R177" s="9">
        <v>38649</v>
      </c>
      <c r="S177" s="7">
        <v>2023</v>
      </c>
      <c r="T177" s="7">
        <v>17</v>
      </c>
      <c r="U177" s="7" t="s">
        <v>164</v>
      </c>
      <c r="V177" s="7" t="s">
        <v>136</v>
      </c>
      <c r="W177" s="7" t="s">
        <v>1434</v>
      </c>
      <c r="X177" s="8" t="s">
        <v>1435</v>
      </c>
      <c r="Y177" s="7" t="s">
        <v>139</v>
      </c>
      <c r="Z177" s="7" t="s">
        <v>140</v>
      </c>
      <c r="AA177" s="7" t="s">
        <v>167</v>
      </c>
      <c r="AB177" s="7" t="s">
        <v>142</v>
      </c>
      <c r="AD177" s="7">
        <v>2</v>
      </c>
      <c r="AE177" s="7">
        <v>2</v>
      </c>
      <c r="AF177" s="7">
        <f t="shared" si="0"/>
        <v>4</v>
      </c>
      <c r="AH177" s="7">
        <f t="shared" si="1"/>
        <v>4</v>
      </c>
      <c r="AI177" s="10" t="str">
        <f t="shared" si="2"/>
        <v>Ok</v>
      </c>
      <c r="AJ177" s="7" t="s">
        <v>143</v>
      </c>
      <c r="AK177" s="7">
        <v>700</v>
      </c>
      <c r="AL177" s="7" t="s">
        <v>267</v>
      </c>
      <c r="AM177" s="11">
        <f>IFERROR(VLOOKUP(AL177,Dicionário!A:B,2,0),"Conferir")</f>
        <v>0</v>
      </c>
      <c r="AN177" s="7">
        <v>0</v>
      </c>
      <c r="AO177" s="7" t="s">
        <v>145</v>
      </c>
      <c r="AP177" s="7">
        <f>IFERROR(VLOOKUP(AO177,Dicionário!A:B,2,0),"Conferir")</f>
        <v>2</v>
      </c>
      <c r="AQ177" s="7">
        <v>1600</v>
      </c>
      <c r="AR177" s="7" t="s">
        <v>267</v>
      </c>
      <c r="AS177" s="11">
        <f>IFERROR(VLOOKUP(AR177,Dicionário!A:B,2,0),"Conferir")</f>
        <v>0</v>
      </c>
      <c r="AT177" s="7">
        <v>0</v>
      </c>
      <c r="AU177" s="7" t="s">
        <v>145</v>
      </c>
      <c r="AV177" s="7">
        <f>IFERROR(VLOOKUP(AU177,Dicionário!A:B,2,0),"Conferir")</f>
        <v>2</v>
      </c>
      <c r="AW177" s="7">
        <v>0</v>
      </c>
      <c r="AX177" s="7">
        <v>0</v>
      </c>
      <c r="AY177" s="7" t="s">
        <v>145</v>
      </c>
      <c r="AZ177" s="11">
        <f>IFERROR(VLOOKUP(AY177,Dicionário!A:B,2,0),"Conferir")</f>
        <v>2</v>
      </c>
      <c r="BA177" s="7">
        <v>0</v>
      </c>
      <c r="BB177" s="7" t="s">
        <v>145</v>
      </c>
      <c r="BC177" s="7">
        <f>IFERROR(VLOOKUP(BB177,Dicionário!A:B,2,0),"Conferir")</f>
        <v>2</v>
      </c>
      <c r="BD177" s="7">
        <v>0</v>
      </c>
      <c r="BE177" s="7" t="s">
        <v>145</v>
      </c>
      <c r="BF177" s="11">
        <f>IFERROR(VLOOKUP(BE177,Dicionário!A:B,2,0),"Conferir")</f>
        <v>2</v>
      </c>
      <c r="BH177" s="7">
        <v>0</v>
      </c>
      <c r="BI177" s="7" t="s">
        <v>146</v>
      </c>
      <c r="BJ177" s="11">
        <f>IFERROR(VLOOKUP(BI177,Dicionário!$A:$B,2,0),"Conferir")</f>
        <v>2</v>
      </c>
      <c r="BK177" s="7">
        <v>800</v>
      </c>
      <c r="BL177" s="7" t="s">
        <v>147</v>
      </c>
      <c r="BM177" s="11">
        <f>IFERROR(VLOOKUP(BL177,Dicionário!A:B,2,0),"Conferir")</f>
        <v>0</v>
      </c>
      <c r="BN177" s="7">
        <v>0</v>
      </c>
      <c r="BO177" s="7" t="s">
        <v>148</v>
      </c>
      <c r="BP177" s="7">
        <f>IFERROR(VLOOKUP(BO177,Dicionário!A:B,2,0),"Conferir")</f>
        <v>2</v>
      </c>
      <c r="BQ177" s="7">
        <v>50</v>
      </c>
      <c r="BR177" s="7" t="s">
        <v>169</v>
      </c>
      <c r="BS177" s="11">
        <f>IFERROR(VLOOKUP(BR177,Dicionário!A:B,2,0),"Conferir")</f>
        <v>0</v>
      </c>
      <c r="BT177" s="7">
        <v>65</v>
      </c>
      <c r="BU177" s="7" t="s">
        <v>150</v>
      </c>
      <c r="BV177" s="7">
        <f>IFERROR(VLOOKUP(BU177,Dicionário!A:B,2,0),"Conferir")</f>
        <v>0</v>
      </c>
      <c r="BW177" s="7">
        <v>156</v>
      </c>
      <c r="BX177" s="7" t="s">
        <v>300</v>
      </c>
      <c r="BY177" s="11">
        <f>IFERROR(VLOOKUP(BX177,Dicionário!A:B,2,0),"Conferir")</f>
        <v>0</v>
      </c>
      <c r="BZ177" s="7" t="s">
        <v>1436</v>
      </c>
      <c r="CA177" s="7">
        <v>0</v>
      </c>
      <c r="CB177" s="7" t="s">
        <v>148</v>
      </c>
      <c r="CC177" s="11">
        <f>IFERROR(VLOOKUP(CB177,Dicionário!A:B,2,0),"Conferir")</f>
        <v>2</v>
      </c>
      <c r="CD177" s="7">
        <v>200</v>
      </c>
      <c r="CE177" s="7">
        <v>0</v>
      </c>
      <c r="CF177" s="7" t="s">
        <v>148</v>
      </c>
      <c r="CG177" s="7">
        <f>IFERROR(VLOOKUP(CF177,Dicionário!A:B,2,0),"Conferir")</f>
        <v>2</v>
      </c>
      <c r="CH177" s="7">
        <v>0</v>
      </c>
      <c r="CI177" s="7" t="s">
        <v>148</v>
      </c>
      <c r="CJ177" s="7">
        <f>IFERROR(VLOOKUP(CI177,Dicionário!A:B,2,0),"Conferir")</f>
        <v>2</v>
      </c>
      <c r="CK177" s="7">
        <v>115</v>
      </c>
      <c r="CL177" s="7" t="s">
        <v>152</v>
      </c>
      <c r="CM177" s="11">
        <f>IFERROR(VLOOKUP(CL177,Dicionário!A:B,2,0),"Conferir")</f>
        <v>2</v>
      </c>
      <c r="CN177" s="7" t="s">
        <v>1437</v>
      </c>
      <c r="CO177" s="7">
        <v>0</v>
      </c>
      <c r="CP177" s="7">
        <v>0</v>
      </c>
      <c r="CQ177" s="7">
        <v>0</v>
      </c>
      <c r="CR177" s="7" t="s">
        <v>148</v>
      </c>
      <c r="CS177" s="11">
        <f>IFERROR(VLOOKUP(CR177,Dicionário!A:B,2,0),"Conferir")</f>
        <v>2</v>
      </c>
      <c r="CT177" s="7">
        <v>0</v>
      </c>
      <c r="CU177" s="7" t="s">
        <v>148</v>
      </c>
      <c r="CV177" s="11">
        <f>IFERROR(VLOOKUP(CU177,Dicionário!A:B,2,0),"Conferir")</f>
        <v>2</v>
      </c>
      <c r="CW177" s="7">
        <v>0</v>
      </c>
      <c r="CX177" s="7" t="s">
        <v>148</v>
      </c>
      <c r="CY177" s="11">
        <f>IFERROR(VLOOKUP(CX177,Dicionário!A:B,2,0),"Conferir")</f>
        <v>2</v>
      </c>
      <c r="CZ177" s="12">
        <f t="shared" si="3"/>
        <v>0</v>
      </c>
      <c r="DA177" s="7">
        <v>0</v>
      </c>
      <c r="DB177" s="7" t="s">
        <v>148</v>
      </c>
      <c r="DC177" s="7">
        <f>IFERROR(VLOOKUP(DB177,Dicionário!A:B,2,0),"Conferir")</f>
        <v>2</v>
      </c>
      <c r="DE177" s="7" t="s">
        <v>156</v>
      </c>
      <c r="DF177" s="7" t="s">
        <v>156</v>
      </c>
      <c r="DG177" s="11">
        <f>IFERROR(VLOOKUP(DF177,Dicionário!A:B,2,0),"Conferir")</f>
        <v>1</v>
      </c>
      <c r="DH177" s="7" t="s">
        <v>157</v>
      </c>
      <c r="DJ177" s="7" t="s">
        <v>158</v>
      </c>
      <c r="DK177" s="11">
        <f>IFERROR(VLOOKUP(DJ177,Dicionário!A:B,2,0),"Conferir")</f>
        <v>2</v>
      </c>
      <c r="DL177" s="7" t="s">
        <v>260</v>
      </c>
      <c r="DM177" s="11">
        <f>IFERROR(VLOOKUP(DL177,Dicionário!A:B,2,0),"Conferir")</f>
        <v>3</v>
      </c>
      <c r="DN177" s="7" t="s">
        <v>177</v>
      </c>
      <c r="DO177" s="11">
        <f>IFERROR(VLOOKUP(DN177,Dicionário!A:B,2,0),"Conferir")</f>
        <v>5</v>
      </c>
      <c r="DP177" s="7" t="s">
        <v>126</v>
      </c>
      <c r="DQ177" s="11">
        <f>IFERROR(VLOOKUP(DP177,Dicionário!A:B,2,0),"Conferir")</f>
        <v>1</v>
      </c>
      <c r="DR177" s="7" t="s">
        <v>126</v>
      </c>
      <c r="DS177" s="11">
        <f>IFERROR(VLOOKUP(DR177,Dicionário!A:B,2,0),"Conferir")</f>
        <v>1</v>
      </c>
      <c r="DW177" s="7">
        <f t="shared" si="4"/>
        <v>2300</v>
      </c>
      <c r="DX177" s="7">
        <f t="shared" si="5"/>
        <v>1230</v>
      </c>
    </row>
    <row r="178" spans="1:128" ht="14" x14ac:dyDescent="0.15">
      <c r="A178" s="6">
        <v>44960.564514328704</v>
      </c>
      <c r="B178" s="7" t="s">
        <v>352</v>
      </c>
      <c r="C178" s="7" t="s">
        <v>1438</v>
      </c>
      <c r="D178" s="7" t="s">
        <v>126</v>
      </c>
      <c r="E178" s="7" t="s">
        <v>126</v>
      </c>
      <c r="F178" s="7" t="s">
        <v>127</v>
      </c>
      <c r="G178" s="7">
        <v>2</v>
      </c>
      <c r="H178" s="7">
        <v>3</v>
      </c>
      <c r="I178" s="7" t="s">
        <v>129</v>
      </c>
      <c r="J178" s="7" t="s">
        <v>130</v>
      </c>
      <c r="K178" s="7" t="s">
        <v>131</v>
      </c>
      <c r="L178" s="7" t="s">
        <v>1439</v>
      </c>
      <c r="M178" s="7">
        <v>2023010284</v>
      </c>
      <c r="N178" s="7" t="s">
        <v>1440</v>
      </c>
      <c r="O178" s="7">
        <v>11972641479</v>
      </c>
      <c r="P178" s="7">
        <v>500216757</v>
      </c>
      <c r="Q178" s="7">
        <v>57494165851</v>
      </c>
      <c r="R178" s="9">
        <v>37821</v>
      </c>
      <c r="S178" s="7">
        <v>2021</v>
      </c>
      <c r="T178" s="7">
        <v>20</v>
      </c>
      <c r="U178" s="7" t="s">
        <v>164</v>
      </c>
      <c r="V178" s="7" t="s">
        <v>136</v>
      </c>
      <c r="W178" s="7" t="s">
        <v>1441</v>
      </c>
      <c r="X178" s="8" t="s">
        <v>1442</v>
      </c>
      <c r="Y178" s="7" t="s">
        <v>185</v>
      </c>
      <c r="Z178" s="7" t="s">
        <v>140</v>
      </c>
      <c r="AA178" s="7" t="s">
        <v>167</v>
      </c>
      <c r="AB178" s="7" t="s">
        <v>142</v>
      </c>
      <c r="AD178" s="7">
        <v>3</v>
      </c>
      <c r="AE178" s="7">
        <v>3</v>
      </c>
      <c r="AF178" s="7">
        <f t="shared" si="0"/>
        <v>6</v>
      </c>
      <c r="AG178" s="7">
        <v>0</v>
      </c>
      <c r="AH178" s="7">
        <f t="shared" si="1"/>
        <v>6</v>
      </c>
      <c r="AI178" s="10" t="str">
        <f t="shared" si="2"/>
        <v>Ok</v>
      </c>
      <c r="AJ178" s="7" t="s">
        <v>222</v>
      </c>
      <c r="AK178" s="7">
        <v>0</v>
      </c>
      <c r="AL178" s="7" t="s">
        <v>145</v>
      </c>
      <c r="AM178" s="11">
        <f>IFERROR(VLOOKUP(AL178,Dicionário!A:B,2,0),"Conferir")</f>
        <v>2</v>
      </c>
      <c r="AN178" s="7">
        <v>1200</v>
      </c>
      <c r="AO178" s="7" t="s">
        <v>223</v>
      </c>
      <c r="AP178" s="7">
        <f>IFERROR(VLOOKUP(AO178,Dicionário!A:B,2,0),"Conferir")</f>
        <v>2</v>
      </c>
      <c r="AQ178" s="7">
        <v>1200</v>
      </c>
      <c r="AR178" s="7" t="s">
        <v>223</v>
      </c>
      <c r="AS178" s="11">
        <f>IFERROR(VLOOKUP(AR178,Dicionário!A:B,2,0),"Conferir")</f>
        <v>2</v>
      </c>
      <c r="AT178" s="7">
        <v>0</v>
      </c>
      <c r="AU178" s="7" t="s">
        <v>145</v>
      </c>
      <c r="AV178" s="7">
        <f>IFERROR(VLOOKUP(AU178,Dicionário!A:B,2,0),"Conferir")</f>
        <v>2</v>
      </c>
      <c r="AW178" s="7">
        <v>0</v>
      </c>
      <c r="AX178" s="7">
        <v>0</v>
      </c>
      <c r="AY178" s="7" t="s">
        <v>145</v>
      </c>
      <c r="AZ178" s="11">
        <f>IFERROR(VLOOKUP(AY178,Dicionário!A:B,2,0),"Conferir")</f>
        <v>2</v>
      </c>
      <c r="BA178" s="7">
        <v>0</v>
      </c>
      <c r="BB178" s="7" t="s">
        <v>145</v>
      </c>
      <c r="BC178" s="7">
        <f>IFERROR(VLOOKUP(BB178,Dicionário!A:B,2,0),"Conferir")</f>
        <v>2</v>
      </c>
      <c r="BD178" s="7">
        <v>0</v>
      </c>
      <c r="BE178" s="7" t="s">
        <v>145</v>
      </c>
      <c r="BF178" s="11">
        <f>IFERROR(VLOOKUP(BE178,Dicionário!A:B,2,0),"Conferir")</f>
        <v>2</v>
      </c>
      <c r="BH178" s="7">
        <v>0</v>
      </c>
      <c r="BI178" s="7" t="s">
        <v>186</v>
      </c>
      <c r="BJ178" s="11">
        <f>IFERROR(VLOOKUP(BI178,Dicionário!$A:$B,2,0),"Conferir")</f>
        <v>1</v>
      </c>
      <c r="BK178" s="7">
        <v>0</v>
      </c>
      <c r="BL178" s="7" t="s">
        <v>187</v>
      </c>
      <c r="BM178" s="11">
        <f>IFERROR(VLOOKUP(BL178,Dicionário!A:B,2,0),"Conferir")</f>
        <v>2</v>
      </c>
      <c r="BN178" s="7">
        <v>3048</v>
      </c>
      <c r="BO178" s="7" t="s">
        <v>188</v>
      </c>
      <c r="BP178" s="7">
        <f>IFERROR(VLOOKUP(BO178,Dicionário!A:B,2,0),"Conferir")</f>
        <v>2</v>
      </c>
      <c r="BQ178" s="7">
        <v>261</v>
      </c>
      <c r="BR178" s="7" t="s">
        <v>149</v>
      </c>
      <c r="BS178" s="11">
        <f>IFERROR(VLOOKUP(BR178,Dicionário!A:B,2,0),"Conferir")</f>
        <v>2</v>
      </c>
      <c r="BT178" s="7">
        <v>157</v>
      </c>
      <c r="BU178" s="7" t="s">
        <v>149</v>
      </c>
      <c r="BV178" s="7">
        <f>IFERROR(VLOOKUP(BU178,Dicionário!A:B,2,0),"Conferir")</f>
        <v>2</v>
      </c>
      <c r="BW178" s="7">
        <v>193</v>
      </c>
      <c r="BX178" s="7" t="s">
        <v>189</v>
      </c>
      <c r="BY178" s="11">
        <f>IFERROR(VLOOKUP(BX178,Dicionário!A:B,2,0),"Conferir")</f>
        <v>2</v>
      </c>
      <c r="BZ178" s="7" t="s">
        <v>214</v>
      </c>
      <c r="CA178" s="7">
        <v>118</v>
      </c>
      <c r="CB178" s="7" t="s">
        <v>190</v>
      </c>
      <c r="CC178" s="11">
        <f>IFERROR(VLOOKUP(CB178,Dicionário!A:B,2,0),"Conferir")</f>
        <v>2</v>
      </c>
      <c r="CD178" s="7">
        <v>150</v>
      </c>
      <c r="CE178" s="7">
        <v>0</v>
      </c>
      <c r="CF178" s="7" t="s">
        <v>148</v>
      </c>
      <c r="CG178" s="7">
        <f>IFERROR(VLOOKUP(CF178,Dicionário!A:B,2,0),"Conferir")</f>
        <v>2</v>
      </c>
      <c r="CH178" s="7">
        <v>120</v>
      </c>
      <c r="CI178" s="7" t="s">
        <v>225</v>
      </c>
      <c r="CJ178" s="7">
        <f>IFERROR(VLOOKUP(CI178,Dicionário!A:B,2,0),"Conferir")</f>
        <v>0</v>
      </c>
      <c r="CK178" s="7">
        <v>90</v>
      </c>
      <c r="CL178" s="7" t="s">
        <v>152</v>
      </c>
      <c r="CM178" s="11">
        <f>IFERROR(VLOOKUP(CL178,Dicionário!A:B,2,0),"Conferir")</f>
        <v>2</v>
      </c>
      <c r="CN178" s="7" t="s">
        <v>294</v>
      </c>
      <c r="CO178" s="7">
        <v>1</v>
      </c>
      <c r="CP178" s="7">
        <v>0</v>
      </c>
      <c r="CQ178" s="7">
        <v>440</v>
      </c>
      <c r="CR178" s="7" t="s">
        <v>247</v>
      </c>
      <c r="CS178" s="11">
        <f>IFERROR(VLOOKUP(CR178,Dicionário!A:B,2,0),"Conferir")</f>
        <v>2</v>
      </c>
      <c r="CT178" s="7">
        <v>0</v>
      </c>
      <c r="CU178" s="7" t="s">
        <v>247</v>
      </c>
      <c r="CV178" s="11">
        <f>IFERROR(VLOOKUP(CU178,Dicionário!A:B,2,0),"Conferir")</f>
        <v>2</v>
      </c>
      <c r="CW178" s="7">
        <v>0</v>
      </c>
      <c r="CX178" s="7" t="s">
        <v>247</v>
      </c>
      <c r="CY178" s="11">
        <f>IFERROR(VLOOKUP(CX178,Dicionário!A:B,2,0),"Conferir")</f>
        <v>2</v>
      </c>
      <c r="CZ178" s="12">
        <f t="shared" si="3"/>
        <v>0</v>
      </c>
      <c r="DA178" s="7">
        <v>0</v>
      </c>
      <c r="DB178" s="7" t="s">
        <v>148</v>
      </c>
      <c r="DC178" s="7">
        <f>IFERROR(VLOOKUP(DB178,Dicionário!A:B,2,0),"Conferir")</f>
        <v>2</v>
      </c>
      <c r="DE178" s="7" t="s">
        <v>156</v>
      </c>
      <c r="DF178" s="7" t="s">
        <v>156</v>
      </c>
      <c r="DG178" s="11">
        <f>IFERROR(VLOOKUP(DF178,Dicionário!A:B,2,0),"Conferir")</f>
        <v>1</v>
      </c>
      <c r="DH178" s="7" t="s">
        <v>175</v>
      </c>
      <c r="DI178" s="7" t="s">
        <v>127</v>
      </c>
      <c r="DJ178" s="7" t="s">
        <v>158</v>
      </c>
      <c r="DK178" s="11">
        <f>IFERROR(VLOOKUP(DJ178,Dicionário!A:B,2,0),"Conferir")</f>
        <v>2</v>
      </c>
      <c r="DL178" s="7" t="s">
        <v>176</v>
      </c>
      <c r="DM178" s="11">
        <f>IFERROR(VLOOKUP(DL178,Dicionário!A:B,2,0),"Conferir")</f>
        <v>2</v>
      </c>
      <c r="DN178" s="7" t="s">
        <v>176</v>
      </c>
      <c r="DO178" s="11">
        <f>IFERROR(VLOOKUP(DN178,Dicionário!A:B,2,0),"Conferir")</f>
        <v>2</v>
      </c>
      <c r="DP178" s="7" t="s">
        <v>127</v>
      </c>
      <c r="DQ178" s="11">
        <f>IFERROR(VLOOKUP(DP178,Dicionário!A:B,2,0),"Conferir")</f>
        <v>2</v>
      </c>
      <c r="DR178" s="7" t="s">
        <v>127</v>
      </c>
      <c r="DS178" s="11">
        <f>IFERROR(VLOOKUP(DR178,Dicionário!A:B,2,0),"Conferir")</f>
        <v>2</v>
      </c>
      <c r="DW178" s="7">
        <f t="shared" si="4"/>
        <v>2400</v>
      </c>
      <c r="DX178" s="7">
        <f t="shared" si="5"/>
        <v>3944</v>
      </c>
    </row>
    <row r="179" spans="1:128" ht="14" x14ac:dyDescent="0.15">
      <c r="A179" s="6">
        <v>44968.550406180555</v>
      </c>
      <c r="B179" s="7" t="s">
        <v>1168</v>
      </c>
      <c r="C179" s="7" t="s">
        <v>1443</v>
      </c>
      <c r="D179" s="7" t="s">
        <v>126</v>
      </c>
      <c r="E179" s="7" t="s">
        <v>127</v>
      </c>
      <c r="F179" s="7" t="s">
        <v>127</v>
      </c>
      <c r="G179" s="7">
        <v>2</v>
      </c>
      <c r="H179" s="7">
        <v>1</v>
      </c>
      <c r="I179" s="7" t="s">
        <v>129</v>
      </c>
      <c r="J179" s="7" t="s">
        <v>130</v>
      </c>
      <c r="K179" s="7" t="s">
        <v>131</v>
      </c>
      <c r="L179" s="7" t="s">
        <v>1444</v>
      </c>
      <c r="M179" s="7">
        <v>2023010285</v>
      </c>
      <c r="N179" s="7" t="s">
        <v>1445</v>
      </c>
      <c r="O179" s="7">
        <v>11999262692</v>
      </c>
      <c r="P179" s="7" t="s">
        <v>1446</v>
      </c>
      <c r="Q179" s="7">
        <v>24098686813</v>
      </c>
      <c r="R179" s="9">
        <v>37971</v>
      </c>
      <c r="S179" s="7">
        <v>2022</v>
      </c>
      <c r="T179" s="7">
        <v>19</v>
      </c>
      <c r="U179" s="7" t="s">
        <v>164</v>
      </c>
      <c r="V179" s="7" t="s">
        <v>136</v>
      </c>
      <c r="W179" s="7" t="s">
        <v>1447</v>
      </c>
      <c r="X179" s="8" t="s">
        <v>1448</v>
      </c>
      <c r="Y179" s="7" t="s">
        <v>139</v>
      </c>
      <c r="Z179" s="7" t="s">
        <v>140</v>
      </c>
      <c r="AA179" s="7" t="s">
        <v>167</v>
      </c>
      <c r="AB179" s="7" t="s">
        <v>142</v>
      </c>
      <c r="AD179" s="7">
        <v>5</v>
      </c>
      <c r="AE179" s="7">
        <v>5</v>
      </c>
      <c r="AF179" s="7">
        <f t="shared" si="0"/>
        <v>10</v>
      </c>
      <c r="AH179" s="7">
        <f t="shared" si="1"/>
        <v>10</v>
      </c>
      <c r="AI179" s="10" t="str">
        <f t="shared" si="2"/>
        <v>Ok</v>
      </c>
      <c r="AJ179" s="7" t="s">
        <v>222</v>
      </c>
      <c r="AK179" s="7">
        <v>0</v>
      </c>
      <c r="AL179" s="7" t="s">
        <v>145</v>
      </c>
      <c r="AM179" s="11">
        <f>IFERROR(VLOOKUP(AL179,Dicionário!A:B,2,0),"Conferir")</f>
        <v>2</v>
      </c>
      <c r="AN179" s="7">
        <v>2250</v>
      </c>
      <c r="AO179" s="7" t="s">
        <v>223</v>
      </c>
      <c r="AP179" s="7">
        <f>IFERROR(VLOOKUP(AO179,Dicionário!A:B,2,0),"Conferir")</f>
        <v>2</v>
      </c>
      <c r="AQ179" s="7">
        <v>0</v>
      </c>
      <c r="AR179" s="7" t="s">
        <v>145</v>
      </c>
      <c r="AS179" s="11">
        <f>IFERROR(VLOOKUP(AR179,Dicionário!A:B,2,0),"Conferir")</f>
        <v>2</v>
      </c>
      <c r="AT179" s="7">
        <v>0</v>
      </c>
      <c r="AU179" s="7" t="s">
        <v>145</v>
      </c>
      <c r="AV179" s="7">
        <f>IFERROR(VLOOKUP(AU179,Dicionário!A:B,2,0),"Conferir")</f>
        <v>2</v>
      </c>
      <c r="AW179" s="7">
        <v>0</v>
      </c>
      <c r="AX179" s="7">
        <v>0</v>
      </c>
      <c r="AY179" s="7" t="s">
        <v>145</v>
      </c>
      <c r="AZ179" s="11">
        <f>IFERROR(VLOOKUP(AY179,Dicionário!A:B,2,0),"Conferir")</f>
        <v>2</v>
      </c>
      <c r="BA179" s="7">
        <v>0</v>
      </c>
      <c r="BB179" s="7" t="s">
        <v>145</v>
      </c>
      <c r="BC179" s="7">
        <f>IFERROR(VLOOKUP(BB179,Dicionário!A:B,2,0),"Conferir")</f>
        <v>2</v>
      </c>
      <c r="BD179" s="7">
        <v>0</v>
      </c>
      <c r="BE179" s="7" t="s">
        <v>145</v>
      </c>
      <c r="BF179" s="11">
        <f>IFERROR(VLOOKUP(BE179,Dicionário!A:B,2,0),"Conferir")</f>
        <v>2</v>
      </c>
      <c r="BH179" s="7">
        <v>1</v>
      </c>
      <c r="BI179" s="7" t="s">
        <v>186</v>
      </c>
      <c r="BJ179" s="11">
        <f>IFERROR(VLOOKUP(BI179,Dicionário!$A:$B,2,0),"Conferir")</f>
        <v>1</v>
      </c>
      <c r="BK179" s="7">
        <v>0</v>
      </c>
      <c r="BL179" s="7" t="s">
        <v>187</v>
      </c>
      <c r="BM179" s="11">
        <f>IFERROR(VLOOKUP(BL179,Dicionário!A:B,2,0),"Conferir")</f>
        <v>2</v>
      </c>
      <c r="BN179" s="7">
        <v>768</v>
      </c>
      <c r="BO179" s="7" t="s">
        <v>188</v>
      </c>
      <c r="BP179" s="7">
        <f>IFERROR(VLOOKUP(BO179,Dicionário!A:B,2,0),"Conferir")</f>
        <v>2</v>
      </c>
      <c r="BQ179" s="7">
        <v>85</v>
      </c>
      <c r="BR179" s="7" t="s">
        <v>149</v>
      </c>
      <c r="BS179" s="11">
        <f>IFERROR(VLOOKUP(BR179,Dicionário!A:B,2,0),"Conferir")</f>
        <v>2</v>
      </c>
      <c r="BT179" s="7">
        <v>267</v>
      </c>
      <c r="BU179" s="7" t="s">
        <v>149</v>
      </c>
      <c r="BV179" s="7">
        <f>IFERROR(VLOOKUP(BU179,Dicionário!A:B,2,0),"Conferir")</f>
        <v>2</v>
      </c>
      <c r="BW179" s="7">
        <v>15</v>
      </c>
      <c r="BX179" s="7" t="s">
        <v>213</v>
      </c>
      <c r="BY179" s="11">
        <f>IFERROR(VLOOKUP(BX179,Dicionário!A:B,2,0),"Conferir")</f>
        <v>2</v>
      </c>
      <c r="BZ179" s="7" t="s">
        <v>170</v>
      </c>
      <c r="CA179" s="7">
        <v>77</v>
      </c>
      <c r="CB179" s="7" t="s">
        <v>190</v>
      </c>
      <c r="CC179" s="11">
        <f>IFERROR(VLOOKUP(CB179,Dicionário!A:B,2,0),"Conferir")</f>
        <v>2</v>
      </c>
      <c r="CD179" s="7">
        <v>100</v>
      </c>
      <c r="CE179" s="7">
        <v>0</v>
      </c>
      <c r="CF179" s="7" t="s">
        <v>148</v>
      </c>
      <c r="CG179" s="7">
        <f>IFERROR(VLOOKUP(CF179,Dicionário!A:B,2,0),"Conferir")</f>
        <v>2</v>
      </c>
      <c r="CH179" s="7">
        <v>0</v>
      </c>
      <c r="CI179" s="7" t="s">
        <v>148</v>
      </c>
      <c r="CJ179" s="7">
        <f>IFERROR(VLOOKUP(CI179,Dicionário!A:B,2,0),"Conferir")</f>
        <v>2</v>
      </c>
      <c r="CK179" s="7">
        <v>15</v>
      </c>
      <c r="CL179" s="7" t="s">
        <v>152</v>
      </c>
      <c r="CM179" s="11">
        <f>IFERROR(VLOOKUP(CL179,Dicionário!A:B,2,0),"Conferir")</f>
        <v>2</v>
      </c>
      <c r="CN179" s="7" t="s">
        <v>1449</v>
      </c>
      <c r="CO179" s="7">
        <v>1</v>
      </c>
      <c r="CP179" s="7">
        <v>0</v>
      </c>
      <c r="CQ179" s="7">
        <v>0</v>
      </c>
      <c r="CR179" s="7" t="s">
        <v>148</v>
      </c>
      <c r="CS179" s="11">
        <f>IFERROR(VLOOKUP(CR179,Dicionário!A:B,2,0),"Conferir")</f>
        <v>2</v>
      </c>
      <c r="CT179" s="7">
        <v>0</v>
      </c>
      <c r="CU179" s="7" t="s">
        <v>148</v>
      </c>
      <c r="CV179" s="11">
        <f>IFERROR(VLOOKUP(CU179,Dicionário!A:B,2,0),"Conferir")</f>
        <v>2</v>
      </c>
      <c r="CW179" s="7">
        <v>0</v>
      </c>
      <c r="CX179" s="7" t="s">
        <v>148</v>
      </c>
      <c r="CY179" s="11">
        <f>IFERROR(VLOOKUP(CX179,Dicionário!A:B,2,0),"Conferir")</f>
        <v>2</v>
      </c>
      <c r="CZ179" s="12">
        <f t="shared" si="3"/>
        <v>0</v>
      </c>
      <c r="DA179" s="7">
        <v>0</v>
      </c>
      <c r="DB179" s="7" t="s">
        <v>148</v>
      </c>
      <c r="DC179" s="7">
        <f>IFERROR(VLOOKUP(DB179,Dicionário!A:B,2,0),"Conferir")</f>
        <v>2</v>
      </c>
      <c r="DE179" s="7" t="s">
        <v>156</v>
      </c>
      <c r="DF179" s="7" t="s">
        <v>156</v>
      </c>
      <c r="DG179" s="11">
        <f>IFERROR(VLOOKUP(DF179,Dicionário!A:B,2,0),"Conferir")</f>
        <v>1</v>
      </c>
      <c r="DH179" s="7" t="s">
        <v>175</v>
      </c>
      <c r="DJ179" s="7" t="s">
        <v>158</v>
      </c>
      <c r="DK179" s="11">
        <f>IFERROR(VLOOKUP(DJ179,Dicionário!A:B,2,0),"Conferir")</f>
        <v>2</v>
      </c>
      <c r="DL179" s="7" t="s">
        <v>177</v>
      </c>
      <c r="DM179" s="11">
        <f>IFERROR(VLOOKUP(DL179,Dicionário!A:B,2,0),"Conferir")</f>
        <v>5</v>
      </c>
      <c r="DN179" s="7" t="s">
        <v>176</v>
      </c>
      <c r="DO179" s="11">
        <f>IFERROR(VLOOKUP(DN179,Dicionário!A:B,2,0),"Conferir")</f>
        <v>2</v>
      </c>
      <c r="DP179" s="7" t="s">
        <v>127</v>
      </c>
      <c r="DQ179" s="11">
        <f>IFERROR(VLOOKUP(DP179,Dicionário!A:B,2,0),"Conferir")</f>
        <v>2</v>
      </c>
      <c r="DR179" s="7" t="s">
        <v>126</v>
      </c>
      <c r="DS179" s="11">
        <f>IFERROR(VLOOKUP(DR179,Dicionário!A:B,2,0),"Conferir")</f>
        <v>1</v>
      </c>
      <c r="DW179" s="7">
        <f t="shared" si="4"/>
        <v>2250</v>
      </c>
      <c r="DX179" s="7">
        <f t="shared" si="5"/>
        <v>1312</v>
      </c>
    </row>
    <row r="180" spans="1:128" ht="14" x14ac:dyDescent="0.15">
      <c r="A180" s="6">
        <v>44968.497027557867</v>
      </c>
      <c r="B180" s="7" t="s">
        <v>1450</v>
      </c>
      <c r="C180" s="7" t="s">
        <v>1451</v>
      </c>
      <c r="D180" s="7" t="s">
        <v>126</v>
      </c>
      <c r="E180" s="7" t="s">
        <v>127</v>
      </c>
      <c r="F180" s="7" t="s">
        <v>127</v>
      </c>
      <c r="G180" s="7">
        <v>1</v>
      </c>
      <c r="H180" s="7">
        <v>1</v>
      </c>
      <c r="I180" s="7" t="s">
        <v>129</v>
      </c>
      <c r="J180" s="7" t="s">
        <v>130</v>
      </c>
      <c r="K180" s="7" t="s">
        <v>131</v>
      </c>
      <c r="L180" s="7" t="s">
        <v>1452</v>
      </c>
      <c r="M180" s="7">
        <v>2023010288</v>
      </c>
      <c r="N180" s="7" t="s">
        <v>1453</v>
      </c>
      <c r="O180" s="7">
        <v>11982285408</v>
      </c>
      <c r="P180" s="7">
        <v>583309598</v>
      </c>
      <c r="Q180" s="7">
        <v>52458755860</v>
      </c>
      <c r="R180" s="9">
        <v>38090</v>
      </c>
      <c r="S180" s="7">
        <v>2022</v>
      </c>
      <c r="T180" s="7">
        <v>19</v>
      </c>
      <c r="U180" s="7" t="s">
        <v>255</v>
      </c>
      <c r="V180" s="7" t="s">
        <v>136</v>
      </c>
      <c r="W180" s="7" t="s">
        <v>1454</v>
      </c>
      <c r="X180" s="8" t="s">
        <v>1455</v>
      </c>
      <c r="Y180" s="7" t="s">
        <v>139</v>
      </c>
      <c r="Z180" s="7" t="s">
        <v>140</v>
      </c>
      <c r="AA180" s="7" t="s">
        <v>167</v>
      </c>
      <c r="AB180" s="7" t="s">
        <v>142</v>
      </c>
      <c r="AD180" s="7">
        <v>5</v>
      </c>
      <c r="AE180" s="7">
        <v>5</v>
      </c>
      <c r="AF180" s="7">
        <f t="shared" si="0"/>
        <v>10</v>
      </c>
      <c r="AG180" s="7">
        <v>0</v>
      </c>
      <c r="AH180" s="7">
        <f t="shared" si="1"/>
        <v>10</v>
      </c>
      <c r="AI180" s="10" t="str">
        <f t="shared" si="2"/>
        <v>Ok</v>
      </c>
      <c r="AJ180" s="7" t="s">
        <v>143</v>
      </c>
      <c r="AK180" s="7">
        <v>0</v>
      </c>
      <c r="AL180" s="7" t="s">
        <v>145</v>
      </c>
      <c r="AM180" s="11">
        <f>IFERROR(VLOOKUP(AL180,Dicionário!A:B,2,0),"Conferir")</f>
        <v>2</v>
      </c>
      <c r="AN180" s="7">
        <v>3221</v>
      </c>
      <c r="AO180" s="7" t="s">
        <v>234</v>
      </c>
      <c r="AP180" s="7">
        <f>IFERROR(VLOOKUP(AO180,Dicionário!A:B,2,0),"Conferir")</f>
        <v>0</v>
      </c>
      <c r="AQ180" s="7">
        <v>0</v>
      </c>
      <c r="AR180" s="7" t="s">
        <v>145</v>
      </c>
      <c r="AS180" s="11">
        <f>IFERROR(VLOOKUP(AR180,Dicionário!A:B,2,0),"Conferir")</f>
        <v>2</v>
      </c>
      <c r="AT180" s="7">
        <v>0</v>
      </c>
      <c r="AU180" s="7" t="s">
        <v>145</v>
      </c>
      <c r="AV180" s="7">
        <f>IFERROR(VLOOKUP(AU180,Dicionário!A:B,2,0),"Conferir")</f>
        <v>2</v>
      </c>
      <c r="AW180" s="7">
        <v>0</v>
      </c>
      <c r="AX180" s="7">
        <v>0</v>
      </c>
      <c r="AY180" s="7" t="s">
        <v>145</v>
      </c>
      <c r="AZ180" s="11">
        <f>IFERROR(VLOOKUP(AY180,Dicionário!A:B,2,0),"Conferir")</f>
        <v>2</v>
      </c>
      <c r="BA180" s="7">
        <v>0</v>
      </c>
      <c r="BB180" s="7" t="s">
        <v>145</v>
      </c>
      <c r="BC180" s="7">
        <f>IFERROR(VLOOKUP(BB180,Dicionário!A:B,2,0),"Conferir")</f>
        <v>2</v>
      </c>
      <c r="BD180" s="7">
        <v>0</v>
      </c>
      <c r="BE180" s="7" t="s">
        <v>145</v>
      </c>
      <c r="BF180" s="11">
        <f>IFERROR(VLOOKUP(BE180,Dicionário!A:B,2,0),"Conferir")</f>
        <v>2</v>
      </c>
      <c r="BH180" s="7">
        <v>0</v>
      </c>
      <c r="BI180" s="7" t="s">
        <v>186</v>
      </c>
      <c r="BJ180" s="11">
        <f>IFERROR(VLOOKUP(BI180,Dicionário!$A:$B,2,0),"Conferir")</f>
        <v>1</v>
      </c>
      <c r="BK180" s="7">
        <v>0</v>
      </c>
      <c r="BL180" s="7" t="s">
        <v>187</v>
      </c>
      <c r="BM180" s="11">
        <f>IFERROR(VLOOKUP(BL180,Dicionário!A:B,2,0),"Conferir")</f>
        <v>2</v>
      </c>
      <c r="BN180" s="7">
        <v>0</v>
      </c>
      <c r="BO180" s="7" t="s">
        <v>148</v>
      </c>
      <c r="BP180" s="7">
        <f>IFERROR(VLOOKUP(BO180,Dicionário!A:B,2,0),"Conferir")</f>
        <v>2</v>
      </c>
      <c r="BQ180" s="7">
        <v>110</v>
      </c>
      <c r="BR180" s="7" t="s">
        <v>149</v>
      </c>
      <c r="BS180" s="11">
        <f>IFERROR(VLOOKUP(BR180,Dicionário!A:B,2,0),"Conferir")</f>
        <v>2</v>
      </c>
      <c r="BT180" s="7">
        <v>267</v>
      </c>
      <c r="BU180" s="7" t="s">
        <v>149</v>
      </c>
      <c r="BV180" s="7">
        <f>IFERROR(VLOOKUP(BU180,Dicionário!A:B,2,0),"Conferir")</f>
        <v>2</v>
      </c>
      <c r="BW180" s="7">
        <v>0</v>
      </c>
      <c r="BX180" s="7" t="s">
        <v>148</v>
      </c>
      <c r="BY180" s="11">
        <f>IFERROR(VLOOKUP(BX180,Dicionário!A:B,2,0),"Conferir")</f>
        <v>2</v>
      </c>
      <c r="BZ180" s="7" t="s">
        <v>214</v>
      </c>
      <c r="CA180" s="7">
        <v>110</v>
      </c>
      <c r="CB180" s="7" t="s">
        <v>190</v>
      </c>
      <c r="CC180" s="11">
        <f>IFERROR(VLOOKUP(CB180,Dicionário!A:B,2,0),"Conferir")</f>
        <v>2</v>
      </c>
      <c r="CD180" s="7">
        <v>535</v>
      </c>
      <c r="CE180" s="7">
        <v>0</v>
      </c>
      <c r="CF180" s="7" t="s">
        <v>148</v>
      </c>
      <c r="CG180" s="7">
        <f>IFERROR(VLOOKUP(CF180,Dicionário!A:B,2,0),"Conferir")</f>
        <v>2</v>
      </c>
      <c r="CH180" s="7">
        <v>0</v>
      </c>
      <c r="CI180" s="7" t="s">
        <v>148</v>
      </c>
      <c r="CJ180" s="7">
        <f>IFERROR(VLOOKUP(CI180,Dicionário!A:B,2,0),"Conferir")</f>
        <v>2</v>
      </c>
      <c r="CK180" s="7">
        <v>310</v>
      </c>
      <c r="CL180" s="7" t="s">
        <v>245</v>
      </c>
      <c r="CM180" s="11">
        <f>IFERROR(VLOOKUP(CL180,Dicionário!A:B,2,0),"Conferir")</f>
        <v>2</v>
      </c>
      <c r="CN180" s="7" t="s">
        <v>1456</v>
      </c>
      <c r="CO180" s="7">
        <v>1</v>
      </c>
      <c r="CP180" s="7">
        <v>0</v>
      </c>
      <c r="CQ180" s="7">
        <v>750</v>
      </c>
      <c r="CR180" s="7" t="s">
        <v>247</v>
      </c>
      <c r="CS180" s="11">
        <f>IFERROR(VLOOKUP(CR180,Dicionário!A:B,2,0),"Conferir")</f>
        <v>2</v>
      </c>
      <c r="CT180" s="7">
        <v>0</v>
      </c>
      <c r="CU180" s="7" t="s">
        <v>148</v>
      </c>
      <c r="CV180" s="11">
        <f>IFERROR(VLOOKUP(CU180,Dicionário!A:B,2,0),"Conferir")</f>
        <v>2</v>
      </c>
      <c r="CW180" s="7">
        <v>0</v>
      </c>
      <c r="CX180" s="7" t="s">
        <v>148</v>
      </c>
      <c r="CY180" s="11">
        <f>IFERROR(VLOOKUP(CX180,Dicionário!A:B,2,0),"Conferir")</f>
        <v>2</v>
      </c>
      <c r="CZ180" s="12">
        <f t="shared" si="3"/>
        <v>0</v>
      </c>
      <c r="DA180" s="7">
        <v>0</v>
      </c>
      <c r="DB180" s="7" t="s">
        <v>148</v>
      </c>
      <c r="DC180" s="7">
        <f>IFERROR(VLOOKUP(DB180,Dicionário!A:B,2,0),"Conferir")</f>
        <v>2</v>
      </c>
      <c r="DE180" s="7" t="s">
        <v>156</v>
      </c>
      <c r="DF180" s="7" t="s">
        <v>156</v>
      </c>
      <c r="DG180" s="11">
        <f>IFERROR(VLOOKUP(DF180,Dicionário!A:B,2,0),"Conferir")</f>
        <v>1</v>
      </c>
      <c r="DH180" s="7" t="s">
        <v>175</v>
      </c>
      <c r="DJ180" s="7" t="s">
        <v>158</v>
      </c>
      <c r="DK180" s="11">
        <f>IFERROR(VLOOKUP(DJ180,Dicionário!A:B,2,0),"Conferir")</f>
        <v>2</v>
      </c>
      <c r="DL180" s="7" t="s">
        <v>194</v>
      </c>
      <c r="DM180" s="11">
        <f>IFERROR(VLOOKUP(DL180,Dicionário!A:B,2,0),"Conferir")</f>
        <v>7</v>
      </c>
      <c r="DN180" s="7" t="s">
        <v>177</v>
      </c>
      <c r="DO180" s="11">
        <f>IFERROR(VLOOKUP(DN180,Dicionário!A:B,2,0),"Conferir")</f>
        <v>5</v>
      </c>
      <c r="DP180" s="7" t="s">
        <v>127</v>
      </c>
      <c r="DQ180" s="11">
        <f>IFERROR(VLOOKUP(DP180,Dicionário!A:B,2,0),"Conferir")</f>
        <v>2</v>
      </c>
      <c r="DR180" s="7" t="s">
        <v>127</v>
      </c>
      <c r="DS180" s="11">
        <f>IFERROR(VLOOKUP(DR180,Dicionário!A:B,2,0),"Conferir")</f>
        <v>2</v>
      </c>
      <c r="DW180" s="7">
        <f t="shared" si="4"/>
        <v>3221</v>
      </c>
      <c r="DX180" s="7">
        <f t="shared" si="5"/>
        <v>1332</v>
      </c>
    </row>
    <row r="181" spans="1:128" ht="14" x14ac:dyDescent="0.15">
      <c r="A181" s="6">
        <v>44960.639753379626</v>
      </c>
      <c r="B181" s="7" t="s">
        <v>549</v>
      </c>
      <c r="C181" s="7" t="s">
        <v>1457</v>
      </c>
      <c r="D181" s="7" t="s">
        <v>126</v>
      </c>
      <c r="E181" s="7" t="s">
        <v>127</v>
      </c>
      <c r="F181" s="7" t="s">
        <v>127</v>
      </c>
      <c r="G181" s="7" t="s">
        <v>128</v>
      </c>
      <c r="H181" s="7" t="s">
        <v>128</v>
      </c>
      <c r="I181" s="7" t="s">
        <v>129</v>
      </c>
      <c r="J181" s="7" t="s">
        <v>130</v>
      </c>
      <c r="K181" s="7" t="s">
        <v>131</v>
      </c>
      <c r="L181" s="7" t="s">
        <v>1458</v>
      </c>
      <c r="M181" s="7">
        <v>2023010291</v>
      </c>
      <c r="N181" s="7" t="s">
        <v>1459</v>
      </c>
      <c r="O181" s="7">
        <v>11914721575</v>
      </c>
      <c r="P181" s="7" t="s">
        <v>1460</v>
      </c>
      <c r="Q181" s="7">
        <v>52109452862</v>
      </c>
      <c r="R181" s="9">
        <v>38568</v>
      </c>
      <c r="S181" s="7">
        <v>2023</v>
      </c>
      <c r="T181" s="7">
        <v>18</v>
      </c>
      <c r="U181" s="7" t="s">
        <v>255</v>
      </c>
      <c r="V181" s="7" t="s">
        <v>136</v>
      </c>
      <c r="W181" s="7" t="s">
        <v>1461</v>
      </c>
      <c r="X181" s="8" t="s">
        <v>1462</v>
      </c>
      <c r="Y181" s="7" t="s">
        <v>139</v>
      </c>
      <c r="Z181" s="7" t="s">
        <v>140</v>
      </c>
      <c r="AA181" s="7" t="s">
        <v>167</v>
      </c>
      <c r="AB181" s="7" t="s">
        <v>142</v>
      </c>
      <c r="AC181" s="7" t="s">
        <v>1463</v>
      </c>
      <c r="AD181" s="7">
        <v>3</v>
      </c>
      <c r="AE181" s="7">
        <v>3</v>
      </c>
      <c r="AF181" s="7">
        <f t="shared" si="0"/>
        <v>6</v>
      </c>
      <c r="AH181" s="7">
        <f t="shared" si="1"/>
        <v>6</v>
      </c>
      <c r="AI181" s="10" t="str">
        <f t="shared" si="2"/>
        <v>Ok</v>
      </c>
      <c r="AJ181" s="7" t="s">
        <v>143</v>
      </c>
      <c r="AK181" s="7">
        <v>0</v>
      </c>
      <c r="AL181" s="7" t="s">
        <v>145</v>
      </c>
      <c r="AM181" s="11">
        <f>IFERROR(VLOOKUP(AL181,Dicionário!A:B,2,0),"Conferir")</f>
        <v>2</v>
      </c>
      <c r="AN181" s="7">
        <v>0</v>
      </c>
      <c r="AO181" s="7" t="s">
        <v>145</v>
      </c>
      <c r="AP181" s="7">
        <f>IFERROR(VLOOKUP(AO181,Dicionário!A:B,2,0),"Conferir")</f>
        <v>2</v>
      </c>
      <c r="AQ181" s="7">
        <v>0</v>
      </c>
      <c r="AR181" s="7" t="s">
        <v>145</v>
      </c>
      <c r="AS181" s="11">
        <f>IFERROR(VLOOKUP(AR181,Dicionário!A:B,2,0),"Conferir")</f>
        <v>2</v>
      </c>
      <c r="AT181" s="7">
        <v>0</v>
      </c>
      <c r="AU181" s="7" t="s">
        <v>145</v>
      </c>
      <c r="AV181" s="7">
        <f>IFERROR(VLOOKUP(AU181,Dicionário!A:B,2,0),"Conferir")</f>
        <v>2</v>
      </c>
      <c r="AW181" s="7">
        <v>0</v>
      </c>
      <c r="AX181" s="7">
        <v>0</v>
      </c>
      <c r="AY181" s="7" t="s">
        <v>145</v>
      </c>
      <c r="AZ181" s="11">
        <f>IFERROR(VLOOKUP(AY181,Dicionário!A:B,2,0),"Conferir")</f>
        <v>2</v>
      </c>
      <c r="BA181" s="7">
        <v>4089</v>
      </c>
      <c r="BB181" s="7" t="s">
        <v>234</v>
      </c>
      <c r="BC181" s="7">
        <f>IFERROR(VLOOKUP(BB181,Dicionário!A:B,2,0),"Conferir")</f>
        <v>0</v>
      </c>
      <c r="BD181" s="7">
        <v>250</v>
      </c>
      <c r="BE181" s="7" t="s">
        <v>267</v>
      </c>
      <c r="BF181" s="11">
        <f>IFERROR(VLOOKUP(BE181,Dicionário!A:B,2,0),"Conferir")</f>
        <v>0</v>
      </c>
      <c r="BG181" s="7" t="s">
        <v>1464</v>
      </c>
      <c r="BH181" s="7">
        <v>0</v>
      </c>
      <c r="BI181" s="7" t="s">
        <v>146</v>
      </c>
      <c r="BJ181" s="11">
        <f>IFERROR(VLOOKUP(BI181,Dicionário!$A:$B,2,0),"Conferir")</f>
        <v>2</v>
      </c>
      <c r="BK181" s="7">
        <v>1600</v>
      </c>
      <c r="BL181" s="7" t="s">
        <v>202</v>
      </c>
      <c r="BM181" s="11">
        <f>IFERROR(VLOOKUP(BL181,Dicionário!A:B,2,0),"Conferir")</f>
        <v>2</v>
      </c>
      <c r="BN181" s="7">
        <v>37</v>
      </c>
      <c r="BO181" s="7" t="s">
        <v>188</v>
      </c>
      <c r="BP181" s="7">
        <f>IFERROR(VLOOKUP(BO181,Dicionário!A:B,2,0),"Conferir")</f>
        <v>2</v>
      </c>
      <c r="BQ181" s="7">
        <v>0</v>
      </c>
      <c r="BR181" s="7" t="s">
        <v>149</v>
      </c>
      <c r="BS181" s="11">
        <f>IFERROR(VLOOKUP(BR181,Dicionário!A:B,2,0),"Conferir")</f>
        <v>2</v>
      </c>
      <c r="BT181" s="7">
        <v>184</v>
      </c>
      <c r="BU181" s="7" t="s">
        <v>149</v>
      </c>
      <c r="BV181" s="7">
        <f>IFERROR(VLOOKUP(BU181,Dicionário!A:B,2,0),"Conferir")</f>
        <v>2</v>
      </c>
      <c r="BW181" s="7">
        <v>52</v>
      </c>
      <c r="BX181" s="7" t="s">
        <v>189</v>
      </c>
      <c r="BY181" s="11">
        <f>IFERROR(VLOOKUP(BX181,Dicionário!A:B,2,0),"Conferir")</f>
        <v>2</v>
      </c>
      <c r="BZ181" s="7" t="s">
        <v>170</v>
      </c>
      <c r="CA181" s="7">
        <v>113</v>
      </c>
      <c r="CB181" s="7" t="s">
        <v>190</v>
      </c>
      <c r="CC181" s="11">
        <f>IFERROR(VLOOKUP(CB181,Dicionário!A:B,2,0),"Conferir")</f>
        <v>2</v>
      </c>
      <c r="CD181" s="7">
        <v>0</v>
      </c>
      <c r="CE181" s="7">
        <v>0</v>
      </c>
      <c r="CF181" s="7" t="s">
        <v>148</v>
      </c>
      <c r="CG181" s="7">
        <f>IFERROR(VLOOKUP(CF181,Dicionário!A:B,2,0),"Conferir")</f>
        <v>2</v>
      </c>
      <c r="CH181" s="7">
        <v>170</v>
      </c>
      <c r="CI181" s="7" t="s">
        <v>244</v>
      </c>
      <c r="CJ181" s="7">
        <f>IFERROR(VLOOKUP(CI181,Dicionário!A:B,2,0),"Conferir")</f>
        <v>2</v>
      </c>
      <c r="CK181" s="7">
        <v>1100</v>
      </c>
      <c r="CL181" s="7" t="s">
        <v>245</v>
      </c>
      <c r="CM181" s="11">
        <f>IFERROR(VLOOKUP(CL181,Dicionário!A:B,2,0),"Conferir")</f>
        <v>2</v>
      </c>
      <c r="CN181" s="7" t="s">
        <v>1465</v>
      </c>
      <c r="CO181" s="7">
        <v>0</v>
      </c>
      <c r="CP181" s="7">
        <v>0</v>
      </c>
      <c r="CQ181" s="7">
        <v>0</v>
      </c>
      <c r="CR181" s="7" t="s">
        <v>148</v>
      </c>
      <c r="CS181" s="11">
        <f>IFERROR(VLOOKUP(CR181,Dicionário!A:B,2,0),"Conferir")</f>
        <v>2</v>
      </c>
      <c r="CT181" s="7">
        <v>0</v>
      </c>
      <c r="CU181" s="7" t="s">
        <v>247</v>
      </c>
      <c r="CV181" s="11">
        <f>IFERROR(VLOOKUP(CU181,Dicionário!A:B,2,0),"Conferir")</f>
        <v>2</v>
      </c>
      <c r="CW181" s="7">
        <v>0</v>
      </c>
      <c r="CX181" s="7" t="s">
        <v>247</v>
      </c>
      <c r="CY181" s="11">
        <f>IFERROR(VLOOKUP(CX181,Dicionário!A:B,2,0),"Conferir")</f>
        <v>2</v>
      </c>
      <c r="CZ181" s="12">
        <f t="shared" si="3"/>
        <v>0</v>
      </c>
      <c r="DA181" s="7">
        <v>0</v>
      </c>
      <c r="DB181" s="7" t="s">
        <v>148</v>
      </c>
      <c r="DC181" s="7">
        <f>IFERROR(VLOOKUP(DB181,Dicionário!A:B,2,0),"Conferir")</f>
        <v>2</v>
      </c>
      <c r="DD181" s="7" t="s">
        <v>1466</v>
      </c>
      <c r="DE181" s="7" t="s">
        <v>156</v>
      </c>
      <c r="DF181" s="7" t="s">
        <v>156</v>
      </c>
      <c r="DG181" s="11">
        <f>IFERROR(VLOOKUP(DF181,Dicionário!A:B,2,0),"Conferir")</f>
        <v>1</v>
      </c>
      <c r="DH181" s="7" t="s">
        <v>157</v>
      </c>
      <c r="DI181" s="7" t="s">
        <v>127</v>
      </c>
      <c r="DJ181" s="7" t="s">
        <v>158</v>
      </c>
      <c r="DK181" s="11">
        <f>IFERROR(VLOOKUP(DJ181,Dicionário!A:B,2,0),"Conferir")</f>
        <v>2</v>
      </c>
      <c r="DL181" s="7" t="s">
        <v>177</v>
      </c>
      <c r="DM181" s="11">
        <f>IFERROR(VLOOKUP(DL181,Dicionário!A:B,2,0),"Conferir")</f>
        <v>5</v>
      </c>
      <c r="DN181" s="7" t="s">
        <v>177</v>
      </c>
      <c r="DO181" s="11">
        <f>IFERROR(VLOOKUP(DN181,Dicionário!A:B,2,0),"Conferir")</f>
        <v>5</v>
      </c>
      <c r="DP181" s="7" t="s">
        <v>127</v>
      </c>
      <c r="DQ181" s="11">
        <f>IFERROR(VLOOKUP(DP181,Dicionário!A:B,2,0),"Conferir")</f>
        <v>2</v>
      </c>
      <c r="DR181" s="7" t="s">
        <v>126</v>
      </c>
      <c r="DS181" s="11">
        <f>IFERROR(VLOOKUP(DR181,Dicionário!A:B,2,0),"Conferir")</f>
        <v>1</v>
      </c>
      <c r="DT181" s="7" t="s">
        <v>1467</v>
      </c>
      <c r="DW181" s="7">
        <f t="shared" si="4"/>
        <v>4339</v>
      </c>
      <c r="DX181" s="7">
        <f t="shared" si="5"/>
        <v>3204</v>
      </c>
    </row>
    <row r="182" spans="1:128" ht="14" x14ac:dyDescent="0.15">
      <c r="A182" s="6">
        <v>44961.754148090273</v>
      </c>
      <c r="B182" s="7" t="s">
        <v>352</v>
      </c>
      <c r="C182" s="7" t="s">
        <v>1468</v>
      </c>
      <c r="D182" s="7" t="s">
        <v>126</v>
      </c>
      <c r="E182" s="7" t="s">
        <v>127</v>
      </c>
      <c r="F182" s="13" t="s">
        <v>127</v>
      </c>
      <c r="G182" s="16">
        <v>2</v>
      </c>
      <c r="H182" s="13" t="s">
        <v>128</v>
      </c>
      <c r="I182" s="16">
        <v>1</v>
      </c>
      <c r="J182" s="13" t="s">
        <v>130</v>
      </c>
      <c r="K182" s="13" t="s">
        <v>131</v>
      </c>
      <c r="L182" s="13" t="s">
        <v>1469</v>
      </c>
      <c r="M182" s="7">
        <v>2023010292</v>
      </c>
      <c r="N182" s="13" t="s">
        <v>1470</v>
      </c>
      <c r="O182" s="16">
        <v>11977081026</v>
      </c>
      <c r="P182" s="16">
        <v>543610068</v>
      </c>
      <c r="Q182" s="16">
        <v>44169013808</v>
      </c>
      <c r="R182" s="17">
        <v>34606</v>
      </c>
      <c r="S182" s="7">
        <v>2014</v>
      </c>
      <c r="T182" s="7">
        <v>29</v>
      </c>
      <c r="U182" s="13" t="s">
        <v>135</v>
      </c>
      <c r="V182" s="13" t="s">
        <v>136</v>
      </c>
      <c r="W182" s="13" t="s">
        <v>1471</v>
      </c>
      <c r="X182" s="18" t="s">
        <v>1472</v>
      </c>
      <c r="Y182" s="13" t="s">
        <v>139</v>
      </c>
      <c r="Z182" s="13" t="s">
        <v>140</v>
      </c>
      <c r="AA182" s="13" t="s">
        <v>167</v>
      </c>
      <c r="AB182" s="13" t="s">
        <v>142</v>
      </c>
      <c r="AC182" s="13"/>
      <c r="AD182" s="16">
        <v>5</v>
      </c>
      <c r="AE182" s="16">
        <v>5</v>
      </c>
      <c r="AF182" s="7">
        <f t="shared" si="0"/>
        <v>10</v>
      </c>
      <c r="AG182" s="16">
        <v>0</v>
      </c>
      <c r="AH182" s="7">
        <f t="shared" si="1"/>
        <v>10</v>
      </c>
      <c r="AI182" s="10" t="str">
        <f t="shared" si="2"/>
        <v>Ok</v>
      </c>
      <c r="AJ182" s="13" t="s">
        <v>143</v>
      </c>
      <c r="AK182" s="16">
        <v>916</v>
      </c>
      <c r="AL182" s="13" t="s">
        <v>144</v>
      </c>
      <c r="AM182" s="11">
        <f>IFERROR(VLOOKUP(AL182,Dicionário!A:B,2,0),"Conferir")</f>
        <v>2</v>
      </c>
      <c r="AN182" s="16">
        <v>0</v>
      </c>
      <c r="AO182" s="13" t="s">
        <v>145</v>
      </c>
      <c r="AP182" s="7">
        <f>IFERROR(VLOOKUP(AO182,Dicionário!A:B,2,0),"Conferir")</f>
        <v>2</v>
      </c>
      <c r="AQ182" s="16">
        <v>1413</v>
      </c>
      <c r="AR182" s="13" t="s">
        <v>144</v>
      </c>
      <c r="AS182" s="11">
        <f>IFERROR(VLOOKUP(AR182,Dicionário!A:B,2,0),"Conferir")</f>
        <v>2</v>
      </c>
      <c r="AT182" s="16">
        <v>0</v>
      </c>
      <c r="AU182" s="13" t="s">
        <v>145</v>
      </c>
      <c r="AV182" s="7">
        <f>IFERROR(VLOOKUP(AU182,Dicionário!A:B,2,0),"Conferir")</f>
        <v>2</v>
      </c>
      <c r="AW182" s="16">
        <v>0</v>
      </c>
      <c r="AX182" s="7">
        <v>0</v>
      </c>
      <c r="AY182" s="13" t="s">
        <v>145</v>
      </c>
      <c r="AZ182" s="11">
        <f>IFERROR(VLOOKUP(AY182,Dicionário!A:B,2,0),"Conferir")</f>
        <v>2</v>
      </c>
      <c r="BA182" s="16">
        <v>0</v>
      </c>
      <c r="BB182" s="13" t="s">
        <v>145</v>
      </c>
      <c r="BC182" s="7">
        <f>IFERROR(VLOOKUP(BB182,Dicionário!A:B,2,0),"Conferir")</f>
        <v>2</v>
      </c>
      <c r="BD182" s="16">
        <v>600</v>
      </c>
      <c r="BE182" s="13" t="s">
        <v>267</v>
      </c>
      <c r="BF182" s="11">
        <f>IFERROR(VLOOKUP(BE182,Dicionário!A:B,2,0),"Conferir")</f>
        <v>0</v>
      </c>
      <c r="BG182" s="13"/>
      <c r="BH182" s="16">
        <v>0</v>
      </c>
      <c r="BI182" s="13" t="s">
        <v>146</v>
      </c>
      <c r="BJ182" s="11">
        <f>IFERROR(VLOOKUP(BI182,Dicionário!$A:$B,2,0),"Conferir")</f>
        <v>2</v>
      </c>
      <c r="BK182" s="16">
        <v>750</v>
      </c>
      <c r="BL182" s="13" t="s">
        <v>202</v>
      </c>
      <c r="BM182" s="11">
        <f>IFERROR(VLOOKUP(BL182,Dicionário!A:B,2,0),"Conferir")</f>
        <v>2</v>
      </c>
      <c r="BN182" s="16">
        <v>0</v>
      </c>
      <c r="BO182" s="13" t="s">
        <v>148</v>
      </c>
      <c r="BP182" s="7">
        <f>IFERROR(VLOOKUP(BO182,Dicionário!A:B,2,0),"Conferir")</f>
        <v>2</v>
      </c>
      <c r="BQ182" s="16">
        <v>86</v>
      </c>
      <c r="BR182" s="13" t="s">
        <v>149</v>
      </c>
      <c r="BS182" s="11">
        <f>IFERROR(VLOOKUP(BR182,Dicionário!A:B,2,0),"Conferir")</f>
        <v>2</v>
      </c>
      <c r="BT182" s="16">
        <v>147</v>
      </c>
      <c r="BU182" s="13" t="s">
        <v>149</v>
      </c>
      <c r="BV182" s="7">
        <f>IFERROR(VLOOKUP(BU182,Dicionário!A:B,2,0),"Conferir")</f>
        <v>2</v>
      </c>
      <c r="BW182" s="16">
        <v>20</v>
      </c>
      <c r="BX182" s="13" t="s">
        <v>300</v>
      </c>
      <c r="BY182" s="11">
        <f>IFERROR(VLOOKUP(BX182,Dicionário!A:B,2,0),"Conferir")</f>
        <v>0</v>
      </c>
      <c r="BZ182" s="13" t="s">
        <v>170</v>
      </c>
      <c r="CA182" s="16">
        <v>107</v>
      </c>
      <c r="CB182" s="13" t="s">
        <v>190</v>
      </c>
      <c r="CC182" s="11">
        <f>IFERROR(VLOOKUP(CB182,Dicionário!A:B,2,0),"Conferir")</f>
        <v>2</v>
      </c>
      <c r="CD182" s="16">
        <v>0</v>
      </c>
      <c r="CE182" s="16">
        <v>0</v>
      </c>
      <c r="CF182" s="13" t="s">
        <v>148</v>
      </c>
      <c r="CG182" s="7">
        <f>IFERROR(VLOOKUP(CF182,Dicionário!A:B,2,0),"Conferir")</f>
        <v>2</v>
      </c>
      <c r="CH182" s="16">
        <v>100</v>
      </c>
      <c r="CI182" s="13" t="s">
        <v>191</v>
      </c>
      <c r="CJ182" s="7">
        <f>IFERROR(VLOOKUP(CI182,Dicionário!A:B,2,0),"Conferir")</f>
        <v>2</v>
      </c>
      <c r="CK182" s="16">
        <v>220</v>
      </c>
      <c r="CL182" s="13" t="s">
        <v>152</v>
      </c>
      <c r="CM182" s="11">
        <f>IFERROR(VLOOKUP(CL182,Dicionário!A:B,2,0),"Conferir")</f>
        <v>2</v>
      </c>
      <c r="CN182" s="13" t="s">
        <v>366</v>
      </c>
      <c r="CO182" s="16">
        <v>0</v>
      </c>
      <c r="CP182" s="16">
        <v>0</v>
      </c>
      <c r="CQ182" s="16">
        <v>0</v>
      </c>
      <c r="CR182" s="13" t="s">
        <v>148</v>
      </c>
      <c r="CS182" s="11">
        <f>IFERROR(VLOOKUP(CR182,Dicionário!A:B,2,0),"Conferir")</f>
        <v>2</v>
      </c>
      <c r="CT182" s="16">
        <v>0</v>
      </c>
      <c r="CU182" s="13" t="s">
        <v>148</v>
      </c>
      <c r="CV182" s="11">
        <f>IFERROR(VLOOKUP(CU182,Dicionário!A:B,2,0),"Conferir")</f>
        <v>2</v>
      </c>
      <c r="CW182" s="16">
        <v>0</v>
      </c>
      <c r="CX182" s="13" t="s">
        <v>148</v>
      </c>
      <c r="CY182" s="11">
        <f>IFERROR(VLOOKUP(CX182,Dicionário!A:B,2,0),"Conferir")</f>
        <v>2</v>
      </c>
      <c r="CZ182" s="12">
        <f t="shared" si="3"/>
        <v>0</v>
      </c>
      <c r="DA182" s="16">
        <v>3000</v>
      </c>
      <c r="DB182" s="13" t="s">
        <v>155</v>
      </c>
      <c r="DC182" s="7">
        <f>IFERROR(VLOOKUP(DB182,Dicionário!A:B,2,0),"Conferir")</f>
        <v>0</v>
      </c>
      <c r="DD182" s="13"/>
      <c r="DE182" s="13" t="s">
        <v>156</v>
      </c>
      <c r="DF182" s="13" t="s">
        <v>156</v>
      </c>
      <c r="DG182" s="11">
        <f>IFERROR(VLOOKUP(DF182,Dicionário!A:B,2,0),"Conferir")</f>
        <v>1</v>
      </c>
      <c r="DH182" s="13" t="s">
        <v>175</v>
      </c>
      <c r="DI182" s="13" t="s">
        <v>127</v>
      </c>
      <c r="DJ182" s="13" t="s">
        <v>158</v>
      </c>
      <c r="DK182" s="11">
        <f>IFERROR(VLOOKUP(DJ182,Dicionário!A:B,2,0),"Conferir")</f>
        <v>2</v>
      </c>
      <c r="DL182" s="13" t="s">
        <v>237</v>
      </c>
      <c r="DM182" s="11">
        <f>IFERROR(VLOOKUP(DL182,Dicionário!A:B,2,0),"Conferir")</f>
        <v>1</v>
      </c>
      <c r="DN182" s="13" t="s">
        <v>260</v>
      </c>
      <c r="DO182" s="11">
        <f>IFERROR(VLOOKUP(DN182,Dicionário!A:B,2,0),"Conferir")</f>
        <v>3</v>
      </c>
      <c r="DP182" s="13" t="s">
        <v>126</v>
      </c>
      <c r="DQ182" s="11">
        <f>IFERROR(VLOOKUP(DP182,Dicionário!A:B,2,0),"Conferir")</f>
        <v>1</v>
      </c>
      <c r="DR182" s="13" t="s">
        <v>126</v>
      </c>
      <c r="DS182" s="11">
        <f>IFERROR(VLOOKUP(DR182,Dicionário!A:B,2,0),"Conferir")</f>
        <v>1</v>
      </c>
      <c r="DT182" s="13"/>
      <c r="DW182" s="7">
        <f t="shared" si="4"/>
        <v>2929</v>
      </c>
      <c r="DX182" s="7">
        <f t="shared" si="5"/>
        <v>1410</v>
      </c>
    </row>
    <row r="183" spans="1:128" ht="14" x14ac:dyDescent="0.15">
      <c r="A183" s="6">
        <v>44961.692009212959</v>
      </c>
      <c r="B183" s="7" t="s">
        <v>336</v>
      </c>
      <c r="C183" s="7" t="s">
        <v>1473</v>
      </c>
      <c r="D183" s="7" t="s">
        <v>126</v>
      </c>
      <c r="E183" s="7" t="s">
        <v>127</v>
      </c>
      <c r="F183" s="7" t="s">
        <v>930</v>
      </c>
      <c r="G183" s="7">
        <v>1</v>
      </c>
      <c r="H183" s="7" t="s">
        <v>128</v>
      </c>
      <c r="I183" s="7" t="s">
        <v>129</v>
      </c>
      <c r="J183" s="7" t="s">
        <v>130</v>
      </c>
      <c r="K183" s="7" t="s">
        <v>131</v>
      </c>
      <c r="L183" s="7" t="s">
        <v>1474</v>
      </c>
      <c r="M183" s="7">
        <v>2023010293</v>
      </c>
      <c r="N183" s="7" t="s">
        <v>1475</v>
      </c>
      <c r="O183" s="7">
        <v>11931491051</v>
      </c>
      <c r="P183" s="7" t="s">
        <v>1476</v>
      </c>
      <c r="Q183" s="7">
        <v>49585024837</v>
      </c>
      <c r="R183" s="9">
        <v>38236</v>
      </c>
      <c r="S183" s="7">
        <v>2022</v>
      </c>
      <c r="T183" s="7">
        <v>19</v>
      </c>
      <c r="U183" s="7" t="s">
        <v>255</v>
      </c>
      <c r="V183" s="7" t="s">
        <v>136</v>
      </c>
      <c r="W183" s="7" t="s">
        <v>1477</v>
      </c>
      <c r="X183" s="8" t="s">
        <v>1478</v>
      </c>
      <c r="Y183" s="7" t="s">
        <v>139</v>
      </c>
      <c r="Z183" s="7" t="s">
        <v>140</v>
      </c>
      <c r="AA183" s="7" t="s">
        <v>167</v>
      </c>
      <c r="AB183" s="7" t="s">
        <v>142</v>
      </c>
      <c r="AD183" s="7">
        <v>2</v>
      </c>
      <c r="AE183" s="7">
        <v>2</v>
      </c>
      <c r="AF183" s="7">
        <f t="shared" si="0"/>
        <v>4</v>
      </c>
      <c r="AH183" s="7">
        <f t="shared" si="1"/>
        <v>4</v>
      </c>
      <c r="AI183" s="10" t="str">
        <f t="shared" si="2"/>
        <v>Ok</v>
      </c>
      <c r="AJ183" s="7" t="s">
        <v>143</v>
      </c>
      <c r="AK183" s="7">
        <v>0</v>
      </c>
      <c r="AL183" s="7" t="s">
        <v>145</v>
      </c>
      <c r="AM183" s="11">
        <f>IFERROR(VLOOKUP(AL183,Dicionário!A:B,2,0),"Conferir")</f>
        <v>2</v>
      </c>
      <c r="AN183" s="7">
        <v>0</v>
      </c>
      <c r="AO183" s="7" t="s">
        <v>145</v>
      </c>
      <c r="AP183" s="7">
        <f>IFERROR(VLOOKUP(AO183,Dicionário!A:B,2,0),"Conferir")</f>
        <v>2</v>
      </c>
      <c r="AQ183" s="7">
        <v>2484</v>
      </c>
      <c r="AR183" s="7" t="s">
        <v>144</v>
      </c>
      <c r="AS183" s="11">
        <f>IFERROR(VLOOKUP(AR183,Dicionário!A:B,2,0),"Conferir")</f>
        <v>2</v>
      </c>
      <c r="AT183" s="7">
        <v>0</v>
      </c>
      <c r="AU183" s="7" t="s">
        <v>145</v>
      </c>
      <c r="AV183" s="7">
        <f>IFERROR(VLOOKUP(AU183,Dicionário!A:B,2,0),"Conferir")</f>
        <v>2</v>
      </c>
      <c r="AW183" s="7">
        <v>0</v>
      </c>
      <c r="AX183" s="7">
        <v>0</v>
      </c>
      <c r="AY183" s="7" t="s">
        <v>145</v>
      </c>
      <c r="AZ183" s="11">
        <f>IFERROR(VLOOKUP(AY183,Dicionário!A:B,2,0),"Conferir")</f>
        <v>2</v>
      </c>
      <c r="BA183" s="7">
        <v>0</v>
      </c>
      <c r="BB183" s="7" t="s">
        <v>145</v>
      </c>
      <c r="BC183" s="7">
        <f>IFERROR(VLOOKUP(BB183,Dicionário!A:B,2,0),"Conferir")</f>
        <v>2</v>
      </c>
      <c r="BD183" s="7">
        <v>0</v>
      </c>
      <c r="BE183" s="7" t="s">
        <v>145</v>
      </c>
      <c r="BF183" s="11">
        <f>IFERROR(VLOOKUP(BE183,Dicionário!A:B,2,0),"Conferir")</f>
        <v>2</v>
      </c>
      <c r="BH183" s="7">
        <v>0</v>
      </c>
      <c r="BI183" s="7" t="s">
        <v>186</v>
      </c>
      <c r="BJ183" s="11">
        <f>IFERROR(VLOOKUP(BI183,Dicionário!$A:$B,2,0),"Conferir")</f>
        <v>1</v>
      </c>
      <c r="BK183" s="7">
        <v>0</v>
      </c>
      <c r="BL183" s="7" t="s">
        <v>187</v>
      </c>
      <c r="BM183" s="11">
        <f>IFERROR(VLOOKUP(BL183,Dicionário!A:B,2,0),"Conferir")</f>
        <v>2</v>
      </c>
      <c r="BN183" s="7">
        <v>0</v>
      </c>
      <c r="BO183" s="7" t="s">
        <v>635</v>
      </c>
      <c r="BP183" s="7">
        <f>IFERROR(VLOOKUP(BO183,Dicionário!A:B,2,0),"Conferir")</f>
        <v>1</v>
      </c>
      <c r="BQ183" s="7">
        <v>70</v>
      </c>
      <c r="BR183" s="7" t="s">
        <v>149</v>
      </c>
      <c r="BS183" s="11">
        <f>IFERROR(VLOOKUP(BR183,Dicionário!A:B,2,0),"Conferir")</f>
        <v>2</v>
      </c>
      <c r="BT183" s="7">
        <v>125</v>
      </c>
      <c r="BU183" s="7" t="s">
        <v>149</v>
      </c>
      <c r="BV183" s="7">
        <f>IFERROR(VLOOKUP(BU183,Dicionário!A:B,2,0),"Conferir")</f>
        <v>2</v>
      </c>
      <c r="BW183" s="7">
        <v>0</v>
      </c>
      <c r="BX183" s="7" t="s">
        <v>148</v>
      </c>
      <c r="BY183" s="11">
        <f>IFERROR(VLOOKUP(BX183,Dicionário!A:B,2,0),"Conferir")</f>
        <v>2</v>
      </c>
      <c r="BZ183" s="7" t="s">
        <v>214</v>
      </c>
      <c r="CA183" s="7">
        <v>50</v>
      </c>
      <c r="CB183" s="7" t="s">
        <v>190</v>
      </c>
      <c r="CC183" s="11">
        <f>IFERROR(VLOOKUP(CB183,Dicionário!A:B,2,0),"Conferir")</f>
        <v>2</v>
      </c>
      <c r="CD183" s="7">
        <v>163</v>
      </c>
      <c r="CE183" s="7">
        <v>0</v>
      </c>
      <c r="CF183" s="7" t="s">
        <v>148</v>
      </c>
      <c r="CG183" s="7">
        <f>IFERROR(VLOOKUP(CF183,Dicionário!A:B,2,0),"Conferir")</f>
        <v>2</v>
      </c>
      <c r="CH183" s="7">
        <v>74</v>
      </c>
      <c r="CI183" s="7" t="s">
        <v>191</v>
      </c>
      <c r="CJ183" s="7">
        <f>IFERROR(VLOOKUP(CI183,Dicionário!A:B,2,0),"Conferir")</f>
        <v>2</v>
      </c>
      <c r="CK183" s="7">
        <v>200</v>
      </c>
      <c r="CL183" s="7" t="s">
        <v>152</v>
      </c>
      <c r="CM183" s="11">
        <f>IFERROR(VLOOKUP(CL183,Dicionário!A:B,2,0),"Conferir")</f>
        <v>2</v>
      </c>
      <c r="CN183" s="7" t="s">
        <v>1479</v>
      </c>
      <c r="CO183" s="7">
        <v>0</v>
      </c>
      <c r="CP183" s="7">
        <v>0</v>
      </c>
      <c r="CQ183" s="7">
        <v>0</v>
      </c>
      <c r="CR183" s="7" t="s">
        <v>148</v>
      </c>
      <c r="CS183" s="11">
        <f>IFERROR(VLOOKUP(CR183,Dicionário!A:B,2,0),"Conferir")</f>
        <v>2</v>
      </c>
      <c r="CT183" s="7">
        <v>0</v>
      </c>
      <c r="CU183" s="7" t="s">
        <v>154</v>
      </c>
      <c r="CV183" s="11">
        <f>IFERROR(VLOOKUP(CU183,Dicionário!A:B,2,0),"Conferir")</f>
        <v>0</v>
      </c>
      <c r="CW183" s="7">
        <v>0</v>
      </c>
      <c r="CX183" s="7" t="s">
        <v>154</v>
      </c>
      <c r="CY183" s="11">
        <f>IFERROR(VLOOKUP(CX183,Dicionário!A:B,2,0),"Conferir")</f>
        <v>0</v>
      </c>
      <c r="CZ183" s="12">
        <f t="shared" si="3"/>
        <v>0</v>
      </c>
      <c r="DA183" s="7">
        <v>0</v>
      </c>
      <c r="DB183" s="7" t="s">
        <v>148</v>
      </c>
      <c r="DC183" s="7">
        <f>IFERROR(VLOOKUP(DB183,Dicionário!A:B,2,0),"Conferir")</f>
        <v>2</v>
      </c>
      <c r="DE183" s="7" t="s">
        <v>156</v>
      </c>
      <c r="DF183" s="7" t="s">
        <v>156</v>
      </c>
      <c r="DG183" s="11">
        <f>IFERROR(VLOOKUP(DF183,Dicionário!A:B,2,0),"Conferir")</f>
        <v>1</v>
      </c>
      <c r="DH183" s="7" t="s">
        <v>175</v>
      </c>
      <c r="DJ183" s="7" t="s">
        <v>158</v>
      </c>
      <c r="DK183" s="11">
        <f>IFERROR(VLOOKUP(DJ183,Dicionário!A:B,2,0),"Conferir")</f>
        <v>2</v>
      </c>
      <c r="DL183" s="7" t="s">
        <v>237</v>
      </c>
      <c r="DM183" s="11">
        <f>IFERROR(VLOOKUP(DL183,Dicionário!A:B,2,0),"Conferir")</f>
        <v>1</v>
      </c>
      <c r="DN183" s="7" t="s">
        <v>176</v>
      </c>
      <c r="DO183" s="11">
        <f>IFERROR(VLOOKUP(DN183,Dicionário!A:B,2,0),"Conferir")</f>
        <v>2</v>
      </c>
      <c r="DP183" s="7" t="s">
        <v>127</v>
      </c>
      <c r="DQ183" s="11">
        <f>IFERROR(VLOOKUP(DP183,Dicionário!A:B,2,0),"Conferir")</f>
        <v>2</v>
      </c>
      <c r="DR183" s="7" t="s">
        <v>127</v>
      </c>
      <c r="DS183" s="11">
        <f>IFERROR(VLOOKUP(DR183,Dicionário!A:B,2,0),"Conferir")</f>
        <v>2</v>
      </c>
      <c r="DW183" s="7">
        <f t="shared" si="4"/>
        <v>2484</v>
      </c>
      <c r="DX183" s="7">
        <f t="shared" si="5"/>
        <v>682</v>
      </c>
    </row>
    <row r="184" spans="1:128" ht="14" x14ac:dyDescent="0.15">
      <c r="A184" s="6">
        <v>44968.620097581021</v>
      </c>
      <c r="B184" s="7" t="s">
        <v>381</v>
      </c>
      <c r="C184" s="7" t="s">
        <v>1480</v>
      </c>
      <c r="D184" s="7" t="s">
        <v>126</v>
      </c>
      <c r="E184" s="7" t="s">
        <v>127</v>
      </c>
      <c r="F184" s="7" t="s">
        <v>127</v>
      </c>
      <c r="G184" s="7" t="s">
        <v>128</v>
      </c>
      <c r="H184" s="7">
        <v>1</v>
      </c>
      <c r="I184" s="7" t="s">
        <v>129</v>
      </c>
      <c r="J184" s="7" t="s">
        <v>131</v>
      </c>
      <c r="K184" s="7" t="s">
        <v>130</v>
      </c>
      <c r="L184" s="7" t="s">
        <v>1481</v>
      </c>
      <c r="M184" s="7">
        <v>2023010295</v>
      </c>
      <c r="N184" s="7" t="s">
        <v>1482</v>
      </c>
      <c r="O184" s="7">
        <v>11986645908</v>
      </c>
      <c r="P184" s="7">
        <v>622434998</v>
      </c>
      <c r="Q184" s="7">
        <v>51952185874</v>
      </c>
      <c r="R184" s="9">
        <v>38752</v>
      </c>
      <c r="S184" s="7">
        <v>2023</v>
      </c>
      <c r="T184" s="7">
        <v>17</v>
      </c>
      <c r="U184" s="7" t="s">
        <v>164</v>
      </c>
      <c r="V184" s="7" t="s">
        <v>136</v>
      </c>
      <c r="W184" s="7" t="s">
        <v>1483</v>
      </c>
      <c r="X184" s="8" t="s">
        <v>1484</v>
      </c>
      <c r="Y184" s="7" t="s">
        <v>502</v>
      </c>
      <c r="Z184" s="7" t="s">
        <v>140</v>
      </c>
      <c r="AA184" s="7" t="s">
        <v>167</v>
      </c>
      <c r="AB184" s="7" t="s">
        <v>142</v>
      </c>
      <c r="AD184" s="7">
        <v>5</v>
      </c>
      <c r="AE184" s="7">
        <v>3</v>
      </c>
      <c r="AF184" s="7">
        <f t="shared" si="0"/>
        <v>6</v>
      </c>
      <c r="AG184" s="7">
        <v>2</v>
      </c>
      <c r="AH184" s="7">
        <f t="shared" si="1"/>
        <v>8</v>
      </c>
      <c r="AI184" s="10" t="str">
        <f t="shared" si="2"/>
        <v>Ok</v>
      </c>
      <c r="AJ184" s="7" t="s">
        <v>143</v>
      </c>
      <c r="AK184" s="7">
        <v>0</v>
      </c>
      <c r="AL184" s="7" t="s">
        <v>145</v>
      </c>
      <c r="AM184" s="11">
        <f>IFERROR(VLOOKUP(AL184,Dicionário!A:B,2,0),"Conferir")</f>
        <v>2</v>
      </c>
      <c r="AN184" s="7">
        <v>0</v>
      </c>
      <c r="AO184" s="7" t="s">
        <v>145</v>
      </c>
      <c r="AP184" s="7">
        <f>IFERROR(VLOOKUP(AO184,Dicionário!A:B,2,0),"Conferir")</f>
        <v>2</v>
      </c>
      <c r="AQ184" s="7">
        <v>1800</v>
      </c>
      <c r="AR184" s="7" t="s">
        <v>267</v>
      </c>
      <c r="AS184" s="11">
        <f>IFERROR(VLOOKUP(AR184,Dicionário!A:B,2,0),"Conferir")</f>
        <v>0</v>
      </c>
      <c r="AT184" s="7">
        <v>0</v>
      </c>
      <c r="AU184" s="7" t="s">
        <v>145</v>
      </c>
      <c r="AV184" s="7">
        <f>IFERROR(VLOOKUP(AU184,Dicionário!A:B,2,0),"Conferir")</f>
        <v>2</v>
      </c>
      <c r="AW184" s="7">
        <v>0</v>
      </c>
      <c r="AX184" s="7">
        <v>0</v>
      </c>
      <c r="AY184" s="7" t="s">
        <v>145</v>
      </c>
      <c r="AZ184" s="11">
        <f>IFERROR(VLOOKUP(AY184,Dicionário!A:B,2,0),"Conferir")</f>
        <v>2</v>
      </c>
      <c r="BA184" s="7">
        <v>7026</v>
      </c>
      <c r="BB184" s="7" t="s">
        <v>144</v>
      </c>
      <c r="BC184" s="7">
        <f>IFERROR(VLOOKUP(BB184,Dicionário!A:B,2,0),"Conferir")</f>
        <v>2</v>
      </c>
      <c r="BD184" s="7">
        <v>260</v>
      </c>
      <c r="BE184" s="7" t="s">
        <v>267</v>
      </c>
      <c r="BF184" s="11">
        <f>IFERROR(VLOOKUP(BE184,Dicionário!A:B,2,0),"Conferir")</f>
        <v>0</v>
      </c>
      <c r="BH184" s="7">
        <v>0</v>
      </c>
      <c r="BI184" s="7" t="s">
        <v>328</v>
      </c>
      <c r="BJ184" s="11">
        <f>IFERROR(VLOOKUP(BI184,Dicionário!$A:$B,2,0),"Conferir")</f>
        <v>3</v>
      </c>
      <c r="BK184" s="7">
        <v>0</v>
      </c>
      <c r="BL184" s="7" t="s">
        <v>329</v>
      </c>
      <c r="BM184" s="11">
        <f>IFERROR(VLOOKUP(BL184,Dicionário!A:B,2,0),"Conferir")</f>
        <v>2</v>
      </c>
      <c r="BN184" s="7">
        <v>0</v>
      </c>
      <c r="BO184" s="7" t="s">
        <v>148</v>
      </c>
      <c r="BP184" s="7">
        <f>IFERROR(VLOOKUP(BO184,Dicionário!A:B,2,0),"Conferir")</f>
        <v>2</v>
      </c>
      <c r="BQ184" s="7">
        <v>150</v>
      </c>
      <c r="BR184" s="7" t="s">
        <v>169</v>
      </c>
      <c r="BS184" s="11">
        <f>IFERROR(VLOOKUP(BR184,Dicionário!A:B,2,0),"Conferir")</f>
        <v>0</v>
      </c>
      <c r="BT184" s="7">
        <v>400</v>
      </c>
      <c r="BU184" s="7" t="s">
        <v>150</v>
      </c>
      <c r="BV184" s="7">
        <f>IFERROR(VLOOKUP(BU184,Dicionário!A:B,2,0),"Conferir")</f>
        <v>0</v>
      </c>
      <c r="BW184" s="7">
        <v>80</v>
      </c>
      <c r="BX184" s="7" t="s">
        <v>300</v>
      </c>
      <c r="BY184" s="11">
        <f>IFERROR(VLOOKUP(BX184,Dicionário!A:B,2,0),"Conferir")</f>
        <v>0</v>
      </c>
      <c r="BZ184" s="7" t="s">
        <v>214</v>
      </c>
      <c r="CA184" s="7">
        <v>0</v>
      </c>
      <c r="CB184" s="7" t="s">
        <v>148</v>
      </c>
      <c r="CC184" s="11">
        <f>IFERROR(VLOOKUP(CB184,Dicionário!A:B,2,0),"Conferir")</f>
        <v>2</v>
      </c>
      <c r="CD184" s="7">
        <v>350</v>
      </c>
      <c r="CE184" s="7">
        <v>300</v>
      </c>
      <c r="CF184" s="7" t="s">
        <v>301</v>
      </c>
      <c r="CG184" s="7">
        <f>IFERROR(VLOOKUP(CF184,Dicionário!A:B,2,0),"Conferir")</f>
        <v>2</v>
      </c>
      <c r="CH184" s="7">
        <v>0</v>
      </c>
      <c r="CI184" s="7" t="s">
        <v>148</v>
      </c>
      <c r="CJ184" s="7">
        <f>IFERROR(VLOOKUP(CI184,Dicionário!A:B,2,0),"Conferir")</f>
        <v>2</v>
      </c>
      <c r="CK184" s="7">
        <v>0</v>
      </c>
      <c r="CL184" s="7" t="s">
        <v>148</v>
      </c>
      <c r="CM184" s="11">
        <f>IFERROR(VLOOKUP(CL184,Dicionário!A:B,2,0),"Conferir")</f>
        <v>2</v>
      </c>
      <c r="CO184" s="7">
        <v>1</v>
      </c>
      <c r="CP184" s="7">
        <v>0</v>
      </c>
      <c r="CQ184" s="7">
        <v>1500</v>
      </c>
      <c r="CR184" s="7" t="s">
        <v>155</v>
      </c>
      <c r="CS184" s="11">
        <f>IFERROR(VLOOKUP(CR184,Dicionário!A:B,2,0),"Conferir")</f>
        <v>0</v>
      </c>
      <c r="CT184" s="7">
        <v>0</v>
      </c>
      <c r="CU184" s="7" t="s">
        <v>148</v>
      </c>
      <c r="CV184" s="11">
        <f>IFERROR(VLOOKUP(CU184,Dicionário!A:B,2,0),"Conferir")</f>
        <v>2</v>
      </c>
      <c r="CW184" s="7">
        <v>0</v>
      </c>
      <c r="CX184" s="7" t="s">
        <v>148</v>
      </c>
      <c r="CY184" s="11">
        <f>IFERROR(VLOOKUP(CX184,Dicionário!A:B,2,0),"Conferir")</f>
        <v>2</v>
      </c>
      <c r="CZ184" s="12">
        <f t="shared" si="3"/>
        <v>0</v>
      </c>
      <c r="DA184" s="7">
        <v>17760</v>
      </c>
      <c r="DB184" s="7" t="s">
        <v>155</v>
      </c>
      <c r="DC184" s="7">
        <f>IFERROR(VLOOKUP(DB184,Dicionário!A:B,2,0),"Conferir")</f>
        <v>0</v>
      </c>
      <c r="DE184" s="7" t="s">
        <v>156</v>
      </c>
      <c r="DF184" s="7" t="s">
        <v>156</v>
      </c>
      <c r="DG184" s="11">
        <f>IFERROR(VLOOKUP(DF184,Dicionário!A:B,2,0),"Conferir")</f>
        <v>1</v>
      </c>
      <c r="DH184" s="7" t="s">
        <v>157</v>
      </c>
      <c r="DJ184" s="7" t="s">
        <v>1230</v>
      </c>
      <c r="DK184" s="11">
        <f>IFERROR(VLOOKUP(DJ184,Dicionário!A:B,2,0),"Conferir")</f>
        <v>1</v>
      </c>
      <c r="DL184" s="7" t="s">
        <v>237</v>
      </c>
      <c r="DM184" s="11">
        <f>IFERROR(VLOOKUP(DL184,Dicionário!A:B,2,0),"Conferir")</f>
        <v>1</v>
      </c>
      <c r="DN184" s="7" t="s">
        <v>227</v>
      </c>
      <c r="DO184" s="11">
        <f>IFERROR(VLOOKUP(DN184,Dicionário!A:B,2,0),"Conferir")</f>
        <v>4</v>
      </c>
      <c r="DP184" s="7" t="s">
        <v>127</v>
      </c>
      <c r="DQ184" s="11">
        <f>IFERROR(VLOOKUP(DP184,Dicionário!A:B,2,0),"Conferir")</f>
        <v>2</v>
      </c>
      <c r="DR184" s="7" t="s">
        <v>127</v>
      </c>
      <c r="DS184" s="11">
        <f>IFERROR(VLOOKUP(DR184,Dicionário!A:B,2,0),"Conferir")</f>
        <v>2</v>
      </c>
      <c r="DW184" s="7">
        <f t="shared" si="4"/>
        <v>9086</v>
      </c>
      <c r="DX184" s="7">
        <f t="shared" si="5"/>
        <v>1200</v>
      </c>
    </row>
    <row r="185" spans="1:128" ht="14" x14ac:dyDescent="0.15">
      <c r="A185" s="6">
        <v>44960.46297493056</v>
      </c>
      <c r="B185" s="7" t="s">
        <v>690</v>
      </c>
      <c r="C185" s="7" t="s">
        <v>1485</v>
      </c>
      <c r="D185" s="7" t="s">
        <v>126</v>
      </c>
      <c r="E185" s="7" t="s">
        <v>127</v>
      </c>
      <c r="F185" s="7" t="s">
        <v>127</v>
      </c>
      <c r="G185" s="7" t="s">
        <v>128</v>
      </c>
      <c r="H185" s="7" t="s">
        <v>128</v>
      </c>
      <c r="I185" s="7" t="s">
        <v>129</v>
      </c>
      <c r="J185" s="7" t="s">
        <v>131</v>
      </c>
      <c r="K185" s="7" t="s">
        <v>130</v>
      </c>
      <c r="L185" s="7" t="s">
        <v>1486</v>
      </c>
      <c r="M185" s="7">
        <v>2023010296</v>
      </c>
      <c r="N185" s="7" t="s">
        <v>1487</v>
      </c>
      <c r="O185" s="7">
        <v>11940030980</v>
      </c>
      <c r="P185" s="7">
        <v>538253952</v>
      </c>
      <c r="Q185" s="7">
        <v>47271619828</v>
      </c>
      <c r="R185" s="9">
        <v>38875</v>
      </c>
      <c r="S185" s="7">
        <v>2023</v>
      </c>
      <c r="T185" s="7">
        <v>17</v>
      </c>
      <c r="U185" s="7" t="s">
        <v>255</v>
      </c>
      <c r="V185" s="7" t="s">
        <v>136</v>
      </c>
      <c r="W185" s="7" t="s">
        <v>1488</v>
      </c>
      <c r="X185" s="8" t="s">
        <v>1489</v>
      </c>
      <c r="Y185" s="7" t="s">
        <v>139</v>
      </c>
      <c r="Z185" s="7" t="s">
        <v>140</v>
      </c>
      <c r="AA185" s="7" t="s">
        <v>167</v>
      </c>
      <c r="AB185" s="7" t="s">
        <v>142</v>
      </c>
      <c r="AC185" s="7" t="s">
        <v>1490</v>
      </c>
      <c r="AD185" s="7">
        <v>2</v>
      </c>
      <c r="AE185" s="7">
        <v>2</v>
      </c>
      <c r="AF185" s="7">
        <f t="shared" si="0"/>
        <v>4</v>
      </c>
      <c r="AH185" s="7">
        <f t="shared" si="1"/>
        <v>4</v>
      </c>
      <c r="AI185" s="10" t="str">
        <f t="shared" si="2"/>
        <v>Ok</v>
      </c>
      <c r="AJ185" s="7" t="s">
        <v>143</v>
      </c>
      <c r="AK185" s="7">
        <v>0</v>
      </c>
      <c r="AL185" s="7" t="s">
        <v>145</v>
      </c>
      <c r="AM185" s="11">
        <f>IFERROR(VLOOKUP(AL185,Dicionário!A:B,2,0),"Conferir")</f>
        <v>2</v>
      </c>
      <c r="AN185" s="7">
        <v>0</v>
      </c>
      <c r="AO185" s="7" t="s">
        <v>145</v>
      </c>
      <c r="AP185" s="7">
        <f>IFERROR(VLOOKUP(AO185,Dicionário!A:B,2,0),"Conferir")</f>
        <v>2</v>
      </c>
      <c r="AQ185" s="7">
        <v>3726</v>
      </c>
      <c r="AR185" s="7" t="s">
        <v>144</v>
      </c>
      <c r="AS185" s="11">
        <f>IFERROR(VLOOKUP(AR185,Dicionário!A:B,2,0),"Conferir")</f>
        <v>2</v>
      </c>
      <c r="AT185" s="7">
        <v>0</v>
      </c>
      <c r="AU185" s="7" t="s">
        <v>145</v>
      </c>
      <c r="AV185" s="7">
        <f>IFERROR(VLOOKUP(AU185,Dicionário!A:B,2,0),"Conferir")</f>
        <v>2</v>
      </c>
      <c r="AW185" s="7">
        <v>0</v>
      </c>
      <c r="AX185" s="7">
        <v>373.83333333333331</v>
      </c>
      <c r="AY185" s="7" t="s">
        <v>145</v>
      </c>
      <c r="AZ185" s="11">
        <f>IFERROR(VLOOKUP(AY185,Dicionário!A:B,2,0),"Conferir")</f>
        <v>2</v>
      </c>
      <c r="BA185" s="7">
        <v>0</v>
      </c>
      <c r="BB185" s="7" t="s">
        <v>145</v>
      </c>
      <c r="BC185" s="7">
        <f>IFERROR(VLOOKUP(BB185,Dicionário!A:B,2,0),"Conferir")</f>
        <v>2</v>
      </c>
      <c r="BD185" s="7">
        <v>0</v>
      </c>
      <c r="BE185" s="7" t="s">
        <v>145</v>
      </c>
      <c r="BF185" s="11">
        <f>IFERROR(VLOOKUP(BE185,Dicionário!A:B,2,0),"Conferir")</f>
        <v>2</v>
      </c>
      <c r="BH185" s="7">
        <v>0</v>
      </c>
      <c r="BI185" s="7" t="s">
        <v>146</v>
      </c>
      <c r="BJ185" s="11">
        <f>IFERROR(VLOOKUP(BI185,Dicionário!$A:$B,2,0),"Conferir")</f>
        <v>2</v>
      </c>
      <c r="BK185" s="7">
        <v>1500</v>
      </c>
      <c r="BL185" s="7" t="s">
        <v>202</v>
      </c>
      <c r="BM185" s="11">
        <f>IFERROR(VLOOKUP(BL185,Dicionário!A:B,2,0),"Conferir")</f>
        <v>2</v>
      </c>
      <c r="BN185" s="7">
        <v>0</v>
      </c>
      <c r="BO185" s="7" t="s">
        <v>148</v>
      </c>
      <c r="BP185" s="7">
        <f>IFERROR(VLOOKUP(BO185,Dicionário!A:B,2,0),"Conferir")</f>
        <v>2</v>
      </c>
      <c r="BQ185" s="7">
        <v>200</v>
      </c>
      <c r="BR185" s="7" t="s">
        <v>169</v>
      </c>
      <c r="BS185" s="11">
        <f>IFERROR(VLOOKUP(BR185,Dicionário!A:B,2,0),"Conferir")</f>
        <v>0</v>
      </c>
      <c r="BT185" s="7">
        <v>250</v>
      </c>
      <c r="BU185" s="7" t="s">
        <v>150</v>
      </c>
      <c r="BV185" s="7">
        <f>IFERROR(VLOOKUP(BU185,Dicionário!A:B,2,0),"Conferir")</f>
        <v>0</v>
      </c>
      <c r="BW185" s="7">
        <v>158</v>
      </c>
      <c r="BX185" s="7" t="s">
        <v>189</v>
      </c>
      <c r="BY185" s="11">
        <f>IFERROR(VLOOKUP(BX185,Dicionário!A:B,2,0),"Conferir")</f>
        <v>2</v>
      </c>
      <c r="BZ185" s="7" t="s">
        <v>170</v>
      </c>
      <c r="CA185" s="7">
        <v>165</v>
      </c>
      <c r="CB185" s="7" t="s">
        <v>190</v>
      </c>
      <c r="CC185" s="11">
        <f>IFERROR(VLOOKUP(CB185,Dicionário!A:B,2,0),"Conferir")</f>
        <v>2</v>
      </c>
      <c r="CD185" s="7">
        <v>300</v>
      </c>
      <c r="CE185" s="7">
        <v>931</v>
      </c>
      <c r="CF185" s="7" t="s">
        <v>301</v>
      </c>
      <c r="CG185" s="7">
        <f>IFERROR(VLOOKUP(CF185,Dicionário!A:B,2,0),"Conferir")</f>
        <v>2</v>
      </c>
      <c r="CH185" s="7">
        <v>146</v>
      </c>
      <c r="CI185" s="7" t="s">
        <v>191</v>
      </c>
      <c r="CJ185" s="7">
        <f>IFERROR(VLOOKUP(CI185,Dicionário!A:B,2,0),"Conferir")</f>
        <v>2</v>
      </c>
      <c r="CK185" s="7">
        <v>263</v>
      </c>
      <c r="CL185" s="7" t="s">
        <v>152</v>
      </c>
      <c r="CM185" s="11">
        <f>IFERROR(VLOOKUP(CL185,Dicionário!A:B,2,0),"Conferir")</f>
        <v>2</v>
      </c>
      <c r="CN185" s="7" t="s">
        <v>1491</v>
      </c>
      <c r="CO185" s="7">
        <v>1</v>
      </c>
      <c r="CP185" s="7">
        <v>0</v>
      </c>
      <c r="CQ185" s="7">
        <v>3000</v>
      </c>
      <c r="CR185" s="7" t="s">
        <v>155</v>
      </c>
      <c r="CS185" s="11">
        <f>IFERROR(VLOOKUP(CR185,Dicionário!A:B,2,0),"Conferir")</f>
        <v>0</v>
      </c>
      <c r="CT185" s="7">
        <v>0</v>
      </c>
      <c r="CU185" s="7" t="s">
        <v>247</v>
      </c>
      <c r="CV185" s="11">
        <f>IFERROR(VLOOKUP(CU185,Dicionário!A:B,2,0),"Conferir")</f>
        <v>2</v>
      </c>
      <c r="CW185" s="7">
        <v>4486</v>
      </c>
      <c r="CX185" s="7" t="s">
        <v>247</v>
      </c>
      <c r="CY185" s="11">
        <f>IFERROR(VLOOKUP(CX185,Dicionário!A:B,2,0),"Conferir")</f>
        <v>2</v>
      </c>
      <c r="CZ185" s="12">
        <f t="shared" si="3"/>
        <v>373.83333333333331</v>
      </c>
      <c r="DA185" s="7">
        <v>0</v>
      </c>
      <c r="DB185" s="7" t="s">
        <v>148</v>
      </c>
      <c r="DC185" s="7">
        <f>IFERROR(VLOOKUP(DB185,Dicionário!A:B,2,0),"Conferir")</f>
        <v>2</v>
      </c>
      <c r="DE185" s="7" t="s">
        <v>379</v>
      </c>
      <c r="DF185" s="7" t="s">
        <v>379</v>
      </c>
      <c r="DG185" s="11">
        <f>IFERROR(VLOOKUP(DF185,Dicionário!A:B,2,0),"Conferir")</f>
        <v>2</v>
      </c>
      <c r="DH185" s="7" t="s">
        <v>157</v>
      </c>
      <c r="DI185" s="7" t="s">
        <v>127</v>
      </c>
      <c r="DJ185" s="7" t="s">
        <v>158</v>
      </c>
      <c r="DK185" s="11">
        <f>IFERROR(VLOOKUP(DJ185,Dicionário!A:B,2,0),"Conferir")</f>
        <v>2</v>
      </c>
      <c r="DL185" s="7" t="s">
        <v>177</v>
      </c>
      <c r="DM185" s="11">
        <f>IFERROR(VLOOKUP(DL185,Dicionário!A:B,2,0),"Conferir")</f>
        <v>5</v>
      </c>
      <c r="DN185" s="7" t="s">
        <v>177</v>
      </c>
      <c r="DO185" s="11">
        <f>IFERROR(VLOOKUP(DN185,Dicionário!A:B,2,0),"Conferir")</f>
        <v>5</v>
      </c>
      <c r="DP185" s="7" t="s">
        <v>127</v>
      </c>
      <c r="DQ185" s="11">
        <f>IFERROR(VLOOKUP(DP185,Dicionário!A:B,2,0),"Conferir")</f>
        <v>2</v>
      </c>
      <c r="DR185" s="7" t="s">
        <v>127</v>
      </c>
      <c r="DS185" s="11">
        <f>IFERROR(VLOOKUP(DR185,Dicionário!A:B,2,0),"Conferir")</f>
        <v>2</v>
      </c>
      <c r="DW185" s="7">
        <f t="shared" si="4"/>
        <v>3726</v>
      </c>
      <c r="DX185" s="7">
        <f t="shared" si="5"/>
        <v>3755</v>
      </c>
    </row>
    <row r="186" spans="1:128" ht="14" x14ac:dyDescent="0.15">
      <c r="A186" s="6">
        <v>44961.430350879629</v>
      </c>
      <c r="B186" s="7" t="s">
        <v>178</v>
      </c>
      <c r="C186" s="7" t="s">
        <v>1492</v>
      </c>
      <c r="D186" s="7" t="s">
        <v>126</v>
      </c>
      <c r="E186" s="7" t="s">
        <v>127</v>
      </c>
      <c r="F186" s="7" t="s">
        <v>127</v>
      </c>
      <c r="G186" s="7">
        <v>2</v>
      </c>
      <c r="H186" s="7">
        <v>3</v>
      </c>
      <c r="I186" s="7">
        <v>2</v>
      </c>
      <c r="J186" s="7" t="s">
        <v>131</v>
      </c>
      <c r="K186" s="7" t="s">
        <v>274</v>
      </c>
      <c r="L186" s="7" t="s">
        <v>1493</v>
      </c>
      <c r="M186" s="7">
        <v>2023010297</v>
      </c>
      <c r="N186" s="7" t="s">
        <v>1494</v>
      </c>
      <c r="O186" s="7">
        <v>11987296251</v>
      </c>
      <c r="P186" s="7">
        <v>373287884</v>
      </c>
      <c r="Q186" s="7">
        <v>40157538877</v>
      </c>
      <c r="R186" s="9">
        <v>34599</v>
      </c>
      <c r="S186" s="7">
        <v>2012</v>
      </c>
      <c r="T186" s="7">
        <v>29</v>
      </c>
      <c r="U186" s="7" t="s">
        <v>255</v>
      </c>
      <c r="V186" s="7" t="s">
        <v>136</v>
      </c>
      <c r="W186" s="7" t="s">
        <v>1495</v>
      </c>
      <c r="X186" s="8" t="s">
        <v>1496</v>
      </c>
      <c r="Y186" s="7" t="s">
        <v>734</v>
      </c>
      <c r="Z186" s="7" t="s">
        <v>140</v>
      </c>
      <c r="AA186" s="7" t="s">
        <v>167</v>
      </c>
      <c r="AB186" s="7" t="s">
        <v>142</v>
      </c>
      <c r="AD186" s="7">
        <v>3</v>
      </c>
      <c r="AE186" s="7">
        <v>3</v>
      </c>
      <c r="AF186" s="7">
        <f t="shared" si="0"/>
        <v>6</v>
      </c>
      <c r="AH186" s="7">
        <f t="shared" si="1"/>
        <v>6</v>
      </c>
      <c r="AI186" s="10" t="str">
        <f t="shared" si="2"/>
        <v>Ok</v>
      </c>
      <c r="AJ186" s="7" t="s">
        <v>143</v>
      </c>
      <c r="AK186" s="7">
        <v>2324</v>
      </c>
      <c r="AL186" s="7" t="s">
        <v>144</v>
      </c>
      <c r="AM186" s="11">
        <f>IFERROR(VLOOKUP(AL186,Dicionário!A:B,2,0),"Conferir")</f>
        <v>2</v>
      </c>
      <c r="AN186" s="7">
        <v>3300</v>
      </c>
      <c r="AO186" s="7" t="s">
        <v>144</v>
      </c>
      <c r="AP186" s="7">
        <f>IFERROR(VLOOKUP(AO186,Dicionário!A:B,2,0),"Conferir")</f>
        <v>2</v>
      </c>
      <c r="AQ186" s="7">
        <v>0</v>
      </c>
      <c r="AR186" s="7" t="s">
        <v>267</v>
      </c>
      <c r="AS186" s="11">
        <f>IFERROR(VLOOKUP(AR186,Dicionário!A:B,2,0),"Conferir")</f>
        <v>0</v>
      </c>
      <c r="AT186" s="7">
        <v>0</v>
      </c>
      <c r="AU186" s="7" t="s">
        <v>145</v>
      </c>
      <c r="AV186" s="7">
        <f>IFERROR(VLOOKUP(AU186,Dicionário!A:B,2,0),"Conferir")</f>
        <v>2</v>
      </c>
      <c r="AW186" s="7">
        <v>0</v>
      </c>
      <c r="AX186" s="7">
        <v>43.083333333333336</v>
      </c>
      <c r="AY186" s="7" t="s">
        <v>145</v>
      </c>
      <c r="AZ186" s="11">
        <f>IFERROR(VLOOKUP(AY186,Dicionário!A:B,2,0),"Conferir")</f>
        <v>2</v>
      </c>
      <c r="BA186" s="7">
        <v>0</v>
      </c>
      <c r="BB186" s="7" t="s">
        <v>145</v>
      </c>
      <c r="BC186" s="7">
        <f>IFERROR(VLOOKUP(BB186,Dicionário!A:B,2,0),"Conferir")</f>
        <v>2</v>
      </c>
      <c r="BD186" s="7">
        <v>0</v>
      </c>
      <c r="BE186" s="7" t="s">
        <v>145</v>
      </c>
      <c r="BF186" s="11">
        <f>IFERROR(VLOOKUP(BE186,Dicionário!A:B,2,0),"Conferir")</f>
        <v>2</v>
      </c>
      <c r="BH186" s="7">
        <v>0</v>
      </c>
      <c r="BI186" s="7" t="s">
        <v>328</v>
      </c>
      <c r="BJ186" s="11">
        <f>IFERROR(VLOOKUP(BI186,Dicionário!$A:$B,2,0),"Conferir")</f>
        <v>3</v>
      </c>
      <c r="BK186" s="7">
        <v>0</v>
      </c>
      <c r="BL186" s="7" t="s">
        <v>329</v>
      </c>
      <c r="BM186" s="11">
        <f>IFERROR(VLOOKUP(BL186,Dicionário!A:B,2,0),"Conferir")</f>
        <v>2</v>
      </c>
      <c r="BN186" s="7">
        <v>504</v>
      </c>
      <c r="BO186" s="7" t="s">
        <v>188</v>
      </c>
      <c r="BP186" s="7">
        <f>IFERROR(VLOOKUP(BO186,Dicionário!A:B,2,0),"Conferir")</f>
        <v>2</v>
      </c>
      <c r="BQ186" s="7">
        <v>113</v>
      </c>
      <c r="BR186" s="7" t="s">
        <v>149</v>
      </c>
      <c r="BS186" s="11">
        <f>IFERROR(VLOOKUP(BR186,Dicionário!A:B,2,0),"Conferir")</f>
        <v>2</v>
      </c>
      <c r="BT186" s="7">
        <v>187</v>
      </c>
      <c r="BU186" s="7" t="s">
        <v>149</v>
      </c>
      <c r="BV186" s="7">
        <f>IFERROR(VLOOKUP(BU186,Dicionário!A:B,2,0),"Conferir")</f>
        <v>2</v>
      </c>
      <c r="BW186" s="7">
        <v>91</v>
      </c>
      <c r="BX186" s="7" t="s">
        <v>189</v>
      </c>
      <c r="BY186" s="11">
        <f>IFERROR(VLOOKUP(BX186,Dicionário!A:B,2,0),"Conferir")</f>
        <v>2</v>
      </c>
      <c r="BZ186" s="7" t="s">
        <v>214</v>
      </c>
      <c r="CA186" s="7">
        <v>67</v>
      </c>
      <c r="CB186" s="7" t="s">
        <v>190</v>
      </c>
      <c r="CC186" s="11">
        <f>IFERROR(VLOOKUP(CB186,Dicionário!A:B,2,0),"Conferir")</f>
        <v>2</v>
      </c>
      <c r="CD186" s="7">
        <v>550</v>
      </c>
      <c r="CE186" s="7">
        <v>0</v>
      </c>
      <c r="CF186" s="7" t="s">
        <v>148</v>
      </c>
      <c r="CG186" s="7">
        <f>IFERROR(VLOOKUP(CF186,Dicionário!A:B,2,0),"Conferir")</f>
        <v>2</v>
      </c>
      <c r="CH186" s="7">
        <v>362</v>
      </c>
      <c r="CI186" s="7" t="s">
        <v>244</v>
      </c>
      <c r="CJ186" s="7">
        <f>IFERROR(VLOOKUP(CI186,Dicionário!A:B,2,0),"Conferir")</f>
        <v>2</v>
      </c>
      <c r="CK186" s="7">
        <v>420</v>
      </c>
      <c r="CL186" s="7" t="s">
        <v>192</v>
      </c>
      <c r="CM186" s="11">
        <f>IFERROR(VLOOKUP(CL186,Dicionário!A:B,2,0),"Conferir")</f>
        <v>0</v>
      </c>
      <c r="CN186" s="7" t="s">
        <v>1497</v>
      </c>
      <c r="CO186" s="7">
        <v>1</v>
      </c>
      <c r="CP186" s="7">
        <v>0</v>
      </c>
      <c r="CQ186" s="7">
        <v>1408</v>
      </c>
      <c r="CR186" s="7" t="s">
        <v>247</v>
      </c>
      <c r="CS186" s="11">
        <f>IFERROR(VLOOKUP(CR186,Dicionário!A:B,2,0),"Conferir")</f>
        <v>2</v>
      </c>
      <c r="CT186" s="7">
        <v>0</v>
      </c>
      <c r="CU186" s="7" t="s">
        <v>247</v>
      </c>
      <c r="CV186" s="11">
        <f>IFERROR(VLOOKUP(CU186,Dicionário!A:B,2,0),"Conferir")</f>
        <v>2</v>
      </c>
      <c r="CW186" s="7">
        <v>517</v>
      </c>
      <c r="CX186" s="7" t="s">
        <v>247</v>
      </c>
      <c r="CY186" s="11">
        <f>IFERROR(VLOOKUP(CX186,Dicionário!A:B,2,0),"Conferir")</f>
        <v>2</v>
      </c>
      <c r="CZ186" s="12">
        <f t="shared" si="3"/>
        <v>43.083333333333336</v>
      </c>
      <c r="DA186" s="7">
        <v>16000</v>
      </c>
      <c r="DB186" s="7" t="s">
        <v>155</v>
      </c>
      <c r="DC186" s="7">
        <f>IFERROR(VLOOKUP(DB186,Dicionário!A:B,2,0),"Conferir")</f>
        <v>0</v>
      </c>
      <c r="DD186" s="7" t="s">
        <v>1498</v>
      </c>
      <c r="DE186" s="7" t="s">
        <v>156</v>
      </c>
      <c r="DF186" s="7" t="s">
        <v>156</v>
      </c>
      <c r="DG186" s="11">
        <f>IFERROR(VLOOKUP(DF186,Dicionário!A:B,2,0),"Conferir")</f>
        <v>1</v>
      </c>
      <c r="DH186" s="7" t="s">
        <v>175</v>
      </c>
      <c r="DI186" s="7" t="s">
        <v>127</v>
      </c>
      <c r="DJ186" s="7" t="s">
        <v>158</v>
      </c>
      <c r="DK186" s="11">
        <f>IFERROR(VLOOKUP(DJ186,Dicionário!A:B,2,0),"Conferir")</f>
        <v>2</v>
      </c>
      <c r="DL186" s="7" t="s">
        <v>260</v>
      </c>
      <c r="DM186" s="11">
        <f>IFERROR(VLOOKUP(DL186,Dicionário!A:B,2,0),"Conferir")</f>
        <v>3</v>
      </c>
      <c r="DN186" s="7" t="s">
        <v>177</v>
      </c>
      <c r="DO186" s="11">
        <f>IFERROR(VLOOKUP(DN186,Dicionário!A:B,2,0),"Conferir")</f>
        <v>5</v>
      </c>
      <c r="DP186" s="7" t="s">
        <v>126</v>
      </c>
      <c r="DQ186" s="11">
        <f>IFERROR(VLOOKUP(DP186,Dicionário!A:B,2,0),"Conferir")</f>
        <v>1</v>
      </c>
      <c r="DR186" s="7" t="s">
        <v>126</v>
      </c>
      <c r="DS186" s="11">
        <f>IFERROR(VLOOKUP(DR186,Dicionário!A:B,2,0),"Conferir")</f>
        <v>1</v>
      </c>
      <c r="DW186" s="7">
        <f t="shared" si="4"/>
        <v>5624</v>
      </c>
      <c r="DX186" s="7">
        <f t="shared" si="5"/>
        <v>2203</v>
      </c>
    </row>
    <row r="187" spans="1:128" ht="14" x14ac:dyDescent="0.15">
      <c r="A187" s="6">
        <v>44961.391602534721</v>
      </c>
      <c r="B187" s="7" t="s">
        <v>728</v>
      </c>
      <c r="C187" s="7" t="s">
        <v>1499</v>
      </c>
      <c r="D187" s="7" t="s">
        <v>126</v>
      </c>
      <c r="E187" s="7" t="s">
        <v>127</v>
      </c>
      <c r="F187" s="7" t="s">
        <v>127</v>
      </c>
      <c r="G187" s="7">
        <v>1</v>
      </c>
      <c r="H187" s="7">
        <v>2</v>
      </c>
      <c r="I187" s="7" t="s">
        <v>129</v>
      </c>
      <c r="J187" s="7" t="s">
        <v>131</v>
      </c>
      <c r="K187" s="7" t="s">
        <v>130</v>
      </c>
      <c r="L187" s="7" t="s">
        <v>1500</v>
      </c>
      <c r="M187" s="7">
        <v>2023010298</v>
      </c>
      <c r="N187" s="7" t="s">
        <v>1501</v>
      </c>
      <c r="O187" s="7">
        <v>11932218498</v>
      </c>
      <c r="P187" s="7">
        <v>502403895</v>
      </c>
      <c r="Q187" s="7">
        <v>56491111890</v>
      </c>
      <c r="R187" s="9">
        <v>38711</v>
      </c>
      <c r="S187" s="7">
        <v>2023</v>
      </c>
      <c r="T187" s="7">
        <v>17</v>
      </c>
      <c r="U187" s="7" t="s">
        <v>255</v>
      </c>
      <c r="V187" s="7" t="s">
        <v>136</v>
      </c>
      <c r="W187" s="7" t="s">
        <v>1502</v>
      </c>
      <c r="X187" s="8" t="s">
        <v>1503</v>
      </c>
      <c r="Y187" s="7" t="s">
        <v>1004</v>
      </c>
      <c r="Z187" s="7" t="s">
        <v>140</v>
      </c>
      <c r="AA187" s="7" t="s">
        <v>167</v>
      </c>
      <c r="AB187" s="7" t="s">
        <v>142</v>
      </c>
      <c r="AD187" s="7">
        <v>3</v>
      </c>
      <c r="AE187" s="7">
        <v>3</v>
      </c>
      <c r="AF187" s="7">
        <f t="shared" si="0"/>
        <v>6</v>
      </c>
      <c r="AH187" s="7">
        <f t="shared" si="1"/>
        <v>6</v>
      </c>
      <c r="AI187" s="10" t="str">
        <f t="shared" si="2"/>
        <v>Ok</v>
      </c>
      <c r="AJ187" s="7" t="s">
        <v>222</v>
      </c>
      <c r="AK187" s="7">
        <v>0</v>
      </c>
      <c r="AL187" s="7" t="s">
        <v>145</v>
      </c>
      <c r="AM187" s="11">
        <f>IFERROR(VLOOKUP(AL187,Dicionário!A:B,2,0),"Conferir")</f>
        <v>2</v>
      </c>
      <c r="AN187" s="7">
        <v>1000</v>
      </c>
      <c r="AO187" s="7" t="s">
        <v>144</v>
      </c>
      <c r="AP187" s="7">
        <f>IFERROR(VLOOKUP(AO187,Dicionário!A:B,2,0),"Conferir")</f>
        <v>2</v>
      </c>
      <c r="AQ187" s="7">
        <v>0</v>
      </c>
      <c r="AR187" s="7" t="s">
        <v>145</v>
      </c>
      <c r="AS187" s="11">
        <f>IFERROR(VLOOKUP(AR187,Dicionário!A:B,2,0),"Conferir")</f>
        <v>2</v>
      </c>
      <c r="AT187" s="7">
        <v>0</v>
      </c>
      <c r="AU187" s="7" t="s">
        <v>145</v>
      </c>
      <c r="AV187" s="7">
        <f>IFERROR(VLOOKUP(AU187,Dicionário!A:B,2,0),"Conferir")</f>
        <v>2</v>
      </c>
      <c r="AW187" s="7">
        <v>0</v>
      </c>
      <c r="AX187" s="7">
        <v>0</v>
      </c>
      <c r="AY187" s="7" t="s">
        <v>145</v>
      </c>
      <c r="AZ187" s="11">
        <f>IFERROR(VLOOKUP(AY187,Dicionário!A:B,2,0),"Conferir")</f>
        <v>2</v>
      </c>
      <c r="BA187" s="7">
        <v>0</v>
      </c>
      <c r="BB187" s="7" t="s">
        <v>145</v>
      </c>
      <c r="BC187" s="7">
        <f>IFERROR(VLOOKUP(BB187,Dicionário!A:B,2,0),"Conferir")</f>
        <v>2</v>
      </c>
      <c r="BD187" s="7">
        <v>0</v>
      </c>
      <c r="BE187" s="7" t="s">
        <v>145</v>
      </c>
      <c r="BF187" s="11">
        <f>IFERROR(VLOOKUP(BE187,Dicionário!A:B,2,0),"Conferir")</f>
        <v>2</v>
      </c>
      <c r="BG187" s="7" t="s">
        <v>1504</v>
      </c>
      <c r="BH187" s="7">
        <v>0</v>
      </c>
      <c r="BI187" s="7" t="s">
        <v>532</v>
      </c>
      <c r="BJ187" s="11">
        <f>IFERROR(VLOOKUP(BI187,Dicionário!$A:$B,2,0),"Conferir")</f>
        <v>4</v>
      </c>
      <c r="BK187" s="7">
        <v>0</v>
      </c>
      <c r="BL187" s="7" t="s">
        <v>329</v>
      </c>
      <c r="BM187" s="11">
        <f>IFERROR(VLOOKUP(BL187,Dicionário!A:B,2,0),"Conferir")</f>
        <v>2</v>
      </c>
      <c r="BN187" s="7">
        <v>0</v>
      </c>
      <c r="BO187" s="7" t="s">
        <v>212</v>
      </c>
      <c r="BP187" s="7">
        <f>IFERROR(VLOOKUP(BO187,Dicionário!A:B,2,0),"Conferir")</f>
        <v>2</v>
      </c>
      <c r="BQ187" s="7">
        <v>0</v>
      </c>
      <c r="BR187" s="7" t="s">
        <v>268</v>
      </c>
      <c r="BS187" s="11">
        <f>IFERROR(VLOOKUP(BR187,Dicionário!A:B,2,0),"Conferir")</f>
        <v>2</v>
      </c>
      <c r="BT187" s="7">
        <v>0</v>
      </c>
      <c r="BU187" s="7" t="s">
        <v>595</v>
      </c>
      <c r="BV187" s="7">
        <f>IFERROR(VLOOKUP(BU187,Dicionário!A:B,2,0),"Conferir")</f>
        <v>2</v>
      </c>
      <c r="BW187" s="7">
        <v>108</v>
      </c>
      <c r="BX187" s="7" t="s">
        <v>189</v>
      </c>
      <c r="BY187" s="11">
        <f>IFERROR(VLOOKUP(BX187,Dicionário!A:B,2,0),"Conferir")</f>
        <v>2</v>
      </c>
      <c r="BZ187" s="7" t="s">
        <v>214</v>
      </c>
      <c r="CA187" s="7">
        <v>140</v>
      </c>
      <c r="CB187" s="7" t="s">
        <v>190</v>
      </c>
      <c r="CC187" s="11">
        <f>IFERROR(VLOOKUP(CB187,Dicionário!A:B,2,0),"Conferir")</f>
        <v>2</v>
      </c>
      <c r="CD187" s="7">
        <v>100</v>
      </c>
      <c r="CE187" s="7">
        <v>0</v>
      </c>
      <c r="CF187" s="7" t="s">
        <v>148</v>
      </c>
      <c r="CG187" s="7">
        <f>IFERROR(VLOOKUP(CF187,Dicionário!A:B,2,0),"Conferir")</f>
        <v>2</v>
      </c>
      <c r="CH187" s="7">
        <v>0</v>
      </c>
      <c r="CI187" s="7" t="s">
        <v>148</v>
      </c>
      <c r="CJ187" s="7">
        <f>IFERROR(VLOOKUP(CI187,Dicionário!A:B,2,0),"Conferir")</f>
        <v>2</v>
      </c>
      <c r="CK187" s="7">
        <v>70</v>
      </c>
      <c r="CL187" s="7" t="s">
        <v>152</v>
      </c>
      <c r="CM187" s="11">
        <f>IFERROR(VLOOKUP(CL187,Dicionário!A:B,2,0),"Conferir")</f>
        <v>2</v>
      </c>
      <c r="CN187" s="7" t="s">
        <v>1505</v>
      </c>
      <c r="CO187" s="7">
        <v>1</v>
      </c>
      <c r="CP187" s="7">
        <v>0</v>
      </c>
      <c r="CQ187" s="7">
        <v>840</v>
      </c>
      <c r="CR187" s="7" t="s">
        <v>343</v>
      </c>
      <c r="CS187" s="11">
        <f>IFERROR(VLOOKUP(CR187,Dicionário!A:B,2,0),"Conferir")</f>
        <v>2</v>
      </c>
      <c r="CT187" s="7">
        <v>0</v>
      </c>
      <c r="CU187" s="7" t="s">
        <v>247</v>
      </c>
      <c r="CV187" s="11">
        <f>IFERROR(VLOOKUP(CU187,Dicionário!A:B,2,0),"Conferir")</f>
        <v>2</v>
      </c>
      <c r="CW187" s="7">
        <v>0</v>
      </c>
      <c r="CX187" s="7" t="s">
        <v>148</v>
      </c>
      <c r="CY187" s="11">
        <f>IFERROR(VLOOKUP(CX187,Dicionário!A:B,2,0),"Conferir")</f>
        <v>2</v>
      </c>
      <c r="CZ187" s="12">
        <f t="shared" si="3"/>
        <v>0</v>
      </c>
      <c r="DA187" s="7">
        <v>0</v>
      </c>
      <c r="DB187" s="7" t="s">
        <v>148</v>
      </c>
      <c r="DC187" s="7">
        <f>IFERROR(VLOOKUP(DB187,Dicionário!A:B,2,0),"Conferir")</f>
        <v>2</v>
      </c>
      <c r="DE187" s="7" t="s">
        <v>156</v>
      </c>
      <c r="DF187" s="7" t="s">
        <v>156</v>
      </c>
      <c r="DG187" s="11">
        <f>IFERROR(VLOOKUP(DF187,Dicionário!A:B,2,0),"Conferir")</f>
        <v>1</v>
      </c>
      <c r="DH187" s="7" t="s">
        <v>157</v>
      </c>
      <c r="DJ187" s="7" t="s">
        <v>158</v>
      </c>
      <c r="DK187" s="11">
        <f>IFERROR(VLOOKUP(DJ187,Dicionário!A:B,2,0),"Conferir")</f>
        <v>2</v>
      </c>
      <c r="DL187" s="7" t="s">
        <v>260</v>
      </c>
      <c r="DM187" s="11">
        <f>IFERROR(VLOOKUP(DL187,Dicionário!A:B,2,0),"Conferir")</f>
        <v>3</v>
      </c>
      <c r="DN187" s="7" t="s">
        <v>194</v>
      </c>
      <c r="DO187" s="11">
        <f>IFERROR(VLOOKUP(DN187,Dicionário!A:B,2,0),"Conferir")</f>
        <v>7</v>
      </c>
      <c r="DP187" s="7" t="s">
        <v>127</v>
      </c>
      <c r="DQ187" s="11">
        <f>IFERROR(VLOOKUP(DP187,Dicionário!A:B,2,0),"Conferir")</f>
        <v>2</v>
      </c>
      <c r="DR187" s="7" t="s">
        <v>127</v>
      </c>
      <c r="DS187" s="11">
        <f>IFERROR(VLOOKUP(DR187,Dicionário!A:B,2,0),"Conferir")</f>
        <v>2</v>
      </c>
      <c r="DW187" s="7">
        <f t="shared" si="4"/>
        <v>1000</v>
      </c>
      <c r="DX187" s="7">
        <f t="shared" si="5"/>
        <v>310</v>
      </c>
    </row>
    <row r="188" spans="1:128" ht="14" x14ac:dyDescent="0.15">
      <c r="A188" s="6">
        <v>44961.567896111112</v>
      </c>
      <c r="B188" s="7" t="s">
        <v>160</v>
      </c>
      <c r="C188" s="7" t="s">
        <v>1506</v>
      </c>
      <c r="D188" s="7" t="s">
        <v>126</v>
      </c>
      <c r="E188" s="7" t="s">
        <v>127</v>
      </c>
      <c r="F188" s="7" t="s">
        <v>127</v>
      </c>
      <c r="G188" s="7" t="s">
        <v>128</v>
      </c>
      <c r="H188" s="7" t="s">
        <v>128</v>
      </c>
      <c r="I188" s="7" t="s">
        <v>129</v>
      </c>
      <c r="J188" s="7" t="s">
        <v>131</v>
      </c>
      <c r="K188" s="7" t="s">
        <v>130</v>
      </c>
      <c r="L188" s="7" t="s">
        <v>1507</v>
      </c>
      <c r="M188" s="7">
        <v>2023010299</v>
      </c>
      <c r="N188" s="7" t="s">
        <v>1508</v>
      </c>
      <c r="O188" s="7">
        <v>11961465684</v>
      </c>
      <c r="P188" s="7">
        <v>532644840</v>
      </c>
      <c r="Q188" s="7">
        <v>51836575807</v>
      </c>
      <c r="R188" s="9">
        <v>38729</v>
      </c>
      <c r="S188" s="7">
        <v>2023</v>
      </c>
      <c r="T188" s="7">
        <v>17</v>
      </c>
      <c r="U188" s="7" t="s">
        <v>164</v>
      </c>
      <c r="V188" s="7" t="s">
        <v>136</v>
      </c>
      <c r="W188" s="7" t="s">
        <v>1509</v>
      </c>
      <c r="X188" s="8" t="s">
        <v>1510</v>
      </c>
      <c r="Y188" s="7" t="s">
        <v>1511</v>
      </c>
      <c r="Z188" s="7" t="s">
        <v>140</v>
      </c>
      <c r="AA188" s="7" t="s">
        <v>167</v>
      </c>
      <c r="AB188" s="7" t="s">
        <v>142</v>
      </c>
      <c r="AD188" s="7">
        <v>3</v>
      </c>
      <c r="AE188" s="7">
        <v>3</v>
      </c>
      <c r="AF188" s="7">
        <f t="shared" si="0"/>
        <v>6</v>
      </c>
      <c r="AH188" s="7">
        <f t="shared" si="1"/>
        <v>6</v>
      </c>
      <c r="AI188" s="10" t="str">
        <f t="shared" si="2"/>
        <v>Ok</v>
      </c>
      <c r="AJ188" s="7" t="s">
        <v>143</v>
      </c>
      <c r="AK188" s="7">
        <v>0</v>
      </c>
      <c r="AL188" s="7" t="s">
        <v>145</v>
      </c>
      <c r="AM188" s="11">
        <f>IFERROR(VLOOKUP(AL188,Dicionário!A:B,2,0),"Conferir")</f>
        <v>2</v>
      </c>
      <c r="AN188" s="7">
        <v>0</v>
      </c>
      <c r="AO188" s="7" t="s">
        <v>145</v>
      </c>
      <c r="AP188" s="7">
        <f>IFERROR(VLOOKUP(AO188,Dicionário!A:B,2,0),"Conferir")</f>
        <v>2</v>
      </c>
      <c r="AQ188" s="7">
        <v>3510</v>
      </c>
      <c r="AR188" s="7" t="s">
        <v>144</v>
      </c>
      <c r="AS188" s="11">
        <f>IFERROR(VLOOKUP(AR188,Dicionário!A:B,2,0),"Conferir")</f>
        <v>2</v>
      </c>
      <c r="AT188" s="7">
        <v>0</v>
      </c>
      <c r="AU188" s="7" t="s">
        <v>145</v>
      </c>
      <c r="AV188" s="7">
        <f>IFERROR(VLOOKUP(AU188,Dicionário!A:B,2,0),"Conferir")</f>
        <v>2</v>
      </c>
      <c r="AW188" s="7">
        <v>0</v>
      </c>
      <c r="AX188" s="7">
        <v>0</v>
      </c>
      <c r="AY188" s="7" t="s">
        <v>145</v>
      </c>
      <c r="AZ188" s="11">
        <f>IFERROR(VLOOKUP(AY188,Dicionário!A:B,2,0),"Conferir")</f>
        <v>2</v>
      </c>
      <c r="BA188" s="7">
        <v>0</v>
      </c>
      <c r="BB188" s="7" t="s">
        <v>145</v>
      </c>
      <c r="BC188" s="7">
        <f>IFERROR(VLOOKUP(BB188,Dicionário!A:B,2,0),"Conferir")</f>
        <v>2</v>
      </c>
      <c r="BD188" s="7">
        <v>800</v>
      </c>
      <c r="BE188" s="7" t="s">
        <v>224</v>
      </c>
      <c r="BF188" s="11">
        <f>IFERROR(VLOOKUP(BE188,Dicionário!A:B,2,0),"Conferir")</f>
        <v>2</v>
      </c>
      <c r="BH188" s="7">
        <v>0</v>
      </c>
      <c r="BI188" s="7" t="s">
        <v>186</v>
      </c>
      <c r="BJ188" s="11">
        <f>IFERROR(VLOOKUP(BI188,Dicionário!$A:$B,2,0),"Conferir")</f>
        <v>1</v>
      </c>
      <c r="BK188" s="7">
        <v>0</v>
      </c>
      <c r="BL188" s="7" t="s">
        <v>187</v>
      </c>
      <c r="BM188" s="11">
        <f>IFERROR(VLOOKUP(BL188,Dicionário!A:B,2,0),"Conferir")</f>
        <v>2</v>
      </c>
      <c r="BN188" s="7">
        <v>732</v>
      </c>
      <c r="BO188" s="7" t="s">
        <v>188</v>
      </c>
      <c r="BP188" s="7">
        <f>IFERROR(VLOOKUP(BO188,Dicionário!A:B,2,0),"Conferir")</f>
        <v>2</v>
      </c>
      <c r="BQ188" s="7">
        <v>80</v>
      </c>
      <c r="BR188" s="7" t="s">
        <v>169</v>
      </c>
      <c r="BS188" s="11">
        <f>IFERROR(VLOOKUP(BR188,Dicionário!A:B,2,0),"Conferir")</f>
        <v>0</v>
      </c>
      <c r="BT188" s="7">
        <v>140</v>
      </c>
      <c r="BU188" s="7" t="s">
        <v>149</v>
      </c>
      <c r="BV188" s="7">
        <f>IFERROR(VLOOKUP(BU188,Dicionário!A:B,2,0),"Conferir")</f>
        <v>2</v>
      </c>
      <c r="BW188" s="7">
        <v>80</v>
      </c>
      <c r="BX188" s="7" t="s">
        <v>300</v>
      </c>
      <c r="BY188" s="11">
        <f>IFERROR(VLOOKUP(BX188,Dicionário!A:B,2,0),"Conferir")</f>
        <v>0</v>
      </c>
      <c r="BZ188" s="7" t="s">
        <v>214</v>
      </c>
      <c r="CA188" s="7">
        <v>80</v>
      </c>
      <c r="CB188" s="7" t="s">
        <v>171</v>
      </c>
      <c r="CC188" s="11">
        <f>IFERROR(VLOOKUP(CB188,Dicionário!A:B,2,0),"Conferir")</f>
        <v>0</v>
      </c>
      <c r="CD188" s="7">
        <v>0</v>
      </c>
      <c r="CE188" s="7">
        <v>200</v>
      </c>
      <c r="CF188" s="7" t="s">
        <v>525</v>
      </c>
      <c r="CG188" s="7">
        <f>IFERROR(VLOOKUP(CF188,Dicionário!A:B,2,0),"Conferir")</f>
        <v>0</v>
      </c>
      <c r="CH188" s="7">
        <v>490</v>
      </c>
      <c r="CI188" s="7" t="s">
        <v>225</v>
      </c>
      <c r="CJ188" s="7">
        <f>IFERROR(VLOOKUP(CI188,Dicionário!A:B,2,0),"Conferir")</f>
        <v>0</v>
      </c>
      <c r="CK188" s="7">
        <v>0</v>
      </c>
      <c r="CL188" s="7" t="s">
        <v>148</v>
      </c>
      <c r="CM188" s="11">
        <f>IFERROR(VLOOKUP(CL188,Dicionário!A:B,2,0),"Conferir")</f>
        <v>2</v>
      </c>
      <c r="CO188" s="7">
        <v>1</v>
      </c>
      <c r="CP188" s="7">
        <v>1</v>
      </c>
      <c r="CQ188" s="7">
        <v>0</v>
      </c>
      <c r="CR188" s="7" t="s">
        <v>148</v>
      </c>
      <c r="CS188" s="11">
        <f>IFERROR(VLOOKUP(CR188,Dicionário!A:B,2,0),"Conferir")</f>
        <v>2</v>
      </c>
      <c r="CT188" s="7">
        <v>4635</v>
      </c>
      <c r="CU188" s="7" t="s">
        <v>247</v>
      </c>
      <c r="CV188" s="11">
        <f>IFERROR(VLOOKUP(CU188,Dicionário!A:B,2,0),"Conferir")</f>
        <v>2</v>
      </c>
      <c r="CW188" s="7">
        <v>0</v>
      </c>
      <c r="CX188" s="7" t="s">
        <v>148</v>
      </c>
      <c r="CY188" s="11">
        <f>IFERROR(VLOOKUP(CX188,Dicionário!A:B,2,0),"Conferir")</f>
        <v>2</v>
      </c>
      <c r="CZ188" s="12">
        <f t="shared" si="3"/>
        <v>-386.25</v>
      </c>
      <c r="DA188" s="7">
        <v>0</v>
      </c>
      <c r="DB188" s="7" t="s">
        <v>148</v>
      </c>
      <c r="DC188" s="7">
        <f>IFERROR(VLOOKUP(DB188,Dicionário!A:B,2,0),"Conferir")</f>
        <v>2</v>
      </c>
      <c r="DE188" s="7" t="s">
        <v>236</v>
      </c>
      <c r="DF188" s="7" t="s">
        <v>156</v>
      </c>
      <c r="DG188" s="11">
        <f>IFERROR(VLOOKUP(DF188,Dicionário!A:B,2,0),"Conferir")</f>
        <v>1</v>
      </c>
      <c r="DH188" s="7" t="s">
        <v>157</v>
      </c>
      <c r="DJ188" s="7" t="s">
        <v>271</v>
      </c>
      <c r="DK188" s="11">
        <f>IFERROR(VLOOKUP(DJ188,Dicionário!A:B,2,0),"Conferir")</f>
        <v>1</v>
      </c>
      <c r="DL188" s="7" t="s">
        <v>177</v>
      </c>
      <c r="DM188" s="11">
        <f>IFERROR(VLOOKUP(DL188,Dicionário!A:B,2,0),"Conferir")</f>
        <v>5</v>
      </c>
      <c r="DN188" s="7" t="s">
        <v>194</v>
      </c>
      <c r="DO188" s="11">
        <f>IFERROR(VLOOKUP(DN188,Dicionário!A:B,2,0),"Conferir")</f>
        <v>7</v>
      </c>
      <c r="DP188" s="7" t="s">
        <v>127</v>
      </c>
      <c r="DQ188" s="11">
        <f>IFERROR(VLOOKUP(DP188,Dicionário!A:B,2,0),"Conferir")</f>
        <v>2</v>
      </c>
      <c r="DR188" s="7" t="s">
        <v>127</v>
      </c>
      <c r="DS188" s="11">
        <f>IFERROR(VLOOKUP(DR188,Dicionário!A:B,2,0),"Conferir")</f>
        <v>2</v>
      </c>
      <c r="DW188" s="7">
        <f t="shared" si="4"/>
        <v>4310</v>
      </c>
      <c r="DX188" s="7">
        <f t="shared" si="5"/>
        <v>1722</v>
      </c>
    </row>
    <row r="189" spans="1:128" ht="14" x14ac:dyDescent="0.15">
      <c r="A189" s="6">
        <v>44960.608515451386</v>
      </c>
      <c r="B189" s="7" t="s">
        <v>216</v>
      </c>
      <c r="C189" s="7" t="s">
        <v>1512</v>
      </c>
      <c r="D189" s="7" t="s">
        <v>126</v>
      </c>
      <c r="E189" s="7" t="s">
        <v>127</v>
      </c>
      <c r="F189" s="7" t="s">
        <v>1513</v>
      </c>
      <c r="G189" s="7">
        <v>2</v>
      </c>
      <c r="H189" s="7">
        <v>1</v>
      </c>
      <c r="I189" s="7">
        <v>1</v>
      </c>
      <c r="J189" s="7" t="s">
        <v>131</v>
      </c>
      <c r="K189" s="7" t="s">
        <v>130</v>
      </c>
      <c r="L189" s="7" t="s">
        <v>1514</v>
      </c>
      <c r="M189" s="7">
        <v>2023010300</v>
      </c>
      <c r="N189" s="7" t="s">
        <v>1515</v>
      </c>
      <c r="O189" s="7">
        <v>11962913518</v>
      </c>
      <c r="P189" s="7" t="s">
        <v>1516</v>
      </c>
      <c r="Q189" s="7">
        <v>46240664804</v>
      </c>
      <c r="R189" s="9">
        <v>37610</v>
      </c>
      <c r="S189" s="7">
        <v>2019</v>
      </c>
      <c r="T189" s="7">
        <v>20</v>
      </c>
      <c r="U189" s="7" t="s">
        <v>255</v>
      </c>
      <c r="V189" s="7" t="s">
        <v>136</v>
      </c>
      <c r="W189" s="7" t="s">
        <v>1517</v>
      </c>
      <c r="X189" s="8" t="s">
        <v>1518</v>
      </c>
      <c r="Y189" s="7" t="s">
        <v>139</v>
      </c>
      <c r="Z189" s="7" t="s">
        <v>140</v>
      </c>
      <c r="AA189" s="7" t="s">
        <v>167</v>
      </c>
      <c r="AB189" s="7" t="s">
        <v>142</v>
      </c>
      <c r="AD189" s="7">
        <v>4</v>
      </c>
      <c r="AE189" s="7">
        <v>4</v>
      </c>
      <c r="AF189" s="7">
        <f t="shared" si="0"/>
        <v>8</v>
      </c>
      <c r="AG189" s="7">
        <v>0</v>
      </c>
      <c r="AH189" s="7">
        <f t="shared" si="1"/>
        <v>8</v>
      </c>
      <c r="AI189" s="10" t="str">
        <f t="shared" si="2"/>
        <v>Ok</v>
      </c>
      <c r="AJ189" s="7" t="s">
        <v>143</v>
      </c>
      <c r="AK189" s="7">
        <v>673</v>
      </c>
      <c r="AL189" s="7" t="s">
        <v>144</v>
      </c>
      <c r="AM189" s="11">
        <f>IFERROR(VLOOKUP(AL189,Dicionário!A:B,2,0),"Conferir")</f>
        <v>2</v>
      </c>
      <c r="AN189" s="7">
        <v>3047</v>
      </c>
      <c r="AO189" s="7" t="s">
        <v>144</v>
      </c>
      <c r="AP189" s="7">
        <f>IFERROR(VLOOKUP(AO189,Dicionário!A:B,2,0),"Conferir")</f>
        <v>2</v>
      </c>
      <c r="AQ189" s="7">
        <v>0</v>
      </c>
      <c r="AR189" s="7" t="s">
        <v>145</v>
      </c>
      <c r="AS189" s="11">
        <f>IFERROR(VLOOKUP(AR189,Dicionário!A:B,2,0),"Conferir")</f>
        <v>2</v>
      </c>
      <c r="AT189" s="7">
        <v>0</v>
      </c>
      <c r="AU189" s="7" t="s">
        <v>145</v>
      </c>
      <c r="AV189" s="7">
        <f>IFERROR(VLOOKUP(AU189,Dicionário!A:B,2,0),"Conferir")</f>
        <v>2</v>
      </c>
      <c r="AW189" s="7">
        <v>0</v>
      </c>
      <c r="AX189" s="7">
        <v>0</v>
      </c>
      <c r="AY189" s="7" t="s">
        <v>145</v>
      </c>
      <c r="AZ189" s="11">
        <f>IFERROR(VLOOKUP(AY189,Dicionário!A:B,2,0),"Conferir")</f>
        <v>2</v>
      </c>
      <c r="BA189" s="7">
        <v>0</v>
      </c>
      <c r="BB189" s="7" t="s">
        <v>145</v>
      </c>
      <c r="BC189" s="7">
        <f>IFERROR(VLOOKUP(BB189,Dicionário!A:B,2,0),"Conferir")</f>
        <v>2</v>
      </c>
      <c r="BD189" s="7">
        <v>0</v>
      </c>
      <c r="BE189" s="7" t="s">
        <v>145</v>
      </c>
      <c r="BF189" s="11">
        <f>IFERROR(VLOOKUP(BE189,Dicionário!A:B,2,0),"Conferir")</f>
        <v>2</v>
      </c>
      <c r="BH189" s="7">
        <v>0</v>
      </c>
      <c r="BI189" s="7" t="s">
        <v>532</v>
      </c>
      <c r="BJ189" s="11">
        <f>IFERROR(VLOOKUP(BI189,Dicionário!$A:$B,2,0),"Conferir")</f>
        <v>4</v>
      </c>
      <c r="BK189" s="7">
        <v>0</v>
      </c>
      <c r="BL189" s="7" t="s">
        <v>187</v>
      </c>
      <c r="BM189" s="11">
        <f>IFERROR(VLOOKUP(BL189,Dicionário!A:B,2,0),"Conferir")</f>
        <v>2</v>
      </c>
      <c r="BN189" s="7">
        <v>0</v>
      </c>
      <c r="BO189" s="7" t="s">
        <v>148</v>
      </c>
      <c r="BP189" s="7">
        <f>IFERROR(VLOOKUP(BO189,Dicionário!A:B,2,0),"Conferir")</f>
        <v>2</v>
      </c>
      <c r="BQ189" s="7">
        <v>233</v>
      </c>
      <c r="BR189" s="7" t="s">
        <v>149</v>
      </c>
      <c r="BS189" s="11">
        <f>IFERROR(VLOOKUP(BR189,Dicionário!A:B,2,0),"Conferir")</f>
        <v>2</v>
      </c>
      <c r="BT189" s="7">
        <v>197</v>
      </c>
      <c r="BU189" s="7" t="s">
        <v>149</v>
      </c>
      <c r="BV189" s="7">
        <f>IFERROR(VLOOKUP(BU189,Dicionário!A:B,2,0),"Conferir")</f>
        <v>2</v>
      </c>
      <c r="BW189" s="7">
        <v>40</v>
      </c>
      <c r="BX189" s="7" t="s">
        <v>213</v>
      </c>
      <c r="BY189" s="11">
        <f>IFERROR(VLOOKUP(BX189,Dicionário!A:B,2,0),"Conferir")</f>
        <v>2</v>
      </c>
      <c r="BZ189" s="7" t="s">
        <v>214</v>
      </c>
      <c r="CA189" s="7">
        <v>90</v>
      </c>
      <c r="CB189" s="7" t="s">
        <v>171</v>
      </c>
      <c r="CC189" s="11">
        <f>IFERROR(VLOOKUP(CB189,Dicionário!A:B,2,0),"Conferir")</f>
        <v>0</v>
      </c>
      <c r="CD189" s="7">
        <v>480</v>
      </c>
      <c r="CE189" s="7">
        <v>0</v>
      </c>
      <c r="CF189" s="7" t="s">
        <v>148</v>
      </c>
      <c r="CG189" s="7">
        <f>IFERROR(VLOOKUP(CF189,Dicionário!A:B,2,0),"Conferir")</f>
        <v>2</v>
      </c>
      <c r="CH189" s="7">
        <v>103</v>
      </c>
      <c r="CI189" s="7" t="s">
        <v>191</v>
      </c>
      <c r="CJ189" s="7">
        <f>IFERROR(VLOOKUP(CI189,Dicionário!A:B,2,0),"Conferir")</f>
        <v>2</v>
      </c>
      <c r="CK189" s="7">
        <v>410</v>
      </c>
      <c r="CL189" s="7" t="s">
        <v>192</v>
      </c>
      <c r="CM189" s="11">
        <f>IFERROR(VLOOKUP(CL189,Dicionário!A:B,2,0),"Conferir")</f>
        <v>0</v>
      </c>
      <c r="CN189" s="7" t="s">
        <v>1519</v>
      </c>
      <c r="CO189" s="7">
        <v>0</v>
      </c>
      <c r="CP189" s="7">
        <v>0</v>
      </c>
      <c r="CQ189" s="7">
        <v>0</v>
      </c>
      <c r="CR189" s="7" t="s">
        <v>148</v>
      </c>
      <c r="CS189" s="11">
        <f>IFERROR(VLOOKUP(CR189,Dicionário!A:B,2,0),"Conferir")</f>
        <v>2</v>
      </c>
      <c r="CT189" s="7">
        <v>0</v>
      </c>
      <c r="CU189" s="7" t="s">
        <v>148</v>
      </c>
      <c r="CV189" s="11">
        <f>IFERROR(VLOOKUP(CU189,Dicionário!A:B,2,0),"Conferir")</f>
        <v>2</v>
      </c>
      <c r="CW189" s="7">
        <v>0</v>
      </c>
      <c r="CX189" s="7" t="s">
        <v>148</v>
      </c>
      <c r="CY189" s="11">
        <f>IFERROR(VLOOKUP(CX189,Dicionário!A:B,2,0),"Conferir")</f>
        <v>2</v>
      </c>
      <c r="CZ189" s="12">
        <f t="shared" si="3"/>
        <v>0</v>
      </c>
      <c r="DA189" s="7">
        <v>0</v>
      </c>
      <c r="DB189" s="7" t="s">
        <v>148</v>
      </c>
      <c r="DC189" s="7">
        <f>IFERROR(VLOOKUP(DB189,Dicionário!A:B,2,0),"Conferir")</f>
        <v>2</v>
      </c>
      <c r="DE189" s="7" t="s">
        <v>156</v>
      </c>
      <c r="DF189" s="7" t="s">
        <v>156</v>
      </c>
      <c r="DG189" s="11">
        <f>IFERROR(VLOOKUP(DF189,Dicionário!A:B,2,0),"Conferir")</f>
        <v>1</v>
      </c>
      <c r="DH189" s="7" t="s">
        <v>175</v>
      </c>
      <c r="DJ189" s="7" t="s">
        <v>158</v>
      </c>
      <c r="DK189" s="11">
        <f>IFERROR(VLOOKUP(DJ189,Dicionário!A:B,2,0),"Conferir")</f>
        <v>2</v>
      </c>
      <c r="DL189" s="7" t="s">
        <v>176</v>
      </c>
      <c r="DM189" s="11">
        <f>IFERROR(VLOOKUP(DL189,Dicionário!A:B,2,0),"Conferir")</f>
        <v>2</v>
      </c>
      <c r="DN189" s="7" t="s">
        <v>260</v>
      </c>
      <c r="DO189" s="11">
        <f>IFERROR(VLOOKUP(DN189,Dicionário!A:B,2,0),"Conferir")</f>
        <v>3</v>
      </c>
      <c r="DP189" s="7" t="s">
        <v>126</v>
      </c>
      <c r="DQ189" s="11">
        <f>IFERROR(VLOOKUP(DP189,Dicionário!A:B,2,0),"Conferir")</f>
        <v>1</v>
      </c>
      <c r="DR189" s="7" t="s">
        <v>126</v>
      </c>
      <c r="DS189" s="11">
        <f>IFERROR(VLOOKUP(DR189,Dicionário!A:B,2,0),"Conferir")</f>
        <v>1</v>
      </c>
      <c r="DW189" s="7">
        <f t="shared" si="4"/>
        <v>3720</v>
      </c>
      <c r="DX189" s="7">
        <f t="shared" si="5"/>
        <v>1513</v>
      </c>
    </row>
    <row r="190" spans="1:128" ht="14" x14ac:dyDescent="0.15">
      <c r="A190" s="6">
        <v>44961.49934480324</v>
      </c>
      <c r="B190" s="7" t="s">
        <v>303</v>
      </c>
      <c r="C190" s="7" t="s">
        <v>1520</v>
      </c>
      <c r="D190" s="7" t="s">
        <v>126</v>
      </c>
      <c r="E190" s="7" t="s">
        <v>127</v>
      </c>
      <c r="F190" s="7" t="s">
        <v>127</v>
      </c>
      <c r="G190" s="7">
        <v>1</v>
      </c>
      <c r="H190" s="7" t="s">
        <v>128</v>
      </c>
      <c r="I190" s="7" t="s">
        <v>129</v>
      </c>
      <c r="J190" s="7" t="s">
        <v>131</v>
      </c>
      <c r="K190" s="7" t="s">
        <v>130</v>
      </c>
      <c r="L190" s="7" t="s">
        <v>1521</v>
      </c>
      <c r="M190" s="7">
        <v>2023010301</v>
      </c>
      <c r="N190" s="7" t="s">
        <v>1522</v>
      </c>
      <c r="O190" s="7">
        <v>11988222847</v>
      </c>
      <c r="P190" s="7">
        <v>508357664</v>
      </c>
      <c r="Q190" s="7">
        <v>48132857836</v>
      </c>
      <c r="R190" s="9">
        <v>36430</v>
      </c>
      <c r="S190" s="7">
        <v>2016</v>
      </c>
      <c r="T190" s="7">
        <v>24</v>
      </c>
      <c r="U190" s="7" t="s">
        <v>135</v>
      </c>
      <c r="V190" s="7" t="s">
        <v>136</v>
      </c>
      <c r="W190" s="7" t="s">
        <v>1523</v>
      </c>
      <c r="X190" s="8" t="s">
        <v>1524</v>
      </c>
      <c r="Y190" s="7" t="s">
        <v>139</v>
      </c>
      <c r="Z190" s="7" t="s">
        <v>140</v>
      </c>
      <c r="AA190" s="7" t="s">
        <v>167</v>
      </c>
      <c r="AB190" s="7" t="s">
        <v>142</v>
      </c>
      <c r="AD190" s="7">
        <v>2</v>
      </c>
      <c r="AE190" s="7">
        <v>2</v>
      </c>
      <c r="AF190" s="7">
        <f t="shared" si="0"/>
        <v>4</v>
      </c>
      <c r="AH190" s="7">
        <f t="shared" si="1"/>
        <v>4</v>
      </c>
      <c r="AI190" s="10" t="str">
        <f t="shared" si="2"/>
        <v>Ok</v>
      </c>
      <c r="AJ190" s="7" t="s">
        <v>143</v>
      </c>
      <c r="AK190" s="7">
        <v>2000</v>
      </c>
      <c r="AL190" s="7" t="s">
        <v>267</v>
      </c>
      <c r="AM190" s="11">
        <f>IFERROR(VLOOKUP(AL190,Dicionário!A:B,2,0),"Conferir")</f>
        <v>0</v>
      </c>
      <c r="AN190" s="7">
        <v>0</v>
      </c>
      <c r="AO190" s="7" t="s">
        <v>145</v>
      </c>
      <c r="AP190" s="7">
        <f>IFERROR(VLOOKUP(AO190,Dicionário!A:B,2,0),"Conferir")</f>
        <v>2</v>
      </c>
      <c r="AQ190" s="7">
        <v>1200</v>
      </c>
      <c r="AR190" s="7" t="s">
        <v>267</v>
      </c>
      <c r="AS190" s="11">
        <f>IFERROR(VLOOKUP(AR190,Dicionário!A:B,2,0),"Conferir")</f>
        <v>0</v>
      </c>
      <c r="AT190" s="7">
        <v>0</v>
      </c>
      <c r="AU190" s="7" t="s">
        <v>145</v>
      </c>
      <c r="AV190" s="7">
        <f>IFERROR(VLOOKUP(AU190,Dicionário!A:B,2,0),"Conferir")</f>
        <v>2</v>
      </c>
      <c r="AW190" s="7">
        <v>0</v>
      </c>
      <c r="AX190" s="7">
        <v>0</v>
      </c>
      <c r="AY190" s="7" t="s">
        <v>145</v>
      </c>
      <c r="AZ190" s="11">
        <f>IFERROR(VLOOKUP(AY190,Dicionário!A:B,2,0),"Conferir")</f>
        <v>2</v>
      </c>
      <c r="BA190" s="7">
        <v>0</v>
      </c>
      <c r="BB190" s="7" t="s">
        <v>145</v>
      </c>
      <c r="BC190" s="7">
        <f>IFERROR(VLOOKUP(BB190,Dicionário!A:B,2,0),"Conferir")</f>
        <v>2</v>
      </c>
      <c r="BD190" s="7">
        <v>0</v>
      </c>
      <c r="BE190" s="7" t="s">
        <v>145</v>
      </c>
      <c r="BF190" s="11">
        <f>IFERROR(VLOOKUP(BE190,Dicionário!A:B,2,0),"Conferir")</f>
        <v>2</v>
      </c>
      <c r="BH190" s="7">
        <v>0</v>
      </c>
      <c r="BI190" s="7" t="s">
        <v>186</v>
      </c>
      <c r="BJ190" s="11">
        <f>IFERROR(VLOOKUP(BI190,Dicionário!$A:$B,2,0),"Conferir")</f>
        <v>1</v>
      </c>
      <c r="BK190" s="7">
        <v>0</v>
      </c>
      <c r="BL190" s="7" t="s">
        <v>329</v>
      </c>
      <c r="BM190" s="11">
        <f>IFERROR(VLOOKUP(BL190,Dicionário!A:B,2,0),"Conferir")</f>
        <v>2</v>
      </c>
      <c r="BN190" s="7">
        <v>0</v>
      </c>
      <c r="BO190" s="7" t="s">
        <v>148</v>
      </c>
      <c r="BP190" s="7">
        <f>IFERROR(VLOOKUP(BO190,Dicionário!A:B,2,0),"Conferir")</f>
        <v>2</v>
      </c>
      <c r="BQ190" s="7">
        <v>91</v>
      </c>
      <c r="BR190" s="7" t="s">
        <v>149</v>
      </c>
      <c r="BS190" s="11">
        <f>IFERROR(VLOOKUP(BR190,Dicionário!A:B,2,0),"Conferir")</f>
        <v>2</v>
      </c>
      <c r="BT190" s="7">
        <v>95</v>
      </c>
      <c r="BU190" s="7" t="s">
        <v>149</v>
      </c>
      <c r="BV190" s="7">
        <f>IFERROR(VLOOKUP(BU190,Dicionário!A:B,2,0),"Conferir")</f>
        <v>2</v>
      </c>
      <c r="BW190" s="7">
        <v>175</v>
      </c>
      <c r="BX190" s="7" t="s">
        <v>189</v>
      </c>
      <c r="BY190" s="11">
        <f>IFERROR(VLOOKUP(BX190,Dicionário!A:B,2,0),"Conferir")</f>
        <v>2</v>
      </c>
      <c r="BZ190" s="7" t="s">
        <v>214</v>
      </c>
      <c r="CA190" s="7">
        <v>50</v>
      </c>
      <c r="CB190" s="7" t="s">
        <v>190</v>
      </c>
      <c r="CC190" s="11">
        <f>IFERROR(VLOOKUP(CB190,Dicionário!A:B,2,0),"Conferir")</f>
        <v>2</v>
      </c>
      <c r="CD190" s="7">
        <v>320</v>
      </c>
      <c r="CE190" s="7">
        <v>0</v>
      </c>
      <c r="CF190" s="7" t="s">
        <v>148</v>
      </c>
      <c r="CG190" s="7">
        <f>IFERROR(VLOOKUP(CF190,Dicionário!A:B,2,0),"Conferir")</f>
        <v>2</v>
      </c>
      <c r="CH190" s="7">
        <v>0</v>
      </c>
      <c r="CI190" s="7" t="s">
        <v>148</v>
      </c>
      <c r="CJ190" s="7">
        <f>IFERROR(VLOOKUP(CI190,Dicionário!A:B,2,0),"Conferir")</f>
        <v>2</v>
      </c>
      <c r="CK190" s="7">
        <v>207</v>
      </c>
      <c r="CL190" s="7" t="s">
        <v>152</v>
      </c>
      <c r="CM190" s="11">
        <f>IFERROR(VLOOKUP(CL190,Dicionário!A:B,2,0),"Conferir")</f>
        <v>2</v>
      </c>
      <c r="CN190" s="7" t="s">
        <v>1525</v>
      </c>
      <c r="CO190" s="7">
        <v>1</v>
      </c>
      <c r="CP190" s="7">
        <v>0</v>
      </c>
      <c r="CQ190" s="7">
        <v>300</v>
      </c>
      <c r="CR190" s="7" t="s">
        <v>155</v>
      </c>
      <c r="CS190" s="11">
        <f>IFERROR(VLOOKUP(CR190,Dicionário!A:B,2,0),"Conferir")</f>
        <v>0</v>
      </c>
      <c r="CT190" s="7">
        <v>0</v>
      </c>
      <c r="CU190" s="7" t="s">
        <v>247</v>
      </c>
      <c r="CV190" s="11">
        <f>IFERROR(VLOOKUP(CU190,Dicionário!A:B,2,0),"Conferir")</f>
        <v>2</v>
      </c>
      <c r="CW190" s="7">
        <v>0</v>
      </c>
      <c r="CX190" s="7" t="s">
        <v>247</v>
      </c>
      <c r="CY190" s="11">
        <f>IFERROR(VLOOKUP(CX190,Dicionário!A:B,2,0),"Conferir")</f>
        <v>2</v>
      </c>
      <c r="CZ190" s="12">
        <f t="shared" si="3"/>
        <v>0</v>
      </c>
      <c r="DA190" s="7">
        <v>0</v>
      </c>
      <c r="DB190" s="7" t="s">
        <v>148</v>
      </c>
      <c r="DC190" s="7">
        <f>IFERROR(VLOOKUP(DB190,Dicionário!A:B,2,0),"Conferir")</f>
        <v>2</v>
      </c>
      <c r="DE190" s="7" t="s">
        <v>156</v>
      </c>
      <c r="DF190" s="7" t="s">
        <v>156</v>
      </c>
      <c r="DG190" s="11">
        <f>IFERROR(VLOOKUP(DF190,Dicionário!A:B,2,0),"Conferir")</f>
        <v>1</v>
      </c>
      <c r="DH190" s="7" t="s">
        <v>175</v>
      </c>
      <c r="DJ190" s="7" t="s">
        <v>158</v>
      </c>
      <c r="DK190" s="11">
        <f>IFERROR(VLOOKUP(DJ190,Dicionário!A:B,2,0),"Conferir")</f>
        <v>2</v>
      </c>
      <c r="DL190" s="7" t="s">
        <v>177</v>
      </c>
      <c r="DM190" s="11">
        <f>IFERROR(VLOOKUP(DL190,Dicionário!A:B,2,0),"Conferir")</f>
        <v>5</v>
      </c>
      <c r="DN190" s="7" t="s">
        <v>227</v>
      </c>
      <c r="DO190" s="11">
        <f>IFERROR(VLOOKUP(DN190,Dicionário!A:B,2,0),"Conferir")</f>
        <v>4</v>
      </c>
      <c r="DP190" s="7" t="s">
        <v>126</v>
      </c>
      <c r="DQ190" s="11">
        <f>IFERROR(VLOOKUP(DP190,Dicionário!A:B,2,0),"Conferir")</f>
        <v>1</v>
      </c>
      <c r="DR190" s="7" t="s">
        <v>126</v>
      </c>
      <c r="DS190" s="11">
        <f>IFERROR(VLOOKUP(DR190,Dicionário!A:B,2,0),"Conferir")</f>
        <v>1</v>
      </c>
      <c r="DW190" s="7">
        <f t="shared" si="4"/>
        <v>3200</v>
      </c>
      <c r="DX190" s="7">
        <f t="shared" si="5"/>
        <v>763</v>
      </c>
    </row>
    <row r="191" spans="1:128" ht="14" x14ac:dyDescent="0.15">
      <c r="A191" s="6">
        <v>44961.512872511579</v>
      </c>
      <c r="B191" s="7" t="s">
        <v>1526</v>
      </c>
      <c r="C191" s="7" t="s">
        <v>1527</v>
      </c>
      <c r="D191" s="7" t="s">
        <v>126</v>
      </c>
      <c r="E191" s="7" t="s">
        <v>127</v>
      </c>
      <c r="F191" s="7" t="s">
        <v>127</v>
      </c>
      <c r="G191" s="7">
        <v>1</v>
      </c>
      <c r="H191" s="7" t="s">
        <v>128</v>
      </c>
      <c r="I191" s="7" t="s">
        <v>129</v>
      </c>
      <c r="J191" s="7" t="s">
        <v>130</v>
      </c>
      <c r="K191" s="7" t="s">
        <v>131</v>
      </c>
      <c r="L191" s="7" t="s">
        <v>1528</v>
      </c>
      <c r="M191" s="7">
        <v>2023010306</v>
      </c>
      <c r="N191" s="7" t="s">
        <v>1529</v>
      </c>
      <c r="O191" s="7">
        <v>11957590472</v>
      </c>
      <c r="P191" s="7">
        <v>564313282</v>
      </c>
      <c r="Q191" s="7">
        <v>45522624833</v>
      </c>
      <c r="R191" s="9">
        <v>38494</v>
      </c>
      <c r="S191" s="7">
        <v>2023</v>
      </c>
      <c r="T191" s="7">
        <v>18</v>
      </c>
      <c r="U191" s="7" t="s">
        <v>255</v>
      </c>
      <c r="V191" s="7" t="s">
        <v>136</v>
      </c>
      <c r="W191" s="7" t="s">
        <v>1530</v>
      </c>
      <c r="X191" s="8" t="s">
        <v>1531</v>
      </c>
      <c r="Y191" s="7" t="s">
        <v>139</v>
      </c>
      <c r="Z191" s="7" t="s">
        <v>140</v>
      </c>
      <c r="AA191" s="7" t="s">
        <v>167</v>
      </c>
      <c r="AB191" s="7" t="s">
        <v>142</v>
      </c>
      <c r="AD191" s="7">
        <v>4</v>
      </c>
      <c r="AE191" s="7">
        <v>4</v>
      </c>
      <c r="AF191" s="7">
        <f t="shared" si="0"/>
        <v>8</v>
      </c>
      <c r="AG191" s="7">
        <v>0</v>
      </c>
      <c r="AH191" s="7">
        <f t="shared" si="1"/>
        <v>8</v>
      </c>
      <c r="AI191" s="10" t="str">
        <f t="shared" si="2"/>
        <v>Ok</v>
      </c>
      <c r="AJ191" s="7" t="s">
        <v>222</v>
      </c>
      <c r="AK191" s="7">
        <v>0</v>
      </c>
      <c r="AL191" s="7" t="s">
        <v>145</v>
      </c>
      <c r="AM191" s="11">
        <f>IFERROR(VLOOKUP(AL191,Dicionário!A:B,2,0),"Conferir")</f>
        <v>2</v>
      </c>
      <c r="AN191" s="7">
        <v>1446</v>
      </c>
      <c r="AO191" s="7" t="s">
        <v>144</v>
      </c>
      <c r="AP191" s="7">
        <f>IFERROR(VLOOKUP(AO191,Dicionário!A:B,2,0),"Conferir")</f>
        <v>2</v>
      </c>
      <c r="AQ191" s="7">
        <v>1260</v>
      </c>
      <c r="AR191" s="7" t="s">
        <v>223</v>
      </c>
      <c r="AS191" s="11">
        <f>IFERROR(VLOOKUP(AR191,Dicionário!A:B,2,0),"Conferir")</f>
        <v>2</v>
      </c>
      <c r="AT191" s="7">
        <v>882</v>
      </c>
      <c r="AU191" s="7" t="s">
        <v>210</v>
      </c>
      <c r="AV191" s="7">
        <f>IFERROR(VLOOKUP(AU191,Dicionário!A:B,2,0),"Conferir")</f>
        <v>2</v>
      </c>
      <c r="AW191" s="7">
        <v>0</v>
      </c>
      <c r="AX191" s="7">
        <v>0</v>
      </c>
      <c r="AY191" s="7" t="s">
        <v>145</v>
      </c>
      <c r="AZ191" s="11">
        <f>IFERROR(VLOOKUP(AY191,Dicionário!A:B,2,0),"Conferir")</f>
        <v>2</v>
      </c>
      <c r="BA191" s="7">
        <v>0</v>
      </c>
      <c r="BB191" s="7" t="s">
        <v>145</v>
      </c>
      <c r="BC191" s="7">
        <f>IFERROR(VLOOKUP(BB191,Dicionário!A:B,2,0),"Conferir")</f>
        <v>2</v>
      </c>
      <c r="BD191" s="7">
        <v>0</v>
      </c>
      <c r="BE191" s="7" t="s">
        <v>145</v>
      </c>
      <c r="BF191" s="11">
        <f>IFERROR(VLOOKUP(BE191,Dicionário!A:B,2,0),"Conferir")</f>
        <v>2</v>
      </c>
      <c r="BH191" s="7">
        <v>0</v>
      </c>
      <c r="BI191" s="7" t="s">
        <v>186</v>
      </c>
      <c r="BJ191" s="11">
        <f>IFERROR(VLOOKUP(BI191,Dicionário!$A:$B,2,0),"Conferir")</f>
        <v>1</v>
      </c>
      <c r="BK191" s="7">
        <v>0</v>
      </c>
      <c r="BL191" s="7" t="s">
        <v>187</v>
      </c>
      <c r="BM191" s="11">
        <f>IFERROR(VLOOKUP(BL191,Dicionário!A:B,2,0),"Conferir")</f>
        <v>2</v>
      </c>
      <c r="BN191" s="7">
        <v>0</v>
      </c>
      <c r="BO191" s="7" t="s">
        <v>476</v>
      </c>
      <c r="BP191" s="7">
        <f>IFERROR(VLOOKUP(BO191,Dicionário!A:B,2,0),"Conferir")</f>
        <v>2</v>
      </c>
      <c r="BQ191" s="7">
        <v>68</v>
      </c>
      <c r="BR191" s="7" t="s">
        <v>149</v>
      </c>
      <c r="BS191" s="11">
        <f>IFERROR(VLOOKUP(BR191,Dicionário!A:B,2,0),"Conferir")</f>
        <v>2</v>
      </c>
      <c r="BT191" s="7">
        <v>75</v>
      </c>
      <c r="BU191" s="7" t="s">
        <v>149</v>
      </c>
      <c r="BV191" s="7">
        <f>IFERROR(VLOOKUP(BU191,Dicionário!A:B,2,0),"Conferir")</f>
        <v>2</v>
      </c>
      <c r="BW191" s="7">
        <v>0</v>
      </c>
      <c r="BX191" s="7" t="s">
        <v>148</v>
      </c>
      <c r="BY191" s="11">
        <f>IFERROR(VLOOKUP(BX191,Dicionário!A:B,2,0),"Conferir")</f>
        <v>2</v>
      </c>
      <c r="BZ191" s="7" t="s">
        <v>170</v>
      </c>
      <c r="CA191" s="7">
        <v>60</v>
      </c>
      <c r="CB191" s="7" t="s">
        <v>190</v>
      </c>
      <c r="CC191" s="11">
        <f>IFERROR(VLOOKUP(CB191,Dicionário!A:B,2,0),"Conferir")</f>
        <v>2</v>
      </c>
      <c r="CD191" s="7">
        <v>311</v>
      </c>
      <c r="CE191" s="7">
        <v>265</v>
      </c>
      <c r="CF191" s="7" t="s">
        <v>301</v>
      </c>
      <c r="CG191" s="7">
        <f>IFERROR(VLOOKUP(CF191,Dicionário!A:B,2,0),"Conferir")</f>
        <v>2</v>
      </c>
      <c r="CH191" s="7">
        <v>56</v>
      </c>
      <c r="CI191" s="7" t="s">
        <v>191</v>
      </c>
      <c r="CJ191" s="7">
        <f>IFERROR(VLOOKUP(CI191,Dicionário!A:B,2,0),"Conferir")</f>
        <v>2</v>
      </c>
      <c r="CK191" s="7">
        <v>180</v>
      </c>
      <c r="CL191" s="7" t="s">
        <v>152</v>
      </c>
      <c r="CM191" s="11">
        <f>IFERROR(VLOOKUP(CL191,Dicionário!A:B,2,0),"Conferir")</f>
        <v>2</v>
      </c>
      <c r="CN191" s="7" t="s">
        <v>1532</v>
      </c>
      <c r="CO191" s="7">
        <v>1</v>
      </c>
      <c r="CP191" s="7">
        <v>0</v>
      </c>
      <c r="CQ191" s="7">
        <v>163</v>
      </c>
      <c r="CR191" s="7" t="s">
        <v>247</v>
      </c>
      <c r="CS191" s="11">
        <f>IFERROR(VLOOKUP(CR191,Dicionário!A:B,2,0),"Conferir")</f>
        <v>2</v>
      </c>
      <c r="CT191" s="7">
        <v>0</v>
      </c>
      <c r="CU191" s="7" t="s">
        <v>247</v>
      </c>
      <c r="CV191" s="11">
        <f>IFERROR(VLOOKUP(CU191,Dicionário!A:B,2,0),"Conferir")</f>
        <v>2</v>
      </c>
      <c r="CW191" s="7">
        <v>0</v>
      </c>
      <c r="CX191" s="7" t="s">
        <v>148</v>
      </c>
      <c r="CY191" s="11">
        <f>IFERROR(VLOOKUP(CX191,Dicionário!A:B,2,0),"Conferir")</f>
        <v>2</v>
      </c>
      <c r="CZ191" s="12">
        <f t="shared" si="3"/>
        <v>0</v>
      </c>
      <c r="DA191" s="7">
        <v>0</v>
      </c>
      <c r="DB191" s="7" t="s">
        <v>148</v>
      </c>
      <c r="DC191" s="7">
        <f>IFERROR(VLOOKUP(DB191,Dicionário!A:B,2,0),"Conferir")</f>
        <v>2</v>
      </c>
      <c r="DE191" s="7" t="s">
        <v>156</v>
      </c>
      <c r="DF191" s="7" t="s">
        <v>156</v>
      </c>
      <c r="DG191" s="11">
        <f>IFERROR(VLOOKUP(DF191,Dicionário!A:B,2,0),"Conferir")</f>
        <v>1</v>
      </c>
      <c r="DH191" s="7" t="s">
        <v>157</v>
      </c>
      <c r="DI191" s="7" t="s">
        <v>127</v>
      </c>
      <c r="DJ191" s="7" t="s">
        <v>158</v>
      </c>
      <c r="DK191" s="11">
        <f>IFERROR(VLOOKUP(DJ191,Dicionário!A:B,2,0),"Conferir")</f>
        <v>2</v>
      </c>
      <c r="DL191" s="7" t="s">
        <v>177</v>
      </c>
      <c r="DM191" s="11">
        <f>IFERROR(VLOOKUP(DL191,Dicionário!A:B,2,0),"Conferir")</f>
        <v>5</v>
      </c>
      <c r="DN191" s="7" t="s">
        <v>177</v>
      </c>
      <c r="DO191" s="11">
        <f>IFERROR(VLOOKUP(DN191,Dicionário!A:B,2,0),"Conferir")</f>
        <v>5</v>
      </c>
      <c r="DP191" s="7" t="s">
        <v>127</v>
      </c>
      <c r="DQ191" s="11">
        <f>IFERROR(VLOOKUP(DP191,Dicionário!A:B,2,0),"Conferir")</f>
        <v>2</v>
      </c>
      <c r="DR191" s="7" t="s">
        <v>127</v>
      </c>
      <c r="DS191" s="11">
        <f>IFERROR(VLOOKUP(DR191,Dicionário!A:B,2,0),"Conferir")</f>
        <v>2</v>
      </c>
      <c r="DW191" s="7">
        <f t="shared" si="4"/>
        <v>3588</v>
      </c>
      <c r="DX191" s="7">
        <f t="shared" si="5"/>
        <v>1015</v>
      </c>
    </row>
    <row r="192" spans="1:128" ht="14" x14ac:dyDescent="0.15">
      <c r="A192" s="6">
        <v>44960.629336099533</v>
      </c>
      <c r="B192" s="7" t="s">
        <v>314</v>
      </c>
      <c r="C192" s="7" t="s">
        <v>1533</v>
      </c>
      <c r="D192" s="7" t="s">
        <v>126</v>
      </c>
      <c r="E192" s="7" t="s">
        <v>127</v>
      </c>
      <c r="F192" s="7" t="s">
        <v>127</v>
      </c>
      <c r="G192" s="7">
        <v>1</v>
      </c>
      <c r="H192" s="7">
        <v>1</v>
      </c>
      <c r="I192" s="7" t="s">
        <v>129</v>
      </c>
      <c r="J192" s="7" t="s">
        <v>131</v>
      </c>
      <c r="K192" s="7" t="s">
        <v>130</v>
      </c>
      <c r="L192" s="7" t="s">
        <v>1534</v>
      </c>
      <c r="M192" s="7">
        <v>2023010307</v>
      </c>
      <c r="N192" s="7" t="s">
        <v>1535</v>
      </c>
      <c r="O192" s="7">
        <v>11991462629</v>
      </c>
      <c r="P192" s="7">
        <v>626792034</v>
      </c>
      <c r="Q192" s="7">
        <v>52885863811</v>
      </c>
      <c r="R192" s="9">
        <v>38302</v>
      </c>
      <c r="S192" s="7">
        <v>2022</v>
      </c>
      <c r="T192" s="7">
        <v>18</v>
      </c>
      <c r="U192" s="7" t="s">
        <v>255</v>
      </c>
      <c r="V192" s="7" t="s">
        <v>136</v>
      </c>
      <c r="W192" s="7" t="s">
        <v>1536</v>
      </c>
      <c r="X192" s="8" t="s">
        <v>1133</v>
      </c>
      <c r="Y192" s="7" t="s">
        <v>139</v>
      </c>
      <c r="Z192" s="7" t="s">
        <v>140</v>
      </c>
      <c r="AA192" s="7" t="s">
        <v>167</v>
      </c>
      <c r="AB192" s="7" t="s">
        <v>142</v>
      </c>
      <c r="AD192" s="7">
        <v>4</v>
      </c>
      <c r="AE192" s="7">
        <v>0</v>
      </c>
      <c r="AF192" s="7">
        <f t="shared" si="0"/>
        <v>0</v>
      </c>
      <c r="AG192" s="7">
        <v>4</v>
      </c>
      <c r="AH192" s="7">
        <f t="shared" si="1"/>
        <v>4</v>
      </c>
      <c r="AI192" s="10" t="str">
        <f t="shared" si="2"/>
        <v>Ok</v>
      </c>
      <c r="AJ192" s="7" t="s">
        <v>143</v>
      </c>
      <c r="AK192" s="7">
        <v>0</v>
      </c>
      <c r="AL192" s="7" t="s">
        <v>145</v>
      </c>
      <c r="AM192" s="11">
        <f>IFERROR(VLOOKUP(AL192,Dicionário!A:B,2,0),"Conferir")</f>
        <v>2</v>
      </c>
      <c r="AN192" s="7">
        <v>4500</v>
      </c>
      <c r="AO192" s="7" t="s">
        <v>144</v>
      </c>
      <c r="AP192" s="7">
        <f>IFERROR(VLOOKUP(AO192,Dicionário!A:B,2,0),"Conferir")</f>
        <v>2</v>
      </c>
      <c r="AQ192" s="7">
        <v>7230</v>
      </c>
      <c r="AR192" s="7" t="s">
        <v>144</v>
      </c>
      <c r="AS192" s="11">
        <f>IFERROR(VLOOKUP(AR192,Dicionário!A:B,2,0),"Conferir")</f>
        <v>2</v>
      </c>
      <c r="AT192" s="7">
        <v>0</v>
      </c>
      <c r="AU192" s="7" t="s">
        <v>145</v>
      </c>
      <c r="AV192" s="7">
        <f>IFERROR(VLOOKUP(AU192,Dicionário!A:B,2,0),"Conferir")</f>
        <v>2</v>
      </c>
      <c r="AW192" s="7">
        <v>0</v>
      </c>
      <c r="AX192" s="7">
        <v>199.33333333333334</v>
      </c>
      <c r="AY192" s="7" t="s">
        <v>145</v>
      </c>
      <c r="AZ192" s="11">
        <f>IFERROR(VLOOKUP(AY192,Dicionário!A:B,2,0),"Conferir")</f>
        <v>2</v>
      </c>
      <c r="BA192" s="7">
        <v>2200</v>
      </c>
      <c r="BB192" s="7" t="s">
        <v>144</v>
      </c>
      <c r="BC192" s="7">
        <f>IFERROR(VLOOKUP(BB192,Dicionário!A:B,2,0),"Conferir")</f>
        <v>2</v>
      </c>
      <c r="BD192" s="7">
        <v>0</v>
      </c>
      <c r="BE192" s="7" t="s">
        <v>145</v>
      </c>
      <c r="BF192" s="11">
        <f>IFERROR(VLOOKUP(BE192,Dicionário!A:B,2,0),"Conferir")</f>
        <v>2</v>
      </c>
      <c r="BH192" s="7">
        <v>0</v>
      </c>
      <c r="BI192" s="7" t="s">
        <v>146</v>
      </c>
      <c r="BJ192" s="11">
        <f>IFERROR(VLOOKUP(BI192,Dicionário!$A:$B,2,0),"Conferir")</f>
        <v>2</v>
      </c>
      <c r="BK192" s="7">
        <v>2339</v>
      </c>
      <c r="BL192" s="7" t="s">
        <v>202</v>
      </c>
      <c r="BM192" s="11">
        <f>IFERROR(VLOOKUP(BL192,Dicionário!A:B,2,0),"Conferir")</f>
        <v>2</v>
      </c>
      <c r="BN192" s="7">
        <v>328</v>
      </c>
      <c r="BO192" s="7" t="s">
        <v>188</v>
      </c>
      <c r="BP192" s="7">
        <f>IFERROR(VLOOKUP(BO192,Dicionário!A:B,2,0),"Conferir")</f>
        <v>2</v>
      </c>
      <c r="BQ192" s="7">
        <v>166</v>
      </c>
      <c r="BR192" s="7" t="s">
        <v>149</v>
      </c>
      <c r="BS192" s="11">
        <f>IFERROR(VLOOKUP(BR192,Dicionário!A:B,2,0),"Conferir")</f>
        <v>2</v>
      </c>
      <c r="BT192" s="7">
        <v>229</v>
      </c>
      <c r="BU192" s="7" t="s">
        <v>149</v>
      </c>
      <c r="BV192" s="7">
        <f>IFERROR(VLOOKUP(BU192,Dicionário!A:B,2,0),"Conferir")</f>
        <v>2</v>
      </c>
      <c r="BW192" s="7">
        <v>55</v>
      </c>
      <c r="BX192" s="7" t="s">
        <v>189</v>
      </c>
      <c r="BY192" s="11">
        <f>IFERROR(VLOOKUP(BX192,Dicionário!A:B,2,0),"Conferir")</f>
        <v>2</v>
      </c>
      <c r="BZ192" s="7" t="s">
        <v>214</v>
      </c>
      <c r="CA192" s="7">
        <v>265</v>
      </c>
      <c r="CB192" s="7" t="s">
        <v>190</v>
      </c>
      <c r="CC192" s="11">
        <f>IFERROR(VLOOKUP(CB192,Dicionário!A:B,2,0),"Conferir")</f>
        <v>2</v>
      </c>
      <c r="CD192" s="7">
        <v>500</v>
      </c>
      <c r="CE192" s="7">
        <v>0</v>
      </c>
      <c r="CF192" s="7" t="s">
        <v>148</v>
      </c>
      <c r="CG192" s="7">
        <f>IFERROR(VLOOKUP(CF192,Dicionário!A:B,2,0),"Conferir")</f>
        <v>2</v>
      </c>
      <c r="CH192" s="7">
        <v>0</v>
      </c>
      <c r="CI192" s="7" t="s">
        <v>148</v>
      </c>
      <c r="CJ192" s="7">
        <f>IFERROR(VLOOKUP(CI192,Dicionário!A:B,2,0),"Conferir")</f>
        <v>2</v>
      </c>
      <c r="CK192" s="7">
        <v>500</v>
      </c>
      <c r="CL192" s="7" t="s">
        <v>192</v>
      </c>
      <c r="CM192" s="11">
        <f>IFERROR(VLOOKUP(CL192,Dicionário!A:B,2,0),"Conferir")</f>
        <v>0</v>
      </c>
      <c r="CO192" s="7">
        <v>1</v>
      </c>
      <c r="CP192" s="7">
        <v>0</v>
      </c>
      <c r="CQ192" s="7">
        <v>545</v>
      </c>
      <c r="CR192" s="7" t="s">
        <v>247</v>
      </c>
      <c r="CS192" s="11">
        <f>IFERROR(VLOOKUP(CR192,Dicionário!A:B,2,0),"Conferir")</f>
        <v>2</v>
      </c>
      <c r="CT192" s="7">
        <v>0</v>
      </c>
      <c r="CU192" s="7" t="s">
        <v>247</v>
      </c>
      <c r="CV192" s="11">
        <f>IFERROR(VLOOKUP(CU192,Dicionário!A:B,2,0),"Conferir")</f>
        <v>2</v>
      </c>
      <c r="CW192" s="7">
        <v>2392</v>
      </c>
      <c r="CX192" s="7" t="s">
        <v>247</v>
      </c>
      <c r="CY192" s="11">
        <f>IFERROR(VLOOKUP(CX192,Dicionário!A:B,2,0),"Conferir")</f>
        <v>2</v>
      </c>
      <c r="CZ192" s="12">
        <f t="shared" si="3"/>
        <v>199.33333333333334</v>
      </c>
      <c r="DA192" s="7">
        <v>5620</v>
      </c>
      <c r="DB192" s="7" t="s">
        <v>247</v>
      </c>
      <c r="DC192" s="7">
        <f>IFERROR(VLOOKUP(DB192,Dicionário!A:B,2,0),"Conferir")</f>
        <v>2</v>
      </c>
      <c r="DE192" s="7" t="s">
        <v>236</v>
      </c>
      <c r="DF192" s="7" t="s">
        <v>156</v>
      </c>
      <c r="DG192" s="11">
        <f>IFERROR(VLOOKUP(DF192,Dicionário!A:B,2,0),"Conferir")</f>
        <v>1</v>
      </c>
      <c r="DH192" s="7" t="s">
        <v>157</v>
      </c>
      <c r="DJ192" s="7" t="s">
        <v>158</v>
      </c>
      <c r="DK192" s="11">
        <f>IFERROR(VLOOKUP(DJ192,Dicionário!A:B,2,0),"Conferir")</f>
        <v>2</v>
      </c>
      <c r="DL192" s="7" t="s">
        <v>237</v>
      </c>
      <c r="DM192" s="11">
        <f>IFERROR(VLOOKUP(DL192,Dicionário!A:B,2,0),"Conferir")</f>
        <v>1</v>
      </c>
      <c r="DN192" s="7" t="s">
        <v>194</v>
      </c>
      <c r="DO192" s="11">
        <f>IFERROR(VLOOKUP(DN192,Dicionário!A:B,2,0),"Conferir")</f>
        <v>7</v>
      </c>
      <c r="DP192" s="7" t="s">
        <v>127</v>
      </c>
      <c r="DQ192" s="11">
        <f>IFERROR(VLOOKUP(DP192,Dicionário!A:B,2,0),"Conferir")</f>
        <v>2</v>
      </c>
      <c r="DR192" s="7" t="s">
        <v>127</v>
      </c>
      <c r="DS192" s="11">
        <f>IFERROR(VLOOKUP(DR192,Dicionário!A:B,2,0),"Conferir")</f>
        <v>2</v>
      </c>
      <c r="DW192" s="7">
        <f t="shared" si="4"/>
        <v>13930</v>
      </c>
      <c r="DX192" s="7">
        <f t="shared" si="5"/>
        <v>4327</v>
      </c>
    </row>
    <row r="193" spans="1:128" ht="14" x14ac:dyDescent="0.15">
      <c r="A193" s="6">
        <v>44960.464783541669</v>
      </c>
      <c r="B193" s="7" t="s">
        <v>336</v>
      </c>
      <c r="C193" s="7" t="s">
        <v>1537</v>
      </c>
      <c r="D193" s="7" t="s">
        <v>126</v>
      </c>
      <c r="E193" s="7" t="s">
        <v>127</v>
      </c>
      <c r="F193" s="7" t="s">
        <v>127</v>
      </c>
      <c r="G193" s="7">
        <v>2</v>
      </c>
      <c r="H193" s="7">
        <v>2</v>
      </c>
      <c r="I193" s="7" t="s">
        <v>129</v>
      </c>
      <c r="J193" s="7" t="s">
        <v>131</v>
      </c>
      <c r="K193" s="7" t="s">
        <v>130</v>
      </c>
      <c r="L193" s="7" t="s">
        <v>1538</v>
      </c>
      <c r="M193" s="7">
        <v>2023010308</v>
      </c>
      <c r="N193" s="7" t="s">
        <v>1539</v>
      </c>
      <c r="O193" s="7">
        <v>11961207435</v>
      </c>
      <c r="P193" s="7">
        <v>529267585</v>
      </c>
      <c r="Q193" s="7">
        <v>51344796826</v>
      </c>
      <c r="R193" s="9">
        <v>38191</v>
      </c>
      <c r="S193" s="7">
        <v>2022</v>
      </c>
      <c r="T193" s="7">
        <v>19</v>
      </c>
      <c r="U193" s="7" t="s">
        <v>255</v>
      </c>
      <c r="V193" s="7" t="s">
        <v>136</v>
      </c>
      <c r="W193" s="7" t="s">
        <v>1540</v>
      </c>
      <c r="X193" s="8" t="s">
        <v>1541</v>
      </c>
      <c r="Y193" s="7" t="s">
        <v>139</v>
      </c>
      <c r="Z193" s="7" t="s">
        <v>140</v>
      </c>
      <c r="AA193" s="7" t="s">
        <v>167</v>
      </c>
      <c r="AB193" s="7" t="s">
        <v>142</v>
      </c>
      <c r="AD193" s="7">
        <v>4</v>
      </c>
      <c r="AE193" s="7">
        <v>4</v>
      </c>
      <c r="AF193" s="7">
        <f t="shared" si="0"/>
        <v>8</v>
      </c>
      <c r="AH193" s="7">
        <f t="shared" si="1"/>
        <v>8</v>
      </c>
      <c r="AI193" s="10" t="str">
        <f t="shared" si="2"/>
        <v>Ok</v>
      </c>
      <c r="AJ193" s="7" t="s">
        <v>143</v>
      </c>
      <c r="AK193" s="7">
        <v>0</v>
      </c>
      <c r="AL193" s="7" t="s">
        <v>145</v>
      </c>
      <c r="AM193" s="11">
        <f>IFERROR(VLOOKUP(AL193,Dicionário!A:B,2,0),"Conferir")</f>
        <v>2</v>
      </c>
      <c r="AN193" s="7">
        <v>1609</v>
      </c>
      <c r="AO193" s="7" t="s">
        <v>234</v>
      </c>
      <c r="AP193" s="7">
        <f>IFERROR(VLOOKUP(AO193,Dicionário!A:B,2,0),"Conferir")</f>
        <v>0</v>
      </c>
      <c r="AQ193" s="7">
        <v>0</v>
      </c>
      <c r="AR193" s="7" t="s">
        <v>145</v>
      </c>
      <c r="AS193" s="11">
        <f>IFERROR(VLOOKUP(AR193,Dicionário!A:B,2,0),"Conferir")</f>
        <v>2</v>
      </c>
      <c r="AT193" s="7">
        <v>0</v>
      </c>
      <c r="AU193" s="7" t="s">
        <v>145</v>
      </c>
      <c r="AV193" s="7">
        <f>IFERROR(VLOOKUP(AU193,Dicionário!A:B,2,0),"Conferir")</f>
        <v>2</v>
      </c>
      <c r="AW193" s="7">
        <v>0</v>
      </c>
      <c r="AX193" s="7">
        <v>0</v>
      </c>
      <c r="AY193" s="7" t="s">
        <v>145</v>
      </c>
      <c r="AZ193" s="11">
        <f>IFERROR(VLOOKUP(AY193,Dicionário!A:B,2,0),"Conferir")</f>
        <v>2</v>
      </c>
      <c r="BA193" s="7">
        <v>0</v>
      </c>
      <c r="BB193" s="7" t="s">
        <v>145</v>
      </c>
      <c r="BC193" s="7">
        <f>IFERROR(VLOOKUP(BB193,Dicionário!A:B,2,0),"Conferir")</f>
        <v>2</v>
      </c>
      <c r="BD193" s="7">
        <v>0</v>
      </c>
      <c r="BE193" s="7" t="s">
        <v>145</v>
      </c>
      <c r="BF193" s="11">
        <f>IFERROR(VLOOKUP(BE193,Dicionário!A:B,2,0),"Conferir")</f>
        <v>2</v>
      </c>
      <c r="BH193" s="7">
        <v>0</v>
      </c>
      <c r="BI193" s="7" t="s">
        <v>186</v>
      </c>
      <c r="BJ193" s="11">
        <f>IFERROR(VLOOKUP(BI193,Dicionário!$A:$B,2,0),"Conferir")</f>
        <v>1</v>
      </c>
      <c r="BK193" s="7">
        <v>0</v>
      </c>
      <c r="BL193" s="7" t="s">
        <v>187</v>
      </c>
      <c r="BM193" s="11">
        <f>IFERROR(VLOOKUP(BL193,Dicionário!A:B,2,0),"Conferir")</f>
        <v>2</v>
      </c>
      <c r="BN193" s="7">
        <v>0</v>
      </c>
      <c r="BO193" s="7" t="s">
        <v>635</v>
      </c>
      <c r="BP193" s="7">
        <f>IFERROR(VLOOKUP(BO193,Dicionário!A:B,2,0),"Conferir")</f>
        <v>1</v>
      </c>
      <c r="BQ193" s="7">
        <v>20</v>
      </c>
      <c r="BR193" s="7" t="s">
        <v>149</v>
      </c>
      <c r="BS193" s="11">
        <f>IFERROR(VLOOKUP(BR193,Dicionário!A:B,2,0),"Conferir")</f>
        <v>2</v>
      </c>
      <c r="BT193" s="7">
        <v>108</v>
      </c>
      <c r="BU193" s="7" t="s">
        <v>149</v>
      </c>
      <c r="BV193" s="7">
        <f>IFERROR(VLOOKUP(BU193,Dicionário!A:B,2,0),"Conferir")</f>
        <v>2</v>
      </c>
      <c r="BW193" s="7">
        <v>0</v>
      </c>
      <c r="BX193" s="7" t="s">
        <v>148</v>
      </c>
      <c r="BY193" s="11">
        <f>IFERROR(VLOOKUP(BX193,Dicionário!A:B,2,0),"Conferir")</f>
        <v>2</v>
      </c>
      <c r="BZ193" s="7" t="s">
        <v>170</v>
      </c>
      <c r="CA193" s="7">
        <v>50</v>
      </c>
      <c r="CB193" s="7" t="s">
        <v>190</v>
      </c>
      <c r="CC193" s="11">
        <f>IFERROR(VLOOKUP(CB193,Dicionário!A:B,2,0),"Conferir")</f>
        <v>2</v>
      </c>
      <c r="CD193" s="7">
        <v>130</v>
      </c>
      <c r="CE193" s="7">
        <v>0</v>
      </c>
      <c r="CF193" s="7" t="s">
        <v>148</v>
      </c>
      <c r="CG193" s="7">
        <f>IFERROR(VLOOKUP(CF193,Dicionário!A:B,2,0),"Conferir")</f>
        <v>2</v>
      </c>
      <c r="CH193" s="7">
        <v>0</v>
      </c>
      <c r="CI193" s="7" t="s">
        <v>148</v>
      </c>
      <c r="CJ193" s="7">
        <f>IFERROR(VLOOKUP(CI193,Dicionário!A:B,2,0),"Conferir")</f>
        <v>2</v>
      </c>
      <c r="CK193" s="7">
        <v>10</v>
      </c>
      <c r="CL193" s="7" t="s">
        <v>152</v>
      </c>
      <c r="CM193" s="11">
        <f>IFERROR(VLOOKUP(CL193,Dicionário!A:B,2,0),"Conferir")</f>
        <v>2</v>
      </c>
      <c r="CN193" s="7" t="s">
        <v>1542</v>
      </c>
      <c r="CO193" s="7">
        <v>0</v>
      </c>
      <c r="CP193" s="7">
        <v>0</v>
      </c>
      <c r="CQ193" s="7">
        <v>0</v>
      </c>
      <c r="CR193" s="7" t="s">
        <v>148</v>
      </c>
      <c r="CS193" s="11">
        <f>IFERROR(VLOOKUP(CR193,Dicionário!A:B,2,0),"Conferir")</f>
        <v>2</v>
      </c>
      <c r="CT193" s="7">
        <v>0</v>
      </c>
      <c r="CU193" s="7" t="s">
        <v>148</v>
      </c>
      <c r="CV193" s="11">
        <f>IFERROR(VLOOKUP(CU193,Dicionário!A:B,2,0),"Conferir")</f>
        <v>2</v>
      </c>
      <c r="CW193" s="7">
        <v>0</v>
      </c>
      <c r="CX193" s="7" t="s">
        <v>148</v>
      </c>
      <c r="CY193" s="11">
        <f>IFERROR(VLOOKUP(CX193,Dicionário!A:B,2,0),"Conferir")</f>
        <v>2</v>
      </c>
      <c r="CZ193" s="12">
        <f t="shared" si="3"/>
        <v>0</v>
      </c>
      <c r="DA193" s="7">
        <v>0</v>
      </c>
      <c r="DB193" s="7" t="s">
        <v>148</v>
      </c>
      <c r="DC193" s="7">
        <f>IFERROR(VLOOKUP(DB193,Dicionário!A:B,2,0),"Conferir")</f>
        <v>2</v>
      </c>
      <c r="DE193" s="7" t="s">
        <v>156</v>
      </c>
      <c r="DF193" s="7" t="s">
        <v>156</v>
      </c>
      <c r="DG193" s="11">
        <f>IFERROR(VLOOKUP(DF193,Dicionário!A:B,2,0),"Conferir")</f>
        <v>1</v>
      </c>
      <c r="DH193" s="7" t="s">
        <v>175</v>
      </c>
      <c r="DI193" s="7" t="s">
        <v>127</v>
      </c>
      <c r="DJ193" s="7" t="s">
        <v>158</v>
      </c>
      <c r="DK193" s="11">
        <f>IFERROR(VLOOKUP(DJ193,Dicionário!A:B,2,0),"Conferir")</f>
        <v>2</v>
      </c>
      <c r="DL193" s="7" t="s">
        <v>176</v>
      </c>
      <c r="DM193" s="11">
        <f>IFERROR(VLOOKUP(DL193,Dicionário!A:B,2,0),"Conferir")</f>
        <v>2</v>
      </c>
      <c r="DN193" s="7" t="s">
        <v>176</v>
      </c>
      <c r="DO193" s="11">
        <f>IFERROR(VLOOKUP(DN193,Dicionário!A:B,2,0),"Conferir")</f>
        <v>2</v>
      </c>
      <c r="DP193" s="7" t="s">
        <v>127</v>
      </c>
      <c r="DQ193" s="11">
        <f>IFERROR(VLOOKUP(DP193,Dicionário!A:B,2,0),"Conferir")</f>
        <v>2</v>
      </c>
      <c r="DR193" s="7" t="s">
        <v>127</v>
      </c>
      <c r="DS193" s="11">
        <f>IFERROR(VLOOKUP(DR193,Dicionário!A:B,2,0),"Conferir")</f>
        <v>2</v>
      </c>
      <c r="DW193" s="7">
        <f t="shared" si="4"/>
        <v>1609</v>
      </c>
      <c r="DX193" s="7">
        <f t="shared" si="5"/>
        <v>318</v>
      </c>
    </row>
    <row r="194" spans="1:128" ht="14" x14ac:dyDescent="0.15">
      <c r="A194" s="6">
        <v>44961.644370509261</v>
      </c>
      <c r="B194" s="7" t="s">
        <v>462</v>
      </c>
      <c r="C194" s="7" t="s">
        <v>1543</v>
      </c>
      <c r="D194" s="7" t="s">
        <v>126</v>
      </c>
      <c r="E194" s="7" t="s">
        <v>126</v>
      </c>
      <c r="F194" s="7" t="s">
        <v>127</v>
      </c>
      <c r="G194" s="7">
        <v>2</v>
      </c>
      <c r="H194" s="7">
        <v>1</v>
      </c>
      <c r="I194" s="7" t="s">
        <v>129</v>
      </c>
      <c r="J194" s="7" t="s">
        <v>130</v>
      </c>
      <c r="K194" s="7" t="s">
        <v>131</v>
      </c>
      <c r="L194" s="7" t="s">
        <v>1544</v>
      </c>
      <c r="M194" s="7">
        <v>2023010309</v>
      </c>
      <c r="N194" s="7" t="s">
        <v>1545</v>
      </c>
      <c r="O194" s="7">
        <v>11961420669</v>
      </c>
      <c r="P194" s="7">
        <v>531535356</v>
      </c>
      <c r="Q194" s="7">
        <v>57840037801</v>
      </c>
      <c r="R194" s="9">
        <v>38105</v>
      </c>
      <c r="S194" s="7">
        <v>2022</v>
      </c>
      <c r="T194" s="7">
        <v>19</v>
      </c>
      <c r="U194" s="7" t="s">
        <v>135</v>
      </c>
      <c r="V194" s="7" t="s">
        <v>136</v>
      </c>
      <c r="W194" s="7" t="s">
        <v>1546</v>
      </c>
      <c r="X194" s="8" t="s">
        <v>1547</v>
      </c>
      <c r="Y194" s="7" t="s">
        <v>139</v>
      </c>
      <c r="Z194" s="7" t="s">
        <v>140</v>
      </c>
      <c r="AA194" s="7" t="s">
        <v>167</v>
      </c>
      <c r="AB194" s="7" t="s">
        <v>142</v>
      </c>
      <c r="AD194" s="7">
        <v>6</v>
      </c>
      <c r="AE194" s="7">
        <v>6</v>
      </c>
      <c r="AF194" s="7">
        <f t="shared" si="0"/>
        <v>12</v>
      </c>
      <c r="AG194" s="7">
        <v>0</v>
      </c>
      <c r="AH194" s="7">
        <f t="shared" si="1"/>
        <v>12</v>
      </c>
      <c r="AI194" s="10" t="str">
        <f t="shared" si="2"/>
        <v>Ok</v>
      </c>
      <c r="AJ194" s="7" t="s">
        <v>143</v>
      </c>
      <c r="AK194" s="7">
        <v>0</v>
      </c>
      <c r="AL194" s="7" t="s">
        <v>145</v>
      </c>
      <c r="AM194" s="11">
        <f>IFERROR(VLOOKUP(AL194,Dicionário!A:B,2,0),"Conferir")</f>
        <v>2</v>
      </c>
      <c r="AN194" s="7">
        <v>1439</v>
      </c>
      <c r="AO194" s="7" t="s">
        <v>878</v>
      </c>
      <c r="AP194" s="7">
        <f>IFERROR(VLOOKUP(AO194,Dicionário!A:B,2,0),"Conferir")</f>
        <v>0</v>
      </c>
      <c r="AQ194" s="7">
        <v>0</v>
      </c>
      <c r="AR194" s="7" t="s">
        <v>145</v>
      </c>
      <c r="AS194" s="11">
        <f>IFERROR(VLOOKUP(AR194,Dicionário!A:B,2,0),"Conferir")</f>
        <v>2</v>
      </c>
      <c r="AT194" s="7">
        <v>0</v>
      </c>
      <c r="AU194" s="7" t="s">
        <v>145</v>
      </c>
      <c r="AV194" s="7">
        <f>IFERROR(VLOOKUP(AU194,Dicionário!A:B,2,0),"Conferir")</f>
        <v>2</v>
      </c>
      <c r="AW194" s="7">
        <v>0</v>
      </c>
      <c r="AX194" s="7">
        <v>0</v>
      </c>
      <c r="AY194" s="7" t="s">
        <v>145</v>
      </c>
      <c r="AZ194" s="11">
        <f>IFERROR(VLOOKUP(AY194,Dicionário!A:B,2,0),"Conferir")</f>
        <v>2</v>
      </c>
      <c r="BA194" s="7">
        <v>0</v>
      </c>
      <c r="BB194" s="7" t="s">
        <v>145</v>
      </c>
      <c r="BC194" s="7">
        <f>IFERROR(VLOOKUP(BB194,Dicionário!A:B,2,0),"Conferir")</f>
        <v>2</v>
      </c>
      <c r="BD194" s="7">
        <v>0</v>
      </c>
      <c r="BE194" s="7" t="s">
        <v>145</v>
      </c>
      <c r="BF194" s="11">
        <f>IFERROR(VLOOKUP(BE194,Dicionário!A:B,2,0),"Conferir")</f>
        <v>2</v>
      </c>
      <c r="BH194" s="7">
        <v>0</v>
      </c>
      <c r="BI194" s="7" t="s">
        <v>146</v>
      </c>
      <c r="BJ194" s="11">
        <f>IFERROR(VLOOKUP(BI194,Dicionário!$A:$B,2,0),"Conferir")</f>
        <v>2</v>
      </c>
      <c r="BK194" s="7">
        <v>800</v>
      </c>
      <c r="BL194" s="7" t="s">
        <v>202</v>
      </c>
      <c r="BM194" s="11">
        <f>IFERROR(VLOOKUP(BL194,Dicionário!A:B,2,0),"Conferir")</f>
        <v>2</v>
      </c>
      <c r="BN194" s="7">
        <v>0</v>
      </c>
      <c r="BO194" s="7" t="s">
        <v>148</v>
      </c>
      <c r="BP194" s="7">
        <f>IFERROR(VLOOKUP(BO194,Dicionário!A:B,2,0),"Conferir")</f>
        <v>2</v>
      </c>
      <c r="BQ194" s="7">
        <v>168</v>
      </c>
      <c r="BR194" s="7" t="s">
        <v>149</v>
      </c>
      <c r="BS194" s="11">
        <f>IFERROR(VLOOKUP(BR194,Dicionário!A:B,2,0),"Conferir")</f>
        <v>2</v>
      </c>
      <c r="BT194" s="7">
        <v>396</v>
      </c>
      <c r="BU194" s="7" t="s">
        <v>149</v>
      </c>
      <c r="BV194" s="7">
        <f>IFERROR(VLOOKUP(BU194,Dicionário!A:B,2,0),"Conferir")</f>
        <v>2</v>
      </c>
      <c r="BW194" s="7">
        <v>15</v>
      </c>
      <c r="BX194" s="7" t="s">
        <v>213</v>
      </c>
      <c r="BY194" s="11">
        <f>IFERROR(VLOOKUP(BX194,Dicionário!A:B,2,0),"Conferir")</f>
        <v>2</v>
      </c>
      <c r="BZ194" s="7" t="s">
        <v>170</v>
      </c>
      <c r="CA194" s="7">
        <v>55</v>
      </c>
      <c r="CB194" s="7" t="s">
        <v>171</v>
      </c>
      <c r="CC194" s="11">
        <f>IFERROR(VLOOKUP(CB194,Dicionário!A:B,2,0),"Conferir")</f>
        <v>0</v>
      </c>
      <c r="CD194" s="7">
        <v>300</v>
      </c>
      <c r="CE194" s="7">
        <v>0</v>
      </c>
      <c r="CF194" s="7" t="s">
        <v>148</v>
      </c>
      <c r="CG194" s="7">
        <f>IFERROR(VLOOKUP(CF194,Dicionário!A:B,2,0),"Conferir")</f>
        <v>2</v>
      </c>
      <c r="CH194" s="7">
        <v>0</v>
      </c>
      <c r="CI194" s="7" t="s">
        <v>148</v>
      </c>
      <c r="CJ194" s="7">
        <f>IFERROR(VLOOKUP(CI194,Dicionário!A:B,2,0),"Conferir")</f>
        <v>2</v>
      </c>
      <c r="CK194" s="7">
        <v>150</v>
      </c>
      <c r="CL194" s="7" t="s">
        <v>152</v>
      </c>
      <c r="CM194" s="11">
        <f>IFERROR(VLOOKUP(CL194,Dicionário!A:B,2,0),"Conferir")</f>
        <v>2</v>
      </c>
      <c r="CN194" s="7" t="s">
        <v>1548</v>
      </c>
      <c r="CO194" s="7">
        <v>1</v>
      </c>
      <c r="CP194" s="7">
        <v>0</v>
      </c>
      <c r="CQ194" s="7">
        <v>794</v>
      </c>
      <c r="CR194" s="7" t="s">
        <v>247</v>
      </c>
      <c r="CS194" s="11">
        <f>IFERROR(VLOOKUP(CR194,Dicionário!A:B,2,0),"Conferir")</f>
        <v>2</v>
      </c>
      <c r="CT194" s="7">
        <v>0</v>
      </c>
      <c r="CU194" s="7" t="s">
        <v>148</v>
      </c>
      <c r="CV194" s="11">
        <f>IFERROR(VLOOKUP(CU194,Dicionário!A:B,2,0),"Conferir")</f>
        <v>2</v>
      </c>
      <c r="CW194" s="7">
        <v>0</v>
      </c>
      <c r="CX194" s="7" t="s">
        <v>148</v>
      </c>
      <c r="CY194" s="11">
        <f>IFERROR(VLOOKUP(CX194,Dicionário!A:B,2,0),"Conferir")</f>
        <v>2</v>
      </c>
      <c r="CZ194" s="12">
        <f t="shared" si="3"/>
        <v>0</v>
      </c>
      <c r="DA194" s="7">
        <v>0</v>
      </c>
      <c r="DB194" s="7" t="s">
        <v>148</v>
      </c>
      <c r="DC194" s="7">
        <f>IFERROR(VLOOKUP(DB194,Dicionário!A:B,2,0),"Conferir")</f>
        <v>2</v>
      </c>
      <c r="DE194" s="7" t="s">
        <v>156</v>
      </c>
      <c r="DF194" s="7" t="s">
        <v>156</v>
      </c>
      <c r="DG194" s="11">
        <f>IFERROR(VLOOKUP(DF194,Dicionário!A:B,2,0),"Conferir")</f>
        <v>1</v>
      </c>
      <c r="DH194" s="7" t="s">
        <v>175</v>
      </c>
      <c r="DI194" s="7" t="s">
        <v>127</v>
      </c>
      <c r="DJ194" s="7" t="s">
        <v>1230</v>
      </c>
      <c r="DK194" s="11">
        <f>IFERROR(VLOOKUP(DJ194,Dicionário!A:B,2,0),"Conferir")</f>
        <v>1</v>
      </c>
      <c r="DL194" s="7" t="s">
        <v>177</v>
      </c>
      <c r="DM194" s="11">
        <f>IFERROR(VLOOKUP(DL194,Dicionário!A:B,2,0),"Conferir")</f>
        <v>5</v>
      </c>
      <c r="DN194" s="7" t="s">
        <v>177</v>
      </c>
      <c r="DO194" s="11">
        <f>IFERROR(VLOOKUP(DN194,Dicionário!A:B,2,0),"Conferir")</f>
        <v>5</v>
      </c>
      <c r="DP194" s="7" t="s">
        <v>127</v>
      </c>
      <c r="DQ194" s="11">
        <f>IFERROR(VLOOKUP(DP194,Dicionário!A:B,2,0),"Conferir")</f>
        <v>2</v>
      </c>
      <c r="DR194" s="7" t="s">
        <v>127</v>
      </c>
      <c r="DS194" s="11">
        <f>IFERROR(VLOOKUP(DR194,Dicionário!A:B,2,0),"Conferir")</f>
        <v>2</v>
      </c>
      <c r="DW194" s="7">
        <f t="shared" si="4"/>
        <v>1439</v>
      </c>
      <c r="DX194" s="7">
        <f t="shared" si="5"/>
        <v>1869</v>
      </c>
    </row>
    <row r="195" spans="1:128" ht="14" x14ac:dyDescent="0.15">
      <c r="A195" s="6">
        <v>44961.620031458333</v>
      </c>
      <c r="B195" s="7" t="s">
        <v>314</v>
      </c>
      <c r="C195" s="7" t="s">
        <v>1549</v>
      </c>
      <c r="D195" s="7" t="s">
        <v>126</v>
      </c>
      <c r="E195" s="7" t="s">
        <v>126</v>
      </c>
      <c r="F195" s="7" t="s">
        <v>1550</v>
      </c>
      <c r="G195" s="7">
        <v>2</v>
      </c>
      <c r="H195" s="7" t="s">
        <v>128</v>
      </c>
      <c r="I195" s="7" t="s">
        <v>129</v>
      </c>
      <c r="J195" s="7" t="s">
        <v>131</v>
      </c>
      <c r="K195" s="7" t="s">
        <v>130</v>
      </c>
      <c r="L195" s="7" t="s">
        <v>1551</v>
      </c>
      <c r="M195" s="7">
        <v>2023010310</v>
      </c>
      <c r="N195" s="7" t="s">
        <v>1552</v>
      </c>
      <c r="O195" s="7">
        <v>11989555680</v>
      </c>
      <c r="P195" s="7">
        <v>572066910</v>
      </c>
      <c r="Q195" s="7">
        <v>47563430822</v>
      </c>
      <c r="R195" s="9">
        <v>38559</v>
      </c>
      <c r="S195" s="7">
        <v>2023</v>
      </c>
      <c r="T195" s="7">
        <v>18</v>
      </c>
      <c r="U195" s="7" t="s">
        <v>135</v>
      </c>
      <c r="V195" s="7" t="s">
        <v>136</v>
      </c>
      <c r="W195" s="7" t="s">
        <v>1553</v>
      </c>
      <c r="X195" s="8" t="s">
        <v>1554</v>
      </c>
      <c r="Y195" s="7" t="s">
        <v>139</v>
      </c>
      <c r="Z195" s="7" t="s">
        <v>140</v>
      </c>
      <c r="AA195" s="7" t="s">
        <v>167</v>
      </c>
      <c r="AB195" s="7" t="s">
        <v>142</v>
      </c>
      <c r="AD195" s="7">
        <v>5</v>
      </c>
      <c r="AE195" s="7">
        <v>0</v>
      </c>
      <c r="AF195" s="7">
        <f t="shared" si="0"/>
        <v>0</v>
      </c>
      <c r="AG195" s="7">
        <v>5</v>
      </c>
      <c r="AH195" s="7">
        <f t="shared" si="1"/>
        <v>5</v>
      </c>
      <c r="AI195" s="10" t="str">
        <f t="shared" si="2"/>
        <v>Ok</v>
      </c>
      <c r="AJ195" s="7" t="s">
        <v>143</v>
      </c>
      <c r="AK195" s="7">
        <v>0</v>
      </c>
      <c r="AL195" s="7" t="s">
        <v>145</v>
      </c>
      <c r="AM195" s="11">
        <f>IFERROR(VLOOKUP(AL195,Dicionário!A:B,2,0),"Conferir")</f>
        <v>2</v>
      </c>
      <c r="AN195" s="7">
        <v>1849</v>
      </c>
      <c r="AO195" s="7" t="s">
        <v>144</v>
      </c>
      <c r="AP195" s="7">
        <f>IFERROR(VLOOKUP(AO195,Dicionário!A:B,2,0),"Conferir")</f>
        <v>2</v>
      </c>
      <c r="AQ195" s="7">
        <v>2734</v>
      </c>
      <c r="AR195" s="7" t="s">
        <v>144</v>
      </c>
      <c r="AS195" s="11">
        <f>IFERROR(VLOOKUP(AR195,Dicionário!A:B,2,0),"Conferir")</f>
        <v>2</v>
      </c>
      <c r="AT195" s="7">
        <v>0</v>
      </c>
      <c r="AU195" s="7" t="s">
        <v>145</v>
      </c>
      <c r="AV195" s="7">
        <f>IFERROR(VLOOKUP(AU195,Dicionário!A:B,2,0),"Conferir")</f>
        <v>2</v>
      </c>
      <c r="AW195" s="7">
        <v>0</v>
      </c>
      <c r="AX195" s="7">
        <v>0</v>
      </c>
      <c r="AY195" s="7" t="s">
        <v>145</v>
      </c>
      <c r="AZ195" s="11">
        <f>IFERROR(VLOOKUP(AY195,Dicionário!A:B,2,0),"Conferir")</f>
        <v>2</v>
      </c>
      <c r="BA195" s="7">
        <v>0</v>
      </c>
      <c r="BB195" s="7" t="s">
        <v>145</v>
      </c>
      <c r="BC195" s="7">
        <f>IFERROR(VLOOKUP(BB195,Dicionário!A:B,2,0),"Conferir")</f>
        <v>2</v>
      </c>
      <c r="BD195" s="7">
        <v>0</v>
      </c>
      <c r="BE195" s="7" t="s">
        <v>145</v>
      </c>
      <c r="BF195" s="11">
        <f>IFERROR(VLOOKUP(BE195,Dicionário!A:B,2,0),"Conferir")</f>
        <v>2</v>
      </c>
      <c r="BH195" s="7">
        <v>0</v>
      </c>
      <c r="BI195" s="7" t="s">
        <v>328</v>
      </c>
      <c r="BJ195" s="11">
        <f>IFERROR(VLOOKUP(BI195,Dicionário!$A:$B,2,0),"Conferir")</f>
        <v>3</v>
      </c>
      <c r="BK195" s="7">
        <v>0</v>
      </c>
      <c r="BL195" s="7" t="s">
        <v>329</v>
      </c>
      <c r="BM195" s="11">
        <f>IFERROR(VLOOKUP(BL195,Dicionário!A:B,2,0),"Conferir")</f>
        <v>2</v>
      </c>
      <c r="BN195" s="7">
        <v>1242</v>
      </c>
      <c r="BO195" s="7" t="s">
        <v>188</v>
      </c>
      <c r="BP195" s="7">
        <f>IFERROR(VLOOKUP(BO195,Dicionário!A:B,2,0),"Conferir")</f>
        <v>2</v>
      </c>
      <c r="BQ195" s="7">
        <v>57</v>
      </c>
      <c r="BR195" s="7" t="s">
        <v>149</v>
      </c>
      <c r="BS195" s="11">
        <f>IFERROR(VLOOKUP(BR195,Dicionário!A:B,2,0),"Conferir")</f>
        <v>2</v>
      </c>
      <c r="BT195" s="7">
        <v>411</v>
      </c>
      <c r="BU195" s="7" t="s">
        <v>149</v>
      </c>
      <c r="BV195" s="7">
        <f>IFERROR(VLOOKUP(BU195,Dicionário!A:B,2,0),"Conferir")</f>
        <v>2</v>
      </c>
      <c r="BW195" s="7">
        <v>197</v>
      </c>
      <c r="BX195" s="7" t="s">
        <v>189</v>
      </c>
      <c r="BY195" s="11">
        <f>IFERROR(VLOOKUP(BX195,Dicionário!A:B,2,0),"Conferir")</f>
        <v>2</v>
      </c>
      <c r="BZ195" s="7" t="s">
        <v>170</v>
      </c>
      <c r="CA195" s="7">
        <v>60</v>
      </c>
      <c r="CB195" s="7" t="s">
        <v>190</v>
      </c>
      <c r="CC195" s="11">
        <f>IFERROR(VLOOKUP(CB195,Dicionário!A:B,2,0),"Conferir")</f>
        <v>2</v>
      </c>
      <c r="CD195" s="7">
        <v>200</v>
      </c>
      <c r="CE195" s="7">
        <v>303</v>
      </c>
      <c r="CF195" s="7" t="s">
        <v>301</v>
      </c>
      <c r="CG195" s="7">
        <f>IFERROR(VLOOKUP(CF195,Dicionário!A:B,2,0),"Conferir")</f>
        <v>2</v>
      </c>
      <c r="CH195" s="7">
        <v>0</v>
      </c>
      <c r="CI195" s="7" t="s">
        <v>191</v>
      </c>
      <c r="CJ195" s="7">
        <f>IFERROR(VLOOKUP(CI195,Dicionário!A:B,2,0),"Conferir")</f>
        <v>2</v>
      </c>
      <c r="CK195" s="7">
        <v>250</v>
      </c>
      <c r="CL195" s="7" t="s">
        <v>152</v>
      </c>
      <c r="CM195" s="11">
        <f>IFERROR(VLOOKUP(CL195,Dicionário!A:B,2,0),"Conferir")</f>
        <v>2</v>
      </c>
      <c r="CO195" s="7">
        <v>1</v>
      </c>
      <c r="CP195" s="7">
        <v>0</v>
      </c>
      <c r="CQ195" s="7">
        <v>1070</v>
      </c>
      <c r="CR195" s="7" t="s">
        <v>247</v>
      </c>
      <c r="CS195" s="11">
        <f>IFERROR(VLOOKUP(CR195,Dicionário!A:B,2,0),"Conferir")</f>
        <v>2</v>
      </c>
      <c r="CT195" s="7">
        <v>0</v>
      </c>
      <c r="CU195" s="7" t="s">
        <v>154</v>
      </c>
      <c r="CV195" s="11">
        <f>IFERROR(VLOOKUP(CU195,Dicionário!A:B,2,0),"Conferir")</f>
        <v>0</v>
      </c>
      <c r="CW195" s="7">
        <v>0</v>
      </c>
      <c r="CX195" s="7" t="s">
        <v>154</v>
      </c>
      <c r="CY195" s="11">
        <f>IFERROR(VLOOKUP(CX195,Dicionário!A:B,2,0),"Conferir")</f>
        <v>0</v>
      </c>
      <c r="CZ195" s="12">
        <f t="shared" si="3"/>
        <v>0</v>
      </c>
      <c r="DA195" s="7">
        <v>1554</v>
      </c>
      <c r="DB195" s="7" t="s">
        <v>247</v>
      </c>
      <c r="DC195" s="7">
        <f>IFERROR(VLOOKUP(DB195,Dicionário!A:B,2,0),"Conferir")</f>
        <v>2</v>
      </c>
      <c r="DE195" s="7" t="s">
        <v>236</v>
      </c>
      <c r="DF195" s="7" t="s">
        <v>156</v>
      </c>
      <c r="DG195" s="11">
        <f>IFERROR(VLOOKUP(DF195,Dicionário!A:B,2,0),"Conferir")</f>
        <v>1</v>
      </c>
      <c r="DH195" s="7" t="s">
        <v>157</v>
      </c>
      <c r="DJ195" s="7" t="s">
        <v>158</v>
      </c>
      <c r="DK195" s="11">
        <f>IFERROR(VLOOKUP(DJ195,Dicionário!A:B,2,0),"Conferir")</f>
        <v>2</v>
      </c>
      <c r="DL195" s="7" t="s">
        <v>177</v>
      </c>
      <c r="DM195" s="11">
        <f>IFERROR(VLOOKUP(DL195,Dicionário!A:B,2,0),"Conferir")</f>
        <v>5</v>
      </c>
      <c r="DN195" s="7" t="s">
        <v>194</v>
      </c>
      <c r="DO195" s="11">
        <f>IFERROR(VLOOKUP(DN195,Dicionário!A:B,2,0),"Conferir")</f>
        <v>7</v>
      </c>
      <c r="DP195" s="7" t="s">
        <v>127</v>
      </c>
      <c r="DQ195" s="11">
        <f>IFERROR(VLOOKUP(DP195,Dicionário!A:B,2,0),"Conferir")</f>
        <v>2</v>
      </c>
      <c r="DR195" s="7" t="s">
        <v>127</v>
      </c>
      <c r="DS195" s="11">
        <f>IFERROR(VLOOKUP(DR195,Dicionário!A:B,2,0),"Conferir")</f>
        <v>2</v>
      </c>
      <c r="DW195" s="7">
        <f t="shared" si="4"/>
        <v>4583</v>
      </c>
      <c r="DX195" s="7">
        <f t="shared" si="5"/>
        <v>2523</v>
      </c>
    </row>
    <row r="196" spans="1:128" ht="14" x14ac:dyDescent="0.15">
      <c r="A196" s="6">
        <v>44961.514910381942</v>
      </c>
      <c r="B196" s="7" t="s">
        <v>303</v>
      </c>
      <c r="C196" s="7" t="s">
        <v>1555</v>
      </c>
      <c r="D196" s="7" t="s">
        <v>126</v>
      </c>
      <c r="E196" s="7" t="s">
        <v>127</v>
      </c>
      <c r="F196" s="7" t="s">
        <v>127</v>
      </c>
      <c r="G196" s="7" t="s">
        <v>128</v>
      </c>
      <c r="H196" s="7" t="s">
        <v>128</v>
      </c>
      <c r="I196" s="7" t="s">
        <v>129</v>
      </c>
      <c r="J196" s="7" t="s">
        <v>274</v>
      </c>
      <c r="K196" s="7" t="s">
        <v>130</v>
      </c>
      <c r="L196" s="7" t="s">
        <v>1556</v>
      </c>
      <c r="M196" s="7">
        <v>2023010313</v>
      </c>
      <c r="N196" s="7" t="s">
        <v>1557</v>
      </c>
      <c r="O196" s="7">
        <v>11952695810</v>
      </c>
      <c r="P196" s="7" t="s">
        <v>1558</v>
      </c>
      <c r="Q196" s="7">
        <v>48175791888</v>
      </c>
      <c r="R196" s="9">
        <v>38254</v>
      </c>
      <c r="S196" s="7">
        <v>2022</v>
      </c>
      <c r="T196" s="7">
        <v>19</v>
      </c>
      <c r="U196" s="7" t="s">
        <v>164</v>
      </c>
      <c r="V196" s="7" t="s">
        <v>136</v>
      </c>
      <c r="W196" s="7" t="s">
        <v>1559</v>
      </c>
      <c r="X196" s="8" t="s">
        <v>1560</v>
      </c>
      <c r="Y196" s="7" t="s">
        <v>139</v>
      </c>
      <c r="Z196" s="7" t="s">
        <v>140</v>
      </c>
      <c r="AA196" s="7" t="s">
        <v>167</v>
      </c>
      <c r="AB196" s="7" t="s">
        <v>142</v>
      </c>
      <c r="AD196" s="7">
        <v>5</v>
      </c>
      <c r="AE196" s="7">
        <v>5</v>
      </c>
      <c r="AF196" s="7">
        <f t="shared" si="0"/>
        <v>10</v>
      </c>
      <c r="AH196" s="7">
        <f t="shared" si="1"/>
        <v>10</v>
      </c>
      <c r="AI196" s="10" t="str">
        <f t="shared" si="2"/>
        <v>Ok</v>
      </c>
      <c r="AJ196" s="7" t="s">
        <v>143</v>
      </c>
      <c r="AK196" s="7">
        <v>0</v>
      </c>
      <c r="AL196" s="7" t="s">
        <v>145</v>
      </c>
      <c r="AM196" s="11">
        <f>IFERROR(VLOOKUP(AL196,Dicionário!A:B,2,0),"Conferir")</f>
        <v>2</v>
      </c>
      <c r="AN196" s="7">
        <v>0</v>
      </c>
      <c r="AO196" s="7" t="s">
        <v>267</v>
      </c>
      <c r="AP196" s="7">
        <f>IFERROR(VLOOKUP(AO196,Dicionário!A:B,2,0),"Conferir")</f>
        <v>0</v>
      </c>
      <c r="AQ196" s="7">
        <v>1061</v>
      </c>
      <c r="AR196" s="7" t="s">
        <v>144</v>
      </c>
      <c r="AS196" s="11">
        <f>IFERROR(VLOOKUP(AR196,Dicionário!A:B,2,0),"Conferir")</f>
        <v>2</v>
      </c>
      <c r="AT196" s="7">
        <v>0</v>
      </c>
      <c r="AU196" s="7" t="s">
        <v>145</v>
      </c>
      <c r="AV196" s="7">
        <f>IFERROR(VLOOKUP(AU196,Dicionário!A:B,2,0),"Conferir")</f>
        <v>2</v>
      </c>
      <c r="AW196" s="7">
        <v>0</v>
      </c>
      <c r="AX196" s="7">
        <v>0</v>
      </c>
      <c r="AY196" s="7" t="s">
        <v>145</v>
      </c>
      <c r="AZ196" s="11">
        <f>IFERROR(VLOOKUP(AY196,Dicionário!A:B,2,0),"Conferir")</f>
        <v>2</v>
      </c>
      <c r="BA196" s="7">
        <v>0</v>
      </c>
      <c r="BB196" s="7" t="s">
        <v>145</v>
      </c>
      <c r="BC196" s="7">
        <f>IFERROR(VLOOKUP(BB196,Dicionário!A:B,2,0),"Conferir")</f>
        <v>2</v>
      </c>
      <c r="BD196" s="7">
        <v>0</v>
      </c>
      <c r="BE196" s="7" t="s">
        <v>145</v>
      </c>
      <c r="BF196" s="11">
        <f>IFERROR(VLOOKUP(BE196,Dicionário!A:B,2,0),"Conferir")</f>
        <v>2</v>
      </c>
      <c r="BG196" s="7" t="s">
        <v>1561</v>
      </c>
      <c r="BH196" s="7">
        <v>0</v>
      </c>
      <c r="BI196" s="7" t="s">
        <v>186</v>
      </c>
      <c r="BJ196" s="11">
        <f>IFERROR(VLOOKUP(BI196,Dicionário!$A:$B,2,0),"Conferir")</f>
        <v>1</v>
      </c>
      <c r="BK196" s="7">
        <v>0</v>
      </c>
      <c r="BL196" s="7" t="s">
        <v>187</v>
      </c>
      <c r="BM196" s="11">
        <f>IFERROR(VLOOKUP(BL196,Dicionário!A:B,2,0),"Conferir")</f>
        <v>2</v>
      </c>
      <c r="BN196" s="7">
        <v>0</v>
      </c>
      <c r="BO196" s="7" t="s">
        <v>148</v>
      </c>
      <c r="BP196" s="7">
        <f>IFERROR(VLOOKUP(BO196,Dicionário!A:B,2,0),"Conferir")</f>
        <v>2</v>
      </c>
      <c r="BQ196" s="7">
        <v>68</v>
      </c>
      <c r="BR196" s="7" t="s">
        <v>149</v>
      </c>
      <c r="BS196" s="11">
        <f>IFERROR(VLOOKUP(BR196,Dicionário!A:B,2,0),"Conferir")</f>
        <v>2</v>
      </c>
      <c r="BT196" s="7">
        <v>60</v>
      </c>
      <c r="BU196" s="7" t="s">
        <v>150</v>
      </c>
      <c r="BV196" s="7">
        <f>IFERROR(VLOOKUP(BU196,Dicionário!A:B,2,0),"Conferir")</f>
        <v>0</v>
      </c>
      <c r="BW196" s="7">
        <v>40</v>
      </c>
      <c r="BX196" s="7" t="s">
        <v>300</v>
      </c>
      <c r="BY196" s="11">
        <f>IFERROR(VLOOKUP(BX196,Dicionário!A:B,2,0),"Conferir")</f>
        <v>0</v>
      </c>
      <c r="BZ196" s="7" t="s">
        <v>170</v>
      </c>
      <c r="CA196" s="7">
        <v>65</v>
      </c>
      <c r="CB196" s="7" t="s">
        <v>190</v>
      </c>
      <c r="CC196" s="11">
        <f>IFERROR(VLOOKUP(CB196,Dicionário!A:B,2,0),"Conferir")</f>
        <v>2</v>
      </c>
      <c r="CD196" s="7">
        <v>0</v>
      </c>
      <c r="CE196" s="7">
        <v>0</v>
      </c>
      <c r="CF196" s="7" t="s">
        <v>148</v>
      </c>
      <c r="CG196" s="7">
        <f>IFERROR(VLOOKUP(CF196,Dicionário!A:B,2,0),"Conferir")</f>
        <v>2</v>
      </c>
      <c r="CH196" s="7">
        <v>0</v>
      </c>
      <c r="CI196" s="7" t="s">
        <v>148</v>
      </c>
      <c r="CJ196" s="7">
        <f>IFERROR(VLOOKUP(CI196,Dicionário!A:B,2,0),"Conferir")</f>
        <v>2</v>
      </c>
      <c r="CK196" s="7">
        <v>85</v>
      </c>
      <c r="CL196" s="7" t="s">
        <v>152</v>
      </c>
      <c r="CM196" s="11">
        <f>IFERROR(VLOOKUP(CL196,Dicionário!A:B,2,0),"Conferir")</f>
        <v>2</v>
      </c>
      <c r="CN196" s="7" t="s">
        <v>294</v>
      </c>
      <c r="CO196" s="7">
        <v>0</v>
      </c>
      <c r="CP196" s="7">
        <v>0</v>
      </c>
      <c r="CQ196" s="7">
        <v>0</v>
      </c>
      <c r="CR196" s="7" t="s">
        <v>148</v>
      </c>
      <c r="CS196" s="11">
        <f>IFERROR(VLOOKUP(CR196,Dicionário!A:B,2,0),"Conferir")</f>
        <v>2</v>
      </c>
      <c r="CT196" s="7">
        <v>0</v>
      </c>
      <c r="CU196" s="7" t="s">
        <v>148</v>
      </c>
      <c r="CV196" s="11">
        <f>IFERROR(VLOOKUP(CU196,Dicionário!A:B,2,0),"Conferir")</f>
        <v>2</v>
      </c>
      <c r="CW196" s="7">
        <v>0</v>
      </c>
      <c r="CX196" s="7" t="s">
        <v>148</v>
      </c>
      <c r="CY196" s="11">
        <f>IFERROR(VLOOKUP(CX196,Dicionário!A:B,2,0),"Conferir")</f>
        <v>2</v>
      </c>
      <c r="CZ196" s="12">
        <f t="shared" si="3"/>
        <v>0</v>
      </c>
      <c r="DA196" s="7">
        <v>0</v>
      </c>
      <c r="DB196" s="7" t="s">
        <v>148</v>
      </c>
      <c r="DC196" s="7">
        <f>IFERROR(VLOOKUP(DB196,Dicionário!A:B,2,0),"Conferir")</f>
        <v>2</v>
      </c>
      <c r="DD196" s="7" t="s">
        <v>1562</v>
      </c>
      <c r="DE196" s="7" t="s">
        <v>156</v>
      </c>
      <c r="DF196" s="7" t="s">
        <v>156</v>
      </c>
      <c r="DG196" s="11">
        <f>IFERROR(VLOOKUP(DF196,Dicionário!A:B,2,0),"Conferir")</f>
        <v>1</v>
      </c>
      <c r="DH196" s="7" t="s">
        <v>175</v>
      </c>
      <c r="DJ196" s="7" t="s">
        <v>158</v>
      </c>
      <c r="DK196" s="11">
        <f>IFERROR(VLOOKUP(DJ196,Dicionário!A:B,2,0),"Conferir")</f>
        <v>2</v>
      </c>
      <c r="DL196" s="7" t="s">
        <v>176</v>
      </c>
      <c r="DM196" s="11">
        <f>IFERROR(VLOOKUP(DL196,Dicionário!A:B,2,0),"Conferir")</f>
        <v>2</v>
      </c>
      <c r="DN196" s="7" t="s">
        <v>227</v>
      </c>
      <c r="DO196" s="11">
        <f>IFERROR(VLOOKUP(DN196,Dicionário!A:B,2,0),"Conferir")</f>
        <v>4</v>
      </c>
      <c r="DP196" s="7" t="s">
        <v>127</v>
      </c>
      <c r="DQ196" s="11">
        <f>IFERROR(VLOOKUP(DP196,Dicionário!A:B,2,0),"Conferir")</f>
        <v>2</v>
      </c>
      <c r="DR196" s="7" t="s">
        <v>127</v>
      </c>
      <c r="DS196" s="11">
        <f>IFERROR(VLOOKUP(DR196,Dicionário!A:B,2,0),"Conferir")</f>
        <v>2</v>
      </c>
      <c r="DW196" s="7">
        <f t="shared" si="4"/>
        <v>1061</v>
      </c>
      <c r="DX196" s="7">
        <f t="shared" si="5"/>
        <v>278</v>
      </c>
    </row>
    <row r="197" spans="1:128" ht="14" x14ac:dyDescent="0.15">
      <c r="A197" s="6">
        <v>44961.638800763889</v>
      </c>
      <c r="B197" s="7" t="s">
        <v>124</v>
      </c>
      <c r="C197" s="7" t="s">
        <v>1563</v>
      </c>
      <c r="D197" s="7" t="s">
        <v>126</v>
      </c>
      <c r="E197" s="7" t="s">
        <v>127</v>
      </c>
      <c r="F197" s="7" t="s">
        <v>127</v>
      </c>
      <c r="G197" s="7">
        <v>1</v>
      </c>
      <c r="H197" s="7" t="s">
        <v>128</v>
      </c>
      <c r="I197" s="7" t="s">
        <v>129</v>
      </c>
      <c r="J197" s="7" t="s">
        <v>131</v>
      </c>
      <c r="K197" s="7" t="s">
        <v>130</v>
      </c>
      <c r="L197" s="7" t="s">
        <v>1564</v>
      </c>
      <c r="M197" s="7">
        <v>2023010314</v>
      </c>
      <c r="N197" s="7" t="s">
        <v>1565</v>
      </c>
      <c r="O197" s="7">
        <v>11948690133</v>
      </c>
      <c r="P197" s="7">
        <v>54004538</v>
      </c>
      <c r="Q197" s="7">
        <v>53374965814</v>
      </c>
      <c r="R197" s="9">
        <v>38180</v>
      </c>
      <c r="S197" s="7">
        <v>2022</v>
      </c>
      <c r="T197" s="7">
        <v>19</v>
      </c>
      <c r="U197" s="7" t="s">
        <v>135</v>
      </c>
      <c r="V197" s="7" t="s">
        <v>136</v>
      </c>
      <c r="W197" s="7" t="s">
        <v>1566</v>
      </c>
      <c r="X197" s="8" t="s">
        <v>1567</v>
      </c>
      <c r="Y197" s="7" t="s">
        <v>502</v>
      </c>
      <c r="Z197" s="7" t="s">
        <v>140</v>
      </c>
      <c r="AA197" s="7" t="s">
        <v>167</v>
      </c>
      <c r="AB197" s="7" t="s">
        <v>142</v>
      </c>
      <c r="AD197" s="7">
        <v>4</v>
      </c>
      <c r="AE197" s="7">
        <v>4</v>
      </c>
      <c r="AF197" s="7">
        <f t="shared" si="0"/>
        <v>8</v>
      </c>
      <c r="AG197" s="7">
        <v>0</v>
      </c>
      <c r="AH197" s="7">
        <f t="shared" si="1"/>
        <v>8</v>
      </c>
      <c r="AI197" s="10" t="str">
        <f t="shared" si="2"/>
        <v>Ok</v>
      </c>
      <c r="AJ197" s="7" t="s">
        <v>143</v>
      </c>
      <c r="AK197" s="7">
        <v>0</v>
      </c>
      <c r="AL197" s="7" t="s">
        <v>145</v>
      </c>
      <c r="AM197" s="11">
        <f>IFERROR(VLOOKUP(AL197,Dicionário!A:B,2,0),"Conferir")</f>
        <v>2</v>
      </c>
      <c r="AN197" s="7">
        <v>0</v>
      </c>
      <c r="AO197" s="7" t="s">
        <v>145</v>
      </c>
      <c r="AP197" s="7">
        <f>IFERROR(VLOOKUP(AO197,Dicionário!A:B,2,0),"Conferir")</f>
        <v>2</v>
      </c>
      <c r="AQ197" s="7">
        <v>1700</v>
      </c>
      <c r="AR197" s="7" t="s">
        <v>144</v>
      </c>
      <c r="AS197" s="11">
        <f>IFERROR(VLOOKUP(AR197,Dicionário!A:B,2,0),"Conferir")</f>
        <v>2</v>
      </c>
      <c r="AT197" s="7">
        <v>0</v>
      </c>
      <c r="AU197" s="7" t="s">
        <v>145</v>
      </c>
      <c r="AV197" s="7">
        <f>IFERROR(VLOOKUP(AU197,Dicionário!A:B,2,0),"Conferir")</f>
        <v>2</v>
      </c>
      <c r="AW197" s="7">
        <v>0</v>
      </c>
      <c r="AX197" s="7">
        <v>0</v>
      </c>
      <c r="AY197" s="7" t="s">
        <v>145</v>
      </c>
      <c r="AZ197" s="11">
        <f>IFERROR(VLOOKUP(AY197,Dicionário!A:B,2,0),"Conferir")</f>
        <v>2</v>
      </c>
      <c r="BA197" s="7">
        <v>200</v>
      </c>
      <c r="BB197" s="7" t="s">
        <v>267</v>
      </c>
      <c r="BC197" s="7">
        <f>IFERROR(VLOOKUP(BB197,Dicionário!A:B,2,0),"Conferir")</f>
        <v>0</v>
      </c>
      <c r="BD197" s="7">
        <v>0</v>
      </c>
      <c r="BE197" s="7" t="s">
        <v>145</v>
      </c>
      <c r="BF197" s="11">
        <f>IFERROR(VLOOKUP(BE197,Dicionário!A:B,2,0),"Conferir")</f>
        <v>2</v>
      </c>
      <c r="BH197" s="7">
        <v>0</v>
      </c>
      <c r="BI197" s="7" t="s">
        <v>328</v>
      </c>
      <c r="BJ197" s="11">
        <f>IFERROR(VLOOKUP(BI197,Dicionário!$A:$B,2,0),"Conferir")</f>
        <v>3</v>
      </c>
      <c r="BK197" s="7">
        <v>0</v>
      </c>
      <c r="BL197" s="7" t="s">
        <v>187</v>
      </c>
      <c r="BM197" s="11">
        <f>IFERROR(VLOOKUP(BL197,Dicionário!A:B,2,0),"Conferir")</f>
        <v>2</v>
      </c>
      <c r="BN197" s="7">
        <v>805</v>
      </c>
      <c r="BO197" s="7" t="s">
        <v>188</v>
      </c>
      <c r="BP197" s="7">
        <f>IFERROR(VLOOKUP(BO197,Dicionário!A:B,2,0),"Conferir")</f>
        <v>2</v>
      </c>
      <c r="BQ197" s="7">
        <v>88</v>
      </c>
      <c r="BR197" s="7" t="s">
        <v>149</v>
      </c>
      <c r="BS197" s="11">
        <f>IFERROR(VLOOKUP(BR197,Dicionário!A:B,2,0),"Conferir")</f>
        <v>2</v>
      </c>
      <c r="BT197" s="7">
        <v>160</v>
      </c>
      <c r="BU197" s="7" t="s">
        <v>149</v>
      </c>
      <c r="BV197" s="7">
        <f>IFERROR(VLOOKUP(BU197,Dicionário!A:B,2,0),"Conferir")</f>
        <v>2</v>
      </c>
      <c r="BW197" s="7">
        <v>83</v>
      </c>
      <c r="BX197" s="7" t="s">
        <v>213</v>
      </c>
      <c r="BY197" s="11">
        <f>IFERROR(VLOOKUP(BX197,Dicionário!A:B,2,0),"Conferir")</f>
        <v>2</v>
      </c>
      <c r="BZ197" s="7" t="s">
        <v>170</v>
      </c>
      <c r="CA197" s="7">
        <v>119</v>
      </c>
      <c r="CB197" s="7" t="s">
        <v>190</v>
      </c>
      <c r="CC197" s="11">
        <f>IFERROR(VLOOKUP(CB197,Dicionário!A:B,2,0),"Conferir")</f>
        <v>2</v>
      </c>
      <c r="CD197" s="7">
        <v>80</v>
      </c>
      <c r="CE197" s="7">
        <v>0</v>
      </c>
      <c r="CF197" s="7" t="s">
        <v>148</v>
      </c>
      <c r="CG197" s="7">
        <f>IFERROR(VLOOKUP(CF197,Dicionário!A:B,2,0),"Conferir")</f>
        <v>2</v>
      </c>
      <c r="CH197" s="7">
        <v>130</v>
      </c>
      <c r="CI197" s="7" t="s">
        <v>225</v>
      </c>
      <c r="CJ197" s="7">
        <f>IFERROR(VLOOKUP(CI197,Dicionário!A:B,2,0),"Conferir")</f>
        <v>0</v>
      </c>
      <c r="CK197" s="7">
        <v>190</v>
      </c>
      <c r="CL197" s="7" t="s">
        <v>152</v>
      </c>
      <c r="CM197" s="11">
        <f>IFERROR(VLOOKUP(CL197,Dicionário!A:B,2,0),"Conferir")</f>
        <v>2</v>
      </c>
      <c r="CN197" s="7" t="s">
        <v>1568</v>
      </c>
      <c r="CO197" s="7">
        <v>1</v>
      </c>
      <c r="CP197" s="7">
        <v>0</v>
      </c>
      <c r="CQ197" s="7">
        <v>1200</v>
      </c>
      <c r="CR197" s="7" t="s">
        <v>155</v>
      </c>
      <c r="CS197" s="11">
        <f>IFERROR(VLOOKUP(CR197,Dicionário!A:B,2,0),"Conferir")</f>
        <v>0</v>
      </c>
      <c r="CT197" s="7">
        <v>0</v>
      </c>
      <c r="CU197" s="7" t="s">
        <v>148</v>
      </c>
      <c r="CV197" s="11">
        <f>IFERROR(VLOOKUP(CU197,Dicionário!A:B,2,0),"Conferir")</f>
        <v>2</v>
      </c>
      <c r="CW197" s="7">
        <v>0</v>
      </c>
      <c r="CX197" s="7" t="s">
        <v>148</v>
      </c>
      <c r="CY197" s="11">
        <f>IFERROR(VLOOKUP(CX197,Dicionário!A:B,2,0),"Conferir")</f>
        <v>2</v>
      </c>
      <c r="CZ197" s="12">
        <f t="shared" si="3"/>
        <v>0</v>
      </c>
      <c r="DA197" s="7">
        <v>0</v>
      </c>
      <c r="DB197" s="7" t="s">
        <v>148</v>
      </c>
      <c r="DC197" s="7">
        <f>IFERROR(VLOOKUP(DB197,Dicionário!A:B,2,0),"Conferir")</f>
        <v>2</v>
      </c>
      <c r="DE197" s="7" t="s">
        <v>156</v>
      </c>
      <c r="DF197" s="7" t="s">
        <v>156</v>
      </c>
      <c r="DG197" s="11">
        <f>IFERROR(VLOOKUP(DF197,Dicionário!A:B,2,0),"Conferir")</f>
        <v>1</v>
      </c>
      <c r="DH197" s="7" t="s">
        <v>175</v>
      </c>
      <c r="DI197" s="7" t="s">
        <v>127</v>
      </c>
      <c r="DJ197" s="7" t="s">
        <v>158</v>
      </c>
      <c r="DK197" s="11">
        <f>IFERROR(VLOOKUP(DJ197,Dicionário!A:B,2,0),"Conferir")</f>
        <v>2</v>
      </c>
      <c r="DL197" s="7" t="s">
        <v>237</v>
      </c>
      <c r="DM197" s="11">
        <f>IFERROR(VLOOKUP(DL197,Dicionário!A:B,2,0),"Conferir")</f>
        <v>1</v>
      </c>
      <c r="DN197" s="7" t="s">
        <v>177</v>
      </c>
      <c r="DO197" s="11">
        <f>IFERROR(VLOOKUP(DN197,Dicionário!A:B,2,0),"Conferir")</f>
        <v>5</v>
      </c>
      <c r="DP197" s="7" t="s">
        <v>127</v>
      </c>
      <c r="DQ197" s="11">
        <f>IFERROR(VLOOKUP(DP197,Dicionário!A:B,2,0),"Conferir")</f>
        <v>2</v>
      </c>
      <c r="DR197" s="7" t="s">
        <v>126</v>
      </c>
      <c r="DS197" s="11">
        <f>IFERROR(VLOOKUP(DR197,Dicionário!A:B,2,0),"Conferir")</f>
        <v>1</v>
      </c>
      <c r="DW197" s="7">
        <f t="shared" si="4"/>
        <v>1900</v>
      </c>
      <c r="DX197" s="7">
        <f t="shared" si="5"/>
        <v>1572</v>
      </c>
    </row>
    <row r="198" spans="1:128" ht="14" x14ac:dyDescent="0.15">
      <c r="A198" s="6">
        <v>44960.492828530092</v>
      </c>
      <c r="B198" s="7" t="s">
        <v>336</v>
      </c>
      <c r="C198" s="7" t="s">
        <v>1569</v>
      </c>
      <c r="D198" s="7" t="s">
        <v>126</v>
      </c>
      <c r="E198" s="7" t="s">
        <v>127</v>
      </c>
      <c r="F198" s="7" t="s">
        <v>127</v>
      </c>
      <c r="G198" s="7">
        <v>1</v>
      </c>
      <c r="H198" s="7" t="s">
        <v>128</v>
      </c>
      <c r="I198" s="7" t="s">
        <v>129</v>
      </c>
      <c r="J198" s="7" t="s">
        <v>130</v>
      </c>
      <c r="K198" s="7" t="s">
        <v>131</v>
      </c>
      <c r="L198" s="7" t="s">
        <v>1570</v>
      </c>
      <c r="M198" s="7">
        <v>2023010318</v>
      </c>
      <c r="N198" s="7" t="s">
        <v>1571</v>
      </c>
      <c r="O198" s="7">
        <v>11985095531</v>
      </c>
      <c r="P198" s="7">
        <v>394959243</v>
      </c>
      <c r="Q198" s="7">
        <v>52629283828</v>
      </c>
      <c r="R198" s="9">
        <v>38284</v>
      </c>
      <c r="S198" s="7">
        <v>2021</v>
      </c>
      <c r="T198" s="7">
        <v>18</v>
      </c>
      <c r="U198" s="7" t="s">
        <v>164</v>
      </c>
      <c r="V198" s="7" t="s">
        <v>136</v>
      </c>
      <c r="W198" s="7" t="s">
        <v>1572</v>
      </c>
      <c r="X198" s="8" t="s">
        <v>1573</v>
      </c>
      <c r="Y198" s="7" t="s">
        <v>139</v>
      </c>
      <c r="Z198" s="7" t="s">
        <v>140</v>
      </c>
      <c r="AA198" s="7" t="s">
        <v>167</v>
      </c>
      <c r="AB198" s="7" t="s">
        <v>142</v>
      </c>
      <c r="AD198" s="7">
        <v>3</v>
      </c>
      <c r="AE198" s="7">
        <v>3</v>
      </c>
      <c r="AF198" s="7">
        <f t="shared" si="0"/>
        <v>6</v>
      </c>
      <c r="AH198" s="7">
        <f t="shared" si="1"/>
        <v>6</v>
      </c>
      <c r="AI198" s="10" t="str">
        <f t="shared" si="2"/>
        <v>Ok</v>
      </c>
      <c r="AJ198" s="7" t="s">
        <v>143</v>
      </c>
      <c r="AK198" s="7">
        <v>0</v>
      </c>
      <c r="AL198" s="7" t="s">
        <v>145</v>
      </c>
      <c r="AM198" s="11">
        <f>IFERROR(VLOOKUP(AL198,Dicionário!A:B,2,0),"Conferir")</f>
        <v>2</v>
      </c>
      <c r="AN198" s="7">
        <v>0</v>
      </c>
      <c r="AO198" s="7" t="s">
        <v>145</v>
      </c>
      <c r="AP198" s="7">
        <f>IFERROR(VLOOKUP(AO198,Dicionário!A:B,2,0),"Conferir")</f>
        <v>2</v>
      </c>
      <c r="AQ198" s="7">
        <v>904</v>
      </c>
      <c r="AR198" s="7" t="s">
        <v>144</v>
      </c>
      <c r="AS198" s="11">
        <f>IFERROR(VLOOKUP(AR198,Dicionário!A:B,2,0),"Conferir")</f>
        <v>2</v>
      </c>
      <c r="AT198" s="7">
        <v>2247</v>
      </c>
      <c r="AU198" s="7" t="s">
        <v>144</v>
      </c>
      <c r="AV198" s="7">
        <f>IFERROR(VLOOKUP(AU198,Dicionário!A:B,2,0),"Conferir")</f>
        <v>2</v>
      </c>
      <c r="AW198" s="7">
        <v>0</v>
      </c>
      <c r="AX198" s="7">
        <v>0</v>
      </c>
      <c r="AY198" s="7" t="s">
        <v>145</v>
      </c>
      <c r="AZ198" s="11">
        <f>IFERROR(VLOOKUP(AY198,Dicionário!A:B,2,0),"Conferir")</f>
        <v>2</v>
      </c>
      <c r="BA198" s="7">
        <v>0</v>
      </c>
      <c r="BB198" s="7" t="s">
        <v>145</v>
      </c>
      <c r="BC198" s="7">
        <f>IFERROR(VLOOKUP(BB198,Dicionário!A:B,2,0),"Conferir")</f>
        <v>2</v>
      </c>
      <c r="BD198" s="7">
        <v>400</v>
      </c>
      <c r="BE198" s="7" t="s">
        <v>234</v>
      </c>
      <c r="BF198" s="11">
        <f>IFERROR(VLOOKUP(BE198,Dicionário!A:B,2,0),"Conferir")</f>
        <v>0</v>
      </c>
      <c r="BH198" s="7">
        <v>0</v>
      </c>
      <c r="BI198" s="7" t="s">
        <v>328</v>
      </c>
      <c r="BJ198" s="11">
        <f>IFERROR(VLOOKUP(BI198,Dicionário!$A:$B,2,0),"Conferir")</f>
        <v>3</v>
      </c>
      <c r="BK198" s="7">
        <v>0</v>
      </c>
      <c r="BL198" s="7" t="s">
        <v>329</v>
      </c>
      <c r="BM198" s="11">
        <f>IFERROR(VLOOKUP(BL198,Dicionário!A:B,2,0),"Conferir")</f>
        <v>2</v>
      </c>
      <c r="BN198" s="7">
        <v>0</v>
      </c>
      <c r="BO198" s="7" t="s">
        <v>476</v>
      </c>
      <c r="BP198" s="7">
        <f>IFERROR(VLOOKUP(BO198,Dicionário!A:B,2,0),"Conferir")</f>
        <v>2</v>
      </c>
      <c r="BQ198" s="7">
        <v>64</v>
      </c>
      <c r="BR198" s="7" t="s">
        <v>149</v>
      </c>
      <c r="BS198" s="11">
        <f>IFERROR(VLOOKUP(BR198,Dicionário!A:B,2,0),"Conferir")</f>
        <v>2</v>
      </c>
      <c r="BT198" s="7">
        <v>148</v>
      </c>
      <c r="BU198" s="7" t="s">
        <v>149</v>
      </c>
      <c r="BV198" s="7">
        <f>IFERROR(VLOOKUP(BU198,Dicionário!A:B,2,0),"Conferir")</f>
        <v>2</v>
      </c>
      <c r="BW198" s="7">
        <v>51</v>
      </c>
      <c r="BX198" s="7" t="s">
        <v>300</v>
      </c>
      <c r="BY198" s="11">
        <f>IFERROR(VLOOKUP(BX198,Dicionário!A:B,2,0),"Conferir")</f>
        <v>0</v>
      </c>
      <c r="BZ198" s="7" t="s">
        <v>214</v>
      </c>
      <c r="CA198" s="7">
        <v>110</v>
      </c>
      <c r="CB198" s="7" t="s">
        <v>190</v>
      </c>
      <c r="CC198" s="11">
        <f>IFERROR(VLOOKUP(CB198,Dicionário!A:B,2,0),"Conferir")</f>
        <v>2</v>
      </c>
      <c r="CD198" s="7">
        <v>230</v>
      </c>
      <c r="CE198" s="7">
        <v>0</v>
      </c>
      <c r="CF198" s="7" t="s">
        <v>148</v>
      </c>
      <c r="CG198" s="7">
        <f>IFERROR(VLOOKUP(CF198,Dicionário!A:B,2,0),"Conferir")</f>
        <v>2</v>
      </c>
      <c r="CH198" s="7">
        <v>0</v>
      </c>
      <c r="CI198" s="7" t="s">
        <v>148</v>
      </c>
      <c r="CJ198" s="7">
        <f>IFERROR(VLOOKUP(CI198,Dicionário!A:B,2,0),"Conferir")</f>
        <v>2</v>
      </c>
      <c r="CK198" s="7">
        <v>133</v>
      </c>
      <c r="CL198" s="7" t="s">
        <v>152</v>
      </c>
      <c r="CM198" s="11">
        <f>IFERROR(VLOOKUP(CL198,Dicionário!A:B,2,0),"Conferir")</f>
        <v>2</v>
      </c>
      <c r="CN198" s="7" t="s">
        <v>1574</v>
      </c>
      <c r="CO198" s="7">
        <v>0</v>
      </c>
      <c r="CP198" s="7">
        <v>0</v>
      </c>
      <c r="CQ198" s="7">
        <v>0</v>
      </c>
      <c r="CR198" s="7" t="s">
        <v>148</v>
      </c>
      <c r="CS198" s="11">
        <f>IFERROR(VLOOKUP(CR198,Dicionário!A:B,2,0),"Conferir")</f>
        <v>2</v>
      </c>
      <c r="CT198" s="7">
        <v>1454</v>
      </c>
      <c r="CU198" s="7" t="s">
        <v>247</v>
      </c>
      <c r="CV198" s="11">
        <f>IFERROR(VLOOKUP(CU198,Dicionário!A:B,2,0),"Conferir")</f>
        <v>2</v>
      </c>
      <c r="CW198" s="7">
        <v>0</v>
      </c>
      <c r="CX198" s="7" t="s">
        <v>148</v>
      </c>
      <c r="CY198" s="11">
        <f>IFERROR(VLOOKUP(CX198,Dicionário!A:B,2,0),"Conferir")</f>
        <v>2</v>
      </c>
      <c r="CZ198" s="12">
        <f t="shared" si="3"/>
        <v>-121.16666666666667</v>
      </c>
      <c r="DA198" s="7">
        <v>0</v>
      </c>
      <c r="DB198" s="7" t="s">
        <v>148</v>
      </c>
      <c r="DC198" s="7">
        <f>IFERROR(VLOOKUP(DB198,Dicionário!A:B,2,0),"Conferir")</f>
        <v>2</v>
      </c>
      <c r="DE198" s="7" t="s">
        <v>156</v>
      </c>
      <c r="DF198" s="7" t="s">
        <v>156</v>
      </c>
      <c r="DG198" s="11">
        <f>IFERROR(VLOOKUP(DF198,Dicionário!A:B,2,0),"Conferir")</f>
        <v>1</v>
      </c>
      <c r="DH198" s="7" t="s">
        <v>175</v>
      </c>
      <c r="DI198" s="7" t="s">
        <v>127</v>
      </c>
      <c r="DJ198" s="7" t="s">
        <v>158</v>
      </c>
      <c r="DK198" s="11">
        <f>IFERROR(VLOOKUP(DJ198,Dicionário!A:B,2,0),"Conferir")</f>
        <v>2</v>
      </c>
      <c r="DL198" s="7" t="s">
        <v>237</v>
      </c>
      <c r="DM198" s="11">
        <f>IFERROR(VLOOKUP(DL198,Dicionário!A:B,2,0),"Conferir")</f>
        <v>1</v>
      </c>
      <c r="DN198" s="7" t="s">
        <v>194</v>
      </c>
      <c r="DO198" s="11">
        <f>IFERROR(VLOOKUP(DN198,Dicionário!A:B,2,0),"Conferir")</f>
        <v>7</v>
      </c>
      <c r="DP198" s="7" t="s">
        <v>127</v>
      </c>
      <c r="DQ198" s="11">
        <f>IFERROR(VLOOKUP(DP198,Dicionário!A:B,2,0),"Conferir")</f>
        <v>2</v>
      </c>
      <c r="DR198" s="7" t="s">
        <v>127</v>
      </c>
      <c r="DS198" s="11">
        <f>IFERROR(VLOOKUP(DR198,Dicionário!A:B,2,0),"Conferir")</f>
        <v>2</v>
      </c>
      <c r="DW198" s="7">
        <f t="shared" si="4"/>
        <v>3551</v>
      </c>
      <c r="DX198" s="7">
        <f t="shared" si="5"/>
        <v>685</v>
      </c>
    </row>
    <row r="199" spans="1:128" ht="14" x14ac:dyDescent="0.15">
      <c r="A199" s="6">
        <v>44960.458919733792</v>
      </c>
      <c r="B199" s="7" t="s">
        <v>1575</v>
      </c>
      <c r="C199" s="7" t="s">
        <v>1576</v>
      </c>
      <c r="D199" s="7" t="s">
        <v>126</v>
      </c>
      <c r="E199" s="7" t="s">
        <v>127</v>
      </c>
      <c r="F199" s="7" t="s">
        <v>1577</v>
      </c>
      <c r="G199" s="7" t="s">
        <v>128</v>
      </c>
      <c r="H199" s="7" t="s">
        <v>128</v>
      </c>
      <c r="I199" s="7" t="s">
        <v>129</v>
      </c>
      <c r="J199" s="7" t="s">
        <v>131</v>
      </c>
      <c r="K199" s="7" t="s">
        <v>274</v>
      </c>
      <c r="L199" s="7" t="s">
        <v>1578</v>
      </c>
      <c r="M199" s="7">
        <v>2023010319</v>
      </c>
      <c r="N199" s="7" t="s">
        <v>1579</v>
      </c>
      <c r="O199" s="7">
        <v>11991293073</v>
      </c>
      <c r="P199" s="7">
        <v>551982810</v>
      </c>
      <c r="Q199" s="7">
        <v>49887859800</v>
      </c>
      <c r="R199" s="9">
        <v>38188</v>
      </c>
      <c r="S199" s="7">
        <v>2023</v>
      </c>
      <c r="T199" s="7">
        <v>19</v>
      </c>
      <c r="U199" s="7" t="s">
        <v>1580</v>
      </c>
      <c r="V199" s="7" t="s">
        <v>136</v>
      </c>
      <c r="W199" s="7" t="s">
        <v>1581</v>
      </c>
      <c r="X199" s="8" t="s">
        <v>1582</v>
      </c>
      <c r="Y199" s="7" t="s">
        <v>139</v>
      </c>
      <c r="Z199" s="7" t="s">
        <v>140</v>
      </c>
      <c r="AA199" s="7" t="s">
        <v>167</v>
      </c>
      <c r="AB199" s="7" t="s">
        <v>142</v>
      </c>
      <c r="AD199" s="7">
        <v>4</v>
      </c>
      <c r="AE199" s="7">
        <v>4</v>
      </c>
      <c r="AF199" s="7">
        <f t="shared" si="0"/>
        <v>8</v>
      </c>
      <c r="AH199" s="7">
        <f t="shared" si="1"/>
        <v>8</v>
      </c>
      <c r="AI199" s="10" t="str">
        <f t="shared" si="2"/>
        <v>Ok</v>
      </c>
      <c r="AJ199" s="7" t="s">
        <v>222</v>
      </c>
      <c r="AK199" s="7">
        <v>0</v>
      </c>
      <c r="AL199" s="7" t="s">
        <v>145</v>
      </c>
      <c r="AM199" s="11">
        <f>IFERROR(VLOOKUP(AL199,Dicionário!A:B,2,0),"Conferir")</f>
        <v>2</v>
      </c>
      <c r="AN199" s="7">
        <v>2500</v>
      </c>
      <c r="AO199" s="7" t="s">
        <v>223</v>
      </c>
      <c r="AP199" s="7">
        <f>IFERROR(VLOOKUP(AO199,Dicionário!A:B,2,0),"Conferir")</f>
        <v>2</v>
      </c>
      <c r="AQ199" s="7">
        <v>1985</v>
      </c>
      <c r="AR199" s="7" t="s">
        <v>144</v>
      </c>
      <c r="AS199" s="11">
        <f>IFERROR(VLOOKUP(AR199,Dicionário!A:B,2,0),"Conferir")</f>
        <v>2</v>
      </c>
      <c r="AT199" s="7">
        <v>0</v>
      </c>
      <c r="AU199" s="7" t="s">
        <v>145</v>
      </c>
      <c r="AV199" s="7">
        <f>IFERROR(VLOOKUP(AU199,Dicionário!A:B,2,0),"Conferir")</f>
        <v>2</v>
      </c>
      <c r="AW199" s="7">
        <v>0</v>
      </c>
      <c r="AX199" s="7">
        <v>0</v>
      </c>
      <c r="AY199" s="7" t="s">
        <v>145</v>
      </c>
      <c r="AZ199" s="11">
        <f>IFERROR(VLOOKUP(AY199,Dicionário!A:B,2,0),"Conferir")</f>
        <v>2</v>
      </c>
      <c r="BA199" s="7">
        <v>0</v>
      </c>
      <c r="BB199" s="7" t="s">
        <v>145</v>
      </c>
      <c r="BC199" s="7">
        <f>IFERROR(VLOOKUP(BB199,Dicionário!A:B,2,0),"Conferir")</f>
        <v>2</v>
      </c>
      <c r="BD199" s="7">
        <v>0</v>
      </c>
      <c r="BE199" s="7" t="s">
        <v>145</v>
      </c>
      <c r="BF199" s="11">
        <f>IFERROR(VLOOKUP(BE199,Dicionário!A:B,2,0),"Conferir")</f>
        <v>2</v>
      </c>
      <c r="BG199" s="7" t="s">
        <v>1583</v>
      </c>
      <c r="BH199" s="7">
        <v>0</v>
      </c>
      <c r="BI199" s="7" t="s">
        <v>186</v>
      </c>
      <c r="BJ199" s="11">
        <f>IFERROR(VLOOKUP(BI199,Dicionário!$A:$B,2,0),"Conferir")</f>
        <v>1</v>
      </c>
      <c r="BK199" s="7">
        <v>388</v>
      </c>
      <c r="BL199" s="7" t="s">
        <v>375</v>
      </c>
      <c r="BM199" s="11">
        <f>IFERROR(VLOOKUP(BL199,Dicionário!A:B,2,0),"Conferir")</f>
        <v>2</v>
      </c>
      <c r="BN199" s="7">
        <v>0</v>
      </c>
      <c r="BO199" s="7" t="s">
        <v>148</v>
      </c>
      <c r="BP199" s="7">
        <f>IFERROR(VLOOKUP(BO199,Dicionário!A:B,2,0),"Conferir")</f>
        <v>2</v>
      </c>
      <c r="BQ199" s="7">
        <v>143</v>
      </c>
      <c r="BR199" s="7" t="s">
        <v>149</v>
      </c>
      <c r="BS199" s="11">
        <f>IFERROR(VLOOKUP(BR199,Dicionário!A:B,2,0),"Conferir")</f>
        <v>2</v>
      </c>
      <c r="BT199" s="7">
        <v>220</v>
      </c>
      <c r="BU199" s="7" t="s">
        <v>149</v>
      </c>
      <c r="BV199" s="7">
        <f>IFERROR(VLOOKUP(BU199,Dicionário!A:B,2,0),"Conferir")</f>
        <v>2</v>
      </c>
      <c r="BW199" s="7">
        <v>0</v>
      </c>
      <c r="BX199" s="7" t="s">
        <v>148</v>
      </c>
      <c r="BY199" s="11">
        <f>IFERROR(VLOOKUP(BX199,Dicionário!A:B,2,0),"Conferir")</f>
        <v>2</v>
      </c>
      <c r="BZ199" s="7" t="s">
        <v>170</v>
      </c>
      <c r="CA199" s="7">
        <v>0</v>
      </c>
      <c r="CB199" s="7" t="s">
        <v>171</v>
      </c>
      <c r="CC199" s="11">
        <f>IFERROR(VLOOKUP(CB199,Dicionário!A:B,2,0),"Conferir")</f>
        <v>0</v>
      </c>
      <c r="CD199" s="7">
        <v>200</v>
      </c>
      <c r="CE199" s="7">
        <v>0</v>
      </c>
      <c r="CF199" s="7" t="s">
        <v>148</v>
      </c>
      <c r="CG199" s="7">
        <f>IFERROR(VLOOKUP(CF199,Dicionário!A:B,2,0),"Conferir")</f>
        <v>2</v>
      </c>
      <c r="CH199" s="7">
        <v>100</v>
      </c>
      <c r="CI199" s="7" t="s">
        <v>225</v>
      </c>
      <c r="CJ199" s="7">
        <f>IFERROR(VLOOKUP(CI199,Dicionário!A:B,2,0),"Conferir")</f>
        <v>0</v>
      </c>
      <c r="CK199" s="7">
        <v>112</v>
      </c>
      <c r="CL199" s="7" t="s">
        <v>152</v>
      </c>
      <c r="CM199" s="11">
        <f>IFERROR(VLOOKUP(CL199,Dicionário!A:B,2,0),"Conferir")</f>
        <v>2</v>
      </c>
      <c r="CN199" s="7" t="s">
        <v>1584</v>
      </c>
      <c r="CO199" s="7">
        <v>0</v>
      </c>
      <c r="CP199" s="7">
        <v>0</v>
      </c>
      <c r="CQ199" s="7">
        <v>0</v>
      </c>
      <c r="CR199" s="7" t="s">
        <v>148</v>
      </c>
      <c r="CS199" s="11">
        <f>IFERROR(VLOOKUP(CR199,Dicionário!A:B,2,0),"Conferir")</f>
        <v>2</v>
      </c>
      <c r="CT199" s="7">
        <v>0</v>
      </c>
      <c r="CU199" s="7" t="s">
        <v>148</v>
      </c>
      <c r="CV199" s="11">
        <f>IFERROR(VLOOKUP(CU199,Dicionário!A:B,2,0),"Conferir")</f>
        <v>2</v>
      </c>
      <c r="CW199" s="7">
        <v>0</v>
      </c>
      <c r="CX199" s="7" t="s">
        <v>148</v>
      </c>
      <c r="CY199" s="11">
        <f>IFERROR(VLOOKUP(CX199,Dicionário!A:B,2,0),"Conferir")</f>
        <v>2</v>
      </c>
      <c r="CZ199" s="12">
        <f t="shared" si="3"/>
        <v>0</v>
      </c>
      <c r="DA199" s="7">
        <v>0</v>
      </c>
      <c r="DB199" s="7" t="s">
        <v>148</v>
      </c>
      <c r="DC199" s="7">
        <f>IFERROR(VLOOKUP(DB199,Dicionário!A:B,2,0),"Conferir")</f>
        <v>2</v>
      </c>
      <c r="DD199" s="7" t="s">
        <v>1585</v>
      </c>
      <c r="DE199" s="7" t="s">
        <v>156</v>
      </c>
      <c r="DF199" s="7" t="s">
        <v>156</v>
      </c>
      <c r="DG199" s="11">
        <f>IFERROR(VLOOKUP(DF199,Dicionário!A:B,2,0),"Conferir")</f>
        <v>1</v>
      </c>
      <c r="DH199" s="7" t="s">
        <v>157</v>
      </c>
      <c r="DJ199" s="7" t="s">
        <v>158</v>
      </c>
      <c r="DK199" s="11">
        <f>IFERROR(VLOOKUP(DJ199,Dicionário!A:B,2,0),"Conferir")</f>
        <v>2</v>
      </c>
      <c r="DL199" s="7" t="s">
        <v>177</v>
      </c>
      <c r="DM199" s="11">
        <f>IFERROR(VLOOKUP(DL199,Dicionário!A:B,2,0),"Conferir")</f>
        <v>5</v>
      </c>
      <c r="DN199" s="7" t="s">
        <v>177</v>
      </c>
      <c r="DO199" s="11">
        <f>IFERROR(VLOOKUP(DN199,Dicionário!A:B,2,0),"Conferir")</f>
        <v>5</v>
      </c>
      <c r="DP199" s="7" t="s">
        <v>127</v>
      </c>
      <c r="DQ199" s="11">
        <f>IFERROR(VLOOKUP(DP199,Dicionário!A:B,2,0),"Conferir")</f>
        <v>2</v>
      </c>
      <c r="DR199" s="7" t="s">
        <v>126</v>
      </c>
      <c r="DS199" s="11">
        <f>IFERROR(VLOOKUP(DR199,Dicionário!A:B,2,0),"Conferir")</f>
        <v>1</v>
      </c>
      <c r="DT199" s="7" t="s">
        <v>1586</v>
      </c>
      <c r="DW199" s="7">
        <f t="shared" si="4"/>
        <v>4485</v>
      </c>
      <c r="DX199" s="7">
        <f t="shared" si="5"/>
        <v>1163</v>
      </c>
    </row>
    <row r="200" spans="1:128" ht="14" x14ac:dyDescent="0.15">
      <c r="A200" s="6">
        <v>44968.775182291662</v>
      </c>
      <c r="B200" s="7" t="s">
        <v>381</v>
      </c>
      <c r="C200" s="7" t="s">
        <v>1587</v>
      </c>
      <c r="D200" s="7" t="s">
        <v>126</v>
      </c>
      <c r="E200" s="7" t="s">
        <v>127</v>
      </c>
      <c r="F200" s="7" t="s">
        <v>127</v>
      </c>
      <c r="G200" s="7" t="s">
        <v>128</v>
      </c>
      <c r="H200" s="7" t="s">
        <v>128</v>
      </c>
      <c r="I200" s="7" t="s">
        <v>129</v>
      </c>
      <c r="J200" s="7" t="s">
        <v>130</v>
      </c>
      <c r="K200" s="7" t="s">
        <v>131</v>
      </c>
      <c r="L200" s="7" t="s">
        <v>1588</v>
      </c>
      <c r="M200" s="7">
        <v>2023010322</v>
      </c>
      <c r="N200" s="7" t="s">
        <v>1589</v>
      </c>
      <c r="O200" s="7">
        <v>11986098316</v>
      </c>
      <c r="P200" s="7">
        <v>554537175</v>
      </c>
      <c r="Q200" s="7">
        <v>44117137808</v>
      </c>
      <c r="R200" s="9">
        <v>38532</v>
      </c>
      <c r="S200" s="7">
        <v>2022</v>
      </c>
      <c r="T200" s="7">
        <v>18</v>
      </c>
      <c r="U200" s="7" t="s">
        <v>255</v>
      </c>
      <c r="V200" s="7" t="s">
        <v>136</v>
      </c>
      <c r="W200" s="7" t="s">
        <v>1590</v>
      </c>
      <c r="X200" s="8" t="s">
        <v>1591</v>
      </c>
      <c r="Y200" s="7" t="s">
        <v>502</v>
      </c>
      <c r="Z200" s="7" t="s">
        <v>140</v>
      </c>
      <c r="AA200" s="7" t="s">
        <v>167</v>
      </c>
      <c r="AB200" s="7" t="s">
        <v>142</v>
      </c>
      <c r="AD200" s="7">
        <v>3</v>
      </c>
      <c r="AE200" s="7">
        <v>1</v>
      </c>
      <c r="AF200" s="7">
        <f t="shared" si="0"/>
        <v>2</v>
      </c>
      <c r="AG200" s="7">
        <v>2</v>
      </c>
      <c r="AH200" s="7">
        <f t="shared" si="1"/>
        <v>4</v>
      </c>
      <c r="AI200" s="10" t="str">
        <f t="shared" si="2"/>
        <v>Ok</v>
      </c>
      <c r="AJ200" s="7" t="s">
        <v>222</v>
      </c>
      <c r="AK200" s="7">
        <v>0</v>
      </c>
      <c r="AL200" s="7" t="s">
        <v>145</v>
      </c>
      <c r="AM200" s="11">
        <f>IFERROR(VLOOKUP(AL200,Dicionário!A:B,2,0),"Conferir")</f>
        <v>2</v>
      </c>
      <c r="AN200" s="7">
        <v>1100</v>
      </c>
      <c r="AO200" s="7" t="s">
        <v>267</v>
      </c>
      <c r="AP200" s="7">
        <f>IFERROR(VLOOKUP(AO200,Dicionário!A:B,2,0),"Conferir")</f>
        <v>0</v>
      </c>
      <c r="AQ200" s="7">
        <v>800</v>
      </c>
      <c r="AR200" s="7" t="s">
        <v>267</v>
      </c>
      <c r="AS200" s="11">
        <f>IFERROR(VLOOKUP(AR200,Dicionário!A:B,2,0),"Conferir")</f>
        <v>0</v>
      </c>
      <c r="AT200" s="7">
        <v>0</v>
      </c>
      <c r="AU200" s="7" t="s">
        <v>145</v>
      </c>
      <c r="AV200" s="7">
        <f>IFERROR(VLOOKUP(AU200,Dicionário!A:B,2,0),"Conferir")</f>
        <v>2</v>
      </c>
      <c r="AW200" s="7">
        <v>0</v>
      </c>
      <c r="AX200" s="7">
        <v>0</v>
      </c>
      <c r="AY200" s="7" t="s">
        <v>145</v>
      </c>
      <c r="AZ200" s="11">
        <f>IFERROR(VLOOKUP(AY200,Dicionário!A:B,2,0),"Conferir")</f>
        <v>2</v>
      </c>
      <c r="BA200" s="7">
        <v>0</v>
      </c>
      <c r="BB200" s="7" t="s">
        <v>145</v>
      </c>
      <c r="BC200" s="7">
        <f>IFERROR(VLOOKUP(BB200,Dicionário!A:B,2,0),"Conferir")</f>
        <v>2</v>
      </c>
      <c r="BD200" s="7">
        <v>0</v>
      </c>
      <c r="BE200" s="7" t="s">
        <v>145</v>
      </c>
      <c r="BF200" s="11">
        <f>IFERROR(VLOOKUP(BE200,Dicionário!A:B,2,0),"Conferir")</f>
        <v>2</v>
      </c>
      <c r="BH200" s="7">
        <v>0</v>
      </c>
      <c r="BI200" s="7" t="s">
        <v>186</v>
      </c>
      <c r="BJ200" s="11">
        <f>IFERROR(VLOOKUP(BI200,Dicionário!$A:$B,2,0),"Conferir")</f>
        <v>1</v>
      </c>
      <c r="BK200" s="7">
        <v>647</v>
      </c>
      <c r="BL200" s="7" t="s">
        <v>395</v>
      </c>
      <c r="BM200" s="11">
        <f>IFERROR(VLOOKUP(BL200,Dicionário!A:B,2,0),"Conferir")</f>
        <v>0</v>
      </c>
      <c r="BN200" s="7">
        <v>151</v>
      </c>
      <c r="BO200" s="7" t="s">
        <v>188</v>
      </c>
      <c r="BP200" s="7">
        <f>IFERROR(VLOOKUP(BO200,Dicionário!A:B,2,0),"Conferir")</f>
        <v>2</v>
      </c>
      <c r="BQ200" s="7">
        <v>0</v>
      </c>
      <c r="BR200" s="7" t="s">
        <v>268</v>
      </c>
      <c r="BS200" s="11">
        <f>IFERROR(VLOOKUP(BR200,Dicionário!A:B,2,0),"Conferir")</f>
        <v>2</v>
      </c>
      <c r="BT200" s="7">
        <v>80</v>
      </c>
      <c r="BU200" s="7" t="s">
        <v>149</v>
      </c>
      <c r="BV200" s="7">
        <f>IFERROR(VLOOKUP(BU200,Dicionário!A:B,2,0),"Conferir")</f>
        <v>2</v>
      </c>
      <c r="BW200" s="7">
        <v>82</v>
      </c>
      <c r="BX200" s="7" t="s">
        <v>189</v>
      </c>
      <c r="BY200" s="11">
        <f>IFERROR(VLOOKUP(BX200,Dicionário!A:B,2,0),"Conferir")</f>
        <v>2</v>
      </c>
      <c r="BZ200" s="7" t="s">
        <v>214</v>
      </c>
      <c r="CA200" s="7">
        <v>130</v>
      </c>
      <c r="CB200" s="7" t="s">
        <v>171</v>
      </c>
      <c r="CC200" s="11">
        <f>IFERROR(VLOOKUP(CB200,Dicionário!A:B,2,0),"Conferir")</f>
        <v>0</v>
      </c>
      <c r="CD200" s="7">
        <v>80</v>
      </c>
      <c r="CE200" s="7">
        <v>0</v>
      </c>
      <c r="CF200" s="7" t="s">
        <v>148</v>
      </c>
      <c r="CG200" s="7">
        <f>IFERROR(VLOOKUP(CF200,Dicionário!A:B,2,0),"Conferir")</f>
        <v>2</v>
      </c>
      <c r="CH200" s="7">
        <v>150</v>
      </c>
      <c r="CI200" s="7" t="s">
        <v>225</v>
      </c>
      <c r="CJ200" s="7">
        <f>IFERROR(VLOOKUP(CI200,Dicionário!A:B,2,0),"Conferir")</f>
        <v>0</v>
      </c>
      <c r="CK200" s="7">
        <v>60</v>
      </c>
      <c r="CL200" s="7" t="s">
        <v>152</v>
      </c>
      <c r="CM200" s="11">
        <f>IFERROR(VLOOKUP(CL200,Dicionário!A:B,2,0),"Conferir")</f>
        <v>2</v>
      </c>
      <c r="CN200" s="7" t="s">
        <v>1592</v>
      </c>
      <c r="CO200" s="7">
        <v>1</v>
      </c>
      <c r="CP200" s="7">
        <v>0</v>
      </c>
      <c r="CQ200" s="7">
        <v>1480</v>
      </c>
      <c r="CR200" s="7" t="s">
        <v>155</v>
      </c>
      <c r="CS200" s="11">
        <f>IFERROR(VLOOKUP(CR200,Dicionário!A:B,2,0),"Conferir")</f>
        <v>0</v>
      </c>
      <c r="CT200" s="7">
        <v>0</v>
      </c>
      <c r="CU200" s="7" t="s">
        <v>148</v>
      </c>
      <c r="CV200" s="11">
        <f>IFERROR(VLOOKUP(CU200,Dicionário!A:B,2,0),"Conferir")</f>
        <v>2</v>
      </c>
      <c r="CW200" s="7">
        <v>0</v>
      </c>
      <c r="CX200" s="7" t="s">
        <v>148</v>
      </c>
      <c r="CY200" s="11">
        <f>IFERROR(VLOOKUP(CX200,Dicionário!A:B,2,0),"Conferir")</f>
        <v>2</v>
      </c>
      <c r="CZ200" s="12">
        <f t="shared" si="3"/>
        <v>0</v>
      </c>
      <c r="DA200" s="7">
        <v>5800</v>
      </c>
      <c r="DB200" s="7" t="s">
        <v>155</v>
      </c>
      <c r="DC200" s="7">
        <f>IFERROR(VLOOKUP(DB200,Dicionário!A:B,2,0),"Conferir")</f>
        <v>0</v>
      </c>
      <c r="DE200" s="7" t="s">
        <v>379</v>
      </c>
      <c r="DF200" s="7" t="s">
        <v>379</v>
      </c>
      <c r="DG200" s="11">
        <f>IFERROR(VLOOKUP(DF200,Dicionário!A:B,2,0),"Conferir")</f>
        <v>2</v>
      </c>
      <c r="DH200" s="7" t="s">
        <v>175</v>
      </c>
      <c r="DJ200" s="7" t="s">
        <v>271</v>
      </c>
      <c r="DK200" s="11">
        <f>IFERROR(VLOOKUP(DJ200,Dicionário!A:B,2,0),"Conferir")</f>
        <v>1</v>
      </c>
      <c r="DL200" s="7" t="s">
        <v>203</v>
      </c>
      <c r="DM200" s="11">
        <f>IFERROR(VLOOKUP(DL200,Dicionário!A:B,2,0),"Conferir")</f>
        <v>6</v>
      </c>
      <c r="DN200" s="7" t="s">
        <v>203</v>
      </c>
      <c r="DO200" s="11">
        <f>IFERROR(VLOOKUP(DN200,Dicionário!A:B,2,0),"Conferir")</f>
        <v>6</v>
      </c>
      <c r="DP200" s="7" t="s">
        <v>127</v>
      </c>
      <c r="DQ200" s="11">
        <f>IFERROR(VLOOKUP(DP200,Dicionário!A:B,2,0),"Conferir")</f>
        <v>2</v>
      </c>
      <c r="DR200" s="7" t="s">
        <v>127</v>
      </c>
      <c r="DS200" s="11">
        <f>IFERROR(VLOOKUP(DR200,Dicionário!A:B,2,0),"Conferir")</f>
        <v>2</v>
      </c>
      <c r="DW200" s="7">
        <f t="shared" si="4"/>
        <v>1900</v>
      </c>
      <c r="DX200" s="7">
        <f t="shared" si="5"/>
        <v>1298</v>
      </c>
    </row>
    <row r="201" spans="1:128" ht="14" x14ac:dyDescent="0.15">
      <c r="A201" s="6">
        <v>44960.642075729163</v>
      </c>
      <c r="B201" s="7" t="s">
        <v>452</v>
      </c>
      <c r="C201" s="7" t="s">
        <v>1593</v>
      </c>
      <c r="D201" s="7" t="s">
        <v>126</v>
      </c>
      <c r="E201" s="7" t="s">
        <v>127</v>
      </c>
      <c r="F201" s="7" t="s">
        <v>127</v>
      </c>
      <c r="G201" s="7">
        <v>1</v>
      </c>
      <c r="H201" s="7" t="s">
        <v>128</v>
      </c>
      <c r="I201" s="7" t="s">
        <v>129</v>
      </c>
      <c r="J201" s="7" t="s">
        <v>130</v>
      </c>
      <c r="K201" s="7" t="s">
        <v>274</v>
      </c>
      <c r="L201" s="7" t="s">
        <v>1594</v>
      </c>
      <c r="M201" s="7">
        <v>2023010323</v>
      </c>
      <c r="N201" s="7" t="s">
        <v>1595</v>
      </c>
      <c r="O201" s="7">
        <v>11912480034</v>
      </c>
      <c r="P201" s="7">
        <v>396341962</v>
      </c>
      <c r="Q201" s="7">
        <v>48015941822</v>
      </c>
      <c r="R201" s="9">
        <v>38553</v>
      </c>
      <c r="S201" s="7">
        <v>2023</v>
      </c>
      <c r="T201" s="7">
        <v>18</v>
      </c>
      <c r="U201" s="7" t="s">
        <v>164</v>
      </c>
      <c r="V201" s="7" t="s">
        <v>136</v>
      </c>
      <c r="W201" s="7" t="s">
        <v>1596</v>
      </c>
      <c r="X201" s="8" t="s">
        <v>1597</v>
      </c>
      <c r="Y201" s="7" t="s">
        <v>139</v>
      </c>
      <c r="Z201" s="7" t="s">
        <v>140</v>
      </c>
      <c r="AA201" s="7" t="s">
        <v>167</v>
      </c>
      <c r="AB201" s="7" t="s">
        <v>142</v>
      </c>
      <c r="AD201" s="7">
        <v>4</v>
      </c>
      <c r="AE201" s="7">
        <v>4</v>
      </c>
      <c r="AF201" s="7">
        <f t="shared" si="0"/>
        <v>8</v>
      </c>
      <c r="AH201" s="7">
        <f t="shared" si="1"/>
        <v>8</v>
      </c>
      <c r="AI201" s="10" t="str">
        <f t="shared" si="2"/>
        <v>Ok</v>
      </c>
      <c r="AJ201" s="7" t="s">
        <v>222</v>
      </c>
      <c r="AK201" s="7">
        <v>0</v>
      </c>
      <c r="AL201" s="7" t="s">
        <v>145</v>
      </c>
      <c r="AM201" s="11">
        <f>IFERROR(VLOOKUP(AL201,Dicionário!A:B,2,0),"Conferir")</f>
        <v>2</v>
      </c>
      <c r="AN201" s="7">
        <v>2000</v>
      </c>
      <c r="AO201" s="7" t="s">
        <v>223</v>
      </c>
      <c r="AP201" s="7">
        <f>IFERROR(VLOOKUP(AO201,Dicionário!A:B,2,0),"Conferir")</f>
        <v>2</v>
      </c>
      <c r="AQ201" s="7">
        <v>1800</v>
      </c>
      <c r="AR201" s="7" t="s">
        <v>223</v>
      </c>
      <c r="AS201" s="11">
        <f>IFERROR(VLOOKUP(AR201,Dicionário!A:B,2,0),"Conferir")</f>
        <v>2</v>
      </c>
      <c r="AT201" s="7">
        <v>0</v>
      </c>
      <c r="AU201" s="7" t="s">
        <v>145</v>
      </c>
      <c r="AV201" s="7">
        <f>IFERROR(VLOOKUP(AU201,Dicionário!A:B,2,0),"Conferir")</f>
        <v>2</v>
      </c>
      <c r="AW201" s="7">
        <v>0</v>
      </c>
      <c r="AX201" s="7">
        <v>0</v>
      </c>
      <c r="AY201" s="7" t="s">
        <v>145</v>
      </c>
      <c r="AZ201" s="11">
        <f>IFERROR(VLOOKUP(AY201,Dicionário!A:B,2,0),"Conferir")</f>
        <v>2</v>
      </c>
      <c r="BA201" s="7">
        <v>0</v>
      </c>
      <c r="BB201" s="7" t="s">
        <v>145</v>
      </c>
      <c r="BC201" s="7">
        <f>IFERROR(VLOOKUP(BB201,Dicionário!A:B,2,0),"Conferir")</f>
        <v>2</v>
      </c>
      <c r="BD201" s="7">
        <v>0</v>
      </c>
      <c r="BE201" s="7" t="s">
        <v>145</v>
      </c>
      <c r="BF201" s="11">
        <f>IFERROR(VLOOKUP(BE201,Dicionário!A:B,2,0),"Conferir")</f>
        <v>2</v>
      </c>
      <c r="BH201" s="7">
        <v>0</v>
      </c>
      <c r="BI201" s="7" t="s">
        <v>186</v>
      </c>
      <c r="BJ201" s="11">
        <f>IFERROR(VLOOKUP(BI201,Dicionário!$A:$B,2,0),"Conferir")</f>
        <v>1</v>
      </c>
      <c r="BK201" s="7">
        <v>0</v>
      </c>
      <c r="BL201" s="7" t="s">
        <v>187</v>
      </c>
      <c r="BM201" s="11">
        <f>IFERROR(VLOOKUP(BL201,Dicionário!A:B,2,0),"Conferir")</f>
        <v>2</v>
      </c>
      <c r="BN201" s="7">
        <v>0</v>
      </c>
      <c r="BO201" s="7" t="s">
        <v>148</v>
      </c>
      <c r="BP201" s="7">
        <f>IFERROR(VLOOKUP(BO201,Dicionário!A:B,2,0),"Conferir")</f>
        <v>2</v>
      </c>
      <c r="BQ201" s="7">
        <v>48</v>
      </c>
      <c r="BR201" s="7" t="s">
        <v>149</v>
      </c>
      <c r="BS201" s="11">
        <f>IFERROR(VLOOKUP(BR201,Dicionário!A:B,2,0),"Conferir")</f>
        <v>2</v>
      </c>
      <c r="BT201" s="7">
        <v>197</v>
      </c>
      <c r="BU201" s="7" t="s">
        <v>149</v>
      </c>
      <c r="BV201" s="7">
        <f>IFERROR(VLOOKUP(BU201,Dicionário!A:B,2,0),"Conferir")</f>
        <v>2</v>
      </c>
      <c r="BW201" s="7">
        <v>22</v>
      </c>
      <c r="BX201" s="7" t="s">
        <v>189</v>
      </c>
      <c r="BY201" s="11">
        <f>IFERROR(VLOOKUP(BX201,Dicionário!A:B,2,0),"Conferir")</f>
        <v>2</v>
      </c>
      <c r="BZ201" s="7" t="s">
        <v>214</v>
      </c>
      <c r="CA201" s="7">
        <v>96</v>
      </c>
      <c r="CB201" s="7" t="s">
        <v>636</v>
      </c>
      <c r="CC201" s="11">
        <f>IFERROR(VLOOKUP(CB201,Dicionário!A:B,2,0),"Conferir")</f>
        <v>0</v>
      </c>
      <c r="CD201" s="7">
        <v>300</v>
      </c>
      <c r="CE201" s="7">
        <v>0</v>
      </c>
      <c r="CF201" s="7" t="s">
        <v>148</v>
      </c>
      <c r="CG201" s="7">
        <f>IFERROR(VLOOKUP(CF201,Dicionário!A:B,2,0),"Conferir")</f>
        <v>2</v>
      </c>
      <c r="CH201" s="7">
        <v>0</v>
      </c>
      <c r="CI201" s="7" t="s">
        <v>148</v>
      </c>
      <c r="CJ201" s="7">
        <f>IFERROR(VLOOKUP(CI201,Dicionário!A:B,2,0),"Conferir")</f>
        <v>2</v>
      </c>
      <c r="CK201" s="7">
        <v>0</v>
      </c>
      <c r="CL201" s="7" t="s">
        <v>148</v>
      </c>
      <c r="CM201" s="11">
        <f>IFERROR(VLOOKUP(CL201,Dicionário!A:B,2,0),"Conferir")</f>
        <v>2</v>
      </c>
      <c r="CO201" s="7">
        <v>2</v>
      </c>
      <c r="CP201" s="7">
        <v>0</v>
      </c>
      <c r="CQ201" s="7">
        <v>0</v>
      </c>
      <c r="CR201" s="7" t="s">
        <v>572</v>
      </c>
      <c r="CS201" s="11">
        <f>IFERROR(VLOOKUP(CR201,Dicionário!A:B,2,0),"Conferir")</f>
        <v>2</v>
      </c>
      <c r="CT201" s="7">
        <v>0</v>
      </c>
      <c r="CU201" s="7" t="s">
        <v>148</v>
      </c>
      <c r="CV201" s="11">
        <f>IFERROR(VLOOKUP(CU201,Dicionário!A:B,2,0),"Conferir")</f>
        <v>2</v>
      </c>
      <c r="CW201" s="7">
        <v>0</v>
      </c>
      <c r="CX201" s="7" t="s">
        <v>148</v>
      </c>
      <c r="CY201" s="11">
        <f>IFERROR(VLOOKUP(CX201,Dicionário!A:B,2,0),"Conferir")</f>
        <v>2</v>
      </c>
      <c r="CZ201" s="12">
        <f t="shared" si="3"/>
        <v>0</v>
      </c>
      <c r="DA201" s="7">
        <v>185</v>
      </c>
      <c r="DB201" s="7" t="s">
        <v>247</v>
      </c>
      <c r="DC201" s="7">
        <f>IFERROR(VLOOKUP(DB201,Dicionário!A:B,2,0),"Conferir")</f>
        <v>2</v>
      </c>
      <c r="DE201" s="7" t="s">
        <v>236</v>
      </c>
      <c r="DF201" s="7" t="s">
        <v>156</v>
      </c>
      <c r="DG201" s="11">
        <f>IFERROR(VLOOKUP(DF201,Dicionário!A:B,2,0),"Conferir")</f>
        <v>1</v>
      </c>
      <c r="DH201" s="7" t="s">
        <v>157</v>
      </c>
      <c r="DJ201" s="7" t="s">
        <v>158</v>
      </c>
      <c r="DK201" s="11">
        <f>IFERROR(VLOOKUP(DJ201,Dicionário!A:B,2,0),"Conferir")</f>
        <v>2</v>
      </c>
      <c r="DL201" s="7" t="s">
        <v>194</v>
      </c>
      <c r="DM201" s="11">
        <f>IFERROR(VLOOKUP(DL201,Dicionário!A:B,2,0),"Conferir")</f>
        <v>7</v>
      </c>
      <c r="DN201" s="7" t="s">
        <v>203</v>
      </c>
      <c r="DO201" s="11">
        <f>IFERROR(VLOOKUP(DN201,Dicionário!A:B,2,0),"Conferir")</f>
        <v>6</v>
      </c>
      <c r="DP201" s="7" t="s">
        <v>127</v>
      </c>
      <c r="DQ201" s="11">
        <f>IFERROR(VLOOKUP(DP201,Dicionário!A:B,2,0),"Conferir")</f>
        <v>2</v>
      </c>
      <c r="DR201" s="7" t="s">
        <v>127</v>
      </c>
      <c r="DS201" s="11">
        <f>IFERROR(VLOOKUP(DR201,Dicionário!A:B,2,0),"Conferir")</f>
        <v>2</v>
      </c>
      <c r="DW201" s="7">
        <f t="shared" si="4"/>
        <v>3800</v>
      </c>
      <c r="DX201" s="7">
        <f t="shared" si="5"/>
        <v>641</v>
      </c>
    </row>
    <row r="202" spans="1:128" ht="14" x14ac:dyDescent="0.15">
      <c r="A202" s="6">
        <v>44960.490388645834</v>
      </c>
      <c r="B202" s="7" t="s">
        <v>1575</v>
      </c>
      <c r="C202" s="7" t="s">
        <v>1598</v>
      </c>
      <c r="D202" s="7" t="s">
        <v>126</v>
      </c>
      <c r="E202" s="7" t="s">
        <v>127</v>
      </c>
      <c r="F202" s="7" t="s">
        <v>1599</v>
      </c>
      <c r="G202" s="7">
        <v>2</v>
      </c>
      <c r="H202" s="7" t="s">
        <v>128</v>
      </c>
      <c r="I202" s="7" t="s">
        <v>129</v>
      </c>
      <c r="J202" s="7" t="s">
        <v>131</v>
      </c>
      <c r="K202" s="7" t="s">
        <v>130</v>
      </c>
      <c r="L202" s="7" t="s">
        <v>1600</v>
      </c>
      <c r="M202" s="7">
        <v>2023010324</v>
      </c>
      <c r="N202" s="7" t="s">
        <v>1601</v>
      </c>
      <c r="O202" s="7">
        <v>11984458592</v>
      </c>
      <c r="P202" s="7">
        <v>524818381</v>
      </c>
      <c r="Q202" s="7">
        <v>49767874860</v>
      </c>
      <c r="R202" s="9">
        <v>38842</v>
      </c>
      <c r="S202" s="7">
        <v>2023</v>
      </c>
      <c r="T202" s="7">
        <v>17</v>
      </c>
      <c r="U202" s="7" t="s">
        <v>164</v>
      </c>
      <c r="V202" s="7" t="s">
        <v>136</v>
      </c>
      <c r="W202" s="7" t="s">
        <v>1602</v>
      </c>
      <c r="X202" s="8" t="s">
        <v>1603</v>
      </c>
      <c r="Y202" s="7" t="s">
        <v>139</v>
      </c>
      <c r="Z202" s="7" t="s">
        <v>140</v>
      </c>
      <c r="AA202" s="7" t="s">
        <v>167</v>
      </c>
      <c r="AB202" s="7" t="s">
        <v>142</v>
      </c>
      <c r="AD202" s="7">
        <v>2</v>
      </c>
      <c r="AE202" s="7">
        <v>2</v>
      </c>
      <c r="AF202" s="7">
        <f t="shared" si="0"/>
        <v>4</v>
      </c>
      <c r="AH202" s="7">
        <f t="shared" si="1"/>
        <v>4</v>
      </c>
      <c r="AI202" s="10" t="str">
        <f t="shared" si="2"/>
        <v>Ok</v>
      </c>
      <c r="AJ202" s="7" t="s">
        <v>143</v>
      </c>
      <c r="AK202" s="7">
        <v>579</v>
      </c>
      <c r="AL202" s="7" t="s">
        <v>144</v>
      </c>
      <c r="AM202" s="11">
        <f>IFERROR(VLOOKUP(AL202,Dicionário!A:B,2,0),"Conferir")</f>
        <v>2</v>
      </c>
      <c r="AN202" s="7">
        <v>0</v>
      </c>
      <c r="AO202" s="7" t="s">
        <v>145</v>
      </c>
      <c r="AP202" s="7">
        <f>IFERROR(VLOOKUP(AO202,Dicionário!A:B,2,0),"Conferir")</f>
        <v>2</v>
      </c>
      <c r="AQ202" s="7">
        <v>2993</v>
      </c>
      <c r="AR202" s="7" t="s">
        <v>144</v>
      </c>
      <c r="AS202" s="11">
        <f>IFERROR(VLOOKUP(AR202,Dicionário!A:B,2,0),"Conferir")</f>
        <v>2</v>
      </c>
      <c r="AT202" s="7">
        <v>0</v>
      </c>
      <c r="AU202" s="7" t="s">
        <v>145</v>
      </c>
      <c r="AV202" s="7">
        <f>IFERROR(VLOOKUP(AU202,Dicionário!A:B,2,0),"Conferir")</f>
        <v>2</v>
      </c>
      <c r="AW202" s="7">
        <v>0</v>
      </c>
      <c r="AX202" s="7">
        <v>15.083333333333334</v>
      </c>
      <c r="AY202" s="7" t="s">
        <v>145</v>
      </c>
      <c r="AZ202" s="11">
        <f>IFERROR(VLOOKUP(AY202,Dicionário!A:B,2,0),"Conferir")</f>
        <v>2</v>
      </c>
      <c r="BA202" s="7">
        <v>0</v>
      </c>
      <c r="BB202" s="7" t="s">
        <v>145</v>
      </c>
      <c r="BC202" s="7">
        <f>IFERROR(VLOOKUP(BB202,Dicionário!A:B,2,0),"Conferir")</f>
        <v>2</v>
      </c>
      <c r="BD202" s="7">
        <v>0</v>
      </c>
      <c r="BE202" s="7" t="s">
        <v>145</v>
      </c>
      <c r="BF202" s="11">
        <f>IFERROR(VLOOKUP(BE202,Dicionário!A:B,2,0),"Conferir")</f>
        <v>2</v>
      </c>
      <c r="BH202" s="7">
        <v>0</v>
      </c>
      <c r="BI202" s="7" t="s">
        <v>146</v>
      </c>
      <c r="BJ202" s="11">
        <f>IFERROR(VLOOKUP(BI202,Dicionário!$A:$B,2,0),"Conferir")</f>
        <v>2</v>
      </c>
      <c r="BK202" s="7">
        <v>1193</v>
      </c>
      <c r="BL202" s="7" t="s">
        <v>202</v>
      </c>
      <c r="BM202" s="11">
        <f>IFERROR(VLOOKUP(BL202,Dicionário!A:B,2,0),"Conferir")</f>
        <v>2</v>
      </c>
      <c r="BN202" s="7">
        <v>0</v>
      </c>
      <c r="BO202" s="7" t="s">
        <v>154</v>
      </c>
      <c r="BP202" s="7">
        <f>IFERROR(VLOOKUP(BO202,Dicionário!A:B,2,0),"Conferir")</f>
        <v>0</v>
      </c>
      <c r="BQ202" s="7">
        <v>68</v>
      </c>
      <c r="BR202" s="7" t="s">
        <v>149</v>
      </c>
      <c r="BS202" s="11">
        <f>IFERROR(VLOOKUP(BR202,Dicionário!A:B,2,0),"Conferir")</f>
        <v>2</v>
      </c>
      <c r="BT202" s="7">
        <v>138</v>
      </c>
      <c r="BU202" s="7" t="s">
        <v>149</v>
      </c>
      <c r="BV202" s="7">
        <f>IFERROR(VLOOKUP(BU202,Dicionário!A:B,2,0),"Conferir")</f>
        <v>2</v>
      </c>
      <c r="BW202" s="7">
        <v>52</v>
      </c>
      <c r="BX202" s="7" t="s">
        <v>189</v>
      </c>
      <c r="BY202" s="11">
        <f>IFERROR(VLOOKUP(BX202,Dicionário!A:B,2,0),"Conferir")</f>
        <v>2</v>
      </c>
      <c r="BZ202" s="7" t="s">
        <v>214</v>
      </c>
      <c r="CA202" s="7">
        <v>52</v>
      </c>
      <c r="CB202" s="7" t="s">
        <v>190</v>
      </c>
      <c r="CC202" s="11">
        <f>IFERROR(VLOOKUP(CB202,Dicionário!A:B,2,0),"Conferir")</f>
        <v>2</v>
      </c>
      <c r="CD202" s="7">
        <v>250</v>
      </c>
      <c r="CE202" s="7">
        <v>0</v>
      </c>
      <c r="CF202" s="7" t="s">
        <v>148</v>
      </c>
      <c r="CG202" s="7">
        <f>IFERROR(VLOOKUP(CF202,Dicionário!A:B,2,0),"Conferir")</f>
        <v>2</v>
      </c>
      <c r="CH202" s="7">
        <v>256</v>
      </c>
      <c r="CI202" s="7" t="s">
        <v>191</v>
      </c>
      <c r="CJ202" s="7">
        <f>IFERROR(VLOOKUP(CI202,Dicionário!A:B,2,0),"Conferir")</f>
        <v>2</v>
      </c>
      <c r="CK202" s="7">
        <v>50</v>
      </c>
      <c r="CL202" s="7" t="s">
        <v>152</v>
      </c>
      <c r="CM202" s="11">
        <f>IFERROR(VLOOKUP(CL202,Dicionário!A:B,2,0),"Conferir")</f>
        <v>2</v>
      </c>
      <c r="CO202" s="7">
        <v>0</v>
      </c>
      <c r="CP202" s="7">
        <v>0</v>
      </c>
      <c r="CQ202" s="7">
        <v>0</v>
      </c>
      <c r="CR202" s="7" t="s">
        <v>148</v>
      </c>
      <c r="CS202" s="11">
        <f>IFERROR(VLOOKUP(CR202,Dicionário!A:B,2,0),"Conferir")</f>
        <v>2</v>
      </c>
      <c r="CT202" s="7">
        <v>0</v>
      </c>
      <c r="CU202" s="7" t="s">
        <v>247</v>
      </c>
      <c r="CV202" s="11">
        <f>IFERROR(VLOOKUP(CU202,Dicionário!A:B,2,0),"Conferir")</f>
        <v>2</v>
      </c>
      <c r="CW202" s="7">
        <v>181</v>
      </c>
      <c r="CX202" s="7" t="s">
        <v>247</v>
      </c>
      <c r="CY202" s="11">
        <f>IFERROR(VLOOKUP(CX202,Dicionário!A:B,2,0),"Conferir")</f>
        <v>2</v>
      </c>
      <c r="CZ202" s="12">
        <f t="shared" si="3"/>
        <v>15.083333333333334</v>
      </c>
      <c r="DA202" s="7">
        <v>30000</v>
      </c>
      <c r="DB202" s="7" t="s">
        <v>155</v>
      </c>
      <c r="DC202" s="7">
        <f>IFERROR(VLOOKUP(DB202,Dicionário!A:B,2,0),"Conferir")</f>
        <v>0</v>
      </c>
      <c r="DD202" s="7" t="s">
        <v>1604</v>
      </c>
      <c r="DE202" s="7" t="s">
        <v>236</v>
      </c>
      <c r="DF202" s="7" t="s">
        <v>156</v>
      </c>
      <c r="DG202" s="11">
        <f>IFERROR(VLOOKUP(DF202,Dicionário!A:B,2,0),"Conferir")</f>
        <v>1</v>
      </c>
      <c r="DH202" s="7" t="s">
        <v>157</v>
      </c>
      <c r="DJ202" s="7" t="s">
        <v>158</v>
      </c>
      <c r="DK202" s="11">
        <f>IFERROR(VLOOKUP(DJ202,Dicionário!A:B,2,0),"Conferir")</f>
        <v>2</v>
      </c>
      <c r="DL202" s="7" t="s">
        <v>177</v>
      </c>
      <c r="DM202" s="11">
        <f>IFERROR(VLOOKUP(DL202,Dicionário!A:B,2,0),"Conferir")</f>
        <v>5</v>
      </c>
      <c r="DN202" s="7" t="s">
        <v>194</v>
      </c>
      <c r="DO202" s="11">
        <f>IFERROR(VLOOKUP(DN202,Dicionário!A:B,2,0),"Conferir")</f>
        <v>7</v>
      </c>
      <c r="DP202" s="7" t="s">
        <v>126</v>
      </c>
      <c r="DQ202" s="11">
        <f>IFERROR(VLOOKUP(DP202,Dicionário!A:B,2,0),"Conferir")</f>
        <v>1</v>
      </c>
      <c r="DR202" s="7" t="s">
        <v>126</v>
      </c>
      <c r="DS202" s="11">
        <f>IFERROR(VLOOKUP(DR202,Dicionário!A:B,2,0),"Conferir")</f>
        <v>1</v>
      </c>
      <c r="DW202" s="7">
        <f t="shared" si="4"/>
        <v>3572</v>
      </c>
      <c r="DX202" s="7">
        <f t="shared" si="5"/>
        <v>2007</v>
      </c>
    </row>
    <row r="203" spans="1:128" ht="14" x14ac:dyDescent="0.15">
      <c r="A203" s="6">
        <v>44968.738159340282</v>
      </c>
      <c r="B203" s="7" t="s">
        <v>479</v>
      </c>
      <c r="C203" s="7" t="s">
        <v>1605</v>
      </c>
      <c r="D203" s="7" t="s">
        <v>126</v>
      </c>
      <c r="E203" s="7" t="s">
        <v>126</v>
      </c>
      <c r="F203" s="7" t="s">
        <v>1606</v>
      </c>
      <c r="G203" s="7">
        <v>4</v>
      </c>
      <c r="H203" s="7">
        <v>3</v>
      </c>
      <c r="I203" s="7" t="s">
        <v>129</v>
      </c>
      <c r="J203" s="7" t="s">
        <v>131</v>
      </c>
      <c r="K203" s="7" t="s">
        <v>130</v>
      </c>
      <c r="L203" s="7" t="s">
        <v>1607</v>
      </c>
      <c r="M203" s="7">
        <v>2023010325</v>
      </c>
      <c r="N203" s="7" t="s">
        <v>1608</v>
      </c>
      <c r="O203" s="7">
        <v>11932257510</v>
      </c>
      <c r="P203" s="7">
        <v>520187817</v>
      </c>
      <c r="Q203" s="7">
        <v>52239882808</v>
      </c>
      <c r="R203" s="9">
        <v>37480</v>
      </c>
      <c r="S203" s="7">
        <v>2019</v>
      </c>
      <c r="T203" s="7">
        <v>21</v>
      </c>
      <c r="U203" s="7" t="s">
        <v>255</v>
      </c>
      <c r="V203" s="7" t="s">
        <v>136</v>
      </c>
      <c r="W203" s="7" t="s">
        <v>1609</v>
      </c>
      <c r="X203" s="8" t="s">
        <v>1610</v>
      </c>
      <c r="Y203" s="7" t="s">
        <v>139</v>
      </c>
      <c r="Z203" s="7" t="s">
        <v>140</v>
      </c>
      <c r="AA203" s="7" t="s">
        <v>167</v>
      </c>
      <c r="AB203" s="7" t="s">
        <v>142</v>
      </c>
      <c r="AD203" s="7">
        <v>5</v>
      </c>
      <c r="AE203" s="7">
        <v>4</v>
      </c>
      <c r="AF203" s="7">
        <f t="shared" si="0"/>
        <v>8</v>
      </c>
      <c r="AH203" s="7">
        <f t="shared" si="1"/>
        <v>8</v>
      </c>
      <c r="AI203" s="10" t="str">
        <f t="shared" si="2"/>
        <v>Ok</v>
      </c>
      <c r="AJ203" s="7" t="s">
        <v>222</v>
      </c>
      <c r="AK203" s="7">
        <v>0</v>
      </c>
      <c r="AL203" s="7" t="s">
        <v>145</v>
      </c>
      <c r="AM203" s="11">
        <f>IFERROR(VLOOKUP(AL203,Dicionário!A:B,2,0),"Conferir")</f>
        <v>2</v>
      </c>
      <c r="AN203" s="7">
        <v>0</v>
      </c>
      <c r="AO203" s="7" t="s">
        <v>145</v>
      </c>
      <c r="AP203" s="7">
        <f>IFERROR(VLOOKUP(AO203,Dicionário!A:B,2,0),"Conferir")</f>
        <v>2</v>
      </c>
      <c r="AQ203" s="7">
        <v>1400</v>
      </c>
      <c r="AR203" s="7" t="s">
        <v>223</v>
      </c>
      <c r="AS203" s="11">
        <f>IFERROR(VLOOKUP(AR203,Dicionário!A:B,2,0),"Conferir")</f>
        <v>2</v>
      </c>
      <c r="AT203" s="7">
        <v>0</v>
      </c>
      <c r="AU203" s="7" t="s">
        <v>145</v>
      </c>
      <c r="AV203" s="7">
        <f>IFERROR(VLOOKUP(AU203,Dicionário!A:B,2,0),"Conferir")</f>
        <v>2</v>
      </c>
      <c r="AW203" s="7">
        <v>0</v>
      </c>
      <c r="AX203" s="7">
        <v>0</v>
      </c>
      <c r="AY203" s="7" t="s">
        <v>145</v>
      </c>
      <c r="AZ203" s="11">
        <f>IFERROR(VLOOKUP(AY203,Dicionário!A:B,2,0),"Conferir")</f>
        <v>2</v>
      </c>
      <c r="BA203" s="7">
        <v>712</v>
      </c>
      <c r="BB203" s="7" t="s">
        <v>210</v>
      </c>
      <c r="BC203" s="7">
        <f>IFERROR(VLOOKUP(BB203,Dicionário!A:B,2,0),"Conferir")</f>
        <v>2</v>
      </c>
      <c r="BD203" s="7">
        <v>0</v>
      </c>
      <c r="BE203" s="7" t="s">
        <v>145</v>
      </c>
      <c r="BF203" s="11">
        <f>IFERROR(VLOOKUP(BE203,Dicionário!A:B,2,0),"Conferir")</f>
        <v>2</v>
      </c>
      <c r="BH203" s="7">
        <v>0</v>
      </c>
      <c r="BI203" s="7" t="s">
        <v>146</v>
      </c>
      <c r="BJ203" s="11">
        <f>IFERROR(VLOOKUP(BI203,Dicionário!$A:$B,2,0),"Conferir")</f>
        <v>2</v>
      </c>
      <c r="BK203" s="7">
        <v>750</v>
      </c>
      <c r="BL203" s="7" t="s">
        <v>202</v>
      </c>
      <c r="BM203" s="11">
        <f>IFERROR(VLOOKUP(BL203,Dicionário!A:B,2,0),"Conferir")</f>
        <v>2</v>
      </c>
      <c r="BN203" s="7">
        <v>0</v>
      </c>
      <c r="BO203" s="7" t="s">
        <v>148</v>
      </c>
      <c r="BP203" s="7">
        <f>IFERROR(VLOOKUP(BO203,Dicionário!A:B,2,0),"Conferir")</f>
        <v>2</v>
      </c>
      <c r="BQ203" s="7">
        <v>131</v>
      </c>
      <c r="BR203" s="7" t="s">
        <v>149</v>
      </c>
      <c r="BS203" s="11">
        <f>IFERROR(VLOOKUP(BR203,Dicionário!A:B,2,0),"Conferir")</f>
        <v>2</v>
      </c>
      <c r="BT203" s="7">
        <v>61</v>
      </c>
      <c r="BU203" s="7" t="s">
        <v>149</v>
      </c>
      <c r="BV203" s="7">
        <f>IFERROR(VLOOKUP(BU203,Dicionário!A:B,2,0),"Conferir")</f>
        <v>2</v>
      </c>
      <c r="BW203" s="7">
        <v>112</v>
      </c>
      <c r="BX203" s="7" t="s">
        <v>189</v>
      </c>
      <c r="BY203" s="11">
        <f>IFERROR(VLOOKUP(BX203,Dicionário!A:B,2,0),"Conferir")</f>
        <v>2</v>
      </c>
      <c r="BZ203" s="7" t="s">
        <v>151</v>
      </c>
      <c r="CA203" s="7">
        <v>0</v>
      </c>
      <c r="CB203" s="7" t="s">
        <v>148</v>
      </c>
      <c r="CC203" s="11">
        <f>IFERROR(VLOOKUP(CB203,Dicionário!A:B,2,0),"Conferir")</f>
        <v>2</v>
      </c>
      <c r="CD203" s="7">
        <v>0</v>
      </c>
      <c r="CE203" s="7">
        <v>120</v>
      </c>
      <c r="CF203" s="7" t="s">
        <v>301</v>
      </c>
      <c r="CG203" s="7">
        <f>IFERROR(VLOOKUP(CF203,Dicionário!A:B,2,0),"Conferir")</f>
        <v>2</v>
      </c>
      <c r="CH203" s="7">
        <v>200</v>
      </c>
      <c r="CI203" s="7" t="s">
        <v>225</v>
      </c>
      <c r="CJ203" s="7">
        <f>IFERROR(VLOOKUP(CI203,Dicionário!A:B,2,0),"Conferir")</f>
        <v>0</v>
      </c>
      <c r="CK203" s="7">
        <v>120</v>
      </c>
      <c r="CL203" s="7" t="s">
        <v>152</v>
      </c>
      <c r="CM203" s="11">
        <f>IFERROR(VLOOKUP(CL203,Dicionário!A:B,2,0),"Conferir")</f>
        <v>2</v>
      </c>
      <c r="CN203" s="7" t="s">
        <v>294</v>
      </c>
      <c r="CO203" s="7">
        <v>1</v>
      </c>
      <c r="CP203" s="7">
        <v>0</v>
      </c>
      <c r="CQ203" s="7">
        <v>0</v>
      </c>
      <c r="CR203" s="7" t="s">
        <v>148</v>
      </c>
      <c r="CS203" s="11">
        <f>IFERROR(VLOOKUP(CR203,Dicionário!A:B,2,0),"Conferir")</f>
        <v>2</v>
      </c>
      <c r="CT203" s="7">
        <v>0</v>
      </c>
      <c r="CU203" s="7" t="s">
        <v>148</v>
      </c>
      <c r="CV203" s="11">
        <f>IFERROR(VLOOKUP(CU203,Dicionário!A:B,2,0),"Conferir")</f>
        <v>2</v>
      </c>
      <c r="CW203" s="7">
        <v>0</v>
      </c>
      <c r="CX203" s="7" t="s">
        <v>148</v>
      </c>
      <c r="CY203" s="11">
        <f>IFERROR(VLOOKUP(CX203,Dicionário!A:B,2,0),"Conferir")</f>
        <v>2</v>
      </c>
      <c r="CZ203" s="12">
        <f t="shared" si="3"/>
        <v>0</v>
      </c>
      <c r="DA203" s="7">
        <v>0</v>
      </c>
      <c r="DB203" s="7" t="s">
        <v>148</v>
      </c>
      <c r="DC203" s="7">
        <f>IFERROR(VLOOKUP(DB203,Dicionário!A:B,2,0),"Conferir")</f>
        <v>2</v>
      </c>
      <c r="DE203" s="7" t="s">
        <v>156</v>
      </c>
      <c r="DF203" s="7" t="s">
        <v>156</v>
      </c>
      <c r="DG203" s="11">
        <f>IFERROR(VLOOKUP(DF203,Dicionário!A:B,2,0),"Conferir")</f>
        <v>1</v>
      </c>
      <c r="DH203" s="7" t="s">
        <v>175</v>
      </c>
      <c r="DJ203" s="7" t="s">
        <v>158</v>
      </c>
      <c r="DK203" s="11">
        <f>IFERROR(VLOOKUP(DJ203,Dicionário!A:B,2,0),"Conferir")</f>
        <v>2</v>
      </c>
      <c r="DL203" s="7" t="s">
        <v>237</v>
      </c>
      <c r="DM203" s="11">
        <f>IFERROR(VLOOKUP(DL203,Dicionário!A:B,2,0),"Conferir")</f>
        <v>1</v>
      </c>
      <c r="DN203" s="7" t="s">
        <v>177</v>
      </c>
      <c r="DO203" s="11">
        <f>IFERROR(VLOOKUP(DN203,Dicionário!A:B,2,0),"Conferir")</f>
        <v>5</v>
      </c>
      <c r="DP203" s="7" t="s">
        <v>127</v>
      </c>
      <c r="DQ203" s="11">
        <f>IFERROR(VLOOKUP(DP203,Dicionário!A:B,2,0),"Conferir")</f>
        <v>2</v>
      </c>
      <c r="DR203" s="7" t="s">
        <v>127</v>
      </c>
      <c r="DS203" s="11">
        <f>IFERROR(VLOOKUP(DR203,Dicionário!A:B,2,0),"Conferir")</f>
        <v>2</v>
      </c>
      <c r="DW203" s="7">
        <f t="shared" si="4"/>
        <v>2112</v>
      </c>
      <c r="DX203" s="7">
        <f t="shared" si="5"/>
        <v>1382</v>
      </c>
    </row>
    <row r="204" spans="1:128" ht="14" x14ac:dyDescent="0.15">
      <c r="A204" s="6">
        <v>44961.656851874999</v>
      </c>
      <c r="B204" s="7" t="s">
        <v>314</v>
      </c>
      <c r="C204" s="7" t="s">
        <v>1611</v>
      </c>
      <c r="D204" s="7" t="s">
        <v>126</v>
      </c>
      <c r="E204" s="7" t="s">
        <v>127</v>
      </c>
      <c r="F204" s="7" t="s">
        <v>127</v>
      </c>
      <c r="G204" s="7">
        <v>1</v>
      </c>
      <c r="H204" s="7" t="s">
        <v>128</v>
      </c>
      <c r="I204" s="7" t="s">
        <v>129</v>
      </c>
      <c r="J204" s="7" t="s">
        <v>131</v>
      </c>
      <c r="K204" s="7" t="s">
        <v>130</v>
      </c>
      <c r="L204" s="7" t="s">
        <v>1612</v>
      </c>
      <c r="M204" s="7">
        <v>2023010326</v>
      </c>
      <c r="N204" s="7" t="s">
        <v>1613</v>
      </c>
      <c r="O204" s="7">
        <v>11953599932</v>
      </c>
      <c r="P204" s="7">
        <v>677690460</v>
      </c>
      <c r="Q204" s="7">
        <v>53709366844</v>
      </c>
      <c r="R204" s="9">
        <v>38812</v>
      </c>
      <c r="S204" s="7">
        <v>2023</v>
      </c>
      <c r="T204" s="7">
        <v>17</v>
      </c>
      <c r="U204" s="7" t="s">
        <v>164</v>
      </c>
      <c r="V204" s="7" t="s">
        <v>136</v>
      </c>
      <c r="W204" s="7" t="s">
        <v>1614</v>
      </c>
      <c r="X204" s="8" t="s">
        <v>1615</v>
      </c>
      <c r="Y204" s="7" t="s">
        <v>139</v>
      </c>
      <c r="Z204" s="7" t="s">
        <v>140</v>
      </c>
      <c r="AA204" s="7" t="s">
        <v>167</v>
      </c>
      <c r="AB204" s="7" t="s">
        <v>142</v>
      </c>
      <c r="AD204" s="7">
        <v>4</v>
      </c>
      <c r="AE204" s="7">
        <v>3</v>
      </c>
      <c r="AF204" s="7">
        <f t="shared" si="0"/>
        <v>6</v>
      </c>
      <c r="AG204" s="7">
        <v>1</v>
      </c>
      <c r="AH204" s="7">
        <f t="shared" si="1"/>
        <v>7</v>
      </c>
      <c r="AI204" s="10" t="str">
        <f t="shared" si="2"/>
        <v>Ok</v>
      </c>
      <c r="AJ204" s="7" t="s">
        <v>222</v>
      </c>
      <c r="AK204" s="7">
        <v>0</v>
      </c>
      <c r="AL204" s="7" t="s">
        <v>145</v>
      </c>
      <c r="AM204" s="11">
        <f>IFERROR(VLOOKUP(AL204,Dicionário!A:B,2,0),"Conferir")</f>
        <v>2</v>
      </c>
      <c r="AN204" s="7">
        <v>600</v>
      </c>
      <c r="AO204" s="7" t="s">
        <v>267</v>
      </c>
      <c r="AP204" s="7">
        <f>IFERROR(VLOOKUP(AO204,Dicionário!A:B,2,0),"Conferir")</f>
        <v>0</v>
      </c>
      <c r="AQ204" s="7">
        <v>0</v>
      </c>
      <c r="AR204" s="7" t="s">
        <v>145</v>
      </c>
      <c r="AS204" s="11">
        <f>IFERROR(VLOOKUP(AR204,Dicionário!A:B,2,0),"Conferir")</f>
        <v>2</v>
      </c>
      <c r="AT204" s="7">
        <v>2000</v>
      </c>
      <c r="AU204" s="7" t="s">
        <v>223</v>
      </c>
      <c r="AV204" s="7">
        <f>IFERROR(VLOOKUP(AU204,Dicionário!A:B,2,0),"Conferir")</f>
        <v>2</v>
      </c>
      <c r="AW204" s="7">
        <v>0</v>
      </c>
      <c r="AX204" s="7">
        <v>0</v>
      </c>
      <c r="AY204" s="7" t="s">
        <v>145</v>
      </c>
      <c r="AZ204" s="11">
        <f>IFERROR(VLOOKUP(AY204,Dicionário!A:B,2,0),"Conferir")</f>
        <v>2</v>
      </c>
      <c r="BA204" s="7">
        <v>0</v>
      </c>
      <c r="BB204" s="7" t="s">
        <v>145</v>
      </c>
      <c r="BC204" s="7">
        <f>IFERROR(VLOOKUP(BB204,Dicionário!A:B,2,0),"Conferir")</f>
        <v>2</v>
      </c>
      <c r="BD204" s="7">
        <v>0</v>
      </c>
      <c r="BE204" s="7" t="s">
        <v>145</v>
      </c>
      <c r="BF204" s="11">
        <f>IFERROR(VLOOKUP(BE204,Dicionário!A:B,2,0),"Conferir")</f>
        <v>2</v>
      </c>
      <c r="BH204" s="7">
        <v>0</v>
      </c>
      <c r="BI204" s="7" t="s">
        <v>532</v>
      </c>
      <c r="BJ204" s="11">
        <f>IFERROR(VLOOKUP(BI204,Dicionário!$A:$B,2,0),"Conferir")</f>
        <v>4</v>
      </c>
      <c r="BK204" s="7">
        <v>0</v>
      </c>
      <c r="BL204" s="7" t="s">
        <v>329</v>
      </c>
      <c r="BM204" s="11">
        <f>IFERROR(VLOOKUP(BL204,Dicionário!A:B,2,0),"Conferir")</f>
        <v>2</v>
      </c>
      <c r="BN204" s="7">
        <v>0</v>
      </c>
      <c r="BO204" s="7" t="s">
        <v>212</v>
      </c>
      <c r="BP204" s="7">
        <f>IFERROR(VLOOKUP(BO204,Dicionário!A:B,2,0),"Conferir")</f>
        <v>2</v>
      </c>
      <c r="BQ204" s="7">
        <v>76</v>
      </c>
      <c r="BR204" s="7" t="s">
        <v>149</v>
      </c>
      <c r="BS204" s="11">
        <f>IFERROR(VLOOKUP(BR204,Dicionário!A:B,2,0),"Conferir")</f>
        <v>2</v>
      </c>
      <c r="BT204" s="7">
        <v>204</v>
      </c>
      <c r="BU204" s="7" t="s">
        <v>149</v>
      </c>
      <c r="BV204" s="7">
        <f>IFERROR(VLOOKUP(BU204,Dicionário!A:B,2,0),"Conferir")</f>
        <v>2</v>
      </c>
      <c r="BW204" s="7">
        <v>0</v>
      </c>
      <c r="BX204" s="7" t="s">
        <v>148</v>
      </c>
      <c r="BY204" s="11">
        <f>IFERROR(VLOOKUP(BX204,Dicionário!A:B,2,0),"Conferir")</f>
        <v>2</v>
      </c>
      <c r="BZ204" s="7" t="s">
        <v>170</v>
      </c>
      <c r="CA204" s="7">
        <v>94</v>
      </c>
      <c r="CB204" s="7" t="s">
        <v>190</v>
      </c>
      <c r="CC204" s="11">
        <f>IFERROR(VLOOKUP(CB204,Dicionário!A:B,2,0),"Conferir")</f>
        <v>2</v>
      </c>
      <c r="CD204" s="7">
        <v>400</v>
      </c>
      <c r="CE204" s="7">
        <v>0</v>
      </c>
      <c r="CF204" s="7" t="s">
        <v>148</v>
      </c>
      <c r="CG204" s="7">
        <f>IFERROR(VLOOKUP(CF204,Dicionário!A:B,2,0),"Conferir")</f>
        <v>2</v>
      </c>
      <c r="CH204" s="7">
        <v>0</v>
      </c>
      <c r="CI204" s="7" t="s">
        <v>148</v>
      </c>
      <c r="CJ204" s="7">
        <f>IFERROR(VLOOKUP(CI204,Dicionário!A:B,2,0),"Conferir")</f>
        <v>2</v>
      </c>
      <c r="CK204" s="7">
        <v>240</v>
      </c>
      <c r="CL204" s="7" t="s">
        <v>152</v>
      </c>
      <c r="CM204" s="11">
        <f>IFERROR(VLOOKUP(CL204,Dicionário!A:B,2,0),"Conferir")</f>
        <v>2</v>
      </c>
      <c r="CO204" s="7">
        <v>0</v>
      </c>
      <c r="CP204" s="7">
        <v>0</v>
      </c>
      <c r="CQ204" s="7">
        <v>0</v>
      </c>
      <c r="CR204" s="7" t="s">
        <v>148</v>
      </c>
      <c r="CS204" s="11">
        <f>IFERROR(VLOOKUP(CR204,Dicionário!A:B,2,0),"Conferir")</f>
        <v>2</v>
      </c>
      <c r="CT204" s="7">
        <v>0</v>
      </c>
      <c r="CU204" s="7" t="s">
        <v>148</v>
      </c>
      <c r="CV204" s="11">
        <f>IFERROR(VLOOKUP(CU204,Dicionário!A:B,2,0),"Conferir")</f>
        <v>2</v>
      </c>
      <c r="CW204" s="7">
        <v>0</v>
      </c>
      <c r="CX204" s="7" t="s">
        <v>148</v>
      </c>
      <c r="CY204" s="11">
        <f>IFERROR(VLOOKUP(CX204,Dicionário!A:B,2,0),"Conferir")</f>
        <v>2</v>
      </c>
      <c r="CZ204" s="12">
        <f t="shared" si="3"/>
        <v>0</v>
      </c>
      <c r="DA204" s="7">
        <v>0</v>
      </c>
      <c r="DB204" s="7" t="s">
        <v>148</v>
      </c>
      <c r="DC204" s="7">
        <f>IFERROR(VLOOKUP(DB204,Dicionário!A:B,2,0),"Conferir")</f>
        <v>2</v>
      </c>
      <c r="DE204" s="7" t="s">
        <v>379</v>
      </c>
      <c r="DF204" s="7" t="s">
        <v>417</v>
      </c>
      <c r="DG204" s="11">
        <f>IFERROR(VLOOKUP(DF204,Dicionário!A:B,2,0),"Conferir")</f>
        <v>3</v>
      </c>
      <c r="DH204" s="7" t="s">
        <v>157</v>
      </c>
      <c r="DJ204" s="7" t="s">
        <v>158</v>
      </c>
      <c r="DK204" s="11">
        <f>IFERROR(VLOOKUP(DJ204,Dicionário!A:B,2,0),"Conferir")</f>
        <v>2</v>
      </c>
      <c r="DL204" s="7" t="s">
        <v>177</v>
      </c>
      <c r="DM204" s="11">
        <f>IFERROR(VLOOKUP(DL204,Dicionário!A:B,2,0),"Conferir")</f>
        <v>5</v>
      </c>
      <c r="DN204" s="7" t="s">
        <v>177</v>
      </c>
      <c r="DO204" s="11">
        <f>IFERROR(VLOOKUP(DN204,Dicionário!A:B,2,0),"Conferir")</f>
        <v>5</v>
      </c>
      <c r="DP204" s="7" t="s">
        <v>127</v>
      </c>
      <c r="DQ204" s="11">
        <f>IFERROR(VLOOKUP(DP204,Dicionário!A:B,2,0),"Conferir")</f>
        <v>2</v>
      </c>
      <c r="DR204" s="7" t="s">
        <v>127</v>
      </c>
      <c r="DS204" s="11">
        <f>IFERROR(VLOOKUP(DR204,Dicionário!A:B,2,0),"Conferir")</f>
        <v>2</v>
      </c>
      <c r="DW204" s="7">
        <f t="shared" si="4"/>
        <v>2600</v>
      </c>
      <c r="DX204" s="7">
        <f t="shared" si="5"/>
        <v>1014</v>
      </c>
    </row>
    <row r="205" spans="1:128" ht="14" x14ac:dyDescent="0.15">
      <c r="A205" s="6">
        <v>44968.707942499997</v>
      </c>
      <c r="B205" s="7" t="s">
        <v>314</v>
      </c>
      <c r="C205" s="7" t="s">
        <v>1616</v>
      </c>
      <c r="D205" s="7" t="s">
        <v>126</v>
      </c>
      <c r="E205" s="7" t="s">
        <v>127</v>
      </c>
      <c r="F205" s="7" t="s">
        <v>127</v>
      </c>
      <c r="G205" s="7">
        <v>1</v>
      </c>
      <c r="H205" s="7" t="s">
        <v>128</v>
      </c>
      <c r="I205" s="7" t="s">
        <v>129</v>
      </c>
      <c r="J205" s="7" t="s">
        <v>131</v>
      </c>
      <c r="K205" s="7" t="s">
        <v>130</v>
      </c>
      <c r="L205" s="7" t="s">
        <v>1617</v>
      </c>
      <c r="M205" s="7">
        <v>2023010327</v>
      </c>
      <c r="N205" s="7" t="s">
        <v>1618</v>
      </c>
      <c r="O205" s="7">
        <v>11945308320</v>
      </c>
      <c r="P205" s="7">
        <v>396938024</v>
      </c>
      <c r="Q205" s="7">
        <v>48435885801</v>
      </c>
      <c r="R205" s="9">
        <v>38419</v>
      </c>
      <c r="S205" s="7">
        <v>2023</v>
      </c>
      <c r="T205" s="7">
        <v>18</v>
      </c>
      <c r="U205" s="7" t="s">
        <v>255</v>
      </c>
      <c r="V205" s="7" t="s">
        <v>136</v>
      </c>
      <c r="W205" s="7" t="s">
        <v>1619</v>
      </c>
      <c r="X205" s="8" t="s">
        <v>1620</v>
      </c>
      <c r="Y205" s="7" t="s">
        <v>139</v>
      </c>
      <c r="Z205" s="7" t="s">
        <v>140</v>
      </c>
      <c r="AA205" s="7" t="s">
        <v>167</v>
      </c>
      <c r="AB205" s="7" t="s">
        <v>142</v>
      </c>
      <c r="AD205" s="7">
        <v>3</v>
      </c>
      <c r="AE205" s="7">
        <v>3</v>
      </c>
      <c r="AF205" s="7">
        <f t="shared" si="0"/>
        <v>6</v>
      </c>
      <c r="AG205" s="7">
        <v>0</v>
      </c>
      <c r="AH205" s="7">
        <f t="shared" si="1"/>
        <v>6</v>
      </c>
      <c r="AI205" s="10" t="str">
        <f t="shared" si="2"/>
        <v>Ok</v>
      </c>
      <c r="AJ205" s="7" t="s">
        <v>143</v>
      </c>
      <c r="AK205" s="7">
        <v>0</v>
      </c>
      <c r="AL205" s="7" t="s">
        <v>145</v>
      </c>
      <c r="AM205" s="11">
        <f>IFERROR(VLOOKUP(AL205,Dicionário!A:B,2,0),"Conferir")</f>
        <v>2</v>
      </c>
      <c r="AN205" s="7">
        <v>0</v>
      </c>
      <c r="AO205" s="7" t="s">
        <v>145</v>
      </c>
      <c r="AP205" s="7">
        <f>IFERROR(VLOOKUP(AO205,Dicionário!A:B,2,0),"Conferir")</f>
        <v>2</v>
      </c>
      <c r="AQ205" s="7">
        <v>903</v>
      </c>
      <c r="AR205" s="7" t="s">
        <v>144</v>
      </c>
      <c r="AS205" s="11">
        <f>IFERROR(VLOOKUP(AR205,Dicionário!A:B,2,0),"Conferir")</f>
        <v>2</v>
      </c>
      <c r="AT205" s="7">
        <v>0</v>
      </c>
      <c r="AU205" s="7" t="s">
        <v>145</v>
      </c>
      <c r="AV205" s="7">
        <f>IFERROR(VLOOKUP(AU205,Dicionário!A:B,2,0),"Conferir")</f>
        <v>2</v>
      </c>
      <c r="AW205" s="7">
        <v>0</v>
      </c>
      <c r="AX205" s="7">
        <v>341.66666666666669</v>
      </c>
      <c r="AY205" s="7" t="s">
        <v>145</v>
      </c>
      <c r="AZ205" s="11">
        <f>IFERROR(VLOOKUP(AY205,Dicionário!A:B,2,0),"Conferir")</f>
        <v>2</v>
      </c>
      <c r="BA205" s="7">
        <v>0</v>
      </c>
      <c r="BB205" s="7" t="s">
        <v>145</v>
      </c>
      <c r="BC205" s="7">
        <f>IFERROR(VLOOKUP(BB205,Dicionário!A:B,2,0),"Conferir")</f>
        <v>2</v>
      </c>
      <c r="BD205" s="7">
        <v>0</v>
      </c>
      <c r="BE205" s="7" t="s">
        <v>145</v>
      </c>
      <c r="BF205" s="11">
        <f>IFERROR(VLOOKUP(BE205,Dicionário!A:B,2,0),"Conferir")</f>
        <v>2</v>
      </c>
      <c r="BH205" s="7">
        <v>0</v>
      </c>
      <c r="BI205" s="7" t="s">
        <v>146</v>
      </c>
      <c r="BJ205" s="11">
        <f>IFERROR(VLOOKUP(BI205,Dicionário!$A:$B,2,0),"Conferir")</f>
        <v>2</v>
      </c>
      <c r="BK205" s="7">
        <v>1400</v>
      </c>
      <c r="BL205" s="7" t="s">
        <v>202</v>
      </c>
      <c r="BM205" s="11">
        <f>IFERROR(VLOOKUP(BL205,Dicionário!A:B,2,0),"Conferir")</f>
        <v>2</v>
      </c>
      <c r="BN205" s="7">
        <v>0</v>
      </c>
      <c r="BO205" s="7" t="s">
        <v>148</v>
      </c>
      <c r="BP205" s="7">
        <f>IFERROR(VLOOKUP(BO205,Dicionário!A:B,2,0),"Conferir")</f>
        <v>2</v>
      </c>
      <c r="BQ205" s="7">
        <v>297</v>
      </c>
      <c r="BR205" s="7" t="s">
        <v>149</v>
      </c>
      <c r="BS205" s="11">
        <f>IFERROR(VLOOKUP(BR205,Dicionário!A:B,2,0),"Conferir")</f>
        <v>2</v>
      </c>
      <c r="BT205" s="7">
        <v>211</v>
      </c>
      <c r="BU205" s="7" t="s">
        <v>149</v>
      </c>
      <c r="BV205" s="7">
        <f>IFERROR(VLOOKUP(BU205,Dicionário!A:B,2,0),"Conferir")</f>
        <v>2</v>
      </c>
      <c r="BW205" s="7">
        <v>0</v>
      </c>
      <c r="BX205" s="7" t="s">
        <v>148</v>
      </c>
      <c r="BY205" s="11">
        <f>IFERROR(VLOOKUP(BX205,Dicionário!A:B,2,0),"Conferir")</f>
        <v>2</v>
      </c>
      <c r="BZ205" s="7" t="s">
        <v>170</v>
      </c>
      <c r="CA205" s="7">
        <v>82</v>
      </c>
      <c r="CB205" s="7" t="s">
        <v>190</v>
      </c>
      <c r="CC205" s="11">
        <f>IFERROR(VLOOKUP(CB205,Dicionário!A:B,2,0),"Conferir")</f>
        <v>2</v>
      </c>
      <c r="CD205" s="7">
        <v>250</v>
      </c>
      <c r="CE205" s="7">
        <v>0</v>
      </c>
      <c r="CF205" s="7" t="s">
        <v>148</v>
      </c>
      <c r="CG205" s="7">
        <f>IFERROR(VLOOKUP(CF205,Dicionário!A:B,2,0),"Conferir")</f>
        <v>2</v>
      </c>
      <c r="CH205" s="7">
        <v>0</v>
      </c>
      <c r="CI205" s="7" t="s">
        <v>148</v>
      </c>
      <c r="CJ205" s="7">
        <f>IFERROR(VLOOKUP(CI205,Dicionário!A:B,2,0),"Conferir")</f>
        <v>2</v>
      </c>
      <c r="CK205" s="7">
        <v>450</v>
      </c>
      <c r="CL205" s="7" t="s">
        <v>192</v>
      </c>
      <c r="CM205" s="11">
        <f>IFERROR(VLOOKUP(CL205,Dicionário!A:B,2,0),"Conferir")</f>
        <v>0</v>
      </c>
      <c r="CO205" s="7">
        <v>1</v>
      </c>
      <c r="CP205" s="7">
        <v>1</v>
      </c>
      <c r="CQ205" s="7">
        <v>0</v>
      </c>
      <c r="CR205" s="7" t="s">
        <v>148</v>
      </c>
      <c r="CS205" s="11">
        <f>IFERROR(VLOOKUP(CR205,Dicionário!A:B,2,0),"Conferir")</f>
        <v>2</v>
      </c>
      <c r="CT205" s="7">
        <v>0</v>
      </c>
      <c r="CU205" s="7" t="s">
        <v>247</v>
      </c>
      <c r="CV205" s="11">
        <f>IFERROR(VLOOKUP(CU205,Dicionário!A:B,2,0),"Conferir")</f>
        <v>2</v>
      </c>
      <c r="CW205" s="7">
        <v>4100</v>
      </c>
      <c r="CX205" s="7" t="s">
        <v>247</v>
      </c>
      <c r="CY205" s="11">
        <f>IFERROR(VLOOKUP(CX205,Dicionário!A:B,2,0),"Conferir")</f>
        <v>2</v>
      </c>
      <c r="CZ205" s="12">
        <f t="shared" si="3"/>
        <v>341.66666666666669</v>
      </c>
      <c r="DA205" s="7">
        <v>5991</v>
      </c>
      <c r="DB205" s="7" t="s">
        <v>247</v>
      </c>
      <c r="DC205" s="7">
        <f>IFERROR(VLOOKUP(DB205,Dicionário!A:B,2,0),"Conferir")</f>
        <v>2</v>
      </c>
      <c r="DE205" s="7" t="s">
        <v>236</v>
      </c>
      <c r="DF205" s="7" t="s">
        <v>156</v>
      </c>
      <c r="DG205" s="11">
        <f>IFERROR(VLOOKUP(DF205,Dicionário!A:B,2,0),"Conferir")</f>
        <v>1</v>
      </c>
      <c r="DH205" s="7" t="s">
        <v>157</v>
      </c>
      <c r="DJ205" s="7" t="s">
        <v>158</v>
      </c>
      <c r="DK205" s="11">
        <f>IFERROR(VLOOKUP(DJ205,Dicionário!A:B,2,0),"Conferir")</f>
        <v>2</v>
      </c>
      <c r="DL205" s="7" t="s">
        <v>237</v>
      </c>
      <c r="DM205" s="11">
        <f>IFERROR(VLOOKUP(DL205,Dicionário!A:B,2,0),"Conferir")</f>
        <v>1</v>
      </c>
      <c r="DN205" s="7" t="s">
        <v>177</v>
      </c>
      <c r="DO205" s="11">
        <f>IFERROR(VLOOKUP(DN205,Dicionário!A:B,2,0),"Conferir")</f>
        <v>5</v>
      </c>
      <c r="DP205" s="7" t="s">
        <v>127</v>
      </c>
      <c r="DQ205" s="11">
        <f>IFERROR(VLOOKUP(DP205,Dicionário!A:B,2,0),"Conferir")</f>
        <v>2</v>
      </c>
      <c r="DR205" s="7" t="s">
        <v>127</v>
      </c>
      <c r="DS205" s="11">
        <f>IFERROR(VLOOKUP(DR205,Dicionário!A:B,2,0),"Conferir")</f>
        <v>2</v>
      </c>
      <c r="DW205" s="7">
        <f t="shared" si="4"/>
        <v>903</v>
      </c>
      <c r="DX205" s="7">
        <f t="shared" si="5"/>
        <v>2690</v>
      </c>
    </row>
    <row r="206" spans="1:128" ht="14" x14ac:dyDescent="0.15">
      <c r="A206" s="6">
        <v>44961.62903950231</v>
      </c>
      <c r="B206" s="7" t="s">
        <v>336</v>
      </c>
      <c r="C206" s="7" t="s">
        <v>1621</v>
      </c>
      <c r="D206" s="7" t="s">
        <v>126</v>
      </c>
      <c r="E206" s="7" t="s">
        <v>127</v>
      </c>
      <c r="F206" s="7" t="s">
        <v>127</v>
      </c>
      <c r="G206" s="7">
        <v>2</v>
      </c>
      <c r="H206" s="7">
        <v>1</v>
      </c>
      <c r="I206" s="7" t="s">
        <v>129</v>
      </c>
      <c r="J206" s="7" t="s">
        <v>131</v>
      </c>
      <c r="K206" s="7" t="s">
        <v>130</v>
      </c>
      <c r="L206" s="7" t="s">
        <v>1622</v>
      </c>
      <c r="M206" s="7">
        <v>2023010328</v>
      </c>
      <c r="N206" s="7" t="s">
        <v>1623</v>
      </c>
      <c r="O206" s="7">
        <v>11947817813</v>
      </c>
      <c r="P206" s="7">
        <v>554722811</v>
      </c>
      <c r="Q206" s="7">
        <v>44131636808</v>
      </c>
      <c r="R206" s="9">
        <v>38409</v>
      </c>
      <c r="S206" s="7">
        <v>2022</v>
      </c>
      <c r="T206" s="7">
        <v>18</v>
      </c>
      <c r="U206" s="7" t="s">
        <v>164</v>
      </c>
      <c r="V206" s="7" t="s">
        <v>136</v>
      </c>
      <c r="W206" s="7" t="s">
        <v>1624</v>
      </c>
      <c r="X206" s="8" t="s">
        <v>1625</v>
      </c>
      <c r="Y206" s="7" t="s">
        <v>139</v>
      </c>
      <c r="Z206" s="7" t="s">
        <v>140</v>
      </c>
      <c r="AA206" s="7" t="s">
        <v>167</v>
      </c>
      <c r="AB206" s="7" t="s">
        <v>142</v>
      </c>
      <c r="AD206" s="7">
        <v>3</v>
      </c>
      <c r="AE206" s="7">
        <v>3</v>
      </c>
      <c r="AF206" s="7">
        <f t="shared" si="0"/>
        <v>6</v>
      </c>
      <c r="AH206" s="7">
        <f t="shared" si="1"/>
        <v>6</v>
      </c>
      <c r="AI206" s="10" t="str">
        <f t="shared" si="2"/>
        <v>Ok</v>
      </c>
      <c r="AJ206" s="7" t="s">
        <v>222</v>
      </c>
      <c r="AK206" s="7">
        <v>0</v>
      </c>
      <c r="AL206" s="7" t="s">
        <v>145</v>
      </c>
      <c r="AM206" s="11">
        <f>IFERROR(VLOOKUP(AL206,Dicionário!A:B,2,0),"Conferir")</f>
        <v>2</v>
      </c>
      <c r="AN206" s="7">
        <v>0</v>
      </c>
      <c r="AO206" s="7" t="s">
        <v>145</v>
      </c>
      <c r="AP206" s="7">
        <f>IFERROR(VLOOKUP(AO206,Dicionário!A:B,2,0),"Conferir")</f>
        <v>2</v>
      </c>
      <c r="AQ206" s="7">
        <v>2000</v>
      </c>
      <c r="AR206" s="7" t="s">
        <v>223</v>
      </c>
      <c r="AS206" s="11">
        <f>IFERROR(VLOOKUP(AR206,Dicionário!A:B,2,0),"Conferir")</f>
        <v>2</v>
      </c>
      <c r="AT206" s="7">
        <v>0</v>
      </c>
      <c r="AU206" s="7" t="s">
        <v>145</v>
      </c>
      <c r="AV206" s="7">
        <f>IFERROR(VLOOKUP(AU206,Dicionário!A:B,2,0),"Conferir")</f>
        <v>2</v>
      </c>
      <c r="AW206" s="7">
        <v>0</v>
      </c>
      <c r="AX206" s="7">
        <v>0</v>
      </c>
      <c r="AY206" s="7" t="s">
        <v>145</v>
      </c>
      <c r="AZ206" s="11">
        <f>IFERROR(VLOOKUP(AY206,Dicionário!A:B,2,0),"Conferir")</f>
        <v>2</v>
      </c>
      <c r="BA206" s="7">
        <v>300</v>
      </c>
      <c r="BB206" s="7" t="s">
        <v>234</v>
      </c>
      <c r="BC206" s="7">
        <f>IFERROR(VLOOKUP(BB206,Dicionário!A:B,2,0),"Conferir")</f>
        <v>0</v>
      </c>
      <c r="BD206" s="7">
        <v>600</v>
      </c>
      <c r="BE206" s="7" t="s">
        <v>234</v>
      </c>
      <c r="BF206" s="11">
        <f>IFERROR(VLOOKUP(BE206,Dicionário!A:B,2,0),"Conferir")</f>
        <v>0</v>
      </c>
      <c r="BH206" s="7">
        <v>0</v>
      </c>
      <c r="BI206" s="7" t="s">
        <v>146</v>
      </c>
      <c r="BJ206" s="11">
        <f>IFERROR(VLOOKUP(BI206,Dicionário!$A:$B,2,0),"Conferir")</f>
        <v>2</v>
      </c>
      <c r="BK206" s="7">
        <v>700</v>
      </c>
      <c r="BL206" s="7" t="s">
        <v>202</v>
      </c>
      <c r="BM206" s="11">
        <f>IFERROR(VLOOKUP(BL206,Dicionário!A:B,2,0),"Conferir")</f>
        <v>2</v>
      </c>
      <c r="BN206" s="7">
        <v>0</v>
      </c>
      <c r="BO206" s="7" t="s">
        <v>476</v>
      </c>
      <c r="BP206" s="7">
        <f>IFERROR(VLOOKUP(BO206,Dicionário!A:B,2,0),"Conferir")</f>
        <v>2</v>
      </c>
      <c r="BQ206" s="7">
        <v>84</v>
      </c>
      <c r="BR206" s="7" t="s">
        <v>149</v>
      </c>
      <c r="BS206" s="11">
        <f>IFERROR(VLOOKUP(BR206,Dicionário!A:B,2,0),"Conferir")</f>
        <v>2</v>
      </c>
      <c r="BT206" s="7">
        <v>319</v>
      </c>
      <c r="BU206" s="7" t="s">
        <v>149</v>
      </c>
      <c r="BV206" s="7">
        <f>IFERROR(VLOOKUP(BU206,Dicionário!A:B,2,0),"Conferir")</f>
        <v>2</v>
      </c>
      <c r="BW206" s="7">
        <v>0</v>
      </c>
      <c r="BX206" s="7" t="s">
        <v>148</v>
      </c>
      <c r="BY206" s="11">
        <f>IFERROR(VLOOKUP(BX206,Dicionário!A:B,2,0),"Conferir")</f>
        <v>2</v>
      </c>
      <c r="BZ206" s="7" t="s">
        <v>214</v>
      </c>
      <c r="CA206" s="7">
        <v>90</v>
      </c>
      <c r="CB206" s="7" t="s">
        <v>190</v>
      </c>
      <c r="CC206" s="11">
        <f>IFERROR(VLOOKUP(CB206,Dicionário!A:B,2,0),"Conferir")</f>
        <v>2</v>
      </c>
      <c r="CD206" s="7">
        <v>120</v>
      </c>
      <c r="CE206" s="7">
        <v>0</v>
      </c>
      <c r="CF206" s="7" t="s">
        <v>148</v>
      </c>
      <c r="CG206" s="7">
        <f>IFERROR(VLOOKUP(CF206,Dicionário!A:B,2,0),"Conferir")</f>
        <v>2</v>
      </c>
      <c r="CH206" s="7">
        <v>0</v>
      </c>
      <c r="CI206" s="7" t="s">
        <v>148</v>
      </c>
      <c r="CJ206" s="7">
        <f>IFERROR(VLOOKUP(CI206,Dicionário!A:B,2,0),"Conferir")</f>
        <v>2</v>
      </c>
      <c r="CK206" s="7">
        <v>190</v>
      </c>
      <c r="CL206" s="7" t="s">
        <v>152</v>
      </c>
      <c r="CM206" s="11">
        <f>IFERROR(VLOOKUP(CL206,Dicionário!A:B,2,0),"Conferir")</f>
        <v>2</v>
      </c>
      <c r="CN206" s="7" t="s">
        <v>1574</v>
      </c>
      <c r="CO206" s="7">
        <v>0</v>
      </c>
      <c r="CP206" s="7">
        <v>0</v>
      </c>
      <c r="CQ206" s="7">
        <v>0</v>
      </c>
      <c r="CR206" s="7" t="s">
        <v>148</v>
      </c>
      <c r="CS206" s="11">
        <f>IFERROR(VLOOKUP(CR206,Dicionário!A:B,2,0),"Conferir")</f>
        <v>2</v>
      </c>
      <c r="CT206" s="7">
        <v>0</v>
      </c>
      <c r="CU206" s="7" t="s">
        <v>148</v>
      </c>
      <c r="CV206" s="11">
        <f>IFERROR(VLOOKUP(CU206,Dicionário!A:B,2,0),"Conferir")</f>
        <v>2</v>
      </c>
      <c r="CW206" s="7">
        <v>0</v>
      </c>
      <c r="CX206" s="7" t="s">
        <v>148</v>
      </c>
      <c r="CY206" s="11">
        <f>IFERROR(VLOOKUP(CX206,Dicionário!A:B,2,0),"Conferir")</f>
        <v>2</v>
      </c>
      <c r="CZ206" s="12">
        <f t="shared" si="3"/>
        <v>0</v>
      </c>
      <c r="DA206" s="7">
        <v>0</v>
      </c>
      <c r="DB206" s="7" t="s">
        <v>148</v>
      </c>
      <c r="DC206" s="7">
        <f>IFERROR(VLOOKUP(DB206,Dicionário!A:B,2,0),"Conferir")</f>
        <v>2</v>
      </c>
      <c r="DE206" s="7" t="s">
        <v>236</v>
      </c>
      <c r="DF206" s="7" t="s">
        <v>379</v>
      </c>
      <c r="DG206" s="11">
        <f>IFERROR(VLOOKUP(DF206,Dicionário!A:B,2,0),"Conferir")</f>
        <v>2</v>
      </c>
      <c r="DH206" s="7" t="s">
        <v>175</v>
      </c>
      <c r="DI206" s="7" t="s">
        <v>418</v>
      </c>
      <c r="DJ206" s="7" t="s">
        <v>158</v>
      </c>
      <c r="DK206" s="11">
        <f>IFERROR(VLOOKUP(DJ206,Dicionário!A:B,2,0),"Conferir")</f>
        <v>2</v>
      </c>
      <c r="DL206" s="7" t="s">
        <v>237</v>
      </c>
      <c r="DM206" s="11">
        <f>IFERROR(VLOOKUP(DL206,Dicionário!A:B,2,0),"Conferir")</f>
        <v>1</v>
      </c>
      <c r="DN206" s="7" t="s">
        <v>177</v>
      </c>
      <c r="DO206" s="11">
        <f>IFERROR(VLOOKUP(DN206,Dicionário!A:B,2,0),"Conferir")</f>
        <v>5</v>
      </c>
      <c r="DP206" s="7" t="s">
        <v>127</v>
      </c>
      <c r="DQ206" s="11">
        <f>IFERROR(VLOOKUP(DP206,Dicionário!A:B,2,0),"Conferir")</f>
        <v>2</v>
      </c>
      <c r="DR206" s="7" t="s">
        <v>127</v>
      </c>
      <c r="DS206" s="11">
        <f>IFERROR(VLOOKUP(DR206,Dicionário!A:B,2,0),"Conferir")</f>
        <v>2</v>
      </c>
      <c r="DW206" s="7">
        <f t="shared" si="4"/>
        <v>2900</v>
      </c>
      <c r="DX206" s="7">
        <f t="shared" si="5"/>
        <v>1503</v>
      </c>
    </row>
    <row r="207" spans="1:128" ht="14" x14ac:dyDescent="0.15">
      <c r="A207" s="6">
        <v>44960.722308344906</v>
      </c>
      <c r="B207" s="7" t="s">
        <v>216</v>
      </c>
      <c r="C207" s="7" t="s">
        <v>1626</v>
      </c>
      <c r="D207" s="7" t="s">
        <v>126</v>
      </c>
      <c r="E207" s="7" t="s">
        <v>127</v>
      </c>
      <c r="F207" s="7" t="s">
        <v>1627</v>
      </c>
      <c r="G207" s="7" t="s">
        <v>128</v>
      </c>
      <c r="H207" s="7" t="s">
        <v>128</v>
      </c>
      <c r="I207" s="7" t="s">
        <v>129</v>
      </c>
      <c r="J207" s="7" t="s">
        <v>131</v>
      </c>
      <c r="K207" s="7" t="s">
        <v>130</v>
      </c>
      <c r="L207" s="7" t="s">
        <v>1628</v>
      </c>
      <c r="M207" s="7">
        <v>2023010329</v>
      </c>
      <c r="N207" s="7" t="s">
        <v>1629</v>
      </c>
      <c r="O207" s="7">
        <v>11960731777</v>
      </c>
      <c r="P207" s="7">
        <v>548103471</v>
      </c>
      <c r="Q207" s="7">
        <v>52417597861</v>
      </c>
      <c r="R207" s="9">
        <v>38792</v>
      </c>
      <c r="S207" s="7">
        <v>2023</v>
      </c>
      <c r="T207" s="7">
        <v>17</v>
      </c>
      <c r="U207" s="7" t="s">
        <v>255</v>
      </c>
      <c r="V207" s="7" t="s">
        <v>136</v>
      </c>
      <c r="W207" s="7" t="s">
        <v>1630</v>
      </c>
      <c r="X207" s="8" t="s">
        <v>1631</v>
      </c>
      <c r="Y207" s="7" t="s">
        <v>139</v>
      </c>
      <c r="Z207" s="7" t="s">
        <v>140</v>
      </c>
      <c r="AA207" s="7" t="s">
        <v>167</v>
      </c>
      <c r="AB207" s="7" t="s">
        <v>142</v>
      </c>
      <c r="AD207" s="7">
        <v>2</v>
      </c>
      <c r="AE207" s="7">
        <v>2</v>
      </c>
      <c r="AF207" s="7">
        <f t="shared" si="0"/>
        <v>4</v>
      </c>
      <c r="AH207" s="7">
        <f t="shared" si="1"/>
        <v>4</v>
      </c>
      <c r="AI207" s="10" t="str">
        <f t="shared" si="2"/>
        <v>Ok</v>
      </c>
      <c r="AJ207" s="7" t="s">
        <v>143</v>
      </c>
      <c r="AK207" s="7">
        <v>0</v>
      </c>
      <c r="AL207" s="7" t="s">
        <v>145</v>
      </c>
      <c r="AM207" s="11">
        <f>IFERROR(VLOOKUP(AL207,Dicionário!A:B,2,0),"Conferir")</f>
        <v>2</v>
      </c>
      <c r="AN207" s="7">
        <v>0</v>
      </c>
      <c r="AO207" s="7" t="s">
        <v>145</v>
      </c>
      <c r="AP207" s="7">
        <f>IFERROR(VLOOKUP(AO207,Dicionário!A:B,2,0),"Conferir")</f>
        <v>2</v>
      </c>
      <c r="AQ207" s="7">
        <v>2942</v>
      </c>
      <c r="AR207" s="7" t="s">
        <v>144</v>
      </c>
      <c r="AS207" s="11">
        <f>IFERROR(VLOOKUP(AR207,Dicionário!A:B,2,0),"Conferir")</f>
        <v>2</v>
      </c>
      <c r="AT207" s="7">
        <v>0</v>
      </c>
      <c r="AU207" s="7" t="s">
        <v>145</v>
      </c>
      <c r="AV207" s="7">
        <f>IFERROR(VLOOKUP(AU207,Dicionário!A:B,2,0),"Conferir")</f>
        <v>2</v>
      </c>
      <c r="AW207" s="7">
        <v>0</v>
      </c>
      <c r="AX207" s="7">
        <v>18.416666666666668</v>
      </c>
      <c r="AY207" s="7" t="s">
        <v>145</v>
      </c>
      <c r="AZ207" s="11">
        <f>IFERROR(VLOOKUP(AY207,Dicionário!A:B,2,0),"Conferir")</f>
        <v>2</v>
      </c>
      <c r="BA207" s="7">
        <v>0</v>
      </c>
      <c r="BB207" s="7" t="s">
        <v>145</v>
      </c>
      <c r="BC207" s="7">
        <f>IFERROR(VLOOKUP(BB207,Dicionário!A:B,2,0),"Conferir")</f>
        <v>2</v>
      </c>
      <c r="BD207" s="7">
        <v>350</v>
      </c>
      <c r="BE207" s="7" t="s">
        <v>145</v>
      </c>
      <c r="BF207" s="11">
        <f>IFERROR(VLOOKUP(BE207,Dicionário!A:B,2,0),"Conferir")</f>
        <v>2</v>
      </c>
      <c r="BH207" s="7">
        <v>0</v>
      </c>
      <c r="BI207" s="7" t="s">
        <v>186</v>
      </c>
      <c r="BJ207" s="11">
        <f>IFERROR(VLOOKUP(BI207,Dicionário!$A:$B,2,0),"Conferir")</f>
        <v>1</v>
      </c>
      <c r="BK207" s="7">
        <v>0</v>
      </c>
      <c r="BL207" s="7" t="s">
        <v>187</v>
      </c>
      <c r="BM207" s="11">
        <f>IFERROR(VLOOKUP(BL207,Dicionário!A:B,2,0),"Conferir")</f>
        <v>2</v>
      </c>
      <c r="BN207" s="7">
        <v>0</v>
      </c>
      <c r="BO207" s="7" t="s">
        <v>148</v>
      </c>
      <c r="BP207" s="7">
        <f>IFERROR(VLOOKUP(BO207,Dicionário!A:B,2,0),"Conferir")</f>
        <v>2</v>
      </c>
      <c r="BQ207" s="7">
        <v>0</v>
      </c>
      <c r="BR207" s="7" t="s">
        <v>268</v>
      </c>
      <c r="BS207" s="11">
        <f>IFERROR(VLOOKUP(BR207,Dicionário!A:B,2,0),"Conferir")</f>
        <v>2</v>
      </c>
      <c r="BT207" s="7">
        <v>0</v>
      </c>
      <c r="BU207" s="7" t="s">
        <v>595</v>
      </c>
      <c r="BV207" s="7">
        <f>IFERROR(VLOOKUP(BU207,Dicionário!A:B,2,0),"Conferir")</f>
        <v>2</v>
      </c>
      <c r="BW207" s="7">
        <v>114</v>
      </c>
      <c r="BX207" s="7" t="s">
        <v>189</v>
      </c>
      <c r="BY207" s="11">
        <f>IFERROR(VLOOKUP(BX207,Dicionário!A:B,2,0),"Conferir")</f>
        <v>2</v>
      </c>
      <c r="BZ207" s="7" t="s">
        <v>214</v>
      </c>
      <c r="CA207" s="7">
        <v>100</v>
      </c>
      <c r="CB207" s="7" t="s">
        <v>190</v>
      </c>
      <c r="CC207" s="11">
        <f>IFERROR(VLOOKUP(CB207,Dicionário!A:B,2,0),"Conferir")</f>
        <v>2</v>
      </c>
      <c r="CD207" s="7">
        <v>1090</v>
      </c>
      <c r="CE207" s="7">
        <v>0</v>
      </c>
      <c r="CF207" s="7" t="s">
        <v>148</v>
      </c>
      <c r="CG207" s="7">
        <f>IFERROR(VLOOKUP(CF207,Dicionário!A:B,2,0),"Conferir")</f>
        <v>2</v>
      </c>
      <c r="CH207" s="7">
        <v>300</v>
      </c>
      <c r="CI207" s="7" t="s">
        <v>244</v>
      </c>
      <c r="CJ207" s="7">
        <f>IFERROR(VLOOKUP(CI207,Dicionário!A:B,2,0),"Conferir")</f>
        <v>2</v>
      </c>
      <c r="CK207" s="7">
        <v>195</v>
      </c>
      <c r="CL207" s="7" t="s">
        <v>152</v>
      </c>
      <c r="CM207" s="11">
        <f>IFERROR(VLOOKUP(CL207,Dicionário!A:B,2,0),"Conferir")</f>
        <v>2</v>
      </c>
      <c r="CN207" s="7" t="s">
        <v>1632</v>
      </c>
      <c r="CO207" s="7">
        <v>1</v>
      </c>
      <c r="CP207" s="7">
        <v>0</v>
      </c>
      <c r="CQ207" s="7">
        <v>1369</v>
      </c>
      <c r="CR207" s="7" t="s">
        <v>247</v>
      </c>
      <c r="CS207" s="11">
        <f>IFERROR(VLOOKUP(CR207,Dicionário!A:B,2,0),"Conferir")</f>
        <v>2</v>
      </c>
      <c r="CT207" s="7">
        <v>0</v>
      </c>
      <c r="CU207" s="7" t="s">
        <v>148</v>
      </c>
      <c r="CV207" s="11">
        <f>IFERROR(VLOOKUP(CU207,Dicionário!A:B,2,0),"Conferir")</f>
        <v>2</v>
      </c>
      <c r="CW207" s="7">
        <v>221</v>
      </c>
      <c r="CX207" s="7" t="s">
        <v>247</v>
      </c>
      <c r="CY207" s="11">
        <f>IFERROR(VLOOKUP(CX207,Dicionário!A:B,2,0),"Conferir")</f>
        <v>2</v>
      </c>
      <c r="CZ207" s="12">
        <f t="shared" si="3"/>
        <v>18.416666666666668</v>
      </c>
      <c r="DA207" s="7">
        <v>0</v>
      </c>
      <c r="DB207" s="7" t="s">
        <v>148</v>
      </c>
      <c r="DC207" s="7">
        <f>IFERROR(VLOOKUP(DB207,Dicionário!A:B,2,0),"Conferir")</f>
        <v>2</v>
      </c>
      <c r="DE207" s="7" t="s">
        <v>156</v>
      </c>
      <c r="DF207" s="7" t="s">
        <v>156</v>
      </c>
      <c r="DG207" s="11">
        <f>IFERROR(VLOOKUP(DF207,Dicionário!A:B,2,0),"Conferir")</f>
        <v>1</v>
      </c>
      <c r="DH207" s="7" t="s">
        <v>157</v>
      </c>
      <c r="DJ207" s="7" t="s">
        <v>158</v>
      </c>
      <c r="DK207" s="11">
        <f>IFERROR(VLOOKUP(DJ207,Dicionário!A:B,2,0),"Conferir")</f>
        <v>2</v>
      </c>
      <c r="DL207" s="7" t="s">
        <v>176</v>
      </c>
      <c r="DM207" s="11">
        <f>IFERROR(VLOOKUP(DL207,Dicionário!A:B,2,0),"Conferir")</f>
        <v>2</v>
      </c>
      <c r="DN207" s="7" t="s">
        <v>177</v>
      </c>
      <c r="DO207" s="11">
        <f>IFERROR(VLOOKUP(DN207,Dicionário!A:B,2,0),"Conferir")</f>
        <v>5</v>
      </c>
      <c r="DP207" s="7" t="s">
        <v>127</v>
      </c>
      <c r="DQ207" s="11">
        <f>IFERROR(VLOOKUP(DP207,Dicionário!A:B,2,0),"Conferir")</f>
        <v>2</v>
      </c>
      <c r="DR207" s="7" t="s">
        <v>127</v>
      </c>
      <c r="DS207" s="11">
        <f>IFERROR(VLOOKUP(DR207,Dicionário!A:B,2,0),"Conferir")</f>
        <v>2</v>
      </c>
      <c r="DW207" s="7">
        <f t="shared" si="4"/>
        <v>3292</v>
      </c>
      <c r="DX207" s="7">
        <f t="shared" si="5"/>
        <v>1685</v>
      </c>
    </row>
    <row r="208" spans="1:128" ht="14" x14ac:dyDescent="0.15">
      <c r="A208" s="6">
        <v>44960.583367847226</v>
      </c>
      <c r="B208" s="7" t="s">
        <v>314</v>
      </c>
      <c r="C208" s="7" t="s">
        <v>1633</v>
      </c>
      <c r="D208" s="7" t="s">
        <v>126</v>
      </c>
      <c r="E208" s="7" t="s">
        <v>127</v>
      </c>
      <c r="F208" s="7" t="s">
        <v>127</v>
      </c>
      <c r="G208" s="7" t="s">
        <v>128</v>
      </c>
      <c r="H208" s="7" t="s">
        <v>128</v>
      </c>
      <c r="I208" s="7" t="s">
        <v>129</v>
      </c>
      <c r="J208" s="7" t="s">
        <v>131</v>
      </c>
      <c r="K208" s="7" t="s">
        <v>130</v>
      </c>
      <c r="L208" s="7" t="s">
        <v>1634</v>
      </c>
      <c r="M208" s="7">
        <v>2023010331</v>
      </c>
      <c r="N208" s="7" t="s">
        <v>1635</v>
      </c>
      <c r="O208" s="7">
        <v>11965413113</v>
      </c>
      <c r="P208" s="7">
        <v>544190841</v>
      </c>
      <c r="Q208" s="7">
        <v>51293736856</v>
      </c>
      <c r="R208" s="9">
        <v>38450</v>
      </c>
      <c r="S208" s="7">
        <v>2023</v>
      </c>
      <c r="T208" s="7">
        <v>18</v>
      </c>
      <c r="U208" s="7" t="s">
        <v>255</v>
      </c>
      <c r="V208" s="7" t="s">
        <v>136</v>
      </c>
      <c r="W208" s="7" t="s">
        <v>1636</v>
      </c>
      <c r="X208" s="8" t="s">
        <v>1637</v>
      </c>
      <c r="Y208" s="7" t="s">
        <v>139</v>
      </c>
      <c r="Z208" s="7" t="s">
        <v>140</v>
      </c>
      <c r="AA208" s="7" t="s">
        <v>167</v>
      </c>
      <c r="AB208" s="7" t="s">
        <v>142</v>
      </c>
      <c r="AD208" s="7">
        <v>4</v>
      </c>
      <c r="AE208" s="7">
        <v>1</v>
      </c>
      <c r="AF208" s="7">
        <f t="shared" si="0"/>
        <v>2</v>
      </c>
      <c r="AG208" s="7">
        <v>3</v>
      </c>
      <c r="AH208" s="7">
        <f t="shared" si="1"/>
        <v>5</v>
      </c>
      <c r="AI208" s="10" t="str">
        <f t="shared" si="2"/>
        <v>Ok</v>
      </c>
      <c r="AJ208" s="7" t="s">
        <v>222</v>
      </c>
      <c r="AK208" s="7">
        <v>0</v>
      </c>
      <c r="AL208" s="7" t="s">
        <v>145</v>
      </c>
      <c r="AM208" s="11">
        <f>IFERROR(VLOOKUP(AL208,Dicionário!A:B,2,0),"Conferir")</f>
        <v>2</v>
      </c>
      <c r="AN208" s="7">
        <v>1800</v>
      </c>
      <c r="AO208" s="7" t="s">
        <v>223</v>
      </c>
      <c r="AP208" s="7">
        <f>IFERROR(VLOOKUP(AO208,Dicionário!A:B,2,0),"Conferir")</f>
        <v>2</v>
      </c>
      <c r="AQ208" s="7">
        <v>1500</v>
      </c>
      <c r="AR208" s="7" t="s">
        <v>223</v>
      </c>
      <c r="AS208" s="11">
        <f>IFERROR(VLOOKUP(AR208,Dicionário!A:B,2,0),"Conferir")</f>
        <v>2</v>
      </c>
      <c r="AT208" s="7">
        <v>0</v>
      </c>
      <c r="AU208" s="7" t="s">
        <v>145</v>
      </c>
      <c r="AV208" s="7">
        <f>IFERROR(VLOOKUP(AU208,Dicionário!A:B,2,0),"Conferir")</f>
        <v>2</v>
      </c>
      <c r="AW208" s="7">
        <v>0</v>
      </c>
      <c r="AX208" s="7">
        <v>0</v>
      </c>
      <c r="AY208" s="7" t="s">
        <v>145</v>
      </c>
      <c r="AZ208" s="11">
        <f>IFERROR(VLOOKUP(AY208,Dicionário!A:B,2,0),"Conferir")</f>
        <v>2</v>
      </c>
      <c r="BA208" s="7">
        <v>0</v>
      </c>
      <c r="BB208" s="7" t="s">
        <v>145</v>
      </c>
      <c r="BC208" s="7">
        <f>IFERROR(VLOOKUP(BB208,Dicionário!A:B,2,0),"Conferir")</f>
        <v>2</v>
      </c>
      <c r="BD208" s="7">
        <v>0</v>
      </c>
      <c r="BE208" s="7" t="s">
        <v>145</v>
      </c>
      <c r="BF208" s="11">
        <f>IFERROR(VLOOKUP(BE208,Dicionário!A:B,2,0),"Conferir")</f>
        <v>2</v>
      </c>
      <c r="BH208" s="7">
        <v>0</v>
      </c>
      <c r="BI208" s="7" t="s">
        <v>186</v>
      </c>
      <c r="BJ208" s="11">
        <f>IFERROR(VLOOKUP(BI208,Dicionário!$A:$B,2,0),"Conferir")</f>
        <v>1</v>
      </c>
      <c r="BK208" s="7">
        <v>0</v>
      </c>
      <c r="BL208" s="7" t="s">
        <v>187</v>
      </c>
      <c r="BM208" s="11">
        <f>IFERROR(VLOOKUP(BL208,Dicionário!A:B,2,0),"Conferir")</f>
        <v>2</v>
      </c>
      <c r="BN208" s="7">
        <v>632</v>
      </c>
      <c r="BO208" s="7" t="s">
        <v>188</v>
      </c>
      <c r="BP208" s="7">
        <f>IFERROR(VLOOKUP(BO208,Dicionário!A:B,2,0),"Conferir")</f>
        <v>2</v>
      </c>
      <c r="BQ208" s="7">
        <v>0</v>
      </c>
      <c r="BR208" s="7" t="s">
        <v>442</v>
      </c>
      <c r="BS208" s="11">
        <f>IFERROR(VLOOKUP(BR208,Dicionário!A:B,2,0),"Conferir")</f>
        <v>1</v>
      </c>
      <c r="BT208" s="7">
        <v>378</v>
      </c>
      <c r="BU208" s="7" t="s">
        <v>149</v>
      </c>
      <c r="BV208" s="7">
        <f>IFERROR(VLOOKUP(BU208,Dicionário!A:B,2,0),"Conferir")</f>
        <v>2</v>
      </c>
      <c r="BW208" s="7">
        <v>0</v>
      </c>
      <c r="BX208" s="7" t="s">
        <v>148</v>
      </c>
      <c r="BY208" s="11">
        <f>IFERROR(VLOOKUP(BX208,Dicionário!A:B,2,0),"Conferir")</f>
        <v>2</v>
      </c>
      <c r="BZ208" s="7" t="s">
        <v>214</v>
      </c>
      <c r="CA208" s="7">
        <v>80</v>
      </c>
      <c r="CB208" s="7" t="s">
        <v>171</v>
      </c>
      <c r="CC208" s="11">
        <f>IFERROR(VLOOKUP(CB208,Dicionário!A:B,2,0),"Conferir")</f>
        <v>0</v>
      </c>
      <c r="CD208" s="7">
        <v>150</v>
      </c>
      <c r="CE208" s="7">
        <v>1020</v>
      </c>
      <c r="CF208" s="7" t="s">
        <v>301</v>
      </c>
      <c r="CG208" s="7">
        <f>IFERROR(VLOOKUP(CF208,Dicionário!A:B,2,0),"Conferir")</f>
        <v>2</v>
      </c>
      <c r="CH208" s="7">
        <v>0</v>
      </c>
      <c r="CI208" s="7" t="s">
        <v>148</v>
      </c>
      <c r="CJ208" s="7">
        <f>IFERROR(VLOOKUP(CI208,Dicionário!A:B,2,0),"Conferir")</f>
        <v>2</v>
      </c>
      <c r="CK208" s="7">
        <v>220</v>
      </c>
      <c r="CL208" s="7" t="s">
        <v>152</v>
      </c>
      <c r="CM208" s="11">
        <f>IFERROR(VLOOKUP(CL208,Dicionário!A:B,2,0),"Conferir")</f>
        <v>2</v>
      </c>
      <c r="CN208" s="7" t="s">
        <v>1638</v>
      </c>
      <c r="CO208" s="7">
        <v>0</v>
      </c>
      <c r="CP208" s="7">
        <v>1</v>
      </c>
      <c r="CQ208" s="7">
        <v>0</v>
      </c>
      <c r="CR208" s="7" t="s">
        <v>155</v>
      </c>
      <c r="CS208" s="11">
        <f>IFERROR(VLOOKUP(CR208,Dicionário!A:B,2,0),"Conferir")</f>
        <v>0</v>
      </c>
      <c r="CT208" s="7">
        <v>0</v>
      </c>
      <c r="CU208" s="7" t="s">
        <v>148</v>
      </c>
      <c r="CV208" s="11">
        <f>IFERROR(VLOOKUP(CU208,Dicionário!A:B,2,0),"Conferir")</f>
        <v>2</v>
      </c>
      <c r="CW208" s="7">
        <v>0</v>
      </c>
      <c r="CX208" s="7" t="s">
        <v>148</v>
      </c>
      <c r="CY208" s="11">
        <f>IFERROR(VLOOKUP(CX208,Dicionário!A:B,2,0),"Conferir")</f>
        <v>2</v>
      </c>
      <c r="CZ208" s="12">
        <f t="shared" si="3"/>
        <v>0</v>
      </c>
      <c r="DA208" s="7">
        <v>10000</v>
      </c>
      <c r="DB208" s="7" t="s">
        <v>247</v>
      </c>
      <c r="DC208" s="7">
        <f>IFERROR(VLOOKUP(DB208,Dicionário!A:B,2,0),"Conferir")</f>
        <v>2</v>
      </c>
      <c r="DE208" s="7" t="s">
        <v>236</v>
      </c>
      <c r="DF208" s="7" t="s">
        <v>379</v>
      </c>
      <c r="DG208" s="11">
        <f>IFERROR(VLOOKUP(DF208,Dicionário!A:B,2,0),"Conferir")</f>
        <v>2</v>
      </c>
      <c r="DH208" s="7" t="s">
        <v>157</v>
      </c>
      <c r="DJ208" s="7" t="s">
        <v>158</v>
      </c>
      <c r="DK208" s="11">
        <f>IFERROR(VLOOKUP(DJ208,Dicionário!A:B,2,0),"Conferir")</f>
        <v>2</v>
      </c>
      <c r="DL208" s="7" t="s">
        <v>177</v>
      </c>
      <c r="DM208" s="11">
        <f>IFERROR(VLOOKUP(DL208,Dicionário!A:B,2,0),"Conferir")</f>
        <v>5</v>
      </c>
      <c r="DN208" s="7" t="s">
        <v>177</v>
      </c>
      <c r="DO208" s="11">
        <f>IFERROR(VLOOKUP(DN208,Dicionário!A:B,2,0),"Conferir")</f>
        <v>5</v>
      </c>
      <c r="DP208" s="7" t="s">
        <v>127</v>
      </c>
      <c r="DQ208" s="11">
        <f>IFERROR(VLOOKUP(DP208,Dicionário!A:B,2,0),"Conferir")</f>
        <v>2</v>
      </c>
      <c r="DR208" s="7" t="s">
        <v>127</v>
      </c>
      <c r="DS208" s="11">
        <f>IFERROR(VLOOKUP(DR208,Dicionário!A:B,2,0),"Conferir")</f>
        <v>2</v>
      </c>
      <c r="DW208" s="7">
        <f t="shared" si="4"/>
        <v>3300</v>
      </c>
      <c r="DX208" s="7">
        <f t="shared" si="5"/>
        <v>2480</v>
      </c>
    </row>
    <row r="209" spans="1:128" ht="14" x14ac:dyDescent="0.15">
      <c r="A209" s="6">
        <v>44961.588125960647</v>
      </c>
      <c r="B209" s="7" t="s">
        <v>204</v>
      </c>
      <c r="C209" s="7" t="s">
        <v>1639</v>
      </c>
      <c r="D209" s="7" t="s">
        <v>126</v>
      </c>
      <c r="E209" s="7" t="s">
        <v>126</v>
      </c>
      <c r="F209" s="7" t="s">
        <v>127</v>
      </c>
      <c r="G209" s="7">
        <v>1</v>
      </c>
      <c r="H209" s="7">
        <v>1</v>
      </c>
      <c r="I209" s="7" t="s">
        <v>129</v>
      </c>
      <c r="J209" s="7" t="s">
        <v>130</v>
      </c>
      <c r="K209" s="7" t="s">
        <v>131</v>
      </c>
      <c r="L209" s="7" t="s">
        <v>1640</v>
      </c>
      <c r="M209" s="7">
        <v>2023010333</v>
      </c>
      <c r="N209" s="7" t="s">
        <v>1641</v>
      </c>
      <c r="O209" s="7">
        <v>11977183857</v>
      </c>
      <c r="P209" s="7">
        <v>549264991</v>
      </c>
      <c r="Q209" s="7">
        <v>52226198857</v>
      </c>
      <c r="R209" s="9">
        <v>38759</v>
      </c>
      <c r="S209" s="7">
        <v>2023</v>
      </c>
      <c r="T209" s="7">
        <v>17</v>
      </c>
      <c r="U209" s="7" t="s">
        <v>255</v>
      </c>
      <c r="V209" s="7" t="s">
        <v>136</v>
      </c>
      <c r="W209" s="7" t="s">
        <v>1642</v>
      </c>
      <c r="X209" s="8" t="s">
        <v>1643</v>
      </c>
      <c r="Y209" s="7" t="s">
        <v>1096</v>
      </c>
      <c r="Z209" s="7" t="s">
        <v>140</v>
      </c>
      <c r="AA209" s="7" t="s">
        <v>167</v>
      </c>
      <c r="AB209" s="7" t="s">
        <v>142</v>
      </c>
      <c r="AD209" s="7">
        <v>4</v>
      </c>
      <c r="AE209" s="7">
        <v>4</v>
      </c>
      <c r="AF209" s="7">
        <f t="shared" si="0"/>
        <v>8</v>
      </c>
      <c r="AH209" s="7">
        <f t="shared" si="1"/>
        <v>8</v>
      </c>
      <c r="AI209" s="10" t="str">
        <f t="shared" si="2"/>
        <v>Ok</v>
      </c>
      <c r="AJ209" s="7" t="s">
        <v>143</v>
      </c>
      <c r="AK209" s="7">
        <v>0</v>
      </c>
      <c r="AL209" s="7" t="s">
        <v>145</v>
      </c>
      <c r="AM209" s="11">
        <f>IFERROR(VLOOKUP(AL209,Dicionário!A:B,2,0),"Conferir")</f>
        <v>2</v>
      </c>
      <c r="AN209" s="7">
        <v>2799</v>
      </c>
      <c r="AO209" s="7" t="s">
        <v>144</v>
      </c>
      <c r="AP209" s="7">
        <f>IFERROR(VLOOKUP(AO209,Dicionário!A:B,2,0),"Conferir")</f>
        <v>2</v>
      </c>
      <c r="AQ209" s="7">
        <v>0</v>
      </c>
      <c r="AR209" s="7" t="s">
        <v>145</v>
      </c>
      <c r="AS209" s="11">
        <f>IFERROR(VLOOKUP(AR209,Dicionário!A:B,2,0),"Conferir")</f>
        <v>2</v>
      </c>
      <c r="AT209" s="7">
        <v>0</v>
      </c>
      <c r="AU209" s="7" t="s">
        <v>145</v>
      </c>
      <c r="AV209" s="7">
        <f>IFERROR(VLOOKUP(AU209,Dicionário!A:B,2,0),"Conferir")</f>
        <v>2</v>
      </c>
      <c r="AW209" s="7">
        <v>0</v>
      </c>
      <c r="AX209" s="7">
        <v>2.75</v>
      </c>
      <c r="AY209" s="7" t="s">
        <v>145</v>
      </c>
      <c r="AZ209" s="11">
        <f>IFERROR(VLOOKUP(AY209,Dicionário!A:B,2,0),"Conferir")</f>
        <v>2</v>
      </c>
      <c r="BA209" s="7">
        <v>0</v>
      </c>
      <c r="BB209" s="7" t="s">
        <v>145</v>
      </c>
      <c r="BC209" s="7">
        <f>IFERROR(VLOOKUP(BB209,Dicionário!A:B,2,0),"Conferir")</f>
        <v>2</v>
      </c>
      <c r="BD209" s="7">
        <v>0</v>
      </c>
      <c r="BE209" s="7" t="s">
        <v>145</v>
      </c>
      <c r="BF209" s="11">
        <f>IFERROR(VLOOKUP(BE209,Dicionário!A:B,2,0),"Conferir")</f>
        <v>2</v>
      </c>
      <c r="BH209" s="7">
        <v>0</v>
      </c>
      <c r="BI209" s="7" t="s">
        <v>328</v>
      </c>
      <c r="BJ209" s="11">
        <f>IFERROR(VLOOKUP(BI209,Dicionário!$A:$B,2,0),"Conferir")</f>
        <v>3</v>
      </c>
      <c r="BK209" s="7">
        <v>0</v>
      </c>
      <c r="BL209" s="7" t="s">
        <v>329</v>
      </c>
      <c r="BM209" s="11">
        <f>IFERROR(VLOOKUP(BL209,Dicionário!A:B,2,0),"Conferir")</f>
        <v>2</v>
      </c>
      <c r="BN209" s="7">
        <v>680</v>
      </c>
      <c r="BO209" s="7" t="s">
        <v>188</v>
      </c>
      <c r="BP209" s="7">
        <f>IFERROR(VLOOKUP(BO209,Dicionário!A:B,2,0),"Conferir")</f>
        <v>2</v>
      </c>
      <c r="BQ209" s="7">
        <v>143</v>
      </c>
      <c r="BR209" s="7" t="s">
        <v>149</v>
      </c>
      <c r="BS209" s="11">
        <f>IFERROR(VLOOKUP(BR209,Dicionário!A:B,2,0),"Conferir")</f>
        <v>2</v>
      </c>
      <c r="BT209" s="7">
        <v>317</v>
      </c>
      <c r="BU209" s="7" t="s">
        <v>149</v>
      </c>
      <c r="BV209" s="7">
        <f>IFERROR(VLOOKUP(BU209,Dicionário!A:B,2,0),"Conferir")</f>
        <v>2</v>
      </c>
      <c r="BW209" s="7">
        <v>14</v>
      </c>
      <c r="BX209" s="7" t="s">
        <v>189</v>
      </c>
      <c r="BY209" s="11">
        <f>IFERROR(VLOOKUP(BX209,Dicionário!A:B,2,0),"Conferir")</f>
        <v>2</v>
      </c>
      <c r="BZ209" s="7" t="s">
        <v>214</v>
      </c>
      <c r="CA209" s="7">
        <v>121</v>
      </c>
      <c r="CB209" s="7" t="s">
        <v>190</v>
      </c>
      <c r="CC209" s="11">
        <f>IFERROR(VLOOKUP(CB209,Dicionário!A:B,2,0),"Conferir")</f>
        <v>2</v>
      </c>
      <c r="CD209" s="7">
        <v>189</v>
      </c>
      <c r="CE209" s="7">
        <v>0</v>
      </c>
      <c r="CF209" s="7" t="s">
        <v>148</v>
      </c>
      <c r="CG209" s="7">
        <f>IFERROR(VLOOKUP(CF209,Dicionário!A:B,2,0),"Conferir")</f>
        <v>2</v>
      </c>
      <c r="CH209" s="7">
        <v>0</v>
      </c>
      <c r="CI209" s="7" t="s">
        <v>148</v>
      </c>
      <c r="CJ209" s="7">
        <f>IFERROR(VLOOKUP(CI209,Dicionário!A:B,2,0),"Conferir")</f>
        <v>2</v>
      </c>
      <c r="CK209" s="7">
        <v>150</v>
      </c>
      <c r="CL209" s="7" t="s">
        <v>152</v>
      </c>
      <c r="CM209" s="11">
        <f>IFERROR(VLOOKUP(CL209,Dicionário!A:B,2,0),"Conferir")</f>
        <v>2</v>
      </c>
      <c r="CN209" s="7" t="s">
        <v>1644</v>
      </c>
      <c r="CO209" s="7">
        <v>1</v>
      </c>
      <c r="CP209" s="7">
        <v>0</v>
      </c>
      <c r="CQ209" s="7">
        <v>853</v>
      </c>
      <c r="CR209" s="7" t="s">
        <v>247</v>
      </c>
      <c r="CS209" s="11">
        <f>IFERROR(VLOOKUP(CR209,Dicionário!A:B,2,0),"Conferir")</f>
        <v>2</v>
      </c>
      <c r="CT209" s="7">
        <v>0</v>
      </c>
      <c r="CU209" s="7" t="s">
        <v>247</v>
      </c>
      <c r="CV209" s="11">
        <f>IFERROR(VLOOKUP(CU209,Dicionário!A:B,2,0),"Conferir")</f>
        <v>2</v>
      </c>
      <c r="CW209" s="7">
        <v>33</v>
      </c>
      <c r="CX209" s="7" t="s">
        <v>247</v>
      </c>
      <c r="CY209" s="11">
        <f>IFERROR(VLOOKUP(CX209,Dicionário!A:B,2,0),"Conferir")</f>
        <v>2</v>
      </c>
      <c r="CZ209" s="12">
        <f t="shared" si="3"/>
        <v>2.75</v>
      </c>
      <c r="DA209" s="7">
        <v>0</v>
      </c>
      <c r="DB209" s="7" t="s">
        <v>148</v>
      </c>
      <c r="DC209" s="7">
        <f>IFERROR(VLOOKUP(DB209,Dicionário!A:B,2,0),"Conferir")</f>
        <v>2</v>
      </c>
      <c r="DE209" s="7" t="s">
        <v>156</v>
      </c>
      <c r="DF209" s="7" t="s">
        <v>156</v>
      </c>
      <c r="DG209" s="11">
        <f>IFERROR(VLOOKUP(DF209,Dicionário!A:B,2,0),"Conferir")</f>
        <v>1</v>
      </c>
      <c r="DH209" s="7" t="s">
        <v>157</v>
      </c>
      <c r="DJ209" s="7" t="s">
        <v>158</v>
      </c>
      <c r="DK209" s="11">
        <f>IFERROR(VLOOKUP(DJ209,Dicionário!A:B,2,0),"Conferir")</f>
        <v>2</v>
      </c>
      <c r="DL209" s="7" t="s">
        <v>194</v>
      </c>
      <c r="DM209" s="11">
        <f>IFERROR(VLOOKUP(DL209,Dicionário!A:B,2,0),"Conferir")</f>
        <v>7</v>
      </c>
      <c r="DN209" s="7" t="s">
        <v>177</v>
      </c>
      <c r="DO209" s="11">
        <f>IFERROR(VLOOKUP(DN209,Dicionário!A:B,2,0),"Conferir")</f>
        <v>5</v>
      </c>
      <c r="DP209" s="7" t="s">
        <v>127</v>
      </c>
      <c r="DQ209" s="11">
        <f>IFERROR(VLOOKUP(DP209,Dicionário!A:B,2,0),"Conferir")</f>
        <v>2</v>
      </c>
      <c r="DR209" s="7" t="s">
        <v>127</v>
      </c>
      <c r="DS209" s="11">
        <f>IFERROR(VLOOKUP(DR209,Dicionário!A:B,2,0),"Conferir")</f>
        <v>2</v>
      </c>
      <c r="DW209" s="7">
        <f t="shared" si="4"/>
        <v>2799</v>
      </c>
      <c r="DX209" s="7">
        <f t="shared" si="5"/>
        <v>1600</v>
      </c>
    </row>
    <row r="210" spans="1:128" ht="14" x14ac:dyDescent="0.15">
      <c r="A210" s="6">
        <v>44961.426894641205</v>
      </c>
      <c r="B210" s="7" t="s">
        <v>1645</v>
      </c>
      <c r="C210" s="7" t="s">
        <v>1646</v>
      </c>
      <c r="D210" s="7" t="s">
        <v>126</v>
      </c>
      <c r="E210" s="7" t="s">
        <v>126</v>
      </c>
      <c r="F210" s="7" t="s">
        <v>127</v>
      </c>
      <c r="G210" s="7">
        <v>1</v>
      </c>
      <c r="H210" s="7" t="s">
        <v>128</v>
      </c>
      <c r="I210" s="7" t="s">
        <v>129</v>
      </c>
      <c r="J210" s="7" t="s">
        <v>131</v>
      </c>
      <c r="K210" s="7" t="s">
        <v>130</v>
      </c>
      <c r="L210" s="7" t="s">
        <v>1647</v>
      </c>
      <c r="M210" s="7">
        <v>2023010336</v>
      </c>
      <c r="N210" s="7" t="s">
        <v>1648</v>
      </c>
      <c r="O210" s="7">
        <v>11952366007</v>
      </c>
      <c r="P210" s="7">
        <v>571683976</v>
      </c>
      <c r="Q210" s="7">
        <v>51991140851</v>
      </c>
      <c r="R210" s="9">
        <v>38755</v>
      </c>
      <c r="S210" s="7">
        <v>2023</v>
      </c>
      <c r="T210" s="7">
        <v>17</v>
      </c>
      <c r="U210" s="7" t="s">
        <v>255</v>
      </c>
      <c r="V210" s="7" t="s">
        <v>136</v>
      </c>
      <c r="W210" s="7" t="s">
        <v>1649</v>
      </c>
      <c r="X210" s="8" t="s">
        <v>1650</v>
      </c>
      <c r="Y210" s="7" t="s">
        <v>1361</v>
      </c>
      <c r="Z210" s="7" t="s">
        <v>140</v>
      </c>
      <c r="AA210" s="7" t="s">
        <v>167</v>
      </c>
      <c r="AB210" s="7" t="s">
        <v>142</v>
      </c>
      <c r="AD210" s="7">
        <v>5</v>
      </c>
      <c r="AE210" s="7">
        <v>5</v>
      </c>
      <c r="AF210" s="7">
        <f t="shared" si="0"/>
        <v>10</v>
      </c>
      <c r="AH210" s="7">
        <f t="shared" si="1"/>
        <v>10</v>
      </c>
      <c r="AI210" s="10" t="str">
        <f t="shared" si="2"/>
        <v>Ok</v>
      </c>
      <c r="AJ210" s="7" t="s">
        <v>143</v>
      </c>
      <c r="AK210" s="7">
        <v>0</v>
      </c>
      <c r="AL210" s="7" t="s">
        <v>145</v>
      </c>
      <c r="AM210" s="11">
        <f>IFERROR(VLOOKUP(AL210,Dicionário!A:B,2,0),"Conferir")</f>
        <v>2</v>
      </c>
      <c r="AN210" s="7">
        <v>0</v>
      </c>
      <c r="AO210" s="7" t="s">
        <v>210</v>
      </c>
      <c r="AP210" s="7">
        <f>IFERROR(VLOOKUP(AO210,Dicionário!A:B,2,0),"Conferir")</f>
        <v>2</v>
      </c>
      <c r="AQ210" s="7">
        <v>1615</v>
      </c>
      <c r="AR210" s="7" t="s">
        <v>144</v>
      </c>
      <c r="AS210" s="11">
        <f>IFERROR(VLOOKUP(AR210,Dicionário!A:B,2,0),"Conferir")</f>
        <v>2</v>
      </c>
      <c r="AT210" s="7">
        <v>2172</v>
      </c>
      <c r="AU210" s="7" t="s">
        <v>144</v>
      </c>
      <c r="AV210" s="7">
        <f>IFERROR(VLOOKUP(AU210,Dicionário!A:B,2,0),"Conferir")</f>
        <v>2</v>
      </c>
      <c r="AW210" s="7">
        <v>0</v>
      </c>
      <c r="AX210" s="7">
        <v>0</v>
      </c>
      <c r="AY210" s="7" t="s">
        <v>145</v>
      </c>
      <c r="AZ210" s="11">
        <f>IFERROR(VLOOKUP(AY210,Dicionário!A:B,2,0),"Conferir")</f>
        <v>2</v>
      </c>
      <c r="BA210" s="7">
        <v>0</v>
      </c>
      <c r="BB210" s="7" t="s">
        <v>145</v>
      </c>
      <c r="BC210" s="7">
        <f>IFERROR(VLOOKUP(BB210,Dicionário!A:B,2,0),"Conferir")</f>
        <v>2</v>
      </c>
      <c r="BD210" s="7">
        <v>0</v>
      </c>
      <c r="BE210" s="7" t="s">
        <v>145</v>
      </c>
      <c r="BF210" s="11">
        <f>IFERROR(VLOOKUP(BE210,Dicionário!A:B,2,0),"Conferir")</f>
        <v>2</v>
      </c>
      <c r="BH210" s="7">
        <v>0</v>
      </c>
      <c r="BI210" s="7" t="s">
        <v>186</v>
      </c>
      <c r="BJ210" s="11">
        <f>IFERROR(VLOOKUP(BI210,Dicionário!$A:$B,2,0),"Conferir")</f>
        <v>1</v>
      </c>
      <c r="BK210" s="7">
        <v>0</v>
      </c>
      <c r="BL210" s="7" t="s">
        <v>187</v>
      </c>
      <c r="BM210" s="11">
        <f>IFERROR(VLOOKUP(BL210,Dicionário!A:B,2,0),"Conferir")</f>
        <v>2</v>
      </c>
      <c r="BN210" s="7">
        <v>0</v>
      </c>
      <c r="BO210" s="7" t="s">
        <v>148</v>
      </c>
      <c r="BP210" s="7">
        <f>IFERROR(VLOOKUP(BO210,Dicionário!A:B,2,0),"Conferir")</f>
        <v>2</v>
      </c>
      <c r="BQ210" s="7">
        <v>32</v>
      </c>
      <c r="BR210" s="7" t="s">
        <v>149</v>
      </c>
      <c r="BS210" s="11">
        <f>IFERROR(VLOOKUP(BR210,Dicionário!A:B,2,0),"Conferir")</f>
        <v>2</v>
      </c>
      <c r="BT210" s="7">
        <v>0</v>
      </c>
      <c r="BU210" s="7" t="s">
        <v>1651</v>
      </c>
      <c r="BV210" s="7">
        <f>IFERROR(VLOOKUP(BU210,Dicionário!A:B,2,0),"Conferir")</f>
        <v>1</v>
      </c>
      <c r="BW210" s="7">
        <v>0</v>
      </c>
      <c r="BX210" s="7" t="s">
        <v>148</v>
      </c>
      <c r="BY210" s="11">
        <f>IFERROR(VLOOKUP(BX210,Dicionário!A:B,2,0),"Conferir")</f>
        <v>2</v>
      </c>
      <c r="BZ210" s="7" t="s">
        <v>170</v>
      </c>
      <c r="CA210" s="7">
        <v>0</v>
      </c>
      <c r="CB210" s="7" t="s">
        <v>148</v>
      </c>
      <c r="CC210" s="11">
        <f>IFERROR(VLOOKUP(CB210,Dicionário!A:B,2,0),"Conferir")</f>
        <v>2</v>
      </c>
      <c r="CD210" s="7">
        <v>0</v>
      </c>
      <c r="CE210" s="7">
        <v>0</v>
      </c>
      <c r="CF210" s="7" t="s">
        <v>148</v>
      </c>
      <c r="CG210" s="7">
        <f>IFERROR(VLOOKUP(CF210,Dicionário!A:B,2,0),"Conferir")</f>
        <v>2</v>
      </c>
      <c r="CH210" s="7">
        <v>54</v>
      </c>
      <c r="CI210" s="7" t="s">
        <v>191</v>
      </c>
      <c r="CJ210" s="7">
        <f>IFERROR(VLOOKUP(CI210,Dicionário!A:B,2,0),"Conferir")</f>
        <v>2</v>
      </c>
      <c r="CK210" s="7">
        <v>230</v>
      </c>
      <c r="CL210" s="7" t="s">
        <v>152</v>
      </c>
      <c r="CM210" s="11">
        <f>IFERROR(VLOOKUP(CL210,Dicionário!A:B,2,0),"Conferir")</f>
        <v>2</v>
      </c>
      <c r="CN210" s="7" t="s">
        <v>1652</v>
      </c>
      <c r="CO210" s="7">
        <v>0</v>
      </c>
      <c r="CP210" s="7">
        <v>0</v>
      </c>
      <c r="CQ210" s="7">
        <v>0</v>
      </c>
      <c r="CR210" s="7" t="s">
        <v>148</v>
      </c>
      <c r="CS210" s="11">
        <f>IFERROR(VLOOKUP(CR210,Dicionário!A:B,2,0),"Conferir")</f>
        <v>2</v>
      </c>
      <c r="CT210" s="7">
        <v>0</v>
      </c>
      <c r="CU210" s="7" t="s">
        <v>148</v>
      </c>
      <c r="CV210" s="11">
        <f>IFERROR(VLOOKUP(CU210,Dicionário!A:B,2,0),"Conferir")</f>
        <v>2</v>
      </c>
      <c r="CW210" s="7">
        <v>0</v>
      </c>
      <c r="CX210" s="7" t="s">
        <v>148</v>
      </c>
      <c r="CY210" s="11">
        <f>IFERROR(VLOOKUP(CX210,Dicionário!A:B,2,0),"Conferir")</f>
        <v>2</v>
      </c>
      <c r="CZ210" s="12">
        <f t="shared" si="3"/>
        <v>0</v>
      </c>
      <c r="DA210" s="7">
        <v>2500</v>
      </c>
      <c r="DB210" s="7" t="s">
        <v>155</v>
      </c>
      <c r="DC210" s="7">
        <f>IFERROR(VLOOKUP(DB210,Dicionário!A:B,2,0),"Conferir")</f>
        <v>0</v>
      </c>
      <c r="DD210" s="7" t="s">
        <v>1653</v>
      </c>
      <c r="DE210" s="7" t="s">
        <v>156</v>
      </c>
      <c r="DF210" s="7" t="s">
        <v>156</v>
      </c>
      <c r="DG210" s="11">
        <f>IFERROR(VLOOKUP(DF210,Dicionário!A:B,2,0),"Conferir")</f>
        <v>1</v>
      </c>
      <c r="DH210" s="7" t="s">
        <v>157</v>
      </c>
      <c r="DI210" s="7" t="s">
        <v>127</v>
      </c>
      <c r="DJ210" s="7" t="s">
        <v>158</v>
      </c>
      <c r="DK210" s="11">
        <f>IFERROR(VLOOKUP(DJ210,Dicionário!A:B,2,0),"Conferir")</f>
        <v>2</v>
      </c>
      <c r="DL210" s="7" t="s">
        <v>176</v>
      </c>
      <c r="DM210" s="11">
        <f>IFERROR(VLOOKUP(DL210,Dicionário!A:B,2,0),"Conferir")</f>
        <v>2</v>
      </c>
      <c r="DN210" s="7" t="s">
        <v>176</v>
      </c>
      <c r="DO210" s="11">
        <f>IFERROR(VLOOKUP(DN210,Dicionário!A:B,2,0),"Conferir")</f>
        <v>2</v>
      </c>
      <c r="DP210" s="7" t="s">
        <v>127</v>
      </c>
      <c r="DQ210" s="11">
        <f>IFERROR(VLOOKUP(DP210,Dicionário!A:B,2,0),"Conferir")</f>
        <v>2</v>
      </c>
      <c r="DR210" s="7" t="s">
        <v>127</v>
      </c>
      <c r="DS210" s="11">
        <f>IFERROR(VLOOKUP(DR210,Dicionário!A:B,2,0),"Conferir")</f>
        <v>2</v>
      </c>
      <c r="DW210" s="7">
        <f t="shared" si="4"/>
        <v>3787</v>
      </c>
      <c r="DX210" s="7">
        <f t="shared" si="5"/>
        <v>316</v>
      </c>
    </row>
    <row r="211" spans="1:128" ht="14" x14ac:dyDescent="0.15">
      <c r="A211" s="6">
        <v>44960.434053622681</v>
      </c>
      <c r="B211" s="7" t="s">
        <v>1575</v>
      </c>
      <c r="C211" s="7" t="s">
        <v>1654</v>
      </c>
      <c r="D211" s="7" t="s">
        <v>126</v>
      </c>
      <c r="E211" s="7" t="s">
        <v>127</v>
      </c>
      <c r="F211" s="7" t="s">
        <v>127</v>
      </c>
      <c r="G211" s="7">
        <v>1</v>
      </c>
      <c r="H211" s="7" t="s">
        <v>128</v>
      </c>
      <c r="I211" s="7" t="s">
        <v>129</v>
      </c>
      <c r="J211" s="7" t="s">
        <v>130</v>
      </c>
      <c r="K211" s="7" t="s">
        <v>131</v>
      </c>
      <c r="L211" s="7" t="s">
        <v>1655</v>
      </c>
      <c r="M211" s="7">
        <v>2023010337</v>
      </c>
      <c r="N211" s="7" t="s">
        <v>1656</v>
      </c>
      <c r="O211" s="7">
        <v>11940397619</v>
      </c>
      <c r="P211" s="7">
        <v>537621970</v>
      </c>
      <c r="Q211" s="7">
        <v>47943579828</v>
      </c>
      <c r="R211" s="9">
        <v>38747</v>
      </c>
      <c r="S211" s="7">
        <v>2024</v>
      </c>
      <c r="T211" s="7">
        <v>17</v>
      </c>
      <c r="U211" s="7" t="s">
        <v>255</v>
      </c>
      <c r="V211" s="7" t="s">
        <v>136</v>
      </c>
      <c r="W211" s="7" t="s">
        <v>1657</v>
      </c>
      <c r="X211" s="8" t="s">
        <v>1658</v>
      </c>
      <c r="Y211" s="7" t="s">
        <v>185</v>
      </c>
      <c r="Z211" s="7" t="s">
        <v>140</v>
      </c>
      <c r="AA211" s="7" t="s">
        <v>167</v>
      </c>
      <c r="AB211" s="7" t="s">
        <v>142</v>
      </c>
      <c r="AD211" s="7">
        <v>4</v>
      </c>
      <c r="AE211" s="7">
        <v>4</v>
      </c>
      <c r="AF211" s="7">
        <f t="shared" si="0"/>
        <v>8</v>
      </c>
      <c r="AH211" s="7">
        <f t="shared" si="1"/>
        <v>8</v>
      </c>
      <c r="AI211" s="10" t="str">
        <f t="shared" si="2"/>
        <v>Ok</v>
      </c>
      <c r="AJ211" s="7" t="s">
        <v>143</v>
      </c>
      <c r="AK211" s="7">
        <v>998</v>
      </c>
      <c r="AL211" s="7" t="s">
        <v>267</v>
      </c>
      <c r="AM211" s="11">
        <f>IFERROR(VLOOKUP(AL211,Dicionário!A:B,2,0),"Conferir")</f>
        <v>0</v>
      </c>
      <c r="AN211" s="7">
        <v>1623</v>
      </c>
      <c r="AO211" s="7" t="s">
        <v>144</v>
      </c>
      <c r="AP211" s="7">
        <f>IFERROR(VLOOKUP(AO211,Dicionário!A:B,2,0),"Conferir")</f>
        <v>2</v>
      </c>
      <c r="AQ211" s="7">
        <v>0</v>
      </c>
      <c r="AR211" s="7" t="s">
        <v>145</v>
      </c>
      <c r="AS211" s="11">
        <f>IFERROR(VLOOKUP(AR211,Dicionário!A:B,2,0),"Conferir")</f>
        <v>2</v>
      </c>
      <c r="AT211" s="7">
        <v>1301</v>
      </c>
      <c r="AU211" s="7" t="s">
        <v>144</v>
      </c>
      <c r="AV211" s="7">
        <f>IFERROR(VLOOKUP(AU211,Dicionário!A:B,2,0),"Conferir")</f>
        <v>2</v>
      </c>
      <c r="AW211" s="7">
        <v>0</v>
      </c>
      <c r="AX211" s="7">
        <v>0</v>
      </c>
      <c r="AY211" s="7" t="s">
        <v>145</v>
      </c>
      <c r="AZ211" s="11">
        <f>IFERROR(VLOOKUP(AY211,Dicionário!A:B,2,0),"Conferir")</f>
        <v>2</v>
      </c>
      <c r="BA211" s="7">
        <v>0</v>
      </c>
      <c r="BB211" s="7" t="s">
        <v>145</v>
      </c>
      <c r="BC211" s="7">
        <f>IFERROR(VLOOKUP(BB211,Dicionário!A:B,2,0),"Conferir")</f>
        <v>2</v>
      </c>
      <c r="BD211" s="7">
        <v>0</v>
      </c>
      <c r="BE211" s="7" t="s">
        <v>145</v>
      </c>
      <c r="BF211" s="11">
        <f>IFERROR(VLOOKUP(BE211,Dicionário!A:B,2,0),"Conferir")</f>
        <v>2</v>
      </c>
      <c r="BH211" s="7">
        <v>0</v>
      </c>
      <c r="BI211" s="7" t="s">
        <v>328</v>
      </c>
      <c r="BJ211" s="11">
        <f>IFERROR(VLOOKUP(BI211,Dicionário!$A:$B,2,0),"Conferir")</f>
        <v>3</v>
      </c>
      <c r="BK211" s="7">
        <v>0</v>
      </c>
      <c r="BL211" s="7" t="s">
        <v>329</v>
      </c>
      <c r="BM211" s="11">
        <f>IFERROR(VLOOKUP(BL211,Dicionário!A:B,2,0),"Conferir")</f>
        <v>2</v>
      </c>
      <c r="BN211" s="7">
        <v>0</v>
      </c>
      <c r="BO211" s="7" t="s">
        <v>148</v>
      </c>
      <c r="BP211" s="7">
        <f>IFERROR(VLOOKUP(BO211,Dicionário!A:B,2,0),"Conferir")</f>
        <v>2</v>
      </c>
      <c r="BQ211" s="7">
        <v>91</v>
      </c>
      <c r="BR211" s="7" t="s">
        <v>149</v>
      </c>
      <c r="BS211" s="11">
        <f>IFERROR(VLOOKUP(BR211,Dicionário!A:B,2,0),"Conferir")</f>
        <v>2</v>
      </c>
      <c r="BT211" s="7">
        <v>216</v>
      </c>
      <c r="BU211" s="7" t="s">
        <v>149</v>
      </c>
      <c r="BV211" s="7">
        <f>IFERROR(VLOOKUP(BU211,Dicionário!A:B,2,0),"Conferir")</f>
        <v>2</v>
      </c>
      <c r="BW211" s="7">
        <v>241</v>
      </c>
      <c r="BX211" s="7" t="s">
        <v>189</v>
      </c>
      <c r="BY211" s="11">
        <f>IFERROR(VLOOKUP(BX211,Dicionário!A:B,2,0),"Conferir")</f>
        <v>2</v>
      </c>
      <c r="BZ211" s="7" t="s">
        <v>214</v>
      </c>
      <c r="CA211" s="7">
        <v>159</v>
      </c>
      <c r="CB211" s="7" t="s">
        <v>190</v>
      </c>
      <c r="CC211" s="11">
        <f>IFERROR(VLOOKUP(CB211,Dicionário!A:B,2,0),"Conferir")</f>
        <v>2</v>
      </c>
      <c r="CD211" s="7">
        <v>499</v>
      </c>
      <c r="CE211" s="7">
        <v>0</v>
      </c>
      <c r="CF211" s="7" t="s">
        <v>148</v>
      </c>
      <c r="CG211" s="7">
        <f>IFERROR(VLOOKUP(CF211,Dicionário!A:B,2,0),"Conferir")</f>
        <v>2</v>
      </c>
      <c r="CH211" s="7">
        <v>549</v>
      </c>
      <c r="CI211" s="7" t="s">
        <v>191</v>
      </c>
      <c r="CJ211" s="7">
        <f>IFERROR(VLOOKUP(CI211,Dicionário!A:B,2,0),"Conferir")</f>
        <v>2</v>
      </c>
      <c r="CK211" s="7">
        <v>50</v>
      </c>
      <c r="CL211" s="7" t="s">
        <v>152</v>
      </c>
      <c r="CM211" s="11">
        <f>IFERROR(VLOOKUP(CL211,Dicionário!A:B,2,0),"Conferir")</f>
        <v>2</v>
      </c>
      <c r="CN211" s="7" t="s">
        <v>706</v>
      </c>
      <c r="CO211" s="7">
        <v>1</v>
      </c>
      <c r="CP211" s="7">
        <v>0</v>
      </c>
      <c r="CQ211" s="7">
        <v>384</v>
      </c>
      <c r="CR211" s="7" t="s">
        <v>486</v>
      </c>
      <c r="CS211" s="11">
        <f>IFERROR(VLOOKUP(CR211,Dicionário!A:B,2,0),"Conferir")</f>
        <v>0</v>
      </c>
      <c r="CT211" s="7">
        <v>0</v>
      </c>
      <c r="CU211" s="7" t="s">
        <v>148</v>
      </c>
      <c r="CV211" s="11">
        <f>IFERROR(VLOOKUP(CU211,Dicionário!A:B,2,0),"Conferir")</f>
        <v>2</v>
      </c>
      <c r="CW211" s="7">
        <v>0</v>
      </c>
      <c r="CX211" s="7" t="s">
        <v>148</v>
      </c>
      <c r="CY211" s="11">
        <f>IFERROR(VLOOKUP(CX211,Dicionário!A:B,2,0),"Conferir")</f>
        <v>2</v>
      </c>
      <c r="CZ211" s="12">
        <f t="shared" si="3"/>
        <v>0</v>
      </c>
      <c r="DA211" s="7">
        <v>0</v>
      </c>
      <c r="DB211" s="7" t="s">
        <v>148</v>
      </c>
      <c r="DC211" s="7">
        <f>IFERROR(VLOOKUP(DB211,Dicionário!A:B,2,0),"Conferir")</f>
        <v>2</v>
      </c>
      <c r="DE211" s="7" t="s">
        <v>156</v>
      </c>
      <c r="DF211" s="7" t="s">
        <v>156</v>
      </c>
      <c r="DG211" s="11">
        <f>IFERROR(VLOOKUP(DF211,Dicionário!A:B,2,0),"Conferir")</f>
        <v>1</v>
      </c>
      <c r="DH211" s="7" t="s">
        <v>157</v>
      </c>
      <c r="DJ211" s="7" t="s">
        <v>158</v>
      </c>
      <c r="DK211" s="11">
        <f>IFERROR(VLOOKUP(DJ211,Dicionário!A:B,2,0),"Conferir")</f>
        <v>2</v>
      </c>
      <c r="DL211" s="7" t="s">
        <v>177</v>
      </c>
      <c r="DM211" s="11">
        <f>IFERROR(VLOOKUP(DL211,Dicionário!A:B,2,0),"Conferir")</f>
        <v>5</v>
      </c>
      <c r="DN211" s="7" t="s">
        <v>227</v>
      </c>
      <c r="DO211" s="11">
        <f>IFERROR(VLOOKUP(DN211,Dicionário!A:B,2,0),"Conferir")</f>
        <v>4</v>
      </c>
      <c r="DP211" s="7" t="s">
        <v>126</v>
      </c>
      <c r="DQ211" s="11">
        <f>IFERROR(VLOOKUP(DP211,Dicionário!A:B,2,0),"Conferir")</f>
        <v>1</v>
      </c>
      <c r="DR211" s="7" t="s">
        <v>126</v>
      </c>
      <c r="DS211" s="11">
        <f>IFERROR(VLOOKUP(DR211,Dicionário!A:B,2,0),"Conferir")</f>
        <v>1</v>
      </c>
      <c r="DW211" s="7">
        <f t="shared" si="4"/>
        <v>3922</v>
      </c>
      <c r="DX211" s="7">
        <f t="shared" si="5"/>
        <v>1564</v>
      </c>
    </row>
    <row r="212" spans="1:128" ht="14" x14ac:dyDescent="0.15">
      <c r="A212" s="6">
        <v>44961.54699771991</v>
      </c>
      <c r="B212" s="7" t="s">
        <v>303</v>
      </c>
      <c r="C212" s="7" t="s">
        <v>1659</v>
      </c>
      <c r="D212" s="7" t="s">
        <v>126</v>
      </c>
      <c r="E212" s="7" t="s">
        <v>127</v>
      </c>
      <c r="F212" s="7" t="s">
        <v>127</v>
      </c>
      <c r="G212" s="7">
        <v>2</v>
      </c>
      <c r="H212" s="7" t="s">
        <v>128</v>
      </c>
      <c r="I212" s="7" t="s">
        <v>129</v>
      </c>
      <c r="J212" s="7" t="s">
        <v>131</v>
      </c>
      <c r="K212" s="7" t="s">
        <v>274</v>
      </c>
      <c r="L212" s="7" t="s">
        <v>1660</v>
      </c>
      <c r="M212" s="7">
        <v>2023010338</v>
      </c>
      <c r="N212" s="7" t="s">
        <v>1661</v>
      </c>
      <c r="O212" s="7">
        <v>11985574365</v>
      </c>
      <c r="P212" s="7">
        <v>556060003</v>
      </c>
      <c r="Q212" s="7">
        <v>44345692873</v>
      </c>
      <c r="R212" s="9">
        <v>38351</v>
      </c>
      <c r="S212" s="7">
        <v>2022</v>
      </c>
      <c r="T212" s="7">
        <v>18</v>
      </c>
      <c r="U212" s="7" t="s">
        <v>135</v>
      </c>
      <c r="V212" s="7" t="s">
        <v>136</v>
      </c>
      <c r="W212" s="7" t="s">
        <v>1662</v>
      </c>
      <c r="X212" s="8" t="s">
        <v>1663</v>
      </c>
      <c r="Y212" s="7" t="s">
        <v>1664</v>
      </c>
      <c r="Z212" s="7" t="s">
        <v>140</v>
      </c>
      <c r="AA212" s="7" t="s">
        <v>167</v>
      </c>
      <c r="AB212" s="7" t="s">
        <v>142</v>
      </c>
      <c r="AD212" s="7">
        <v>2</v>
      </c>
      <c r="AE212" s="7">
        <v>2</v>
      </c>
      <c r="AF212" s="7">
        <f t="shared" si="0"/>
        <v>4</v>
      </c>
      <c r="AH212" s="7">
        <f t="shared" si="1"/>
        <v>4</v>
      </c>
      <c r="AI212" s="10" t="str">
        <f t="shared" si="2"/>
        <v>Ok</v>
      </c>
      <c r="AJ212" s="7" t="s">
        <v>143</v>
      </c>
      <c r="AK212" s="7">
        <v>0</v>
      </c>
      <c r="AL212" s="7" t="s">
        <v>145</v>
      </c>
      <c r="AM212" s="11">
        <f>IFERROR(VLOOKUP(AL212,Dicionário!A:B,2,0),"Conferir")</f>
        <v>2</v>
      </c>
      <c r="AN212" s="7">
        <v>0</v>
      </c>
      <c r="AO212" s="7" t="s">
        <v>145</v>
      </c>
      <c r="AP212" s="7">
        <f>IFERROR(VLOOKUP(AO212,Dicionário!A:B,2,0),"Conferir")</f>
        <v>2</v>
      </c>
      <c r="AQ212" s="7">
        <v>2500</v>
      </c>
      <c r="AR212" s="7" t="s">
        <v>144</v>
      </c>
      <c r="AS212" s="11">
        <f>IFERROR(VLOOKUP(AR212,Dicionário!A:B,2,0),"Conferir")</f>
        <v>2</v>
      </c>
      <c r="AT212" s="7">
        <v>0</v>
      </c>
      <c r="AU212" s="7" t="s">
        <v>145</v>
      </c>
      <c r="AV212" s="7">
        <f>IFERROR(VLOOKUP(AU212,Dicionário!A:B,2,0),"Conferir")</f>
        <v>2</v>
      </c>
      <c r="AW212" s="7">
        <v>0</v>
      </c>
      <c r="AX212" s="7">
        <v>0</v>
      </c>
      <c r="AY212" s="7" t="s">
        <v>145</v>
      </c>
      <c r="AZ212" s="11">
        <f>IFERROR(VLOOKUP(AY212,Dicionário!A:B,2,0),"Conferir")</f>
        <v>2</v>
      </c>
      <c r="BA212" s="7">
        <v>0</v>
      </c>
      <c r="BB212" s="7" t="s">
        <v>145</v>
      </c>
      <c r="BC212" s="7">
        <f>IFERROR(VLOOKUP(BB212,Dicionário!A:B,2,0),"Conferir")</f>
        <v>2</v>
      </c>
      <c r="BD212" s="7">
        <v>3564</v>
      </c>
      <c r="BE212" s="7" t="s">
        <v>234</v>
      </c>
      <c r="BF212" s="11">
        <f>IFERROR(VLOOKUP(BE212,Dicionário!A:B,2,0),"Conferir")</f>
        <v>0</v>
      </c>
      <c r="BH212" s="7">
        <v>0</v>
      </c>
      <c r="BI212" s="7" t="s">
        <v>186</v>
      </c>
      <c r="BJ212" s="11">
        <f>IFERROR(VLOOKUP(BI212,Dicionário!$A:$B,2,0),"Conferir")</f>
        <v>1</v>
      </c>
      <c r="BK212" s="7">
        <v>0</v>
      </c>
      <c r="BL212" s="7" t="s">
        <v>187</v>
      </c>
      <c r="BM212" s="11">
        <f>IFERROR(VLOOKUP(BL212,Dicionário!A:B,2,0),"Conferir")</f>
        <v>2</v>
      </c>
      <c r="BN212" s="7">
        <v>168</v>
      </c>
      <c r="BO212" s="7" t="s">
        <v>188</v>
      </c>
      <c r="BP212" s="7">
        <f>IFERROR(VLOOKUP(BO212,Dicionário!A:B,2,0),"Conferir")</f>
        <v>2</v>
      </c>
      <c r="BQ212" s="7">
        <v>103</v>
      </c>
      <c r="BR212" s="7" t="s">
        <v>149</v>
      </c>
      <c r="BS212" s="11">
        <f>IFERROR(VLOOKUP(BR212,Dicionário!A:B,2,0),"Conferir")</f>
        <v>2</v>
      </c>
      <c r="BT212" s="7">
        <v>155</v>
      </c>
      <c r="BU212" s="7" t="s">
        <v>149</v>
      </c>
      <c r="BV212" s="7">
        <f>IFERROR(VLOOKUP(BU212,Dicionário!A:B,2,0),"Conferir")</f>
        <v>2</v>
      </c>
      <c r="BW212" s="7">
        <v>150</v>
      </c>
      <c r="BX212" s="7" t="s">
        <v>1089</v>
      </c>
      <c r="BY212" s="11">
        <f>IFERROR(VLOOKUP(BX212,Dicionário!A:B,2,0),"Conferir")</f>
        <v>0</v>
      </c>
      <c r="BZ212" s="7" t="s">
        <v>214</v>
      </c>
      <c r="CA212" s="7">
        <v>90</v>
      </c>
      <c r="CB212" s="7" t="s">
        <v>636</v>
      </c>
      <c r="CC212" s="11">
        <f>IFERROR(VLOOKUP(CB212,Dicionário!A:B,2,0),"Conferir")</f>
        <v>0</v>
      </c>
      <c r="CD212" s="7">
        <v>500</v>
      </c>
      <c r="CE212" s="7">
        <v>0</v>
      </c>
      <c r="CF212" s="7" t="s">
        <v>148</v>
      </c>
      <c r="CG212" s="7">
        <f>IFERROR(VLOOKUP(CF212,Dicionário!A:B,2,0),"Conferir")</f>
        <v>2</v>
      </c>
      <c r="CH212" s="7">
        <v>280</v>
      </c>
      <c r="CI212" s="7" t="s">
        <v>225</v>
      </c>
      <c r="CJ212" s="7">
        <f>IFERROR(VLOOKUP(CI212,Dicionário!A:B,2,0),"Conferir")</f>
        <v>0</v>
      </c>
      <c r="CK212" s="7">
        <v>1000</v>
      </c>
      <c r="CL212" s="7" t="s">
        <v>192</v>
      </c>
      <c r="CM212" s="11">
        <f>IFERROR(VLOOKUP(CL212,Dicionário!A:B,2,0),"Conferir")</f>
        <v>0</v>
      </c>
      <c r="CN212" s="7" t="s">
        <v>1665</v>
      </c>
      <c r="CO212" s="7">
        <v>1</v>
      </c>
      <c r="CP212" s="7">
        <v>0</v>
      </c>
      <c r="CQ212" s="7">
        <v>1111</v>
      </c>
      <c r="CR212" s="7" t="s">
        <v>155</v>
      </c>
      <c r="CS212" s="11">
        <f>IFERROR(VLOOKUP(CR212,Dicionário!A:B,2,0),"Conferir")</f>
        <v>0</v>
      </c>
      <c r="CT212" s="7">
        <v>642</v>
      </c>
      <c r="CU212" s="7" t="s">
        <v>269</v>
      </c>
      <c r="CV212" s="11">
        <f>IFERROR(VLOOKUP(CU212,Dicionário!A:B,2,0),"Conferir")</f>
        <v>0</v>
      </c>
      <c r="CW212" s="7">
        <v>0</v>
      </c>
      <c r="CX212" s="7" t="s">
        <v>148</v>
      </c>
      <c r="CY212" s="11">
        <f>IFERROR(VLOOKUP(CX212,Dicionário!A:B,2,0),"Conferir")</f>
        <v>2</v>
      </c>
      <c r="CZ212" s="12">
        <f t="shared" si="3"/>
        <v>0</v>
      </c>
      <c r="DA212" s="7">
        <v>100000</v>
      </c>
      <c r="DB212" s="7" t="s">
        <v>377</v>
      </c>
      <c r="DC212" s="7">
        <f>IFERROR(VLOOKUP(DB212,Dicionário!A:B,2,0),"Conferir")</f>
        <v>1</v>
      </c>
      <c r="DD212" s="7" t="s">
        <v>1666</v>
      </c>
      <c r="DE212" s="7" t="s">
        <v>236</v>
      </c>
      <c r="DF212" s="7" t="s">
        <v>417</v>
      </c>
      <c r="DG212" s="11">
        <f>IFERROR(VLOOKUP(DF212,Dicionário!A:B,2,0),"Conferir")</f>
        <v>3</v>
      </c>
      <c r="DH212" s="7" t="s">
        <v>175</v>
      </c>
      <c r="DI212" s="7" t="s">
        <v>127</v>
      </c>
      <c r="DJ212" s="7" t="s">
        <v>271</v>
      </c>
      <c r="DK212" s="11">
        <f>IFERROR(VLOOKUP(DJ212,Dicionário!A:B,2,0),"Conferir")</f>
        <v>1</v>
      </c>
      <c r="DL212" s="7" t="s">
        <v>237</v>
      </c>
      <c r="DM212" s="11">
        <f>IFERROR(VLOOKUP(DL212,Dicionário!A:B,2,0),"Conferir")</f>
        <v>1</v>
      </c>
      <c r="DN212" s="7" t="s">
        <v>203</v>
      </c>
      <c r="DO212" s="11">
        <f>IFERROR(VLOOKUP(DN212,Dicionário!A:B,2,0),"Conferir")</f>
        <v>6</v>
      </c>
      <c r="DP212" s="7" t="s">
        <v>127</v>
      </c>
      <c r="DQ212" s="11">
        <f>IFERROR(VLOOKUP(DP212,Dicionário!A:B,2,0),"Conferir")</f>
        <v>2</v>
      </c>
      <c r="DR212" s="7" t="s">
        <v>127</v>
      </c>
      <c r="DS212" s="11">
        <f>IFERROR(VLOOKUP(DR212,Dicionário!A:B,2,0),"Conferir")</f>
        <v>2</v>
      </c>
      <c r="DW212" s="7">
        <f t="shared" si="4"/>
        <v>6064</v>
      </c>
      <c r="DX212" s="7">
        <f t="shared" si="5"/>
        <v>2296</v>
      </c>
    </row>
    <row r="213" spans="1:128" ht="14" x14ac:dyDescent="0.15">
      <c r="A213" s="6">
        <v>44961.460010439812</v>
      </c>
      <c r="B213" s="7" t="s">
        <v>1667</v>
      </c>
      <c r="C213" s="7" t="s">
        <v>1668</v>
      </c>
      <c r="D213" s="7" t="s">
        <v>126</v>
      </c>
      <c r="E213" s="7" t="s">
        <v>127</v>
      </c>
      <c r="F213" s="7" t="s">
        <v>127</v>
      </c>
      <c r="G213" s="7">
        <v>1</v>
      </c>
      <c r="H213" s="7" t="s">
        <v>128</v>
      </c>
      <c r="I213" s="7" t="s">
        <v>129</v>
      </c>
      <c r="J213" s="7" t="s">
        <v>131</v>
      </c>
      <c r="K213" s="7" t="s">
        <v>130</v>
      </c>
      <c r="L213" s="7" t="s">
        <v>1669</v>
      </c>
      <c r="M213" s="7">
        <v>2023010339</v>
      </c>
      <c r="N213" s="7" t="s">
        <v>1670</v>
      </c>
      <c r="O213" s="7">
        <v>11998643488</v>
      </c>
      <c r="P213" s="7">
        <v>552607125</v>
      </c>
      <c r="Q213" s="7">
        <v>41415011826</v>
      </c>
      <c r="R213" s="9">
        <v>38595</v>
      </c>
      <c r="S213" s="7">
        <v>2023</v>
      </c>
      <c r="T213" s="7">
        <v>18</v>
      </c>
      <c r="U213" s="7" t="s">
        <v>255</v>
      </c>
      <c r="V213" s="7" t="s">
        <v>136</v>
      </c>
      <c r="W213" s="7" t="s">
        <v>1671</v>
      </c>
      <c r="X213" s="8" t="s">
        <v>1672</v>
      </c>
      <c r="Y213" s="7" t="s">
        <v>139</v>
      </c>
      <c r="Z213" s="7" t="s">
        <v>140</v>
      </c>
      <c r="AA213" s="7" t="s">
        <v>167</v>
      </c>
      <c r="AB213" s="7" t="s">
        <v>142</v>
      </c>
      <c r="AD213" s="7">
        <v>2</v>
      </c>
      <c r="AE213" s="7">
        <v>2</v>
      </c>
      <c r="AF213" s="7">
        <f t="shared" si="0"/>
        <v>4</v>
      </c>
      <c r="AG213" s="7">
        <v>0</v>
      </c>
      <c r="AH213" s="7">
        <f t="shared" si="1"/>
        <v>4</v>
      </c>
      <c r="AI213" s="10" t="str">
        <f t="shared" si="2"/>
        <v>Ok</v>
      </c>
      <c r="AJ213" s="7" t="s">
        <v>222</v>
      </c>
      <c r="AK213" s="7">
        <v>0</v>
      </c>
      <c r="AL213" s="7" t="s">
        <v>145</v>
      </c>
      <c r="AM213" s="11">
        <f>IFERROR(VLOOKUP(AL213,Dicionário!A:B,2,0),"Conferir")</f>
        <v>2</v>
      </c>
      <c r="AN213" s="7">
        <v>0</v>
      </c>
      <c r="AO213" s="7" t="s">
        <v>145</v>
      </c>
      <c r="AP213" s="7">
        <f>IFERROR(VLOOKUP(AO213,Dicionário!A:B,2,0),"Conferir")</f>
        <v>2</v>
      </c>
      <c r="AQ213" s="7">
        <v>2000</v>
      </c>
      <c r="AR213" s="7" t="s">
        <v>223</v>
      </c>
      <c r="AS213" s="11">
        <f>IFERROR(VLOOKUP(AR213,Dicionário!A:B,2,0),"Conferir")</f>
        <v>2</v>
      </c>
      <c r="AT213" s="7">
        <v>0</v>
      </c>
      <c r="AU213" s="7" t="s">
        <v>145</v>
      </c>
      <c r="AV213" s="7">
        <f>IFERROR(VLOOKUP(AU213,Dicionário!A:B,2,0),"Conferir")</f>
        <v>2</v>
      </c>
      <c r="AW213" s="7">
        <v>0</v>
      </c>
      <c r="AX213" s="7">
        <v>0</v>
      </c>
      <c r="AY213" s="7" t="s">
        <v>145</v>
      </c>
      <c r="AZ213" s="11">
        <f>IFERROR(VLOOKUP(AY213,Dicionário!A:B,2,0),"Conferir")</f>
        <v>2</v>
      </c>
      <c r="BA213" s="7">
        <v>0</v>
      </c>
      <c r="BB213" s="7" t="s">
        <v>145</v>
      </c>
      <c r="BC213" s="7">
        <f>IFERROR(VLOOKUP(BB213,Dicionário!A:B,2,0),"Conferir")</f>
        <v>2</v>
      </c>
      <c r="BD213" s="7">
        <v>0</v>
      </c>
      <c r="BE213" s="7" t="s">
        <v>145</v>
      </c>
      <c r="BF213" s="11">
        <f>IFERROR(VLOOKUP(BE213,Dicionário!A:B,2,0),"Conferir")</f>
        <v>2</v>
      </c>
      <c r="BH213" s="7">
        <v>0</v>
      </c>
      <c r="BI213" s="7" t="s">
        <v>186</v>
      </c>
      <c r="BJ213" s="11">
        <f>IFERROR(VLOOKUP(BI213,Dicionário!$A:$B,2,0),"Conferir")</f>
        <v>1</v>
      </c>
      <c r="BK213" s="7">
        <v>0</v>
      </c>
      <c r="BL213" s="7" t="s">
        <v>187</v>
      </c>
      <c r="BM213" s="11">
        <f>IFERROR(VLOOKUP(BL213,Dicionário!A:B,2,0),"Conferir")</f>
        <v>2</v>
      </c>
      <c r="BN213" s="7">
        <v>65</v>
      </c>
      <c r="BO213" s="7" t="s">
        <v>188</v>
      </c>
      <c r="BP213" s="7">
        <f>IFERROR(VLOOKUP(BO213,Dicionário!A:B,2,0),"Conferir")</f>
        <v>2</v>
      </c>
      <c r="BQ213" s="7">
        <v>75</v>
      </c>
      <c r="BR213" s="7" t="s">
        <v>149</v>
      </c>
      <c r="BS213" s="11">
        <f>IFERROR(VLOOKUP(BR213,Dicionário!A:B,2,0),"Conferir")</f>
        <v>2</v>
      </c>
      <c r="BT213" s="7">
        <v>149</v>
      </c>
      <c r="BU213" s="7" t="s">
        <v>149</v>
      </c>
      <c r="BV213" s="7">
        <f>IFERROR(VLOOKUP(BU213,Dicionário!A:B,2,0),"Conferir")</f>
        <v>2</v>
      </c>
      <c r="BW213" s="7">
        <v>113</v>
      </c>
      <c r="BX213" s="7" t="s">
        <v>213</v>
      </c>
      <c r="BY213" s="11">
        <f>IFERROR(VLOOKUP(BX213,Dicionário!A:B,2,0),"Conferir")</f>
        <v>2</v>
      </c>
      <c r="BZ213" s="7" t="s">
        <v>214</v>
      </c>
      <c r="CA213" s="7">
        <v>170</v>
      </c>
      <c r="CB213" s="7" t="s">
        <v>190</v>
      </c>
      <c r="CC213" s="11">
        <f>IFERROR(VLOOKUP(CB213,Dicionário!A:B,2,0),"Conferir")</f>
        <v>2</v>
      </c>
      <c r="CD213" s="7">
        <v>0</v>
      </c>
      <c r="CE213" s="7">
        <v>0</v>
      </c>
      <c r="CF213" s="7" t="s">
        <v>148</v>
      </c>
      <c r="CG213" s="7">
        <f>IFERROR(VLOOKUP(CF213,Dicionário!A:B,2,0),"Conferir")</f>
        <v>2</v>
      </c>
      <c r="CH213" s="7">
        <v>0</v>
      </c>
      <c r="CI213" s="7" t="s">
        <v>148</v>
      </c>
      <c r="CJ213" s="7">
        <f>IFERROR(VLOOKUP(CI213,Dicionário!A:B,2,0),"Conferir")</f>
        <v>2</v>
      </c>
      <c r="CK213" s="7">
        <v>50</v>
      </c>
      <c r="CL213" s="7" t="s">
        <v>152</v>
      </c>
      <c r="CM213" s="11">
        <f>IFERROR(VLOOKUP(CL213,Dicionário!A:B,2,0),"Conferir")</f>
        <v>2</v>
      </c>
      <c r="CN213" s="7" t="s">
        <v>294</v>
      </c>
      <c r="CO213" s="7">
        <v>0</v>
      </c>
      <c r="CP213" s="7">
        <v>0</v>
      </c>
      <c r="CQ213" s="7">
        <v>0</v>
      </c>
      <c r="CR213" s="7" t="s">
        <v>148</v>
      </c>
      <c r="CS213" s="11">
        <f>IFERROR(VLOOKUP(CR213,Dicionário!A:B,2,0),"Conferir")</f>
        <v>2</v>
      </c>
      <c r="CT213" s="7">
        <v>0</v>
      </c>
      <c r="CU213" s="7" t="s">
        <v>247</v>
      </c>
      <c r="CV213" s="11">
        <f>IFERROR(VLOOKUP(CU213,Dicionário!A:B,2,0),"Conferir")</f>
        <v>2</v>
      </c>
      <c r="CW213" s="7">
        <v>0</v>
      </c>
      <c r="CX213" s="7" t="s">
        <v>148</v>
      </c>
      <c r="CY213" s="11">
        <f>IFERROR(VLOOKUP(CX213,Dicionário!A:B,2,0),"Conferir")</f>
        <v>2</v>
      </c>
      <c r="CZ213" s="12">
        <f t="shared" si="3"/>
        <v>0</v>
      </c>
      <c r="DA213" s="7">
        <v>0</v>
      </c>
      <c r="DB213" s="7" t="s">
        <v>148</v>
      </c>
      <c r="DC213" s="7">
        <f>IFERROR(VLOOKUP(DB213,Dicionário!A:B,2,0),"Conferir")</f>
        <v>2</v>
      </c>
      <c r="DE213" s="7" t="s">
        <v>156</v>
      </c>
      <c r="DF213" s="7" t="s">
        <v>156</v>
      </c>
      <c r="DG213" s="11">
        <f>IFERROR(VLOOKUP(DF213,Dicionário!A:B,2,0),"Conferir")</f>
        <v>1</v>
      </c>
      <c r="DH213" s="7" t="s">
        <v>157</v>
      </c>
      <c r="DI213" s="7" t="s">
        <v>127</v>
      </c>
      <c r="DJ213" s="7" t="s">
        <v>158</v>
      </c>
      <c r="DK213" s="11">
        <f>IFERROR(VLOOKUP(DJ213,Dicionário!A:B,2,0),"Conferir")</f>
        <v>2</v>
      </c>
      <c r="DL213" s="7" t="s">
        <v>177</v>
      </c>
      <c r="DM213" s="11">
        <f>IFERROR(VLOOKUP(DL213,Dicionário!A:B,2,0),"Conferir")</f>
        <v>5</v>
      </c>
      <c r="DN213" s="7" t="s">
        <v>177</v>
      </c>
      <c r="DO213" s="11">
        <f>IFERROR(VLOOKUP(DN213,Dicionário!A:B,2,0),"Conferir")</f>
        <v>5</v>
      </c>
      <c r="DP213" s="7" t="s">
        <v>127</v>
      </c>
      <c r="DQ213" s="11">
        <f>IFERROR(VLOOKUP(DP213,Dicionário!A:B,2,0),"Conferir")</f>
        <v>2</v>
      </c>
      <c r="DR213" s="7" t="s">
        <v>127</v>
      </c>
      <c r="DS213" s="11">
        <f>IFERROR(VLOOKUP(DR213,Dicionário!A:B,2,0),"Conferir")</f>
        <v>2</v>
      </c>
      <c r="DW213" s="7">
        <f t="shared" si="4"/>
        <v>2000</v>
      </c>
      <c r="DX213" s="7">
        <f t="shared" si="5"/>
        <v>509</v>
      </c>
    </row>
    <row r="214" spans="1:128" ht="14" x14ac:dyDescent="0.15">
      <c r="A214" s="6">
        <v>44968.601522858793</v>
      </c>
      <c r="B214" s="7" t="s">
        <v>314</v>
      </c>
      <c r="C214" s="7" t="s">
        <v>1673</v>
      </c>
      <c r="D214" s="7" t="s">
        <v>126</v>
      </c>
      <c r="E214" s="7" t="s">
        <v>127</v>
      </c>
      <c r="F214" s="7" t="s">
        <v>127</v>
      </c>
      <c r="G214" s="7">
        <v>2</v>
      </c>
      <c r="H214" s="7" t="s">
        <v>128</v>
      </c>
      <c r="I214" s="7" t="s">
        <v>129</v>
      </c>
      <c r="J214" s="7" t="s">
        <v>130</v>
      </c>
      <c r="K214" s="7" t="s">
        <v>131</v>
      </c>
      <c r="L214" s="7" t="s">
        <v>1674</v>
      </c>
      <c r="M214" s="7">
        <v>2023010340</v>
      </c>
      <c r="N214" s="7" t="s">
        <v>1675</v>
      </c>
      <c r="O214" s="7">
        <v>11990267938</v>
      </c>
      <c r="P214" s="7">
        <v>602380352</v>
      </c>
      <c r="Q214" s="7">
        <v>50071715819</v>
      </c>
      <c r="R214" s="9">
        <v>38511</v>
      </c>
      <c r="S214" s="7">
        <v>2022</v>
      </c>
      <c r="T214" s="7">
        <v>18</v>
      </c>
      <c r="U214" s="7" t="s">
        <v>255</v>
      </c>
      <c r="V214" s="7" t="s">
        <v>136</v>
      </c>
      <c r="W214" s="7" t="s">
        <v>1676</v>
      </c>
      <c r="X214" s="8" t="s">
        <v>1677</v>
      </c>
      <c r="Y214" s="7" t="s">
        <v>139</v>
      </c>
      <c r="Z214" s="7" t="s">
        <v>140</v>
      </c>
      <c r="AA214" s="7" t="s">
        <v>167</v>
      </c>
      <c r="AB214" s="7" t="s">
        <v>142</v>
      </c>
      <c r="AD214" s="7">
        <v>2</v>
      </c>
      <c r="AE214" s="7">
        <v>1</v>
      </c>
      <c r="AF214" s="7">
        <f t="shared" si="0"/>
        <v>2</v>
      </c>
      <c r="AG214" s="7">
        <v>1</v>
      </c>
      <c r="AH214" s="7">
        <f t="shared" si="1"/>
        <v>3</v>
      </c>
      <c r="AI214" s="10" t="str">
        <f t="shared" si="2"/>
        <v>Ok</v>
      </c>
      <c r="AJ214" s="7" t="s">
        <v>222</v>
      </c>
      <c r="AK214" s="7">
        <v>0</v>
      </c>
      <c r="AL214" s="7" t="s">
        <v>145</v>
      </c>
      <c r="AM214" s="11">
        <f>IFERROR(VLOOKUP(AL214,Dicionário!A:B,2,0),"Conferir")</f>
        <v>2</v>
      </c>
      <c r="AN214" s="7">
        <v>0</v>
      </c>
      <c r="AO214" s="7" t="s">
        <v>145</v>
      </c>
      <c r="AP214" s="7">
        <f>IFERROR(VLOOKUP(AO214,Dicionário!A:B,2,0),"Conferir")</f>
        <v>2</v>
      </c>
      <c r="AQ214" s="7">
        <v>2200</v>
      </c>
      <c r="AR214" s="7" t="s">
        <v>223</v>
      </c>
      <c r="AS214" s="11">
        <f>IFERROR(VLOOKUP(AR214,Dicionário!A:B,2,0),"Conferir")</f>
        <v>2</v>
      </c>
      <c r="AT214" s="7">
        <v>0</v>
      </c>
      <c r="AU214" s="7" t="s">
        <v>145</v>
      </c>
      <c r="AV214" s="7">
        <f>IFERROR(VLOOKUP(AU214,Dicionário!A:B,2,0),"Conferir")</f>
        <v>2</v>
      </c>
      <c r="AW214" s="7">
        <v>0</v>
      </c>
      <c r="AX214" s="7">
        <v>0</v>
      </c>
      <c r="AY214" s="7" t="s">
        <v>145</v>
      </c>
      <c r="AZ214" s="11">
        <f>IFERROR(VLOOKUP(AY214,Dicionário!A:B,2,0),"Conferir")</f>
        <v>2</v>
      </c>
      <c r="BA214" s="7">
        <v>0</v>
      </c>
      <c r="BB214" s="7" t="s">
        <v>145</v>
      </c>
      <c r="BC214" s="7">
        <f>IFERROR(VLOOKUP(BB214,Dicionário!A:B,2,0),"Conferir")</f>
        <v>2</v>
      </c>
      <c r="BD214" s="7">
        <v>0</v>
      </c>
      <c r="BE214" s="7" t="s">
        <v>145</v>
      </c>
      <c r="BF214" s="11">
        <f>IFERROR(VLOOKUP(BE214,Dicionário!A:B,2,0),"Conferir")</f>
        <v>2</v>
      </c>
      <c r="BH214" s="7">
        <v>0</v>
      </c>
      <c r="BI214" s="7" t="s">
        <v>186</v>
      </c>
      <c r="BJ214" s="11">
        <f>IFERROR(VLOOKUP(BI214,Dicionário!$A:$B,2,0),"Conferir")</f>
        <v>1</v>
      </c>
      <c r="BK214" s="7">
        <v>0</v>
      </c>
      <c r="BL214" s="7" t="s">
        <v>187</v>
      </c>
      <c r="BM214" s="11">
        <f>IFERROR(VLOOKUP(BL214,Dicionário!A:B,2,0),"Conferir")</f>
        <v>2</v>
      </c>
      <c r="BN214" s="7">
        <v>0</v>
      </c>
      <c r="BO214" s="7" t="s">
        <v>635</v>
      </c>
      <c r="BP214" s="7">
        <f>IFERROR(VLOOKUP(BO214,Dicionário!A:B,2,0),"Conferir")</f>
        <v>1</v>
      </c>
      <c r="BQ214" s="7">
        <v>141</v>
      </c>
      <c r="BR214" s="7" t="s">
        <v>149</v>
      </c>
      <c r="BS214" s="11">
        <f>IFERROR(VLOOKUP(BR214,Dicionário!A:B,2,0),"Conferir")</f>
        <v>2</v>
      </c>
      <c r="BT214" s="7">
        <v>302</v>
      </c>
      <c r="BU214" s="7" t="s">
        <v>149</v>
      </c>
      <c r="BV214" s="7">
        <f>IFERROR(VLOOKUP(BU214,Dicionário!A:B,2,0),"Conferir")</f>
        <v>2</v>
      </c>
      <c r="BW214" s="7">
        <v>0</v>
      </c>
      <c r="BX214" s="7" t="s">
        <v>148</v>
      </c>
      <c r="BY214" s="11">
        <f>IFERROR(VLOOKUP(BX214,Dicionário!A:B,2,0),"Conferir")</f>
        <v>2</v>
      </c>
      <c r="BZ214" s="7" t="s">
        <v>170</v>
      </c>
      <c r="CA214" s="7">
        <v>0</v>
      </c>
      <c r="CB214" s="7" t="s">
        <v>148</v>
      </c>
      <c r="CC214" s="11">
        <f>IFERROR(VLOOKUP(CB214,Dicionário!A:B,2,0),"Conferir")</f>
        <v>2</v>
      </c>
      <c r="CD214" s="7">
        <v>0</v>
      </c>
      <c r="CE214" s="7">
        <v>0</v>
      </c>
      <c r="CF214" s="7" t="s">
        <v>148</v>
      </c>
      <c r="CG214" s="7">
        <f>IFERROR(VLOOKUP(CF214,Dicionário!A:B,2,0),"Conferir")</f>
        <v>2</v>
      </c>
      <c r="CH214" s="7">
        <v>0</v>
      </c>
      <c r="CI214" s="7" t="s">
        <v>148</v>
      </c>
      <c r="CJ214" s="7">
        <f>IFERROR(VLOOKUP(CI214,Dicionário!A:B,2,0),"Conferir")</f>
        <v>2</v>
      </c>
      <c r="CK214" s="7">
        <v>50</v>
      </c>
      <c r="CL214" s="7" t="s">
        <v>152</v>
      </c>
      <c r="CM214" s="11">
        <f>IFERROR(VLOOKUP(CL214,Dicionário!A:B,2,0),"Conferir")</f>
        <v>2</v>
      </c>
      <c r="CO214" s="7">
        <v>0</v>
      </c>
      <c r="CP214" s="7">
        <v>0</v>
      </c>
      <c r="CQ214" s="7">
        <v>0</v>
      </c>
      <c r="CR214" s="7" t="s">
        <v>148</v>
      </c>
      <c r="CS214" s="11">
        <f>IFERROR(VLOOKUP(CR214,Dicionário!A:B,2,0),"Conferir")</f>
        <v>2</v>
      </c>
      <c r="CT214" s="7">
        <v>0</v>
      </c>
      <c r="CU214" s="7" t="s">
        <v>148</v>
      </c>
      <c r="CV214" s="11">
        <f>IFERROR(VLOOKUP(CU214,Dicionário!A:B,2,0),"Conferir")</f>
        <v>2</v>
      </c>
      <c r="CW214" s="7">
        <v>0</v>
      </c>
      <c r="CX214" s="7" t="s">
        <v>148</v>
      </c>
      <c r="CY214" s="11">
        <f>IFERROR(VLOOKUP(CX214,Dicionário!A:B,2,0),"Conferir")</f>
        <v>2</v>
      </c>
      <c r="CZ214" s="12">
        <f t="shared" si="3"/>
        <v>0</v>
      </c>
      <c r="DA214" s="7">
        <v>0</v>
      </c>
      <c r="DB214" s="7" t="s">
        <v>148</v>
      </c>
      <c r="DC214" s="7">
        <f>IFERROR(VLOOKUP(DB214,Dicionário!A:B,2,0),"Conferir")</f>
        <v>2</v>
      </c>
      <c r="DE214" s="7" t="s">
        <v>236</v>
      </c>
      <c r="DF214" s="7" t="s">
        <v>156</v>
      </c>
      <c r="DG214" s="11">
        <f>IFERROR(VLOOKUP(DF214,Dicionário!A:B,2,0),"Conferir")</f>
        <v>1</v>
      </c>
      <c r="DH214" s="7" t="s">
        <v>175</v>
      </c>
      <c r="DJ214" s="7" t="s">
        <v>158</v>
      </c>
      <c r="DK214" s="11">
        <f>IFERROR(VLOOKUP(DJ214,Dicionário!A:B,2,0),"Conferir")</f>
        <v>2</v>
      </c>
      <c r="DL214" s="7" t="s">
        <v>237</v>
      </c>
      <c r="DM214" s="11">
        <f>IFERROR(VLOOKUP(DL214,Dicionário!A:B,2,0),"Conferir")</f>
        <v>1</v>
      </c>
      <c r="DN214" s="7" t="s">
        <v>176</v>
      </c>
      <c r="DO214" s="11">
        <f>IFERROR(VLOOKUP(DN214,Dicionário!A:B,2,0),"Conferir")</f>
        <v>2</v>
      </c>
      <c r="DP214" s="7" t="s">
        <v>127</v>
      </c>
      <c r="DQ214" s="11">
        <f>IFERROR(VLOOKUP(DP214,Dicionário!A:B,2,0),"Conferir")</f>
        <v>2</v>
      </c>
      <c r="DR214" s="7" t="s">
        <v>127</v>
      </c>
      <c r="DS214" s="11">
        <f>IFERROR(VLOOKUP(DR214,Dicionário!A:B,2,0),"Conferir")</f>
        <v>2</v>
      </c>
      <c r="DW214" s="7">
        <f t="shared" si="4"/>
        <v>2200</v>
      </c>
      <c r="DX214" s="7">
        <f t="shared" si="5"/>
        <v>493</v>
      </c>
    </row>
    <row r="215" spans="1:128" ht="14" x14ac:dyDescent="0.15">
      <c r="A215" s="6">
        <v>44968.558805011577</v>
      </c>
      <c r="B215" s="7" t="s">
        <v>204</v>
      </c>
      <c r="C215" s="7" t="s">
        <v>1678</v>
      </c>
      <c r="D215" s="7" t="s">
        <v>126</v>
      </c>
      <c r="E215" s="7" t="s">
        <v>127</v>
      </c>
      <c r="F215" s="7" t="s">
        <v>127</v>
      </c>
      <c r="G215" s="7">
        <v>2</v>
      </c>
      <c r="H215" s="7">
        <v>1</v>
      </c>
      <c r="I215" s="7" t="s">
        <v>129</v>
      </c>
      <c r="J215" s="7" t="s">
        <v>131</v>
      </c>
      <c r="K215" s="7" t="s">
        <v>130</v>
      </c>
      <c r="L215" s="7" t="s">
        <v>1679</v>
      </c>
      <c r="M215" s="7">
        <v>2023010342</v>
      </c>
      <c r="N215" s="7" t="s">
        <v>1680</v>
      </c>
      <c r="O215" s="7">
        <v>11946275464</v>
      </c>
      <c r="P215" s="7">
        <v>549226126</v>
      </c>
      <c r="Q215" s="7">
        <v>52195737808</v>
      </c>
      <c r="R215" s="9">
        <v>38325</v>
      </c>
      <c r="S215" s="7">
        <v>2022</v>
      </c>
      <c r="T215" s="7">
        <v>18</v>
      </c>
      <c r="U215" s="7" t="s">
        <v>164</v>
      </c>
      <c r="V215" s="7" t="s">
        <v>136</v>
      </c>
      <c r="W215" s="7" t="s">
        <v>1681</v>
      </c>
      <c r="X215" s="8" t="s">
        <v>1682</v>
      </c>
      <c r="Y215" s="7" t="s">
        <v>185</v>
      </c>
      <c r="Z215" s="7" t="s">
        <v>140</v>
      </c>
      <c r="AA215" s="7" t="s">
        <v>167</v>
      </c>
      <c r="AB215" s="7" t="s">
        <v>142</v>
      </c>
      <c r="AD215" s="7">
        <v>4</v>
      </c>
      <c r="AE215" s="7">
        <v>4</v>
      </c>
      <c r="AF215" s="7">
        <f t="shared" si="0"/>
        <v>8</v>
      </c>
      <c r="AH215" s="7">
        <f t="shared" si="1"/>
        <v>8</v>
      </c>
      <c r="AI215" s="10" t="str">
        <f t="shared" si="2"/>
        <v>Ok</v>
      </c>
      <c r="AJ215" s="7" t="s">
        <v>143</v>
      </c>
      <c r="AK215" s="7">
        <v>0</v>
      </c>
      <c r="AL215" s="7" t="s">
        <v>145</v>
      </c>
      <c r="AM215" s="11">
        <f>IFERROR(VLOOKUP(AL215,Dicionário!A:B,2,0),"Conferir")</f>
        <v>2</v>
      </c>
      <c r="AN215" s="7">
        <v>3818</v>
      </c>
      <c r="AO215" s="7" t="s">
        <v>144</v>
      </c>
      <c r="AP215" s="7">
        <f>IFERROR(VLOOKUP(AO215,Dicionário!A:B,2,0),"Conferir")</f>
        <v>2</v>
      </c>
      <c r="AQ215" s="7">
        <v>2180</v>
      </c>
      <c r="AR215" s="7" t="s">
        <v>144</v>
      </c>
      <c r="AS215" s="11">
        <f>IFERROR(VLOOKUP(AR215,Dicionário!A:B,2,0),"Conferir")</f>
        <v>2</v>
      </c>
      <c r="AT215" s="7">
        <v>0</v>
      </c>
      <c r="AU215" s="7" t="s">
        <v>145</v>
      </c>
      <c r="AV215" s="7">
        <f>IFERROR(VLOOKUP(AU215,Dicionário!A:B,2,0),"Conferir")</f>
        <v>2</v>
      </c>
      <c r="AW215" s="7">
        <v>0</v>
      </c>
      <c r="AX215" s="7">
        <v>0</v>
      </c>
      <c r="AY215" s="7" t="s">
        <v>145</v>
      </c>
      <c r="AZ215" s="11">
        <f>IFERROR(VLOOKUP(AY215,Dicionário!A:B,2,0),"Conferir")</f>
        <v>2</v>
      </c>
      <c r="BA215" s="7">
        <v>0</v>
      </c>
      <c r="BB215" s="7" t="s">
        <v>145</v>
      </c>
      <c r="BC215" s="7">
        <f>IFERROR(VLOOKUP(BB215,Dicionário!A:B,2,0),"Conferir")</f>
        <v>2</v>
      </c>
      <c r="BD215" s="7">
        <v>0</v>
      </c>
      <c r="BE215" s="7" t="s">
        <v>145</v>
      </c>
      <c r="BF215" s="11">
        <f>IFERROR(VLOOKUP(BE215,Dicionário!A:B,2,0),"Conferir")</f>
        <v>2</v>
      </c>
      <c r="BH215" s="7">
        <v>1</v>
      </c>
      <c r="BI215" s="7" t="s">
        <v>186</v>
      </c>
      <c r="BJ215" s="11">
        <f>IFERROR(VLOOKUP(BI215,Dicionário!$A:$B,2,0),"Conferir")</f>
        <v>1</v>
      </c>
      <c r="BK215" s="7">
        <v>0</v>
      </c>
      <c r="BL215" s="7" t="s">
        <v>329</v>
      </c>
      <c r="BM215" s="11">
        <f>IFERROR(VLOOKUP(BL215,Dicionário!A:B,2,0),"Conferir")</f>
        <v>2</v>
      </c>
      <c r="BN215" s="7">
        <v>0</v>
      </c>
      <c r="BO215" s="7" t="s">
        <v>212</v>
      </c>
      <c r="BP215" s="7">
        <f>IFERROR(VLOOKUP(BO215,Dicionário!A:B,2,0),"Conferir")</f>
        <v>2</v>
      </c>
      <c r="BQ215" s="7">
        <v>98</v>
      </c>
      <c r="BR215" s="7" t="s">
        <v>149</v>
      </c>
      <c r="BS215" s="11">
        <f>IFERROR(VLOOKUP(BR215,Dicionário!A:B,2,0),"Conferir")</f>
        <v>2</v>
      </c>
      <c r="BT215" s="7">
        <v>95</v>
      </c>
      <c r="BU215" s="7" t="s">
        <v>149</v>
      </c>
      <c r="BV215" s="7">
        <f>IFERROR(VLOOKUP(BU215,Dicionário!A:B,2,0),"Conferir")</f>
        <v>2</v>
      </c>
      <c r="BW215" s="7">
        <v>0</v>
      </c>
      <c r="BX215" s="7" t="s">
        <v>148</v>
      </c>
      <c r="BY215" s="11">
        <f>IFERROR(VLOOKUP(BX215,Dicionário!A:B,2,0),"Conferir")</f>
        <v>2</v>
      </c>
      <c r="BZ215" s="7" t="s">
        <v>170</v>
      </c>
      <c r="CA215" s="7">
        <v>100</v>
      </c>
      <c r="CB215" s="7" t="s">
        <v>190</v>
      </c>
      <c r="CC215" s="11">
        <f>IFERROR(VLOOKUP(CB215,Dicionário!A:B,2,0),"Conferir")</f>
        <v>2</v>
      </c>
      <c r="CD215" s="7">
        <v>180</v>
      </c>
      <c r="CE215" s="7">
        <v>150</v>
      </c>
      <c r="CF215" s="7" t="s">
        <v>301</v>
      </c>
      <c r="CG215" s="7">
        <f>IFERROR(VLOOKUP(CF215,Dicionário!A:B,2,0),"Conferir")</f>
        <v>2</v>
      </c>
      <c r="CH215" s="7">
        <v>19</v>
      </c>
      <c r="CI215" s="7" t="s">
        <v>244</v>
      </c>
      <c r="CJ215" s="7">
        <f>IFERROR(VLOOKUP(CI215,Dicionário!A:B,2,0),"Conferir")</f>
        <v>2</v>
      </c>
      <c r="CK215" s="7">
        <v>120</v>
      </c>
      <c r="CL215" s="7" t="s">
        <v>152</v>
      </c>
      <c r="CM215" s="11">
        <f>IFERROR(VLOOKUP(CL215,Dicionário!A:B,2,0),"Conferir")</f>
        <v>2</v>
      </c>
      <c r="CN215" s="7" t="s">
        <v>294</v>
      </c>
      <c r="CO215" s="7">
        <v>1</v>
      </c>
      <c r="CP215" s="7">
        <v>0</v>
      </c>
      <c r="CQ215" s="7">
        <v>0</v>
      </c>
      <c r="CR215" s="7" t="s">
        <v>155</v>
      </c>
      <c r="CS215" s="11">
        <f>IFERROR(VLOOKUP(CR215,Dicionário!A:B,2,0),"Conferir")</f>
        <v>0</v>
      </c>
      <c r="CT215" s="7">
        <v>0</v>
      </c>
      <c r="CU215" s="7" t="s">
        <v>247</v>
      </c>
      <c r="CV215" s="11">
        <f>IFERROR(VLOOKUP(CU215,Dicionário!A:B,2,0),"Conferir")</f>
        <v>2</v>
      </c>
      <c r="CW215" s="7">
        <v>0</v>
      </c>
      <c r="CX215" s="7" t="s">
        <v>247</v>
      </c>
      <c r="CY215" s="11">
        <f>IFERROR(VLOOKUP(CX215,Dicionário!A:B,2,0),"Conferir")</f>
        <v>2</v>
      </c>
      <c r="CZ215" s="12">
        <f t="shared" si="3"/>
        <v>0</v>
      </c>
      <c r="DA215" s="7">
        <v>0</v>
      </c>
      <c r="DB215" s="7" t="s">
        <v>148</v>
      </c>
      <c r="DC215" s="7">
        <f>IFERROR(VLOOKUP(DB215,Dicionário!A:B,2,0),"Conferir")</f>
        <v>2</v>
      </c>
      <c r="DE215" s="7" t="s">
        <v>156</v>
      </c>
      <c r="DF215" s="7" t="s">
        <v>156</v>
      </c>
      <c r="DG215" s="11">
        <f>IFERROR(VLOOKUP(DF215,Dicionário!A:B,2,0),"Conferir")</f>
        <v>1</v>
      </c>
      <c r="DH215" s="7" t="s">
        <v>175</v>
      </c>
      <c r="DJ215" s="7" t="s">
        <v>158</v>
      </c>
      <c r="DK215" s="11">
        <f>IFERROR(VLOOKUP(DJ215,Dicionário!A:B,2,0),"Conferir")</f>
        <v>2</v>
      </c>
      <c r="DL215" s="7" t="s">
        <v>260</v>
      </c>
      <c r="DM215" s="11">
        <f>IFERROR(VLOOKUP(DL215,Dicionário!A:B,2,0),"Conferir")</f>
        <v>3</v>
      </c>
      <c r="DN215" s="7" t="s">
        <v>177</v>
      </c>
      <c r="DO215" s="11">
        <f>IFERROR(VLOOKUP(DN215,Dicionário!A:B,2,0),"Conferir")</f>
        <v>5</v>
      </c>
      <c r="DP215" s="7" t="s">
        <v>127</v>
      </c>
      <c r="DQ215" s="11">
        <f>IFERROR(VLOOKUP(DP215,Dicionário!A:B,2,0),"Conferir")</f>
        <v>2</v>
      </c>
      <c r="DR215" s="7" t="s">
        <v>126</v>
      </c>
      <c r="DS215" s="11">
        <f>IFERROR(VLOOKUP(DR215,Dicionário!A:B,2,0),"Conferir")</f>
        <v>1</v>
      </c>
      <c r="DW215" s="7">
        <f t="shared" si="4"/>
        <v>5998</v>
      </c>
      <c r="DX215" s="7">
        <f t="shared" si="5"/>
        <v>762</v>
      </c>
    </row>
    <row r="216" spans="1:128" ht="14" x14ac:dyDescent="0.15">
      <c r="A216" s="6">
        <v>44968.455231840278</v>
      </c>
      <c r="B216" s="7" t="s">
        <v>280</v>
      </c>
      <c r="C216" s="7" t="s">
        <v>1683</v>
      </c>
      <c r="D216" s="7" t="s">
        <v>126</v>
      </c>
      <c r="E216" s="7" t="s">
        <v>127</v>
      </c>
      <c r="F216" s="7" t="s">
        <v>127</v>
      </c>
      <c r="G216" s="7">
        <v>1</v>
      </c>
      <c r="H216" s="7" t="s">
        <v>128</v>
      </c>
      <c r="I216" s="7" t="s">
        <v>129</v>
      </c>
      <c r="J216" s="7" t="s">
        <v>130</v>
      </c>
      <c r="K216" s="7" t="s">
        <v>131</v>
      </c>
      <c r="L216" s="7" t="s">
        <v>1684</v>
      </c>
      <c r="M216" s="7">
        <v>2023010345</v>
      </c>
      <c r="N216" s="7" t="s">
        <v>1685</v>
      </c>
      <c r="O216" s="7">
        <v>11987300408</v>
      </c>
      <c r="P216" s="7">
        <v>504053735</v>
      </c>
      <c r="Q216" s="7">
        <v>38750749803</v>
      </c>
      <c r="R216" s="9">
        <v>38572</v>
      </c>
      <c r="S216" s="7">
        <v>2023</v>
      </c>
      <c r="T216" s="7">
        <v>18</v>
      </c>
      <c r="U216" s="7" t="s">
        <v>255</v>
      </c>
      <c r="V216" s="7" t="s">
        <v>136</v>
      </c>
      <c r="W216" s="7" t="s">
        <v>1686</v>
      </c>
      <c r="X216" s="8" t="s">
        <v>1687</v>
      </c>
      <c r="Y216" s="7" t="s">
        <v>139</v>
      </c>
      <c r="Z216" s="7" t="s">
        <v>140</v>
      </c>
      <c r="AA216" s="7" t="s">
        <v>167</v>
      </c>
      <c r="AB216" s="7" t="s">
        <v>142</v>
      </c>
      <c r="AD216" s="7">
        <v>3</v>
      </c>
      <c r="AE216" s="7">
        <v>3</v>
      </c>
      <c r="AF216" s="7">
        <f t="shared" si="0"/>
        <v>6</v>
      </c>
      <c r="AH216" s="7">
        <f t="shared" si="1"/>
        <v>6</v>
      </c>
      <c r="AI216" s="10" t="str">
        <f t="shared" si="2"/>
        <v>Ok</v>
      </c>
      <c r="AJ216" s="7" t="s">
        <v>222</v>
      </c>
      <c r="AK216" s="7">
        <v>0</v>
      </c>
      <c r="AL216" s="7" t="s">
        <v>145</v>
      </c>
      <c r="AM216" s="11">
        <f>IFERROR(VLOOKUP(AL216,Dicionário!A:B,2,0),"Conferir")</f>
        <v>2</v>
      </c>
      <c r="AN216" s="7">
        <v>1200</v>
      </c>
      <c r="AO216" s="7" t="s">
        <v>223</v>
      </c>
      <c r="AP216" s="7">
        <f>IFERROR(VLOOKUP(AO216,Dicionário!A:B,2,0),"Conferir")</f>
        <v>2</v>
      </c>
      <c r="AQ216" s="7">
        <v>1078</v>
      </c>
      <c r="AR216" s="7" t="s">
        <v>144</v>
      </c>
      <c r="AS216" s="11">
        <f>IFERROR(VLOOKUP(AR216,Dicionário!A:B,2,0),"Conferir")</f>
        <v>2</v>
      </c>
      <c r="AT216" s="7">
        <v>0</v>
      </c>
      <c r="AU216" s="7" t="s">
        <v>145</v>
      </c>
      <c r="AV216" s="7">
        <f>IFERROR(VLOOKUP(AU216,Dicionário!A:B,2,0),"Conferir")</f>
        <v>2</v>
      </c>
      <c r="AW216" s="7">
        <v>0</v>
      </c>
      <c r="AX216" s="7">
        <v>0</v>
      </c>
      <c r="AY216" s="7" t="s">
        <v>145</v>
      </c>
      <c r="AZ216" s="11">
        <f>IFERROR(VLOOKUP(AY216,Dicionário!A:B,2,0),"Conferir")</f>
        <v>2</v>
      </c>
      <c r="BA216" s="7">
        <v>0</v>
      </c>
      <c r="BB216" s="7" t="s">
        <v>145</v>
      </c>
      <c r="BC216" s="7">
        <f>IFERROR(VLOOKUP(BB216,Dicionário!A:B,2,0),"Conferir")</f>
        <v>2</v>
      </c>
      <c r="BD216" s="7">
        <v>0</v>
      </c>
      <c r="BE216" s="7" t="s">
        <v>145</v>
      </c>
      <c r="BF216" s="11">
        <f>IFERROR(VLOOKUP(BE216,Dicionário!A:B,2,0),"Conferir")</f>
        <v>2</v>
      </c>
      <c r="BH216" s="7">
        <v>0</v>
      </c>
      <c r="BI216" s="7" t="s">
        <v>186</v>
      </c>
      <c r="BJ216" s="11">
        <f>IFERROR(VLOOKUP(BI216,Dicionário!$A:$B,2,0),"Conferir")</f>
        <v>1</v>
      </c>
      <c r="BK216" s="7">
        <v>0</v>
      </c>
      <c r="BL216" s="7" t="s">
        <v>187</v>
      </c>
      <c r="BM216" s="11">
        <f>IFERROR(VLOOKUP(BL216,Dicionário!A:B,2,0),"Conferir")</f>
        <v>2</v>
      </c>
      <c r="BN216" s="7">
        <v>0</v>
      </c>
      <c r="BO216" s="7" t="s">
        <v>148</v>
      </c>
      <c r="BP216" s="7">
        <f>IFERROR(VLOOKUP(BO216,Dicionário!A:B,2,0),"Conferir")</f>
        <v>2</v>
      </c>
      <c r="BQ216" s="7">
        <v>0</v>
      </c>
      <c r="BR216" s="7" t="s">
        <v>268</v>
      </c>
      <c r="BS216" s="11">
        <f>IFERROR(VLOOKUP(BR216,Dicionário!A:B,2,0),"Conferir")</f>
        <v>2</v>
      </c>
      <c r="BT216" s="7">
        <v>110</v>
      </c>
      <c r="BU216" s="7" t="s">
        <v>149</v>
      </c>
      <c r="BV216" s="7">
        <f>IFERROR(VLOOKUP(BU216,Dicionário!A:B,2,0),"Conferir")</f>
        <v>2</v>
      </c>
      <c r="BW216" s="7">
        <v>0</v>
      </c>
      <c r="BX216" s="7" t="s">
        <v>148</v>
      </c>
      <c r="BY216" s="11">
        <f>IFERROR(VLOOKUP(BX216,Dicionário!A:B,2,0),"Conferir")</f>
        <v>2</v>
      </c>
      <c r="BZ216" s="7" t="s">
        <v>170</v>
      </c>
      <c r="CA216" s="7">
        <v>51</v>
      </c>
      <c r="CB216" s="7" t="s">
        <v>190</v>
      </c>
      <c r="CC216" s="11">
        <f>IFERROR(VLOOKUP(CB216,Dicionário!A:B,2,0),"Conferir")</f>
        <v>2</v>
      </c>
      <c r="CD216" s="7">
        <v>100</v>
      </c>
      <c r="CE216" s="7">
        <v>0</v>
      </c>
      <c r="CF216" s="7" t="s">
        <v>148</v>
      </c>
      <c r="CG216" s="7">
        <f>IFERROR(VLOOKUP(CF216,Dicionário!A:B,2,0),"Conferir")</f>
        <v>2</v>
      </c>
      <c r="CH216" s="7">
        <v>0</v>
      </c>
      <c r="CI216" s="7" t="s">
        <v>148</v>
      </c>
      <c r="CJ216" s="7">
        <f>IFERROR(VLOOKUP(CI216,Dicionário!A:B,2,0),"Conferir")</f>
        <v>2</v>
      </c>
      <c r="CK216" s="7">
        <v>0</v>
      </c>
      <c r="CL216" s="7" t="s">
        <v>148</v>
      </c>
      <c r="CM216" s="11">
        <f>IFERROR(VLOOKUP(CL216,Dicionário!A:B,2,0),"Conferir")</f>
        <v>2</v>
      </c>
      <c r="CO216" s="7">
        <v>1</v>
      </c>
      <c r="CP216" s="7">
        <v>0</v>
      </c>
      <c r="CQ216" s="7">
        <v>750</v>
      </c>
      <c r="CR216" s="7" t="s">
        <v>155</v>
      </c>
      <c r="CS216" s="11">
        <f>IFERROR(VLOOKUP(CR216,Dicionário!A:B,2,0),"Conferir")</f>
        <v>0</v>
      </c>
      <c r="CT216" s="7">
        <v>739</v>
      </c>
      <c r="CU216" s="7" t="s">
        <v>247</v>
      </c>
      <c r="CV216" s="11">
        <f>IFERROR(VLOOKUP(CU216,Dicionário!A:B,2,0),"Conferir")</f>
        <v>2</v>
      </c>
      <c r="CW216" s="7">
        <v>0</v>
      </c>
      <c r="CX216" s="7" t="s">
        <v>148</v>
      </c>
      <c r="CY216" s="11">
        <f>IFERROR(VLOOKUP(CX216,Dicionário!A:B,2,0),"Conferir")</f>
        <v>2</v>
      </c>
      <c r="CZ216" s="12">
        <f t="shared" si="3"/>
        <v>-61.583333333333336</v>
      </c>
      <c r="DA216" s="7">
        <v>101606</v>
      </c>
      <c r="DB216" s="7" t="s">
        <v>247</v>
      </c>
      <c r="DC216" s="7">
        <f>IFERROR(VLOOKUP(DB216,Dicionário!A:B,2,0),"Conferir")</f>
        <v>2</v>
      </c>
      <c r="DE216" s="7" t="s">
        <v>379</v>
      </c>
      <c r="DF216" s="7" t="s">
        <v>379</v>
      </c>
      <c r="DG216" s="11">
        <f>IFERROR(VLOOKUP(DF216,Dicionário!A:B,2,0),"Conferir")</f>
        <v>2</v>
      </c>
      <c r="DH216" s="7" t="s">
        <v>157</v>
      </c>
      <c r="DI216" s="7" t="s">
        <v>418</v>
      </c>
      <c r="DJ216" s="7" t="s">
        <v>158</v>
      </c>
      <c r="DK216" s="11">
        <f>IFERROR(VLOOKUP(DJ216,Dicionário!A:B,2,0),"Conferir")</f>
        <v>2</v>
      </c>
      <c r="DL216" s="7" t="s">
        <v>176</v>
      </c>
      <c r="DM216" s="11">
        <f>IFERROR(VLOOKUP(DL216,Dicionário!A:B,2,0),"Conferir")</f>
        <v>2</v>
      </c>
      <c r="DN216" s="7" t="s">
        <v>176</v>
      </c>
      <c r="DO216" s="11">
        <f>IFERROR(VLOOKUP(DN216,Dicionário!A:B,2,0),"Conferir")</f>
        <v>2</v>
      </c>
      <c r="DP216" s="7" t="s">
        <v>127</v>
      </c>
      <c r="DQ216" s="11">
        <f>IFERROR(VLOOKUP(DP216,Dicionário!A:B,2,0),"Conferir")</f>
        <v>2</v>
      </c>
      <c r="DR216" s="7" t="s">
        <v>127</v>
      </c>
      <c r="DS216" s="11">
        <f>IFERROR(VLOOKUP(DR216,Dicionário!A:B,2,0),"Conferir")</f>
        <v>2</v>
      </c>
      <c r="DW216" s="7">
        <f t="shared" si="4"/>
        <v>2278</v>
      </c>
      <c r="DX216" s="7">
        <f t="shared" si="5"/>
        <v>261</v>
      </c>
    </row>
    <row r="217" spans="1:128" ht="14" x14ac:dyDescent="0.15">
      <c r="A217" s="6">
        <v>44968.470880347224</v>
      </c>
      <c r="B217" s="7" t="s">
        <v>178</v>
      </c>
      <c r="C217" s="7" t="s">
        <v>1688</v>
      </c>
      <c r="D217" s="7" t="s">
        <v>126</v>
      </c>
      <c r="E217" s="7" t="s">
        <v>127</v>
      </c>
      <c r="F217" s="7" t="s">
        <v>127</v>
      </c>
      <c r="G217" s="7">
        <v>3</v>
      </c>
      <c r="H217" s="7" t="s">
        <v>128</v>
      </c>
      <c r="I217" s="7" t="s">
        <v>129</v>
      </c>
      <c r="J217" s="7" t="s">
        <v>130</v>
      </c>
      <c r="K217" s="7" t="s">
        <v>131</v>
      </c>
      <c r="L217" s="7" t="s">
        <v>1689</v>
      </c>
      <c r="M217" s="7">
        <v>2023010346</v>
      </c>
      <c r="N217" s="7" t="s">
        <v>1690</v>
      </c>
      <c r="O217" s="7">
        <v>11958966035</v>
      </c>
      <c r="P217" s="7">
        <v>524937412</v>
      </c>
      <c r="Q217" s="7">
        <v>41229921842</v>
      </c>
      <c r="R217" s="9">
        <v>37072</v>
      </c>
      <c r="S217" s="7">
        <v>2018</v>
      </c>
      <c r="T217" s="7">
        <v>22</v>
      </c>
      <c r="U217" s="7" t="s">
        <v>135</v>
      </c>
      <c r="V217" s="7" t="s">
        <v>136</v>
      </c>
      <c r="W217" s="7" t="s">
        <v>1691</v>
      </c>
      <c r="X217" s="8" t="s">
        <v>1692</v>
      </c>
      <c r="Y217" s="7" t="s">
        <v>139</v>
      </c>
      <c r="Z217" s="7" t="s">
        <v>140</v>
      </c>
      <c r="AA217" s="7" t="s">
        <v>167</v>
      </c>
      <c r="AB217" s="7" t="s">
        <v>142</v>
      </c>
      <c r="AD217" s="7">
        <v>3</v>
      </c>
      <c r="AE217" s="7">
        <v>3</v>
      </c>
      <c r="AF217" s="7">
        <f t="shared" si="0"/>
        <v>6</v>
      </c>
      <c r="AH217" s="7">
        <f t="shared" si="1"/>
        <v>6</v>
      </c>
      <c r="AI217" s="10" t="str">
        <f t="shared" si="2"/>
        <v>Ok</v>
      </c>
      <c r="AJ217" s="7" t="s">
        <v>143</v>
      </c>
      <c r="AK217" s="7">
        <v>0</v>
      </c>
      <c r="AL217" s="7" t="s">
        <v>145</v>
      </c>
      <c r="AM217" s="11">
        <f>IFERROR(VLOOKUP(AL217,Dicionário!A:B,2,0),"Conferir")</f>
        <v>2</v>
      </c>
      <c r="AN217" s="7">
        <v>2115</v>
      </c>
      <c r="AO217" s="7" t="s">
        <v>144</v>
      </c>
      <c r="AP217" s="7">
        <f>IFERROR(VLOOKUP(AO217,Dicionário!A:B,2,0),"Conferir")</f>
        <v>2</v>
      </c>
      <c r="AQ217" s="7">
        <v>1840</v>
      </c>
      <c r="AR217" s="7" t="s">
        <v>144</v>
      </c>
      <c r="AS217" s="11">
        <f>IFERROR(VLOOKUP(AR217,Dicionário!A:B,2,0),"Conferir")</f>
        <v>2</v>
      </c>
      <c r="AT217" s="7">
        <v>0</v>
      </c>
      <c r="AU217" s="7" t="s">
        <v>145</v>
      </c>
      <c r="AV217" s="7">
        <f>IFERROR(VLOOKUP(AU217,Dicionário!A:B,2,0),"Conferir")</f>
        <v>2</v>
      </c>
      <c r="AW217" s="7">
        <v>0</v>
      </c>
      <c r="AX217" s="7">
        <v>0</v>
      </c>
      <c r="AY217" s="7" t="s">
        <v>145</v>
      </c>
      <c r="AZ217" s="11">
        <f>IFERROR(VLOOKUP(AY217,Dicionário!A:B,2,0),"Conferir")</f>
        <v>2</v>
      </c>
      <c r="BA217" s="7">
        <v>0</v>
      </c>
      <c r="BB217" s="7" t="s">
        <v>145</v>
      </c>
      <c r="BC217" s="7">
        <f>IFERROR(VLOOKUP(BB217,Dicionário!A:B,2,0),"Conferir")</f>
        <v>2</v>
      </c>
      <c r="BD217" s="7">
        <v>0</v>
      </c>
      <c r="BE217" s="7" t="s">
        <v>145</v>
      </c>
      <c r="BF217" s="11">
        <f>IFERROR(VLOOKUP(BE217,Dicionário!A:B,2,0),"Conferir")</f>
        <v>2</v>
      </c>
      <c r="BH217" s="7">
        <v>0</v>
      </c>
      <c r="BI217" s="7" t="s">
        <v>186</v>
      </c>
      <c r="BJ217" s="11">
        <f>IFERROR(VLOOKUP(BI217,Dicionário!$A:$B,2,0),"Conferir")</f>
        <v>1</v>
      </c>
      <c r="BK217" s="7">
        <v>0</v>
      </c>
      <c r="BL217" s="7" t="s">
        <v>187</v>
      </c>
      <c r="BM217" s="11">
        <f>IFERROR(VLOOKUP(BL217,Dicionário!A:B,2,0),"Conferir")</f>
        <v>2</v>
      </c>
      <c r="BN217" s="7">
        <v>0</v>
      </c>
      <c r="BO217" s="7" t="s">
        <v>148</v>
      </c>
      <c r="BP217" s="7">
        <f>IFERROR(VLOOKUP(BO217,Dicionário!A:B,2,0),"Conferir")</f>
        <v>2</v>
      </c>
      <c r="BQ217" s="7">
        <v>35</v>
      </c>
      <c r="BR217" s="7" t="s">
        <v>149</v>
      </c>
      <c r="BS217" s="11">
        <f>IFERROR(VLOOKUP(BR217,Dicionário!A:B,2,0),"Conferir")</f>
        <v>2</v>
      </c>
      <c r="BT217" s="7">
        <v>120</v>
      </c>
      <c r="BU217" s="7" t="s">
        <v>149</v>
      </c>
      <c r="BV217" s="7">
        <f>IFERROR(VLOOKUP(BU217,Dicionário!A:B,2,0),"Conferir")</f>
        <v>2</v>
      </c>
      <c r="BW217" s="7">
        <v>178</v>
      </c>
      <c r="BX217" s="7" t="s">
        <v>189</v>
      </c>
      <c r="BY217" s="11">
        <f>IFERROR(VLOOKUP(BX217,Dicionário!A:B,2,0),"Conferir")</f>
        <v>2</v>
      </c>
      <c r="BZ217" s="7" t="s">
        <v>214</v>
      </c>
      <c r="CA217" s="7">
        <v>50</v>
      </c>
      <c r="CB217" s="7" t="s">
        <v>190</v>
      </c>
      <c r="CC217" s="11">
        <f>IFERROR(VLOOKUP(CB217,Dicionário!A:B,2,0),"Conferir")</f>
        <v>2</v>
      </c>
      <c r="CD217" s="7">
        <v>460</v>
      </c>
      <c r="CE217" s="7">
        <v>0</v>
      </c>
      <c r="CF217" s="7" t="s">
        <v>148</v>
      </c>
      <c r="CG217" s="7">
        <f>IFERROR(VLOOKUP(CF217,Dicionário!A:B,2,0),"Conferir")</f>
        <v>2</v>
      </c>
      <c r="CH217" s="7">
        <v>319</v>
      </c>
      <c r="CI217" s="7" t="s">
        <v>244</v>
      </c>
      <c r="CJ217" s="7">
        <f>IFERROR(VLOOKUP(CI217,Dicionário!A:B,2,0),"Conferir")</f>
        <v>2</v>
      </c>
      <c r="CK217" s="7">
        <v>208</v>
      </c>
      <c r="CL217" s="7" t="s">
        <v>152</v>
      </c>
      <c r="CM217" s="11">
        <f>IFERROR(VLOOKUP(CL217,Dicionário!A:B,2,0),"Conferir")</f>
        <v>2</v>
      </c>
      <c r="CN217" s="7" t="s">
        <v>1693</v>
      </c>
      <c r="CO217" s="7">
        <v>1</v>
      </c>
      <c r="CP217" s="7">
        <v>0</v>
      </c>
      <c r="CQ217" s="7">
        <v>1125</v>
      </c>
      <c r="CR217" s="7" t="s">
        <v>343</v>
      </c>
      <c r="CS217" s="11">
        <f>IFERROR(VLOOKUP(CR217,Dicionário!A:B,2,0),"Conferir")</f>
        <v>2</v>
      </c>
      <c r="CT217" s="7">
        <v>0</v>
      </c>
      <c r="CU217" s="7" t="s">
        <v>269</v>
      </c>
      <c r="CV217" s="11">
        <f>IFERROR(VLOOKUP(CU217,Dicionário!A:B,2,0),"Conferir")</f>
        <v>0</v>
      </c>
      <c r="CW217" s="7">
        <v>0</v>
      </c>
      <c r="CX217" s="7" t="s">
        <v>148</v>
      </c>
      <c r="CY217" s="11">
        <f>IFERROR(VLOOKUP(CX217,Dicionário!A:B,2,0),"Conferir")</f>
        <v>2</v>
      </c>
      <c r="CZ217" s="12">
        <f t="shared" si="3"/>
        <v>0</v>
      </c>
      <c r="DA217" s="7">
        <v>0</v>
      </c>
      <c r="DB217" s="7" t="s">
        <v>148</v>
      </c>
      <c r="DC217" s="7">
        <f>IFERROR(VLOOKUP(DB217,Dicionário!A:B,2,0),"Conferir")</f>
        <v>2</v>
      </c>
      <c r="DE217" s="7" t="s">
        <v>156</v>
      </c>
      <c r="DF217" s="7" t="s">
        <v>156</v>
      </c>
      <c r="DG217" s="11">
        <f>IFERROR(VLOOKUP(DF217,Dicionário!A:B,2,0),"Conferir")</f>
        <v>1</v>
      </c>
      <c r="DH217" s="7" t="s">
        <v>175</v>
      </c>
      <c r="DJ217" s="7" t="s">
        <v>158</v>
      </c>
      <c r="DK217" s="11">
        <f>IFERROR(VLOOKUP(DJ217,Dicionário!A:B,2,0),"Conferir")</f>
        <v>2</v>
      </c>
      <c r="DL217" s="7" t="s">
        <v>176</v>
      </c>
      <c r="DM217" s="11">
        <f>IFERROR(VLOOKUP(DL217,Dicionário!A:B,2,0),"Conferir")</f>
        <v>2</v>
      </c>
      <c r="DN217" s="7" t="s">
        <v>176</v>
      </c>
      <c r="DO217" s="11">
        <f>IFERROR(VLOOKUP(DN217,Dicionário!A:B,2,0),"Conferir")</f>
        <v>2</v>
      </c>
      <c r="DP217" s="7" t="s">
        <v>127</v>
      </c>
      <c r="DQ217" s="11">
        <f>IFERROR(VLOOKUP(DP217,Dicionário!A:B,2,0),"Conferir")</f>
        <v>2</v>
      </c>
      <c r="DR217" s="7" t="s">
        <v>126</v>
      </c>
      <c r="DS217" s="11">
        <f>IFERROR(VLOOKUP(DR217,Dicionário!A:B,2,0),"Conferir")</f>
        <v>1</v>
      </c>
      <c r="DW217" s="7">
        <f t="shared" si="4"/>
        <v>3955</v>
      </c>
      <c r="DX217" s="7">
        <f t="shared" si="5"/>
        <v>1192</v>
      </c>
    </row>
    <row r="218" spans="1:128" ht="14" x14ac:dyDescent="0.15">
      <c r="A218" s="6">
        <v>44968.427006967591</v>
      </c>
      <c r="B218" s="7" t="s">
        <v>743</v>
      </c>
      <c r="C218" s="7" t="s">
        <v>1694</v>
      </c>
      <c r="D218" s="7" t="s">
        <v>126</v>
      </c>
      <c r="E218" s="7" t="s">
        <v>127</v>
      </c>
      <c r="F218" s="7" t="s">
        <v>127</v>
      </c>
      <c r="G218" s="7">
        <v>1</v>
      </c>
      <c r="H218" s="7" t="s">
        <v>128</v>
      </c>
      <c r="I218" s="7" t="s">
        <v>129</v>
      </c>
      <c r="J218" s="7" t="s">
        <v>131</v>
      </c>
      <c r="K218" s="7" t="s">
        <v>130</v>
      </c>
      <c r="L218" s="7" t="s">
        <v>1695</v>
      </c>
      <c r="M218" s="14">
        <v>2023010347</v>
      </c>
      <c r="N218" s="7" t="s">
        <v>1696</v>
      </c>
      <c r="O218" s="7">
        <v>11958506863</v>
      </c>
      <c r="P218" s="7">
        <v>397369943</v>
      </c>
      <c r="Q218" s="7">
        <v>51170171885</v>
      </c>
      <c r="R218" s="9">
        <v>38451</v>
      </c>
      <c r="S218" s="7">
        <v>2023</v>
      </c>
      <c r="T218" s="7">
        <v>18</v>
      </c>
      <c r="U218" s="7" t="s">
        <v>164</v>
      </c>
      <c r="V218" s="7" t="s">
        <v>136</v>
      </c>
      <c r="W218" s="7" t="s">
        <v>1697</v>
      </c>
      <c r="X218" s="8" t="s">
        <v>1698</v>
      </c>
      <c r="Y218" s="7" t="s">
        <v>502</v>
      </c>
      <c r="Z218" s="7" t="s">
        <v>140</v>
      </c>
      <c r="AA218" s="7" t="s">
        <v>167</v>
      </c>
      <c r="AB218" s="7" t="s">
        <v>142</v>
      </c>
      <c r="AD218" s="7">
        <v>3</v>
      </c>
      <c r="AE218" s="7">
        <v>3</v>
      </c>
      <c r="AF218" s="7">
        <f t="shared" si="0"/>
        <v>6</v>
      </c>
      <c r="AH218" s="7">
        <f t="shared" si="1"/>
        <v>6</v>
      </c>
      <c r="AI218" s="10" t="str">
        <f t="shared" si="2"/>
        <v>Ok</v>
      </c>
      <c r="AJ218" s="7" t="s">
        <v>222</v>
      </c>
      <c r="AK218" s="7">
        <v>0</v>
      </c>
      <c r="AL218" s="7" t="s">
        <v>145</v>
      </c>
      <c r="AM218" s="11">
        <f>IFERROR(VLOOKUP(AL218,Dicionário!A:B,2,0),"Conferir")</f>
        <v>2</v>
      </c>
      <c r="AN218" s="7">
        <v>1800</v>
      </c>
      <c r="AO218" s="7" t="s">
        <v>223</v>
      </c>
      <c r="AP218" s="7">
        <f>IFERROR(VLOOKUP(AO218,Dicionário!A:B,2,0),"Conferir")</f>
        <v>2</v>
      </c>
      <c r="AQ218" s="7">
        <v>0</v>
      </c>
      <c r="AR218" s="7" t="s">
        <v>145</v>
      </c>
      <c r="AS218" s="11">
        <f>IFERROR(VLOOKUP(AR218,Dicionário!A:B,2,0),"Conferir")</f>
        <v>2</v>
      </c>
      <c r="AT218" s="7">
        <v>0</v>
      </c>
      <c r="AU218" s="7" t="s">
        <v>145</v>
      </c>
      <c r="AV218" s="7">
        <f>IFERROR(VLOOKUP(AU218,Dicionário!A:B,2,0),"Conferir")</f>
        <v>2</v>
      </c>
      <c r="AW218" s="7">
        <v>0</v>
      </c>
      <c r="AX218" s="7">
        <v>0</v>
      </c>
      <c r="AY218" s="7" t="s">
        <v>145</v>
      </c>
      <c r="AZ218" s="11">
        <f>IFERROR(VLOOKUP(AY218,Dicionário!A:B,2,0),"Conferir")</f>
        <v>2</v>
      </c>
      <c r="BA218" s="7">
        <v>0</v>
      </c>
      <c r="BB218" s="7" t="s">
        <v>145</v>
      </c>
      <c r="BC218" s="7">
        <f>IFERROR(VLOOKUP(BB218,Dicionário!A:B,2,0),"Conferir")</f>
        <v>2</v>
      </c>
      <c r="BD218" s="7">
        <v>0</v>
      </c>
      <c r="BE218" s="7" t="s">
        <v>145</v>
      </c>
      <c r="BF218" s="11">
        <f>IFERROR(VLOOKUP(BE218,Dicionário!A:B,2,0),"Conferir")</f>
        <v>2</v>
      </c>
      <c r="BH218" s="7">
        <v>0</v>
      </c>
      <c r="BI218" s="7" t="s">
        <v>146</v>
      </c>
      <c r="BJ218" s="11">
        <f>IFERROR(VLOOKUP(BI218,Dicionário!$A:$B,2,0),"Conferir")</f>
        <v>2</v>
      </c>
      <c r="BK218" s="7">
        <v>700</v>
      </c>
      <c r="BL218" s="7" t="s">
        <v>202</v>
      </c>
      <c r="BM218" s="11">
        <f>IFERROR(VLOOKUP(BL218,Dicionário!A:B,2,0),"Conferir")</f>
        <v>2</v>
      </c>
      <c r="BN218" s="7">
        <v>0</v>
      </c>
      <c r="BO218" s="7" t="s">
        <v>148</v>
      </c>
      <c r="BP218" s="7">
        <f>IFERROR(VLOOKUP(BO218,Dicionário!A:B,2,0),"Conferir")</f>
        <v>2</v>
      </c>
      <c r="BQ218" s="7">
        <v>80</v>
      </c>
      <c r="BR218" s="7" t="s">
        <v>259</v>
      </c>
      <c r="BS218" s="11">
        <f>IFERROR(VLOOKUP(BR218,Dicionário!A:B,2,0),"Conferir")</f>
        <v>1</v>
      </c>
      <c r="BT218" s="7">
        <v>0</v>
      </c>
      <c r="BU218" s="7" t="s">
        <v>595</v>
      </c>
      <c r="BV218" s="7">
        <f>IFERROR(VLOOKUP(BU218,Dicionário!A:B,2,0),"Conferir")</f>
        <v>2</v>
      </c>
      <c r="BW218" s="7">
        <v>92</v>
      </c>
      <c r="BX218" s="7" t="s">
        <v>189</v>
      </c>
      <c r="BY218" s="11">
        <f>IFERROR(VLOOKUP(BX218,Dicionário!A:B,2,0),"Conferir")</f>
        <v>2</v>
      </c>
      <c r="BZ218" s="7" t="s">
        <v>151</v>
      </c>
      <c r="CA218" s="7">
        <v>0</v>
      </c>
      <c r="CB218" s="7" t="s">
        <v>148</v>
      </c>
      <c r="CC218" s="11">
        <f>IFERROR(VLOOKUP(CB218,Dicionário!A:B,2,0),"Conferir")</f>
        <v>2</v>
      </c>
      <c r="CD218" s="7">
        <v>0</v>
      </c>
      <c r="CE218" s="7">
        <v>0</v>
      </c>
      <c r="CF218" s="7" t="s">
        <v>148</v>
      </c>
      <c r="CG218" s="7">
        <f>IFERROR(VLOOKUP(CF218,Dicionário!A:B,2,0),"Conferir")</f>
        <v>2</v>
      </c>
      <c r="CH218" s="7">
        <v>0</v>
      </c>
      <c r="CI218" s="7" t="s">
        <v>148</v>
      </c>
      <c r="CJ218" s="7">
        <f>IFERROR(VLOOKUP(CI218,Dicionário!A:B,2,0),"Conferir")</f>
        <v>2</v>
      </c>
      <c r="CK218" s="7">
        <v>0</v>
      </c>
      <c r="CL218" s="7" t="s">
        <v>148</v>
      </c>
      <c r="CM218" s="11">
        <f>IFERROR(VLOOKUP(CL218,Dicionário!A:B,2,0),"Conferir")</f>
        <v>2</v>
      </c>
      <c r="CO218" s="7">
        <v>0</v>
      </c>
      <c r="CP218" s="7">
        <v>0</v>
      </c>
      <c r="CQ218" s="7">
        <v>0</v>
      </c>
      <c r="CR218" s="7" t="s">
        <v>148</v>
      </c>
      <c r="CS218" s="11">
        <f>IFERROR(VLOOKUP(CR218,Dicionário!A:B,2,0),"Conferir")</f>
        <v>2</v>
      </c>
      <c r="CT218" s="7">
        <v>0</v>
      </c>
      <c r="CU218" s="7" t="s">
        <v>148</v>
      </c>
      <c r="CV218" s="11">
        <f>IFERROR(VLOOKUP(CU218,Dicionário!A:B,2,0),"Conferir")</f>
        <v>2</v>
      </c>
      <c r="CW218" s="7">
        <v>0</v>
      </c>
      <c r="CX218" s="7" t="s">
        <v>148</v>
      </c>
      <c r="CY218" s="11">
        <f>IFERROR(VLOOKUP(CX218,Dicionário!A:B,2,0),"Conferir")</f>
        <v>2</v>
      </c>
      <c r="CZ218" s="12">
        <f t="shared" si="3"/>
        <v>0</v>
      </c>
      <c r="DA218" s="7">
        <v>0</v>
      </c>
      <c r="DB218" s="7" t="s">
        <v>148</v>
      </c>
      <c r="DC218" s="7">
        <f>IFERROR(VLOOKUP(DB218,Dicionário!A:B,2,0),"Conferir")</f>
        <v>2</v>
      </c>
      <c r="DD218" s="7" t="s">
        <v>1699</v>
      </c>
      <c r="DE218" s="7" t="s">
        <v>156</v>
      </c>
      <c r="DF218" s="7" t="s">
        <v>156</v>
      </c>
      <c r="DG218" s="11">
        <f>IFERROR(VLOOKUP(DF218,Dicionário!A:B,2,0),"Conferir")</f>
        <v>1</v>
      </c>
      <c r="DH218" s="7" t="s">
        <v>157</v>
      </c>
      <c r="DI218" s="7" t="s">
        <v>127</v>
      </c>
      <c r="DJ218" s="7" t="s">
        <v>158</v>
      </c>
      <c r="DK218" s="11">
        <f>IFERROR(VLOOKUP(DJ218,Dicionário!A:B,2,0),"Conferir")</f>
        <v>2</v>
      </c>
      <c r="DL218" s="7" t="s">
        <v>176</v>
      </c>
      <c r="DM218" s="11">
        <f>IFERROR(VLOOKUP(DL218,Dicionário!A:B,2,0),"Conferir")</f>
        <v>2</v>
      </c>
      <c r="DN218" s="7" t="s">
        <v>344</v>
      </c>
      <c r="DO218" s="11">
        <f>IFERROR(VLOOKUP(DN218,Dicionário!A:B,2,0),"Conferir")</f>
        <v>1</v>
      </c>
      <c r="DP218" s="7" t="s">
        <v>127</v>
      </c>
      <c r="DQ218" s="11">
        <f>IFERROR(VLOOKUP(DP218,Dicionário!A:B,2,0),"Conferir")</f>
        <v>2</v>
      </c>
      <c r="DR218" s="7" t="s">
        <v>127</v>
      </c>
      <c r="DS218" s="11">
        <f>IFERROR(VLOOKUP(DR218,Dicionário!A:B,2,0),"Conferir")</f>
        <v>2</v>
      </c>
      <c r="DT218" s="7" t="s">
        <v>1700</v>
      </c>
      <c r="DW218" s="7">
        <f t="shared" si="4"/>
        <v>1800</v>
      </c>
      <c r="DX218" s="7">
        <f t="shared" si="5"/>
        <v>780</v>
      </c>
    </row>
    <row r="219" spans="1:128" ht="14" x14ac:dyDescent="0.15">
      <c r="A219" s="6">
        <v>44961.652965891204</v>
      </c>
      <c r="B219" s="7" t="s">
        <v>721</v>
      </c>
      <c r="C219" s="7" t="s">
        <v>1701</v>
      </c>
      <c r="D219" s="7" t="s">
        <v>126</v>
      </c>
      <c r="E219" s="7" t="s">
        <v>127</v>
      </c>
      <c r="F219" s="7" t="s">
        <v>127</v>
      </c>
      <c r="G219" s="7" t="s">
        <v>128</v>
      </c>
      <c r="H219" s="7" t="s">
        <v>128</v>
      </c>
      <c r="I219" s="7" t="s">
        <v>129</v>
      </c>
      <c r="J219" s="7" t="s">
        <v>130</v>
      </c>
      <c r="K219" s="7" t="s">
        <v>131</v>
      </c>
      <c r="L219" s="7" t="s">
        <v>1702</v>
      </c>
      <c r="M219" s="7">
        <v>2023010349</v>
      </c>
      <c r="N219" s="7" t="s">
        <v>1703</v>
      </c>
      <c r="O219" s="7">
        <v>11985827350</v>
      </c>
      <c r="P219" s="7">
        <v>558860576</v>
      </c>
      <c r="Q219" s="7">
        <v>54465484852</v>
      </c>
      <c r="R219" s="9">
        <v>38564</v>
      </c>
      <c r="S219" s="7">
        <v>2023</v>
      </c>
      <c r="T219" s="7">
        <v>18</v>
      </c>
      <c r="U219" s="7" t="s">
        <v>255</v>
      </c>
      <c r="V219" s="7" t="s">
        <v>136</v>
      </c>
      <c r="W219" s="7" t="s">
        <v>1704</v>
      </c>
      <c r="X219" s="8" t="s">
        <v>1705</v>
      </c>
      <c r="Y219" s="7" t="s">
        <v>139</v>
      </c>
      <c r="Z219" s="7" t="s">
        <v>140</v>
      </c>
      <c r="AA219" s="7" t="s">
        <v>167</v>
      </c>
      <c r="AB219" s="7" t="s">
        <v>142</v>
      </c>
      <c r="AD219" s="7">
        <v>5</v>
      </c>
      <c r="AE219" s="7">
        <v>5</v>
      </c>
      <c r="AF219" s="7">
        <f t="shared" si="0"/>
        <v>10</v>
      </c>
      <c r="AH219" s="7">
        <f t="shared" si="1"/>
        <v>10</v>
      </c>
      <c r="AI219" s="10" t="str">
        <f t="shared" si="2"/>
        <v>Ok</v>
      </c>
      <c r="AJ219" s="7" t="s">
        <v>222</v>
      </c>
      <c r="AK219" s="7">
        <v>0</v>
      </c>
      <c r="AL219" s="7" t="s">
        <v>145</v>
      </c>
      <c r="AM219" s="11">
        <f>IFERROR(VLOOKUP(AL219,Dicionário!A:B,2,0),"Conferir")</f>
        <v>2</v>
      </c>
      <c r="AN219" s="7">
        <v>2400</v>
      </c>
      <c r="AO219" s="7" t="s">
        <v>223</v>
      </c>
      <c r="AP219" s="7">
        <f>IFERROR(VLOOKUP(AO219,Dicionário!A:B,2,0),"Conferir")</f>
        <v>2</v>
      </c>
      <c r="AQ219" s="7">
        <v>640</v>
      </c>
      <c r="AR219" s="7" t="s">
        <v>223</v>
      </c>
      <c r="AS219" s="11">
        <f>IFERROR(VLOOKUP(AR219,Dicionário!A:B,2,0),"Conferir")</f>
        <v>2</v>
      </c>
      <c r="AT219" s="7">
        <v>1442</v>
      </c>
      <c r="AU219" s="7" t="s">
        <v>210</v>
      </c>
      <c r="AV219" s="7">
        <f>IFERROR(VLOOKUP(AU219,Dicionário!A:B,2,0),"Conferir")</f>
        <v>2</v>
      </c>
      <c r="AW219" s="7">
        <v>0</v>
      </c>
      <c r="AX219" s="7">
        <v>0</v>
      </c>
      <c r="AY219" s="7" t="s">
        <v>145</v>
      </c>
      <c r="AZ219" s="11">
        <f>IFERROR(VLOOKUP(AY219,Dicionário!A:B,2,0),"Conferir")</f>
        <v>2</v>
      </c>
      <c r="BA219" s="7">
        <v>0</v>
      </c>
      <c r="BB219" s="7" t="s">
        <v>145</v>
      </c>
      <c r="BC219" s="7">
        <f>IFERROR(VLOOKUP(BB219,Dicionário!A:B,2,0),"Conferir")</f>
        <v>2</v>
      </c>
      <c r="BD219" s="7">
        <v>0</v>
      </c>
      <c r="BE219" s="7" t="s">
        <v>145</v>
      </c>
      <c r="BF219" s="11">
        <f>IFERROR(VLOOKUP(BE219,Dicionário!A:B,2,0),"Conferir")</f>
        <v>2</v>
      </c>
      <c r="BH219" s="7">
        <v>1</v>
      </c>
      <c r="BI219" s="7" t="s">
        <v>186</v>
      </c>
      <c r="BJ219" s="11">
        <f>IFERROR(VLOOKUP(BI219,Dicionário!$A:$B,2,0),"Conferir")</f>
        <v>1</v>
      </c>
      <c r="BK219" s="7">
        <v>0</v>
      </c>
      <c r="BL219" s="7" t="s">
        <v>187</v>
      </c>
      <c r="BM219" s="11">
        <f>IFERROR(VLOOKUP(BL219,Dicionário!A:B,2,0),"Conferir")</f>
        <v>2</v>
      </c>
      <c r="BN219" s="7">
        <v>785</v>
      </c>
      <c r="BO219" s="7" t="s">
        <v>188</v>
      </c>
      <c r="BP219" s="7">
        <f>IFERROR(VLOOKUP(BO219,Dicionário!A:B,2,0),"Conferir")</f>
        <v>2</v>
      </c>
      <c r="BQ219" s="7">
        <v>177</v>
      </c>
      <c r="BR219" s="7" t="s">
        <v>149</v>
      </c>
      <c r="BS219" s="11">
        <f>IFERROR(VLOOKUP(BR219,Dicionário!A:B,2,0),"Conferir")</f>
        <v>2</v>
      </c>
      <c r="BT219" s="7">
        <v>100</v>
      </c>
      <c r="BU219" s="7" t="s">
        <v>150</v>
      </c>
      <c r="BV219" s="7">
        <f>IFERROR(VLOOKUP(BU219,Dicionário!A:B,2,0),"Conferir")</f>
        <v>0</v>
      </c>
      <c r="BW219" s="7">
        <v>0</v>
      </c>
      <c r="BX219" s="7" t="s">
        <v>148</v>
      </c>
      <c r="BY219" s="11">
        <f>IFERROR(VLOOKUP(BX219,Dicionário!A:B,2,0),"Conferir")</f>
        <v>2</v>
      </c>
      <c r="BZ219" s="7" t="s">
        <v>214</v>
      </c>
      <c r="CA219" s="7">
        <v>0</v>
      </c>
      <c r="CB219" s="7" t="s">
        <v>148</v>
      </c>
      <c r="CC219" s="11">
        <f>IFERROR(VLOOKUP(CB219,Dicionário!A:B,2,0),"Conferir")</f>
        <v>2</v>
      </c>
      <c r="CD219" s="7">
        <v>0</v>
      </c>
      <c r="CE219" s="7">
        <v>0</v>
      </c>
      <c r="CF219" s="7" t="s">
        <v>148</v>
      </c>
      <c r="CG219" s="7">
        <f>IFERROR(VLOOKUP(CF219,Dicionário!A:B,2,0),"Conferir")</f>
        <v>2</v>
      </c>
      <c r="CH219" s="7">
        <v>100</v>
      </c>
      <c r="CI219" s="7" t="s">
        <v>225</v>
      </c>
      <c r="CJ219" s="7">
        <f>IFERROR(VLOOKUP(CI219,Dicionário!A:B,2,0),"Conferir")</f>
        <v>0</v>
      </c>
      <c r="CK219" s="7">
        <v>250</v>
      </c>
      <c r="CL219" s="7" t="s">
        <v>152</v>
      </c>
      <c r="CM219" s="11">
        <f>IFERROR(VLOOKUP(CL219,Dicionário!A:B,2,0),"Conferir")</f>
        <v>2</v>
      </c>
      <c r="CN219" s="7" t="s">
        <v>1706</v>
      </c>
      <c r="CO219" s="7">
        <v>0</v>
      </c>
      <c r="CP219" s="7">
        <v>0</v>
      </c>
      <c r="CQ219" s="7">
        <v>0</v>
      </c>
      <c r="CR219" s="7" t="s">
        <v>148</v>
      </c>
      <c r="CS219" s="11">
        <f>IFERROR(VLOOKUP(CR219,Dicionário!A:B,2,0),"Conferir")</f>
        <v>2</v>
      </c>
      <c r="CT219" s="7">
        <v>0</v>
      </c>
      <c r="CU219" s="7" t="s">
        <v>148</v>
      </c>
      <c r="CV219" s="11">
        <f>IFERROR(VLOOKUP(CU219,Dicionário!A:B,2,0),"Conferir")</f>
        <v>2</v>
      </c>
      <c r="CW219" s="7">
        <v>0</v>
      </c>
      <c r="CX219" s="7" t="s">
        <v>148</v>
      </c>
      <c r="CY219" s="11">
        <f>IFERROR(VLOOKUP(CX219,Dicionário!A:B,2,0),"Conferir")</f>
        <v>2</v>
      </c>
      <c r="CZ219" s="12">
        <f t="shared" si="3"/>
        <v>0</v>
      </c>
      <c r="DA219" s="7">
        <v>0</v>
      </c>
      <c r="DB219" s="7" t="s">
        <v>148</v>
      </c>
      <c r="DC219" s="7">
        <f>IFERROR(VLOOKUP(DB219,Dicionário!A:B,2,0),"Conferir")</f>
        <v>2</v>
      </c>
      <c r="DD219" s="7">
        <v>0</v>
      </c>
      <c r="DE219" s="7" t="s">
        <v>236</v>
      </c>
      <c r="DF219" s="7" t="s">
        <v>156</v>
      </c>
      <c r="DG219" s="11">
        <f>IFERROR(VLOOKUP(DF219,Dicionário!A:B,2,0),"Conferir")</f>
        <v>1</v>
      </c>
      <c r="DH219" s="7" t="s">
        <v>157</v>
      </c>
      <c r="DJ219" s="7" t="s">
        <v>158</v>
      </c>
      <c r="DK219" s="11">
        <f>IFERROR(VLOOKUP(DJ219,Dicionário!A:B,2,0),"Conferir")</f>
        <v>2</v>
      </c>
      <c r="DL219" s="7" t="s">
        <v>176</v>
      </c>
      <c r="DM219" s="11">
        <f>IFERROR(VLOOKUP(DL219,Dicionário!A:B,2,0),"Conferir")</f>
        <v>2</v>
      </c>
      <c r="DN219" s="7" t="s">
        <v>176</v>
      </c>
      <c r="DO219" s="11">
        <f>IFERROR(VLOOKUP(DN219,Dicionário!A:B,2,0),"Conferir")</f>
        <v>2</v>
      </c>
      <c r="DP219" s="7" t="s">
        <v>127</v>
      </c>
      <c r="DQ219" s="11">
        <f>IFERROR(VLOOKUP(DP219,Dicionário!A:B,2,0),"Conferir")</f>
        <v>2</v>
      </c>
      <c r="DR219" s="7" t="s">
        <v>127</v>
      </c>
      <c r="DS219" s="11">
        <f>IFERROR(VLOOKUP(DR219,Dicionário!A:B,2,0),"Conferir")</f>
        <v>2</v>
      </c>
      <c r="DW219" s="7">
        <f t="shared" si="4"/>
        <v>4482</v>
      </c>
      <c r="DX219" s="7">
        <f t="shared" si="5"/>
        <v>1412</v>
      </c>
    </row>
    <row r="220" spans="1:128" ht="14" x14ac:dyDescent="0.15">
      <c r="A220" s="6">
        <v>44961.663601273147</v>
      </c>
      <c r="B220" s="7" t="s">
        <v>124</v>
      </c>
      <c r="C220" s="7" t="s">
        <v>1707</v>
      </c>
      <c r="D220" s="7" t="s">
        <v>126</v>
      </c>
      <c r="E220" s="7" t="s">
        <v>127</v>
      </c>
      <c r="F220" s="7" t="s">
        <v>127</v>
      </c>
      <c r="G220" s="7" t="s">
        <v>128</v>
      </c>
      <c r="H220" s="7" t="s">
        <v>128</v>
      </c>
      <c r="I220" s="7" t="s">
        <v>129</v>
      </c>
      <c r="J220" s="7" t="s">
        <v>130</v>
      </c>
      <c r="K220" s="7" t="s">
        <v>274</v>
      </c>
      <c r="L220" s="7" t="s">
        <v>1708</v>
      </c>
      <c r="M220" s="7">
        <v>2023010352</v>
      </c>
      <c r="N220" s="7" t="s">
        <v>1709</v>
      </c>
      <c r="O220" s="7">
        <v>11953351732</v>
      </c>
      <c r="P220" s="7">
        <v>555328466</v>
      </c>
      <c r="Q220" s="7">
        <v>51267833866</v>
      </c>
      <c r="R220" s="9">
        <v>38486</v>
      </c>
      <c r="S220" s="7">
        <v>2023</v>
      </c>
      <c r="T220" s="7">
        <v>18</v>
      </c>
      <c r="U220" s="7" t="s">
        <v>255</v>
      </c>
      <c r="V220" s="7" t="s">
        <v>136</v>
      </c>
      <c r="W220" s="7" t="s">
        <v>1344</v>
      </c>
      <c r="X220" s="8" t="s">
        <v>1345</v>
      </c>
      <c r="Y220" s="7" t="s">
        <v>139</v>
      </c>
      <c r="Z220" s="7" t="s">
        <v>140</v>
      </c>
      <c r="AA220" s="7" t="s">
        <v>167</v>
      </c>
      <c r="AB220" s="7" t="s">
        <v>142</v>
      </c>
      <c r="AD220" s="7">
        <v>5</v>
      </c>
      <c r="AE220" s="7">
        <v>5</v>
      </c>
      <c r="AF220" s="7">
        <f t="shared" si="0"/>
        <v>10</v>
      </c>
      <c r="AG220" s="7">
        <v>0</v>
      </c>
      <c r="AH220" s="7">
        <f t="shared" si="1"/>
        <v>10</v>
      </c>
      <c r="AI220" s="10" t="str">
        <f t="shared" si="2"/>
        <v>Ok</v>
      </c>
      <c r="AJ220" s="7" t="s">
        <v>143</v>
      </c>
      <c r="AK220" s="7">
        <v>0</v>
      </c>
      <c r="AL220" s="7" t="s">
        <v>145</v>
      </c>
      <c r="AM220" s="11">
        <f>IFERROR(VLOOKUP(AL220,Dicionário!A:B,2,0),"Conferir")</f>
        <v>2</v>
      </c>
      <c r="AN220" s="7">
        <v>0</v>
      </c>
      <c r="AO220" s="7" t="s">
        <v>145</v>
      </c>
      <c r="AP220" s="7">
        <f>IFERROR(VLOOKUP(AO220,Dicionário!A:B,2,0),"Conferir")</f>
        <v>2</v>
      </c>
      <c r="AQ220" s="7">
        <v>1532</v>
      </c>
      <c r="AR220" s="7" t="s">
        <v>144</v>
      </c>
      <c r="AS220" s="11">
        <f>IFERROR(VLOOKUP(AR220,Dicionário!A:B,2,0),"Conferir")</f>
        <v>2</v>
      </c>
      <c r="AT220" s="7">
        <v>0</v>
      </c>
      <c r="AU220" s="7" t="s">
        <v>145</v>
      </c>
      <c r="AV220" s="7">
        <f>IFERROR(VLOOKUP(AU220,Dicionário!A:B,2,0),"Conferir")</f>
        <v>2</v>
      </c>
      <c r="AW220" s="7">
        <v>0</v>
      </c>
      <c r="AX220" s="7">
        <v>0</v>
      </c>
      <c r="AY220" s="7" t="s">
        <v>145</v>
      </c>
      <c r="AZ220" s="11">
        <f>IFERROR(VLOOKUP(AY220,Dicionário!A:B,2,0),"Conferir")</f>
        <v>2</v>
      </c>
      <c r="BA220" s="7">
        <v>0</v>
      </c>
      <c r="BB220" s="7" t="s">
        <v>145</v>
      </c>
      <c r="BC220" s="7">
        <f>IFERROR(VLOOKUP(BB220,Dicionário!A:B,2,0),"Conferir")</f>
        <v>2</v>
      </c>
      <c r="BD220" s="7">
        <v>370</v>
      </c>
      <c r="BE220" s="7" t="s">
        <v>224</v>
      </c>
      <c r="BF220" s="11">
        <f>IFERROR(VLOOKUP(BE220,Dicionário!A:B,2,0),"Conferir")</f>
        <v>2</v>
      </c>
      <c r="BH220" s="7">
        <v>0</v>
      </c>
      <c r="BI220" s="7" t="s">
        <v>186</v>
      </c>
      <c r="BJ220" s="11">
        <f>IFERROR(VLOOKUP(BI220,Dicionário!$A:$B,2,0),"Conferir")</f>
        <v>1</v>
      </c>
      <c r="BK220" s="7">
        <v>0</v>
      </c>
      <c r="BL220" s="7" t="s">
        <v>187</v>
      </c>
      <c r="BM220" s="11">
        <f>IFERROR(VLOOKUP(BL220,Dicionário!A:B,2,0),"Conferir")</f>
        <v>2</v>
      </c>
      <c r="BN220" s="7">
        <v>1183</v>
      </c>
      <c r="BO220" s="7" t="s">
        <v>188</v>
      </c>
      <c r="BP220" s="7">
        <f>IFERROR(VLOOKUP(BO220,Dicionário!A:B,2,0),"Conferir")</f>
        <v>2</v>
      </c>
      <c r="BQ220" s="7">
        <v>67</v>
      </c>
      <c r="BR220" s="7" t="s">
        <v>149</v>
      </c>
      <c r="BS220" s="11">
        <f>IFERROR(VLOOKUP(BR220,Dicionário!A:B,2,0),"Conferir")</f>
        <v>2</v>
      </c>
      <c r="BT220" s="7">
        <v>196</v>
      </c>
      <c r="BU220" s="7" t="s">
        <v>149</v>
      </c>
      <c r="BV220" s="7">
        <f>IFERROR(VLOOKUP(BU220,Dicionário!A:B,2,0),"Conferir")</f>
        <v>2</v>
      </c>
      <c r="BW220" s="7">
        <v>0</v>
      </c>
      <c r="BX220" s="7" t="s">
        <v>148</v>
      </c>
      <c r="BY220" s="11">
        <f>IFERROR(VLOOKUP(BX220,Dicionário!A:B,2,0),"Conferir")</f>
        <v>2</v>
      </c>
      <c r="BZ220" s="7" t="s">
        <v>151</v>
      </c>
      <c r="CA220" s="7">
        <v>0</v>
      </c>
      <c r="CB220" s="7" t="s">
        <v>148</v>
      </c>
      <c r="CC220" s="11">
        <f>IFERROR(VLOOKUP(CB220,Dicionário!A:B,2,0),"Conferir")</f>
        <v>2</v>
      </c>
      <c r="CD220" s="7">
        <v>100</v>
      </c>
      <c r="CE220" s="7">
        <v>0</v>
      </c>
      <c r="CF220" s="7" t="s">
        <v>148</v>
      </c>
      <c r="CG220" s="7">
        <f>IFERROR(VLOOKUP(CF220,Dicionário!A:B,2,0),"Conferir")</f>
        <v>2</v>
      </c>
      <c r="CH220" s="7">
        <v>0</v>
      </c>
      <c r="CI220" s="7" t="s">
        <v>148</v>
      </c>
      <c r="CJ220" s="7">
        <f>IFERROR(VLOOKUP(CI220,Dicionário!A:B,2,0),"Conferir")</f>
        <v>2</v>
      </c>
      <c r="CK220" s="7">
        <v>120</v>
      </c>
      <c r="CL220" s="7" t="s">
        <v>152</v>
      </c>
      <c r="CM220" s="11">
        <f>IFERROR(VLOOKUP(CL220,Dicionário!A:B,2,0),"Conferir")</f>
        <v>2</v>
      </c>
      <c r="CN220" s="7" t="s">
        <v>294</v>
      </c>
      <c r="CO220" s="7">
        <v>0</v>
      </c>
      <c r="CP220" s="7">
        <v>0</v>
      </c>
      <c r="CQ220" s="7">
        <v>0</v>
      </c>
      <c r="CR220" s="7" t="s">
        <v>148</v>
      </c>
      <c r="CS220" s="11">
        <f>IFERROR(VLOOKUP(CR220,Dicionário!A:B,2,0),"Conferir")</f>
        <v>2</v>
      </c>
      <c r="CT220" s="7">
        <v>0</v>
      </c>
      <c r="CU220" s="7" t="s">
        <v>148</v>
      </c>
      <c r="CV220" s="11">
        <f>IFERROR(VLOOKUP(CU220,Dicionário!A:B,2,0),"Conferir")</f>
        <v>2</v>
      </c>
      <c r="CW220" s="7">
        <v>0</v>
      </c>
      <c r="CX220" s="7" t="s">
        <v>148</v>
      </c>
      <c r="CY220" s="11">
        <f>IFERROR(VLOOKUP(CX220,Dicionário!A:B,2,0),"Conferir")</f>
        <v>2</v>
      </c>
      <c r="CZ220" s="12">
        <f t="shared" si="3"/>
        <v>0</v>
      </c>
      <c r="DA220" s="7">
        <v>0</v>
      </c>
      <c r="DB220" s="7" t="s">
        <v>148</v>
      </c>
      <c r="DC220" s="7">
        <f>IFERROR(VLOOKUP(DB220,Dicionário!A:B,2,0),"Conferir")</f>
        <v>2</v>
      </c>
      <c r="DE220" s="7" t="s">
        <v>156</v>
      </c>
      <c r="DF220" s="7" t="s">
        <v>156</v>
      </c>
      <c r="DG220" s="11">
        <f>IFERROR(VLOOKUP(DF220,Dicionário!A:B,2,0),"Conferir")</f>
        <v>1</v>
      </c>
      <c r="DH220" s="7" t="s">
        <v>157</v>
      </c>
      <c r="DI220" s="7" t="s">
        <v>127</v>
      </c>
      <c r="DJ220" s="7" t="s">
        <v>158</v>
      </c>
      <c r="DK220" s="11">
        <f>IFERROR(VLOOKUP(DJ220,Dicionário!A:B,2,0),"Conferir")</f>
        <v>2</v>
      </c>
      <c r="DL220" s="7" t="s">
        <v>237</v>
      </c>
      <c r="DM220" s="11">
        <f>IFERROR(VLOOKUP(DL220,Dicionário!A:B,2,0),"Conferir")</f>
        <v>1</v>
      </c>
      <c r="DN220" s="7" t="s">
        <v>227</v>
      </c>
      <c r="DO220" s="11">
        <f>IFERROR(VLOOKUP(DN220,Dicionário!A:B,2,0),"Conferir")</f>
        <v>4</v>
      </c>
      <c r="DP220" s="7" t="s">
        <v>127</v>
      </c>
      <c r="DQ220" s="11">
        <f>IFERROR(VLOOKUP(DP220,Dicionário!A:B,2,0),"Conferir")</f>
        <v>2</v>
      </c>
      <c r="DR220" s="7" t="s">
        <v>127</v>
      </c>
      <c r="DS220" s="11">
        <f>IFERROR(VLOOKUP(DR220,Dicionário!A:B,2,0),"Conferir")</f>
        <v>2</v>
      </c>
      <c r="DW220" s="7">
        <f t="shared" si="4"/>
        <v>1902</v>
      </c>
      <c r="DX220" s="7">
        <f t="shared" si="5"/>
        <v>1666</v>
      </c>
    </row>
    <row r="221" spans="1:128" ht="14" x14ac:dyDescent="0.15">
      <c r="A221" s="6">
        <v>44961.649244189815</v>
      </c>
      <c r="B221" s="7" t="s">
        <v>336</v>
      </c>
      <c r="C221" s="7" t="s">
        <v>1710</v>
      </c>
      <c r="D221" s="7" t="s">
        <v>126</v>
      </c>
      <c r="E221" s="7" t="s">
        <v>126</v>
      </c>
      <c r="F221" s="7" t="s">
        <v>1711</v>
      </c>
      <c r="G221" s="7">
        <v>4</v>
      </c>
      <c r="H221" s="7">
        <v>8</v>
      </c>
      <c r="I221" s="7">
        <v>8</v>
      </c>
      <c r="J221" s="7" t="s">
        <v>1712</v>
      </c>
      <c r="K221" s="7" t="s">
        <v>131</v>
      </c>
      <c r="L221" s="7" t="s">
        <v>1713</v>
      </c>
      <c r="M221" s="7">
        <v>2023010353</v>
      </c>
      <c r="N221" s="7" t="s">
        <v>1714</v>
      </c>
      <c r="O221" s="7">
        <v>11989212966</v>
      </c>
      <c r="P221" s="7" t="s">
        <v>1715</v>
      </c>
      <c r="Q221" s="7">
        <v>42476473855</v>
      </c>
      <c r="R221" s="9">
        <v>35038</v>
      </c>
      <c r="S221" s="7">
        <v>2013</v>
      </c>
      <c r="T221" s="7">
        <v>27</v>
      </c>
      <c r="U221" s="7" t="s">
        <v>255</v>
      </c>
      <c r="V221" s="7" t="s">
        <v>136</v>
      </c>
      <c r="W221" s="7" t="s">
        <v>1716</v>
      </c>
      <c r="X221" s="8" t="s">
        <v>1717</v>
      </c>
      <c r="Y221" s="7" t="s">
        <v>800</v>
      </c>
      <c r="Z221" s="7" t="s">
        <v>140</v>
      </c>
      <c r="AA221" s="7" t="s">
        <v>167</v>
      </c>
      <c r="AB221" s="7" t="s">
        <v>142</v>
      </c>
      <c r="AD221" s="7">
        <v>4</v>
      </c>
      <c r="AE221" s="7">
        <v>4</v>
      </c>
      <c r="AF221" s="7">
        <f t="shared" si="0"/>
        <v>8</v>
      </c>
      <c r="AH221" s="7">
        <f t="shared" si="1"/>
        <v>8</v>
      </c>
      <c r="AI221" s="10" t="str">
        <f t="shared" si="2"/>
        <v>Ok</v>
      </c>
      <c r="AJ221" s="7" t="s">
        <v>143</v>
      </c>
      <c r="AK221" s="7">
        <v>1989</v>
      </c>
      <c r="AL221" s="7" t="s">
        <v>144</v>
      </c>
      <c r="AM221" s="11">
        <f>IFERROR(VLOOKUP(AL221,Dicionário!A:B,2,0),"Conferir")</f>
        <v>2</v>
      </c>
      <c r="AN221" s="7">
        <v>0</v>
      </c>
      <c r="AO221" s="7" t="s">
        <v>145</v>
      </c>
      <c r="AP221" s="7">
        <f>IFERROR(VLOOKUP(AO221,Dicionário!A:B,2,0),"Conferir")</f>
        <v>2</v>
      </c>
      <c r="AQ221" s="7">
        <v>0</v>
      </c>
      <c r="AR221" s="7" t="s">
        <v>145</v>
      </c>
      <c r="AS221" s="11">
        <f>IFERROR(VLOOKUP(AR221,Dicionário!A:B,2,0),"Conferir")</f>
        <v>2</v>
      </c>
      <c r="AT221" s="7">
        <v>0</v>
      </c>
      <c r="AU221" s="7" t="s">
        <v>145</v>
      </c>
      <c r="AV221" s="7">
        <f>IFERROR(VLOOKUP(AU221,Dicionário!A:B,2,0),"Conferir")</f>
        <v>2</v>
      </c>
      <c r="AW221" s="7">
        <v>0</v>
      </c>
      <c r="AX221" s="7">
        <v>0</v>
      </c>
      <c r="AY221" s="7" t="s">
        <v>145</v>
      </c>
      <c r="AZ221" s="11">
        <f>IFERROR(VLOOKUP(AY221,Dicionário!A:B,2,0),"Conferir")</f>
        <v>2</v>
      </c>
      <c r="BA221" s="7">
        <v>300</v>
      </c>
      <c r="BB221" s="7" t="s">
        <v>267</v>
      </c>
      <c r="BC221" s="7">
        <f>IFERROR(VLOOKUP(BB221,Dicionário!A:B,2,0),"Conferir")</f>
        <v>0</v>
      </c>
      <c r="BD221" s="7">
        <v>0</v>
      </c>
      <c r="BE221" s="7" t="s">
        <v>145</v>
      </c>
      <c r="BF221" s="11">
        <f>IFERROR(VLOOKUP(BE221,Dicionário!A:B,2,0),"Conferir")</f>
        <v>2</v>
      </c>
      <c r="BH221" s="7">
        <v>0</v>
      </c>
      <c r="BI221" s="7" t="s">
        <v>328</v>
      </c>
      <c r="BJ221" s="11">
        <f>IFERROR(VLOOKUP(BI221,Dicionário!$A:$B,2,0),"Conferir")</f>
        <v>3</v>
      </c>
      <c r="BK221" s="7">
        <v>0</v>
      </c>
      <c r="BL221" s="7" t="s">
        <v>329</v>
      </c>
      <c r="BM221" s="11">
        <f>IFERROR(VLOOKUP(BL221,Dicionário!A:B,2,0),"Conferir")</f>
        <v>2</v>
      </c>
      <c r="BN221" s="7">
        <v>0</v>
      </c>
      <c r="BO221" s="7" t="s">
        <v>148</v>
      </c>
      <c r="BP221" s="7">
        <f>IFERROR(VLOOKUP(BO221,Dicionário!A:B,2,0),"Conferir")</f>
        <v>2</v>
      </c>
      <c r="BQ221" s="7">
        <v>60</v>
      </c>
      <c r="BR221" s="7" t="s">
        <v>169</v>
      </c>
      <c r="BS221" s="11">
        <f>IFERROR(VLOOKUP(BR221,Dicionário!A:B,2,0),"Conferir")</f>
        <v>0</v>
      </c>
      <c r="BT221" s="7">
        <v>60</v>
      </c>
      <c r="BU221" s="7" t="s">
        <v>150</v>
      </c>
      <c r="BV221" s="7">
        <f>IFERROR(VLOOKUP(BU221,Dicionário!A:B,2,0),"Conferir")</f>
        <v>0</v>
      </c>
      <c r="BW221" s="7">
        <v>70</v>
      </c>
      <c r="BX221" s="7" t="s">
        <v>189</v>
      </c>
      <c r="BY221" s="11">
        <f>IFERROR(VLOOKUP(BX221,Dicionário!A:B,2,0),"Conferir")</f>
        <v>2</v>
      </c>
      <c r="BZ221" s="7" t="s">
        <v>151</v>
      </c>
      <c r="CA221" s="7">
        <v>0</v>
      </c>
      <c r="CB221" s="7" t="s">
        <v>148</v>
      </c>
      <c r="CC221" s="11">
        <f>IFERROR(VLOOKUP(CB221,Dicionário!A:B,2,0),"Conferir")</f>
        <v>2</v>
      </c>
      <c r="CD221" s="7">
        <v>200</v>
      </c>
      <c r="CE221" s="7">
        <v>0</v>
      </c>
      <c r="CF221" s="7" t="s">
        <v>148</v>
      </c>
      <c r="CG221" s="7">
        <f>IFERROR(VLOOKUP(CF221,Dicionário!A:B,2,0),"Conferir")</f>
        <v>2</v>
      </c>
      <c r="CH221" s="7">
        <v>0</v>
      </c>
      <c r="CI221" s="7" t="s">
        <v>148</v>
      </c>
      <c r="CJ221" s="7">
        <f>IFERROR(VLOOKUP(CI221,Dicionário!A:B,2,0),"Conferir")</f>
        <v>2</v>
      </c>
      <c r="CK221" s="7">
        <v>300</v>
      </c>
      <c r="CL221" s="7" t="s">
        <v>152</v>
      </c>
      <c r="CM221" s="11">
        <f>IFERROR(VLOOKUP(CL221,Dicionário!A:B,2,0),"Conferir")</f>
        <v>2</v>
      </c>
      <c r="CN221" s="7" t="s">
        <v>342</v>
      </c>
      <c r="CO221" s="7">
        <v>0</v>
      </c>
      <c r="CP221" s="7">
        <v>0</v>
      </c>
      <c r="CQ221" s="7">
        <v>0</v>
      </c>
      <c r="CR221" s="7" t="s">
        <v>148</v>
      </c>
      <c r="CS221" s="11">
        <f>IFERROR(VLOOKUP(CR221,Dicionário!A:B,2,0),"Conferir")</f>
        <v>2</v>
      </c>
      <c r="CT221" s="7">
        <v>0</v>
      </c>
      <c r="CU221" s="7" t="s">
        <v>148</v>
      </c>
      <c r="CV221" s="11">
        <f>IFERROR(VLOOKUP(CU221,Dicionário!A:B,2,0),"Conferir")</f>
        <v>2</v>
      </c>
      <c r="CW221" s="7">
        <v>0</v>
      </c>
      <c r="CX221" s="7" t="s">
        <v>148</v>
      </c>
      <c r="CY221" s="11">
        <f>IFERROR(VLOOKUP(CX221,Dicionário!A:B,2,0),"Conferir")</f>
        <v>2</v>
      </c>
      <c r="CZ221" s="12">
        <f t="shared" si="3"/>
        <v>0</v>
      </c>
      <c r="DA221" s="7">
        <v>10000</v>
      </c>
      <c r="DB221" s="7" t="s">
        <v>155</v>
      </c>
      <c r="DC221" s="7">
        <f>IFERROR(VLOOKUP(DB221,Dicionário!A:B,2,0),"Conferir")</f>
        <v>0</v>
      </c>
      <c r="DE221" s="7" t="s">
        <v>156</v>
      </c>
      <c r="DF221" s="7" t="s">
        <v>156</v>
      </c>
      <c r="DG221" s="11">
        <f>IFERROR(VLOOKUP(DF221,Dicionário!A:B,2,0),"Conferir")</f>
        <v>1</v>
      </c>
      <c r="DH221" s="7" t="s">
        <v>175</v>
      </c>
      <c r="DJ221" s="7" t="s">
        <v>158</v>
      </c>
      <c r="DK221" s="11">
        <f>IFERROR(VLOOKUP(DJ221,Dicionário!A:B,2,0),"Conferir")</f>
        <v>2</v>
      </c>
      <c r="DL221" s="7" t="s">
        <v>237</v>
      </c>
      <c r="DM221" s="11">
        <f>IFERROR(VLOOKUP(DL221,Dicionário!A:B,2,0),"Conferir")</f>
        <v>1</v>
      </c>
      <c r="DN221" s="7" t="s">
        <v>344</v>
      </c>
      <c r="DO221" s="11">
        <f>IFERROR(VLOOKUP(DN221,Dicionário!A:B,2,0),"Conferir")</f>
        <v>1</v>
      </c>
      <c r="DP221" s="7" t="s">
        <v>127</v>
      </c>
      <c r="DQ221" s="11">
        <f>IFERROR(VLOOKUP(DP221,Dicionário!A:B,2,0),"Conferir")</f>
        <v>2</v>
      </c>
      <c r="DR221" s="7" t="s">
        <v>126</v>
      </c>
      <c r="DS221" s="11">
        <f>IFERROR(VLOOKUP(DR221,Dicionário!A:B,2,0),"Conferir")</f>
        <v>1</v>
      </c>
      <c r="DT221" s="7" t="s">
        <v>1718</v>
      </c>
      <c r="DW221" s="7">
        <f t="shared" si="4"/>
        <v>2289</v>
      </c>
      <c r="DX221" s="7">
        <f t="shared" si="5"/>
        <v>620</v>
      </c>
    </row>
    <row r="222" spans="1:128" ht="14" x14ac:dyDescent="0.15">
      <c r="A222" s="6">
        <v>44968.436933356483</v>
      </c>
      <c r="B222" s="7" t="s">
        <v>280</v>
      </c>
      <c r="C222" s="7" t="s">
        <v>1719</v>
      </c>
      <c r="D222" s="7" t="s">
        <v>126</v>
      </c>
      <c r="E222" s="7" t="s">
        <v>126</v>
      </c>
      <c r="F222" s="7" t="s">
        <v>127</v>
      </c>
      <c r="G222" s="7">
        <v>1</v>
      </c>
      <c r="H222" s="7" t="s">
        <v>128</v>
      </c>
      <c r="I222" s="7" t="s">
        <v>129</v>
      </c>
      <c r="J222" s="7" t="s">
        <v>130</v>
      </c>
      <c r="K222" s="7" t="s">
        <v>131</v>
      </c>
      <c r="L222" s="7" t="s">
        <v>1720</v>
      </c>
      <c r="M222" s="7">
        <v>2023010354</v>
      </c>
      <c r="N222" s="7" t="s">
        <v>1721</v>
      </c>
      <c r="O222" s="7">
        <v>11913251064</v>
      </c>
      <c r="P222" s="7">
        <v>391610089</v>
      </c>
      <c r="Q222" s="7">
        <v>51170153801</v>
      </c>
      <c r="R222" s="9">
        <v>37644</v>
      </c>
      <c r="S222" s="7">
        <v>2021</v>
      </c>
      <c r="T222" s="7">
        <v>20</v>
      </c>
      <c r="U222" s="7" t="s">
        <v>164</v>
      </c>
      <c r="V222" s="7" t="s">
        <v>136</v>
      </c>
      <c r="W222" s="7" t="s">
        <v>1722</v>
      </c>
      <c r="X222" s="8" t="s">
        <v>1723</v>
      </c>
      <c r="Y222" s="7" t="s">
        <v>139</v>
      </c>
      <c r="Z222" s="7" t="s">
        <v>140</v>
      </c>
      <c r="AA222" s="7" t="s">
        <v>167</v>
      </c>
      <c r="AB222" s="7" t="s">
        <v>142</v>
      </c>
      <c r="AD222" s="7">
        <v>2</v>
      </c>
      <c r="AE222" s="7">
        <v>2</v>
      </c>
      <c r="AF222" s="7">
        <f t="shared" si="0"/>
        <v>4</v>
      </c>
      <c r="AG222" s="7">
        <v>0</v>
      </c>
      <c r="AH222" s="7">
        <f t="shared" si="1"/>
        <v>4</v>
      </c>
      <c r="AI222" s="10" t="str">
        <f t="shared" si="2"/>
        <v>Ok</v>
      </c>
      <c r="AJ222" s="7" t="s">
        <v>222</v>
      </c>
      <c r="AK222" s="7">
        <v>1200</v>
      </c>
      <c r="AL222" s="7" t="s">
        <v>223</v>
      </c>
      <c r="AM222" s="11">
        <f>IFERROR(VLOOKUP(AL222,Dicionário!A:B,2,0),"Conferir")</f>
        <v>2</v>
      </c>
      <c r="AN222" s="7">
        <v>0</v>
      </c>
      <c r="AO222" s="7" t="s">
        <v>145</v>
      </c>
      <c r="AP222" s="7">
        <f>IFERROR(VLOOKUP(AO222,Dicionário!A:B,2,0),"Conferir")</f>
        <v>2</v>
      </c>
      <c r="AQ222" s="7">
        <v>0</v>
      </c>
      <c r="AR222" s="7" t="s">
        <v>145</v>
      </c>
      <c r="AS222" s="11">
        <f>IFERROR(VLOOKUP(AR222,Dicionário!A:B,2,0),"Conferir")</f>
        <v>2</v>
      </c>
      <c r="AT222" s="7">
        <v>0</v>
      </c>
      <c r="AU222" s="7" t="s">
        <v>145</v>
      </c>
      <c r="AV222" s="7">
        <f>IFERROR(VLOOKUP(AU222,Dicionário!A:B,2,0),"Conferir")</f>
        <v>2</v>
      </c>
      <c r="AW222" s="7">
        <v>1592</v>
      </c>
      <c r="AX222" s="7">
        <v>1592</v>
      </c>
      <c r="AY222" s="7" t="s">
        <v>144</v>
      </c>
      <c r="AZ222" s="11">
        <f>IFERROR(VLOOKUP(AY222,Dicionário!A:B,2,0),"Conferir")</f>
        <v>2</v>
      </c>
      <c r="BA222" s="7">
        <v>0</v>
      </c>
      <c r="BB222" s="7" t="s">
        <v>145</v>
      </c>
      <c r="BC222" s="7">
        <f>IFERROR(VLOOKUP(BB222,Dicionário!A:B,2,0),"Conferir")</f>
        <v>2</v>
      </c>
      <c r="BD222" s="7">
        <v>0</v>
      </c>
      <c r="BE222" s="7" t="s">
        <v>145</v>
      </c>
      <c r="BF222" s="11">
        <f>IFERROR(VLOOKUP(BE222,Dicionário!A:B,2,0),"Conferir")</f>
        <v>2</v>
      </c>
      <c r="BH222" s="7">
        <v>0</v>
      </c>
      <c r="BI222" s="7" t="s">
        <v>146</v>
      </c>
      <c r="BJ222" s="11">
        <f>IFERROR(VLOOKUP(BI222,Dicionário!$A:$B,2,0),"Conferir")</f>
        <v>2</v>
      </c>
      <c r="BK222" s="7">
        <v>570</v>
      </c>
      <c r="BL222" s="7" t="s">
        <v>602</v>
      </c>
      <c r="BM222" s="11">
        <f>IFERROR(VLOOKUP(BL222,Dicionário!A:B,2,0),"Conferir")</f>
        <v>1</v>
      </c>
      <c r="BN222" s="7">
        <v>0</v>
      </c>
      <c r="BO222" s="7" t="s">
        <v>148</v>
      </c>
      <c r="BP222" s="7">
        <f>IFERROR(VLOOKUP(BO222,Dicionário!A:B,2,0),"Conferir")</f>
        <v>2</v>
      </c>
      <c r="BQ222" s="7">
        <v>0</v>
      </c>
      <c r="BR222" s="7" t="s">
        <v>268</v>
      </c>
      <c r="BS222" s="11">
        <f>IFERROR(VLOOKUP(BR222,Dicionário!A:B,2,0),"Conferir")</f>
        <v>2</v>
      </c>
      <c r="BT222" s="7">
        <v>66</v>
      </c>
      <c r="BU222" s="7" t="s">
        <v>149</v>
      </c>
      <c r="BV222" s="7">
        <f>IFERROR(VLOOKUP(BU222,Dicionário!A:B,2,0),"Conferir")</f>
        <v>2</v>
      </c>
      <c r="BW222" s="7">
        <v>0</v>
      </c>
      <c r="BX222" s="7" t="s">
        <v>148</v>
      </c>
      <c r="BY222" s="11">
        <f>IFERROR(VLOOKUP(BX222,Dicionário!A:B,2,0),"Conferir")</f>
        <v>2</v>
      </c>
      <c r="BZ222" s="7" t="s">
        <v>214</v>
      </c>
      <c r="CA222" s="7">
        <v>95</v>
      </c>
      <c r="CB222" s="7" t="s">
        <v>171</v>
      </c>
      <c r="CC222" s="11">
        <f>IFERROR(VLOOKUP(CB222,Dicionário!A:B,2,0),"Conferir")</f>
        <v>0</v>
      </c>
      <c r="CD222" s="7">
        <v>200</v>
      </c>
      <c r="CE222" s="7">
        <v>0</v>
      </c>
      <c r="CF222" s="7" t="s">
        <v>148</v>
      </c>
      <c r="CG222" s="7">
        <f>IFERROR(VLOOKUP(CF222,Dicionário!A:B,2,0),"Conferir")</f>
        <v>2</v>
      </c>
      <c r="CH222" s="7">
        <v>0</v>
      </c>
      <c r="CI222" s="7" t="s">
        <v>148</v>
      </c>
      <c r="CJ222" s="7">
        <f>IFERROR(VLOOKUP(CI222,Dicionário!A:B,2,0),"Conferir")</f>
        <v>2</v>
      </c>
      <c r="CK222" s="7">
        <v>130</v>
      </c>
      <c r="CL222" s="7" t="s">
        <v>152</v>
      </c>
      <c r="CM222" s="11">
        <f>IFERROR(VLOOKUP(CL222,Dicionário!A:B,2,0),"Conferir")</f>
        <v>2</v>
      </c>
      <c r="CN222" s="7" t="s">
        <v>1724</v>
      </c>
      <c r="CO222" s="7">
        <v>0</v>
      </c>
      <c r="CP222" s="7">
        <v>0</v>
      </c>
      <c r="CQ222" s="7">
        <v>0</v>
      </c>
      <c r="CR222" s="7" t="s">
        <v>148</v>
      </c>
      <c r="CS222" s="11">
        <f>IFERROR(VLOOKUP(CR222,Dicionário!A:B,2,0),"Conferir")</f>
        <v>2</v>
      </c>
      <c r="CT222" s="7">
        <v>0</v>
      </c>
      <c r="CU222" s="7" t="s">
        <v>148</v>
      </c>
      <c r="CV222" s="11">
        <f>IFERROR(VLOOKUP(CU222,Dicionário!A:B,2,0),"Conferir")</f>
        <v>2</v>
      </c>
      <c r="CW222" s="7">
        <v>0</v>
      </c>
      <c r="CX222" s="7" t="s">
        <v>148</v>
      </c>
      <c r="CY222" s="11">
        <f>IFERROR(VLOOKUP(CX222,Dicionário!A:B,2,0),"Conferir")</f>
        <v>2</v>
      </c>
      <c r="CZ222" s="12">
        <f t="shared" si="3"/>
        <v>0</v>
      </c>
      <c r="DA222" s="7">
        <v>0</v>
      </c>
      <c r="DB222" s="7" t="s">
        <v>148</v>
      </c>
      <c r="DC222" s="7">
        <f>IFERROR(VLOOKUP(DB222,Dicionário!A:B,2,0),"Conferir")</f>
        <v>2</v>
      </c>
      <c r="DE222" s="7" t="s">
        <v>156</v>
      </c>
      <c r="DF222" s="7" t="s">
        <v>156</v>
      </c>
      <c r="DG222" s="11">
        <f>IFERROR(VLOOKUP(DF222,Dicionário!A:B,2,0),"Conferir")</f>
        <v>1</v>
      </c>
      <c r="DH222" s="7" t="s">
        <v>175</v>
      </c>
      <c r="DJ222" s="7" t="s">
        <v>158</v>
      </c>
      <c r="DK222" s="11">
        <f>IFERROR(VLOOKUP(DJ222,Dicionário!A:B,2,0),"Conferir")</f>
        <v>2</v>
      </c>
      <c r="DL222" s="7" t="s">
        <v>176</v>
      </c>
      <c r="DM222" s="11">
        <f>IFERROR(VLOOKUP(DL222,Dicionário!A:B,2,0),"Conferir")</f>
        <v>2</v>
      </c>
      <c r="DN222" s="7" t="s">
        <v>176</v>
      </c>
      <c r="DO222" s="11">
        <f>IFERROR(VLOOKUP(DN222,Dicionário!A:B,2,0),"Conferir")</f>
        <v>2</v>
      </c>
      <c r="DP222" s="7" t="s">
        <v>126</v>
      </c>
      <c r="DQ222" s="11">
        <f>IFERROR(VLOOKUP(DP222,Dicionário!A:B,2,0),"Conferir")</f>
        <v>1</v>
      </c>
      <c r="DR222" s="7" t="s">
        <v>126</v>
      </c>
      <c r="DS222" s="11">
        <f>IFERROR(VLOOKUP(DR222,Dicionário!A:B,2,0),"Conferir")</f>
        <v>1</v>
      </c>
      <c r="DW222" s="7">
        <f t="shared" si="4"/>
        <v>2792</v>
      </c>
      <c r="DX222" s="7">
        <f t="shared" si="5"/>
        <v>1061</v>
      </c>
    </row>
    <row r="223" spans="1:128" ht="14" x14ac:dyDescent="0.15">
      <c r="A223" s="6">
        <v>44961.501986932868</v>
      </c>
      <c r="B223" s="7" t="s">
        <v>272</v>
      </c>
      <c r="C223" s="7" t="s">
        <v>1725</v>
      </c>
      <c r="D223" s="7" t="s">
        <v>126</v>
      </c>
      <c r="E223" s="7" t="s">
        <v>127</v>
      </c>
      <c r="F223" s="7" t="s">
        <v>127</v>
      </c>
      <c r="G223" s="7" t="s">
        <v>128</v>
      </c>
      <c r="H223" s="7" t="s">
        <v>128</v>
      </c>
      <c r="I223" s="7" t="s">
        <v>129</v>
      </c>
      <c r="J223" s="7" t="s">
        <v>130</v>
      </c>
      <c r="K223" s="7" t="s">
        <v>180</v>
      </c>
      <c r="L223" s="7" t="s">
        <v>1726</v>
      </c>
      <c r="M223" s="7">
        <v>2023010355</v>
      </c>
      <c r="N223" s="7" t="s">
        <v>1727</v>
      </c>
      <c r="O223" s="7">
        <v>11952560820</v>
      </c>
      <c r="P223" s="7">
        <v>547865193</v>
      </c>
      <c r="Q223" s="7">
        <v>53200582847</v>
      </c>
      <c r="R223" s="9">
        <v>38701</v>
      </c>
      <c r="S223" s="7">
        <v>2023</v>
      </c>
      <c r="T223" s="7">
        <v>17</v>
      </c>
      <c r="U223" s="7" t="s">
        <v>255</v>
      </c>
      <c r="V223" s="7" t="s">
        <v>136</v>
      </c>
      <c r="W223" s="7" t="s">
        <v>1728</v>
      </c>
      <c r="X223" s="8" t="s">
        <v>1729</v>
      </c>
      <c r="Y223" s="7" t="s">
        <v>493</v>
      </c>
      <c r="Z223" s="7" t="s">
        <v>140</v>
      </c>
      <c r="AA223" s="7" t="s">
        <v>167</v>
      </c>
      <c r="AB223" s="7" t="s">
        <v>142</v>
      </c>
      <c r="AD223" s="7">
        <v>4</v>
      </c>
      <c r="AE223" s="7">
        <v>4</v>
      </c>
      <c r="AF223" s="7">
        <f t="shared" si="0"/>
        <v>8</v>
      </c>
      <c r="AG223" s="7">
        <v>0</v>
      </c>
      <c r="AH223" s="7">
        <f t="shared" si="1"/>
        <v>8</v>
      </c>
      <c r="AI223" s="10" t="str">
        <f t="shared" si="2"/>
        <v>Ok</v>
      </c>
      <c r="AJ223" s="7" t="s">
        <v>143</v>
      </c>
      <c r="AK223" s="7">
        <v>0</v>
      </c>
      <c r="AL223" s="7" t="s">
        <v>145</v>
      </c>
      <c r="AM223" s="11">
        <f>IFERROR(VLOOKUP(AL223,Dicionário!A:B,2,0),"Conferir")</f>
        <v>2</v>
      </c>
      <c r="AN223" s="7">
        <v>1600</v>
      </c>
      <c r="AO223" s="7" t="s">
        <v>267</v>
      </c>
      <c r="AP223" s="7">
        <f>IFERROR(VLOOKUP(AO223,Dicionário!A:B,2,0),"Conferir")</f>
        <v>0</v>
      </c>
      <c r="AQ223" s="7">
        <v>600</v>
      </c>
      <c r="AR223" s="7" t="s">
        <v>267</v>
      </c>
      <c r="AS223" s="11">
        <f>IFERROR(VLOOKUP(AR223,Dicionário!A:B,2,0),"Conferir")</f>
        <v>0</v>
      </c>
      <c r="AT223" s="7">
        <v>0</v>
      </c>
      <c r="AU223" s="7" t="s">
        <v>145</v>
      </c>
      <c r="AV223" s="7">
        <f>IFERROR(VLOOKUP(AU223,Dicionário!A:B,2,0),"Conferir")</f>
        <v>2</v>
      </c>
      <c r="AW223" s="7">
        <v>0</v>
      </c>
      <c r="AX223" s="7">
        <v>0</v>
      </c>
      <c r="AY223" s="7" t="s">
        <v>145</v>
      </c>
      <c r="AZ223" s="11">
        <f>IFERROR(VLOOKUP(AY223,Dicionário!A:B,2,0),"Conferir")</f>
        <v>2</v>
      </c>
      <c r="BA223" s="7">
        <v>0</v>
      </c>
      <c r="BB223" s="7" t="s">
        <v>145</v>
      </c>
      <c r="BC223" s="7">
        <f>IFERROR(VLOOKUP(BB223,Dicionário!A:B,2,0),"Conferir")</f>
        <v>2</v>
      </c>
      <c r="BD223" s="7">
        <v>0</v>
      </c>
      <c r="BE223" s="7" t="s">
        <v>145</v>
      </c>
      <c r="BF223" s="11">
        <f>IFERROR(VLOOKUP(BE223,Dicionário!A:B,2,0),"Conferir")</f>
        <v>2</v>
      </c>
      <c r="BH223" s="7">
        <v>0</v>
      </c>
      <c r="BI223" s="7" t="s">
        <v>328</v>
      </c>
      <c r="BJ223" s="11">
        <f>IFERROR(VLOOKUP(BI223,Dicionário!$A:$B,2,0),"Conferir")</f>
        <v>3</v>
      </c>
      <c r="BK223" s="7">
        <v>0</v>
      </c>
      <c r="BL223" s="7" t="s">
        <v>329</v>
      </c>
      <c r="BM223" s="11">
        <f>IFERROR(VLOOKUP(BL223,Dicionário!A:B,2,0),"Conferir")</f>
        <v>2</v>
      </c>
      <c r="BN223" s="7">
        <v>345</v>
      </c>
      <c r="BO223" s="7" t="s">
        <v>188</v>
      </c>
      <c r="BP223" s="7">
        <f>IFERROR(VLOOKUP(BO223,Dicionário!A:B,2,0),"Conferir")</f>
        <v>2</v>
      </c>
      <c r="BQ223" s="7">
        <v>76</v>
      </c>
      <c r="BR223" s="7" t="s">
        <v>149</v>
      </c>
      <c r="BS223" s="11">
        <f>IFERROR(VLOOKUP(BR223,Dicionário!A:B,2,0),"Conferir")</f>
        <v>2</v>
      </c>
      <c r="BT223" s="7">
        <v>130</v>
      </c>
      <c r="BU223" s="7" t="s">
        <v>149</v>
      </c>
      <c r="BV223" s="7">
        <f>IFERROR(VLOOKUP(BU223,Dicionário!A:B,2,0),"Conferir")</f>
        <v>2</v>
      </c>
      <c r="BW223" s="7">
        <v>0</v>
      </c>
      <c r="BX223" s="7" t="s">
        <v>148</v>
      </c>
      <c r="BY223" s="11">
        <f>IFERROR(VLOOKUP(BX223,Dicionário!A:B,2,0),"Conferir")</f>
        <v>2</v>
      </c>
      <c r="BZ223" s="7" t="s">
        <v>170</v>
      </c>
      <c r="CA223" s="7">
        <v>0</v>
      </c>
      <c r="CB223" s="7" t="s">
        <v>148</v>
      </c>
      <c r="CC223" s="11">
        <f>IFERROR(VLOOKUP(CB223,Dicionário!A:B,2,0),"Conferir")</f>
        <v>2</v>
      </c>
      <c r="CD223" s="7">
        <v>300</v>
      </c>
      <c r="CE223" s="7">
        <v>0</v>
      </c>
      <c r="CF223" s="7" t="s">
        <v>148</v>
      </c>
      <c r="CG223" s="7">
        <f>IFERROR(VLOOKUP(CF223,Dicionário!A:B,2,0),"Conferir")</f>
        <v>2</v>
      </c>
      <c r="CH223" s="7">
        <v>0</v>
      </c>
      <c r="CI223" s="7" t="s">
        <v>148</v>
      </c>
      <c r="CJ223" s="7">
        <f>IFERROR(VLOOKUP(CI223,Dicionário!A:B,2,0),"Conferir")</f>
        <v>2</v>
      </c>
      <c r="CK223" s="7">
        <v>120</v>
      </c>
      <c r="CL223" s="7" t="s">
        <v>152</v>
      </c>
      <c r="CM223" s="11">
        <f>IFERROR(VLOOKUP(CL223,Dicionário!A:B,2,0),"Conferir")</f>
        <v>2</v>
      </c>
      <c r="CN223" s="7" t="s">
        <v>294</v>
      </c>
      <c r="CO223" s="7">
        <v>1</v>
      </c>
      <c r="CP223" s="7">
        <v>0</v>
      </c>
      <c r="CQ223" s="7">
        <v>0</v>
      </c>
      <c r="CR223" s="7" t="s">
        <v>148</v>
      </c>
      <c r="CS223" s="11">
        <f>IFERROR(VLOOKUP(CR223,Dicionário!A:B,2,0),"Conferir")</f>
        <v>2</v>
      </c>
      <c r="CT223" s="7">
        <v>0</v>
      </c>
      <c r="CU223" s="7" t="s">
        <v>148</v>
      </c>
      <c r="CV223" s="11">
        <f>IFERROR(VLOOKUP(CU223,Dicionário!A:B,2,0),"Conferir")</f>
        <v>2</v>
      </c>
      <c r="CW223" s="7">
        <v>0</v>
      </c>
      <c r="CX223" s="7" t="s">
        <v>148</v>
      </c>
      <c r="CY223" s="11">
        <f>IFERROR(VLOOKUP(CX223,Dicionário!A:B,2,0),"Conferir")</f>
        <v>2</v>
      </c>
      <c r="CZ223" s="12">
        <f t="shared" si="3"/>
        <v>0</v>
      </c>
      <c r="DA223" s="7">
        <v>0</v>
      </c>
      <c r="DB223" s="7" t="s">
        <v>148</v>
      </c>
      <c r="DC223" s="7">
        <f>IFERROR(VLOOKUP(DB223,Dicionário!A:B,2,0),"Conferir")</f>
        <v>2</v>
      </c>
      <c r="DE223" s="7" t="s">
        <v>156</v>
      </c>
      <c r="DF223" s="7" t="s">
        <v>156</v>
      </c>
      <c r="DG223" s="11">
        <f>IFERROR(VLOOKUP(DF223,Dicionário!A:B,2,0),"Conferir")</f>
        <v>1</v>
      </c>
      <c r="DH223" s="7" t="s">
        <v>157</v>
      </c>
      <c r="DJ223" s="7" t="s">
        <v>158</v>
      </c>
      <c r="DK223" s="11">
        <f>IFERROR(VLOOKUP(DJ223,Dicionário!A:B,2,0),"Conferir")</f>
        <v>2</v>
      </c>
      <c r="DL223" s="7" t="s">
        <v>176</v>
      </c>
      <c r="DM223" s="11">
        <f>IFERROR(VLOOKUP(DL223,Dicionário!A:B,2,0),"Conferir")</f>
        <v>2</v>
      </c>
      <c r="DN223" s="7" t="s">
        <v>176</v>
      </c>
      <c r="DO223" s="11">
        <f>IFERROR(VLOOKUP(DN223,Dicionário!A:B,2,0),"Conferir")</f>
        <v>2</v>
      </c>
      <c r="DP223" s="7" t="s">
        <v>127</v>
      </c>
      <c r="DQ223" s="11">
        <f>IFERROR(VLOOKUP(DP223,Dicionário!A:B,2,0),"Conferir")</f>
        <v>2</v>
      </c>
      <c r="DR223" s="7" t="s">
        <v>126</v>
      </c>
      <c r="DS223" s="11">
        <f>IFERROR(VLOOKUP(DR223,Dicionário!A:B,2,0),"Conferir")</f>
        <v>1</v>
      </c>
      <c r="DW223" s="7">
        <f t="shared" si="4"/>
        <v>2200</v>
      </c>
      <c r="DX223" s="7">
        <f t="shared" si="5"/>
        <v>971</v>
      </c>
    </row>
    <row r="224" spans="1:128" ht="14" x14ac:dyDescent="0.15">
      <c r="A224" s="6">
        <v>44968.456223356479</v>
      </c>
      <c r="B224" s="7" t="s">
        <v>1268</v>
      </c>
      <c r="C224" s="7" t="s">
        <v>1730</v>
      </c>
      <c r="D224" s="7" t="s">
        <v>126</v>
      </c>
      <c r="E224" s="7" t="s">
        <v>127</v>
      </c>
      <c r="F224" s="7" t="s">
        <v>127</v>
      </c>
      <c r="G224" s="7">
        <v>1</v>
      </c>
      <c r="H224" s="7" t="s">
        <v>128</v>
      </c>
      <c r="I224" s="7" t="s">
        <v>129</v>
      </c>
      <c r="J224" s="7" t="s">
        <v>131</v>
      </c>
      <c r="K224" s="7" t="s">
        <v>130</v>
      </c>
      <c r="L224" s="7" t="s">
        <v>1731</v>
      </c>
      <c r="M224" s="7">
        <v>2023010357</v>
      </c>
      <c r="N224" s="7" t="s">
        <v>1732</v>
      </c>
      <c r="O224" s="7">
        <v>11997909261</v>
      </c>
      <c r="P224" s="7">
        <v>503707016</v>
      </c>
      <c r="Q224" s="7">
        <v>51743644876</v>
      </c>
      <c r="R224" s="9">
        <v>38641</v>
      </c>
      <c r="S224" s="7">
        <v>2023</v>
      </c>
      <c r="T224" s="7">
        <v>18</v>
      </c>
      <c r="U224" s="7" t="s">
        <v>135</v>
      </c>
      <c r="V224" s="7" t="s">
        <v>136</v>
      </c>
      <c r="W224" s="7" t="s">
        <v>1733</v>
      </c>
      <c r="X224" s="8" t="s">
        <v>1734</v>
      </c>
      <c r="Y224" s="7" t="s">
        <v>374</v>
      </c>
      <c r="Z224" s="7" t="s">
        <v>140</v>
      </c>
      <c r="AA224" s="7" t="s">
        <v>167</v>
      </c>
      <c r="AB224" s="7" t="s">
        <v>142</v>
      </c>
      <c r="AD224" s="7">
        <v>2</v>
      </c>
      <c r="AE224" s="7">
        <v>2</v>
      </c>
      <c r="AF224" s="7">
        <f t="shared" si="0"/>
        <v>4</v>
      </c>
      <c r="AH224" s="7">
        <f t="shared" si="1"/>
        <v>4</v>
      </c>
      <c r="AI224" s="10" t="str">
        <f t="shared" si="2"/>
        <v>Ok</v>
      </c>
      <c r="AJ224" s="7" t="s">
        <v>143</v>
      </c>
      <c r="AK224" s="7">
        <v>0</v>
      </c>
      <c r="AL224" s="7" t="s">
        <v>145</v>
      </c>
      <c r="AM224" s="11">
        <f>IFERROR(VLOOKUP(AL224,Dicionário!A:B,2,0),"Conferir")</f>
        <v>2</v>
      </c>
      <c r="AN224" s="7">
        <v>0</v>
      </c>
      <c r="AO224" s="7" t="s">
        <v>145</v>
      </c>
      <c r="AP224" s="7">
        <f>IFERROR(VLOOKUP(AO224,Dicionário!A:B,2,0),"Conferir")</f>
        <v>2</v>
      </c>
      <c r="AQ224" s="7">
        <v>1600</v>
      </c>
      <c r="AR224" s="7" t="s">
        <v>210</v>
      </c>
      <c r="AS224" s="11">
        <f>IFERROR(VLOOKUP(AR224,Dicionário!A:B,2,0),"Conferir")</f>
        <v>2</v>
      </c>
      <c r="AT224" s="7">
        <v>0</v>
      </c>
      <c r="AU224" s="7" t="s">
        <v>145</v>
      </c>
      <c r="AV224" s="7">
        <f>IFERROR(VLOOKUP(AU224,Dicionário!A:B,2,0),"Conferir")</f>
        <v>2</v>
      </c>
      <c r="AW224" s="7">
        <v>0</v>
      </c>
      <c r="AX224" s="7">
        <v>0</v>
      </c>
      <c r="AY224" s="7" t="s">
        <v>145</v>
      </c>
      <c r="AZ224" s="11">
        <f>IFERROR(VLOOKUP(AY224,Dicionário!A:B,2,0),"Conferir")</f>
        <v>2</v>
      </c>
      <c r="BA224" s="7">
        <v>200</v>
      </c>
      <c r="BB224" s="7" t="s">
        <v>267</v>
      </c>
      <c r="BC224" s="7">
        <f>IFERROR(VLOOKUP(BB224,Dicionário!A:B,2,0),"Conferir")</f>
        <v>0</v>
      </c>
      <c r="BD224" s="7">
        <v>0</v>
      </c>
      <c r="BE224" s="7" t="s">
        <v>145</v>
      </c>
      <c r="BF224" s="11">
        <f>IFERROR(VLOOKUP(BE224,Dicionário!A:B,2,0),"Conferir")</f>
        <v>2</v>
      </c>
      <c r="BH224" s="7">
        <v>0</v>
      </c>
      <c r="BI224" s="7" t="s">
        <v>146</v>
      </c>
      <c r="BJ224" s="11">
        <f>IFERROR(VLOOKUP(BI224,Dicionário!$A:$B,2,0),"Conferir")</f>
        <v>2</v>
      </c>
      <c r="BK224" s="7">
        <v>600</v>
      </c>
      <c r="BL224" s="7" t="s">
        <v>202</v>
      </c>
      <c r="BM224" s="11">
        <f>IFERROR(VLOOKUP(BL224,Dicionário!A:B,2,0),"Conferir")</f>
        <v>2</v>
      </c>
      <c r="BN224" s="7">
        <v>60</v>
      </c>
      <c r="BO224" s="7" t="s">
        <v>188</v>
      </c>
      <c r="BP224" s="7">
        <f>IFERROR(VLOOKUP(BO224,Dicionário!A:B,2,0),"Conferir")</f>
        <v>2</v>
      </c>
      <c r="BQ224" s="7">
        <v>70</v>
      </c>
      <c r="BR224" s="7" t="s">
        <v>149</v>
      </c>
      <c r="BS224" s="11">
        <f>IFERROR(VLOOKUP(BR224,Dicionário!A:B,2,0),"Conferir")</f>
        <v>2</v>
      </c>
      <c r="BT224" s="7">
        <v>0</v>
      </c>
      <c r="BU224" s="7" t="s">
        <v>595</v>
      </c>
      <c r="BV224" s="7">
        <f>IFERROR(VLOOKUP(BU224,Dicionário!A:B,2,0),"Conferir")</f>
        <v>2</v>
      </c>
      <c r="BW224" s="7">
        <v>33</v>
      </c>
      <c r="BX224" s="7" t="s">
        <v>189</v>
      </c>
      <c r="BY224" s="11">
        <f>IFERROR(VLOOKUP(BX224,Dicionário!A:B,2,0),"Conferir")</f>
        <v>2</v>
      </c>
      <c r="BZ224" s="7" t="s">
        <v>214</v>
      </c>
      <c r="CA224" s="7">
        <v>80</v>
      </c>
      <c r="CB224" s="7" t="s">
        <v>171</v>
      </c>
      <c r="CC224" s="11">
        <f>IFERROR(VLOOKUP(CB224,Dicionário!A:B,2,0),"Conferir")</f>
        <v>0</v>
      </c>
      <c r="CD224" s="7">
        <v>0</v>
      </c>
      <c r="CE224" s="7">
        <v>0</v>
      </c>
      <c r="CF224" s="7" t="s">
        <v>148</v>
      </c>
      <c r="CG224" s="7">
        <f>IFERROR(VLOOKUP(CF224,Dicionário!A:B,2,0),"Conferir")</f>
        <v>2</v>
      </c>
      <c r="CH224" s="7">
        <v>0</v>
      </c>
      <c r="CI224" s="7" t="s">
        <v>148</v>
      </c>
      <c r="CJ224" s="7">
        <f>IFERROR(VLOOKUP(CI224,Dicionário!A:B,2,0),"Conferir")</f>
        <v>2</v>
      </c>
      <c r="CK224" s="7">
        <v>104</v>
      </c>
      <c r="CL224" s="7" t="s">
        <v>152</v>
      </c>
      <c r="CM224" s="11">
        <f>IFERROR(VLOOKUP(CL224,Dicionário!A:B,2,0),"Conferir")</f>
        <v>2</v>
      </c>
      <c r="CN224" s="7" t="s">
        <v>294</v>
      </c>
      <c r="CO224" s="7">
        <v>0</v>
      </c>
      <c r="CP224" s="7">
        <v>0</v>
      </c>
      <c r="CQ224" s="7">
        <v>0</v>
      </c>
      <c r="CR224" s="7" t="s">
        <v>148</v>
      </c>
      <c r="CS224" s="11">
        <f>IFERROR(VLOOKUP(CR224,Dicionário!A:B,2,0),"Conferir")</f>
        <v>2</v>
      </c>
      <c r="CT224" s="7">
        <v>0</v>
      </c>
      <c r="CU224" s="7" t="s">
        <v>148</v>
      </c>
      <c r="CV224" s="11">
        <f>IFERROR(VLOOKUP(CU224,Dicionário!A:B,2,0),"Conferir")</f>
        <v>2</v>
      </c>
      <c r="CW224" s="7">
        <v>0</v>
      </c>
      <c r="CX224" s="7" t="s">
        <v>148</v>
      </c>
      <c r="CY224" s="11">
        <f>IFERROR(VLOOKUP(CX224,Dicionário!A:B,2,0),"Conferir")</f>
        <v>2</v>
      </c>
      <c r="CZ224" s="12">
        <f t="shared" si="3"/>
        <v>0</v>
      </c>
      <c r="DA224" s="7">
        <v>0</v>
      </c>
      <c r="DB224" s="7" t="s">
        <v>148</v>
      </c>
      <c r="DC224" s="7">
        <f>IFERROR(VLOOKUP(DB224,Dicionário!A:B,2,0),"Conferir")</f>
        <v>2</v>
      </c>
      <c r="DD224" s="7" t="s">
        <v>1735</v>
      </c>
      <c r="DE224" s="7" t="s">
        <v>156</v>
      </c>
      <c r="DF224" s="7" t="s">
        <v>156</v>
      </c>
      <c r="DG224" s="11">
        <f>IFERROR(VLOOKUP(DF224,Dicionário!A:B,2,0),"Conferir")</f>
        <v>1</v>
      </c>
      <c r="DH224" s="7" t="s">
        <v>157</v>
      </c>
      <c r="DJ224" s="7" t="s">
        <v>158</v>
      </c>
      <c r="DK224" s="11">
        <f>IFERROR(VLOOKUP(DJ224,Dicionário!A:B,2,0),"Conferir")</f>
        <v>2</v>
      </c>
      <c r="DL224" s="7" t="s">
        <v>227</v>
      </c>
      <c r="DM224" s="11">
        <f>IFERROR(VLOOKUP(DL224,Dicionário!A:B,2,0),"Conferir")</f>
        <v>4</v>
      </c>
      <c r="DN224" s="7" t="s">
        <v>203</v>
      </c>
      <c r="DO224" s="11">
        <f>IFERROR(VLOOKUP(DN224,Dicionário!A:B,2,0),"Conferir")</f>
        <v>6</v>
      </c>
      <c r="DP224" s="7" t="s">
        <v>127</v>
      </c>
      <c r="DQ224" s="11">
        <f>IFERROR(VLOOKUP(DP224,Dicionário!A:B,2,0),"Conferir")</f>
        <v>2</v>
      </c>
      <c r="DR224" s="7" t="s">
        <v>127</v>
      </c>
      <c r="DS224" s="11">
        <f>IFERROR(VLOOKUP(DR224,Dicionário!A:B,2,0),"Conferir")</f>
        <v>2</v>
      </c>
      <c r="DW224" s="7">
        <f t="shared" si="4"/>
        <v>1800</v>
      </c>
      <c r="DX224" s="7">
        <f t="shared" si="5"/>
        <v>914</v>
      </c>
    </row>
    <row r="225" spans="1:128" ht="14" x14ac:dyDescent="0.15">
      <c r="A225" s="6">
        <v>44968.580195196759</v>
      </c>
      <c r="B225" s="7" t="s">
        <v>352</v>
      </c>
      <c r="C225" s="7" t="s">
        <v>1736</v>
      </c>
      <c r="D225" s="7" t="s">
        <v>126</v>
      </c>
      <c r="E225" s="7" t="s">
        <v>127</v>
      </c>
      <c r="F225" s="7" t="s">
        <v>127</v>
      </c>
      <c r="G225" s="7" t="s">
        <v>128</v>
      </c>
      <c r="H225" s="7" t="s">
        <v>128</v>
      </c>
      <c r="I225" s="7" t="s">
        <v>129</v>
      </c>
      <c r="J225" s="7" t="s">
        <v>131</v>
      </c>
      <c r="K225" s="7" t="s">
        <v>274</v>
      </c>
      <c r="L225" s="7" t="s">
        <v>1737</v>
      </c>
      <c r="M225" s="7">
        <v>2023010359</v>
      </c>
      <c r="N225" s="7" t="s">
        <v>1738</v>
      </c>
      <c r="O225" s="7">
        <v>11945734804</v>
      </c>
      <c r="P225" s="7">
        <v>559958171</v>
      </c>
      <c r="Q225" s="7">
        <v>54604205809</v>
      </c>
      <c r="R225" s="9">
        <v>38622</v>
      </c>
      <c r="S225" s="7">
        <v>2023</v>
      </c>
      <c r="T225" s="7">
        <v>18</v>
      </c>
      <c r="U225" s="7" t="s">
        <v>164</v>
      </c>
      <c r="V225" s="7" t="s">
        <v>136</v>
      </c>
      <c r="W225" s="7" t="s">
        <v>1739</v>
      </c>
      <c r="X225" s="8" t="s">
        <v>1740</v>
      </c>
      <c r="Y225" s="7" t="s">
        <v>502</v>
      </c>
      <c r="Z225" s="7" t="s">
        <v>140</v>
      </c>
      <c r="AA225" s="7" t="s">
        <v>167</v>
      </c>
      <c r="AB225" s="7" t="s">
        <v>142</v>
      </c>
      <c r="AD225" s="7">
        <v>3</v>
      </c>
      <c r="AE225" s="7">
        <v>3</v>
      </c>
      <c r="AF225" s="7">
        <f t="shared" si="0"/>
        <v>6</v>
      </c>
      <c r="AG225" s="7">
        <v>0</v>
      </c>
      <c r="AH225" s="7">
        <f t="shared" si="1"/>
        <v>6</v>
      </c>
      <c r="AI225" s="10" t="str">
        <f t="shared" si="2"/>
        <v>Ok</v>
      </c>
      <c r="AJ225" s="7" t="s">
        <v>143</v>
      </c>
      <c r="AK225" s="7">
        <v>0</v>
      </c>
      <c r="AL225" s="7" t="s">
        <v>145</v>
      </c>
      <c r="AM225" s="11">
        <f>IFERROR(VLOOKUP(AL225,Dicionário!A:B,2,0),"Conferir")</f>
        <v>2</v>
      </c>
      <c r="AN225" s="7">
        <v>0</v>
      </c>
      <c r="AO225" s="7" t="s">
        <v>145</v>
      </c>
      <c r="AP225" s="7">
        <f>IFERROR(VLOOKUP(AO225,Dicionário!A:B,2,0),"Conferir")</f>
        <v>2</v>
      </c>
      <c r="AQ225" s="7">
        <v>1000</v>
      </c>
      <c r="AR225" s="7" t="s">
        <v>267</v>
      </c>
      <c r="AS225" s="11">
        <f>IFERROR(VLOOKUP(AR225,Dicionário!A:B,2,0),"Conferir")</f>
        <v>0</v>
      </c>
      <c r="AT225" s="7">
        <v>0</v>
      </c>
      <c r="AU225" s="7" t="s">
        <v>145</v>
      </c>
      <c r="AV225" s="7">
        <f>IFERROR(VLOOKUP(AU225,Dicionário!A:B,2,0),"Conferir")</f>
        <v>2</v>
      </c>
      <c r="AW225" s="7">
        <v>0</v>
      </c>
      <c r="AX225" s="7">
        <v>0</v>
      </c>
      <c r="AY225" s="7" t="s">
        <v>145</v>
      </c>
      <c r="AZ225" s="11">
        <f>IFERROR(VLOOKUP(AY225,Dicionário!A:B,2,0),"Conferir")</f>
        <v>2</v>
      </c>
      <c r="BA225" s="7">
        <v>0</v>
      </c>
      <c r="BB225" s="7" t="s">
        <v>145</v>
      </c>
      <c r="BC225" s="7">
        <f>IFERROR(VLOOKUP(BB225,Dicionário!A:B,2,0),"Conferir")</f>
        <v>2</v>
      </c>
      <c r="BD225" s="7">
        <v>600</v>
      </c>
      <c r="BE225" s="7" t="s">
        <v>267</v>
      </c>
      <c r="BF225" s="11">
        <f>IFERROR(VLOOKUP(BE225,Dicionário!A:B,2,0),"Conferir")</f>
        <v>0</v>
      </c>
      <c r="BG225" s="7" t="s">
        <v>1741</v>
      </c>
      <c r="BH225" s="7">
        <v>0</v>
      </c>
      <c r="BI225" s="7" t="s">
        <v>186</v>
      </c>
      <c r="BJ225" s="11">
        <f>IFERROR(VLOOKUP(BI225,Dicionário!$A:$B,2,0),"Conferir")</f>
        <v>1</v>
      </c>
      <c r="BK225" s="7">
        <v>0</v>
      </c>
      <c r="BL225" s="7" t="s">
        <v>187</v>
      </c>
      <c r="BM225" s="11">
        <f>IFERROR(VLOOKUP(BL225,Dicionário!A:B,2,0),"Conferir")</f>
        <v>2</v>
      </c>
      <c r="BN225" s="7">
        <v>0</v>
      </c>
      <c r="BO225" s="7" t="s">
        <v>148</v>
      </c>
      <c r="BP225" s="7">
        <f>IFERROR(VLOOKUP(BO225,Dicionário!A:B,2,0),"Conferir")</f>
        <v>2</v>
      </c>
      <c r="BQ225" s="7">
        <v>119</v>
      </c>
      <c r="BR225" s="7" t="s">
        <v>149</v>
      </c>
      <c r="BS225" s="11">
        <f>IFERROR(VLOOKUP(BR225,Dicionário!A:B,2,0),"Conferir")</f>
        <v>2</v>
      </c>
      <c r="BT225" s="7">
        <v>250</v>
      </c>
      <c r="BU225" s="7" t="s">
        <v>150</v>
      </c>
      <c r="BV225" s="7">
        <f>IFERROR(VLOOKUP(BU225,Dicionário!A:B,2,0),"Conferir")</f>
        <v>0</v>
      </c>
      <c r="BW225" s="7">
        <v>30</v>
      </c>
      <c r="BX225" s="7" t="s">
        <v>300</v>
      </c>
      <c r="BY225" s="11">
        <f>IFERROR(VLOOKUP(BX225,Dicionário!A:B,2,0),"Conferir")</f>
        <v>0</v>
      </c>
      <c r="BZ225" s="7" t="s">
        <v>214</v>
      </c>
      <c r="CA225" s="7">
        <v>80</v>
      </c>
      <c r="CB225" s="7" t="s">
        <v>190</v>
      </c>
      <c r="CC225" s="11">
        <f>IFERROR(VLOOKUP(CB225,Dicionário!A:B,2,0),"Conferir")</f>
        <v>2</v>
      </c>
      <c r="CD225" s="7">
        <v>176</v>
      </c>
      <c r="CE225" s="7">
        <v>0</v>
      </c>
      <c r="CF225" s="7" t="s">
        <v>148</v>
      </c>
      <c r="CG225" s="7">
        <f>IFERROR(VLOOKUP(CF225,Dicionário!A:B,2,0),"Conferir")</f>
        <v>2</v>
      </c>
      <c r="CH225" s="7">
        <v>0</v>
      </c>
      <c r="CI225" s="7" t="s">
        <v>148</v>
      </c>
      <c r="CJ225" s="7">
        <f>IFERROR(VLOOKUP(CI225,Dicionário!A:B,2,0),"Conferir")</f>
        <v>2</v>
      </c>
      <c r="CK225" s="7">
        <v>200</v>
      </c>
      <c r="CL225" s="7" t="s">
        <v>152</v>
      </c>
      <c r="CM225" s="11">
        <f>IFERROR(VLOOKUP(CL225,Dicionário!A:B,2,0),"Conferir")</f>
        <v>2</v>
      </c>
      <c r="CN225" s="7" t="s">
        <v>366</v>
      </c>
      <c r="CO225" s="7">
        <v>0</v>
      </c>
      <c r="CP225" s="7">
        <v>0</v>
      </c>
      <c r="CQ225" s="7">
        <v>0</v>
      </c>
      <c r="CR225" s="7" t="s">
        <v>148</v>
      </c>
      <c r="CS225" s="11">
        <f>IFERROR(VLOOKUP(CR225,Dicionário!A:B,2,0),"Conferir")</f>
        <v>2</v>
      </c>
      <c r="CT225" s="7">
        <v>0</v>
      </c>
      <c r="CU225" s="7" t="s">
        <v>154</v>
      </c>
      <c r="CV225" s="11">
        <f>IFERROR(VLOOKUP(CU225,Dicionário!A:B,2,0),"Conferir")</f>
        <v>0</v>
      </c>
      <c r="CW225" s="7">
        <v>0</v>
      </c>
      <c r="CX225" s="7" t="s">
        <v>148</v>
      </c>
      <c r="CY225" s="11">
        <f>IFERROR(VLOOKUP(CX225,Dicionário!A:B,2,0),"Conferir")</f>
        <v>2</v>
      </c>
      <c r="CZ225" s="12">
        <f t="shared" si="3"/>
        <v>0</v>
      </c>
      <c r="DA225" s="7">
        <v>0</v>
      </c>
      <c r="DB225" s="7" t="s">
        <v>148</v>
      </c>
      <c r="DC225" s="7">
        <f>IFERROR(VLOOKUP(DB225,Dicionário!A:B,2,0),"Conferir")</f>
        <v>2</v>
      </c>
      <c r="DE225" s="7" t="s">
        <v>156</v>
      </c>
      <c r="DF225" s="7" t="s">
        <v>156</v>
      </c>
      <c r="DG225" s="11">
        <f>IFERROR(VLOOKUP(DF225,Dicionário!A:B,2,0),"Conferir")</f>
        <v>1</v>
      </c>
      <c r="DH225" s="7" t="s">
        <v>157</v>
      </c>
      <c r="DJ225" s="7" t="s">
        <v>158</v>
      </c>
      <c r="DK225" s="11">
        <f>IFERROR(VLOOKUP(DJ225,Dicionário!A:B,2,0),"Conferir")</f>
        <v>2</v>
      </c>
      <c r="DL225" s="7" t="s">
        <v>237</v>
      </c>
      <c r="DM225" s="11">
        <f>IFERROR(VLOOKUP(DL225,Dicionário!A:B,2,0),"Conferir")</f>
        <v>1</v>
      </c>
      <c r="DN225" s="7" t="s">
        <v>176</v>
      </c>
      <c r="DO225" s="11">
        <f>IFERROR(VLOOKUP(DN225,Dicionário!A:B,2,0),"Conferir")</f>
        <v>2</v>
      </c>
      <c r="DP225" s="7" t="s">
        <v>127</v>
      </c>
      <c r="DQ225" s="11">
        <f>IFERROR(VLOOKUP(DP225,Dicionário!A:B,2,0),"Conferir")</f>
        <v>2</v>
      </c>
      <c r="DR225" s="7" t="s">
        <v>126</v>
      </c>
      <c r="DS225" s="11">
        <f>IFERROR(VLOOKUP(DR225,Dicionário!A:B,2,0),"Conferir")</f>
        <v>1</v>
      </c>
      <c r="DW225" s="7">
        <f t="shared" si="4"/>
        <v>1600</v>
      </c>
      <c r="DX225" s="7">
        <f t="shared" si="5"/>
        <v>825</v>
      </c>
    </row>
    <row r="226" spans="1:128" ht="14" x14ac:dyDescent="0.15">
      <c r="A226" s="6">
        <v>44968.445521412039</v>
      </c>
      <c r="B226" s="7" t="s">
        <v>320</v>
      </c>
      <c r="C226" s="7" t="s">
        <v>1742</v>
      </c>
      <c r="D226" s="7" t="s">
        <v>126</v>
      </c>
      <c r="E226" s="7" t="s">
        <v>126</v>
      </c>
      <c r="F226" s="7" t="s">
        <v>127</v>
      </c>
      <c r="G226" s="7" t="s">
        <v>128</v>
      </c>
      <c r="H226" s="7" t="s">
        <v>128</v>
      </c>
      <c r="I226" s="7" t="s">
        <v>129</v>
      </c>
      <c r="J226" s="7" t="s">
        <v>130</v>
      </c>
      <c r="K226" s="7" t="s">
        <v>306</v>
      </c>
      <c r="L226" s="7" t="s">
        <v>1743</v>
      </c>
      <c r="M226" s="7">
        <v>2023010360</v>
      </c>
      <c r="N226" s="7" t="s">
        <v>1744</v>
      </c>
      <c r="O226" s="7">
        <v>11985553447</v>
      </c>
      <c r="P226" s="7">
        <v>393447327</v>
      </c>
      <c r="Q226" s="7">
        <v>52378205813</v>
      </c>
      <c r="R226" s="9">
        <v>38220</v>
      </c>
      <c r="S226" s="7">
        <v>2023</v>
      </c>
      <c r="T226" s="7">
        <v>19</v>
      </c>
      <c r="U226" s="7" t="s">
        <v>164</v>
      </c>
      <c r="V226" s="7" t="s">
        <v>136</v>
      </c>
      <c r="W226" s="7" t="s">
        <v>1745</v>
      </c>
      <c r="X226" s="8" t="s">
        <v>1746</v>
      </c>
      <c r="Y226" s="7" t="s">
        <v>139</v>
      </c>
      <c r="Z226" s="7" t="s">
        <v>140</v>
      </c>
      <c r="AA226" s="7" t="s">
        <v>167</v>
      </c>
      <c r="AB226" s="7" t="s">
        <v>142</v>
      </c>
      <c r="AD226" s="7">
        <v>5</v>
      </c>
      <c r="AE226" s="7">
        <v>5</v>
      </c>
      <c r="AF226" s="7">
        <f t="shared" si="0"/>
        <v>10</v>
      </c>
      <c r="AH226" s="7">
        <f t="shared" si="1"/>
        <v>10</v>
      </c>
      <c r="AI226" s="10" t="str">
        <f t="shared" si="2"/>
        <v>Ok</v>
      </c>
      <c r="AJ226" s="7" t="s">
        <v>222</v>
      </c>
      <c r="AK226" s="7">
        <v>0</v>
      </c>
      <c r="AL226" s="7" t="s">
        <v>145</v>
      </c>
      <c r="AM226" s="11">
        <f>IFERROR(VLOOKUP(AL226,Dicionário!A:B,2,0),"Conferir")</f>
        <v>2</v>
      </c>
      <c r="AN226" s="7">
        <v>1000</v>
      </c>
      <c r="AO226" s="7" t="s">
        <v>223</v>
      </c>
      <c r="AP226" s="7">
        <f>IFERROR(VLOOKUP(AO226,Dicionário!A:B,2,0),"Conferir")</f>
        <v>2</v>
      </c>
      <c r="AQ226" s="7">
        <v>1532</v>
      </c>
      <c r="AR226" s="7" t="s">
        <v>144</v>
      </c>
      <c r="AS226" s="11">
        <f>IFERROR(VLOOKUP(AR226,Dicionário!A:B,2,0),"Conferir")</f>
        <v>2</v>
      </c>
      <c r="AT226" s="7">
        <v>0</v>
      </c>
      <c r="AU226" s="7" t="s">
        <v>145</v>
      </c>
      <c r="AV226" s="7">
        <f>IFERROR(VLOOKUP(AU226,Dicionário!A:B,2,0),"Conferir")</f>
        <v>2</v>
      </c>
      <c r="AW226" s="7">
        <v>0</v>
      </c>
      <c r="AX226" s="7">
        <v>0</v>
      </c>
      <c r="AY226" s="7" t="s">
        <v>145</v>
      </c>
      <c r="AZ226" s="11">
        <f>IFERROR(VLOOKUP(AY226,Dicionário!A:B,2,0),"Conferir")</f>
        <v>2</v>
      </c>
      <c r="BA226" s="7">
        <v>0</v>
      </c>
      <c r="BB226" s="7" t="s">
        <v>145</v>
      </c>
      <c r="BC226" s="7">
        <f>IFERROR(VLOOKUP(BB226,Dicionário!A:B,2,0),"Conferir")</f>
        <v>2</v>
      </c>
      <c r="BD226" s="7">
        <v>0</v>
      </c>
      <c r="BE226" s="7" t="s">
        <v>145</v>
      </c>
      <c r="BF226" s="11">
        <f>IFERROR(VLOOKUP(BE226,Dicionário!A:B,2,0),"Conferir")</f>
        <v>2</v>
      </c>
      <c r="BH226" s="7">
        <v>1</v>
      </c>
      <c r="BI226" s="7" t="s">
        <v>186</v>
      </c>
      <c r="BJ226" s="11">
        <f>IFERROR(VLOOKUP(BI226,Dicionário!$A:$B,2,0),"Conferir")</f>
        <v>1</v>
      </c>
      <c r="BK226" s="7">
        <v>110</v>
      </c>
      <c r="BL226" s="7" t="s">
        <v>375</v>
      </c>
      <c r="BM226" s="11">
        <f>IFERROR(VLOOKUP(BL226,Dicionário!A:B,2,0),"Conferir")</f>
        <v>2</v>
      </c>
      <c r="BN226" s="7">
        <v>150</v>
      </c>
      <c r="BO226" s="7" t="s">
        <v>188</v>
      </c>
      <c r="BP226" s="7">
        <f>IFERROR(VLOOKUP(BO226,Dicionário!A:B,2,0),"Conferir")</f>
        <v>2</v>
      </c>
      <c r="BQ226" s="7">
        <v>57</v>
      </c>
      <c r="BR226" s="7" t="s">
        <v>149</v>
      </c>
      <c r="BS226" s="11">
        <f>IFERROR(VLOOKUP(BR226,Dicionário!A:B,2,0),"Conferir")</f>
        <v>2</v>
      </c>
      <c r="BT226" s="7">
        <v>208</v>
      </c>
      <c r="BU226" s="7" t="s">
        <v>149</v>
      </c>
      <c r="BV226" s="7">
        <f>IFERROR(VLOOKUP(BU226,Dicionário!A:B,2,0),"Conferir")</f>
        <v>2</v>
      </c>
      <c r="BW226" s="7">
        <v>96</v>
      </c>
      <c r="BX226" s="7" t="s">
        <v>189</v>
      </c>
      <c r="BY226" s="11">
        <f>IFERROR(VLOOKUP(BX226,Dicionário!A:B,2,0),"Conferir")</f>
        <v>2</v>
      </c>
      <c r="BZ226" s="7" t="s">
        <v>214</v>
      </c>
      <c r="CA226" s="7">
        <v>130</v>
      </c>
      <c r="CB226" s="7" t="s">
        <v>190</v>
      </c>
      <c r="CC226" s="11">
        <f>IFERROR(VLOOKUP(CB226,Dicionário!A:B,2,0),"Conferir")</f>
        <v>2</v>
      </c>
      <c r="CD226" s="7">
        <v>200</v>
      </c>
      <c r="CE226" s="7">
        <v>0</v>
      </c>
      <c r="CF226" s="7" t="s">
        <v>148</v>
      </c>
      <c r="CG226" s="7">
        <f>IFERROR(VLOOKUP(CF226,Dicionário!A:B,2,0),"Conferir")</f>
        <v>2</v>
      </c>
      <c r="CH226" s="7">
        <v>293</v>
      </c>
      <c r="CI226" s="7" t="s">
        <v>191</v>
      </c>
      <c r="CJ226" s="7">
        <f>IFERROR(VLOOKUP(CI226,Dicionário!A:B,2,0),"Conferir")</f>
        <v>2</v>
      </c>
      <c r="CK226" s="7">
        <v>100</v>
      </c>
      <c r="CL226" s="7" t="s">
        <v>152</v>
      </c>
      <c r="CM226" s="11">
        <f>IFERROR(VLOOKUP(CL226,Dicionário!A:B,2,0),"Conferir")</f>
        <v>2</v>
      </c>
      <c r="CN226" s="7" t="s">
        <v>294</v>
      </c>
      <c r="CO226" s="7">
        <v>1</v>
      </c>
      <c r="CP226" s="7">
        <v>0</v>
      </c>
      <c r="CQ226" s="7">
        <v>992</v>
      </c>
      <c r="CR226" s="7" t="s">
        <v>247</v>
      </c>
      <c r="CS226" s="11">
        <f>IFERROR(VLOOKUP(CR226,Dicionário!A:B,2,0),"Conferir")</f>
        <v>2</v>
      </c>
      <c r="CT226" s="7">
        <v>0</v>
      </c>
      <c r="CU226" s="7" t="s">
        <v>148</v>
      </c>
      <c r="CV226" s="11">
        <f>IFERROR(VLOOKUP(CU226,Dicionário!A:B,2,0),"Conferir")</f>
        <v>2</v>
      </c>
      <c r="CW226" s="7">
        <v>0</v>
      </c>
      <c r="CX226" s="7" t="s">
        <v>148</v>
      </c>
      <c r="CY226" s="11">
        <f>IFERROR(VLOOKUP(CX226,Dicionário!A:B,2,0),"Conferir")</f>
        <v>2</v>
      </c>
      <c r="CZ226" s="12">
        <f t="shared" si="3"/>
        <v>0</v>
      </c>
      <c r="DA226" s="7">
        <v>163</v>
      </c>
      <c r="DB226" s="7" t="s">
        <v>247</v>
      </c>
      <c r="DC226" s="7">
        <f>IFERROR(VLOOKUP(DB226,Dicionário!A:B,2,0),"Conferir")</f>
        <v>2</v>
      </c>
      <c r="DE226" s="7" t="s">
        <v>156</v>
      </c>
      <c r="DF226" s="7" t="s">
        <v>156</v>
      </c>
      <c r="DG226" s="11">
        <f>IFERROR(VLOOKUP(DF226,Dicionário!A:B,2,0),"Conferir")</f>
        <v>1</v>
      </c>
      <c r="DH226" s="7" t="s">
        <v>157</v>
      </c>
      <c r="DJ226" s="7" t="s">
        <v>271</v>
      </c>
      <c r="DK226" s="11">
        <f>IFERROR(VLOOKUP(DJ226,Dicionário!A:B,2,0),"Conferir")</f>
        <v>1</v>
      </c>
      <c r="DL226" s="7" t="s">
        <v>176</v>
      </c>
      <c r="DM226" s="11">
        <f>IFERROR(VLOOKUP(DL226,Dicionário!A:B,2,0),"Conferir")</f>
        <v>2</v>
      </c>
      <c r="DN226" s="7" t="s">
        <v>203</v>
      </c>
      <c r="DO226" s="11">
        <f>IFERROR(VLOOKUP(DN226,Dicionário!A:B,2,0),"Conferir")</f>
        <v>6</v>
      </c>
      <c r="DP226" s="7" t="s">
        <v>127</v>
      </c>
      <c r="DQ226" s="11">
        <f>IFERROR(VLOOKUP(DP226,Dicionário!A:B,2,0),"Conferir")</f>
        <v>2</v>
      </c>
      <c r="DR226" s="7" t="s">
        <v>126</v>
      </c>
      <c r="DS226" s="11">
        <f>IFERROR(VLOOKUP(DR226,Dicionário!A:B,2,0),"Conferir")</f>
        <v>1</v>
      </c>
      <c r="DW226" s="7">
        <f t="shared" si="4"/>
        <v>2532</v>
      </c>
      <c r="DX226" s="7">
        <f t="shared" si="5"/>
        <v>1248</v>
      </c>
    </row>
    <row r="227" spans="1:128" ht="14" x14ac:dyDescent="0.15">
      <c r="A227" s="6">
        <v>44968.445572939818</v>
      </c>
      <c r="B227" s="7" t="s">
        <v>928</v>
      </c>
      <c r="C227" s="7" t="s">
        <v>1747</v>
      </c>
      <c r="D227" s="7" t="s">
        <v>126</v>
      </c>
      <c r="E227" s="7" t="s">
        <v>127</v>
      </c>
      <c r="F227" s="7" t="s">
        <v>930</v>
      </c>
      <c r="G227" s="7" t="s">
        <v>128</v>
      </c>
      <c r="H227" s="7" t="s">
        <v>128</v>
      </c>
      <c r="I227" s="7" t="s">
        <v>129</v>
      </c>
      <c r="J227" s="7" t="s">
        <v>130</v>
      </c>
      <c r="K227" s="7" t="s">
        <v>131</v>
      </c>
      <c r="L227" s="7" t="s">
        <v>1748</v>
      </c>
      <c r="M227" s="7">
        <v>2023010362</v>
      </c>
      <c r="N227" s="7" t="s">
        <v>1749</v>
      </c>
      <c r="O227" s="7">
        <v>11952500307</v>
      </c>
      <c r="P227" s="7" t="s">
        <v>1750</v>
      </c>
      <c r="Q227" s="7">
        <v>54099875865</v>
      </c>
      <c r="R227" s="9">
        <v>38517</v>
      </c>
      <c r="S227" s="7">
        <v>2023</v>
      </c>
      <c r="T227" s="7">
        <v>18</v>
      </c>
      <c r="U227" s="7" t="s">
        <v>255</v>
      </c>
      <c r="V227" s="7" t="s">
        <v>136</v>
      </c>
      <c r="W227" s="7" t="s">
        <v>1751</v>
      </c>
      <c r="X227" s="8" t="s">
        <v>1752</v>
      </c>
      <c r="Y227" s="7" t="s">
        <v>404</v>
      </c>
      <c r="Z227" s="7" t="s">
        <v>140</v>
      </c>
      <c r="AA227" s="7" t="s">
        <v>167</v>
      </c>
      <c r="AB227" s="7" t="s">
        <v>142</v>
      </c>
      <c r="AD227" s="7">
        <v>3</v>
      </c>
      <c r="AE227" s="7">
        <v>3</v>
      </c>
      <c r="AF227" s="7">
        <f t="shared" si="0"/>
        <v>6</v>
      </c>
      <c r="AH227" s="7">
        <f t="shared" si="1"/>
        <v>6</v>
      </c>
      <c r="AI227" s="10" t="str">
        <f t="shared" si="2"/>
        <v>Ok</v>
      </c>
      <c r="AJ227" s="7" t="s">
        <v>143</v>
      </c>
      <c r="AK227" s="7">
        <v>0</v>
      </c>
      <c r="AL227" s="7" t="s">
        <v>145</v>
      </c>
      <c r="AM227" s="11">
        <f>IFERROR(VLOOKUP(AL227,Dicionário!A:B,2,0),"Conferir")</f>
        <v>2</v>
      </c>
      <c r="AN227" s="7">
        <v>3079</v>
      </c>
      <c r="AO227" s="7" t="s">
        <v>144</v>
      </c>
      <c r="AP227" s="7">
        <f>IFERROR(VLOOKUP(AO227,Dicionário!A:B,2,0),"Conferir")</f>
        <v>2</v>
      </c>
      <c r="AQ227" s="7">
        <v>1353</v>
      </c>
      <c r="AR227" s="7" t="s">
        <v>144</v>
      </c>
      <c r="AS227" s="11">
        <f>IFERROR(VLOOKUP(AR227,Dicionário!A:B,2,0),"Conferir")</f>
        <v>2</v>
      </c>
      <c r="AT227" s="7">
        <v>0</v>
      </c>
      <c r="AU227" s="7" t="s">
        <v>145</v>
      </c>
      <c r="AV227" s="7">
        <f>IFERROR(VLOOKUP(AU227,Dicionário!A:B,2,0),"Conferir")</f>
        <v>2</v>
      </c>
      <c r="AW227" s="7">
        <v>0</v>
      </c>
      <c r="AX227" s="7">
        <v>0</v>
      </c>
      <c r="AY227" s="7" t="s">
        <v>145</v>
      </c>
      <c r="AZ227" s="11">
        <f>IFERROR(VLOOKUP(AY227,Dicionário!A:B,2,0),"Conferir")</f>
        <v>2</v>
      </c>
      <c r="BA227" s="7">
        <v>0</v>
      </c>
      <c r="BB227" s="7" t="s">
        <v>145</v>
      </c>
      <c r="BC227" s="7">
        <f>IFERROR(VLOOKUP(BB227,Dicionário!A:B,2,0),"Conferir")</f>
        <v>2</v>
      </c>
      <c r="BD227" s="7">
        <v>0</v>
      </c>
      <c r="BE227" s="7" t="s">
        <v>145</v>
      </c>
      <c r="BF227" s="11">
        <f>IFERROR(VLOOKUP(BE227,Dicionário!A:B,2,0),"Conferir")</f>
        <v>2</v>
      </c>
      <c r="BH227" s="7">
        <v>0</v>
      </c>
      <c r="BI227" s="7" t="s">
        <v>532</v>
      </c>
      <c r="BJ227" s="11">
        <f>IFERROR(VLOOKUP(BI227,Dicionário!$A:$B,2,0),"Conferir")</f>
        <v>4</v>
      </c>
      <c r="BK227" s="7">
        <v>0</v>
      </c>
      <c r="BL227" s="7" t="s">
        <v>329</v>
      </c>
      <c r="BM227" s="11">
        <f>IFERROR(VLOOKUP(BL227,Dicionário!A:B,2,0),"Conferir")</f>
        <v>2</v>
      </c>
      <c r="BN227" s="7">
        <v>0</v>
      </c>
      <c r="BO227" s="7" t="s">
        <v>148</v>
      </c>
      <c r="BP227" s="7">
        <f>IFERROR(VLOOKUP(BO227,Dicionário!A:B,2,0),"Conferir")</f>
        <v>2</v>
      </c>
      <c r="BQ227" s="7">
        <v>105</v>
      </c>
      <c r="BR227" s="7" t="s">
        <v>149</v>
      </c>
      <c r="BS227" s="11">
        <f>IFERROR(VLOOKUP(BR227,Dicionário!A:B,2,0),"Conferir")</f>
        <v>2</v>
      </c>
      <c r="BT227" s="7">
        <v>0</v>
      </c>
      <c r="BU227" s="7" t="s">
        <v>595</v>
      </c>
      <c r="BV227" s="7">
        <f>IFERROR(VLOOKUP(BU227,Dicionário!A:B,2,0),"Conferir")</f>
        <v>2</v>
      </c>
      <c r="BW227" s="7">
        <v>52</v>
      </c>
      <c r="BX227" s="7" t="s">
        <v>189</v>
      </c>
      <c r="BY227" s="11">
        <f>IFERROR(VLOOKUP(BX227,Dicionário!A:B,2,0),"Conferir")</f>
        <v>2</v>
      </c>
      <c r="BZ227" s="7" t="s">
        <v>214</v>
      </c>
      <c r="CA227" s="7">
        <v>90</v>
      </c>
      <c r="CB227" s="7" t="s">
        <v>190</v>
      </c>
      <c r="CC227" s="11">
        <f>IFERROR(VLOOKUP(CB227,Dicionário!A:B,2,0),"Conferir")</f>
        <v>2</v>
      </c>
      <c r="CD227" s="7">
        <v>80</v>
      </c>
      <c r="CE227" s="7">
        <v>0</v>
      </c>
      <c r="CF227" s="7" t="s">
        <v>148</v>
      </c>
      <c r="CG227" s="7">
        <f>IFERROR(VLOOKUP(CF227,Dicionário!A:B,2,0),"Conferir")</f>
        <v>2</v>
      </c>
      <c r="CH227" s="7">
        <v>80</v>
      </c>
      <c r="CI227" s="7" t="s">
        <v>225</v>
      </c>
      <c r="CJ227" s="7">
        <f>IFERROR(VLOOKUP(CI227,Dicionário!A:B,2,0),"Conferir")</f>
        <v>0</v>
      </c>
      <c r="CK227" s="7">
        <v>250</v>
      </c>
      <c r="CL227" s="7" t="s">
        <v>152</v>
      </c>
      <c r="CM227" s="11">
        <f>IFERROR(VLOOKUP(CL227,Dicionário!A:B,2,0),"Conferir")</f>
        <v>2</v>
      </c>
      <c r="CN227" s="7" t="s">
        <v>1753</v>
      </c>
      <c r="CO227" s="7">
        <v>1</v>
      </c>
      <c r="CP227" s="7">
        <v>0</v>
      </c>
      <c r="CQ227" s="7">
        <v>0</v>
      </c>
      <c r="CR227" s="7" t="s">
        <v>155</v>
      </c>
      <c r="CS227" s="11">
        <f>IFERROR(VLOOKUP(CR227,Dicionário!A:B,2,0),"Conferir")</f>
        <v>0</v>
      </c>
      <c r="CT227" s="7">
        <v>300</v>
      </c>
      <c r="CU227" s="7" t="s">
        <v>154</v>
      </c>
      <c r="CV227" s="11">
        <f>IFERROR(VLOOKUP(CU227,Dicionário!A:B,2,0),"Conferir")</f>
        <v>0</v>
      </c>
      <c r="CW227" s="7">
        <v>0</v>
      </c>
      <c r="CX227" s="7" t="s">
        <v>148</v>
      </c>
      <c r="CY227" s="11">
        <f>IFERROR(VLOOKUP(CX227,Dicionário!A:B,2,0),"Conferir")</f>
        <v>2</v>
      </c>
      <c r="CZ227" s="12">
        <f t="shared" si="3"/>
        <v>0</v>
      </c>
      <c r="DA227" s="7">
        <v>0</v>
      </c>
      <c r="DB227" s="7" t="s">
        <v>148</v>
      </c>
      <c r="DC227" s="7">
        <f>IFERROR(VLOOKUP(DB227,Dicionário!A:B,2,0),"Conferir")</f>
        <v>2</v>
      </c>
      <c r="DD227" s="7" t="s">
        <v>1754</v>
      </c>
      <c r="DE227" s="7" t="s">
        <v>156</v>
      </c>
      <c r="DF227" s="7" t="s">
        <v>156</v>
      </c>
      <c r="DG227" s="11">
        <f>IFERROR(VLOOKUP(DF227,Dicionário!A:B,2,0),"Conferir")</f>
        <v>1</v>
      </c>
      <c r="DH227" s="7" t="s">
        <v>157</v>
      </c>
      <c r="DJ227" s="7" t="s">
        <v>158</v>
      </c>
      <c r="DK227" s="11">
        <f>IFERROR(VLOOKUP(DJ227,Dicionário!A:B,2,0),"Conferir")</f>
        <v>2</v>
      </c>
      <c r="DL227" s="7" t="s">
        <v>176</v>
      </c>
      <c r="DM227" s="11">
        <f>IFERROR(VLOOKUP(DL227,Dicionário!A:B,2,0),"Conferir")</f>
        <v>2</v>
      </c>
      <c r="DN227" s="7" t="s">
        <v>176</v>
      </c>
      <c r="DO227" s="11">
        <f>IFERROR(VLOOKUP(DN227,Dicionário!A:B,2,0),"Conferir")</f>
        <v>2</v>
      </c>
      <c r="DP227" s="7" t="s">
        <v>127</v>
      </c>
      <c r="DQ227" s="11">
        <f>IFERROR(VLOOKUP(DP227,Dicionário!A:B,2,0),"Conferir")</f>
        <v>2</v>
      </c>
      <c r="DR227" s="7" t="s">
        <v>126</v>
      </c>
      <c r="DS227" s="11">
        <f>IFERROR(VLOOKUP(DR227,Dicionário!A:B,2,0),"Conferir")</f>
        <v>1</v>
      </c>
      <c r="DW227" s="7">
        <f t="shared" si="4"/>
        <v>4432</v>
      </c>
      <c r="DX227" s="7">
        <f t="shared" si="5"/>
        <v>605</v>
      </c>
    </row>
    <row r="228" spans="1:128" ht="14" x14ac:dyDescent="0.15">
      <c r="A228" s="6">
        <v>44968.612972499999</v>
      </c>
      <c r="B228" s="7" t="s">
        <v>320</v>
      </c>
      <c r="C228" s="7" t="s">
        <v>1755</v>
      </c>
      <c r="D228" s="7" t="s">
        <v>126</v>
      </c>
      <c r="E228" s="7" t="s">
        <v>126</v>
      </c>
      <c r="F228" s="7" t="s">
        <v>127</v>
      </c>
      <c r="G228" s="7">
        <v>2</v>
      </c>
      <c r="H228" s="7">
        <v>1</v>
      </c>
      <c r="I228" s="7" t="s">
        <v>129</v>
      </c>
      <c r="J228" s="7" t="s">
        <v>131</v>
      </c>
      <c r="K228" s="7" t="s">
        <v>306</v>
      </c>
      <c r="L228" s="7" t="s">
        <v>1756</v>
      </c>
      <c r="M228" s="7">
        <v>2023010363</v>
      </c>
      <c r="N228" s="7" t="s">
        <v>1757</v>
      </c>
      <c r="O228" s="7">
        <v>11963143818</v>
      </c>
      <c r="P228" s="7">
        <v>547246481</v>
      </c>
      <c r="Q228" s="7">
        <v>22871062862</v>
      </c>
      <c r="R228" s="9">
        <v>37274</v>
      </c>
      <c r="S228" s="7">
        <v>2021</v>
      </c>
      <c r="T228" s="7">
        <v>21</v>
      </c>
      <c r="U228" s="7" t="s">
        <v>164</v>
      </c>
      <c r="V228" s="7" t="s">
        <v>136</v>
      </c>
      <c r="W228" s="7" t="s">
        <v>1758</v>
      </c>
      <c r="X228" s="8" t="s">
        <v>1759</v>
      </c>
      <c r="Y228" s="7" t="s">
        <v>139</v>
      </c>
      <c r="Z228" s="7" t="s">
        <v>140</v>
      </c>
      <c r="AA228" s="7" t="s">
        <v>167</v>
      </c>
      <c r="AB228" s="7" t="s">
        <v>142</v>
      </c>
      <c r="AD228" s="7">
        <v>3</v>
      </c>
      <c r="AE228" s="7">
        <v>3</v>
      </c>
      <c r="AF228" s="7">
        <f t="shared" si="0"/>
        <v>6</v>
      </c>
      <c r="AH228" s="7">
        <f t="shared" si="1"/>
        <v>6</v>
      </c>
      <c r="AI228" s="10" t="str">
        <f t="shared" si="2"/>
        <v>Ok</v>
      </c>
      <c r="AJ228" s="7" t="s">
        <v>222</v>
      </c>
      <c r="AK228" s="7">
        <v>0</v>
      </c>
      <c r="AL228" s="7" t="s">
        <v>145</v>
      </c>
      <c r="AM228" s="11">
        <f>IFERROR(VLOOKUP(AL228,Dicionário!A:B,2,0),"Conferir")</f>
        <v>2</v>
      </c>
      <c r="AN228" s="7">
        <v>1520</v>
      </c>
      <c r="AO228" s="7" t="s">
        <v>223</v>
      </c>
      <c r="AP228" s="7">
        <f>IFERROR(VLOOKUP(AO228,Dicionário!A:B,2,0),"Conferir")</f>
        <v>2</v>
      </c>
      <c r="AQ228" s="7">
        <v>0</v>
      </c>
      <c r="AR228" s="7" t="s">
        <v>145</v>
      </c>
      <c r="AS228" s="11">
        <f>IFERROR(VLOOKUP(AR228,Dicionário!A:B,2,0),"Conferir")</f>
        <v>2</v>
      </c>
      <c r="AT228" s="7">
        <v>0</v>
      </c>
      <c r="AU228" s="7" t="s">
        <v>145</v>
      </c>
      <c r="AV228" s="7">
        <f>IFERROR(VLOOKUP(AU228,Dicionário!A:B,2,0),"Conferir")</f>
        <v>2</v>
      </c>
      <c r="AW228" s="7">
        <v>0</v>
      </c>
      <c r="AX228" s="7">
        <v>0</v>
      </c>
      <c r="AY228" s="7" t="s">
        <v>145</v>
      </c>
      <c r="AZ228" s="11">
        <f>IFERROR(VLOOKUP(AY228,Dicionário!A:B,2,0),"Conferir")</f>
        <v>2</v>
      </c>
      <c r="BA228" s="7">
        <v>0</v>
      </c>
      <c r="BB228" s="7" t="s">
        <v>145</v>
      </c>
      <c r="BC228" s="7">
        <f>IFERROR(VLOOKUP(BB228,Dicionário!A:B,2,0),"Conferir")</f>
        <v>2</v>
      </c>
      <c r="BD228" s="7">
        <v>0</v>
      </c>
      <c r="BE228" s="7" t="s">
        <v>145</v>
      </c>
      <c r="BF228" s="11">
        <f>IFERROR(VLOOKUP(BE228,Dicionário!A:B,2,0),"Conferir")</f>
        <v>2</v>
      </c>
      <c r="BH228" s="7">
        <v>0</v>
      </c>
      <c r="BI228" s="7" t="s">
        <v>328</v>
      </c>
      <c r="BJ228" s="11">
        <f>IFERROR(VLOOKUP(BI228,Dicionário!$A:$B,2,0),"Conferir")</f>
        <v>3</v>
      </c>
      <c r="BK228" s="7">
        <v>0</v>
      </c>
      <c r="BL228" s="7" t="s">
        <v>329</v>
      </c>
      <c r="BM228" s="11">
        <f>IFERROR(VLOOKUP(BL228,Dicionário!A:B,2,0),"Conferir")</f>
        <v>2</v>
      </c>
      <c r="BN228" s="7">
        <v>0</v>
      </c>
      <c r="BO228" s="7" t="s">
        <v>148</v>
      </c>
      <c r="BP228" s="7">
        <f>IFERROR(VLOOKUP(BO228,Dicionário!A:B,2,0),"Conferir")</f>
        <v>2</v>
      </c>
      <c r="BQ228" s="7">
        <v>106</v>
      </c>
      <c r="BR228" s="7" t="s">
        <v>149</v>
      </c>
      <c r="BS228" s="11">
        <f>IFERROR(VLOOKUP(BR228,Dicionário!A:B,2,0),"Conferir")</f>
        <v>2</v>
      </c>
      <c r="BT228" s="7">
        <v>342</v>
      </c>
      <c r="BU228" s="7" t="s">
        <v>149</v>
      </c>
      <c r="BV228" s="7">
        <f>IFERROR(VLOOKUP(BU228,Dicionário!A:B,2,0),"Conferir")</f>
        <v>2</v>
      </c>
      <c r="BW228" s="7">
        <v>0</v>
      </c>
      <c r="BX228" s="7" t="s">
        <v>148</v>
      </c>
      <c r="BY228" s="11">
        <f>IFERROR(VLOOKUP(BX228,Dicionário!A:B,2,0),"Conferir")</f>
        <v>2</v>
      </c>
      <c r="BZ228" s="7" t="s">
        <v>170</v>
      </c>
      <c r="CA228" s="7">
        <v>104</v>
      </c>
      <c r="CB228" s="7" t="s">
        <v>190</v>
      </c>
      <c r="CC228" s="11">
        <f>IFERROR(VLOOKUP(CB228,Dicionário!A:B,2,0),"Conferir")</f>
        <v>2</v>
      </c>
      <c r="CD228" s="7">
        <v>0</v>
      </c>
      <c r="CE228" s="7">
        <v>0</v>
      </c>
      <c r="CF228" s="7" t="s">
        <v>148</v>
      </c>
      <c r="CG228" s="7">
        <f>IFERROR(VLOOKUP(CF228,Dicionário!A:B,2,0),"Conferir")</f>
        <v>2</v>
      </c>
      <c r="CH228" s="7">
        <v>0</v>
      </c>
      <c r="CI228" s="7" t="s">
        <v>148</v>
      </c>
      <c r="CJ228" s="7">
        <f>IFERROR(VLOOKUP(CI228,Dicionário!A:B,2,0),"Conferir")</f>
        <v>2</v>
      </c>
      <c r="CK228" s="7">
        <v>295</v>
      </c>
      <c r="CL228" s="7" t="s">
        <v>152</v>
      </c>
      <c r="CM228" s="11">
        <f>IFERROR(VLOOKUP(CL228,Dicionário!A:B,2,0),"Conferir")</f>
        <v>2</v>
      </c>
      <c r="CN228" s="7" t="s">
        <v>1760</v>
      </c>
      <c r="CO228" s="7">
        <v>0</v>
      </c>
      <c r="CP228" s="7">
        <v>1</v>
      </c>
      <c r="CQ228" s="7">
        <v>0</v>
      </c>
      <c r="CR228" s="7" t="s">
        <v>572</v>
      </c>
      <c r="CS228" s="11">
        <f>IFERROR(VLOOKUP(CR228,Dicionário!A:B,2,0),"Conferir")</f>
        <v>2</v>
      </c>
      <c r="CT228" s="7">
        <v>0</v>
      </c>
      <c r="CU228" s="7" t="s">
        <v>148</v>
      </c>
      <c r="CV228" s="11">
        <f>IFERROR(VLOOKUP(CU228,Dicionário!A:B,2,0),"Conferir")</f>
        <v>2</v>
      </c>
      <c r="CW228" s="7">
        <v>0</v>
      </c>
      <c r="CX228" s="7" t="s">
        <v>148</v>
      </c>
      <c r="CY228" s="11">
        <f>IFERROR(VLOOKUP(CX228,Dicionário!A:B,2,0),"Conferir")</f>
        <v>2</v>
      </c>
      <c r="CZ228" s="12">
        <f t="shared" si="3"/>
        <v>0</v>
      </c>
      <c r="DA228" s="7">
        <v>0</v>
      </c>
      <c r="DB228" s="7" t="s">
        <v>148</v>
      </c>
      <c r="DC228" s="7">
        <f>IFERROR(VLOOKUP(DB228,Dicionário!A:B,2,0),"Conferir")</f>
        <v>2</v>
      </c>
      <c r="DE228" s="7" t="s">
        <v>156</v>
      </c>
      <c r="DF228" s="7" t="s">
        <v>156</v>
      </c>
      <c r="DG228" s="11">
        <f>IFERROR(VLOOKUP(DF228,Dicionário!A:B,2,0),"Conferir")</f>
        <v>1</v>
      </c>
      <c r="DH228" s="7" t="s">
        <v>175</v>
      </c>
      <c r="DJ228" s="7" t="s">
        <v>158</v>
      </c>
      <c r="DK228" s="11">
        <f>IFERROR(VLOOKUP(DJ228,Dicionário!A:B,2,0),"Conferir")</f>
        <v>2</v>
      </c>
      <c r="DL228" s="7" t="s">
        <v>177</v>
      </c>
      <c r="DM228" s="11">
        <f>IFERROR(VLOOKUP(DL228,Dicionário!A:B,2,0),"Conferir")</f>
        <v>5</v>
      </c>
      <c r="DN228" s="7" t="s">
        <v>344</v>
      </c>
      <c r="DO228" s="11">
        <f>IFERROR(VLOOKUP(DN228,Dicionário!A:B,2,0),"Conferir")</f>
        <v>1</v>
      </c>
      <c r="DP228" s="7" t="s">
        <v>127</v>
      </c>
      <c r="DQ228" s="11">
        <f>IFERROR(VLOOKUP(DP228,Dicionário!A:B,2,0),"Conferir")</f>
        <v>2</v>
      </c>
      <c r="DR228" s="7" t="s">
        <v>126</v>
      </c>
      <c r="DS228" s="11">
        <f>IFERROR(VLOOKUP(DR228,Dicionário!A:B,2,0),"Conferir")</f>
        <v>1</v>
      </c>
      <c r="DW228" s="7">
        <f t="shared" si="4"/>
        <v>1520</v>
      </c>
      <c r="DX228" s="7">
        <f t="shared" si="5"/>
        <v>847</v>
      </c>
    </row>
    <row r="229" spans="1:128" ht="14" x14ac:dyDescent="0.15">
      <c r="A229" s="6">
        <v>44968.471518182865</v>
      </c>
      <c r="B229" s="7" t="s">
        <v>280</v>
      </c>
      <c r="C229" s="7" t="s">
        <v>1761</v>
      </c>
      <c r="D229" s="7" t="s">
        <v>126</v>
      </c>
      <c r="E229" s="7" t="s">
        <v>127</v>
      </c>
      <c r="F229" s="7" t="s">
        <v>127</v>
      </c>
      <c r="G229" s="7" t="s">
        <v>128</v>
      </c>
      <c r="H229" s="7" t="s">
        <v>128</v>
      </c>
      <c r="I229" s="7" t="s">
        <v>129</v>
      </c>
      <c r="J229" s="7" t="s">
        <v>130</v>
      </c>
      <c r="K229" s="7" t="s">
        <v>131</v>
      </c>
      <c r="L229" s="7" t="s">
        <v>1762</v>
      </c>
      <c r="M229" s="7">
        <v>2023010368</v>
      </c>
      <c r="N229" s="7" t="s">
        <v>1763</v>
      </c>
      <c r="O229" s="7">
        <v>11951362694</v>
      </c>
      <c r="P229" s="7">
        <v>565958458</v>
      </c>
      <c r="Q229" s="7">
        <v>43410747842</v>
      </c>
      <c r="R229" s="9">
        <v>38568</v>
      </c>
      <c r="S229" s="7">
        <v>2023</v>
      </c>
      <c r="T229" s="7">
        <v>18</v>
      </c>
      <c r="U229" s="7" t="s">
        <v>255</v>
      </c>
      <c r="V229" s="7" t="s">
        <v>136</v>
      </c>
      <c r="W229" s="7" t="s">
        <v>1764</v>
      </c>
      <c r="X229" s="8" t="s">
        <v>1765</v>
      </c>
      <c r="Y229" s="7" t="s">
        <v>502</v>
      </c>
      <c r="Z229" s="7" t="s">
        <v>140</v>
      </c>
      <c r="AA229" s="7" t="s">
        <v>167</v>
      </c>
      <c r="AB229" s="7" t="s">
        <v>142</v>
      </c>
      <c r="AD229" s="7">
        <v>3</v>
      </c>
      <c r="AE229" s="7">
        <v>1</v>
      </c>
      <c r="AF229" s="7">
        <f t="shared" si="0"/>
        <v>2</v>
      </c>
      <c r="AH229" s="7">
        <f t="shared" si="1"/>
        <v>2</v>
      </c>
      <c r="AI229" s="10" t="str">
        <f t="shared" si="2"/>
        <v>Ok</v>
      </c>
      <c r="AJ229" s="7" t="s">
        <v>222</v>
      </c>
      <c r="AK229" s="7">
        <v>0</v>
      </c>
      <c r="AL229" s="7" t="s">
        <v>145</v>
      </c>
      <c r="AM229" s="11">
        <f>IFERROR(VLOOKUP(AL229,Dicionário!A:B,2,0),"Conferir")</f>
        <v>2</v>
      </c>
      <c r="AN229" s="7">
        <v>4800</v>
      </c>
      <c r="AO229" s="7" t="s">
        <v>267</v>
      </c>
      <c r="AP229" s="7">
        <f>IFERROR(VLOOKUP(AO229,Dicionário!A:B,2,0),"Conferir")</f>
        <v>0</v>
      </c>
      <c r="AQ229" s="7">
        <v>0</v>
      </c>
      <c r="AR229" s="7" t="s">
        <v>145</v>
      </c>
      <c r="AS229" s="11">
        <f>IFERROR(VLOOKUP(AR229,Dicionário!A:B,2,0),"Conferir")</f>
        <v>2</v>
      </c>
      <c r="AT229" s="7">
        <v>0</v>
      </c>
      <c r="AU229" s="7" t="s">
        <v>145</v>
      </c>
      <c r="AV229" s="7">
        <f>IFERROR(VLOOKUP(AU229,Dicionário!A:B,2,0),"Conferir")</f>
        <v>2</v>
      </c>
      <c r="AW229" s="7">
        <v>0</v>
      </c>
      <c r="AX229" s="7">
        <v>0</v>
      </c>
      <c r="AY229" s="7" t="s">
        <v>145</v>
      </c>
      <c r="AZ229" s="11">
        <f>IFERROR(VLOOKUP(AY229,Dicionário!A:B,2,0),"Conferir")</f>
        <v>2</v>
      </c>
      <c r="BA229" s="7">
        <v>0</v>
      </c>
      <c r="BB229" s="7" t="s">
        <v>145</v>
      </c>
      <c r="BC229" s="7">
        <f>IFERROR(VLOOKUP(BB229,Dicionário!A:B,2,0),"Conferir")</f>
        <v>2</v>
      </c>
      <c r="BD229" s="7">
        <v>60</v>
      </c>
      <c r="BE229" s="7" t="s">
        <v>234</v>
      </c>
      <c r="BF229" s="11">
        <f>IFERROR(VLOOKUP(BE229,Dicionário!A:B,2,0),"Conferir")</f>
        <v>0</v>
      </c>
      <c r="BH229" s="7">
        <v>0</v>
      </c>
      <c r="BI229" s="7" t="s">
        <v>186</v>
      </c>
      <c r="BJ229" s="11">
        <f>IFERROR(VLOOKUP(BI229,Dicionário!$A:$B,2,0),"Conferir")</f>
        <v>1</v>
      </c>
      <c r="BK229" s="7">
        <v>0</v>
      </c>
      <c r="BL229" s="7" t="s">
        <v>187</v>
      </c>
      <c r="BM229" s="11">
        <f>IFERROR(VLOOKUP(BL229,Dicionário!A:B,2,0),"Conferir")</f>
        <v>2</v>
      </c>
      <c r="BN229" s="7">
        <v>0</v>
      </c>
      <c r="BO229" s="7" t="s">
        <v>148</v>
      </c>
      <c r="BP229" s="7">
        <f>IFERROR(VLOOKUP(BO229,Dicionário!A:B,2,0),"Conferir")</f>
        <v>2</v>
      </c>
      <c r="BQ229" s="7">
        <v>170</v>
      </c>
      <c r="BR229" s="7" t="s">
        <v>169</v>
      </c>
      <c r="BS229" s="11">
        <f>IFERROR(VLOOKUP(BR229,Dicionário!A:B,2,0),"Conferir")</f>
        <v>0</v>
      </c>
      <c r="BT229" s="7">
        <v>270</v>
      </c>
      <c r="BU229" s="7" t="s">
        <v>150</v>
      </c>
      <c r="BV229" s="7">
        <f>IFERROR(VLOOKUP(BU229,Dicionário!A:B,2,0),"Conferir")</f>
        <v>0</v>
      </c>
      <c r="BW229" s="7">
        <v>49</v>
      </c>
      <c r="BX229" s="7" t="s">
        <v>300</v>
      </c>
      <c r="BY229" s="11">
        <f>IFERROR(VLOOKUP(BX229,Dicionário!A:B,2,0),"Conferir")</f>
        <v>0</v>
      </c>
      <c r="BZ229" s="7" t="s">
        <v>214</v>
      </c>
      <c r="CA229" s="7">
        <v>240</v>
      </c>
      <c r="CB229" s="7" t="s">
        <v>171</v>
      </c>
      <c r="CC229" s="11">
        <f>IFERROR(VLOOKUP(CB229,Dicionário!A:B,2,0),"Conferir")</f>
        <v>0</v>
      </c>
      <c r="CD229" s="7">
        <v>0</v>
      </c>
      <c r="CE229" s="7">
        <v>320</v>
      </c>
      <c r="CF229" s="7" t="s">
        <v>525</v>
      </c>
      <c r="CG229" s="7">
        <f>IFERROR(VLOOKUP(CF229,Dicionário!A:B,2,0),"Conferir")</f>
        <v>0</v>
      </c>
      <c r="CH229" s="7">
        <v>0</v>
      </c>
      <c r="CI229" s="7" t="s">
        <v>148</v>
      </c>
      <c r="CJ229" s="7">
        <f>IFERROR(VLOOKUP(CI229,Dicionário!A:B,2,0),"Conferir")</f>
        <v>2</v>
      </c>
      <c r="CK229" s="7">
        <v>370</v>
      </c>
      <c r="CL229" s="7" t="s">
        <v>192</v>
      </c>
      <c r="CM229" s="11">
        <f>IFERROR(VLOOKUP(CL229,Dicionário!A:B,2,0),"Conferir")</f>
        <v>0</v>
      </c>
      <c r="CN229" s="7" t="s">
        <v>1766</v>
      </c>
      <c r="CO229" s="7">
        <v>1</v>
      </c>
      <c r="CP229" s="7">
        <v>0</v>
      </c>
      <c r="CQ229" s="7">
        <v>0</v>
      </c>
      <c r="CR229" s="7" t="s">
        <v>148</v>
      </c>
      <c r="CS229" s="11">
        <f>IFERROR(VLOOKUP(CR229,Dicionário!A:B,2,0),"Conferir")</f>
        <v>2</v>
      </c>
      <c r="CT229" s="7">
        <v>0</v>
      </c>
      <c r="CU229" s="7" t="s">
        <v>148</v>
      </c>
      <c r="CV229" s="11">
        <f>IFERROR(VLOOKUP(CU229,Dicionário!A:B,2,0),"Conferir")</f>
        <v>2</v>
      </c>
      <c r="CW229" s="7">
        <v>0</v>
      </c>
      <c r="CX229" s="7" t="s">
        <v>148</v>
      </c>
      <c r="CY229" s="11">
        <f>IFERROR(VLOOKUP(CX229,Dicionário!A:B,2,0),"Conferir")</f>
        <v>2</v>
      </c>
      <c r="CZ229" s="12">
        <f t="shared" si="3"/>
        <v>0</v>
      </c>
      <c r="DA229" s="7">
        <v>0</v>
      </c>
      <c r="DB229" s="7" t="s">
        <v>148</v>
      </c>
      <c r="DC229" s="7">
        <f>IFERROR(VLOOKUP(DB229,Dicionário!A:B,2,0),"Conferir")</f>
        <v>2</v>
      </c>
      <c r="DE229" s="7" t="s">
        <v>236</v>
      </c>
      <c r="DF229" s="7" t="s">
        <v>156</v>
      </c>
      <c r="DG229" s="11">
        <f>IFERROR(VLOOKUP(DF229,Dicionário!A:B,2,0),"Conferir")</f>
        <v>1</v>
      </c>
      <c r="DH229" s="7" t="s">
        <v>157</v>
      </c>
      <c r="DJ229" s="7" t="s">
        <v>158</v>
      </c>
      <c r="DK229" s="11">
        <f>IFERROR(VLOOKUP(DJ229,Dicionário!A:B,2,0),"Conferir")</f>
        <v>2</v>
      </c>
      <c r="DL229" s="7" t="s">
        <v>176</v>
      </c>
      <c r="DM229" s="11">
        <f>IFERROR(VLOOKUP(DL229,Dicionário!A:B,2,0),"Conferir")</f>
        <v>2</v>
      </c>
      <c r="DN229" s="7" t="s">
        <v>194</v>
      </c>
      <c r="DO229" s="11">
        <f>IFERROR(VLOOKUP(DN229,Dicionário!A:B,2,0),"Conferir")</f>
        <v>7</v>
      </c>
      <c r="DP229" s="7" t="s">
        <v>127</v>
      </c>
      <c r="DQ229" s="11">
        <f>IFERROR(VLOOKUP(DP229,Dicionário!A:B,2,0),"Conferir")</f>
        <v>2</v>
      </c>
      <c r="DR229" s="7" t="s">
        <v>126</v>
      </c>
      <c r="DS229" s="11">
        <f>IFERROR(VLOOKUP(DR229,Dicionário!A:B,2,0),"Conferir")</f>
        <v>1</v>
      </c>
      <c r="DW229" s="7">
        <f t="shared" si="4"/>
        <v>4860</v>
      </c>
      <c r="DX229" s="7">
        <f t="shared" si="5"/>
        <v>1370</v>
      </c>
    </row>
    <row r="230" spans="1:128" ht="14" x14ac:dyDescent="0.15">
      <c r="A230" s="6">
        <v>44968.71332145833</v>
      </c>
      <c r="B230" s="7" t="s">
        <v>549</v>
      </c>
      <c r="C230" s="7" t="s">
        <v>1767</v>
      </c>
      <c r="D230" s="7" t="s">
        <v>126</v>
      </c>
      <c r="E230" s="7" t="s">
        <v>126</v>
      </c>
      <c r="F230" s="7" t="s">
        <v>127</v>
      </c>
      <c r="G230" s="7">
        <v>1</v>
      </c>
      <c r="H230" s="7" t="s">
        <v>128</v>
      </c>
      <c r="I230" s="7" t="s">
        <v>129</v>
      </c>
      <c r="J230" s="7" t="s">
        <v>130</v>
      </c>
      <c r="K230" s="7" t="s">
        <v>131</v>
      </c>
      <c r="L230" s="7" t="s">
        <v>1768</v>
      </c>
      <c r="M230" s="7">
        <v>2023010369</v>
      </c>
      <c r="N230" s="7" t="s">
        <v>1769</v>
      </c>
      <c r="O230" s="7">
        <v>11977794341</v>
      </c>
      <c r="P230" s="7">
        <v>398811040</v>
      </c>
      <c r="Q230" s="7">
        <v>51171569866</v>
      </c>
      <c r="R230" s="9">
        <v>38648</v>
      </c>
      <c r="S230" s="7">
        <v>2023</v>
      </c>
      <c r="T230" s="7">
        <v>17</v>
      </c>
      <c r="U230" s="7" t="s">
        <v>1770</v>
      </c>
      <c r="V230" s="7" t="s">
        <v>136</v>
      </c>
      <c r="W230" s="7" t="s">
        <v>1771</v>
      </c>
      <c r="X230" s="8" t="s">
        <v>1772</v>
      </c>
      <c r="Y230" s="7" t="s">
        <v>139</v>
      </c>
      <c r="Z230" s="7" t="s">
        <v>140</v>
      </c>
      <c r="AA230" s="7" t="s">
        <v>167</v>
      </c>
      <c r="AB230" s="7" t="s">
        <v>142</v>
      </c>
      <c r="AD230" s="7">
        <v>6</v>
      </c>
      <c r="AE230" s="7">
        <v>6</v>
      </c>
      <c r="AF230" s="7">
        <f t="shared" si="0"/>
        <v>12</v>
      </c>
      <c r="AH230" s="7">
        <f t="shared" si="1"/>
        <v>12</v>
      </c>
      <c r="AI230" s="10" t="str">
        <f t="shared" si="2"/>
        <v>Ok</v>
      </c>
      <c r="AJ230" s="7" t="s">
        <v>222</v>
      </c>
      <c r="AK230" s="7">
        <v>0</v>
      </c>
      <c r="AL230" s="7" t="s">
        <v>145</v>
      </c>
      <c r="AM230" s="11">
        <f>IFERROR(VLOOKUP(AL230,Dicionário!A:B,2,0),"Conferir")</f>
        <v>2</v>
      </c>
      <c r="AN230" s="7">
        <v>2000</v>
      </c>
      <c r="AO230" s="7" t="s">
        <v>223</v>
      </c>
      <c r="AP230" s="7">
        <f>IFERROR(VLOOKUP(AO230,Dicionário!A:B,2,0),"Conferir")</f>
        <v>2</v>
      </c>
      <c r="AQ230" s="7">
        <v>0</v>
      </c>
      <c r="AR230" s="7" t="s">
        <v>145</v>
      </c>
      <c r="AS230" s="11">
        <f>IFERROR(VLOOKUP(AR230,Dicionário!A:B,2,0),"Conferir")</f>
        <v>2</v>
      </c>
      <c r="AT230" s="7">
        <v>0</v>
      </c>
      <c r="AU230" s="7" t="s">
        <v>145</v>
      </c>
      <c r="AV230" s="7">
        <f>IFERROR(VLOOKUP(AU230,Dicionário!A:B,2,0),"Conferir")</f>
        <v>2</v>
      </c>
      <c r="AW230" s="7">
        <v>0</v>
      </c>
      <c r="AX230" s="7">
        <v>0</v>
      </c>
      <c r="AY230" s="7" t="s">
        <v>145</v>
      </c>
      <c r="AZ230" s="11">
        <f>IFERROR(VLOOKUP(AY230,Dicionário!A:B,2,0),"Conferir")</f>
        <v>2</v>
      </c>
      <c r="BA230" s="7">
        <v>0</v>
      </c>
      <c r="BB230" s="7" t="s">
        <v>145</v>
      </c>
      <c r="BC230" s="7">
        <f>IFERROR(VLOOKUP(BB230,Dicionário!A:B,2,0),"Conferir")</f>
        <v>2</v>
      </c>
      <c r="BD230" s="7">
        <v>0</v>
      </c>
      <c r="BE230" s="7" t="s">
        <v>145</v>
      </c>
      <c r="BF230" s="11">
        <f>IFERROR(VLOOKUP(BE230,Dicionário!A:B,2,0),"Conferir")</f>
        <v>2</v>
      </c>
      <c r="BH230" s="7">
        <v>1</v>
      </c>
      <c r="BI230" s="7" t="s">
        <v>146</v>
      </c>
      <c r="BJ230" s="11">
        <f>IFERROR(VLOOKUP(BI230,Dicionário!$A:$B,2,0),"Conferir")</f>
        <v>2</v>
      </c>
      <c r="BK230" s="7">
        <v>2000</v>
      </c>
      <c r="BL230" s="7" t="s">
        <v>202</v>
      </c>
      <c r="BM230" s="11">
        <f>IFERROR(VLOOKUP(BL230,Dicionário!A:B,2,0),"Conferir")</f>
        <v>2</v>
      </c>
      <c r="BN230" s="7">
        <v>3480</v>
      </c>
      <c r="BO230" s="7" t="s">
        <v>188</v>
      </c>
      <c r="BP230" s="7">
        <f>IFERROR(VLOOKUP(BO230,Dicionário!A:B,2,0),"Conferir")</f>
        <v>2</v>
      </c>
      <c r="BQ230" s="7">
        <v>68</v>
      </c>
      <c r="BR230" s="7" t="s">
        <v>149</v>
      </c>
      <c r="BS230" s="11">
        <f>IFERROR(VLOOKUP(BR230,Dicionário!A:B,2,0),"Conferir")</f>
        <v>2</v>
      </c>
      <c r="BT230" s="7">
        <v>95</v>
      </c>
      <c r="BU230" s="7" t="s">
        <v>149</v>
      </c>
      <c r="BV230" s="7">
        <f>IFERROR(VLOOKUP(BU230,Dicionário!A:B,2,0),"Conferir")</f>
        <v>2</v>
      </c>
      <c r="BW230" s="7">
        <v>100</v>
      </c>
      <c r="BX230" s="7" t="s">
        <v>300</v>
      </c>
      <c r="BY230" s="11">
        <f>IFERROR(VLOOKUP(BX230,Dicionário!A:B,2,0),"Conferir")</f>
        <v>0</v>
      </c>
      <c r="BZ230" s="7" t="s">
        <v>170</v>
      </c>
      <c r="CA230" s="7">
        <v>100</v>
      </c>
      <c r="CB230" s="7" t="s">
        <v>171</v>
      </c>
      <c r="CC230" s="11">
        <f>IFERROR(VLOOKUP(CB230,Dicionário!A:B,2,0),"Conferir")</f>
        <v>0</v>
      </c>
      <c r="CD230" s="7">
        <v>100</v>
      </c>
      <c r="CE230" s="7">
        <v>0</v>
      </c>
      <c r="CF230" s="7" t="s">
        <v>148</v>
      </c>
      <c r="CG230" s="7">
        <f>IFERROR(VLOOKUP(CF230,Dicionário!A:B,2,0),"Conferir")</f>
        <v>2</v>
      </c>
      <c r="CH230" s="7">
        <v>0</v>
      </c>
      <c r="CI230" s="7" t="s">
        <v>148</v>
      </c>
      <c r="CJ230" s="7">
        <f>IFERROR(VLOOKUP(CI230,Dicionário!A:B,2,0),"Conferir")</f>
        <v>2</v>
      </c>
      <c r="CK230" s="7">
        <v>200</v>
      </c>
      <c r="CL230" s="7" t="s">
        <v>152</v>
      </c>
      <c r="CM230" s="11">
        <f>IFERROR(VLOOKUP(CL230,Dicionário!A:B,2,0),"Conferir")</f>
        <v>2</v>
      </c>
      <c r="CN230" s="7" t="s">
        <v>581</v>
      </c>
      <c r="CO230" s="7">
        <v>1</v>
      </c>
      <c r="CP230" s="7">
        <v>0</v>
      </c>
      <c r="CQ230" s="7">
        <v>0</v>
      </c>
      <c r="CR230" s="7" t="s">
        <v>572</v>
      </c>
      <c r="CS230" s="11">
        <f>IFERROR(VLOOKUP(CR230,Dicionário!A:B,2,0),"Conferir")</f>
        <v>2</v>
      </c>
      <c r="CT230" s="7">
        <v>0</v>
      </c>
      <c r="CU230" s="7" t="s">
        <v>247</v>
      </c>
      <c r="CV230" s="11">
        <f>IFERROR(VLOOKUP(CU230,Dicionário!A:B,2,0),"Conferir")</f>
        <v>2</v>
      </c>
      <c r="CW230" s="7">
        <v>0</v>
      </c>
      <c r="CX230" s="7" t="s">
        <v>247</v>
      </c>
      <c r="CY230" s="11">
        <f>IFERROR(VLOOKUP(CX230,Dicionário!A:B,2,0),"Conferir")</f>
        <v>2</v>
      </c>
      <c r="CZ230" s="12">
        <f t="shared" si="3"/>
        <v>0</v>
      </c>
      <c r="DA230" s="7">
        <v>0</v>
      </c>
      <c r="DB230" s="7" t="s">
        <v>148</v>
      </c>
      <c r="DC230" s="7">
        <f>IFERROR(VLOOKUP(DB230,Dicionário!A:B,2,0),"Conferir")</f>
        <v>2</v>
      </c>
      <c r="DD230" s="7" t="s">
        <v>1773</v>
      </c>
      <c r="DE230" s="7" t="s">
        <v>156</v>
      </c>
      <c r="DF230" s="7" t="s">
        <v>156</v>
      </c>
      <c r="DG230" s="11">
        <f>IFERROR(VLOOKUP(DF230,Dicionário!A:B,2,0),"Conferir")</f>
        <v>1</v>
      </c>
      <c r="DH230" s="7" t="s">
        <v>157</v>
      </c>
      <c r="DI230" s="7" t="s">
        <v>127</v>
      </c>
      <c r="DJ230" s="7" t="s">
        <v>158</v>
      </c>
      <c r="DK230" s="11">
        <f>IFERROR(VLOOKUP(DJ230,Dicionário!A:B,2,0),"Conferir")</f>
        <v>2</v>
      </c>
      <c r="DL230" s="7" t="s">
        <v>227</v>
      </c>
      <c r="DM230" s="11">
        <f>IFERROR(VLOOKUP(DL230,Dicionário!A:B,2,0),"Conferir")</f>
        <v>4</v>
      </c>
      <c r="DN230" s="7" t="s">
        <v>177</v>
      </c>
      <c r="DO230" s="11">
        <f>IFERROR(VLOOKUP(DN230,Dicionário!A:B,2,0),"Conferir")</f>
        <v>5</v>
      </c>
      <c r="DP230" s="7" t="s">
        <v>127</v>
      </c>
      <c r="DQ230" s="11">
        <f>IFERROR(VLOOKUP(DP230,Dicionário!A:B,2,0),"Conferir")</f>
        <v>2</v>
      </c>
      <c r="DR230" s="7" t="s">
        <v>127</v>
      </c>
      <c r="DS230" s="11">
        <f>IFERROR(VLOOKUP(DR230,Dicionário!A:B,2,0),"Conferir")</f>
        <v>2</v>
      </c>
      <c r="DW230" s="7">
        <f t="shared" si="4"/>
        <v>2000</v>
      </c>
      <c r="DX230" s="7">
        <f t="shared" si="5"/>
        <v>6043</v>
      </c>
    </row>
    <row r="231" spans="1:128" ht="14" x14ac:dyDescent="0.15">
      <c r="A231" s="6">
        <v>44968.666023229162</v>
      </c>
      <c r="B231" s="7" t="s">
        <v>272</v>
      </c>
      <c r="C231" s="7" t="s">
        <v>1774</v>
      </c>
      <c r="D231" s="7" t="s">
        <v>126</v>
      </c>
      <c r="E231" s="7" t="s">
        <v>127</v>
      </c>
      <c r="F231" s="7" t="s">
        <v>127</v>
      </c>
      <c r="G231" s="7">
        <v>2</v>
      </c>
      <c r="H231" s="7" t="s">
        <v>128</v>
      </c>
      <c r="I231" s="7" t="s">
        <v>129</v>
      </c>
      <c r="J231" s="7" t="s">
        <v>130</v>
      </c>
      <c r="K231" s="7" t="s">
        <v>274</v>
      </c>
      <c r="L231" s="7" t="s">
        <v>1775</v>
      </c>
      <c r="M231" s="7">
        <v>2023010370</v>
      </c>
      <c r="N231" s="7" t="s">
        <v>1776</v>
      </c>
      <c r="O231" s="7">
        <v>11917417752</v>
      </c>
      <c r="P231" s="7">
        <v>541501823</v>
      </c>
      <c r="Q231" s="7">
        <v>52594226866</v>
      </c>
      <c r="R231" s="9">
        <v>37904</v>
      </c>
      <c r="S231" s="7">
        <v>2021</v>
      </c>
      <c r="T231" s="7">
        <v>20</v>
      </c>
      <c r="U231" s="7" t="s">
        <v>255</v>
      </c>
      <c r="V231" s="7" t="s">
        <v>136</v>
      </c>
      <c r="W231" s="7" t="s">
        <v>1777</v>
      </c>
      <c r="X231" s="8" t="s">
        <v>1778</v>
      </c>
      <c r="Y231" s="7" t="s">
        <v>1511</v>
      </c>
      <c r="Z231" s="7" t="s">
        <v>140</v>
      </c>
      <c r="AA231" s="7" t="s">
        <v>167</v>
      </c>
      <c r="AB231" s="7" t="s">
        <v>142</v>
      </c>
      <c r="AD231" s="7">
        <v>5</v>
      </c>
      <c r="AE231" s="7">
        <v>4</v>
      </c>
      <c r="AF231" s="7">
        <f t="shared" si="0"/>
        <v>8</v>
      </c>
      <c r="AG231" s="7">
        <v>1</v>
      </c>
      <c r="AH231" s="7">
        <f t="shared" si="1"/>
        <v>9</v>
      </c>
      <c r="AI231" s="10" t="str">
        <f t="shared" si="2"/>
        <v>Ok</v>
      </c>
      <c r="AJ231" s="7" t="s">
        <v>143</v>
      </c>
      <c r="AK231" s="7">
        <v>0</v>
      </c>
      <c r="AL231" s="7" t="s">
        <v>145</v>
      </c>
      <c r="AM231" s="11">
        <f>IFERROR(VLOOKUP(AL231,Dicionário!A:B,2,0),"Conferir")</f>
        <v>2</v>
      </c>
      <c r="AN231" s="7">
        <v>4000</v>
      </c>
      <c r="AO231" s="7" t="s">
        <v>144</v>
      </c>
      <c r="AP231" s="7">
        <f>IFERROR(VLOOKUP(AO231,Dicionário!A:B,2,0),"Conferir")</f>
        <v>2</v>
      </c>
      <c r="AQ231" s="7">
        <v>0</v>
      </c>
      <c r="AR231" s="7" t="s">
        <v>145</v>
      </c>
      <c r="AS231" s="11">
        <f>IFERROR(VLOOKUP(AR231,Dicionário!A:B,2,0),"Conferir")</f>
        <v>2</v>
      </c>
      <c r="AT231" s="7">
        <v>0</v>
      </c>
      <c r="AU231" s="7" t="s">
        <v>145</v>
      </c>
      <c r="AV231" s="7">
        <f>IFERROR(VLOOKUP(AU231,Dicionário!A:B,2,0),"Conferir")</f>
        <v>2</v>
      </c>
      <c r="AW231" s="7">
        <v>0</v>
      </c>
      <c r="AX231" s="7">
        <v>0</v>
      </c>
      <c r="AY231" s="7" t="s">
        <v>145</v>
      </c>
      <c r="AZ231" s="11">
        <f>IFERROR(VLOOKUP(AY231,Dicionário!A:B,2,0),"Conferir")</f>
        <v>2</v>
      </c>
      <c r="BA231" s="7">
        <v>0</v>
      </c>
      <c r="BB231" s="7" t="s">
        <v>145</v>
      </c>
      <c r="BC231" s="7">
        <f>IFERROR(VLOOKUP(BB231,Dicionário!A:B,2,0),"Conferir")</f>
        <v>2</v>
      </c>
      <c r="BD231" s="7">
        <v>0</v>
      </c>
      <c r="BE231" s="7" t="s">
        <v>145</v>
      </c>
      <c r="BF231" s="11">
        <f>IFERROR(VLOOKUP(BE231,Dicionário!A:B,2,0),"Conferir")</f>
        <v>2</v>
      </c>
      <c r="BH231" s="7">
        <v>0</v>
      </c>
      <c r="BI231" s="7" t="s">
        <v>186</v>
      </c>
      <c r="BJ231" s="11">
        <f>IFERROR(VLOOKUP(BI231,Dicionário!$A:$B,2,0),"Conferir")</f>
        <v>1</v>
      </c>
      <c r="BK231" s="7">
        <v>0</v>
      </c>
      <c r="BL231" s="7" t="s">
        <v>187</v>
      </c>
      <c r="BM231" s="11">
        <f>IFERROR(VLOOKUP(BL231,Dicionário!A:B,2,0),"Conferir")</f>
        <v>2</v>
      </c>
      <c r="BN231" s="7">
        <v>1546</v>
      </c>
      <c r="BO231" s="7" t="s">
        <v>188</v>
      </c>
      <c r="BP231" s="7">
        <f>IFERROR(VLOOKUP(BO231,Dicionário!A:B,2,0),"Conferir")</f>
        <v>2</v>
      </c>
      <c r="BQ231" s="7">
        <v>169</v>
      </c>
      <c r="BR231" s="7" t="s">
        <v>149</v>
      </c>
      <c r="BS231" s="11">
        <f>IFERROR(VLOOKUP(BR231,Dicionário!A:B,2,0),"Conferir")</f>
        <v>2</v>
      </c>
      <c r="BT231" s="7">
        <v>154</v>
      </c>
      <c r="BU231" s="7" t="s">
        <v>149</v>
      </c>
      <c r="BV231" s="7">
        <f>IFERROR(VLOOKUP(BU231,Dicionário!A:B,2,0),"Conferir")</f>
        <v>2</v>
      </c>
      <c r="BW231" s="7">
        <v>69</v>
      </c>
      <c r="BX231" s="7" t="s">
        <v>189</v>
      </c>
      <c r="BY231" s="11">
        <f>IFERROR(VLOOKUP(BX231,Dicionário!A:B,2,0),"Conferir")</f>
        <v>2</v>
      </c>
      <c r="BZ231" s="7" t="s">
        <v>214</v>
      </c>
      <c r="CA231" s="7">
        <v>90</v>
      </c>
      <c r="CB231" s="7" t="s">
        <v>190</v>
      </c>
      <c r="CC231" s="11">
        <f>IFERROR(VLOOKUP(CB231,Dicionário!A:B,2,0),"Conferir")</f>
        <v>2</v>
      </c>
      <c r="CD231" s="7">
        <v>400</v>
      </c>
      <c r="CE231" s="7">
        <v>0</v>
      </c>
      <c r="CF231" s="7" t="s">
        <v>148</v>
      </c>
      <c r="CG231" s="7">
        <f>IFERROR(VLOOKUP(CF231,Dicionário!A:B,2,0),"Conferir")</f>
        <v>2</v>
      </c>
      <c r="CH231" s="7">
        <v>470</v>
      </c>
      <c r="CI231" s="7" t="s">
        <v>244</v>
      </c>
      <c r="CJ231" s="7">
        <f>IFERROR(VLOOKUP(CI231,Dicionário!A:B,2,0),"Conferir")</f>
        <v>2</v>
      </c>
      <c r="CK231" s="7">
        <v>500</v>
      </c>
      <c r="CL231" s="7" t="s">
        <v>152</v>
      </c>
      <c r="CM231" s="11">
        <f>IFERROR(VLOOKUP(CL231,Dicionário!A:B,2,0),"Conferir")</f>
        <v>2</v>
      </c>
      <c r="CN231" s="7" t="s">
        <v>1779</v>
      </c>
      <c r="CO231" s="7">
        <v>1</v>
      </c>
      <c r="CP231" s="7">
        <v>0</v>
      </c>
      <c r="CQ231" s="7">
        <v>1500</v>
      </c>
      <c r="CR231" s="7" t="s">
        <v>155</v>
      </c>
      <c r="CS231" s="11">
        <f>IFERROR(VLOOKUP(CR231,Dicionário!A:B,2,0),"Conferir")</f>
        <v>0</v>
      </c>
      <c r="CT231" s="7">
        <v>0</v>
      </c>
      <c r="CU231" s="7" t="s">
        <v>247</v>
      </c>
      <c r="CV231" s="11">
        <f>IFERROR(VLOOKUP(CU231,Dicionário!A:B,2,0),"Conferir")</f>
        <v>2</v>
      </c>
      <c r="CW231" s="7">
        <v>0</v>
      </c>
      <c r="CX231" s="7" t="s">
        <v>247</v>
      </c>
      <c r="CY231" s="11">
        <f>IFERROR(VLOOKUP(CX231,Dicionário!A:B,2,0),"Conferir")</f>
        <v>2</v>
      </c>
      <c r="CZ231" s="12">
        <f t="shared" si="3"/>
        <v>0</v>
      </c>
      <c r="DA231" s="7">
        <v>0</v>
      </c>
      <c r="DB231" s="7" t="s">
        <v>247</v>
      </c>
      <c r="DC231" s="7">
        <f>IFERROR(VLOOKUP(DB231,Dicionário!A:B,2,0),"Conferir")</f>
        <v>2</v>
      </c>
      <c r="DE231" s="7" t="s">
        <v>156</v>
      </c>
      <c r="DF231" s="7" t="s">
        <v>156</v>
      </c>
      <c r="DG231" s="11">
        <f>IFERROR(VLOOKUP(DF231,Dicionário!A:B,2,0),"Conferir")</f>
        <v>1</v>
      </c>
      <c r="DH231" s="7" t="s">
        <v>175</v>
      </c>
      <c r="DJ231" s="7" t="s">
        <v>158</v>
      </c>
      <c r="DK231" s="11">
        <f>IFERROR(VLOOKUP(DJ231,Dicionário!A:B,2,0),"Conferir")</f>
        <v>2</v>
      </c>
      <c r="DL231" s="7" t="s">
        <v>194</v>
      </c>
      <c r="DM231" s="11">
        <f>IFERROR(VLOOKUP(DL231,Dicionário!A:B,2,0),"Conferir")</f>
        <v>7</v>
      </c>
      <c r="DN231" s="7" t="s">
        <v>177</v>
      </c>
      <c r="DO231" s="11">
        <f>IFERROR(VLOOKUP(DN231,Dicionário!A:B,2,0),"Conferir")</f>
        <v>5</v>
      </c>
      <c r="DP231" s="7" t="s">
        <v>127</v>
      </c>
      <c r="DQ231" s="11">
        <f>IFERROR(VLOOKUP(DP231,Dicionário!A:B,2,0),"Conferir")</f>
        <v>2</v>
      </c>
      <c r="DR231" s="7" t="s">
        <v>127</v>
      </c>
      <c r="DS231" s="11">
        <f>IFERROR(VLOOKUP(DR231,Dicionário!A:B,2,0),"Conferir")</f>
        <v>2</v>
      </c>
      <c r="DW231" s="7">
        <f t="shared" si="4"/>
        <v>4000</v>
      </c>
      <c r="DX231" s="7">
        <f t="shared" si="5"/>
        <v>3329</v>
      </c>
    </row>
    <row r="232" spans="1:128" ht="14" x14ac:dyDescent="0.15">
      <c r="A232" s="6">
        <v>44961.512474849536</v>
      </c>
      <c r="B232" s="7" t="s">
        <v>204</v>
      </c>
      <c r="C232" s="7" t="s">
        <v>1780</v>
      </c>
      <c r="D232" s="7" t="s">
        <v>126</v>
      </c>
      <c r="E232" s="7" t="s">
        <v>127</v>
      </c>
      <c r="F232" s="7" t="s">
        <v>127</v>
      </c>
      <c r="G232" s="7">
        <v>1</v>
      </c>
      <c r="H232" s="7" t="s">
        <v>128</v>
      </c>
      <c r="I232" s="7" t="s">
        <v>129</v>
      </c>
      <c r="J232" s="7" t="s">
        <v>131</v>
      </c>
      <c r="K232" s="7" t="s">
        <v>130</v>
      </c>
      <c r="L232" s="7" t="s">
        <v>1781</v>
      </c>
      <c r="M232" s="7">
        <v>2023010372</v>
      </c>
      <c r="N232" s="7" t="s">
        <v>1782</v>
      </c>
      <c r="O232" s="7">
        <v>11965079061</v>
      </c>
      <c r="P232" s="7">
        <v>395135709</v>
      </c>
      <c r="Q232" s="7">
        <v>37146686833</v>
      </c>
      <c r="R232" s="9">
        <v>38450</v>
      </c>
      <c r="S232" s="7">
        <v>2023</v>
      </c>
      <c r="T232" s="7">
        <v>18</v>
      </c>
      <c r="U232" s="7" t="s">
        <v>255</v>
      </c>
      <c r="V232" s="7" t="s">
        <v>136</v>
      </c>
      <c r="W232" s="7" t="s">
        <v>1783</v>
      </c>
      <c r="X232" s="8" t="s">
        <v>1784</v>
      </c>
      <c r="Y232" s="7" t="s">
        <v>502</v>
      </c>
      <c r="Z232" s="7" t="s">
        <v>140</v>
      </c>
      <c r="AA232" s="7" t="s">
        <v>167</v>
      </c>
      <c r="AB232" s="7" t="s">
        <v>142</v>
      </c>
      <c r="AD232" s="7">
        <v>2</v>
      </c>
      <c r="AE232" s="7">
        <v>2</v>
      </c>
      <c r="AF232" s="7">
        <f t="shared" si="0"/>
        <v>4</v>
      </c>
      <c r="AH232" s="7">
        <f t="shared" si="1"/>
        <v>4</v>
      </c>
      <c r="AI232" s="10" t="str">
        <f t="shared" si="2"/>
        <v>Ok</v>
      </c>
      <c r="AJ232" s="7" t="s">
        <v>143</v>
      </c>
      <c r="AK232" s="7">
        <v>0</v>
      </c>
      <c r="AL232" s="7" t="s">
        <v>145</v>
      </c>
      <c r="AM232" s="11">
        <f>IFERROR(VLOOKUP(AL232,Dicionário!A:B,2,0),"Conferir")</f>
        <v>2</v>
      </c>
      <c r="AN232" s="7">
        <v>0</v>
      </c>
      <c r="AO232" s="7" t="s">
        <v>145</v>
      </c>
      <c r="AP232" s="7">
        <f>IFERROR(VLOOKUP(AO232,Dicionário!A:B,2,0),"Conferir")</f>
        <v>2</v>
      </c>
      <c r="AQ232" s="7">
        <v>1849</v>
      </c>
      <c r="AR232" s="7" t="s">
        <v>144</v>
      </c>
      <c r="AS232" s="11">
        <f>IFERROR(VLOOKUP(AR232,Dicionário!A:B,2,0),"Conferir")</f>
        <v>2</v>
      </c>
      <c r="AT232" s="7">
        <v>0</v>
      </c>
      <c r="AU232" s="7" t="s">
        <v>145</v>
      </c>
      <c r="AV232" s="7">
        <f>IFERROR(VLOOKUP(AU232,Dicionário!A:B,2,0),"Conferir")</f>
        <v>2</v>
      </c>
      <c r="AW232" s="7">
        <v>0</v>
      </c>
      <c r="AX232" s="7">
        <v>0</v>
      </c>
      <c r="AY232" s="7" t="s">
        <v>145</v>
      </c>
      <c r="AZ232" s="11">
        <f>IFERROR(VLOOKUP(AY232,Dicionário!A:B,2,0),"Conferir")</f>
        <v>2</v>
      </c>
      <c r="BA232" s="7">
        <v>0</v>
      </c>
      <c r="BB232" s="7" t="s">
        <v>145</v>
      </c>
      <c r="BC232" s="7">
        <f>IFERROR(VLOOKUP(BB232,Dicionário!A:B,2,0),"Conferir")</f>
        <v>2</v>
      </c>
      <c r="BD232" s="7">
        <v>0</v>
      </c>
      <c r="BE232" s="7" t="s">
        <v>145</v>
      </c>
      <c r="BF232" s="11">
        <f>IFERROR(VLOOKUP(BE232,Dicionário!A:B,2,0),"Conferir")</f>
        <v>2</v>
      </c>
      <c r="BH232" s="7">
        <v>0</v>
      </c>
      <c r="BI232" s="7" t="s">
        <v>186</v>
      </c>
      <c r="BJ232" s="11">
        <f>IFERROR(VLOOKUP(BI232,Dicionário!$A:$B,2,0),"Conferir")</f>
        <v>1</v>
      </c>
      <c r="BK232" s="7">
        <v>0</v>
      </c>
      <c r="BL232" s="7" t="s">
        <v>187</v>
      </c>
      <c r="BM232" s="11">
        <f>IFERROR(VLOOKUP(BL232,Dicionário!A:B,2,0),"Conferir")</f>
        <v>2</v>
      </c>
      <c r="BN232" s="7">
        <v>0</v>
      </c>
      <c r="BO232" s="7" t="s">
        <v>635</v>
      </c>
      <c r="BP232" s="7">
        <f>IFERROR(VLOOKUP(BO232,Dicionário!A:B,2,0),"Conferir")</f>
        <v>1</v>
      </c>
      <c r="BQ232" s="7">
        <v>187</v>
      </c>
      <c r="BR232" s="7" t="s">
        <v>149</v>
      </c>
      <c r="BS232" s="11">
        <f>IFERROR(VLOOKUP(BR232,Dicionário!A:B,2,0),"Conferir")</f>
        <v>2</v>
      </c>
      <c r="BT232" s="7">
        <v>99</v>
      </c>
      <c r="BU232" s="7" t="s">
        <v>149</v>
      </c>
      <c r="BV232" s="7">
        <f>IFERROR(VLOOKUP(BU232,Dicionário!A:B,2,0),"Conferir")</f>
        <v>2</v>
      </c>
      <c r="BW232" s="7">
        <v>65</v>
      </c>
      <c r="BX232" s="7" t="s">
        <v>189</v>
      </c>
      <c r="BY232" s="11">
        <f>IFERROR(VLOOKUP(BX232,Dicionário!A:B,2,0),"Conferir")</f>
        <v>2</v>
      </c>
      <c r="BZ232" s="7" t="s">
        <v>214</v>
      </c>
      <c r="CA232" s="7">
        <v>79</v>
      </c>
      <c r="CB232" s="7" t="s">
        <v>190</v>
      </c>
      <c r="CC232" s="11">
        <f>IFERROR(VLOOKUP(CB232,Dicionário!A:B,2,0),"Conferir")</f>
        <v>2</v>
      </c>
      <c r="CD232" s="7">
        <v>0</v>
      </c>
      <c r="CE232" s="7">
        <v>0</v>
      </c>
      <c r="CF232" s="7" t="s">
        <v>148</v>
      </c>
      <c r="CG232" s="7">
        <f>IFERROR(VLOOKUP(CF232,Dicionário!A:B,2,0),"Conferir")</f>
        <v>2</v>
      </c>
      <c r="CH232" s="7">
        <v>28</v>
      </c>
      <c r="CI232" s="7" t="s">
        <v>244</v>
      </c>
      <c r="CJ232" s="7">
        <f>IFERROR(VLOOKUP(CI232,Dicionário!A:B,2,0),"Conferir")</f>
        <v>2</v>
      </c>
      <c r="CK232" s="7">
        <v>76</v>
      </c>
      <c r="CL232" s="7" t="s">
        <v>148</v>
      </c>
      <c r="CM232" s="11">
        <f>IFERROR(VLOOKUP(CL232,Dicionário!A:B,2,0),"Conferir")</f>
        <v>2</v>
      </c>
      <c r="CN232" s="7" t="s">
        <v>1785</v>
      </c>
      <c r="CO232" s="7">
        <v>1</v>
      </c>
      <c r="CP232" s="7">
        <v>0</v>
      </c>
      <c r="CQ232" s="7">
        <v>1075</v>
      </c>
      <c r="CR232" s="7" t="s">
        <v>247</v>
      </c>
      <c r="CS232" s="11">
        <f>IFERROR(VLOOKUP(CR232,Dicionário!A:B,2,0),"Conferir")</f>
        <v>2</v>
      </c>
      <c r="CT232" s="7">
        <v>0</v>
      </c>
      <c r="CU232" s="7" t="s">
        <v>148</v>
      </c>
      <c r="CV232" s="11">
        <f>IFERROR(VLOOKUP(CU232,Dicionário!A:B,2,0),"Conferir")</f>
        <v>2</v>
      </c>
      <c r="CW232" s="7">
        <v>0</v>
      </c>
      <c r="CX232" s="7" t="s">
        <v>148</v>
      </c>
      <c r="CY232" s="11">
        <f>IFERROR(VLOOKUP(CX232,Dicionário!A:B,2,0),"Conferir")</f>
        <v>2</v>
      </c>
      <c r="CZ232" s="12">
        <f t="shared" si="3"/>
        <v>0</v>
      </c>
      <c r="DA232" s="7">
        <v>0</v>
      </c>
      <c r="DB232" s="7" t="s">
        <v>148</v>
      </c>
      <c r="DC232" s="7">
        <f>IFERROR(VLOOKUP(DB232,Dicionário!A:B,2,0),"Conferir")</f>
        <v>2</v>
      </c>
      <c r="DE232" s="7" t="s">
        <v>156</v>
      </c>
      <c r="DF232" s="7" t="s">
        <v>156</v>
      </c>
      <c r="DG232" s="11">
        <f>IFERROR(VLOOKUP(DF232,Dicionário!A:B,2,0),"Conferir")</f>
        <v>1</v>
      </c>
      <c r="DH232" s="7" t="s">
        <v>157</v>
      </c>
      <c r="DJ232" s="7" t="s">
        <v>158</v>
      </c>
      <c r="DK232" s="11">
        <f>IFERROR(VLOOKUP(DJ232,Dicionário!A:B,2,0),"Conferir")</f>
        <v>2</v>
      </c>
      <c r="DL232" s="7" t="s">
        <v>203</v>
      </c>
      <c r="DM232" s="11">
        <f>IFERROR(VLOOKUP(DL232,Dicionário!A:B,2,0),"Conferir")</f>
        <v>6</v>
      </c>
      <c r="DN232" s="7" t="s">
        <v>177</v>
      </c>
      <c r="DO232" s="11">
        <f>IFERROR(VLOOKUP(DN232,Dicionário!A:B,2,0),"Conferir")</f>
        <v>5</v>
      </c>
      <c r="DP232" s="7" t="s">
        <v>127</v>
      </c>
      <c r="DQ232" s="11">
        <f>IFERROR(VLOOKUP(DP232,Dicionário!A:B,2,0),"Conferir")</f>
        <v>2</v>
      </c>
      <c r="DR232" s="7" t="s">
        <v>127</v>
      </c>
      <c r="DS232" s="11">
        <f>IFERROR(VLOOKUP(DR232,Dicionário!A:B,2,0),"Conferir")</f>
        <v>2</v>
      </c>
      <c r="DW232" s="7">
        <f t="shared" si="4"/>
        <v>1849</v>
      </c>
      <c r="DX232" s="7">
        <f t="shared" si="5"/>
        <v>469</v>
      </c>
    </row>
    <row r="233" spans="1:128" ht="14" x14ac:dyDescent="0.15">
      <c r="A233" s="6">
        <v>44968.639206840278</v>
      </c>
      <c r="B233" s="7" t="s">
        <v>314</v>
      </c>
      <c r="C233" s="7" t="s">
        <v>1786</v>
      </c>
      <c r="D233" s="7" t="s">
        <v>126</v>
      </c>
      <c r="E233" s="7" t="s">
        <v>127</v>
      </c>
      <c r="F233" s="7" t="s">
        <v>127</v>
      </c>
      <c r="G233" s="7" t="s">
        <v>128</v>
      </c>
      <c r="H233" s="7" t="s">
        <v>128</v>
      </c>
      <c r="I233" s="7" t="s">
        <v>129</v>
      </c>
      <c r="J233" s="7" t="s">
        <v>130</v>
      </c>
      <c r="K233" s="7" t="s">
        <v>131</v>
      </c>
      <c r="L233" s="7" t="s">
        <v>1787</v>
      </c>
      <c r="M233" s="7">
        <v>2023010375</v>
      </c>
      <c r="N233" s="7" t="s">
        <v>1788</v>
      </c>
      <c r="O233" s="7">
        <v>11976080168</v>
      </c>
      <c r="P233" s="7">
        <v>578678585</v>
      </c>
      <c r="Q233" s="7">
        <v>47948103856</v>
      </c>
      <c r="R233" s="9">
        <v>38601</v>
      </c>
      <c r="S233" s="7">
        <v>2023</v>
      </c>
      <c r="T233" s="7">
        <v>18</v>
      </c>
      <c r="U233" s="7" t="s">
        <v>255</v>
      </c>
      <c r="V233" s="7" t="s">
        <v>136</v>
      </c>
      <c r="W233" s="7" t="s">
        <v>1789</v>
      </c>
      <c r="X233" s="8" t="s">
        <v>1790</v>
      </c>
      <c r="Y233" s="7" t="s">
        <v>185</v>
      </c>
      <c r="Z233" s="7" t="s">
        <v>140</v>
      </c>
      <c r="AA233" s="7" t="s">
        <v>167</v>
      </c>
      <c r="AB233" s="7" t="s">
        <v>142</v>
      </c>
      <c r="AD233" s="7">
        <v>4</v>
      </c>
      <c r="AE233" s="7">
        <v>3</v>
      </c>
      <c r="AF233" s="7">
        <f t="shared" si="0"/>
        <v>6</v>
      </c>
      <c r="AG233" s="7">
        <v>1</v>
      </c>
      <c r="AH233" s="7">
        <f t="shared" si="1"/>
        <v>7</v>
      </c>
      <c r="AI233" s="10" t="str">
        <f t="shared" si="2"/>
        <v>Ok</v>
      </c>
      <c r="AJ233" s="7" t="s">
        <v>143</v>
      </c>
      <c r="AK233" s="7">
        <v>0</v>
      </c>
      <c r="AL233" s="7" t="s">
        <v>145</v>
      </c>
      <c r="AM233" s="11">
        <f>IFERROR(VLOOKUP(AL233,Dicionário!A:B,2,0),"Conferir")</f>
        <v>2</v>
      </c>
      <c r="AN233" s="7">
        <v>1663</v>
      </c>
      <c r="AO233" s="7" t="s">
        <v>144</v>
      </c>
      <c r="AP233" s="7">
        <f>IFERROR(VLOOKUP(AO233,Dicionário!A:B,2,0),"Conferir")</f>
        <v>2</v>
      </c>
      <c r="AQ233" s="7">
        <v>1500</v>
      </c>
      <c r="AR233" s="7" t="s">
        <v>267</v>
      </c>
      <c r="AS233" s="11">
        <f>IFERROR(VLOOKUP(AR233,Dicionário!A:B,2,0),"Conferir")</f>
        <v>0</v>
      </c>
      <c r="AT233" s="7">
        <v>0</v>
      </c>
      <c r="AU233" s="7" t="s">
        <v>145</v>
      </c>
      <c r="AV233" s="7">
        <f>IFERROR(VLOOKUP(AU233,Dicionário!A:B,2,0),"Conferir")</f>
        <v>2</v>
      </c>
      <c r="AW233" s="7">
        <v>0</v>
      </c>
      <c r="AX233" s="7">
        <v>0</v>
      </c>
      <c r="AY233" s="7" t="s">
        <v>145</v>
      </c>
      <c r="AZ233" s="11">
        <f>IFERROR(VLOOKUP(AY233,Dicionário!A:B,2,0),"Conferir")</f>
        <v>2</v>
      </c>
      <c r="BA233" s="7">
        <v>0</v>
      </c>
      <c r="BB233" s="7" t="s">
        <v>145</v>
      </c>
      <c r="BC233" s="7">
        <f>IFERROR(VLOOKUP(BB233,Dicionário!A:B,2,0),"Conferir")</f>
        <v>2</v>
      </c>
      <c r="BD233" s="7">
        <v>0</v>
      </c>
      <c r="BE233" s="7" t="s">
        <v>145</v>
      </c>
      <c r="BF233" s="11">
        <f>IFERROR(VLOOKUP(BE233,Dicionário!A:B,2,0),"Conferir")</f>
        <v>2</v>
      </c>
      <c r="BH233" s="7">
        <v>0</v>
      </c>
      <c r="BI233" s="7" t="s">
        <v>146</v>
      </c>
      <c r="BJ233" s="11">
        <f>IFERROR(VLOOKUP(BI233,Dicionário!$A:$B,2,0),"Conferir")</f>
        <v>2</v>
      </c>
      <c r="BK233" s="7">
        <v>1213</v>
      </c>
      <c r="BL233" s="7" t="s">
        <v>202</v>
      </c>
      <c r="BM233" s="11">
        <f>IFERROR(VLOOKUP(BL233,Dicionário!A:B,2,0),"Conferir")</f>
        <v>2</v>
      </c>
      <c r="BN233" s="7">
        <v>0</v>
      </c>
      <c r="BO233" s="7" t="s">
        <v>188</v>
      </c>
      <c r="BP233" s="7">
        <f>IFERROR(VLOOKUP(BO233,Dicionário!A:B,2,0),"Conferir")</f>
        <v>2</v>
      </c>
      <c r="BQ233" s="7">
        <v>149</v>
      </c>
      <c r="BR233" s="7" t="s">
        <v>149</v>
      </c>
      <c r="BS233" s="11">
        <f>IFERROR(VLOOKUP(BR233,Dicionário!A:B,2,0),"Conferir")</f>
        <v>2</v>
      </c>
      <c r="BT233" s="7">
        <v>151</v>
      </c>
      <c r="BU233" s="7" t="s">
        <v>149</v>
      </c>
      <c r="BV233" s="7">
        <f>IFERROR(VLOOKUP(BU233,Dicionário!A:B,2,0),"Conferir")</f>
        <v>2</v>
      </c>
      <c r="BW233" s="7">
        <v>254</v>
      </c>
      <c r="BX233" s="7" t="s">
        <v>189</v>
      </c>
      <c r="BY233" s="11">
        <f>IFERROR(VLOOKUP(BX233,Dicionário!A:B,2,0),"Conferir")</f>
        <v>2</v>
      </c>
      <c r="BZ233" s="7" t="s">
        <v>170</v>
      </c>
      <c r="CA233" s="7">
        <v>0</v>
      </c>
      <c r="CB233" s="7" t="s">
        <v>190</v>
      </c>
      <c r="CC233" s="11">
        <f>IFERROR(VLOOKUP(CB233,Dicionário!A:B,2,0),"Conferir")</f>
        <v>2</v>
      </c>
      <c r="CD233" s="7">
        <v>0</v>
      </c>
      <c r="CE233" s="7">
        <v>0</v>
      </c>
      <c r="CF233" s="7" t="s">
        <v>148</v>
      </c>
      <c r="CG233" s="7">
        <f>IFERROR(VLOOKUP(CF233,Dicionário!A:B,2,0),"Conferir")</f>
        <v>2</v>
      </c>
      <c r="CH233" s="7">
        <v>0</v>
      </c>
      <c r="CI233" s="7" t="s">
        <v>148</v>
      </c>
      <c r="CJ233" s="7">
        <f>IFERROR(VLOOKUP(CI233,Dicionário!A:B,2,0),"Conferir")</f>
        <v>2</v>
      </c>
      <c r="CK233" s="7">
        <v>550</v>
      </c>
      <c r="CL233" s="7" t="s">
        <v>192</v>
      </c>
      <c r="CM233" s="11">
        <f>IFERROR(VLOOKUP(CL233,Dicionário!A:B,2,0),"Conferir")</f>
        <v>0</v>
      </c>
      <c r="CO233" s="7">
        <v>1</v>
      </c>
      <c r="CP233" s="7">
        <v>0</v>
      </c>
      <c r="CQ233" s="7">
        <v>1738</v>
      </c>
      <c r="CR233" s="7" t="s">
        <v>247</v>
      </c>
      <c r="CS233" s="11">
        <f>IFERROR(VLOOKUP(CR233,Dicionário!A:B,2,0),"Conferir")</f>
        <v>2</v>
      </c>
      <c r="CT233" s="7">
        <v>0</v>
      </c>
      <c r="CU233" s="7" t="s">
        <v>247</v>
      </c>
      <c r="CV233" s="11">
        <f>IFERROR(VLOOKUP(CU233,Dicionário!A:B,2,0),"Conferir")</f>
        <v>2</v>
      </c>
      <c r="CW233" s="7">
        <v>0</v>
      </c>
      <c r="CX233" s="7" t="s">
        <v>247</v>
      </c>
      <c r="CY233" s="11">
        <f>IFERROR(VLOOKUP(CX233,Dicionário!A:B,2,0),"Conferir")</f>
        <v>2</v>
      </c>
      <c r="CZ233" s="12">
        <f t="shared" si="3"/>
        <v>0</v>
      </c>
      <c r="DA233" s="7">
        <v>0</v>
      </c>
      <c r="DB233" s="7" t="s">
        <v>148</v>
      </c>
      <c r="DC233" s="7">
        <f>IFERROR(VLOOKUP(DB233,Dicionário!A:B,2,0),"Conferir")</f>
        <v>2</v>
      </c>
      <c r="DE233" s="7" t="s">
        <v>236</v>
      </c>
      <c r="DF233" s="7" t="s">
        <v>379</v>
      </c>
      <c r="DG233" s="11">
        <f>IFERROR(VLOOKUP(DF233,Dicionário!A:B,2,0),"Conferir")</f>
        <v>2</v>
      </c>
      <c r="DH233" s="7" t="s">
        <v>175</v>
      </c>
      <c r="DI233" s="7" t="s">
        <v>418</v>
      </c>
      <c r="DJ233" s="7" t="s">
        <v>158</v>
      </c>
      <c r="DK233" s="11">
        <f>IFERROR(VLOOKUP(DJ233,Dicionário!A:B,2,0),"Conferir")</f>
        <v>2</v>
      </c>
      <c r="DL233" s="7" t="s">
        <v>176</v>
      </c>
      <c r="DM233" s="11">
        <f>IFERROR(VLOOKUP(DL233,Dicionário!A:B,2,0),"Conferir")</f>
        <v>2</v>
      </c>
      <c r="DN233" s="7" t="s">
        <v>177</v>
      </c>
      <c r="DO233" s="11">
        <f>IFERROR(VLOOKUP(DN233,Dicionário!A:B,2,0),"Conferir")</f>
        <v>5</v>
      </c>
      <c r="DP233" s="7" t="s">
        <v>127</v>
      </c>
      <c r="DQ233" s="11">
        <f>IFERROR(VLOOKUP(DP233,Dicionário!A:B,2,0),"Conferir")</f>
        <v>2</v>
      </c>
      <c r="DR233" s="7" t="s">
        <v>127</v>
      </c>
      <c r="DS233" s="11">
        <f>IFERROR(VLOOKUP(DR233,Dicionário!A:B,2,0),"Conferir")</f>
        <v>2</v>
      </c>
      <c r="DW233" s="7">
        <f t="shared" si="4"/>
        <v>3163</v>
      </c>
      <c r="DX233" s="7">
        <f t="shared" si="5"/>
        <v>2063</v>
      </c>
    </row>
    <row r="234" spans="1:128" ht="14" x14ac:dyDescent="0.15">
      <c r="A234" s="6">
        <v>44961.550839097225</v>
      </c>
      <c r="B234" s="7" t="s">
        <v>178</v>
      </c>
      <c r="C234" s="7" t="s">
        <v>1791</v>
      </c>
      <c r="D234" s="7" t="s">
        <v>126</v>
      </c>
      <c r="E234" s="7" t="s">
        <v>127</v>
      </c>
      <c r="F234" s="7" t="s">
        <v>127</v>
      </c>
      <c r="G234" s="7">
        <v>2</v>
      </c>
      <c r="H234" s="7" t="s">
        <v>128</v>
      </c>
      <c r="I234" s="7" t="s">
        <v>129</v>
      </c>
      <c r="J234" s="7" t="s">
        <v>131</v>
      </c>
      <c r="K234" s="7" t="s">
        <v>130</v>
      </c>
      <c r="L234" s="7" t="s">
        <v>1792</v>
      </c>
      <c r="M234" s="7">
        <v>2023010377</v>
      </c>
      <c r="N234" s="7" t="s">
        <v>1793</v>
      </c>
      <c r="O234" s="7">
        <v>11988042890</v>
      </c>
      <c r="P234" s="7">
        <v>523971643</v>
      </c>
      <c r="Q234" s="7">
        <v>53693468877</v>
      </c>
      <c r="R234" s="9">
        <v>38650</v>
      </c>
      <c r="S234" s="7">
        <v>2023</v>
      </c>
      <c r="T234" s="7">
        <v>17</v>
      </c>
      <c r="U234" s="7" t="s">
        <v>255</v>
      </c>
      <c r="V234" s="7" t="s">
        <v>136</v>
      </c>
      <c r="W234" s="7" t="s">
        <v>1794</v>
      </c>
      <c r="X234" s="8" t="s">
        <v>1795</v>
      </c>
      <c r="Y234" s="7" t="s">
        <v>139</v>
      </c>
      <c r="Z234" s="7" t="s">
        <v>140</v>
      </c>
      <c r="AA234" s="7" t="s">
        <v>167</v>
      </c>
      <c r="AB234" s="7" t="s">
        <v>142</v>
      </c>
      <c r="AD234" s="7">
        <v>4</v>
      </c>
      <c r="AE234" s="7">
        <v>4</v>
      </c>
      <c r="AF234" s="7">
        <f t="shared" si="0"/>
        <v>8</v>
      </c>
      <c r="AH234" s="7">
        <f t="shared" si="1"/>
        <v>8</v>
      </c>
      <c r="AI234" s="10" t="str">
        <f t="shared" si="2"/>
        <v>Ok</v>
      </c>
      <c r="AJ234" s="7" t="s">
        <v>143</v>
      </c>
      <c r="AK234" s="7">
        <v>0</v>
      </c>
      <c r="AL234" s="7" t="s">
        <v>145</v>
      </c>
      <c r="AM234" s="11">
        <f>IFERROR(VLOOKUP(AL234,Dicionário!A:B,2,0),"Conferir")</f>
        <v>2</v>
      </c>
      <c r="AN234" s="7">
        <v>3136</v>
      </c>
      <c r="AO234" s="7" t="s">
        <v>144</v>
      </c>
      <c r="AP234" s="7">
        <f>IFERROR(VLOOKUP(AO234,Dicionário!A:B,2,0),"Conferir")</f>
        <v>2</v>
      </c>
      <c r="AQ234" s="7">
        <v>0</v>
      </c>
      <c r="AR234" s="7" t="s">
        <v>145</v>
      </c>
      <c r="AS234" s="11">
        <f>IFERROR(VLOOKUP(AR234,Dicionário!A:B,2,0),"Conferir")</f>
        <v>2</v>
      </c>
      <c r="AT234" s="7">
        <v>0</v>
      </c>
      <c r="AU234" s="7" t="s">
        <v>145</v>
      </c>
      <c r="AV234" s="7">
        <f>IFERROR(VLOOKUP(AU234,Dicionário!A:B,2,0),"Conferir")</f>
        <v>2</v>
      </c>
      <c r="AW234" s="7">
        <v>0</v>
      </c>
      <c r="AX234" s="7">
        <v>0</v>
      </c>
      <c r="AY234" s="7" t="s">
        <v>145</v>
      </c>
      <c r="AZ234" s="11">
        <f>IFERROR(VLOOKUP(AY234,Dicionário!A:B,2,0),"Conferir")</f>
        <v>2</v>
      </c>
      <c r="BA234" s="7">
        <v>0</v>
      </c>
      <c r="BB234" s="7" t="s">
        <v>145</v>
      </c>
      <c r="BC234" s="7">
        <f>IFERROR(VLOOKUP(BB234,Dicionário!A:B,2,0),"Conferir")</f>
        <v>2</v>
      </c>
      <c r="BD234" s="7">
        <v>0</v>
      </c>
      <c r="BE234" s="7" t="s">
        <v>145</v>
      </c>
      <c r="BF234" s="11">
        <f>IFERROR(VLOOKUP(BE234,Dicionário!A:B,2,0),"Conferir")</f>
        <v>2</v>
      </c>
      <c r="BG234" s="7" t="s">
        <v>1796</v>
      </c>
      <c r="BH234" s="7">
        <v>0</v>
      </c>
      <c r="BI234" s="7" t="s">
        <v>328</v>
      </c>
      <c r="BJ234" s="11">
        <f>IFERROR(VLOOKUP(BI234,Dicionário!$A:$B,2,0),"Conferir")</f>
        <v>3</v>
      </c>
      <c r="BK234" s="7">
        <v>0</v>
      </c>
      <c r="BL234" s="7" t="s">
        <v>187</v>
      </c>
      <c r="BM234" s="11">
        <f>IFERROR(VLOOKUP(BL234,Dicionário!A:B,2,0),"Conferir")</f>
        <v>2</v>
      </c>
      <c r="BN234" s="7">
        <v>0</v>
      </c>
      <c r="BO234" s="7" t="s">
        <v>148</v>
      </c>
      <c r="BP234" s="7">
        <f>IFERROR(VLOOKUP(BO234,Dicionário!A:B,2,0),"Conferir")</f>
        <v>2</v>
      </c>
      <c r="BQ234" s="7">
        <v>90</v>
      </c>
      <c r="BR234" s="7" t="s">
        <v>149</v>
      </c>
      <c r="BS234" s="11">
        <f>IFERROR(VLOOKUP(BR234,Dicionário!A:B,2,0),"Conferir")</f>
        <v>2</v>
      </c>
      <c r="BT234" s="7">
        <v>233</v>
      </c>
      <c r="BU234" s="7" t="s">
        <v>149</v>
      </c>
      <c r="BV234" s="7">
        <f>IFERROR(VLOOKUP(BU234,Dicionário!A:B,2,0),"Conferir")</f>
        <v>2</v>
      </c>
      <c r="BW234" s="7">
        <v>100</v>
      </c>
      <c r="BX234" s="7" t="s">
        <v>300</v>
      </c>
      <c r="BY234" s="11">
        <f>IFERROR(VLOOKUP(BX234,Dicionário!A:B,2,0),"Conferir")</f>
        <v>0</v>
      </c>
      <c r="BZ234" s="7" t="s">
        <v>214</v>
      </c>
      <c r="CA234" s="7">
        <v>94</v>
      </c>
      <c r="CB234" s="7" t="s">
        <v>190</v>
      </c>
      <c r="CC234" s="11">
        <f>IFERROR(VLOOKUP(CB234,Dicionário!A:B,2,0),"Conferir")</f>
        <v>2</v>
      </c>
      <c r="CD234" s="7">
        <v>394</v>
      </c>
      <c r="CE234" s="7">
        <v>0</v>
      </c>
      <c r="CF234" s="7" t="s">
        <v>148</v>
      </c>
      <c r="CG234" s="7">
        <f>IFERROR(VLOOKUP(CF234,Dicionário!A:B,2,0),"Conferir")</f>
        <v>2</v>
      </c>
      <c r="CH234" s="7">
        <v>35</v>
      </c>
      <c r="CI234" s="7" t="s">
        <v>244</v>
      </c>
      <c r="CJ234" s="7">
        <f>IFERROR(VLOOKUP(CI234,Dicionário!A:B,2,0),"Conferir")</f>
        <v>2</v>
      </c>
      <c r="CK234" s="7">
        <v>100</v>
      </c>
      <c r="CL234" s="7" t="s">
        <v>152</v>
      </c>
      <c r="CM234" s="11">
        <f>IFERROR(VLOOKUP(CL234,Dicionário!A:B,2,0),"Conferir")</f>
        <v>2</v>
      </c>
      <c r="CN234" s="7" t="s">
        <v>1797</v>
      </c>
      <c r="CO234" s="7">
        <v>1</v>
      </c>
      <c r="CP234" s="7">
        <v>0</v>
      </c>
      <c r="CQ234" s="7">
        <v>0</v>
      </c>
      <c r="CR234" s="7" t="s">
        <v>572</v>
      </c>
      <c r="CS234" s="11">
        <f>IFERROR(VLOOKUP(CR234,Dicionário!A:B,2,0),"Conferir")</f>
        <v>2</v>
      </c>
      <c r="CT234" s="7">
        <v>0</v>
      </c>
      <c r="CU234" s="7" t="s">
        <v>247</v>
      </c>
      <c r="CV234" s="11">
        <f>IFERROR(VLOOKUP(CU234,Dicionário!A:B,2,0),"Conferir")</f>
        <v>2</v>
      </c>
      <c r="CW234" s="7">
        <v>0</v>
      </c>
      <c r="CX234" s="7" t="s">
        <v>148</v>
      </c>
      <c r="CY234" s="11">
        <f>IFERROR(VLOOKUP(CX234,Dicionário!A:B,2,0),"Conferir")</f>
        <v>2</v>
      </c>
      <c r="CZ234" s="12">
        <f t="shared" si="3"/>
        <v>0</v>
      </c>
      <c r="DA234" s="7">
        <v>0</v>
      </c>
      <c r="DB234" s="7" t="s">
        <v>148</v>
      </c>
      <c r="DC234" s="7">
        <f>IFERROR(VLOOKUP(DB234,Dicionário!A:B,2,0),"Conferir")</f>
        <v>2</v>
      </c>
      <c r="DD234" s="7" t="s">
        <v>1798</v>
      </c>
      <c r="DE234" s="7" t="s">
        <v>156</v>
      </c>
      <c r="DF234" s="7" t="s">
        <v>379</v>
      </c>
      <c r="DG234" s="11">
        <f>IFERROR(VLOOKUP(DF234,Dicionário!A:B,2,0),"Conferir")</f>
        <v>2</v>
      </c>
      <c r="DH234" s="7" t="s">
        <v>157</v>
      </c>
      <c r="DI234" s="7" t="s">
        <v>418</v>
      </c>
      <c r="DJ234" s="7" t="s">
        <v>271</v>
      </c>
      <c r="DK234" s="11">
        <f>IFERROR(VLOOKUP(DJ234,Dicionário!A:B,2,0),"Conferir")</f>
        <v>1</v>
      </c>
      <c r="DL234" s="7" t="s">
        <v>177</v>
      </c>
      <c r="DM234" s="11">
        <f>IFERROR(VLOOKUP(DL234,Dicionário!A:B,2,0),"Conferir")</f>
        <v>5</v>
      </c>
      <c r="DN234" s="7" t="s">
        <v>177</v>
      </c>
      <c r="DO234" s="11">
        <f>IFERROR(VLOOKUP(DN234,Dicionário!A:B,2,0),"Conferir")</f>
        <v>5</v>
      </c>
      <c r="DP234" s="7" t="s">
        <v>127</v>
      </c>
      <c r="DQ234" s="11">
        <f>IFERROR(VLOOKUP(DP234,Dicionário!A:B,2,0),"Conferir")</f>
        <v>2</v>
      </c>
      <c r="DR234" s="7" t="s">
        <v>126</v>
      </c>
      <c r="DS234" s="11">
        <f>IFERROR(VLOOKUP(DR234,Dicionário!A:B,2,0),"Conferir")</f>
        <v>1</v>
      </c>
      <c r="DW234" s="7">
        <f t="shared" si="4"/>
        <v>3136</v>
      </c>
      <c r="DX234" s="7">
        <f t="shared" si="5"/>
        <v>946</v>
      </c>
    </row>
    <row r="235" spans="1:128" ht="14" x14ac:dyDescent="0.15">
      <c r="A235" s="6">
        <v>44968.540528379628</v>
      </c>
      <c r="B235" s="7" t="s">
        <v>1268</v>
      </c>
      <c r="C235" s="7" t="s">
        <v>1799</v>
      </c>
      <c r="D235" s="7" t="s">
        <v>126</v>
      </c>
      <c r="E235" s="7" t="s">
        <v>127</v>
      </c>
      <c r="F235" s="7" t="s">
        <v>127</v>
      </c>
      <c r="G235" s="7" t="s">
        <v>128</v>
      </c>
      <c r="H235" s="7" t="s">
        <v>128</v>
      </c>
      <c r="I235" s="7" t="s">
        <v>129</v>
      </c>
      <c r="J235" s="7" t="s">
        <v>1800</v>
      </c>
      <c r="K235" s="7" t="s">
        <v>131</v>
      </c>
      <c r="L235" s="7" t="s">
        <v>1801</v>
      </c>
      <c r="M235" s="7">
        <v>2023010379</v>
      </c>
      <c r="N235" s="7" t="s">
        <v>1802</v>
      </c>
      <c r="O235" s="7">
        <v>11952418559</v>
      </c>
      <c r="P235" s="7">
        <v>528532509</v>
      </c>
      <c r="Q235" s="7">
        <v>42043630830</v>
      </c>
      <c r="R235" s="9">
        <v>38825</v>
      </c>
      <c r="S235" s="7">
        <v>2023</v>
      </c>
      <c r="T235" s="7">
        <v>17</v>
      </c>
      <c r="U235" s="7" t="s">
        <v>255</v>
      </c>
      <c r="V235" s="7" t="s">
        <v>136</v>
      </c>
      <c r="W235" s="7" t="s">
        <v>1803</v>
      </c>
      <c r="X235" s="8" t="s">
        <v>1804</v>
      </c>
      <c r="Y235" s="7" t="s">
        <v>139</v>
      </c>
      <c r="Z235" s="7" t="s">
        <v>140</v>
      </c>
      <c r="AA235" s="7" t="s">
        <v>167</v>
      </c>
      <c r="AB235" s="7" t="s">
        <v>142</v>
      </c>
      <c r="AD235" s="7">
        <v>2</v>
      </c>
      <c r="AE235" s="7">
        <v>2</v>
      </c>
      <c r="AF235" s="7">
        <f t="shared" si="0"/>
        <v>4</v>
      </c>
      <c r="AH235" s="7">
        <f t="shared" si="1"/>
        <v>4</v>
      </c>
      <c r="AI235" s="10" t="str">
        <f t="shared" si="2"/>
        <v>Ok</v>
      </c>
      <c r="AJ235" s="7" t="s">
        <v>222</v>
      </c>
      <c r="AK235" s="7">
        <v>0</v>
      </c>
      <c r="AL235" s="7" t="s">
        <v>145</v>
      </c>
      <c r="AM235" s="11">
        <f>IFERROR(VLOOKUP(AL235,Dicionário!A:B,2,0),"Conferir")</f>
        <v>2</v>
      </c>
      <c r="AN235" s="7">
        <v>0</v>
      </c>
      <c r="AO235" s="7" t="s">
        <v>145</v>
      </c>
      <c r="AP235" s="7">
        <f>IFERROR(VLOOKUP(AO235,Dicionário!A:B,2,0),"Conferir")</f>
        <v>2</v>
      </c>
      <c r="AQ235" s="7">
        <v>4500</v>
      </c>
      <c r="AR235" s="7" t="s">
        <v>223</v>
      </c>
      <c r="AS235" s="11">
        <f>IFERROR(VLOOKUP(AR235,Dicionário!A:B,2,0),"Conferir")</f>
        <v>2</v>
      </c>
      <c r="AT235" s="7">
        <v>0</v>
      </c>
      <c r="AU235" s="7" t="s">
        <v>145</v>
      </c>
      <c r="AV235" s="7">
        <f>IFERROR(VLOOKUP(AU235,Dicionário!A:B,2,0),"Conferir")</f>
        <v>2</v>
      </c>
      <c r="AW235" s="7">
        <v>0</v>
      </c>
      <c r="AX235" s="7">
        <v>0</v>
      </c>
      <c r="AY235" s="7" t="s">
        <v>145</v>
      </c>
      <c r="AZ235" s="11">
        <f>IFERROR(VLOOKUP(AY235,Dicionário!A:B,2,0),"Conferir")</f>
        <v>2</v>
      </c>
      <c r="BA235" s="7">
        <v>0</v>
      </c>
      <c r="BB235" s="7" t="s">
        <v>145</v>
      </c>
      <c r="BC235" s="7">
        <f>IFERROR(VLOOKUP(BB235,Dicionário!A:B,2,0),"Conferir")</f>
        <v>2</v>
      </c>
      <c r="BD235" s="7">
        <v>0</v>
      </c>
      <c r="BE235" s="7" t="s">
        <v>145</v>
      </c>
      <c r="BF235" s="11">
        <f>IFERROR(VLOOKUP(BE235,Dicionário!A:B,2,0),"Conferir")</f>
        <v>2</v>
      </c>
      <c r="BH235" s="7">
        <v>0</v>
      </c>
      <c r="BI235" s="7" t="s">
        <v>146</v>
      </c>
      <c r="BJ235" s="11">
        <f>IFERROR(VLOOKUP(BI235,Dicionário!$A:$B,2,0),"Conferir")</f>
        <v>2</v>
      </c>
      <c r="BK235" s="7">
        <v>3129</v>
      </c>
      <c r="BL235" s="7" t="s">
        <v>202</v>
      </c>
      <c r="BM235" s="11">
        <f>IFERROR(VLOOKUP(BL235,Dicionário!A:B,2,0),"Conferir")</f>
        <v>2</v>
      </c>
      <c r="BN235" s="7">
        <v>934</v>
      </c>
      <c r="BO235" s="7" t="s">
        <v>188</v>
      </c>
      <c r="BP235" s="7">
        <f>IFERROR(VLOOKUP(BO235,Dicionário!A:B,2,0),"Conferir")</f>
        <v>2</v>
      </c>
      <c r="BQ235" s="7">
        <v>0</v>
      </c>
      <c r="BR235" s="7" t="s">
        <v>268</v>
      </c>
      <c r="BS235" s="11">
        <f>IFERROR(VLOOKUP(BR235,Dicionário!A:B,2,0),"Conferir")</f>
        <v>2</v>
      </c>
      <c r="BT235" s="7">
        <v>51</v>
      </c>
      <c r="BU235" s="7" t="s">
        <v>1005</v>
      </c>
      <c r="BV235" s="7">
        <f>IFERROR(VLOOKUP(BU235,Dicionário!A:B,2,0),"Conferir")</f>
        <v>1</v>
      </c>
      <c r="BW235" s="7">
        <v>40</v>
      </c>
      <c r="BX235" s="7" t="s">
        <v>189</v>
      </c>
      <c r="BY235" s="11">
        <f>IFERROR(VLOOKUP(BX235,Dicionário!A:B,2,0),"Conferir")</f>
        <v>2</v>
      </c>
      <c r="BZ235" s="7" t="s">
        <v>214</v>
      </c>
      <c r="CA235" s="7">
        <v>90</v>
      </c>
      <c r="CB235" s="7" t="s">
        <v>190</v>
      </c>
      <c r="CC235" s="11">
        <f>IFERROR(VLOOKUP(CB235,Dicionário!A:B,2,0),"Conferir")</f>
        <v>2</v>
      </c>
      <c r="CD235" s="7">
        <v>30</v>
      </c>
      <c r="CE235" s="7">
        <v>0</v>
      </c>
      <c r="CF235" s="7" t="s">
        <v>148</v>
      </c>
      <c r="CG235" s="7">
        <f>IFERROR(VLOOKUP(CF235,Dicionário!A:B,2,0),"Conferir")</f>
        <v>2</v>
      </c>
      <c r="CH235" s="7">
        <v>0</v>
      </c>
      <c r="CI235" s="7" t="s">
        <v>148</v>
      </c>
      <c r="CJ235" s="7">
        <f>IFERROR(VLOOKUP(CI235,Dicionário!A:B,2,0),"Conferir")</f>
        <v>2</v>
      </c>
      <c r="CK235" s="7">
        <v>0</v>
      </c>
      <c r="CL235" s="7" t="s">
        <v>148</v>
      </c>
      <c r="CM235" s="11">
        <f>IFERROR(VLOOKUP(CL235,Dicionário!A:B,2,0),"Conferir")</f>
        <v>2</v>
      </c>
      <c r="CO235" s="7">
        <v>1</v>
      </c>
      <c r="CP235" s="7">
        <v>0</v>
      </c>
      <c r="CQ235" s="7">
        <v>431</v>
      </c>
      <c r="CR235" s="7" t="s">
        <v>343</v>
      </c>
      <c r="CS235" s="11">
        <f>IFERROR(VLOOKUP(CR235,Dicionário!A:B,2,0),"Conferir")</f>
        <v>2</v>
      </c>
      <c r="CT235" s="7">
        <v>0</v>
      </c>
      <c r="CU235" s="7" t="s">
        <v>247</v>
      </c>
      <c r="CV235" s="11">
        <f>IFERROR(VLOOKUP(CU235,Dicionário!A:B,2,0),"Conferir")</f>
        <v>2</v>
      </c>
      <c r="CW235" s="7">
        <v>0</v>
      </c>
      <c r="CX235" s="7" t="s">
        <v>247</v>
      </c>
      <c r="CY235" s="11">
        <f>IFERROR(VLOOKUP(CX235,Dicionário!A:B,2,0),"Conferir")</f>
        <v>2</v>
      </c>
      <c r="CZ235" s="12">
        <f t="shared" si="3"/>
        <v>0</v>
      </c>
      <c r="DA235" s="7">
        <v>11074</v>
      </c>
      <c r="DB235" s="7" t="s">
        <v>247</v>
      </c>
      <c r="DC235" s="7">
        <f>IFERROR(VLOOKUP(DB235,Dicionário!A:B,2,0),"Conferir")</f>
        <v>2</v>
      </c>
      <c r="DD235" s="7" t="s">
        <v>1805</v>
      </c>
      <c r="DE235" s="7" t="s">
        <v>379</v>
      </c>
      <c r="DF235" s="7" t="s">
        <v>379</v>
      </c>
      <c r="DG235" s="11">
        <f>IFERROR(VLOOKUP(DF235,Dicionário!A:B,2,0),"Conferir")</f>
        <v>2</v>
      </c>
      <c r="DH235" s="7" t="s">
        <v>157</v>
      </c>
      <c r="DI235" s="7" t="s">
        <v>127</v>
      </c>
      <c r="DJ235" s="7" t="s">
        <v>158</v>
      </c>
      <c r="DK235" s="11">
        <f>IFERROR(VLOOKUP(DJ235,Dicionário!A:B,2,0),"Conferir")</f>
        <v>2</v>
      </c>
      <c r="DL235" s="7" t="s">
        <v>194</v>
      </c>
      <c r="DM235" s="11">
        <f>IFERROR(VLOOKUP(DL235,Dicionário!A:B,2,0),"Conferir")</f>
        <v>7</v>
      </c>
      <c r="DN235" s="7" t="s">
        <v>194</v>
      </c>
      <c r="DO235" s="11">
        <f>IFERROR(VLOOKUP(DN235,Dicionário!A:B,2,0),"Conferir")</f>
        <v>7</v>
      </c>
      <c r="DP235" s="7" t="s">
        <v>127</v>
      </c>
      <c r="DQ235" s="11">
        <f>IFERROR(VLOOKUP(DP235,Dicionário!A:B,2,0),"Conferir")</f>
        <v>2</v>
      </c>
      <c r="DR235" s="7" t="s">
        <v>127</v>
      </c>
      <c r="DS235" s="11">
        <f>IFERROR(VLOOKUP(DR235,Dicionário!A:B,2,0),"Conferir")</f>
        <v>2</v>
      </c>
      <c r="DW235" s="7">
        <f t="shared" si="4"/>
        <v>4500</v>
      </c>
      <c r="DX235" s="7">
        <f t="shared" si="5"/>
        <v>4234</v>
      </c>
    </row>
    <row r="236" spans="1:128" ht="14" x14ac:dyDescent="0.15">
      <c r="A236" s="6">
        <v>44968.593979953701</v>
      </c>
      <c r="B236" s="7" t="s">
        <v>381</v>
      </c>
      <c r="C236" s="7" t="s">
        <v>1806</v>
      </c>
      <c r="D236" s="7" t="s">
        <v>126</v>
      </c>
      <c r="E236" s="7" t="s">
        <v>127</v>
      </c>
      <c r="F236" s="7" t="s">
        <v>1807</v>
      </c>
      <c r="G236" s="7">
        <v>1</v>
      </c>
      <c r="H236" s="7" t="s">
        <v>128</v>
      </c>
      <c r="I236" s="7" t="s">
        <v>129</v>
      </c>
      <c r="J236" s="7" t="s">
        <v>130</v>
      </c>
      <c r="K236" s="7" t="s">
        <v>131</v>
      </c>
      <c r="L236" s="7" t="s">
        <v>1808</v>
      </c>
      <c r="M236" s="7">
        <v>2023010380</v>
      </c>
      <c r="N236" s="7" t="s">
        <v>1809</v>
      </c>
      <c r="O236" s="7">
        <v>11985092853</v>
      </c>
      <c r="P236" s="7">
        <v>51960029</v>
      </c>
      <c r="Q236" s="7">
        <v>52458378897</v>
      </c>
      <c r="R236" s="9">
        <v>38546</v>
      </c>
      <c r="S236" s="7">
        <v>2023</v>
      </c>
      <c r="T236" s="7">
        <v>18</v>
      </c>
      <c r="U236" s="7" t="s">
        <v>164</v>
      </c>
      <c r="V236" s="7" t="s">
        <v>136</v>
      </c>
      <c r="W236" s="7" t="s">
        <v>1810</v>
      </c>
      <c r="X236" s="8" t="s">
        <v>1811</v>
      </c>
      <c r="Y236" s="7" t="s">
        <v>139</v>
      </c>
      <c r="Z236" s="7" t="s">
        <v>140</v>
      </c>
      <c r="AA236" s="7" t="s">
        <v>167</v>
      </c>
      <c r="AB236" s="7" t="s">
        <v>142</v>
      </c>
      <c r="AD236" s="7">
        <v>3</v>
      </c>
      <c r="AE236" s="7">
        <v>3</v>
      </c>
      <c r="AF236" s="7">
        <f t="shared" si="0"/>
        <v>6</v>
      </c>
      <c r="AH236" s="7">
        <f t="shared" si="1"/>
        <v>6</v>
      </c>
      <c r="AI236" s="10" t="str">
        <f t="shared" si="2"/>
        <v>Ok</v>
      </c>
      <c r="AJ236" s="7" t="s">
        <v>222</v>
      </c>
      <c r="AK236" s="7">
        <v>0</v>
      </c>
      <c r="AL236" s="7" t="s">
        <v>145</v>
      </c>
      <c r="AM236" s="11">
        <f>IFERROR(VLOOKUP(AL236,Dicionário!A:B,2,0),"Conferir")</f>
        <v>2</v>
      </c>
      <c r="AN236" s="7">
        <v>0</v>
      </c>
      <c r="AO236" s="7" t="s">
        <v>145</v>
      </c>
      <c r="AP236" s="7">
        <f>IFERROR(VLOOKUP(AO236,Dicionário!A:B,2,0),"Conferir")</f>
        <v>2</v>
      </c>
      <c r="AQ236" s="7">
        <v>1200</v>
      </c>
      <c r="AR236" s="7" t="s">
        <v>223</v>
      </c>
      <c r="AS236" s="11">
        <f>IFERROR(VLOOKUP(AR236,Dicionário!A:B,2,0),"Conferir")</f>
        <v>2</v>
      </c>
      <c r="AT236" s="7">
        <v>0</v>
      </c>
      <c r="AU236" s="7" t="s">
        <v>145</v>
      </c>
      <c r="AV236" s="7">
        <f>IFERROR(VLOOKUP(AU236,Dicionário!A:B,2,0),"Conferir")</f>
        <v>2</v>
      </c>
      <c r="AW236" s="7">
        <v>0</v>
      </c>
      <c r="AX236" s="7">
        <v>0</v>
      </c>
      <c r="AY236" s="7" t="s">
        <v>145</v>
      </c>
      <c r="AZ236" s="11">
        <f>IFERROR(VLOOKUP(AY236,Dicionário!A:B,2,0),"Conferir")</f>
        <v>2</v>
      </c>
      <c r="BA236" s="7">
        <v>0</v>
      </c>
      <c r="BB236" s="7" t="s">
        <v>145</v>
      </c>
      <c r="BC236" s="7">
        <f>IFERROR(VLOOKUP(BB236,Dicionário!A:B,2,0),"Conferir")</f>
        <v>2</v>
      </c>
      <c r="BD236" s="7">
        <v>0</v>
      </c>
      <c r="BE236" s="7" t="s">
        <v>145</v>
      </c>
      <c r="BF236" s="11">
        <f>IFERROR(VLOOKUP(BE236,Dicionário!A:B,2,0),"Conferir")</f>
        <v>2</v>
      </c>
      <c r="BH236" s="7">
        <v>0</v>
      </c>
      <c r="BI236" s="7" t="s">
        <v>186</v>
      </c>
      <c r="BJ236" s="11">
        <f>IFERROR(VLOOKUP(BI236,Dicionário!$A:$B,2,0),"Conferir")</f>
        <v>1</v>
      </c>
      <c r="BK236" s="7">
        <v>0</v>
      </c>
      <c r="BL236" s="7" t="s">
        <v>187</v>
      </c>
      <c r="BM236" s="11">
        <f>IFERROR(VLOOKUP(BL236,Dicionário!A:B,2,0),"Conferir")</f>
        <v>2</v>
      </c>
      <c r="BN236" s="7">
        <v>0</v>
      </c>
      <c r="BO236" s="7" t="s">
        <v>148</v>
      </c>
      <c r="BP236" s="7">
        <f>IFERROR(VLOOKUP(BO236,Dicionário!A:B,2,0),"Conferir")</f>
        <v>2</v>
      </c>
      <c r="BQ236" s="7">
        <v>95</v>
      </c>
      <c r="BR236" s="7" t="s">
        <v>149</v>
      </c>
      <c r="BS236" s="11">
        <f>IFERROR(VLOOKUP(BR236,Dicionário!A:B,2,0),"Conferir")</f>
        <v>2</v>
      </c>
      <c r="BT236" s="7">
        <v>198</v>
      </c>
      <c r="BU236" s="7" t="s">
        <v>149</v>
      </c>
      <c r="BV236" s="7">
        <f>IFERROR(VLOOKUP(BU236,Dicionário!A:B,2,0),"Conferir")</f>
        <v>2</v>
      </c>
      <c r="BW236" s="7">
        <v>0</v>
      </c>
      <c r="BX236" s="7" t="s">
        <v>148</v>
      </c>
      <c r="BY236" s="11">
        <f>IFERROR(VLOOKUP(BX236,Dicionário!A:B,2,0),"Conferir")</f>
        <v>2</v>
      </c>
      <c r="BZ236" s="7" t="s">
        <v>170</v>
      </c>
      <c r="CA236" s="7">
        <v>115</v>
      </c>
      <c r="CB236" s="7" t="s">
        <v>190</v>
      </c>
      <c r="CC236" s="11">
        <f>IFERROR(VLOOKUP(CB236,Dicionário!A:B,2,0),"Conferir")</f>
        <v>2</v>
      </c>
      <c r="CD236" s="7">
        <v>350</v>
      </c>
      <c r="CE236" s="7">
        <v>0</v>
      </c>
      <c r="CF236" s="7" t="s">
        <v>148</v>
      </c>
      <c r="CG236" s="7">
        <f>IFERROR(VLOOKUP(CF236,Dicionário!A:B,2,0),"Conferir")</f>
        <v>2</v>
      </c>
      <c r="CH236" s="7">
        <v>0</v>
      </c>
      <c r="CI236" s="7" t="s">
        <v>148</v>
      </c>
      <c r="CJ236" s="7">
        <f>IFERROR(VLOOKUP(CI236,Dicionário!A:B,2,0),"Conferir")</f>
        <v>2</v>
      </c>
      <c r="CK236" s="7">
        <v>100</v>
      </c>
      <c r="CL236" s="7" t="s">
        <v>152</v>
      </c>
      <c r="CM236" s="11">
        <f>IFERROR(VLOOKUP(CL236,Dicionário!A:B,2,0),"Conferir")</f>
        <v>2</v>
      </c>
      <c r="CN236" s="7" t="s">
        <v>1812</v>
      </c>
      <c r="CO236" s="7">
        <v>0</v>
      </c>
      <c r="CP236" s="7">
        <v>0</v>
      </c>
      <c r="CQ236" s="7">
        <v>0</v>
      </c>
      <c r="CR236" s="7" t="s">
        <v>148</v>
      </c>
      <c r="CS236" s="11">
        <f>IFERROR(VLOOKUP(CR236,Dicionário!A:B,2,0),"Conferir")</f>
        <v>2</v>
      </c>
      <c r="CT236" s="7">
        <v>0</v>
      </c>
      <c r="CU236" s="7" t="s">
        <v>247</v>
      </c>
      <c r="CV236" s="11">
        <f>IFERROR(VLOOKUP(CU236,Dicionário!A:B,2,0),"Conferir")</f>
        <v>2</v>
      </c>
      <c r="CW236" s="7">
        <v>0</v>
      </c>
      <c r="CX236" s="7" t="s">
        <v>247</v>
      </c>
      <c r="CY236" s="11">
        <f>IFERROR(VLOOKUP(CX236,Dicionário!A:B,2,0),"Conferir")</f>
        <v>2</v>
      </c>
      <c r="CZ236" s="12">
        <f t="shared" si="3"/>
        <v>0</v>
      </c>
      <c r="DA236" s="7">
        <v>0</v>
      </c>
      <c r="DB236" s="7" t="s">
        <v>148</v>
      </c>
      <c r="DC236" s="7">
        <f>IFERROR(VLOOKUP(DB236,Dicionário!A:B,2,0),"Conferir")</f>
        <v>2</v>
      </c>
      <c r="DE236" s="7" t="s">
        <v>236</v>
      </c>
      <c r="DF236" s="7" t="s">
        <v>379</v>
      </c>
      <c r="DG236" s="11">
        <f>IFERROR(VLOOKUP(DF236,Dicionário!A:B,2,0),"Conferir")</f>
        <v>2</v>
      </c>
      <c r="DH236" s="7" t="s">
        <v>157</v>
      </c>
      <c r="DI236" s="7" t="s">
        <v>418</v>
      </c>
      <c r="DJ236" s="7" t="s">
        <v>271</v>
      </c>
      <c r="DK236" s="11">
        <f>IFERROR(VLOOKUP(DJ236,Dicionário!A:B,2,0),"Conferir")</f>
        <v>1</v>
      </c>
      <c r="DL236" s="7" t="s">
        <v>227</v>
      </c>
      <c r="DM236" s="11">
        <f>IFERROR(VLOOKUP(DL236,Dicionário!A:B,2,0),"Conferir")</f>
        <v>4</v>
      </c>
      <c r="DN236" s="7" t="s">
        <v>227</v>
      </c>
      <c r="DO236" s="11">
        <f>IFERROR(VLOOKUP(DN236,Dicionário!A:B,2,0),"Conferir")</f>
        <v>4</v>
      </c>
      <c r="DP236" s="7" t="s">
        <v>127</v>
      </c>
      <c r="DQ236" s="11">
        <f>IFERROR(VLOOKUP(DP236,Dicionário!A:B,2,0),"Conferir")</f>
        <v>2</v>
      </c>
      <c r="DR236" s="7" t="s">
        <v>126</v>
      </c>
      <c r="DS236" s="11">
        <f>IFERROR(VLOOKUP(DR236,Dicionário!A:B,2,0),"Conferir")</f>
        <v>1</v>
      </c>
      <c r="DW236" s="7">
        <f t="shared" si="4"/>
        <v>1200</v>
      </c>
      <c r="DX236" s="7">
        <f t="shared" si="5"/>
        <v>858</v>
      </c>
    </row>
    <row r="237" spans="1:128" ht="14" x14ac:dyDescent="0.15">
      <c r="A237" s="6">
        <v>44961.604029050926</v>
      </c>
      <c r="B237" s="7" t="s">
        <v>330</v>
      </c>
      <c r="C237" s="7" t="s">
        <v>1813</v>
      </c>
      <c r="D237" s="7" t="s">
        <v>126</v>
      </c>
      <c r="E237" s="7" t="s">
        <v>126</v>
      </c>
      <c r="F237" s="7" t="s">
        <v>127</v>
      </c>
      <c r="G237" s="7">
        <v>1</v>
      </c>
      <c r="H237" s="7" t="s">
        <v>128</v>
      </c>
      <c r="I237" s="7" t="s">
        <v>129</v>
      </c>
      <c r="J237" s="7" t="s">
        <v>130</v>
      </c>
      <c r="K237" s="7" t="s">
        <v>131</v>
      </c>
      <c r="L237" s="7" t="s">
        <v>1814</v>
      </c>
      <c r="M237" s="7">
        <v>2023010381</v>
      </c>
      <c r="N237" s="7" t="s">
        <v>1815</v>
      </c>
      <c r="O237" s="7">
        <v>11983723057</v>
      </c>
      <c r="P237" s="7">
        <v>169780648</v>
      </c>
      <c r="Q237" s="7">
        <v>51069174840</v>
      </c>
      <c r="R237" s="9">
        <v>38578</v>
      </c>
      <c r="S237" s="7">
        <v>2023</v>
      </c>
      <c r="T237" s="7">
        <v>18</v>
      </c>
      <c r="U237" s="7" t="s">
        <v>1580</v>
      </c>
      <c r="V237" s="7" t="s">
        <v>136</v>
      </c>
      <c r="W237" s="7" t="s">
        <v>1816</v>
      </c>
      <c r="X237" s="8" t="s">
        <v>1817</v>
      </c>
      <c r="Y237" s="7" t="s">
        <v>139</v>
      </c>
      <c r="Z237" s="7" t="s">
        <v>140</v>
      </c>
      <c r="AA237" s="7" t="s">
        <v>167</v>
      </c>
      <c r="AB237" s="7" t="s">
        <v>142</v>
      </c>
      <c r="AD237" s="7">
        <v>4</v>
      </c>
      <c r="AE237" s="7">
        <v>4</v>
      </c>
      <c r="AF237" s="7">
        <f t="shared" si="0"/>
        <v>8</v>
      </c>
      <c r="AH237" s="7">
        <f t="shared" si="1"/>
        <v>8</v>
      </c>
      <c r="AI237" s="10" t="str">
        <f t="shared" si="2"/>
        <v>Ok</v>
      </c>
      <c r="AJ237" s="7" t="s">
        <v>143</v>
      </c>
      <c r="AK237" s="7">
        <v>0</v>
      </c>
      <c r="AL237" s="7" t="s">
        <v>145</v>
      </c>
      <c r="AM237" s="11">
        <f>IFERROR(VLOOKUP(AL237,Dicionário!A:B,2,0),"Conferir")</f>
        <v>2</v>
      </c>
      <c r="AN237" s="7">
        <v>7800</v>
      </c>
      <c r="AO237" s="7" t="s">
        <v>144</v>
      </c>
      <c r="AP237" s="7">
        <f>IFERROR(VLOOKUP(AO237,Dicionário!A:B,2,0),"Conferir")</f>
        <v>2</v>
      </c>
      <c r="AQ237" s="7">
        <v>1200</v>
      </c>
      <c r="AR237" s="7" t="s">
        <v>144</v>
      </c>
      <c r="AS237" s="11">
        <f>IFERROR(VLOOKUP(AR237,Dicionário!A:B,2,0),"Conferir")</f>
        <v>2</v>
      </c>
      <c r="AT237" s="7">
        <v>0</v>
      </c>
      <c r="AU237" s="7" t="s">
        <v>145</v>
      </c>
      <c r="AV237" s="7">
        <f>IFERROR(VLOOKUP(AU237,Dicionário!A:B,2,0),"Conferir")</f>
        <v>2</v>
      </c>
      <c r="AW237" s="7">
        <v>0</v>
      </c>
      <c r="AX237" s="7">
        <v>16.166666666666668</v>
      </c>
      <c r="AY237" s="7" t="s">
        <v>145</v>
      </c>
      <c r="AZ237" s="11">
        <f>IFERROR(VLOOKUP(AY237,Dicionário!A:B,2,0),"Conferir")</f>
        <v>2</v>
      </c>
      <c r="BA237" s="7">
        <v>1212</v>
      </c>
      <c r="BB237" s="7" t="s">
        <v>211</v>
      </c>
      <c r="BC237" s="7">
        <f>IFERROR(VLOOKUP(BB237,Dicionário!A:B,2,0),"Conferir")</f>
        <v>2</v>
      </c>
      <c r="BD237" s="7">
        <v>0</v>
      </c>
      <c r="BE237" s="7" t="s">
        <v>145</v>
      </c>
      <c r="BF237" s="11">
        <f>IFERROR(VLOOKUP(BE237,Dicionário!A:B,2,0),"Conferir")</f>
        <v>2</v>
      </c>
      <c r="BH237" s="7">
        <v>1</v>
      </c>
      <c r="BI237" s="7" t="s">
        <v>186</v>
      </c>
      <c r="BJ237" s="11">
        <f>IFERROR(VLOOKUP(BI237,Dicionário!$A:$B,2,0),"Conferir")</f>
        <v>1</v>
      </c>
      <c r="BK237" s="7">
        <v>0</v>
      </c>
      <c r="BL237" s="7" t="s">
        <v>187</v>
      </c>
      <c r="BM237" s="11">
        <f>IFERROR(VLOOKUP(BL237,Dicionário!A:B,2,0),"Conferir")</f>
        <v>2</v>
      </c>
      <c r="BN237" s="7">
        <v>0</v>
      </c>
      <c r="BO237" s="7" t="s">
        <v>188</v>
      </c>
      <c r="BP237" s="7">
        <f>IFERROR(VLOOKUP(BO237,Dicionário!A:B,2,0),"Conferir")</f>
        <v>2</v>
      </c>
      <c r="BQ237" s="7">
        <v>282</v>
      </c>
      <c r="BR237" s="7" t="s">
        <v>149</v>
      </c>
      <c r="BS237" s="11">
        <f>IFERROR(VLOOKUP(BR237,Dicionário!A:B,2,0),"Conferir")</f>
        <v>2</v>
      </c>
      <c r="BT237" s="7">
        <v>141</v>
      </c>
      <c r="BU237" s="7" t="s">
        <v>149</v>
      </c>
      <c r="BV237" s="7">
        <f>IFERROR(VLOOKUP(BU237,Dicionário!A:B,2,0),"Conferir")</f>
        <v>2</v>
      </c>
      <c r="BW237" s="7">
        <v>197</v>
      </c>
      <c r="BX237" s="7" t="s">
        <v>189</v>
      </c>
      <c r="BY237" s="11">
        <f>IFERROR(VLOOKUP(BX237,Dicionário!A:B,2,0),"Conferir")</f>
        <v>2</v>
      </c>
      <c r="BZ237" s="7" t="s">
        <v>214</v>
      </c>
      <c r="CA237" s="7">
        <v>89</v>
      </c>
      <c r="CB237" s="7" t="s">
        <v>190</v>
      </c>
      <c r="CC237" s="11">
        <f>IFERROR(VLOOKUP(CB237,Dicionário!A:B,2,0),"Conferir")</f>
        <v>2</v>
      </c>
      <c r="CD237" s="7">
        <v>200</v>
      </c>
      <c r="CE237" s="7">
        <v>0</v>
      </c>
      <c r="CF237" s="7" t="s">
        <v>148</v>
      </c>
      <c r="CG237" s="7">
        <f>IFERROR(VLOOKUP(CF237,Dicionário!A:B,2,0),"Conferir")</f>
        <v>2</v>
      </c>
      <c r="CH237" s="7">
        <v>0</v>
      </c>
      <c r="CI237" s="7" t="s">
        <v>148</v>
      </c>
      <c r="CJ237" s="7">
        <f>IFERROR(VLOOKUP(CI237,Dicionário!A:B,2,0),"Conferir")</f>
        <v>2</v>
      </c>
      <c r="CK237" s="7">
        <v>19</v>
      </c>
      <c r="CL237" s="7" t="s">
        <v>152</v>
      </c>
      <c r="CM237" s="11">
        <f>IFERROR(VLOOKUP(CL237,Dicionário!A:B,2,0),"Conferir")</f>
        <v>2</v>
      </c>
      <c r="CN237" s="7" t="s">
        <v>468</v>
      </c>
      <c r="CO237" s="7">
        <v>1</v>
      </c>
      <c r="CP237" s="7">
        <v>0</v>
      </c>
      <c r="CQ237" s="7">
        <v>1599</v>
      </c>
      <c r="CR237" s="7" t="s">
        <v>247</v>
      </c>
      <c r="CS237" s="11">
        <f>IFERROR(VLOOKUP(CR237,Dicionário!A:B,2,0),"Conferir")</f>
        <v>2</v>
      </c>
      <c r="CT237" s="7">
        <v>0</v>
      </c>
      <c r="CU237" s="7" t="s">
        <v>148</v>
      </c>
      <c r="CV237" s="11">
        <f>IFERROR(VLOOKUP(CU237,Dicionário!A:B,2,0),"Conferir")</f>
        <v>2</v>
      </c>
      <c r="CW237" s="7">
        <v>194</v>
      </c>
      <c r="CX237" s="7" t="s">
        <v>247</v>
      </c>
      <c r="CY237" s="11">
        <f>IFERROR(VLOOKUP(CX237,Dicionário!A:B,2,0),"Conferir")</f>
        <v>2</v>
      </c>
      <c r="CZ237" s="12">
        <f t="shared" si="3"/>
        <v>16.166666666666668</v>
      </c>
      <c r="DA237" s="7">
        <v>0</v>
      </c>
      <c r="DB237" s="7" t="s">
        <v>148</v>
      </c>
      <c r="DC237" s="7">
        <f>IFERROR(VLOOKUP(DB237,Dicionário!A:B,2,0),"Conferir")</f>
        <v>2</v>
      </c>
      <c r="DE237" s="7" t="s">
        <v>156</v>
      </c>
      <c r="DF237" s="7" t="s">
        <v>156</v>
      </c>
      <c r="DG237" s="11">
        <f>IFERROR(VLOOKUP(DF237,Dicionário!A:B,2,0),"Conferir")</f>
        <v>1</v>
      </c>
      <c r="DH237" s="7" t="s">
        <v>157</v>
      </c>
      <c r="DI237" s="7" t="s">
        <v>127</v>
      </c>
      <c r="DJ237" s="7" t="s">
        <v>158</v>
      </c>
      <c r="DK237" s="11">
        <f>IFERROR(VLOOKUP(DJ237,Dicionário!A:B,2,0),"Conferir")</f>
        <v>2</v>
      </c>
      <c r="DL237" s="7" t="s">
        <v>177</v>
      </c>
      <c r="DM237" s="11">
        <f>IFERROR(VLOOKUP(DL237,Dicionário!A:B,2,0),"Conferir")</f>
        <v>5</v>
      </c>
      <c r="DN237" s="7" t="s">
        <v>177</v>
      </c>
      <c r="DO237" s="11">
        <f>IFERROR(VLOOKUP(DN237,Dicionário!A:B,2,0),"Conferir")</f>
        <v>5</v>
      </c>
      <c r="DP237" s="7" t="s">
        <v>127</v>
      </c>
      <c r="DQ237" s="11">
        <f>IFERROR(VLOOKUP(DP237,Dicionário!A:B,2,0),"Conferir")</f>
        <v>2</v>
      </c>
      <c r="DR237" s="7" t="s">
        <v>127</v>
      </c>
      <c r="DS237" s="11">
        <f>IFERROR(VLOOKUP(DR237,Dicionário!A:B,2,0),"Conferir")</f>
        <v>2</v>
      </c>
      <c r="DW237" s="7">
        <f t="shared" si="4"/>
        <v>10212</v>
      </c>
      <c r="DX237" s="7">
        <f t="shared" si="5"/>
        <v>731</v>
      </c>
    </row>
    <row r="238" spans="1:128" ht="14" x14ac:dyDescent="0.15">
      <c r="A238" s="6">
        <v>44960.427155752317</v>
      </c>
      <c r="B238" s="7" t="s">
        <v>160</v>
      </c>
      <c r="C238" s="7" t="s">
        <v>1818</v>
      </c>
      <c r="D238" s="7" t="s">
        <v>126</v>
      </c>
      <c r="E238" s="7" t="s">
        <v>127</v>
      </c>
      <c r="F238" s="7" t="s">
        <v>127</v>
      </c>
      <c r="G238" s="7" t="s">
        <v>128</v>
      </c>
      <c r="H238" s="7">
        <v>1</v>
      </c>
      <c r="I238" s="7" t="s">
        <v>129</v>
      </c>
      <c r="J238" s="7" t="s">
        <v>131</v>
      </c>
      <c r="K238" s="7" t="s">
        <v>130</v>
      </c>
      <c r="L238" s="7" t="s">
        <v>1819</v>
      </c>
      <c r="M238" s="7">
        <v>2023010382</v>
      </c>
      <c r="N238" s="7" t="s">
        <v>1820</v>
      </c>
      <c r="O238" s="7">
        <v>11946745420</v>
      </c>
      <c r="P238" s="7" t="s">
        <v>1821</v>
      </c>
      <c r="Q238" s="7">
        <v>47352917845</v>
      </c>
      <c r="R238" s="9">
        <v>38183</v>
      </c>
      <c r="S238" s="7">
        <v>2022</v>
      </c>
      <c r="T238" s="7">
        <v>19</v>
      </c>
      <c r="U238" s="7" t="s">
        <v>255</v>
      </c>
      <c r="V238" s="7" t="s">
        <v>136</v>
      </c>
      <c r="W238" s="7" t="s">
        <v>1822</v>
      </c>
      <c r="X238" s="8" t="s">
        <v>1823</v>
      </c>
      <c r="Y238" s="7" t="s">
        <v>185</v>
      </c>
      <c r="Z238" s="7" t="s">
        <v>140</v>
      </c>
      <c r="AA238" s="7" t="s">
        <v>167</v>
      </c>
      <c r="AB238" s="7" t="s">
        <v>142</v>
      </c>
      <c r="AD238" s="7">
        <v>5</v>
      </c>
      <c r="AE238" s="7">
        <v>1</v>
      </c>
      <c r="AF238" s="7">
        <f t="shared" si="0"/>
        <v>2</v>
      </c>
      <c r="AH238" s="7">
        <f t="shared" si="1"/>
        <v>2</v>
      </c>
      <c r="AI238" s="10" t="str">
        <f t="shared" si="2"/>
        <v>Ok</v>
      </c>
      <c r="AJ238" s="7" t="s">
        <v>143</v>
      </c>
      <c r="AK238" s="7">
        <v>0</v>
      </c>
      <c r="AL238" s="7" t="s">
        <v>145</v>
      </c>
      <c r="AM238" s="11">
        <f>IFERROR(VLOOKUP(AL238,Dicionário!A:B,2,0),"Conferir")</f>
        <v>2</v>
      </c>
      <c r="AN238" s="7">
        <v>6077</v>
      </c>
      <c r="AO238" s="7" t="s">
        <v>144</v>
      </c>
      <c r="AP238" s="7">
        <f>IFERROR(VLOOKUP(AO238,Dicionário!A:B,2,0),"Conferir")</f>
        <v>2</v>
      </c>
      <c r="AQ238" s="7">
        <v>0</v>
      </c>
      <c r="AR238" s="7" t="s">
        <v>145</v>
      </c>
      <c r="AS238" s="11">
        <f>IFERROR(VLOOKUP(AR238,Dicionário!A:B,2,0),"Conferir")</f>
        <v>2</v>
      </c>
      <c r="AT238" s="7">
        <v>0</v>
      </c>
      <c r="AU238" s="7" t="s">
        <v>145</v>
      </c>
      <c r="AV238" s="7">
        <f>IFERROR(VLOOKUP(AU238,Dicionário!A:B,2,0),"Conferir")</f>
        <v>2</v>
      </c>
      <c r="AW238" s="7">
        <v>0</v>
      </c>
      <c r="AX238" s="7">
        <v>0</v>
      </c>
      <c r="AY238" s="7" t="s">
        <v>145</v>
      </c>
      <c r="AZ238" s="11">
        <f>IFERROR(VLOOKUP(AY238,Dicionário!A:B,2,0),"Conferir")</f>
        <v>2</v>
      </c>
      <c r="BA238" s="7">
        <v>0</v>
      </c>
      <c r="BB238" s="7" t="s">
        <v>145</v>
      </c>
      <c r="BC238" s="7">
        <f>IFERROR(VLOOKUP(BB238,Dicionário!A:B,2,0),"Conferir")</f>
        <v>2</v>
      </c>
      <c r="BD238" s="7">
        <v>0</v>
      </c>
      <c r="BE238" s="7" t="s">
        <v>145</v>
      </c>
      <c r="BF238" s="11">
        <f>IFERROR(VLOOKUP(BE238,Dicionário!A:B,2,0),"Conferir")</f>
        <v>2</v>
      </c>
      <c r="BH238" s="7">
        <v>0</v>
      </c>
      <c r="BI238" s="7" t="s">
        <v>146</v>
      </c>
      <c r="BJ238" s="11">
        <f>IFERROR(VLOOKUP(BI238,Dicionário!$A:$B,2,0),"Conferir")</f>
        <v>2</v>
      </c>
      <c r="BK238" s="7">
        <v>2500</v>
      </c>
      <c r="BL238" s="7" t="s">
        <v>147</v>
      </c>
      <c r="BM238" s="11">
        <f>IFERROR(VLOOKUP(BL238,Dicionário!A:B,2,0),"Conferir")</f>
        <v>0</v>
      </c>
      <c r="BN238" s="7">
        <v>0</v>
      </c>
      <c r="BO238" s="7" t="s">
        <v>148</v>
      </c>
      <c r="BP238" s="7">
        <f>IFERROR(VLOOKUP(BO238,Dicionário!A:B,2,0),"Conferir")</f>
        <v>2</v>
      </c>
      <c r="BQ238" s="7">
        <v>128</v>
      </c>
      <c r="BR238" s="7" t="s">
        <v>149</v>
      </c>
      <c r="BS238" s="11">
        <f>IFERROR(VLOOKUP(BR238,Dicionário!A:B,2,0),"Conferir")</f>
        <v>2</v>
      </c>
      <c r="BT238" s="7">
        <v>367</v>
      </c>
      <c r="BU238" s="7" t="s">
        <v>149</v>
      </c>
      <c r="BV238" s="7">
        <f>IFERROR(VLOOKUP(BU238,Dicionário!A:B,2,0),"Conferir")</f>
        <v>2</v>
      </c>
      <c r="BW238" s="7">
        <v>33</v>
      </c>
      <c r="BX238" s="7" t="s">
        <v>189</v>
      </c>
      <c r="BY238" s="11">
        <f>IFERROR(VLOOKUP(BX238,Dicionário!A:B,2,0),"Conferir")</f>
        <v>2</v>
      </c>
      <c r="BZ238" s="7" t="s">
        <v>214</v>
      </c>
      <c r="CA238" s="7">
        <v>210</v>
      </c>
      <c r="CB238" s="7" t="s">
        <v>190</v>
      </c>
      <c r="CC238" s="11">
        <f>IFERROR(VLOOKUP(CB238,Dicionário!A:B,2,0),"Conferir")</f>
        <v>2</v>
      </c>
      <c r="CD238" s="7">
        <v>162</v>
      </c>
      <c r="CE238" s="7">
        <v>0</v>
      </c>
      <c r="CF238" s="7" t="s">
        <v>148</v>
      </c>
      <c r="CG238" s="7">
        <f>IFERROR(VLOOKUP(CF238,Dicionário!A:B,2,0),"Conferir")</f>
        <v>2</v>
      </c>
      <c r="CH238" s="7">
        <v>0</v>
      </c>
      <c r="CI238" s="7" t="s">
        <v>148</v>
      </c>
      <c r="CJ238" s="7">
        <f>IFERROR(VLOOKUP(CI238,Dicionário!A:B,2,0),"Conferir")</f>
        <v>2</v>
      </c>
      <c r="CK238" s="7">
        <v>300</v>
      </c>
      <c r="CL238" s="7" t="s">
        <v>152</v>
      </c>
      <c r="CM238" s="11">
        <f>IFERROR(VLOOKUP(CL238,Dicionário!A:B,2,0),"Conferir")</f>
        <v>2</v>
      </c>
      <c r="CN238" s="7" t="s">
        <v>1824</v>
      </c>
      <c r="CO238" s="7">
        <v>1</v>
      </c>
      <c r="CP238" s="7">
        <v>0</v>
      </c>
      <c r="CQ238" s="7">
        <v>0</v>
      </c>
      <c r="CR238" s="7" t="s">
        <v>155</v>
      </c>
      <c r="CS238" s="11">
        <f>IFERROR(VLOOKUP(CR238,Dicionário!A:B,2,0),"Conferir")</f>
        <v>0</v>
      </c>
      <c r="CT238" s="7">
        <v>710</v>
      </c>
      <c r="CU238" s="7" t="s">
        <v>269</v>
      </c>
      <c r="CV238" s="11">
        <f>IFERROR(VLOOKUP(CU238,Dicionário!A:B,2,0),"Conferir")</f>
        <v>0</v>
      </c>
      <c r="CW238" s="7">
        <v>0</v>
      </c>
      <c r="CX238" s="7" t="s">
        <v>148</v>
      </c>
      <c r="CY238" s="11">
        <f>IFERROR(VLOOKUP(CX238,Dicionário!A:B,2,0),"Conferir")</f>
        <v>2</v>
      </c>
      <c r="CZ238" s="12">
        <f t="shared" si="3"/>
        <v>0</v>
      </c>
      <c r="DA238" s="7">
        <v>1442</v>
      </c>
      <c r="DB238" s="7" t="s">
        <v>247</v>
      </c>
      <c r="DC238" s="7">
        <f>IFERROR(VLOOKUP(DB238,Dicionário!A:B,2,0),"Conferir")</f>
        <v>2</v>
      </c>
      <c r="DD238" s="7" t="s">
        <v>1825</v>
      </c>
      <c r="DE238" s="7" t="s">
        <v>156</v>
      </c>
      <c r="DF238" s="7" t="s">
        <v>379</v>
      </c>
      <c r="DG238" s="11">
        <f>IFERROR(VLOOKUP(DF238,Dicionário!A:B,2,0),"Conferir")</f>
        <v>2</v>
      </c>
      <c r="DH238" s="7" t="s">
        <v>175</v>
      </c>
      <c r="DI238" s="7" t="s">
        <v>1222</v>
      </c>
      <c r="DJ238" s="7" t="s">
        <v>398</v>
      </c>
      <c r="DK238" s="11">
        <f>IFERROR(VLOOKUP(DJ238,Dicionário!A:B,2,0),"Conferir")</f>
        <v>0</v>
      </c>
      <c r="DL238" s="7" t="s">
        <v>203</v>
      </c>
      <c r="DM238" s="11">
        <f>IFERROR(VLOOKUP(DL238,Dicionário!A:B,2,0),"Conferir")</f>
        <v>6</v>
      </c>
      <c r="DN238" s="7" t="s">
        <v>177</v>
      </c>
      <c r="DO238" s="11">
        <f>IFERROR(VLOOKUP(DN238,Dicionário!A:B,2,0),"Conferir")</f>
        <v>5</v>
      </c>
      <c r="DP238" s="7" t="s">
        <v>127</v>
      </c>
      <c r="DQ238" s="11">
        <f>IFERROR(VLOOKUP(DP238,Dicionário!A:B,2,0),"Conferir")</f>
        <v>2</v>
      </c>
      <c r="DR238" s="7" t="s">
        <v>127</v>
      </c>
      <c r="DS238" s="11">
        <f>IFERROR(VLOOKUP(DR238,Dicionário!A:B,2,0),"Conferir")</f>
        <v>2</v>
      </c>
      <c r="DW238" s="7">
        <f t="shared" si="4"/>
        <v>6077</v>
      </c>
      <c r="DX238" s="7">
        <f t="shared" si="5"/>
        <v>3667</v>
      </c>
    </row>
    <row r="239" spans="1:128" ht="14" x14ac:dyDescent="0.15">
      <c r="A239" s="6">
        <v>44968.738189178242</v>
      </c>
      <c r="B239" s="7" t="s">
        <v>452</v>
      </c>
      <c r="C239" s="7" t="s">
        <v>1826</v>
      </c>
      <c r="D239" s="7" t="s">
        <v>126</v>
      </c>
      <c r="E239" s="7" t="s">
        <v>127</v>
      </c>
      <c r="F239" s="7" t="s">
        <v>127</v>
      </c>
      <c r="G239" s="7" t="s">
        <v>128</v>
      </c>
      <c r="H239" s="7" t="s">
        <v>128</v>
      </c>
      <c r="I239" s="7" t="s">
        <v>129</v>
      </c>
      <c r="J239" s="7" t="s">
        <v>131</v>
      </c>
      <c r="K239" s="7" t="s">
        <v>130</v>
      </c>
      <c r="L239" s="7" t="s">
        <v>1827</v>
      </c>
      <c r="M239" s="7">
        <v>2023010384</v>
      </c>
      <c r="N239" s="7" t="s">
        <v>1828</v>
      </c>
      <c r="O239" s="7">
        <v>11983957974</v>
      </c>
      <c r="P239" s="7">
        <v>502581487</v>
      </c>
      <c r="Q239" s="7">
        <v>39360247820</v>
      </c>
      <c r="R239" s="9">
        <v>38764</v>
      </c>
      <c r="S239" s="7">
        <v>2023</v>
      </c>
      <c r="T239" s="7">
        <v>17</v>
      </c>
      <c r="U239" s="7" t="s">
        <v>255</v>
      </c>
      <c r="V239" s="7" t="s">
        <v>136</v>
      </c>
      <c r="W239" s="7" t="s">
        <v>1829</v>
      </c>
      <c r="X239" s="8" t="s">
        <v>1830</v>
      </c>
      <c r="Y239" s="7" t="s">
        <v>139</v>
      </c>
      <c r="Z239" s="7" t="s">
        <v>140</v>
      </c>
      <c r="AA239" s="7" t="s">
        <v>167</v>
      </c>
      <c r="AB239" s="7" t="s">
        <v>142</v>
      </c>
      <c r="AD239" s="7">
        <v>3</v>
      </c>
      <c r="AE239" s="7">
        <v>3</v>
      </c>
      <c r="AF239" s="7">
        <f t="shared" si="0"/>
        <v>6</v>
      </c>
      <c r="AH239" s="7">
        <f t="shared" si="1"/>
        <v>6</v>
      </c>
      <c r="AI239" s="10" t="str">
        <f t="shared" si="2"/>
        <v>Ok</v>
      </c>
      <c r="AJ239" s="7" t="s">
        <v>143</v>
      </c>
      <c r="AK239" s="7">
        <v>0</v>
      </c>
      <c r="AL239" s="7" t="s">
        <v>145</v>
      </c>
      <c r="AM239" s="11">
        <f>IFERROR(VLOOKUP(AL239,Dicionário!A:B,2,0),"Conferir")</f>
        <v>2</v>
      </c>
      <c r="AN239" s="7">
        <v>1466</v>
      </c>
      <c r="AO239" s="7" t="s">
        <v>144</v>
      </c>
      <c r="AP239" s="7">
        <f>IFERROR(VLOOKUP(AO239,Dicionário!A:B,2,0),"Conferir")</f>
        <v>2</v>
      </c>
      <c r="AQ239" s="7">
        <v>1663</v>
      </c>
      <c r="AR239" s="7" t="s">
        <v>144</v>
      </c>
      <c r="AS239" s="11">
        <f>IFERROR(VLOOKUP(AR239,Dicionário!A:B,2,0),"Conferir")</f>
        <v>2</v>
      </c>
      <c r="AT239" s="7">
        <v>0</v>
      </c>
      <c r="AU239" s="7" t="s">
        <v>145</v>
      </c>
      <c r="AV239" s="7">
        <f>IFERROR(VLOOKUP(AU239,Dicionário!A:B,2,0),"Conferir")</f>
        <v>2</v>
      </c>
      <c r="AW239" s="7">
        <v>0</v>
      </c>
      <c r="AX239" s="7">
        <v>0</v>
      </c>
      <c r="AY239" s="7" t="s">
        <v>145</v>
      </c>
      <c r="AZ239" s="11">
        <f>IFERROR(VLOOKUP(AY239,Dicionário!A:B,2,0),"Conferir")</f>
        <v>2</v>
      </c>
      <c r="BA239" s="7">
        <v>0</v>
      </c>
      <c r="BB239" s="7" t="s">
        <v>145</v>
      </c>
      <c r="BC239" s="7">
        <f>IFERROR(VLOOKUP(BB239,Dicionário!A:B,2,0),"Conferir")</f>
        <v>2</v>
      </c>
      <c r="BD239" s="7">
        <v>0</v>
      </c>
      <c r="BE239" s="7" t="s">
        <v>145</v>
      </c>
      <c r="BF239" s="11">
        <f>IFERROR(VLOOKUP(BE239,Dicionário!A:B,2,0),"Conferir")</f>
        <v>2</v>
      </c>
      <c r="BH239" s="7">
        <v>0</v>
      </c>
      <c r="BI239" s="7" t="s">
        <v>186</v>
      </c>
      <c r="BJ239" s="11">
        <f>IFERROR(VLOOKUP(BI239,Dicionário!$A:$B,2,0),"Conferir")</f>
        <v>1</v>
      </c>
      <c r="BK239" s="7">
        <v>266</v>
      </c>
      <c r="BL239" s="7" t="s">
        <v>375</v>
      </c>
      <c r="BM239" s="11">
        <f>IFERROR(VLOOKUP(BL239,Dicionário!A:B,2,0),"Conferir")</f>
        <v>2</v>
      </c>
      <c r="BN239" s="7">
        <v>0</v>
      </c>
      <c r="BO239" s="7" t="s">
        <v>148</v>
      </c>
      <c r="BP239" s="7">
        <f>IFERROR(VLOOKUP(BO239,Dicionário!A:B,2,0),"Conferir")</f>
        <v>2</v>
      </c>
      <c r="BQ239" s="7">
        <v>40</v>
      </c>
      <c r="BR239" s="7" t="s">
        <v>149</v>
      </c>
      <c r="BS239" s="11">
        <f>IFERROR(VLOOKUP(BR239,Dicionário!A:B,2,0),"Conferir")</f>
        <v>2</v>
      </c>
      <c r="BT239" s="7">
        <v>130</v>
      </c>
      <c r="BU239" s="7" t="s">
        <v>149</v>
      </c>
      <c r="BV239" s="7">
        <f>IFERROR(VLOOKUP(BU239,Dicionário!A:B,2,0),"Conferir")</f>
        <v>2</v>
      </c>
      <c r="BW239" s="7">
        <v>0</v>
      </c>
      <c r="BX239" s="7" t="s">
        <v>148</v>
      </c>
      <c r="BY239" s="11">
        <f>IFERROR(VLOOKUP(BX239,Dicionário!A:B,2,0),"Conferir")</f>
        <v>2</v>
      </c>
      <c r="BZ239" s="7" t="s">
        <v>170</v>
      </c>
      <c r="CA239" s="7">
        <v>40</v>
      </c>
      <c r="CB239" s="7" t="s">
        <v>190</v>
      </c>
      <c r="CC239" s="11">
        <f>IFERROR(VLOOKUP(CB239,Dicionário!A:B,2,0),"Conferir")</f>
        <v>2</v>
      </c>
      <c r="CD239" s="7">
        <v>400</v>
      </c>
      <c r="CE239" s="7">
        <v>0</v>
      </c>
      <c r="CF239" s="7" t="s">
        <v>148</v>
      </c>
      <c r="CG239" s="7">
        <f>IFERROR(VLOOKUP(CF239,Dicionário!A:B,2,0),"Conferir")</f>
        <v>2</v>
      </c>
      <c r="CH239" s="7">
        <v>250</v>
      </c>
      <c r="CI239" s="7" t="s">
        <v>225</v>
      </c>
      <c r="CJ239" s="7">
        <f>IFERROR(VLOOKUP(CI239,Dicionário!A:B,2,0),"Conferir")</f>
        <v>0</v>
      </c>
      <c r="CK239" s="7">
        <v>236</v>
      </c>
      <c r="CL239" s="7" t="s">
        <v>152</v>
      </c>
      <c r="CM239" s="11">
        <f>IFERROR(VLOOKUP(CL239,Dicionário!A:B,2,0),"Conferir")</f>
        <v>2</v>
      </c>
      <c r="CN239" s="7" t="s">
        <v>1831</v>
      </c>
      <c r="CO239" s="7">
        <v>1</v>
      </c>
      <c r="CP239" s="7">
        <v>1</v>
      </c>
      <c r="CQ239" s="7">
        <v>2000</v>
      </c>
      <c r="CR239" s="7" t="s">
        <v>155</v>
      </c>
      <c r="CS239" s="11">
        <f>IFERROR(VLOOKUP(CR239,Dicionário!A:B,2,0),"Conferir")</f>
        <v>0</v>
      </c>
      <c r="CT239" s="7">
        <v>693</v>
      </c>
      <c r="CU239" s="7" t="s">
        <v>247</v>
      </c>
      <c r="CV239" s="11">
        <f>IFERROR(VLOOKUP(CU239,Dicionário!A:B,2,0),"Conferir")</f>
        <v>2</v>
      </c>
      <c r="CW239" s="7">
        <v>0</v>
      </c>
      <c r="CX239" s="7" t="s">
        <v>154</v>
      </c>
      <c r="CY239" s="11">
        <f>IFERROR(VLOOKUP(CX239,Dicionário!A:B,2,0),"Conferir")</f>
        <v>0</v>
      </c>
      <c r="CZ239" s="12">
        <f t="shared" si="3"/>
        <v>-57.75</v>
      </c>
      <c r="DA239" s="7">
        <v>622</v>
      </c>
      <c r="DB239" s="7" t="s">
        <v>247</v>
      </c>
      <c r="DC239" s="7">
        <f>IFERROR(VLOOKUP(DB239,Dicionário!A:B,2,0),"Conferir")</f>
        <v>2</v>
      </c>
      <c r="DE239" s="7" t="s">
        <v>156</v>
      </c>
      <c r="DF239" s="7" t="s">
        <v>156</v>
      </c>
      <c r="DG239" s="11">
        <f>IFERROR(VLOOKUP(DF239,Dicionário!A:B,2,0),"Conferir")</f>
        <v>1</v>
      </c>
      <c r="DH239" s="7" t="s">
        <v>157</v>
      </c>
      <c r="DJ239" s="7" t="s">
        <v>158</v>
      </c>
      <c r="DK239" s="11">
        <f>IFERROR(VLOOKUP(DJ239,Dicionário!A:B,2,0),"Conferir")</f>
        <v>2</v>
      </c>
      <c r="DL239" s="7" t="s">
        <v>176</v>
      </c>
      <c r="DM239" s="11">
        <f>IFERROR(VLOOKUP(DL239,Dicionário!A:B,2,0),"Conferir")</f>
        <v>2</v>
      </c>
      <c r="DN239" s="7" t="s">
        <v>194</v>
      </c>
      <c r="DO239" s="11">
        <f>IFERROR(VLOOKUP(DN239,Dicionário!A:B,2,0),"Conferir")</f>
        <v>7</v>
      </c>
      <c r="DP239" s="7" t="s">
        <v>127</v>
      </c>
      <c r="DQ239" s="11">
        <f>IFERROR(VLOOKUP(DP239,Dicionário!A:B,2,0),"Conferir")</f>
        <v>2</v>
      </c>
      <c r="DR239" s="7" t="s">
        <v>127</v>
      </c>
      <c r="DS239" s="11">
        <f>IFERROR(VLOOKUP(DR239,Dicionário!A:B,2,0),"Conferir")</f>
        <v>2</v>
      </c>
      <c r="DW239" s="7">
        <f t="shared" si="4"/>
        <v>3129</v>
      </c>
      <c r="DX239" s="7">
        <f t="shared" si="5"/>
        <v>1362</v>
      </c>
    </row>
    <row r="240" spans="1:128" ht="14" x14ac:dyDescent="0.15">
      <c r="A240" s="6">
        <v>44968.499056550922</v>
      </c>
      <c r="B240" s="7" t="s">
        <v>280</v>
      </c>
      <c r="C240" s="7" t="s">
        <v>1832</v>
      </c>
      <c r="D240" s="7" t="s">
        <v>126</v>
      </c>
      <c r="E240" s="7" t="s">
        <v>126</v>
      </c>
      <c r="F240" s="7" t="s">
        <v>127</v>
      </c>
      <c r="G240" s="7">
        <v>2</v>
      </c>
      <c r="H240" s="7">
        <v>2</v>
      </c>
      <c r="I240" s="7" t="s">
        <v>129</v>
      </c>
      <c r="J240" s="7" t="s">
        <v>131</v>
      </c>
      <c r="K240" s="7" t="s">
        <v>130</v>
      </c>
      <c r="L240" s="7" t="s">
        <v>1833</v>
      </c>
      <c r="M240" s="7">
        <v>2023010385</v>
      </c>
      <c r="N240" s="7" t="s">
        <v>1834</v>
      </c>
      <c r="O240" s="7">
        <v>11960932221</v>
      </c>
      <c r="P240" s="7">
        <v>554641884</v>
      </c>
      <c r="Q240" s="7">
        <v>55980823816</v>
      </c>
      <c r="R240" s="9">
        <v>38419</v>
      </c>
      <c r="S240" s="7">
        <v>2022</v>
      </c>
      <c r="T240" s="7">
        <v>18</v>
      </c>
      <c r="U240" s="7" t="s">
        <v>255</v>
      </c>
      <c r="V240" s="7" t="s">
        <v>136</v>
      </c>
      <c r="W240" s="7" t="s">
        <v>1835</v>
      </c>
      <c r="X240" s="8" t="s">
        <v>953</v>
      </c>
      <c r="Y240" s="7" t="s">
        <v>139</v>
      </c>
      <c r="Z240" s="7" t="s">
        <v>140</v>
      </c>
      <c r="AA240" s="7" t="s">
        <v>167</v>
      </c>
      <c r="AB240" s="7" t="s">
        <v>142</v>
      </c>
      <c r="AD240" s="7">
        <v>3</v>
      </c>
      <c r="AE240" s="7">
        <v>3</v>
      </c>
      <c r="AF240" s="7">
        <f t="shared" si="0"/>
        <v>6</v>
      </c>
      <c r="AH240" s="7">
        <f t="shared" si="1"/>
        <v>6</v>
      </c>
      <c r="AI240" s="10" t="str">
        <f t="shared" si="2"/>
        <v>Ok</v>
      </c>
      <c r="AJ240" s="7" t="s">
        <v>143</v>
      </c>
      <c r="AK240" s="7">
        <v>0</v>
      </c>
      <c r="AL240" s="7" t="s">
        <v>145</v>
      </c>
      <c r="AM240" s="11">
        <f>IFERROR(VLOOKUP(AL240,Dicionário!A:B,2,0),"Conferir")</f>
        <v>2</v>
      </c>
      <c r="AN240" s="7">
        <v>0</v>
      </c>
      <c r="AO240" s="7" t="s">
        <v>145</v>
      </c>
      <c r="AP240" s="7">
        <f>IFERROR(VLOOKUP(AO240,Dicionário!A:B,2,0),"Conferir")</f>
        <v>2</v>
      </c>
      <c r="AQ240" s="7">
        <v>1200</v>
      </c>
      <c r="AR240" s="7" t="s">
        <v>267</v>
      </c>
      <c r="AS240" s="11">
        <f>IFERROR(VLOOKUP(AR240,Dicionário!A:B,2,0),"Conferir")</f>
        <v>0</v>
      </c>
      <c r="AT240" s="7">
        <v>497</v>
      </c>
      <c r="AU240" s="7" t="s">
        <v>144</v>
      </c>
      <c r="AV240" s="7">
        <f>IFERROR(VLOOKUP(AU240,Dicionário!A:B,2,0),"Conferir")</f>
        <v>2</v>
      </c>
      <c r="AW240" s="7">
        <v>0</v>
      </c>
      <c r="AX240" s="7">
        <v>0</v>
      </c>
      <c r="AY240" s="7" t="s">
        <v>145</v>
      </c>
      <c r="AZ240" s="11">
        <f>IFERROR(VLOOKUP(AY240,Dicionário!A:B,2,0),"Conferir")</f>
        <v>2</v>
      </c>
      <c r="BA240" s="7">
        <v>0</v>
      </c>
      <c r="BB240" s="7" t="s">
        <v>145</v>
      </c>
      <c r="BC240" s="7">
        <f>IFERROR(VLOOKUP(BB240,Dicionário!A:B,2,0),"Conferir")</f>
        <v>2</v>
      </c>
      <c r="BD240" s="7">
        <v>0</v>
      </c>
      <c r="BE240" s="7" t="s">
        <v>145</v>
      </c>
      <c r="BF240" s="11">
        <f>IFERROR(VLOOKUP(BE240,Dicionário!A:B,2,0),"Conferir")</f>
        <v>2</v>
      </c>
      <c r="BH240" s="7">
        <v>0</v>
      </c>
      <c r="BI240" s="7" t="s">
        <v>146</v>
      </c>
      <c r="BJ240" s="11">
        <f>IFERROR(VLOOKUP(BI240,Dicionário!$A:$B,2,0),"Conferir")</f>
        <v>2</v>
      </c>
      <c r="BK240" s="7">
        <v>580</v>
      </c>
      <c r="BL240" s="7" t="s">
        <v>202</v>
      </c>
      <c r="BM240" s="11">
        <f>IFERROR(VLOOKUP(BL240,Dicionário!A:B,2,0),"Conferir")</f>
        <v>2</v>
      </c>
      <c r="BN240" s="7">
        <v>0</v>
      </c>
      <c r="BO240" s="7" t="s">
        <v>148</v>
      </c>
      <c r="BP240" s="7">
        <f>IFERROR(VLOOKUP(BO240,Dicionário!A:B,2,0),"Conferir")</f>
        <v>2</v>
      </c>
      <c r="BQ240" s="7">
        <v>68</v>
      </c>
      <c r="BR240" s="7" t="s">
        <v>1836</v>
      </c>
      <c r="BS240" s="11">
        <f>IFERROR(VLOOKUP(BR240,Dicionário!A:B,2,0),"Conferir")</f>
        <v>0</v>
      </c>
      <c r="BT240" s="7">
        <v>84</v>
      </c>
      <c r="BU240" s="7" t="s">
        <v>149</v>
      </c>
      <c r="BV240" s="7">
        <f>IFERROR(VLOOKUP(BU240,Dicionário!A:B,2,0),"Conferir")</f>
        <v>2</v>
      </c>
      <c r="BW240" s="7">
        <v>0</v>
      </c>
      <c r="BX240" s="7" t="s">
        <v>148</v>
      </c>
      <c r="BY240" s="11">
        <f>IFERROR(VLOOKUP(BX240,Dicionário!A:B,2,0),"Conferir")</f>
        <v>2</v>
      </c>
      <c r="BZ240" s="7" t="s">
        <v>170</v>
      </c>
      <c r="CA240" s="7">
        <v>80</v>
      </c>
      <c r="CB240" s="7" t="s">
        <v>190</v>
      </c>
      <c r="CC240" s="11">
        <f>IFERROR(VLOOKUP(CB240,Dicionário!A:B,2,0),"Conferir")</f>
        <v>2</v>
      </c>
      <c r="CD240" s="7">
        <v>45</v>
      </c>
      <c r="CE240" s="7">
        <v>0</v>
      </c>
      <c r="CF240" s="7" t="s">
        <v>148</v>
      </c>
      <c r="CG240" s="7">
        <f>IFERROR(VLOOKUP(CF240,Dicionário!A:B,2,0),"Conferir")</f>
        <v>2</v>
      </c>
      <c r="CH240" s="7">
        <v>0</v>
      </c>
      <c r="CI240" s="7" t="s">
        <v>148</v>
      </c>
      <c r="CJ240" s="7">
        <f>IFERROR(VLOOKUP(CI240,Dicionário!A:B,2,0),"Conferir")</f>
        <v>2</v>
      </c>
      <c r="CK240" s="7">
        <v>0</v>
      </c>
      <c r="CL240" s="7" t="s">
        <v>148</v>
      </c>
      <c r="CM240" s="11">
        <f>IFERROR(VLOOKUP(CL240,Dicionário!A:B,2,0),"Conferir")</f>
        <v>2</v>
      </c>
      <c r="CO240" s="7">
        <v>0</v>
      </c>
      <c r="CP240" s="7">
        <v>0</v>
      </c>
      <c r="CQ240" s="7">
        <v>0</v>
      </c>
      <c r="CR240" s="7" t="s">
        <v>148</v>
      </c>
      <c r="CS240" s="11">
        <f>IFERROR(VLOOKUP(CR240,Dicionário!A:B,2,0),"Conferir")</f>
        <v>2</v>
      </c>
      <c r="CT240" s="7">
        <v>0</v>
      </c>
      <c r="CU240" s="7" t="s">
        <v>148</v>
      </c>
      <c r="CV240" s="11">
        <f>IFERROR(VLOOKUP(CU240,Dicionário!A:B,2,0),"Conferir")</f>
        <v>2</v>
      </c>
      <c r="CW240" s="7">
        <v>0</v>
      </c>
      <c r="CX240" s="7" t="s">
        <v>148</v>
      </c>
      <c r="CY240" s="11">
        <f>IFERROR(VLOOKUP(CX240,Dicionário!A:B,2,0),"Conferir")</f>
        <v>2</v>
      </c>
      <c r="CZ240" s="12">
        <f t="shared" si="3"/>
        <v>0</v>
      </c>
      <c r="DA240" s="7">
        <v>0</v>
      </c>
      <c r="DB240" s="7" t="s">
        <v>148</v>
      </c>
      <c r="DC240" s="7">
        <f>IFERROR(VLOOKUP(DB240,Dicionário!A:B,2,0),"Conferir")</f>
        <v>2</v>
      </c>
      <c r="DE240" s="7" t="s">
        <v>156</v>
      </c>
      <c r="DF240" s="7" t="s">
        <v>156</v>
      </c>
      <c r="DG240" s="11">
        <f>IFERROR(VLOOKUP(DF240,Dicionário!A:B,2,0),"Conferir")</f>
        <v>1</v>
      </c>
      <c r="DH240" s="7" t="s">
        <v>175</v>
      </c>
      <c r="DJ240" s="7" t="s">
        <v>158</v>
      </c>
      <c r="DK240" s="11">
        <f>IFERROR(VLOOKUP(DJ240,Dicionário!A:B,2,0),"Conferir")</f>
        <v>2</v>
      </c>
      <c r="DL240" s="7" t="s">
        <v>237</v>
      </c>
      <c r="DM240" s="11">
        <f>IFERROR(VLOOKUP(DL240,Dicionário!A:B,2,0),"Conferir")</f>
        <v>1</v>
      </c>
      <c r="DN240" s="7" t="s">
        <v>176</v>
      </c>
      <c r="DO240" s="11">
        <f>IFERROR(VLOOKUP(DN240,Dicionário!A:B,2,0),"Conferir")</f>
        <v>2</v>
      </c>
      <c r="DP240" s="7" t="s">
        <v>127</v>
      </c>
      <c r="DQ240" s="11">
        <f>IFERROR(VLOOKUP(DP240,Dicionário!A:B,2,0),"Conferir")</f>
        <v>2</v>
      </c>
      <c r="DR240" s="7" t="s">
        <v>127</v>
      </c>
      <c r="DS240" s="11">
        <f>IFERROR(VLOOKUP(DR240,Dicionário!A:B,2,0),"Conferir")</f>
        <v>2</v>
      </c>
      <c r="DW240" s="7">
        <f t="shared" si="4"/>
        <v>1697</v>
      </c>
      <c r="DX240" s="7">
        <f t="shared" si="5"/>
        <v>857</v>
      </c>
    </row>
    <row r="241" spans="1:128" ht="14" x14ac:dyDescent="0.15">
      <c r="A241" s="6">
        <v>44961.481858113431</v>
      </c>
      <c r="B241" s="7" t="s">
        <v>381</v>
      </c>
      <c r="C241" s="7" t="s">
        <v>1837</v>
      </c>
      <c r="D241" s="7" t="s">
        <v>126</v>
      </c>
      <c r="E241" s="7" t="s">
        <v>127</v>
      </c>
      <c r="F241" s="7" t="s">
        <v>127</v>
      </c>
      <c r="G241" s="7" t="s">
        <v>128</v>
      </c>
      <c r="H241" s="7" t="s">
        <v>128</v>
      </c>
      <c r="I241" s="7" t="s">
        <v>129</v>
      </c>
      <c r="J241" s="7" t="s">
        <v>131</v>
      </c>
      <c r="K241" s="7" t="s">
        <v>274</v>
      </c>
      <c r="L241" s="7" t="s">
        <v>1838</v>
      </c>
      <c r="M241" s="7">
        <v>2023010387</v>
      </c>
      <c r="N241" s="7" t="s">
        <v>1839</v>
      </c>
      <c r="O241" s="7">
        <v>11982001785</v>
      </c>
      <c r="P241" s="7">
        <v>565689290</v>
      </c>
      <c r="Q241" s="7">
        <v>52562309804</v>
      </c>
      <c r="R241" s="9">
        <v>38064</v>
      </c>
      <c r="S241" s="7">
        <v>2021</v>
      </c>
      <c r="T241" s="7">
        <v>19</v>
      </c>
      <c r="U241" s="7" t="s">
        <v>135</v>
      </c>
      <c r="V241" s="7" t="s">
        <v>136</v>
      </c>
      <c r="W241" s="7" t="s">
        <v>1840</v>
      </c>
      <c r="X241" s="8" t="s">
        <v>1841</v>
      </c>
      <c r="Y241" s="7" t="s">
        <v>139</v>
      </c>
      <c r="Z241" s="7" t="s">
        <v>140</v>
      </c>
      <c r="AA241" s="7" t="s">
        <v>167</v>
      </c>
      <c r="AB241" s="7" t="s">
        <v>142</v>
      </c>
      <c r="AD241" s="7">
        <v>4</v>
      </c>
      <c r="AE241" s="7">
        <v>1</v>
      </c>
      <c r="AF241" s="7">
        <f t="shared" si="0"/>
        <v>2</v>
      </c>
      <c r="AG241" s="7">
        <v>3</v>
      </c>
      <c r="AH241" s="7">
        <f t="shared" si="1"/>
        <v>5</v>
      </c>
      <c r="AI241" s="10" t="str">
        <f t="shared" si="2"/>
        <v>Ok</v>
      </c>
      <c r="AJ241" s="7" t="s">
        <v>222</v>
      </c>
      <c r="AK241" s="7">
        <v>827</v>
      </c>
      <c r="AL241" s="7" t="s">
        <v>144</v>
      </c>
      <c r="AM241" s="11">
        <f>IFERROR(VLOOKUP(AL241,Dicionário!A:B,2,0),"Conferir")</f>
        <v>2</v>
      </c>
      <c r="AN241" s="7">
        <v>1947</v>
      </c>
      <c r="AO241" s="7" t="s">
        <v>223</v>
      </c>
      <c r="AP241" s="7">
        <f>IFERROR(VLOOKUP(AO241,Dicionário!A:B,2,0),"Conferir")</f>
        <v>2</v>
      </c>
      <c r="AQ241" s="7">
        <v>0</v>
      </c>
      <c r="AR241" s="7" t="s">
        <v>223</v>
      </c>
      <c r="AS241" s="11">
        <f>IFERROR(VLOOKUP(AR241,Dicionário!A:B,2,0),"Conferir")</f>
        <v>2</v>
      </c>
      <c r="AT241" s="7">
        <v>0</v>
      </c>
      <c r="AU241" s="7" t="s">
        <v>145</v>
      </c>
      <c r="AV241" s="7">
        <f>IFERROR(VLOOKUP(AU241,Dicionário!A:B,2,0),"Conferir")</f>
        <v>2</v>
      </c>
      <c r="AW241" s="7">
        <v>0</v>
      </c>
      <c r="AX241" s="7">
        <v>0</v>
      </c>
      <c r="AY241" s="7" t="s">
        <v>145</v>
      </c>
      <c r="AZ241" s="11">
        <f>IFERROR(VLOOKUP(AY241,Dicionário!A:B,2,0),"Conferir")</f>
        <v>2</v>
      </c>
      <c r="BA241" s="7">
        <v>0</v>
      </c>
      <c r="BB241" s="7" t="s">
        <v>145</v>
      </c>
      <c r="BC241" s="7">
        <f>IFERROR(VLOOKUP(BB241,Dicionário!A:B,2,0),"Conferir")</f>
        <v>2</v>
      </c>
      <c r="BD241" s="7">
        <v>0</v>
      </c>
      <c r="BE241" s="7" t="s">
        <v>145</v>
      </c>
      <c r="BF241" s="11">
        <f>IFERROR(VLOOKUP(BE241,Dicionário!A:B,2,0),"Conferir")</f>
        <v>2</v>
      </c>
      <c r="BG241" s="7" t="s">
        <v>1842</v>
      </c>
      <c r="BH241" s="7">
        <v>0</v>
      </c>
      <c r="BI241" s="7" t="s">
        <v>532</v>
      </c>
      <c r="BJ241" s="11">
        <f>IFERROR(VLOOKUP(BI241,Dicionário!$A:$B,2,0),"Conferir")</f>
        <v>4</v>
      </c>
      <c r="BK241" s="7">
        <v>0</v>
      </c>
      <c r="BL241" s="7" t="s">
        <v>187</v>
      </c>
      <c r="BM241" s="11">
        <f>IFERROR(VLOOKUP(BL241,Dicionário!A:B,2,0),"Conferir")</f>
        <v>2</v>
      </c>
      <c r="BN241" s="7">
        <v>0</v>
      </c>
      <c r="BO241" s="7" t="s">
        <v>148</v>
      </c>
      <c r="BP241" s="7">
        <f>IFERROR(VLOOKUP(BO241,Dicionário!A:B,2,0),"Conferir")</f>
        <v>2</v>
      </c>
      <c r="BQ241" s="7">
        <v>130</v>
      </c>
      <c r="BR241" s="7" t="s">
        <v>149</v>
      </c>
      <c r="BS241" s="11">
        <f>IFERROR(VLOOKUP(BR241,Dicionário!A:B,2,0),"Conferir")</f>
        <v>2</v>
      </c>
      <c r="BT241" s="7">
        <v>247</v>
      </c>
      <c r="BU241" s="7" t="s">
        <v>149</v>
      </c>
      <c r="BV241" s="7">
        <f>IFERROR(VLOOKUP(BU241,Dicionário!A:B,2,0),"Conferir")</f>
        <v>2</v>
      </c>
      <c r="BW241" s="7">
        <v>0</v>
      </c>
      <c r="BX241" s="7" t="s">
        <v>148</v>
      </c>
      <c r="BY241" s="11">
        <f>IFERROR(VLOOKUP(BX241,Dicionário!A:B,2,0),"Conferir")</f>
        <v>2</v>
      </c>
      <c r="BZ241" s="7" t="s">
        <v>214</v>
      </c>
      <c r="CA241" s="7">
        <v>62</v>
      </c>
      <c r="CB241" s="7" t="s">
        <v>190</v>
      </c>
      <c r="CC241" s="11">
        <f>IFERROR(VLOOKUP(CB241,Dicionário!A:B,2,0),"Conferir")</f>
        <v>2</v>
      </c>
      <c r="CD241" s="7">
        <v>600</v>
      </c>
      <c r="CE241" s="7">
        <v>0</v>
      </c>
      <c r="CF241" s="7" t="s">
        <v>148</v>
      </c>
      <c r="CG241" s="7">
        <f>IFERROR(VLOOKUP(CF241,Dicionário!A:B,2,0),"Conferir")</f>
        <v>2</v>
      </c>
      <c r="CH241" s="7">
        <v>700</v>
      </c>
      <c r="CI241" s="7" t="s">
        <v>191</v>
      </c>
      <c r="CJ241" s="7">
        <f>IFERROR(VLOOKUP(CI241,Dicionário!A:B,2,0),"Conferir")</f>
        <v>2</v>
      </c>
      <c r="CK241" s="7">
        <v>125</v>
      </c>
      <c r="CL241" s="7" t="s">
        <v>152</v>
      </c>
      <c r="CM241" s="11">
        <f>IFERROR(VLOOKUP(CL241,Dicionário!A:B,2,0),"Conferir")</f>
        <v>2</v>
      </c>
      <c r="CN241" s="7" t="s">
        <v>1843</v>
      </c>
      <c r="CO241" s="7">
        <v>1</v>
      </c>
      <c r="CP241" s="7">
        <v>0</v>
      </c>
      <c r="CQ241" s="7">
        <v>2064</v>
      </c>
      <c r="CR241" s="7" t="s">
        <v>247</v>
      </c>
      <c r="CS241" s="11">
        <f>IFERROR(VLOOKUP(CR241,Dicionário!A:B,2,0),"Conferir")</f>
        <v>2</v>
      </c>
      <c r="CT241" s="7">
        <v>0</v>
      </c>
      <c r="CU241" s="7" t="s">
        <v>148</v>
      </c>
      <c r="CV241" s="11">
        <f>IFERROR(VLOOKUP(CU241,Dicionário!A:B,2,0),"Conferir")</f>
        <v>2</v>
      </c>
      <c r="CW241" s="7">
        <v>0</v>
      </c>
      <c r="CX241" s="7" t="s">
        <v>148</v>
      </c>
      <c r="CY241" s="11">
        <f>IFERROR(VLOOKUP(CX241,Dicionário!A:B,2,0),"Conferir")</f>
        <v>2</v>
      </c>
      <c r="CZ241" s="12">
        <f t="shared" si="3"/>
        <v>0</v>
      </c>
      <c r="DA241" s="7">
        <v>0</v>
      </c>
      <c r="DB241" s="7" t="s">
        <v>148</v>
      </c>
      <c r="DC241" s="7">
        <f>IFERROR(VLOOKUP(DB241,Dicionário!A:B,2,0),"Conferir")</f>
        <v>2</v>
      </c>
      <c r="DE241" s="7" t="s">
        <v>236</v>
      </c>
      <c r="DF241" s="7" t="s">
        <v>417</v>
      </c>
      <c r="DG241" s="11">
        <f>IFERROR(VLOOKUP(DF241,Dicionário!A:B,2,0),"Conferir")</f>
        <v>3</v>
      </c>
      <c r="DH241" s="7" t="s">
        <v>175</v>
      </c>
      <c r="DI241" s="7" t="s">
        <v>127</v>
      </c>
      <c r="DJ241" s="7" t="s">
        <v>158</v>
      </c>
      <c r="DK241" s="11">
        <f>IFERROR(VLOOKUP(DJ241,Dicionário!A:B,2,0),"Conferir")</f>
        <v>2</v>
      </c>
      <c r="DL241" s="7" t="s">
        <v>177</v>
      </c>
      <c r="DM241" s="11">
        <f>IFERROR(VLOOKUP(DL241,Dicionário!A:B,2,0),"Conferir")</f>
        <v>5</v>
      </c>
      <c r="DN241" s="7" t="s">
        <v>176</v>
      </c>
      <c r="DO241" s="11">
        <f>IFERROR(VLOOKUP(DN241,Dicionário!A:B,2,0),"Conferir")</f>
        <v>2</v>
      </c>
      <c r="DP241" s="7" t="s">
        <v>126</v>
      </c>
      <c r="DQ241" s="11">
        <f>IFERROR(VLOOKUP(DP241,Dicionário!A:B,2,0),"Conferir")</f>
        <v>1</v>
      </c>
      <c r="DR241" s="7" t="s">
        <v>126</v>
      </c>
      <c r="DS241" s="11">
        <f>IFERROR(VLOOKUP(DR241,Dicionário!A:B,2,0),"Conferir")</f>
        <v>1</v>
      </c>
      <c r="DW241" s="7">
        <f t="shared" si="4"/>
        <v>2774</v>
      </c>
      <c r="DX241" s="7">
        <f t="shared" si="5"/>
        <v>1864</v>
      </c>
    </row>
    <row r="242" spans="1:128" ht="14" x14ac:dyDescent="0.15">
      <c r="A242" s="6">
        <v>44968.621779907407</v>
      </c>
      <c r="B242" s="7" t="s">
        <v>228</v>
      </c>
      <c r="C242" s="7" t="s">
        <v>1844</v>
      </c>
      <c r="D242" s="7" t="s">
        <v>126</v>
      </c>
      <c r="E242" s="7" t="s">
        <v>127</v>
      </c>
      <c r="F242" s="7" t="s">
        <v>127</v>
      </c>
      <c r="G242" s="7">
        <v>1</v>
      </c>
      <c r="H242" s="7">
        <v>3</v>
      </c>
      <c r="I242" s="7" t="s">
        <v>129</v>
      </c>
      <c r="J242" s="7" t="s">
        <v>131</v>
      </c>
      <c r="K242" s="7" t="s">
        <v>130</v>
      </c>
      <c r="L242" s="7" t="s">
        <v>1845</v>
      </c>
      <c r="M242" s="7">
        <v>2023010388</v>
      </c>
      <c r="N242" s="7" t="s">
        <v>1846</v>
      </c>
      <c r="O242" s="7">
        <v>11910084958</v>
      </c>
      <c r="P242" s="7">
        <v>543484282</v>
      </c>
      <c r="Q242" s="7">
        <v>53004017814</v>
      </c>
      <c r="R242" s="9">
        <v>38295</v>
      </c>
      <c r="S242" s="7">
        <v>2022</v>
      </c>
      <c r="T242" s="7">
        <v>18</v>
      </c>
      <c r="U242" s="7" t="s">
        <v>164</v>
      </c>
      <c r="V242" s="7" t="s">
        <v>136</v>
      </c>
      <c r="W242" s="7" t="s">
        <v>1847</v>
      </c>
      <c r="X242" s="8" t="s">
        <v>1848</v>
      </c>
      <c r="Y242" s="7" t="s">
        <v>139</v>
      </c>
      <c r="Z242" s="7" t="s">
        <v>140</v>
      </c>
      <c r="AA242" s="7" t="s">
        <v>167</v>
      </c>
      <c r="AB242" s="7" t="s">
        <v>142</v>
      </c>
      <c r="AD242" s="7">
        <v>3</v>
      </c>
      <c r="AE242" s="7">
        <v>3</v>
      </c>
      <c r="AF242" s="7">
        <f t="shared" si="0"/>
        <v>6</v>
      </c>
      <c r="AH242" s="7">
        <f t="shared" si="1"/>
        <v>6</v>
      </c>
      <c r="AI242" s="10" t="str">
        <f t="shared" si="2"/>
        <v>Ok</v>
      </c>
      <c r="AJ242" s="7" t="s">
        <v>222</v>
      </c>
      <c r="AK242" s="7">
        <v>0</v>
      </c>
      <c r="AL242" s="7" t="s">
        <v>145</v>
      </c>
      <c r="AM242" s="11">
        <f>IFERROR(VLOOKUP(AL242,Dicionário!A:B,2,0),"Conferir")</f>
        <v>2</v>
      </c>
      <c r="AN242" s="7">
        <v>2808</v>
      </c>
      <c r="AO242" s="7" t="s">
        <v>144</v>
      </c>
      <c r="AP242" s="7">
        <f>IFERROR(VLOOKUP(AO242,Dicionário!A:B,2,0),"Conferir")</f>
        <v>2</v>
      </c>
      <c r="AQ242" s="7">
        <v>1</v>
      </c>
      <c r="AR242" s="7" t="s">
        <v>144</v>
      </c>
      <c r="AS242" s="11">
        <f>IFERROR(VLOOKUP(AR242,Dicionário!A:B,2,0),"Conferir")</f>
        <v>2</v>
      </c>
      <c r="AT242" s="7">
        <v>0</v>
      </c>
      <c r="AU242" s="7" t="s">
        <v>145</v>
      </c>
      <c r="AV242" s="7">
        <f>IFERROR(VLOOKUP(AU242,Dicionário!A:B,2,0),"Conferir")</f>
        <v>2</v>
      </c>
      <c r="AW242" s="7">
        <v>0</v>
      </c>
      <c r="AX242" s="7">
        <v>0</v>
      </c>
      <c r="AY242" s="7" t="s">
        <v>145</v>
      </c>
      <c r="AZ242" s="11">
        <f>IFERROR(VLOOKUP(AY242,Dicionário!A:B,2,0),"Conferir")</f>
        <v>2</v>
      </c>
      <c r="BA242" s="7">
        <v>0</v>
      </c>
      <c r="BB242" s="7" t="s">
        <v>145</v>
      </c>
      <c r="BC242" s="7">
        <f>IFERROR(VLOOKUP(BB242,Dicionário!A:B,2,0),"Conferir")</f>
        <v>2</v>
      </c>
      <c r="BD242" s="7">
        <v>0</v>
      </c>
      <c r="BE242" s="7" t="s">
        <v>145</v>
      </c>
      <c r="BF242" s="11">
        <f>IFERROR(VLOOKUP(BE242,Dicionário!A:B,2,0),"Conferir")</f>
        <v>2</v>
      </c>
      <c r="BH242" s="7">
        <v>0</v>
      </c>
      <c r="BI242" s="7" t="s">
        <v>186</v>
      </c>
      <c r="BJ242" s="11">
        <f>IFERROR(VLOOKUP(BI242,Dicionário!$A:$B,2,0),"Conferir")</f>
        <v>1</v>
      </c>
      <c r="BK242" s="7">
        <v>0</v>
      </c>
      <c r="BL242" s="7" t="s">
        <v>187</v>
      </c>
      <c r="BM242" s="11">
        <f>IFERROR(VLOOKUP(BL242,Dicionário!A:B,2,0),"Conferir")</f>
        <v>2</v>
      </c>
      <c r="BN242" s="7">
        <v>1157</v>
      </c>
      <c r="BO242" s="7" t="s">
        <v>188</v>
      </c>
      <c r="BP242" s="7">
        <f>IFERROR(VLOOKUP(BO242,Dicionário!A:B,2,0),"Conferir")</f>
        <v>2</v>
      </c>
      <c r="BQ242" s="7">
        <v>432</v>
      </c>
      <c r="BR242" s="7" t="s">
        <v>149</v>
      </c>
      <c r="BS242" s="11">
        <f>IFERROR(VLOOKUP(BR242,Dicionário!A:B,2,0),"Conferir")</f>
        <v>2</v>
      </c>
      <c r="BT242" s="7">
        <v>231</v>
      </c>
      <c r="BU242" s="7" t="s">
        <v>149</v>
      </c>
      <c r="BV242" s="7">
        <f>IFERROR(VLOOKUP(BU242,Dicionário!A:B,2,0),"Conferir")</f>
        <v>2</v>
      </c>
      <c r="BW242" s="7">
        <v>57</v>
      </c>
      <c r="BX242" s="7" t="s">
        <v>189</v>
      </c>
      <c r="BY242" s="11">
        <f>IFERROR(VLOOKUP(BX242,Dicionário!A:B,2,0),"Conferir")</f>
        <v>2</v>
      </c>
      <c r="BZ242" s="7" t="s">
        <v>214</v>
      </c>
      <c r="CA242" s="7">
        <v>113</v>
      </c>
      <c r="CB242" s="7" t="s">
        <v>148</v>
      </c>
      <c r="CC242" s="11">
        <f>IFERROR(VLOOKUP(CB242,Dicionário!A:B,2,0),"Conferir")</f>
        <v>2</v>
      </c>
      <c r="CD242" s="7">
        <v>40</v>
      </c>
      <c r="CE242" s="7">
        <v>0</v>
      </c>
      <c r="CF242" s="7" t="s">
        <v>148</v>
      </c>
      <c r="CG242" s="7">
        <f>IFERROR(VLOOKUP(CF242,Dicionário!A:B,2,0),"Conferir")</f>
        <v>2</v>
      </c>
      <c r="CH242" s="7">
        <v>953</v>
      </c>
      <c r="CI242" s="7" t="s">
        <v>244</v>
      </c>
      <c r="CJ242" s="7">
        <f>IFERROR(VLOOKUP(CI242,Dicionário!A:B,2,0),"Conferir")</f>
        <v>2</v>
      </c>
      <c r="CK242" s="7">
        <v>300</v>
      </c>
      <c r="CL242" s="7" t="s">
        <v>152</v>
      </c>
      <c r="CM242" s="11">
        <f>IFERROR(VLOOKUP(CL242,Dicionário!A:B,2,0),"Conferir")</f>
        <v>2</v>
      </c>
      <c r="CO242" s="7">
        <v>1</v>
      </c>
      <c r="CP242" s="7">
        <v>0</v>
      </c>
      <c r="CQ242" s="7">
        <v>746</v>
      </c>
      <c r="CR242" s="7" t="s">
        <v>247</v>
      </c>
      <c r="CS242" s="11">
        <f>IFERROR(VLOOKUP(CR242,Dicionário!A:B,2,0),"Conferir")</f>
        <v>2</v>
      </c>
      <c r="CT242" s="7">
        <v>2663</v>
      </c>
      <c r="CU242" s="7" t="s">
        <v>247</v>
      </c>
      <c r="CV242" s="11">
        <f>IFERROR(VLOOKUP(CU242,Dicionário!A:B,2,0),"Conferir")</f>
        <v>2</v>
      </c>
      <c r="CW242" s="7">
        <v>0</v>
      </c>
      <c r="CX242" s="7" t="s">
        <v>148</v>
      </c>
      <c r="CY242" s="11">
        <f>IFERROR(VLOOKUP(CX242,Dicionário!A:B,2,0),"Conferir")</f>
        <v>2</v>
      </c>
      <c r="CZ242" s="12">
        <f t="shared" si="3"/>
        <v>-221.91666666666666</v>
      </c>
      <c r="DA242" s="7">
        <v>0</v>
      </c>
      <c r="DB242" s="7" t="s">
        <v>148</v>
      </c>
      <c r="DC242" s="7">
        <f>IFERROR(VLOOKUP(DB242,Dicionário!A:B,2,0),"Conferir")</f>
        <v>2</v>
      </c>
      <c r="DE242" s="7" t="s">
        <v>236</v>
      </c>
      <c r="DF242" s="7" t="s">
        <v>379</v>
      </c>
      <c r="DG242" s="11">
        <f>IFERROR(VLOOKUP(DF242,Dicionário!A:B,2,0),"Conferir")</f>
        <v>2</v>
      </c>
      <c r="DH242" s="7" t="s">
        <v>175</v>
      </c>
      <c r="DI242" s="7" t="s">
        <v>1126</v>
      </c>
      <c r="DJ242" s="7" t="s">
        <v>158</v>
      </c>
      <c r="DK242" s="11">
        <f>IFERROR(VLOOKUP(DJ242,Dicionário!A:B,2,0),"Conferir")</f>
        <v>2</v>
      </c>
      <c r="DL242" s="7" t="s">
        <v>177</v>
      </c>
      <c r="DM242" s="11">
        <f>IFERROR(VLOOKUP(DL242,Dicionário!A:B,2,0),"Conferir")</f>
        <v>5</v>
      </c>
      <c r="DN242" s="7" t="s">
        <v>177</v>
      </c>
      <c r="DO242" s="11">
        <f>IFERROR(VLOOKUP(DN242,Dicionário!A:B,2,0),"Conferir")</f>
        <v>5</v>
      </c>
      <c r="DP242" s="7" t="s">
        <v>127</v>
      </c>
      <c r="DQ242" s="11">
        <f>IFERROR(VLOOKUP(DP242,Dicionário!A:B,2,0),"Conferir")</f>
        <v>2</v>
      </c>
      <c r="DR242" s="7" t="s">
        <v>126</v>
      </c>
      <c r="DS242" s="11">
        <f>IFERROR(VLOOKUP(DR242,Dicionário!A:B,2,0),"Conferir")</f>
        <v>1</v>
      </c>
      <c r="DT242" s="7" t="s">
        <v>1849</v>
      </c>
      <c r="DW242" s="7">
        <f t="shared" si="4"/>
        <v>2809</v>
      </c>
      <c r="DX242" s="7">
        <f t="shared" si="5"/>
        <v>3226</v>
      </c>
    </row>
    <row r="243" spans="1:128" ht="14" x14ac:dyDescent="0.15">
      <c r="A243" s="6">
        <v>44961.725969988431</v>
      </c>
      <c r="B243" s="7" t="s">
        <v>314</v>
      </c>
      <c r="C243" s="7" t="s">
        <v>1850</v>
      </c>
      <c r="D243" s="7" t="s">
        <v>126</v>
      </c>
      <c r="E243" s="7" t="s">
        <v>127</v>
      </c>
      <c r="F243" s="7" t="s">
        <v>1851</v>
      </c>
      <c r="G243" s="7">
        <v>1</v>
      </c>
      <c r="H243" s="7" t="s">
        <v>128</v>
      </c>
      <c r="I243" s="7" t="s">
        <v>129</v>
      </c>
      <c r="J243" s="7" t="s">
        <v>130</v>
      </c>
      <c r="K243" s="7" t="s">
        <v>131</v>
      </c>
      <c r="L243" s="7" t="s">
        <v>1852</v>
      </c>
      <c r="M243" s="7">
        <v>2023010392</v>
      </c>
      <c r="N243" s="7" t="s">
        <v>1853</v>
      </c>
      <c r="O243" s="7">
        <v>11967611742</v>
      </c>
      <c r="P243" s="7">
        <v>531516088</v>
      </c>
      <c r="Q243" s="7">
        <v>41219115800</v>
      </c>
      <c r="R243" s="9">
        <v>38665</v>
      </c>
      <c r="S243" s="7">
        <v>2023</v>
      </c>
      <c r="T243" s="7">
        <v>17</v>
      </c>
      <c r="U243" s="7" t="s">
        <v>255</v>
      </c>
      <c r="V243" s="7" t="s">
        <v>136</v>
      </c>
      <c r="W243" s="7" t="s">
        <v>1854</v>
      </c>
      <c r="X243" s="8" t="s">
        <v>1855</v>
      </c>
      <c r="Y243" s="7" t="s">
        <v>139</v>
      </c>
      <c r="Z243" s="7" t="s">
        <v>140</v>
      </c>
      <c r="AA243" s="7" t="s">
        <v>167</v>
      </c>
      <c r="AB243" s="7" t="s">
        <v>142</v>
      </c>
      <c r="AD243" s="7">
        <v>3</v>
      </c>
      <c r="AE243" s="7">
        <v>1</v>
      </c>
      <c r="AF243" s="7">
        <f t="shared" si="0"/>
        <v>2</v>
      </c>
      <c r="AG243" s="7">
        <v>2</v>
      </c>
      <c r="AH243" s="7">
        <f t="shared" si="1"/>
        <v>4</v>
      </c>
      <c r="AI243" s="10" t="str">
        <f t="shared" si="2"/>
        <v>Ok</v>
      </c>
      <c r="AJ243" s="7" t="s">
        <v>143</v>
      </c>
      <c r="AK243" s="7">
        <v>736</v>
      </c>
      <c r="AL243" s="7" t="s">
        <v>144</v>
      </c>
      <c r="AM243" s="11">
        <f>IFERROR(VLOOKUP(AL243,Dicionário!A:B,2,0),"Conferir")</f>
        <v>2</v>
      </c>
      <c r="AN243" s="7">
        <v>2774</v>
      </c>
      <c r="AO243" s="7" t="s">
        <v>144</v>
      </c>
      <c r="AP243" s="7">
        <f>IFERROR(VLOOKUP(AO243,Dicionário!A:B,2,0),"Conferir")</f>
        <v>2</v>
      </c>
      <c r="AQ243" s="7">
        <v>1396</v>
      </c>
      <c r="AR243" s="7" t="s">
        <v>144</v>
      </c>
      <c r="AS243" s="11">
        <f>IFERROR(VLOOKUP(AR243,Dicionário!A:B,2,0),"Conferir")</f>
        <v>2</v>
      </c>
      <c r="AT243" s="7">
        <v>0</v>
      </c>
      <c r="AU243" s="7" t="s">
        <v>145</v>
      </c>
      <c r="AV243" s="7">
        <f>IFERROR(VLOOKUP(AU243,Dicionário!A:B,2,0),"Conferir")</f>
        <v>2</v>
      </c>
      <c r="AW243" s="7">
        <v>0</v>
      </c>
      <c r="AX243" s="7">
        <v>0</v>
      </c>
      <c r="AY243" s="7" t="s">
        <v>145</v>
      </c>
      <c r="AZ243" s="11">
        <f>IFERROR(VLOOKUP(AY243,Dicionário!A:B,2,0),"Conferir")</f>
        <v>2</v>
      </c>
      <c r="BA243" s="7">
        <v>0</v>
      </c>
      <c r="BB243" s="7" t="s">
        <v>145</v>
      </c>
      <c r="BC243" s="7">
        <f>IFERROR(VLOOKUP(BB243,Dicionário!A:B,2,0),"Conferir")</f>
        <v>2</v>
      </c>
      <c r="BD243" s="7">
        <v>0</v>
      </c>
      <c r="BE243" s="7" t="s">
        <v>145</v>
      </c>
      <c r="BF243" s="11">
        <f>IFERROR(VLOOKUP(BE243,Dicionário!A:B,2,0),"Conferir")</f>
        <v>2</v>
      </c>
      <c r="BH243" s="7">
        <v>0</v>
      </c>
      <c r="BI243" s="7" t="s">
        <v>186</v>
      </c>
      <c r="BJ243" s="11">
        <f>IFERROR(VLOOKUP(BI243,Dicionário!$A:$B,2,0),"Conferir")</f>
        <v>1</v>
      </c>
      <c r="BK243" s="7">
        <v>0</v>
      </c>
      <c r="BL243" s="7" t="s">
        <v>187</v>
      </c>
      <c r="BM243" s="11">
        <f>IFERROR(VLOOKUP(BL243,Dicionário!A:B,2,0),"Conferir")</f>
        <v>2</v>
      </c>
      <c r="BN243" s="7">
        <v>0</v>
      </c>
      <c r="BO243" s="7" t="s">
        <v>154</v>
      </c>
      <c r="BP243" s="7">
        <f>IFERROR(VLOOKUP(BO243,Dicionário!A:B,2,0),"Conferir")</f>
        <v>0</v>
      </c>
      <c r="BQ243" s="7">
        <v>31</v>
      </c>
      <c r="BR243" s="7" t="s">
        <v>149</v>
      </c>
      <c r="BS243" s="11">
        <f>IFERROR(VLOOKUP(BR243,Dicionário!A:B,2,0),"Conferir")</f>
        <v>2</v>
      </c>
      <c r="BT243" s="7">
        <v>104</v>
      </c>
      <c r="BU243" s="7" t="s">
        <v>149</v>
      </c>
      <c r="BV243" s="7">
        <f>IFERROR(VLOOKUP(BU243,Dicionário!A:B,2,0),"Conferir")</f>
        <v>2</v>
      </c>
      <c r="BW243" s="7">
        <v>80</v>
      </c>
      <c r="BX243" s="7" t="s">
        <v>300</v>
      </c>
      <c r="BY243" s="11">
        <f>IFERROR(VLOOKUP(BX243,Dicionário!A:B,2,0),"Conferir")</f>
        <v>0</v>
      </c>
      <c r="BZ243" s="7" t="s">
        <v>214</v>
      </c>
      <c r="CA243" s="7">
        <v>130</v>
      </c>
      <c r="CB243" s="7" t="s">
        <v>190</v>
      </c>
      <c r="CC243" s="11">
        <f>IFERROR(VLOOKUP(CB243,Dicionário!A:B,2,0),"Conferir")</f>
        <v>2</v>
      </c>
      <c r="CD243" s="7">
        <v>50</v>
      </c>
      <c r="CE243" s="7">
        <v>0</v>
      </c>
      <c r="CF243" s="7" t="s">
        <v>148</v>
      </c>
      <c r="CG243" s="7">
        <f>IFERROR(VLOOKUP(CF243,Dicionário!A:B,2,0),"Conferir")</f>
        <v>2</v>
      </c>
      <c r="CH243" s="7">
        <v>0</v>
      </c>
      <c r="CI243" s="7" t="s">
        <v>148</v>
      </c>
      <c r="CJ243" s="7">
        <f>IFERROR(VLOOKUP(CI243,Dicionário!A:B,2,0),"Conferir")</f>
        <v>2</v>
      </c>
      <c r="CK243" s="7">
        <v>220</v>
      </c>
      <c r="CL243" s="7" t="s">
        <v>152</v>
      </c>
      <c r="CM243" s="11">
        <f>IFERROR(VLOOKUP(CL243,Dicionário!A:B,2,0),"Conferir")</f>
        <v>2</v>
      </c>
      <c r="CO243" s="7">
        <v>1</v>
      </c>
      <c r="CP243" s="7">
        <v>0</v>
      </c>
      <c r="CQ243" s="7">
        <v>0</v>
      </c>
      <c r="CR243" s="7" t="s">
        <v>155</v>
      </c>
      <c r="CS243" s="11">
        <f>IFERROR(VLOOKUP(CR243,Dicionário!A:B,2,0),"Conferir")</f>
        <v>0</v>
      </c>
      <c r="CT243" s="7">
        <v>0</v>
      </c>
      <c r="CU243" s="7" t="s">
        <v>148</v>
      </c>
      <c r="CV243" s="11">
        <f>IFERROR(VLOOKUP(CU243,Dicionário!A:B,2,0),"Conferir")</f>
        <v>2</v>
      </c>
      <c r="CW243" s="7">
        <v>0</v>
      </c>
      <c r="CX243" s="7" t="s">
        <v>148</v>
      </c>
      <c r="CY243" s="11">
        <f>IFERROR(VLOOKUP(CX243,Dicionário!A:B,2,0),"Conferir")</f>
        <v>2</v>
      </c>
      <c r="CZ243" s="12">
        <f t="shared" si="3"/>
        <v>0</v>
      </c>
      <c r="DA243" s="7">
        <v>2400</v>
      </c>
      <c r="DB243" s="7" t="s">
        <v>155</v>
      </c>
      <c r="DC243" s="7">
        <f>IFERROR(VLOOKUP(DB243,Dicionário!A:B,2,0),"Conferir")</f>
        <v>0</v>
      </c>
      <c r="DE243" s="7" t="s">
        <v>156</v>
      </c>
      <c r="DF243" s="7" t="s">
        <v>379</v>
      </c>
      <c r="DG243" s="11">
        <f>IFERROR(VLOOKUP(DF243,Dicionário!A:B,2,0),"Conferir")</f>
        <v>2</v>
      </c>
      <c r="DH243" s="7" t="s">
        <v>157</v>
      </c>
      <c r="DI243" s="7" t="s">
        <v>418</v>
      </c>
      <c r="DJ243" s="7" t="s">
        <v>158</v>
      </c>
      <c r="DK243" s="11">
        <f>IFERROR(VLOOKUP(DJ243,Dicionário!A:B,2,0),"Conferir")</f>
        <v>2</v>
      </c>
      <c r="DL243" s="7" t="s">
        <v>176</v>
      </c>
      <c r="DM243" s="11">
        <f>IFERROR(VLOOKUP(DL243,Dicionário!A:B,2,0),"Conferir")</f>
        <v>2</v>
      </c>
      <c r="DN243" s="7" t="s">
        <v>194</v>
      </c>
      <c r="DO243" s="11">
        <f>IFERROR(VLOOKUP(DN243,Dicionário!A:B,2,0),"Conferir")</f>
        <v>7</v>
      </c>
      <c r="DP243" s="7" t="s">
        <v>126</v>
      </c>
      <c r="DQ243" s="11">
        <f>IFERROR(VLOOKUP(DP243,Dicionário!A:B,2,0),"Conferir")</f>
        <v>1</v>
      </c>
      <c r="DR243" s="7" t="s">
        <v>126</v>
      </c>
      <c r="DS243" s="11">
        <f>IFERROR(VLOOKUP(DR243,Dicionário!A:B,2,0),"Conferir")</f>
        <v>1</v>
      </c>
      <c r="DW243" s="7">
        <f t="shared" si="4"/>
        <v>4906</v>
      </c>
      <c r="DX243" s="7">
        <f t="shared" si="5"/>
        <v>535</v>
      </c>
    </row>
    <row r="244" spans="1:128" ht="14" x14ac:dyDescent="0.15">
      <c r="A244" s="6">
        <v>44968.463781678242</v>
      </c>
      <c r="B244" s="7" t="s">
        <v>743</v>
      </c>
      <c r="C244" s="7" t="s">
        <v>1856</v>
      </c>
      <c r="D244" s="7" t="s">
        <v>126</v>
      </c>
      <c r="E244" s="7" t="s">
        <v>127</v>
      </c>
      <c r="F244" s="7" t="s">
        <v>1857</v>
      </c>
      <c r="G244" s="7">
        <v>3</v>
      </c>
      <c r="H244" s="7" t="s">
        <v>128</v>
      </c>
      <c r="I244" s="7" t="s">
        <v>129</v>
      </c>
      <c r="J244" s="7" t="s">
        <v>130</v>
      </c>
      <c r="K244" s="7" t="s">
        <v>131</v>
      </c>
      <c r="L244" s="7" t="s">
        <v>1858</v>
      </c>
      <c r="M244" s="14">
        <v>2023010393</v>
      </c>
      <c r="N244" s="7" t="s">
        <v>1859</v>
      </c>
      <c r="O244" s="7">
        <v>11990058792</v>
      </c>
      <c r="P244" s="7">
        <v>392800482</v>
      </c>
      <c r="Q244" s="7">
        <v>45040831838</v>
      </c>
      <c r="R244" s="9">
        <v>38062</v>
      </c>
      <c r="S244" s="7">
        <v>2021</v>
      </c>
      <c r="T244" s="7">
        <v>19</v>
      </c>
      <c r="U244" s="7" t="s">
        <v>255</v>
      </c>
      <c r="V244" s="7" t="s">
        <v>136</v>
      </c>
      <c r="W244" s="7" t="s">
        <v>1860</v>
      </c>
      <c r="X244" s="8" t="s">
        <v>1861</v>
      </c>
      <c r="Y244" s="7" t="s">
        <v>1862</v>
      </c>
      <c r="Z244" s="7" t="s">
        <v>140</v>
      </c>
      <c r="AA244" s="7" t="s">
        <v>167</v>
      </c>
      <c r="AB244" s="7" t="s">
        <v>142</v>
      </c>
      <c r="AD244" s="7">
        <v>2</v>
      </c>
      <c r="AE244" s="7">
        <v>2</v>
      </c>
      <c r="AF244" s="7">
        <f t="shared" si="0"/>
        <v>4</v>
      </c>
      <c r="AH244" s="7">
        <f t="shared" si="1"/>
        <v>4</v>
      </c>
      <c r="AI244" s="10" t="str">
        <f t="shared" si="2"/>
        <v>Ok</v>
      </c>
      <c r="AJ244" s="7" t="s">
        <v>222</v>
      </c>
      <c r="AK244" s="7">
        <v>1411</v>
      </c>
      <c r="AL244" s="7" t="s">
        <v>144</v>
      </c>
      <c r="AM244" s="11">
        <f>IFERROR(VLOOKUP(AL244,Dicionário!A:B,2,0),"Conferir")</f>
        <v>2</v>
      </c>
      <c r="AN244" s="7">
        <v>0</v>
      </c>
      <c r="AO244" s="7" t="s">
        <v>145</v>
      </c>
      <c r="AP244" s="7">
        <f>IFERROR(VLOOKUP(AO244,Dicionário!A:B,2,0),"Conferir")</f>
        <v>2</v>
      </c>
      <c r="AQ244" s="7">
        <v>600</v>
      </c>
      <c r="AR244" s="7" t="s">
        <v>267</v>
      </c>
      <c r="AS244" s="11">
        <f>IFERROR(VLOOKUP(AR244,Dicionário!A:B,2,0),"Conferir")</f>
        <v>0</v>
      </c>
      <c r="AT244" s="7">
        <v>0</v>
      </c>
      <c r="AU244" s="7" t="s">
        <v>145</v>
      </c>
      <c r="AV244" s="7">
        <f>IFERROR(VLOOKUP(AU244,Dicionário!A:B,2,0),"Conferir")</f>
        <v>2</v>
      </c>
      <c r="AW244" s="7">
        <v>0</v>
      </c>
      <c r="AX244" s="7">
        <v>0</v>
      </c>
      <c r="AY244" s="7" t="s">
        <v>145</v>
      </c>
      <c r="AZ244" s="11">
        <f>IFERROR(VLOOKUP(AY244,Dicionário!A:B,2,0),"Conferir")</f>
        <v>2</v>
      </c>
      <c r="BA244" s="7">
        <v>0</v>
      </c>
      <c r="BB244" s="7" t="s">
        <v>145</v>
      </c>
      <c r="BC244" s="7">
        <f>IFERROR(VLOOKUP(BB244,Dicionário!A:B,2,0),"Conferir")</f>
        <v>2</v>
      </c>
      <c r="BD244" s="7">
        <v>0</v>
      </c>
      <c r="BE244" s="7" t="s">
        <v>145</v>
      </c>
      <c r="BF244" s="11">
        <f>IFERROR(VLOOKUP(BE244,Dicionário!A:B,2,0),"Conferir")</f>
        <v>2</v>
      </c>
      <c r="BG244" s="7" t="s">
        <v>1863</v>
      </c>
      <c r="BH244" s="7">
        <v>0</v>
      </c>
      <c r="BI244" s="7" t="s">
        <v>146</v>
      </c>
      <c r="BJ244" s="11">
        <f>IFERROR(VLOOKUP(BI244,Dicionário!$A:$B,2,0),"Conferir")</f>
        <v>2</v>
      </c>
      <c r="BK244" s="7">
        <v>500</v>
      </c>
      <c r="BL244" s="7" t="s">
        <v>147</v>
      </c>
      <c r="BM244" s="11">
        <f>IFERROR(VLOOKUP(BL244,Dicionário!A:B,2,0),"Conferir")</f>
        <v>0</v>
      </c>
      <c r="BN244" s="7">
        <v>0</v>
      </c>
      <c r="BO244" s="7" t="s">
        <v>148</v>
      </c>
      <c r="BP244" s="7">
        <f>IFERROR(VLOOKUP(BO244,Dicionário!A:B,2,0),"Conferir")</f>
        <v>2</v>
      </c>
      <c r="BQ244" s="7">
        <v>30</v>
      </c>
      <c r="BR244" s="7" t="s">
        <v>169</v>
      </c>
      <c r="BS244" s="11">
        <f>IFERROR(VLOOKUP(BR244,Dicionário!A:B,2,0),"Conferir")</f>
        <v>0</v>
      </c>
      <c r="BT244" s="7">
        <v>80</v>
      </c>
      <c r="BU244" s="7" t="s">
        <v>149</v>
      </c>
      <c r="BV244" s="7">
        <f>IFERROR(VLOOKUP(BU244,Dicionário!A:B,2,0),"Conferir")</f>
        <v>2</v>
      </c>
      <c r="BW244" s="7">
        <v>30</v>
      </c>
      <c r="BX244" s="7" t="s">
        <v>300</v>
      </c>
      <c r="BY244" s="11">
        <f>IFERROR(VLOOKUP(BX244,Dicionário!A:B,2,0),"Conferir")</f>
        <v>0</v>
      </c>
      <c r="BZ244" s="7" t="s">
        <v>214</v>
      </c>
      <c r="CA244" s="7">
        <v>90</v>
      </c>
      <c r="CB244" s="7" t="s">
        <v>171</v>
      </c>
      <c r="CC244" s="11">
        <f>IFERROR(VLOOKUP(CB244,Dicionário!A:B,2,0),"Conferir")</f>
        <v>0</v>
      </c>
      <c r="CD244" s="7">
        <v>364</v>
      </c>
      <c r="CE244" s="7">
        <v>0</v>
      </c>
      <c r="CF244" s="7" t="s">
        <v>148</v>
      </c>
      <c r="CG244" s="7">
        <f>IFERROR(VLOOKUP(CF244,Dicionário!A:B,2,0),"Conferir")</f>
        <v>2</v>
      </c>
      <c r="CH244" s="7">
        <v>90</v>
      </c>
      <c r="CI244" s="7" t="s">
        <v>148</v>
      </c>
      <c r="CJ244" s="7">
        <f>IFERROR(VLOOKUP(CI244,Dicionário!A:B,2,0),"Conferir")</f>
        <v>2</v>
      </c>
      <c r="CK244" s="7">
        <v>400</v>
      </c>
      <c r="CL244" s="7" t="s">
        <v>245</v>
      </c>
      <c r="CM244" s="11">
        <f>IFERROR(VLOOKUP(CL244,Dicionário!A:B,2,0),"Conferir")</f>
        <v>2</v>
      </c>
      <c r="CN244" s="7" t="s">
        <v>1864</v>
      </c>
      <c r="CO244" s="7">
        <v>0</v>
      </c>
      <c r="CP244" s="7">
        <v>0</v>
      </c>
      <c r="CQ244" s="7">
        <v>0</v>
      </c>
      <c r="CR244" s="7" t="s">
        <v>148</v>
      </c>
      <c r="CS244" s="11">
        <f>IFERROR(VLOOKUP(CR244,Dicionário!A:B,2,0),"Conferir")</f>
        <v>2</v>
      </c>
      <c r="CT244" s="7">
        <v>0</v>
      </c>
      <c r="CU244" s="7" t="s">
        <v>148</v>
      </c>
      <c r="CV244" s="11">
        <f>IFERROR(VLOOKUP(CU244,Dicionário!A:B,2,0),"Conferir")</f>
        <v>2</v>
      </c>
      <c r="CW244" s="7">
        <v>0</v>
      </c>
      <c r="CX244" s="7" t="s">
        <v>148</v>
      </c>
      <c r="CY244" s="11">
        <f>IFERROR(VLOOKUP(CX244,Dicionário!A:B,2,0),"Conferir")</f>
        <v>2</v>
      </c>
      <c r="CZ244" s="12">
        <f t="shared" si="3"/>
        <v>0</v>
      </c>
      <c r="DA244" s="7">
        <v>0</v>
      </c>
      <c r="DB244" s="7" t="s">
        <v>148</v>
      </c>
      <c r="DC244" s="7">
        <f>IFERROR(VLOOKUP(DB244,Dicionário!A:B,2,0),"Conferir")</f>
        <v>2</v>
      </c>
      <c r="DD244" s="7" t="s">
        <v>1865</v>
      </c>
      <c r="DE244" s="7" t="s">
        <v>156</v>
      </c>
      <c r="DF244" s="7" t="s">
        <v>156</v>
      </c>
      <c r="DG244" s="11">
        <f>IFERROR(VLOOKUP(DF244,Dicionário!A:B,2,0),"Conferir")</f>
        <v>1</v>
      </c>
      <c r="DH244" s="7" t="s">
        <v>175</v>
      </c>
      <c r="DI244" s="7" t="s">
        <v>127</v>
      </c>
      <c r="DJ244" s="7" t="s">
        <v>158</v>
      </c>
      <c r="DK244" s="11">
        <f>IFERROR(VLOOKUP(DJ244,Dicionário!A:B,2,0),"Conferir")</f>
        <v>2</v>
      </c>
      <c r="DL244" s="7" t="s">
        <v>177</v>
      </c>
      <c r="DM244" s="11">
        <f>IFERROR(VLOOKUP(DL244,Dicionário!A:B,2,0),"Conferir")</f>
        <v>5</v>
      </c>
      <c r="DN244" s="7" t="s">
        <v>177</v>
      </c>
      <c r="DO244" s="11">
        <f>IFERROR(VLOOKUP(DN244,Dicionário!A:B,2,0),"Conferir")</f>
        <v>5</v>
      </c>
      <c r="DP244" s="7" t="s">
        <v>126</v>
      </c>
      <c r="DQ244" s="11">
        <f>IFERROR(VLOOKUP(DP244,Dicionário!A:B,2,0),"Conferir")</f>
        <v>1</v>
      </c>
      <c r="DR244" s="7" t="s">
        <v>126</v>
      </c>
      <c r="DS244" s="11">
        <f>IFERROR(VLOOKUP(DR244,Dicionário!A:B,2,0),"Conferir")</f>
        <v>1</v>
      </c>
      <c r="DW244" s="7">
        <f t="shared" si="4"/>
        <v>2011</v>
      </c>
      <c r="DX244" s="7">
        <f t="shared" si="5"/>
        <v>1554</v>
      </c>
    </row>
    <row r="245" spans="1:128" ht="14" x14ac:dyDescent="0.15">
      <c r="A245" s="6">
        <v>44968.570687870371</v>
      </c>
      <c r="B245" s="7" t="s">
        <v>195</v>
      </c>
      <c r="C245" s="7" t="s">
        <v>1866</v>
      </c>
      <c r="D245" s="7" t="s">
        <v>126</v>
      </c>
      <c r="E245" s="7" t="s">
        <v>127</v>
      </c>
      <c r="F245" s="7" t="s">
        <v>127</v>
      </c>
      <c r="G245" s="7">
        <v>2</v>
      </c>
      <c r="H245" s="7">
        <v>2</v>
      </c>
      <c r="I245" s="7" t="s">
        <v>129</v>
      </c>
      <c r="J245" s="7" t="s">
        <v>131</v>
      </c>
      <c r="K245" s="7" t="s">
        <v>130</v>
      </c>
      <c r="L245" s="7" t="s">
        <v>1867</v>
      </c>
      <c r="M245" s="7">
        <v>2023010395</v>
      </c>
      <c r="N245" s="7" t="s">
        <v>1868</v>
      </c>
      <c r="O245" s="7">
        <v>11971316177</v>
      </c>
      <c r="P245" s="7">
        <v>571675554</v>
      </c>
      <c r="Q245" s="7">
        <v>43579842897</v>
      </c>
      <c r="R245" s="9">
        <v>38085</v>
      </c>
      <c r="S245" s="7">
        <v>2021</v>
      </c>
      <c r="T245" s="7">
        <v>19</v>
      </c>
      <c r="U245" s="7" t="s">
        <v>255</v>
      </c>
      <c r="V245" s="7" t="s">
        <v>136</v>
      </c>
      <c r="W245" s="7" t="s">
        <v>1869</v>
      </c>
      <c r="X245" s="8" t="s">
        <v>1870</v>
      </c>
      <c r="Y245" s="7" t="s">
        <v>1871</v>
      </c>
      <c r="Z245" s="7" t="s">
        <v>140</v>
      </c>
      <c r="AA245" s="7" t="s">
        <v>167</v>
      </c>
      <c r="AB245" s="7" t="s">
        <v>142</v>
      </c>
      <c r="AD245" s="7">
        <v>4</v>
      </c>
      <c r="AE245" s="7">
        <v>4</v>
      </c>
      <c r="AF245" s="7">
        <f t="shared" si="0"/>
        <v>8</v>
      </c>
      <c r="AH245" s="7">
        <f t="shared" si="1"/>
        <v>8</v>
      </c>
      <c r="AI245" s="10" t="str">
        <f t="shared" si="2"/>
        <v>Ok</v>
      </c>
      <c r="AJ245" s="7" t="s">
        <v>143</v>
      </c>
      <c r="AK245" s="7">
        <v>0</v>
      </c>
      <c r="AL245" s="7" t="s">
        <v>145</v>
      </c>
      <c r="AM245" s="11">
        <f>IFERROR(VLOOKUP(AL245,Dicionário!A:B,2,0),"Conferir")</f>
        <v>2</v>
      </c>
      <c r="AN245" s="7">
        <v>0</v>
      </c>
      <c r="AO245" s="7" t="s">
        <v>145</v>
      </c>
      <c r="AP245" s="7">
        <f>IFERROR(VLOOKUP(AO245,Dicionário!A:B,2,0),"Conferir")</f>
        <v>2</v>
      </c>
      <c r="AQ245" s="7">
        <v>1970</v>
      </c>
      <c r="AR245" s="7" t="s">
        <v>144</v>
      </c>
      <c r="AS245" s="11">
        <f>IFERROR(VLOOKUP(AR245,Dicionário!A:B,2,0),"Conferir")</f>
        <v>2</v>
      </c>
      <c r="AT245" s="7">
        <v>0</v>
      </c>
      <c r="AU245" s="7" t="s">
        <v>145</v>
      </c>
      <c r="AV245" s="7">
        <f>IFERROR(VLOOKUP(AU245,Dicionário!A:B,2,0),"Conferir")</f>
        <v>2</v>
      </c>
      <c r="AW245" s="7">
        <v>0</v>
      </c>
      <c r="AX245" s="7">
        <v>16.166666666666668</v>
      </c>
      <c r="AY245" s="7" t="s">
        <v>145</v>
      </c>
      <c r="AZ245" s="11">
        <f>IFERROR(VLOOKUP(AY245,Dicionário!A:B,2,0),"Conferir")</f>
        <v>2</v>
      </c>
      <c r="BA245" s="7">
        <v>0</v>
      </c>
      <c r="BB245" s="7" t="s">
        <v>145</v>
      </c>
      <c r="BC245" s="7">
        <f>IFERROR(VLOOKUP(BB245,Dicionário!A:B,2,0),"Conferir")</f>
        <v>2</v>
      </c>
      <c r="BD245" s="7">
        <v>0</v>
      </c>
      <c r="BE245" s="7" t="s">
        <v>145</v>
      </c>
      <c r="BF245" s="11">
        <f>IFERROR(VLOOKUP(BE245,Dicionário!A:B,2,0),"Conferir")</f>
        <v>2</v>
      </c>
      <c r="BG245" s="7" t="s">
        <v>1872</v>
      </c>
      <c r="BH245" s="7">
        <v>0</v>
      </c>
      <c r="BI245" s="7" t="s">
        <v>186</v>
      </c>
      <c r="BJ245" s="11">
        <f>IFERROR(VLOOKUP(BI245,Dicionário!$A:$B,2,0),"Conferir")</f>
        <v>1</v>
      </c>
      <c r="BK245" s="7">
        <v>0</v>
      </c>
      <c r="BL245" s="7" t="s">
        <v>187</v>
      </c>
      <c r="BM245" s="11">
        <f>IFERROR(VLOOKUP(BL245,Dicionário!A:B,2,0),"Conferir")</f>
        <v>2</v>
      </c>
      <c r="BN245" s="7">
        <v>608</v>
      </c>
      <c r="BO245" s="7" t="s">
        <v>188</v>
      </c>
      <c r="BP245" s="7">
        <f>IFERROR(VLOOKUP(BO245,Dicionário!A:B,2,0),"Conferir")</f>
        <v>2</v>
      </c>
      <c r="BQ245" s="7">
        <v>66</v>
      </c>
      <c r="BR245" s="7" t="s">
        <v>149</v>
      </c>
      <c r="BS245" s="11">
        <f>IFERROR(VLOOKUP(BR245,Dicionário!A:B,2,0),"Conferir")</f>
        <v>2</v>
      </c>
      <c r="BT245" s="7">
        <v>177</v>
      </c>
      <c r="BU245" s="7" t="s">
        <v>149</v>
      </c>
      <c r="BV245" s="7">
        <f>IFERROR(VLOOKUP(BU245,Dicionário!A:B,2,0),"Conferir")</f>
        <v>2</v>
      </c>
      <c r="BW245" s="7">
        <v>0</v>
      </c>
      <c r="BX245" s="7" t="s">
        <v>148</v>
      </c>
      <c r="BY245" s="11">
        <f>IFERROR(VLOOKUP(BX245,Dicionário!A:B,2,0),"Conferir")</f>
        <v>2</v>
      </c>
      <c r="BZ245" s="7" t="s">
        <v>214</v>
      </c>
      <c r="CA245" s="7">
        <v>210</v>
      </c>
      <c r="CB245" s="7" t="s">
        <v>190</v>
      </c>
      <c r="CC245" s="11">
        <f>IFERROR(VLOOKUP(CB245,Dicionário!A:B,2,0),"Conferir")</f>
        <v>2</v>
      </c>
      <c r="CD245" s="7">
        <v>180</v>
      </c>
      <c r="CE245" s="7">
        <v>0</v>
      </c>
      <c r="CF245" s="7" t="s">
        <v>148</v>
      </c>
      <c r="CG245" s="7">
        <f>IFERROR(VLOOKUP(CF245,Dicionário!A:B,2,0),"Conferir")</f>
        <v>2</v>
      </c>
      <c r="CH245" s="7">
        <v>464</v>
      </c>
      <c r="CI245" s="7" t="s">
        <v>191</v>
      </c>
      <c r="CJ245" s="7">
        <f>IFERROR(VLOOKUP(CI245,Dicionário!A:B,2,0),"Conferir")</f>
        <v>2</v>
      </c>
      <c r="CK245" s="7">
        <v>0</v>
      </c>
      <c r="CL245" s="7" t="s">
        <v>148</v>
      </c>
      <c r="CM245" s="11">
        <f>IFERROR(VLOOKUP(CL245,Dicionário!A:B,2,0),"Conferir")</f>
        <v>2</v>
      </c>
      <c r="CO245" s="7">
        <v>1</v>
      </c>
      <c r="CP245" s="7">
        <v>0</v>
      </c>
      <c r="CQ245" s="7">
        <v>2209</v>
      </c>
      <c r="CR245" s="7" t="s">
        <v>247</v>
      </c>
      <c r="CS245" s="11">
        <f>IFERROR(VLOOKUP(CR245,Dicionário!A:B,2,0),"Conferir")</f>
        <v>2</v>
      </c>
      <c r="CT245" s="7">
        <v>2124</v>
      </c>
      <c r="CU245" s="7" t="s">
        <v>247</v>
      </c>
      <c r="CV245" s="11">
        <f>IFERROR(VLOOKUP(CU245,Dicionário!A:B,2,0),"Conferir")</f>
        <v>2</v>
      </c>
      <c r="CW245" s="7">
        <v>2318</v>
      </c>
      <c r="CX245" s="7" t="s">
        <v>247</v>
      </c>
      <c r="CY245" s="11">
        <f>IFERROR(VLOOKUP(CX245,Dicionário!A:B,2,0),"Conferir")</f>
        <v>2</v>
      </c>
      <c r="CZ245" s="12">
        <f t="shared" si="3"/>
        <v>16.166666666666668</v>
      </c>
      <c r="DA245" s="7">
        <v>279279</v>
      </c>
      <c r="DB245" s="7" t="s">
        <v>478</v>
      </c>
      <c r="DC245" s="7">
        <f>IFERROR(VLOOKUP(DB245,Dicionário!A:B,2,0),"Conferir")</f>
        <v>2</v>
      </c>
      <c r="DD245" s="7" t="s">
        <v>1873</v>
      </c>
      <c r="DE245" s="7" t="s">
        <v>156</v>
      </c>
      <c r="DF245" s="7" t="s">
        <v>156</v>
      </c>
      <c r="DG245" s="11">
        <f>IFERROR(VLOOKUP(DF245,Dicionário!A:B,2,0),"Conferir")</f>
        <v>1</v>
      </c>
      <c r="DH245" s="7" t="s">
        <v>175</v>
      </c>
      <c r="DJ245" s="7" t="s">
        <v>158</v>
      </c>
      <c r="DK245" s="11">
        <f>IFERROR(VLOOKUP(DJ245,Dicionário!A:B,2,0),"Conferir")</f>
        <v>2</v>
      </c>
      <c r="DL245" s="7" t="s">
        <v>177</v>
      </c>
      <c r="DM245" s="11">
        <f>IFERROR(VLOOKUP(DL245,Dicionário!A:B,2,0),"Conferir")</f>
        <v>5</v>
      </c>
      <c r="DN245" s="7" t="s">
        <v>194</v>
      </c>
      <c r="DO245" s="11">
        <f>IFERROR(VLOOKUP(DN245,Dicionário!A:B,2,0),"Conferir")</f>
        <v>7</v>
      </c>
      <c r="DP245" s="7" t="s">
        <v>127</v>
      </c>
      <c r="DQ245" s="11">
        <f>IFERROR(VLOOKUP(DP245,Dicionário!A:B,2,0),"Conferir")</f>
        <v>2</v>
      </c>
      <c r="DR245" s="7" t="s">
        <v>127</v>
      </c>
      <c r="DS245" s="11">
        <f>IFERROR(VLOOKUP(DR245,Dicionário!A:B,2,0),"Conferir")</f>
        <v>2</v>
      </c>
      <c r="DW245" s="7">
        <f t="shared" si="4"/>
        <v>1970</v>
      </c>
      <c r="DX245" s="7">
        <f t="shared" si="5"/>
        <v>1705</v>
      </c>
    </row>
    <row r="246" spans="1:128" ht="14" x14ac:dyDescent="0.15">
      <c r="A246" s="6">
        <v>44960.731228402779</v>
      </c>
      <c r="B246" s="7" t="s">
        <v>272</v>
      </c>
      <c r="C246" s="7" t="s">
        <v>1874</v>
      </c>
      <c r="D246" s="7" t="s">
        <v>126</v>
      </c>
      <c r="E246" s="7" t="s">
        <v>127</v>
      </c>
      <c r="F246" s="7" t="s">
        <v>127</v>
      </c>
      <c r="G246" s="7">
        <v>3</v>
      </c>
      <c r="H246" s="7" t="s">
        <v>128</v>
      </c>
      <c r="I246" s="7" t="s">
        <v>129</v>
      </c>
      <c r="J246" s="7" t="s">
        <v>131</v>
      </c>
      <c r="K246" s="7" t="s">
        <v>274</v>
      </c>
      <c r="L246" s="7" t="s">
        <v>1875</v>
      </c>
      <c r="M246" s="7">
        <v>2023010397</v>
      </c>
      <c r="N246" s="7" t="s">
        <v>1876</v>
      </c>
      <c r="O246" s="7">
        <v>11975538223</v>
      </c>
      <c r="P246" s="7" t="s">
        <v>1877</v>
      </c>
      <c r="Q246" s="7">
        <v>45477963867</v>
      </c>
      <c r="R246" s="9">
        <v>38086</v>
      </c>
      <c r="S246" s="7">
        <v>2022</v>
      </c>
      <c r="T246" s="7">
        <v>19</v>
      </c>
      <c r="U246" s="7" t="s">
        <v>135</v>
      </c>
      <c r="V246" s="7" t="s">
        <v>136</v>
      </c>
      <c r="W246" s="7" t="s">
        <v>1878</v>
      </c>
      <c r="X246" s="8" t="s">
        <v>1879</v>
      </c>
      <c r="Y246" s="7" t="s">
        <v>139</v>
      </c>
      <c r="Z246" s="7" t="s">
        <v>140</v>
      </c>
      <c r="AA246" s="7" t="s">
        <v>167</v>
      </c>
      <c r="AB246" s="7" t="s">
        <v>142</v>
      </c>
      <c r="AD246" s="7">
        <v>6</v>
      </c>
      <c r="AE246" s="7">
        <v>6</v>
      </c>
      <c r="AF246" s="7">
        <f t="shared" si="0"/>
        <v>12</v>
      </c>
      <c r="AG246" s="7">
        <v>0</v>
      </c>
      <c r="AH246" s="7">
        <f t="shared" si="1"/>
        <v>12</v>
      </c>
      <c r="AI246" s="10" t="str">
        <f t="shared" si="2"/>
        <v>Ok</v>
      </c>
      <c r="AJ246" s="7" t="s">
        <v>143</v>
      </c>
      <c r="AK246" s="7">
        <v>600</v>
      </c>
      <c r="AL246" s="7" t="s">
        <v>267</v>
      </c>
      <c r="AM246" s="11">
        <f>IFERROR(VLOOKUP(AL246,Dicionário!A:B,2,0),"Conferir")</f>
        <v>0</v>
      </c>
      <c r="AN246" s="7">
        <v>0</v>
      </c>
      <c r="AO246" s="7" t="s">
        <v>145</v>
      </c>
      <c r="AP246" s="7">
        <f>IFERROR(VLOOKUP(AO246,Dicionário!A:B,2,0),"Conferir")</f>
        <v>2</v>
      </c>
      <c r="AQ246" s="7">
        <v>1480</v>
      </c>
      <c r="AR246" s="7" t="s">
        <v>210</v>
      </c>
      <c r="AS246" s="11">
        <f>IFERROR(VLOOKUP(AR246,Dicionário!A:B,2,0),"Conferir")</f>
        <v>2</v>
      </c>
      <c r="AT246" s="7">
        <v>0</v>
      </c>
      <c r="AU246" s="7" t="s">
        <v>145</v>
      </c>
      <c r="AV246" s="7">
        <f>IFERROR(VLOOKUP(AU246,Dicionário!A:B,2,0),"Conferir")</f>
        <v>2</v>
      </c>
      <c r="AW246" s="7">
        <v>0</v>
      </c>
      <c r="AX246" s="7">
        <v>0</v>
      </c>
      <c r="AY246" s="7" t="s">
        <v>145</v>
      </c>
      <c r="AZ246" s="11">
        <f>IFERROR(VLOOKUP(AY246,Dicionário!A:B,2,0),"Conferir")</f>
        <v>2</v>
      </c>
      <c r="BA246" s="7">
        <v>1302</v>
      </c>
      <c r="BB246" s="7" t="s">
        <v>211</v>
      </c>
      <c r="BC246" s="7">
        <f>IFERROR(VLOOKUP(BB246,Dicionário!A:B,2,0),"Conferir")</f>
        <v>2</v>
      </c>
      <c r="BD246" s="7">
        <v>260</v>
      </c>
      <c r="BE246" s="7" t="s">
        <v>224</v>
      </c>
      <c r="BF246" s="11">
        <f>IFERROR(VLOOKUP(BE246,Dicionário!A:B,2,0),"Conferir")</f>
        <v>2</v>
      </c>
      <c r="BH246" s="7">
        <v>0</v>
      </c>
      <c r="BI246" s="7" t="s">
        <v>532</v>
      </c>
      <c r="BJ246" s="11">
        <f>IFERROR(VLOOKUP(BI246,Dicionário!$A:$B,2,0),"Conferir")</f>
        <v>4</v>
      </c>
      <c r="BK246" s="7">
        <v>0</v>
      </c>
      <c r="BL246" s="7" t="s">
        <v>329</v>
      </c>
      <c r="BM246" s="11">
        <f>IFERROR(VLOOKUP(BL246,Dicionário!A:B,2,0),"Conferir")</f>
        <v>2</v>
      </c>
      <c r="BN246" s="7">
        <v>0</v>
      </c>
      <c r="BO246" s="7" t="s">
        <v>148</v>
      </c>
      <c r="BP246" s="7">
        <f>IFERROR(VLOOKUP(BO246,Dicionário!A:B,2,0),"Conferir")</f>
        <v>2</v>
      </c>
      <c r="BQ246" s="7">
        <v>24</v>
      </c>
      <c r="BR246" s="7" t="s">
        <v>149</v>
      </c>
      <c r="BS246" s="11">
        <f>IFERROR(VLOOKUP(BR246,Dicionário!A:B,2,0),"Conferir")</f>
        <v>2</v>
      </c>
      <c r="BT246" s="7">
        <v>0</v>
      </c>
      <c r="BU246" s="7" t="s">
        <v>595</v>
      </c>
      <c r="BV246" s="7">
        <f>IFERROR(VLOOKUP(BU246,Dicionário!A:B,2,0),"Conferir")</f>
        <v>2</v>
      </c>
      <c r="BW246" s="7">
        <v>0</v>
      </c>
      <c r="BX246" s="7" t="s">
        <v>148</v>
      </c>
      <c r="BY246" s="11">
        <f>IFERROR(VLOOKUP(BX246,Dicionário!A:B,2,0),"Conferir")</f>
        <v>2</v>
      </c>
      <c r="BZ246" s="7" t="s">
        <v>170</v>
      </c>
      <c r="CA246" s="7">
        <v>99</v>
      </c>
      <c r="CB246" s="7" t="s">
        <v>190</v>
      </c>
      <c r="CC246" s="11">
        <f>IFERROR(VLOOKUP(CB246,Dicionário!A:B,2,0),"Conferir")</f>
        <v>2</v>
      </c>
      <c r="CD246" s="7">
        <v>345</v>
      </c>
      <c r="CE246" s="7">
        <v>0</v>
      </c>
      <c r="CF246" s="7" t="s">
        <v>148</v>
      </c>
      <c r="CG246" s="7">
        <f>IFERROR(VLOOKUP(CF246,Dicionário!A:B,2,0),"Conferir")</f>
        <v>2</v>
      </c>
      <c r="CH246" s="7">
        <v>0</v>
      </c>
      <c r="CI246" s="7" t="s">
        <v>148</v>
      </c>
      <c r="CJ246" s="7">
        <f>IFERROR(VLOOKUP(CI246,Dicionário!A:B,2,0),"Conferir")</f>
        <v>2</v>
      </c>
      <c r="CK246" s="7">
        <v>100</v>
      </c>
      <c r="CL246" s="7" t="s">
        <v>152</v>
      </c>
      <c r="CM246" s="11">
        <f>IFERROR(VLOOKUP(CL246,Dicionário!A:B,2,0),"Conferir")</f>
        <v>2</v>
      </c>
      <c r="CN246" s="7" t="s">
        <v>294</v>
      </c>
      <c r="CO246" s="7">
        <v>0</v>
      </c>
      <c r="CP246" s="7">
        <v>0</v>
      </c>
      <c r="CQ246" s="7">
        <v>0</v>
      </c>
      <c r="CR246" s="7" t="s">
        <v>148</v>
      </c>
      <c r="CS246" s="11">
        <f>IFERROR(VLOOKUP(CR246,Dicionário!A:B,2,0),"Conferir")</f>
        <v>2</v>
      </c>
      <c r="CT246" s="7">
        <v>0</v>
      </c>
      <c r="CU246" s="7" t="s">
        <v>148</v>
      </c>
      <c r="CV246" s="11">
        <f>IFERROR(VLOOKUP(CU246,Dicionário!A:B,2,0),"Conferir")</f>
        <v>2</v>
      </c>
      <c r="CW246" s="7">
        <v>0</v>
      </c>
      <c r="CX246" s="7" t="s">
        <v>148</v>
      </c>
      <c r="CY246" s="11">
        <f>IFERROR(VLOOKUP(CX246,Dicionário!A:B,2,0),"Conferir")</f>
        <v>2</v>
      </c>
      <c r="CZ246" s="12">
        <f t="shared" si="3"/>
        <v>0</v>
      </c>
      <c r="DA246" s="7">
        <v>0</v>
      </c>
      <c r="DB246" s="7" t="s">
        <v>148</v>
      </c>
      <c r="DC246" s="7">
        <f>IFERROR(VLOOKUP(DB246,Dicionário!A:B,2,0),"Conferir")</f>
        <v>2</v>
      </c>
      <c r="DE246" s="7" t="s">
        <v>156</v>
      </c>
      <c r="DF246" s="7" t="s">
        <v>156</v>
      </c>
      <c r="DG246" s="11">
        <f>IFERROR(VLOOKUP(DF246,Dicionário!A:B,2,0),"Conferir")</f>
        <v>1</v>
      </c>
      <c r="DH246" s="7" t="s">
        <v>175</v>
      </c>
      <c r="DJ246" s="7" t="s">
        <v>158</v>
      </c>
      <c r="DK246" s="11">
        <f>IFERROR(VLOOKUP(DJ246,Dicionário!A:B,2,0),"Conferir")</f>
        <v>2</v>
      </c>
      <c r="DL246" s="7" t="s">
        <v>227</v>
      </c>
      <c r="DM246" s="11">
        <f>IFERROR(VLOOKUP(DL246,Dicionário!A:B,2,0),"Conferir")</f>
        <v>4</v>
      </c>
      <c r="DN246" s="7" t="s">
        <v>227</v>
      </c>
      <c r="DO246" s="11">
        <f>IFERROR(VLOOKUP(DN246,Dicionário!A:B,2,0),"Conferir")</f>
        <v>4</v>
      </c>
      <c r="DP246" s="7" t="s">
        <v>126</v>
      </c>
      <c r="DQ246" s="11">
        <f>IFERROR(VLOOKUP(DP246,Dicionário!A:B,2,0),"Conferir")</f>
        <v>1</v>
      </c>
      <c r="DR246" s="7" t="s">
        <v>126</v>
      </c>
      <c r="DS246" s="11">
        <f>IFERROR(VLOOKUP(DR246,Dicionário!A:B,2,0),"Conferir")</f>
        <v>1</v>
      </c>
      <c r="DW246" s="7">
        <f t="shared" si="4"/>
        <v>3642</v>
      </c>
      <c r="DX246" s="7">
        <f t="shared" si="5"/>
        <v>568</v>
      </c>
    </row>
    <row r="247" spans="1:128" ht="14" x14ac:dyDescent="0.15">
      <c r="A247" s="6">
        <v>44960.545590810187</v>
      </c>
      <c r="B247" s="7" t="s">
        <v>160</v>
      </c>
      <c r="C247" s="7" t="s">
        <v>1880</v>
      </c>
      <c r="D247" s="7" t="s">
        <v>126</v>
      </c>
      <c r="E247" s="7" t="s">
        <v>127</v>
      </c>
      <c r="F247" s="7" t="s">
        <v>127</v>
      </c>
      <c r="G247" s="7" t="s">
        <v>128</v>
      </c>
      <c r="H247" s="7" t="s">
        <v>128</v>
      </c>
      <c r="I247" s="7" t="s">
        <v>129</v>
      </c>
      <c r="J247" s="7" t="s">
        <v>131</v>
      </c>
      <c r="K247" s="7" t="s">
        <v>130</v>
      </c>
      <c r="L247" s="7" t="s">
        <v>1881</v>
      </c>
      <c r="M247" s="7">
        <v>2023010398</v>
      </c>
      <c r="N247" s="7" t="s">
        <v>1882</v>
      </c>
      <c r="O247" s="7">
        <v>11962391359</v>
      </c>
      <c r="P247" s="7">
        <v>399845835</v>
      </c>
      <c r="Q247" s="7">
        <v>45357381810</v>
      </c>
      <c r="R247" s="9">
        <v>35319</v>
      </c>
      <c r="S247" s="7">
        <v>2017</v>
      </c>
      <c r="T247" s="7">
        <v>27</v>
      </c>
      <c r="U247" s="7" t="s">
        <v>135</v>
      </c>
      <c r="V247" s="7" t="s">
        <v>136</v>
      </c>
      <c r="W247" s="7" t="s">
        <v>1883</v>
      </c>
      <c r="X247" s="8" t="s">
        <v>1884</v>
      </c>
      <c r="Y247" s="7" t="s">
        <v>139</v>
      </c>
      <c r="Z247" s="7" t="s">
        <v>140</v>
      </c>
      <c r="AA247" s="7" t="s">
        <v>167</v>
      </c>
      <c r="AB247" s="7" t="s">
        <v>142</v>
      </c>
      <c r="AD247" s="7">
        <v>2</v>
      </c>
      <c r="AE247" s="7">
        <v>1</v>
      </c>
      <c r="AF247" s="7">
        <f t="shared" si="0"/>
        <v>2</v>
      </c>
      <c r="AH247" s="7">
        <f t="shared" si="1"/>
        <v>2</v>
      </c>
      <c r="AI247" s="10" t="str">
        <f t="shared" si="2"/>
        <v>Ok</v>
      </c>
      <c r="AJ247" s="7" t="s">
        <v>143</v>
      </c>
      <c r="AK247" s="7">
        <v>0</v>
      </c>
      <c r="AL247" s="7" t="s">
        <v>145</v>
      </c>
      <c r="AM247" s="11">
        <f>IFERROR(VLOOKUP(AL247,Dicionário!A:B,2,0),"Conferir")</f>
        <v>2</v>
      </c>
      <c r="AN247" s="7">
        <v>0</v>
      </c>
      <c r="AO247" s="7" t="s">
        <v>145</v>
      </c>
      <c r="AP247" s="7">
        <f>IFERROR(VLOOKUP(AO247,Dicionário!A:B,2,0),"Conferir")</f>
        <v>2</v>
      </c>
      <c r="AQ247" s="7">
        <v>0</v>
      </c>
      <c r="AR247" s="7" t="s">
        <v>145</v>
      </c>
      <c r="AS247" s="11">
        <f>IFERROR(VLOOKUP(AR247,Dicionário!A:B,2,0),"Conferir")</f>
        <v>2</v>
      </c>
      <c r="AT247" s="7">
        <v>0</v>
      </c>
      <c r="AU247" s="7" t="s">
        <v>145</v>
      </c>
      <c r="AV247" s="7">
        <f>IFERROR(VLOOKUP(AU247,Dicionário!A:B,2,0),"Conferir")</f>
        <v>2</v>
      </c>
      <c r="AW247" s="7">
        <v>0</v>
      </c>
      <c r="AX247" s="7">
        <v>0</v>
      </c>
      <c r="AY247" s="7" t="s">
        <v>145</v>
      </c>
      <c r="AZ247" s="11">
        <f>IFERROR(VLOOKUP(AY247,Dicionário!A:B,2,0),"Conferir")</f>
        <v>2</v>
      </c>
      <c r="BA247" s="7">
        <v>5000</v>
      </c>
      <c r="BB247" s="7" t="s">
        <v>267</v>
      </c>
      <c r="BC247" s="7">
        <f>IFERROR(VLOOKUP(BB247,Dicionário!A:B,2,0),"Conferir")</f>
        <v>0</v>
      </c>
      <c r="BD247" s="7">
        <v>0</v>
      </c>
      <c r="BE247" s="7" t="s">
        <v>145</v>
      </c>
      <c r="BF247" s="11">
        <f>IFERROR(VLOOKUP(BE247,Dicionário!A:B,2,0),"Conferir")</f>
        <v>2</v>
      </c>
      <c r="BH247" s="7">
        <v>0</v>
      </c>
      <c r="BI247" s="7" t="s">
        <v>186</v>
      </c>
      <c r="BJ247" s="11">
        <f>IFERROR(VLOOKUP(BI247,Dicionário!$A:$B,2,0),"Conferir")</f>
        <v>1</v>
      </c>
      <c r="BK247" s="7">
        <v>1600</v>
      </c>
      <c r="BL247" s="7" t="s">
        <v>395</v>
      </c>
      <c r="BM247" s="11">
        <f>IFERROR(VLOOKUP(BL247,Dicionário!A:B,2,0),"Conferir")</f>
        <v>0</v>
      </c>
      <c r="BN247" s="7">
        <v>0</v>
      </c>
      <c r="BO247" s="7" t="s">
        <v>148</v>
      </c>
      <c r="BP247" s="7">
        <f>IFERROR(VLOOKUP(BO247,Dicionário!A:B,2,0),"Conferir")</f>
        <v>2</v>
      </c>
      <c r="BQ247" s="7">
        <v>90</v>
      </c>
      <c r="BR247" s="7" t="s">
        <v>169</v>
      </c>
      <c r="BS247" s="11">
        <f>IFERROR(VLOOKUP(BR247,Dicionário!A:B,2,0),"Conferir")</f>
        <v>0</v>
      </c>
      <c r="BT247" s="7">
        <v>100</v>
      </c>
      <c r="BU247" s="7" t="s">
        <v>150</v>
      </c>
      <c r="BV247" s="7">
        <f>IFERROR(VLOOKUP(BU247,Dicionário!A:B,2,0),"Conferir")</f>
        <v>0</v>
      </c>
      <c r="BW247" s="7">
        <v>70</v>
      </c>
      <c r="BX247" s="7" t="s">
        <v>300</v>
      </c>
      <c r="BY247" s="11">
        <f>IFERROR(VLOOKUP(BX247,Dicionário!A:B,2,0),"Conferir")</f>
        <v>0</v>
      </c>
      <c r="BZ247" s="7" t="s">
        <v>214</v>
      </c>
      <c r="CA247" s="7">
        <v>189</v>
      </c>
      <c r="CB247" s="7" t="s">
        <v>171</v>
      </c>
      <c r="CC247" s="11">
        <f>IFERROR(VLOOKUP(CB247,Dicionário!A:B,2,0),"Conferir")</f>
        <v>0</v>
      </c>
      <c r="CD247" s="7">
        <v>160</v>
      </c>
      <c r="CE247" s="7">
        <v>0</v>
      </c>
      <c r="CF247" s="7" t="s">
        <v>148</v>
      </c>
      <c r="CG247" s="7">
        <f>IFERROR(VLOOKUP(CF247,Dicionário!A:B,2,0),"Conferir")</f>
        <v>2</v>
      </c>
      <c r="CH247" s="7">
        <v>0</v>
      </c>
      <c r="CI247" s="7" t="s">
        <v>148</v>
      </c>
      <c r="CJ247" s="7">
        <f>IFERROR(VLOOKUP(CI247,Dicionário!A:B,2,0),"Conferir")</f>
        <v>2</v>
      </c>
      <c r="CK247" s="7">
        <v>300</v>
      </c>
      <c r="CL247" s="7" t="s">
        <v>152</v>
      </c>
      <c r="CM247" s="11">
        <f>IFERROR(VLOOKUP(CL247,Dicionário!A:B,2,0),"Conferir")</f>
        <v>2</v>
      </c>
      <c r="CN247" s="7" t="s">
        <v>1885</v>
      </c>
      <c r="CO247" s="7">
        <v>0</v>
      </c>
      <c r="CP247" s="7">
        <v>0</v>
      </c>
      <c r="CQ247" s="7">
        <v>0</v>
      </c>
      <c r="CR247" s="7" t="s">
        <v>148</v>
      </c>
      <c r="CS247" s="11">
        <f>IFERROR(VLOOKUP(CR247,Dicionário!A:B,2,0),"Conferir")</f>
        <v>2</v>
      </c>
      <c r="CT247" s="7">
        <v>2200</v>
      </c>
      <c r="CU247" s="7" t="s">
        <v>154</v>
      </c>
      <c r="CV247" s="11">
        <f>IFERROR(VLOOKUP(CU247,Dicionário!A:B,2,0),"Conferir")</f>
        <v>0</v>
      </c>
      <c r="CW247" s="7">
        <v>0</v>
      </c>
      <c r="CX247" s="7" t="s">
        <v>148</v>
      </c>
      <c r="CY247" s="11">
        <f>IFERROR(VLOOKUP(CX247,Dicionário!A:B,2,0),"Conferir")</f>
        <v>2</v>
      </c>
      <c r="CZ247" s="12">
        <f t="shared" si="3"/>
        <v>0</v>
      </c>
      <c r="DA247" s="7">
        <v>1200</v>
      </c>
      <c r="DB247" s="7" t="s">
        <v>155</v>
      </c>
      <c r="DC247" s="7">
        <f>IFERROR(VLOOKUP(DB247,Dicionário!A:B,2,0),"Conferir")</f>
        <v>0</v>
      </c>
      <c r="DD247" s="7" t="s">
        <v>1886</v>
      </c>
      <c r="DE247" s="7" t="s">
        <v>156</v>
      </c>
      <c r="DF247" s="7" t="s">
        <v>156</v>
      </c>
      <c r="DG247" s="11">
        <f>IFERROR(VLOOKUP(DF247,Dicionário!A:B,2,0),"Conferir")</f>
        <v>1</v>
      </c>
      <c r="DH247" s="7" t="s">
        <v>175</v>
      </c>
      <c r="DJ247" s="7" t="s">
        <v>158</v>
      </c>
      <c r="DK247" s="11">
        <f>IFERROR(VLOOKUP(DJ247,Dicionário!A:B,2,0),"Conferir")</f>
        <v>2</v>
      </c>
      <c r="DL247" s="7" t="s">
        <v>227</v>
      </c>
      <c r="DM247" s="11">
        <f>IFERROR(VLOOKUP(DL247,Dicionário!A:B,2,0),"Conferir")</f>
        <v>4</v>
      </c>
      <c r="DN247" s="7" t="s">
        <v>194</v>
      </c>
      <c r="DO247" s="11">
        <f>IFERROR(VLOOKUP(DN247,Dicionário!A:B,2,0),"Conferir")</f>
        <v>7</v>
      </c>
      <c r="DP247" s="7" t="s">
        <v>127</v>
      </c>
      <c r="DQ247" s="11">
        <f>IFERROR(VLOOKUP(DP247,Dicionário!A:B,2,0),"Conferir")</f>
        <v>2</v>
      </c>
      <c r="DR247" s="7" t="s">
        <v>126</v>
      </c>
      <c r="DS247" s="11">
        <f>IFERROR(VLOOKUP(DR247,Dicionário!A:B,2,0),"Conferir")</f>
        <v>1</v>
      </c>
      <c r="DW247" s="7">
        <f t="shared" si="4"/>
        <v>5000</v>
      </c>
      <c r="DX247" s="7">
        <f t="shared" si="5"/>
        <v>2439</v>
      </c>
    </row>
    <row r="248" spans="1:128" ht="14" x14ac:dyDescent="0.15">
      <c r="A248" s="6">
        <v>44960.712522824077</v>
      </c>
      <c r="B248" s="7" t="s">
        <v>314</v>
      </c>
      <c r="C248" s="7" t="s">
        <v>1887</v>
      </c>
      <c r="D248" s="7" t="s">
        <v>126</v>
      </c>
      <c r="E248" s="7" t="s">
        <v>126</v>
      </c>
      <c r="F248" s="7" t="s">
        <v>1550</v>
      </c>
      <c r="G248" s="7">
        <v>5</v>
      </c>
      <c r="H248" s="7">
        <v>3</v>
      </c>
      <c r="I248" s="7">
        <v>1</v>
      </c>
      <c r="J248" s="7" t="s">
        <v>131</v>
      </c>
      <c r="K248" s="7" t="s">
        <v>274</v>
      </c>
      <c r="L248" s="7" t="s">
        <v>1888</v>
      </c>
      <c r="M248" s="7">
        <v>2023010398</v>
      </c>
      <c r="N248" s="13" t="s">
        <v>1889</v>
      </c>
      <c r="O248" s="7">
        <v>11994499836</v>
      </c>
      <c r="P248" s="7">
        <v>375580761</v>
      </c>
      <c r="Q248" s="7">
        <v>46159604848</v>
      </c>
      <c r="R248" s="9">
        <v>35979</v>
      </c>
      <c r="S248" s="7">
        <v>2017</v>
      </c>
      <c r="T248" s="7">
        <v>25</v>
      </c>
      <c r="U248" s="7" t="s">
        <v>255</v>
      </c>
      <c r="V248" s="7" t="s">
        <v>136</v>
      </c>
      <c r="W248" s="7" t="s">
        <v>1890</v>
      </c>
      <c r="X248" s="8" t="s">
        <v>629</v>
      </c>
      <c r="Y248" s="7" t="s">
        <v>139</v>
      </c>
      <c r="Z248" s="7" t="s">
        <v>140</v>
      </c>
      <c r="AA248" s="7" t="s">
        <v>167</v>
      </c>
      <c r="AB248" s="7" t="s">
        <v>142</v>
      </c>
      <c r="AD248" s="7">
        <v>2</v>
      </c>
      <c r="AE248" s="7">
        <v>1</v>
      </c>
      <c r="AF248" s="7">
        <f t="shared" si="0"/>
        <v>2</v>
      </c>
      <c r="AG248" s="7">
        <v>1</v>
      </c>
      <c r="AH248" s="7">
        <f t="shared" si="1"/>
        <v>3</v>
      </c>
      <c r="AI248" s="10" t="str">
        <f t="shared" si="2"/>
        <v>Ok</v>
      </c>
      <c r="AJ248" s="7" t="s">
        <v>143</v>
      </c>
      <c r="AK248" s="7">
        <v>1050</v>
      </c>
      <c r="AL248" s="7" t="s">
        <v>144</v>
      </c>
      <c r="AM248" s="11">
        <f>IFERROR(VLOOKUP(AL248,Dicionário!A:B,2,0),"Conferir")</f>
        <v>2</v>
      </c>
      <c r="AN248" s="7">
        <v>0</v>
      </c>
      <c r="AO248" s="7" t="s">
        <v>145</v>
      </c>
      <c r="AP248" s="7">
        <f>IFERROR(VLOOKUP(AO248,Dicionário!A:B,2,0),"Conferir")</f>
        <v>2</v>
      </c>
      <c r="AQ248" s="7">
        <v>0</v>
      </c>
      <c r="AR248" s="7" t="s">
        <v>145</v>
      </c>
      <c r="AS248" s="11">
        <f>IFERROR(VLOOKUP(AR248,Dicionário!A:B,2,0),"Conferir")</f>
        <v>2</v>
      </c>
      <c r="AT248" s="7">
        <v>0</v>
      </c>
      <c r="AU248" s="7" t="s">
        <v>145</v>
      </c>
      <c r="AV248" s="7">
        <f>IFERROR(VLOOKUP(AU248,Dicionário!A:B,2,0),"Conferir")</f>
        <v>2</v>
      </c>
      <c r="AW248" s="7">
        <v>0</v>
      </c>
      <c r="AX248" s="7">
        <v>0</v>
      </c>
      <c r="AY248" s="7" t="s">
        <v>145</v>
      </c>
      <c r="AZ248" s="11">
        <f>IFERROR(VLOOKUP(AY248,Dicionário!A:B,2,0),"Conferir")</f>
        <v>2</v>
      </c>
      <c r="BA248" s="7">
        <v>600</v>
      </c>
      <c r="BB248" s="7" t="s">
        <v>145</v>
      </c>
      <c r="BC248" s="7">
        <f>IFERROR(VLOOKUP(BB248,Dicionário!A:B,2,0),"Conferir")</f>
        <v>2</v>
      </c>
      <c r="BD248" s="7">
        <v>0</v>
      </c>
      <c r="BE248" s="7" t="s">
        <v>145</v>
      </c>
      <c r="BF248" s="11">
        <f>IFERROR(VLOOKUP(BE248,Dicionário!A:B,2,0),"Conferir")</f>
        <v>2</v>
      </c>
      <c r="BH248" s="7">
        <v>0</v>
      </c>
      <c r="BI248" s="7" t="s">
        <v>186</v>
      </c>
      <c r="BJ248" s="11">
        <f>IFERROR(VLOOKUP(BI248,Dicionário!$A:$B,2,0),"Conferir")</f>
        <v>1</v>
      </c>
      <c r="BK248" s="7">
        <v>500</v>
      </c>
      <c r="BL248" s="7" t="s">
        <v>375</v>
      </c>
      <c r="BM248" s="11">
        <f>IFERROR(VLOOKUP(BL248,Dicionário!A:B,2,0),"Conferir")</f>
        <v>2</v>
      </c>
      <c r="BN248" s="7">
        <v>0</v>
      </c>
      <c r="BO248" s="7" t="s">
        <v>148</v>
      </c>
      <c r="BP248" s="7">
        <f>IFERROR(VLOOKUP(BO248,Dicionário!A:B,2,0),"Conferir")</f>
        <v>2</v>
      </c>
      <c r="BQ248" s="7">
        <v>0</v>
      </c>
      <c r="BR248" s="7" t="s">
        <v>149</v>
      </c>
      <c r="BS248" s="11">
        <f>IFERROR(VLOOKUP(BR248,Dicionário!A:B,2,0),"Conferir")</f>
        <v>2</v>
      </c>
      <c r="BT248" s="7">
        <v>160</v>
      </c>
      <c r="BU248" s="7" t="s">
        <v>149</v>
      </c>
      <c r="BV248" s="7">
        <f>IFERROR(VLOOKUP(BU248,Dicionário!A:B,2,0),"Conferir")</f>
        <v>2</v>
      </c>
      <c r="BW248" s="7">
        <v>150</v>
      </c>
      <c r="BX248" s="7" t="s">
        <v>213</v>
      </c>
      <c r="BY248" s="11">
        <f>IFERROR(VLOOKUP(BX248,Dicionário!A:B,2,0),"Conferir")</f>
        <v>2</v>
      </c>
      <c r="BZ248" s="7" t="s">
        <v>214</v>
      </c>
      <c r="CA248" s="7">
        <v>108</v>
      </c>
      <c r="CB248" s="7" t="s">
        <v>190</v>
      </c>
      <c r="CC248" s="11">
        <f>IFERROR(VLOOKUP(CB248,Dicionário!A:B,2,0),"Conferir")</f>
        <v>2</v>
      </c>
      <c r="CD248" s="7">
        <v>200</v>
      </c>
      <c r="CE248" s="7">
        <v>0</v>
      </c>
      <c r="CF248" s="7" t="s">
        <v>148</v>
      </c>
      <c r="CG248" s="7">
        <f>IFERROR(VLOOKUP(CF248,Dicionário!A:B,2,0),"Conferir")</f>
        <v>2</v>
      </c>
      <c r="CH248" s="7">
        <v>0</v>
      </c>
      <c r="CI248" s="7" t="s">
        <v>191</v>
      </c>
      <c r="CJ248" s="7">
        <f>IFERROR(VLOOKUP(CI248,Dicionário!A:B,2,0),"Conferir")</f>
        <v>2</v>
      </c>
      <c r="CK248" s="7">
        <v>140</v>
      </c>
      <c r="CL248" s="7" t="s">
        <v>152</v>
      </c>
      <c r="CM248" s="11">
        <f>IFERROR(VLOOKUP(CL248,Dicionário!A:B,2,0),"Conferir")</f>
        <v>2</v>
      </c>
      <c r="CN248" s="7" t="s">
        <v>1891</v>
      </c>
      <c r="CO248" s="7">
        <v>0</v>
      </c>
      <c r="CP248" s="7">
        <v>0</v>
      </c>
      <c r="CQ248" s="7">
        <v>0</v>
      </c>
      <c r="CR248" s="7" t="s">
        <v>148</v>
      </c>
      <c r="CS248" s="11">
        <f>IFERROR(VLOOKUP(CR248,Dicionário!A:B,2,0),"Conferir")</f>
        <v>2</v>
      </c>
      <c r="CT248" s="7">
        <v>0</v>
      </c>
      <c r="CU248" s="7" t="s">
        <v>148</v>
      </c>
      <c r="CV248" s="11">
        <f>IFERROR(VLOOKUP(CU248,Dicionário!A:B,2,0),"Conferir")</f>
        <v>2</v>
      </c>
      <c r="CW248" s="7">
        <v>0</v>
      </c>
      <c r="CX248" s="7" t="s">
        <v>148</v>
      </c>
      <c r="CY248" s="11">
        <f>IFERROR(VLOOKUP(CX248,Dicionário!A:B,2,0),"Conferir")</f>
        <v>2</v>
      </c>
      <c r="CZ248" s="12">
        <f t="shared" si="3"/>
        <v>0</v>
      </c>
      <c r="DA248" s="7">
        <v>0</v>
      </c>
      <c r="DB248" s="7" t="s">
        <v>148</v>
      </c>
      <c r="DC248" s="7">
        <f>IFERROR(VLOOKUP(DB248,Dicionário!A:B,2,0),"Conferir")</f>
        <v>2</v>
      </c>
      <c r="DE248" s="7" t="s">
        <v>156</v>
      </c>
      <c r="DF248" s="7" t="s">
        <v>156</v>
      </c>
      <c r="DG248" s="11">
        <f>IFERROR(VLOOKUP(DF248,Dicionário!A:B,2,0),"Conferir")</f>
        <v>1</v>
      </c>
      <c r="DH248" s="7" t="s">
        <v>175</v>
      </c>
      <c r="DJ248" s="7" t="s">
        <v>158</v>
      </c>
      <c r="DK248" s="11">
        <f>IFERROR(VLOOKUP(DJ248,Dicionário!A:B,2,0),"Conferir")</f>
        <v>2</v>
      </c>
      <c r="DL248" s="7" t="s">
        <v>237</v>
      </c>
      <c r="DM248" s="11">
        <f>IFERROR(VLOOKUP(DL248,Dicionário!A:B,2,0),"Conferir")</f>
        <v>1</v>
      </c>
      <c r="DN248" s="7" t="s">
        <v>177</v>
      </c>
      <c r="DO248" s="11">
        <f>IFERROR(VLOOKUP(DN248,Dicionário!A:B,2,0),"Conferir")</f>
        <v>5</v>
      </c>
      <c r="DP248" s="7" t="s">
        <v>126</v>
      </c>
      <c r="DQ248" s="11">
        <f>IFERROR(VLOOKUP(DP248,Dicionário!A:B,2,0),"Conferir")</f>
        <v>1</v>
      </c>
      <c r="DR248" s="7" t="s">
        <v>126</v>
      </c>
      <c r="DS248" s="11">
        <f>IFERROR(VLOOKUP(DR248,Dicionário!A:B,2,0),"Conferir")</f>
        <v>1</v>
      </c>
      <c r="DW248" s="7">
        <f t="shared" si="4"/>
        <v>1650</v>
      </c>
      <c r="DX248" s="7">
        <f t="shared" si="5"/>
        <v>1108</v>
      </c>
    </row>
    <row r="249" spans="1:128" ht="14" x14ac:dyDescent="0.15">
      <c r="A249" s="6">
        <v>44968.674831840282</v>
      </c>
      <c r="B249" s="7" t="s">
        <v>381</v>
      </c>
      <c r="C249" s="7" t="s">
        <v>1892</v>
      </c>
      <c r="D249" s="7" t="s">
        <v>126</v>
      </c>
      <c r="E249" s="7" t="s">
        <v>127</v>
      </c>
      <c r="F249" s="7" t="s">
        <v>127</v>
      </c>
      <c r="G249" s="7">
        <v>1</v>
      </c>
      <c r="H249" s="7">
        <v>2</v>
      </c>
      <c r="I249" s="7" t="s">
        <v>129</v>
      </c>
      <c r="J249" s="7" t="s">
        <v>305</v>
      </c>
      <c r="K249" s="7" t="s">
        <v>131</v>
      </c>
      <c r="L249" s="7" t="s">
        <v>1893</v>
      </c>
      <c r="M249" s="7">
        <v>2023010400</v>
      </c>
      <c r="N249" s="7" t="s">
        <v>1894</v>
      </c>
      <c r="O249" s="7">
        <v>11916513068</v>
      </c>
      <c r="P249" s="7">
        <v>5088716928</v>
      </c>
      <c r="Q249" s="7">
        <v>55636163800</v>
      </c>
      <c r="R249" s="9">
        <v>38381</v>
      </c>
      <c r="S249" s="7">
        <v>2022</v>
      </c>
      <c r="T249" s="7">
        <v>18</v>
      </c>
      <c r="U249" s="7" t="s">
        <v>164</v>
      </c>
      <c r="V249" s="7" t="s">
        <v>136</v>
      </c>
      <c r="W249" s="7" t="s">
        <v>1895</v>
      </c>
      <c r="X249" s="8" t="s">
        <v>1896</v>
      </c>
      <c r="Y249" s="7" t="s">
        <v>139</v>
      </c>
      <c r="Z249" s="7" t="s">
        <v>140</v>
      </c>
      <c r="AA249" s="7" t="s">
        <v>167</v>
      </c>
      <c r="AB249" s="7" t="s">
        <v>142</v>
      </c>
      <c r="AD249" s="7">
        <v>4</v>
      </c>
      <c r="AE249" s="7">
        <v>4</v>
      </c>
      <c r="AF249" s="7">
        <f t="shared" si="0"/>
        <v>8</v>
      </c>
      <c r="AH249" s="7">
        <f t="shared" si="1"/>
        <v>8</v>
      </c>
      <c r="AI249" s="10" t="str">
        <f t="shared" si="2"/>
        <v>Ok</v>
      </c>
      <c r="AJ249" s="7" t="s">
        <v>222</v>
      </c>
      <c r="AK249" s="7">
        <v>0</v>
      </c>
      <c r="AL249" s="7" t="s">
        <v>145</v>
      </c>
      <c r="AM249" s="11">
        <f>IFERROR(VLOOKUP(AL249,Dicionário!A:B,2,0),"Conferir")</f>
        <v>2</v>
      </c>
      <c r="AN249" s="7">
        <v>1600</v>
      </c>
      <c r="AO249" s="7" t="s">
        <v>223</v>
      </c>
      <c r="AP249" s="7">
        <f>IFERROR(VLOOKUP(AO249,Dicionário!A:B,2,0),"Conferir")</f>
        <v>2</v>
      </c>
      <c r="AQ249" s="7">
        <v>1500</v>
      </c>
      <c r="AR249" s="7" t="s">
        <v>223</v>
      </c>
      <c r="AS249" s="11">
        <f>IFERROR(VLOOKUP(AR249,Dicionário!A:B,2,0),"Conferir")</f>
        <v>2</v>
      </c>
      <c r="AT249" s="7">
        <v>0</v>
      </c>
      <c r="AU249" s="7" t="s">
        <v>145</v>
      </c>
      <c r="AV249" s="7">
        <f>IFERROR(VLOOKUP(AU249,Dicionário!A:B,2,0),"Conferir")</f>
        <v>2</v>
      </c>
      <c r="AW249" s="7">
        <v>0</v>
      </c>
      <c r="AX249" s="7">
        <v>0</v>
      </c>
      <c r="AY249" s="7" t="s">
        <v>145</v>
      </c>
      <c r="AZ249" s="11">
        <f>IFERROR(VLOOKUP(AY249,Dicionário!A:B,2,0),"Conferir")</f>
        <v>2</v>
      </c>
      <c r="BA249" s="7">
        <v>0</v>
      </c>
      <c r="BB249" s="7" t="s">
        <v>145</v>
      </c>
      <c r="BC249" s="7">
        <f>IFERROR(VLOOKUP(BB249,Dicionário!A:B,2,0),"Conferir")</f>
        <v>2</v>
      </c>
      <c r="BD249" s="7">
        <v>0</v>
      </c>
      <c r="BE249" s="7" t="s">
        <v>145</v>
      </c>
      <c r="BF249" s="11">
        <f>IFERROR(VLOOKUP(BE249,Dicionário!A:B,2,0),"Conferir")</f>
        <v>2</v>
      </c>
      <c r="BH249" s="7">
        <v>0</v>
      </c>
      <c r="BI249" s="7" t="s">
        <v>186</v>
      </c>
      <c r="BJ249" s="11">
        <f>IFERROR(VLOOKUP(BI249,Dicionário!$A:$B,2,0),"Conferir")</f>
        <v>1</v>
      </c>
      <c r="BK249" s="7">
        <v>0</v>
      </c>
      <c r="BL249" s="7" t="s">
        <v>187</v>
      </c>
      <c r="BM249" s="11">
        <f>IFERROR(VLOOKUP(BL249,Dicionário!A:B,2,0),"Conferir")</f>
        <v>2</v>
      </c>
      <c r="BN249" s="7">
        <v>550</v>
      </c>
      <c r="BO249" s="7" t="s">
        <v>188</v>
      </c>
      <c r="BP249" s="7">
        <f>IFERROR(VLOOKUP(BO249,Dicionário!A:B,2,0),"Conferir")</f>
        <v>2</v>
      </c>
      <c r="BQ249" s="7">
        <v>192</v>
      </c>
      <c r="BR249" s="7" t="s">
        <v>149</v>
      </c>
      <c r="BS249" s="11">
        <f>IFERROR(VLOOKUP(BR249,Dicionário!A:B,2,0),"Conferir")</f>
        <v>2</v>
      </c>
      <c r="BT249" s="7">
        <v>287</v>
      </c>
      <c r="BU249" s="7" t="s">
        <v>149</v>
      </c>
      <c r="BV249" s="7">
        <f>IFERROR(VLOOKUP(BU249,Dicionário!A:B,2,0),"Conferir")</f>
        <v>2</v>
      </c>
      <c r="BW249" s="7">
        <v>150</v>
      </c>
      <c r="BX249" s="7" t="s">
        <v>300</v>
      </c>
      <c r="BY249" s="11">
        <f>IFERROR(VLOOKUP(BX249,Dicionário!A:B,2,0),"Conferir")</f>
        <v>0</v>
      </c>
      <c r="BZ249" s="7" t="s">
        <v>214</v>
      </c>
      <c r="CA249" s="7">
        <v>100</v>
      </c>
      <c r="CB249" s="7" t="s">
        <v>171</v>
      </c>
      <c r="CC249" s="11">
        <f>IFERROR(VLOOKUP(CB249,Dicionário!A:B,2,0),"Conferir")</f>
        <v>0</v>
      </c>
      <c r="CD249" s="7">
        <v>360</v>
      </c>
      <c r="CE249" s="7">
        <v>0</v>
      </c>
      <c r="CF249" s="7" t="s">
        <v>148</v>
      </c>
      <c r="CG249" s="7">
        <f>IFERROR(VLOOKUP(CF249,Dicionário!A:B,2,0),"Conferir")</f>
        <v>2</v>
      </c>
      <c r="CH249" s="7">
        <v>0</v>
      </c>
      <c r="CI249" s="7" t="s">
        <v>148</v>
      </c>
      <c r="CJ249" s="7">
        <f>IFERROR(VLOOKUP(CI249,Dicionário!A:B,2,0),"Conferir")</f>
        <v>2</v>
      </c>
      <c r="CK249" s="7">
        <v>100</v>
      </c>
      <c r="CL249" s="7" t="s">
        <v>152</v>
      </c>
      <c r="CM249" s="11">
        <f>IFERROR(VLOOKUP(CL249,Dicionário!A:B,2,0),"Conferir")</f>
        <v>2</v>
      </c>
      <c r="CN249" s="7" t="s">
        <v>1897</v>
      </c>
      <c r="CO249" s="7">
        <v>1</v>
      </c>
      <c r="CP249" s="7">
        <v>0</v>
      </c>
      <c r="CQ249" s="7">
        <v>0</v>
      </c>
      <c r="CR249" s="7" t="s">
        <v>148</v>
      </c>
      <c r="CS249" s="11">
        <f>IFERROR(VLOOKUP(CR249,Dicionário!A:B,2,0),"Conferir")</f>
        <v>2</v>
      </c>
      <c r="CT249" s="7">
        <v>0</v>
      </c>
      <c r="CU249" s="7" t="s">
        <v>247</v>
      </c>
      <c r="CV249" s="11">
        <f>IFERROR(VLOOKUP(CU249,Dicionário!A:B,2,0),"Conferir")</f>
        <v>2</v>
      </c>
      <c r="CW249" s="7">
        <v>0</v>
      </c>
      <c r="CX249" s="7" t="s">
        <v>247</v>
      </c>
      <c r="CY249" s="11">
        <f>IFERROR(VLOOKUP(CX249,Dicionário!A:B,2,0),"Conferir")</f>
        <v>2</v>
      </c>
      <c r="CZ249" s="12">
        <f t="shared" si="3"/>
        <v>0</v>
      </c>
      <c r="DA249" s="7">
        <v>0</v>
      </c>
      <c r="DB249" s="7" t="s">
        <v>148</v>
      </c>
      <c r="DC249" s="7">
        <f>IFERROR(VLOOKUP(DB249,Dicionário!A:B,2,0),"Conferir")</f>
        <v>2</v>
      </c>
      <c r="DE249" s="7" t="s">
        <v>156</v>
      </c>
      <c r="DF249" s="7" t="s">
        <v>156</v>
      </c>
      <c r="DG249" s="11">
        <f>IFERROR(VLOOKUP(DF249,Dicionário!A:B,2,0),"Conferir")</f>
        <v>1</v>
      </c>
      <c r="DH249" s="7" t="s">
        <v>175</v>
      </c>
      <c r="DJ249" s="7" t="s">
        <v>158</v>
      </c>
      <c r="DK249" s="11">
        <f>IFERROR(VLOOKUP(DJ249,Dicionário!A:B,2,0),"Conferir")</f>
        <v>2</v>
      </c>
      <c r="DL249" s="7" t="s">
        <v>176</v>
      </c>
      <c r="DM249" s="11">
        <f>IFERROR(VLOOKUP(DL249,Dicionário!A:B,2,0),"Conferir")</f>
        <v>2</v>
      </c>
      <c r="DN249" s="7" t="s">
        <v>176</v>
      </c>
      <c r="DO249" s="11">
        <f>IFERROR(VLOOKUP(DN249,Dicionário!A:B,2,0),"Conferir")</f>
        <v>2</v>
      </c>
      <c r="DP249" s="7" t="s">
        <v>127</v>
      </c>
      <c r="DQ249" s="11">
        <f>IFERROR(VLOOKUP(DP249,Dicionário!A:B,2,0),"Conferir")</f>
        <v>2</v>
      </c>
      <c r="DR249" s="7" t="s">
        <v>127</v>
      </c>
      <c r="DS249" s="11">
        <f>IFERROR(VLOOKUP(DR249,Dicionário!A:B,2,0),"Conferir")</f>
        <v>2</v>
      </c>
      <c r="DW249" s="7">
        <f t="shared" si="4"/>
        <v>3100</v>
      </c>
      <c r="DX249" s="7">
        <f t="shared" si="5"/>
        <v>1589</v>
      </c>
    </row>
    <row r="250" spans="1:128" ht="14" x14ac:dyDescent="0.15">
      <c r="A250" s="6">
        <v>44968.713449027782</v>
      </c>
      <c r="B250" s="7" t="s">
        <v>452</v>
      </c>
      <c r="C250" s="7" t="s">
        <v>1898</v>
      </c>
      <c r="D250" s="7" t="s">
        <v>126</v>
      </c>
      <c r="E250" s="7" t="s">
        <v>126</v>
      </c>
      <c r="F250" s="7" t="s">
        <v>1899</v>
      </c>
      <c r="G250" s="7">
        <v>3</v>
      </c>
      <c r="H250" s="7">
        <v>3</v>
      </c>
      <c r="I250" s="7" t="s">
        <v>129</v>
      </c>
      <c r="J250" s="7" t="s">
        <v>131</v>
      </c>
      <c r="K250" s="7" t="s">
        <v>274</v>
      </c>
      <c r="L250" s="7" t="s">
        <v>1900</v>
      </c>
      <c r="M250" s="7">
        <v>2023010401</v>
      </c>
      <c r="N250" s="7" t="s">
        <v>1901</v>
      </c>
      <c r="O250" s="7">
        <v>11982729412</v>
      </c>
      <c r="P250" s="7">
        <v>3887377498</v>
      </c>
      <c r="Q250" s="7">
        <v>46301124804</v>
      </c>
      <c r="R250" s="9">
        <v>37428</v>
      </c>
      <c r="S250" s="7">
        <v>2019</v>
      </c>
      <c r="T250" s="7">
        <v>21</v>
      </c>
      <c r="U250" s="7" t="s">
        <v>164</v>
      </c>
      <c r="V250" s="7" t="s">
        <v>136</v>
      </c>
      <c r="W250" s="7" t="s">
        <v>1902</v>
      </c>
      <c r="X250" s="8" t="s">
        <v>1903</v>
      </c>
      <c r="Y250" s="7" t="s">
        <v>139</v>
      </c>
      <c r="Z250" s="7" t="s">
        <v>140</v>
      </c>
      <c r="AA250" s="7" t="s">
        <v>167</v>
      </c>
      <c r="AB250" s="7" t="s">
        <v>142</v>
      </c>
      <c r="AD250" s="7">
        <v>5</v>
      </c>
      <c r="AE250" s="7">
        <v>5</v>
      </c>
      <c r="AF250" s="7">
        <f t="shared" si="0"/>
        <v>10</v>
      </c>
      <c r="AH250" s="7">
        <f t="shared" si="1"/>
        <v>10</v>
      </c>
      <c r="AI250" s="10" t="str">
        <f t="shared" si="2"/>
        <v>Ok</v>
      </c>
      <c r="AJ250" s="7" t="s">
        <v>222</v>
      </c>
      <c r="AK250" s="7">
        <v>804</v>
      </c>
      <c r="AL250" s="7" t="s">
        <v>144</v>
      </c>
      <c r="AM250" s="11">
        <f>IFERROR(VLOOKUP(AL250,Dicionário!A:B,2,0),"Conferir")</f>
        <v>2</v>
      </c>
      <c r="AN250" s="7">
        <v>0</v>
      </c>
      <c r="AO250" s="7" t="s">
        <v>145</v>
      </c>
      <c r="AP250" s="7">
        <f>IFERROR(VLOOKUP(AO250,Dicionário!A:B,2,0),"Conferir")</f>
        <v>2</v>
      </c>
      <c r="AQ250" s="7">
        <v>1500</v>
      </c>
      <c r="AR250" s="7" t="s">
        <v>223</v>
      </c>
      <c r="AS250" s="11">
        <f>IFERROR(VLOOKUP(AR250,Dicionário!A:B,2,0),"Conferir")</f>
        <v>2</v>
      </c>
      <c r="AT250" s="7">
        <v>0</v>
      </c>
      <c r="AU250" s="7" t="s">
        <v>145</v>
      </c>
      <c r="AV250" s="7">
        <f>IFERROR(VLOOKUP(AU250,Dicionário!A:B,2,0),"Conferir")</f>
        <v>2</v>
      </c>
      <c r="AW250" s="7">
        <v>0</v>
      </c>
      <c r="AX250" s="7">
        <v>0</v>
      </c>
      <c r="AY250" s="7" t="s">
        <v>145</v>
      </c>
      <c r="AZ250" s="11">
        <f>IFERROR(VLOOKUP(AY250,Dicionário!A:B,2,0),"Conferir")</f>
        <v>2</v>
      </c>
      <c r="BA250" s="7">
        <v>0</v>
      </c>
      <c r="BB250" s="7" t="s">
        <v>145</v>
      </c>
      <c r="BC250" s="7">
        <f>IFERROR(VLOOKUP(BB250,Dicionário!A:B,2,0),"Conferir")</f>
        <v>2</v>
      </c>
      <c r="BD250" s="7">
        <v>0</v>
      </c>
      <c r="BE250" s="7" t="s">
        <v>145</v>
      </c>
      <c r="BF250" s="11">
        <f>IFERROR(VLOOKUP(BE250,Dicionário!A:B,2,0),"Conferir")</f>
        <v>2</v>
      </c>
      <c r="BH250" s="7">
        <v>0</v>
      </c>
      <c r="BI250" s="7" t="s">
        <v>328</v>
      </c>
      <c r="BJ250" s="11">
        <f>IFERROR(VLOOKUP(BI250,Dicionário!$A:$B,2,0),"Conferir")</f>
        <v>3</v>
      </c>
      <c r="BK250" s="7">
        <v>0</v>
      </c>
      <c r="BL250" s="7" t="s">
        <v>329</v>
      </c>
      <c r="BM250" s="11">
        <f>IFERROR(VLOOKUP(BL250,Dicionário!A:B,2,0),"Conferir")</f>
        <v>2</v>
      </c>
      <c r="BN250" s="7">
        <v>0</v>
      </c>
      <c r="BO250" s="7" t="s">
        <v>148</v>
      </c>
      <c r="BP250" s="7">
        <f>IFERROR(VLOOKUP(BO250,Dicionário!A:B,2,0),"Conferir")</f>
        <v>2</v>
      </c>
      <c r="BQ250" s="7">
        <v>96</v>
      </c>
      <c r="BR250" s="7" t="s">
        <v>149</v>
      </c>
      <c r="BS250" s="11">
        <f>IFERROR(VLOOKUP(BR250,Dicionário!A:B,2,0),"Conferir")</f>
        <v>2</v>
      </c>
      <c r="BT250" s="7">
        <v>186</v>
      </c>
      <c r="BU250" s="7" t="s">
        <v>149</v>
      </c>
      <c r="BV250" s="7">
        <f>IFERROR(VLOOKUP(BU250,Dicionário!A:B,2,0),"Conferir")</f>
        <v>2</v>
      </c>
      <c r="BW250" s="7">
        <v>78</v>
      </c>
      <c r="BX250" s="7" t="s">
        <v>213</v>
      </c>
      <c r="BY250" s="11">
        <f>IFERROR(VLOOKUP(BX250,Dicionário!A:B,2,0),"Conferir")</f>
        <v>2</v>
      </c>
      <c r="BZ250" s="7" t="s">
        <v>214</v>
      </c>
      <c r="CA250" s="7">
        <v>115</v>
      </c>
      <c r="CB250" s="7" t="s">
        <v>190</v>
      </c>
      <c r="CC250" s="11">
        <f>IFERROR(VLOOKUP(CB250,Dicionário!A:B,2,0),"Conferir")</f>
        <v>2</v>
      </c>
      <c r="CD250" s="7">
        <v>300</v>
      </c>
      <c r="CE250" s="7">
        <v>0</v>
      </c>
      <c r="CF250" s="7" t="s">
        <v>148</v>
      </c>
      <c r="CG250" s="7">
        <f>IFERROR(VLOOKUP(CF250,Dicionário!A:B,2,0),"Conferir")</f>
        <v>2</v>
      </c>
      <c r="CH250" s="7">
        <v>0</v>
      </c>
      <c r="CI250" s="7" t="s">
        <v>148</v>
      </c>
      <c r="CJ250" s="7">
        <f>IFERROR(VLOOKUP(CI250,Dicionário!A:B,2,0),"Conferir")</f>
        <v>2</v>
      </c>
      <c r="CK250" s="7">
        <v>150</v>
      </c>
      <c r="CL250" s="7" t="s">
        <v>152</v>
      </c>
      <c r="CM250" s="11">
        <f>IFERROR(VLOOKUP(CL250,Dicionário!A:B,2,0),"Conferir")</f>
        <v>2</v>
      </c>
      <c r="CN250" s="7" t="s">
        <v>571</v>
      </c>
      <c r="CO250" s="7">
        <v>1</v>
      </c>
      <c r="CP250" s="7">
        <v>0</v>
      </c>
      <c r="CQ250" s="7">
        <v>0</v>
      </c>
      <c r="CR250" s="7" t="s">
        <v>148</v>
      </c>
      <c r="CS250" s="11">
        <f>IFERROR(VLOOKUP(CR250,Dicionário!A:B,2,0),"Conferir")</f>
        <v>2</v>
      </c>
      <c r="CT250" s="7">
        <v>0</v>
      </c>
      <c r="CU250" s="7" t="s">
        <v>148</v>
      </c>
      <c r="CV250" s="11">
        <f>IFERROR(VLOOKUP(CU250,Dicionário!A:B,2,0),"Conferir")</f>
        <v>2</v>
      </c>
      <c r="CW250" s="7">
        <v>0</v>
      </c>
      <c r="CX250" s="7" t="s">
        <v>148</v>
      </c>
      <c r="CY250" s="11">
        <f>IFERROR(VLOOKUP(CX250,Dicionário!A:B,2,0),"Conferir")</f>
        <v>2</v>
      </c>
      <c r="CZ250" s="12">
        <f t="shared" si="3"/>
        <v>0</v>
      </c>
      <c r="DA250" s="7">
        <v>0</v>
      </c>
      <c r="DB250" s="7" t="s">
        <v>148</v>
      </c>
      <c r="DC250" s="7">
        <f>IFERROR(VLOOKUP(DB250,Dicionário!A:B,2,0),"Conferir")</f>
        <v>2</v>
      </c>
      <c r="DE250" s="7" t="s">
        <v>156</v>
      </c>
      <c r="DF250" s="7" t="s">
        <v>156</v>
      </c>
      <c r="DG250" s="11">
        <f>IFERROR(VLOOKUP(DF250,Dicionário!A:B,2,0),"Conferir")</f>
        <v>1</v>
      </c>
      <c r="DH250" s="7" t="s">
        <v>175</v>
      </c>
      <c r="DJ250" s="7" t="s">
        <v>158</v>
      </c>
      <c r="DK250" s="11">
        <f>IFERROR(VLOOKUP(DJ250,Dicionário!A:B,2,0),"Conferir")</f>
        <v>2</v>
      </c>
      <c r="DL250" s="7" t="s">
        <v>177</v>
      </c>
      <c r="DM250" s="11">
        <f>IFERROR(VLOOKUP(DL250,Dicionário!A:B,2,0),"Conferir")</f>
        <v>5</v>
      </c>
      <c r="DN250" s="7" t="s">
        <v>177</v>
      </c>
      <c r="DO250" s="11">
        <f>IFERROR(VLOOKUP(DN250,Dicionário!A:B,2,0),"Conferir")</f>
        <v>5</v>
      </c>
      <c r="DP250" s="7" t="s">
        <v>126</v>
      </c>
      <c r="DQ250" s="11">
        <f>IFERROR(VLOOKUP(DP250,Dicionário!A:B,2,0),"Conferir")</f>
        <v>1</v>
      </c>
      <c r="DR250" s="7" t="s">
        <v>127</v>
      </c>
      <c r="DS250" s="11">
        <f>IFERROR(VLOOKUP(DR250,Dicionário!A:B,2,0),"Conferir")</f>
        <v>2</v>
      </c>
      <c r="DW250" s="7">
        <f t="shared" si="4"/>
        <v>2304</v>
      </c>
      <c r="DX250" s="7">
        <f t="shared" si="5"/>
        <v>847</v>
      </c>
    </row>
    <row r="251" spans="1:128" ht="14" x14ac:dyDescent="0.15">
      <c r="A251" s="6">
        <v>44960.592602372686</v>
      </c>
      <c r="B251" s="7" t="s">
        <v>314</v>
      </c>
      <c r="C251" s="7" t="s">
        <v>1904</v>
      </c>
      <c r="D251" s="7" t="s">
        <v>126</v>
      </c>
      <c r="E251" s="7" t="s">
        <v>126</v>
      </c>
      <c r="F251" s="7" t="s">
        <v>1905</v>
      </c>
      <c r="G251" s="7">
        <v>1</v>
      </c>
      <c r="H251" s="7">
        <v>1</v>
      </c>
      <c r="I251" s="7" t="s">
        <v>129</v>
      </c>
      <c r="J251" s="7" t="s">
        <v>131</v>
      </c>
      <c r="K251" s="7" t="s">
        <v>130</v>
      </c>
      <c r="L251" s="7" t="s">
        <v>1906</v>
      </c>
      <c r="M251" s="7">
        <v>2023010402</v>
      </c>
      <c r="N251" s="7" t="s">
        <v>1907</v>
      </c>
      <c r="O251" s="7">
        <v>11961639053</v>
      </c>
      <c r="P251" s="7">
        <v>581330584</v>
      </c>
      <c r="Q251" s="7">
        <v>50648005844</v>
      </c>
      <c r="R251" s="9">
        <v>38762</v>
      </c>
      <c r="S251" s="7">
        <v>2023</v>
      </c>
      <c r="T251" s="7">
        <v>17</v>
      </c>
      <c r="U251" s="7" t="s">
        <v>164</v>
      </c>
      <c r="V251" s="7" t="s">
        <v>136</v>
      </c>
      <c r="W251" s="7" t="s">
        <v>1908</v>
      </c>
      <c r="X251" s="8" t="s">
        <v>1909</v>
      </c>
      <c r="Y251" s="7" t="s">
        <v>139</v>
      </c>
      <c r="Z251" s="7" t="s">
        <v>140</v>
      </c>
      <c r="AA251" s="7" t="s">
        <v>167</v>
      </c>
      <c r="AB251" s="7" t="s">
        <v>142</v>
      </c>
      <c r="AD251" s="7">
        <v>3</v>
      </c>
      <c r="AE251" s="7">
        <v>1</v>
      </c>
      <c r="AF251" s="7">
        <f t="shared" si="0"/>
        <v>2</v>
      </c>
      <c r="AG251" s="7">
        <v>2</v>
      </c>
      <c r="AH251" s="7">
        <f t="shared" si="1"/>
        <v>4</v>
      </c>
      <c r="AI251" s="10" t="str">
        <f t="shared" si="2"/>
        <v>Ok</v>
      </c>
      <c r="AJ251" s="7" t="s">
        <v>143</v>
      </c>
      <c r="AK251" s="7">
        <v>0</v>
      </c>
      <c r="AL251" s="7" t="s">
        <v>145</v>
      </c>
      <c r="AM251" s="11">
        <f>IFERROR(VLOOKUP(AL251,Dicionário!A:B,2,0),"Conferir")</f>
        <v>2</v>
      </c>
      <c r="AN251" s="7">
        <v>600</v>
      </c>
      <c r="AO251" s="7" t="s">
        <v>267</v>
      </c>
      <c r="AP251" s="7">
        <f>IFERROR(VLOOKUP(AO251,Dicionário!A:B,2,0),"Conferir")</f>
        <v>0</v>
      </c>
      <c r="AQ251" s="7">
        <v>4183</v>
      </c>
      <c r="AR251" s="7" t="s">
        <v>144</v>
      </c>
      <c r="AS251" s="11">
        <f>IFERROR(VLOOKUP(AR251,Dicionário!A:B,2,0),"Conferir")</f>
        <v>2</v>
      </c>
      <c r="AT251" s="7">
        <v>0</v>
      </c>
      <c r="AU251" s="7" t="s">
        <v>145</v>
      </c>
      <c r="AV251" s="7">
        <f>IFERROR(VLOOKUP(AU251,Dicionário!A:B,2,0),"Conferir")</f>
        <v>2</v>
      </c>
      <c r="AW251" s="7">
        <v>0</v>
      </c>
      <c r="AX251" s="7">
        <v>18.416666666666668</v>
      </c>
      <c r="AY251" s="7" t="s">
        <v>145</v>
      </c>
      <c r="AZ251" s="11">
        <f>IFERROR(VLOOKUP(AY251,Dicionário!A:B,2,0),"Conferir")</f>
        <v>2</v>
      </c>
      <c r="BA251" s="7">
        <v>0</v>
      </c>
      <c r="BB251" s="7" t="s">
        <v>145</v>
      </c>
      <c r="BC251" s="7">
        <f>IFERROR(VLOOKUP(BB251,Dicionário!A:B,2,0),"Conferir")</f>
        <v>2</v>
      </c>
      <c r="BD251" s="7">
        <v>0</v>
      </c>
      <c r="BE251" s="7" t="s">
        <v>145</v>
      </c>
      <c r="BF251" s="11">
        <f>IFERROR(VLOOKUP(BE251,Dicionário!A:B,2,0),"Conferir")</f>
        <v>2</v>
      </c>
      <c r="BH251" s="7">
        <v>0</v>
      </c>
      <c r="BI251" s="7" t="s">
        <v>146</v>
      </c>
      <c r="BJ251" s="11">
        <f>IFERROR(VLOOKUP(BI251,Dicionário!$A:$B,2,0),"Conferir")</f>
        <v>2</v>
      </c>
      <c r="BK251" s="7">
        <v>1211</v>
      </c>
      <c r="BL251" s="7" t="s">
        <v>187</v>
      </c>
      <c r="BM251" s="11">
        <f>IFERROR(VLOOKUP(BL251,Dicionário!A:B,2,0),"Conferir")</f>
        <v>2</v>
      </c>
      <c r="BN251" s="7">
        <v>0</v>
      </c>
      <c r="BO251" s="7" t="s">
        <v>148</v>
      </c>
      <c r="BP251" s="7">
        <f>IFERROR(VLOOKUP(BO251,Dicionário!A:B,2,0),"Conferir")</f>
        <v>2</v>
      </c>
      <c r="BQ251" s="7">
        <v>68</v>
      </c>
      <c r="BR251" s="7" t="s">
        <v>149</v>
      </c>
      <c r="BS251" s="11">
        <f>IFERROR(VLOOKUP(BR251,Dicionário!A:B,2,0),"Conferir")</f>
        <v>2</v>
      </c>
      <c r="BT251" s="7">
        <v>192</v>
      </c>
      <c r="BU251" s="7" t="s">
        <v>149</v>
      </c>
      <c r="BV251" s="7">
        <f>IFERROR(VLOOKUP(BU251,Dicionário!A:B,2,0),"Conferir")</f>
        <v>2</v>
      </c>
      <c r="BW251" s="7">
        <v>94</v>
      </c>
      <c r="BX251" s="7" t="s">
        <v>189</v>
      </c>
      <c r="BY251" s="11">
        <f>IFERROR(VLOOKUP(BX251,Dicionário!A:B,2,0),"Conferir")</f>
        <v>2</v>
      </c>
      <c r="BZ251" s="7" t="s">
        <v>214</v>
      </c>
      <c r="CA251" s="7">
        <v>0</v>
      </c>
      <c r="CB251" s="7" t="s">
        <v>148</v>
      </c>
      <c r="CC251" s="11">
        <f>IFERROR(VLOOKUP(CB251,Dicionário!A:B,2,0),"Conferir")</f>
        <v>2</v>
      </c>
      <c r="CD251" s="7">
        <v>500</v>
      </c>
      <c r="CE251" s="7">
        <v>0</v>
      </c>
      <c r="CF251" s="7" t="s">
        <v>148</v>
      </c>
      <c r="CG251" s="7">
        <f>IFERROR(VLOOKUP(CF251,Dicionário!A:B,2,0),"Conferir")</f>
        <v>2</v>
      </c>
      <c r="CH251" s="7">
        <v>50</v>
      </c>
      <c r="CI251" s="7" t="s">
        <v>244</v>
      </c>
      <c r="CJ251" s="7">
        <f>IFERROR(VLOOKUP(CI251,Dicionário!A:B,2,0),"Conferir")</f>
        <v>2</v>
      </c>
      <c r="CK251" s="7">
        <v>200</v>
      </c>
      <c r="CL251" s="7" t="s">
        <v>152</v>
      </c>
      <c r="CM251" s="11">
        <f>IFERROR(VLOOKUP(CL251,Dicionário!A:B,2,0),"Conferir")</f>
        <v>2</v>
      </c>
      <c r="CO251" s="7">
        <v>0</v>
      </c>
      <c r="CP251" s="7">
        <v>0</v>
      </c>
      <c r="CQ251" s="7">
        <v>0</v>
      </c>
      <c r="CR251" s="7" t="s">
        <v>148</v>
      </c>
      <c r="CS251" s="11">
        <f>IFERROR(VLOOKUP(CR251,Dicionário!A:B,2,0),"Conferir")</f>
        <v>2</v>
      </c>
      <c r="CT251" s="7">
        <v>0</v>
      </c>
      <c r="CU251" s="7" t="s">
        <v>247</v>
      </c>
      <c r="CV251" s="11">
        <f>IFERROR(VLOOKUP(CU251,Dicionário!A:B,2,0),"Conferir")</f>
        <v>2</v>
      </c>
      <c r="CW251" s="7">
        <v>221</v>
      </c>
      <c r="CX251" s="7" t="s">
        <v>247</v>
      </c>
      <c r="CY251" s="11">
        <f>IFERROR(VLOOKUP(CX251,Dicionário!A:B,2,0),"Conferir")</f>
        <v>2</v>
      </c>
      <c r="CZ251" s="12">
        <f t="shared" si="3"/>
        <v>18.416666666666668</v>
      </c>
      <c r="DA251" s="7">
        <v>0</v>
      </c>
      <c r="DB251" s="7" t="s">
        <v>148</v>
      </c>
      <c r="DC251" s="7">
        <f>IFERROR(VLOOKUP(DB251,Dicionário!A:B,2,0),"Conferir")</f>
        <v>2</v>
      </c>
      <c r="DE251" s="7" t="s">
        <v>156</v>
      </c>
      <c r="DF251" s="7" t="s">
        <v>379</v>
      </c>
      <c r="DG251" s="11">
        <f>IFERROR(VLOOKUP(DF251,Dicionário!A:B,2,0),"Conferir")</f>
        <v>2</v>
      </c>
      <c r="DH251" s="7" t="s">
        <v>157</v>
      </c>
      <c r="DI251" s="7" t="s">
        <v>418</v>
      </c>
      <c r="DJ251" s="7" t="s">
        <v>158</v>
      </c>
      <c r="DK251" s="11">
        <f>IFERROR(VLOOKUP(DJ251,Dicionário!A:B,2,0),"Conferir")</f>
        <v>2</v>
      </c>
      <c r="DL251" s="7" t="s">
        <v>194</v>
      </c>
      <c r="DM251" s="11">
        <f>IFERROR(VLOOKUP(DL251,Dicionário!A:B,2,0),"Conferir")</f>
        <v>7</v>
      </c>
      <c r="DN251" s="7" t="s">
        <v>194</v>
      </c>
      <c r="DO251" s="11">
        <f>IFERROR(VLOOKUP(DN251,Dicionário!A:B,2,0),"Conferir")</f>
        <v>7</v>
      </c>
      <c r="DP251" s="7" t="s">
        <v>127</v>
      </c>
      <c r="DQ251" s="11">
        <f>IFERROR(VLOOKUP(DP251,Dicionário!A:B,2,0),"Conferir")</f>
        <v>2</v>
      </c>
      <c r="DR251" s="7" t="s">
        <v>127</v>
      </c>
      <c r="DS251" s="11">
        <f>IFERROR(VLOOKUP(DR251,Dicionário!A:B,2,0),"Conferir")</f>
        <v>2</v>
      </c>
      <c r="DW251" s="7">
        <f t="shared" si="4"/>
        <v>4783</v>
      </c>
      <c r="DX251" s="7">
        <f t="shared" si="5"/>
        <v>2221</v>
      </c>
    </row>
    <row r="252" spans="1:128" ht="14" x14ac:dyDescent="0.15">
      <c r="A252" s="6">
        <v>44968.584502662037</v>
      </c>
      <c r="B252" s="7" t="s">
        <v>287</v>
      </c>
      <c r="C252" s="7" t="s">
        <v>1910</v>
      </c>
      <c r="D252" s="7" t="s">
        <v>126</v>
      </c>
      <c r="E252" s="7" t="s">
        <v>127</v>
      </c>
      <c r="F252" s="7" t="s">
        <v>127</v>
      </c>
      <c r="G252" s="7" t="s">
        <v>128</v>
      </c>
      <c r="H252" s="7" t="s">
        <v>128</v>
      </c>
      <c r="I252" s="7" t="s">
        <v>129</v>
      </c>
      <c r="J252" s="7" t="s">
        <v>130</v>
      </c>
      <c r="K252" s="7" t="s">
        <v>131</v>
      </c>
      <c r="L252" s="7" t="s">
        <v>1911</v>
      </c>
      <c r="M252" s="7">
        <v>2023010403</v>
      </c>
      <c r="N252" s="7" t="s">
        <v>1912</v>
      </c>
      <c r="O252" s="7">
        <v>11975337947</v>
      </c>
      <c r="P252" s="7">
        <v>532010644</v>
      </c>
      <c r="Q252" s="7">
        <v>51978516860</v>
      </c>
      <c r="R252" s="9">
        <v>38661</v>
      </c>
      <c r="S252" s="7">
        <v>2023</v>
      </c>
      <c r="T252" s="7">
        <v>17</v>
      </c>
      <c r="U252" s="7" t="s">
        <v>164</v>
      </c>
      <c r="V252" s="7" t="s">
        <v>136</v>
      </c>
      <c r="W252" s="7" t="s">
        <v>1913</v>
      </c>
      <c r="X252" s="8" t="s">
        <v>1914</v>
      </c>
      <c r="Y252" s="7" t="s">
        <v>139</v>
      </c>
      <c r="Z252" s="7" t="s">
        <v>140</v>
      </c>
      <c r="AA252" s="7" t="s">
        <v>167</v>
      </c>
      <c r="AB252" s="7" t="s">
        <v>142</v>
      </c>
      <c r="AD252" s="7">
        <v>6</v>
      </c>
      <c r="AE252" s="7">
        <v>6</v>
      </c>
      <c r="AF252" s="7">
        <f t="shared" si="0"/>
        <v>12</v>
      </c>
      <c r="AH252" s="7">
        <f t="shared" si="1"/>
        <v>12</v>
      </c>
      <c r="AI252" s="10" t="str">
        <f t="shared" si="2"/>
        <v>Ok</v>
      </c>
      <c r="AJ252" s="7" t="s">
        <v>222</v>
      </c>
      <c r="AK252" s="7">
        <v>0</v>
      </c>
      <c r="AL252" s="7" t="s">
        <v>145</v>
      </c>
      <c r="AM252" s="11">
        <f>IFERROR(VLOOKUP(AL252,Dicionário!A:B,2,0),"Conferir")</f>
        <v>2</v>
      </c>
      <c r="AN252" s="7">
        <v>2300</v>
      </c>
      <c r="AO252" s="7" t="s">
        <v>223</v>
      </c>
      <c r="AP252" s="7">
        <f>IFERROR(VLOOKUP(AO252,Dicionário!A:B,2,0),"Conferir")</f>
        <v>2</v>
      </c>
      <c r="AQ252" s="7">
        <v>1800</v>
      </c>
      <c r="AR252" s="7" t="s">
        <v>223</v>
      </c>
      <c r="AS252" s="11">
        <f>IFERROR(VLOOKUP(AR252,Dicionário!A:B,2,0),"Conferir")</f>
        <v>2</v>
      </c>
      <c r="AT252" s="7">
        <v>0</v>
      </c>
      <c r="AU252" s="7" t="s">
        <v>145</v>
      </c>
      <c r="AV252" s="7">
        <f>IFERROR(VLOOKUP(AU252,Dicionário!A:B,2,0),"Conferir")</f>
        <v>2</v>
      </c>
      <c r="AW252" s="7">
        <v>0</v>
      </c>
      <c r="AX252" s="7">
        <v>0</v>
      </c>
      <c r="AY252" s="7" t="s">
        <v>145</v>
      </c>
      <c r="AZ252" s="11">
        <f>IFERROR(VLOOKUP(AY252,Dicionário!A:B,2,0),"Conferir")</f>
        <v>2</v>
      </c>
      <c r="BA252" s="7">
        <v>0</v>
      </c>
      <c r="BB252" s="7" t="s">
        <v>145</v>
      </c>
      <c r="BC252" s="7">
        <f>IFERROR(VLOOKUP(BB252,Dicionário!A:B,2,0),"Conferir")</f>
        <v>2</v>
      </c>
      <c r="BD252" s="7">
        <v>0</v>
      </c>
      <c r="BE252" s="7" t="s">
        <v>145</v>
      </c>
      <c r="BF252" s="11">
        <f>IFERROR(VLOOKUP(BE252,Dicionário!A:B,2,0),"Conferir")</f>
        <v>2</v>
      </c>
      <c r="BG252" s="7" t="s">
        <v>1915</v>
      </c>
      <c r="BH252" s="7">
        <v>0</v>
      </c>
      <c r="BI252" s="7" t="s">
        <v>146</v>
      </c>
      <c r="BJ252" s="11">
        <f>IFERROR(VLOOKUP(BI252,Dicionário!$A:$B,2,0),"Conferir")</f>
        <v>2</v>
      </c>
      <c r="BK252" s="7">
        <v>2531</v>
      </c>
      <c r="BL252" s="7" t="s">
        <v>168</v>
      </c>
      <c r="BM252" s="11">
        <f>IFERROR(VLOOKUP(BL252,Dicionário!A:B,2,0),"Conferir")</f>
        <v>0</v>
      </c>
      <c r="BN252" s="7">
        <v>0</v>
      </c>
      <c r="BO252" s="7" t="s">
        <v>148</v>
      </c>
      <c r="BP252" s="7">
        <f>IFERROR(VLOOKUP(BO252,Dicionário!A:B,2,0),"Conferir")</f>
        <v>2</v>
      </c>
      <c r="BQ252" s="7">
        <v>0</v>
      </c>
      <c r="BR252" s="7" t="s">
        <v>149</v>
      </c>
      <c r="BS252" s="11">
        <f>IFERROR(VLOOKUP(BR252,Dicionário!A:B,2,0),"Conferir")</f>
        <v>2</v>
      </c>
      <c r="BT252" s="7">
        <v>260</v>
      </c>
      <c r="BU252" s="7" t="s">
        <v>149</v>
      </c>
      <c r="BV252" s="7">
        <f>IFERROR(VLOOKUP(BU252,Dicionário!A:B,2,0),"Conferir")</f>
        <v>2</v>
      </c>
      <c r="BW252" s="7">
        <v>0</v>
      </c>
      <c r="BX252" s="7" t="s">
        <v>148</v>
      </c>
      <c r="BY252" s="11">
        <f>IFERROR(VLOOKUP(BX252,Dicionário!A:B,2,0),"Conferir")</f>
        <v>2</v>
      </c>
      <c r="BZ252" s="7" t="s">
        <v>170</v>
      </c>
      <c r="CA252" s="7">
        <v>72</v>
      </c>
      <c r="CB252" s="7" t="s">
        <v>190</v>
      </c>
      <c r="CC252" s="11">
        <f>IFERROR(VLOOKUP(CB252,Dicionário!A:B,2,0),"Conferir")</f>
        <v>2</v>
      </c>
      <c r="CD252" s="7">
        <v>0</v>
      </c>
      <c r="CE252" s="7">
        <v>1286</v>
      </c>
      <c r="CF252" s="7" t="s">
        <v>301</v>
      </c>
      <c r="CG252" s="7">
        <f>IFERROR(VLOOKUP(CF252,Dicionário!A:B,2,0),"Conferir")</f>
        <v>2</v>
      </c>
      <c r="CH252" s="7">
        <v>0</v>
      </c>
      <c r="CI252" s="7" t="s">
        <v>148</v>
      </c>
      <c r="CJ252" s="7">
        <f>IFERROR(VLOOKUP(CI252,Dicionário!A:B,2,0),"Conferir")</f>
        <v>2</v>
      </c>
      <c r="CK252" s="7">
        <v>120</v>
      </c>
      <c r="CL252" s="7" t="s">
        <v>152</v>
      </c>
      <c r="CM252" s="11">
        <f>IFERROR(VLOOKUP(CL252,Dicionário!A:B,2,0),"Conferir")</f>
        <v>2</v>
      </c>
      <c r="CO252" s="7">
        <v>0</v>
      </c>
      <c r="CP252" s="7">
        <v>0</v>
      </c>
      <c r="CQ252" s="7">
        <v>0</v>
      </c>
      <c r="CR252" s="7" t="s">
        <v>148</v>
      </c>
      <c r="CS252" s="11">
        <f>IFERROR(VLOOKUP(CR252,Dicionário!A:B,2,0),"Conferir")</f>
        <v>2</v>
      </c>
      <c r="CT252" s="7">
        <v>0</v>
      </c>
      <c r="CU252" s="7" t="s">
        <v>148</v>
      </c>
      <c r="CV252" s="11">
        <f>IFERROR(VLOOKUP(CU252,Dicionário!A:B,2,0),"Conferir")</f>
        <v>2</v>
      </c>
      <c r="CW252" s="7">
        <v>0</v>
      </c>
      <c r="CX252" s="7" t="s">
        <v>148</v>
      </c>
      <c r="CY252" s="11">
        <f>IFERROR(VLOOKUP(CX252,Dicionário!A:B,2,0),"Conferir")</f>
        <v>2</v>
      </c>
      <c r="CZ252" s="12">
        <f t="shared" si="3"/>
        <v>0</v>
      </c>
      <c r="DA252" s="7">
        <v>0</v>
      </c>
      <c r="DB252" s="7" t="s">
        <v>148</v>
      </c>
      <c r="DC252" s="7">
        <f>IFERROR(VLOOKUP(DB252,Dicionário!A:B,2,0),"Conferir")</f>
        <v>2</v>
      </c>
      <c r="DE252" s="7" t="s">
        <v>156</v>
      </c>
      <c r="DF252" s="7" t="s">
        <v>156</v>
      </c>
      <c r="DG252" s="11">
        <f>IFERROR(VLOOKUP(DF252,Dicionário!A:B,2,0),"Conferir")</f>
        <v>1</v>
      </c>
      <c r="DH252" s="7" t="s">
        <v>157</v>
      </c>
      <c r="DJ252" s="7" t="s">
        <v>158</v>
      </c>
      <c r="DK252" s="11">
        <f>IFERROR(VLOOKUP(DJ252,Dicionário!A:B,2,0),"Conferir")</f>
        <v>2</v>
      </c>
      <c r="DL252" s="7" t="s">
        <v>177</v>
      </c>
      <c r="DM252" s="11">
        <f>IFERROR(VLOOKUP(DL252,Dicionário!A:B,2,0),"Conferir")</f>
        <v>5</v>
      </c>
      <c r="DN252" s="7" t="s">
        <v>260</v>
      </c>
      <c r="DO252" s="11">
        <f>IFERROR(VLOOKUP(DN252,Dicionário!A:B,2,0),"Conferir")</f>
        <v>3</v>
      </c>
      <c r="DP252" s="7" t="s">
        <v>127</v>
      </c>
      <c r="DQ252" s="11">
        <f>IFERROR(VLOOKUP(DP252,Dicionário!A:B,2,0),"Conferir")</f>
        <v>2</v>
      </c>
      <c r="DR252" s="7" t="s">
        <v>127</v>
      </c>
      <c r="DS252" s="11">
        <f>IFERROR(VLOOKUP(DR252,Dicionário!A:B,2,0),"Conferir")</f>
        <v>2</v>
      </c>
      <c r="DT252" s="7" t="s">
        <v>1916</v>
      </c>
      <c r="DW252" s="7">
        <f t="shared" si="4"/>
        <v>4100</v>
      </c>
      <c r="DX252" s="7">
        <f t="shared" si="5"/>
        <v>4269</v>
      </c>
    </row>
    <row r="253" spans="1:128" ht="14" x14ac:dyDescent="0.15">
      <c r="A253" s="6">
        <v>44961.692034027779</v>
      </c>
      <c r="B253" s="7" t="s">
        <v>345</v>
      </c>
      <c r="C253" s="7" t="s">
        <v>1917</v>
      </c>
      <c r="D253" s="7" t="s">
        <v>126</v>
      </c>
      <c r="E253" s="7" t="s">
        <v>127</v>
      </c>
      <c r="F253" s="7" t="s">
        <v>127</v>
      </c>
      <c r="G253" s="7">
        <v>1</v>
      </c>
      <c r="H253" s="7">
        <v>1</v>
      </c>
      <c r="I253" s="7">
        <v>1</v>
      </c>
      <c r="J253" s="7" t="s">
        <v>1918</v>
      </c>
      <c r="K253" s="7" t="s">
        <v>131</v>
      </c>
      <c r="L253" s="7" t="s">
        <v>1919</v>
      </c>
      <c r="M253" s="7">
        <v>2023010405</v>
      </c>
      <c r="N253" s="7" t="s">
        <v>1920</v>
      </c>
      <c r="O253" s="7">
        <v>11930114638</v>
      </c>
      <c r="P253" s="7">
        <v>544784388</v>
      </c>
      <c r="Q253" s="7">
        <v>50788506862</v>
      </c>
      <c r="R253" s="9">
        <v>38427</v>
      </c>
      <c r="S253" s="7">
        <v>2022</v>
      </c>
      <c r="T253" s="7">
        <v>18</v>
      </c>
      <c r="U253" s="7" t="s">
        <v>164</v>
      </c>
      <c r="V253" s="7" t="s">
        <v>136</v>
      </c>
      <c r="W253" s="7" t="s">
        <v>1921</v>
      </c>
      <c r="X253" s="8" t="s">
        <v>1922</v>
      </c>
      <c r="Y253" s="7" t="s">
        <v>139</v>
      </c>
      <c r="Z253" s="7" t="s">
        <v>140</v>
      </c>
      <c r="AA253" s="7" t="s">
        <v>167</v>
      </c>
      <c r="AB253" s="7" t="s">
        <v>142</v>
      </c>
      <c r="AD253" s="7">
        <v>3</v>
      </c>
      <c r="AE253" s="7">
        <v>3</v>
      </c>
      <c r="AF253" s="7">
        <f t="shared" si="0"/>
        <v>6</v>
      </c>
      <c r="AH253" s="7">
        <f t="shared" si="1"/>
        <v>6</v>
      </c>
      <c r="AI253" s="10" t="str">
        <f t="shared" si="2"/>
        <v>Ok</v>
      </c>
      <c r="AJ253" s="7" t="s">
        <v>222</v>
      </c>
      <c r="AK253" s="7">
        <v>0</v>
      </c>
      <c r="AL253" s="7" t="s">
        <v>145</v>
      </c>
      <c r="AM253" s="11">
        <f>IFERROR(VLOOKUP(AL253,Dicionário!A:B,2,0),"Conferir")</f>
        <v>2</v>
      </c>
      <c r="AN253" s="7">
        <v>0</v>
      </c>
      <c r="AO253" s="7" t="s">
        <v>145</v>
      </c>
      <c r="AP253" s="7">
        <f>IFERROR(VLOOKUP(AO253,Dicionário!A:B,2,0),"Conferir")</f>
        <v>2</v>
      </c>
      <c r="AQ253" s="7">
        <v>1600</v>
      </c>
      <c r="AR253" s="7" t="s">
        <v>223</v>
      </c>
      <c r="AS253" s="11">
        <f>IFERROR(VLOOKUP(AR253,Dicionário!A:B,2,0),"Conferir")</f>
        <v>2</v>
      </c>
      <c r="AT253" s="7">
        <v>3000</v>
      </c>
      <c r="AU253" s="7" t="s">
        <v>144</v>
      </c>
      <c r="AV253" s="7">
        <f>IFERROR(VLOOKUP(AU253,Dicionário!A:B,2,0),"Conferir")</f>
        <v>2</v>
      </c>
      <c r="AW253" s="7">
        <v>0</v>
      </c>
      <c r="AX253" s="7">
        <v>0</v>
      </c>
      <c r="AY253" s="7" t="s">
        <v>145</v>
      </c>
      <c r="AZ253" s="11">
        <f>IFERROR(VLOOKUP(AY253,Dicionário!A:B,2,0),"Conferir")</f>
        <v>2</v>
      </c>
      <c r="BA253" s="7">
        <v>0</v>
      </c>
      <c r="BB253" s="7" t="s">
        <v>145</v>
      </c>
      <c r="BC253" s="7">
        <f>IFERROR(VLOOKUP(BB253,Dicionário!A:B,2,0),"Conferir")</f>
        <v>2</v>
      </c>
      <c r="BD253" s="7">
        <v>0</v>
      </c>
      <c r="BE253" s="7" t="s">
        <v>145</v>
      </c>
      <c r="BF253" s="11">
        <f>IFERROR(VLOOKUP(BE253,Dicionário!A:B,2,0),"Conferir")</f>
        <v>2</v>
      </c>
      <c r="BH253" s="7">
        <v>0</v>
      </c>
      <c r="BI253" s="7" t="s">
        <v>146</v>
      </c>
      <c r="BJ253" s="11">
        <f>IFERROR(VLOOKUP(BI253,Dicionário!$A:$B,2,0),"Conferir")</f>
        <v>2</v>
      </c>
      <c r="BK253" s="7">
        <v>660</v>
      </c>
      <c r="BL253" s="7" t="s">
        <v>358</v>
      </c>
      <c r="BM253" s="11">
        <f>IFERROR(VLOOKUP(BL253,Dicionário!A:B,2,0),"Conferir")</f>
        <v>2</v>
      </c>
      <c r="BN253" s="7">
        <v>0</v>
      </c>
      <c r="BO253" s="7" t="s">
        <v>148</v>
      </c>
      <c r="BP253" s="7">
        <f>IFERROR(VLOOKUP(BO253,Dicionário!A:B,2,0),"Conferir")</f>
        <v>2</v>
      </c>
      <c r="BQ253" s="7">
        <v>35</v>
      </c>
      <c r="BR253" s="7" t="s">
        <v>149</v>
      </c>
      <c r="BS253" s="11">
        <f>IFERROR(VLOOKUP(BR253,Dicionário!A:B,2,0),"Conferir")</f>
        <v>2</v>
      </c>
      <c r="BT253" s="7">
        <v>144</v>
      </c>
      <c r="BU253" s="7" t="s">
        <v>149</v>
      </c>
      <c r="BV253" s="7">
        <f>IFERROR(VLOOKUP(BU253,Dicionário!A:B,2,0),"Conferir")</f>
        <v>2</v>
      </c>
      <c r="BW253" s="7">
        <v>0</v>
      </c>
      <c r="BX253" s="7" t="s">
        <v>148</v>
      </c>
      <c r="BY253" s="11">
        <f>IFERROR(VLOOKUP(BX253,Dicionário!A:B,2,0),"Conferir")</f>
        <v>2</v>
      </c>
      <c r="BZ253" s="7" t="s">
        <v>1923</v>
      </c>
      <c r="CA253" s="7">
        <v>40</v>
      </c>
      <c r="CB253" s="7" t="s">
        <v>171</v>
      </c>
      <c r="CC253" s="11">
        <f>IFERROR(VLOOKUP(CB253,Dicionário!A:B,2,0),"Conferir")</f>
        <v>0</v>
      </c>
      <c r="CD253" s="7">
        <v>80</v>
      </c>
      <c r="CE253" s="7">
        <v>0</v>
      </c>
      <c r="CF253" s="7" t="s">
        <v>148</v>
      </c>
      <c r="CG253" s="7">
        <f>IFERROR(VLOOKUP(CF253,Dicionário!A:B,2,0),"Conferir")</f>
        <v>2</v>
      </c>
      <c r="CH253" s="7">
        <v>0</v>
      </c>
      <c r="CI253" s="7" t="s">
        <v>148</v>
      </c>
      <c r="CJ253" s="7">
        <f>IFERROR(VLOOKUP(CI253,Dicionário!A:B,2,0),"Conferir")</f>
        <v>2</v>
      </c>
      <c r="CK253" s="7">
        <v>170</v>
      </c>
      <c r="CL253" s="7" t="s">
        <v>152</v>
      </c>
      <c r="CM253" s="11">
        <f>IFERROR(VLOOKUP(CL253,Dicionário!A:B,2,0),"Conferir")</f>
        <v>2</v>
      </c>
      <c r="CN253" s="7" t="s">
        <v>1924</v>
      </c>
      <c r="CO253" s="7">
        <v>0</v>
      </c>
      <c r="CP253" s="7">
        <v>0</v>
      </c>
      <c r="CQ253" s="7">
        <v>0</v>
      </c>
      <c r="CR253" s="7" t="s">
        <v>148</v>
      </c>
      <c r="CS253" s="11">
        <f>IFERROR(VLOOKUP(CR253,Dicionário!A:B,2,0),"Conferir")</f>
        <v>2</v>
      </c>
      <c r="CT253" s="7">
        <v>0</v>
      </c>
      <c r="CU253" s="7" t="s">
        <v>148</v>
      </c>
      <c r="CV253" s="11">
        <f>IFERROR(VLOOKUP(CU253,Dicionário!A:B,2,0),"Conferir")</f>
        <v>2</v>
      </c>
      <c r="CW253" s="7">
        <v>0</v>
      </c>
      <c r="CX253" s="7" t="s">
        <v>148</v>
      </c>
      <c r="CY253" s="11">
        <f>IFERROR(VLOOKUP(CX253,Dicionário!A:B,2,0),"Conferir")</f>
        <v>2</v>
      </c>
      <c r="CZ253" s="12">
        <f t="shared" si="3"/>
        <v>0</v>
      </c>
      <c r="DA253" s="7">
        <v>0</v>
      </c>
      <c r="DB253" s="7" t="s">
        <v>148</v>
      </c>
      <c r="DC253" s="7">
        <f>IFERROR(VLOOKUP(DB253,Dicionário!A:B,2,0),"Conferir")</f>
        <v>2</v>
      </c>
      <c r="DD253" s="7" t="s">
        <v>1925</v>
      </c>
      <c r="DE253" s="7" t="s">
        <v>156</v>
      </c>
      <c r="DF253" s="7" t="s">
        <v>379</v>
      </c>
      <c r="DG253" s="11">
        <f>IFERROR(VLOOKUP(DF253,Dicionário!A:B,2,0),"Conferir")</f>
        <v>2</v>
      </c>
      <c r="DH253" s="7" t="s">
        <v>175</v>
      </c>
      <c r="DI253" s="7" t="s">
        <v>418</v>
      </c>
      <c r="DJ253" s="7" t="s">
        <v>398</v>
      </c>
      <c r="DK253" s="11">
        <f>IFERROR(VLOOKUP(DJ253,Dicionário!A:B,2,0),"Conferir")</f>
        <v>0</v>
      </c>
      <c r="DL253" s="7" t="s">
        <v>237</v>
      </c>
      <c r="DM253" s="11">
        <f>IFERROR(VLOOKUP(DL253,Dicionário!A:B,2,0),"Conferir")</f>
        <v>1</v>
      </c>
      <c r="DN253" s="7" t="s">
        <v>177</v>
      </c>
      <c r="DO253" s="11">
        <f>IFERROR(VLOOKUP(DN253,Dicionário!A:B,2,0),"Conferir")</f>
        <v>5</v>
      </c>
      <c r="DP253" s="7" t="s">
        <v>127</v>
      </c>
      <c r="DQ253" s="11">
        <f>IFERROR(VLOOKUP(DP253,Dicionário!A:B,2,0),"Conferir")</f>
        <v>2</v>
      </c>
      <c r="DR253" s="7" t="s">
        <v>127</v>
      </c>
      <c r="DS253" s="11">
        <f>IFERROR(VLOOKUP(DR253,Dicionário!A:B,2,0),"Conferir")</f>
        <v>2</v>
      </c>
      <c r="DT253" s="7" t="s">
        <v>1926</v>
      </c>
      <c r="DW253" s="7">
        <f t="shared" si="4"/>
        <v>4600</v>
      </c>
      <c r="DX253" s="7">
        <f t="shared" si="5"/>
        <v>1129</v>
      </c>
    </row>
    <row r="254" spans="1:128" ht="14" x14ac:dyDescent="0.15">
      <c r="A254" s="6">
        <v>44960.686787928236</v>
      </c>
      <c r="B254" s="7" t="s">
        <v>452</v>
      </c>
      <c r="C254" s="7" t="s">
        <v>1927</v>
      </c>
      <c r="D254" s="7" t="s">
        <v>126</v>
      </c>
      <c r="E254" s="7" t="s">
        <v>127</v>
      </c>
      <c r="F254" s="7" t="s">
        <v>1928</v>
      </c>
      <c r="G254" s="7">
        <v>2</v>
      </c>
      <c r="H254" s="7">
        <v>2</v>
      </c>
      <c r="I254" s="7" t="s">
        <v>129</v>
      </c>
      <c r="J254" s="7" t="s">
        <v>130</v>
      </c>
      <c r="K254" s="7" t="s">
        <v>131</v>
      </c>
      <c r="L254" s="7" t="s">
        <v>1929</v>
      </c>
      <c r="M254" s="7">
        <v>2023010406</v>
      </c>
      <c r="N254" s="7" t="s">
        <v>1930</v>
      </c>
      <c r="O254" s="7">
        <v>11985844674</v>
      </c>
      <c r="P254" s="7">
        <v>547320252</v>
      </c>
      <c r="Q254" s="7">
        <v>45697771837</v>
      </c>
      <c r="R254" s="9">
        <v>38225</v>
      </c>
      <c r="S254" s="7">
        <v>2022</v>
      </c>
      <c r="T254" s="7">
        <v>19</v>
      </c>
      <c r="U254" s="7" t="s">
        <v>255</v>
      </c>
      <c r="V254" s="7" t="s">
        <v>136</v>
      </c>
      <c r="W254" s="7" t="s">
        <v>1931</v>
      </c>
      <c r="X254" s="8" t="s">
        <v>1932</v>
      </c>
      <c r="Y254" s="7" t="s">
        <v>185</v>
      </c>
      <c r="Z254" s="7" t="s">
        <v>140</v>
      </c>
      <c r="AA254" s="7" t="s">
        <v>167</v>
      </c>
      <c r="AB254" s="7" t="s">
        <v>142</v>
      </c>
      <c r="AD254" s="7">
        <v>3</v>
      </c>
      <c r="AE254" s="7">
        <v>1</v>
      </c>
      <c r="AF254" s="7">
        <f t="shared" si="0"/>
        <v>2</v>
      </c>
      <c r="AH254" s="7">
        <f t="shared" si="1"/>
        <v>2</v>
      </c>
      <c r="AI254" s="10" t="str">
        <f t="shared" si="2"/>
        <v>Ok</v>
      </c>
      <c r="AJ254" s="7" t="s">
        <v>143</v>
      </c>
      <c r="AK254" s="7">
        <v>0</v>
      </c>
      <c r="AL254" s="7" t="s">
        <v>145</v>
      </c>
      <c r="AM254" s="11">
        <f>IFERROR(VLOOKUP(AL254,Dicionário!A:B,2,0),"Conferir")</f>
        <v>2</v>
      </c>
      <c r="AN254" s="7">
        <v>2500</v>
      </c>
      <c r="AO254" s="7" t="s">
        <v>267</v>
      </c>
      <c r="AP254" s="7">
        <f>IFERROR(VLOOKUP(AO254,Dicionário!A:B,2,0),"Conferir")</f>
        <v>0</v>
      </c>
      <c r="AQ254" s="7">
        <v>1200</v>
      </c>
      <c r="AR254" s="7" t="s">
        <v>267</v>
      </c>
      <c r="AS254" s="11">
        <f>IFERROR(VLOOKUP(AR254,Dicionário!A:B,2,0),"Conferir")</f>
        <v>0</v>
      </c>
      <c r="AT254" s="7">
        <v>0</v>
      </c>
      <c r="AU254" s="7" t="s">
        <v>145</v>
      </c>
      <c r="AV254" s="7">
        <f>IFERROR(VLOOKUP(AU254,Dicionário!A:B,2,0),"Conferir")</f>
        <v>2</v>
      </c>
      <c r="AW254" s="7">
        <v>0</v>
      </c>
      <c r="AX254" s="7">
        <v>0</v>
      </c>
      <c r="AY254" s="7" t="s">
        <v>145</v>
      </c>
      <c r="AZ254" s="11">
        <f>IFERROR(VLOOKUP(AY254,Dicionário!A:B,2,0),"Conferir")</f>
        <v>2</v>
      </c>
      <c r="BA254" s="7">
        <v>0</v>
      </c>
      <c r="BB254" s="7" t="s">
        <v>145</v>
      </c>
      <c r="BC254" s="7">
        <f>IFERROR(VLOOKUP(BB254,Dicionário!A:B,2,0),"Conferir")</f>
        <v>2</v>
      </c>
      <c r="BD254" s="7">
        <v>0</v>
      </c>
      <c r="BE254" s="7" t="s">
        <v>145</v>
      </c>
      <c r="BF254" s="11">
        <f>IFERROR(VLOOKUP(BE254,Dicionário!A:B,2,0),"Conferir")</f>
        <v>2</v>
      </c>
      <c r="BH254" s="7">
        <v>1</v>
      </c>
      <c r="BI254" s="7" t="s">
        <v>328</v>
      </c>
      <c r="BJ254" s="11">
        <f>IFERROR(VLOOKUP(BI254,Dicionário!$A:$B,2,0),"Conferir")</f>
        <v>3</v>
      </c>
      <c r="BK254" s="7">
        <v>0</v>
      </c>
      <c r="BL254" s="7" t="s">
        <v>329</v>
      </c>
      <c r="BM254" s="11">
        <f>IFERROR(VLOOKUP(BL254,Dicionário!A:B,2,0),"Conferir")</f>
        <v>2</v>
      </c>
      <c r="BN254" s="7">
        <v>0</v>
      </c>
      <c r="BO254" s="7" t="s">
        <v>154</v>
      </c>
      <c r="BP254" s="7">
        <f>IFERROR(VLOOKUP(BO254,Dicionário!A:B,2,0),"Conferir")</f>
        <v>0</v>
      </c>
      <c r="BQ254" s="7">
        <v>200</v>
      </c>
      <c r="BR254" s="7" t="s">
        <v>169</v>
      </c>
      <c r="BS254" s="11">
        <f>IFERROR(VLOOKUP(BR254,Dicionário!A:B,2,0),"Conferir")</f>
        <v>0</v>
      </c>
      <c r="BT254" s="7">
        <v>246</v>
      </c>
      <c r="BU254" s="7" t="s">
        <v>149</v>
      </c>
      <c r="BV254" s="7">
        <f>IFERROR(VLOOKUP(BU254,Dicionário!A:B,2,0),"Conferir")</f>
        <v>2</v>
      </c>
      <c r="BW254" s="7">
        <v>0</v>
      </c>
      <c r="BX254" s="7" t="s">
        <v>148</v>
      </c>
      <c r="BY254" s="11">
        <f>IFERROR(VLOOKUP(BX254,Dicionário!A:B,2,0),"Conferir")</f>
        <v>2</v>
      </c>
      <c r="BZ254" s="7" t="s">
        <v>214</v>
      </c>
      <c r="CA254" s="7">
        <v>246</v>
      </c>
      <c r="CB254" s="7" t="s">
        <v>190</v>
      </c>
      <c r="CC254" s="11">
        <f>IFERROR(VLOOKUP(CB254,Dicionário!A:B,2,0),"Conferir")</f>
        <v>2</v>
      </c>
      <c r="CD254" s="7">
        <v>300</v>
      </c>
      <c r="CE254" s="7">
        <v>0</v>
      </c>
      <c r="CF254" s="7" t="s">
        <v>148</v>
      </c>
      <c r="CG254" s="7">
        <f>IFERROR(VLOOKUP(CF254,Dicionário!A:B,2,0),"Conferir")</f>
        <v>2</v>
      </c>
      <c r="CH254" s="7">
        <v>0</v>
      </c>
      <c r="CI254" s="7" t="s">
        <v>148</v>
      </c>
      <c r="CJ254" s="7">
        <f>IFERROR(VLOOKUP(CI254,Dicionário!A:B,2,0),"Conferir")</f>
        <v>2</v>
      </c>
      <c r="CK254" s="7">
        <v>50</v>
      </c>
      <c r="CL254" s="7" t="s">
        <v>152</v>
      </c>
      <c r="CM254" s="11">
        <f>IFERROR(VLOOKUP(CL254,Dicionário!A:B,2,0),"Conferir")</f>
        <v>2</v>
      </c>
      <c r="CN254" s="7" t="s">
        <v>706</v>
      </c>
      <c r="CO254" s="7">
        <v>1</v>
      </c>
      <c r="CP254" s="7">
        <v>0</v>
      </c>
      <c r="CQ254" s="7">
        <v>0</v>
      </c>
      <c r="CR254" s="7" t="s">
        <v>155</v>
      </c>
      <c r="CS254" s="11">
        <f>IFERROR(VLOOKUP(CR254,Dicionário!A:B,2,0),"Conferir")</f>
        <v>0</v>
      </c>
      <c r="CT254" s="7">
        <v>0</v>
      </c>
      <c r="CU254" s="7" t="s">
        <v>154</v>
      </c>
      <c r="CV254" s="11">
        <f>IFERROR(VLOOKUP(CU254,Dicionário!A:B,2,0),"Conferir")</f>
        <v>0</v>
      </c>
      <c r="CW254" s="7">
        <v>0</v>
      </c>
      <c r="CX254" s="7" t="s">
        <v>154</v>
      </c>
      <c r="CY254" s="11">
        <f>IFERROR(VLOOKUP(CX254,Dicionário!A:B,2,0),"Conferir")</f>
        <v>0</v>
      </c>
      <c r="CZ254" s="12">
        <f t="shared" si="3"/>
        <v>0</v>
      </c>
      <c r="DA254" s="7">
        <v>0</v>
      </c>
      <c r="DB254" s="7" t="s">
        <v>148</v>
      </c>
      <c r="DC254" s="7">
        <f>IFERROR(VLOOKUP(DB254,Dicionário!A:B,2,0),"Conferir")</f>
        <v>2</v>
      </c>
      <c r="DE254" s="7" t="s">
        <v>156</v>
      </c>
      <c r="DF254" s="7" t="s">
        <v>156</v>
      </c>
      <c r="DG254" s="11">
        <f>IFERROR(VLOOKUP(DF254,Dicionário!A:B,2,0),"Conferir")</f>
        <v>1</v>
      </c>
      <c r="DH254" s="7" t="s">
        <v>175</v>
      </c>
      <c r="DJ254" s="7" t="s">
        <v>158</v>
      </c>
      <c r="DK254" s="11">
        <f>IFERROR(VLOOKUP(DJ254,Dicionário!A:B,2,0),"Conferir")</f>
        <v>2</v>
      </c>
      <c r="DL254" s="7" t="s">
        <v>177</v>
      </c>
      <c r="DM254" s="11">
        <f>IFERROR(VLOOKUP(DL254,Dicionário!A:B,2,0),"Conferir")</f>
        <v>5</v>
      </c>
      <c r="DN254" s="7" t="s">
        <v>177</v>
      </c>
      <c r="DO254" s="11">
        <f>IFERROR(VLOOKUP(DN254,Dicionário!A:B,2,0),"Conferir")</f>
        <v>5</v>
      </c>
      <c r="DP254" s="7" t="s">
        <v>127</v>
      </c>
      <c r="DQ254" s="11">
        <f>IFERROR(VLOOKUP(DP254,Dicionário!A:B,2,0),"Conferir")</f>
        <v>2</v>
      </c>
      <c r="DR254" s="7" t="s">
        <v>127</v>
      </c>
      <c r="DS254" s="11">
        <f>IFERROR(VLOOKUP(DR254,Dicionário!A:B,2,0),"Conferir")</f>
        <v>2</v>
      </c>
      <c r="DW254" s="7">
        <f t="shared" si="4"/>
        <v>3700</v>
      </c>
      <c r="DX254" s="7">
        <f t="shared" si="5"/>
        <v>1042</v>
      </c>
    </row>
    <row r="255" spans="1:128" ht="14" x14ac:dyDescent="0.15">
      <c r="A255" s="6">
        <v>44961.456795983795</v>
      </c>
      <c r="B255" s="7" t="s">
        <v>272</v>
      </c>
      <c r="C255" s="7" t="s">
        <v>1933</v>
      </c>
      <c r="D255" s="7" t="s">
        <v>126</v>
      </c>
      <c r="E255" s="7" t="s">
        <v>127</v>
      </c>
      <c r="F255" s="7" t="s">
        <v>127</v>
      </c>
      <c r="G255" s="7" t="s">
        <v>128</v>
      </c>
      <c r="H255" s="7" t="s">
        <v>128</v>
      </c>
      <c r="I255" s="7" t="s">
        <v>129</v>
      </c>
      <c r="J255" s="7" t="s">
        <v>130</v>
      </c>
      <c r="K255" s="7" t="s">
        <v>131</v>
      </c>
      <c r="L255" s="7" t="s">
        <v>1934</v>
      </c>
      <c r="M255" s="7">
        <v>2023010407</v>
      </c>
      <c r="N255" s="7" t="s">
        <v>1935</v>
      </c>
      <c r="O255" s="7">
        <v>11969524438</v>
      </c>
      <c r="P255" s="7">
        <v>526038676</v>
      </c>
      <c r="Q255" s="7">
        <v>50341732800</v>
      </c>
      <c r="R255" s="9">
        <v>38285</v>
      </c>
      <c r="S255" s="7">
        <v>2023</v>
      </c>
      <c r="T255" s="7">
        <v>18</v>
      </c>
      <c r="U255" s="7" t="s">
        <v>164</v>
      </c>
      <c r="V255" s="7" t="s">
        <v>136</v>
      </c>
      <c r="W255" s="7" t="s">
        <v>1936</v>
      </c>
      <c r="X255" s="8" t="s">
        <v>1937</v>
      </c>
      <c r="Y255" s="7" t="s">
        <v>185</v>
      </c>
      <c r="Z255" s="7" t="s">
        <v>140</v>
      </c>
      <c r="AA255" s="7" t="s">
        <v>167</v>
      </c>
      <c r="AB255" s="7" t="s">
        <v>142</v>
      </c>
      <c r="AD255" s="7">
        <v>3</v>
      </c>
      <c r="AE255" s="7">
        <v>3</v>
      </c>
      <c r="AF255" s="7">
        <f t="shared" si="0"/>
        <v>6</v>
      </c>
      <c r="AG255" s="7">
        <v>0</v>
      </c>
      <c r="AH255" s="7">
        <f t="shared" si="1"/>
        <v>6</v>
      </c>
      <c r="AI255" s="10" t="str">
        <f t="shared" si="2"/>
        <v>Ok</v>
      </c>
      <c r="AJ255" s="7" t="s">
        <v>143</v>
      </c>
      <c r="AK255" s="7">
        <v>0</v>
      </c>
      <c r="AL255" s="7" t="s">
        <v>145</v>
      </c>
      <c r="AM255" s="11">
        <f>IFERROR(VLOOKUP(AL255,Dicionário!A:B,2,0),"Conferir")</f>
        <v>2</v>
      </c>
      <c r="AN255" s="7">
        <v>2505</v>
      </c>
      <c r="AO255" s="7" t="s">
        <v>144</v>
      </c>
      <c r="AP255" s="7">
        <f>IFERROR(VLOOKUP(AO255,Dicionário!A:B,2,0),"Conferir")</f>
        <v>2</v>
      </c>
      <c r="AQ255" s="7">
        <v>0</v>
      </c>
      <c r="AR255" s="7" t="s">
        <v>145</v>
      </c>
      <c r="AS255" s="11">
        <f>IFERROR(VLOOKUP(AR255,Dicionário!A:B,2,0),"Conferir")</f>
        <v>2</v>
      </c>
      <c r="AT255" s="7">
        <v>0</v>
      </c>
      <c r="AU255" s="7" t="s">
        <v>145</v>
      </c>
      <c r="AV255" s="7">
        <f>IFERROR(VLOOKUP(AU255,Dicionário!A:B,2,0),"Conferir")</f>
        <v>2</v>
      </c>
      <c r="AW255" s="7">
        <v>0</v>
      </c>
      <c r="AX255" s="7">
        <v>0</v>
      </c>
      <c r="AY255" s="7" t="s">
        <v>145</v>
      </c>
      <c r="AZ255" s="11">
        <f>IFERROR(VLOOKUP(AY255,Dicionário!A:B,2,0),"Conferir")</f>
        <v>2</v>
      </c>
      <c r="BA255" s="7">
        <v>0</v>
      </c>
      <c r="BB255" s="7" t="s">
        <v>145</v>
      </c>
      <c r="BC255" s="7">
        <f>IFERROR(VLOOKUP(BB255,Dicionário!A:B,2,0),"Conferir")</f>
        <v>2</v>
      </c>
      <c r="BD255" s="7">
        <v>0</v>
      </c>
      <c r="BE255" s="7" t="s">
        <v>145</v>
      </c>
      <c r="BF255" s="11">
        <f>IFERROR(VLOOKUP(BE255,Dicionário!A:B,2,0),"Conferir")</f>
        <v>2</v>
      </c>
      <c r="BH255" s="7">
        <v>0</v>
      </c>
      <c r="BI255" s="7" t="s">
        <v>532</v>
      </c>
      <c r="BJ255" s="11">
        <f>IFERROR(VLOOKUP(BI255,Dicionário!$A:$B,2,0),"Conferir")</f>
        <v>4</v>
      </c>
      <c r="BK255" s="7">
        <v>0</v>
      </c>
      <c r="BL255" s="7" t="s">
        <v>329</v>
      </c>
      <c r="BM255" s="11">
        <f>IFERROR(VLOOKUP(BL255,Dicionário!A:B,2,0),"Conferir")</f>
        <v>2</v>
      </c>
      <c r="BN255" s="7">
        <v>0</v>
      </c>
      <c r="BO255" s="7" t="s">
        <v>148</v>
      </c>
      <c r="BP255" s="7">
        <f>IFERROR(VLOOKUP(BO255,Dicionário!A:B,2,0),"Conferir")</f>
        <v>2</v>
      </c>
      <c r="BQ255" s="7">
        <v>33</v>
      </c>
      <c r="BR255" s="7" t="s">
        <v>149</v>
      </c>
      <c r="BS255" s="11">
        <f>IFERROR(VLOOKUP(BR255,Dicionário!A:B,2,0),"Conferir")</f>
        <v>2</v>
      </c>
      <c r="BT255" s="7">
        <v>0</v>
      </c>
      <c r="BU255" s="7" t="s">
        <v>595</v>
      </c>
      <c r="BV255" s="7">
        <f>IFERROR(VLOOKUP(BU255,Dicionário!A:B,2,0),"Conferir")</f>
        <v>2</v>
      </c>
      <c r="BW255" s="7">
        <v>60</v>
      </c>
      <c r="BX255" s="7" t="s">
        <v>213</v>
      </c>
      <c r="BY255" s="11">
        <f>IFERROR(VLOOKUP(BX255,Dicionário!A:B,2,0),"Conferir")</f>
        <v>2</v>
      </c>
      <c r="BZ255" s="7" t="s">
        <v>214</v>
      </c>
      <c r="CA255" s="7">
        <v>168</v>
      </c>
      <c r="CB255" s="7" t="s">
        <v>190</v>
      </c>
      <c r="CC255" s="11">
        <f>IFERROR(VLOOKUP(CB255,Dicionário!A:B,2,0),"Conferir")</f>
        <v>2</v>
      </c>
      <c r="CD255" s="7">
        <v>143</v>
      </c>
      <c r="CE255" s="7">
        <v>99</v>
      </c>
      <c r="CF255" s="7" t="s">
        <v>301</v>
      </c>
      <c r="CG255" s="7">
        <f>IFERROR(VLOOKUP(CF255,Dicionário!A:B,2,0),"Conferir")</f>
        <v>2</v>
      </c>
      <c r="CH255" s="7">
        <v>146</v>
      </c>
      <c r="CI255" s="7" t="s">
        <v>191</v>
      </c>
      <c r="CJ255" s="7">
        <f>IFERROR(VLOOKUP(CI255,Dicionário!A:B,2,0),"Conferir")</f>
        <v>2</v>
      </c>
      <c r="CK255" s="7">
        <v>67</v>
      </c>
      <c r="CL255" s="7" t="s">
        <v>152</v>
      </c>
      <c r="CM255" s="11">
        <f>IFERROR(VLOOKUP(CL255,Dicionário!A:B,2,0),"Conferir")</f>
        <v>2</v>
      </c>
      <c r="CN255" s="7" t="s">
        <v>1938</v>
      </c>
      <c r="CO255" s="7">
        <v>0</v>
      </c>
      <c r="CP255" s="7">
        <v>0</v>
      </c>
      <c r="CQ255" s="7">
        <v>0</v>
      </c>
      <c r="CR255" s="7" t="s">
        <v>148</v>
      </c>
      <c r="CS255" s="11">
        <f>IFERROR(VLOOKUP(CR255,Dicionário!A:B,2,0),"Conferir")</f>
        <v>2</v>
      </c>
      <c r="CT255" s="7">
        <v>0</v>
      </c>
      <c r="CU255" s="7" t="s">
        <v>148</v>
      </c>
      <c r="CV255" s="11">
        <f>IFERROR(VLOOKUP(CU255,Dicionário!A:B,2,0),"Conferir")</f>
        <v>2</v>
      </c>
      <c r="CW255" s="7">
        <v>0</v>
      </c>
      <c r="CX255" s="7" t="s">
        <v>148</v>
      </c>
      <c r="CY255" s="11">
        <f>IFERROR(VLOOKUP(CX255,Dicionário!A:B,2,0),"Conferir")</f>
        <v>2</v>
      </c>
      <c r="CZ255" s="12">
        <f t="shared" si="3"/>
        <v>0</v>
      </c>
      <c r="DA255" s="7">
        <v>3862</v>
      </c>
      <c r="DB255" s="7" t="s">
        <v>247</v>
      </c>
      <c r="DC255" s="7">
        <f>IFERROR(VLOOKUP(DB255,Dicionário!A:B,2,0),"Conferir")</f>
        <v>2</v>
      </c>
      <c r="DE255" s="7" t="s">
        <v>156</v>
      </c>
      <c r="DF255" s="7" t="s">
        <v>156</v>
      </c>
      <c r="DG255" s="11">
        <f>IFERROR(VLOOKUP(DF255,Dicionário!A:B,2,0),"Conferir")</f>
        <v>1</v>
      </c>
      <c r="DH255" s="7" t="s">
        <v>157</v>
      </c>
      <c r="DJ255" s="7" t="s">
        <v>158</v>
      </c>
      <c r="DK255" s="11">
        <f>IFERROR(VLOOKUP(DJ255,Dicionário!A:B,2,0),"Conferir")</f>
        <v>2</v>
      </c>
      <c r="DL255" s="7" t="s">
        <v>203</v>
      </c>
      <c r="DM255" s="11">
        <f>IFERROR(VLOOKUP(DL255,Dicionário!A:B,2,0),"Conferir")</f>
        <v>6</v>
      </c>
      <c r="DN255" s="7" t="s">
        <v>177</v>
      </c>
      <c r="DO255" s="11">
        <f>IFERROR(VLOOKUP(DN255,Dicionário!A:B,2,0),"Conferir")</f>
        <v>5</v>
      </c>
      <c r="DP255" s="7" t="s">
        <v>127</v>
      </c>
      <c r="DQ255" s="11">
        <f>IFERROR(VLOOKUP(DP255,Dicionário!A:B,2,0),"Conferir")</f>
        <v>2</v>
      </c>
      <c r="DR255" s="7" t="s">
        <v>127</v>
      </c>
      <c r="DS255" s="11">
        <f>IFERROR(VLOOKUP(DR255,Dicionário!A:B,2,0),"Conferir")</f>
        <v>2</v>
      </c>
      <c r="DW255" s="7">
        <f t="shared" si="4"/>
        <v>2505</v>
      </c>
      <c r="DX255" s="7">
        <f t="shared" si="5"/>
        <v>656</v>
      </c>
    </row>
    <row r="256" spans="1:128" ht="14" x14ac:dyDescent="0.15">
      <c r="A256" s="6">
        <v>44968.734472835647</v>
      </c>
      <c r="B256" s="7" t="s">
        <v>352</v>
      </c>
      <c r="C256" s="7" t="s">
        <v>1939</v>
      </c>
      <c r="D256" s="7" t="s">
        <v>126</v>
      </c>
      <c r="E256" s="7" t="s">
        <v>127</v>
      </c>
      <c r="F256" s="7" t="s">
        <v>127</v>
      </c>
      <c r="G256" s="7">
        <v>2</v>
      </c>
      <c r="H256" s="7">
        <v>2</v>
      </c>
      <c r="I256" s="7" t="s">
        <v>129</v>
      </c>
      <c r="J256" s="7" t="s">
        <v>131</v>
      </c>
      <c r="K256" s="7" t="s">
        <v>130</v>
      </c>
      <c r="L256" s="7" t="s">
        <v>1940</v>
      </c>
      <c r="M256" s="7">
        <v>2023010408</v>
      </c>
      <c r="N256" s="7" t="s">
        <v>1941</v>
      </c>
      <c r="O256" s="7">
        <v>11986362424</v>
      </c>
      <c r="P256" s="7">
        <v>521498491</v>
      </c>
      <c r="Q256" s="7">
        <v>54237666808</v>
      </c>
      <c r="R256" s="9">
        <v>37821</v>
      </c>
      <c r="S256" s="7">
        <v>2022</v>
      </c>
      <c r="T256" s="7">
        <v>20</v>
      </c>
      <c r="U256" s="7" t="s">
        <v>164</v>
      </c>
      <c r="V256" s="7" t="s">
        <v>136</v>
      </c>
      <c r="W256" s="7" t="s">
        <v>1942</v>
      </c>
      <c r="X256" s="8" t="s">
        <v>1943</v>
      </c>
      <c r="Y256" s="7" t="s">
        <v>139</v>
      </c>
      <c r="Z256" s="7" t="s">
        <v>140</v>
      </c>
      <c r="AA256" s="7" t="s">
        <v>167</v>
      </c>
      <c r="AB256" s="7" t="s">
        <v>142</v>
      </c>
      <c r="AD256" s="7">
        <v>2</v>
      </c>
      <c r="AE256" s="7">
        <v>2</v>
      </c>
      <c r="AF256" s="7">
        <f t="shared" si="0"/>
        <v>4</v>
      </c>
      <c r="AG256" s="7">
        <v>0</v>
      </c>
      <c r="AH256" s="7">
        <f t="shared" si="1"/>
        <v>4</v>
      </c>
      <c r="AI256" s="10" t="str">
        <f t="shared" si="2"/>
        <v>Ok</v>
      </c>
      <c r="AJ256" s="7" t="s">
        <v>222</v>
      </c>
      <c r="AK256" s="7">
        <v>0</v>
      </c>
      <c r="AL256" s="7" t="s">
        <v>145</v>
      </c>
      <c r="AM256" s="11">
        <f>IFERROR(VLOOKUP(AL256,Dicionário!A:B,2,0),"Conferir")</f>
        <v>2</v>
      </c>
      <c r="AN256" s="7">
        <v>0</v>
      </c>
      <c r="AO256" s="7" t="s">
        <v>145</v>
      </c>
      <c r="AP256" s="7">
        <f>IFERROR(VLOOKUP(AO256,Dicionário!A:B,2,0),"Conferir")</f>
        <v>2</v>
      </c>
      <c r="AQ256" s="7">
        <v>2000</v>
      </c>
      <c r="AR256" s="7" t="s">
        <v>223</v>
      </c>
      <c r="AS256" s="11">
        <f>IFERROR(VLOOKUP(AR256,Dicionário!A:B,2,0),"Conferir")</f>
        <v>2</v>
      </c>
      <c r="AT256" s="7">
        <v>0</v>
      </c>
      <c r="AU256" s="7" t="s">
        <v>145</v>
      </c>
      <c r="AV256" s="7">
        <f>IFERROR(VLOOKUP(AU256,Dicionário!A:B,2,0),"Conferir")</f>
        <v>2</v>
      </c>
      <c r="AW256" s="7">
        <v>0</v>
      </c>
      <c r="AX256" s="7">
        <v>0</v>
      </c>
      <c r="AY256" s="7" t="s">
        <v>145</v>
      </c>
      <c r="AZ256" s="11">
        <f>IFERROR(VLOOKUP(AY256,Dicionário!A:B,2,0),"Conferir")</f>
        <v>2</v>
      </c>
      <c r="BA256" s="7">
        <v>0</v>
      </c>
      <c r="BB256" s="7" t="s">
        <v>145</v>
      </c>
      <c r="BC256" s="7">
        <f>IFERROR(VLOOKUP(BB256,Dicionário!A:B,2,0),"Conferir")</f>
        <v>2</v>
      </c>
      <c r="BD256" s="7">
        <v>0</v>
      </c>
      <c r="BE256" s="7" t="s">
        <v>145</v>
      </c>
      <c r="BF256" s="11">
        <f>IFERROR(VLOOKUP(BE256,Dicionário!A:B,2,0),"Conferir")</f>
        <v>2</v>
      </c>
      <c r="BH256" s="7">
        <v>0</v>
      </c>
      <c r="BI256" s="7" t="s">
        <v>146</v>
      </c>
      <c r="BJ256" s="11">
        <f>IFERROR(VLOOKUP(BI256,Dicionário!$A:$B,2,0),"Conferir")</f>
        <v>2</v>
      </c>
      <c r="BK256" s="7">
        <v>650</v>
      </c>
      <c r="BL256" s="7" t="s">
        <v>202</v>
      </c>
      <c r="BM256" s="11">
        <f>IFERROR(VLOOKUP(BL256,Dicionário!A:B,2,0),"Conferir")</f>
        <v>2</v>
      </c>
      <c r="BN256" s="7">
        <v>0</v>
      </c>
      <c r="BO256" s="7" t="s">
        <v>148</v>
      </c>
      <c r="BP256" s="7">
        <f>IFERROR(VLOOKUP(BO256,Dicionário!A:B,2,0),"Conferir")</f>
        <v>2</v>
      </c>
      <c r="BQ256" s="7">
        <v>17</v>
      </c>
      <c r="BR256" s="7" t="s">
        <v>149</v>
      </c>
      <c r="BS256" s="11">
        <f>IFERROR(VLOOKUP(BR256,Dicionário!A:B,2,0),"Conferir")</f>
        <v>2</v>
      </c>
      <c r="BT256" s="7">
        <v>73</v>
      </c>
      <c r="BU256" s="7" t="s">
        <v>149</v>
      </c>
      <c r="BV256" s="7">
        <f>IFERROR(VLOOKUP(BU256,Dicionário!A:B,2,0),"Conferir")</f>
        <v>2</v>
      </c>
      <c r="BW256" s="7">
        <v>0</v>
      </c>
      <c r="BX256" s="7" t="s">
        <v>148</v>
      </c>
      <c r="BY256" s="11">
        <f>IFERROR(VLOOKUP(BX256,Dicionário!A:B,2,0),"Conferir")</f>
        <v>2</v>
      </c>
      <c r="BZ256" s="7" t="s">
        <v>151</v>
      </c>
      <c r="CA256" s="7">
        <v>0</v>
      </c>
      <c r="CB256" s="7" t="s">
        <v>148</v>
      </c>
      <c r="CC256" s="11">
        <f>IFERROR(VLOOKUP(CB256,Dicionário!A:B,2,0),"Conferir")</f>
        <v>2</v>
      </c>
      <c r="CD256" s="7">
        <v>100</v>
      </c>
      <c r="CE256" s="7">
        <v>0</v>
      </c>
      <c r="CF256" s="7" t="s">
        <v>148</v>
      </c>
      <c r="CG256" s="7">
        <f>IFERROR(VLOOKUP(CF256,Dicionário!A:B,2,0),"Conferir")</f>
        <v>2</v>
      </c>
      <c r="CH256" s="7">
        <v>80</v>
      </c>
      <c r="CI256" s="7" t="s">
        <v>570</v>
      </c>
      <c r="CJ256" s="7">
        <f>IFERROR(VLOOKUP(CI256,Dicionário!A:B,2,0),"Conferir")</f>
        <v>0</v>
      </c>
      <c r="CK256" s="7">
        <v>80</v>
      </c>
      <c r="CL256" s="7" t="s">
        <v>148</v>
      </c>
      <c r="CM256" s="11">
        <f>IFERROR(VLOOKUP(CL256,Dicionário!A:B,2,0),"Conferir")</f>
        <v>2</v>
      </c>
      <c r="CN256" s="7" t="s">
        <v>533</v>
      </c>
      <c r="CO256" s="7">
        <v>0</v>
      </c>
      <c r="CP256" s="7">
        <v>0</v>
      </c>
      <c r="CQ256" s="7">
        <v>0</v>
      </c>
      <c r="CR256" s="7" t="s">
        <v>148</v>
      </c>
      <c r="CS256" s="11">
        <f>IFERROR(VLOOKUP(CR256,Dicionário!A:B,2,0),"Conferir")</f>
        <v>2</v>
      </c>
      <c r="CT256" s="7">
        <v>0</v>
      </c>
      <c r="CU256" s="7" t="s">
        <v>148</v>
      </c>
      <c r="CV256" s="11">
        <f>IFERROR(VLOOKUP(CU256,Dicionário!A:B,2,0),"Conferir")</f>
        <v>2</v>
      </c>
      <c r="CW256" s="7">
        <v>0</v>
      </c>
      <c r="CX256" s="7" t="s">
        <v>148</v>
      </c>
      <c r="CY256" s="11">
        <f>IFERROR(VLOOKUP(CX256,Dicionário!A:B,2,0),"Conferir")</f>
        <v>2</v>
      </c>
      <c r="CZ256" s="12">
        <f t="shared" si="3"/>
        <v>0</v>
      </c>
      <c r="DA256" s="7">
        <v>0</v>
      </c>
      <c r="DB256" s="7" t="s">
        <v>148</v>
      </c>
      <c r="DC256" s="7">
        <f>IFERROR(VLOOKUP(DB256,Dicionário!A:B,2,0),"Conferir")</f>
        <v>2</v>
      </c>
      <c r="DE256" s="7" t="s">
        <v>156</v>
      </c>
      <c r="DF256" s="7" t="s">
        <v>156</v>
      </c>
      <c r="DG256" s="11">
        <f>IFERROR(VLOOKUP(DF256,Dicionário!A:B,2,0),"Conferir")</f>
        <v>1</v>
      </c>
      <c r="DH256" s="7" t="s">
        <v>175</v>
      </c>
      <c r="DJ256" s="7" t="s">
        <v>158</v>
      </c>
      <c r="DK256" s="11">
        <f>IFERROR(VLOOKUP(DJ256,Dicionário!A:B,2,0),"Conferir")</f>
        <v>2</v>
      </c>
      <c r="DL256" s="7" t="s">
        <v>237</v>
      </c>
      <c r="DM256" s="11">
        <f>IFERROR(VLOOKUP(DL256,Dicionário!A:B,2,0),"Conferir")</f>
        <v>1</v>
      </c>
      <c r="DN256" s="7" t="s">
        <v>177</v>
      </c>
      <c r="DO256" s="11">
        <f>IFERROR(VLOOKUP(DN256,Dicionário!A:B,2,0),"Conferir")</f>
        <v>5</v>
      </c>
      <c r="DP256" s="7" t="s">
        <v>127</v>
      </c>
      <c r="DQ256" s="11">
        <f>IFERROR(VLOOKUP(DP256,Dicionário!A:B,2,0),"Conferir")</f>
        <v>2</v>
      </c>
      <c r="DR256" s="7" t="s">
        <v>127</v>
      </c>
      <c r="DS256" s="11">
        <f>IFERROR(VLOOKUP(DR256,Dicionário!A:B,2,0),"Conferir")</f>
        <v>2</v>
      </c>
      <c r="DW256" s="7">
        <f t="shared" si="4"/>
        <v>2000</v>
      </c>
      <c r="DX256" s="7">
        <f t="shared" si="5"/>
        <v>1000</v>
      </c>
    </row>
    <row r="257" spans="1:128" ht="14" x14ac:dyDescent="0.15">
      <c r="A257" s="6">
        <v>44968.626665613425</v>
      </c>
      <c r="B257" s="7" t="s">
        <v>314</v>
      </c>
      <c r="C257" s="7" t="s">
        <v>1944</v>
      </c>
      <c r="D257" s="7" t="s">
        <v>126</v>
      </c>
      <c r="E257" s="7" t="s">
        <v>127</v>
      </c>
      <c r="F257" s="7" t="s">
        <v>127</v>
      </c>
      <c r="G257" s="7">
        <v>2</v>
      </c>
      <c r="H257" s="7">
        <v>1</v>
      </c>
      <c r="I257" s="7" t="s">
        <v>129</v>
      </c>
      <c r="J257" s="7" t="s">
        <v>131</v>
      </c>
      <c r="K257" s="7" t="s">
        <v>130</v>
      </c>
      <c r="L257" s="7" t="s">
        <v>1945</v>
      </c>
      <c r="M257" s="7">
        <v>2023010411</v>
      </c>
      <c r="N257" s="7" t="s">
        <v>1946</v>
      </c>
      <c r="O257" s="7">
        <v>11941097980</v>
      </c>
      <c r="P257" s="7">
        <v>506648382</v>
      </c>
      <c r="Q257" s="7">
        <v>56348867838</v>
      </c>
      <c r="R257" s="9">
        <v>38670</v>
      </c>
      <c r="S257" s="7">
        <v>2023</v>
      </c>
      <c r="T257" s="7">
        <v>17</v>
      </c>
      <c r="U257" s="7" t="s">
        <v>135</v>
      </c>
      <c r="V257" s="7" t="s">
        <v>136</v>
      </c>
      <c r="W257" s="7" t="s">
        <v>1947</v>
      </c>
      <c r="X257" s="8" t="s">
        <v>1948</v>
      </c>
      <c r="Y257" s="7" t="s">
        <v>139</v>
      </c>
      <c r="Z257" s="7" t="s">
        <v>140</v>
      </c>
      <c r="AA257" s="7" t="s">
        <v>167</v>
      </c>
      <c r="AB257" s="7" t="s">
        <v>142</v>
      </c>
      <c r="AD257" s="7">
        <v>3</v>
      </c>
      <c r="AE257" s="7">
        <v>3</v>
      </c>
      <c r="AF257" s="7">
        <f t="shared" ref="AF257:AF470" si="6">AE257*2</f>
        <v>6</v>
      </c>
      <c r="AH257" s="7">
        <f t="shared" ref="AH257:AH470" si="7">AF257+AG257</f>
        <v>6</v>
      </c>
      <c r="AI257" s="10" t="str">
        <f t="shared" ref="AI257:AI470" si="8">IF(AE257+AG257&gt;AD257,"Checar","Ok")</f>
        <v>Ok</v>
      </c>
      <c r="AJ257" s="7" t="s">
        <v>222</v>
      </c>
      <c r="AK257" s="7">
        <v>0</v>
      </c>
      <c r="AL257" s="7" t="s">
        <v>145</v>
      </c>
      <c r="AM257" s="11">
        <f>IFERROR(VLOOKUP(AL257,Dicionário!A:B,2,0),"Conferir")</f>
        <v>2</v>
      </c>
      <c r="AN257" s="7">
        <v>1175</v>
      </c>
      <c r="AO257" s="7" t="s">
        <v>144</v>
      </c>
      <c r="AP257" s="7">
        <f>IFERROR(VLOOKUP(AO257,Dicionário!A:B,2,0),"Conferir")</f>
        <v>2</v>
      </c>
      <c r="AQ257" s="7">
        <v>1500</v>
      </c>
      <c r="AR257" s="7" t="s">
        <v>223</v>
      </c>
      <c r="AS257" s="11">
        <f>IFERROR(VLOOKUP(AR257,Dicionário!A:B,2,0),"Conferir")</f>
        <v>2</v>
      </c>
      <c r="AT257" s="7">
        <v>0</v>
      </c>
      <c r="AU257" s="7" t="s">
        <v>145</v>
      </c>
      <c r="AV257" s="7">
        <f>IFERROR(VLOOKUP(AU257,Dicionário!A:B,2,0),"Conferir")</f>
        <v>2</v>
      </c>
      <c r="AW257" s="7">
        <v>0</v>
      </c>
      <c r="AX257" s="7">
        <v>0</v>
      </c>
      <c r="AY257" s="7" t="s">
        <v>145</v>
      </c>
      <c r="AZ257" s="11">
        <f>IFERROR(VLOOKUP(AY257,Dicionário!A:B,2,0),"Conferir")</f>
        <v>2</v>
      </c>
      <c r="BA257" s="7">
        <v>0</v>
      </c>
      <c r="BB257" s="7" t="s">
        <v>145</v>
      </c>
      <c r="BC257" s="7">
        <f>IFERROR(VLOOKUP(BB257,Dicionário!A:B,2,0),"Conferir")</f>
        <v>2</v>
      </c>
      <c r="BD257" s="7">
        <v>0</v>
      </c>
      <c r="BE257" s="7" t="s">
        <v>145</v>
      </c>
      <c r="BF257" s="11">
        <f>IFERROR(VLOOKUP(BE257,Dicionário!A:B,2,0),"Conferir")</f>
        <v>2</v>
      </c>
      <c r="BH257" s="7">
        <v>0</v>
      </c>
      <c r="BI257" s="7" t="s">
        <v>146</v>
      </c>
      <c r="BJ257" s="11">
        <f>IFERROR(VLOOKUP(BI257,Dicionário!$A:$B,2,0),"Conferir")</f>
        <v>2</v>
      </c>
      <c r="BK257" s="7">
        <v>950</v>
      </c>
      <c r="BL257" s="7" t="s">
        <v>375</v>
      </c>
      <c r="BM257" s="11">
        <f>IFERROR(VLOOKUP(BL257,Dicionário!A:B,2,0),"Conferir")</f>
        <v>2</v>
      </c>
      <c r="BN257" s="7">
        <v>0</v>
      </c>
      <c r="BO257" s="7" t="s">
        <v>148</v>
      </c>
      <c r="BP257" s="7">
        <f>IFERROR(VLOOKUP(BO257,Dicionário!A:B,2,0),"Conferir")</f>
        <v>2</v>
      </c>
      <c r="BQ257" s="7">
        <v>112</v>
      </c>
      <c r="BR257" s="7" t="s">
        <v>149</v>
      </c>
      <c r="BS257" s="11">
        <f>IFERROR(VLOOKUP(BR257,Dicionário!A:B,2,0),"Conferir")</f>
        <v>2</v>
      </c>
      <c r="BT257" s="7">
        <v>236</v>
      </c>
      <c r="BU257" s="7" t="s">
        <v>149</v>
      </c>
      <c r="BV257" s="7">
        <f>IFERROR(VLOOKUP(BU257,Dicionário!A:B,2,0),"Conferir")</f>
        <v>2</v>
      </c>
      <c r="BW257" s="7">
        <v>40</v>
      </c>
      <c r="BX257" s="7" t="s">
        <v>189</v>
      </c>
      <c r="BY257" s="11">
        <f>IFERROR(VLOOKUP(BX257,Dicionário!A:B,2,0),"Conferir")</f>
        <v>2</v>
      </c>
      <c r="BZ257" s="7" t="s">
        <v>214</v>
      </c>
      <c r="CA257" s="7">
        <v>190</v>
      </c>
      <c r="CB257" s="7" t="s">
        <v>190</v>
      </c>
      <c r="CC257" s="11">
        <f>IFERROR(VLOOKUP(CB257,Dicionário!A:B,2,0),"Conferir")</f>
        <v>2</v>
      </c>
      <c r="CD257" s="7">
        <v>20</v>
      </c>
      <c r="CE257" s="7">
        <v>0</v>
      </c>
      <c r="CF257" s="7" t="s">
        <v>148</v>
      </c>
      <c r="CG257" s="7">
        <f>IFERROR(VLOOKUP(CF257,Dicionário!A:B,2,0),"Conferir")</f>
        <v>2</v>
      </c>
      <c r="CH257" s="7">
        <v>0</v>
      </c>
      <c r="CI257" s="7" t="s">
        <v>148</v>
      </c>
      <c r="CJ257" s="7">
        <f>IFERROR(VLOOKUP(CI257,Dicionário!A:B,2,0),"Conferir")</f>
        <v>2</v>
      </c>
      <c r="CK257" s="7">
        <v>115</v>
      </c>
      <c r="CL257" s="7" t="s">
        <v>152</v>
      </c>
      <c r="CM257" s="11">
        <f>IFERROR(VLOOKUP(CL257,Dicionário!A:B,2,0),"Conferir")</f>
        <v>2</v>
      </c>
      <c r="CO257" s="7">
        <v>0</v>
      </c>
      <c r="CP257" s="7">
        <v>0</v>
      </c>
      <c r="CQ257" s="7">
        <v>0</v>
      </c>
      <c r="CR257" s="7" t="s">
        <v>148</v>
      </c>
      <c r="CS257" s="11">
        <f>IFERROR(VLOOKUP(CR257,Dicionário!A:B,2,0),"Conferir")</f>
        <v>2</v>
      </c>
      <c r="CT257" s="7">
        <v>0</v>
      </c>
      <c r="CU257" s="7" t="s">
        <v>148</v>
      </c>
      <c r="CV257" s="11">
        <f>IFERROR(VLOOKUP(CU257,Dicionário!A:B,2,0),"Conferir")</f>
        <v>2</v>
      </c>
      <c r="CW257" s="7">
        <v>0</v>
      </c>
      <c r="CX257" s="7" t="s">
        <v>148</v>
      </c>
      <c r="CY257" s="11">
        <f>IFERROR(VLOOKUP(CX257,Dicionário!A:B,2,0),"Conferir")</f>
        <v>2</v>
      </c>
      <c r="CZ257" s="12">
        <f t="shared" ref="CZ257:CZ470" si="9">(IF(CY257=2,CW257,0)-IF(CV257=2,CT257,0))/12</f>
        <v>0</v>
      </c>
      <c r="DA257" s="7">
        <v>0</v>
      </c>
      <c r="DB257" s="7" t="s">
        <v>148</v>
      </c>
      <c r="DC257" s="7">
        <f>IFERROR(VLOOKUP(DB257,Dicionário!A:B,2,0),"Conferir")</f>
        <v>2</v>
      </c>
      <c r="DE257" s="7" t="s">
        <v>156</v>
      </c>
      <c r="DF257" s="7" t="s">
        <v>156</v>
      </c>
      <c r="DG257" s="11">
        <f>IFERROR(VLOOKUP(DF257,Dicionário!A:B,2,0),"Conferir")</f>
        <v>1</v>
      </c>
      <c r="DH257" s="7" t="s">
        <v>175</v>
      </c>
      <c r="DJ257" s="7" t="s">
        <v>158</v>
      </c>
      <c r="DK257" s="11">
        <f>IFERROR(VLOOKUP(DJ257,Dicionário!A:B,2,0),"Conferir")</f>
        <v>2</v>
      </c>
      <c r="DL257" s="7" t="s">
        <v>176</v>
      </c>
      <c r="DM257" s="11">
        <f>IFERROR(VLOOKUP(DL257,Dicionário!A:B,2,0),"Conferir")</f>
        <v>2</v>
      </c>
      <c r="DN257" s="7" t="s">
        <v>176</v>
      </c>
      <c r="DO257" s="11">
        <f>IFERROR(VLOOKUP(DN257,Dicionário!A:B,2,0),"Conferir")</f>
        <v>2</v>
      </c>
      <c r="DP257" s="7" t="s">
        <v>127</v>
      </c>
      <c r="DQ257" s="11">
        <f>IFERROR(VLOOKUP(DP257,Dicionário!A:B,2,0),"Conferir")</f>
        <v>2</v>
      </c>
      <c r="DR257" s="7" t="s">
        <v>127</v>
      </c>
      <c r="DS257" s="11">
        <f>IFERROR(VLOOKUP(DR257,Dicionário!A:B,2,0),"Conferir")</f>
        <v>2</v>
      </c>
      <c r="DW257" s="7">
        <f t="shared" ref="DW257:DW470" si="10">SUM(AK257,AN257,AQ257,AT257,AW257,BD257,BA257)</f>
        <v>2675</v>
      </c>
      <c r="DX257" s="7">
        <f t="shared" ref="DX257:DX470" si="11">SUM(BK257,BN257,BQ257,BT257,CA257,CD257,CE257,CH257,CK257)</f>
        <v>1623</v>
      </c>
    </row>
    <row r="258" spans="1:128" ht="14" x14ac:dyDescent="0.15">
      <c r="A258" s="6">
        <v>44960.721709074074</v>
      </c>
      <c r="B258" s="7" t="s">
        <v>345</v>
      </c>
      <c r="C258" s="7" t="s">
        <v>1949</v>
      </c>
      <c r="D258" s="7" t="s">
        <v>126</v>
      </c>
      <c r="E258" s="7" t="s">
        <v>126</v>
      </c>
      <c r="F258" s="7" t="s">
        <v>127</v>
      </c>
      <c r="G258" s="7">
        <v>1</v>
      </c>
      <c r="H258" s="7" t="s">
        <v>128</v>
      </c>
      <c r="I258" s="7" t="s">
        <v>129</v>
      </c>
      <c r="J258" s="7" t="s">
        <v>131</v>
      </c>
      <c r="K258" s="7" t="s">
        <v>130</v>
      </c>
      <c r="L258" s="7" t="s">
        <v>1950</v>
      </c>
      <c r="M258" s="7">
        <v>2023010412</v>
      </c>
      <c r="N258" s="7" t="s">
        <v>1951</v>
      </c>
      <c r="O258" s="7">
        <v>11959956685</v>
      </c>
      <c r="P258" s="7">
        <v>501224087</v>
      </c>
      <c r="Q258" s="7">
        <v>47564730838</v>
      </c>
      <c r="R258" s="9">
        <v>38274</v>
      </c>
      <c r="S258" s="7">
        <v>2022</v>
      </c>
      <c r="T258" s="7">
        <v>19</v>
      </c>
      <c r="U258" s="7" t="s">
        <v>255</v>
      </c>
      <c r="V258" s="7" t="s">
        <v>136</v>
      </c>
      <c r="W258" s="7" t="s">
        <v>1952</v>
      </c>
      <c r="X258" s="8" t="s">
        <v>1953</v>
      </c>
      <c r="Y258" s="7" t="s">
        <v>139</v>
      </c>
      <c r="Z258" s="7" t="s">
        <v>140</v>
      </c>
      <c r="AA258" s="7" t="s">
        <v>167</v>
      </c>
      <c r="AB258" s="7" t="s">
        <v>142</v>
      </c>
      <c r="AD258" s="7">
        <v>3</v>
      </c>
      <c r="AE258" s="7">
        <v>3</v>
      </c>
      <c r="AF258" s="7">
        <f t="shared" si="6"/>
        <v>6</v>
      </c>
      <c r="AH258" s="7">
        <f t="shared" si="7"/>
        <v>6</v>
      </c>
      <c r="AI258" s="10" t="str">
        <f t="shared" si="8"/>
        <v>Ok</v>
      </c>
      <c r="AJ258" s="7" t="s">
        <v>222</v>
      </c>
      <c r="AK258" s="7">
        <v>0</v>
      </c>
      <c r="AL258" s="7" t="s">
        <v>145</v>
      </c>
      <c r="AM258" s="11">
        <f>IFERROR(VLOOKUP(AL258,Dicionário!A:B,2,0),"Conferir")</f>
        <v>2</v>
      </c>
      <c r="AN258" s="7">
        <v>0</v>
      </c>
      <c r="AO258" s="7" t="s">
        <v>145</v>
      </c>
      <c r="AP258" s="7">
        <f>IFERROR(VLOOKUP(AO258,Dicionário!A:B,2,0),"Conferir")</f>
        <v>2</v>
      </c>
      <c r="AQ258" s="7">
        <v>400</v>
      </c>
      <c r="AR258" s="7" t="s">
        <v>223</v>
      </c>
      <c r="AS258" s="11">
        <f>IFERROR(VLOOKUP(AR258,Dicionário!A:B,2,0),"Conferir")</f>
        <v>2</v>
      </c>
      <c r="AT258" s="7">
        <v>0</v>
      </c>
      <c r="AU258" s="7" t="s">
        <v>145</v>
      </c>
      <c r="AV258" s="7">
        <f>IFERROR(VLOOKUP(AU258,Dicionário!A:B,2,0),"Conferir")</f>
        <v>2</v>
      </c>
      <c r="AW258" s="7">
        <v>0</v>
      </c>
      <c r="AX258" s="7">
        <v>0</v>
      </c>
      <c r="AY258" s="7" t="s">
        <v>145</v>
      </c>
      <c r="AZ258" s="11">
        <f>IFERROR(VLOOKUP(AY258,Dicionário!A:B,2,0),"Conferir")</f>
        <v>2</v>
      </c>
      <c r="BA258" s="7">
        <v>0</v>
      </c>
      <c r="BB258" s="7" t="s">
        <v>145</v>
      </c>
      <c r="BC258" s="7">
        <f>IFERROR(VLOOKUP(BB258,Dicionário!A:B,2,0),"Conferir")</f>
        <v>2</v>
      </c>
      <c r="BD258" s="7">
        <v>600</v>
      </c>
      <c r="BE258" s="7" t="s">
        <v>224</v>
      </c>
      <c r="BF258" s="11">
        <f>IFERROR(VLOOKUP(BE258,Dicionário!A:B,2,0),"Conferir")</f>
        <v>2</v>
      </c>
      <c r="BH258" s="7">
        <v>0</v>
      </c>
      <c r="BI258" s="7" t="s">
        <v>532</v>
      </c>
      <c r="BJ258" s="11">
        <f>IFERROR(VLOOKUP(BI258,Dicionário!$A:$B,2,0),"Conferir")</f>
        <v>4</v>
      </c>
      <c r="BK258" s="7">
        <v>0</v>
      </c>
      <c r="BL258" s="7" t="s">
        <v>329</v>
      </c>
      <c r="BM258" s="11">
        <f>IFERROR(VLOOKUP(BL258,Dicionário!A:B,2,0),"Conferir")</f>
        <v>2</v>
      </c>
      <c r="BN258" s="7">
        <v>0</v>
      </c>
      <c r="BO258" s="7" t="s">
        <v>148</v>
      </c>
      <c r="BP258" s="7">
        <f>IFERROR(VLOOKUP(BO258,Dicionário!A:B,2,0),"Conferir")</f>
        <v>2</v>
      </c>
      <c r="BQ258" s="7">
        <v>0</v>
      </c>
      <c r="BR258" s="7" t="s">
        <v>268</v>
      </c>
      <c r="BS258" s="11">
        <f>IFERROR(VLOOKUP(BR258,Dicionário!A:B,2,0),"Conferir")</f>
        <v>2</v>
      </c>
      <c r="BT258" s="7">
        <v>0</v>
      </c>
      <c r="BU258" s="7" t="s">
        <v>149</v>
      </c>
      <c r="BV258" s="7">
        <f>IFERROR(VLOOKUP(BU258,Dicionário!A:B,2,0),"Conferir")</f>
        <v>2</v>
      </c>
      <c r="BW258" s="7">
        <v>0</v>
      </c>
      <c r="BX258" s="7" t="s">
        <v>148</v>
      </c>
      <c r="BY258" s="11">
        <f>IFERROR(VLOOKUP(BX258,Dicionário!A:B,2,0),"Conferir")</f>
        <v>2</v>
      </c>
      <c r="BZ258" s="7" t="s">
        <v>170</v>
      </c>
      <c r="CA258" s="7">
        <v>78</v>
      </c>
      <c r="CB258" s="7" t="s">
        <v>190</v>
      </c>
      <c r="CC258" s="11">
        <f>IFERROR(VLOOKUP(CB258,Dicionário!A:B,2,0),"Conferir")</f>
        <v>2</v>
      </c>
      <c r="CD258" s="7">
        <v>150</v>
      </c>
      <c r="CE258" s="7">
        <v>0</v>
      </c>
      <c r="CF258" s="7" t="s">
        <v>148</v>
      </c>
      <c r="CG258" s="7">
        <f>IFERROR(VLOOKUP(CF258,Dicionário!A:B,2,0),"Conferir")</f>
        <v>2</v>
      </c>
      <c r="CH258" s="7">
        <v>0</v>
      </c>
      <c r="CI258" s="7" t="s">
        <v>148</v>
      </c>
      <c r="CJ258" s="7">
        <f>IFERROR(VLOOKUP(CI258,Dicionário!A:B,2,0),"Conferir")</f>
        <v>2</v>
      </c>
      <c r="CK258" s="7">
        <v>125</v>
      </c>
      <c r="CL258" s="7" t="s">
        <v>152</v>
      </c>
      <c r="CM258" s="11">
        <f>IFERROR(VLOOKUP(CL258,Dicionário!A:B,2,0),"Conferir")</f>
        <v>2</v>
      </c>
      <c r="CN258" s="7" t="s">
        <v>294</v>
      </c>
      <c r="CO258" s="7">
        <v>0</v>
      </c>
      <c r="CP258" s="7">
        <v>0</v>
      </c>
      <c r="CQ258" s="7">
        <v>0</v>
      </c>
      <c r="CR258" s="7" t="s">
        <v>148</v>
      </c>
      <c r="CS258" s="11">
        <f>IFERROR(VLOOKUP(CR258,Dicionário!A:B,2,0),"Conferir")</f>
        <v>2</v>
      </c>
      <c r="CT258" s="7">
        <v>0</v>
      </c>
      <c r="CU258" s="7" t="s">
        <v>148</v>
      </c>
      <c r="CV258" s="11">
        <f>IFERROR(VLOOKUP(CU258,Dicionário!A:B,2,0),"Conferir")</f>
        <v>2</v>
      </c>
      <c r="CW258" s="7">
        <v>0</v>
      </c>
      <c r="CX258" s="7" t="s">
        <v>148</v>
      </c>
      <c r="CY258" s="11">
        <f>IFERROR(VLOOKUP(CX258,Dicionário!A:B,2,0),"Conferir")</f>
        <v>2</v>
      </c>
      <c r="CZ258" s="12">
        <f t="shared" si="9"/>
        <v>0</v>
      </c>
      <c r="DA258" s="7">
        <v>0</v>
      </c>
      <c r="DB258" s="7" t="s">
        <v>148</v>
      </c>
      <c r="DC258" s="7">
        <f>IFERROR(VLOOKUP(DB258,Dicionário!A:B,2,0),"Conferir")</f>
        <v>2</v>
      </c>
      <c r="DE258" s="7" t="s">
        <v>156</v>
      </c>
      <c r="DF258" s="7" t="s">
        <v>379</v>
      </c>
      <c r="DG258" s="11">
        <f>IFERROR(VLOOKUP(DF258,Dicionário!A:B,2,0),"Conferir")</f>
        <v>2</v>
      </c>
      <c r="DH258" s="7" t="s">
        <v>175</v>
      </c>
      <c r="DJ258" s="7" t="s">
        <v>158</v>
      </c>
      <c r="DK258" s="11">
        <f>IFERROR(VLOOKUP(DJ258,Dicionário!A:B,2,0),"Conferir")</f>
        <v>2</v>
      </c>
      <c r="DL258" s="7" t="s">
        <v>260</v>
      </c>
      <c r="DM258" s="11">
        <f>IFERROR(VLOOKUP(DL258,Dicionário!A:B,2,0),"Conferir")</f>
        <v>3</v>
      </c>
      <c r="DN258" s="7" t="s">
        <v>177</v>
      </c>
      <c r="DO258" s="11">
        <f>IFERROR(VLOOKUP(DN258,Dicionário!A:B,2,0),"Conferir")</f>
        <v>5</v>
      </c>
      <c r="DP258" s="7" t="s">
        <v>127</v>
      </c>
      <c r="DQ258" s="11">
        <f>IFERROR(VLOOKUP(DP258,Dicionário!A:B,2,0),"Conferir")</f>
        <v>2</v>
      </c>
      <c r="DR258" s="7" t="s">
        <v>127</v>
      </c>
      <c r="DS258" s="11">
        <f>IFERROR(VLOOKUP(DR258,Dicionário!A:B,2,0),"Conferir")</f>
        <v>2</v>
      </c>
      <c r="DW258" s="7">
        <f t="shared" si="10"/>
        <v>1000</v>
      </c>
      <c r="DX258" s="7">
        <f t="shared" si="11"/>
        <v>353</v>
      </c>
    </row>
    <row r="259" spans="1:128" ht="14" x14ac:dyDescent="0.15">
      <c r="A259" s="6">
        <v>44968.630296782409</v>
      </c>
      <c r="B259" s="7" t="s">
        <v>287</v>
      </c>
      <c r="C259" s="7" t="s">
        <v>1954</v>
      </c>
      <c r="D259" s="7" t="s">
        <v>126</v>
      </c>
      <c r="E259" s="7" t="s">
        <v>126</v>
      </c>
      <c r="F259" s="7" t="s">
        <v>127</v>
      </c>
      <c r="G259" s="7">
        <v>1</v>
      </c>
      <c r="H259" s="7" t="s">
        <v>128</v>
      </c>
      <c r="I259" s="7" t="s">
        <v>129</v>
      </c>
      <c r="J259" s="7" t="s">
        <v>130</v>
      </c>
      <c r="K259" s="7" t="s">
        <v>131</v>
      </c>
      <c r="L259" s="7" t="s">
        <v>1955</v>
      </c>
      <c r="M259" s="7">
        <v>2023010414</v>
      </c>
      <c r="N259" s="7" t="s">
        <v>1956</v>
      </c>
      <c r="O259" s="7">
        <v>11986750029</v>
      </c>
      <c r="P259" s="7">
        <v>579067919</v>
      </c>
      <c r="Q259" s="7">
        <v>49785322807</v>
      </c>
      <c r="R259" s="9">
        <v>38442</v>
      </c>
      <c r="S259" s="7">
        <v>2022</v>
      </c>
      <c r="T259" s="7">
        <v>18</v>
      </c>
      <c r="U259" s="7" t="s">
        <v>255</v>
      </c>
      <c r="V259" s="7" t="s">
        <v>136</v>
      </c>
      <c r="W259" s="7" t="s">
        <v>1957</v>
      </c>
      <c r="X259" s="8" t="s">
        <v>1958</v>
      </c>
      <c r="Y259" s="7" t="s">
        <v>502</v>
      </c>
      <c r="Z259" s="7" t="s">
        <v>140</v>
      </c>
      <c r="AA259" s="7" t="s">
        <v>167</v>
      </c>
      <c r="AB259" s="7" t="s">
        <v>142</v>
      </c>
      <c r="AD259" s="7">
        <v>2</v>
      </c>
      <c r="AE259" s="7">
        <v>2</v>
      </c>
      <c r="AF259" s="7">
        <f t="shared" si="6"/>
        <v>4</v>
      </c>
      <c r="AH259" s="7">
        <f t="shared" si="7"/>
        <v>4</v>
      </c>
      <c r="AI259" s="10" t="str">
        <f t="shared" si="8"/>
        <v>Ok</v>
      </c>
      <c r="AJ259" s="7" t="s">
        <v>143</v>
      </c>
      <c r="AK259" s="7">
        <v>750</v>
      </c>
      <c r="AL259" s="7" t="s">
        <v>144</v>
      </c>
      <c r="AM259" s="11">
        <f>IFERROR(VLOOKUP(AL259,Dicionário!A:B,2,0),"Conferir")</f>
        <v>2</v>
      </c>
      <c r="AN259" s="7">
        <v>0</v>
      </c>
      <c r="AO259" s="7" t="s">
        <v>145</v>
      </c>
      <c r="AP259" s="7">
        <f>IFERROR(VLOOKUP(AO259,Dicionário!A:B,2,0),"Conferir")</f>
        <v>2</v>
      </c>
      <c r="AQ259" s="7">
        <v>2600</v>
      </c>
      <c r="AR259" s="7" t="s">
        <v>144</v>
      </c>
      <c r="AS259" s="11">
        <f>IFERROR(VLOOKUP(AR259,Dicionário!A:B,2,0),"Conferir")</f>
        <v>2</v>
      </c>
      <c r="AT259" s="7">
        <v>0</v>
      </c>
      <c r="AU259" s="7" t="s">
        <v>145</v>
      </c>
      <c r="AV259" s="7">
        <f>IFERROR(VLOOKUP(AU259,Dicionário!A:B,2,0),"Conferir")</f>
        <v>2</v>
      </c>
      <c r="AW259" s="7">
        <v>0</v>
      </c>
      <c r="AX259" s="7">
        <v>0</v>
      </c>
      <c r="AY259" s="7" t="s">
        <v>145</v>
      </c>
      <c r="AZ259" s="11">
        <f>IFERROR(VLOOKUP(AY259,Dicionário!A:B,2,0),"Conferir")</f>
        <v>2</v>
      </c>
      <c r="BA259" s="7">
        <v>0</v>
      </c>
      <c r="BB259" s="7" t="s">
        <v>145</v>
      </c>
      <c r="BC259" s="7">
        <f>IFERROR(VLOOKUP(BB259,Dicionário!A:B,2,0),"Conferir")</f>
        <v>2</v>
      </c>
      <c r="BD259" s="7">
        <v>0</v>
      </c>
      <c r="BE259" s="7" t="s">
        <v>145</v>
      </c>
      <c r="BF259" s="11">
        <f>IFERROR(VLOOKUP(BE259,Dicionário!A:B,2,0),"Conferir")</f>
        <v>2</v>
      </c>
      <c r="BH259" s="7">
        <v>0</v>
      </c>
      <c r="BI259" s="7" t="s">
        <v>146</v>
      </c>
      <c r="BJ259" s="11">
        <f>IFERROR(VLOOKUP(BI259,Dicionário!$A:$B,2,0),"Conferir")</f>
        <v>2</v>
      </c>
      <c r="BK259" s="7">
        <v>850</v>
      </c>
      <c r="BL259" s="7" t="s">
        <v>202</v>
      </c>
      <c r="BM259" s="11">
        <f>IFERROR(VLOOKUP(BL259,Dicionário!A:B,2,0),"Conferir")</f>
        <v>2</v>
      </c>
      <c r="BN259" s="7">
        <v>0</v>
      </c>
      <c r="BO259" s="7" t="s">
        <v>148</v>
      </c>
      <c r="BP259" s="7">
        <f>IFERROR(VLOOKUP(BO259,Dicionário!A:B,2,0),"Conferir")</f>
        <v>2</v>
      </c>
      <c r="BQ259" s="7">
        <v>70</v>
      </c>
      <c r="BR259" s="7" t="s">
        <v>169</v>
      </c>
      <c r="BS259" s="11">
        <f>IFERROR(VLOOKUP(BR259,Dicionário!A:B,2,0),"Conferir")</f>
        <v>0</v>
      </c>
      <c r="BT259" s="7">
        <v>105</v>
      </c>
      <c r="BU259" s="7" t="s">
        <v>149</v>
      </c>
      <c r="BV259" s="7">
        <f>IFERROR(VLOOKUP(BU259,Dicionário!A:B,2,0),"Conferir")</f>
        <v>2</v>
      </c>
      <c r="BW259" s="7">
        <v>70</v>
      </c>
      <c r="BX259" s="7" t="s">
        <v>300</v>
      </c>
      <c r="BY259" s="11">
        <f>IFERROR(VLOOKUP(BX259,Dicionário!A:B,2,0),"Conferir")</f>
        <v>0</v>
      </c>
      <c r="BZ259" s="7" t="s">
        <v>170</v>
      </c>
      <c r="CA259" s="7">
        <v>150</v>
      </c>
      <c r="CB259" s="7" t="s">
        <v>171</v>
      </c>
      <c r="CC259" s="11">
        <f>IFERROR(VLOOKUP(CB259,Dicionário!A:B,2,0),"Conferir")</f>
        <v>0</v>
      </c>
      <c r="CD259" s="7">
        <v>0</v>
      </c>
      <c r="CE259" s="7">
        <v>0</v>
      </c>
      <c r="CF259" s="7" t="s">
        <v>148</v>
      </c>
      <c r="CG259" s="7">
        <f>IFERROR(VLOOKUP(CF259,Dicionário!A:B,2,0),"Conferir")</f>
        <v>2</v>
      </c>
      <c r="CH259" s="7">
        <v>0</v>
      </c>
      <c r="CI259" s="7" t="s">
        <v>148</v>
      </c>
      <c r="CJ259" s="7">
        <f>IFERROR(VLOOKUP(CI259,Dicionário!A:B,2,0),"Conferir")</f>
        <v>2</v>
      </c>
      <c r="CK259" s="7">
        <v>0</v>
      </c>
      <c r="CL259" s="7" t="s">
        <v>148</v>
      </c>
      <c r="CM259" s="11">
        <f>IFERROR(VLOOKUP(CL259,Dicionário!A:B,2,0),"Conferir")</f>
        <v>2</v>
      </c>
      <c r="CO259" s="7">
        <v>0</v>
      </c>
      <c r="CP259" s="7">
        <v>0</v>
      </c>
      <c r="CQ259" s="7">
        <v>0</v>
      </c>
      <c r="CR259" s="7" t="s">
        <v>148</v>
      </c>
      <c r="CS259" s="11">
        <f>IFERROR(VLOOKUP(CR259,Dicionário!A:B,2,0),"Conferir")</f>
        <v>2</v>
      </c>
      <c r="CT259" s="7">
        <v>0</v>
      </c>
      <c r="CU259" s="7" t="s">
        <v>148</v>
      </c>
      <c r="CV259" s="11">
        <f>IFERROR(VLOOKUP(CU259,Dicionário!A:B,2,0),"Conferir")</f>
        <v>2</v>
      </c>
      <c r="CW259" s="7">
        <v>0</v>
      </c>
      <c r="CX259" s="7" t="s">
        <v>148</v>
      </c>
      <c r="CY259" s="11">
        <f>IFERROR(VLOOKUP(CX259,Dicionário!A:B,2,0),"Conferir")</f>
        <v>2</v>
      </c>
      <c r="CZ259" s="12">
        <f t="shared" si="9"/>
        <v>0</v>
      </c>
      <c r="DA259" s="7">
        <v>0</v>
      </c>
      <c r="DB259" s="7" t="s">
        <v>148</v>
      </c>
      <c r="DC259" s="7">
        <f>IFERROR(VLOOKUP(DB259,Dicionário!A:B,2,0),"Conferir")</f>
        <v>2</v>
      </c>
      <c r="DE259" s="7" t="s">
        <v>156</v>
      </c>
      <c r="DF259" s="7" t="s">
        <v>156</v>
      </c>
      <c r="DG259" s="11">
        <f>IFERROR(VLOOKUP(DF259,Dicionário!A:B,2,0),"Conferir")</f>
        <v>1</v>
      </c>
      <c r="DH259" s="7" t="s">
        <v>175</v>
      </c>
      <c r="DJ259" s="7" t="s">
        <v>158</v>
      </c>
      <c r="DK259" s="11">
        <f>IFERROR(VLOOKUP(DJ259,Dicionário!A:B,2,0),"Conferir")</f>
        <v>2</v>
      </c>
      <c r="DL259" s="7" t="s">
        <v>237</v>
      </c>
      <c r="DM259" s="11">
        <f>IFERROR(VLOOKUP(DL259,Dicionário!A:B,2,0),"Conferir")</f>
        <v>1</v>
      </c>
      <c r="DN259" s="7" t="s">
        <v>227</v>
      </c>
      <c r="DO259" s="11">
        <f>IFERROR(VLOOKUP(DN259,Dicionário!A:B,2,0),"Conferir")</f>
        <v>4</v>
      </c>
      <c r="DP259" s="7" t="s">
        <v>126</v>
      </c>
      <c r="DQ259" s="11">
        <f>IFERROR(VLOOKUP(DP259,Dicionário!A:B,2,0),"Conferir")</f>
        <v>1</v>
      </c>
      <c r="DR259" s="7" t="s">
        <v>126</v>
      </c>
      <c r="DS259" s="11">
        <f>IFERROR(VLOOKUP(DR259,Dicionário!A:B,2,0),"Conferir")</f>
        <v>1</v>
      </c>
      <c r="DT259" s="7" t="s">
        <v>1959</v>
      </c>
      <c r="DW259" s="7">
        <f t="shared" si="10"/>
        <v>3350</v>
      </c>
      <c r="DX259" s="7">
        <f t="shared" si="11"/>
        <v>1175</v>
      </c>
    </row>
    <row r="260" spans="1:128" ht="14" x14ac:dyDescent="0.15">
      <c r="A260" s="6">
        <v>44961.476055451392</v>
      </c>
      <c r="B260" s="7" t="s">
        <v>496</v>
      </c>
      <c r="C260" s="7" t="s">
        <v>1960</v>
      </c>
      <c r="D260" s="7" t="s">
        <v>126</v>
      </c>
      <c r="E260" s="7" t="s">
        <v>127</v>
      </c>
      <c r="F260" s="7" t="s">
        <v>127</v>
      </c>
      <c r="G260" s="7">
        <v>2</v>
      </c>
      <c r="H260" s="7" t="s">
        <v>128</v>
      </c>
      <c r="I260" s="7" t="s">
        <v>129</v>
      </c>
      <c r="J260" s="7" t="s">
        <v>131</v>
      </c>
      <c r="K260" s="7" t="s">
        <v>130</v>
      </c>
      <c r="L260" s="7" t="s">
        <v>1961</v>
      </c>
      <c r="M260" s="7">
        <v>2023010419</v>
      </c>
      <c r="N260" s="7" t="s">
        <v>1962</v>
      </c>
      <c r="O260" s="7">
        <v>11946146485</v>
      </c>
      <c r="P260" s="7">
        <v>554078600</v>
      </c>
      <c r="Q260" s="7">
        <v>51208119818</v>
      </c>
      <c r="R260" s="9">
        <v>37329</v>
      </c>
      <c r="S260" s="7">
        <v>2019</v>
      </c>
      <c r="T260" s="7">
        <v>21</v>
      </c>
      <c r="U260" s="7" t="s">
        <v>135</v>
      </c>
      <c r="V260" s="7" t="s">
        <v>136</v>
      </c>
      <c r="W260" s="7" t="s">
        <v>1963</v>
      </c>
      <c r="X260" s="8" t="s">
        <v>1964</v>
      </c>
      <c r="Y260" s="7" t="s">
        <v>502</v>
      </c>
      <c r="Z260" s="7" t="s">
        <v>140</v>
      </c>
      <c r="AA260" s="7" t="s">
        <v>167</v>
      </c>
      <c r="AB260" s="7" t="s">
        <v>142</v>
      </c>
      <c r="AD260" s="7">
        <v>5</v>
      </c>
      <c r="AE260" s="7">
        <v>5</v>
      </c>
      <c r="AF260" s="7">
        <f t="shared" si="6"/>
        <v>10</v>
      </c>
      <c r="AH260" s="7">
        <f t="shared" si="7"/>
        <v>10</v>
      </c>
      <c r="AI260" s="10" t="str">
        <f t="shared" si="8"/>
        <v>Ok</v>
      </c>
      <c r="AJ260" s="7" t="s">
        <v>222</v>
      </c>
      <c r="AK260" s="7">
        <v>1212</v>
      </c>
      <c r="AL260" s="7" t="s">
        <v>210</v>
      </c>
      <c r="AM260" s="11">
        <f>IFERROR(VLOOKUP(AL260,Dicionário!A:B,2,0),"Conferir")</f>
        <v>2</v>
      </c>
      <c r="AN260" s="7">
        <v>0</v>
      </c>
      <c r="AO260" s="7" t="s">
        <v>145</v>
      </c>
      <c r="AP260" s="7">
        <f>IFERROR(VLOOKUP(AO260,Dicionário!A:B,2,0),"Conferir")</f>
        <v>2</v>
      </c>
      <c r="AQ260" s="7">
        <v>2160</v>
      </c>
      <c r="AR260" s="7" t="s">
        <v>267</v>
      </c>
      <c r="AS260" s="11">
        <f>IFERROR(VLOOKUP(AR260,Dicionário!A:B,2,0),"Conferir")</f>
        <v>0</v>
      </c>
      <c r="AT260" s="7">
        <v>1200</v>
      </c>
      <c r="AU260" s="7" t="s">
        <v>267</v>
      </c>
      <c r="AV260" s="7">
        <f>IFERROR(VLOOKUP(AU260,Dicionário!A:B,2,0),"Conferir")</f>
        <v>0</v>
      </c>
      <c r="AW260" s="7">
        <v>0</v>
      </c>
      <c r="AX260" s="7">
        <v>0</v>
      </c>
      <c r="AY260" s="7" t="s">
        <v>145</v>
      </c>
      <c r="AZ260" s="11">
        <f>IFERROR(VLOOKUP(AY260,Dicionário!A:B,2,0),"Conferir")</f>
        <v>2</v>
      </c>
      <c r="BA260" s="7">
        <v>0</v>
      </c>
      <c r="BB260" s="7" t="s">
        <v>145</v>
      </c>
      <c r="BC260" s="7">
        <f>IFERROR(VLOOKUP(BB260,Dicionário!A:B,2,0),"Conferir")</f>
        <v>2</v>
      </c>
      <c r="BD260" s="7">
        <v>0</v>
      </c>
      <c r="BE260" s="7" t="s">
        <v>145</v>
      </c>
      <c r="BF260" s="11">
        <f>IFERROR(VLOOKUP(BE260,Dicionário!A:B,2,0),"Conferir")</f>
        <v>2</v>
      </c>
      <c r="BH260" s="7">
        <v>0</v>
      </c>
      <c r="BI260" s="7" t="s">
        <v>186</v>
      </c>
      <c r="BJ260" s="11">
        <f>IFERROR(VLOOKUP(BI260,Dicionário!$A:$B,2,0),"Conferir")</f>
        <v>1</v>
      </c>
      <c r="BK260" s="7">
        <v>0</v>
      </c>
      <c r="BL260" s="7" t="s">
        <v>187</v>
      </c>
      <c r="BM260" s="11">
        <f>IFERROR(VLOOKUP(BL260,Dicionário!A:B,2,0),"Conferir")</f>
        <v>2</v>
      </c>
      <c r="BN260" s="7">
        <v>0</v>
      </c>
      <c r="BO260" s="7" t="s">
        <v>212</v>
      </c>
      <c r="BP260" s="7">
        <f>IFERROR(VLOOKUP(BO260,Dicionário!A:B,2,0),"Conferir")</f>
        <v>2</v>
      </c>
      <c r="BQ260" s="7">
        <v>33</v>
      </c>
      <c r="BR260" s="7" t="s">
        <v>149</v>
      </c>
      <c r="BS260" s="11">
        <f>IFERROR(VLOOKUP(BR260,Dicionário!A:B,2,0),"Conferir")</f>
        <v>2</v>
      </c>
      <c r="BT260" s="7">
        <v>115</v>
      </c>
      <c r="BU260" s="7" t="s">
        <v>149</v>
      </c>
      <c r="BV260" s="7">
        <f>IFERROR(VLOOKUP(BU260,Dicionário!A:B,2,0),"Conferir")</f>
        <v>2</v>
      </c>
      <c r="BW260" s="7">
        <v>0</v>
      </c>
      <c r="BX260" s="7" t="s">
        <v>148</v>
      </c>
      <c r="BY260" s="11">
        <f>IFERROR(VLOOKUP(BX260,Dicionário!A:B,2,0),"Conferir")</f>
        <v>2</v>
      </c>
      <c r="BZ260" s="7" t="s">
        <v>170</v>
      </c>
      <c r="CA260" s="7">
        <v>100</v>
      </c>
      <c r="CB260" s="7" t="s">
        <v>190</v>
      </c>
      <c r="CC260" s="11">
        <f>IFERROR(VLOOKUP(CB260,Dicionário!A:B,2,0),"Conferir")</f>
        <v>2</v>
      </c>
      <c r="CD260" s="7">
        <v>668</v>
      </c>
      <c r="CE260" s="7">
        <v>0</v>
      </c>
      <c r="CF260" s="7" t="s">
        <v>148</v>
      </c>
      <c r="CG260" s="7">
        <f>IFERROR(VLOOKUP(CF260,Dicionário!A:B,2,0),"Conferir")</f>
        <v>2</v>
      </c>
      <c r="CH260" s="7">
        <v>0</v>
      </c>
      <c r="CI260" s="7" t="s">
        <v>148</v>
      </c>
      <c r="CJ260" s="7">
        <f>IFERROR(VLOOKUP(CI260,Dicionário!A:B,2,0),"Conferir")</f>
        <v>2</v>
      </c>
      <c r="CK260" s="7">
        <v>0</v>
      </c>
      <c r="CL260" s="7" t="s">
        <v>148</v>
      </c>
      <c r="CM260" s="11">
        <f>IFERROR(VLOOKUP(CL260,Dicionário!A:B,2,0),"Conferir")</f>
        <v>2</v>
      </c>
      <c r="CO260" s="7">
        <v>0</v>
      </c>
      <c r="CP260" s="7">
        <v>0</v>
      </c>
      <c r="CQ260" s="7">
        <v>0</v>
      </c>
      <c r="CR260" s="7" t="s">
        <v>148</v>
      </c>
      <c r="CS260" s="11">
        <f>IFERROR(VLOOKUP(CR260,Dicionário!A:B,2,0),"Conferir")</f>
        <v>2</v>
      </c>
      <c r="CT260" s="7">
        <v>0</v>
      </c>
      <c r="CU260" s="7" t="s">
        <v>148</v>
      </c>
      <c r="CV260" s="11">
        <f>IFERROR(VLOOKUP(CU260,Dicionário!A:B,2,0),"Conferir")</f>
        <v>2</v>
      </c>
      <c r="CW260" s="7">
        <v>0</v>
      </c>
      <c r="CX260" s="7" t="s">
        <v>148</v>
      </c>
      <c r="CY260" s="11">
        <f>IFERROR(VLOOKUP(CX260,Dicionário!A:B,2,0),"Conferir")</f>
        <v>2</v>
      </c>
      <c r="CZ260" s="12">
        <f t="shared" si="9"/>
        <v>0</v>
      </c>
      <c r="DA260" s="7">
        <v>746</v>
      </c>
      <c r="DB260" s="7" t="s">
        <v>247</v>
      </c>
      <c r="DC260" s="7">
        <f>IFERROR(VLOOKUP(DB260,Dicionário!A:B,2,0),"Conferir")</f>
        <v>2</v>
      </c>
      <c r="DE260" s="7" t="s">
        <v>156</v>
      </c>
      <c r="DF260" s="7" t="s">
        <v>156</v>
      </c>
      <c r="DG260" s="11">
        <f>IFERROR(VLOOKUP(DF260,Dicionário!A:B,2,0),"Conferir")</f>
        <v>1</v>
      </c>
      <c r="DH260" s="7" t="s">
        <v>175</v>
      </c>
      <c r="DI260" s="7" t="s">
        <v>127</v>
      </c>
      <c r="DJ260" s="7" t="s">
        <v>158</v>
      </c>
      <c r="DK260" s="11">
        <f>IFERROR(VLOOKUP(DJ260,Dicionário!A:B,2,0),"Conferir")</f>
        <v>2</v>
      </c>
      <c r="DL260" s="7" t="s">
        <v>176</v>
      </c>
      <c r="DM260" s="11">
        <f>IFERROR(VLOOKUP(DL260,Dicionário!A:B,2,0),"Conferir")</f>
        <v>2</v>
      </c>
      <c r="DN260" s="7" t="s">
        <v>227</v>
      </c>
      <c r="DO260" s="11">
        <f>IFERROR(VLOOKUP(DN260,Dicionário!A:B,2,0),"Conferir")</f>
        <v>4</v>
      </c>
      <c r="DP260" s="7" t="s">
        <v>126</v>
      </c>
      <c r="DQ260" s="11">
        <f>IFERROR(VLOOKUP(DP260,Dicionário!A:B,2,0),"Conferir")</f>
        <v>1</v>
      </c>
      <c r="DR260" s="7" t="s">
        <v>126</v>
      </c>
      <c r="DS260" s="11">
        <f>IFERROR(VLOOKUP(DR260,Dicionário!A:B,2,0),"Conferir")</f>
        <v>1</v>
      </c>
      <c r="DW260" s="7">
        <f t="shared" si="10"/>
        <v>4572</v>
      </c>
      <c r="DX260" s="7">
        <f t="shared" si="11"/>
        <v>916</v>
      </c>
    </row>
    <row r="261" spans="1:128" ht="14" x14ac:dyDescent="0.15">
      <c r="A261" s="6">
        <v>44968.375955659722</v>
      </c>
      <c r="B261" s="7" t="s">
        <v>743</v>
      </c>
      <c r="C261" s="7" t="s">
        <v>1965</v>
      </c>
      <c r="D261" s="7" t="s">
        <v>126</v>
      </c>
      <c r="E261" s="7" t="s">
        <v>127</v>
      </c>
      <c r="F261" s="7" t="s">
        <v>1142</v>
      </c>
      <c r="G261" s="7">
        <v>1</v>
      </c>
      <c r="H261" s="7" t="s">
        <v>128</v>
      </c>
      <c r="I261" s="7" t="s">
        <v>129</v>
      </c>
      <c r="J261" s="7" t="s">
        <v>131</v>
      </c>
      <c r="K261" s="7" t="s">
        <v>130</v>
      </c>
      <c r="L261" s="7" t="s">
        <v>1966</v>
      </c>
      <c r="M261" s="7">
        <v>2023010420</v>
      </c>
      <c r="N261" s="7" t="s">
        <v>1967</v>
      </c>
      <c r="O261" s="7">
        <v>11988303586</v>
      </c>
      <c r="P261" s="7">
        <v>630694497</v>
      </c>
      <c r="Q261" s="7">
        <v>52324217864</v>
      </c>
      <c r="R261" s="9">
        <v>38773</v>
      </c>
      <c r="S261" s="7">
        <v>2023</v>
      </c>
      <c r="T261" s="7">
        <v>17</v>
      </c>
      <c r="U261" s="7" t="s">
        <v>255</v>
      </c>
      <c r="V261" s="7" t="s">
        <v>136</v>
      </c>
      <c r="W261" s="7" t="s">
        <v>1968</v>
      </c>
      <c r="X261" s="8" t="s">
        <v>1969</v>
      </c>
      <c r="Y261" s="7" t="s">
        <v>1004</v>
      </c>
      <c r="Z261" s="7" t="s">
        <v>140</v>
      </c>
      <c r="AA261" s="7" t="s">
        <v>167</v>
      </c>
      <c r="AB261" s="7" t="s">
        <v>142</v>
      </c>
      <c r="AD261" s="7">
        <v>3</v>
      </c>
      <c r="AE261" s="7">
        <v>3</v>
      </c>
      <c r="AF261" s="7">
        <f t="shared" si="6"/>
        <v>6</v>
      </c>
      <c r="AH261" s="7">
        <f t="shared" si="7"/>
        <v>6</v>
      </c>
      <c r="AI261" s="10" t="str">
        <f t="shared" si="8"/>
        <v>Ok</v>
      </c>
      <c r="AJ261" s="7" t="s">
        <v>143</v>
      </c>
      <c r="AK261" s="7">
        <v>0</v>
      </c>
      <c r="AL261" s="7" t="s">
        <v>145</v>
      </c>
      <c r="AM261" s="11">
        <f>IFERROR(VLOOKUP(AL261,Dicionário!A:B,2,0),"Conferir")</f>
        <v>2</v>
      </c>
      <c r="AN261" s="7">
        <v>0</v>
      </c>
      <c r="AO261" s="7" t="s">
        <v>145</v>
      </c>
      <c r="AP261" s="7">
        <f>IFERROR(VLOOKUP(AO261,Dicionário!A:B,2,0),"Conferir")</f>
        <v>2</v>
      </c>
      <c r="AQ261" s="7">
        <v>2096</v>
      </c>
      <c r="AR261" s="7" t="s">
        <v>144</v>
      </c>
      <c r="AS261" s="11">
        <f>IFERROR(VLOOKUP(AR261,Dicionário!A:B,2,0),"Conferir")</f>
        <v>2</v>
      </c>
      <c r="AT261" s="7">
        <v>0</v>
      </c>
      <c r="AU261" s="7" t="s">
        <v>145</v>
      </c>
      <c r="AV261" s="7">
        <f>IFERROR(VLOOKUP(AU261,Dicionário!A:B,2,0),"Conferir")</f>
        <v>2</v>
      </c>
      <c r="AW261" s="7">
        <v>0</v>
      </c>
      <c r="AX261" s="7">
        <v>0</v>
      </c>
      <c r="AY261" s="7" t="s">
        <v>145</v>
      </c>
      <c r="AZ261" s="11">
        <f>IFERROR(VLOOKUP(AY261,Dicionário!A:B,2,0),"Conferir")</f>
        <v>2</v>
      </c>
      <c r="BA261" s="7">
        <v>0</v>
      </c>
      <c r="BB261" s="7" t="s">
        <v>145</v>
      </c>
      <c r="BC261" s="7">
        <f>IFERROR(VLOOKUP(BB261,Dicionário!A:B,2,0),"Conferir")</f>
        <v>2</v>
      </c>
      <c r="BD261" s="7">
        <v>0</v>
      </c>
      <c r="BE261" s="7" t="s">
        <v>145</v>
      </c>
      <c r="BF261" s="11">
        <f>IFERROR(VLOOKUP(BE261,Dicionário!A:B,2,0),"Conferir")</f>
        <v>2</v>
      </c>
      <c r="BH261" s="7">
        <v>0</v>
      </c>
      <c r="BI261" s="7" t="s">
        <v>328</v>
      </c>
      <c r="BJ261" s="11">
        <f>IFERROR(VLOOKUP(BI261,Dicionário!$A:$B,2,0),"Conferir")</f>
        <v>3</v>
      </c>
      <c r="BK261" s="7">
        <v>0</v>
      </c>
      <c r="BL261" s="7" t="s">
        <v>187</v>
      </c>
      <c r="BM261" s="11">
        <f>IFERROR(VLOOKUP(BL261,Dicionário!A:B,2,0),"Conferir")</f>
        <v>2</v>
      </c>
      <c r="BN261" s="7">
        <v>0</v>
      </c>
      <c r="BO261" s="7" t="s">
        <v>148</v>
      </c>
      <c r="BP261" s="7">
        <f>IFERROR(VLOOKUP(BO261,Dicionário!A:B,2,0),"Conferir")</f>
        <v>2</v>
      </c>
      <c r="BQ261" s="7">
        <v>66</v>
      </c>
      <c r="BR261" s="7" t="s">
        <v>149</v>
      </c>
      <c r="BS261" s="11">
        <f>IFERROR(VLOOKUP(BR261,Dicionário!A:B,2,0),"Conferir")</f>
        <v>2</v>
      </c>
      <c r="BT261" s="7">
        <v>132</v>
      </c>
      <c r="BU261" s="7" t="s">
        <v>149</v>
      </c>
      <c r="BV261" s="7">
        <f>IFERROR(VLOOKUP(BU261,Dicionário!A:B,2,0),"Conferir")</f>
        <v>2</v>
      </c>
      <c r="BW261" s="7">
        <v>82</v>
      </c>
      <c r="BX261" s="7" t="s">
        <v>189</v>
      </c>
      <c r="BY261" s="11">
        <f>IFERROR(VLOOKUP(BX261,Dicionário!A:B,2,0),"Conferir")</f>
        <v>2</v>
      </c>
      <c r="BZ261" s="7" t="s">
        <v>214</v>
      </c>
      <c r="CA261" s="7">
        <v>69</v>
      </c>
      <c r="CB261" s="7" t="s">
        <v>190</v>
      </c>
      <c r="CC261" s="11">
        <f>IFERROR(VLOOKUP(CB261,Dicionário!A:B,2,0),"Conferir")</f>
        <v>2</v>
      </c>
      <c r="CD261" s="7">
        <v>300</v>
      </c>
      <c r="CE261" s="7">
        <v>20</v>
      </c>
      <c r="CF261" s="7" t="s">
        <v>301</v>
      </c>
      <c r="CG261" s="7">
        <f>IFERROR(VLOOKUP(CF261,Dicionário!A:B,2,0),"Conferir")</f>
        <v>2</v>
      </c>
      <c r="CH261" s="7">
        <v>0</v>
      </c>
      <c r="CI261" s="7" t="s">
        <v>148</v>
      </c>
      <c r="CJ261" s="7">
        <f>IFERROR(VLOOKUP(CI261,Dicionário!A:B,2,0),"Conferir")</f>
        <v>2</v>
      </c>
      <c r="CK261" s="7">
        <v>130</v>
      </c>
      <c r="CL261" s="7" t="s">
        <v>152</v>
      </c>
      <c r="CM261" s="11">
        <f>IFERROR(VLOOKUP(CL261,Dicionário!A:B,2,0),"Conferir")</f>
        <v>2</v>
      </c>
      <c r="CN261" s="7" t="s">
        <v>294</v>
      </c>
      <c r="CO261" s="7">
        <v>1</v>
      </c>
      <c r="CP261" s="7">
        <v>0</v>
      </c>
      <c r="CQ261" s="7">
        <v>460</v>
      </c>
      <c r="CR261" s="7" t="s">
        <v>247</v>
      </c>
      <c r="CS261" s="11">
        <f>IFERROR(VLOOKUP(CR261,Dicionário!A:B,2,0),"Conferir")</f>
        <v>2</v>
      </c>
      <c r="CT261" s="7">
        <v>0</v>
      </c>
      <c r="CU261" s="7" t="s">
        <v>148</v>
      </c>
      <c r="CV261" s="11">
        <f>IFERROR(VLOOKUP(CU261,Dicionário!A:B,2,0),"Conferir")</f>
        <v>2</v>
      </c>
      <c r="CW261" s="7">
        <v>0</v>
      </c>
      <c r="CX261" s="7" t="s">
        <v>148</v>
      </c>
      <c r="CY261" s="11">
        <f>IFERROR(VLOOKUP(CX261,Dicionário!A:B,2,0),"Conferir")</f>
        <v>2</v>
      </c>
      <c r="CZ261" s="12">
        <f t="shared" si="9"/>
        <v>0</v>
      </c>
      <c r="DA261" s="7">
        <v>0</v>
      </c>
      <c r="DB261" s="7" t="s">
        <v>148</v>
      </c>
      <c r="DC261" s="7">
        <f>IFERROR(VLOOKUP(DB261,Dicionário!A:B,2,0),"Conferir")</f>
        <v>2</v>
      </c>
      <c r="DE261" s="7" t="s">
        <v>156</v>
      </c>
      <c r="DF261" s="7" t="s">
        <v>156</v>
      </c>
      <c r="DG261" s="11">
        <f>IFERROR(VLOOKUP(DF261,Dicionário!A:B,2,0),"Conferir")</f>
        <v>1</v>
      </c>
      <c r="DH261" s="7" t="s">
        <v>157</v>
      </c>
      <c r="DI261" s="7" t="s">
        <v>127</v>
      </c>
      <c r="DJ261" s="7" t="s">
        <v>158</v>
      </c>
      <c r="DK261" s="11">
        <f>IFERROR(VLOOKUP(DJ261,Dicionário!A:B,2,0),"Conferir")</f>
        <v>2</v>
      </c>
      <c r="DL261" s="7" t="s">
        <v>176</v>
      </c>
      <c r="DM261" s="11">
        <f>IFERROR(VLOOKUP(DL261,Dicionário!A:B,2,0),"Conferir")</f>
        <v>2</v>
      </c>
      <c r="DN261" s="7" t="s">
        <v>177</v>
      </c>
      <c r="DO261" s="11">
        <f>IFERROR(VLOOKUP(DN261,Dicionário!A:B,2,0),"Conferir")</f>
        <v>5</v>
      </c>
      <c r="DP261" s="7" t="s">
        <v>126</v>
      </c>
      <c r="DQ261" s="11">
        <f>IFERROR(VLOOKUP(DP261,Dicionário!A:B,2,0),"Conferir")</f>
        <v>1</v>
      </c>
      <c r="DR261" s="7" t="s">
        <v>127</v>
      </c>
      <c r="DS261" s="11">
        <f>IFERROR(VLOOKUP(DR261,Dicionário!A:B,2,0),"Conferir")</f>
        <v>2</v>
      </c>
      <c r="DW261" s="7">
        <f t="shared" si="10"/>
        <v>2096</v>
      </c>
      <c r="DX261" s="7">
        <f t="shared" si="11"/>
        <v>717</v>
      </c>
    </row>
    <row r="262" spans="1:128" ht="14" x14ac:dyDescent="0.15">
      <c r="A262" s="6">
        <v>44960.467031550928</v>
      </c>
      <c r="B262" s="7" t="s">
        <v>160</v>
      </c>
      <c r="C262" s="7" t="s">
        <v>1970</v>
      </c>
      <c r="D262" s="7" t="s">
        <v>126</v>
      </c>
      <c r="E262" s="7" t="s">
        <v>126</v>
      </c>
      <c r="F262" s="7" t="s">
        <v>127</v>
      </c>
      <c r="G262" s="7">
        <v>2</v>
      </c>
      <c r="H262" s="7">
        <v>1</v>
      </c>
      <c r="I262" s="7" t="s">
        <v>129</v>
      </c>
      <c r="J262" s="7" t="s">
        <v>131</v>
      </c>
      <c r="K262" s="7" t="s">
        <v>306</v>
      </c>
      <c r="L262" s="7" t="s">
        <v>1971</v>
      </c>
      <c r="M262" s="7">
        <v>2023010421</v>
      </c>
      <c r="N262" s="7" t="s">
        <v>1972</v>
      </c>
      <c r="O262" s="7">
        <v>11973188207</v>
      </c>
      <c r="P262" s="7">
        <v>539844184</v>
      </c>
      <c r="Q262" s="7">
        <v>42367136831</v>
      </c>
      <c r="R262" s="9">
        <v>37826</v>
      </c>
      <c r="S262" s="7">
        <v>2021</v>
      </c>
      <c r="T262" s="7">
        <v>20</v>
      </c>
      <c r="U262" s="7" t="s">
        <v>255</v>
      </c>
      <c r="V262" s="7" t="s">
        <v>136</v>
      </c>
      <c r="W262" s="7" t="s">
        <v>1973</v>
      </c>
      <c r="X262" s="8" t="s">
        <v>1974</v>
      </c>
      <c r="Y262" s="7" t="s">
        <v>139</v>
      </c>
      <c r="Z262" s="7" t="s">
        <v>140</v>
      </c>
      <c r="AA262" s="7" t="s">
        <v>167</v>
      </c>
      <c r="AB262" s="7" t="s">
        <v>142</v>
      </c>
      <c r="AD262" s="7">
        <v>2</v>
      </c>
      <c r="AE262" s="7">
        <v>2</v>
      </c>
      <c r="AF262" s="7">
        <f t="shared" si="6"/>
        <v>4</v>
      </c>
      <c r="AH262" s="7">
        <f t="shared" si="7"/>
        <v>4</v>
      </c>
      <c r="AI262" s="10" t="str">
        <f t="shared" si="8"/>
        <v>Ok</v>
      </c>
      <c r="AJ262" s="7" t="s">
        <v>143</v>
      </c>
      <c r="AK262" s="7">
        <v>0</v>
      </c>
      <c r="AL262" s="7" t="s">
        <v>145</v>
      </c>
      <c r="AM262" s="11">
        <f>IFERROR(VLOOKUP(AL262,Dicionário!A:B,2,0),"Conferir")</f>
        <v>2</v>
      </c>
      <c r="AN262" s="7">
        <v>0</v>
      </c>
      <c r="AO262" s="7" t="s">
        <v>145</v>
      </c>
      <c r="AP262" s="7">
        <f>IFERROR(VLOOKUP(AO262,Dicionário!A:B,2,0),"Conferir")</f>
        <v>2</v>
      </c>
      <c r="AQ262" s="7">
        <v>0</v>
      </c>
      <c r="AR262" s="7" t="s">
        <v>145</v>
      </c>
      <c r="AS262" s="11">
        <f>IFERROR(VLOOKUP(AR262,Dicionário!A:B,2,0),"Conferir")</f>
        <v>2</v>
      </c>
      <c r="AT262" s="7">
        <v>0</v>
      </c>
      <c r="AU262" s="7" t="s">
        <v>145</v>
      </c>
      <c r="AV262" s="7">
        <f>IFERROR(VLOOKUP(AU262,Dicionário!A:B,2,0),"Conferir")</f>
        <v>2</v>
      </c>
      <c r="AW262" s="7">
        <v>0</v>
      </c>
      <c r="AX262" s="7">
        <v>0</v>
      </c>
      <c r="AY262" s="7" t="s">
        <v>145</v>
      </c>
      <c r="AZ262" s="11">
        <f>IFERROR(VLOOKUP(AY262,Dicionário!A:B,2,0),"Conferir")</f>
        <v>2</v>
      </c>
      <c r="BA262" s="7">
        <v>0</v>
      </c>
      <c r="BB262" s="7" t="s">
        <v>145</v>
      </c>
      <c r="BC262" s="7">
        <f>IFERROR(VLOOKUP(BB262,Dicionário!A:B,2,0),"Conferir")</f>
        <v>2</v>
      </c>
      <c r="BD262" s="7">
        <v>1300</v>
      </c>
      <c r="BE262" s="7" t="s">
        <v>224</v>
      </c>
      <c r="BF262" s="11">
        <f>IFERROR(VLOOKUP(BE262,Dicionário!A:B,2,0),"Conferir")</f>
        <v>2</v>
      </c>
      <c r="BG262" s="7" t="s">
        <v>1975</v>
      </c>
      <c r="BH262" s="7">
        <v>0</v>
      </c>
      <c r="BI262" s="7" t="s">
        <v>186</v>
      </c>
      <c r="BJ262" s="11">
        <f>IFERROR(VLOOKUP(BI262,Dicionário!$A:$B,2,0),"Conferir")</f>
        <v>1</v>
      </c>
      <c r="BK262" s="7">
        <v>0</v>
      </c>
      <c r="BL262" s="7" t="s">
        <v>187</v>
      </c>
      <c r="BM262" s="11">
        <f>IFERROR(VLOOKUP(BL262,Dicionário!A:B,2,0),"Conferir")</f>
        <v>2</v>
      </c>
      <c r="BN262" s="7">
        <v>0</v>
      </c>
      <c r="BO262" s="7" t="s">
        <v>476</v>
      </c>
      <c r="BP262" s="7">
        <f>IFERROR(VLOOKUP(BO262,Dicionário!A:B,2,0),"Conferir")</f>
        <v>2</v>
      </c>
      <c r="BQ262" s="7">
        <v>68</v>
      </c>
      <c r="BR262" s="7" t="s">
        <v>149</v>
      </c>
      <c r="BS262" s="11">
        <f>IFERROR(VLOOKUP(BR262,Dicionário!A:B,2,0),"Conferir")</f>
        <v>2</v>
      </c>
      <c r="BT262" s="7">
        <v>167</v>
      </c>
      <c r="BU262" s="7" t="s">
        <v>149</v>
      </c>
      <c r="BV262" s="7">
        <f>IFERROR(VLOOKUP(BU262,Dicionário!A:B,2,0),"Conferir")</f>
        <v>2</v>
      </c>
      <c r="BW262" s="7">
        <v>0</v>
      </c>
      <c r="BX262" s="7" t="s">
        <v>148</v>
      </c>
      <c r="BY262" s="11">
        <f>IFERROR(VLOOKUP(BX262,Dicionário!A:B,2,0),"Conferir")</f>
        <v>2</v>
      </c>
      <c r="BZ262" s="7" t="s">
        <v>170</v>
      </c>
      <c r="CA262" s="7">
        <v>103</v>
      </c>
      <c r="CB262" s="7" t="s">
        <v>190</v>
      </c>
      <c r="CC262" s="11">
        <f>IFERROR(VLOOKUP(CB262,Dicionário!A:B,2,0),"Conferir")</f>
        <v>2</v>
      </c>
      <c r="CD262" s="7">
        <v>88</v>
      </c>
      <c r="CE262" s="7">
        <v>0</v>
      </c>
      <c r="CF262" s="7" t="s">
        <v>148</v>
      </c>
      <c r="CG262" s="7">
        <f>IFERROR(VLOOKUP(CF262,Dicionário!A:B,2,0),"Conferir")</f>
        <v>2</v>
      </c>
      <c r="CH262" s="7">
        <v>0</v>
      </c>
      <c r="CI262" s="7" t="s">
        <v>148</v>
      </c>
      <c r="CJ262" s="7">
        <f>IFERROR(VLOOKUP(CI262,Dicionário!A:B,2,0),"Conferir")</f>
        <v>2</v>
      </c>
      <c r="CK262" s="7">
        <v>50</v>
      </c>
      <c r="CL262" s="7" t="s">
        <v>152</v>
      </c>
      <c r="CM262" s="11">
        <f>IFERROR(VLOOKUP(CL262,Dicionário!A:B,2,0),"Conferir")</f>
        <v>2</v>
      </c>
      <c r="CN262" s="7" t="s">
        <v>1976</v>
      </c>
      <c r="CO262" s="7">
        <v>0</v>
      </c>
      <c r="CP262" s="7">
        <v>0</v>
      </c>
      <c r="CQ262" s="7">
        <v>0</v>
      </c>
      <c r="CR262" s="7" t="s">
        <v>148</v>
      </c>
      <c r="CS262" s="11">
        <f>IFERROR(VLOOKUP(CR262,Dicionário!A:B,2,0),"Conferir")</f>
        <v>2</v>
      </c>
      <c r="CT262" s="7">
        <v>0</v>
      </c>
      <c r="CU262" s="7" t="s">
        <v>148</v>
      </c>
      <c r="CV262" s="11">
        <f>IFERROR(VLOOKUP(CU262,Dicionário!A:B,2,0),"Conferir")</f>
        <v>2</v>
      </c>
      <c r="CW262" s="7">
        <v>0</v>
      </c>
      <c r="CX262" s="7" t="s">
        <v>148</v>
      </c>
      <c r="CY262" s="11">
        <f>IFERROR(VLOOKUP(CX262,Dicionário!A:B,2,0),"Conferir")</f>
        <v>2</v>
      </c>
      <c r="CZ262" s="12">
        <f t="shared" si="9"/>
        <v>0</v>
      </c>
      <c r="DA262" s="7">
        <v>0</v>
      </c>
      <c r="DB262" s="7" t="s">
        <v>148</v>
      </c>
      <c r="DC262" s="7">
        <f>IFERROR(VLOOKUP(DB262,Dicionário!A:B,2,0),"Conferir")</f>
        <v>2</v>
      </c>
      <c r="DE262" s="7" t="s">
        <v>379</v>
      </c>
      <c r="DF262" s="7" t="s">
        <v>156</v>
      </c>
      <c r="DG262" s="11">
        <f>IFERROR(VLOOKUP(DF262,Dicionário!A:B,2,0),"Conferir")</f>
        <v>1</v>
      </c>
      <c r="DH262" s="7" t="s">
        <v>175</v>
      </c>
      <c r="DJ262" s="7" t="s">
        <v>158</v>
      </c>
      <c r="DK262" s="11">
        <f>IFERROR(VLOOKUP(DJ262,Dicionário!A:B,2,0),"Conferir")</f>
        <v>2</v>
      </c>
      <c r="DL262" s="7" t="s">
        <v>194</v>
      </c>
      <c r="DM262" s="11">
        <f>IFERROR(VLOOKUP(DL262,Dicionário!A:B,2,0),"Conferir")</f>
        <v>7</v>
      </c>
      <c r="DN262" s="7" t="s">
        <v>177</v>
      </c>
      <c r="DO262" s="11">
        <f>IFERROR(VLOOKUP(DN262,Dicionário!A:B,2,0),"Conferir")</f>
        <v>5</v>
      </c>
      <c r="DP262" s="7" t="s">
        <v>127</v>
      </c>
      <c r="DQ262" s="11">
        <f>IFERROR(VLOOKUP(DP262,Dicionário!A:B,2,0),"Conferir")</f>
        <v>2</v>
      </c>
      <c r="DR262" s="7" t="s">
        <v>127</v>
      </c>
      <c r="DS262" s="11">
        <f>IFERROR(VLOOKUP(DR262,Dicionário!A:B,2,0),"Conferir")</f>
        <v>2</v>
      </c>
      <c r="DW262" s="7">
        <f t="shared" si="10"/>
        <v>1300</v>
      </c>
      <c r="DX262" s="7">
        <f t="shared" si="11"/>
        <v>476</v>
      </c>
    </row>
    <row r="263" spans="1:128" ht="14" x14ac:dyDescent="0.15">
      <c r="A263" s="6">
        <v>44968.598967083337</v>
      </c>
      <c r="B263" s="7" t="s">
        <v>228</v>
      </c>
      <c r="C263" s="7" t="s">
        <v>1977</v>
      </c>
      <c r="D263" s="7" t="s">
        <v>126</v>
      </c>
      <c r="E263" s="7" t="s">
        <v>127</v>
      </c>
      <c r="F263" s="7" t="s">
        <v>1606</v>
      </c>
      <c r="G263" s="7">
        <v>3</v>
      </c>
      <c r="H263" s="7">
        <v>1</v>
      </c>
      <c r="I263" s="7" t="s">
        <v>129</v>
      </c>
      <c r="J263" s="7" t="s">
        <v>131</v>
      </c>
      <c r="K263" s="7" t="s">
        <v>130</v>
      </c>
      <c r="L263" s="7" t="s">
        <v>1978</v>
      </c>
      <c r="M263" s="7">
        <v>2023010422</v>
      </c>
      <c r="N263" s="7" t="s">
        <v>1979</v>
      </c>
      <c r="O263" s="7">
        <v>11957872554</v>
      </c>
      <c r="P263" s="7">
        <v>599248154</v>
      </c>
      <c r="Q263" s="7">
        <v>49766354812</v>
      </c>
      <c r="R263" s="9">
        <v>37891</v>
      </c>
      <c r="S263" s="7">
        <v>2021</v>
      </c>
      <c r="T263" s="7">
        <v>20</v>
      </c>
      <c r="U263" s="7" t="s">
        <v>164</v>
      </c>
      <c r="V263" s="7" t="s">
        <v>136</v>
      </c>
      <c r="W263" s="7" t="s">
        <v>1980</v>
      </c>
      <c r="X263" s="8" t="s">
        <v>1981</v>
      </c>
      <c r="Y263" s="7" t="s">
        <v>139</v>
      </c>
      <c r="Z263" s="7" t="s">
        <v>140</v>
      </c>
      <c r="AA263" s="7" t="s">
        <v>167</v>
      </c>
      <c r="AB263" s="7" t="s">
        <v>142</v>
      </c>
      <c r="AD263" s="7">
        <v>3</v>
      </c>
      <c r="AE263" s="7">
        <v>3</v>
      </c>
      <c r="AF263" s="7">
        <f t="shared" si="6"/>
        <v>6</v>
      </c>
      <c r="AH263" s="7">
        <f t="shared" si="7"/>
        <v>6</v>
      </c>
      <c r="AI263" s="10" t="str">
        <f t="shared" si="8"/>
        <v>Ok</v>
      </c>
      <c r="AJ263" s="7" t="s">
        <v>143</v>
      </c>
      <c r="AK263" s="7">
        <v>0</v>
      </c>
      <c r="AL263" s="7" t="s">
        <v>145</v>
      </c>
      <c r="AM263" s="11">
        <f>IFERROR(VLOOKUP(AL263,Dicionário!A:B,2,0),"Conferir")</f>
        <v>2</v>
      </c>
      <c r="AN263" s="7">
        <v>1302</v>
      </c>
      <c r="AO263" s="7" t="s">
        <v>210</v>
      </c>
      <c r="AP263" s="7">
        <f>IFERROR(VLOOKUP(AO263,Dicionário!A:B,2,0),"Conferir")</f>
        <v>2</v>
      </c>
      <c r="AQ263" s="7">
        <v>0</v>
      </c>
      <c r="AR263" s="7" t="s">
        <v>145</v>
      </c>
      <c r="AS263" s="11">
        <f>IFERROR(VLOOKUP(AR263,Dicionário!A:B,2,0),"Conferir")</f>
        <v>2</v>
      </c>
      <c r="AT263" s="7">
        <v>0</v>
      </c>
      <c r="AU263" s="7" t="s">
        <v>145</v>
      </c>
      <c r="AV263" s="7">
        <f>IFERROR(VLOOKUP(AU263,Dicionário!A:B,2,0),"Conferir")</f>
        <v>2</v>
      </c>
      <c r="AW263" s="7">
        <v>0</v>
      </c>
      <c r="AX263" s="7">
        <v>0</v>
      </c>
      <c r="AY263" s="7" t="s">
        <v>145</v>
      </c>
      <c r="AZ263" s="11">
        <f>IFERROR(VLOOKUP(AY263,Dicionário!A:B,2,0),"Conferir")</f>
        <v>2</v>
      </c>
      <c r="BA263" s="7">
        <v>0</v>
      </c>
      <c r="BB263" s="7" t="s">
        <v>145</v>
      </c>
      <c r="BC263" s="7">
        <f>IFERROR(VLOOKUP(BB263,Dicionário!A:B,2,0),"Conferir")</f>
        <v>2</v>
      </c>
      <c r="BD263" s="7">
        <v>0</v>
      </c>
      <c r="BE263" s="7" t="s">
        <v>145</v>
      </c>
      <c r="BF263" s="11">
        <f>IFERROR(VLOOKUP(BE263,Dicionário!A:B,2,0),"Conferir")</f>
        <v>2</v>
      </c>
      <c r="BH263" s="7">
        <v>1</v>
      </c>
      <c r="BI263" s="7" t="s">
        <v>532</v>
      </c>
      <c r="BJ263" s="11">
        <f>IFERROR(VLOOKUP(BI263,Dicionário!$A:$B,2,0),"Conferir")</f>
        <v>4</v>
      </c>
      <c r="BK263" s="7">
        <v>0</v>
      </c>
      <c r="BL263" s="7" t="s">
        <v>187</v>
      </c>
      <c r="BM263" s="11">
        <f>IFERROR(VLOOKUP(BL263,Dicionário!A:B,2,0),"Conferir")</f>
        <v>2</v>
      </c>
      <c r="BN263" s="7">
        <v>0</v>
      </c>
      <c r="BO263" s="7" t="s">
        <v>212</v>
      </c>
      <c r="BP263" s="7">
        <f>IFERROR(VLOOKUP(BO263,Dicionário!A:B,2,0),"Conferir")</f>
        <v>2</v>
      </c>
      <c r="BQ263" s="7">
        <v>0</v>
      </c>
      <c r="BR263" s="7" t="s">
        <v>268</v>
      </c>
      <c r="BS263" s="11">
        <f>IFERROR(VLOOKUP(BR263,Dicionário!A:B,2,0),"Conferir")</f>
        <v>2</v>
      </c>
      <c r="BT263" s="7">
        <v>0</v>
      </c>
      <c r="BU263" s="7" t="s">
        <v>595</v>
      </c>
      <c r="BV263" s="7">
        <f>IFERROR(VLOOKUP(BU263,Dicionário!A:B,2,0),"Conferir")</f>
        <v>2</v>
      </c>
      <c r="BW263" s="7">
        <v>78</v>
      </c>
      <c r="BX263" s="7" t="s">
        <v>189</v>
      </c>
      <c r="BY263" s="11">
        <f>IFERROR(VLOOKUP(BX263,Dicionário!A:B,2,0),"Conferir")</f>
        <v>2</v>
      </c>
      <c r="BZ263" s="7" t="s">
        <v>214</v>
      </c>
      <c r="CA263" s="7">
        <v>65</v>
      </c>
      <c r="CB263" s="7" t="s">
        <v>636</v>
      </c>
      <c r="CC263" s="11">
        <f>IFERROR(VLOOKUP(CB263,Dicionário!A:B,2,0),"Conferir")</f>
        <v>0</v>
      </c>
      <c r="CD263" s="7">
        <v>650</v>
      </c>
      <c r="CE263" s="7">
        <v>0</v>
      </c>
      <c r="CF263" s="7" t="s">
        <v>148</v>
      </c>
      <c r="CG263" s="7">
        <f>IFERROR(VLOOKUP(CF263,Dicionário!A:B,2,0),"Conferir")</f>
        <v>2</v>
      </c>
      <c r="CH263" s="7">
        <v>0</v>
      </c>
      <c r="CI263" s="7" t="s">
        <v>148</v>
      </c>
      <c r="CJ263" s="7">
        <f>IFERROR(VLOOKUP(CI263,Dicionário!A:B,2,0),"Conferir")</f>
        <v>2</v>
      </c>
      <c r="CK263" s="7">
        <v>180</v>
      </c>
      <c r="CL263" s="7" t="s">
        <v>152</v>
      </c>
      <c r="CM263" s="11">
        <f>IFERROR(VLOOKUP(CL263,Dicionário!A:B,2,0),"Conferir")</f>
        <v>2</v>
      </c>
      <c r="CN263" s="7">
        <v>0</v>
      </c>
      <c r="CO263" s="7">
        <v>0</v>
      </c>
      <c r="CP263" s="7">
        <v>0</v>
      </c>
      <c r="CQ263" s="7">
        <v>0</v>
      </c>
      <c r="CR263" s="7" t="s">
        <v>148</v>
      </c>
      <c r="CS263" s="11">
        <f>IFERROR(VLOOKUP(CR263,Dicionário!A:B,2,0),"Conferir")</f>
        <v>2</v>
      </c>
      <c r="CT263" s="7">
        <v>0</v>
      </c>
      <c r="CU263" s="7" t="s">
        <v>148</v>
      </c>
      <c r="CV263" s="11">
        <f>IFERROR(VLOOKUP(CU263,Dicionário!A:B,2,0),"Conferir")</f>
        <v>2</v>
      </c>
      <c r="CW263" s="7">
        <v>0</v>
      </c>
      <c r="CX263" s="7" t="s">
        <v>148</v>
      </c>
      <c r="CY263" s="11">
        <f>IFERROR(VLOOKUP(CX263,Dicionário!A:B,2,0),"Conferir")</f>
        <v>2</v>
      </c>
      <c r="CZ263" s="12">
        <f t="shared" si="9"/>
        <v>0</v>
      </c>
      <c r="DA263" s="7">
        <v>0</v>
      </c>
      <c r="DB263" s="7" t="s">
        <v>148</v>
      </c>
      <c r="DC263" s="7">
        <f>IFERROR(VLOOKUP(DB263,Dicionário!A:B,2,0),"Conferir")</f>
        <v>2</v>
      </c>
      <c r="DE263" s="7" t="s">
        <v>156</v>
      </c>
      <c r="DF263" s="7" t="s">
        <v>379</v>
      </c>
      <c r="DG263" s="11">
        <f>IFERROR(VLOOKUP(DF263,Dicionário!A:B,2,0),"Conferir")</f>
        <v>2</v>
      </c>
      <c r="DH263" s="7" t="s">
        <v>175</v>
      </c>
      <c r="DI263" s="7" t="s">
        <v>418</v>
      </c>
      <c r="DJ263" s="7" t="s">
        <v>158</v>
      </c>
      <c r="DK263" s="11">
        <f>IFERROR(VLOOKUP(DJ263,Dicionário!A:B,2,0),"Conferir")</f>
        <v>2</v>
      </c>
      <c r="DL263" s="7" t="s">
        <v>176</v>
      </c>
      <c r="DM263" s="11">
        <f>IFERROR(VLOOKUP(DL263,Dicionário!A:B,2,0),"Conferir")</f>
        <v>2</v>
      </c>
      <c r="DN263" s="7" t="s">
        <v>176</v>
      </c>
      <c r="DO263" s="11">
        <f>IFERROR(VLOOKUP(DN263,Dicionário!A:B,2,0),"Conferir")</f>
        <v>2</v>
      </c>
      <c r="DP263" s="7" t="s">
        <v>127</v>
      </c>
      <c r="DQ263" s="11">
        <f>IFERROR(VLOOKUP(DP263,Dicionário!A:B,2,0),"Conferir")</f>
        <v>2</v>
      </c>
      <c r="DR263" s="7" t="s">
        <v>127</v>
      </c>
      <c r="DS263" s="11">
        <f>IFERROR(VLOOKUP(DR263,Dicionário!A:B,2,0),"Conferir")</f>
        <v>2</v>
      </c>
      <c r="DW263" s="7">
        <f t="shared" si="10"/>
        <v>1302</v>
      </c>
      <c r="DX263" s="7">
        <f t="shared" si="11"/>
        <v>895</v>
      </c>
    </row>
    <row r="264" spans="1:128" ht="14" x14ac:dyDescent="0.15">
      <c r="A264" s="6">
        <v>44968.486279108794</v>
      </c>
      <c r="B264" s="7" t="s">
        <v>280</v>
      </c>
      <c r="C264" s="7" t="s">
        <v>1982</v>
      </c>
      <c r="D264" s="7" t="s">
        <v>126</v>
      </c>
      <c r="E264" s="7" t="s">
        <v>127</v>
      </c>
      <c r="F264" s="7" t="s">
        <v>930</v>
      </c>
      <c r="G264" s="7">
        <v>1</v>
      </c>
      <c r="H264" s="7" t="s">
        <v>128</v>
      </c>
      <c r="I264" s="7" t="s">
        <v>129</v>
      </c>
      <c r="J264" s="7" t="s">
        <v>180</v>
      </c>
      <c r="K264" s="7" t="s">
        <v>180</v>
      </c>
      <c r="L264" s="7" t="s">
        <v>1983</v>
      </c>
      <c r="M264" s="7">
        <v>2023010423</v>
      </c>
      <c r="N264" s="7" t="s">
        <v>1984</v>
      </c>
      <c r="O264" s="7">
        <v>11957474394</v>
      </c>
      <c r="P264" s="7">
        <v>538509090</v>
      </c>
      <c r="Q264" s="7">
        <v>42207476804</v>
      </c>
      <c r="R264" s="9">
        <v>38474</v>
      </c>
      <c r="S264" s="7">
        <v>2022</v>
      </c>
      <c r="T264" s="7">
        <v>18</v>
      </c>
      <c r="U264" s="7" t="s">
        <v>135</v>
      </c>
      <c r="V264" s="7" t="s">
        <v>136</v>
      </c>
      <c r="W264" s="7" t="s">
        <v>1985</v>
      </c>
      <c r="X264" s="8" t="s">
        <v>1986</v>
      </c>
      <c r="Y264" s="7" t="s">
        <v>139</v>
      </c>
      <c r="Z264" s="7" t="s">
        <v>140</v>
      </c>
      <c r="AA264" s="7" t="s">
        <v>167</v>
      </c>
      <c r="AB264" s="7" t="s">
        <v>142</v>
      </c>
      <c r="AD264" s="7">
        <v>2</v>
      </c>
      <c r="AE264" s="7">
        <v>2</v>
      </c>
      <c r="AF264" s="7">
        <f t="shared" si="6"/>
        <v>4</v>
      </c>
      <c r="AH264" s="7">
        <f t="shared" si="7"/>
        <v>4</v>
      </c>
      <c r="AI264" s="10" t="str">
        <f t="shared" si="8"/>
        <v>Ok</v>
      </c>
      <c r="AJ264" s="7" t="s">
        <v>222</v>
      </c>
      <c r="AK264" s="7">
        <v>0</v>
      </c>
      <c r="AL264" s="7" t="s">
        <v>145</v>
      </c>
      <c r="AM264" s="11">
        <f>IFERROR(VLOOKUP(AL264,Dicionário!A:B,2,0),"Conferir")</f>
        <v>2</v>
      </c>
      <c r="AN264" s="7">
        <v>0</v>
      </c>
      <c r="AO264" s="7" t="s">
        <v>145</v>
      </c>
      <c r="AP264" s="7">
        <f>IFERROR(VLOOKUP(AO264,Dicionário!A:B,2,0),"Conferir")</f>
        <v>2</v>
      </c>
      <c r="AQ264" s="7">
        <v>1000</v>
      </c>
      <c r="AR264" s="7" t="s">
        <v>267</v>
      </c>
      <c r="AS264" s="11">
        <f>IFERROR(VLOOKUP(AR264,Dicionário!A:B,2,0),"Conferir")</f>
        <v>0</v>
      </c>
      <c r="AT264" s="7">
        <v>0</v>
      </c>
      <c r="AU264" s="7" t="s">
        <v>145</v>
      </c>
      <c r="AV264" s="7">
        <f>IFERROR(VLOOKUP(AU264,Dicionário!A:B,2,0),"Conferir")</f>
        <v>2</v>
      </c>
      <c r="AW264" s="7">
        <v>0</v>
      </c>
      <c r="AX264" s="7">
        <v>0</v>
      </c>
      <c r="AY264" s="7" t="s">
        <v>145</v>
      </c>
      <c r="AZ264" s="11">
        <f>IFERROR(VLOOKUP(AY264,Dicionário!A:B,2,0),"Conferir")</f>
        <v>2</v>
      </c>
      <c r="BA264" s="7">
        <v>0</v>
      </c>
      <c r="BB264" s="7" t="s">
        <v>145</v>
      </c>
      <c r="BC264" s="7">
        <f>IFERROR(VLOOKUP(BB264,Dicionário!A:B,2,0),"Conferir")</f>
        <v>2</v>
      </c>
      <c r="BD264" s="7">
        <v>0</v>
      </c>
      <c r="BE264" s="7" t="s">
        <v>145</v>
      </c>
      <c r="BF264" s="11">
        <f>IFERROR(VLOOKUP(BE264,Dicionário!A:B,2,0),"Conferir")</f>
        <v>2</v>
      </c>
      <c r="BH264" s="7">
        <v>0</v>
      </c>
      <c r="BI264" s="7" t="s">
        <v>186</v>
      </c>
      <c r="BJ264" s="11">
        <f>IFERROR(VLOOKUP(BI264,Dicionário!$A:$B,2,0),"Conferir")</f>
        <v>1</v>
      </c>
      <c r="BK264" s="7">
        <v>0</v>
      </c>
      <c r="BL264" s="7" t="s">
        <v>187</v>
      </c>
      <c r="BM264" s="11">
        <f>IFERROR(VLOOKUP(BL264,Dicionário!A:B,2,0),"Conferir")</f>
        <v>2</v>
      </c>
      <c r="BN264" s="7">
        <v>173</v>
      </c>
      <c r="BO264" s="7" t="s">
        <v>188</v>
      </c>
      <c r="BP264" s="7">
        <f>IFERROR(VLOOKUP(BO264,Dicionário!A:B,2,0),"Conferir")</f>
        <v>2</v>
      </c>
      <c r="BQ264" s="7">
        <v>0</v>
      </c>
      <c r="BR264" s="7" t="s">
        <v>268</v>
      </c>
      <c r="BS264" s="11">
        <f>IFERROR(VLOOKUP(BR264,Dicionário!A:B,2,0),"Conferir")</f>
        <v>2</v>
      </c>
      <c r="BT264" s="7">
        <v>107</v>
      </c>
      <c r="BU264" s="7" t="s">
        <v>149</v>
      </c>
      <c r="BV264" s="7">
        <f>IFERROR(VLOOKUP(BU264,Dicionário!A:B,2,0),"Conferir")</f>
        <v>2</v>
      </c>
      <c r="BW264" s="7">
        <v>163</v>
      </c>
      <c r="BX264" s="7" t="s">
        <v>213</v>
      </c>
      <c r="BY264" s="11">
        <f>IFERROR(VLOOKUP(BX264,Dicionário!A:B,2,0),"Conferir")</f>
        <v>2</v>
      </c>
      <c r="BZ264" s="7" t="s">
        <v>214</v>
      </c>
      <c r="CA264" s="7">
        <v>100</v>
      </c>
      <c r="CB264" s="7" t="s">
        <v>171</v>
      </c>
      <c r="CC264" s="11">
        <f>IFERROR(VLOOKUP(CB264,Dicionário!A:B,2,0),"Conferir")</f>
        <v>0</v>
      </c>
      <c r="CD264" s="7">
        <v>60</v>
      </c>
      <c r="CE264" s="7">
        <v>0</v>
      </c>
      <c r="CF264" s="7" t="s">
        <v>148</v>
      </c>
      <c r="CG264" s="7">
        <f>IFERROR(VLOOKUP(CF264,Dicionário!A:B,2,0),"Conferir")</f>
        <v>2</v>
      </c>
      <c r="CH264" s="7">
        <v>0</v>
      </c>
      <c r="CI264" s="7" t="s">
        <v>148</v>
      </c>
      <c r="CJ264" s="7">
        <f>IFERROR(VLOOKUP(CI264,Dicionário!A:B,2,0),"Conferir")</f>
        <v>2</v>
      </c>
      <c r="CK264" s="7">
        <v>0</v>
      </c>
      <c r="CL264" s="7" t="s">
        <v>148</v>
      </c>
      <c r="CM264" s="11">
        <f>IFERROR(VLOOKUP(CL264,Dicionário!A:B,2,0),"Conferir")</f>
        <v>2</v>
      </c>
      <c r="CO264" s="7">
        <v>0</v>
      </c>
      <c r="CP264" s="7">
        <v>0</v>
      </c>
      <c r="CQ264" s="7">
        <v>0</v>
      </c>
      <c r="CR264" s="7" t="s">
        <v>148</v>
      </c>
      <c r="CS264" s="11">
        <f>IFERROR(VLOOKUP(CR264,Dicionário!A:B,2,0),"Conferir")</f>
        <v>2</v>
      </c>
      <c r="CT264" s="7">
        <v>0</v>
      </c>
      <c r="CU264" s="7" t="s">
        <v>148</v>
      </c>
      <c r="CV264" s="11">
        <f>IFERROR(VLOOKUP(CU264,Dicionário!A:B,2,0),"Conferir")</f>
        <v>2</v>
      </c>
      <c r="CW264" s="7">
        <v>0</v>
      </c>
      <c r="CX264" s="7" t="s">
        <v>148</v>
      </c>
      <c r="CY264" s="11">
        <f>IFERROR(VLOOKUP(CX264,Dicionário!A:B,2,0),"Conferir")</f>
        <v>2</v>
      </c>
      <c r="CZ264" s="12">
        <f t="shared" si="9"/>
        <v>0</v>
      </c>
      <c r="DA264" s="7">
        <v>0</v>
      </c>
      <c r="DB264" s="7" t="s">
        <v>148</v>
      </c>
      <c r="DC264" s="7">
        <f>IFERROR(VLOOKUP(DB264,Dicionário!A:B,2,0),"Conferir")</f>
        <v>2</v>
      </c>
      <c r="DE264" s="7" t="s">
        <v>379</v>
      </c>
      <c r="DF264" s="7" t="s">
        <v>156</v>
      </c>
      <c r="DG264" s="11">
        <f>IFERROR(VLOOKUP(DF264,Dicionário!A:B,2,0),"Conferir")</f>
        <v>1</v>
      </c>
      <c r="DH264" s="7" t="s">
        <v>175</v>
      </c>
      <c r="DJ264" s="7" t="s">
        <v>158</v>
      </c>
      <c r="DK264" s="11">
        <f>IFERROR(VLOOKUP(DJ264,Dicionário!A:B,2,0),"Conferir")</f>
        <v>2</v>
      </c>
      <c r="DL264" s="7" t="s">
        <v>177</v>
      </c>
      <c r="DM264" s="11">
        <f>IFERROR(VLOOKUP(DL264,Dicionário!A:B,2,0),"Conferir")</f>
        <v>5</v>
      </c>
      <c r="DN264" s="7" t="s">
        <v>177</v>
      </c>
      <c r="DO264" s="11">
        <f>IFERROR(VLOOKUP(DN264,Dicionário!A:B,2,0),"Conferir")</f>
        <v>5</v>
      </c>
      <c r="DP264" s="7" t="s">
        <v>127</v>
      </c>
      <c r="DQ264" s="11">
        <f>IFERROR(VLOOKUP(DP264,Dicionário!A:B,2,0),"Conferir")</f>
        <v>2</v>
      </c>
      <c r="DR264" s="7" t="s">
        <v>127</v>
      </c>
      <c r="DS264" s="11">
        <f>IFERROR(VLOOKUP(DR264,Dicionário!A:B,2,0),"Conferir")</f>
        <v>2</v>
      </c>
      <c r="DW264" s="7">
        <f t="shared" si="10"/>
        <v>1000</v>
      </c>
      <c r="DX264" s="7">
        <f t="shared" si="11"/>
        <v>440</v>
      </c>
    </row>
    <row r="265" spans="1:128" ht="14" x14ac:dyDescent="0.15">
      <c r="A265" s="6">
        <v>44960.518909027778</v>
      </c>
      <c r="B265" s="7" t="s">
        <v>518</v>
      </c>
      <c r="C265" s="7" t="s">
        <v>1987</v>
      </c>
      <c r="D265" s="7" t="s">
        <v>126</v>
      </c>
      <c r="E265" s="7" t="s">
        <v>127</v>
      </c>
      <c r="F265" s="7" t="s">
        <v>1988</v>
      </c>
      <c r="G265" s="7">
        <v>1</v>
      </c>
      <c r="H265" s="7">
        <v>2</v>
      </c>
      <c r="I265" s="7" t="s">
        <v>129</v>
      </c>
      <c r="J265" s="7" t="s">
        <v>130</v>
      </c>
      <c r="K265" s="7" t="s">
        <v>131</v>
      </c>
      <c r="L265" s="7" t="s">
        <v>1989</v>
      </c>
      <c r="M265" s="7">
        <v>2023010425</v>
      </c>
      <c r="N265" s="7" t="s">
        <v>1990</v>
      </c>
      <c r="O265" s="7">
        <v>11952422008</v>
      </c>
      <c r="P265" s="7">
        <v>581797188</v>
      </c>
      <c r="Q265" s="7">
        <v>47777616811</v>
      </c>
      <c r="R265" s="9">
        <v>38268</v>
      </c>
      <c r="S265" s="7">
        <v>2022</v>
      </c>
      <c r="T265" s="7">
        <v>19</v>
      </c>
      <c r="U265" s="7" t="s">
        <v>255</v>
      </c>
      <c r="V265" s="7" t="s">
        <v>136</v>
      </c>
      <c r="W265" s="7" t="s">
        <v>1991</v>
      </c>
      <c r="X265" s="8" t="s">
        <v>1992</v>
      </c>
      <c r="Y265" s="7" t="s">
        <v>1109</v>
      </c>
      <c r="Z265" s="7" t="s">
        <v>140</v>
      </c>
      <c r="AA265" s="7" t="s">
        <v>167</v>
      </c>
      <c r="AB265" s="7" t="s">
        <v>142</v>
      </c>
      <c r="AD265" s="7">
        <v>3</v>
      </c>
      <c r="AE265" s="7">
        <v>3</v>
      </c>
      <c r="AF265" s="7">
        <f t="shared" si="6"/>
        <v>6</v>
      </c>
      <c r="AH265" s="7">
        <f t="shared" si="7"/>
        <v>6</v>
      </c>
      <c r="AI265" s="10" t="str">
        <f t="shared" si="8"/>
        <v>Ok</v>
      </c>
      <c r="AJ265" s="7" t="s">
        <v>143</v>
      </c>
      <c r="AK265" s="7">
        <v>0</v>
      </c>
      <c r="AL265" s="7" t="s">
        <v>145</v>
      </c>
      <c r="AM265" s="11">
        <f>IFERROR(VLOOKUP(AL265,Dicionário!A:B,2,0),"Conferir")</f>
        <v>2</v>
      </c>
      <c r="AN265" s="7">
        <v>1473</v>
      </c>
      <c r="AO265" s="7" t="s">
        <v>144</v>
      </c>
      <c r="AP265" s="7">
        <f>IFERROR(VLOOKUP(AO265,Dicionário!A:B,2,0),"Conferir")</f>
        <v>2</v>
      </c>
      <c r="AQ265" s="7">
        <v>0</v>
      </c>
      <c r="AR265" s="7" t="s">
        <v>145</v>
      </c>
      <c r="AS265" s="11">
        <f>IFERROR(VLOOKUP(AR265,Dicionário!A:B,2,0),"Conferir")</f>
        <v>2</v>
      </c>
      <c r="AT265" s="7">
        <v>0</v>
      </c>
      <c r="AU265" s="7" t="s">
        <v>145</v>
      </c>
      <c r="AV265" s="7">
        <f>IFERROR(VLOOKUP(AU265,Dicionário!A:B,2,0),"Conferir")</f>
        <v>2</v>
      </c>
      <c r="AW265" s="7">
        <v>0</v>
      </c>
      <c r="AX265" s="7">
        <v>0.33333333333333331</v>
      </c>
      <c r="AY265" s="7" t="s">
        <v>145</v>
      </c>
      <c r="AZ265" s="11">
        <f>IFERROR(VLOOKUP(AY265,Dicionário!A:B,2,0),"Conferir")</f>
        <v>2</v>
      </c>
      <c r="BA265" s="7">
        <v>0</v>
      </c>
      <c r="BB265" s="7" t="s">
        <v>145</v>
      </c>
      <c r="BC265" s="7">
        <f>IFERROR(VLOOKUP(BB265,Dicionário!A:B,2,0),"Conferir")</f>
        <v>2</v>
      </c>
      <c r="BD265" s="7">
        <v>0</v>
      </c>
      <c r="BE265" s="7" t="s">
        <v>145</v>
      </c>
      <c r="BF265" s="11">
        <f>IFERROR(VLOOKUP(BE265,Dicionário!A:B,2,0),"Conferir")</f>
        <v>2</v>
      </c>
      <c r="BH265" s="7">
        <v>0</v>
      </c>
      <c r="BI265" s="7" t="s">
        <v>328</v>
      </c>
      <c r="BJ265" s="11">
        <f>IFERROR(VLOOKUP(BI265,Dicionário!$A:$B,2,0),"Conferir")</f>
        <v>3</v>
      </c>
      <c r="BK265" s="7">
        <v>151</v>
      </c>
      <c r="BL265" s="7" t="s">
        <v>168</v>
      </c>
      <c r="BM265" s="11">
        <f>IFERROR(VLOOKUP(BL265,Dicionário!A:B,2,0),"Conferir")</f>
        <v>0</v>
      </c>
      <c r="BN265" s="7">
        <v>0</v>
      </c>
      <c r="BO265" s="7" t="s">
        <v>476</v>
      </c>
      <c r="BP265" s="7">
        <f>IFERROR(VLOOKUP(BO265,Dicionário!A:B,2,0),"Conferir")</f>
        <v>2</v>
      </c>
      <c r="BQ265" s="7">
        <v>0</v>
      </c>
      <c r="BR265" s="7" t="s">
        <v>268</v>
      </c>
      <c r="BS265" s="11">
        <f>IFERROR(VLOOKUP(BR265,Dicionário!A:B,2,0),"Conferir")</f>
        <v>2</v>
      </c>
      <c r="BT265" s="7">
        <v>0</v>
      </c>
      <c r="BU265" s="7" t="s">
        <v>595</v>
      </c>
      <c r="BV265" s="7">
        <f>IFERROR(VLOOKUP(BU265,Dicionário!A:B,2,0),"Conferir")</f>
        <v>2</v>
      </c>
      <c r="BW265" s="7">
        <v>0</v>
      </c>
      <c r="BX265" s="7" t="s">
        <v>148</v>
      </c>
      <c r="BY265" s="11">
        <f>IFERROR(VLOOKUP(BX265,Dicionário!A:B,2,0),"Conferir")</f>
        <v>2</v>
      </c>
      <c r="BZ265" s="7" t="s">
        <v>170</v>
      </c>
      <c r="CA265" s="7">
        <v>110</v>
      </c>
      <c r="CB265" s="7" t="s">
        <v>190</v>
      </c>
      <c r="CC265" s="11">
        <f>IFERROR(VLOOKUP(CB265,Dicionário!A:B,2,0),"Conferir")</f>
        <v>2</v>
      </c>
      <c r="CD265" s="7">
        <v>0</v>
      </c>
      <c r="CE265" s="7">
        <v>279</v>
      </c>
      <c r="CF265" s="7" t="s">
        <v>301</v>
      </c>
      <c r="CG265" s="7">
        <f>IFERROR(VLOOKUP(CF265,Dicionário!A:B,2,0),"Conferir")</f>
        <v>2</v>
      </c>
      <c r="CH265" s="7">
        <v>0</v>
      </c>
      <c r="CI265" s="7" t="s">
        <v>148</v>
      </c>
      <c r="CJ265" s="7">
        <f>IFERROR(VLOOKUP(CI265,Dicionário!A:B,2,0),"Conferir")</f>
        <v>2</v>
      </c>
      <c r="CK265" s="7">
        <v>110</v>
      </c>
      <c r="CL265" s="7" t="s">
        <v>152</v>
      </c>
      <c r="CM265" s="11">
        <f>IFERROR(VLOOKUP(CL265,Dicionário!A:B,2,0),"Conferir")</f>
        <v>2</v>
      </c>
      <c r="CN265" s="7" t="s">
        <v>735</v>
      </c>
      <c r="CO265" s="7">
        <v>0</v>
      </c>
      <c r="CP265" s="7">
        <v>0</v>
      </c>
      <c r="CQ265" s="7">
        <v>0</v>
      </c>
      <c r="CR265" s="7" t="s">
        <v>148</v>
      </c>
      <c r="CS265" s="11">
        <f>IFERROR(VLOOKUP(CR265,Dicionário!A:B,2,0),"Conferir")</f>
        <v>2</v>
      </c>
      <c r="CT265" s="7">
        <v>0</v>
      </c>
      <c r="CU265" s="7" t="s">
        <v>148</v>
      </c>
      <c r="CV265" s="11">
        <f>IFERROR(VLOOKUP(CU265,Dicionário!A:B,2,0),"Conferir")</f>
        <v>2</v>
      </c>
      <c r="CW265" s="7">
        <v>4</v>
      </c>
      <c r="CX265" s="7" t="s">
        <v>247</v>
      </c>
      <c r="CY265" s="11">
        <f>IFERROR(VLOOKUP(CX265,Dicionário!A:B,2,0),"Conferir")</f>
        <v>2</v>
      </c>
      <c r="CZ265" s="12">
        <f t="shared" si="9"/>
        <v>0.33333333333333331</v>
      </c>
      <c r="DA265" s="7">
        <v>0</v>
      </c>
      <c r="DB265" s="7" t="s">
        <v>148</v>
      </c>
      <c r="DC265" s="7">
        <f>IFERROR(VLOOKUP(DB265,Dicionário!A:B,2,0),"Conferir")</f>
        <v>2</v>
      </c>
      <c r="DD265" s="7" t="s">
        <v>1993</v>
      </c>
      <c r="DE265" s="7" t="s">
        <v>156</v>
      </c>
      <c r="DF265" s="7" t="s">
        <v>156</v>
      </c>
      <c r="DG265" s="11">
        <f>IFERROR(VLOOKUP(DF265,Dicionário!A:B,2,0),"Conferir")</f>
        <v>1</v>
      </c>
      <c r="DH265" s="7" t="s">
        <v>175</v>
      </c>
      <c r="DJ265" s="7" t="s">
        <v>158</v>
      </c>
      <c r="DK265" s="11">
        <f>IFERROR(VLOOKUP(DJ265,Dicionário!A:B,2,0),"Conferir")</f>
        <v>2</v>
      </c>
      <c r="DL265" s="7" t="s">
        <v>177</v>
      </c>
      <c r="DM265" s="11">
        <f>IFERROR(VLOOKUP(DL265,Dicionário!A:B,2,0),"Conferir")</f>
        <v>5</v>
      </c>
      <c r="DN265" s="7" t="s">
        <v>344</v>
      </c>
      <c r="DO265" s="11">
        <f>IFERROR(VLOOKUP(DN265,Dicionário!A:B,2,0),"Conferir")</f>
        <v>1</v>
      </c>
      <c r="DP265" s="7" t="s">
        <v>127</v>
      </c>
      <c r="DQ265" s="11">
        <f>IFERROR(VLOOKUP(DP265,Dicionário!A:B,2,0),"Conferir")</f>
        <v>2</v>
      </c>
      <c r="DR265" s="7" t="s">
        <v>127</v>
      </c>
      <c r="DS265" s="11">
        <f>IFERROR(VLOOKUP(DR265,Dicionário!A:B,2,0),"Conferir")</f>
        <v>2</v>
      </c>
      <c r="DW265" s="7">
        <f t="shared" si="10"/>
        <v>1473</v>
      </c>
      <c r="DX265" s="7">
        <f t="shared" si="11"/>
        <v>650</v>
      </c>
    </row>
    <row r="266" spans="1:128" ht="14" x14ac:dyDescent="0.15">
      <c r="A266" s="6">
        <v>44960.669746192129</v>
      </c>
      <c r="B266" s="7" t="s">
        <v>216</v>
      </c>
      <c r="C266" s="7" t="s">
        <v>1994</v>
      </c>
      <c r="D266" s="7" t="s">
        <v>126</v>
      </c>
      <c r="E266" s="7" t="s">
        <v>127</v>
      </c>
      <c r="F266" s="7" t="s">
        <v>127</v>
      </c>
      <c r="G266" s="7">
        <v>1</v>
      </c>
      <c r="H266" s="7" t="s">
        <v>128</v>
      </c>
      <c r="I266" s="7" t="s">
        <v>129</v>
      </c>
      <c r="J266" s="7" t="s">
        <v>130</v>
      </c>
      <c r="K266" s="7" t="s">
        <v>131</v>
      </c>
      <c r="L266" s="7" t="s">
        <v>1995</v>
      </c>
      <c r="M266" s="7">
        <v>2023010426</v>
      </c>
      <c r="N266" s="7" t="s">
        <v>1996</v>
      </c>
      <c r="O266" s="7">
        <v>11932985183</v>
      </c>
      <c r="P266" s="7" t="s">
        <v>1997</v>
      </c>
      <c r="Q266" s="7">
        <v>52236652879</v>
      </c>
      <c r="R266" s="9">
        <v>38631</v>
      </c>
      <c r="S266" s="7">
        <v>2023</v>
      </c>
      <c r="T266" s="7">
        <v>18</v>
      </c>
      <c r="U266" s="7" t="s">
        <v>135</v>
      </c>
      <c r="V266" s="7" t="s">
        <v>136</v>
      </c>
      <c r="W266" s="7" t="s">
        <v>1998</v>
      </c>
      <c r="X266" s="8" t="s">
        <v>1999</v>
      </c>
      <c r="Y266" s="7" t="s">
        <v>139</v>
      </c>
      <c r="Z266" s="7" t="s">
        <v>140</v>
      </c>
      <c r="AA266" s="7" t="s">
        <v>167</v>
      </c>
      <c r="AB266" s="7" t="s">
        <v>142</v>
      </c>
      <c r="AD266" s="7">
        <v>3</v>
      </c>
      <c r="AE266" s="7">
        <v>3</v>
      </c>
      <c r="AF266" s="7">
        <f t="shared" si="6"/>
        <v>6</v>
      </c>
      <c r="AH266" s="7">
        <f t="shared" si="7"/>
        <v>6</v>
      </c>
      <c r="AI266" s="10" t="str">
        <f t="shared" si="8"/>
        <v>Ok</v>
      </c>
      <c r="AJ266" s="7" t="s">
        <v>222</v>
      </c>
      <c r="AK266" s="7">
        <v>0</v>
      </c>
      <c r="AL266" s="7" t="s">
        <v>145</v>
      </c>
      <c r="AM266" s="11">
        <f>IFERROR(VLOOKUP(AL266,Dicionário!A:B,2,0),"Conferir")</f>
        <v>2</v>
      </c>
      <c r="AN266" s="7">
        <v>0</v>
      </c>
      <c r="AO266" s="7" t="s">
        <v>145</v>
      </c>
      <c r="AP266" s="7">
        <f>IFERROR(VLOOKUP(AO266,Dicionário!A:B,2,0),"Conferir")</f>
        <v>2</v>
      </c>
      <c r="AQ266" s="7">
        <v>510</v>
      </c>
      <c r="AR266" s="7" t="s">
        <v>223</v>
      </c>
      <c r="AS266" s="11">
        <f>IFERROR(VLOOKUP(AR266,Dicionário!A:B,2,0),"Conferir")</f>
        <v>2</v>
      </c>
      <c r="AT266" s="7">
        <v>0</v>
      </c>
      <c r="AU266" s="7" t="s">
        <v>145</v>
      </c>
      <c r="AV266" s="7">
        <f>IFERROR(VLOOKUP(AU266,Dicionário!A:B,2,0),"Conferir")</f>
        <v>2</v>
      </c>
      <c r="AW266" s="7">
        <v>0</v>
      </c>
      <c r="AX266" s="7">
        <v>0</v>
      </c>
      <c r="AY266" s="7" t="s">
        <v>145</v>
      </c>
      <c r="AZ266" s="11">
        <f>IFERROR(VLOOKUP(AY266,Dicionário!A:B,2,0),"Conferir")</f>
        <v>2</v>
      </c>
      <c r="BA266" s="7">
        <v>450</v>
      </c>
      <c r="BB266" s="7" t="s">
        <v>267</v>
      </c>
      <c r="BC266" s="7">
        <f>IFERROR(VLOOKUP(BB266,Dicionário!A:B,2,0),"Conferir")</f>
        <v>0</v>
      </c>
      <c r="BD266" s="7">
        <v>600</v>
      </c>
      <c r="BE266" s="7" t="s">
        <v>224</v>
      </c>
      <c r="BF266" s="11">
        <f>IFERROR(VLOOKUP(BE266,Dicionário!A:B,2,0),"Conferir")</f>
        <v>2</v>
      </c>
      <c r="BH266" s="7">
        <v>0</v>
      </c>
      <c r="BI266" s="7" t="s">
        <v>146</v>
      </c>
      <c r="BJ266" s="11">
        <f>IFERROR(VLOOKUP(BI266,Dicionário!$A:$B,2,0),"Conferir")</f>
        <v>2</v>
      </c>
      <c r="BK266" s="7">
        <v>0</v>
      </c>
      <c r="BL266" s="7" t="s">
        <v>147</v>
      </c>
      <c r="BM266" s="11">
        <f>IFERROR(VLOOKUP(BL266,Dicionário!A:B,2,0),"Conferir")</f>
        <v>0</v>
      </c>
      <c r="BN266" s="7">
        <v>0</v>
      </c>
      <c r="BO266" s="7" t="s">
        <v>148</v>
      </c>
      <c r="BP266" s="7">
        <f>IFERROR(VLOOKUP(BO266,Dicionário!A:B,2,0),"Conferir")</f>
        <v>2</v>
      </c>
      <c r="BQ266" s="7">
        <v>102</v>
      </c>
      <c r="BR266" s="7" t="s">
        <v>149</v>
      </c>
      <c r="BS266" s="11">
        <f>IFERROR(VLOOKUP(BR266,Dicionário!A:B,2,0),"Conferir")</f>
        <v>2</v>
      </c>
      <c r="BT266" s="7">
        <v>263</v>
      </c>
      <c r="BU266" s="7" t="s">
        <v>149</v>
      </c>
      <c r="BV266" s="7">
        <f>IFERROR(VLOOKUP(BU266,Dicionário!A:B,2,0),"Conferir")</f>
        <v>2</v>
      </c>
      <c r="BW266" s="7">
        <v>15</v>
      </c>
      <c r="BX266" s="7" t="s">
        <v>300</v>
      </c>
      <c r="BY266" s="11">
        <f>IFERROR(VLOOKUP(BX266,Dicionário!A:B,2,0),"Conferir")</f>
        <v>0</v>
      </c>
      <c r="BZ266" s="7" t="s">
        <v>170</v>
      </c>
      <c r="CA266" s="7">
        <v>150</v>
      </c>
      <c r="CB266" s="7" t="s">
        <v>190</v>
      </c>
      <c r="CC266" s="11">
        <f>IFERROR(VLOOKUP(CB266,Dicionário!A:B,2,0),"Conferir")</f>
        <v>2</v>
      </c>
      <c r="CD266" s="7">
        <v>100</v>
      </c>
      <c r="CE266" s="7">
        <v>0</v>
      </c>
      <c r="CF266" s="7" t="s">
        <v>148</v>
      </c>
      <c r="CG266" s="7">
        <f>IFERROR(VLOOKUP(CF266,Dicionário!A:B,2,0),"Conferir")</f>
        <v>2</v>
      </c>
      <c r="CH266" s="7">
        <v>0</v>
      </c>
      <c r="CI266" s="7" t="s">
        <v>148</v>
      </c>
      <c r="CJ266" s="7">
        <f>IFERROR(VLOOKUP(CI266,Dicionário!A:B,2,0),"Conferir")</f>
        <v>2</v>
      </c>
      <c r="CK266" s="7">
        <v>110</v>
      </c>
      <c r="CL266" s="7" t="s">
        <v>152</v>
      </c>
      <c r="CM266" s="11">
        <f>IFERROR(VLOOKUP(CL266,Dicionário!A:B,2,0),"Conferir")</f>
        <v>2</v>
      </c>
      <c r="CN266" s="7" t="s">
        <v>294</v>
      </c>
      <c r="CO266" s="7">
        <v>0</v>
      </c>
      <c r="CP266" s="7">
        <v>0</v>
      </c>
      <c r="CQ266" s="7">
        <v>0</v>
      </c>
      <c r="CR266" s="7" t="s">
        <v>148</v>
      </c>
      <c r="CS266" s="11">
        <f>IFERROR(VLOOKUP(CR266,Dicionário!A:B,2,0),"Conferir")</f>
        <v>2</v>
      </c>
      <c r="CT266" s="7">
        <v>0</v>
      </c>
      <c r="CU266" s="7" t="s">
        <v>148</v>
      </c>
      <c r="CV266" s="11">
        <f>IFERROR(VLOOKUP(CU266,Dicionário!A:B,2,0),"Conferir")</f>
        <v>2</v>
      </c>
      <c r="CW266" s="7">
        <v>0</v>
      </c>
      <c r="CX266" s="7" t="s">
        <v>148</v>
      </c>
      <c r="CY266" s="11">
        <f>IFERROR(VLOOKUP(CX266,Dicionário!A:B,2,0),"Conferir")</f>
        <v>2</v>
      </c>
      <c r="CZ266" s="12">
        <f t="shared" si="9"/>
        <v>0</v>
      </c>
      <c r="DA266" s="7">
        <v>0</v>
      </c>
      <c r="DB266" s="7" t="s">
        <v>148</v>
      </c>
      <c r="DC266" s="7">
        <f>IFERROR(VLOOKUP(DB266,Dicionário!A:B,2,0),"Conferir")</f>
        <v>2</v>
      </c>
      <c r="DD266" s="7" t="s">
        <v>2000</v>
      </c>
      <c r="DE266" s="7" t="s">
        <v>156</v>
      </c>
      <c r="DF266" s="7" t="s">
        <v>156</v>
      </c>
      <c r="DG266" s="11">
        <f>IFERROR(VLOOKUP(DF266,Dicionário!A:B,2,0),"Conferir")</f>
        <v>1</v>
      </c>
      <c r="DH266" s="7" t="s">
        <v>157</v>
      </c>
      <c r="DJ266" s="7" t="s">
        <v>158</v>
      </c>
      <c r="DK266" s="11">
        <f>IFERROR(VLOOKUP(DJ266,Dicionário!A:B,2,0),"Conferir")</f>
        <v>2</v>
      </c>
      <c r="DL266" s="7" t="s">
        <v>260</v>
      </c>
      <c r="DM266" s="11">
        <f>IFERROR(VLOOKUP(DL266,Dicionário!A:B,2,0),"Conferir")</f>
        <v>3</v>
      </c>
      <c r="DN266" s="7" t="s">
        <v>227</v>
      </c>
      <c r="DO266" s="11">
        <f>IFERROR(VLOOKUP(DN266,Dicionário!A:B,2,0),"Conferir")</f>
        <v>4</v>
      </c>
      <c r="DP266" s="7" t="s">
        <v>127</v>
      </c>
      <c r="DQ266" s="11">
        <f>IFERROR(VLOOKUP(DP266,Dicionário!A:B,2,0),"Conferir")</f>
        <v>2</v>
      </c>
      <c r="DR266" s="7" t="s">
        <v>127</v>
      </c>
      <c r="DS266" s="11">
        <f>IFERROR(VLOOKUP(DR266,Dicionário!A:B,2,0),"Conferir")</f>
        <v>2</v>
      </c>
      <c r="DW266" s="7">
        <f t="shared" si="10"/>
        <v>1560</v>
      </c>
      <c r="DX266" s="7">
        <f t="shared" si="11"/>
        <v>725</v>
      </c>
    </row>
    <row r="267" spans="1:128" ht="14" x14ac:dyDescent="0.15">
      <c r="A267" s="6">
        <v>44961.712272094912</v>
      </c>
      <c r="B267" s="7" t="s">
        <v>336</v>
      </c>
      <c r="C267" s="7" t="s">
        <v>2001</v>
      </c>
      <c r="D267" s="7" t="s">
        <v>126</v>
      </c>
      <c r="E267" s="7" t="s">
        <v>127</v>
      </c>
      <c r="F267" s="7" t="s">
        <v>127</v>
      </c>
      <c r="G267" s="7" t="s">
        <v>128</v>
      </c>
      <c r="H267" s="7" t="s">
        <v>128</v>
      </c>
      <c r="I267" s="7" t="s">
        <v>129</v>
      </c>
      <c r="J267" s="7" t="s">
        <v>131</v>
      </c>
      <c r="K267" s="7" t="s">
        <v>130</v>
      </c>
      <c r="L267" s="7" t="s">
        <v>2002</v>
      </c>
      <c r="M267" s="7">
        <v>2023010427</v>
      </c>
      <c r="N267" s="7" t="s">
        <v>2003</v>
      </c>
      <c r="O267" s="7">
        <v>11962134171</v>
      </c>
      <c r="P267" s="7">
        <v>554145017</v>
      </c>
      <c r="Q267" s="7">
        <v>44105689819</v>
      </c>
      <c r="R267" s="9">
        <v>38447</v>
      </c>
      <c r="S267" s="7">
        <v>2023</v>
      </c>
      <c r="T267" s="7">
        <v>18</v>
      </c>
      <c r="U267" s="7" t="s">
        <v>255</v>
      </c>
      <c r="V267" s="7" t="s">
        <v>136</v>
      </c>
      <c r="W267" s="7" t="s">
        <v>2004</v>
      </c>
      <c r="X267" s="8" t="s">
        <v>2005</v>
      </c>
      <c r="Y267" s="7" t="s">
        <v>139</v>
      </c>
      <c r="Z267" s="7" t="s">
        <v>140</v>
      </c>
      <c r="AA267" s="7" t="s">
        <v>167</v>
      </c>
      <c r="AB267" s="7" t="s">
        <v>142</v>
      </c>
      <c r="AD267" s="7">
        <v>5</v>
      </c>
      <c r="AE267" s="7">
        <v>5</v>
      </c>
      <c r="AF267" s="7">
        <f t="shared" si="6"/>
        <v>10</v>
      </c>
      <c r="AH267" s="7">
        <f t="shared" si="7"/>
        <v>10</v>
      </c>
      <c r="AI267" s="10" t="str">
        <f t="shared" si="8"/>
        <v>Ok</v>
      </c>
      <c r="AJ267" s="7" t="s">
        <v>143</v>
      </c>
      <c r="AK267" s="7">
        <v>556</v>
      </c>
      <c r="AL267" s="7" t="s">
        <v>144</v>
      </c>
      <c r="AM267" s="11">
        <f>IFERROR(VLOOKUP(AL267,Dicionário!A:B,2,0),"Conferir")</f>
        <v>2</v>
      </c>
      <c r="AN267" s="7">
        <v>0</v>
      </c>
      <c r="AO267" s="7" t="s">
        <v>145</v>
      </c>
      <c r="AP267" s="7">
        <f>IFERROR(VLOOKUP(AO267,Dicionário!A:B,2,0),"Conferir")</f>
        <v>2</v>
      </c>
      <c r="AQ267" s="7">
        <v>0</v>
      </c>
      <c r="AR267" s="7" t="s">
        <v>145</v>
      </c>
      <c r="AS267" s="11">
        <f>IFERROR(VLOOKUP(AR267,Dicionário!A:B,2,0),"Conferir")</f>
        <v>2</v>
      </c>
      <c r="AT267" s="7">
        <v>0</v>
      </c>
      <c r="AU267" s="7" t="s">
        <v>145</v>
      </c>
      <c r="AV267" s="7">
        <f>IFERROR(VLOOKUP(AU267,Dicionário!A:B,2,0),"Conferir")</f>
        <v>2</v>
      </c>
      <c r="AW267" s="7">
        <v>0</v>
      </c>
      <c r="AX267" s="7">
        <v>0</v>
      </c>
      <c r="AY267" s="7" t="s">
        <v>145</v>
      </c>
      <c r="AZ267" s="11">
        <f>IFERROR(VLOOKUP(AY267,Dicionário!A:B,2,0),"Conferir")</f>
        <v>2</v>
      </c>
      <c r="BA267" s="7">
        <v>1212</v>
      </c>
      <c r="BB267" s="7" t="s">
        <v>234</v>
      </c>
      <c r="BC267" s="7">
        <f>IFERROR(VLOOKUP(BB267,Dicionário!A:B,2,0),"Conferir")</f>
        <v>0</v>
      </c>
      <c r="BD267" s="7">
        <v>0</v>
      </c>
      <c r="BE267" s="7" t="s">
        <v>145</v>
      </c>
      <c r="BF267" s="11">
        <f>IFERROR(VLOOKUP(BE267,Dicionário!A:B,2,0),"Conferir")</f>
        <v>2</v>
      </c>
      <c r="BH267" s="7">
        <v>0</v>
      </c>
      <c r="BI267" s="7" t="s">
        <v>186</v>
      </c>
      <c r="BJ267" s="11">
        <f>IFERROR(VLOOKUP(BI267,Dicionário!$A:$B,2,0),"Conferir")</f>
        <v>1</v>
      </c>
      <c r="BK267" s="7">
        <v>0</v>
      </c>
      <c r="BL267" s="7" t="s">
        <v>187</v>
      </c>
      <c r="BM267" s="11">
        <f>IFERROR(VLOOKUP(BL267,Dicionário!A:B,2,0),"Conferir")</f>
        <v>2</v>
      </c>
      <c r="BN267" s="7">
        <v>0</v>
      </c>
      <c r="BO267" s="7" t="s">
        <v>188</v>
      </c>
      <c r="BP267" s="7">
        <f>IFERROR(VLOOKUP(BO267,Dicionário!A:B,2,0),"Conferir")</f>
        <v>2</v>
      </c>
      <c r="BQ267" s="7">
        <v>126</v>
      </c>
      <c r="BR267" s="7" t="s">
        <v>149</v>
      </c>
      <c r="BS267" s="11">
        <f>IFERROR(VLOOKUP(BR267,Dicionário!A:B,2,0),"Conferir")</f>
        <v>2</v>
      </c>
      <c r="BT267" s="7">
        <v>138</v>
      </c>
      <c r="BU267" s="7" t="s">
        <v>149</v>
      </c>
      <c r="BV267" s="7">
        <f>IFERROR(VLOOKUP(BU267,Dicionário!A:B,2,0),"Conferir")</f>
        <v>2</v>
      </c>
      <c r="BW267" s="7">
        <v>0</v>
      </c>
      <c r="BX267" s="7" t="s">
        <v>148</v>
      </c>
      <c r="BY267" s="11">
        <f>IFERROR(VLOOKUP(BX267,Dicionário!A:B,2,0),"Conferir")</f>
        <v>2</v>
      </c>
      <c r="BZ267" s="7" t="s">
        <v>170</v>
      </c>
      <c r="CA267" s="7">
        <v>121</v>
      </c>
      <c r="CB267" s="7" t="s">
        <v>190</v>
      </c>
      <c r="CC267" s="11">
        <f>IFERROR(VLOOKUP(CB267,Dicionário!A:B,2,0),"Conferir")</f>
        <v>2</v>
      </c>
      <c r="CD267" s="7">
        <v>36</v>
      </c>
      <c r="CE267" s="7">
        <v>0</v>
      </c>
      <c r="CF267" s="7" t="s">
        <v>148</v>
      </c>
      <c r="CG267" s="7">
        <f>IFERROR(VLOOKUP(CF267,Dicionário!A:B,2,0),"Conferir")</f>
        <v>2</v>
      </c>
      <c r="CH267" s="7">
        <v>2</v>
      </c>
      <c r="CI267" s="7" t="s">
        <v>191</v>
      </c>
      <c r="CJ267" s="7">
        <f>IFERROR(VLOOKUP(CI267,Dicionário!A:B,2,0),"Conferir")</f>
        <v>2</v>
      </c>
      <c r="CK267" s="7">
        <v>250</v>
      </c>
      <c r="CL267" s="7" t="s">
        <v>152</v>
      </c>
      <c r="CM267" s="11">
        <f>IFERROR(VLOOKUP(CL267,Dicionário!A:B,2,0),"Conferir")</f>
        <v>2</v>
      </c>
      <c r="CN267" s="7" t="s">
        <v>2006</v>
      </c>
      <c r="CO267" s="7">
        <v>0</v>
      </c>
      <c r="CP267" s="7">
        <v>0</v>
      </c>
      <c r="CQ267" s="7">
        <v>0</v>
      </c>
      <c r="CR267" s="7" t="s">
        <v>148</v>
      </c>
      <c r="CS267" s="11">
        <f>IFERROR(VLOOKUP(CR267,Dicionário!A:B,2,0),"Conferir")</f>
        <v>2</v>
      </c>
      <c r="CT267" s="7">
        <v>0</v>
      </c>
      <c r="CU267" s="7" t="s">
        <v>148</v>
      </c>
      <c r="CV267" s="11">
        <f>IFERROR(VLOOKUP(CU267,Dicionário!A:B,2,0),"Conferir")</f>
        <v>2</v>
      </c>
      <c r="CW267" s="7">
        <v>0</v>
      </c>
      <c r="CX267" s="7" t="s">
        <v>148</v>
      </c>
      <c r="CY267" s="11">
        <f>IFERROR(VLOOKUP(CX267,Dicionário!A:B,2,0),"Conferir")</f>
        <v>2</v>
      </c>
      <c r="CZ267" s="12">
        <f t="shared" si="9"/>
        <v>0</v>
      </c>
      <c r="DA267" s="7">
        <v>1040</v>
      </c>
      <c r="DB267" s="7" t="s">
        <v>247</v>
      </c>
      <c r="DC267" s="7">
        <f>IFERROR(VLOOKUP(DB267,Dicionário!A:B,2,0),"Conferir")</f>
        <v>2</v>
      </c>
      <c r="DE267" s="7" t="s">
        <v>156</v>
      </c>
      <c r="DF267" s="7" t="s">
        <v>156</v>
      </c>
      <c r="DG267" s="11">
        <f>IFERROR(VLOOKUP(DF267,Dicionário!A:B,2,0),"Conferir")</f>
        <v>1</v>
      </c>
      <c r="DH267" s="7" t="s">
        <v>157</v>
      </c>
      <c r="DJ267" s="7" t="s">
        <v>158</v>
      </c>
      <c r="DK267" s="11">
        <f>IFERROR(VLOOKUP(DJ267,Dicionário!A:B,2,0),"Conferir")</f>
        <v>2</v>
      </c>
      <c r="DL267" s="7" t="s">
        <v>237</v>
      </c>
      <c r="DM267" s="11">
        <f>IFERROR(VLOOKUP(DL267,Dicionário!A:B,2,0),"Conferir")</f>
        <v>1</v>
      </c>
      <c r="DN267" s="7" t="s">
        <v>194</v>
      </c>
      <c r="DO267" s="11">
        <f>IFERROR(VLOOKUP(DN267,Dicionário!A:B,2,0),"Conferir")</f>
        <v>7</v>
      </c>
      <c r="DP267" s="7" t="s">
        <v>126</v>
      </c>
      <c r="DQ267" s="11">
        <f>IFERROR(VLOOKUP(DP267,Dicionário!A:B,2,0),"Conferir")</f>
        <v>1</v>
      </c>
      <c r="DR267" s="7" t="s">
        <v>126</v>
      </c>
      <c r="DS267" s="11">
        <f>IFERROR(VLOOKUP(DR267,Dicionário!A:B,2,0),"Conferir")</f>
        <v>1</v>
      </c>
      <c r="DW267" s="7">
        <f t="shared" si="10"/>
        <v>1768</v>
      </c>
      <c r="DX267" s="7">
        <f t="shared" si="11"/>
        <v>673</v>
      </c>
    </row>
    <row r="268" spans="1:128" ht="14" x14ac:dyDescent="0.15">
      <c r="A268" s="6">
        <v>44960.627932708332</v>
      </c>
      <c r="B268" s="7" t="s">
        <v>345</v>
      </c>
      <c r="C268" s="7" t="s">
        <v>2007</v>
      </c>
      <c r="D268" s="7" t="s">
        <v>126</v>
      </c>
      <c r="E268" s="7" t="s">
        <v>127</v>
      </c>
      <c r="F268" s="7" t="s">
        <v>127</v>
      </c>
      <c r="G268" s="7">
        <v>1</v>
      </c>
      <c r="H268" s="7" t="s">
        <v>128</v>
      </c>
      <c r="I268" s="7" t="s">
        <v>129</v>
      </c>
      <c r="J268" s="7" t="s">
        <v>131</v>
      </c>
      <c r="K268" s="7" t="s">
        <v>130</v>
      </c>
      <c r="L268" s="7" t="s">
        <v>2008</v>
      </c>
      <c r="M268" s="7">
        <v>2023010429</v>
      </c>
      <c r="N268" s="7" t="s">
        <v>2009</v>
      </c>
      <c r="O268" s="7">
        <v>11993384116</v>
      </c>
      <c r="P268" s="7">
        <v>529595461</v>
      </c>
      <c r="Q268" s="7">
        <v>58721384827</v>
      </c>
      <c r="R268" s="9">
        <v>38697</v>
      </c>
      <c r="S268" s="7">
        <v>2023</v>
      </c>
      <c r="T268" s="7">
        <v>17</v>
      </c>
      <c r="U268" s="7" t="s">
        <v>255</v>
      </c>
      <c r="V268" s="7" t="s">
        <v>136</v>
      </c>
      <c r="W268" s="7" t="s">
        <v>2010</v>
      </c>
      <c r="X268" s="8" t="s">
        <v>2011</v>
      </c>
      <c r="Y268" s="7" t="s">
        <v>139</v>
      </c>
      <c r="Z268" s="7" t="s">
        <v>140</v>
      </c>
      <c r="AA268" s="7" t="s">
        <v>167</v>
      </c>
      <c r="AB268" s="7" t="s">
        <v>142</v>
      </c>
      <c r="AD268" s="7">
        <v>4</v>
      </c>
      <c r="AE268" s="7">
        <v>2</v>
      </c>
      <c r="AF268" s="7">
        <f t="shared" si="6"/>
        <v>4</v>
      </c>
      <c r="AH268" s="7">
        <f t="shared" si="7"/>
        <v>4</v>
      </c>
      <c r="AI268" s="10" t="str">
        <f t="shared" si="8"/>
        <v>Ok</v>
      </c>
      <c r="AJ268" s="7" t="s">
        <v>222</v>
      </c>
      <c r="AK268" s="7">
        <v>0</v>
      </c>
      <c r="AL268" s="7" t="s">
        <v>145</v>
      </c>
      <c r="AM268" s="11">
        <f>IFERROR(VLOOKUP(AL268,Dicionário!A:B,2,0),"Conferir")</f>
        <v>2</v>
      </c>
      <c r="AN268" s="7">
        <v>3500</v>
      </c>
      <c r="AO268" s="7" t="s">
        <v>267</v>
      </c>
      <c r="AP268" s="7">
        <f>IFERROR(VLOOKUP(AO268,Dicionário!A:B,2,0),"Conferir")</f>
        <v>0</v>
      </c>
      <c r="AQ268" s="7">
        <v>0</v>
      </c>
      <c r="AR268" s="7" t="s">
        <v>145</v>
      </c>
      <c r="AS268" s="11">
        <f>IFERROR(VLOOKUP(AR268,Dicionário!A:B,2,0),"Conferir")</f>
        <v>2</v>
      </c>
      <c r="AT268" s="7">
        <v>0</v>
      </c>
      <c r="AU268" s="7" t="s">
        <v>145</v>
      </c>
      <c r="AV268" s="7">
        <f>IFERROR(VLOOKUP(AU268,Dicionário!A:B,2,0),"Conferir")</f>
        <v>2</v>
      </c>
      <c r="AW268" s="7">
        <v>0</v>
      </c>
      <c r="AX268" s="7">
        <v>0</v>
      </c>
      <c r="AY268" s="7" t="s">
        <v>145</v>
      </c>
      <c r="AZ268" s="11">
        <f>IFERROR(VLOOKUP(AY268,Dicionário!A:B,2,0),"Conferir")</f>
        <v>2</v>
      </c>
      <c r="BA268" s="7">
        <v>0</v>
      </c>
      <c r="BB268" s="7" t="s">
        <v>145</v>
      </c>
      <c r="BC268" s="7">
        <f>IFERROR(VLOOKUP(BB268,Dicionário!A:B,2,0),"Conferir")</f>
        <v>2</v>
      </c>
      <c r="BD268" s="7">
        <v>600</v>
      </c>
      <c r="BE268" s="7" t="s">
        <v>224</v>
      </c>
      <c r="BF268" s="11">
        <f>IFERROR(VLOOKUP(BE268,Dicionário!A:B,2,0),"Conferir")</f>
        <v>2</v>
      </c>
      <c r="BG268" s="7" t="s">
        <v>2012</v>
      </c>
      <c r="BH268" s="7">
        <v>0</v>
      </c>
      <c r="BI268" s="7" t="s">
        <v>146</v>
      </c>
      <c r="BJ268" s="11">
        <f>IFERROR(VLOOKUP(BI268,Dicionário!$A:$B,2,0),"Conferir")</f>
        <v>2</v>
      </c>
      <c r="BK268" s="7">
        <v>950</v>
      </c>
      <c r="BL268" s="7" t="s">
        <v>147</v>
      </c>
      <c r="BM268" s="11">
        <f>IFERROR(VLOOKUP(BL268,Dicionário!A:B,2,0),"Conferir")</f>
        <v>0</v>
      </c>
      <c r="BN268" s="7">
        <v>0</v>
      </c>
      <c r="BO268" s="7" t="s">
        <v>148</v>
      </c>
      <c r="BP268" s="7">
        <f>IFERROR(VLOOKUP(BO268,Dicionário!A:B,2,0),"Conferir")</f>
        <v>2</v>
      </c>
      <c r="BQ268" s="7">
        <v>61</v>
      </c>
      <c r="BR268" s="7" t="s">
        <v>149</v>
      </c>
      <c r="BS268" s="11">
        <f>IFERROR(VLOOKUP(BR268,Dicionário!A:B,2,0),"Conferir")</f>
        <v>2</v>
      </c>
      <c r="BT268" s="7">
        <v>250</v>
      </c>
      <c r="BU268" s="7" t="s">
        <v>150</v>
      </c>
      <c r="BV268" s="7">
        <f>IFERROR(VLOOKUP(BU268,Dicionário!A:B,2,0),"Conferir")</f>
        <v>0</v>
      </c>
      <c r="BW268" s="7">
        <v>60</v>
      </c>
      <c r="BX268" s="7" t="s">
        <v>300</v>
      </c>
      <c r="BY268" s="11">
        <f>IFERROR(VLOOKUP(BX268,Dicionário!A:B,2,0),"Conferir")</f>
        <v>0</v>
      </c>
      <c r="BZ268" s="7" t="s">
        <v>2013</v>
      </c>
      <c r="CA268" s="7">
        <v>0</v>
      </c>
      <c r="CB268" s="7" t="s">
        <v>148</v>
      </c>
      <c r="CC268" s="11">
        <f>IFERROR(VLOOKUP(CB268,Dicionário!A:B,2,0),"Conferir")</f>
        <v>2</v>
      </c>
      <c r="CD268" s="7">
        <v>106</v>
      </c>
      <c r="CE268" s="7">
        <v>0</v>
      </c>
      <c r="CF268" s="7" t="s">
        <v>148</v>
      </c>
      <c r="CG268" s="7">
        <f>IFERROR(VLOOKUP(CF268,Dicionário!A:B,2,0),"Conferir")</f>
        <v>2</v>
      </c>
      <c r="CH268" s="7">
        <v>0</v>
      </c>
      <c r="CI268" s="7" t="s">
        <v>148</v>
      </c>
      <c r="CJ268" s="7">
        <f>IFERROR(VLOOKUP(CI268,Dicionário!A:B,2,0),"Conferir")</f>
        <v>2</v>
      </c>
      <c r="CK268" s="7">
        <v>140</v>
      </c>
      <c r="CL268" s="7" t="s">
        <v>152</v>
      </c>
      <c r="CM268" s="11">
        <f>IFERROR(VLOOKUP(CL268,Dicionário!A:B,2,0),"Conferir")</f>
        <v>2</v>
      </c>
      <c r="CN268" s="7" t="s">
        <v>2014</v>
      </c>
      <c r="CO268" s="7">
        <v>1</v>
      </c>
      <c r="CP268" s="7">
        <v>0</v>
      </c>
      <c r="CQ268" s="7">
        <v>0</v>
      </c>
      <c r="CR268" s="7" t="s">
        <v>572</v>
      </c>
      <c r="CS268" s="11">
        <f>IFERROR(VLOOKUP(CR268,Dicionário!A:B,2,0),"Conferir")</f>
        <v>2</v>
      </c>
      <c r="CT268" s="7">
        <v>0</v>
      </c>
      <c r="CU268" s="7" t="s">
        <v>148</v>
      </c>
      <c r="CV268" s="11">
        <f>IFERROR(VLOOKUP(CU268,Dicionário!A:B,2,0),"Conferir")</f>
        <v>2</v>
      </c>
      <c r="CW268" s="7">
        <v>0</v>
      </c>
      <c r="CX268" s="7" t="s">
        <v>148</v>
      </c>
      <c r="CY268" s="11">
        <f>IFERROR(VLOOKUP(CX268,Dicionário!A:B,2,0),"Conferir")</f>
        <v>2</v>
      </c>
      <c r="CZ268" s="12">
        <f t="shared" si="9"/>
        <v>0</v>
      </c>
      <c r="DA268" s="7">
        <v>0</v>
      </c>
      <c r="DB268" s="7" t="s">
        <v>148</v>
      </c>
      <c r="DC268" s="7">
        <f>IFERROR(VLOOKUP(DB268,Dicionário!A:B,2,0),"Conferir")</f>
        <v>2</v>
      </c>
      <c r="DE268" s="7" t="s">
        <v>156</v>
      </c>
      <c r="DF268" s="7" t="s">
        <v>156</v>
      </c>
      <c r="DG268" s="11">
        <f>IFERROR(VLOOKUP(DF268,Dicionário!A:B,2,0),"Conferir")</f>
        <v>1</v>
      </c>
      <c r="DH268" s="7" t="s">
        <v>157</v>
      </c>
      <c r="DJ268" s="7" t="s">
        <v>158</v>
      </c>
      <c r="DK268" s="11">
        <f>IFERROR(VLOOKUP(DJ268,Dicionário!A:B,2,0),"Conferir")</f>
        <v>2</v>
      </c>
      <c r="DL268" s="7" t="s">
        <v>227</v>
      </c>
      <c r="DM268" s="11">
        <f>IFERROR(VLOOKUP(DL268,Dicionário!A:B,2,0),"Conferir")</f>
        <v>4</v>
      </c>
      <c r="DN268" s="7" t="s">
        <v>177</v>
      </c>
      <c r="DO268" s="11">
        <f>IFERROR(VLOOKUP(DN268,Dicionário!A:B,2,0),"Conferir")</f>
        <v>5</v>
      </c>
      <c r="DP268" s="7" t="s">
        <v>127</v>
      </c>
      <c r="DQ268" s="11">
        <f>IFERROR(VLOOKUP(DP268,Dicionário!A:B,2,0),"Conferir")</f>
        <v>2</v>
      </c>
      <c r="DR268" s="7" t="s">
        <v>127</v>
      </c>
      <c r="DS268" s="11">
        <f>IFERROR(VLOOKUP(DR268,Dicionário!A:B,2,0),"Conferir")</f>
        <v>2</v>
      </c>
      <c r="DW268" s="7">
        <f t="shared" si="10"/>
        <v>4100</v>
      </c>
      <c r="DX268" s="7">
        <f t="shared" si="11"/>
        <v>1507</v>
      </c>
    </row>
    <row r="269" spans="1:128" ht="14" x14ac:dyDescent="0.15">
      <c r="A269" s="6">
        <v>44961.401371388885</v>
      </c>
      <c r="B269" s="7" t="s">
        <v>303</v>
      </c>
      <c r="C269" s="7" t="s">
        <v>2015</v>
      </c>
      <c r="D269" s="7" t="s">
        <v>126</v>
      </c>
      <c r="E269" s="7" t="s">
        <v>127</v>
      </c>
      <c r="F269" s="7" t="s">
        <v>127</v>
      </c>
      <c r="G269" s="7" t="s">
        <v>128</v>
      </c>
      <c r="H269" s="7" t="s">
        <v>128</v>
      </c>
      <c r="I269" s="7" t="s">
        <v>129</v>
      </c>
      <c r="J269" s="7" t="s">
        <v>131</v>
      </c>
      <c r="K269" s="7" t="s">
        <v>130</v>
      </c>
      <c r="L269" s="7" t="s">
        <v>2016</v>
      </c>
      <c r="M269" s="7">
        <v>2023010430</v>
      </c>
      <c r="N269" s="7" t="s">
        <v>2017</v>
      </c>
      <c r="O269" s="7">
        <v>11932503713</v>
      </c>
      <c r="P269" s="7">
        <v>574567586</v>
      </c>
      <c r="Q269" s="7">
        <v>49468292886</v>
      </c>
      <c r="R269" s="9">
        <v>38331</v>
      </c>
      <c r="S269" s="7">
        <v>2023</v>
      </c>
      <c r="T269" s="7">
        <v>18</v>
      </c>
      <c r="U269" s="7" t="s">
        <v>135</v>
      </c>
      <c r="V269" s="7" t="s">
        <v>136</v>
      </c>
      <c r="W269" s="7" t="s">
        <v>2018</v>
      </c>
      <c r="X269" s="8" t="s">
        <v>2019</v>
      </c>
      <c r="Y269" s="7" t="s">
        <v>185</v>
      </c>
      <c r="Z269" s="7" t="s">
        <v>140</v>
      </c>
      <c r="AA269" s="7" t="s">
        <v>167</v>
      </c>
      <c r="AB269" s="7" t="s">
        <v>142</v>
      </c>
      <c r="AD269" s="7">
        <v>4</v>
      </c>
      <c r="AE269" s="7">
        <v>4</v>
      </c>
      <c r="AF269" s="7">
        <f t="shared" si="6"/>
        <v>8</v>
      </c>
      <c r="AH269" s="7">
        <f t="shared" si="7"/>
        <v>8</v>
      </c>
      <c r="AI269" s="10" t="str">
        <f t="shared" si="8"/>
        <v>Ok</v>
      </c>
      <c r="AJ269" s="7" t="s">
        <v>143</v>
      </c>
      <c r="AK269" s="7">
        <v>0</v>
      </c>
      <c r="AL269" s="7" t="s">
        <v>145</v>
      </c>
      <c r="AM269" s="11">
        <f>IFERROR(VLOOKUP(AL269,Dicionário!A:B,2,0),"Conferir")</f>
        <v>2</v>
      </c>
      <c r="AN269" s="7">
        <v>0</v>
      </c>
      <c r="AO269" s="7" t="s">
        <v>145</v>
      </c>
      <c r="AP269" s="7">
        <f>IFERROR(VLOOKUP(AO269,Dicionário!A:B,2,0),"Conferir")</f>
        <v>2</v>
      </c>
      <c r="AQ269" s="7">
        <v>1860</v>
      </c>
      <c r="AR269" s="7" t="s">
        <v>144</v>
      </c>
      <c r="AS269" s="11">
        <f>IFERROR(VLOOKUP(AR269,Dicionário!A:B,2,0),"Conferir")</f>
        <v>2</v>
      </c>
      <c r="AT269" s="7">
        <v>0</v>
      </c>
      <c r="AU269" s="7" t="s">
        <v>145</v>
      </c>
      <c r="AV269" s="7">
        <f>IFERROR(VLOOKUP(AU269,Dicionário!A:B,2,0),"Conferir")</f>
        <v>2</v>
      </c>
      <c r="AW269" s="7">
        <v>0</v>
      </c>
      <c r="AX269" s="7">
        <v>0</v>
      </c>
      <c r="AY269" s="7" t="s">
        <v>145</v>
      </c>
      <c r="AZ269" s="11">
        <f>IFERROR(VLOOKUP(AY269,Dicionário!A:B,2,0),"Conferir")</f>
        <v>2</v>
      </c>
      <c r="BA269" s="7">
        <v>0</v>
      </c>
      <c r="BB269" s="7" t="s">
        <v>145</v>
      </c>
      <c r="BC269" s="7">
        <f>IFERROR(VLOOKUP(BB269,Dicionário!A:B,2,0),"Conferir")</f>
        <v>2</v>
      </c>
      <c r="BD269" s="7">
        <v>0</v>
      </c>
      <c r="BE269" s="7" t="s">
        <v>145</v>
      </c>
      <c r="BF269" s="11">
        <f>IFERROR(VLOOKUP(BE269,Dicionário!A:B,2,0),"Conferir")</f>
        <v>2</v>
      </c>
      <c r="BH269" s="7">
        <v>0</v>
      </c>
      <c r="BI269" s="7" t="s">
        <v>186</v>
      </c>
      <c r="BJ269" s="11">
        <f>IFERROR(VLOOKUP(BI269,Dicionário!$A:$B,2,0),"Conferir")</f>
        <v>1</v>
      </c>
      <c r="BK269" s="7">
        <v>0</v>
      </c>
      <c r="BL269" s="7" t="s">
        <v>187</v>
      </c>
      <c r="BM269" s="11">
        <f>IFERROR(VLOOKUP(BL269,Dicionário!A:B,2,0),"Conferir")</f>
        <v>2</v>
      </c>
      <c r="BN269" s="7">
        <v>0</v>
      </c>
      <c r="BO269" s="7" t="s">
        <v>148</v>
      </c>
      <c r="BP269" s="7">
        <f>IFERROR(VLOOKUP(BO269,Dicionário!A:B,2,0),"Conferir")</f>
        <v>2</v>
      </c>
      <c r="BQ269" s="7">
        <v>42</v>
      </c>
      <c r="BR269" s="7" t="s">
        <v>149</v>
      </c>
      <c r="BS269" s="11">
        <f>IFERROR(VLOOKUP(BR269,Dicionário!A:B,2,0),"Conferir")</f>
        <v>2</v>
      </c>
      <c r="BT269" s="7">
        <v>178</v>
      </c>
      <c r="BU269" s="7" t="s">
        <v>149</v>
      </c>
      <c r="BV269" s="7">
        <f>IFERROR(VLOOKUP(BU269,Dicionário!A:B,2,0),"Conferir")</f>
        <v>2</v>
      </c>
      <c r="BW269" s="7">
        <v>26</v>
      </c>
      <c r="BX269" s="7" t="s">
        <v>189</v>
      </c>
      <c r="BY269" s="11">
        <f>IFERROR(VLOOKUP(BX269,Dicionário!A:B,2,0),"Conferir")</f>
        <v>2</v>
      </c>
      <c r="BZ269" s="7" t="s">
        <v>170</v>
      </c>
      <c r="CA269" s="7">
        <v>46</v>
      </c>
      <c r="CB269" s="7" t="s">
        <v>190</v>
      </c>
      <c r="CC269" s="11">
        <f>IFERROR(VLOOKUP(CB269,Dicionário!A:B,2,0),"Conferir")</f>
        <v>2</v>
      </c>
      <c r="CD269" s="7">
        <v>250</v>
      </c>
      <c r="CE269" s="7">
        <v>0</v>
      </c>
      <c r="CF269" s="7" t="s">
        <v>148</v>
      </c>
      <c r="CG269" s="7">
        <f>IFERROR(VLOOKUP(CF269,Dicionário!A:B,2,0),"Conferir")</f>
        <v>2</v>
      </c>
      <c r="CH269" s="7">
        <v>0</v>
      </c>
      <c r="CI269" s="7" t="s">
        <v>148</v>
      </c>
      <c r="CJ269" s="7">
        <f>IFERROR(VLOOKUP(CI269,Dicionário!A:B,2,0),"Conferir")</f>
        <v>2</v>
      </c>
      <c r="CK269" s="7">
        <v>0</v>
      </c>
      <c r="CL269" s="7" t="s">
        <v>148</v>
      </c>
      <c r="CM269" s="11">
        <f>IFERROR(VLOOKUP(CL269,Dicionário!A:B,2,0),"Conferir")</f>
        <v>2</v>
      </c>
      <c r="CO269" s="7">
        <v>0</v>
      </c>
      <c r="CP269" s="7">
        <v>0</v>
      </c>
      <c r="CQ269" s="7">
        <v>0</v>
      </c>
      <c r="CR269" s="7" t="s">
        <v>148</v>
      </c>
      <c r="CS269" s="11">
        <f>IFERROR(VLOOKUP(CR269,Dicionário!A:B,2,0),"Conferir")</f>
        <v>2</v>
      </c>
      <c r="CT269" s="7">
        <v>0</v>
      </c>
      <c r="CU269" s="7" t="s">
        <v>148</v>
      </c>
      <c r="CV269" s="11">
        <f>IFERROR(VLOOKUP(CU269,Dicionário!A:B,2,0),"Conferir")</f>
        <v>2</v>
      </c>
      <c r="CW269" s="7">
        <v>0</v>
      </c>
      <c r="CX269" s="7" t="s">
        <v>148</v>
      </c>
      <c r="CY269" s="11">
        <f>IFERROR(VLOOKUP(CX269,Dicionário!A:B,2,0),"Conferir")</f>
        <v>2</v>
      </c>
      <c r="CZ269" s="12">
        <f t="shared" si="9"/>
        <v>0</v>
      </c>
      <c r="DA269" s="7">
        <v>0</v>
      </c>
      <c r="DB269" s="7" t="s">
        <v>148</v>
      </c>
      <c r="DC269" s="7">
        <f>IFERROR(VLOOKUP(DB269,Dicionário!A:B,2,0),"Conferir")</f>
        <v>2</v>
      </c>
      <c r="DE269" s="7" t="s">
        <v>156</v>
      </c>
      <c r="DF269" s="7" t="s">
        <v>379</v>
      </c>
      <c r="DG269" s="11">
        <f>IFERROR(VLOOKUP(DF269,Dicionário!A:B,2,0),"Conferir")</f>
        <v>2</v>
      </c>
      <c r="DH269" s="7" t="s">
        <v>157</v>
      </c>
      <c r="DI269" s="7" t="s">
        <v>418</v>
      </c>
      <c r="DJ269" s="7" t="s">
        <v>158</v>
      </c>
      <c r="DK269" s="11">
        <f>IFERROR(VLOOKUP(DJ269,Dicionário!A:B,2,0),"Conferir")</f>
        <v>2</v>
      </c>
      <c r="DL269" s="7" t="s">
        <v>176</v>
      </c>
      <c r="DM269" s="11">
        <f>IFERROR(VLOOKUP(DL269,Dicionário!A:B,2,0),"Conferir")</f>
        <v>2</v>
      </c>
      <c r="DN269" s="7" t="s">
        <v>176</v>
      </c>
      <c r="DO269" s="11">
        <f>IFERROR(VLOOKUP(DN269,Dicionário!A:B,2,0),"Conferir")</f>
        <v>2</v>
      </c>
      <c r="DP269" s="7" t="s">
        <v>127</v>
      </c>
      <c r="DQ269" s="11">
        <f>IFERROR(VLOOKUP(DP269,Dicionário!A:B,2,0),"Conferir")</f>
        <v>2</v>
      </c>
      <c r="DR269" s="7" t="s">
        <v>126</v>
      </c>
      <c r="DS269" s="11">
        <f>IFERROR(VLOOKUP(DR269,Dicionário!A:B,2,0),"Conferir")</f>
        <v>1</v>
      </c>
      <c r="DW269" s="7">
        <f t="shared" si="10"/>
        <v>1860</v>
      </c>
      <c r="DX269" s="7">
        <f t="shared" si="11"/>
        <v>516</v>
      </c>
    </row>
    <row r="270" spans="1:128" ht="14" x14ac:dyDescent="0.15">
      <c r="A270" s="6">
        <v>44968.558033483801</v>
      </c>
      <c r="B270" s="7" t="s">
        <v>228</v>
      </c>
      <c r="C270" s="7" t="s">
        <v>2020</v>
      </c>
      <c r="D270" s="7" t="s">
        <v>126</v>
      </c>
      <c r="E270" s="7" t="s">
        <v>127</v>
      </c>
      <c r="F270" s="7" t="s">
        <v>127</v>
      </c>
      <c r="G270" s="7">
        <v>1</v>
      </c>
      <c r="H270" s="7" t="s">
        <v>128</v>
      </c>
      <c r="I270" s="7" t="s">
        <v>129</v>
      </c>
      <c r="J270" s="7" t="s">
        <v>130</v>
      </c>
      <c r="K270" s="7" t="s">
        <v>131</v>
      </c>
      <c r="L270" s="7" t="s">
        <v>2021</v>
      </c>
      <c r="M270" s="7">
        <v>2023010432</v>
      </c>
      <c r="N270" s="7" t="s">
        <v>2022</v>
      </c>
      <c r="O270" s="7">
        <v>11957931659</v>
      </c>
      <c r="P270" s="7">
        <v>509574014</v>
      </c>
      <c r="Q270" s="7">
        <v>43762265801</v>
      </c>
      <c r="R270" s="9">
        <v>38792</v>
      </c>
      <c r="S270" s="7">
        <v>2023</v>
      </c>
      <c r="T270" s="7">
        <v>17</v>
      </c>
      <c r="U270" s="7" t="s">
        <v>255</v>
      </c>
      <c r="V270" s="7" t="s">
        <v>136</v>
      </c>
      <c r="W270" s="7" t="s">
        <v>2023</v>
      </c>
      <c r="X270" s="8" t="s">
        <v>2024</v>
      </c>
      <c r="Y270" s="7" t="s">
        <v>139</v>
      </c>
      <c r="Z270" s="7" t="s">
        <v>140</v>
      </c>
      <c r="AA270" s="7" t="s">
        <v>167</v>
      </c>
      <c r="AB270" s="7" t="s">
        <v>142</v>
      </c>
      <c r="AD270" s="7">
        <v>4</v>
      </c>
      <c r="AE270" s="7">
        <v>2</v>
      </c>
      <c r="AF270" s="7">
        <f t="shared" si="6"/>
        <v>4</v>
      </c>
      <c r="AH270" s="7">
        <f t="shared" si="7"/>
        <v>4</v>
      </c>
      <c r="AI270" s="10" t="str">
        <f t="shared" si="8"/>
        <v>Ok</v>
      </c>
      <c r="AJ270" s="7" t="s">
        <v>143</v>
      </c>
      <c r="AK270" s="7">
        <v>0</v>
      </c>
      <c r="AL270" s="7" t="s">
        <v>145</v>
      </c>
      <c r="AM270" s="11">
        <f>IFERROR(VLOOKUP(AL270,Dicionário!A:B,2,0),"Conferir")</f>
        <v>2</v>
      </c>
      <c r="AN270" s="7">
        <v>0</v>
      </c>
      <c r="AO270" s="7" t="s">
        <v>145</v>
      </c>
      <c r="AP270" s="7">
        <f>IFERROR(VLOOKUP(AO270,Dicionário!A:B,2,0),"Conferir")</f>
        <v>2</v>
      </c>
      <c r="AQ270" s="7">
        <v>2353</v>
      </c>
      <c r="AR270" s="7" t="s">
        <v>144</v>
      </c>
      <c r="AS270" s="11">
        <f>IFERROR(VLOOKUP(AR270,Dicionário!A:B,2,0),"Conferir")</f>
        <v>2</v>
      </c>
      <c r="AT270" s="7">
        <v>0</v>
      </c>
      <c r="AU270" s="7" t="s">
        <v>145</v>
      </c>
      <c r="AV270" s="7">
        <f>IFERROR(VLOOKUP(AU270,Dicionário!A:B,2,0),"Conferir")</f>
        <v>2</v>
      </c>
      <c r="AW270" s="7">
        <v>0</v>
      </c>
      <c r="AX270" s="7">
        <v>0</v>
      </c>
      <c r="AY270" s="7" t="s">
        <v>145</v>
      </c>
      <c r="AZ270" s="11">
        <f>IFERROR(VLOOKUP(AY270,Dicionário!A:B,2,0),"Conferir")</f>
        <v>2</v>
      </c>
      <c r="BA270" s="7">
        <v>0</v>
      </c>
      <c r="BB270" s="7" t="s">
        <v>145</v>
      </c>
      <c r="BC270" s="7">
        <f>IFERROR(VLOOKUP(BB270,Dicionário!A:B,2,0),"Conferir")</f>
        <v>2</v>
      </c>
      <c r="BD270" s="7">
        <v>0</v>
      </c>
      <c r="BE270" s="7" t="s">
        <v>145</v>
      </c>
      <c r="BF270" s="11">
        <f>IFERROR(VLOOKUP(BE270,Dicionário!A:B,2,0),"Conferir")</f>
        <v>2</v>
      </c>
      <c r="BH270" s="7">
        <v>0</v>
      </c>
      <c r="BI270" s="7" t="s">
        <v>186</v>
      </c>
      <c r="BJ270" s="11">
        <f>IFERROR(VLOOKUP(BI270,Dicionário!$A:$B,2,0),"Conferir")</f>
        <v>1</v>
      </c>
      <c r="BK270" s="7">
        <v>0</v>
      </c>
      <c r="BL270" s="7" t="s">
        <v>187</v>
      </c>
      <c r="BM270" s="11">
        <f>IFERROR(VLOOKUP(BL270,Dicionário!A:B,2,0),"Conferir")</f>
        <v>2</v>
      </c>
      <c r="BN270" s="7">
        <v>0</v>
      </c>
      <c r="BO270" s="7" t="s">
        <v>148</v>
      </c>
      <c r="BP270" s="7">
        <f>IFERROR(VLOOKUP(BO270,Dicionário!A:B,2,0),"Conferir")</f>
        <v>2</v>
      </c>
      <c r="BQ270" s="7">
        <v>67</v>
      </c>
      <c r="BR270" s="7" t="s">
        <v>149</v>
      </c>
      <c r="BS270" s="11">
        <f>IFERROR(VLOOKUP(BR270,Dicionário!A:B,2,0),"Conferir")</f>
        <v>2</v>
      </c>
      <c r="BT270" s="7">
        <v>154</v>
      </c>
      <c r="BU270" s="7" t="s">
        <v>149</v>
      </c>
      <c r="BV270" s="7">
        <f>IFERROR(VLOOKUP(BU270,Dicionário!A:B,2,0),"Conferir")</f>
        <v>2</v>
      </c>
      <c r="BW270" s="7">
        <v>85</v>
      </c>
      <c r="BX270" s="7" t="s">
        <v>189</v>
      </c>
      <c r="BY270" s="11">
        <f>IFERROR(VLOOKUP(BX270,Dicionário!A:B,2,0),"Conferir")</f>
        <v>2</v>
      </c>
      <c r="BZ270" s="7" t="s">
        <v>214</v>
      </c>
      <c r="CA270" s="7">
        <v>135</v>
      </c>
      <c r="CB270" s="7" t="s">
        <v>1005</v>
      </c>
      <c r="CC270" s="11">
        <f>IFERROR(VLOOKUP(CB270,Dicionário!A:B,2,0),"Conferir")</f>
        <v>1</v>
      </c>
      <c r="CD270" s="7">
        <v>0</v>
      </c>
      <c r="CE270" s="7">
        <v>0</v>
      </c>
      <c r="CF270" s="7" t="s">
        <v>148</v>
      </c>
      <c r="CG270" s="7">
        <f>IFERROR(VLOOKUP(CF270,Dicionário!A:B,2,0),"Conferir")</f>
        <v>2</v>
      </c>
      <c r="CH270" s="7">
        <v>0</v>
      </c>
      <c r="CI270" s="7" t="s">
        <v>570</v>
      </c>
      <c r="CJ270" s="7">
        <f>IFERROR(VLOOKUP(CI270,Dicionário!A:B,2,0),"Conferir")</f>
        <v>0</v>
      </c>
      <c r="CK270" s="7">
        <v>155</v>
      </c>
      <c r="CL270" s="7" t="s">
        <v>152</v>
      </c>
      <c r="CM270" s="11">
        <f>IFERROR(VLOOKUP(CL270,Dicionário!A:B,2,0),"Conferir")</f>
        <v>2</v>
      </c>
      <c r="CO270" s="7">
        <v>1</v>
      </c>
      <c r="CP270" s="7">
        <v>0</v>
      </c>
      <c r="CQ270" s="7">
        <v>0</v>
      </c>
      <c r="CR270" s="7" t="s">
        <v>148</v>
      </c>
      <c r="CS270" s="11">
        <f>IFERROR(VLOOKUP(CR270,Dicionário!A:B,2,0),"Conferir")</f>
        <v>2</v>
      </c>
      <c r="CT270" s="7">
        <v>289</v>
      </c>
      <c r="CU270" s="7" t="s">
        <v>247</v>
      </c>
      <c r="CV270" s="11">
        <f>IFERROR(VLOOKUP(CU270,Dicionário!A:B,2,0),"Conferir")</f>
        <v>2</v>
      </c>
      <c r="CW270" s="7">
        <v>0</v>
      </c>
      <c r="CX270" s="7" t="s">
        <v>148</v>
      </c>
      <c r="CY270" s="11">
        <f>IFERROR(VLOOKUP(CX270,Dicionário!A:B,2,0),"Conferir")</f>
        <v>2</v>
      </c>
      <c r="CZ270" s="12">
        <f t="shared" si="9"/>
        <v>-24.083333333333332</v>
      </c>
      <c r="DA270" s="7">
        <v>0</v>
      </c>
      <c r="DB270" s="7" t="s">
        <v>148</v>
      </c>
      <c r="DC270" s="7">
        <f>IFERROR(VLOOKUP(DB270,Dicionário!A:B,2,0),"Conferir")</f>
        <v>2</v>
      </c>
      <c r="DE270" s="7" t="s">
        <v>379</v>
      </c>
      <c r="DF270" s="7" t="s">
        <v>156</v>
      </c>
      <c r="DG270" s="11">
        <f>IFERROR(VLOOKUP(DF270,Dicionário!A:B,2,0),"Conferir")</f>
        <v>1</v>
      </c>
      <c r="DH270" s="7" t="s">
        <v>157</v>
      </c>
      <c r="DJ270" s="7" t="s">
        <v>158</v>
      </c>
      <c r="DK270" s="11">
        <f>IFERROR(VLOOKUP(DJ270,Dicionário!A:B,2,0),"Conferir")</f>
        <v>2</v>
      </c>
      <c r="DL270" s="7" t="s">
        <v>177</v>
      </c>
      <c r="DM270" s="11">
        <f>IFERROR(VLOOKUP(DL270,Dicionário!A:B,2,0),"Conferir")</f>
        <v>5</v>
      </c>
      <c r="DN270" s="7" t="s">
        <v>194</v>
      </c>
      <c r="DO270" s="11">
        <f>IFERROR(VLOOKUP(DN270,Dicionário!A:B,2,0),"Conferir")</f>
        <v>7</v>
      </c>
      <c r="DP270" s="7" t="s">
        <v>127</v>
      </c>
      <c r="DQ270" s="11">
        <f>IFERROR(VLOOKUP(DP270,Dicionário!A:B,2,0),"Conferir")</f>
        <v>2</v>
      </c>
      <c r="DR270" s="7" t="s">
        <v>127</v>
      </c>
      <c r="DS270" s="11">
        <f>IFERROR(VLOOKUP(DR270,Dicionário!A:B,2,0),"Conferir")</f>
        <v>2</v>
      </c>
      <c r="DW270" s="7">
        <f t="shared" si="10"/>
        <v>2353</v>
      </c>
      <c r="DX270" s="7">
        <f t="shared" si="11"/>
        <v>511</v>
      </c>
    </row>
    <row r="271" spans="1:128" ht="14" x14ac:dyDescent="0.15">
      <c r="A271" s="6">
        <v>44968.524621111108</v>
      </c>
      <c r="B271" s="7" t="s">
        <v>228</v>
      </c>
      <c r="C271" s="7" t="s">
        <v>2025</v>
      </c>
      <c r="D271" s="7" t="s">
        <v>126</v>
      </c>
      <c r="E271" s="7" t="s">
        <v>127</v>
      </c>
      <c r="F271" s="7" t="s">
        <v>127</v>
      </c>
      <c r="G271" s="7" t="s">
        <v>128</v>
      </c>
      <c r="H271" s="7" t="s">
        <v>128</v>
      </c>
      <c r="I271" s="7" t="s">
        <v>129</v>
      </c>
      <c r="J271" s="7" t="s">
        <v>130</v>
      </c>
      <c r="K271" s="7" t="s">
        <v>131</v>
      </c>
      <c r="L271" s="7" t="s">
        <v>2026</v>
      </c>
      <c r="M271" s="7">
        <v>2023010435</v>
      </c>
      <c r="N271" s="7" t="s">
        <v>2027</v>
      </c>
      <c r="O271" s="7">
        <v>11953212888</v>
      </c>
      <c r="P271" s="7">
        <v>583906898</v>
      </c>
      <c r="Q271" s="7">
        <v>56552044874</v>
      </c>
      <c r="R271" s="9">
        <v>38486</v>
      </c>
      <c r="S271" s="7">
        <v>2023</v>
      </c>
      <c r="T271" s="7">
        <v>18</v>
      </c>
      <c r="U271" s="7" t="s">
        <v>135</v>
      </c>
      <c r="V271" s="7" t="s">
        <v>136</v>
      </c>
      <c r="W271" s="7" t="s">
        <v>2028</v>
      </c>
      <c r="X271" s="8" t="s">
        <v>2029</v>
      </c>
      <c r="Y271" s="7" t="s">
        <v>139</v>
      </c>
      <c r="Z271" s="7" t="s">
        <v>140</v>
      </c>
      <c r="AA271" s="7" t="s">
        <v>167</v>
      </c>
      <c r="AB271" s="7" t="s">
        <v>142</v>
      </c>
      <c r="AD271" s="7">
        <v>4</v>
      </c>
      <c r="AE271" s="7">
        <v>4</v>
      </c>
      <c r="AF271" s="7">
        <f t="shared" si="6"/>
        <v>8</v>
      </c>
      <c r="AH271" s="7">
        <f t="shared" si="7"/>
        <v>8</v>
      </c>
      <c r="AI271" s="10" t="str">
        <f t="shared" si="8"/>
        <v>Ok</v>
      </c>
      <c r="AJ271" s="7" t="s">
        <v>222</v>
      </c>
      <c r="AK271" s="7">
        <v>0</v>
      </c>
      <c r="AL271" s="7" t="s">
        <v>145</v>
      </c>
      <c r="AM271" s="11">
        <f>IFERROR(VLOOKUP(AL271,Dicionário!A:B,2,0),"Conferir")</f>
        <v>2</v>
      </c>
      <c r="AN271" s="7">
        <v>0</v>
      </c>
      <c r="AO271" s="7" t="s">
        <v>145</v>
      </c>
      <c r="AP271" s="7">
        <f>IFERROR(VLOOKUP(AO271,Dicionário!A:B,2,0),"Conferir")</f>
        <v>2</v>
      </c>
      <c r="AQ271" s="7">
        <v>1500</v>
      </c>
      <c r="AR271" s="7" t="s">
        <v>223</v>
      </c>
      <c r="AS271" s="11">
        <f>IFERROR(VLOOKUP(AR271,Dicionário!A:B,2,0),"Conferir")</f>
        <v>2</v>
      </c>
      <c r="AT271" s="7">
        <v>1440</v>
      </c>
      <c r="AU271" s="7" t="s">
        <v>234</v>
      </c>
      <c r="AV271" s="7">
        <f>IFERROR(VLOOKUP(AU271,Dicionário!A:B,2,0),"Conferir")</f>
        <v>0</v>
      </c>
      <c r="AW271" s="7">
        <v>0</v>
      </c>
      <c r="AX271" s="7">
        <v>0</v>
      </c>
      <c r="AY271" s="7" t="s">
        <v>145</v>
      </c>
      <c r="AZ271" s="11">
        <f>IFERROR(VLOOKUP(AY271,Dicionário!A:B,2,0),"Conferir")</f>
        <v>2</v>
      </c>
      <c r="BA271" s="7">
        <v>0</v>
      </c>
      <c r="BB271" s="7" t="s">
        <v>145</v>
      </c>
      <c r="BC271" s="7">
        <f>IFERROR(VLOOKUP(BB271,Dicionário!A:B,2,0),"Conferir")</f>
        <v>2</v>
      </c>
      <c r="BD271" s="7">
        <v>0</v>
      </c>
      <c r="BE271" s="7" t="s">
        <v>145</v>
      </c>
      <c r="BF271" s="11">
        <f>IFERROR(VLOOKUP(BE271,Dicionário!A:B,2,0),"Conferir")</f>
        <v>2</v>
      </c>
      <c r="BH271" s="7">
        <v>0</v>
      </c>
      <c r="BI271" s="7" t="s">
        <v>186</v>
      </c>
      <c r="BJ271" s="11">
        <f>IFERROR(VLOOKUP(BI271,Dicionário!$A:$B,2,0),"Conferir")</f>
        <v>1</v>
      </c>
      <c r="BK271" s="7">
        <v>173</v>
      </c>
      <c r="BL271" s="7" t="s">
        <v>187</v>
      </c>
      <c r="BM271" s="11">
        <f>IFERROR(VLOOKUP(BL271,Dicionário!A:B,2,0),"Conferir")</f>
        <v>2</v>
      </c>
      <c r="BN271" s="7">
        <v>0</v>
      </c>
      <c r="BO271" s="7" t="s">
        <v>148</v>
      </c>
      <c r="BP271" s="7">
        <f>IFERROR(VLOOKUP(BO271,Dicionário!A:B,2,0),"Conferir")</f>
        <v>2</v>
      </c>
      <c r="BQ271" s="7">
        <v>80</v>
      </c>
      <c r="BR271" s="7" t="s">
        <v>149</v>
      </c>
      <c r="BS271" s="11">
        <f>IFERROR(VLOOKUP(BR271,Dicionário!A:B,2,0),"Conferir")</f>
        <v>2</v>
      </c>
      <c r="BT271" s="7">
        <v>188</v>
      </c>
      <c r="BU271" s="7" t="s">
        <v>149</v>
      </c>
      <c r="BV271" s="7">
        <f>IFERROR(VLOOKUP(BU271,Dicionário!A:B,2,0),"Conferir")</f>
        <v>2</v>
      </c>
      <c r="BW271" s="7">
        <v>62</v>
      </c>
      <c r="BX271" s="7" t="s">
        <v>189</v>
      </c>
      <c r="BY271" s="11">
        <f>IFERROR(VLOOKUP(BX271,Dicionário!A:B,2,0),"Conferir")</f>
        <v>2</v>
      </c>
      <c r="BZ271" s="7" t="s">
        <v>214</v>
      </c>
      <c r="CA271" s="7">
        <v>143</v>
      </c>
      <c r="CB271" s="7" t="s">
        <v>190</v>
      </c>
      <c r="CC271" s="11">
        <f>IFERROR(VLOOKUP(CB271,Dicionário!A:B,2,0),"Conferir")</f>
        <v>2</v>
      </c>
      <c r="CD271" s="7">
        <v>342</v>
      </c>
      <c r="CE271" s="7">
        <v>0</v>
      </c>
      <c r="CF271" s="7" t="s">
        <v>148</v>
      </c>
      <c r="CG271" s="7">
        <f>IFERROR(VLOOKUP(CF271,Dicionário!A:B,2,0),"Conferir")</f>
        <v>2</v>
      </c>
      <c r="CH271" s="7">
        <v>0</v>
      </c>
      <c r="CI271" s="7" t="s">
        <v>148</v>
      </c>
      <c r="CJ271" s="7">
        <f>IFERROR(VLOOKUP(CI271,Dicionário!A:B,2,0),"Conferir")</f>
        <v>2</v>
      </c>
      <c r="CK271" s="7">
        <v>0</v>
      </c>
      <c r="CL271" s="7" t="s">
        <v>148</v>
      </c>
      <c r="CM271" s="11">
        <f>IFERROR(VLOOKUP(CL271,Dicionário!A:B,2,0),"Conferir")</f>
        <v>2</v>
      </c>
      <c r="CO271" s="7">
        <v>0</v>
      </c>
      <c r="CP271" s="7">
        <v>0</v>
      </c>
      <c r="CQ271" s="7">
        <v>0</v>
      </c>
      <c r="CR271" s="7" t="s">
        <v>148</v>
      </c>
      <c r="CS271" s="11">
        <f>IFERROR(VLOOKUP(CR271,Dicionário!A:B,2,0),"Conferir")</f>
        <v>2</v>
      </c>
      <c r="CT271" s="7">
        <v>0</v>
      </c>
      <c r="CU271" s="7" t="s">
        <v>247</v>
      </c>
      <c r="CV271" s="11">
        <f>IFERROR(VLOOKUP(CU271,Dicionário!A:B,2,0),"Conferir")</f>
        <v>2</v>
      </c>
      <c r="CW271" s="7">
        <v>0</v>
      </c>
      <c r="CX271" s="7" t="s">
        <v>148</v>
      </c>
      <c r="CY271" s="11">
        <f>IFERROR(VLOOKUP(CX271,Dicionário!A:B,2,0),"Conferir")</f>
        <v>2</v>
      </c>
      <c r="CZ271" s="12">
        <f t="shared" si="9"/>
        <v>0</v>
      </c>
      <c r="DA271" s="7">
        <v>0</v>
      </c>
      <c r="DB271" s="7" t="s">
        <v>148</v>
      </c>
      <c r="DC271" s="7">
        <f>IFERROR(VLOOKUP(DB271,Dicionário!A:B,2,0),"Conferir")</f>
        <v>2</v>
      </c>
      <c r="DE271" s="7" t="s">
        <v>156</v>
      </c>
      <c r="DF271" s="7" t="s">
        <v>156</v>
      </c>
      <c r="DG271" s="11">
        <f>IFERROR(VLOOKUP(DF271,Dicionário!A:B,2,0),"Conferir")</f>
        <v>1</v>
      </c>
      <c r="DH271" s="7" t="s">
        <v>157</v>
      </c>
      <c r="DJ271" s="7" t="s">
        <v>158</v>
      </c>
      <c r="DK271" s="11">
        <f>IFERROR(VLOOKUP(DJ271,Dicionário!A:B,2,0),"Conferir")</f>
        <v>2</v>
      </c>
      <c r="DL271" s="7" t="s">
        <v>177</v>
      </c>
      <c r="DM271" s="11">
        <f>IFERROR(VLOOKUP(DL271,Dicionário!A:B,2,0),"Conferir")</f>
        <v>5</v>
      </c>
      <c r="DN271" s="7" t="s">
        <v>177</v>
      </c>
      <c r="DO271" s="11">
        <f>IFERROR(VLOOKUP(DN271,Dicionário!A:B,2,0),"Conferir")</f>
        <v>5</v>
      </c>
      <c r="DP271" s="7" t="s">
        <v>127</v>
      </c>
      <c r="DQ271" s="11">
        <f>IFERROR(VLOOKUP(DP271,Dicionário!A:B,2,0),"Conferir")</f>
        <v>2</v>
      </c>
      <c r="DR271" s="7" t="s">
        <v>126</v>
      </c>
      <c r="DS271" s="11">
        <f>IFERROR(VLOOKUP(DR271,Dicionário!A:B,2,0),"Conferir")</f>
        <v>1</v>
      </c>
      <c r="DW271" s="7">
        <f t="shared" si="10"/>
        <v>2940</v>
      </c>
      <c r="DX271" s="7">
        <f t="shared" si="11"/>
        <v>926</v>
      </c>
    </row>
    <row r="272" spans="1:128" ht="14" x14ac:dyDescent="0.15">
      <c r="A272" s="6">
        <v>44961.666487546296</v>
      </c>
      <c r="B272" s="7" t="s">
        <v>314</v>
      </c>
      <c r="C272" s="7" t="s">
        <v>2030</v>
      </c>
      <c r="D272" s="7" t="s">
        <v>126</v>
      </c>
      <c r="E272" s="7" t="s">
        <v>127</v>
      </c>
      <c r="F272" s="7" t="s">
        <v>127</v>
      </c>
      <c r="G272" s="7" t="s">
        <v>128</v>
      </c>
      <c r="H272" s="7" t="s">
        <v>128</v>
      </c>
      <c r="I272" s="7" t="s">
        <v>129</v>
      </c>
      <c r="J272" s="7" t="s">
        <v>130</v>
      </c>
      <c r="K272" s="7" t="s">
        <v>131</v>
      </c>
      <c r="L272" s="7" t="s">
        <v>2031</v>
      </c>
      <c r="M272" s="7">
        <v>2023010436</v>
      </c>
      <c r="N272" s="7" t="s">
        <v>2032</v>
      </c>
      <c r="O272" s="7">
        <v>11932252449</v>
      </c>
      <c r="P272" s="7">
        <v>643851434</v>
      </c>
      <c r="Q272" s="7">
        <v>42455809846</v>
      </c>
      <c r="R272" s="9">
        <v>38654</v>
      </c>
      <c r="S272" s="7">
        <v>2023</v>
      </c>
      <c r="T272" s="7">
        <v>17</v>
      </c>
      <c r="U272" s="7" t="s">
        <v>255</v>
      </c>
      <c r="V272" s="7" t="s">
        <v>136</v>
      </c>
      <c r="W272" s="7" t="s">
        <v>2033</v>
      </c>
      <c r="X272" s="7">
        <v>3257180</v>
      </c>
      <c r="Y272" s="7" t="s">
        <v>185</v>
      </c>
      <c r="Z272" s="7" t="s">
        <v>140</v>
      </c>
      <c r="AA272" s="7" t="s">
        <v>167</v>
      </c>
      <c r="AB272" s="7" t="s">
        <v>142</v>
      </c>
      <c r="AD272" s="7">
        <v>2</v>
      </c>
      <c r="AE272" s="7">
        <v>2</v>
      </c>
      <c r="AF272" s="7">
        <f t="shared" si="6"/>
        <v>4</v>
      </c>
      <c r="AH272" s="7">
        <f t="shared" si="7"/>
        <v>4</v>
      </c>
      <c r="AI272" s="10" t="str">
        <f t="shared" si="8"/>
        <v>Ok</v>
      </c>
      <c r="AJ272" s="7" t="s">
        <v>222</v>
      </c>
      <c r="AK272" s="7">
        <v>0</v>
      </c>
      <c r="AL272" s="7" t="s">
        <v>145</v>
      </c>
      <c r="AM272" s="11">
        <f>IFERROR(VLOOKUP(AL272,Dicionário!A:B,2,0),"Conferir")</f>
        <v>2</v>
      </c>
      <c r="AN272" s="7">
        <v>0</v>
      </c>
      <c r="AO272" s="7" t="s">
        <v>145</v>
      </c>
      <c r="AP272" s="7">
        <f>IFERROR(VLOOKUP(AO272,Dicionário!A:B,2,0),"Conferir")</f>
        <v>2</v>
      </c>
      <c r="AQ272" s="7">
        <v>1600</v>
      </c>
      <c r="AR272" s="7" t="s">
        <v>223</v>
      </c>
      <c r="AS272" s="11">
        <f>IFERROR(VLOOKUP(AR272,Dicionário!A:B,2,0),"Conferir")</f>
        <v>2</v>
      </c>
      <c r="AT272" s="7">
        <v>0</v>
      </c>
      <c r="AU272" s="7" t="s">
        <v>145</v>
      </c>
      <c r="AV272" s="7">
        <f>IFERROR(VLOOKUP(AU272,Dicionário!A:B,2,0),"Conferir")</f>
        <v>2</v>
      </c>
      <c r="AW272" s="7">
        <v>0</v>
      </c>
      <c r="AX272" s="7">
        <v>0</v>
      </c>
      <c r="AY272" s="7" t="s">
        <v>145</v>
      </c>
      <c r="AZ272" s="11">
        <f>IFERROR(VLOOKUP(AY272,Dicionário!A:B,2,0),"Conferir")</f>
        <v>2</v>
      </c>
      <c r="BA272" s="7">
        <v>600</v>
      </c>
      <c r="BB272" s="7" t="s">
        <v>224</v>
      </c>
      <c r="BC272" s="7">
        <f>IFERROR(VLOOKUP(BB272,Dicionário!A:B,2,0),"Conferir")</f>
        <v>2</v>
      </c>
      <c r="BD272" s="7">
        <v>0</v>
      </c>
      <c r="BE272" s="7" t="s">
        <v>145</v>
      </c>
      <c r="BF272" s="11">
        <f>IFERROR(VLOOKUP(BE272,Dicionário!A:B,2,0),"Conferir")</f>
        <v>2</v>
      </c>
      <c r="BH272" s="7">
        <v>0</v>
      </c>
      <c r="BI272" s="7" t="s">
        <v>328</v>
      </c>
      <c r="BJ272" s="11">
        <f>IFERROR(VLOOKUP(BI272,Dicionário!$A:$B,2,0),"Conferir")</f>
        <v>3</v>
      </c>
      <c r="BK272" s="7">
        <v>0</v>
      </c>
      <c r="BL272" s="7" t="s">
        <v>329</v>
      </c>
      <c r="BM272" s="11">
        <f>IFERROR(VLOOKUP(BL272,Dicionário!A:B,2,0),"Conferir")</f>
        <v>2</v>
      </c>
      <c r="BN272" s="7">
        <v>0</v>
      </c>
      <c r="BO272" s="7" t="s">
        <v>212</v>
      </c>
      <c r="BP272" s="7">
        <f>IFERROR(VLOOKUP(BO272,Dicionário!A:B,2,0),"Conferir")</f>
        <v>2</v>
      </c>
      <c r="BQ272" s="7">
        <v>65</v>
      </c>
      <c r="BR272" s="7" t="s">
        <v>149</v>
      </c>
      <c r="BS272" s="11">
        <f>IFERROR(VLOOKUP(BR272,Dicionário!A:B,2,0),"Conferir")</f>
        <v>2</v>
      </c>
      <c r="BT272" s="7">
        <v>89</v>
      </c>
      <c r="BU272" s="7" t="s">
        <v>149</v>
      </c>
      <c r="BV272" s="7">
        <f>IFERROR(VLOOKUP(BU272,Dicionário!A:B,2,0),"Conferir")</f>
        <v>2</v>
      </c>
      <c r="BW272" s="7">
        <v>0</v>
      </c>
      <c r="BX272" s="7" t="s">
        <v>148</v>
      </c>
      <c r="BY272" s="11">
        <f>IFERROR(VLOOKUP(BX272,Dicionário!A:B,2,0),"Conferir")</f>
        <v>2</v>
      </c>
      <c r="BZ272" s="7" t="s">
        <v>170</v>
      </c>
      <c r="CA272" s="7">
        <v>125</v>
      </c>
      <c r="CB272" s="7" t="s">
        <v>190</v>
      </c>
      <c r="CC272" s="11">
        <f>IFERROR(VLOOKUP(CB272,Dicionário!A:B,2,0),"Conferir")</f>
        <v>2</v>
      </c>
      <c r="CD272" s="7">
        <v>120</v>
      </c>
      <c r="CE272" s="7">
        <v>0</v>
      </c>
      <c r="CF272" s="7" t="s">
        <v>148</v>
      </c>
      <c r="CG272" s="7">
        <f>IFERROR(VLOOKUP(CF272,Dicionário!A:B,2,0),"Conferir")</f>
        <v>2</v>
      </c>
      <c r="CH272" s="7">
        <v>0</v>
      </c>
      <c r="CI272" s="7" t="s">
        <v>148</v>
      </c>
      <c r="CJ272" s="7">
        <f>IFERROR(VLOOKUP(CI272,Dicionário!A:B,2,0),"Conferir")</f>
        <v>2</v>
      </c>
      <c r="CK272" s="7">
        <v>124</v>
      </c>
      <c r="CL272" s="7" t="s">
        <v>152</v>
      </c>
      <c r="CM272" s="11">
        <f>IFERROR(VLOOKUP(CL272,Dicionário!A:B,2,0),"Conferir")</f>
        <v>2</v>
      </c>
      <c r="CO272" s="7">
        <v>0</v>
      </c>
      <c r="CP272" s="7">
        <v>0</v>
      </c>
      <c r="CQ272" s="7">
        <v>0</v>
      </c>
      <c r="CR272" s="7" t="s">
        <v>148</v>
      </c>
      <c r="CS272" s="11">
        <f>IFERROR(VLOOKUP(CR272,Dicionário!A:B,2,0),"Conferir")</f>
        <v>2</v>
      </c>
      <c r="CT272" s="7">
        <v>0</v>
      </c>
      <c r="CU272" s="7" t="s">
        <v>148</v>
      </c>
      <c r="CV272" s="11">
        <f>IFERROR(VLOOKUP(CU272,Dicionário!A:B,2,0),"Conferir")</f>
        <v>2</v>
      </c>
      <c r="CW272" s="7">
        <v>0</v>
      </c>
      <c r="CX272" s="7" t="s">
        <v>148</v>
      </c>
      <c r="CY272" s="11">
        <f>IFERROR(VLOOKUP(CX272,Dicionário!A:B,2,0),"Conferir")</f>
        <v>2</v>
      </c>
      <c r="CZ272" s="12">
        <f t="shared" si="9"/>
        <v>0</v>
      </c>
      <c r="DA272" s="7">
        <v>0</v>
      </c>
      <c r="DB272" s="7" t="s">
        <v>148</v>
      </c>
      <c r="DC272" s="7">
        <f>IFERROR(VLOOKUP(DB272,Dicionário!A:B,2,0),"Conferir")</f>
        <v>2</v>
      </c>
      <c r="DE272" s="7" t="s">
        <v>156</v>
      </c>
      <c r="DF272" s="7" t="s">
        <v>156</v>
      </c>
      <c r="DG272" s="11">
        <f>IFERROR(VLOOKUP(DF272,Dicionário!A:B,2,0),"Conferir")</f>
        <v>1</v>
      </c>
      <c r="DH272" s="7" t="s">
        <v>157</v>
      </c>
      <c r="DJ272" s="7" t="s">
        <v>158</v>
      </c>
      <c r="DK272" s="11">
        <f>IFERROR(VLOOKUP(DJ272,Dicionário!A:B,2,0),"Conferir")</f>
        <v>2</v>
      </c>
      <c r="DL272" s="7" t="s">
        <v>237</v>
      </c>
      <c r="DM272" s="11">
        <f>IFERROR(VLOOKUP(DL272,Dicionário!A:B,2,0),"Conferir")</f>
        <v>1</v>
      </c>
      <c r="DN272" s="7" t="s">
        <v>177</v>
      </c>
      <c r="DO272" s="11">
        <f>IFERROR(VLOOKUP(DN272,Dicionário!A:B,2,0),"Conferir")</f>
        <v>5</v>
      </c>
      <c r="DP272" s="7" t="s">
        <v>127</v>
      </c>
      <c r="DQ272" s="11">
        <f>IFERROR(VLOOKUP(DP272,Dicionário!A:B,2,0),"Conferir")</f>
        <v>2</v>
      </c>
      <c r="DR272" s="7" t="s">
        <v>127</v>
      </c>
      <c r="DS272" s="11">
        <f>IFERROR(VLOOKUP(DR272,Dicionário!A:B,2,0),"Conferir")</f>
        <v>2</v>
      </c>
      <c r="DW272" s="7">
        <f t="shared" si="10"/>
        <v>2200</v>
      </c>
      <c r="DX272" s="7">
        <f t="shared" si="11"/>
        <v>523</v>
      </c>
    </row>
    <row r="273" spans="1:128" ht="14" x14ac:dyDescent="0.15">
      <c r="A273" s="6">
        <v>44960.743974490746</v>
      </c>
      <c r="B273" s="7" t="s">
        <v>345</v>
      </c>
      <c r="C273" s="7" t="s">
        <v>2034</v>
      </c>
      <c r="D273" s="7" t="s">
        <v>126</v>
      </c>
      <c r="E273" s="7" t="s">
        <v>127</v>
      </c>
      <c r="F273" s="7" t="s">
        <v>127</v>
      </c>
      <c r="G273" s="7">
        <v>1</v>
      </c>
      <c r="H273" s="7" t="s">
        <v>128</v>
      </c>
      <c r="I273" s="7" t="s">
        <v>129</v>
      </c>
      <c r="J273" s="7" t="s">
        <v>131</v>
      </c>
      <c r="K273" s="7" t="s">
        <v>130</v>
      </c>
      <c r="L273" s="7" t="s">
        <v>2035</v>
      </c>
      <c r="M273" s="7">
        <v>2023010437</v>
      </c>
      <c r="N273" s="7" t="s">
        <v>2036</v>
      </c>
      <c r="O273" s="7">
        <v>11970831470</v>
      </c>
      <c r="P273" s="7">
        <v>527044623</v>
      </c>
      <c r="Q273" s="7">
        <v>40699378893</v>
      </c>
      <c r="R273" s="9">
        <v>38691</v>
      </c>
      <c r="S273" s="7">
        <v>2023</v>
      </c>
      <c r="T273" s="7">
        <v>17</v>
      </c>
      <c r="U273" s="7" t="s">
        <v>255</v>
      </c>
      <c r="V273" s="7" t="s">
        <v>136</v>
      </c>
      <c r="W273" s="7" t="s">
        <v>2037</v>
      </c>
      <c r="X273" s="8" t="s">
        <v>2038</v>
      </c>
      <c r="Y273" s="7" t="s">
        <v>139</v>
      </c>
      <c r="Z273" s="7" t="s">
        <v>140</v>
      </c>
      <c r="AA273" s="7" t="s">
        <v>167</v>
      </c>
      <c r="AB273" s="7" t="s">
        <v>142</v>
      </c>
      <c r="AD273" s="7">
        <v>5</v>
      </c>
      <c r="AE273" s="7">
        <v>5</v>
      </c>
      <c r="AF273" s="7">
        <f t="shared" si="6"/>
        <v>10</v>
      </c>
      <c r="AH273" s="7">
        <f t="shared" si="7"/>
        <v>10</v>
      </c>
      <c r="AI273" s="10" t="str">
        <f t="shared" si="8"/>
        <v>Ok</v>
      </c>
      <c r="AJ273" s="7" t="s">
        <v>143</v>
      </c>
      <c r="AK273" s="7">
        <v>0</v>
      </c>
      <c r="AL273" s="7" t="s">
        <v>145</v>
      </c>
      <c r="AM273" s="11">
        <f>IFERROR(VLOOKUP(AL273,Dicionário!A:B,2,0),"Conferir")</f>
        <v>2</v>
      </c>
      <c r="AN273" s="7">
        <v>1934</v>
      </c>
      <c r="AO273" s="7" t="s">
        <v>144</v>
      </c>
      <c r="AP273" s="7">
        <f>IFERROR(VLOOKUP(AO273,Dicionário!A:B,2,0),"Conferir")</f>
        <v>2</v>
      </c>
      <c r="AQ273" s="7">
        <v>4053</v>
      </c>
      <c r="AR273" s="7" t="s">
        <v>144</v>
      </c>
      <c r="AS273" s="11">
        <f>IFERROR(VLOOKUP(AR273,Dicionário!A:B,2,0),"Conferir")</f>
        <v>2</v>
      </c>
      <c r="AT273" s="7">
        <v>2077</v>
      </c>
      <c r="AU273" s="7" t="s">
        <v>210</v>
      </c>
      <c r="AV273" s="7">
        <f>IFERROR(VLOOKUP(AU273,Dicionário!A:B,2,0),"Conferir")</f>
        <v>2</v>
      </c>
      <c r="AW273" s="7">
        <v>0</v>
      </c>
      <c r="AX273" s="7">
        <v>149.75</v>
      </c>
      <c r="AY273" s="7" t="s">
        <v>145</v>
      </c>
      <c r="AZ273" s="11">
        <f>IFERROR(VLOOKUP(AY273,Dicionário!A:B,2,0),"Conferir")</f>
        <v>2</v>
      </c>
      <c r="BA273" s="7">
        <v>0</v>
      </c>
      <c r="BB273" s="7" t="s">
        <v>145</v>
      </c>
      <c r="BC273" s="7">
        <f>IFERROR(VLOOKUP(BB273,Dicionário!A:B,2,0),"Conferir")</f>
        <v>2</v>
      </c>
      <c r="BD273" s="7">
        <v>0</v>
      </c>
      <c r="BE273" s="7" t="s">
        <v>145</v>
      </c>
      <c r="BF273" s="11">
        <f>IFERROR(VLOOKUP(BE273,Dicionário!A:B,2,0),"Conferir")</f>
        <v>2</v>
      </c>
      <c r="BH273" s="7">
        <v>0</v>
      </c>
      <c r="BI273" s="7" t="s">
        <v>186</v>
      </c>
      <c r="BJ273" s="11">
        <f>IFERROR(VLOOKUP(BI273,Dicionário!$A:$B,2,0),"Conferir")</f>
        <v>1</v>
      </c>
      <c r="BK273" s="7">
        <v>859</v>
      </c>
      <c r="BL273" s="7" t="s">
        <v>375</v>
      </c>
      <c r="BM273" s="11">
        <f>IFERROR(VLOOKUP(BL273,Dicionário!A:B,2,0),"Conferir")</f>
        <v>2</v>
      </c>
      <c r="BN273" s="7">
        <v>0</v>
      </c>
      <c r="BO273" s="7" t="s">
        <v>476</v>
      </c>
      <c r="BP273" s="7">
        <f>IFERROR(VLOOKUP(BO273,Dicionário!A:B,2,0),"Conferir")</f>
        <v>2</v>
      </c>
      <c r="BQ273" s="7">
        <v>142</v>
      </c>
      <c r="BR273" s="7" t="s">
        <v>149</v>
      </c>
      <c r="BS273" s="11">
        <f>IFERROR(VLOOKUP(BR273,Dicionário!A:B,2,0),"Conferir")</f>
        <v>2</v>
      </c>
      <c r="BT273" s="7">
        <v>203</v>
      </c>
      <c r="BU273" s="7" t="s">
        <v>149</v>
      </c>
      <c r="BV273" s="7">
        <f>IFERROR(VLOOKUP(BU273,Dicionário!A:B,2,0),"Conferir")</f>
        <v>2</v>
      </c>
      <c r="BW273" s="7">
        <v>32</v>
      </c>
      <c r="BX273" s="7" t="s">
        <v>189</v>
      </c>
      <c r="BY273" s="11">
        <f>IFERROR(VLOOKUP(BX273,Dicionário!A:B,2,0),"Conferir")</f>
        <v>2</v>
      </c>
      <c r="BZ273" s="7" t="s">
        <v>214</v>
      </c>
      <c r="CA273" s="7">
        <v>109</v>
      </c>
      <c r="CB273" s="7" t="s">
        <v>190</v>
      </c>
      <c r="CC273" s="11">
        <f>IFERROR(VLOOKUP(CB273,Dicionário!A:B,2,0),"Conferir")</f>
        <v>2</v>
      </c>
      <c r="CD273" s="7">
        <v>800</v>
      </c>
      <c r="CE273" s="7">
        <v>1691</v>
      </c>
      <c r="CF273" s="7" t="s">
        <v>301</v>
      </c>
      <c r="CG273" s="7">
        <f>IFERROR(VLOOKUP(CF273,Dicionário!A:B,2,0),"Conferir")</f>
        <v>2</v>
      </c>
      <c r="CH273" s="7">
        <v>168</v>
      </c>
      <c r="CI273" s="7" t="s">
        <v>191</v>
      </c>
      <c r="CJ273" s="7">
        <f>IFERROR(VLOOKUP(CI273,Dicionário!A:B,2,0),"Conferir")</f>
        <v>2</v>
      </c>
      <c r="CK273" s="7">
        <v>565</v>
      </c>
      <c r="CL273" s="7" t="s">
        <v>245</v>
      </c>
      <c r="CM273" s="11">
        <f>IFERROR(VLOOKUP(CL273,Dicionário!A:B,2,0),"Conferir")</f>
        <v>2</v>
      </c>
      <c r="CN273" s="7" t="s">
        <v>2039</v>
      </c>
      <c r="CO273" s="7">
        <v>1</v>
      </c>
      <c r="CP273" s="7">
        <v>0</v>
      </c>
      <c r="CQ273" s="7">
        <v>2664</v>
      </c>
      <c r="CR273" s="7" t="s">
        <v>343</v>
      </c>
      <c r="CS273" s="11">
        <f>IFERROR(VLOOKUP(CR273,Dicionário!A:B,2,0),"Conferir")</f>
        <v>2</v>
      </c>
      <c r="CT273" s="7">
        <v>0</v>
      </c>
      <c r="CU273" s="7" t="s">
        <v>247</v>
      </c>
      <c r="CV273" s="11">
        <f>IFERROR(VLOOKUP(CU273,Dicionário!A:B,2,0),"Conferir")</f>
        <v>2</v>
      </c>
      <c r="CW273" s="7">
        <v>1797</v>
      </c>
      <c r="CX273" s="7" t="s">
        <v>247</v>
      </c>
      <c r="CY273" s="11">
        <f>IFERROR(VLOOKUP(CX273,Dicionário!A:B,2,0),"Conferir")</f>
        <v>2</v>
      </c>
      <c r="CZ273" s="12">
        <f t="shared" si="9"/>
        <v>149.75</v>
      </c>
      <c r="DA273" s="7">
        <v>242326</v>
      </c>
      <c r="DB273" s="7" t="s">
        <v>478</v>
      </c>
      <c r="DC273" s="7">
        <f>IFERROR(VLOOKUP(DB273,Dicionário!A:B,2,0),"Conferir")</f>
        <v>2</v>
      </c>
      <c r="DD273" s="7" t="s">
        <v>2040</v>
      </c>
      <c r="DE273" s="7" t="s">
        <v>379</v>
      </c>
      <c r="DF273" s="7" t="s">
        <v>156</v>
      </c>
      <c r="DG273" s="11">
        <f>IFERROR(VLOOKUP(DF273,Dicionário!A:B,2,0),"Conferir")</f>
        <v>1</v>
      </c>
      <c r="DH273" s="7" t="s">
        <v>157</v>
      </c>
      <c r="DJ273" s="7" t="s">
        <v>158</v>
      </c>
      <c r="DK273" s="11">
        <f>IFERROR(VLOOKUP(DJ273,Dicionário!A:B,2,0),"Conferir")</f>
        <v>2</v>
      </c>
      <c r="DL273" s="7" t="s">
        <v>194</v>
      </c>
      <c r="DM273" s="11">
        <f>IFERROR(VLOOKUP(DL273,Dicionário!A:B,2,0),"Conferir")</f>
        <v>7</v>
      </c>
      <c r="DN273" s="7" t="s">
        <v>194</v>
      </c>
      <c r="DO273" s="11">
        <f>IFERROR(VLOOKUP(DN273,Dicionário!A:B,2,0),"Conferir")</f>
        <v>7</v>
      </c>
      <c r="DP273" s="7" t="s">
        <v>127</v>
      </c>
      <c r="DQ273" s="11">
        <f>IFERROR(VLOOKUP(DP273,Dicionário!A:B,2,0),"Conferir")</f>
        <v>2</v>
      </c>
      <c r="DR273" s="7" t="s">
        <v>127</v>
      </c>
      <c r="DS273" s="11">
        <f>IFERROR(VLOOKUP(DR273,Dicionário!A:B,2,0),"Conferir")</f>
        <v>2</v>
      </c>
      <c r="DW273" s="7">
        <f t="shared" si="10"/>
        <v>8064</v>
      </c>
      <c r="DX273" s="7">
        <f t="shared" si="11"/>
        <v>4537</v>
      </c>
    </row>
    <row r="274" spans="1:128" ht="14" x14ac:dyDescent="0.15">
      <c r="A274" s="6">
        <v>44968.6112349537</v>
      </c>
      <c r="B274" s="7" t="s">
        <v>287</v>
      </c>
      <c r="C274" s="7" t="s">
        <v>2041</v>
      </c>
      <c r="D274" s="7" t="s">
        <v>126</v>
      </c>
      <c r="E274" s="7" t="s">
        <v>126</v>
      </c>
      <c r="F274" s="7" t="s">
        <v>127</v>
      </c>
      <c r="G274" s="7">
        <v>1</v>
      </c>
      <c r="H274" s="7">
        <v>1</v>
      </c>
      <c r="I274" s="7" t="s">
        <v>129</v>
      </c>
      <c r="J274" s="7" t="s">
        <v>130</v>
      </c>
      <c r="K274" s="7" t="s">
        <v>131</v>
      </c>
      <c r="L274" s="7" t="s">
        <v>2042</v>
      </c>
      <c r="M274" s="7">
        <v>2023010438</v>
      </c>
      <c r="N274" s="7" t="s">
        <v>2043</v>
      </c>
      <c r="O274" s="7">
        <v>11983860181</v>
      </c>
      <c r="P274" s="7">
        <v>532298329</v>
      </c>
      <c r="Q274" s="7">
        <v>42553947844</v>
      </c>
      <c r="R274" s="9">
        <v>38218</v>
      </c>
      <c r="S274" s="7">
        <v>2023</v>
      </c>
      <c r="T274" s="7">
        <v>19</v>
      </c>
      <c r="U274" s="7" t="s">
        <v>135</v>
      </c>
      <c r="V274" s="7" t="s">
        <v>136</v>
      </c>
      <c r="W274" s="7" t="s">
        <v>2044</v>
      </c>
      <c r="X274" s="8" t="s">
        <v>2045</v>
      </c>
      <c r="Y274" s="7" t="s">
        <v>139</v>
      </c>
      <c r="Z274" s="7" t="s">
        <v>140</v>
      </c>
      <c r="AA274" s="7" t="s">
        <v>167</v>
      </c>
      <c r="AB274" s="7" t="s">
        <v>142</v>
      </c>
      <c r="AD274" s="7">
        <v>3</v>
      </c>
      <c r="AE274" s="7">
        <v>3</v>
      </c>
      <c r="AF274" s="7">
        <f t="shared" si="6"/>
        <v>6</v>
      </c>
      <c r="AH274" s="7">
        <f t="shared" si="7"/>
        <v>6</v>
      </c>
      <c r="AI274" s="10" t="str">
        <f t="shared" si="8"/>
        <v>Ok</v>
      </c>
      <c r="AJ274" s="7" t="s">
        <v>143</v>
      </c>
      <c r="AK274" s="7">
        <v>0</v>
      </c>
      <c r="AL274" s="7" t="s">
        <v>145</v>
      </c>
      <c r="AM274" s="11">
        <f>IFERROR(VLOOKUP(AL274,Dicionário!A:B,2,0),"Conferir")</f>
        <v>2</v>
      </c>
      <c r="AN274" s="7">
        <v>4000</v>
      </c>
      <c r="AO274" s="7" t="s">
        <v>144</v>
      </c>
      <c r="AP274" s="7">
        <f>IFERROR(VLOOKUP(AO274,Dicionário!A:B,2,0),"Conferir")</f>
        <v>2</v>
      </c>
      <c r="AQ274" s="7">
        <v>0</v>
      </c>
      <c r="AR274" s="7" t="s">
        <v>145</v>
      </c>
      <c r="AS274" s="11">
        <f>IFERROR(VLOOKUP(AR274,Dicionário!A:B,2,0),"Conferir")</f>
        <v>2</v>
      </c>
      <c r="AT274" s="7">
        <v>0</v>
      </c>
      <c r="AU274" s="7" t="s">
        <v>145</v>
      </c>
      <c r="AV274" s="7">
        <f>IFERROR(VLOOKUP(AU274,Dicionário!A:B,2,0),"Conferir")</f>
        <v>2</v>
      </c>
      <c r="AW274" s="7">
        <v>0</v>
      </c>
      <c r="AX274" s="7">
        <v>0</v>
      </c>
      <c r="AY274" s="7" t="s">
        <v>145</v>
      </c>
      <c r="AZ274" s="11">
        <f>IFERROR(VLOOKUP(AY274,Dicionário!A:B,2,0),"Conferir")</f>
        <v>2</v>
      </c>
      <c r="BA274" s="7">
        <v>0</v>
      </c>
      <c r="BB274" s="7" t="s">
        <v>145</v>
      </c>
      <c r="BC274" s="7">
        <f>IFERROR(VLOOKUP(BB274,Dicionário!A:B,2,0),"Conferir")</f>
        <v>2</v>
      </c>
      <c r="BD274" s="7">
        <v>0</v>
      </c>
      <c r="BE274" s="7" t="s">
        <v>145</v>
      </c>
      <c r="BF274" s="11">
        <f>IFERROR(VLOOKUP(BE274,Dicionário!A:B,2,0),"Conferir")</f>
        <v>2</v>
      </c>
      <c r="BH274" s="7">
        <v>1</v>
      </c>
      <c r="BI274" s="7" t="s">
        <v>328</v>
      </c>
      <c r="BJ274" s="11">
        <f>IFERROR(VLOOKUP(BI274,Dicionário!$A:$B,2,0),"Conferir")</f>
        <v>3</v>
      </c>
      <c r="BK274" s="7">
        <v>0</v>
      </c>
      <c r="BL274" s="7" t="s">
        <v>187</v>
      </c>
      <c r="BM274" s="11">
        <f>IFERROR(VLOOKUP(BL274,Dicionário!A:B,2,0),"Conferir")</f>
        <v>2</v>
      </c>
      <c r="BN274" s="7">
        <v>0</v>
      </c>
      <c r="BO274" s="7" t="s">
        <v>148</v>
      </c>
      <c r="BP274" s="7">
        <f>IFERROR(VLOOKUP(BO274,Dicionário!A:B,2,0),"Conferir")</f>
        <v>2</v>
      </c>
      <c r="BQ274" s="7">
        <v>204</v>
      </c>
      <c r="BR274" s="7" t="s">
        <v>149</v>
      </c>
      <c r="BS274" s="11">
        <f>IFERROR(VLOOKUP(BR274,Dicionário!A:B,2,0),"Conferir")</f>
        <v>2</v>
      </c>
      <c r="BT274" s="7">
        <v>237</v>
      </c>
      <c r="BU274" s="7" t="s">
        <v>149</v>
      </c>
      <c r="BV274" s="7">
        <f>IFERROR(VLOOKUP(BU274,Dicionário!A:B,2,0),"Conferir")</f>
        <v>2</v>
      </c>
      <c r="BW274" s="7">
        <v>72</v>
      </c>
      <c r="BX274" s="7" t="s">
        <v>189</v>
      </c>
      <c r="BY274" s="11">
        <f>IFERROR(VLOOKUP(BX274,Dicionário!A:B,2,0),"Conferir")</f>
        <v>2</v>
      </c>
      <c r="BZ274" s="7" t="s">
        <v>214</v>
      </c>
      <c r="CA274" s="7">
        <v>163</v>
      </c>
      <c r="CB274" s="7" t="s">
        <v>190</v>
      </c>
      <c r="CC274" s="11">
        <f>IFERROR(VLOOKUP(CB274,Dicionário!A:B,2,0),"Conferir")</f>
        <v>2</v>
      </c>
      <c r="CD274" s="7">
        <v>0</v>
      </c>
      <c r="CE274" s="7">
        <v>0</v>
      </c>
      <c r="CF274" s="7" t="s">
        <v>148</v>
      </c>
      <c r="CG274" s="7">
        <f>IFERROR(VLOOKUP(CF274,Dicionário!A:B,2,0),"Conferir")</f>
        <v>2</v>
      </c>
      <c r="CH274" s="7">
        <v>0</v>
      </c>
      <c r="CI274" s="7" t="s">
        <v>148</v>
      </c>
      <c r="CJ274" s="7">
        <f>IFERROR(VLOOKUP(CI274,Dicionário!A:B,2,0),"Conferir")</f>
        <v>2</v>
      </c>
      <c r="CK274" s="7">
        <v>140</v>
      </c>
      <c r="CL274" s="7" t="s">
        <v>152</v>
      </c>
      <c r="CM274" s="11">
        <f>IFERROR(VLOOKUP(CL274,Dicionário!A:B,2,0),"Conferir")</f>
        <v>2</v>
      </c>
      <c r="CN274" s="7" t="s">
        <v>2046</v>
      </c>
      <c r="CO274" s="7">
        <v>0</v>
      </c>
      <c r="CP274" s="7">
        <v>0</v>
      </c>
      <c r="CQ274" s="7">
        <v>0</v>
      </c>
      <c r="CR274" s="7" t="s">
        <v>148</v>
      </c>
      <c r="CS274" s="11">
        <f>IFERROR(VLOOKUP(CR274,Dicionário!A:B,2,0),"Conferir")</f>
        <v>2</v>
      </c>
      <c r="CT274" s="7">
        <v>0</v>
      </c>
      <c r="CU274" s="7" t="s">
        <v>148</v>
      </c>
      <c r="CV274" s="11">
        <f>IFERROR(VLOOKUP(CU274,Dicionário!A:B,2,0),"Conferir")</f>
        <v>2</v>
      </c>
      <c r="CW274" s="7">
        <v>0</v>
      </c>
      <c r="CX274" s="7" t="s">
        <v>148</v>
      </c>
      <c r="CY274" s="11">
        <f>IFERROR(VLOOKUP(CX274,Dicionário!A:B,2,0),"Conferir")</f>
        <v>2</v>
      </c>
      <c r="CZ274" s="12">
        <f t="shared" si="9"/>
        <v>0</v>
      </c>
      <c r="DA274" s="7">
        <v>0</v>
      </c>
      <c r="DB274" s="7" t="s">
        <v>148</v>
      </c>
      <c r="DC274" s="7">
        <f>IFERROR(VLOOKUP(DB274,Dicionário!A:B,2,0),"Conferir")</f>
        <v>2</v>
      </c>
      <c r="DD274" s="7" t="s">
        <v>2047</v>
      </c>
      <c r="DE274" s="7" t="s">
        <v>236</v>
      </c>
      <c r="DF274" s="7" t="s">
        <v>156</v>
      </c>
      <c r="DG274" s="11">
        <f>IFERROR(VLOOKUP(DF274,Dicionário!A:B,2,0),"Conferir")</f>
        <v>1</v>
      </c>
      <c r="DH274" s="7" t="s">
        <v>157</v>
      </c>
      <c r="DI274" s="7" t="s">
        <v>127</v>
      </c>
      <c r="DJ274" s="7" t="s">
        <v>158</v>
      </c>
      <c r="DK274" s="11">
        <f>IFERROR(VLOOKUP(DJ274,Dicionário!A:B,2,0),"Conferir")</f>
        <v>2</v>
      </c>
      <c r="DL274" s="7" t="s">
        <v>194</v>
      </c>
      <c r="DM274" s="11">
        <f>IFERROR(VLOOKUP(DL274,Dicionário!A:B,2,0),"Conferir")</f>
        <v>7</v>
      </c>
      <c r="DN274" s="7" t="s">
        <v>177</v>
      </c>
      <c r="DO274" s="11">
        <f>IFERROR(VLOOKUP(DN274,Dicionário!A:B,2,0),"Conferir")</f>
        <v>5</v>
      </c>
      <c r="DP274" s="7" t="s">
        <v>127</v>
      </c>
      <c r="DQ274" s="11">
        <f>IFERROR(VLOOKUP(DP274,Dicionário!A:B,2,0),"Conferir")</f>
        <v>2</v>
      </c>
      <c r="DR274" s="7" t="s">
        <v>127</v>
      </c>
      <c r="DS274" s="11">
        <f>IFERROR(VLOOKUP(DR274,Dicionário!A:B,2,0),"Conferir")</f>
        <v>2</v>
      </c>
      <c r="DT274" s="7" t="s">
        <v>2048</v>
      </c>
      <c r="DW274" s="7">
        <f t="shared" si="10"/>
        <v>4000</v>
      </c>
      <c r="DX274" s="7">
        <f t="shared" si="11"/>
        <v>744</v>
      </c>
    </row>
    <row r="275" spans="1:128" ht="14" x14ac:dyDescent="0.15">
      <c r="A275" s="6">
        <v>44968.717022314813</v>
      </c>
      <c r="B275" s="7" t="s">
        <v>381</v>
      </c>
      <c r="C275" s="7" t="s">
        <v>2049</v>
      </c>
      <c r="D275" s="7" t="s">
        <v>126</v>
      </c>
      <c r="E275" s="7" t="s">
        <v>127</v>
      </c>
      <c r="F275" s="7" t="s">
        <v>127</v>
      </c>
      <c r="G275" s="7">
        <v>2</v>
      </c>
      <c r="H275" s="7" t="s">
        <v>128</v>
      </c>
      <c r="I275" s="7" t="s">
        <v>129</v>
      </c>
      <c r="J275" s="7" t="s">
        <v>130</v>
      </c>
      <c r="K275" s="7" t="s">
        <v>131</v>
      </c>
      <c r="L275" s="7" t="s">
        <v>2050</v>
      </c>
      <c r="M275" s="7">
        <v>2023010439</v>
      </c>
      <c r="N275" s="7" t="s">
        <v>2051</v>
      </c>
      <c r="O275" s="7">
        <v>11994319062</v>
      </c>
      <c r="P275" s="7">
        <v>537340476</v>
      </c>
      <c r="Q275" s="7">
        <v>51504628888</v>
      </c>
      <c r="R275" s="9">
        <v>38140</v>
      </c>
      <c r="S275" s="7">
        <v>2022</v>
      </c>
      <c r="T275" s="7">
        <v>19</v>
      </c>
      <c r="U275" s="7" t="s">
        <v>135</v>
      </c>
      <c r="V275" s="7" t="s">
        <v>136</v>
      </c>
      <c r="W275" s="7" t="s">
        <v>2052</v>
      </c>
      <c r="X275" s="8" t="s">
        <v>2053</v>
      </c>
      <c r="Y275" s="7" t="s">
        <v>502</v>
      </c>
      <c r="Z275" s="7" t="s">
        <v>140</v>
      </c>
      <c r="AA275" s="7" t="s">
        <v>167</v>
      </c>
      <c r="AB275" s="7" t="s">
        <v>142</v>
      </c>
      <c r="AD275" s="7">
        <v>5</v>
      </c>
      <c r="AE275" s="7">
        <v>5</v>
      </c>
      <c r="AF275" s="7">
        <f t="shared" si="6"/>
        <v>10</v>
      </c>
      <c r="AG275" s="7">
        <v>0</v>
      </c>
      <c r="AH275" s="7">
        <f t="shared" si="7"/>
        <v>10</v>
      </c>
      <c r="AI275" s="10" t="str">
        <f t="shared" si="8"/>
        <v>Ok</v>
      </c>
      <c r="AJ275" s="7" t="s">
        <v>143</v>
      </c>
      <c r="AK275" s="7">
        <v>0</v>
      </c>
      <c r="AL275" s="7" t="s">
        <v>145</v>
      </c>
      <c r="AM275" s="11">
        <f>IFERROR(VLOOKUP(AL275,Dicionário!A:B,2,0),"Conferir")</f>
        <v>2</v>
      </c>
      <c r="AN275" s="7">
        <v>0</v>
      </c>
      <c r="AO275" s="7" t="s">
        <v>145</v>
      </c>
      <c r="AP275" s="7">
        <f>IFERROR(VLOOKUP(AO275,Dicionário!A:B,2,0),"Conferir")</f>
        <v>2</v>
      </c>
      <c r="AQ275" s="7">
        <v>2442</v>
      </c>
      <c r="AR275" s="7" t="s">
        <v>144</v>
      </c>
      <c r="AS275" s="11">
        <f>IFERROR(VLOOKUP(AR275,Dicionário!A:B,2,0),"Conferir")</f>
        <v>2</v>
      </c>
      <c r="AT275" s="7">
        <v>0</v>
      </c>
      <c r="AU275" s="7" t="s">
        <v>145</v>
      </c>
      <c r="AV275" s="7">
        <f>IFERROR(VLOOKUP(AU275,Dicionário!A:B,2,0),"Conferir")</f>
        <v>2</v>
      </c>
      <c r="AW275" s="7">
        <v>0</v>
      </c>
      <c r="AX275" s="7">
        <v>0</v>
      </c>
      <c r="AY275" s="7" t="s">
        <v>145</v>
      </c>
      <c r="AZ275" s="11">
        <f>IFERROR(VLOOKUP(AY275,Dicionário!A:B,2,0),"Conferir")</f>
        <v>2</v>
      </c>
      <c r="BA275" s="7">
        <v>707</v>
      </c>
      <c r="BB275" s="7" t="s">
        <v>224</v>
      </c>
      <c r="BC275" s="7">
        <f>IFERROR(VLOOKUP(BB275,Dicionário!A:B,2,0),"Conferir")</f>
        <v>2</v>
      </c>
      <c r="BD275" s="7">
        <v>0</v>
      </c>
      <c r="BE275" s="7" t="s">
        <v>145</v>
      </c>
      <c r="BF275" s="11">
        <f>IFERROR(VLOOKUP(BE275,Dicionário!A:B,2,0),"Conferir")</f>
        <v>2</v>
      </c>
      <c r="BH275" s="7">
        <v>0</v>
      </c>
      <c r="BI275" s="7" t="s">
        <v>186</v>
      </c>
      <c r="BJ275" s="11">
        <f>IFERROR(VLOOKUP(BI275,Dicionário!$A:$B,2,0),"Conferir")</f>
        <v>1</v>
      </c>
      <c r="BK275" s="7">
        <v>49</v>
      </c>
      <c r="BL275" s="7" t="s">
        <v>375</v>
      </c>
      <c r="BM275" s="11">
        <f>IFERROR(VLOOKUP(BL275,Dicionário!A:B,2,0),"Conferir")</f>
        <v>2</v>
      </c>
      <c r="BN275" s="7">
        <v>0</v>
      </c>
      <c r="BO275" s="7" t="s">
        <v>148</v>
      </c>
      <c r="BP275" s="7">
        <f>IFERROR(VLOOKUP(BO275,Dicionário!A:B,2,0),"Conferir")</f>
        <v>2</v>
      </c>
      <c r="BQ275" s="7">
        <v>0</v>
      </c>
      <c r="BR275" s="7" t="s">
        <v>268</v>
      </c>
      <c r="BS275" s="11">
        <f>IFERROR(VLOOKUP(BR275,Dicionário!A:B,2,0),"Conferir")</f>
        <v>2</v>
      </c>
      <c r="BT275" s="7">
        <v>348</v>
      </c>
      <c r="BU275" s="7" t="s">
        <v>149</v>
      </c>
      <c r="BV275" s="7">
        <f>IFERROR(VLOOKUP(BU275,Dicionário!A:B,2,0),"Conferir")</f>
        <v>2</v>
      </c>
      <c r="BW275" s="7">
        <v>11</v>
      </c>
      <c r="BX275" s="7" t="s">
        <v>189</v>
      </c>
      <c r="BY275" s="11">
        <f>IFERROR(VLOOKUP(BX275,Dicionário!A:B,2,0),"Conferir")</f>
        <v>2</v>
      </c>
      <c r="BZ275" s="7" t="s">
        <v>170</v>
      </c>
      <c r="CA275" s="7">
        <v>157</v>
      </c>
      <c r="CB275" s="7" t="s">
        <v>190</v>
      </c>
      <c r="CC275" s="11">
        <f>IFERROR(VLOOKUP(CB275,Dicionário!A:B,2,0),"Conferir")</f>
        <v>2</v>
      </c>
      <c r="CD275" s="7">
        <v>0</v>
      </c>
      <c r="CE275" s="7">
        <v>534</v>
      </c>
      <c r="CF275" s="7" t="s">
        <v>301</v>
      </c>
      <c r="CG275" s="7">
        <f>IFERROR(VLOOKUP(CF275,Dicionário!A:B,2,0),"Conferir")</f>
        <v>2</v>
      </c>
      <c r="CH275" s="7">
        <v>0</v>
      </c>
      <c r="CI275" s="7" t="s">
        <v>148</v>
      </c>
      <c r="CJ275" s="7">
        <f>IFERROR(VLOOKUP(CI275,Dicionário!A:B,2,0),"Conferir")</f>
        <v>2</v>
      </c>
      <c r="CK275" s="7">
        <v>200</v>
      </c>
      <c r="CL275" s="7" t="s">
        <v>148</v>
      </c>
      <c r="CM275" s="11">
        <f>IFERROR(VLOOKUP(CL275,Dicionário!A:B,2,0),"Conferir")</f>
        <v>2</v>
      </c>
      <c r="CN275" s="7" t="s">
        <v>2054</v>
      </c>
      <c r="CO275" s="7">
        <v>0</v>
      </c>
      <c r="CP275" s="7">
        <v>0</v>
      </c>
      <c r="CQ275" s="7">
        <v>0</v>
      </c>
      <c r="CR275" s="7" t="s">
        <v>148</v>
      </c>
      <c r="CS275" s="11">
        <f>IFERROR(VLOOKUP(CR275,Dicionário!A:B,2,0),"Conferir")</f>
        <v>2</v>
      </c>
      <c r="CT275" s="7">
        <v>0</v>
      </c>
      <c r="CU275" s="7" t="s">
        <v>247</v>
      </c>
      <c r="CV275" s="11">
        <f>IFERROR(VLOOKUP(CU275,Dicionário!A:B,2,0),"Conferir")</f>
        <v>2</v>
      </c>
      <c r="CW275" s="7">
        <v>0</v>
      </c>
      <c r="CX275" s="7" t="s">
        <v>247</v>
      </c>
      <c r="CY275" s="11">
        <f>IFERROR(VLOOKUP(CX275,Dicionário!A:B,2,0),"Conferir")</f>
        <v>2</v>
      </c>
      <c r="CZ275" s="12">
        <f t="shared" si="9"/>
        <v>0</v>
      </c>
      <c r="DA275" s="7">
        <v>558</v>
      </c>
      <c r="DB275" s="7" t="s">
        <v>247</v>
      </c>
      <c r="DC275" s="7">
        <f>IFERROR(VLOOKUP(DB275,Dicionário!A:B,2,0),"Conferir")</f>
        <v>2</v>
      </c>
      <c r="DE275" s="7" t="s">
        <v>156</v>
      </c>
      <c r="DF275" s="7" t="s">
        <v>156</v>
      </c>
      <c r="DG275" s="11">
        <f>IFERROR(VLOOKUP(DF275,Dicionário!A:B,2,0),"Conferir")</f>
        <v>1</v>
      </c>
      <c r="DH275" s="7" t="s">
        <v>175</v>
      </c>
      <c r="DJ275" s="7" t="s">
        <v>158</v>
      </c>
      <c r="DK275" s="11">
        <f>IFERROR(VLOOKUP(DJ275,Dicionário!A:B,2,0),"Conferir")</f>
        <v>2</v>
      </c>
      <c r="DL275" s="7" t="s">
        <v>227</v>
      </c>
      <c r="DM275" s="11">
        <f>IFERROR(VLOOKUP(DL275,Dicionário!A:B,2,0),"Conferir")</f>
        <v>4</v>
      </c>
      <c r="DN275" s="7" t="s">
        <v>194</v>
      </c>
      <c r="DO275" s="11">
        <f>IFERROR(VLOOKUP(DN275,Dicionário!A:B,2,0),"Conferir")</f>
        <v>7</v>
      </c>
      <c r="DP275" s="7" t="s">
        <v>127</v>
      </c>
      <c r="DQ275" s="11">
        <f>IFERROR(VLOOKUP(DP275,Dicionário!A:B,2,0),"Conferir")</f>
        <v>2</v>
      </c>
      <c r="DR275" s="7" t="s">
        <v>127</v>
      </c>
      <c r="DS275" s="11">
        <f>IFERROR(VLOOKUP(DR275,Dicionário!A:B,2,0),"Conferir")</f>
        <v>2</v>
      </c>
      <c r="DW275" s="7">
        <f t="shared" si="10"/>
        <v>3149</v>
      </c>
      <c r="DX275" s="7">
        <f t="shared" si="11"/>
        <v>1288</v>
      </c>
    </row>
    <row r="276" spans="1:128" ht="14" x14ac:dyDescent="0.15">
      <c r="A276" s="6">
        <v>44960.424650624998</v>
      </c>
      <c r="B276" s="7" t="s">
        <v>272</v>
      </c>
      <c r="C276" s="7" t="s">
        <v>2055</v>
      </c>
      <c r="D276" s="7" t="s">
        <v>126</v>
      </c>
      <c r="E276" s="7" t="s">
        <v>127</v>
      </c>
      <c r="F276" s="7" t="s">
        <v>127</v>
      </c>
      <c r="G276" s="7">
        <v>1</v>
      </c>
      <c r="H276" s="7" t="s">
        <v>128</v>
      </c>
      <c r="I276" s="7" t="s">
        <v>129</v>
      </c>
      <c r="J276" s="7" t="s">
        <v>131</v>
      </c>
      <c r="K276" s="7" t="s">
        <v>274</v>
      </c>
      <c r="L276" s="7" t="s">
        <v>2056</v>
      </c>
      <c r="M276" s="7">
        <v>2023010441</v>
      </c>
      <c r="N276" s="7" t="s">
        <v>2057</v>
      </c>
      <c r="O276" s="7">
        <v>11996956462</v>
      </c>
      <c r="P276" s="7">
        <v>606382112</v>
      </c>
      <c r="Q276" s="7">
        <v>43139364830</v>
      </c>
      <c r="R276" s="9">
        <v>38754</v>
      </c>
      <c r="S276" s="7">
        <v>2023</v>
      </c>
      <c r="T276" s="7">
        <v>17</v>
      </c>
      <c r="U276" s="7" t="s">
        <v>255</v>
      </c>
      <c r="V276" s="7" t="s">
        <v>136</v>
      </c>
      <c r="W276" s="7" t="s">
        <v>2058</v>
      </c>
      <c r="X276" s="8" t="s">
        <v>2059</v>
      </c>
      <c r="Y276" s="7" t="s">
        <v>493</v>
      </c>
      <c r="Z276" s="7" t="s">
        <v>140</v>
      </c>
      <c r="AA276" s="7" t="s">
        <v>167</v>
      </c>
      <c r="AB276" s="7" t="s">
        <v>142</v>
      </c>
      <c r="AD276" s="7">
        <v>4</v>
      </c>
      <c r="AE276" s="7">
        <v>4</v>
      </c>
      <c r="AF276" s="7">
        <f t="shared" si="6"/>
        <v>8</v>
      </c>
      <c r="AG276" s="7">
        <v>0</v>
      </c>
      <c r="AH276" s="7">
        <f t="shared" si="7"/>
        <v>8</v>
      </c>
      <c r="AI276" s="10" t="str">
        <f t="shared" si="8"/>
        <v>Ok</v>
      </c>
      <c r="AJ276" s="7" t="s">
        <v>143</v>
      </c>
      <c r="AK276" s="7">
        <v>0</v>
      </c>
      <c r="AL276" s="7" t="s">
        <v>145</v>
      </c>
      <c r="AM276" s="11">
        <f>IFERROR(VLOOKUP(AL276,Dicionário!A:B,2,0),"Conferir")</f>
        <v>2</v>
      </c>
      <c r="AN276" s="7">
        <v>678</v>
      </c>
      <c r="AO276" s="7" t="s">
        <v>211</v>
      </c>
      <c r="AP276" s="7">
        <f>IFERROR(VLOOKUP(AO276,Dicionário!A:B,2,0),"Conferir")</f>
        <v>2</v>
      </c>
      <c r="AQ276" s="7">
        <v>1292</v>
      </c>
      <c r="AR276" s="7" t="s">
        <v>144</v>
      </c>
      <c r="AS276" s="11">
        <f>IFERROR(VLOOKUP(AR276,Dicionário!A:B,2,0),"Conferir")</f>
        <v>2</v>
      </c>
      <c r="AT276" s="7">
        <v>0</v>
      </c>
      <c r="AU276" s="7" t="s">
        <v>145</v>
      </c>
      <c r="AV276" s="7">
        <f>IFERROR(VLOOKUP(AU276,Dicionário!A:B,2,0),"Conferir")</f>
        <v>2</v>
      </c>
      <c r="AW276" s="7">
        <v>0</v>
      </c>
      <c r="AX276" s="7">
        <v>0</v>
      </c>
      <c r="AY276" s="7" t="s">
        <v>145</v>
      </c>
      <c r="AZ276" s="11">
        <f>IFERROR(VLOOKUP(AY276,Dicionário!A:B,2,0),"Conferir")</f>
        <v>2</v>
      </c>
      <c r="BA276" s="7">
        <v>0</v>
      </c>
      <c r="BB276" s="7" t="s">
        <v>145</v>
      </c>
      <c r="BC276" s="7">
        <f>IFERROR(VLOOKUP(BB276,Dicionário!A:B,2,0),"Conferir")</f>
        <v>2</v>
      </c>
      <c r="BD276" s="7">
        <v>0</v>
      </c>
      <c r="BE276" s="7" t="s">
        <v>145</v>
      </c>
      <c r="BF276" s="11">
        <f>IFERROR(VLOOKUP(BE276,Dicionário!A:B,2,0),"Conferir")</f>
        <v>2</v>
      </c>
      <c r="BH276" s="7">
        <v>1</v>
      </c>
      <c r="BI276" s="7" t="s">
        <v>532</v>
      </c>
      <c r="BJ276" s="11">
        <f>IFERROR(VLOOKUP(BI276,Dicionário!$A:$B,2,0),"Conferir")</f>
        <v>4</v>
      </c>
      <c r="BK276" s="7">
        <v>0</v>
      </c>
      <c r="BL276" s="7" t="s">
        <v>187</v>
      </c>
      <c r="BM276" s="11">
        <f>IFERROR(VLOOKUP(BL276,Dicionário!A:B,2,0),"Conferir")</f>
        <v>2</v>
      </c>
      <c r="BN276" s="7">
        <v>0</v>
      </c>
      <c r="BO276" s="7" t="s">
        <v>212</v>
      </c>
      <c r="BP276" s="7">
        <f>IFERROR(VLOOKUP(BO276,Dicionário!A:B,2,0),"Conferir")</f>
        <v>2</v>
      </c>
      <c r="BQ276" s="7">
        <v>68</v>
      </c>
      <c r="BR276" s="7" t="s">
        <v>149</v>
      </c>
      <c r="BS276" s="11">
        <f>IFERROR(VLOOKUP(BR276,Dicionário!A:B,2,0),"Conferir")</f>
        <v>2</v>
      </c>
      <c r="BT276" s="7">
        <v>86</v>
      </c>
      <c r="BU276" s="7" t="s">
        <v>149</v>
      </c>
      <c r="BV276" s="7">
        <f>IFERROR(VLOOKUP(BU276,Dicionário!A:B,2,0),"Conferir")</f>
        <v>2</v>
      </c>
      <c r="BW276" s="7">
        <v>30</v>
      </c>
      <c r="BX276" s="7" t="s">
        <v>300</v>
      </c>
      <c r="BY276" s="11">
        <f>IFERROR(VLOOKUP(BX276,Dicionário!A:B,2,0),"Conferir")</f>
        <v>0</v>
      </c>
      <c r="BZ276" s="7" t="s">
        <v>170</v>
      </c>
      <c r="CA276" s="7">
        <v>0</v>
      </c>
      <c r="CB276" s="7" t="s">
        <v>148</v>
      </c>
      <c r="CC276" s="11">
        <f>IFERROR(VLOOKUP(CB276,Dicionário!A:B,2,0),"Conferir")</f>
        <v>2</v>
      </c>
      <c r="CD276" s="7">
        <v>0</v>
      </c>
      <c r="CE276" s="7">
        <v>0</v>
      </c>
      <c r="CF276" s="7" t="s">
        <v>148</v>
      </c>
      <c r="CG276" s="7">
        <f>IFERROR(VLOOKUP(CF276,Dicionário!A:B,2,0),"Conferir")</f>
        <v>2</v>
      </c>
      <c r="CH276" s="7">
        <v>0</v>
      </c>
      <c r="CI276" s="7" t="s">
        <v>148</v>
      </c>
      <c r="CJ276" s="7">
        <f>IFERROR(VLOOKUP(CI276,Dicionário!A:B,2,0),"Conferir")</f>
        <v>2</v>
      </c>
      <c r="CK276" s="7">
        <v>200</v>
      </c>
      <c r="CL276" s="7" t="s">
        <v>152</v>
      </c>
      <c r="CM276" s="11">
        <f>IFERROR(VLOOKUP(CL276,Dicionário!A:B,2,0),"Conferir")</f>
        <v>2</v>
      </c>
      <c r="CN276" s="7" t="s">
        <v>2060</v>
      </c>
      <c r="CO276" s="7">
        <v>0</v>
      </c>
      <c r="CP276" s="7">
        <v>0</v>
      </c>
      <c r="CQ276" s="7">
        <v>0</v>
      </c>
      <c r="CR276" s="7" t="s">
        <v>148</v>
      </c>
      <c r="CS276" s="11">
        <f>IFERROR(VLOOKUP(CR276,Dicionário!A:B,2,0),"Conferir")</f>
        <v>2</v>
      </c>
      <c r="CT276" s="7">
        <v>0</v>
      </c>
      <c r="CU276" s="7" t="s">
        <v>148</v>
      </c>
      <c r="CV276" s="11">
        <f>IFERROR(VLOOKUP(CU276,Dicionário!A:B,2,0),"Conferir")</f>
        <v>2</v>
      </c>
      <c r="CW276" s="7">
        <v>0</v>
      </c>
      <c r="CX276" s="7" t="s">
        <v>148</v>
      </c>
      <c r="CY276" s="11">
        <f>IFERROR(VLOOKUP(CX276,Dicionário!A:B,2,0),"Conferir")</f>
        <v>2</v>
      </c>
      <c r="CZ276" s="12">
        <f t="shared" si="9"/>
        <v>0</v>
      </c>
      <c r="DA276" s="7">
        <v>0</v>
      </c>
      <c r="DB276" s="7" t="s">
        <v>148</v>
      </c>
      <c r="DC276" s="7">
        <f>IFERROR(VLOOKUP(DB276,Dicionário!A:B,2,0),"Conferir")</f>
        <v>2</v>
      </c>
      <c r="DD276" s="7" t="s">
        <v>2061</v>
      </c>
      <c r="DE276" s="7" t="s">
        <v>156</v>
      </c>
      <c r="DF276" s="7" t="s">
        <v>156</v>
      </c>
      <c r="DG276" s="11">
        <f>IFERROR(VLOOKUP(DF276,Dicionário!A:B,2,0),"Conferir")</f>
        <v>1</v>
      </c>
      <c r="DH276" s="7" t="s">
        <v>157</v>
      </c>
      <c r="DI276" s="7" t="s">
        <v>127</v>
      </c>
      <c r="DJ276" s="7" t="s">
        <v>158</v>
      </c>
      <c r="DK276" s="11">
        <f>IFERROR(VLOOKUP(DJ276,Dicionário!A:B,2,0),"Conferir")</f>
        <v>2</v>
      </c>
      <c r="DL276" s="7" t="s">
        <v>176</v>
      </c>
      <c r="DM276" s="11">
        <f>IFERROR(VLOOKUP(DL276,Dicionário!A:B,2,0),"Conferir")</f>
        <v>2</v>
      </c>
      <c r="DN276" s="7" t="s">
        <v>260</v>
      </c>
      <c r="DO276" s="11">
        <f>IFERROR(VLOOKUP(DN276,Dicionário!A:B,2,0),"Conferir")</f>
        <v>3</v>
      </c>
      <c r="DP276" s="7" t="s">
        <v>127</v>
      </c>
      <c r="DQ276" s="11">
        <f>IFERROR(VLOOKUP(DP276,Dicionário!A:B,2,0),"Conferir")</f>
        <v>2</v>
      </c>
      <c r="DR276" s="7" t="s">
        <v>127</v>
      </c>
      <c r="DS276" s="11">
        <f>IFERROR(VLOOKUP(DR276,Dicionário!A:B,2,0),"Conferir")</f>
        <v>2</v>
      </c>
      <c r="DW276" s="7">
        <f t="shared" si="10"/>
        <v>1970</v>
      </c>
      <c r="DX276" s="7">
        <f t="shared" si="11"/>
        <v>354</v>
      </c>
    </row>
    <row r="277" spans="1:128" ht="14" x14ac:dyDescent="0.15">
      <c r="A277" s="6">
        <v>44968.431711261575</v>
      </c>
      <c r="B277" s="7" t="s">
        <v>479</v>
      </c>
      <c r="C277" s="7" t="s">
        <v>2062</v>
      </c>
      <c r="D277" s="7" t="s">
        <v>126</v>
      </c>
      <c r="E277" s="7" t="s">
        <v>127</v>
      </c>
      <c r="F277" s="7" t="s">
        <v>127</v>
      </c>
      <c r="G277" s="7" t="s">
        <v>128</v>
      </c>
      <c r="H277" s="7" t="s">
        <v>128</v>
      </c>
      <c r="I277" s="7" t="s">
        <v>129</v>
      </c>
      <c r="J277" s="7" t="s">
        <v>274</v>
      </c>
      <c r="K277" s="7" t="s">
        <v>130</v>
      </c>
      <c r="L277" s="7" t="s">
        <v>2063</v>
      </c>
      <c r="M277" s="7">
        <v>2023010442</v>
      </c>
      <c r="N277" s="7" t="s">
        <v>2064</v>
      </c>
      <c r="O277" s="7">
        <v>11961222915</v>
      </c>
      <c r="P277" s="7">
        <v>568530597</v>
      </c>
      <c r="Q277" s="7">
        <v>52972707826</v>
      </c>
      <c r="R277" s="9">
        <v>38797</v>
      </c>
      <c r="S277" s="7">
        <v>2023</v>
      </c>
      <c r="T277" s="7">
        <v>17</v>
      </c>
      <c r="U277" s="7" t="s">
        <v>135</v>
      </c>
      <c r="V277" s="7" t="s">
        <v>136</v>
      </c>
      <c r="W277" s="7" t="s">
        <v>2065</v>
      </c>
      <c r="X277" s="8" t="s">
        <v>2066</v>
      </c>
      <c r="Y277" s="7" t="s">
        <v>139</v>
      </c>
      <c r="Z277" s="7" t="s">
        <v>140</v>
      </c>
      <c r="AA277" s="7" t="s">
        <v>167</v>
      </c>
      <c r="AB277" s="7" t="s">
        <v>142</v>
      </c>
      <c r="AD277" s="7">
        <v>3</v>
      </c>
      <c r="AE277" s="7">
        <v>1</v>
      </c>
      <c r="AF277" s="7">
        <f t="shared" si="6"/>
        <v>2</v>
      </c>
      <c r="AH277" s="7">
        <f t="shared" si="7"/>
        <v>2</v>
      </c>
      <c r="AI277" s="10" t="str">
        <f t="shared" si="8"/>
        <v>Ok</v>
      </c>
      <c r="AJ277" s="7" t="s">
        <v>143</v>
      </c>
      <c r="AK277" s="7">
        <v>0</v>
      </c>
      <c r="AL277" s="7" t="s">
        <v>145</v>
      </c>
      <c r="AM277" s="11">
        <f>IFERROR(VLOOKUP(AL277,Dicionário!A:B,2,0),"Conferir")</f>
        <v>2</v>
      </c>
      <c r="AN277" s="7">
        <v>0</v>
      </c>
      <c r="AO277" s="7" t="s">
        <v>145</v>
      </c>
      <c r="AP277" s="7">
        <f>IFERROR(VLOOKUP(AO277,Dicionário!A:B,2,0),"Conferir")</f>
        <v>2</v>
      </c>
      <c r="AQ277" s="7">
        <v>1487</v>
      </c>
      <c r="AR277" s="7" t="s">
        <v>144</v>
      </c>
      <c r="AS277" s="11">
        <f>IFERROR(VLOOKUP(AR277,Dicionário!A:B,2,0),"Conferir")</f>
        <v>2</v>
      </c>
      <c r="AT277" s="7">
        <v>0</v>
      </c>
      <c r="AU277" s="7" t="s">
        <v>145</v>
      </c>
      <c r="AV277" s="7">
        <f>IFERROR(VLOOKUP(AU277,Dicionário!A:B,2,0),"Conferir")</f>
        <v>2</v>
      </c>
      <c r="AW277" s="7">
        <v>0</v>
      </c>
      <c r="AX277" s="7">
        <v>0</v>
      </c>
      <c r="AY277" s="7" t="s">
        <v>145</v>
      </c>
      <c r="AZ277" s="11">
        <f>IFERROR(VLOOKUP(AY277,Dicionário!A:B,2,0),"Conferir")</f>
        <v>2</v>
      </c>
      <c r="BA277" s="7">
        <v>0</v>
      </c>
      <c r="BB277" s="7" t="s">
        <v>145</v>
      </c>
      <c r="BC277" s="7">
        <f>IFERROR(VLOOKUP(BB277,Dicionário!A:B,2,0),"Conferir")</f>
        <v>2</v>
      </c>
      <c r="BD277" s="7">
        <v>0</v>
      </c>
      <c r="BE277" s="7" t="s">
        <v>145</v>
      </c>
      <c r="BF277" s="11">
        <f>IFERROR(VLOOKUP(BE277,Dicionário!A:B,2,0),"Conferir")</f>
        <v>2</v>
      </c>
      <c r="BH277" s="7">
        <v>0</v>
      </c>
      <c r="BI277" s="7" t="s">
        <v>146</v>
      </c>
      <c r="BJ277" s="11">
        <f>IFERROR(VLOOKUP(BI277,Dicionário!$A:$B,2,0),"Conferir")</f>
        <v>2</v>
      </c>
      <c r="BK277" s="7">
        <v>900</v>
      </c>
      <c r="BL277" s="7" t="s">
        <v>202</v>
      </c>
      <c r="BM277" s="11">
        <f>IFERROR(VLOOKUP(BL277,Dicionário!A:B,2,0),"Conferir")</f>
        <v>2</v>
      </c>
      <c r="BN277" s="7">
        <v>0</v>
      </c>
      <c r="BO277" s="7" t="s">
        <v>148</v>
      </c>
      <c r="BP277" s="7">
        <f>IFERROR(VLOOKUP(BO277,Dicionário!A:B,2,0),"Conferir")</f>
        <v>2</v>
      </c>
      <c r="BQ277" s="7">
        <v>0</v>
      </c>
      <c r="BR277" s="7" t="s">
        <v>169</v>
      </c>
      <c r="BS277" s="11">
        <f>IFERROR(VLOOKUP(BR277,Dicionário!A:B,2,0),"Conferir")</f>
        <v>0</v>
      </c>
      <c r="BT277" s="7">
        <v>0</v>
      </c>
      <c r="BU277" s="7" t="s">
        <v>150</v>
      </c>
      <c r="BV277" s="7">
        <f>IFERROR(VLOOKUP(BU277,Dicionário!A:B,2,0),"Conferir")</f>
        <v>0</v>
      </c>
      <c r="BW277" s="7">
        <v>0</v>
      </c>
      <c r="BX277" s="7" t="s">
        <v>300</v>
      </c>
      <c r="BY277" s="11">
        <f>IFERROR(VLOOKUP(BX277,Dicionário!A:B,2,0),"Conferir")</f>
        <v>0</v>
      </c>
      <c r="BZ277" s="7" t="s">
        <v>170</v>
      </c>
      <c r="CA277" s="7">
        <v>0</v>
      </c>
      <c r="CB277" s="7" t="s">
        <v>148</v>
      </c>
      <c r="CC277" s="11">
        <f>IFERROR(VLOOKUP(CB277,Dicionário!A:B,2,0),"Conferir")</f>
        <v>2</v>
      </c>
      <c r="CD277" s="7">
        <v>176</v>
      </c>
      <c r="CE277" s="7">
        <v>0</v>
      </c>
      <c r="CF277" s="7" t="s">
        <v>148</v>
      </c>
      <c r="CG277" s="7">
        <f>IFERROR(VLOOKUP(CF277,Dicionário!A:B,2,0),"Conferir")</f>
        <v>2</v>
      </c>
      <c r="CH277" s="7">
        <v>0</v>
      </c>
      <c r="CI277" s="7" t="s">
        <v>148</v>
      </c>
      <c r="CJ277" s="7">
        <f>IFERROR(VLOOKUP(CI277,Dicionário!A:B,2,0),"Conferir")</f>
        <v>2</v>
      </c>
      <c r="CK277" s="7">
        <v>0</v>
      </c>
      <c r="CL277" s="7" t="s">
        <v>148</v>
      </c>
      <c r="CM277" s="11">
        <f>IFERROR(VLOOKUP(CL277,Dicionário!A:B,2,0),"Conferir")</f>
        <v>2</v>
      </c>
      <c r="CO277" s="7">
        <v>0</v>
      </c>
      <c r="CP277" s="7">
        <v>0</v>
      </c>
      <c r="CQ277" s="7">
        <v>0</v>
      </c>
      <c r="CR277" s="7" t="s">
        <v>148</v>
      </c>
      <c r="CS277" s="11">
        <f>IFERROR(VLOOKUP(CR277,Dicionário!A:B,2,0),"Conferir")</f>
        <v>2</v>
      </c>
      <c r="CT277" s="7">
        <v>0</v>
      </c>
      <c r="CU277" s="7" t="s">
        <v>154</v>
      </c>
      <c r="CV277" s="11">
        <f>IFERROR(VLOOKUP(CU277,Dicionário!A:B,2,0),"Conferir")</f>
        <v>0</v>
      </c>
      <c r="CW277" s="7">
        <v>0</v>
      </c>
      <c r="CX277" s="7" t="s">
        <v>148</v>
      </c>
      <c r="CY277" s="11">
        <f>IFERROR(VLOOKUP(CX277,Dicionário!A:B,2,0),"Conferir")</f>
        <v>2</v>
      </c>
      <c r="CZ277" s="12">
        <f t="shared" si="9"/>
        <v>0</v>
      </c>
      <c r="DA277" s="7">
        <v>0</v>
      </c>
      <c r="DB277" s="7" t="s">
        <v>148</v>
      </c>
      <c r="DC277" s="7">
        <f>IFERROR(VLOOKUP(DB277,Dicionário!A:B,2,0),"Conferir")</f>
        <v>2</v>
      </c>
      <c r="DE277" s="7" t="s">
        <v>156</v>
      </c>
      <c r="DF277" s="7" t="s">
        <v>156</v>
      </c>
      <c r="DG277" s="11">
        <f>IFERROR(VLOOKUP(DF277,Dicionário!A:B,2,0),"Conferir")</f>
        <v>1</v>
      </c>
      <c r="DH277" s="7" t="s">
        <v>157</v>
      </c>
      <c r="DJ277" s="7" t="s">
        <v>158</v>
      </c>
      <c r="DK277" s="11">
        <f>IFERROR(VLOOKUP(DJ277,Dicionário!A:B,2,0),"Conferir")</f>
        <v>2</v>
      </c>
      <c r="DL277" s="7" t="s">
        <v>177</v>
      </c>
      <c r="DM277" s="11">
        <f>IFERROR(VLOOKUP(DL277,Dicionário!A:B,2,0),"Conferir")</f>
        <v>5</v>
      </c>
      <c r="DN277" s="7" t="s">
        <v>177</v>
      </c>
      <c r="DO277" s="11">
        <f>IFERROR(VLOOKUP(DN277,Dicionário!A:B,2,0),"Conferir")</f>
        <v>5</v>
      </c>
      <c r="DP277" s="7" t="s">
        <v>127</v>
      </c>
      <c r="DQ277" s="11">
        <f>IFERROR(VLOOKUP(DP277,Dicionário!A:B,2,0),"Conferir")</f>
        <v>2</v>
      </c>
      <c r="DR277" s="7" t="s">
        <v>127</v>
      </c>
      <c r="DS277" s="11">
        <f>IFERROR(VLOOKUP(DR277,Dicionário!A:B,2,0),"Conferir")</f>
        <v>2</v>
      </c>
      <c r="DW277" s="7">
        <f t="shared" si="10"/>
        <v>1487</v>
      </c>
      <c r="DX277" s="7">
        <f t="shared" si="11"/>
        <v>1076</v>
      </c>
    </row>
    <row r="278" spans="1:128" ht="14" x14ac:dyDescent="0.15">
      <c r="A278" s="6">
        <v>44968.420276319448</v>
      </c>
      <c r="B278" s="7" t="s">
        <v>272</v>
      </c>
      <c r="C278" s="7" t="s">
        <v>2067</v>
      </c>
      <c r="D278" s="7" t="s">
        <v>126</v>
      </c>
      <c r="E278" s="7" t="s">
        <v>127</v>
      </c>
      <c r="F278" s="7" t="s">
        <v>127</v>
      </c>
      <c r="G278" s="7">
        <v>2</v>
      </c>
      <c r="H278" s="7" t="s">
        <v>128</v>
      </c>
      <c r="I278" s="7" t="s">
        <v>129</v>
      </c>
      <c r="J278" s="7" t="s">
        <v>131</v>
      </c>
      <c r="K278" s="7" t="s">
        <v>130</v>
      </c>
      <c r="L278" s="7" t="s">
        <v>2068</v>
      </c>
      <c r="M278" s="7">
        <v>2023010054</v>
      </c>
      <c r="N278" s="7" t="s">
        <v>2069</v>
      </c>
      <c r="O278" s="7">
        <v>11959625070</v>
      </c>
      <c r="P278" s="7">
        <v>415359624</v>
      </c>
      <c r="Q278" s="7">
        <v>22446151892</v>
      </c>
      <c r="R278" s="9">
        <v>30024</v>
      </c>
      <c r="S278" s="7">
        <v>2000</v>
      </c>
      <c r="T278" s="7">
        <v>41</v>
      </c>
      <c r="U278" s="7" t="s">
        <v>255</v>
      </c>
      <c r="V278" s="7" t="s">
        <v>136</v>
      </c>
      <c r="W278" s="7" t="s">
        <v>2070</v>
      </c>
      <c r="X278" s="8" t="s">
        <v>2071</v>
      </c>
      <c r="Y278" s="7" t="s">
        <v>1664</v>
      </c>
      <c r="Z278" s="7" t="s">
        <v>140</v>
      </c>
      <c r="AA278" s="7" t="s">
        <v>971</v>
      </c>
      <c r="AB278" s="7">
        <v>1</v>
      </c>
      <c r="AC278" s="7" t="s">
        <v>2072</v>
      </c>
      <c r="AD278" s="7">
        <v>2</v>
      </c>
      <c r="AE278" s="7">
        <v>2</v>
      </c>
      <c r="AF278" s="7">
        <f t="shared" si="6"/>
        <v>4</v>
      </c>
      <c r="AG278" s="7">
        <v>0</v>
      </c>
      <c r="AH278" s="7">
        <f t="shared" si="7"/>
        <v>4</v>
      </c>
      <c r="AI278" s="10" t="str">
        <f t="shared" si="8"/>
        <v>Ok</v>
      </c>
      <c r="AJ278" s="7" t="s">
        <v>222</v>
      </c>
      <c r="AK278" s="7">
        <v>1800</v>
      </c>
      <c r="AL278" s="7" t="s">
        <v>223</v>
      </c>
      <c r="AM278" s="11">
        <f>IFERROR(VLOOKUP(AL278,Dicionário!A:B,2,0),"Conferir")</f>
        <v>2</v>
      </c>
      <c r="AN278" s="7">
        <v>0</v>
      </c>
      <c r="AO278" s="7" t="s">
        <v>145</v>
      </c>
      <c r="AP278" s="7">
        <f>IFERROR(VLOOKUP(AO278,Dicionário!A:B,2,0),"Conferir")</f>
        <v>2</v>
      </c>
      <c r="AQ278" s="7">
        <v>0</v>
      </c>
      <c r="AR278" s="7" t="s">
        <v>145</v>
      </c>
      <c r="AS278" s="11">
        <f>IFERROR(VLOOKUP(AR278,Dicionário!A:B,2,0),"Conferir")</f>
        <v>2</v>
      </c>
      <c r="AT278" s="7">
        <v>0</v>
      </c>
      <c r="AU278" s="7" t="s">
        <v>145</v>
      </c>
      <c r="AV278" s="7">
        <f>IFERROR(VLOOKUP(AU278,Dicionário!A:B,2,0),"Conferir")</f>
        <v>2</v>
      </c>
      <c r="AW278" s="7">
        <v>0</v>
      </c>
      <c r="AX278" s="7">
        <v>0</v>
      </c>
      <c r="AY278" s="7" t="s">
        <v>145</v>
      </c>
      <c r="AZ278" s="11">
        <f>IFERROR(VLOOKUP(AY278,Dicionário!A:B,2,0),"Conferir")</f>
        <v>2</v>
      </c>
      <c r="BA278" s="7">
        <v>0</v>
      </c>
      <c r="BB278" s="7" t="s">
        <v>145</v>
      </c>
      <c r="BC278" s="7">
        <f>IFERROR(VLOOKUP(BB278,Dicionário!A:B,2,0),"Conferir")</f>
        <v>2</v>
      </c>
      <c r="BD278" s="7">
        <v>0</v>
      </c>
      <c r="BE278" s="7" t="s">
        <v>145</v>
      </c>
      <c r="BF278" s="11">
        <f>IFERROR(VLOOKUP(BE278,Dicionário!A:B,2,0),"Conferir")</f>
        <v>2</v>
      </c>
      <c r="BH278" s="7">
        <v>0</v>
      </c>
      <c r="BI278" s="7" t="s">
        <v>146</v>
      </c>
      <c r="BJ278" s="11">
        <f>IFERROR(VLOOKUP(BI278,Dicionário!$A:$B,2,0),"Conferir")</f>
        <v>2</v>
      </c>
      <c r="BK278" s="7">
        <v>755</v>
      </c>
      <c r="BL278" s="7" t="s">
        <v>202</v>
      </c>
      <c r="BM278" s="11">
        <f>IFERROR(VLOOKUP(BL278,Dicionário!A:B,2,0),"Conferir")</f>
        <v>2</v>
      </c>
      <c r="BN278" s="7">
        <v>0</v>
      </c>
      <c r="BO278" s="7" t="s">
        <v>188</v>
      </c>
      <c r="BP278" s="7">
        <f>IFERROR(VLOOKUP(BO278,Dicionário!A:B,2,0),"Conferir")</f>
        <v>2</v>
      </c>
      <c r="BQ278" s="7">
        <v>100</v>
      </c>
      <c r="BR278" s="7" t="s">
        <v>149</v>
      </c>
      <c r="BS278" s="11">
        <f>IFERROR(VLOOKUP(BR278,Dicionário!A:B,2,0),"Conferir")</f>
        <v>2</v>
      </c>
      <c r="BT278" s="7">
        <v>86</v>
      </c>
      <c r="BU278" s="7" t="s">
        <v>149</v>
      </c>
      <c r="BV278" s="7">
        <f>IFERROR(VLOOKUP(BU278,Dicionário!A:B,2,0),"Conferir")</f>
        <v>2</v>
      </c>
      <c r="BW278" s="7">
        <v>0</v>
      </c>
      <c r="BX278" s="7" t="s">
        <v>148</v>
      </c>
      <c r="BY278" s="11">
        <f>IFERROR(VLOOKUP(BX278,Dicionário!A:B,2,0),"Conferir")</f>
        <v>2</v>
      </c>
      <c r="BZ278" s="7" t="s">
        <v>170</v>
      </c>
      <c r="CA278" s="7">
        <v>96</v>
      </c>
      <c r="CB278" s="7" t="s">
        <v>190</v>
      </c>
      <c r="CC278" s="11">
        <f>IFERROR(VLOOKUP(CB278,Dicionário!A:B,2,0),"Conferir")</f>
        <v>2</v>
      </c>
      <c r="CD278" s="7">
        <v>400</v>
      </c>
      <c r="CE278" s="7">
        <v>0</v>
      </c>
      <c r="CF278" s="7" t="s">
        <v>148</v>
      </c>
      <c r="CG278" s="7">
        <f>IFERROR(VLOOKUP(CF278,Dicionário!A:B,2,0),"Conferir")</f>
        <v>2</v>
      </c>
      <c r="CH278" s="7">
        <v>0</v>
      </c>
      <c r="CI278" s="7" t="s">
        <v>148</v>
      </c>
      <c r="CJ278" s="7">
        <f>IFERROR(VLOOKUP(CI278,Dicionário!A:B,2,0),"Conferir")</f>
        <v>2</v>
      </c>
      <c r="CK278" s="7">
        <v>80</v>
      </c>
      <c r="CL278" s="7" t="s">
        <v>152</v>
      </c>
      <c r="CM278" s="11">
        <f>IFERROR(VLOOKUP(CL278,Dicionário!A:B,2,0),"Conferir")</f>
        <v>2</v>
      </c>
      <c r="CN278" s="7" t="s">
        <v>2073</v>
      </c>
      <c r="CO278" s="7">
        <v>1</v>
      </c>
      <c r="CP278" s="7">
        <v>0</v>
      </c>
      <c r="CQ278" s="7">
        <v>0</v>
      </c>
      <c r="CR278" s="7" t="s">
        <v>148</v>
      </c>
      <c r="CS278" s="11">
        <f>IFERROR(VLOOKUP(CR278,Dicionário!A:B,2,0),"Conferir")</f>
        <v>2</v>
      </c>
      <c r="CT278" s="7">
        <v>0</v>
      </c>
      <c r="CU278" s="7" t="s">
        <v>148</v>
      </c>
      <c r="CV278" s="11">
        <f>IFERROR(VLOOKUP(CU278,Dicionário!A:B,2,0),"Conferir")</f>
        <v>2</v>
      </c>
      <c r="CW278" s="7">
        <v>0</v>
      </c>
      <c r="CX278" s="7" t="s">
        <v>148</v>
      </c>
      <c r="CY278" s="11">
        <f>IFERROR(VLOOKUP(CX278,Dicionário!A:B,2,0),"Conferir")</f>
        <v>2</v>
      </c>
      <c r="CZ278" s="12">
        <f t="shared" si="9"/>
        <v>0</v>
      </c>
      <c r="DA278" s="7">
        <v>1000</v>
      </c>
      <c r="DB278" s="7" t="s">
        <v>478</v>
      </c>
      <c r="DC278" s="7">
        <f>IFERROR(VLOOKUP(DB278,Dicionário!A:B,2,0),"Conferir")</f>
        <v>2</v>
      </c>
      <c r="DE278" s="7" t="s">
        <v>156</v>
      </c>
      <c r="DF278" s="7" t="s">
        <v>156</v>
      </c>
      <c r="DG278" s="11">
        <f>IFERROR(VLOOKUP(DF278,Dicionário!A:B,2,0),"Conferir")</f>
        <v>1</v>
      </c>
      <c r="DH278" s="7" t="s">
        <v>175</v>
      </c>
      <c r="DJ278" s="7" t="s">
        <v>158</v>
      </c>
      <c r="DK278" s="11">
        <f>IFERROR(VLOOKUP(DJ278,Dicionário!A:B,2,0),"Conferir")</f>
        <v>2</v>
      </c>
      <c r="DL278" s="7" t="s">
        <v>177</v>
      </c>
      <c r="DM278" s="11">
        <f>IFERROR(VLOOKUP(DL278,Dicionário!A:B,2,0),"Conferir")</f>
        <v>5</v>
      </c>
      <c r="DN278" s="7" t="s">
        <v>177</v>
      </c>
      <c r="DO278" s="11">
        <f>IFERROR(VLOOKUP(DN278,Dicionário!A:B,2,0),"Conferir")</f>
        <v>5</v>
      </c>
      <c r="DP278" s="7" t="s">
        <v>126</v>
      </c>
      <c r="DQ278" s="11">
        <f>IFERROR(VLOOKUP(DP278,Dicionário!A:B,2,0),"Conferir")</f>
        <v>1</v>
      </c>
      <c r="DR278" s="7" t="s">
        <v>126</v>
      </c>
      <c r="DS278" s="11">
        <f>IFERROR(VLOOKUP(DR278,Dicionário!A:B,2,0),"Conferir")</f>
        <v>1</v>
      </c>
      <c r="DW278" s="7">
        <f t="shared" si="10"/>
        <v>1800</v>
      </c>
      <c r="DX278" s="7">
        <f t="shared" si="11"/>
        <v>1517</v>
      </c>
    </row>
    <row r="279" spans="1:128" ht="14" x14ac:dyDescent="0.15">
      <c r="A279" s="6">
        <v>44968.51278665509</v>
      </c>
      <c r="B279" s="7" t="s">
        <v>280</v>
      </c>
      <c r="C279" s="7" t="s">
        <v>2074</v>
      </c>
      <c r="D279" s="7" t="s">
        <v>126</v>
      </c>
      <c r="E279" s="7" t="s">
        <v>127</v>
      </c>
      <c r="F279" s="7" t="s">
        <v>127</v>
      </c>
      <c r="G279" s="7">
        <v>1</v>
      </c>
      <c r="H279" s="7" t="s">
        <v>128</v>
      </c>
      <c r="I279" s="7" t="s">
        <v>129</v>
      </c>
      <c r="J279" s="7" t="s">
        <v>131</v>
      </c>
      <c r="K279" s="7" t="s">
        <v>130</v>
      </c>
      <c r="L279" s="7" t="s">
        <v>2075</v>
      </c>
      <c r="M279" s="7">
        <v>2023010443</v>
      </c>
      <c r="N279" s="7" t="s">
        <v>2076</v>
      </c>
      <c r="O279" s="7">
        <v>11953309685</v>
      </c>
      <c r="P279" s="7">
        <v>569659747</v>
      </c>
      <c r="Q279" s="7">
        <v>52950177883</v>
      </c>
      <c r="R279" s="9">
        <v>38313</v>
      </c>
      <c r="S279" s="7">
        <v>2022</v>
      </c>
      <c r="T279" s="7">
        <v>18</v>
      </c>
      <c r="U279" s="7" t="s">
        <v>255</v>
      </c>
      <c r="V279" s="7" t="s">
        <v>136</v>
      </c>
      <c r="W279" s="7" t="s">
        <v>2077</v>
      </c>
      <c r="X279" s="8" t="s">
        <v>2078</v>
      </c>
      <c r="Y279" s="7" t="s">
        <v>139</v>
      </c>
      <c r="Z279" s="7" t="s">
        <v>140</v>
      </c>
      <c r="AA279" s="7" t="s">
        <v>167</v>
      </c>
      <c r="AB279" s="7" t="s">
        <v>142</v>
      </c>
      <c r="AD279" s="7">
        <v>5</v>
      </c>
      <c r="AE279" s="7">
        <v>4</v>
      </c>
      <c r="AF279" s="7">
        <f t="shared" si="6"/>
        <v>8</v>
      </c>
      <c r="AH279" s="7">
        <f t="shared" si="7"/>
        <v>8</v>
      </c>
      <c r="AI279" s="10" t="str">
        <f t="shared" si="8"/>
        <v>Ok</v>
      </c>
      <c r="AJ279" s="7" t="s">
        <v>222</v>
      </c>
      <c r="AK279" s="7">
        <v>0</v>
      </c>
      <c r="AL279" s="7" t="s">
        <v>145</v>
      </c>
      <c r="AM279" s="11">
        <f>IFERROR(VLOOKUP(AL279,Dicionário!A:B,2,0),"Conferir")</f>
        <v>2</v>
      </c>
      <c r="AN279" s="7">
        <v>0</v>
      </c>
      <c r="AO279" s="7" t="s">
        <v>145</v>
      </c>
      <c r="AP279" s="7">
        <f>IFERROR(VLOOKUP(AO279,Dicionário!A:B,2,0),"Conferir")</f>
        <v>2</v>
      </c>
      <c r="AQ279" s="7">
        <v>880</v>
      </c>
      <c r="AR279" s="7" t="s">
        <v>234</v>
      </c>
      <c r="AS279" s="11">
        <f>IFERROR(VLOOKUP(AR279,Dicionário!A:B,2,0),"Conferir")</f>
        <v>0</v>
      </c>
      <c r="AT279" s="7">
        <v>902</v>
      </c>
      <c r="AU279" s="7" t="s">
        <v>267</v>
      </c>
      <c r="AV279" s="7">
        <f>IFERROR(VLOOKUP(AU279,Dicionário!A:B,2,0),"Conferir")</f>
        <v>0</v>
      </c>
      <c r="AW279" s="7">
        <v>0</v>
      </c>
      <c r="AX279" s="7">
        <v>0</v>
      </c>
      <c r="AY279" s="7" t="s">
        <v>145</v>
      </c>
      <c r="AZ279" s="11">
        <f>IFERROR(VLOOKUP(AY279,Dicionário!A:B,2,0),"Conferir")</f>
        <v>2</v>
      </c>
      <c r="BA279" s="7">
        <v>0</v>
      </c>
      <c r="BB279" s="7" t="s">
        <v>145</v>
      </c>
      <c r="BC279" s="7">
        <f>IFERROR(VLOOKUP(BB279,Dicionário!A:B,2,0),"Conferir")</f>
        <v>2</v>
      </c>
      <c r="BD279" s="7">
        <v>0</v>
      </c>
      <c r="BE279" s="7" t="s">
        <v>145</v>
      </c>
      <c r="BF279" s="11">
        <f>IFERROR(VLOOKUP(BE279,Dicionário!A:B,2,0),"Conferir")</f>
        <v>2</v>
      </c>
      <c r="BH279" s="7">
        <v>0</v>
      </c>
      <c r="BI279" s="7" t="s">
        <v>186</v>
      </c>
      <c r="BJ279" s="11">
        <f>IFERROR(VLOOKUP(BI279,Dicionário!$A:$B,2,0),"Conferir")</f>
        <v>1</v>
      </c>
      <c r="BK279" s="7">
        <v>0</v>
      </c>
      <c r="BL279" s="7" t="s">
        <v>187</v>
      </c>
      <c r="BM279" s="11">
        <f>IFERROR(VLOOKUP(BL279,Dicionário!A:B,2,0),"Conferir")</f>
        <v>2</v>
      </c>
      <c r="BN279" s="7">
        <v>503</v>
      </c>
      <c r="BO279" s="7" t="s">
        <v>188</v>
      </c>
      <c r="BP279" s="7">
        <f>IFERROR(VLOOKUP(BO279,Dicionário!A:B,2,0),"Conferir")</f>
        <v>2</v>
      </c>
      <c r="BQ279" s="7">
        <v>67</v>
      </c>
      <c r="BR279" s="7" t="s">
        <v>149</v>
      </c>
      <c r="BS279" s="11">
        <f>IFERROR(VLOOKUP(BR279,Dicionário!A:B,2,0),"Conferir")</f>
        <v>2</v>
      </c>
      <c r="BT279" s="7">
        <v>155</v>
      </c>
      <c r="BU279" s="7" t="s">
        <v>149</v>
      </c>
      <c r="BV279" s="7">
        <f>IFERROR(VLOOKUP(BU279,Dicionário!A:B,2,0),"Conferir")</f>
        <v>2</v>
      </c>
      <c r="BW279" s="7">
        <v>0</v>
      </c>
      <c r="BX279" s="7" t="s">
        <v>148</v>
      </c>
      <c r="BY279" s="11">
        <f>IFERROR(VLOOKUP(BX279,Dicionário!A:B,2,0),"Conferir")</f>
        <v>2</v>
      </c>
      <c r="BZ279" s="7" t="s">
        <v>170</v>
      </c>
      <c r="CA279" s="7">
        <v>100</v>
      </c>
      <c r="CB279" s="7" t="s">
        <v>171</v>
      </c>
      <c r="CC279" s="11">
        <f>IFERROR(VLOOKUP(CB279,Dicionário!A:B,2,0),"Conferir")</f>
        <v>0</v>
      </c>
      <c r="CD279" s="7">
        <v>40</v>
      </c>
      <c r="CE279" s="7">
        <v>0</v>
      </c>
      <c r="CF279" s="7" t="s">
        <v>148</v>
      </c>
      <c r="CG279" s="7">
        <f>IFERROR(VLOOKUP(CF279,Dicionário!A:B,2,0),"Conferir")</f>
        <v>2</v>
      </c>
      <c r="CH279" s="7">
        <v>0</v>
      </c>
      <c r="CI279" s="7" t="s">
        <v>148</v>
      </c>
      <c r="CJ279" s="7">
        <f>IFERROR(VLOOKUP(CI279,Dicionário!A:B,2,0),"Conferir")</f>
        <v>2</v>
      </c>
      <c r="CK279" s="7">
        <v>0</v>
      </c>
      <c r="CL279" s="7" t="s">
        <v>148</v>
      </c>
      <c r="CM279" s="11">
        <f>IFERROR(VLOOKUP(CL279,Dicionário!A:B,2,0),"Conferir")</f>
        <v>2</v>
      </c>
      <c r="CO279" s="7">
        <v>0</v>
      </c>
      <c r="CP279" s="7">
        <v>0</v>
      </c>
      <c r="CQ279" s="7">
        <v>0</v>
      </c>
      <c r="CR279" s="7" t="s">
        <v>148</v>
      </c>
      <c r="CS279" s="11">
        <f>IFERROR(VLOOKUP(CR279,Dicionário!A:B,2,0),"Conferir")</f>
        <v>2</v>
      </c>
      <c r="CT279" s="7">
        <v>0</v>
      </c>
      <c r="CU279" s="7" t="s">
        <v>148</v>
      </c>
      <c r="CV279" s="11">
        <f>IFERROR(VLOOKUP(CU279,Dicionário!A:B,2,0),"Conferir")</f>
        <v>2</v>
      </c>
      <c r="CW279" s="7">
        <v>0</v>
      </c>
      <c r="CX279" s="7" t="s">
        <v>148</v>
      </c>
      <c r="CY279" s="11">
        <f>IFERROR(VLOOKUP(CX279,Dicionário!A:B,2,0),"Conferir")</f>
        <v>2</v>
      </c>
      <c r="CZ279" s="12">
        <f t="shared" si="9"/>
        <v>0</v>
      </c>
      <c r="DA279" s="7">
        <v>0</v>
      </c>
      <c r="DB279" s="7" t="s">
        <v>148</v>
      </c>
      <c r="DC279" s="7">
        <f>IFERROR(VLOOKUP(DB279,Dicionário!A:B,2,0),"Conferir")</f>
        <v>2</v>
      </c>
      <c r="DE279" s="7" t="s">
        <v>156</v>
      </c>
      <c r="DF279" s="7" t="s">
        <v>156</v>
      </c>
      <c r="DG279" s="11">
        <f>IFERROR(VLOOKUP(DF279,Dicionário!A:B,2,0),"Conferir")</f>
        <v>1</v>
      </c>
      <c r="DH279" s="7" t="s">
        <v>175</v>
      </c>
      <c r="DJ279" s="7" t="s">
        <v>158</v>
      </c>
      <c r="DK279" s="11">
        <f>IFERROR(VLOOKUP(DJ279,Dicionário!A:B,2,0),"Conferir")</f>
        <v>2</v>
      </c>
      <c r="DL279" s="7" t="s">
        <v>159</v>
      </c>
      <c r="DM279" s="11">
        <f>IFERROR(VLOOKUP(DL279,Dicionário!A:B,2,0),"Conferir")</f>
        <v>1</v>
      </c>
      <c r="DN279" s="7" t="s">
        <v>176</v>
      </c>
      <c r="DO279" s="11">
        <f>IFERROR(VLOOKUP(DN279,Dicionário!A:B,2,0),"Conferir")</f>
        <v>2</v>
      </c>
      <c r="DP279" s="7" t="s">
        <v>127</v>
      </c>
      <c r="DQ279" s="11">
        <f>IFERROR(VLOOKUP(DP279,Dicionário!A:B,2,0),"Conferir")</f>
        <v>2</v>
      </c>
      <c r="DR279" s="7" t="s">
        <v>127</v>
      </c>
      <c r="DS279" s="11">
        <f>IFERROR(VLOOKUP(DR279,Dicionário!A:B,2,0),"Conferir")</f>
        <v>2</v>
      </c>
      <c r="DW279" s="7">
        <f t="shared" si="10"/>
        <v>1782</v>
      </c>
      <c r="DX279" s="7">
        <f t="shared" si="11"/>
        <v>865</v>
      </c>
    </row>
    <row r="280" spans="1:128" ht="14" x14ac:dyDescent="0.15">
      <c r="A280" s="6">
        <v>44968.675499999998</v>
      </c>
      <c r="B280" s="7" t="s">
        <v>287</v>
      </c>
      <c r="C280" s="7" t="s">
        <v>2079</v>
      </c>
      <c r="D280" s="7" t="s">
        <v>126</v>
      </c>
      <c r="E280" s="7" t="s">
        <v>127</v>
      </c>
      <c r="F280" s="7" t="s">
        <v>2080</v>
      </c>
      <c r="G280" s="7" t="s">
        <v>128</v>
      </c>
      <c r="H280" s="7" t="s">
        <v>128</v>
      </c>
      <c r="I280" s="7" t="s">
        <v>129</v>
      </c>
      <c r="J280" s="7" t="s">
        <v>130</v>
      </c>
      <c r="K280" s="7" t="s">
        <v>131</v>
      </c>
      <c r="L280" s="7" t="s">
        <v>2081</v>
      </c>
      <c r="M280" s="7">
        <v>2023010445</v>
      </c>
      <c r="N280" s="7" t="s">
        <v>2082</v>
      </c>
      <c r="O280" s="7">
        <v>11945750640</v>
      </c>
      <c r="P280" s="7">
        <v>546077183</v>
      </c>
      <c r="Q280" s="7">
        <v>44355427811</v>
      </c>
      <c r="R280" s="9">
        <v>38565</v>
      </c>
      <c r="S280" s="7">
        <v>2023</v>
      </c>
      <c r="T280" s="7">
        <v>18</v>
      </c>
      <c r="U280" s="7" t="s">
        <v>255</v>
      </c>
      <c r="V280" s="7" t="s">
        <v>136</v>
      </c>
      <c r="W280" s="7" t="s">
        <v>2083</v>
      </c>
      <c r="X280" s="8" t="s">
        <v>2084</v>
      </c>
      <c r="Y280" s="7" t="s">
        <v>1361</v>
      </c>
      <c r="Z280" s="7" t="s">
        <v>140</v>
      </c>
      <c r="AA280" s="7" t="s">
        <v>167</v>
      </c>
      <c r="AB280" s="7" t="s">
        <v>142</v>
      </c>
      <c r="AD280" s="7">
        <v>4</v>
      </c>
      <c r="AE280" s="7">
        <v>4</v>
      </c>
      <c r="AF280" s="7">
        <f t="shared" si="6"/>
        <v>8</v>
      </c>
      <c r="AH280" s="7">
        <f t="shared" si="7"/>
        <v>8</v>
      </c>
      <c r="AI280" s="10" t="str">
        <f t="shared" si="8"/>
        <v>Ok</v>
      </c>
      <c r="AJ280" s="7" t="s">
        <v>222</v>
      </c>
      <c r="AK280" s="7">
        <v>0</v>
      </c>
      <c r="AL280" s="7" t="s">
        <v>145</v>
      </c>
      <c r="AM280" s="11">
        <f>IFERROR(VLOOKUP(AL280,Dicionário!A:B,2,0),"Conferir")</f>
        <v>2</v>
      </c>
      <c r="AN280" s="7">
        <v>1500</v>
      </c>
      <c r="AO280" s="7" t="s">
        <v>223</v>
      </c>
      <c r="AP280" s="7">
        <f>IFERROR(VLOOKUP(AO280,Dicionário!A:B,2,0),"Conferir")</f>
        <v>2</v>
      </c>
      <c r="AQ280" s="7">
        <v>2000</v>
      </c>
      <c r="AR280" s="7" t="s">
        <v>144</v>
      </c>
      <c r="AS280" s="11">
        <f>IFERROR(VLOOKUP(AR280,Dicionário!A:B,2,0),"Conferir")</f>
        <v>2</v>
      </c>
      <c r="AT280" s="7">
        <v>0</v>
      </c>
      <c r="AU280" s="7" t="s">
        <v>145</v>
      </c>
      <c r="AV280" s="7">
        <f>IFERROR(VLOOKUP(AU280,Dicionário!A:B,2,0),"Conferir")</f>
        <v>2</v>
      </c>
      <c r="AW280" s="7">
        <v>0</v>
      </c>
      <c r="AX280" s="7">
        <v>0</v>
      </c>
      <c r="AY280" s="7" t="s">
        <v>145</v>
      </c>
      <c r="AZ280" s="11">
        <f>IFERROR(VLOOKUP(AY280,Dicionário!A:B,2,0),"Conferir")</f>
        <v>2</v>
      </c>
      <c r="BA280" s="7">
        <v>0</v>
      </c>
      <c r="BB280" s="7" t="s">
        <v>145</v>
      </c>
      <c r="BC280" s="7">
        <f>IFERROR(VLOOKUP(BB280,Dicionário!A:B,2,0),"Conferir")</f>
        <v>2</v>
      </c>
      <c r="BD280" s="7">
        <v>0</v>
      </c>
      <c r="BE280" s="7" t="s">
        <v>145</v>
      </c>
      <c r="BF280" s="11">
        <f>IFERROR(VLOOKUP(BE280,Dicionário!A:B,2,0),"Conferir")</f>
        <v>2</v>
      </c>
      <c r="BH280" s="7">
        <v>0</v>
      </c>
      <c r="BI280" s="7" t="s">
        <v>328</v>
      </c>
      <c r="BJ280" s="11">
        <f>IFERROR(VLOOKUP(BI280,Dicionário!$A:$B,2,0),"Conferir")</f>
        <v>3</v>
      </c>
      <c r="BK280" s="7">
        <v>0</v>
      </c>
      <c r="BL280" s="7" t="s">
        <v>358</v>
      </c>
      <c r="BM280" s="11">
        <f>IFERROR(VLOOKUP(BL280,Dicionário!A:B,2,0),"Conferir")</f>
        <v>2</v>
      </c>
      <c r="BN280" s="7">
        <v>0</v>
      </c>
      <c r="BO280" s="7" t="s">
        <v>148</v>
      </c>
      <c r="BP280" s="7">
        <f>IFERROR(VLOOKUP(BO280,Dicionário!A:B,2,0),"Conferir")</f>
        <v>2</v>
      </c>
      <c r="BQ280" s="7">
        <v>67</v>
      </c>
      <c r="BR280" s="7" t="s">
        <v>149</v>
      </c>
      <c r="BS280" s="11">
        <f>IFERROR(VLOOKUP(BR280,Dicionário!A:B,2,0),"Conferir")</f>
        <v>2</v>
      </c>
      <c r="BT280" s="7">
        <v>364</v>
      </c>
      <c r="BU280" s="7" t="s">
        <v>149</v>
      </c>
      <c r="BV280" s="7">
        <f>IFERROR(VLOOKUP(BU280,Dicionário!A:B,2,0),"Conferir")</f>
        <v>2</v>
      </c>
      <c r="BW280" s="7">
        <v>0</v>
      </c>
      <c r="BX280" s="7" t="s">
        <v>148</v>
      </c>
      <c r="BY280" s="11">
        <f>IFERROR(VLOOKUP(BX280,Dicionário!A:B,2,0),"Conferir")</f>
        <v>2</v>
      </c>
      <c r="BZ280" s="7" t="s">
        <v>170</v>
      </c>
      <c r="CA280" s="7">
        <v>110</v>
      </c>
      <c r="CB280" s="7" t="s">
        <v>190</v>
      </c>
      <c r="CC280" s="11">
        <f>IFERROR(VLOOKUP(CB280,Dicionário!A:B,2,0),"Conferir")</f>
        <v>2</v>
      </c>
      <c r="CD280" s="7">
        <v>180</v>
      </c>
      <c r="CE280" s="7">
        <v>0</v>
      </c>
      <c r="CF280" s="7" t="s">
        <v>148</v>
      </c>
      <c r="CG280" s="7">
        <f>IFERROR(VLOOKUP(CF280,Dicionário!A:B,2,0),"Conferir")</f>
        <v>2</v>
      </c>
      <c r="CH280" s="7">
        <v>90</v>
      </c>
      <c r="CI280" s="7" t="s">
        <v>244</v>
      </c>
      <c r="CJ280" s="7">
        <f>IFERROR(VLOOKUP(CI280,Dicionário!A:B,2,0),"Conferir")</f>
        <v>2</v>
      </c>
      <c r="CK280" s="7">
        <v>250</v>
      </c>
      <c r="CL280" s="7" t="s">
        <v>152</v>
      </c>
      <c r="CM280" s="11">
        <f>IFERROR(VLOOKUP(CL280,Dicionário!A:B,2,0),"Conferir")</f>
        <v>2</v>
      </c>
      <c r="CN280" s="7" t="s">
        <v>2085</v>
      </c>
      <c r="CO280" s="7">
        <v>1</v>
      </c>
      <c r="CP280" s="7">
        <v>0</v>
      </c>
      <c r="CQ280" s="7">
        <v>1123</v>
      </c>
      <c r="CR280" s="7" t="s">
        <v>247</v>
      </c>
      <c r="CS280" s="11">
        <f>IFERROR(VLOOKUP(CR280,Dicionário!A:B,2,0),"Conferir")</f>
        <v>2</v>
      </c>
      <c r="CT280" s="7">
        <v>0</v>
      </c>
      <c r="CU280" s="7" t="s">
        <v>148</v>
      </c>
      <c r="CV280" s="11">
        <f>IFERROR(VLOOKUP(CU280,Dicionário!A:B,2,0),"Conferir")</f>
        <v>2</v>
      </c>
      <c r="CW280" s="7">
        <v>0</v>
      </c>
      <c r="CX280" s="7" t="s">
        <v>148</v>
      </c>
      <c r="CY280" s="11">
        <f>IFERROR(VLOOKUP(CX280,Dicionário!A:B,2,0),"Conferir")</f>
        <v>2</v>
      </c>
      <c r="CZ280" s="12">
        <f t="shared" si="9"/>
        <v>0</v>
      </c>
      <c r="DA280" s="7">
        <v>0</v>
      </c>
      <c r="DB280" s="7" t="s">
        <v>148</v>
      </c>
      <c r="DC280" s="7">
        <f>IFERROR(VLOOKUP(DB280,Dicionário!A:B,2,0),"Conferir")</f>
        <v>2</v>
      </c>
      <c r="DE280" s="7" t="s">
        <v>156</v>
      </c>
      <c r="DF280" s="7" t="s">
        <v>156</v>
      </c>
      <c r="DG280" s="11">
        <f>IFERROR(VLOOKUP(DF280,Dicionário!A:B,2,0),"Conferir")</f>
        <v>1</v>
      </c>
      <c r="DH280" s="7" t="s">
        <v>157</v>
      </c>
      <c r="DJ280" s="7" t="s">
        <v>158</v>
      </c>
      <c r="DK280" s="11">
        <f>IFERROR(VLOOKUP(DJ280,Dicionário!A:B,2,0),"Conferir")</f>
        <v>2</v>
      </c>
      <c r="DL280" s="7" t="s">
        <v>177</v>
      </c>
      <c r="DM280" s="11">
        <f>IFERROR(VLOOKUP(DL280,Dicionário!A:B,2,0),"Conferir")</f>
        <v>5</v>
      </c>
      <c r="DN280" s="7" t="s">
        <v>177</v>
      </c>
      <c r="DO280" s="11">
        <f>IFERROR(VLOOKUP(DN280,Dicionário!A:B,2,0),"Conferir")</f>
        <v>5</v>
      </c>
      <c r="DP280" s="7" t="s">
        <v>127</v>
      </c>
      <c r="DQ280" s="11">
        <f>IFERROR(VLOOKUP(DP280,Dicionário!A:B,2,0),"Conferir")</f>
        <v>2</v>
      </c>
      <c r="DR280" s="7" t="s">
        <v>127</v>
      </c>
      <c r="DS280" s="11">
        <f>IFERROR(VLOOKUP(DR280,Dicionário!A:B,2,0),"Conferir")</f>
        <v>2</v>
      </c>
      <c r="DW280" s="7">
        <f t="shared" si="10"/>
        <v>3500</v>
      </c>
      <c r="DX280" s="7">
        <f t="shared" si="11"/>
        <v>1061</v>
      </c>
    </row>
    <row r="281" spans="1:128" ht="14" x14ac:dyDescent="0.15">
      <c r="A281" s="6">
        <v>44960.481903437496</v>
      </c>
      <c r="B281" s="7" t="s">
        <v>389</v>
      </c>
      <c r="C281" s="7" t="s">
        <v>2086</v>
      </c>
      <c r="D281" s="7" t="s">
        <v>126</v>
      </c>
      <c r="E281" s="7" t="s">
        <v>127</v>
      </c>
      <c r="F281" s="7" t="s">
        <v>127</v>
      </c>
      <c r="G281" s="7">
        <v>1</v>
      </c>
      <c r="H281" s="7">
        <v>3</v>
      </c>
      <c r="I281" s="7" t="s">
        <v>129</v>
      </c>
      <c r="J281" s="7" t="s">
        <v>305</v>
      </c>
      <c r="K281" s="7" t="s">
        <v>130</v>
      </c>
      <c r="L281" s="7" t="s">
        <v>2087</v>
      </c>
      <c r="M281" s="7">
        <v>2023010446</v>
      </c>
      <c r="N281" s="7" t="s">
        <v>2088</v>
      </c>
      <c r="O281" s="7">
        <v>11959862626</v>
      </c>
      <c r="P281" s="7">
        <v>500957836</v>
      </c>
      <c r="Q281" s="7">
        <v>54063384802</v>
      </c>
      <c r="R281" s="9">
        <v>37937</v>
      </c>
      <c r="S281" s="7">
        <v>2021</v>
      </c>
      <c r="T281" s="7">
        <v>19</v>
      </c>
      <c r="U281" s="7" t="s">
        <v>255</v>
      </c>
      <c r="V281" s="7" t="s">
        <v>136</v>
      </c>
      <c r="W281" s="7" t="s">
        <v>2089</v>
      </c>
      <c r="X281" s="8" t="s">
        <v>2090</v>
      </c>
      <c r="Y281" s="7" t="s">
        <v>185</v>
      </c>
      <c r="Z281" s="7" t="s">
        <v>140</v>
      </c>
      <c r="AA281" s="7" t="s">
        <v>167</v>
      </c>
      <c r="AB281" s="7" t="s">
        <v>142</v>
      </c>
      <c r="AD281" s="7">
        <v>2</v>
      </c>
      <c r="AE281" s="7">
        <v>2</v>
      </c>
      <c r="AF281" s="7">
        <f t="shared" si="6"/>
        <v>4</v>
      </c>
      <c r="AH281" s="7">
        <f t="shared" si="7"/>
        <v>4</v>
      </c>
      <c r="AI281" s="10" t="str">
        <f t="shared" si="8"/>
        <v>Ok</v>
      </c>
      <c r="AJ281" s="7" t="s">
        <v>143</v>
      </c>
      <c r="AK281" s="7">
        <v>0</v>
      </c>
      <c r="AL281" s="7" t="s">
        <v>145</v>
      </c>
      <c r="AM281" s="11">
        <f>IFERROR(VLOOKUP(AL281,Dicionário!A:B,2,0),"Conferir")</f>
        <v>2</v>
      </c>
      <c r="AN281" s="7">
        <v>0</v>
      </c>
      <c r="AO281" s="7" t="s">
        <v>145</v>
      </c>
      <c r="AP281" s="7">
        <f>IFERROR(VLOOKUP(AO281,Dicionário!A:B,2,0),"Conferir")</f>
        <v>2</v>
      </c>
      <c r="AQ281" s="7">
        <v>2776</v>
      </c>
      <c r="AR281" s="7" t="s">
        <v>267</v>
      </c>
      <c r="AS281" s="11">
        <f>IFERROR(VLOOKUP(AR281,Dicionário!A:B,2,0),"Conferir")</f>
        <v>0</v>
      </c>
      <c r="AT281" s="7">
        <v>0</v>
      </c>
      <c r="AU281" s="7" t="s">
        <v>145</v>
      </c>
      <c r="AV281" s="7">
        <f>IFERROR(VLOOKUP(AU281,Dicionário!A:B,2,0),"Conferir")</f>
        <v>2</v>
      </c>
      <c r="AW281" s="7">
        <v>0</v>
      </c>
      <c r="AX281" s="7">
        <v>0</v>
      </c>
      <c r="AY281" s="7" t="s">
        <v>145</v>
      </c>
      <c r="AZ281" s="11">
        <f>IFERROR(VLOOKUP(AY281,Dicionário!A:B,2,0),"Conferir")</f>
        <v>2</v>
      </c>
      <c r="BA281" s="7">
        <v>0</v>
      </c>
      <c r="BB281" s="7" t="s">
        <v>145</v>
      </c>
      <c r="BC281" s="7">
        <f>IFERROR(VLOOKUP(BB281,Dicionário!A:B,2,0),"Conferir")</f>
        <v>2</v>
      </c>
      <c r="BD281" s="7">
        <v>0</v>
      </c>
      <c r="BE281" s="7" t="s">
        <v>145</v>
      </c>
      <c r="BF281" s="11">
        <f>IFERROR(VLOOKUP(BE281,Dicionário!A:B,2,0),"Conferir")</f>
        <v>2</v>
      </c>
      <c r="BG281" s="7" t="s">
        <v>2091</v>
      </c>
      <c r="BH281" s="7">
        <v>0</v>
      </c>
      <c r="BI281" s="7" t="s">
        <v>186</v>
      </c>
      <c r="BJ281" s="11">
        <f>IFERROR(VLOOKUP(BI281,Dicionário!$A:$B,2,0),"Conferir")</f>
        <v>1</v>
      </c>
      <c r="BK281" s="7">
        <v>215</v>
      </c>
      <c r="BL281" s="7" t="s">
        <v>375</v>
      </c>
      <c r="BM281" s="11">
        <f>IFERROR(VLOOKUP(BL281,Dicionário!A:B,2,0),"Conferir")</f>
        <v>2</v>
      </c>
      <c r="BN281" s="7">
        <v>76</v>
      </c>
      <c r="BO281" s="7" t="s">
        <v>188</v>
      </c>
      <c r="BP281" s="7">
        <f>IFERROR(VLOOKUP(BO281,Dicionário!A:B,2,0),"Conferir")</f>
        <v>2</v>
      </c>
      <c r="BQ281" s="7">
        <v>0</v>
      </c>
      <c r="BR281" s="7" t="s">
        <v>149</v>
      </c>
      <c r="BS281" s="11">
        <f>IFERROR(VLOOKUP(BR281,Dicionário!A:B,2,0),"Conferir")</f>
        <v>2</v>
      </c>
      <c r="BT281" s="7">
        <v>259</v>
      </c>
      <c r="BU281" s="7" t="s">
        <v>149</v>
      </c>
      <c r="BV281" s="7">
        <f>IFERROR(VLOOKUP(BU281,Dicionário!A:B,2,0),"Conferir")</f>
        <v>2</v>
      </c>
      <c r="BW281" s="7">
        <v>50</v>
      </c>
      <c r="BX281" s="7" t="s">
        <v>300</v>
      </c>
      <c r="BY281" s="11">
        <f>IFERROR(VLOOKUP(BX281,Dicionário!A:B,2,0),"Conferir")</f>
        <v>0</v>
      </c>
      <c r="BZ281" s="7" t="s">
        <v>214</v>
      </c>
      <c r="CA281" s="7">
        <v>0</v>
      </c>
      <c r="CB281" s="7" t="s">
        <v>148</v>
      </c>
      <c r="CC281" s="11">
        <f>IFERROR(VLOOKUP(CB281,Dicionário!A:B,2,0),"Conferir")</f>
        <v>2</v>
      </c>
      <c r="CD281" s="7">
        <v>193</v>
      </c>
      <c r="CE281" s="7">
        <v>0</v>
      </c>
      <c r="CF281" s="7" t="s">
        <v>148</v>
      </c>
      <c r="CG281" s="7">
        <f>IFERROR(VLOOKUP(CF281,Dicionário!A:B,2,0),"Conferir")</f>
        <v>2</v>
      </c>
      <c r="CH281" s="7">
        <v>0</v>
      </c>
      <c r="CI281" s="7" t="s">
        <v>148</v>
      </c>
      <c r="CJ281" s="7">
        <f>IFERROR(VLOOKUP(CI281,Dicionário!A:B,2,0),"Conferir")</f>
        <v>2</v>
      </c>
      <c r="CK281" s="7">
        <v>88</v>
      </c>
      <c r="CL281" s="7" t="s">
        <v>152</v>
      </c>
      <c r="CM281" s="11">
        <f>IFERROR(VLOOKUP(CL281,Dicionário!A:B,2,0),"Conferir")</f>
        <v>2</v>
      </c>
      <c r="CN281" s="7" t="s">
        <v>2092</v>
      </c>
      <c r="CO281" s="7">
        <v>0</v>
      </c>
      <c r="CP281" s="7">
        <v>0</v>
      </c>
      <c r="CQ281" s="7">
        <v>0</v>
      </c>
      <c r="CR281" s="7" t="s">
        <v>148</v>
      </c>
      <c r="CS281" s="11">
        <f>IFERROR(VLOOKUP(CR281,Dicionário!A:B,2,0),"Conferir")</f>
        <v>2</v>
      </c>
      <c r="CT281" s="7">
        <v>0</v>
      </c>
      <c r="CU281" s="7" t="s">
        <v>148</v>
      </c>
      <c r="CV281" s="11">
        <f>IFERROR(VLOOKUP(CU281,Dicionário!A:B,2,0),"Conferir")</f>
        <v>2</v>
      </c>
      <c r="CW281" s="7">
        <v>0</v>
      </c>
      <c r="CX281" s="7" t="s">
        <v>148</v>
      </c>
      <c r="CY281" s="11">
        <f>IFERROR(VLOOKUP(CX281,Dicionário!A:B,2,0),"Conferir")</f>
        <v>2</v>
      </c>
      <c r="CZ281" s="12">
        <f t="shared" si="9"/>
        <v>0</v>
      </c>
      <c r="DA281" s="7">
        <v>292</v>
      </c>
      <c r="DB281" s="7" t="s">
        <v>148</v>
      </c>
      <c r="DC281" s="7">
        <f>IFERROR(VLOOKUP(DB281,Dicionário!A:B,2,0),"Conferir")</f>
        <v>2</v>
      </c>
      <c r="DE281" s="7" t="s">
        <v>236</v>
      </c>
      <c r="DF281" s="7" t="s">
        <v>156</v>
      </c>
      <c r="DG281" s="11">
        <f>IFERROR(VLOOKUP(DF281,Dicionário!A:B,2,0),"Conferir")</f>
        <v>1</v>
      </c>
      <c r="DH281" s="7" t="s">
        <v>175</v>
      </c>
      <c r="DJ281" s="7" t="s">
        <v>158</v>
      </c>
      <c r="DK281" s="11">
        <f>IFERROR(VLOOKUP(DJ281,Dicionário!A:B,2,0),"Conferir")</f>
        <v>2</v>
      </c>
      <c r="DL281" s="7" t="s">
        <v>176</v>
      </c>
      <c r="DM281" s="11">
        <f>IFERROR(VLOOKUP(DL281,Dicionário!A:B,2,0),"Conferir")</f>
        <v>2</v>
      </c>
      <c r="DN281" s="7" t="s">
        <v>177</v>
      </c>
      <c r="DO281" s="11">
        <f>IFERROR(VLOOKUP(DN281,Dicionário!A:B,2,0),"Conferir")</f>
        <v>5</v>
      </c>
      <c r="DP281" s="7" t="s">
        <v>127</v>
      </c>
      <c r="DQ281" s="11">
        <f>IFERROR(VLOOKUP(DP281,Dicionário!A:B,2,0),"Conferir")</f>
        <v>2</v>
      </c>
      <c r="DR281" s="7" t="s">
        <v>126</v>
      </c>
      <c r="DS281" s="11">
        <f>IFERROR(VLOOKUP(DR281,Dicionário!A:B,2,0),"Conferir")</f>
        <v>1</v>
      </c>
      <c r="DW281" s="7">
        <f t="shared" si="10"/>
        <v>2776</v>
      </c>
      <c r="DX281" s="7">
        <f t="shared" si="11"/>
        <v>831</v>
      </c>
    </row>
    <row r="282" spans="1:128" ht="14" x14ac:dyDescent="0.15">
      <c r="A282" s="6">
        <v>44960.645676886576</v>
      </c>
      <c r="B282" s="7" t="s">
        <v>272</v>
      </c>
      <c r="C282" s="7" t="s">
        <v>2093</v>
      </c>
      <c r="D282" s="7" t="s">
        <v>126</v>
      </c>
      <c r="E282" s="7" t="s">
        <v>127</v>
      </c>
      <c r="F282" s="7" t="s">
        <v>127</v>
      </c>
      <c r="G282" s="7" t="s">
        <v>128</v>
      </c>
      <c r="H282" s="7" t="s">
        <v>128</v>
      </c>
      <c r="I282" s="7" t="s">
        <v>129</v>
      </c>
      <c r="J282" s="7" t="s">
        <v>131</v>
      </c>
      <c r="K282" s="7" t="s">
        <v>130</v>
      </c>
      <c r="L282" s="7" t="s">
        <v>2094</v>
      </c>
      <c r="M282" s="7">
        <v>2023010447</v>
      </c>
      <c r="N282" s="7" t="s">
        <v>2095</v>
      </c>
      <c r="O282" s="7">
        <v>11980613228</v>
      </c>
      <c r="P282" s="7">
        <v>593663226</v>
      </c>
      <c r="Q282" s="7">
        <v>50290852897</v>
      </c>
      <c r="R282" s="9">
        <v>38377</v>
      </c>
      <c r="S282" s="7">
        <v>2022</v>
      </c>
      <c r="T282" s="7">
        <v>18</v>
      </c>
      <c r="U282" s="7" t="s">
        <v>255</v>
      </c>
      <c r="V282" s="7" t="s">
        <v>136</v>
      </c>
      <c r="W282" s="7" t="s">
        <v>2096</v>
      </c>
      <c r="X282" s="8" t="s">
        <v>2097</v>
      </c>
      <c r="Y282" s="7" t="s">
        <v>139</v>
      </c>
      <c r="Z282" s="7" t="s">
        <v>140</v>
      </c>
      <c r="AA282" s="7" t="s">
        <v>167</v>
      </c>
      <c r="AB282" s="7" t="s">
        <v>142</v>
      </c>
      <c r="AD282" s="7">
        <v>4</v>
      </c>
      <c r="AE282" s="7">
        <v>4</v>
      </c>
      <c r="AF282" s="7">
        <f t="shared" si="6"/>
        <v>8</v>
      </c>
      <c r="AG282" s="7">
        <v>0</v>
      </c>
      <c r="AH282" s="7">
        <f t="shared" si="7"/>
        <v>8</v>
      </c>
      <c r="AI282" s="10" t="str">
        <f t="shared" si="8"/>
        <v>Ok</v>
      </c>
      <c r="AJ282" s="7" t="s">
        <v>143</v>
      </c>
      <c r="AK282" s="7">
        <v>0</v>
      </c>
      <c r="AL282" s="7" t="s">
        <v>145</v>
      </c>
      <c r="AM282" s="11">
        <f>IFERROR(VLOOKUP(AL282,Dicionário!A:B,2,0),"Conferir")</f>
        <v>2</v>
      </c>
      <c r="AN282" s="7">
        <v>2876</v>
      </c>
      <c r="AO282" s="7" t="s">
        <v>144</v>
      </c>
      <c r="AP282" s="7">
        <f>IFERROR(VLOOKUP(AO282,Dicionário!A:B,2,0),"Conferir")</f>
        <v>2</v>
      </c>
      <c r="AQ282" s="7">
        <v>0</v>
      </c>
      <c r="AR282" s="7" t="s">
        <v>145</v>
      </c>
      <c r="AS282" s="11">
        <f>IFERROR(VLOOKUP(AR282,Dicionário!A:B,2,0),"Conferir")</f>
        <v>2</v>
      </c>
      <c r="AT282" s="7">
        <v>0</v>
      </c>
      <c r="AU282" s="7" t="s">
        <v>145</v>
      </c>
      <c r="AV282" s="7">
        <f>IFERROR(VLOOKUP(AU282,Dicionário!A:B,2,0),"Conferir")</f>
        <v>2</v>
      </c>
      <c r="AW282" s="7">
        <v>0</v>
      </c>
      <c r="AX282" s="7">
        <v>77.75</v>
      </c>
      <c r="AY282" s="7" t="s">
        <v>145</v>
      </c>
      <c r="AZ282" s="11">
        <f>IFERROR(VLOOKUP(AY282,Dicionário!A:B,2,0),"Conferir")</f>
        <v>2</v>
      </c>
      <c r="BA282" s="7">
        <v>0</v>
      </c>
      <c r="BB282" s="7" t="s">
        <v>145</v>
      </c>
      <c r="BC282" s="7">
        <f>IFERROR(VLOOKUP(BB282,Dicionário!A:B,2,0),"Conferir")</f>
        <v>2</v>
      </c>
      <c r="BD282" s="7">
        <v>0</v>
      </c>
      <c r="BE282" s="7" t="s">
        <v>145</v>
      </c>
      <c r="BF282" s="11">
        <f>IFERROR(VLOOKUP(BE282,Dicionário!A:B,2,0),"Conferir")</f>
        <v>2</v>
      </c>
      <c r="BH282" s="7">
        <v>0</v>
      </c>
      <c r="BI282" s="7" t="s">
        <v>328</v>
      </c>
      <c r="BJ282" s="11">
        <f>IFERROR(VLOOKUP(BI282,Dicionário!$A:$B,2,0),"Conferir")</f>
        <v>3</v>
      </c>
      <c r="BK282" s="7">
        <v>0</v>
      </c>
      <c r="BL282" s="7" t="s">
        <v>329</v>
      </c>
      <c r="BM282" s="11">
        <f>IFERROR(VLOOKUP(BL282,Dicionário!A:B,2,0),"Conferir")</f>
        <v>2</v>
      </c>
      <c r="BN282" s="7">
        <v>400</v>
      </c>
      <c r="BO282" s="7" t="s">
        <v>188</v>
      </c>
      <c r="BP282" s="7">
        <f>IFERROR(VLOOKUP(BO282,Dicionário!A:B,2,0),"Conferir")</f>
        <v>2</v>
      </c>
      <c r="BQ282" s="7">
        <v>100</v>
      </c>
      <c r="BR282" s="7" t="s">
        <v>149</v>
      </c>
      <c r="BS282" s="11">
        <f>IFERROR(VLOOKUP(BR282,Dicionário!A:B,2,0),"Conferir")</f>
        <v>2</v>
      </c>
      <c r="BT282" s="7">
        <v>120</v>
      </c>
      <c r="BU282" s="7" t="s">
        <v>149</v>
      </c>
      <c r="BV282" s="7">
        <f>IFERROR(VLOOKUP(BU282,Dicionário!A:B,2,0),"Conferir")</f>
        <v>2</v>
      </c>
      <c r="BW282" s="7">
        <v>0</v>
      </c>
      <c r="BX282" s="7" t="s">
        <v>148</v>
      </c>
      <c r="BY282" s="11">
        <f>IFERROR(VLOOKUP(BX282,Dicionário!A:B,2,0),"Conferir")</f>
        <v>2</v>
      </c>
      <c r="BZ282" s="7" t="s">
        <v>170</v>
      </c>
      <c r="CA282" s="7">
        <v>112</v>
      </c>
      <c r="CB282" s="7" t="s">
        <v>190</v>
      </c>
      <c r="CC282" s="11">
        <f>IFERROR(VLOOKUP(CB282,Dicionário!A:B,2,0),"Conferir")</f>
        <v>2</v>
      </c>
      <c r="CD282" s="7">
        <v>321</v>
      </c>
      <c r="CE282" s="7">
        <v>0</v>
      </c>
      <c r="CF282" s="7" t="s">
        <v>148</v>
      </c>
      <c r="CG282" s="7">
        <f>IFERROR(VLOOKUP(CF282,Dicionário!A:B,2,0),"Conferir")</f>
        <v>2</v>
      </c>
      <c r="CH282" s="7">
        <v>0</v>
      </c>
      <c r="CI282" s="7" t="s">
        <v>148</v>
      </c>
      <c r="CJ282" s="7">
        <f>IFERROR(VLOOKUP(CI282,Dicionário!A:B,2,0),"Conferir")</f>
        <v>2</v>
      </c>
      <c r="CK282" s="7">
        <v>100</v>
      </c>
      <c r="CL282" s="7" t="s">
        <v>152</v>
      </c>
      <c r="CM282" s="11">
        <f>IFERROR(VLOOKUP(CL282,Dicionário!A:B,2,0),"Conferir")</f>
        <v>2</v>
      </c>
      <c r="CN282" s="7" t="s">
        <v>294</v>
      </c>
      <c r="CO282" s="7">
        <v>0</v>
      </c>
      <c r="CP282" s="7">
        <v>0</v>
      </c>
      <c r="CQ282" s="7">
        <v>0</v>
      </c>
      <c r="CR282" s="7" t="s">
        <v>148</v>
      </c>
      <c r="CS282" s="11">
        <f>IFERROR(VLOOKUP(CR282,Dicionário!A:B,2,0),"Conferir")</f>
        <v>2</v>
      </c>
      <c r="CT282" s="7">
        <v>0</v>
      </c>
      <c r="CU282" s="7" t="s">
        <v>148</v>
      </c>
      <c r="CV282" s="11">
        <f>IFERROR(VLOOKUP(CU282,Dicionário!A:B,2,0),"Conferir")</f>
        <v>2</v>
      </c>
      <c r="CW282" s="7">
        <v>933</v>
      </c>
      <c r="CX282" s="7" t="s">
        <v>148</v>
      </c>
      <c r="CY282" s="11">
        <f>IFERROR(VLOOKUP(CX282,Dicionário!A:B,2,0),"Conferir")</f>
        <v>2</v>
      </c>
      <c r="CZ282" s="12">
        <f t="shared" si="9"/>
        <v>77.75</v>
      </c>
      <c r="DA282" s="7">
        <v>0</v>
      </c>
      <c r="DB282" s="7" t="s">
        <v>148</v>
      </c>
      <c r="DC282" s="7">
        <f>IFERROR(VLOOKUP(DB282,Dicionário!A:B,2,0),"Conferir")</f>
        <v>2</v>
      </c>
      <c r="DE282" s="7" t="s">
        <v>156</v>
      </c>
      <c r="DF282" s="7" t="s">
        <v>156</v>
      </c>
      <c r="DG282" s="11">
        <f>IFERROR(VLOOKUP(DF282,Dicionário!A:B,2,0),"Conferir")</f>
        <v>1</v>
      </c>
      <c r="DH282" s="7" t="s">
        <v>175</v>
      </c>
      <c r="DJ282" s="7" t="s">
        <v>158</v>
      </c>
      <c r="DK282" s="11">
        <f>IFERROR(VLOOKUP(DJ282,Dicionário!A:B,2,0),"Conferir")</f>
        <v>2</v>
      </c>
      <c r="DL282" s="7" t="s">
        <v>203</v>
      </c>
      <c r="DM282" s="11">
        <f>IFERROR(VLOOKUP(DL282,Dicionário!A:B,2,0),"Conferir")</f>
        <v>6</v>
      </c>
      <c r="DN282" s="7" t="s">
        <v>177</v>
      </c>
      <c r="DO282" s="11">
        <f>IFERROR(VLOOKUP(DN282,Dicionário!A:B,2,0),"Conferir")</f>
        <v>5</v>
      </c>
      <c r="DP282" s="7" t="s">
        <v>127</v>
      </c>
      <c r="DQ282" s="11">
        <f>IFERROR(VLOOKUP(DP282,Dicionário!A:B,2,0),"Conferir")</f>
        <v>2</v>
      </c>
      <c r="DR282" s="7" t="s">
        <v>126</v>
      </c>
      <c r="DS282" s="11">
        <f>IFERROR(VLOOKUP(DR282,Dicionário!A:B,2,0),"Conferir")</f>
        <v>1</v>
      </c>
      <c r="DW282" s="7">
        <f t="shared" si="10"/>
        <v>2876</v>
      </c>
      <c r="DX282" s="7">
        <f t="shared" si="11"/>
        <v>1153</v>
      </c>
    </row>
    <row r="283" spans="1:128" ht="14" x14ac:dyDescent="0.15">
      <c r="A283" s="6">
        <v>44968.717205775465</v>
      </c>
      <c r="B283" s="7" t="s">
        <v>381</v>
      </c>
      <c r="C283" s="7" t="s">
        <v>2098</v>
      </c>
      <c r="D283" s="7" t="s">
        <v>126</v>
      </c>
      <c r="E283" s="7" t="s">
        <v>127</v>
      </c>
      <c r="F283" s="7" t="s">
        <v>127</v>
      </c>
      <c r="G283" s="7">
        <v>2</v>
      </c>
      <c r="H283" s="7" t="s">
        <v>128</v>
      </c>
      <c r="I283" s="7" t="s">
        <v>129</v>
      </c>
      <c r="J283" s="7" t="s">
        <v>131</v>
      </c>
      <c r="K283" s="7" t="s">
        <v>130</v>
      </c>
      <c r="L283" s="7" t="s">
        <v>2099</v>
      </c>
      <c r="M283" s="7">
        <v>2023010448</v>
      </c>
      <c r="N283" s="7" t="s">
        <v>2100</v>
      </c>
      <c r="O283" s="7">
        <v>11994200419</v>
      </c>
      <c r="P283" s="7">
        <v>537340464</v>
      </c>
      <c r="Q283" s="7">
        <v>51504701801</v>
      </c>
      <c r="R283" s="9">
        <v>38140</v>
      </c>
      <c r="S283" s="7">
        <v>2022</v>
      </c>
      <c r="T283" s="7">
        <v>19</v>
      </c>
      <c r="U283" s="7" t="s">
        <v>135</v>
      </c>
      <c r="V283" s="7" t="s">
        <v>136</v>
      </c>
      <c r="W283" s="7" t="s">
        <v>2052</v>
      </c>
      <c r="X283" s="8" t="s">
        <v>2053</v>
      </c>
      <c r="Y283" s="7" t="s">
        <v>502</v>
      </c>
      <c r="Z283" s="7" t="s">
        <v>140</v>
      </c>
      <c r="AA283" s="7" t="s">
        <v>167</v>
      </c>
      <c r="AB283" s="7" t="s">
        <v>142</v>
      </c>
      <c r="AD283" s="7">
        <v>5</v>
      </c>
      <c r="AE283" s="7">
        <v>5</v>
      </c>
      <c r="AF283" s="7">
        <f t="shared" si="6"/>
        <v>10</v>
      </c>
      <c r="AH283" s="7">
        <f t="shared" si="7"/>
        <v>10</v>
      </c>
      <c r="AI283" s="10" t="str">
        <f t="shared" si="8"/>
        <v>Ok</v>
      </c>
      <c r="AJ283" s="7" t="s">
        <v>143</v>
      </c>
      <c r="AK283" s="7">
        <v>0</v>
      </c>
      <c r="AL283" s="7" t="s">
        <v>145</v>
      </c>
      <c r="AM283" s="11">
        <f>IFERROR(VLOOKUP(AL283,Dicionário!A:B,2,0),"Conferir")</f>
        <v>2</v>
      </c>
      <c r="AN283" s="7">
        <v>0</v>
      </c>
      <c r="AO283" s="7" t="s">
        <v>145</v>
      </c>
      <c r="AP283" s="7">
        <f>IFERROR(VLOOKUP(AO283,Dicionário!A:B,2,0),"Conferir")</f>
        <v>2</v>
      </c>
      <c r="AQ283" s="7">
        <v>2442</v>
      </c>
      <c r="AR283" s="7" t="s">
        <v>144</v>
      </c>
      <c r="AS283" s="11">
        <f>IFERROR(VLOOKUP(AR283,Dicionário!A:B,2,0),"Conferir")</f>
        <v>2</v>
      </c>
      <c r="AT283" s="7">
        <v>0</v>
      </c>
      <c r="AU283" s="7" t="s">
        <v>145</v>
      </c>
      <c r="AV283" s="7">
        <f>IFERROR(VLOOKUP(AU283,Dicionário!A:B,2,0),"Conferir")</f>
        <v>2</v>
      </c>
      <c r="AW283" s="7">
        <v>0</v>
      </c>
      <c r="AX283" s="7">
        <v>0</v>
      </c>
      <c r="AY283" s="7" t="s">
        <v>145</v>
      </c>
      <c r="AZ283" s="11">
        <f>IFERROR(VLOOKUP(AY283,Dicionário!A:B,2,0),"Conferir")</f>
        <v>2</v>
      </c>
      <c r="BA283" s="7">
        <v>707</v>
      </c>
      <c r="BB283" s="7" t="s">
        <v>224</v>
      </c>
      <c r="BC283" s="7">
        <f>IFERROR(VLOOKUP(BB283,Dicionário!A:B,2,0),"Conferir")</f>
        <v>2</v>
      </c>
      <c r="BD283" s="7">
        <v>0</v>
      </c>
      <c r="BE283" s="7" t="s">
        <v>145</v>
      </c>
      <c r="BF283" s="11">
        <f>IFERROR(VLOOKUP(BE283,Dicionário!A:B,2,0),"Conferir")</f>
        <v>2</v>
      </c>
      <c r="BH283" s="7">
        <v>0</v>
      </c>
      <c r="BI283" s="7" t="s">
        <v>186</v>
      </c>
      <c r="BJ283" s="11">
        <f>IFERROR(VLOOKUP(BI283,Dicionário!$A:$B,2,0),"Conferir")</f>
        <v>1</v>
      </c>
      <c r="BK283" s="7">
        <v>49</v>
      </c>
      <c r="BL283" s="7" t="s">
        <v>375</v>
      </c>
      <c r="BM283" s="11">
        <f>IFERROR(VLOOKUP(BL283,Dicionário!A:B,2,0),"Conferir")</f>
        <v>2</v>
      </c>
      <c r="BN283" s="7">
        <v>0</v>
      </c>
      <c r="BO283" s="7" t="s">
        <v>148</v>
      </c>
      <c r="BP283" s="7">
        <f>IFERROR(VLOOKUP(BO283,Dicionário!A:B,2,0),"Conferir")</f>
        <v>2</v>
      </c>
      <c r="BQ283" s="7">
        <v>0</v>
      </c>
      <c r="BR283" s="7" t="s">
        <v>268</v>
      </c>
      <c r="BS283" s="11">
        <f>IFERROR(VLOOKUP(BR283,Dicionário!A:B,2,0),"Conferir")</f>
        <v>2</v>
      </c>
      <c r="BT283" s="7">
        <v>348</v>
      </c>
      <c r="BU283" s="7" t="s">
        <v>149</v>
      </c>
      <c r="BV283" s="7">
        <f>IFERROR(VLOOKUP(BU283,Dicionário!A:B,2,0),"Conferir")</f>
        <v>2</v>
      </c>
      <c r="BW283" s="7">
        <v>11</v>
      </c>
      <c r="BX283" s="7" t="s">
        <v>189</v>
      </c>
      <c r="BY283" s="11">
        <f>IFERROR(VLOOKUP(BX283,Dicionário!A:B,2,0),"Conferir")</f>
        <v>2</v>
      </c>
      <c r="BZ283" s="7" t="s">
        <v>170</v>
      </c>
      <c r="CA283" s="7">
        <v>157</v>
      </c>
      <c r="CB283" s="7" t="s">
        <v>190</v>
      </c>
      <c r="CC283" s="11">
        <f>IFERROR(VLOOKUP(CB283,Dicionário!A:B,2,0),"Conferir")</f>
        <v>2</v>
      </c>
      <c r="CD283" s="7">
        <v>0</v>
      </c>
      <c r="CE283" s="7">
        <v>534</v>
      </c>
      <c r="CF283" s="7" t="s">
        <v>301</v>
      </c>
      <c r="CG283" s="7">
        <f>IFERROR(VLOOKUP(CF283,Dicionário!A:B,2,0),"Conferir")</f>
        <v>2</v>
      </c>
      <c r="CH283" s="7">
        <v>0</v>
      </c>
      <c r="CI283" s="7" t="s">
        <v>244</v>
      </c>
      <c r="CJ283" s="7">
        <f>IFERROR(VLOOKUP(CI283,Dicionário!A:B,2,0),"Conferir")</f>
        <v>2</v>
      </c>
      <c r="CK283" s="7">
        <v>200</v>
      </c>
      <c r="CL283" s="7" t="s">
        <v>152</v>
      </c>
      <c r="CM283" s="11">
        <f>IFERROR(VLOOKUP(CL283,Dicionário!A:B,2,0),"Conferir")</f>
        <v>2</v>
      </c>
      <c r="CN283" s="7" t="s">
        <v>2054</v>
      </c>
      <c r="CO283" s="7">
        <v>0</v>
      </c>
      <c r="CP283" s="7">
        <v>0</v>
      </c>
      <c r="CQ283" s="7">
        <v>0</v>
      </c>
      <c r="CR283" s="7" t="s">
        <v>148</v>
      </c>
      <c r="CS283" s="11">
        <f>IFERROR(VLOOKUP(CR283,Dicionário!A:B,2,0),"Conferir")</f>
        <v>2</v>
      </c>
      <c r="CT283" s="7">
        <v>0</v>
      </c>
      <c r="CU283" s="7" t="s">
        <v>148</v>
      </c>
      <c r="CV283" s="11">
        <f>IFERROR(VLOOKUP(CU283,Dicionário!A:B,2,0),"Conferir")</f>
        <v>2</v>
      </c>
      <c r="CW283" s="7">
        <v>0</v>
      </c>
      <c r="CX283" s="7" t="s">
        <v>148</v>
      </c>
      <c r="CY283" s="11">
        <f>IFERROR(VLOOKUP(CX283,Dicionário!A:B,2,0),"Conferir")</f>
        <v>2</v>
      </c>
      <c r="CZ283" s="12">
        <f t="shared" si="9"/>
        <v>0</v>
      </c>
      <c r="DA283" s="7">
        <v>558</v>
      </c>
      <c r="DB283" s="7" t="s">
        <v>247</v>
      </c>
      <c r="DC283" s="7">
        <f>IFERROR(VLOOKUP(DB283,Dicionário!A:B,2,0),"Conferir")</f>
        <v>2</v>
      </c>
      <c r="DE283" s="7" t="s">
        <v>156</v>
      </c>
      <c r="DF283" s="7" t="s">
        <v>156</v>
      </c>
      <c r="DG283" s="11">
        <f>IFERROR(VLOOKUP(DF283,Dicionário!A:B,2,0),"Conferir")</f>
        <v>1</v>
      </c>
      <c r="DH283" s="7" t="s">
        <v>157</v>
      </c>
      <c r="DJ283" s="7" t="s">
        <v>158</v>
      </c>
      <c r="DK283" s="11">
        <f>IFERROR(VLOOKUP(DJ283,Dicionário!A:B,2,0),"Conferir")</f>
        <v>2</v>
      </c>
      <c r="DL283" s="7" t="s">
        <v>177</v>
      </c>
      <c r="DM283" s="11">
        <f>IFERROR(VLOOKUP(DL283,Dicionário!A:B,2,0),"Conferir")</f>
        <v>5</v>
      </c>
      <c r="DN283" s="7" t="s">
        <v>194</v>
      </c>
      <c r="DO283" s="11">
        <f>IFERROR(VLOOKUP(DN283,Dicionário!A:B,2,0),"Conferir")</f>
        <v>7</v>
      </c>
      <c r="DP283" s="7" t="s">
        <v>127</v>
      </c>
      <c r="DQ283" s="11">
        <f>IFERROR(VLOOKUP(DP283,Dicionário!A:B,2,0),"Conferir")</f>
        <v>2</v>
      </c>
      <c r="DR283" s="7" t="s">
        <v>127</v>
      </c>
      <c r="DS283" s="11">
        <f>IFERROR(VLOOKUP(DR283,Dicionário!A:B,2,0),"Conferir")</f>
        <v>2</v>
      </c>
      <c r="DW283" s="7">
        <f t="shared" si="10"/>
        <v>3149</v>
      </c>
      <c r="DX283" s="7">
        <f t="shared" si="11"/>
        <v>1288</v>
      </c>
    </row>
    <row r="284" spans="1:128" ht="14" x14ac:dyDescent="0.15">
      <c r="A284" s="6">
        <v>44961.732408854165</v>
      </c>
      <c r="B284" s="7" t="s">
        <v>336</v>
      </c>
      <c r="C284" s="7" t="s">
        <v>2101</v>
      </c>
      <c r="D284" s="7" t="s">
        <v>126</v>
      </c>
      <c r="E284" s="7" t="s">
        <v>127</v>
      </c>
      <c r="F284" s="7" t="s">
        <v>127</v>
      </c>
      <c r="G284" s="7">
        <v>1</v>
      </c>
      <c r="H284" s="7" t="s">
        <v>128</v>
      </c>
      <c r="I284" s="7" t="s">
        <v>129</v>
      </c>
      <c r="J284" s="7" t="s">
        <v>130</v>
      </c>
      <c r="K284" s="7" t="s">
        <v>131</v>
      </c>
      <c r="L284" s="7" t="s">
        <v>2102</v>
      </c>
      <c r="M284" s="7">
        <v>2023010450</v>
      </c>
      <c r="N284" s="7" t="s">
        <v>2103</v>
      </c>
      <c r="O284" s="7">
        <v>11966459994</v>
      </c>
      <c r="P284" s="7">
        <v>562535809</v>
      </c>
      <c r="Q284" s="7">
        <v>53644593817</v>
      </c>
      <c r="R284" s="9">
        <v>38576</v>
      </c>
      <c r="S284" s="7">
        <v>2022</v>
      </c>
      <c r="T284" s="7">
        <v>18</v>
      </c>
      <c r="U284" s="7" t="s">
        <v>135</v>
      </c>
      <c r="V284" s="7" t="s">
        <v>136</v>
      </c>
      <c r="W284" s="7" t="s">
        <v>2104</v>
      </c>
      <c r="X284" s="8" t="s">
        <v>2105</v>
      </c>
      <c r="Y284" s="7" t="s">
        <v>139</v>
      </c>
      <c r="Z284" s="7" t="s">
        <v>140</v>
      </c>
      <c r="AA284" s="7" t="s">
        <v>167</v>
      </c>
      <c r="AB284" s="7" t="s">
        <v>142</v>
      </c>
      <c r="AD284" s="7">
        <v>3</v>
      </c>
      <c r="AE284" s="7">
        <v>3</v>
      </c>
      <c r="AF284" s="7">
        <f t="shared" si="6"/>
        <v>6</v>
      </c>
      <c r="AH284" s="7">
        <f t="shared" si="7"/>
        <v>6</v>
      </c>
      <c r="AI284" s="10" t="str">
        <f t="shared" si="8"/>
        <v>Ok</v>
      </c>
      <c r="AJ284" s="7" t="s">
        <v>143</v>
      </c>
      <c r="AK284" s="7">
        <v>0</v>
      </c>
      <c r="AL284" s="7" t="s">
        <v>145</v>
      </c>
      <c r="AM284" s="11">
        <f>IFERROR(VLOOKUP(AL284,Dicionário!A:B,2,0),"Conferir")</f>
        <v>2</v>
      </c>
      <c r="AN284" s="7">
        <v>3200</v>
      </c>
      <c r="AO284" s="7" t="s">
        <v>210</v>
      </c>
      <c r="AP284" s="7">
        <f>IFERROR(VLOOKUP(AO284,Dicionário!A:B,2,0),"Conferir")</f>
        <v>2</v>
      </c>
      <c r="AQ284" s="7">
        <v>339</v>
      </c>
      <c r="AR284" s="7" t="s">
        <v>144</v>
      </c>
      <c r="AS284" s="11">
        <f>IFERROR(VLOOKUP(AR284,Dicionário!A:B,2,0),"Conferir")</f>
        <v>2</v>
      </c>
      <c r="AT284" s="7">
        <v>0</v>
      </c>
      <c r="AU284" s="7" t="s">
        <v>145</v>
      </c>
      <c r="AV284" s="7">
        <f>IFERROR(VLOOKUP(AU284,Dicionário!A:B,2,0),"Conferir")</f>
        <v>2</v>
      </c>
      <c r="AW284" s="7">
        <v>0</v>
      </c>
      <c r="AX284" s="7">
        <v>0</v>
      </c>
      <c r="AY284" s="7" t="s">
        <v>145</v>
      </c>
      <c r="AZ284" s="11">
        <f>IFERROR(VLOOKUP(AY284,Dicionário!A:B,2,0),"Conferir")</f>
        <v>2</v>
      </c>
      <c r="BA284" s="7">
        <v>0</v>
      </c>
      <c r="BB284" s="7" t="s">
        <v>145</v>
      </c>
      <c r="BC284" s="7">
        <f>IFERROR(VLOOKUP(BB284,Dicionário!A:B,2,0),"Conferir")</f>
        <v>2</v>
      </c>
      <c r="BD284" s="7">
        <v>0</v>
      </c>
      <c r="BE284" s="7" t="s">
        <v>145</v>
      </c>
      <c r="BF284" s="11">
        <f>IFERROR(VLOOKUP(BE284,Dicionário!A:B,2,0),"Conferir")</f>
        <v>2</v>
      </c>
      <c r="BH284" s="7">
        <v>0</v>
      </c>
      <c r="BI284" s="7" t="s">
        <v>186</v>
      </c>
      <c r="BJ284" s="11">
        <f>IFERROR(VLOOKUP(BI284,Dicionário!$A:$B,2,0),"Conferir")</f>
        <v>1</v>
      </c>
      <c r="BK284" s="7">
        <v>0</v>
      </c>
      <c r="BL284" s="7" t="s">
        <v>187</v>
      </c>
      <c r="BM284" s="11">
        <f>IFERROR(VLOOKUP(BL284,Dicionário!A:B,2,0),"Conferir")</f>
        <v>2</v>
      </c>
      <c r="BN284" s="7">
        <v>593</v>
      </c>
      <c r="BO284" s="7" t="s">
        <v>188</v>
      </c>
      <c r="BP284" s="7">
        <f>IFERROR(VLOOKUP(BO284,Dicionário!A:B,2,0),"Conferir")</f>
        <v>2</v>
      </c>
      <c r="BQ284" s="7">
        <v>128</v>
      </c>
      <c r="BR284" s="7" t="s">
        <v>149</v>
      </c>
      <c r="BS284" s="11">
        <f>IFERROR(VLOOKUP(BR284,Dicionário!A:B,2,0),"Conferir")</f>
        <v>2</v>
      </c>
      <c r="BT284" s="7">
        <v>160</v>
      </c>
      <c r="BU284" s="7" t="s">
        <v>149</v>
      </c>
      <c r="BV284" s="7">
        <f>IFERROR(VLOOKUP(BU284,Dicionário!A:B,2,0),"Conferir")</f>
        <v>2</v>
      </c>
      <c r="BW284" s="7">
        <v>0</v>
      </c>
      <c r="BX284" s="7" t="s">
        <v>148</v>
      </c>
      <c r="BY284" s="11">
        <f>IFERROR(VLOOKUP(BX284,Dicionário!A:B,2,0),"Conferir")</f>
        <v>2</v>
      </c>
      <c r="BZ284" s="7" t="s">
        <v>170</v>
      </c>
      <c r="CA284" s="7">
        <v>56</v>
      </c>
      <c r="CB284" s="7" t="s">
        <v>190</v>
      </c>
      <c r="CC284" s="11">
        <f>IFERROR(VLOOKUP(CB284,Dicionário!A:B,2,0),"Conferir")</f>
        <v>2</v>
      </c>
      <c r="CD284" s="7">
        <v>75</v>
      </c>
      <c r="CE284" s="7">
        <v>0</v>
      </c>
      <c r="CF284" s="7" t="s">
        <v>148</v>
      </c>
      <c r="CG284" s="7">
        <f>IFERROR(VLOOKUP(CF284,Dicionário!A:B,2,0),"Conferir")</f>
        <v>2</v>
      </c>
      <c r="CH284" s="7">
        <v>75</v>
      </c>
      <c r="CI284" s="7" t="s">
        <v>225</v>
      </c>
      <c r="CJ284" s="7">
        <f>IFERROR(VLOOKUP(CI284,Dicionário!A:B,2,0),"Conferir")</f>
        <v>0</v>
      </c>
      <c r="CK284" s="7">
        <v>125</v>
      </c>
      <c r="CL284" s="7" t="s">
        <v>152</v>
      </c>
      <c r="CM284" s="11">
        <f>IFERROR(VLOOKUP(CL284,Dicionário!A:B,2,0),"Conferir")</f>
        <v>2</v>
      </c>
      <c r="CN284" s="7" t="s">
        <v>342</v>
      </c>
      <c r="CO284" s="7">
        <v>1</v>
      </c>
      <c r="CP284" s="7">
        <v>1</v>
      </c>
      <c r="CQ284" s="7">
        <v>0</v>
      </c>
      <c r="CR284" s="7" t="s">
        <v>155</v>
      </c>
      <c r="CS284" s="11">
        <f>IFERROR(VLOOKUP(CR284,Dicionário!A:B,2,0),"Conferir")</f>
        <v>0</v>
      </c>
      <c r="CT284" s="7">
        <v>0</v>
      </c>
      <c r="CU284" s="7" t="s">
        <v>154</v>
      </c>
      <c r="CV284" s="11">
        <f>IFERROR(VLOOKUP(CU284,Dicionário!A:B,2,0),"Conferir")</f>
        <v>0</v>
      </c>
      <c r="CW284" s="7">
        <v>0</v>
      </c>
      <c r="CX284" s="7" t="s">
        <v>154</v>
      </c>
      <c r="CY284" s="11">
        <f>IFERROR(VLOOKUP(CX284,Dicionário!A:B,2,0),"Conferir")</f>
        <v>0</v>
      </c>
      <c r="CZ284" s="12">
        <f t="shared" si="9"/>
        <v>0</v>
      </c>
      <c r="DA284" s="7">
        <v>0</v>
      </c>
      <c r="DB284" s="7" t="s">
        <v>148</v>
      </c>
      <c r="DC284" s="7">
        <f>IFERROR(VLOOKUP(DB284,Dicionário!A:B,2,0),"Conferir")</f>
        <v>2</v>
      </c>
      <c r="DE284" s="7" t="s">
        <v>156</v>
      </c>
      <c r="DF284" s="7" t="s">
        <v>156</v>
      </c>
      <c r="DG284" s="11">
        <f>IFERROR(VLOOKUP(DF284,Dicionário!A:B,2,0),"Conferir")</f>
        <v>1</v>
      </c>
      <c r="DH284" s="7" t="s">
        <v>175</v>
      </c>
      <c r="DJ284" s="7" t="s">
        <v>158</v>
      </c>
      <c r="DK284" s="11">
        <f>IFERROR(VLOOKUP(DJ284,Dicionário!A:B,2,0),"Conferir")</f>
        <v>2</v>
      </c>
      <c r="DL284" s="7" t="s">
        <v>177</v>
      </c>
      <c r="DM284" s="11">
        <f>IFERROR(VLOOKUP(DL284,Dicionário!A:B,2,0),"Conferir")</f>
        <v>5</v>
      </c>
      <c r="DN284" s="7" t="s">
        <v>194</v>
      </c>
      <c r="DO284" s="11">
        <f>IFERROR(VLOOKUP(DN284,Dicionário!A:B,2,0),"Conferir")</f>
        <v>7</v>
      </c>
      <c r="DP284" s="7" t="s">
        <v>127</v>
      </c>
      <c r="DQ284" s="11">
        <f>IFERROR(VLOOKUP(DP284,Dicionário!A:B,2,0),"Conferir")</f>
        <v>2</v>
      </c>
      <c r="DR284" s="7" t="s">
        <v>127</v>
      </c>
      <c r="DS284" s="11">
        <f>IFERROR(VLOOKUP(DR284,Dicionário!A:B,2,0),"Conferir")</f>
        <v>2</v>
      </c>
      <c r="DW284" s="7">
        <f t="shared" si="10"/>
        <v>3539</v>
      </c>
      <c r="DX284" s="7">
        <f t="shared" si="11"/>
        <v>1212</v>
      </c>
    </row>
    <row r="285" spans="1:128" ht="14" x14ac:dyDescent="0.15">
      <c r="A285" s="6">
        <v>44968.639694837962</v>
      </c>
      <c r="B285" s="7" t="s">
        <v>452</v>
      </c>
      <c r="C285" s="7" t="s">
        <v>2106</v>
      </c>
      <c r="D285" s="7" t="s">
        <v>126</v>
      </c>
      <c r="E285" s="7" t="s">
        <v>126</v>
      </c>
      <c r="F285" s="7" t="s">
        <v>127</v>
      </c>
      <c r="G285" s="7">
        <v>1</v>
      </c>
      <c r="H285" s="7">
        <v>2</v>
      </c>
      <c r="I285" s="7" t="s">
        <v>129</v>
      </c>
      <c r="J285" s="7" t="s">
        <v>131</v>
      </c>
      <c r="K285" s="7" t="s">
        <v>274</v>
      </c>
      <c r="L285" s="7" t="s">
        <v>2107</v>
      </c>
      <c r="M285" s="7">
        <v>2023010451</v>
      </c>
      <c r="N285" s="7" t="s">
        <v>2108</v>
      </c>
      <c r="O285" s="7">
        <v>11993800787</v>
      </c>
      <c r="P285" s="7">
        <v>551736641</v>
      </c>
      <c r="Q285" s="7">
        <v>54932550812</v>
      </c>
      <c r="R285" s="9">
        <v>38755</v>
      </c>
      <c r="S285" s="7">
        <v>2023</v>
      </c>
      <c r="T285" s="7">
        <v>17</v>
      </c>
      <c r="U285" s="7" t="s">
        <v>255</v>
      </c>
      <c r="V285" s="7" t="s">
        <v>136</v>
      </c>
      <c r="W285" s="7" t="s">
        <v>2109</v>
      </c>
      <c r="X285" s="8" t="s">
        <v>2110</v>
      </c>
      <c r="Y285" s="7" t="s">
        <v>139</v>
      </c>
      <c r="Z285" s="7" t="s">
        <v>140</v>
      </c>
      <c r="AA285" s="7" t="s">
        <v>167</v>
      </c>
      <c r="AB285" s="7" t="s">
        <v>142</v>
      </c>
      <c r="AD285" s="7">
        <v>4</v>
      </c>
      <c r="AE285" s="7">
        <v>4</v>
      </c>
      <c r="AF285" s="7">
        <f t="shared" si="6"/>
        <v>8</v>
      </c>
      <c r="AH285" s="7">
        <f t="shared" si="7"/>
        <v>8</v>
      </c>
      <c r="AI285" s="10" t="str">
        <f t="shared" si="8"/>
        <v>Ok</v>
      </c>
      <c r="AJ285" s="7" t="s">
        <v>143</v>
      </c>
      <c r="AK285" s="7">
        <v>0</v>
      </c>
      <c r="AL285" s="7" t="s">
        <v>145</v>
      </c>
      <c r="AM285" s="11">
        <f>IFERROR(VLOOKUP(AL285,Dicionário!A:B,2,0),"Conferir")</f>
        <v>2</v>
      </c>
      <c r="AN285" s="7">
        <v>0</v>
      </c>
      <c r="AO285" s="7" t="s">
        <v>145</v>
      </c>
      <c r="AP285" s="7">
        <f>IFERROR(VLOOKUP(AO285,Dicionário!A:B,2,0),"Conferir")</f>
        <v>2</v>
      </c>
      <c r="AQ285" s="7">
        <v>0</v>
      </c>
      <c r="AR285" s="7" t="s">
        <v>145</v>
      </c>
      <c r="AS285" s="11">
        <f>IFERROR(VLOOKUP(AR285,Dicionário!A:B,2,0),"Conferir")</f>
        <v>2</v>
      </c>
      <c r="AT285" s="7">
        <v>1566</v>
      </c>
      <c r="AU285" s="7" t="s">
        <v>144</v>
      </c>
      <c r="AV285" s="7">
        <f>IFERROR(VLOOKUP(AU285,Dicionário!A:B,2,0),"Conferir")</f>
        <v>2</v>
      </c>
      <c r="AW285" s="7">
        <v>0</v>
      </c>
      <c r="AX285" s="7">
        <v>0</v>
      </c>
      <c r="AY285" s="7" t="s">
        <v>145</v>
      </c>
      <c r="AZ285" s="11">
        <f>IFERROR(VLOOKUP(AY285,Dicionário!A:B,2,0),"Conferir")</f>
        <v>2</v>
      </c>
      <c r="BA285" s="7">
        <v>0</v>
      </c>
      <c r="BB285" s="7" t="s">
        <v>145</v>
      </c>
      <c r="BC285" s="7">
        <f>IFERROR(VLOOKUP(BB285,Dicionário!A:B,2,0),"Conferir")</f>
        <v>2</v>
      </c>
      <c r="BD285" s="7">
        <v>0</v>
      </c>
      <c r="BE285" s="7" t="s">
        <v>145</v>
      </c>
      <c r="BF285" s="11">
        <f>IFERROR(VLOOKUP(BE285,Dicionário!A:B,2,0),"Conferir")</f>
        <v>2</v>
      </c>
      <c r="BH285" s="7">
        <v>0</v>
      </c>
      <c r="BI285" s="7" t="s">
        <v>186</v>
      </c>
      <c r="BJ285" s="11">
        <f>IFERROR(VLOOKUP(BI285,Dicionário!$A:$B,2,0),"Conferir")</f>
        <v>1</v>
      </c>
      <c r="BK285" s="7">
        <v>293</v>
      </c>
      <c r="BL285" s="7" t="s">
        <v>375</v>
      </c>
      <c r="BM285" s="11">
        <f>IFERROR(VLOOKUP(BL285,Dicionário!A:B,2,0),"Conferir")</f>
        <v>2</v>
      </c>
      <c r="BN285" s="7">
        <v>58</v>
      </c>
      <c r="BO285" s="7" t="s">
        <v>188</v>
      </c>
      <c r="BP285" s="7">
        <f>IFERROR(VLOOKUP(BO285,Dicionário!A:B,2,0),"Conferir")</f>
        <v>2</v>
      </c>
      <c r="BQ285" s="7">
        <v>300</v>
      </c>
      <c r="BR285" s="7" t="s">
        <v>169</v>
      </c>
      <c r="BS285" s="11">
        <f>IFERROR(VLOOKUP(BR285,Dicionário!A:B,2,0),"Conferir")</f>
        <v>0</v>
      </c>
      <c r="BT285" s="7">
        <v>130</v>
      </c>
      <c r="BU285" s="7" t="s">
        <v>150</v>
      </c>
      <c r="BV285" s="7">
        <f>IFERROR(VLOOKUP(BU285,Dicionário!A:B,2,0),"Conferir")</f>
        <v>0</v>
      </c>
      <c r="BW285" s="7">
        <v>300</v>
      </c>
      <c r="BX285" s="7" t="s">
        <v>300</v>
      </c>
      <c r="BY285" s="11">
        <f>IFERROR(VLOOKUP(BX285,Dicionário!A:B,2,0),"Conferir")</f>
        <v>0</v>
      </c>
      <c r="BZ285" s="7" t="s">
        <v>170</v>
      </c>
      <c r="CA285" s="7">
        <v>100</v>
      </c>
      <c r="CB285" s="7" t="s">
        <v>171</v>
      </c>
      <c r="CC285" s="11">
        <f>IFERROR(VLOOKUP(CB285,Dicionário!A:B,2,0),"Conferir")</f>
        <v>0</v>
      </c>
      <c r="CD285" s="7">
        <v>50</v>
      </c>
      <c r="CE285" s="7">
        <v>0</v>
      </c>
      <c r="CF285" s="7" t="s">
        <v>148</v>
      </c>
      <c r="CG285" s="7">
        <f>IFERROR(VLOOKUP(CF285,Dicionário!A:B,2,0),"Conferir")</f>
        <v>2</v>
      </c>
      <c r="CH285" s="7">
        <v>0</v>
      </c>
      <c r="CI285" s="7" t="s">
        <v>148</v>
      </c>
      <c r="CJ285" s="7">
        <f>IFERROR(VLOOKUP(CI285,Dicionário!A:B,2,0),"Conferir")</f>
        <v>2</v>
      </c>
      <c r="CK285" s="7">
        <v>75</v>
      </c>
      <c r="CL285" s="7" t="s">
        <v>152</v>
      </c>
      <c r="CM285" s="11">
        <f>IFERROR(VLOOKUP(CL285,Dicionário!A:B,2,0),"Conferir")</f>
        <v>2</v>
      </c>
      <c r="CN285" s="7" t="s">
        <v>735</v>
      </c>
      <c r="CO285" s="7">
        <v>0</v>
      </c>
      <c r="CP285" s="7">
        <v>0</v>
      </c>
      <c r="CQ285" s="7">
        <v>0</v>
      </c>
      <c r="CR285" s="7" t="s">
        <v>148</v>
      </c>
      <c r="CS285" s="11">
        <f>IFERROR(VLOOKUP(CR285,Dicionário!A:B,2,0),"Conferir")</f>
        <v>2</v>
      </c>
      <c r="CT285" s="7">
        <v>598</v>
      </c>
      <c r="CU285" s="7" t="s">
        <v>247</v>
      </c>
      <c r="CV285" s="11">
        <f>IFERROR(VLOOKUP(CU285,Dicionário!A:B,2,0),"Conferir")</f>
        <v>2</v>
      </c>
      <c r="CW285" s="7">
        <v>0</v>
      </c>
      <c r="CX285" s="7" t="s">
        <v>148</v>
      </c>
      <c r="CY285" s="11">
        <f>IFERROR(VLOOKUP(CX285,Dicionário!A:B,2,0),"Conferir")</f>
        <v>2</v>
      </c>
      <c r="CZ285" s="12">
        <f t="shared" si="9"/>
        <v>-49.833333333333336</v>
      </c>
      <c r="DA285" s="7">
        <v>0</v>
      </c>
      <c r="DB285" s="7" t="s">
        <v>148</v>
      </c>
      <c r="DC285" s="7">
        <f>IFERROR(VLOOKUP(DB285,Dicionário!A:B,2,0),"Conferir")</f>
        <v>2</v>
      </c>
      <c r="DE285" s="7" t="s">
        <v>156</v>
      </c>
      <c r="DF285" s="7" t="s">
        <v>156</v>
      </c>
      <c r="DG285" s="11">
        <f>IFERROR(VLOOKUP(DF285,Dicionário!A:B,2,0),"Conferir")</f>
        <v>1</v>
      </c>
      <c r="DH285" s="7" t="s">
        <v>157</v>
      </c>
      <c r="DJ285" s="7" t="s">
        <v>158</v>
      </c>
      <c r="DK285" s="11">
        <f>IFERROR(VLOOKUP(DJ285,Dicionário!A:B,2,0),"Conferir")</f>
        <v>2</v>
      </c>
      <c r="DL285" s="7" t="s">
        <v>177</v>
      </c>
      <c r="DM285" s="11">
        <f>IFERROR(VLOOKUP(DL285,Dicionário!A:B,2,0),"Conferir")</f>
        <v>5</v>
      </c>
      <c r="DN285" s="7" t="s">
        <v>177</v>
      </c>
      <c r="DO285" s="11">
        <f>IFERROR(VLOOKUP(DN285,Dicionário!A:B,2,0),"Conferir")</f>
        <v>5</v>
      </c>
      <c r="DP285" s="7" t="s">
        <v>127</v>
      </c>
      <c r="DQ285" s="11">
        <f>IFERROR(VLOOKUP(DP285,Dicionário!A:B,2,0),"Conferir")</f>
        <v>2</v>
      </c>
      <c r="DR285" s="7" t="s">
        <v>127</v>
      </c>
      <c r="DS285" s="11">
        <f>IFERROR(VLOOKUP(DR285,Dicionário!A:B,2,0),"Conferir")</f>
        <v>2</v>
      </c>
      <c r="DW285" s="7">
        <f t="shared" si="10"/>
        <v>1566</v>
      </c>
      <c r="DX285" s="7">
        <f t="shared" si="11"/>
        <v>1006</v>
      </c>
    </row>
    <row r="286" spans="1:128" ht="14" x14ac:dyDescent="0.15">
      <c r="A286" s="6">
        <v>44960.49746712963</v>
      </c>
      <c r="B286" s="7" t="s">
        <v>518</v>
      </c>
      <c r="C286" s="7" t="s">
        <v>2111</v>
      </c>
      <c r="D286" s="7" t="s">
        <v>126</v>
      </c>
      <c r="E286" s="7" t="s">
        <v>127</v>
      </c>
      <c r="F286" s="7" t="s">
        <v>127</v>
      </c>
      <c r="G286" s="7">
        <v>2</v>
      </c>
      <c r="H286" s="7">
        <v>1</v>
      </c>
      <c r="I286" s="7" t="s">
        <v>129</v>
      </c>
      <c r="J286" s="7" t="s">
        <v>130</v>
      </c>
      <c r="K286" s="7" t="s">
        <v>131</v>
      </c>
      <c r="L286" s="7" t="s">
        <v>2112</v>
      </c>
      <c r="M286" s="7">
        <v>2023010452</v>
      </c>
      <c r="N286" s="7" t="s">
        <v>2113</v>
      </c>
      <c r="O286" s="7">
        <v>11986789959</v>
      </c>
      <c r="P286" s="7">
        <v>677183379</v>
      </c>
      <c r="Q286" s="7">
        <v>11495564479</v>
      </c>
      <c r="R286" s="9">
        <v>38184</v>
      </c>
      <c r="S286" s="7">
        <v>2022</v>
      </c>
      <c r="T286" s="7">
        <v>19</v>
      </c>
      <c r="U286" s="7" t="s">
        <v>255</v>
      </c>
      <c r="V286" s="7" t="s">
        <v>136</v>
      </c>
      <c r="W286" s="7" t="s">
        <v>2114</v>
      </c>
      <c r="X286" s="8" t="s">
        <v>2115</v>
      </c>
      <c r="Y286" s="7" t="s">
        <v>1361</v>
      </c>
      <c r="Z286" s="7" t="s">
        <v>140</v>
      </c>
      <c r="AA286" s="7" t="s">
        <v>167</v>
      </c>
      <c r="AB286" s="7" t="s">
        <v>142</v>
      </c>
      <c r="AD286" s="7">
        <v>3</v>
      </c>
      <c r="AE286" s="7">
        <v>3</v>
      </c>
      <c r="AF286" s="7">
        <f t="shared" si="6"/>
        <v>6</v>
      </c>
      <c r="AH286" s="7">
        <f t="shared" si="7"/>
        <v>6</v>
      </c>
      <c r="AI286" s="10" t="str">
        <f t="shared" si="8"/>
        <v>Ok</v>
      </c>
      <c r="AJ286" s="7" t="s">
        <v>143</v>
      </c>
      <c r="AK286" s="7">
        <v>0</v>
      </c>
      <c r="AL286" s="7" t="s">
        <v>145</v>
      </c>
      <c r="AM286" s="11">
        <f>IFERROR(VLOOKUP(AL286,Dicionário!A:B,2,0),"Conferir")</f>
        <v>2</v>
      </c>
      <c r="AN286" s="7">
        <v>1527</v>
      </c>
      <c r="AO286" s="7" t="s">
        <v>144</v>
      </c>
      <c r="AP286" s="7">
        <f>IFERROR(VLOOKUP(AO286,Dicionário!A:B,2,0),"Conferir")</f>
        <v>2</v>
      </c>
      <c r="AQ286" s="7">
        <v>1623</v>
      </c>
      <c r="AR286" s="7" t="s">
        <v>144</v>
      </c>
      <c r="AS286" s="11">
        <f>IFERROR(VLOOKUP(AR286,Dicionário!A:B,2,0),"Conferir")</f>
        <v>2</v>
      </c>
      <c r="AT286" s="7">
        <v>0</v>
      </c>
      <c r="AU286" s="7" t="s">
        <v>145</v>
      </c>
      <c r="AV286" s="7">
        <f>IFERROR(VLOOKUP(AU286,Dicionário!A:B,2,0),"Conferir")</f>
        <v>2</v>
      </c>
      <c r="AW286" s="7">
        <v>0</v>
      </c>
      <c r="AX286" s="7">
        <v>0</v>
      </c>
      <c r="AY286" s="7" t="s">
        <v>145</v>
      </c>
      <c r="AZ286" s="11">
        <f>IFERROR(VLOOKUP(AY286,Dicionário!A:B,2,0),"Conferir")</f>
        <v>2</v>
      </c>
      <c r="BA286" s="7">
        <v>0</v>
      </c>
      <c r="BB286" s="7" t="s">
        <v>145</v>
      </c>
      <c r="BC286" s="7">
        <f>IFERROR(VLOOKUP(BB286,Dicionário!A:B,2,0),"Conferir")</f>
        <v>2</v>
      </c>
      <c r="BD286" s="7">
        <v>400</v>
      </c>
      <c r="BE286" s="7" t="s">
        <v>267</v>
      </c>
      <c r="BF286" s="11">
        <f>IFERROR(VLOOKUP(BE286,Dicionário!A:B,2,0),"Conferir")</f>
        <v>0</v>
      </c>
      <c r="BG286" s="7" t="s">
        <v>2116</v>
      </c>
      <c r="BH286" s="7">
        <v>0</v>
      </c>
      <c r="BI286" s="7" t="s">
        <v>146</v>
      </c>
      <c r="BJ286" s="11">
        <f>IFERROR(VLOOKUP(BI286,Dicionário!$A:$B,2,0),"Conferir")</f>
        <v>2</v>
      </c>
      <c r="BK286" s="7">
        <v>750</v>
      </c>
      <c r="BL286" s="7" t="s">
        <v>202</v>
      </c>
      <c r="BM286" s="11">
        <f>IFERROR(VLOOKUP(BL286,Dicionário!A:B,2,0),"Conferir")</f>
        <v>2</v>
      </c>
      <c r="BN286" s="7">
        <v>0</v>
      </c>
      <c r="BO286" s="7" t="s">
        <v>148</v>
      </c>
      <c r="BP286" s="7">
        <f>IFERROR(VLOOKUP(BO286,Dicionário!A:B,2,0),"Conferir")</f>
        <v>2</v>
      </c>
      <c r="BQ286" s="7">
        <v>84</v>
      </c>
      <c r="BR286" s="7" t="s">
        <v>149</v>
      </c>
      <c r="BS286" s="11">
        <f>IFERROR(VLOOKUP(BR286,Dicionário!A:B,2,0),"Conferir")</f>
        <v>2</v>
      </c>
      <c r="BT286" s="7">
        <v>69</v>
      </c>
      <c r="BU286" s="7" t="s">
        <v>149</v>
      </c>
      <c r="BV286" s="7">
        <f>IFERROR(VLOOKUP(BU286,Dicionário!A:B,2,0),"Conferir")</f>
        <v>2</v>
      </c>
      <c r="BW286" s="7">
        <v>205</v>
      </c>
      <c r="BX286" s="7" t="s">
        <v>189</v>
      </c>
      <c r="BY286" s="11">
        <f>IFERROR(VLOOKUP(BX286,Dicionário!A:B,2,0),"Conferir")</f>
        <v>2</v>
      </c>
      <c r="BZ286" s="7" t="s">
        <v>214</v>
      </c>
      <c r="CA286" s="7">
        <v>49</v>
      </c>
      <c r="CB286" s="7" t="s">
        <v>190</v>
      </c>
      <c r="CC286" s="11">
        <f>IFERROR(VLOOKUP(CB286,Dicionário!A:B,2,0),"Conferir")</f>
        <v>2</v>
      </c>
      <c r="CD286" s="7">
        <v>0</v>
      </c>
      <c r="CE286" s="7">
        <v>0</v>
      </c>
      <c r="CF286" s="7" t="s">
        <v>148</v>
      </c>
      <c r="CG286" s="7">
        <f>IFERROR(VLOOKUP(CF286,Dicionário!A:B,2,0),"Conferir")</f>
        <v>2</v>
      </c>
      <c r="CH286" s="7">
        <v>0</v>
      </c>
      <c r="CI286" s="7" t="s">
        <v>148</v>
      </c>
      <c r="CJ286" s="7">
        <f>IFERROR(VLOOKUP(CI286,Dicionário!A:B,2,0),"Conferir")</f>
        <v>2</v>
      </c>
      <c r="CK286" s="7">
        <v>120</v>
      </c>
      <c r="CL286" s="7" t="s">
        <v>152</v>
      </c>
      <c r="CM286" s="11">
        <f>IFERROR(VLOOKUP(CL286,Dicionário!A:B,2,0),"Conferir")</f>
        <v>2</v>
      </c>
      <c r="CN286" s="7" t="s">
        <v>735</v>
      </c>
      <c r="CO286" s="7">
        <v>0</v>
      </c>
      <c r="CP286" s="7">
        <v>0</v>
      </c>
      <c r="CQ286" s="7">
        <v>0</v>
      </c>
      <c r="CR286" s="7" t="s">
        <v>148</v>
      </c>
      <c r="CS286" s="11">
        <f>IFERROR(VLOOKUP(CR286,Dicionário!A:B,2,0),"Conferir")</f>
        <v>2</v>
      </c>
      <c r="CT286" s="7">
        <v>0</v>
      </c>
      <c r="CU286" s="7" t="s">
        <v>148</v>
      </c>
      <c r="CV286" s="11">
        <f>IFERROR(VLOOKUP(CU286,Dicionário!A:B,2,0),"Conferir")</f>
        <v>2</v>
      </c>
      <c r="CW286" s="7">
        <v>0</v>
      </c>
      <c r="CX286" s="7" t="s">
        <v>148</v>
      </c>
      <c r="CY286" s="11">
        <f>IFERROR(VLOOKUP(CX286,Dicionário!A:B,2,0),"Conferir")</f>
        <v>2</v>
      </c>
      <c r="CZ286" s="12">
        <f t="shared" si="9"/>
        <v>0</v>
      </c>
      <c r="DA286" s="7">
        <v>0</v>
      </c>
      <c r="DB286" s="7" t="s">
        <v>148</v>
      </c>
      <c r="DC286" s="7">
        <f>IFERROR(VLOOKUP(DB286,Dicionário!A:B,2,0),"Conferir")</f>
        <v>2</v>
      </c>
      <c r="DD286" s="7" t="s">
        <v>2117</v>
      </c>
      <c r="DE286" s="7" t="s">
        <v>236</v>
      </c>
      <c r="DF286" s="7" t="s">
        <v>156</v>
      </c>
      <c r="DG286" s="11">
        <f>IFERROR(VLOOKUP(DF286,Dicionário!A:B,2,0),"Conferir")</f>
        <v>1</v>
      </c>
      <c r="DH286" s="7" t="s">
        <v>175</v>
      </c>
      <c r="DJ286" s="7" t="s">
        <v>158</v>
      </c>
      <c r="DK286" s="11">
        <f>IFERROR(VLOOKUP(DJ286,Dicionário!A:B,2,0),"Conferir")</f>
        <v>2</v>
      </c>
      <c r="DL286" s="7" t="s">
        <v>194</v>
      </c>
      <c r="DM286" s="11">
        <f>IFERROR(VLOOKUP(DL286,Dicionário!A:B,2,0),"Conferir")</f>
        <v>7</v>
      </c>
      <c r="DN286" s="7" t="s">
        <v>177</v>
      </c>
      <c r="DO286" s="11">
        <f>IFERROR(VLOOKUP(DN286,Dicionário!A:B,2,0),"Conferir")</f>
        <v>5</v>
      </c>
      <c r="DP286" s="7" t="s">
        <v>127</v>
      </c>
      <c r="DQ286" s="11">
        <f>IFERROR(VLOOKUP(DP286,Dicionário!A:B,2,0),"Conferir")</f>
        <v>2</v>
      </c>
      <c r="DR286" s="7" t="s">
        <v>127</v>
      </c>
      <c r="DS286" s="11">
        <f>IFERROR(VLOOKUP(DR286,Dicionário!A:B,2,0),"Conferir")</f>
        <v>2</v>
      </c>
      <c r="DW286" s="7">
        <f t="shared" si="10"/>
        <v>3550</v>
      </c>
      <c r="DX286" s="7">
        <f t="shared" si="11"/>
        <v>1072</v>
      </c>
    </row>
    <row r="287" spans="1:128" ht="14" x14ac:dyDescent="0.15">
      <c r="A287" s="6">
        <v>44961.605178958329</v>
      </c>
      <c r="B287" s="7" t="s">
        <v>204</v>
      </c>
      <c r="C287" s="7" t="s">
        <v>2118</v>
      </c>
      <c r="D287" s="7" t="s">
        <v>126</v>
      </c>
      <c r="E287" s="7" t="s">
        <v>127</v>
      </c>
      <c r="F287" s="7" t="s">
        <v>127</v>
      </c>
      <c r="G287" s="7" t="s">
        <v>128</v>
      </c>
      <c r="H287" s="7" t="s">
        <v>128</v>
      </c>
      <c r="I287" s="7" t="s">
        <v>129</v>
      </c>
      <c r="J287" s="7" t="s">
        <v>131</v>
      </c>
      <c r="K287" s="7" t="s">
        <v>274</v>
      </c>
      <c r="L287" s="7" t="s">
        <v>2119</v>
      </c>
      <c r="M287" s="7">
        <v>2023010453</v>
      </c>
      <c r="N287" s="7" t="s">
        <v>2120</v>
      </c>
      <c r="O287" s="7">
        <v>11954001265</v>
      </c>
      <c r="P287" s="7">
        <v>607762986</v>
      </c>
      <c r="Q287" s="7">
        <v>46160800892</v>
      </c>
      <c r="R287" s="9">
        <v>38466</v>
      </c>
      <c r="S287" s="7">
        <v>2023</v>
      </c>
      <c r="T287" s="7">
        <v>18</v>
      </c>
      <c r="U287" s="7" t="s">
        <v>255</v>
      </c>
      <c r="V287" s="7" t="s">
        <v>136</v>
      </c>
      <c r="W287" s="7" t="s">
        <v>2121</v>
      </c>
      <c r="X287" s="8" t="s">
        <v>2122</v>
      </c>
      <c r="Y287" s="7" t="s">
        <v>502</v>
      </c>
      <c r="Z287" s="7" t="s">
        <v>140</v>
      </c>
      <c r="AA287" s="7" t="s">
        <v>167</v>
      </c>
      <c r="AB287" s="7" t="s">
        <v>142</v>
      </c>
      <c r="AD287" s="7">
        <v>3</v>
      </c>
      <c r="AE287" s="7">
        <v>3</v>
      </c>
      <c r="AF287" s="7">
        <f t="shared" si="6"/>
        <v>6</v>
      </c>
      <c r="AH287" s="7">
        <f t="shared" si="7"/>
        <v>6</v>
      </c>
      <c r="AI287" s="10" t="str">
        <f t="shared" si="8"/>
        <v>Ok</v>
      </c>
      <c r="AJ287" s="7" t="s">
        <v>222</v>
      </c>
      <c r="AK287" s="7">
        <v>0</v>
      </c>
      <c r="AL287" s="7" t="s">
        <v>145</v>
      </c>
      <c r="AM287" s="11">
        <f>IFERROR(VLOOKUP(AL287,Dicionário!A:B,2,0),"Conferir")</f>
        <v>2</v>
      </c>
      <c r="AN287" s="7">
        <v>11000</v>
      </c>
      <c r="AO287" s="7" t="s">
        <v>223</v>
      </c>
      <c r="AP287" s="7">
        <f>IFERROR(VLOOKUP(AO287,Dicionário!A:B,2,0),"Conferir")</f>
        <v>2</v>
      </c>
      <c r="AQ287" s="7">
        <v>0</v>
      </c>
      <c r="AR287" s="7" t="s">
        <v>145</v>
      </c>
      <c r="AS287" s="11">
        <f>IFERROR(VLOOKUP(AR287,Dicionário!A:B,2,0),"Conferir")</f>
        <v>2</v>
      </c>
      <c r="AT287" s="7">
        <v>0</v>
      </c>
      <c r="AU287" s="7" t="s">
        <v>145</v>
      </c>
      <c r="AV287" s="7">
        <f>IFERROR(VLOOKUP(AU287,Dicionário!A:B,2,0),"Conferir")</f>
        <v>2</v>
      </c>
      <c r="AW287" s="7">
        <v>0</v>
      </c>
      <c r="AX287" s="7">
        <v>0</v>
      </c>
      <c r="AY287" s="7" t="s">
        <v>145</v>
      </c>
      <c r="AZ287" s="11">
        <f>IFERROR(VLOOKUP(AY287,Dicionário!A:B,2,0),"Conferir")</f>
        <v>2</v>
      </c>
      <c r="BA287" s="7">
        <v>0</v>
      </c>
      <c r="BB287" s="7" t="s">
        <v>145</v>
      </c>
      <c r="BC287" s="7">
        <f>IFERROR(VLOOKUP(BB287,Dicionário!A:B,2,0),"Conferir")</f>
        <v>2</v>
      </c>
      <c r="BD287" s="7">
        <v>1465</v>
      </c>
      <c r="BE287" s="7" t="s">
        <v>224</v>
      </c>
      <c r="BF287" s="11">
        <f>IFERROR(VLOOKUP(BE287,Dicionário!A:B,2,0),"Conferir")</f>
        <v>2</v>
      </c>
      <c r="BH287" s="7">
        <v>0</v>
      </c>
      <c r="BI287" s="7" t="s">
        <v>146</v>
      </c>
      <c r="BJ287" s="11">
        <f>IFERROR(VLOOKUP(BI287,Dicionário!$A:$B,2,0),"Conferir")</f>
        <v>2</v>
      </c>
      <c r="BK287" s="7">
        <v>1700</v>
      </c>
      <c r="BL287" s="7" t="s">
        <v>147</v>
      </c>
      <c r="BM287" s="11">
        <f>IFERROR(VLOOKUP(BL287,Dicionário!A:B,2,0),"Conferir")</f>
        <v>0</v>
      </c>
      <c r="BN287" s="7">
        <v>0</v>
      </c>
      <c r="BO287" s="7" t="s">
        <v>148</v>
      </c>
      <c r="BP287" s="7">
        <f>IFERROR(VLOOKUP(BO287,Dicionário!A:B,2,0),"Conferir")</f>
        <v>2</v>
      </c>
      <c r="BQ287" s="7">
        <v>88</v>
      </c>
      <c r="BR287" s="7" t="s">
        <v>149</v>
      </c>
      <c r="BS287" s="11">
        <f>IFERROR(VLOOKUP(BR287,Dicionário!A:B,2,0),"Conferir")</f>
        <v>2</v>
      </c>
      <c r="BT287" s="7">
        <v>144</v>
      </c>
      <c r="BU287" s="7" t="s">
        <v>149</v>
      </c>
      <c r="BV287" s="7">
        <f>IFERROR(VLOOKUP(BU287,Dicionário!A:B,2,0),"Conferir")</f>
        <v>2</v>
      </c>
      <c r="BW287" s="7">
        <v>197</v>
      </c>
      <c r="BX287" s="7" t="s">
        <v>189</v>
      </c>
      <c r="BY287" s="11">
        <f>IFERROR(VLOOKUP(BX287,Dicionário!A:B,2,0),"Conferir")</f>
        <v>2</v>
      </c>
      <c r="BZ287" s="7" t="s">
        <v>214</v>
      </c>
      <c r="CA287" s="7">
        <v>92</v>
      </c>
      <c r="CB287" s="7" t="s">
        <v>190</v>
      </c>
      <c r="CC287" s="11">
        <f>IFERROR(VLOOKUP(CB287,Dicionário!A:B,2,0),"Conferir")</f>
        <v>2</v>
      </c>
      <c r="CD287" s="7">
        <v>0</v>
      </c>
      <c r="CE287" s="7">
        <v>362</v>
      </c>
      <c r="CF287" s="7" t="s">
        <v>301</v>
      </c>
      <c r="CG287" s="7">
        <f>IFERROR(VLOOKUP(CF287,Dicionário!A:B,2,0),"Conferir")</f>
        <v>2</v>
      </c>
      <c r="CH287" s="7">
        <v>0</v>
      </c>
      <c r="CI287" s="7" t="s">
        <v>148</v>
      </c>
      <c r="CJ287" s="7">
        <f>IFERROR(VLOOKUP(CI287,Dicionário!A:B,2,0),"Conferir")</f>
        <v>2</v>
      </c>
      <c r="CK287" s="7">
        <v>138</v>
      </c>
      <c r="CL287" s="7" t="s">
        <v>152</v>
      </c>
      <c r="CM287" s="11">
        <f>IFERROR(VLOOKUP(CL287,Dicionário!A:B,2,0),"Conferir")</f>
        <v>2</v>
      </c>
      <c r="CN287" s="7" t="s">
        <v>2123</v>
      </c>
      <c r="CO287" s="7">
        <v>1</v>
      </c>
      <c r="CP287" s="7">
        <v>1</v>
      </c>
      <c r="CQ287" s="7">
        <v>1000</v>
      </c>
      <c r="CR287" s="7" t="s">
        <v>155</v>
      </c>
      <c r="CS287" s="11">
        <f>IFERROR(VLOOKUP(CR287,Dicionário!A:B,2,0),"Conferir")</f>
        <v>0</v>
      </c>
      <c r="CT287" s="7">
        <v>0</v>
      </c>
      <c r="CU287" s="7" t="s">
        <v>148</v>
      </c>
      <c r="CV287" s="11">
        <f>IFERROR(VLOOKUP(CU287,Dicionário!A:B,2,0),"Conferir")</f>
        <v>2</v>
      </c>
      <c r="CW287" s="7">
        <v>0</v>
      </c>
      <c r="CX287" s="7" t="s">
        <v>148</v>
      </c>
      <c r="CY287" s="11">
        <f>IFERROR(VLOOKUP(CX287,Dicionário!A:B,2,0),"Conferir")</f>
        <v>2</v>
      </c>
      <c r="CZ287" s="12">
        <f t="shared" si="9"/>
        <v>0</v>
      </c>
      <c r="DA287" s="7">
        <v>0</v>
      </c>
      <c r="DB287" s="7" t="s">
        <v>148</v>
      </c>
      <c r="DC287" s="7">
        <f>IFERROR(VLOOKUP(DB287,Dicionário!A:B,2,0),"Conferir")</f>
        <v>2</v>
      </c>
      <c r="DE287" s="7" t="s">
        <v>156</v>
      </c>
      <c r="DF287" s="7" t="s">
        <v>156</v>
      </c>
      <c r="DG287" s="11">
        <f>IFERROR(VLOOKUP(DF287,Dicionário!A:B,2,0),"Conferir")</f>
        <v>1</v>
      </c>
      <c r="DH287" s="7" t="s">
        <v>157</v>
      </c>
      <c r="DJ287" s="7" t="s">
        <v>158</v>
      </c>
      <c r="DK287" s="11">
        <f>IFERROR(VLOOKUP(DJ287,Dicionário!A:B,2,0),"Conferir")</f>
        <v>2</v>
      </c>
      <c r="DL287" s="7" t="s">
        <v>176</v>
      </c>
      <c r="DM287" s="11">
        <f>IFERROR(VLOOKUP(DL287,Dicionário!A:B,2,0),"Conferir")</f>
        <v>2</v>
      </c>
      <c r="DN287" s="7" t="s">
        <v>177</v>
      </c>
      <c r="DO287" s="11">
        <f>IFERROR(VLOOKUP(DN287,Dicionário!A:B,2,0),"Conferir")</f>
        <v>5</v>
      </c>
      <c r="DP287" s="7" t="s">
        <v>127</v>
      </c>
      <c r="DQ287" s="11">
        <f>IFERROR(VLOOKUP(DP287,Dicionário!A:B,2,0),"Conferir")</f>
        <v>2</v>
      </c>
      <c r="DR287" s="7" t="s">
        <v>127</v>
      </c>
      <c r="DS287" s="11">
        <f>IFERROR(VLOOKUP(DR287,Dicionário!A:B,2,0),"Conferir")</f>
        <v>2</v>
      </c>
      <c r="DW287" s="7">
        <f t="shared" si="10"/>
        <v>12465</v>
      </c>
      <c r="DX287" s="7">
        <f t="shared" si="11"/>
        <v>2524</v>
      </c>
    </row>
    <row r="288" spans="1:128" ht="14" x14ac:dyDescent="0.15">
      <c r="A288" s="6">
        <v>44960.500727928244</v>
      </c>
      <c r="B288" s="7" t="s">
        <v>1012</v>
      </c>
      <c r="C288" s="7" t="s">
        <v>2124</v>
      </c>
      <c r="D288" s="7" t="s">
        <v>126</v>
      </c>
      <c r="E288" s="7" t="s">
        <v>126</v>
      </c>
      <c r="F288" s="7" t="s">
        <v>127</v>
      </c>
      <c r="G288" s="7">
        <v>1</v>
      </c>
      <c r="H288" s="7">
        <v>1</v>
      </c>
      <c r="I288" s="7" t="s">
        <v>129</v>
      </c>
      <c r="J288" s="7" t="s">
        <v>131</v>
      </c>
      <c r="K288" s="7" t="s">
        <v>130</v>
      </c>
      <c r="L288" s="7" t="s">
        <v>2125</v>
      </c>
      <c r="M288" s="7">
        <v>2023010454</v>
      </c>
      <c r="N288" s="7" t="s">
        <v>2126</v>
      </c>
      <c r="O288" s="7">
        <v>11971955380</v>
      </c>
      <c r="P288" s="7">
        <v>548707728</v>
      </c>
      <c r="Q288" s="7">
        <v>56183391883</v>
      </c>
      <c r="R288" s="9">
        <v>38217</v>
      </c>
      <c r="S288" s="7">
        <v>2022</v>
      </c>
      <c r="T288" s="7">
        <v>19</v>
      </c>
      <c r="U288" s="7" t="s">
        <v>135</v>
      </c>
      <c r="V288" s="7" t="s">
        <v>136</v>
      </c>
      <c r="W288" s="7" t="s">
        <v>2127</v>
      </c>
      <c r="X288" s="8" t="s">
        <v>2128</v>
      </c>
      <c r="Y288" s="7" t="s">
        <v>2129</v>
      </c>
      <c r="Z288" s="7" t="s">
        <v>140</v>
      </c>
      <c r="AA288" s="7" t="s">
        <v>167</v>
      </c>
      <c r="AB288" s="7" t="s">
        <v>142</v>
      </c>
      <c r="AC288" s="7" t="s">
        <v>2130</v>
      </c>
      <c r="AD288" s="7">
        <v>4</v>
      </c>
      <c r="AE288" s="7">
        <v>3</v>
      </c>
      <c r="AF288" s="7">
        <f t="shared" si="6"/>
        <v>6</v>
      </c>
      <c r="AH288" s="7">
        <f t="shared" si="7"/>
        <v>6</v>
      </c>
      <c r="AI288" s="10" t="str">
        <f t="shared" si="8"/>
        <v>Ok</v>
      </c>
      <c r="AJ288" s="7" t="s">
        <v>143</v>
      </c>
      <c r="AK288" s="7">
        <v>0</v>
      </c>
      <c r="AL288" s="7" t="s">
        <v>145</v>
      </c>
      <c r="AM288" s="11">
        <f>IFERROR(VLOOKUP(AL288,Dicionário!A:B,2,0),"Conferir")</f>
        <v>2</v>
      </c>
      <c r="AN288" s="7">
        <v>0</v>
      </c>
      <c r="AO288" s="7" t="s">
        <v>145</v>
      </c>
      <c r="AP288" s="7">
        <f>IFERROR(VLOOKUP(AO288,Dicionário!A:B,2,0),"Conferir")</f>
        <v>2</v>
      </c>
      <c r="AQ288" s="7">
        <v>1200</v>
      </c>
      <c r="AR288" s="7" t="s">
        <v>267</v>
      </c>
      <c r="AS288" s="11">
        <f>IFERROR(VLOOKUP(AR288,Dicionário!A:B,2,0),"Conferir")</f>
        <v>0</v>
      </c>
      <c r="AT288" s="7">
        <v>0</v>
      </c>
      <c r="AU288" s="7" t="s">
        <v>145</v>
      </c>
      <c r="AV288" s="7">
        <f>IFERROR(VLOOKUP(AU288,Dicionário!A:B,2,0),"Conferir")</f>
        <v>2</v>
      </c>
      <c r="AW288" s="7">
        <v>0</v>
      </c>
      <c r="AX288" s="7">
        <v>0</v>
      </c>
      <c r="AY288" s="7" t="s">
        <v>145</v>
      </c>
      <c r="AZ288" s="11">
        <f>IFERROR(VLOOKUP(AY288,Dicionário!A:B,2,0),"Conferir")</f>
        <v>2</v>
      </c>
      <c r="BA288" s="7">
        <v>0</v>
      </c>
      <c r="BB288" s="7" t="s">
        <v>145</v>
      </c>
      <c r="BC288" s="7">
        <f>IFERROR(VLOOKUP(BB288,Dicionário!A:B,2,0),"Conferir")</f>
        <v>2</v>
      </c>
      <c r="BD288" s="7">
        <v>0</v>
      </c>
      <c r="BE288" s="7" t="s">
        <v>145</v>
      </c>
      <c r="BF288" s="11">
        <f>IFERROR(VLOOKUP(BE288,Dicionário!A:B,2,0),"Conferir")</f>
        <v>2</v>
      </c>
      <c r="BH288" s="7">
        <v>0</v>
      </c>
      <c r="BI288" s="7" t="s">
        <v>186</v>
      </c>
      <c r="BJ288" s="11">
        <f>IFERROR(VLOOKUP(BI288,Dicionário!$A:$B,2,0),"Conferir")</f>
        <v>1</v>
      </c>
      <c r="BK288" s="7">
        <v>0</v>
      </c>
      <c r="BL288" s="7" t="s">
        <v>187</v>
      </c>
      <c r="BM288" s="11">
        <f>IFERROR(VLOOKUP(BL288,Dicionário!A:B,2,0),"Conferir")</f>
        <v>2</v>
      </c>
      <c r="BN288" s="7">
        <v>500</v>
      </c>
      <c r="BO288" s="7" t="s">
        <v>154</v>
      </c>
      <c r="BP288" s="7">
        <f>IFERROR(VLOOKUP(BO288,Dicionário!A:B,2,0),"Conferir")</f>
        <v>0</v>
      </c>
      <c r="BQ288" s="7">
        <v>160</v>
      </c>
      <c r="BR288" s="7" t="s">
        <v>169</v>
      </c>
      <c r="BS288" s="11">
        <f>IFERROR(VLOOKUP(BR288,Dicionário!A:B,2,0),"Conferir")</f>
        <v>0</v>
      </c>
      <c r="BT288" s="7">
        <v>250</v>
      </c>
      <c r="BU288" s="7" t="s">
        <v>150</v>
      </c>
      <c r="BV288" s="7">
        <f>IFERROR(VLOOKUP(BU288,Dicionário!A:B,2,0),"Conferir")</f>
        <v>0</v>
      </c>
      <c r="BW288" s="7">
        <v>65</v>
      </c>
      <c r="BX288" s="7" t="s">
        <v>300</v>
      </c>
      <c r="BY288" s="11">
        <f>IFERROR(VLOOKUP(BX288,Dicionário!A:B,2,0),"Conferir")</f>
        <v>0</v>
      </c>
      <c r="BZ288" s="7" t="s">
        <v>214</v>
      </c>
      <c r="CA288" s="7">
        <v>150</v>
      </c>
      <c r="CB288" s="7" t="s">
        <v>171</v>
      </c>
      <c r="CC288" s="11">
        <f>IFERROR(VLOOKUP(CB288,Dicionário!A:B,2,0),"Conferir")</f>
        <v>0</v>
      </c>
      <c r="CD288" s="7">
        <v>338</v>
      </c>
      <c r="CE288" s="7">
        <v>0</v>
      </c>
      <c r="CF288" s="7" t="s">
        <v>148</v>
      </c>
      <c r="CG288" s="7">
        <f>IFERROR(VLOOKUP(CF288,Dicionário!A:B,2,0),"Conferir")</f>
        <v>2</v>
      </c>
      <c r="CH288" s="7">
        <v>80</v>
      </c>
      <c r="CI288" s="7" t="s">
        <v>225</v>
      </c>
      <c r="CJ288" s="7">
        <f>IFERROR(VLOOKUP(CI288,Dicionário!A:B,2,0),"Conferir")</f>
        <v>0</v>
      </c>
      <c r="CK288" s="7">
        <v>50</v>
      </c>
      <c r="CL288" s="7" t="s">
        <v>152</v>
      </c>
      <c r="CM288" s="11">
        <f>IFERROR(VLOOKUP(CL288,Dicionário!A:B,2,0),"Conferir")</f>
        <v>2</v>
      </c>
      <c r="CN288" s="7" t="s">
        <v>294</v>
      </c>
      <c r="CO288" s="7">
        <v>0</v>
      </c>
      <c r="CP288" s="7">
        <v>0</v>
      </c>
      <c r="CQ288" s="7">
        <v>0</v>
      </c>
      <c r="CR288" s="7" t="s">
        <v>148</v>
      </c>
      <c r="CS288" s="11">
        <f>IFERROR(VLOOKUP(CR288,Dicionário!A:B,2,0),"Conferir")</f>
        <v>2</v>
      </c>
      <c r="CT288" s="7">
        <v>0</v>
      </c>
      <c r="CU288" s="7" t="s">
        <v>148</v>
      </c>
      <c r="CV288" s="11">
        <f>IFERROR(VLOOKUP(CU288,Dicionário!A:B,2,0),"Conferir")</f>
        <v>2</v>
      </c>
      <c r="CW288" s="7">
        <v>0</v>
      </c>
      <c r="CX288" s="7" t="s">
        <v>148</v>
      </c>
      <c r="CY288" s="11">
        <f>IFERROR(VLOOKUP(CX288,Dicionário!A:B,2,0),"Conferir")</f>
        <v>2</v>
      </c>
      <c r="CZ288" s="12">
        <f t="shared" si="9"/>
        <v>0</v>
      </c>
      <c r="DA288" s="7">
        <v>0</v>
      </c>
      <c r="DB288" s="7" t="s">
        <v>148</v>
      </c>
      <c r="DC288" s="7">
        <f>IFERROR(VLOOKUP(DB288,Dicionário!A:B,2,0),"Conferir")</f>
        <v>2</v>
      </c>
      <c r="DE288" s="7" t="s">
        <v>156</v>
      </c>
      <c r="DF288" s="7" t="s">
        <v>156</v>
      </c>
      <c r="DG288" s="11">
        <f>IFERROR(VLOOKUP(DF288,Dicionário!A:B,2,0),"Conferir")</f>
        <v>1</v>
      </c>
      <c r="DH288" s="7" t="s">
        <v>175</v>
      </c>
      <c r="DJ288" s="7" t="s">
        <v>271</v>
      </c>
      <c r="DK288" s="11">
        <f>IFERROR(VLOOKUP(DJ288,Dicionário!A:B,2,0),"Conferir")</f>
        <v>1</v>
      </c>
      <c r="DL288" s="7" t="s">
        <v>177</v>
      </c>
      <c r="DM288" s="11">
        <f>IFERROR(VLOOKUP(DL288,Dicionário!A:B,2,0),"Conferir")</f>
        <v>5</v>
      </c>
      <c r="DN288" s="7" t="s">
        <v>194</v>
      </c>
      <c r="DO288" s="11">
        <f>IFERROR(VLOOKUP(DN288,Dicionário!A:B,2,0),"Conferir")</f>
        <v>7</v>
      </c>
      <c r="DP288" s="7" t="s">
        <v>127</v>
      </c>
      <c r="DQ288" s="11">
        <f>IFERROR(VLOOKUP(DP288,Dicionário!A:B,2,0),"Conferir")</f>
        <v>2</v>
      </c>
      <c r="DR288" s="7" t="s">
        <v>127</v>
      </c>
      <c r="DS288" s="11">
        <f>IFERROR(VLOOKUP(DR288,Dicionário!A:B,2,0),"Conferir")</f>
        <v>2</v>
      </c>
      <c r="DW288" s="7">
        <f t="shared" si="10"/>
        <v>1200</v>
      </c>
      <c r="DX288" s="7">
        <f t="shared" si="11"/>
        <v>1528</v>
      </c>
    </row>
    <row r="289" spans="1:128" ht="14" x14ac:dyDescent="0.15">
      <c r="A289" s="6">
        <v>44968.469821736115</v>
      </c>
      <c r="B289" s="7" t="s">
        <v>352</v>
      </c>
      <c r="C289" s="7" t="s">
        <v>2131</v>
      </c>
      <c r="D289" s="7" t="s">
        <v>126</v>
      </c>
      <c r="E289" s="7" t="s">
        <v>127</v>
      </c>
      <c r="F289" s="7" t="s">
        <v>127</v>
      </c>
      <c r="G289" s="7" t="s">
        <v>128</v>
      </c>
      <c r="H289" s="7" t="s">
        <v>128</v>
      </c>
      <c r="I289" s="7" t="s">
        <v>129</v>
      </c>
      <c r="J289" s="7" t="s">
        <v>130</v>
      </c>
      <c r="K289" s="7" t="s">
        <v>131</v>
      </c>
      <c r="L289" s="7" t="s">
        <v>2132</v>
      </c>
      <c r="M289" s="7">
        <v>2023010455</v>
      </c>
      <c r="N289" s="7" t="s">
        <v>2133</v>
      </c>
      <c r="O289" s="7">
        <v>11939399202</v>
      </c>
      <c r="P289" s="7">
        <v>558131566</v>
      </c>
      <c r="Q289" s="7">
        <v>51586956876</v>
      </c>
      <c r="R289" s="9">
        <v>38596</v>
      </c>
      <c r="S289" s="7">
        <v>2023</v>
      </c>
      <c r="T289" s="7">
        <v>18</v>
      </c>
      <c r="U289" s="7" t="s">
        <v>255</v>
      </c>
      <c r="V289" s="7" t="s">
        <v>136</v>
      </c>
      <c r="W289" s="7" t="s">
        <v>2134</v>
      </c>
      <c r="X289" s="8" t="s">
        <v>2135</v>
      </c>
      <c r="Y289" s="7" t="s">
        <v>185</v>
      </c>
      <c r="Z289" s="7" t="s">
        <v>140</v>
      </c>
      <c r="AA289" s="7" t="s">
        <v>167</v>
      </c>
      <c r="AB289" s="7" t="s">
        <v>142</v>
      </c>
      <c r="AD289" s="7">
        <v>4</v>
      </c>
      <c r="AE289" s="7">
        <v>4</v>
      </c>
      <c r="AF289" s="7">
        <f t="shared" si="6"/>
        <v>8</v>
      </c>
      <c r="AG289" s="7">
        <v>0</v>
      </c>
      <c r="AH289" s="7">
        <f t="shared" si="7"/>
        <v>8</v>
      </c>
      <c r="AI289" s="10" t="str">
        <f t="shared" si="8"/>
        <v>Ok</v>
      </c>
      <c r="AJ289" s="7" t="s">
        <v>143</v>
      </c>
      <c r="AK289" s="7">
        <v>0</v>
      </c>
      <c r="AL289" s="7" t="s">
        <v>145</v>
      </c>
      <c r="AM289" s="11">
        <f>IFERROR(VLOOKUP(AL289,Dicionário!A:B,2,0),"Conferir")</f>
        <v>2</v>
      </c>
      <c r="AN289" s="7">
        <v>0</v>
      </c>
      <c r="AO289" s="7" t="s">
        <v>145</v>
      </c>
      <c r="AP289" s="7">
        <f>IFERROR(VLOOKUP(AO289,Dicionário!A:B,2,0),"Conferir")</f>
        <v>2</v>
      </c>
      <c r="AQ289" s="7">
        <v>0</v>
      </c>
      <c r="AR289" s="7" t="s">
        <v>145</v>
      </c>
      <c r="AS289" s="11">
        <f>IFERROR(VLOOKUP(AR289,Dicionário!A:B,2,0),"Conferir")</f>
        <v>2</v>
      </c>
      <c r="AT289" s="7">
        <v>1035</v>
      </c>
      <c r="AU289" s="7" t="s">
        <v>144</v>
      </c>
      <c r="AV289" s="7">
        <f>IFERROR(VLOOKUP(AU289,Dicionário!A:B,2,0),"Conferir")</f>
        <v>2</v>
      </c>
      <c r="AW289" s="7">
        <v>0</v>
      </c>
      <c r="AX289" s="7">
        <v>0</v>
      </c>
      <c r="AY289" s="7" t="s">
        <v>145</v>
      </c>
      <c r="AZ289" s="11">
        <f>IFERROR(VLOOKUP(AY289,Dicionário!A:B,2,0),"Conferir")</f>
        <v>2</v>
      </c>
      <c r="BA289" s="7">
        <v>3147</v>
      </c>
      <c r="BB289" s="7" t="s">
        <v>211</v>
      </c>
      <c r="BC289" s="7">
        <f>IFERROR(VLOOKUP(BB289,Dicionário!A:B,2,0),"Conferir")</f>
        <v>2</v>
      </c>
      <c r="BD289" s="7">
        <v>0</v>
      </c>
      <c r="BE289" s="7" t="s">
        <v>145</v>
      </c>
      <c r="BF289" s="11">
        <f>IFERROR(VLOOKUP(BE289,Dicionário!A:B,2,0),"Conferir")</f>
        <v>2</v>
      </c>
      <c r="BG289" s="7" t="s">
        <v>2136</v>
      </c>
      <c r="BH289" s="7">
        <v>0</v>
      </c>
      <c r="BI289" s="7" t="s">
        <v>186</v>
      </c>
      <c r="BJ289" s="11">
        <f>IFERROR(VLOOKUP(BI289,Dicionário!$A:$B,2,0),"Conferir")</f>
        <v>1</v>
      </c>
      <c r="BK289" s="7">
        <v>0</v>
      </c>
      <c r="BL289" s="7" t="s">
        <v>187</v>
      </c>
      <c r="BM289" s="11">
        <f>IFERROR(VLOOKUP(BL289,Dicionário!A:B,2,0),"Conferir")</f>
        <v>2</v>
      </c>
      <c r="BN289" s="7">
        <v>1488</v>
      </c>
      <c r="BO289" s="7" t="s">
        <v>188</v>
      </c>
      <c r="BP289" s="7">
        <f>IFERROR(VLOOKUP(BO289,Dicionário!A:B,2,0),"Conferir")</f>
        <v>2</v>
      </c>
      <c r="BQ289" s="7">
        <v>363</v>
      </c>
      <c r="BR289" s="7" t="s">
        <v>149</v>
      </c>
      <c r="BS289" s="11">
        <f>IFERROR(VLOOKUP(BR289,Dicionário!A:B,2,0),"Conferir")</f>
        <v>2</v>
      </c>
      <c r="BT289" s="7">
        <v>276</v>
      </c>
      <c r="BU289" s="7" t="s">
        <v>149</v>
      </c>
      <c r="BV289" s="7">
        <f>IFERROR(VLOOKUP(BU289,Dicionário!A:B,2,0),"Conferir")</f>
        <v>2</v>
      </c>
      <c r="BW289" s="7">
        <v>111</v>
      </c>
      <c r="BX289" s="7" t="s">
        <v>189</v>
      </c>
      <c r="BY289" s="11">
        <f>IFERROR(VLOOKUP(BX289,Dicionário!A:B,2,0),"Conferir")</f>
        <v>2</v>
      </c>
      <c r="BZ289" s="7" t="s">
        <v>214</v>
      </c>
      <c r="CA289" s="7">
        <v>145</v>
      </c>
      <c r="CB289" s="7" t="s">
        <v>190</v>
      </c>
      <c r="CC289" s="11">
        <f>IFERROR(VLOOKUP(CB289,Dicionário!A:B,2,0),"Conferir")</f>
        <v>2</v>
      </c>
      <c r="CD289" s="7">
        <v>0</v>
      </c>
      <c r="CE289" s="7">
        <v>2894</v>
      </c>
      <c r="CF289" s="7" t="s">
        <v>301</v>
      </c>
      <c r="CG289" s="7">
        <f>IFERROR(VLOOKUP(CF289,Dicionário!A:B,2,0),"Conferir")</f>
        <v>2</v>
      </c>
      <c r="CH289" s="7">
        <v>104</v>
      </c>
      <c r="CI289" s="7" t="s">
        <v>191</v>
      </c>
      <c r="CJ289" s="7">
        <f>IFERROR(VLOOKUP(CI289,Dicionário!A:B,2,0),"Conferir")</f>
        <v>2</v>
      </c>
      <c r="CK289" s="7">
        <v>0</v>
      </c>
      <c r="CL289" s="7" t="s">
        <v>148</v>
      </c>
      <c r="CM289" s="11">
        <f>IFERROR(VLOOKUP(CL289,Dicionário!A:B,2,0),"Conferir")</f>
        <v>2</v>
      </c>
      <c r="CO289" s="7">
        <v>0</v>
      </c>
      <c r="CP289" s="7">
        <v>0</v>
      </c>
      <c r="CQ289" s="7">
        <v>0</v>
      </c>
      <c r="CR289" s="7" t="s">
        <v>148</v>
      </c>
      <c r="CS289" s="11">
        <f>IFERROR(VLOOKUP(CR289,Dicionário!A:B,2,0),"Conferir")</f>
        <v>2</v>
      </c>
      <c r="CT289" s="7">
        <v>0</v>
      </c>
      <c r="CU289" s="7" t="s">
        <v>148</v>
      </c>
      <c r="CV289" s="11">
        <f>IFERROR(VLOOKUP(CU289,Dicionário!A:B,2,0),"Conferir")</f>
        <v>2</v>
      </c>
      <c r="CW289" s="7">
        <v>0</v>
      </c>
      <c r="CX289" s="7" t="s">
        <v>148</v>
      </c>
      <c r="CY289" s="11">
        <f>IFERROR(VLOOKUP(CX289,Dicionário!A:B,2,0),"Conferir")</f>
        <v>2</v>
      </c>
      <c r="CZ289" s="12">
        <f t="shared" si="9"/>
        <v>0</v>
      </c>
      <c r="DA289" s="7">
        <v>0</v>
      </c>
      <c r="DB289" s="7" t="s">
        <v>148</v>
      </c>
      <c r="DC289" s="7">
        <f>IFERROR(VLOOKUP(DB289,Dicionário!A:B,2,0),"Conferir")</f>
        <v>2</v>
      </c>
      <c r="DD289" s="7" t="s">
        <v>2137</v>
      </c>
      <c r="DE289" s="7" t="s">
        <v>156</v>
      </c>
      <c r="DF289" s="7" t="s">
        <v>156</v>
      </c>
      <c r="DG289" s="11">
        <f>IFERROR(VLOOKUP(DF289,Dicionário!A:B,2,0),"Conferir")</f>
        <v>1</v>
      </c>
      <c r="DH289" s="7" t="s">
        <v>157</v>
      </c>
      <c r="DJ289" s="7" t="s">
        <v>158</v>
      </c>
      <c r="DK289" s="11">
        <f>IFERROR(VLOOKUP(DJ289,Dicionário!A:B,2,0),"Conferir")</f>
        <v>2</v>
      </c>
      <c r="DL289" s="7" t="s">
        <v>237</v>
      </c>
      <c r="DM289" s="11">
        <f>IFERROR(VLOOKUP(DL289,Dicionário!A:B,2,0),"Conferir")</f>
        <v>1</v>
      </c>
      <c r="DN289" s="7" t="s">
        <v>344</v>
      </c>
      <c r="DO289" s="11">
        <f>IFERROR(VLOOKUP(DN289,Dicionário!A:B,2,0),"Conferir")</f>
        <v>1</v>
      </c>
      <c r="DP289" s="7" t="s">
        <v>127</v>
      </c>
      <c r="DQ289" s="11">
        <f>IFERROR(VLOOKUP(DP289,Dicionário!A:B,2,0),"Conferir")</f>
        <v>2</v>
      </c>
      <c r="DR289" s="7" t="s">
        <v>127</v>
      </c>
      <c r="DS289" s="11">
        <f>IFERROR(VLOOKUP(DR289,Dicionário!A:B,2,0),"Conferir")</f>
        <v>2</v>
      </c>
      <c r="DW289" s="7">
        <f t="shared" si="10"/>
        <v>4182</v>
      </c>
      <c r="DX289" s="7">
        <f t="shared" si="11"/>
        <v>5270</v>
      </c>
    </row>
    <row r="290" spans="1:128" ht="14" x14ac:dyDescent="0.15">
      <c r="A290" s="6">
        <v>44968.480877638889</v>
      </c>
      <c r="B290" s="7" t="s">
        <v>272</v>
      </c>
      <c r="C290" s="7" t="s">
        <v>2138</v>
      </c>
      <c r="D290" s="7" t="s">
        <v>126</v>
      </c>
      <c r="E290" s="7" t="s">
        <v>127</v>
      </c>
      <c r="F290" s="7" t="s">
        <v>127</v>
      </c>
      <c r="G290" s="7">
        <v>1</v>
      </c>
      <c r="H290" s="7" t="s">
        <v>128</v>
      </c>
      <c r="I290" s="7" t="s">
        <v>129</v>
      </c>
      <c r="J290" s="7" t="s">
        <v>131</v>
      </c>
      <c r="K290" s="7" t="s">
        <v>130</v>
      </c>
      <c r="L290" s="7" t="s">
        <v>2139</v>
      </c>
      <c r="M290" s="7">
        <v>2023010456</v>
      </c>
      <c r="N290" s="7" t="s">
        <v>2140</v>
      </c>
      <c r="O290" s="7">
        <v>11985392051</v>
      </c>
      <c r="P290" s="7">
        <v>502642440</v>
      </c>
      <c r="Q290" s="7">
        <v>39956124826</v>
      </c>
      <c r="R290" s="9">
        <v>38010</v>
      </c>
      <c r="S290" s="7">
        <v>2021</v>
      </c>
      <c r="T290" s="7">
        <v>19</v>
      </c>
      <c r="U290" s="7" t="s">
        <v>164</v>
      </c>
      <c r="V290" s="7" t="s">
        <v>136</v>
      </c>
      <c r="W290" s="7" t="s">
        <v>2141</v>
      </c>
      <c r="X290" s="8" t="s">
        <v>2142</v>
      </c>
      <c r="Y290" s="7" t="s">
        <v>139</v>
      </c>
      <c r="Z290" s="7" t="s">
        <v>140</v>
      </c>
      <c r="AA290" s="7" t="s">
        <v>167</v>
      </c>
      <c r="AB290" s="7" t="s">
        <v>142</v>
      </c>
      <c r="AD290" s="7">
        <v>4</v>
      </c>
      <c r="AE290" s="7">
        <v>4</v>
      </c>
      <c r="AF290" s="7">
        <f t="shared" si="6"/>
        <v>8</v>
      </c>
      <c r="AG290" s="7">
        <v>0</v>
      </c>
      <c r="AH290" s="7">
        <f t="shared" si="7"/>
        <v>8</v>
      </c>
      <c r="AI290" s="10" t="str">
        <f t="shared" si="8"/>
        <v>Ok</v>
      </c>
      <c r="AJ290" s="7" t="s">
        <v>143</v>
      </c>
      <c r="AK290" s="7">
        <v>0</v>
      </c>
      <c r="AL290" s="7" t="s">
        <v>145</v>
      </c>
      <c r="AM290" s="11">
        <f>IFERROR(VLOOKUP(AL290,Dicionário!A:B,2,0),"Conferir")</f>
        <v>2</v>
      </c>
      <c r="AN290" s="7">
        <v>3003</v>
      </c>
      <c r="AO290" s="7" t="s">
        <v>144</v>
      </c>
      <c r="AP290" s="7">
        <f>IFERROR(VLOOKUP(AO290,Dicionário!A:B,2,0),"Conferir")</f>
        <v>2</v>
      </c>
      <c r="AQ290" s="7">
        <v>0</v>
      </c>
      <c r="AR290" s="7" t="s">
        <v>145</v>
      </c>
      <c r="AS290" s="11">
        <f>IFERROR(VLOOKUP(AR290,Dicionário!A:B,2,0),"Conferir")</f>
        <v>2</v>
      </c>
      <c r="AT290" s="7">
        <v>0</v>
      </c>
      <c r="AU290" s="7" t="s">
        <v>145</v>
      </c>
      <c r="AV290" s="7">
        <f>IFERROR(VLOOKUP(AU290,Dicionário!A:B,2,0),"Conferir")</f>
        <v>2</v>
      </c>
      <c r="AW290" s="7">
        <v>0</v>
      </c>
      <c r="AX290" s="7">
        <v>14.25</v>
      </c>
      <c r="AY290" s="7" t="s">
        <v>145</v>
      </c>
      <c r="AZ290" s="11">
        <f>IFERROR(VLOOKUP(AY290,Dicionário!A:B,2,0),"Conferir")</f>
        <v>2</v>
      </c>
      <c r="BA290" s="7">
        <v>0</v>
      </c>
      <c r="BB290" s="7" t="s">
        <v>145</v>
      </c>
      <c r="BC290" s="7">
        <f>IFERROR(VLOOKUP(BB290,Dicionário!A:B,2,0),"Conferir")</f>
        <v>2</v>
      </c>
      <c r="BD290" s="7">
        <v>0</v>
      </c>
      <c r="BE290" s="7" t="s">
        <v>145</v>
      </c>
      <c r="BF290" s="11">
        <f>IFERROR(VLOOKUP(BE290,Dicionário!A:B,2,0),"Conferir")</f>
        <v>2</v>
      </c>
      <c r="BH290" s="7">
        <v>1</v>
      </c>
      <c r="BI290" s="7" t="s">
        <v>328</v>
      </c>
      <c r="BJ290" s="11">
        <f>IFERROR(VLOOKUP(BI290,Dicionário!$A:$B,2,0),"Conferir")</f>
        <v>3</v>
      </c>
      <c r="BK290" s="7">
        <v>341</v>
      </c>
      <c r="BL290" s="7" t="s">
        <v>329</v>
      </c>
      <c r="BM290" s="11">
        <f>IFERROR(VLOOKUP(BL290,Dicionário!A:B,2,0),"Conferir")</f>
        <v>2</v>
      </c>
      <c r="BN290" s="7">
        <v>0</v>
      </c>
      <c r="BO290" s="7" t="s">
        <v>148</v>
      </c>
      <c r="BP290" s="7">
        <f>IFERROR(VLOOKUP(BO290,Dicionário!A:B,2,0),"Conferir")</f>
        <v>2</v>
      </c>
      <c r="BQ290" s="7">
        <v>63</v>
      </c>
      <c r="BR290" s="7" t="s">
        <v>149</v>
      </c>
      <c r="BS290" s="11">
        <f>IFERROR(VLOOKUP(BR290,Dicionário!A:B,2,0),"Conferir")</f>
        <v>2</v>
      </c>
      <c r="BT290" s="7">
        <v>71</v>
      </c>
      <c r="BU290" s="7" t="s">
        <v>149</v>
      </c>
      <c r="BV290" s="7">
        <f>IFERROR(VLOOKUP(BU290,Dicionário!A:B,2,0),"Conferir")</f>
        <v>2</v>
      </c>
      <c r="BW290" s="7">
        <v>61</v>
      </c>
      <c r="BX290" s="7" t="s">
        <v>189</v>
      </c>
      <c r="BY290" s="11">
        <f>IFERROR(VLOOKUP(BX290,Dicionário!A:B,2,0),"Conferir")</f>
        <v>2</v>
      </c>
      <c r="BZ290" s="7" t="s">
        <v>214</v>
      </c>
      <c r="CA290" s="7">
        <v>120</v>
      </c>
      <c r="CB290" s="7" t="s">
        <v>190</v>
      </c>
      <c r="CC290" s="11">
        <f>IFERROR(VLOOKUP(CB290,Dicionário!A:B,2,0),"Conferir")</f>
        <v>2</v>
      </c>
      <c r="CD290" s="7">
        <v>132</v>
      </c>
      <c r="CE290" s="7">
        <v>332</v>
      </c>
      <c r="CF290" s="7" t="s">
        <v>301</v>
      </c>
      <c r="CG290" s="7">
        <f>IFERROR(VLOOKUP(CF290,Dicionário!A:B,2,0),"Conferir")</f>
        <v>2</v>
      </c>
      <c r="CH290" s="7">
        <v>150</v>
      </c>
      <c r="CI290" s="7" t="s">
        <v>148</v>
      </c>
      <c r="CJ290" s="7">
        <f>IFERROR(VLOOKUP(CI290,Dicionário!A:B,2,0),"Conferir")</f>
        <v>2</v>
      </c>
      <c r="CK290" s="7">
        <v>223</v>
      </c>
      <c r="CL290" s="7" t="s">
        <v>152</v>
      </c>
      <c r="CM290" s="11">
        <f>IFERROR(VLOOKUP(CL290,Dicionário!A:B,2,0),"Conferir")</f>
        <v>2</v>
      </c>
      <c r="CN290" s="7" t="s">
        <v>2143</v>
      </c>
      <c r="CO290" s="7">
        <v>1</v>
      </c>
      <c r="CP290" s="7">
        <v>0</v>
      </c>
      <c r="CQ290" s="7">
        <v>1056</v>
      </c>
      <c r="CR290" s="7" t="s">
        <v>148</v>
      </c>
      <c r="CS290" s="11">
        <f>IFERROR(VLOOKUP(CR290,Dicionário!A:B,2,0),"Conferir")</f>
        <v>2</v>
      </c>
      <c r="CT290" s="7">
        <v>0</v>
      </c>
      <c r="CU290" s="7" t="s">
        <v>148</v>
      </c>
      <c r="CV290" s="11">
        <f>IFERROR(VLOOKUP(CU290,Dicionário!A:B,2,0),"Conferir")</f>
        <v>2</v>
      </c>
      <c r="CW290" s="7">
        <v>171</v>
      </c>
      <c r="CX290" s="7" t="s">
        <v>247</v>
      </c>
      <c r="CY290" s="11">
        <f>IFERROR(VLOOKUP(CX290,Dicionário!A:B,2,0),"Conferir")</f>
        <v>2</v>
      </c>
      <c r="CZ290" s="12">
        <f t="shared" si="9"/>
        <v>14.25</v>
      </c>
      <c r="DA290" s="7">
        <v>0</v>
      </c>
      <c r="DB290" s="7" t="s">
        <v>148</v>
      </c>
      <c r="DC290" s="7">
        <f>IFERROR(VLOOKUP(DB290,Dicionário!A:B,2,0),"Conferir")</f>
        <v>2</v>
      </c>
      <c r="DE290" s="7" t="s">
        <v>236</v>
      </c>
      <c r="DF290" s="7" t="s">
        <v>379</v>
      </c>
      <c r="DG290" s="11">
        <f>IFERROR(VLOOKUP(DF290,Dicionário!A:B,2,0),"Conferir")</f>
        <v>2</v>
      </c>
      <c r="DH290" s="7" t="s">
        <v>175</v>
      </c>
      <c r="DI290" s="7" t="s">
        <v>418</v>
      </c>
      <c r="DJ290" s="7" t="s">
        <v>158</v>
      </c>
      <c r="DK290" s="11">
        <f>IFERROR(VLOOKUP(DJ290,Dicionário!A:B,2,0),"Conferir")</f>
        <v>2</v>
      </c>
      <c r="DL290" s="7" t="s">
        <v>194</v>
      </c>
      <c r="DM290" s="11">
        <f>IFERROR(VLOOKUP(DL290,Dicionário!A:B,2,0),"Conferir")</f>
        <v>7</v>
      </c>
      <c r="DN290" s="7" t="s">
        <v>203</v>
      </c>
      <c r="DO290" s="11">
        <f>IFERROR(VLOOKUP(DN290,Dicionário!A:B,2,0),"Conferir")</f>
        <v>6</v>
      </c>
      <c r="DP290" s="7" t="s">
        <v>127</v>
      </c>
      <c r="DQ290" s="11">
        <f>IFERROR(VLOOKUP(DP290,Dicionário!A:B,2,0),"Conferir")</f>
        <v>2</v>
      </c>
      <c r="DR290" s="7" t="s">
        <v>126</v>
      </c>
      <c r="DS290" s="11">
        <f>IFERROR(VLOOKUP(DR290,Dicionário!A:B,2,0),"Conferir")</f>
        <v>1</v>
      </c>
      <c r="DW290" s="7">
        <f t="shared" si="10"/>
        <v>3003</v>
      </c>
      <c r="DX290" s="7">
        <f t="shared" si="11"/>
        <v>1432</v>
      </c>
    </row>
    <row r="291" spans="1:128" ht="14" x14ac:dyDescent="0.15">
      <c r="A291" s="6">
        <v>44961.432689062502</v>
      </c>
      <c r="B291" s="7" t="s">
        <v>160</v>
      </c>
      <c r="C291" s="7" t="s">
        <v>2144</v>
      </c>
      <c r="D291" s="7" t="s">
        <v>126</v>
      </c>
      <c r="E291" s="7" t="s">
        <v>127</v>
      </c>
      <c r="F291" s="7" t="s">
        <v>127</v>
      </c>
      <c r="G291" s="7" t="s">
        <v>128</v>
      </c>
      <c r="H291" s="7" t="s">
        <v>128</v>
      </c>
      <c r="I291" s="7" t="s">
        <v>129</v>
      </c>
      <c r="J291" s="7" t="s">
        <v>130</v>
      </c>
      <c r="K291" s="7" t="s">
        <v>131</v>
      </c>
      <c r="L291" s="7" t="s">
        <v>2145</v>
      </c>
      <c r="M291" s="7">
        <v>2023010460</v>
      </c>
      <c r="N291" s="7" t="s">
        <v>2146</v>
      </c>
      <c r="O291" s="7">
        <v>11941115602</v>
      </c>
      <c r="P291" s="7">
        <v>398626534</v>
      </c>
      <c r="Q291" s="7">
        <v>24102895841</v>
      </c>
      <c r="R291" s="9">
        <v>38449</v>
      </c>
      <c r="S291" s="7">
        <v>2023</v>
      </c>
      <c r="T291" s="7">
        <v>18</v>
      </c>
      <c r="U291" s="7" t="s">
        <v>135</v>
      </c>
      <c r="V291" s="7" t="s">
        <v>136</v>
      </c>
      <c r="W291" s="7" t="s">
        <v>2147</v>
      </c>
      <c r="X291" s="8" t="s">
        <v>2148</v>
      </c>
      <c r="Y291" s="7" t="s">
        <v>139</v>
      </c>
      <c r="Z291" s="7" t="s">
        <v>140</v>
      </c>
      <c r="AA291" s="7" t="s">
        <v>167</v>
      </c>
      <c r="AB291" s="7" t="s">
        <v>142</v>
      </c>
      <c r="AD291" s="7">
        <v>3</v>
      </c>
      <c r="AE291" s="7">
        <v>3</v>
      </c>
      <c r="AF291" s="7">
        <f t="shared" si="6"/>
        <v>6</v>
      </c>
      <c r="AH291" s="7">
        <f t="shared" si="7"/>
        <v>6</v>
      </c>
      <c r="AI291" s="10" t="str">
        <f t="shared" si="8"/>
        <v>Ok</v>
      </c>
      <c r="AJ291" s="7" t="s">
        <v>143</v>
      </c>
      <c r="AK291" s="7">
        <v>0</v>
      </c>
      <c r="AL291" s="7" t="s">
        <v>145</v>
      </c>
      <c r="AM291" s="11">
        <f>IFERROR(VLOOKUP(AL291,Dicionário!A:B,2,0),"Conferir")</f>
        <v>2</v>
      </c>
      <c r="AN291" s="7">
        <v>0</v>
      </c>
      <c r="AO291" s="7" t="s">
        <v>145</v>
      </c>
      <c r="AP291" s="7">
        <f>IFERROR(VLOOKUP(AO291,Dicionário!A:B,2,0),"Conferir")</f>
        <v>2</v>
      </c>
      <c r="AQ291" s="7">
        <v>595</v>
      </c>
      <c r="AR291" s="7" t="s">
        <v>144</v>
      </c>
      <c r="AS291" s="11">
        <f>IFERROR(VLOOKUP(AR291,Dicionário!A:B,2,0),"Conferir")</f>
        <v>2</v>
      </c>
      <c r="AT291" s="7">
        <v>0</v>
      </c>
      <c r="AU291" s="7" t="s">
        <v>145</v>
      </c>
      <c r="AV291" s="7">
        <f>IFERROR(VLOOKUP(AU291,Dicionário!A:B,2,0),"Conferir")</f>
        <v>2</v>
      </c>
      <c r="AW291" s="7">
        <v>0</v>
      </c>
      <c r="AX291" s="7">
        <v>0</v>
      </c>
      <c r="AY291" s="7" t="s">
        <v>145</v>
      </c>
      <c r="AZ291" s="11">
        <f>IFERROR(VLOOKUP(AY291,Dicionário!A:B,2,0),"Conferir")</f>
        <v>2</v>
      </c>
      <c r="BA291" s="7">
        <v>0</v>
      </c>
      <c r="BB291" s="7" t="s">
        <v>145</v>
      </c>
      <c r="BC291" s="7">
        <f>IFERROR(VLOOKUP(BB291,Dicionário!A:B,2,0),"Conferir")</f>
        <v>2</v>
      </c>
      <c r="BD291" s="7">
        <v>0</v>
      </c>
      <c r="BE291" s="7" t="s">
        <v>145</v>
      </c>
      <c r="BF291" s="11">
        <f>IFERROR(VLOOKUP(BE291,Dicionário!A:B,2,0),"Conferir")</f>
        <v>2</v>
      </c>
      <c r="BH291" s="7">
        <v>0</v>
      </c>
      <c r="BI291" s="7" t="s">
        <v>186</v>
      </c>
      <c r="BJ291" s="11">
        <f>IFERROR(VLOOKUP(BI291,Dicionário!$A:$B,2,0),"Conferir")</f>
        <v>1</v>
      </c>
      <c r="BK291" s="7">
        <v>0</v>
      </c>
      <c r="BL291" s="7" t="s">
        <v>187</v>
      </c>
      <c r="BM291" s="11">
        <f>IFERROR(VLOOKUP(BL291,Dicionário!A:B,2,0),"Conferir")</f>
        <v>2</v>
      </c>
      <c r="BN291" s="7">
        <v>314</v>
      </c>
      <c r="BO291" s="7" t="s">
        <v>188</v>
      </c>
      <c r="BP291" s="7">
        <f>IFERROR(VLOOKUP(BO291,Dicionário!A:B,2,0),"Conferir")</f>
        <v>2</v>
      </c>
      <c r="BQ291" s="7">
        <v>65</v>
      </c>
      <c r="BR291" s="7" t="s">
        <v>149</v>
      </c>
      <c r="BS291" s="11">
        <f>IFERROR(VLOOKUP(BR291,Dicionário!A:B,2,0),"Conferir")</f>
        <v>2</v>
      </c>
      <c r="BT291" s="7">
        <v>126</v>
      </c>
      <c r="BU291" s="7" t="s">
        <v>149</v>
      </c>
      <c r="BV291" s="7">
        <f>IFERROR(VLOOKUP(BU291,Dicionário!A:B,2,0),"Conferir")</f>
        <v>2</v>
      </c>
      <c r="BW291" s="7">
        <v>0</v>
      </c>
      <c r="BX291" s="7" t="s">
        <v>148</v>
      </c>
      <c r="BY291" s="11">
        <f>IFERROR(VLOOKUP(BX291,Dicionário!A:B,2,0),"Conferir")</f>
        <v>2</v>
      </c>
      <c r="BZ291" s="7" t="s">
        <v>170</v>
      </c>
      <c r="CA291" s="7">
        <v>87</v>
      </c>
      <c r="CB291" s="7" t="s">
        <v>148</v>
      </c>
      <c r="CC291" s="11">
        <f>IFERROR(VLOOKUP(CB291,Dicionário!A:B,2,0),"Conferir")</f>
        <v>2</v>
      </c>
      <c r="CD291" s="7">
        <v>78</v>
      </c>
      <c r="CE291" s="7">
        <v>0</v>
      </c>
      <c r="CF291" s="7" t="s">
        <v>148</v>
      </c>
      <c r="CG291" s="7">
        <f>IFERROR(VLOOKUP(CF291,Dicionário!A:B,2,0),"Conferir")</f>
        <v>2</v>
      </c>
      <c r="CH291" s="7">
        <v>68</v>
      </c>
      <c r="CI291" s="7" t="s">
        <v>191</v>
      </c>
      <c r="CJ291" s="7">
        <f>IFERROR(VLOOKUP(CI291,Dicionário!A:B,2,0),"Conferir")</f>
        <v>2</v>
      </c>
      <c r="CK291" s="7">
        <v>132</v>
      </c>
      <c r="CL291" s="7" t="s">
        <v>152</v>
      </c>
      <c r="CM291" s="11">
        <f>IFERROR(VLOOKUP(CL291,Dicionário!A:B,2,0),"Conferir")</f>
        <v>2</v>
      </c>
      <c r="CN291" s="7" t="s">
        <v>2149</v>
      </c>
      <c r="CO291" s="7">
        <v>0</v>
      </c>
      <c r="CP291" s="7">
        <v>0</v>
      </c>
      <c r="CQ291" s="7">
        <v>0</v>
      </c>
      <c r="CR291" s="7" t="s">
        <v>148</v>
      </c>
      <c r="CS291" s="11">
        <f>IFERROR(VLOOKUP(CR291,Dicionário!A:B,2,0),"Conferir")</f>
        <v>2</v>
      </c>
      <c r="CT291" s="7">
        <v>0</v>
      </c>
      <c r="CU291" s="7" t="s">
        <v>148</v>
      </c>
      <c r="CV291" s="11">
        <f>IFERROR(VLOOKUP(CU291,Dicionário!A:B,2,0),"Conferir")</f>
        <v>2</v>
      </c>
      <c r="CW291" s="7">
        <v>0</v>
      </c>
      <c r="CX291" s="7" t="s">
        <v>148</v>
      </c>
      <c r="CY291" s="11">
        <f>IFERROR(VLOOKUP(CX291,Dicionário!A:B,2,0),"Conferir")</f>
        <v>2</v>
      </c>
      <c r="CZ291" s="12">
        <f t="shared" si="9"/>
        <v>0</v>
      </c>
      <c r="DA291" s="7">
        <v>9000</v>
      </c>
      <c r="DB291" s="7" t="s">
        <v>478</v>
      </c>
      <c r="DC291" s="7">
        <f>IFERROR(VLOOKUP(DB291,Dicionário!A:B,2,0),"Conferir")</f>
        <v>2</v>
      </c>
      <c r="DD291" s="7" t="s">
        <v>2150</v>
      </c>
      <c r="DE291" s="7" t="s">
        <v>379</v>
      </c>
      <c r="DF291" s="7" t="s">
        <v>156</v>
      </c>
      <c r="DG291" s="11">
        <f>IFERROR(VLOOKUP(DF291,Dicionário!A:B,2,0),"Conferir")</f>
        <v>1</v>
      </c>
      <c r="DH291" s="7" t="s">
        <v>157</v>
      </c>
      <c r="DJ291" s="7" t="s">
        <v>158</v>
      </c>
      <c r="DK291" s="11">
        <f>IFERROR(VLOOKUP(DJ291,Dicionário!A:B,2,0),"Conferir")</f>
        <v>2</v>
      </c>
      <c r="DL291" s="7" t="s">
        <v>194</v>
      </c>
      <c r="DM291" s="11">
        <f>IFERROR(VLOOKUP(DL291,Dicionário!A:B,2,0),"Conferir")</f>
        <v>7</v>
      </c>
      <c r="DN291" s="7" t="s">
        <v>177</v>
      </c>
      <c r="DO291" s="11">
        <f>IFERROR(VLOOKUP(DN291,Dicionário!A:B,2,0),"Conferir")</f>
        <v>5</v>
      </c>
      <c r="DP291" s="7" t="s">
        <v>127</v>
      </c>
      <c r="DQ291" s="11">
        <f>IFERROR(VLOOKUP(DP291,Dicionário!A:B,2,0),"Conferir")</f>
        <v>2</v>
      </c>
      <c r="DR291" s="7" t="s">
        <v>127</v>
      </c>
      <c r="DS291" s="11">
        <f>IFERROR(VLOOKUP(DR291,Dicionário!A:B,2,0),"Conferir")</f>
        <v>2</v>
      </c>
      <c r="DW291" s="7">
        <f t="shared" si="10"/>
        <v>595</v>
      </c>
      <c r="DX291" s="7">
        <f t="shared" si="11"/>
        <v>870</v>
      </c>
    </row>
    <row r="292" spans="1:128" ht="14" x14ac:dyDescent="0.15">
      <c r="A292" s="6">
        <v>44967.722537962967</v>
      </c>
      <c r="B292" s="7" t="s">
        <v>336</v>
      </c>
      <c r="C292" s="7" t="s">
        <v>2151</v>
      </c>
      <c r="D292" s="7" t="s">
        <v>126</v>
      </c>
      <c r="E292" s="7" t="s">
        <v>126</v>
      </c>
      <c r="F292" s="7" t="s">
        <v>127</v>
      </c>
      <c r="G292" s="7">
        <v>2</v>
      </c>
      <c r="H292" s="7" t="s">
        <v>128</v>
      </c>
      <c r="I292" s="7" t="s">
        <v>129</v>
      </c>
      <c r="J292" s="7" t="s">
        <v>306</v>
      </c>
      <c r="K292" s="7" t="s">
        <v>130</v>
      </c>
      <c r="L292" s="7" t="s">
        <v>2152</v>
      </c>
      <c r="M292" s="7">
        <v>2023010464</v>
      </c>
      <c r="N292" s="7" t="s">
        <v>2153</v>
      </c>
      <c r="O292" s="7">
        <v>11989279811</v>
      </c>
      <c r="P292" s="7">
        <v>547257041</v>
      </c>
      <c r="Q292" s="7">
        <v>45365290801</v>
      </c>
      <c r="R292" s="9">
        <v>38179</v>
      </c>
      <c r="S292" s="7">
        <v>2022</v>
      </c>
      <c r="T292" s="7">
        <v>19</v>
      </c>
      <c r="U292" s="7" t="s">
        <v>164</v>
      </c>
      <c r="V292" s="7" t="s">
        <v>136</v>
      </c>
      <c r="W292" s="7" t="s">
        <v>2154</v>
      </c>
      <c r="X292" s="8" t="s">
        <v>2155</v>
      </c>
      <c r="Y292" s="7" t="s">
        <v>139</v>
      </c>
      <c r="Z292" s="7" t="s">
        <v>140</v>
      </c>
      <c r="AA292" s="7" t="s">
        <v>167</v>
      </c>
      <c r="AB292" s="7" t="s">
        <v>142</v>
      </c>
      <c r="AD292" s="7">
        <v>5</v>
      </c>
      <c r="AE292" s="7">
        <v>4</v>
      </c>
      <c r="AF292" s="7">
        <f t="shared" si="6"/>
        <v>8</v>
      </c>
      <c r="AG292" s="7">
        <v>0</v>
      </c>
      <c r="AH292" s="7">
        <f t="shared" si="7"/>
        <v>8</v>
      </c>
      <c r="AI292" s="10" t="str">
        <f t="shared" si="8"/>
        <v>Ok</v>
      </c>
      <c r="AJ292" s="7" t="s">
        <v>222</v>
      </c>
      <c r="AK292" s="7">
        <v>0</v>
      </c>
      <c r="AL292" s="7" t="s">
        <v>145</v>
      </c>
      <c r="AM292" s="11">
        <f>IFERROR(VLOOKUP(AL292,Dicionário!A:B,2,0),"Conferir")</f>
        <v>2</v>
      </c>
      <c r="AN292" s="7">
        <v>1133</v>
      </c>
      <c r="AO292" s="7" t="s">
        <v>223</v>
      </c>
      <c r="AP292" s="7">
        <f>IFERROR(VLOOKUP(AO292,Dicionário!A:B,2,0),"Conferir")</f>
        <v>2</v>
      </c>
      <c r="AQ292" s="7">
        <v>0</v>
      </c>
      <c r="AR292" s="7" t="s">
        <v>145</v>
      </c>
      <c r="AS292" s="11">
        <f>IFERROR(VLOOKUP(AR292,Dicionário!A:B,2,0),"Conferir")</f>
        <v>2</v>
      </c>
      <c r="AT292" s="7">
        <v>0</v>
      </c>
      <c r="AU292" s="7" t="s">
        <v>145</v>
      </c>
      <c r="AV292" s="7">
        <f>IFERROR(VLOOKUP(AU292,Dicionário!A:B,2,0),"Conferir")</f>
        <v>2</v>
      </c>
      <c r="AW292" s="7">
        <v>0</v>
      </c>
      <c r="AX292" s="7">
        <v>0</v>
      </c>
      <c r="AY292" s="7" t="s">
        <v>145</v>
      </c>
      <c r="AZ292" s="11">
        <f>IFERROR(VLOOKUP(AY292,Dicionário!A:B,2,0),"Conferir")</f>
        <v>2</v>
      </c>
      <c r="BA292" s="7">
        <v>0</v>
      </c>
      <c r="BB292" s="7" t="s">
        <v>145</v>
      </c>
      <c r="BC292" s="7">
        <f>IFERROR(VLOOKUP(BB292,Dicionário!A:B,2,0),"Conferir")</f>
        <v>2</v>
      </c>
      <c r="BD292" s="7">
        <v>0</v>
      </c>
      <c r="BE292" s="7" t="s">
        <v>145</v>
      </c>
      <c r="BF292" s="11">
        <f>IFERROR(VLOOKUP(BE292,Dicionário!A:B,2,0),"Conferir")</f>
        <v>2</v>
      </c>
      <c r="BH292" s="7">
        <v>1</v>
      </c>
      <c r="BI292" s="7" t="s">
        <v>186</v>
      </c>
      <c r="BJ292" s="11">
        <f>IFERROR(VLOOKUP(BI292,Dicionário!$A:$B,2,0),"Conferir")</f>
        <v>1</v>
      </c>
      <c r="BK292" s="7">
        <v>0</v>
      </c>
      <c r="BL292" s="7" t="s">
        <v>187</v>
      </c>
      <c r="BM292" s="11">
        <f>IFERROR(VLOOKUP(BL292,Dicionário!A:B,2,0),"Conferir")</f>
        <v>2</v>
      </c>
      <c r="BN292" s="7">
        <v>27</v>
      </c>
      <c r="BO292" s="7" t="s">
        <v>188</v>
      </c>
      <c r="BP292" s="7">
        <f>IFERROR(VLOOKUP(BO292,Dicionário!A:B,2,0),"Conferir")</f>
        <v>2</v>
      </c>
      <c r="BQ292" s="7">
        <v>128</v>
      </c>
      <c r="BR292" s="7" t="s">
        <v>149</v>
      </c>
      <c r="BS292" s="11">
        <f>IFERROR(VLOOKUP(BR292,Dicionário!A:B,2,0),"Conferir")</f>
        <v>2</v>
      </c>
      <c r="BT292" s="7">
        <v>153</v>
      </c>
      <c r="BU292" s="7" t="s">
        <v>149</v>
      </c>
      <c r="BV292" s="7">
        <f>IFERROR(VLOOKUP(BU292,Dicionário!A:B,2,0),"Conferir")</f>
        <v>2</v>
      </c>
      <c r="BW292" s="7">
        <v>0</v>
      </c>
      <c r="BX292" s="7" t="s">
        <v>148</v>
      </c>
      <c r="BY292" s="11">
        <f>IFERROR(VLOOKUP(BX292,Dicionário!A:B,2,0),"Conferir")</f>
        <v>2</v>
      </c>
      <c r="BZ292" s="7" t="s">
        <v>214</v>
      </c>
      <c r="CA292" s="7">
        <v>161</v>
      </c>
      <c r="CB292" s="7" t="s">
        <v>190</v>
      </c>
      <c r="CC292" s="11">
        <f>IFERROR(VLOOKUP(CB292,Dicionário!A:B,2,0),"Conferir")</f>
        <v>2</v>
      </c>
      <c r="CD292" s="7">
        <v>112</v>
      </c>
      <c r="CE292" s="7">
        <v>0</v>
      </c>
      <c r="CF292" s="7" t="s">
        <v>148</v>
      </c>
      <c r="CG292" s="7">
        <f>IFERROR(VLOOKUP(CF292,Dicionário!A:B,2,0),"Conferir")</f>
        <v>2</v>
      </c>
      <c r="CH292" s="7">
        <v>0</v>
      </c>
      <c r="CI292" s="7" t="s">
        <v>148</v>
      </c>
      <c r="CJ292" s="7">
        <f>IFERROR(VLOOKUP(CI292,Dicionário!A:B,2,0),"Conferir")</f>
        <v>2</v>
      </c>
      <c r="CK292" s="7">
        <v>30</v>
      </c>
      <c r="CL292" s="7" t="s">
        <v>152</v>
      </c>
      <c r="CM292" s="11">
        <f>IFERROR(VLOOKUP(CL292,Dicionário!A:B,2,0),"Conferir")</f>
        <v>2</v>
      </c>
      <c r="CN292" s="7" t="s">
        <v>2156</v>
      </c>
      <c r="CO292" s="7">
        <v>1</v>
      </c>
      <c r="CP292" s="7">
        <v>0</v>
      </c>
      <c r="CQ292" s="7">
        <v>955</v>
      </c>
      <c r="CR292" s="7" t="s">
        <v>343</v>
      </c>
      <c r="CS292" s="11">
        <f>IFERROR(VLOOKUP(CR292,Dicionário!A:B,2,0),"Conferir")</f>
        <v>2</v>
      </c>
      <c r="CT292" s="7">
        <v>0</v>
      </c>
      <c r="CU292" s="7" t="s">
        <v>148</v>
      </c>
      <c r="CV292" s="11">
        <f>IFERROR(VLOOKUP(CU292,Dicionário!A:B,2,0),"Conferir")</f>
        <v>2</v>
      </c>
      <c r="CW292" s="7">
        <v>0</v>
      </c>
      <c r="CX292" s="7" t="s">
        <v>148</v>
      </c>
      <c r="CY292" s="11">
        <f>IFERROR(VLOOKUP(CX292,Dicionário!A:B,2,0),"Conferir")</f>
        <v>2</v>
      </c>
      <c r="CZ292" s="12">
        <f t="shared" si="9"/>
        <v>0</v>
      </c>
      <c r="DA292" s="7">
        <v>0</v>
      </c>
      <c r="DB292" s="7" t="s">
        <v>148</v>
      </c>
      <c r="DC292" s="7">
        <f>IFERROR(VLOOKUP(DB292,Dicionário!A:B,2,0),"Conferir")</f>
        <v>2</v>
      </c>
      <c r="DE292" s="7" t="s">
        <v>156</v>
      </c>
      <c r="DF292" s="7" t="s">
        <v>156</v>
      </c>
      <c r="DG292" s="11">
        <f>IFERROR(VLOOKUP(DF292,Dicionário!A:B,2,0),"Conferir")</f>
        <v>1</v>
      </c>
      <c r="DH292" s="7" t="s">
        <v>175</v>
      </c>
      <c r="DI292" s="7" t="s">
        <v>127</v>
      </c>
      <c r="DJ292" s="7" t="s">
        <v>158</v>
      </c>
      <c r="DK292" s="11">
        <f>IFERROR(VLOOKUP(DJ292,Dicionário!A:B,2,0),"Conferir")</f>
        <v>2</v>
      </c>
      <c r="DL292" s="7" t="s">
        <v>227</v>
      </c>
      <c r="DM292" s="11">
        <f>IFERROR(VLOOKUP(DL292,Dicionário!A:B,2,0),"Conferir")</f>
        <v>4</v>
      </c>
      <c r="DN292" s="7" t="s">
        <v>177</v>
      </c>
      <c r="DO292" s="11">
        <f>IFERROR(VLOOKUP(DN292,Dicionário!A:B,2,0),"Conferir")</f>
        <v>5</v>
      </c>
      <c r="DP292" s="7" t="s">
        <v>127</v>
      </c>
      <c r="DQ292" s="11">
        <f>IFERROR(VLOOKUP(DP292,Dicionário!A:B,2,0),"Conferir")</f>
        <v>2</v>
      </c>
      <c r="DR292" s="7" t="s">
        <v>126</v>
      </c>
      <c r="DS292" s="11">
        <f>IFERROR(VLOOKUP(DR292,Dicionário!A:B,2,0),"Conferir")</f>
        <v>1</v>
      </c>
      <c r="DW292" s="7">
        <f t="shared" si="10"/>
        <v>1133</v>
      </c>
      <c r="DX292" s="7">
        <f t="shared" si="11"/>
        <v>611</v>
      </c>
    </row>
    <row r="293" spans="1:128" ht="14" x14ac:dyDescent="0.15">
      <c r="A293" s="6">
        <v>44968.729534930557</v>
      </c>
      <c r="B293" s="7" t="s">
        <v>549</v>
      </c>
      <c r="C293" s="7" t="s">
        <v>2157</v>
      </c>
      <c r="D293" s="7" t="s">
        <v>126</v>
      </c>
      <c r="E293" s="7" t="s">
        <v>127</v>
      </c>
      <c r="F293" s="7" t="s">
        <v>1129</v>
      </c>
      <c r="G293" s="7">
        <v>1</v>
      </c>
      <c r="H293" s="7">
        <v>1</v>
      </c>
      <c r="I293" s="7" t="s">
        <v>129</v>
      </c>
      <c r="J293" s="7" t="s">
        <v>131</v>
      </c>
      <c r="K293" s="7" t="s">
        <v>274</v>
      </c>
      <c r="L293" s="7" t="s">
        <v>2158</v>
      </c>
      <c r="M293" s="7">
        <v>2023010465</v>
      </c>
      <c r="N293" s="7" t="s">
        <v>2159</v>
      </c>
      <c r="O293" s="7">
        <v>11954558790</v>
      </c>
      <c r="P293" s="7">
        <v>548682094</v>
      </c>
      <c r="Q293" s="7">
        <v>48506541859</v>
      </c>
      <c r="R293" s="9">
        <v>38213</v>
      </c>
      <c r="S293" s="7">
        <v>2022</v>
      </c>
      <c r="T293" s="7">
        <v>19</v>
      </c>
      <c r="U293" s="7" t="s">
        <v>255</v>
      </c>
      <c r="V293" s="7" t="s">
        <v>136</v>
      </c>
      <c r="W293" s="7" t="s">
        <v>2160</v>
      </c>
      <c r="X293" s="8" t="s">
        <v>2161</v>
      </c>
      <c r="Y293" s="7" t="s">
        <v>139</v>
      </c>
      <c r="Z293" s="7" t="s">
        <v>140</v>
      </c>
      <c r="AA293" s="7" t="s">
        <v>167</v>
      </c>
      <c r="AB293" s="7" t="s">
        <v>142</v>
      </c>
      <c r="AD293" s="7">
        <v>3</v>
      </c>
      <c r="AE293" s="7">
        <v>3</v>
      </c>
      <c r="AF293" s="7">
        <f t="shared" si="6"/>
        <v>6</v>
      </c>
      <c r="AH293" s="7">
        <f t="shared" si="7"/>
        <v>6</v>
      </c>
      <c r="AI293" s="10" t="str">
        <f t="shared" si="8"/>
        <v>Ok</v>
      </c>
      <c r="AJ293" s="7" t="s">
        <v>143</v>
      </c>
      <c r="AK293" s="7">
        <v>0</v>
      </c>
      <c r="AL293" s="7" t="s">
        <v>145</v>
      </c>
      <c r="AM293" s="11">
        <f>IFERROR(VLOOKUP(AL293,Dicionário!A:B,2,0),"Conferir")</f>
        <v>2</v>
      </c>
      <c r="AN293" s="7">
        <v>0</v>
      </c>
      <c r="AO293" s="7" t="s">
        <v>145</v>
      </c>
      <c r="AP293" s="7">
        <f>IFERROR(VLOOKUP(AO293,Dicionário!A:B,2,0),"Conferir")</f>
        <v>2</v>
      </c>
      <c r="AQ293" s="7">
        <v>0</v>
      </c>
      <c r="AR293" s="7" t="s">
        <v>145</v>
      </c>
      <c r="AS293" s="11">
        <f>IFERROR(VLOOKUP(AR293,Dicionário!A:B,2,0),"Conferir")</f>
        <v>2</v>
      </c>
      <c r="AT293" s="7">
        <v>0</v>
      </c>
      <c r="AU293" s="7" t="s">
        <v>145</v>
      </c>
      <c r="AV293" s="7">
        <f>IFERROR(VLOOKUP(AU293,Dicionário!A:B,2,0),"Conferir")</f>
        <v>2</v>
      </c>
      <c r="AW293" s="7">
        <v>0</v>
      </c>
      <c r="AX293" s="7">
        <v>109.5</v>
      </c>
      <c r="AY293" s="7" t="s">
        <v>145</v>
      </c>
      <c r="AZ293" s="11">
        <f>IFERROR(VLOOKUP(AY293,Dicionário!A:B,2,0),"Conferir")</f>
        <v>2</v>
      </c>
      <c r="BA293" s="7">
        <v>3966</v>
      </c>
      <c r="BB293" s="7" t="s">
        <v>211</v>
      </c>
      <c r="BC293" s="7">
        <f>IFERROR(VLOOKUP(BB293,Dicionário!A:B,2,0),"Conferir")</f>
        <v>2</v>
      </c>
      <c r="BD293" s="7">
        <v>0</v>
      </c>
      <c r="BE293" s="7" t="s">
        <v>145</v>
      </c>
      <c r="BF293" s="11">
        <f>IFERROR(VLOOKUP(BE293,Dicionário!A:B,2,0),"Conferir")</f>
        <v>2</v>
      </c>
      <c r="BH293" s="7">
        <v>1</v>
      </c>
      <c r="BI293" s="7" t="s">
        <v>186</v>
      </c>
      <c r="BJ293" s="11">
        <f>IFERROR(VLOOKUP(BI293,Dicionário!$A:$B,2,0),"Conferir")</f>
        <v>1</v>
      </c>
      <c r="BK293" s="7">
        <v>0</v>
      </c>
      <c r="BL293" s="7" t="s">
        <v>187</v>
      </c>
      <c r="BM293" s="11">
        <f>IFERROR(VLOOKUP(BL293,Dicionário!A:B,2,0),"Conferir")</f>
        <v>2</v>
      </c>
      <c r="BN293" s="7">
        <v>1200</v>
      </c>
      <c r="BO293" s="7" t="s">
        <v>154</v>
      </c>
      <c r="BP293" s="7">
        <f>IFERROR(VLOOKUP(BO293,Dicionário!A:B,2,0),"Conferir")</f>
        <v>0</v>
      </c>
      <c r="BQ293" s="7">
        <v>287</v>
      </c>
      <c r="BR293" s="7" t="s">
        <v>149</v>
      </c>
      <c r="BS293" s="11">
        <f>IFERROR(VLOOKUP(BR293,Dicionário!A:B,2,0),"Conferir")</f>
        <v>2</v>
      </c>
      <c r="BT293" s="7">
        <v>304</v>
      </c>
      <c r="BU293" s="7" t="s">
        <v>1005</v>
      </c>
      <c r="BV293" s="7">
        <f>IFERROR(VLOOKUP(BU293,Dicionário!A:B,2,0),"Conferir")</f>
        <v>1</v>
      </c>
      <c r="BW293" s="7">
        <v>90</v>
      </c>
      <c r="BX293" s="7" t="s">
        <v>300</v>
      </c>
      <c r="BY293" s="11">
        <f>IFERROR(VLOOKUP(BX293,Dicionário!A:B,2,0),"Conferir")</f>
        <v>0</v>
      </c>
      <c r="BZ293" s="7" t="s">
        <v>214</v>
      </c>
      <c r="CA293" s="7">
        <v>100</v>
      </c>
      <c r="CB293" s="7" t="s">
        <v>190</v>
      </c>
      <c r="CC293" s="11">
        <f>IFERROR(VLOOKUP(CB293,Dicionário!A:B,2,0),"Conferir")</f>
        <v>2</v>
      </c>
      <c r="CD293" s="7">
        <v>80</v>
      </c>
      <c r="CE293" s="7">
        <v>0</v>
      </c>
      <c r="CF293" s="7" t="s">
        <v>148</v>
      </c>
      <c r="CG293" s="7">
        <f>IFERROR(VLOOKUP(CF293,Dicionário!A:B,2,0),"Conferir")</f>
        <v>2</v>
      </c>
      <c r="CH293" s="7">
        <v>496</v>
      </c>
      <c r="CI293" s="7" t="s">
        <v>244</v>
      </c>
      <c r="CJ293" s="7">
        <f>IFERROR(VLOOKUP(CI293,Dicionário!A:B,2,0),"Conferir")</f>
        <v>2</v>
      </c>
      <c r="CK293" s="7">
        <v>300</v>
      </c>
      <c r="CL293" s="7" t="s">
        <v>152</v>
      </c>
      <c r="CM293" s="11">
        <f>IFERROR(VLOOKUP(CL293,Dicionário!A:B,2,0),"Conferir")</f>
        <v>2</v>
      </c>
      <c r="CN293" s="7" t="s">
        <v>2162</v>
      </c>
      <c r="CO293" s="7">
        <v>0</v>
      </c>
      <c r="CP293" s="7">
        <v>0</v>
      </c>
      <c r="CQ293" s="7">
        <v>0</v>
      </c>
      <c r="CR293" s="7" t="s">
        <v>148</v>
      </c>
      <c r="CS293" s="11">
        <f>IFERROR(VLOOKUP(CR293,Dicionário!A:B,2,0),"Conferir")</f>
        <v>2</v>
      </c>
      <c r="CT293" s="7">
        <v>0</v>
      </c>
      <c r="CU293" s="7" t="s">
        <v>247</v>
      </c>
      <c r="CV293" s="11">
        <f>IFERROR(VLOOKUP(CU293,Dicionário!A:B,2,0),"Conferir")</f>
        <v>2</v>
      </c>
      <c r="CW293" s="7">
        <v>1314</v>
      </c>
      <c r="CX293" s="7" t="s">
        <v>247</v>
      </c>
      <c r="CY293" s="11">
        <f>IFERROR(VLOOKUP(CX293,Dicionário!A:B,2,0),"Conferir")</f>
        <v>2</v>
      </c>
      <c r="CZ293" s="12">
        <f t="shared" si="9"/>
        <v>109.5</v>
      </c>
      <c r="DA293" s="7">
        <v>0</v>
      </c>
      <c r="DB293" s="7" t="s">
        <v>148</v>
      </c>
      <c r="DC293" s="7">
        <f>IFERROR(VLOOKUP(DB293,Dicionário!A:B,2,0),"Conferir")</f>
        <v>2</v>
      </c>
      <c r="DE293" s="7" t="s">
        <v>156</v>
      </c>
      <c r="DF293" s="7" t="s">
        <v>379</v>
      </c>
      <c r="DG293" s="11">
        <f>IFERROR(VLOOKUP(DF293,Dicionário!A:B,2,0),"Conferir")</f>
        <v>2</v>
      </c>
      <c r="DH293" s="7" t="s">
        <v>175</v>
      </c>
      <c r="DI293" s="7" t="s">
        <v>1222</v>
      </c>
      <c r="DJ293" s="7" t="s">
        <v>1230</v>
      </c>
      <c r="DK293" s="11">
        <f>IFERROR(VLOOKUP(DJ293,Dicionário!A:B,2,0),"Conferir")</f>
        <v>1</v>
      </c>
      <c r="DL293" s="7" t="s">
        <v>177</v>
      </c>
      <c r="DM293" s="11">
        <f>IFERROR(VLOOKUP(DL293,Dicionário!A:B,2,0),"Conferir")</f>
        <v>5</v>
      </c>
      <c r="DN293" s="7" t="s">
        <v>203</v>
      </c>
      <c r="DO293" s="11">
        <f>IFERROR(VLOOKUP(DN293,Dicionário!A:B,2,0),"Conferir")</f>
        <v>6</v>
      </c>
      <c r="DP293" s="7" t="s">
        <v>127</v>
      </c>
      <c r="DQ293" s="11">
        <f>IFERROR(VLOOKUP(DP293,Dicionário!A:B,2,0),"Conferir")</f>
        <v>2</v>
      </c>
      <c r="DR293" s="7" t="s">
        <v>126</v>
      </c>
      <c r="DS293" s="11">
        <f>IFERROR(VLOOKUP(DR293,Dicionário!A:B,2,0),"Conferir")</f>
        <v>1</v>
      </c>
      <c r="DW293" s="7">
        <f t="shared" si="10"/>
        <v>3966</v>
      </c>
      <c r="DX293" s="7">
        <f t="shared" si="11"/>
        <v>2767</v>
      </c>
    </row>
    <row r="294" spans="1:128" ht="14" x14ac:dyDescent="0.15">
      <c r="A294" s="6">
        <v>44961.522694872685</v>
      </c>
      <c r="B294" s="7" t="s">
        <v>160</v>
      </c>
      <c r="C294" s="7" t="s">
        <v>2163</v>
      </c>
      <c r="D294" s="7" t="s">
        <v>126</v>
      </c>
      <c r="E294" s="7" t="s">
        <v>127</v>
      </c>
      <c r="F294" s="7" t="s">
        <v>127</v>
      </c>
      <c r="G294" s="7">
        <v>1</v>
      </c>
      <c r="H294" s="7" t="s">
        <v>128</v>
      </c>
      <c r="I294" s="7" t="s">
        <v>129</v>
      </c>
      <c r="J294" s="7" t="s">
        <v>130</v>
      </c>
      <c r="K294" s="7" t="s">
        <v>131</v>
      </c>
      <c r="L294" s="7" t="s">
        <v>2164</v>
      </c>
      <c r="M294" s="7">
        <v>2023010466</v>
      </c>
      <c r="N294" s="7" t="s">
        <v>2165</v>
      </c>
      <c r="O294" s="7">
        <v>11971061928</v>
      </c>
      <c r="P294" s="7">
        <v>560210516</v>
      </c>
      <c r="Q294" s="7">
        <v>54532392802</v>
      </c>
      <c r="R294" s="9">
        <v>38813</v>
      </c>
      <c r="S294" s="7">
        <v>2023</v>
      </c>
      <c r="T294" s="7">
        <v>17</v>
      </c>
      <c r="U294" s="7" t="s">
        <v>255</v>
      </c>
      <c r="V294" s="7" t="s">
        <v>136</v>
      </c>
      <c r="W294" s="7" t="s">
        <v>2166</v>
      </c>
      <c r="X294" s="8" t="s">
        <v>2167</v>
      </c>
      <c r="Y294" s="7" t="s">
        <v>2168</v>
      </c>
      <c r="Z294" s="7" t="s">
        <v>140</v>
      </c>
      <c r="AA294" s="7" t="s">
        <v>167</v>
      </c>
      <c r="AB294" s="7" t="s">
        <v>142</v>
      </c>
      <c r="AD294" s="7">
        <v>2</v>
      </c>
      <c r="AE294" s="7">
        <v>2</v>
      </c>
      <c r="AF294" s="7">
        <f t="shared" si="6"/>
        <v>4</v>
      </c>
      <c r="AH294" s="7">
        <f t="shared" si="7"/>
        <v>4</v>
      </c>
      <c r="AI294" s="10" t="str">
        <f t="shared" si="8"/>
        <v>Ok</v>
      </c>
      <c r="AJ294" s="7" t="s">
        <v>222</v>
      </c>
      <c r="AK294" s="7">
        <v>0</v>
      </c>
      <c r="AL294" s="7" t="s">
        <v>145</v>
      </c>
      <c r="AM294" s="11">
        <f>IFERROR(VLOOKUP(AL294,Dicionário!A:B,2,0),"Conferir")</f>
        <v>2</v>
      </c>
      <c r="AN294" s="7">
        <v>0</v>
      </c>
      <c r="AO294" s="7" t="s">
        <v>145</v>
      </c>
      <c r="AP294" s="7">
        <f>IFERROR(VLOOKUP(AO294,Dicionário!A:B,2,0),"Conferir")</f>
        <v>2</v>
      </c>
      <c r="AQ294" s="7">
        <v>1000</v>
      </c>
      <c r="AR294" s="7" t="s">
        <v>223</v>
      </c>
      <c r="AS294" s="11">
        <f>IFERROR(VLOOKUP(AR294,Dicionário!A:B,2,0),"Conferir")</f>
        <v>2</v>
      </c>
      <c r="AT294" s="7">
        <v>0</v>
      </c>
      <c r="AU294" s="7" t="s">
        <v>145</v>
      </c>
      <c r="AV294" s="7">
        <f>IFERROR(VLOOKUP(AU294,Dicionário!A:B,2,0),"Conferir")</f>
        <v>2</v>
      </c>
      <c r="AW294" s="7">
        <v>0</v>
      </c>
      <c r="AX294" s="7">
        <v>0</v>
      </c>
      <c r="AY294" s="7" t="s">
        <v>145</v>
      </c>
      <c r="AZ294" s="11">
        <f>IFERROR(VLOOKUP(AY294,Dicionário!A:B,2,0),"Conferir")</f>
        <v>2</v>
      </c>
      <c r="BA294" s="7">
        <v>0</v>
      </c>
      <c r="BB294" s="7" t="s">
        <v>145</v>
      </c>
      <c r="BC294" s="7">
        <f>IFERROR(VLOOKUP(BB294,Dicionário!A:B,2,0),"Conferir")</f>
        <v>2</v>
      </c>
      <c r="BD294" s="7">
        <v>927</v>
      </c>
      <c r="BE294" s="7" t="s">
        <v>223</v>
      </c>
      <c r="BF294" s="11">
        <f>IFERROR(VLOOKUP(BE294,Dicionário!A:B,2,0),"Conferir")</f>
        <v>2</v>
      </c>
      <c r="BH294" s="7">
        <v>0</v>
      </c>
      <c r="BI294" s="7" t="s">
        <v>328</v>
      </c>
      <c r="BJ294" s="11">
        <f>IFERROR(VLOOKUP(BI294,Dicionário!$A:$B,2,0),"Conferir")</f>
        <v>3</v>
      </c>
      <c r="BK294" s="7">
        <v>0</v>
      </c>
      <c r="BL294" s="7" t="s">
        <v>329</v>
      </c>
      <c r="BM294" s="11">
        <f>IFERROR(VLOOKUP(BL294,Dicionário!A:B,2,0),"Conferir")</f>
        <v>2</v>
      </c>
      <c r="BN294" s="7">
        <v>0</v>
      </c>
      <c r="BO294" s="7" t="s">
        <v>212</v>
      </c>
      <c r="BP294" s="7">
        <f>IFERROR(VLOOKUP(BO294,Dicionário!A:B,2,0),"Conferir")</f>
        <v>2</v>
      </c>
      <c r="BQ294" s="7">
        <v>53</v>
      </c>
      <c r="BR294" s="7" t="s">
        <v>149</v>
      </c>
      <c r="BS294" s="11">
        <f>IFERROR(VLOOKUP(BR294,Dicionário!A:B,2,0),"Conferir")</f>
        <v>2</v>
      </c>
      <c r="BT294" s="7">
        <v>195</v>
      </c>
      <c r="BU294" s="7" t="s">
        <v>149</v>
      </c>
      <c r="BV294" s="7">
        <f>IFERROR(VLOOKUP(BU294,Dicionário!A:B,2,0),"Conferir")</f>
        <v>2</v>
      </c>
      <c r="BW294" s="7">
        <v>42</v>
      </c>
      <c r="BX294" s="7" t="s">
        <v>189</v>
      </c>
      <c r="BY294" s="11">
        <f>IFERROR(VLOOKUP(BX294,Dicionário!A:B,2,0),"Conferir")</f>
        <v>2</v>
      </c>
      <c r="BZ294" s="7" t="s">
        <v>2169</v>
      </c>
      <c r="CA294" s="7">
        <v>0</v>
      </c>
      <c r="CB294" s="7" t="s">
        <v>148</v>
      </c>
      <c r="CC294" s="11">
        <f>IFERROR(VLOOKUP(CB294,Dicionário!A:B,2,0),"Conferir")</f>
        <v>2</v>
      </c>
      <c r="CD294" s="7">
        <v>0</v>
      </c>
      <c r="CE294" s="7">
        <v>0</v>
      </c>
      <c r="CF294" s="7" t="s">
        <v>148</v>
      </c>
      <c r="CG294" s="7">
        <f>IFERROR(VLOOKUP(CF294,Dicionário!A:B,2,0),"Conferir")</f>
        <v>2</v>
      </c>
      <c r="CH294" s="7">
        <v>0</v>
      </c>
      <c r="CI294" s="7" t="s">
        <v>570</v>
      </c>
      <c r="CJ294" s="7">
        <f>IFERROR(VLOOKUP(CI294,Dicionário!A:B,2,0),"Conferir")</f>
        <v>0</v>
      </c>
      <c r="CK294" s="7">
        <v>37</v>
      </c>
      <c r="CL294" s="7" t="s">
        <v>152</v>
      </c>
      <c r="CM294" s="11">
        <f>IFERROR(VLOOKUP(CL294,Dicionário!A:B,2,0),"Conferir")</f>
        <v>2</v>
      </c>
      <c r="CN294" s="7" t="s">
        <v>294</v>
      </c>
      <c r="CO294" s="7">
        <v>0</v>
      </c>
      <c r="CP294" s="7">
        <v>0</v>
      </c>
      <c r="CQ294" s="7">
        <v>0</v>
      </c>
      <c r="CR294" s="7" t="s">
        <v>148</v>
      </c>
      <c r="CS294" s="11">
        <f>IFERROR(VLOOKUP(CR294,Dicionário!A:B,2,0),"Conferir")</f>
        <v>2</v>
      </c>
      <c r="CT294" s="7">
        <v>0</v>
      </c>
      <c r="CU294" s="7" t="s">
        <v>148</v>
      </c>
      <c r="CV294" s="11">
        <f>IFERROR(VLOOKUP(CU294,Dicionário!A:B,2,0),"Conferir")</f>
        <v>2</v>
      </c>
      <c r="CW294" s="7">
        <v>0</v>
      </c>
      <c r="CX294" s="7" t="s">
        <v>148</v>
      </c>
      <c r="CY294" s="11">
        <f>IFERROR(VLOOKUP(CX294,Dicionário!A:B,2,0),"Conferir")</f>
        <v>2</v>
      </c>
      <c r="CZ294" s="12">
        <f t="shared" si="9"/>
        <v>0</v>
      </c>
      <c r="DA294" s="7">
        <v>208</v>
      </c>
      <c r="DB294" s="7" t="s">
        <v>478</v>
      </c>
      <c r="DC294" s="7">
        <f>IFERROR(VLOOKUP(DB294,Dicionário!A:B,2,0),"Conferir")</f>
        <v>2</v>
      </c>
      <c r="DE294" s="7" t="s">
        <v>379</v>
      </c>
      <c r="DF294" s="7" t="s">
        <v>379</v>
      </c>
      <c r="DG294" s="11">
        <f>IFERROR(VLOOKUP(DF294,Dicionário!A:B,2,0),"Conferir")</f>
        <v>2</v>
      </c>
      <c r="DH294" s="7" t="s">
        <v>157</v>
      </c>
      <c r="DI294" s="7" t="s">
        <v>418</v>
      </c>
      <c r="DJ294" s="7" t="s">
        <v>158</v>
      </c>
      <c r="DK294" s="11">
        <f>IFERROR(VLOOKUP(DJ294,Dicionário!A:B,2,0),"Conferir")</f>
        <v>2</v>
      </c>
      <c r="DL294" s="7" t="s">
        <v>260</v>
      </c>
      <c r="DM294" s="11">
        <f>IFERROR(VLOOKUP(DL294,Dicionário!A:B,2,0),"Conferir")</f>
        <v>3</v>
      </c>
      <c r="DN294" s="7" t="s">
        <v>227</v>
      </c>
      <c r="DO294" s="11">
        <f>IFERROR(VLOOKUP(DN294,Dicionário!A:B,2,0),"Conferir")</f>
        <v>4</v>
      </c>
      <c r="DP294" s="7" t="s">
        <v>127</v>
      </c>
      <c r="DQ294" s="11">
        <f>IFERROR(VLOOKUP(DP294,Dicionário!A:B,2,0),"Conferir")</f>
        <v>2</v>
      </c>
      <c r="DR294" s="7" t="s">
        <v>127</v>
      </c>
      <c r="DS294" s="11">
        <f>IFERROR(VLOOKUP(DR294,Dicionário!A:B,2,0),"Conferir")</f>
        <v>2</v>
      </c>
      <c r="DW294" s="7">
        <f t="shared" si="10"/>
        <v>1927</v>
      </c>
      <c r="DX294" s="7">
        <f t="shared" si="11"/>
        <v>285</v>
      </c>
    </row>
    <row r="295" spans="1:128" ht="14" x14ac:dyDescent="0.15">
      <c r="A295" s="6">
        <v>44960.722130486116</v>
      </c>
      <c r="B295" s="7" t="s">
        <v>314</v>
      </c>
      <c r="C295" s="7" t="s">
        <v>2170</v>
      </c>
      <c r="D295" s="7" t="s">
        <v>126</v>
      </c>
      <c r="E295" s="7" t="s">
        <v>127</v>
      </c>
      <c r="F295" s="7" t="s">
        <v>127</v>
      </c>
      <c r="G295" s="7">
        <v>1</v>
      </c>
      <c r="H295" s="7">
        <v>5</v>
      </c>
      <c r="I295" s="7" t="s">
        <v>129</v>
      </c>
      <c r="J295" s="7" t="s">
        <v>131</v>
      </c>
      <c r="K295" s="7" t="s">
        <v>130</v>
      </c>
      <c r="L295" s="7" t="s">
        <v>2171</v>
      </c>
      <c r="M295" s="7">
        <v>2023010468</v>
      </c>
      <c r="N295" s="7" t="s">
        <v>2172</v>
      </c>
      <c r="O295" s="7">
        <v>11963131053</v>
      </c>
      <c r="P295" s="7" t="s">
        <v>2173</v>
      </c>
      <c r="Q295" s="7">
        <v>53538717826</v>
      </c>
      <c r="R295" s="9">
        <v>38007</v>
      </c>
      <c r="S295" s="7">
        <v>2021</v>
      </c>
      <c r="T295" s="7">
        <v>19</v>
      </c>
      <c r="U295" s="7" t="s">
        <v>255</v>
      </c>
      <c r="V295" s="7" t="s">
        <v>136</v>
      </c>
      <c r="W295" s="7" t="s">
        <v>2174</v>
      </c>
      <c r="X295" s="8" t="s">
        <v>2175</v>
      </c>
      <c r="Y295" s="7" t="s">
        <v>139</v>
      </c>
      <c r="Z295" s="7" t="s">
        <v>140</v>
      </c>
      <c r="AA295" s="7" t="s">
        <v>167</v>
      </c>
      <c r="AB295" s="7" t="s">
        <v>142</v>
      </c>
      <c r="AD295" s="7">
        <v>4</v>
      </c>
      <c r="AE295" s="7">
        <v>1</v>
      </c>
      <c r="AF295" s="7">
        <f t="shared" si="6"/>
        <v>2</v>
      </c>
      <c r="AG295" s="7">
        <v>3</v>
      </c>
      <c r="AH295" s="7">
        <f t="shared" si="7"/>
        <v>5</v>
      </c>
      <c r="AI295" s="10" t="str">
        <f t="shared" si="8"/>
        <v>Ok</v>
      </c>
      <c r="AJ295" s="7" t="s">
        <v>222</v>
      </c>
      <c r="AK295" s="7">
        <v>739</v>
      </c>
      <c r="AL295" s="7" t="s">
        <v>144</v>
      </c>
      <c r="AM295" s="11">
        <f>IFERROR(VLOOKUP(AL295,Dicionário!A:B,2,0),"Conferir")</f>
        <v>2</v>
      </c>
      <c r="AN295" s="7">
        <v>2000</v>
      </c>
      <c r="AO295" s="7" t="s">
        <v>223</v>
      </c>
      <c r="AP295" s="7">
        <f>IFERROR(VLOOKUP(AO295,Dicionário!A:B,2,0),"Conferir")</f>
        <v>2</v>
      </c>
      <c r="AQ295" s="7">
        <v>4064</v>
      </c>
      <c r="AR295" s="7" t="s">
        <v>144</v>
      </c>
      <c r="AS295" s="11">
        <f>IFERROR(VLOOKUP(AR295,Dicionário!A:B,2,0),"Conferir")</f>
        <v>2</v>
      </c>
      <c r="AT295" s="7">
        <v>0</v>
      </c>
      <c r="AU295" s="7" t="s">
        <v>145</v>
      </c>
      <c r="AV295" s="7">
        <f>IFERROR(VLOOKUP(AU295,Dicionário!A:B,2,0),"Conferir")</f>
        <v>2</v>
      </c>
      <c r="AW295" s="7">
        <v>0</v>
      </c>
      <c r="AX295" s="7">
        <v>56.75</v>
      </c>
      <c r="AY295" s="7" t="s">
        <v>145</v>
      </c>
      <c r="AZ295" s="11">
        <f>IFERROR(VLOOKUP(AY295,Dicionário!A:B,2,0),"Conferir")</f>
        <v>2</v>
      </c>
      <c r="BA295" s="7">
        <v>0</v>
      </c>
      <c r="BB295" s="7" t="s">
        <v>145</v>
      </c>
      <c r="BC295" s="7">
        <f>IFERROR(VLOOKUP(BB295,Dicionário!A:B,2,0),"Conferir")</f>
        <v>2</v>
      </c>
      <c r="BD295" s="7">
        <v>0</v>
      </c>
      <c r="BE295" s="7" t="s">
        <v>145</v>
      </c>
      <c r="BF295" s="11">
        <f>IFERROR(VLOOKUP(BE295,Dicionário!A:B,2,0),"Conferir")</f>
        <v>2</v>
      </c>
      <c r="BH295" s="7">
        <v>1</v>
      </c>
      <c r="BI295" s="7" t="s">
        <v>186</v>
      </c>
      <c r="BJ295" s="11">
        <f>IFERROR(VLOOKUP(BI295,Dicionário!$A:$B,2,0),"Conferir")</f>
        <v>1</v>
      </c>
      <c r="BK295" s="7">
        <v>250</v>
      </c>
      <c r="BL295" s="7" t="s">
        <v>602</v>
      </c>
      <c r="BM295" s="11">
        <f>IFERROR(VLOOKUP(BL295,Dicionário!A:B,2,0),"Conferir")</f>
        <v>1</v>
      </c>
      <c r="BN295" s="7">
        <v>540</v>
      </c>
      <c r="BO295" s="7" t="s">
        <v>154</v>
      </c>
      <c r="BP295" s="7">
        <f>IFERROR(VLOOKUP(BO295,Dicionário!A:B,2,0),"Conferir")</f>
        <v>0</v>
      </c>
      <c r="BQ295" s="7">
        <v>0</v>
      </c>
      <c r="BR295" s="7" t="s">
        <v>149</v>
      </c>
      <c r="BS295" s="11">
        <f>IFERROR(VLOOKUP(BR295,Dicionário!A:B,2,0),"Conferir")</f>
        <v>2</v>
      </c>
      <c r="BT295" s="7">
        <v>198</v>
      </c>
      <c r="BU295" s="7" t="s">
        <v>149</v>
      </c>
      <c r="BV295" s="7">
        <f>IFERROR(VLOOKUP(BU295,Dicionário!A:B,2,0),"Conferir")</f>
        <v>2</v>
      </c>
      <c r="BW295" s="7">
        <v>0</v>
      </c>
      <c r="BX295" s="7" t="s">
        <v>148</v>
      </c>
      <c r="BY295" s="11">
        <f>IFERROR(VLOOKUP(BX295,Dicionário!A:B,2,0),"Conferir")</f>
        <v>2</v>
      </c>
      <c r="BZ295" s="7" t="s">
        <v>214</v>
      </c>
      <c r="CA295" s="7">
        <v>120</v>
      </c>
      <c r="CB295" s="7" t="s">
        <v>190</v>
      </c>
      <c r="CC295" s="11">
        <f>IFERROR(VLOOKUP(CB295,Dicionário!A:B,2,0),"Conferir")</f>
        <v>2</v>
      </c>
      <c r="CD295" s="7">
        <v>150</v>
      </c>
      <c r="CE295" s="7">
        <v>0</v>
      </c>
      <c r="CF295" s="7" t="s">
        <v>148</v>
      </c>
      <c r="CG295" s="7">
        <f>IFERROR(VLOOKUP(CF295,Dicionário!A:B,2,0),"Conferir")</f>
        <v>2</v>
      </c>
      <c r="CH295" s="7">
        <v>0</v>
      </c>
      <c r="CI295" s="7" t="s">
        <v>148</v>
      </c>
      <c r="CJ295" s="7">
        <f>IFERROR(VLOOKUP(CI295,Dicionário!A:B,2,0),"Conferir")</f>
        <v>2</v>
      </c>
      <c r="CK295" s="7">
        <v>0</v>
      </c>
      <c r="CL295" s="7" t="s">
        <v>148</v>
      </c>
      <c r="CM295" s="11">
        <f>IFERROR(VLOOKUP(CL295,Dicionário!A:B,2,0),"Conferir")</f>
        <v>2</v>
      </c>
      <c r="CO295" s="7">
        <v>1</v>
      </c>
      <c r="CP295" s="7">
        <v>0</v>
      </c>
      <c r="CQ295" s="7">
        <v>961</v>
      </c>
      <c r="CR295" s="7" t="s">
        <v>247</v>
      </c>
      <c r="CS295" s="11">
        <f>IFERROR(VLOOKUP(CR295,Dicionário!A:B,2,0),"Conferir")</f>
        <v>2</v>
      </c>
      <c r="CT295" s="7">
        <v>0</v>
      </c>
      <c r="CU295" s="7" t="s">
        <v>247</v>
      </c>
      <c r="CV295" s="11">
        <f>IFERROR(VLOOKUP(CU295,Dicionário!A:B,2,0),"Conferir")</f>
        <v>2</v>
      </c>
      <c r="CW295" s="7">
        <v>681</v>
      </c>
      <c r="CX295" s="7" t="s">
        <v>247</v>
      </c>
      <c r="CY295" s="11">
        <f>IFERROR(VLOOKUP(CX295,Dicionário!A:B,2,0),"Conferir")</f>
        <v>2</v>
      </c>
      <c r="CZ295" s="12">
        <f t="shared" si="9"/>
        <v>56.75</v>
      </c>
      <c r="DA295" s="7">
        <v>0</v>
      </c>
      <c r="DB295" s="7" t="s">
        <v>148</v>
      </c>
      <c r="DC295" s="7">
        <f>IFERROR(VLOOKUP(DB295,Dicionário!A:B,2,0),"Conferir")</f>
        <v>2</v>
      </c>
      <c r="DE295" s="7" t="s">
        <v>236</v>
      </c>
      <c r="DF295" s="7" t="s">
        <v>156</v>
      </c>
      <c r="DG295" s="11">
        <f>IFERROR(VLOOKUP(DF295,Dicionário!A:B,2,0),"Conferir")</f>
        <v>1</v>
      </c>
      <c r="DH295" s="7" t="s">
        <v>175</v>
      </c>
      <c r="DJ295" s="7" t="s">
        <v>158</v>
      </c>
      <c r="DK295" s="11">
        <f>IFERROR(VLOOKUP(DJ295,Dicionário!A:B,2,0),"Conferir")</f>
        <v>2</v>
      </c>
      <c r="DL295" s="7" t="s">
        <v>177</v>
      </c>
      <c r="DM295" s="11">
        <f>IFERROR(VLOOKUP(DL295,Dicionário!A:B,2,0),"Conferir")</f>
        <v>5</v>
      </c>
      <c r="DN295" s="7" t="s">
        <v>194</v>
      </c>
      <c r="DO295" s="11">
        <f>IFERROR(VLOOKUP(DN295,Dicionário!A:B,2,0),"Conferir")</f>
        <v>7</v>
      </c>
      <c r="DP295" s="7" t="s">
        <v>126</v>
      </c>
      <c r="DQ295" s="11">
        <f>IFERROR(VLOOKUP(DP295,Dicionário!A:B,2,0),"Conferir")</f>
        <v>1</v>
      </c>
      <c r="DR295" s="7" t="s">
        <v>127</v>
      </c>
      <c r="DS295" s="11">
        <f>IFERROR(VLOOKUP(DR295,Dicionário!A:B,2,0),"Conferir")</f>
        <v>2</v>
      </c>
      <c r="DW295" s="7">
        <f t="shared" si="10"/>
        <v>6803</v>
      </c>
      <c r="DX295" s="7">
        <f t="shared" si="11"/>
        <v>1258</v>
      </c>
    </row>
    <row r="296" spans="1:128" ht="14" x14ac:dyDescent="0.15">
      <c r="A296" s="6">
        <v>44960.495379189815</v>
      </c>
      <c r="B296" s="7" t="s">
        <v>160</v>
      </c>
      <c r="C296" s="7" t="s">
        <v>2176</v>
      </c>
      <c r="D296" s="7" t="s">
        <v>126</v>
      </c>
      <c r="E296" s="7" t="s">
        <v>127</v>
      </c>
      <c r="F296" s="7" t="s">
        <v>127</v>
      </c>
      <c r="G296" s="7">
        <v>1</v>
      </c>
      <c r="H296" s="7" t="s">
        <v>128</v>
      </c>
      <c r="I296" s="7" t="s">
        <v>129</v>
      </c>
      <c r="J296" s="7" t="s">
        <v>130</v>
      </c>
      <c r="K296" s="7" t="s">
        <v>131</v>
      </c>
      <c r="L296" s="7" t="s">
        <v>2177</v>
      </c>
      <c r="M296" s="7">
        <v>2023010469</v>
      </c>
      <c r="N296" s="7" t="s">
        <v>2178</v>
      </c>
      <c r="O296" s="7">
        <v>11972801618</v>
      </c>
      <c r="P296" s="7">
        <v>643322073</v>
      </c>
      <c r="Q296" s="7">
        <v>54489056842</v>
      </c>
      <c r="R296" s="9">
        <v>38732</v>
      </c>
      <c r="S296" s="7">
        <v>2023</v>
      </c>
      <c r="T296" s="7">
        <v>17</v>
      </c>
      <c r="U296" s="7" t="s">
        <v>135</v>
      </c>
      <c r="V296" s="7" t="s">
        <v>136</v>
      </c>
      <c r="W296" s="7" t="s">
        <v>2179</v>
      </c>
      <c r="X296" s="7">
        <v>18136800</v>
      </c>
      <c r="Y296" s="7" t="s">
        <v>2180</v>
      </c>
      <c r="Z296" s="7" t="s">
        <v>140</v>
      </c>
      <c r="AA296" s="7" t="s">
        <v>167</v>
      </c>
      <c r="AB296" s="7" t="s">
        <v>142</v>
      </c>
      <c r="AD296" s="7">
        <v>4</v>
      </c>
      <c r="AE296" s="7">
        <v>4</v>
      </c>
      <c r="AF296" s="7">
        <f t="shared" si="6"/>
        <v>8</v>
      </c>
      <c r="AH296" s="7">
        <f t="shared" si="7"/>
        <v>8</v>
      </c>
      <c r="AI296" s="10" t="str">
        <f t="shared" si="8"/>
        <v>Ok</v>
      </c>
      <c r="AJ296" s="7" t="s">
        <v>222</v>
      </c>
      <c r="AK296" s="7">
        <v>0</v>
      </c>
      <c r="AL296" s="7" t="s">
        <v>145</v>
      </c>
      <c r="AM296" s="11">
        <f>IFERROR(VLOOKUP(AL296,Dicionário!A:B,2,0),"Conferir")</f>
        <v>2</v>
      </c>
      <c r="AN296" s="7">
        <v>900</v>
      </c>
      <c r="AO296" s="7" t="s">
        <v>267</v>
      </c>
      <c r="AP296" s="7">
        <f>IFERROR(VLOOKUP(AO296,Dicionário!A:B,2,0),"Conferir")</f>
        <v>0</v>
      </c>
      <c r="AQ296" s="7">
        <v>1600</v>
      </c>
      <c r="AR296" s="7" t="s">
        <v>210</v>
      </c>
      <c r="AS296" s="11">
        <f>IFERROR(VLOOKUP(AR296,Dicionário!A:B,2,0),"Conferir")</f>
        <v>2</v>
      </c>
      <c r="AT296" s="7">
        <v>0</v>
      </c>
      <c r="AU296" s="7" t="s">
        <v>145</v>
      </c>
      <c r="AV296" s="7">
        <f>IFERROR(VLOOKUP(AU296,Dicionário!A:B,2,0),"Conferir")</f>
        <v>2</v>
      </c>
      <c r="AW296" s="7">
        <v>0</v>
      </c>
      <c r="AX296" s="7">
        <v>0</v>
      </c>
      <c r="AY296" s="7" t="s">
        <v>145</v>
      </c>
      <c r="AZ296" s="11">
        <f>IFERROR(VLOOKUP(AY296,Dicionário!A:B,2,0),"Conferir")</f>
        <v>2</v>
      </c>
      <c r="BA296" s="7">
        <v>0</v>
      </c>
      <c r="BB296" s="7" t="s">
        <v>145</v>
      </c>
      <c r="BC296" s="7">
        <f>IFERROR(VLOOKUP(BB296,Dicionário!A:B,2,0),"Conferir")</f>
        <v>2</v>
      </c>
      <c r="BD296" s="7">
        <v>0</v>
      </c>
      <c r="BE296" s="7" t="s">
        <v>145</v>
      </c>
      <c r="BF296" s="11">
        <f>IFERROR(VLOOKUP(BE296,Dicionário!A:B,2,0),"Conferir")</f>
        <v>2</v>
      </c>
      <c r="BG296" s="7" t="s">
        <v>2181</v>
      </c>
      <c r="BH296" s="7">
        <v>0</v>
      </c>
      <c r="BI296" s="7" t="s">
        <v>328</v>
      </c>
      <c r="BJ296" s="11">
        <f>IFERROR(VLOOKUP(BI296,Dicionário!$A:$B,2,0),"Conferir")</f>
        <v>3</v>
      </c>
      <c r="BK296" s="7">
        <v>0</v>
      </c>
      <c r="BL296" s="7" t="s">
        <v>602</v>
      </c>
      <c r="BM296" s="11">
        <f>IFERROR(VLOOKUP(BL296,Dicionário!A:B,2,0),"Conferir")</f>
        <v>1</v>
      </c>
      <c r="BN296" s="7">
        <v>0</v>
      </c>
      <c r="BO296" s="7" t="s">
        <v>212</v>
      </c>
      <c r="BP296" s="7">
        <f>IFERROR(VLOOKUP(BO296,Dicionário!A:B,2,0),"Conferir")</f>
        <v>2</v>
      </c>
      <c r="BQ296" s="7">
        <v>31</v>
      </c>
      <c r="BR296" s="7" t="s">
        <v>149</v>
      </c>
      <c r="BS296" s="11">
        <f>IFERROR(VLOOKUP(BR296,Dicionário!A:B,2,0),"Conferir")</f>
        <v>2</v>
      </c>
      <c r="BT296" s="7">
        <v>146</v>
      </c>
      <c r="BU296" s="7" t="s">
        <v>149</v>
      </c>
      <c r="BV296" s="7">
        <f>IFERROR(VLOOKUP(BU296,Dicionário!A:B,2,0),"Conferir")</f>
        <v>2</v>
      </c>
      <c r="BW296" s="7">
        <v>0</v>
      </c>
      <c r="BX296" s="7" t="s">
        <v>148</v>
      </c>
      <c r="BY296" s="11">
        <f>IFERROR(VLOOKUP(BX296,Dicionário!A:B,2,0),"Conferir")</f>
        <v>2</v>
      </c>
      <c r="BZ296" s="7" t="s">
        <v>170</v>
      </c>
      <c r="CA296" s="7">
        <v>100</v>
      </c>
      <c r="CB296" s="7" t="s">
        <v>190</v>
      </c>
      <c r="CC296" s="11">
        <f>IFERROR(VLOOKUP(CB296,Dicionário!A:B,2,0),"Conferir")</f>
        <v>2</v>
      </c>
      <c r="CD296" s="7">
        <v>180</v>
      </c>
      <c r="CE296" s="7">
        <v>0</v>
      </c>
      <c r="CF296" s="7" t="s">
        <v>148</v>
      </c>
      <c r="CG296" s="7">
        <f>IFERROR(VLOOKUP(CF296,Dicionário!A:B,2,0),"Conferir")</f>
        <v>2</v>
      </c>
      <c r="CH296" s="7">
        <v>0</v>
      </c>
      <c r="CI296" s="7" t="s">
        <v>148</v>
      </c>
      <c r="CJ296" s="7">
        <f>IFERROR(VLOOKUP(CI296,Dicionário!A:B,2,0),"Conferir")</f>
        <v>2</v>
      </c>
      <c r="CK296" s="7">
        <v>100</v>
      </c>
      <c r="CL296" s="7" t="s">
        <v>152</v>
      </c>
      <c r="CM296" s="11">
        <f>IFERROR(VLOOKUP(CL296,Dicionário!A:B,2,0),"Conferir")</f>
        <v>2</v>
      </c>
      <c r="CN296" s="7" t="s">
        <v>2182</v>
      </c>
      <c r="CO296" s="7">
        <v>1</v>
      </c>
      <c r="CP296" s="7">
        <v>0</v>
      </c>
      <c r="CQ296" s="7">
        <v>3440</v>
      </c>
      <c r="CR296" s="7" t="s">
        <v>247</v>
      </c>
      <c r="CS296" s="11">
        <f>IFERROR(VLOOKUP(CR296,Dicionário!A:B,2,0),"Conferir")</f>
        <v>2</v>
      </c>
      <c r="CT296" s="7">
        <v>0</v>
      </c>
      <c r="CU296" s="7" t="s">
        <v>148</v>
      </c>
      <c r="CV296" s="11">
        <f>IFERROR(VLOOKUP(CU296,Dicionário!A:B,2,0),"Conferir")</f>
        <v>2</v>
      </c>
      <c r="CW296" s="7">
        <v>0</v>
      </c>
      <c r="CX296" s="7" t="s">
        <v>148</v>
      </c>
      <c r="CY296" s="11">
        <f>IFERROR(VLOOKUP(CX296,Dicionário!A:B,2,0),"Conferir")</f>
        <v>2</v>
      </c>
      <c r="CZ296" s="12">
        <f t="shared" si="9"/>
        <v>0</v>
      </c>
      <c r="DA296" s="7">
        <v>16500</v>
      </c>
      <c r="DB296" s="7" t="s">
        <v>155</v>
      </c>
      <c r="DC296" s="7">
        <f>IFERROR(VLOOKUP(DB296,Dicionário!A:B,2,0),"Conferir")</f>
        <v>0</v>
      </c>
      <c r="DD296" s="7" t="s">
        <v>2183</v>
      </c>
      <c r="DE296" s="7" t="s">
        <v>156</v>
      </c>
      <c r="DF296" s="7" t="s">
        <v>379</v>
      </c>
      <c r="DG296" s="11">
        <f>IFERROR(VLOOKUP(DF296,Dicionário!A:B,2,0),"Conferir")</f>
        <v>2</v>
      </c>
      <c r="DH296" s="7" t="s">
        <v>157</v>
      </c>
      <c r="DI296" s="7" t="s">
        <v>1222</v>
      </c>
      <c r="DJ296" s="7" t="s">
        <v>271</v>
      </c>
      <c r="DK296" s="11">
        <f>IFERROR(VLOOKUP(DJ296,Dicionário!A:B,2,0),"Conferir")</f>
        <v>1</v>
      </c>
      <c r="DL296" s="7" t="s">
        <v>177</v>
      </c>
      <c r="DM296" s="11">
        <f>IFERROR(VLOOKUP(DL296,Dicionário!A:B,2,0),"Conferir")</f>
        <v>5</v>
      </c>
      <c r="DN296" s="7" t="s">
        <v>177</v>
      </c>
      <c r="DO296" s="11">
        <f>IFERROR(VLOOKUP(DN296,Dicionário!A:B,2,0),"Conferir")</f>
        <v>5</v>
      </c>
      <c r="DP296" s="7" t="s">
        <v>127</v>
      </c>
      <c r="DQ296" s="11">
        <f>IFERROR(VLOOKUP(DP296,Dicionário!A:B,2,0),"Conferir")</f>
        <v>2</v>
      </c>
      <c r="DR296" s="7" t="s">
        <v>127</v>
      </c>
      <c r="DS296" s="11">
        <f>IFERROR(VLOOKUP(DR296,Dicionário!A:B,2,0),"Conferir")</f>
        <v>2</v>
      </c>
      <c r="DW296" s="7">
        <f t="shared" si="10"/>
        <v>2500</v>
      </c>
      <c r="DX296" s="7">
        <f t="shared" si="11"/>
        <v>557</v>
      </c>
    </row>
    <row r="297" spans="1:128" ht="14" x14ac:dyDescent="0.15">
      <c r="A297" s="6">
        <v>44968.632609525463</v>
      </c>
      <c r="B297" s="7" t="s">
        <v>352</v>
      </c>
      <c r="C297" s="7" t="s">
        <v>2184</v>
      </c>
      <c r="D297" s="7" t="s">
        <v>126</v>
      </c>
      <c r="E297" s="7" t="s">
        <v>127</v>
      </c>
      <c r="F297" s="7" t="s">
        <v>127</v>
      </c>
      <c r="G297" s="7" t="s">
        <v>128</v>
      </c>
      <c r="H297" s="7">
        <v>1</v>
      </c>
      <c r="I297" s="7" t="s">
        <v>129</v>
      </c>
      <c r="J297" s="7" t="s">
        <v>131</v>
      </c>
      <c r="K297" s="7" t="s">
        <v>130</v>
      </c>
      <c r="L297" s="7" t="s">
        <v>2185</v>
      </c>
      <c r="M297" s="7">
        <v>2023010470</v>
      </c>
      <c r="N297" s="7" t="s">
        <v>2186</v>
      </c>
      <c r="O297" s="7">
        <v>11979672684</v>
      </c>
      <c r="P297" s="7">
        <v>599057014</v>
      </c>
      <c r="Q297" s="7">
        <v>49763453860</v>
      </c>
      <c r="R297" s="9">
        <v>38443</v>
      </c>
      <c r="S297" s="7">
        <v>2022</v>
      </c>
      <c r="T297" s="7">
        <v>18</v>
      </c>
      <c r="U297" s="7" t="s">
        <v>255</v>
      </c>
      <c r="V297" s="7" t="s">
        <v>136</v>
      </c>
      <c r="W297" s="7" t="s">
        <v>2187</v>
      </c>
      <c r="X297" s="8" t="s">
        <v>2188</v>
      </c>
      <c r="Y297" s="7" t="s">
        <v>1004</v>
      </c>
      <c r="Z297" s="7" t="s">
        <v>140</v>
      </c>
      <c r="AA297" s="7" t="s">
        <v>167</v>
      </c>
      <c r="AB297" s="7" t="s">
        <v>142</v>
      </c>
      <c r="AD297" s="7">
        <v>4</v>
      </c>
      <c r="AE297" s="7">
        <v>3</v>
      </c>
      <c r="AF297" s="7">
        <f t="shared" si="6"/>
        <v>6</v>
      </c>
      <c r="AG297" s="7">
        <v>1</v>
      </c>
      <c r="AH297" s="7">
        <f t="shared" si="7"/>
        <v>7</v>
      </c>
      <c r="AI297" s="10" t="str">
        <f t="shared" si="8"/>
        <v>Ok</v>
      </c>
      <c r="AJ297" s="7" t="s">
        <v>143</v>
      </c>
      <c r="AK297" s="7">
        <v>0</v>
      </c>
      <c r="AL297" s="7" t="s">
        <v>145</v>
      </c>
      <c r="AM297" s="11">
        <f>IFERROR(VLOOKUP(AL297,Dicionário!A:B,2,0),"Conferir")</f>
        <v>2</v>
      </c>
      <c r="AN297" s="7">
        <v>4800</v>
      </c>
      <c r="AO297" s="7" t="s">
        <v>210</v>
      </c>
      <c r="AP297" s="7">
        <f>IFERROR(VLOOKUP(AO297,Dicionário!A:B,2,0),"Conferir")</f>
        <v>2</v>
      </c>
      <c r="AQ297" s="7">
        <v>4468</v>
      </c>
      <c r="AR297" s="7" t="s">
        <v>144</v>
      </c>
      <c r="AS297" s="11">
        <f>IFERROR(VLOOKUP(AR297,Dicionário!A:B,2,0),"Conferir")</f>
        <v>2</v>
      </c>
      <c r="AT297" s="7">
        <v>0</v>
      </c>
      <c r="AU297" s="7" t="s">
        <v>145</v>
      </c>
      <c r="AV297" s="7">
        <f>IFERROR(VLOOKUP(AU297,Dicionário!A:B,2,0),"Conferir")</f>
        <v>2</v>
      </c>
      <c r="AW297" s="7">
        <v>0</v>
      </c>
      <c r="AX297" s="7">
        <v>0</v>
      </c>
      <c r="AY297" s="7" t="s">
        <v>145</v>
      </c>
      <c r="AZ297" s="11">
        <f>IFERROR(VLOOKUP(AY297,Dicionário!A:B,2,0),"Conferir")</f>
        <v>2</v>
      </c>
      <c r="BA297" s="7">
        <v>0</v>
      </c>
      <c r="BB297" s="7" t="s">
        <v>145</v>
      </c>
      <c r="BC297" s="7">
        <f>IFERROR(VLOOKUP(BB297,Dicionário!A:B,2,0),"Conferir")</f>
        <v>2</v>
      </c>
      <c r="BD297" s="7">
        <v>0</v>
      </c>
      <c r="BE297" s="7" t="s">
        <v>145</v>
      </c>
      <c r="BF297" s="11">
        <f>IFERROR(VLOOKUP(BE297,Dicionário!A:B,2,0),"Conferir")</f>
        <v>2</v>
      </c>
      <c r="BH297" s="7">
        <v>0</v>
      </c>
      <c r="BI297" s="7" t="s">
        <v>186</v>
      </c>
      <c r="BJ297" s="11">
        <f>IFERROR(VLOOKUP(BI297,Dicionário!$A:$B,2,0),"Conferir")</f>
        <v>1</v>
      </c>
      <c r="BK297" s="7">
        <v>325</v>
      </c>
      <c r="BL297" s="7" t="s">
        <v>375</v>
      </c>
      <c r="BM297" s="11">
        <f>IFERROR(VLOOKUP(BL297,Dicionário!A:B,2,0),"Conferir")</f>
        <v>2</v>
      </c>
      <c r="BN297" s="7">
        <v>0</v>
      </c>
      <c r="BO297" s="7" t="s">
        <v>148</v>
      </c>
      <c r="BP297" s="7">
        <f>IFERROR(VLOOKUP(BO297,Dicionário!A:B,2,0),"Conferir")</f>
        <v>2</v>
      </c>
      <c r="BQ297" s="7">
        <v>58</v>
      </c>
      <c r="BR297" s="7" t="s">
        <v>149</v>
      </c>
      <c r="BS297" s="11">
        <f>IFERROR(VLOOKUP(BR297,Dicionário!A:B,2,0),"Conferir")</f>
        <v>2</v>
      </c>
      <c r="BT297" s="7">
        <v>218</v>
      </c>
      <c r="BU297" s="7" t="s">
        <v>149</v>
      </c>
      <c r="BV297" s="7">
        <f>IFERROR(VLOOKUP(BU297,Dicionário!A:B,2,0),"Conferir")</f>
        <v>2</v>
      </c>
      <c r="BW297" s="7">
        <v>0</v>
      </c>
      <c r="BX297" s="7" t="s">
        <v>148</v>
      </c>
      <c r="BY297" s="11">
        <f>IFERROR(VLOOKUP(BX297,Dicionário!A:B,2,0),"Conferir")</f>
        <v>2</v>
      </c>
      <c r="BZ297" s="7" t="s">
        <v>170</v>
      </c>
      <c r="CA297" s="7">
        <v>341</v>
      </c>
      <c r="CB297" s="7" t="s">
        <v>190</v>
      </c>
      <c r="CC297" s="11">
        <f>IFERROR(VLOOKUP(CB297,Dicionário!A:B,2,0),"Conferir")</f>
        <v>2</v>
      </c>
      <c r="CD297" s="7">
        <v>700</v>
      </c>
      <c r="CE297" s="7">
        <v>810</v>
      </c>
      <c r="CF297" s="7" t="s">
        <v>301</v>
      </c>
      <c r="CG297" s="7">
        <f>IFERROR(VLOOKUP(CF297,Dicionário!A:B,2,0),"Conferir")</f>
        <v>2</v>
      </c>
      <c r="CH297" s="7">
        <v>500</v>
      </c>
      <c r="CI297" s="7" t="s">
        <v>225</v>
      </c>
      <c r="CJ297" s="7">
        <f>IFERROR(VLOOKUP(CI297,Dicionário!A:B,2,0),"Conferir")</f>
        <v>0</v>
      </c>
      <c r="CK297" s="7">
        <v>200</v>
      </c>
      <c r="CL297" s="7" t="s">
        <v>152</v>
      </c>
      <c r="CM297" s="11">
        <f>IFERROR(VLOOKUP(CL297,Dicionário!A:B,2,0),"Conferir")</f>
        <v>2</v>
      </c>
      <c r="CN297" s="7" t="s">
        <v>294</v>
      </c>
      <c r="CO297" s="7">
        <v>0</v>
      </c>
      <c r="CP297" s="7">
        <v>0</v>
      </c>
      <c r="CQ297" s="7">
        <v>1402</v>
      </c>
      <c r="CR297" s="7" t="s">
        <v>247</v>
      </c>
      <c r="CS297" s="11">
        <f>IFERROR(VLOOKUP(CR297,Dicionário!A:B,2,0),"Conferir")</f>
        <v>2</v>
      </c>
      <c r="CT297" s="7">
        <v>0</v>
      </c>
      <c r="CU297" s="7" t="s">
        <v>148</v>
      </c>
      <c r="CV297" s="11">
        <f>IFERROR(VLOOKUP(CU297,Dicionário!A:B,2,0),"Conferir")</f>
        <v>2</v>
      </c>
      <c r="CW297" s="7">
        <v>0</v>
      </c>
      <c r="CX297" s="7" t="s">
        <v>148</v>
      </c>
      <c r="CY297" s="11">
        <f>IFERROR(VLOOKUP(CX297,Dicionário!A:B,2,0),"Conferir")</f>
        <v>2</v>
      </c>
      <c r="CZ297" s="12">
        <f t="shared" si="9"/>
        <v>0</v>
      </c>
      <c r="DA297" s="7">
        <v>0</v>
      </c>
      <c r="DB297" s="7" t="s">
        <v>148</v>
      </c>
      <c r="DC297" s="7">
        <f>IFERROR(VLOOKUP(DB297,Dicionário!A:B,2,0),"Conferir")</f>
        <v>2</v>
      </c>
      <c r="DD297" s="7" t="s">
        <v>2189</v>
      </c>
      <c r="DE297" s="7" t="s">
        <v>379</v>
      </c>
      <c r="DF297" s="7" t="s">
        <v>156</v>
      </c>
      <c r="DG297" s="11">
        <f>IFERROR(VLOOKUP(DF297,Dicionário!A:B,2,0),"Conferir")</f>
        <v>1</v>
      </c>
      <c r="DH297" s="7" t="s">
        <v>175</v>
      </c>
      <c r="DJ297" s="7" t="s">
        <v>158</v>
      </c>
      <c r="DK297" s="11">
        <f>IFERROR(VLOOKUP(DJ297,Dicionário!A:B,2,0),"Conferir")</f>
        <v>2</v>
      </c>
      <c r="DL297" s="7" t="s">
        <v>194</v>
      </c>
      <c r="DM297" s="11">
        <f>IFERROR(VLOOKUP(DL297,Dicionário!A:B,2,0),"Conferir")</f>
        <v>7</v>
      </c>
      <c r="DN297" s="7" t="s">
        <v>194</v>
      </c>
      <c r="DO297" s="11">
        <f>IFERROR(VLOOKUP(DN297,Dicionário!A:B,2,0),"Conferir")</f>
        <v>7</v>
      </c>
      <c r="DP297" s="7" t="s">
        <v>127</v>
      </c>
      <c r="DQ297" s="11">
        <f>IFERROR(VLOOKUP(DP297,Dicionário!A:B,2,0),"Conferir")</f>
        <v>2</v>
      </c>
      <c r="DR297" s="7" t="s">
        <v>127</v>
      </c>
      <c r="DS297" s="11">
        <f>IFERROR(VLOOKUP(DR297,Dicionário!A:B,2,0),"Conferir")</f>
        <v>2</v>
      </c>
      <c r="DW297" s="7">
        <f t="shared" si="10"/>
        <v>9268</v>
      </c>
      <c r="DX297" s="7">
        <f t="shared" si="11"/>
        <v>3152</v>
      </c>
    </row>
    <row r="298" spans="1:128" ht="14" x14ac:dyDescent="0.15">
      <c r="A298" s="6">
        <v>44960.412048819446</v>
      </c>
      <c r="B298" s="7" t="s">
        <v>1575</v>
      </c>
      <c r="C298" s="7" t="s">
        <v>2190</v>
      </c>
      <c r="D298" s="7" t="s">
        <v>126</v>
      </c>
      <c r="E298" s="7" t="s">
        <v>127</v>
      </c>
      <c r="F298" s="7" t="s">
        <v>127</v>
      </c>
      <c r="G298" s="7" t="s">
        <v>128</v>
      </c>
      <c r="H298" s="7" t="s">
        <v>128</v>
      </c>
      <c r="I298" s="7" t="s">
        <v>129</v>
      </c>
      <c r="J298" s="7" t="s">
        <v>131</v>
      </c>
      <c r="K298" s="7" t="s">
        <v>274</v>
      </c>
      <c r="L298" s="7" t="s">
        <v>2191</v>
      </c>
      <c r="M298" s="7">
        <v>2023010471</v>
      </c>
      <c r="N298" s="7" t="s">
        <v>2192</v>
      </c>
      <c r="O298" s="7">
        <v>11964914620</v>
      </c>
      <c r="P298" s="7">
        <v>630476159</v>
      </c>
      <c r="Q298" s="7">
        <v>52338311809</v>
      </c>
      <c r="R298" s="9">
        <v>38866</v>
      </c>
      <c r="S298" s="7">
        <v>2023</v>
      </c>
      <c r="T298" s="7">
        <v>17</v>
      </c>
      <c r="U298" s="7" t="s">
        <v>255</v>
      </c>
      <c r="V298" s="7" t="s">
        <v>136</v>
      </c>
      <c r="W298" s="7" t="s">
        <v>2193</v>
      </c>
      <c r="X298" s="8" t="s">
        <v>2194</v>
      </c>
      <c r="Y298" s="7" t="s">
        <v>185</v>
      </c>
      <c r="Z298" s="7" t="s">
        <v>140</v>
      </c>
      <c r="AA298" s="7" t="s">
        <v>167</v>
      </c>
      <c r="AB298" s="7" t="s">
        <v>142</v>
      </c>
      <c r="AD298" s="7">
        <v>4</v>
      </c>
      <c r="AE298" s="7">
        <v>2</v>
      </c>
      <c r="AF298" s="7">
        <f t="shared" si="6"/>
        <v>4</v>
      </c>
      <c r="AH298" s="7">
        <f t="shared" si="7"/>
        <v>4</v>
      </c>
      <c r="AI298" s="10" t="str">
        <f t="shared" si="8"/>
        <v>Ok</v>
      </c>
      <c r="AJ298" s="7" t="s">
        <v>143</v>
      </c>
      <c r="AK298" s="7">
        <v>0</v>
      </c>
      <c r="AL298" s="7" t="s">
        <v>145</v>
      </c>
      <c r="AM298" s="11">
        <f>IFERROR(VLOOKUP(AL298,Dicionário!A:B,2,0),"Conferir")</f>
        <v>2</v>
      </c>
      <c r="AN298" s="7">
        <v>0</v>
      </c>
      <c r="AO298" s="7" t="s">
        <v>145</v>
      </c>
      <c r="AP298" s="7">
        <f>IFERROR(VLOOKUP(AO298,Dicionário!A:B,2,0),"Conferir")</f>
        <v>2</v>
      </c>
      <c r="AQ298" s="7">
        <v>2025</v>
      </c>
      <c r="AR298" s="7" t="s">
        <v>144</v>
      </c>
      <c r="AS298" s="11">
        <f>IFERROR(VLOOKUP(AR298,Dicionário!A:B,2,0),"Conferir")</f>
        <v>2</v>
      </c>
      <c r="AT298" s="7">
        <v>0</v>
      </c>
      <c r="AU298" s="7" t="s">
        <v>145</v>
      </c>
      <c r="AV298" s="7">
        <f>IFERROR(VLOOKUP(AU298,Dicionário!A:B,2,0),"Conferir")</f>
        <v>2</v>
      </c>
      <c r="AW298" s="7">
        <v>0</v>
      </c>
      <c r="AX298" s="7">
        <v>0</v>
      </c>
      <c r="AY298" s="7" t="s">
        <v>145</v>
      </c>
      <c r="AZ298" s="11">
        <f>IFERROR(VLOOKUP(AY298,Dicionário!A:B,2,0),"Conferir")</f>
        <v>2</v>
      </c>
      <c r="BA298" s="7">
        <v>0</v>
      </c>
      <c r="BB298" s="7" t="s">
        <v>145</v>
      </c>
      <c r="BC298" s="7">
        <f>IFERROR(VLOOKUP(BB298,Dicionário!A:B,2,0),"Conferir")</f>
        <v>2</v>
      </c>
      <c r="BD298" s="7">
        <v>0</v>
      </c>
      <c r="BE298" s="7" t="s">
        <v>145</v>
      </c>
      <c r="BF298" s="11">
        <f>IFERROR(VLOOKUP(BE298,Dicionário!A:B,2,0),"Conferir")</f>
        <v>2</v>
      </c>
      <c r="BH298" s="7">
        <v>0</v>
      </c>
      <c r="BI298" s="7" t="s">
        <v>146</v>
      </c>
      <c r="BJ298" s="11">
        <f>IFERROR(VLOOKUP(BI298,Dicionário!$A:$B,2,0),"Conferir")</f>
        <v>2</v>
      </c>
      <c r="BK298" s="7">
        <v>1000</v>
      </c>
      <c r="BL298" s="7" t="s">
        <v>147</v>
      </c>
      <c r="BM298" s="11">
        <f>IFERROR(VLOOKUP(BL298,Dicionário!A:B,2,0),"Conferir")</f>
        <v>0</v>
      </c>
      <c r="BN298" s="7">
        <v>0</v>
      </c>
      <c r="BO298" s="7" t="s">
        <v>148</v>
      </c>
      <c r="BP298" s="7">
        <f>IFERROR(VLOOKUP(BO298,Dicionário!A:B,2,0),"Conferir")</f>
        <v>2</v>
      </c>
      <c r="BQ298" s="7">
        <v>91</v>
      </c>
      <c r="BR298" s="7" t="s">
        <v>1836</v>
      </c>
      <c r="BS298" s="11">
        <f>IFERROR(VLOOKUP(BR298,Dicionário!A:B,2,0),"Conferir")</f>
        <v>0</v>
      </c>
      <c r="BT298" s="7">
        <v>289</v>
      </c>
      <c r="BU298" s="7" t="s">
        <v>712</v>
      </c>
      <c r="BV298" s="7">
        <f>IFERROR(VLOOKUP(BU298,Dicionário!A:B,2,0),"Conferir")</f>
        <v>0</v>
      </c>
      <c r="BW298" s="7">
        <v>0</v>
      </c>
      <c r="BX298" s="7" t="s">
        <v>148</v>
      </c>
      <c r="BY298" s="11">
        <f>IFERROR(VLOOKUP(BX298,Dicionário!A:B,2,0),"Conferir")</f>
        <v>2</v>
      </c>
      <c r="BZ298" s="7" t="s">
        <v>170</v>
      </c>
      <c r="CA298" s="7">
        <v>255</v>
      </c>
      <c r="CB298" s="7" t="s">
        <v>190</v>
      </c>
      <c r="CC298" s="11">
        <f>IFERROR(VLOOKUP(CB298,Dicionário!A:B,2,0),"Conferir")</f>
        <v>2</v>
      </c>
      <c r="CD298" s="7">
        <v>90</v>
      </c>
      <c r="CE298" s="7">
        <v>0</v>
      </c>
      <c r="CF298" s="7" t="s">
        <v>148</v>
      </c>
      <c r="CG298" s="7">
        <f>IFERROR(VLOOKUP(CF298,Dicionário!A:B,2,0),"Conferir")</f>
        <v>2</v>
      </c>
      <c r="CH298" s="7">
        <v>35</v>
      </c>
      <c r="CI298" s="7" t="s">
        <v>191</v>
      </c>
      <c r="CJ298" s="7">
        <f>IFERROR(VLOOKUP(CI298,Dicionário!A:B,2,0),"Conferir")</f>
        <v>2</v>
      </c>
      <c r="CK298" s="7">
        <v>195</v>
      </c>
      <c r="CL298" s="7" t="s">
        <v>152</v>
      </c>
      <c r="CM298" s="11">
        <f>IFERROR(VLOOKUP(CL298,Dicionário!A:B,2,0),"Conferir")</f>
        <v>2</v>
      </c>
      <c r="CN298" s="7" t="s">
        <v>366</v>
      </c>
      <c r="CO298" s="7">
        <v>1</v>
      </c>
      <c r="CP298" s="7">
        <v>0</v>
      </c>
      <c r="CQ298" s="7">
        <v>0</v>
      </c>
      <c r="CR298" s="7" t="s">
        <v>148</v>
      </c>
      <c r="CS298" s="11">
        <f>IFERROR(VLOOKUP(CR298,Dicionário!A:B,2,0),"Conferir")</f>
        <v>2</v>
      </c>
      <c r="CT298" s="7">
        <v>0</v>
      </c>
      <c r="CU298" s="7" t="s">
        <v>148</v>
      </c>
      <c r="CV298" s="11">
        <f>IFERROR(VLOOKUP(CU298,Dicionário!A:B,2,0),"Conferir")</f>
        <v>2</v>
      </c>
      <c r="CW298" s="7">
        <v>0</v>
      </c>
      <c r="CX298" s="7" t="s">
        <v>148</v>
      </c>
      <c r="CY298" s="11">
        <f>IFERROR(VLOOKUP(CX298,Dicionário!A:B,2,0),"Conferir")</f>
        <v>2</v>
      </c>
      <c r="CZ298" s="12">
        <f t="shared" si="9"/>
        <v>0</v>
      </c>
      <c r="DA298" s="7">
        <v>0</v>
      </c>
      <c r="DB298" s="7" t="s">
        <v>148</v>
      </c>
      <c r="DC298" s="7">
        <f>IFERROR(VLOOKUP(DB298,Dicionário!A:B,2,0),"Conferir")</f>
        <v>2</v>
      </c>
      <c r="DE298" s="7" t="s">
        <v>156</v>
      </c>
      <c r="DF298" s="7" t="s">
        <v>156</v>
      </c>
      <c r="DG298" s="11">
        <f>IFERROR(VLOOKUP(DF298,Dicionário!A:B,2,0),"Conferir")</f>
        <v>1</v>
      </c>
      <c r="DH298" s="7" t="s">
        <v>157</v>
      </c>
      <c r="DJ298" s="7" t="s">
        <v>271</v>
      </c>
      <c r="DK298" s="11">
        <f>IFERROR(VLOOKUP(DJ298,Dicionário!A:B,2,0),"Conferir")</f>
        <v>1</v>
      </c>
      <c r="DL298" s="7" t="s">
        <v>177</v>
      </c>
      <c r="DM298" s="11">
        <f>IFERROR(VLOOKUP(DL298,Dicionário!A:B,2,0),"Conferir")</f>
        <v>5</v>
      </c>
      <c r="DN298" s="7" t="s">
        <v>177</v>
      </c>
      <c r="DO298" s="11">
        <f>IFERROR(VLOOKUP(DN298,Dicionário!A:B,2,0),"Conferir")</f>
        <v>5</v>
      </c>
      <c r="DP298" s="7" t="s">
        <v>127</v>
      </c>
      <c r="DQ298" s="11">
        <f>IFERROR(VLOOKUP(DP298,Dicionário!A:B,2,0),"Conferir")</f>
        <v>2</v>
      </c>
      <c r="DR298" s="7" t="s">
        <v>127</v>
      </c>
      <c r="DS298" s="11">
        <f>IFERROR(VLOOKUP(DR298,Dicionário!A:B,2,0),"Conferir")</f>
        <v>2</v>
      </c>
      <c r="DW298" s="7">
        <f t="shared" si="10"/>
        <v>2025</v>
      </c>
      <c r="DX298" s="7">
        <f t="shared" si="11"/>
        <v>1955</v>
      </c>
    </row>
    <row r="299" spans="1:128" ht="14" x14ac:dyDescent="0.15">
      <c r="A299" s="6">
        <v>44968.677802349535</v>
      </c>
      <c r="B299" s="7" t="s">
        <v>352</v>
      </c>
      <c r="C299" s="7" t="s">
        <v>2195</v>
      </c>
      <c r="D299" s="7" t="s">
        <v>126</v>
      </c>
      <c r="E299" s="7" t="s">
        <v>127</v>
      </c>
      <c r="F299" s="7" t="s">
        <v>127</v>
      </c>
      <c r="G299" s="7" t="s">
        <v>128</v>
      </c>
      <c r="H299" s="7" t="s">
        <v>128</v>
      </c>
      <c r="I299" s="7" t="s">
        <v>129</v>
      </c>
      <c r="J299" s="7" t="s">
        <v>131</v>
      </c>
      <c r="K299" s="7" t="s">
        <v>130</v>
      </c>
      <c r="L299" s="7" t="s">
        <v>2196</v>
      </c>
      <c r="M299" s="7">
        <v>2023010472</v>
      </c>
      <c r="N299" s="7" t="s">
        <v>2197</v>
      </c>
      <c r="O299" s="7">
        <v>11987885083</v>
      </c>
      <c r="P299" s="7">
        <v>509479510</v>
      </c>
      <c r="Q299" s="7">
        <v>42990570829</v>
      </c>
      <c r="R299" s="9">
        <v>38477</v>
      </c>
      <c r="S299" s="7">
        <v>2023</v>
      </c>
      <c r="T299" s="7">
        <v>18</v>
      </c>
      <c r="U299" s="7" t="s">
        <v>164</v>
      </c>
      <c r="V299" s="7" t="s">
        <v>136</v>
      </c>
      <c r="W299" s="7" t="s">
        <v>2198</v>
      </c>
      <c r="X299" s="8" t="s">
        <v>2199</v>
      </c>
      <c r="Y299" s="7" t="s">
        <v>139</v>
      </c>
      <c r="Z299" s="7" t="s">
        <v>140</v>
      </c>
      <c r="AA299" s="7" t="s">
        <v>167</v>
      </c>
      <c r="AB299" s="7" t="s">
        <v>142</v>
      </c>
      <c r="AD299" s="7">
        <v>3</v>
      </c>
      <c r="AE299" s="7">
        <v>3</v>
      </c>
      <c r="AF299" s="7">
        <f t="shared" si="6"/>
        <v>6</v>
      </c>
      <c r="AG299" s="7">
        <v>0</v>
      </c>
      <c r="AH299" s="7">
        <f t="shared" si="7"/>
        <v>6</v>
      </c>
      <c r="AI299" s="10" t="str">
        <f t="shared" si="8"/>
        <v>Ok</v>
      </c>
      <c r="AJ299" s="7" t="s">
        <v>143</v>
      </c>
      <c r="AK299" s="7">
        <v>700</v>
      </c>
      <c r="AL299" s="7" t="s">
        <v>223</v>
      </c>
      <c r="AM299" s="11">
        <f>IFERROR(VLOOKUP(AL299,Dicionário!A:B,2,0),"Conferir")</f>
        <v>2</v>
      </c>
      <c r="AN299" s="7">
        <v>0</v>
      </c>
      <c r="AO299" s="7" t="s">
        <v>145</v>
      </c>
      <c r="AP299" s="7">
        <f>IFERROR(VLOOKUP(AO299,Dicionário!A:B,2,0),"Conferir")</f>
        <v>2</v>
      </c>
      <c r="AQ299" s="7">
        <v>650</v>
      </c>
      <c r="AR299" s="7" t="s">
        <v>223</v>
      </c>
      <c r="AS299" s="11">
        <f>IFERROR(VLOOKUP(AR299,Dicionário!A:B,2,0),"Conferir")</f>
        <v>2</v>
      </c>
      <c r="AT299" s="7">
        <v>0</v>
      </c>
      <c r="AU299" s="7" t="s">
        <v>145</v>
      </c>
      <c r="AV299" s="7">
        <f>IFERROR(VLOOKUP(AU299,Dicionário!A:B,2,0),"Conferir")</f>
        <v>2</v>
      </c>
      <c r="AW299" s="7">
        <v>0</v>
      </c>
      <c r="AX299" s="7">
        <v>0</v>
      </c>
      <c r="AY299" s="7" t="s">
        <v>145</v>
      </c>
      <c r="AZ299" s="11">
        <f>IFERROR(VLOOKUP(AY299,Dicionário!A:B,2,0),"Conferir")</f>
        <v>2</v>
      </c>
      <c r="BA299" s="7">
        <v>0</v>
      </c>
      <c r="BB299" s="7" t="s">
        <v>145</v>
      </c>
      <c r="BC299" s="7">
        <f>IFERROR(VLOOKUP(BB299,Dicionário!A:B,2,0),"Conferir")</f>
        <v>2</v>
      </c>
      <c r="BD299" s="7">
        <v>600</v>
      </c>
      <c r="BE299" s="7" t="s">
        <v>224</v>
      </c>
      <c r="BF299" s="11">
        <f>IFERROR(VLOOKUP(BE299,Dicionário!A:B,2,0),"Conferir")</f>
        <v>2</v>
      </c>
      <c r="BG299" s="7" t="s">
        <v>2200</v>
      </c>
      <c r="BH299" s="7">
        <v>0</v>
      </c>
      <c r="BI299" s="7" t="s">
        <v>186</v>
      </c>
      <c r="BJ299" s="11">
        <f>IFERROR(VLOOKUP(BI299,Dicionário!$A:$B,2,0),"Conferir")</f>
        <v>1</v>
      </c>
      <c r="BK299" s="7">
        <v>0</v>
      </c>
      <c r="BL299" s="7" t="s">
        <v>329</v>
      </c>
      <c r="BM299" s="11">
        <f>IFERROR(VLOOKUP(BL299,Dicionário!A:B,2,0),"Conferir")</f>
        <v>2</v>
      </c>
      <c r="BN299" s="7">
        <v>0</v>
      </c>
      <c r="BO299" s="7" t="s">
        <v>148</v>
      </c>
      <c r="BP299" s="7">
        <f>IFERROR(VLOOKUP(BO299,Dicionário!A:B,2,0),"Conferir")</f>
        <v>2</v>
      </c>
      <c r="BQ299" s="7">
        <v>20</v>
      </c>
      <c r="BR299" s="7" t="s">
        <v>149</v>
      </c>
      <c r="BS299" s="11">
        <f>IFERROR(VLOOKUP(BR299,Dicionário!A:B,2,0),"Conferir")</f>
        <v>2</v>
      </c>
      <c r="BT299" s="7">
        <v>18</v>
      </c>
      <c r="BU299" s="7" t="s">
        <v>149</v>
      </c>
      <c r="BV299" s="7">
        <f>IFERROR(VLOOKUP(BU299,Dicionário!A:B,2,0),"Conferir")</f>
        <v>2</v>
      </c>
      <c r="BW299" s="7">
        <v>43</v>
      </c>
      <c r="BX299" s="7" t="s">
        <v>189</v>
      </c>
      <c r="BY299" s="11">
        <f>IFERROR(VLOOKUP(BX299,Dicionário!A:B,2,0),"Conferir")</f>
        <v>2</v>
      </c>
      <c r="BZ299" s="7" t="s">
        <v>2201</v>
      </c>
      <c r="CA299" s="7">
        <v>0</v>
      </c>
      <c r="CB299" s="7" t="s">
        <v>148</v>
      </c>
      <c r="CC299" s="11">
        <f>IFERROR(VLOOKUP(CB299,Dicionário!A:B,2,0),"Conferir")</f>
        <v>2</v>
      </c>
      <c r="CD299" s="7">
        <v>420</v>
      </c>
      <c r="CE299" s="7">
        <v>0</v>
      </c>
      <c r="CF299" s="7" t="s">
        <v>148</v>
      </c>
      <c r="CG299" s="7">
        <f>IFERROR(VLOOKUP(CF299,Dicionário!A:B,2,0),"Conferir")</f>
        <v>2</v>
      </c>
      <c r="CH299" s="7">
        <v>100</v>
      </c>
      <c r="CI299" s="7" t="s">
        <v>148</v>
      </c>
      <c r="CJ299" s="7">
        <f>IFERROR(VLOOKUP(CI299,Dicionário!A:B,2,0),"Conferir")</f>
        <v>2</v>
      </c>
      <c r="CK299" s="7">
        <v>280</v>
      </c>
      <c r="CL299" s="7" t="s">
        <v>245</v>
      </c>
      <c r="CM299" s="11">
        <f>IFERROR(VLOOKUP(CL299,Dicionário!A:B,2,0),"Conferir")</f>
        <v>2</v>
      </c>
      <c r="CN299" s="7" t="s">
        <v>2202</v>
      </c>
      <c r="CO299" s="7">
        <v>0</v>
      </c>
      <c r="CP299" s="7">
        <v>1</v>
      </c>
      <c r="CQ299" s="7">
        <v>372</v>
      </c>
      <c r="CR299" s="7" t="s">
        <v>247</v>
      </c>
      <c r="CS299" s="11">
        <f>IFERROR(VLOOKUP(CR299,Dicionário!A:B,2,0),"Conferir")</f>
        <v>2</v>
      </c>
      <c r="CT299" s="7">
        <v>0</v>
      </c>
      <c r="CU299" s="7" t="s">
        <v>247</v>
      </c>
      <c r="CV299" s="11">
        <f>IFERROR(VLOOKUP(CU299,Dicionário!A:B,2,0),"Conferir")</f>
        <v>2</v>
      </c>
      <c r="CW299" s="7">
        <v>0</v>
      </c>
      <c r="CX299" s="7" t="s">
        <v>247</v>
      </c>
      <c r="CY299" s="11">
        <f>IFERROR(VLOOKUP(CX299,Dicionário!A:B,2,0),"Conferir")</f>
        <v>2</v>
      </c>
      <c r="CZ299" s="12">
        <f t="shared" si="9"/>
        <v>0</v>
      </c>
      <c r="DA299" s="7">
        <v>0</v>
      </c>
      <c r="DB299" s="7" t="s">
        <v>148</v>
      </c>
      <c r="DC299" s="7">
        <f>IFERROR(VLOOKUP(DB299,Dicionário!A:B,2,0),"Conferir")</f>
        <v>2</v>
      </c>
      <c r="DE299" s="7" t="s">
        <v>156</v>
      </c>
      <c r="DF299" s="7" t="s">
        <v>156</v>
      </c>
      <c r="DG299" s="11">
        <f>IFERROR(VLOOKUP(DF299,Dicionário!A:B,2,0),"Conferir")</f>
        <v>1</v>
      </c>
      <c r="DH299" s="7" t="s">
        <v>157</v>
      </c>
      <c r="DJ299" s="7" t="s">
        <v>158</v>
      </c>
      <c r="DK299" s="11">
        <f>IFERROR(VLOOKUP(DJ299,Dicionário!A:B,2,0),"Conferir")</f>
        <v>2</v>
      </c>
      <c r="DL299" s="7" t="s">
        <v>237</v>
      </c>
      <c r="DM299" s="11">
        <f>IFERROR(VLOOKUP(DL299,Dicionário!A:B,2,0),"Conferir")</f>
        <v>1</v>
      </c>
      <c r="DN299" s="7" t="s">
        <v>194</v>
      </c>
      <c r="DO299" s="11">
        <f>IFERROR(VLOOKUP(DN299,Dicionário!A:B,2,0),"Conferir")</f>
        <v>7</v>
      </c>
      <c r="DP299" s="7" t="s">
        <v>126</v>
      </c>
      <c r="DQ299" s="11">
        <f>IFERROR(VLOOKUP(DP299,Dicionário!A:B,2,0),"Conferir")</f>
        <v>1</v>
      </c>
      <c r="DR299" s="7" t="s">
        <v>126</v>
      </c>
      <c r="DS299" s="11">
        <f>IFERROR(VLOOKUP(DR299,Dicionário!A:B,2,0),"Conferir")</f>
        <v>1</v>
      </c>
      <c r="DW299" s="7">
        <f t="shared" si="10"/>
        <v>1950</v>
      </c>
      <c r="DX299" s="7">
        <f t="shared" si="11"/>
        <v>838</v>
      </c>
    </row>
    <row r="300" spans="1:128" ht="14" x14ac:dyDescent="0.15">
      <c r="A300" s="6">
        <v>44968.454559826394</v>
      </c>
      <c r="B300" s="7" t="s">
        <v>303</v>
      </c>
      <c r="C300" s="7" t="s">
        <v>2203</v>
      </c>
      <c r="D300" s="7" t="s">
        <v>126</v>
      </c>
      <c r="E300" s="7" t="s">
        <v>127</v>
      </c>
      <c r="F300" s="7" t="s">
        <v>127</v>
      </c>
      <c r="G300" s="7" t="s">
        <v>128</v>
      </c>
      <c r="H300" s="7">
        <v>1</v>
      </c>
      <c r="I300" s="7" t="s">
        <v>129</v>
      </c>
      <c r="J300" s="7" t="s">
        <v>131</v>
      </c>
      <c r="K300" s="7" t="s">
        <v>130</v>
      </c>
      <c r="L300" s="7" t="s">
        <v>2204</v>
      </c>
      <c r="M300" s="7">
        <v>2023010473</v>
      </c>
      <c r="N300" s="7" t="s">
        <v>2205</v>
      </c>
      <c r="O300" s="7">
        <v>11972536878</v>
      </c>
      <c r="P300" s="7">
        <v>605904467</v>
      </c>
      <c r="Q300" s="7">
        <v>43375957831</v>
      </c>
      <c r="R300" s="9">
        <v>38712</v>
      </c>
      <c r="S300" s="7">
        <v>2023</v>
      </c>
      <c r="T300" s="7">
        <v>17</v>
      </c>
      <c r="U300" s="7" t="s">
        <v>255</v>
      </c>
      <c r="V300" s="7" t="s">
        <v>136</v>
      </c>
      <c r="W300" s="7" t="s">
        <v>2206</v>
      </c>
      <c r="X300" s="8" t="s">
        <v>2207</v>
      </c>
      <c r="Y300" s="7" t="s">
        <v>139</v>
      </c>
      <c r="Z300" s="7" t="s">
        <v>140</v>
      </c>
      <c r="AA300" s="7" t="s">
        <v>167</v>
      </c>
      <c r="AB300" s="7" t="s">
        <v>142</v>
      </c>
      <c r="AD300" s="7">
        <v>4</v>
      </c>
      <c r="AE300" s="7">
        <v>4</v>
      </c>
      <c r="AF300" s="7">
        <f t="shared" si="6"/>
        <v>8</v>
      </c>
      <c r="AH300" s="7">
        <f t="shared" si="7"/>
        <v>8</v>
      </c>
      <c r="AI300" s="10" t="str">
        <f t="shared" si="8"/>
        <v>Ok</v>
      </c>
      <c r="AJ300" s="7" t="s">
        <v>143</v>
      </c>
      <c r="AK300" s="7">
        <v>0</v>
      </c>
      <c r="AL300" s="7" t="s">
        <v>145</v>
      </c>
      <c r="AM300" s="11">
        <f>IFERROR(VLOOKUP(AL300,Dicionário!A:B,2,0),"Conferir")</f>
        <v>2</v>
      </c>
      <c r="AN300" s="7">
        <v>0</v>
      </c>
      <c r="AO300" s="7" t="s">
        <v>145</v>
      </c>
      <c r="AP300" s="7">
        <f>IFERROR(VLOOKUP(AO300,Dicionário!A:B,2,0),"Conferir")</f>
        <v>2</v>
      </c>
      <c r="AQ300" s="7">
        <v>1648</v>
      </c>
      <c r="AR300" s="7" t="s">
        <v>144</v>
      </c>
      <c r="AS300" s="11">
        <f>IFERROR(VLOOKUP(AR300,Dicionário!A:B,2,0),"Conferir")</f>
        <v>2</v>
      </c>
      <c r="AT300" s="7">
        <v>0</v>
      </c>
      <c r="AU300" s="7" t="s">
        <v>145</v>
      </c>
      <c r="AV300" s="7">
        <f>IFERROR(VLOOKUP(AU300,Dicionário!A:B,2,0),"Conferir")</f>
        <v>2</v>
      </c>
      <c r="AW300" s="7">
        <v>0</v>
      </c>
      <c r="AX300" s="7">
        <v>0</v>
      </c>
      <c r="AY300" s="7" t="s">
        <v>145</v>
      </c>
      <c r="AZ300" s="11">
        <f>IFERROR(VLOOKUP(AY300,Dicionário!A:B,2,0),"Conferir")</f>
        <v>2</v>
      </c>
      <c r="BA300" s="7">
        <v>0</v>
      </c>
      <c r="BB300" s="7" t="s">
        <v>145</v>
      </c>
      <c r="BC300" s="7">
        <f>IFERROR(VLOOKUP(BB300,Dicionário!A:B,2,0),"Conferir")</f>
        <v>2</v>
      </c>
      <c r="BD300" s="7">
        <v>0</v>
      </c>
      <c r="BE300" s="7" t="s">
        <v>145</v>
      </c>
      <c r="BF300" s="11">
        <f>IFERROR(VLOOKUP(BE300,Dicionário!A:B,2,0),"Conferir")</f>
        <v>2</v>
      </c>
      <c r="BH300" s="7">
        <v>0</v>
      </c>
      <c r="BI300" s="7" t="s">
        <v>186</v>
      </c>
      <c r="BJ300" s="11">
        <f>IFERROR(VLOOKUP(BI300,Dicionário!$A:$B,2,0),"Conferir")</f>
        <v>1</v>
      </c>
      <c r="BK300" s="7">
        <v>0</v>
      </c>
      <c r="BL300" s="7" t="s">
        <v>187</v>
      </c>
      <c r="BM300" s="11">
        <f>IFERROR(VLOOKUP(BL300,Dicionário!A:B,2,0),"Conferir")</f>
        <v>2</v>
      </c>
      <c r="BN300" s="7">
        <v>2277</v>
      </c>
      <c r="BO300" s="7" t="s">
        <v>188</v>
      </c>
      <c r="BP300" s="7">
        <f>IFERROR(VLOOKUP(BO300,Dicionário!A:B,2,0),"Conferir")</f>
        <v>2</v>
      </c>
      <c r="BQ300" s="7">
        <v>66</v>
      </c>
      <c r="BR300" s="7" t="s">
        <v>149</v>
      </c>
      <c r="BS300" s="11">
        <f>IFERROR(VLOOKUP(BR300,Dicionário!A:B,2,0),"Conferir")</f>
        <v>2</v>
      </c>
      <c r="BT300" s="7">
        <v>122</v>
      </c>
      <c r="BU300" s="7" t="s">
        <v>149</v>
      </c>
      <c r="BV300" s="7">
        <f>IFERROR(VLOOKUP(BU300,Dicionário!A:B,2,0),"Conferir")</f>
        <v>2</v>
      </c>
      <c r="BW300" s="7">
        <v>37</v>
      </c>
      <c r="BX300" s="7" t="s">
        <v>189</v>
      </c>
      <c r="BY300" s="11">
        <f>IFERROR(VLOOKUP(BX300,Dicionário!A:B,2,0),"Conferir")</f>
        <v>2</v>
      </c>
      <c r="BZ300" s="7" t="s">
        <v>170</v>
      </c>
      <c r="CA300" s="7">
        <v>110</v>
      </c>
      <c r="CB300" s="7" t="s">
        <v>636</v>
      </c>
      <c r="CC300" s="11">
        <f>IFERROR(VLOOKUP(CB300,Dicionário!A:B,2,0),"Conferir")</f>
        <v>0</v>
      </c>
      <c r="CD300" s="7">
        <v>300</v>
      </c>
      <c r="CE300" s="7">
        <v>0</v>
      </c>
      <c r="CF300" s="7" t="s">
        <v>148</v>
      </c>
      <c r="CG300" s="7">
        <f>IFERROR(VLOOKUP(CF300,Dicionário!A:B,2,0),"Conferir")</f>
        <v>2</v>
      </c>
      <c r="CH300" s="7">
        <v>0</v>
      </c>
      <c r="CI300" s="7" t="s">
        <v>148</v>
      </c>
      <c r="CJ300" s="7">
        <f>IFERROR(VLOOKUP(CI300,Dicionário!A:B,2,0),"Conferir")</f>
        <v>2</v>
      </c>
      <c r="CK300" s="7">
        <v>120</v>
      </c>
      <c r="CL300" s="7" t="s">
        <v>152</v>
      </c>
      <c r="CM300" s="11">
        <f>IFERROR(VLOOKUP(CL300,Dicionário!A:B,2,0),"Conferir")</f>
        <v>2</v>
      </c>
      <c r="CN300" s="7" t="s">
        <v>294</v>
      </c>
      <c r="CO300" s="7">
        <v>0</v>
      </c>
      <c r="CP300" s="7">
        <v>0</v>
      </c>
      <c r="CQ300" s="7">
        <v>0</v>
      </c>
      <c r="CR300" s="7" t="s">
        <v>148</v>
      </c>
      <c r="CS300" s="11">
        <f>IFERROR(VLOOKUP(CR300,Dicionário!A:B,2,0),"Conferir")</f>
        <v>2</v>
      </c>
      <c r="CT300" s="7">
        <v>0</v>
      </c>
      <c r="CU300" s="7" t="s">
        <v>148</v>
      </c>
      <c r="CV300" s="11">
        <f>IFERROR(VLOOKUP(CU300,Dicionário!A:B,2,0),"Conferir")</f>
        <v>2</v>
      </c>
      <c r="CW300" s="7">
        <v>0</v>
      </c>
      <c r="CX300" s="7" t="s">
        <v>148</v>
      </c>
      <c r="CY300" s="11">
        <f>IFERROR(VLOOKUP(CX300,Dicionário!A:B,2,0),"Conferir")</f>
        <v>2</v>
      </c>
      <c r="CZ300" s="12">
        <f t="shared" si="9"/>
        <v>0</v>
      </c>
      <c r="DA300" s="7">
        <v>0</v>
      </c>
      <c r="DB300" s="7" t="s">
        <v>148</v>
      </c>
      <c r="DC300" s="7">
        <f>IFERROR(VLOOKUP(DB300,Dicionário!A:B,2,0),"Conferir")</f>
        <v>2</v>
      </c>
      <c r="DE300" s="7" t="s">
        <v>156</v>
      </c>
      <c r="DF300" s="7" t="s">
        <v>156</v>
      </c>
      <c r="DG300" s="11">
        <f>IFERROR(VLOOKUP(DF300,Dicionário!A:B,2,0),"Conferir")</f>
        <v>1</v>
      </c>
      <c r="DH300" s="7" t="s">
        <v>157</v>
      </c>
      <c r="DJ300" s="7" t="s">
        <v>271</v>
      </c>
      <c r="DK300" s="11">
        <f>IFERROR(VLOOKUP(DJ300,Dicionário!A:B,2,0),"Conferir")</f>
        <v>1</v>
      </c>
      <c r="DL300" s="7" t="s">
        <v>194</v>
      </c>
      <c r="DM300" s="11">
        <f>IFERROR(VLOOKUP(DL300,Dicionário!A:B,2,0),"Conferir")</f>
        <v>7</v>
      </c>
      <c r="DN300" s="7" t="s">
        <v>177</v>
      </c>
      <c r="DO300" s="11">
        <f>IFERROR(VLOOKUP(DN300,Dicionário!A:B,2,0),"Conferir")</f>
        <v>5</v>
      </c>
      <c r="DP300" s="7" t="s">
        <v>127</v>
      </c>
      <c r="DQ300" s="11">
        <f>IFERROR(VLOOKUP(DP300,Dicionário!A:B,2,0),"Conferir")</f>
        <v>2</v>
      </c>
      <c r="DR300" s="7" t="s">
        <v>127</v>
      </c>
      <c r="DS300" s="11">
        <f>IFERROR(VLOOKUP(DR300,Dicionário!A:B,2,0),"Conferir")</f>
        <v>2</v>
      </c>
      <c r="DW300" s="7">
        <f t="shared" si="10"/>
        <v>1648</v>
      </c>
      <c r="DX300" s="7">
        <f t="shared" si="11"/>
        <v>2995</v>
      </c>
    </row>
    <row r="301" spans="1:128" ht="14" x14ac:dyDescent="0.15">
      <c r="A301" s="6">
        <v>44961.551439351853</v>
      </c>
      <c r="B301" s="7" t="s">
        <v>381</v>
      </c>
      <c r="C301" s="7" t="s">
        <v>2208</v>
      </c>
      <c r="D301" s="7" t="s">
        <v>126</v>
      </c>
      <c r="E301" s="7" t="s">
        <v>126</v>
      </c>
      <c r="F301" s="7" t="s">
        <v>127</v>
      </c>
      <c r="G301" s="7">
        <v>2</v>
      </c>
      <c r="H301" s="7">
        <v>1</v>
      </c>
      <c r="I301" s="7" t="s">
        <v>129</v>
      </c>
      <c r="J301" s="7" t="s">
        <v>131</v>
      </c>
      <c r="K301" s="7" t="s">
        <v>130</v>
      </c>
      <c r="L301" s="7" t="s">
        <v>2209</v>
      </c>
      <c r="M301" s="7">
        <v>2023010477</v>
      </c>
      <c r="N301" s="7" t="s">
        <v>2210</v>
      </c>
      <c r="O301" s="7">
        <v>11971044728</v>
      </c>
      <c r="P301" s="7">
        <v>551449615</v>
      </c>
      <c r="Q301" s="7">
        <v>53875374860</v>
      </c>
      <c r="R301" s="9">
        <v>38206</v>
      </c>
      <c r="S301" s="7">
        <v>2022</v>
      </c>
      <c r="T301" s="7">
        <v>19</v>
      </c>
      <c r="U301" s="7" t="s">
        <v>164</v>
      </c>
      <c r="V301" s="7" t="s">
        <v>136</v>
      </c>
      <c r="W301" s="7" t="s">
        <v>2211</v>
      </c>
      <c r="X301" s="8" t="s">
        <v>2212</v>
      </c>
      <c r="Y301" s="7" t="s">
        <v>2213</v>
      </c>
      <c r="Z301" s="7" t="s">
        <v>140</v>
      </c>
      <c r="AA301" s="7" t="s">
        <v>167</v>
      </c>
      <c r="AB301" s="7" t="s">
        <v>142</v>
      </c>
      <c r="AD301" s="7">
        <v>5</v>
      </c>
      <c r="AE301" s="7">
        <v>5</v>
      </c>
      <c r="AF301" s="7">
        <f t="shared" si="6"/>
        <v>10</v>
      </c>
      <c r="AH301" s="7">
        <f t="shared" si="7"/>
        <v>10</v>
      </c>
      <c r="AI301" s="10" t="str">
        <f t="shared" si="8"/>
        <v>Ok</v>
      </c>
      <c r="AJ301" s="7" t="s">
        <v>143</v>
      </c>
      <c r="AK301" s="7">
        <v>0</v>
      </c>
      <c r="AL301" s="7" t="s">
        <v>145</v>
      </c>
      <c r="AM301" s="11">
        <f>IFERROR(VLOOKUP(AL301,Dicionário!A:B,2,0),"Conferir")</f>
        <v>2</v>
      </c>
      <c r="AN301" s="7">
        <v>0</v>
      </c>
      <c r="AO301" s="7" t="s">
        <v>145</v>
      </c>
      <c r="AP301" s="7">
        <f>IFERROR(VLOOKUP(AO301,Dicionário!A:B,2,0),"Conferir")</f>
        <v>2</v>
      </c>
      <c r="AQ301" s="7">
        <v>3016</v>
      </c>
      <c r="AR301" s="7" t="s">
        <v>144</v>
      </c>
      <c r="AS301" s="11">
        <f>IFERROR(VLOOKUP(AR301,Dicionário!A:B,2,0),"Conferir")</f>
        <v>2</v>
      </c>
      <c r="AT301" s="7">
        <v>0</v>
      </c>
      <c r="AU301" s="7" t="s">
        <v>145</v>
      </c>
      <c r="AV301" s="7">
        <f>IFERROR(VLOOKUP(AU301,Dicionário!A:B,2,0),"Conferir")</f>
        <v>2</v>
      </c>
      <c r="AW301" s="7">
        <v>0</v>
      </c>
      <c r="AX301" s="7">
        <v>0</v>
      </c>
      <c r="AY301" s="7" t="s">
        <v>145</v>
      </c>
      <c r="AZ301" s="11">
        <f>IFERROR(VLOOKUP(AY301,Dicionário!A:B,2,0),"Conferir")</f>
        <v>2</v>
      </c>
      <c r="BA301" s="7">
        <v>0</v>
      </c>
      <c r="BB301" s="7" t="s">
        <v>145</v>
      </c>
      <c r="BC301" s="7">
        <f>IFERROR(VLOOKUP(BB301,Dicionário!A:B,2,0),"Conferir")</f>
        <v>2</v>
      </c>
      <c r="BD301" s="7">
        <v>0</v>
      </c>
      <c r="BE301" s="7" t="s">
        <v>145</v>
      </c>
      <c r="BF301" s="11">
        <f>IFERROR(VLOOKUP(BE301,Dicionário!A:B,2,0),"Conferir")</f>
        <v>2</v>
      </c>
      <c r="BH301" s="7">
        <v>0</v>
      </c>
      <c r="BI301" s="7" t="s">
        <v>532</v>
      </c>
      <c r="BJ301" s="11">
        <f>IFERROR(VLOOKUP(BI301,Dicionário!$A:$B,2,0),"Conferir")</f>
        <v>4</v>
      </c>
      <c r="BK301" s="7">
        <v>0</v>
      </c>
      <c r="BL301" s="7" t="s">
        <v>187</v>
      </c>
      <c r="BM301" s="11">
        <f>IFERROR(VLOOKUP(BL301,Dicionário!A:B,2,0),"Conferir")</f>
        <v>2</v>
      </c>
      <c r="BN301" s="7">
        <v>3514</v>
      </c>
      <c r="BO301" s="7" t="s">
        <v>188</v>
      </c>
      <c r="BP301" s="7">
        <f>IFERROR(VLOOKUP(BO301,Dicionário!A:B,2,0),"Conferir")</f>
        <v>2</v>
      </c>
      <c r="BQ301" s="7">
        <v>139</v>
      </c>
      <c r="BR301" s="7" t="s">
        <v>149</v>
      </c>
      <c r="BS301" s="11">
        <f>IFERROR(VLOOKUP(BR301,Dicionário!A:B,2,0),"Conferir")</f>
        <v>2</v>
      </c>
      <c r="BT301" s="7">
        <v>301</v>
      </c>
      <c r="BU301" s="7" t="s">
        <v>149</v>
      </c>
      <c r="BV301" s="7">
        <f>IFERROR(VLOOKUP(BU301,Dicionário!A:B,2,0),"Conferir")</f>
        <v>2</v>
      </c>
      <c r="BW301" s="7">
        <v>117</v>
      </c>
      <c r="BX301" s="7" t="s">
        <v>189</v>
      </c>
      <c r="BY301" s="11">
        <f>IFERROR(VLOOKUP(BX301,Dicionário!A:B,2,0),"Conferir")</f>
        <v>2</v>
      </c>
      <c r="BZ301" s="7" t="s">
        <v>214</v>
      </c>
      <c r="CA301" s="7">
        <v>52</v>
      </c>
      <c r="CB301" s="7" t="s">
        <v>190</v>
      </c>
      <c r="CC301" s="11">
        <f>IFERROR(VLOOKUP(CB301,Dicionário!A:B,2,0),"Conferir")</f>
        <v>2</v>
      </c>
      <c r="CD301" s="7">
        <v>300</v>
      </c>
      <c r="CE301" s="7">
        <v>0</v>
      </c>
      <c r="CF301" s="7" t="s">
        <v>148</v>
      </c>
      <c r="CG301" s="7">
        <f>IFERROR(VLOOKUP(CF301,Dicionário!A:B,2,0),"Conferir")</f>
        <v>2</v>
      </c>
      <c r="CH301" s="7">
        <v>0</v>
      </c>
      <c r="CI301" s="7" t="s">
        <v>148</v>
      </c>
      <c r="CJ301" s="7">
        <f>IFERROR(VLOOKUP(CI301,Dicionário!A:B,2,0),"Conferir")</f>
        <v>2</v>
      </c>
      <c r="CK301" s="7">
        <v>360</v>
      </c>
      <c r="CL301" s="7" t="s">
        <v>192</v>
      </c>
      <c r="CM301" s="11">
        <f>IFERROR(VLOOKUP(CL301,Dicionário!A:B,2,0),"Conferir")</f>
        <v>0</v>
      </c>
      <c r="CN301" s="7" t="s">
        <v>2214</v>
      </c>
      <c r="CO301" s="7">
        <v>0</v>
      </c>
      <c r="CP301" s="7">
        <v>0</v>
      </c>
      <c r="CQ301" s="7">
        <v>0</v>
      </c>
      <c r="CR301" s="7" t="s">
        <v>148</v>
      </c>
      <c r="CS301" s="11">
        <f>IFERROR(VLOOKUP(CR301,Dicionário!A:B,2,0),"Conferir")</f>
        <v>2</v>
      </c>
      <c r="CT301" s="7">
        <v>0</v>
      </c>
      <c r="CU301" s="7" t="s">
        <v>247</v>
      </c>
      <c r="CV301" s="11">
        <f>IFERROR(VLOOKUP(CU301,Dicionário!A:B,2,0),"Conferir")</f>
        <v>2</v>
      </c>
      <c r="CW301" s="7">
        <v>0</v>
      </c>
      <c r="CX301" s="7" t="s">
        <v>247</v>
      </c>
      <c r="CY301" s="11">
        <f>IFERROR(VLOOKUP(CX301,Dicionário!A:B,2,0),"Conferir")</f>
        <v>2</v>
      </c>
      <c r="CZ301" s="12">
        <f t="shared" si="9"/>
        <v>0</v>
      </c>
      <c r="DA301" s="7">
        <v>0</v>
      </c>
      <c r="DB301" s="7" t="s">
        <v>148</v>
      </c>
      <c r="DC301" s="7">
        <f>IFERROR(VLOOKUP(DB301,Dicionário!A:B,2,0),"Conferir")</f>
        <v>2</v>
      </c>
      <c r="DE301" s="7" t="s">
        <v>236</v>
      </c>
      <c r="DF301" s="7" t="s">
        <v>156</v>
      </c>
      <c r="DG301" s="11">
        <f>IFERROR(VLOOKUP(DF301,Dicionário!A:B,2,0),"Conferir")</f>
        <v>1</v>
      </c>
      <c r="DH301" s="7" t="s">
        <v>175</v>
      </c>
      <c r="DI301" s="7" t="s">
        <v>127</v>
      </c>
      <c r="DJ301" s="7" t="s">
        <v>158</v>
      </c>
      <c r="DK301" s="11">
        <f>IFERROR(VLOOKUP(DJ301,Dicionário!A:B,2,0),"Conferir")</f>
        <v>2</v>
      </c>
      <c r="DL301" s="7" t="s">
        <v>176</v>
      </c>
      <c r="DM301" s="11">
        <f>IFERROR(VLOOKUP(DL301,Dicionário!A:B,2,0),"Conferir")</f>
        <v>2</v>
      </c>
      <c r="DN301" s="7" t="s">
        <v>177</v>
      </c>
      <c r="DO301" s="11">
        <f>IFERROR(VLOOKUP(DN301,Dicionário!A:B,2,0),"Conferir")</f>
        <v>5</v>
      </c>
      <c r="DP301" s="7" t="s">
        <v>127</v>
      </c>
      <c r="DQ301" s="11">
        <f>IFERROR(VLOOKUP(DP301,Dicionário!A:B,2,0),"Conferir")</f>
        <v>2</v>
      </c>
      <c r="DR301" s="7" t="s">
        <v>127</v>
      </c>
      <c r="DS301" s="11">
        <f>IFERROR(VLOOKUP(DR301,Dicionário!A:B,2,0),"Conferir")</f>
        <v>2</v>
      </c>
      <c r="DW301" s="7">
        <f t="shared" si="10"/>
        <v>3016</v>
      </c>
      <c r="DX301" s="7">
        <f t="shared" si="11"/>
        <v>4666</v>
      </c>
    </row>
    <row r="302" spans="1:128" ht="14" x14ac:dyDescent="0.15">
      <c r="A302" s="6">
        <v>44961.437520740743</v>
      </c>
      <c r="B302" s="7" t="s">
        <v>303</v>
      </c>
      <c r="C302" s="7" t="s">
        <v>2215</v>
      </c>
      <c r="D302" s="7" t="s">
        <v>126</v>
      </c>
      <c r="E302" s="7" t="s">
        <v>127</v>
      </c>
      <c r="F302" s="7" t="s">
        <v>127</v>
      </c>
      <c r="G302" s="7">
        <v>1</v>
      </c>
      <c r="H302" s="7" t="s">
        <v>128</v>
      </c>
      <c r="I302" s="7" t="s">
        <v>129</v>
      </c>
      <c r="J302" s="7" t="s">
        <v>130</v>
      </c>
      <c r="K302" s="7" t="s">
        <v>131</v>
      </c>
      <c r="L302" s="7" t="s">
        <v>2216</v>
      </c>
      <c r="M302" s="7">
        <v>2023010278</v>
      </c>
      <c r="N302" s="7" t="s">
        <v>2217</v>
      </c>
      <c r="O302" s="7">
        <v>11944478593</v>
      </c>
      <c r="P302" s="7">
        <v>522381157</v>
      </c>
      <c r="Q302" s="7">
        <v>54655928859</v>
      </c>
      <c r="R302" s="9">
        <v>38807</v>
      </c>
      <c r="S302" s="7">
        <v>2023</v>
      </c>
      <c r="T302" s="7">
        <v>17</v>
      </c>
      <c r="U302" s="7" t="s">
        <v>164</v>
      </c>
      <c r="V302" s="7" t="s">
        <v>136</v>
      </c>
      <c r="W302" s="7" t="s">
        <v>2218</v>
      </c>
      <c r="X302" s="8" t="s">
        <v>2219</v>
      </c>
      <c r="Y302" s="7" t="s">
        <v>1004</v>
      </c>
      <c r="Z302" s="7" t="s">
        <v>140</v>
      </c>
      <c r="AA302" s="7" t="s">
        <v>167</v>
      </c>
      <c r="AB302" s="7" t="s">
        <v>142</v>
      </c>
      <c r="AC302" s="7" t="s">
        <v>2220</v>
      </c>
      <c r="AD302" s="7">
        <v>3</v>
      </c>
      <c r="AE302" s="7">
        <v>3</v>
      </c>
      <c r="AF302" s="7">
        <f t="shared" si="6"/>
        <v>6</v>
      </c>
      <c r="AH302" s="7">
        <f t="shared" si="7"/>
        <v>6</v>
      </c>
      <c r="AI302" s="10" t="str">
        <f t="shared" si="8"/>
        <v>Ok</v>
      </c>
      <c r="AJ302" s="7" t="s">
        <v>222</v>
      </c>
      <c r="AK302" s="7">
        <v>0</v>
      </c>
      <c r="AL302" s="7" t="s">
        <v>145</v>
      </c>
      <c r="AM302" s="11">
        <f>IFERROR(VLOOKUP(AL302,Dicionário!A:B,2,0),"Conferir")</f>
        <v>2</v>
      </c>
      <c r="AN302" s="7">
        <v>1500</v>
      </c>
      <c r="AO302" s="7" t="s">
        <v>223</v>
      </c>
      <c r="AP302" s="7">
        <f>IFERROR(VLOOKUP(AO302,Dicionário!A:B,2,0),"Conferir")</f>
        <v>2</v>
      </c>
      <c r="AQ302" s="7">
        <v>2835</v>
      </c>
      <c r="AR302" s="7" t="s">
        <v>144</v>
      </c>
      <c r="AS302" s="11">
        <f>IFERROR(VLOOKUP(AR302,Dicionário!A:B,2,0),"Conferir")</f>
        <v>2</v>
      </c>
      <c r="AT302" s="7">
        <v>0</v>
      </c>
      <c r="AU302" s="7" t="s">
        <v>145</v>
      </c>
      <c r="AV302" s="7">
        <f>IFERROR(VLOOKUP(AU302,Dicionário!A:B,2,0),"Conferir")</f>
        <v>2</v>
      </c>
      <c r="AW302" s="7">
        <v>0</v>
      </c>
      <c r="AX302" s="7">
        <v>30</v>
      </c>
      <c r="AY302" s="7" t="s">
        <v>145</v>
      </c>
      <c r="AZ302" s="11">
        <f>IFERROR(VLOOKUP(AY302,Dicionário!A:B,2,0),"Conferir")</f>
        <v>2</v>
      </c>
      <c r="BA302" s="7">
        <v>0</v>
      </c>
      <c r="BB302" s="7" t="s">
        <v>145</v>
      </c>
      <c r="BC302" s="7">
        <f>IFERROR(VLOOKUP(BB302,Dicionário!A:B,2,0),"Conferir")</f>
        <v>2</v>
      </c>
      <c r="BD302" s="7">
        <v>0</v>
      </c>
      <c r="BE302" s="7" t="s">
        <v>145</v>
      </c>
      <c r="BF302" s="11">
        <f>IFERROR(VLOOKUP(BE302,Dicionário!A:B,2,0),"Conferir")</f>
        <v>2</v>
      </c>
      <c r="BH302" s="7">
        <v>0</v>
      </c>
      <c r="BI302" s="7" t="s">
        <v>186</v>
      </c>
      <c r="BJ302" s="11">
        <f>IFERROR(VLOOKUP(BI302,Dicionário!$A:$B,2,0),"Conferir")</f>
        <v>1</v>
      </c>
      <c r="BK302" s="7">
        <v>0</v>
      </c>
      <c r="BL302" s="7" t="s">
        <v>187</v>
      </c>
      <c r="BM302" s="11">
        <f>IFERROR(VLOOKUP(BL302,Dicionário!A:B,2,0),"Conferir")</f>
        <v>2</v>
      </c>
      <c r="BN302" s="7">
        <v>1004</v>
      </c>
      <c r="BO302" s="7" t="s">
        <v>188</v>
      </c>
      <c r="BP302" s="7">
        <f>IFERROR(VLOOKUP(BO302,Dicionário!A:B,2,0),"Conferir")</f>
        <v>2</v>
      </c>
      <c r="BQ302" s="7">
        <v>417</v>
      </c>
      <c r="BR302" s="7" t="s">
        <v>149</v>
      </c>
      <c r="BS302" s="11">
        <f>IFERROR(VLOOKUP(BR302,Dicionário!A:B,2,0),"Conferir")</f>
        <v>2</v>
      </c>
      <c r="BT302" s="7">
        <v>210</v>
      </c>
      <c r="BU302" s="7" t="s">
        <v>149</v>
      </c>
      <c r="BV302" s="7">
        <f>IFERROR(VLOOKUP(BU302,Dicionário!A:B,2,0),"Conferir")</f>
        <v>2</v>
      </c>
      <c r="BW302" s="7">
        <v>111</v>
      </c>
      <c r="BX302" s="7" t="s">
        <v>189</v>
      </c>
      <c r="BY302" s="11">
        <f>IFERROR(VLOOKUP(BX302,Dicionário!A:B,2,0),"Conferir")</f>
        <v>2</v>
      </c>
      <c r="BZ302" s="7" t="s">
        <v>214</v>
      </c>
      <c r="CA302" s="7">
        <v>157</v>
      </c>
      <c r="CB302" s="7" t="s">
        <v>190</v>
      </c>
      <c r="CC302" s="11">
        <f>IFERROR(VLOOKUP(CB302,Dicionário!A:B,2,0),"Conferir")</f>
        <v>2</v>
      </c>
      <c r="CD302" s="7">
        <v>400</v>
      </c>
      <c r="CE302" s="7">
        <v>0</v>
      </c>
      <c r="CF302" s="7" t="s">
        <v>148</v>
      </c>
      <c r="CG302" s="7">
        <f>IFERROR(VLOOKUP(CF302,Dicionário!A:B,2,0),"Conferir")</f>
        <v>2</v>
      </c>
      <c r="CH302" s="7">
        <v>0</v>
      </c>
      <c r="CI302" s="7" t="s">
        <v>148</v>
      </c>
      <c r="CJ302" s="7">
        <f>IFERROR(VLOOKUP(CI302,Dicionário!A:B,2,0),"Conferir")</f>
        <v>2</v>
      </c>
      <c r="CK302" s="7">
        <v>700</v>
      </c>
      <c r="CL302" s="7" t="s">
        <v>245</v>
      </c>
      <c r="CM302" s="11">
        <f>IFERROR(VLOOKUP(CL302,Dicionário!A:B,2,0),"Conferir")</f>
        <v>2</v>
      </c>
      <c r="CN302" s="7" t="s">
        <v>2221</v>
      </c>
      <c r="CO302" s="7">
        <v>2</v>
      </c>
      <c r="CP302" s="7">
        <v>0</v>
      </c>
      <c r="CQ302" s="7">
        <v>826</v>
      </c>
      <c r="CR302" s="7" t="s">
        <v>247</v>
      </c>
      <c r="CS302" s="11">
        <f>IFERROR(VLOOKUP(CR302,Dicionário!A:B,2,0),"Conferir")</f>
        <v>2</v>
      </c>
      <c r="CT302" s="7">
        <v>0</v>
      </c>
      <c r="CU302" s="7" t="s">
        <v>148</v>
      </c>
      <c r="CV302" s="11">
        <f>IFERROR(VLOOKUP(CU302,Dicionário!A:B,2,0),"Conferir")</f>
        <v>2</v>
      </c>
      <c r="CW302" s="7">
        <v>360</v>
      </c>
      <c r="CX302" s="7" t="s">
        <v>247</v>
      </c>
      <c r="CY302" s="11">
        <f>IFERROR(VLOOKUP(CX302,Dicionário!A:B,2,0),"Conferir")</f>
        <v>2</v>
      </c>
      <c r="CZ302" s="12">
        <f t="shared" si="9"/>
        <v>30</v>
      </c>
      <c r="DA302" s="7">
        <v>919</v>
      </c>
      <c r="DB302" s="7" t="s">
        <v>247</v>
      </c>
      <c r="DC302" s="7">
        <f>IFERROR(VLOOKUP(DB302,Dicionário!A:B,2,0),"Conferir")</f>
        <v>2</v>
      </c>
      <c r="DE302" s="7" t="s">
        <v>156</v>
      </c>
      <c r="DF302" s="7" t="s">
        <v>156</v>
      </c>
      <c r="DG302" s="11">
        <f>IFERROR(VLOOKUP(DF302,Dicionário!A:B,2,0),"Conferir")</f>
        <v>1</v>
      </c>
      <c r="DH302" s="7" t="s">
        <v>157</v>
      </c>
      <c r="DJ302" s="7" t="s">
        <v>158</v>
      </c>
      <c r="DK302" s="11">
        <f>IFERROR(VLOOKUP(DJ302,Dicionário!A:B,2,0),"Conferir")</f>
        <v>2</v>
      </c>
      <c r="DL302" s="7" t="s">
        <v>176</v>
      </c>
      <c r="DM302" s="11">
        <f>IFERROR(VLOOKUP(DL302,Dicionário!A:B,2,0),"Conferir")</f>
        <v>2</v>
      </c>
      <c r="DN302" s="7" t="s">
        <v>203</v>
      </c>
      <c r="DO302" s="11">
        <f>IFERROR(VLOOKUP(DN302,Dicionário!A:B,2,0),"Conferir")</f>
        <v>6</v>
      </c>
      <c r="DP302" s="7" t="s">
        <v>127</v>
      </c>
      <c r="DQ302" s="11">
        <f>IFERROR(VLOOKUP(DP302,Dicionário!A:B,2,0),"Conferir")</f>
        <v>2</v>
      </c>
      <c r="DR302" s="7" t="s">
        <v>127</v>
      </c>
      <c r="DS302" s="11">
        <f>IFERROR(VLOOKUP(DR302,Dicionário!A:B,2,0),"Conferir")</f>
        <v>2</v>
      </c>
      <c r="DW302" s="7">
        <f t="shared" si="10"/>
        <v>4335</v>
      </c>
      <c r="DX302" s="7">
        <f t="shared" si="11"/>
        <v>2888</v>
      </c>
    </row>
    <row r="303" spans="1:128" ht="14" x14ac:dyDescent="0.15">
      <c r="A303" s="6">
        <v>44968.682425219908</v>
      </c>
      <c r="B303" s="7" t="s">
        <v>865</v>
      </c>
      <c r="C303" s="7" t="s">
        <v>2222</v>
      </c>
      <c r="D303" s="7" t="s">
        <v>126</v>
      </c>
      <c r="E303" s="7" t="s">
        <v>127</v>
      </c>
      <c r="F303" s="7" t="s">
        <v>127</v>
      </c>
      <c r="G303" s="7" t="s">
        <v>128</v>
      </c>
      <c r="H303" s="7" t="s">
        <v>128</v>
      </c>
      <c r="I303" s="7" t="s">
        <v>129</v>
      </c>
      <c r="J303" s="7" t="s">
        <v>130</v>
      </c>
      <c r="K303" s="7" t="s">
        <v>131</v>
      </c>
      <c r="L303" s="7" t="s">
        <v>2223</v>
      </c>
      <c r="M303" s="7">
        <v>2023010478</v>
      </c>
      <c r="N303" s="7" t="s">
        <v>2224</v>
      </c>
      <c r="O303" s="7">
        <v>11987550251</v>
      </c>
      <c r="P303" s="7">
        <v>529312967</v>
      </c>
      <c r="Q303" s="7">
        <v>58239985890</v>
      </c>
      <c r="R303" s="9">
        <v>38747</v>
      </c>
      <c r="S303" s="7">
        <v>2023</v>
      </c>
      <c r="T303" s="7">
        <v>17</v>
      </c>
      <c r="U303" s="7" t="s">
        <v>135</v>
      </c>
      <c r="V303" s="7" t="s">
        <v>136</v>
      </c>
      <c r="W303" s="7" t="s">
        <v>568</v>
      </c>
      <c r="X303" s="8" t="s">
        <v>569</v>
      </c>
      <c r="Y303" s="7" t="s">
        <v>139</v>
      </c>
      <c r="Z303" s="7" t="s">
        <v>140</v>
      </c>
      <c r="AA303" s="7" t="s">
        <v>167</v>
      </c>
      <c r="AB303" s="7" t="s">
        <v>142</v>
      </c>
      <c r="AD303" s="7">
        <v>5</v>
      </c>
      <c r="AE303" s="7">
        <v>5</v>
      </c>
      <c r="AF303" s="7">
        <f t="shared" si="6"/>
        <v>10</v>
      </c>
      <c r="AH303" s="7">
        <f t="shared" si="7"/>
        <v>10</v>
      </c>
      <c r="AI303" s="10" t="str">
        <f t="shared" si="8"/>
        <v>Ok</v>
      </c>
      <c r="AJ303" s="7" t="s">
        <v>143</v>
      </c>
      <c r="AK303" s="7">
        <v>0</v>
      </c>
      <c r="AL303" s="7" t="s">
        <v>145</v>
      </c>
      <c r="AM303" s="11">
        <f>IFERROR(VLOOKUP(AL303,Dicionário!A:B,2,0),"Conferir")</f>
        <v>2</v>
      </c>
      <c r="AN303" s="7">
        <v>0</v>
      </c>
      <c r="AO303" s="7" t="s">
        <v>145</v>
      </c>
      <c r="AP303" s="7">
        <f>IFERROR(VLOOKUP(AO303,Dicionário!A:B,2,0),"Conferir")</f>
        <v>2</v>
      </c>
      <c r="AQ303" s="7">
        <v>600</v>
      </c>
      <c r="AR303" s="7" t="s">
        <v>267</v>
      </c>
      <c r="AS303" s="11">
        <f>IFERROR(VLOOKUP(AR303,Dicionário!A:B,2,0),"Conferir")</f>
        <v>0</v>
      </c>
      <c r="AT303" s="7">
        <v>0</v>
      </c>
      <c r="AU303" s="7" t="s">
        <v>145</v>
      </c>
      <c r="AV303" s="7">
        <f>IFERROR(VLOOKUP(AU303,Dicionário!A:B,2,0),"Conferir")</f>
        <v>2</v>
      </c>
      <c r="AW303" s="7">
        <v>0</v>
      </c>
      <c r="AX303" s="7">
        <v>0</v>
      </c>
      <c r="AY303" s="7" t="s">
        <v>145</v>
      </c>
      <c r="AZ303" s="11">
        <f>IFERROR(VLOOKUP(AY303,Dicionário!A:B,2,0),"Conferir")</f>
        <v>2</v>
      </c>
      <c r="BA303" s="7">
        <v>0</v>
      </c>
      <c r="BB303" s="7" t="s">
        <v>145</v>
      </c>
      <c r="BC303" s="7">
        <f>IFERROR(VLOOKUP(BB303,Dicionário!A:B,2,0),"Conferir")</f>
        <v>2</v>
      </c>
      <c r="BD303" s="7">
        <v>600</v>
      </c>
      <c r="BE303" s="7" t="s">
        <v>224</v>
      </c>
      <c r="BF303" s="11">
        <f>IFERROR(VLOOKUP(BE303,Dicionário!A:B,2,0),"Conferir")</f>
        <v>2</v>
      </c>
      <c r="BG303" s="7" t="s">
        <v>2225</v>
      </c>
      <c r="BH303" s="7">
        <v>0</v>
      </c>
      <c r="BI303" s="7" t="s">
        <v>328</v>
      </c>
      <c r="BJ303" s="11">
        <f>IFERROR(VLOOKUP(BI303,Dicionário!$A:$B,2,0),"Conferir")</f>
        <v>3</v>
      </c>
      <c r="BK303" s="7">
        <v>0</v>
      </c>
      <c r="BL303" s="7" t="s">
        <v>329</v>
      </c>
      <c r="BM303" s="11">
        <f>IFERROR(VLOOKUP(BL303,Dicionário!A:B,2,0),"Conferir")</f>
        <v>2</v>
      </c>
      <c r="BN303" s="7">
        <v>0</v>
      </c>
      <c r="BO303" s="7" t="s">
        <v>154</v>
      </c>
      <c r="BP303" s="7">
        <f>IFERROR(VLOOKUP(BO303,Dicionário!A:B,2,0),"Conferir")</f>
        <v>0</v>
      </c>
      <c r="BQ303" s="7">
        <v>65</v>
      </c>
      <c r="BR303" s="7" t="s">
        <v>149</v>
      </c>
      <c r="BS303" s="11">
        <f>IFERROR(VLOOKUP(BR303,Dicionário!A:B,2,0),"Conferir")</f>
        <v>2</v>
      </c>
      <c r="BT303" s="7">
        <v>51</v>
      </c>
      <c r="BU303" s="7" t="s">
        <v>712</v>
      </c>
      <c r="BV303" s="7">
        <f>IFERROR(VLOOKUP(BU303,Dicionário!A:B,2,0),"Conferir")</f>
        <v>0</v>
      </c>
      <c r="BW303" s="7">
        <v>0</v>
      </c>
      <c r="BX303" s="7" t="s">
        <v>148</v>
      </c>
      <c r="BY303" s="11">
        <f>IFERROR(VLOOKUP(BX303,Dicionário!A:B,2,0),"Conferir")</f>
        <v>2</v>
      </c>
      <c r="BZ303" s="7" t="s">
        <v>151</v>
      </c>
      <c r="CA303" s="7">
        <v>0</v>
      </c>
      <c r="CB303" s="7" t="s">
        <v>148</v>
      </c>
      <c r="CC303" s="11">
        <f>IFERROR(VLOOKUP(CB303,Dicionário!A:B,2,0),"Conferir")</f>
        <v>2</v>
      </c>
      <c r="CD303" s="7">
        <v>0</v>
      </c>
      <c r="CE303" s="7">
        <v>0</v>
      </c>
      <c r="CF303" s="7" t="s">
        <v>148</v>
      </c>
      <c r="CG303" s="7">
        <f>IFERROR(VLOOKUP(CF303,Dicionário!A:B,2,0),"Conferir")</f>
        <v>2</v>
      </c>
      <c r="CH303" s="7">
        <v>0</v>
      </c>
      <c r="CI303" s="7" t="s">
        <v>148</v>
      </c>
      <c r="CJ303" s="7">
        <f>IFERROR(VLOOKUP(CI303,Dicionário!A:B,2,0),"Conferir")</f>
        <v>2</v>
      </c>
      <c r="CK303" s="7">
        <v>115</v>
      </c>
      <c r="CL303" s="7" t="s">
        <v>152</v>
      </c>
      <c r="CM303" s="11">
        <f>IFERROR(VLOOKUP(CL303,Dicionário!A:B,2,0),"Conferir")</f>
        <v>2</v>
      </c>
      <c r="CN303" s="7" t="s">
        <v>735</v>
      </c>
      <c r="CO303" s="7">
        <v>0</v>
      </c>
      <c r="CP303" s="7">
        <v>0</v>
      </c>
      <c r="CQ303" s="7">
        <v>0</v>
      </c>
      <c r="CR303" s="7" t="s">
        <v>148</v>
      </c>
      <c r="CS303" s="11">
        <f>IFERROR(VLOOKUP(CR303,Dicionário!A:B,2,0),"Conferir")</f>
        <v>2</v>
      </c>
      <c r="CT303" s="7">
        <v>0</v>
      </c>
      <c r="CU303" s="7" t="s">
        <v>148</v>
      </c>
      <c r="CV303" s="11">
        <f>IFERROR(VLOOKUP(CU303,Dicionário!A:B,2,0),"Conferir")</f>
        <v>2</v>
      </c>
      <c r="CW303" s="7">
        <v>0</v>
      </c>
      <c r="CX303" s="7" t="s">
        <v>148</v>
      </c>
      <c r="CY303" s="11">
        <f>IFERROR(VLOOKUP(CX303,Dicionário!A:B,2,0),"Conferir")</f>
        <v>2</v>
      </c>
      <c r="CZ303" s="12">
        <f t="shared" si="9"/>
        <v>0</v>
      </c>
      <c r="DA303" s="7">
        <v>0</v>
      </c>
      <c r="DB303" s="7" t="s">
        <v>148</v>
      </c>
      <c r="DC303" s="7">
        <f>IFERROR(VLOOKUP(DB303,Dicionário!A:B,2,0),"Conferir")</f>
        <v>2</v>
      </c>
      <c r="DD303" s="7" t="s">
        <v>2226</v>
      </c>
      <c r="DE303" s="7" t="s">
        <v>156</v>
      </c>
      <c r="DF303" s="7" t="s">
        <v>156</v>
      </c>
      <c r="DG303" s="11">
        <f>IFERROR(VLOOKUP(DF303,Dicionário!A:B,2,0),"Conferir")</f>
        <v>1</v>
      </c>
      <c r="DH303" s="7" t="s">
        <v>157</v>
      </c>
      <c r="DI303" s="7" t="s">
        <v>127</v>
      </c>
      <c r="DJ303" s="7" t="s">
        <v>158</v>
      </c>
      <c r="DK303" s="11">
        <f>IFERROR(VLOOKUP(DJ303,Dicionário!A:B,2,0),"Conferir")</f>
        <v>2</v>
      </c>
      <c r="DL303" s="7" t="s">
        <v>237</v>
      </c>
      <c r="DM303" s="11">
        <f>IFERROR(VLOOKUP(DL303,Dicionário!A:B,2,0),"Conferir")</f>
        <v>1</v>
      </c>
      <c r="DN303" s="7" t="s">
        <v>177</v>
      </c>
      <c r="DO303" s="11">
        <f>IFERROR(VLOOKUP(DN303,Dicionário!A:B,2,0),"Conferir")</f>
        <v>5</v>
      </c>
      <c r="DP303" s="7" t="s">
        <v>127</v>
      </c>
      <c r="DQ303" s="11">
        <f>IFERROR(VLOOKUP(DP303,Dicionário!A:B,2,0),"Conferir")</f>
        <v>2</v>
      </c>
      <c r="DR303" s="7" t="s">
        <v>126</v>
      </c>
      <c r="DS303" s="11">
        <f>IFERROR(VLOOKUP(DR303,Dicionário!A:B,2,0),"Conferir")</f>
        <v>1</v>
      </c>
      <c r="DW303" s="7">
        <f t="shared" si="10"/>
        <v>1200</v>
      </c>
      <c r="DX303" s="7">
        <f t="shared" si="11"/>
        <v>231</v>
      </c>
    </row>
    <row r="304" spans="1:128" ht="14" x14ac:dyDescent="0.15">
      <c r="A304" s="6">
        <v>44961.454228888892</v>
      </c>
      <c r="B304" s="7" t="s">
        <v>1645</v>
      </c>
      <c r="C304" s="7" t="s">
        <v>2227</v>
      </c>
      <c r="D304" s="7" t="s">
        <v>126</v>
      </c>
      <c r="E304" s="7" t="s">
        <v>127</v>
      </c>
      <c r="F304" s="7" t="s">
        <v>127</v>
      </c>
      <c r="G304" s="7">
        <v>1</v>
      </c>
      <c r="H304" s="7" t="s">
        <v>128</v>
      </c>
      <c r="I304" s="7" t="s">
        <v>129</v>
      </c>
      <c r="J304" s="7" t="s">
        <v>130</v>
      </c>
      <c r="K304" s="7" t="s">
        <v>131</v>
      </c>
      <c r="L304" s="7" t="s">
        <v>2228</v>
      </c>
      <c r="M304" s="7">
        <v>2023010479</v>
      </c>
      <c r="N304" s="7" t="s">
        <v>2229</v>
      </c>
      <c r="O304" s="7">
        <v>11973507020</v>
      </c>
      <c r="P304" s="7">
        <v>503027382</v>
      </c>
      <c r="Q304" s="7">
        <v>49559865870</v>
      </c>
      <c r="R304" s="9">
        <v>38446</v>
      </c>
      <c r="S304" s="7">
        <v>2023</v>
      </c>
      <c r="T304" s="7">
        <v>18</v>
      </c>
      <c r="U304" s="7" t="s">
        <v>135</v>
      </c>
      <c r="V304" s="7" t="s">
        <v>136</v>
      </c>
      <c r="W304" s="7" t="s">
        <v>2230</v>
      </c>
      <c r="X304" s="8" t="s">
        <v>2231</v>
      </c>
      <c r="Y304" s="7" t="s">
        <v>139</v>
      </c>
      <c r="Z304" s="7" t="s">
        <v>140</v>
      </c>
      <c r="AA304" s="7" t="s">
        <v>167</v>
      </c>
      <c r="AB304" s="7" t="s">
        <v>142</v>
      </c>
      <c r="AD304" s="7">
        <v>4</v>
      </c>
      <c r="AE304" s="7">
        <v>4</v>
      </c>
      <c r="AF304" s="7">
        <f t="shared" si="6"/>
        <v>8</v>
      </c>
      <c r="AH304" s="7">
        <f t="shared" si="7"/>
        <v>8</v>
      </c>
      <c r="AI304" s="10" t="str">
        <f t="shared" si="8"/>
        <v>Ok</v>
      </c>
      <c r="AJ304" s="7" t="s">
        <v>222</v>
      </c>
      <c r="AK304" s="7">
        <v>0</v>
      </c>
      <c r="AL304" s="7" t="s">
        <v>145</v>
      </c>
      <c r="AM304" s="11">
        <f>IFERROR(VLOOKUP(AL304,Dicionário!A:B,2,0),"Conferir")</f>
        <v>2</v>
      </c>
      <c r="AN304" s="7">
        <v>2508</v>
      </c>
      <c r="AO304" s="7" t="s">
        <v>144</v>
      </c>
      <c r="AP304" s="7">
        <f>IFERROR(VLOOKUP(AO304,Dicionário!A:B,2,0),"Conferir")</f>
        <v>2</v>
      </c>
      <c r="AQ304" s="7">
        <v>500</v>
      </c>
      <c r="AR304" s="7" t="s">
        <v>223</v>
      </c>
      <c r="AS304" s="11">
        <f>IFERROR(VLOOKUP(AR304,Dicionário!A:B,2,0),"Conferir")</f>
        <v>2</v>
      </c>
      <c r="AT304" s="7">
        <v>0</v>
      </c>
      <c r="AU304" s="7" t="s">
        <v>145</v>
      </c>
      <c r="AV304" s="7">
        <f>IFERROR(VLOOKUP(AU304,Dicionário!A:B,2,0),"Conferir")</f>
        <v>2</v>
      </c>
      <c r="AW304" s="7">
        <v>0</v>
      </c>
      <c r="AX304" s="7">
        <v>3.0833333333333335</v>
      </c>
      <c r="AY304" s="7" t="s">
        <v>145</v>
      </c>
      <c r="AZ304" s="11">
        <f>IFERROR(VLOOKUP(AY304,Dicionário!A:B,2,0),"Conferir")</f>
        <v>2</v>
      </c>
      <c r="BA304" s="7">
        <v>0</v>
      </c>
      <c r="BB304" s="7" t="s">
        <v>145</v>
      </c>
      <c r="BC304" s="7">
        <f>IFERROR(VLOOKUP(BB304,Dicionário!A:B,2,0),"Conferir")</f>
        <v>2</v>
      </c>
      <c r="BD304" s="7">
        <v>0</v>
      </c>
      <c r="BE304" s="7" t="s">
        <v>145</v>
      </c>
      <c r="BF304" s="11">
        <f>IFERROR(VLOOKUP(BE304,Dicionário!A:B,2,0),"Conferir")</f>
        <v>2</v>
      </c>
      <c r="BH304" s="7">
        <v>0</v>
      </c>
      <c r="BI304" s="7" t="s">
        <v>328</v>
      </c>
      <c r="BJ304" s="11">
        <f>IFERROR(VLOOKUP(BI304,Dicionário!$A:$B,2,0),"Conferir")</f>
        <v>3</v>
      </c>
      <c r="BK304" s="7">
        <v>0</v>
      </c>
      <c r="BL304" s="7" t="s">
        <v>329</v>
      </c>
      <c r="BM304" s="11">
        <f>IFERROR(VLOOKUP(BL304,Dicionário!A:B,2,0),"Conferir")</f>
        <v>2</v>
      </c>
      <c r="BN304" s="7">
        <v>0</v>
      </c>
      <c r="BO304" s="7" t="s">
        <v>148</v>
      </c>
      <c r="BP304" s="7">
        <f>IFERROR(VLOOKUP(BO304,Dicionário!A:B,2,0),"Conferir")</f>
        <v>2</v>
      </c>
      <c r="BQ304" s="7">
        <v>239</v>
      </c>
      <c r="BR304" s="7" t="s">
        <v>149</v>
      </c>
      <c r="BS304" s="11">
        <f>IFERROR(VLOOKUP(BR304,Dicionário!A:B,2,0),"Conferir")</f>
        <v>2</v>
      </c>
      <c r="BT304" s="7">
        <v>401</v>
      </c>
      <c r="BU304" s="7" t="s">
        <v>149</v>
      </c>
      <c r="BV304" s="7">
        <f>IFERROR(VLOOKUP(BU304,Dicionário!A:B,2,0),"Conferir")</f>
        <v>2</v>
      </c>
      <c r="BW304" s="7">
        <v>105</v>
      </c>
      <c r="BX304" s="7" t="s">
        <v>189</v>
      </c>
      <c r="BY304" s="11">
        <f>IFERROR(VLOOKUP(BX304,Dicionário!A:B,2,0),"Conferir")</f>
        <v>2</v>
      </c>
      <c r="BZ304" s="7" t="s">
        <v>170</v>
      </c>
      <c r="CA304" s="7">
        <v>100</v>
      </c>
      <c r="CB304" s="7" t="s">
        <v>190</v>
      </c>
      <c r="CC304" s="11">
        <f>IFERROR(VLOOKUP(CB304,Dicionário!A:B,2,0),"Conferir")</f>
        <v>2</v>
      </c>
      <c r="CD304" s="7">
        <v>147</v>
      </c>
      <c r="CE304" s="7">
        <v>0</v>
      </c>
      <c r="CF304" s="7" t="s">
        <v>148</v>
      </c>
      <c r="CG304" s="7">
        <f>IFERROR(VLOOKUP(CF304,Dicionário!A:B,2,0),"Conferir")</f>
        <v>2</v>
      </c>
      <c r="CH304" s="7">
        <v>80</v>
      </c>
      <c r="CI304" s="7" t="s">
        <v>244</v>
      </c>
      <c r="CJ304" s="7">
        <f>IFERROR(VLOOKUP(CI304,Dicionário!A:B,2,0),"Conferir")</f>
        <v>2</v>
      </c>
      <c r="CK304" s="7">
        <v>69</v>
      </c>
      <c r="CL304" s="7" t="s">
        <v>152</v>
      </c>
      <c r="CM304" s="11">
        <f>IFERROR(VLOOKUP(CL304,Dicionário!A:B,2,0),"Conferir")</f>
        <v>2</v>
      </c>
      <c r="CN304" s="7" t="s">
        <v>2232</v>
      </c>
      <c r="CO304" s="7">
        <v>0</v>
      </c>
      <c r="CP304" s="7">
        <v>0</v>
      </c>
      <c r="CQ304" s="7">
        <v>0</v>
      </c>
      <c r="CR304" s="7" t="s">
        <v>148</v>
      </c>
      <c r="CS304" s="11">
        <f>IFERROR(VLOOKUP(CR304,Dicionário!A:B,2,0),"Conferir")</f>
        <v>2</v>
      </c>
      <c r="CT304" s="7">
        <v>0</v>
      </c>
      <c r="CU304" s="7" t="s">
        <v>148</v>
      </c>
      <c r="CV304" s="11">
        <f>IFERROR(VLOOKUP(CU304,Dicionário!A:B,2,0),"Conferir")</f>
        <v>2</v>
      </c>
      <c r="CW304" s="7">
        <v>37</v>
      </c>
      <c r="CX304" s="7" t="s">
        <v>247</v>
      </c>
      <c r="CY304" s="11">
        <f>IFERROR(VLOOKUP(CX304,Dicionário!A:B,2,0),"Conferir")</f>
        <v>2</v>
      </c>
      <c r="CZ304" s="12">
        <f t="shared" si="9"/>
        <v>3.0833333333333335</v>
      </c>
      <c r="DA304" s="7">
        <v>0</v>
      </c>
      <c r="DB304" s="7" t="s">
        <v>148</v>
      </c>
      <c r="DC304" s="7">
        <f>IFERROR(VLOOKUP(DB304,Dicionário!A:B,2,0),"Conferir")</f>
        <v>2</v>
      </c>
      <c r="DD304" s="7" t="s">
        <v>2233</v>
      </c>
      <c r="DE304" s="7" t="s">
        <v>156</v>
      </c>
      <c r="DF304" s="7" t="s">
        <v>156</v>
      </c>
      <c r="DG304" s="11">
        <f>IFERROR(VLOOKUP(DF304,Dicionário!A:B,2,0),"Conferir")</f>
        <v>1</v>
      </c>
      <c r="DH304" s="7" t="s">
        <v>157</v>
      </c>
      <c r="DI304" s="7" t="s">
        <v>127</v>
      </c>
      <c r="DJ304" s="7" t="s">
        <v>158</v>
      </c>
      <c r="DK304" s="11">
        <f>IFERROR(VLOOKUP(DJ304,Dicionário!A:B,2,0),"Conferir")</f>
        <v>2</v>
      </c>
      <c r="DL304" s="7" t="s">
        <v>203</v>
      </c>
      <c r="DM304" s="11">
        <f>IFERROR(VLOOKUP(DL304,Dicionário!A:B,2,0),"Conferir")</f>
        <v>6</v>
      </c>
      <c r="DN304" s="7" t="s">
        <v>177</v>
      </c>
      <c r="DO304" s="11">
        <f>IFERROR(VLOOKUP(DN304,Dicionário!A:B,2,0),"Conferir")</f>
        <v>5</v>
      </c>
      <c r="DP304" s="7" t="s">
        <v>127</v>
      </c>
      <c r="DQ304" s="11">
        <f>IFERROR(VLOOKUP(DP304,Dicionário!A:B,2,0),"Conferir")</f>
        <v>2</v>
      </c>
      <c r="DR304" s="7" t="s">
        <v>127</v>
      </c>
      <c r="DS304" s="11">
        <f>IFERROR(VLOOKUP(DR304,Dicionário!A:B,2,0),"Conferir")</f>
        <v>2</v>
      </c>
      <c r="DW304" s="7">
        <f t="shared" si="10"/>
        <v>3008</v>
      </c>
      <c r="DX304" s="7">
        <f t="shared" si="11"/>
        <v>1036</v>
      </c>
    </row>
    <row r="305" spans="1:128" ht="14" x14ac:dyDescent="0.15">
      <c r="A305" s="6">
        <v>44960.507447581018</v>
      </c>
      <c r="B305" s="7" t="s">
        <v>352</v>
      </c>
      <c r="C305" s="7" t="s">
        <v>2234</v>
      </c>
      <c r="D305" s="7" t="s">
        <v>126</v>
      </c>
      <c r="E305" s="7" t="s">
        <v>126</v>
      </c>
      <c r="F305" s="7" t="s">
        <v>127</v>
      </c>
      <c r="G305" s="7">
        <v>1</v>
      </c>
      <c r="H305" s="7">
        <v>2</v>
      </c>
      <c r="I305" s="7" t="s">
        <v>129</v>
      </c>
      <c r="J305" s="7" t="s">
        <v>130</v>
      </c>
      <c r="K305" s="7" t="s">
        <v>131</v>
      </c>
      <c r="L305" s="7" t="s">
        <v>2235</v>
      </c>
      <c r="M305" s="7">
        <v>2023010480</v>
      </c>
      <c r="N305" s="7" t="s">
        <v>2236</v>
      </c>
      <c r="O305" s="7">
        <v>11945280285</v>
      </c>
      <c r="P305" s="7">
        <v>475265567</v>
      </c>
      <c r="Q305" s="7">
        <v>44642065814</v>
      </c>
      <c r="R305" s="9">
        <v>34637</v>
      </c>
      <c r="S305" s="7">
        <v>2013</v>
      </c>
      <c r="T305" s="7">
        <v>28</v>
      </c>
      <c r="U305" s="7" t="s">
        <v>164</v>
      </c>
      <c r="V305" s="7" t="s">
        <v>136</v>
      </c>
      <c r="W305" s="7" t="s">
        <v>2237</v>
      </c>
      <c r="X305" s="8" t="s">
        <v>2238</v>
      </c>
      <c r="Y305" s="7" t="s">
        <v>139</v>
      </c>
      <c r="Z305" s="7" t="s">
        <v>140</v>
      </c>
      <c r="AA305" s="7" t="s">
        <v>167</v>
      </c>
      <c r="AB305" s="7" t="s">
        <v>142</v>
      </c>
      <c r="AD305" s="7">
        <v>2</v>
      </c>
      <c r="AE305" s="7">
        <v>2</v>
      </c>
      <c r="AF305" s="7">
        <f t="shared" si="6"/>
        <v>4</v>
      </c>
      <c r="AG305" s="7">
        <v>0</v>
      </c>
      <c r="AH305" s="7">
        <f t="shared" si="7"/>
        <v>4</v>
      </c>
      <c r="AI305" s="10" t="str">
        <f t="shared" si="8"/>
        <v>Ok</v>
      </c>
      <c r="AJ305" s="7" t="s">
        <v>143</v>
      </c>
      <c r="AK305" s="7">
        <v>1495</v>
      </c>
      <c r="AL305" s="7" t="s">
        <v>210</v>
      </c>
      <c r="AM305" s="11">
        <f>IFERROR(VLOOKUP(AL305,Dicionário!A:B,2,0),"Conferir")</f>
        <v>2</v>
      </c>
      <c r="AN305" s="7">
        <v>0</v>
      </c>
      <c r="AO305" s="7" t="s">
        <v>145</v>
      </c>
      <c r="AP305" s="7">
        <f>IFERROR(VLOOKUP(AO305,Dicionário!A:B,2,0),"Conferir")</f>
        <v>2</v>
      </c>
      <c r="AQ305" s="7">
        <v>0</v>
      </c>
      <c r="AR305" s="7" t="s">
        <v>145</v>
      </c>
      <c r="AS305" s="11">
        <f>IFERROR(VLOOKUP(AR305,Dicionário!A:B,2,0),"Conferir")</f>
        <v>2</v>
      </c>
      <c r="AT305" s="7">
        <v>1636</v>
      </c>
      <c r="AU305" s="7" t="s">
        <v>144</v>
      </c>
      <c r="AV305" s="7">
        <f>IFERROR(VLOOKUP(AU305,Dicionário!A:B,2,0),"Conferir")</f>
        <v>2</v>
      </c>
      <c r="AW305" s="7">
        <v>0</v>
      </c>
      <c r="AX305" s="7">
        <v>0</v>
      </c>
      <c r="AY305" s="7" t="s">
        <v>145</v>
      </c>
      <c r="AZ305" s="11">
        <f>IFERROR(VLOOKUP(AY305,Dicionário!A:B,2,0),"Conferir")</f>
        <v>2</v>
      </c>
      <c r="BA305" s="7">
        <v>0</v>
      </c>
      <c r="BB305" s="7" t="s">
        <v>145</v>
      </c>
      <c r="BC305" s="7">
        <f>IFERROR(VLOOKUP(BB305,Dicionário!A:B,2,0),"Conferir")</f>
        <v>2</v>
      </c>
      <c r="BD305" s="7">
        <v>0</v>
      </c>
      <c r="BE305" s="7" t="s">
        <v>145</v>
      </c>
      <c r="BF305" s="11">
        <f>IFERROR(VLOOKUP(BE305,Dicionário!A:B,2,0),"Conferir")</f>
        <v>2</v>
      </c>
      <c r="BH305" s="7">
        <v>0</v>
      </c>
      <c r="BI305" s="7" t="s">
        <v>146</v>
      </c>
      <c r="BJ305" s="11">
        <f>IFERROR(VLOOKUP(BI305,Dicionário!$A:$B,2,0),"Conferir")</f>
        <v>2</v>
      </c>
      <c r="BK305" s="7">
        <v>1096</v>
      </c>
      <c r="BL305" s="7" t="s">
        <v>168</v>
      </c>
      <c r="BM305" s="11">
        <f>IFERROR(VLOOKUP(BL305,Dicionário!A:B,2,0),"Conferir")</f>
        <v>0</v>
      </c>
      <c r="BN305" s="7">
        <v>0</v>
      </c>
      <c r="BO305" s="7" t="s">
        <v>148</v>
      </c>
      <c r="BP305" s="7">
        <f>IFERROR(VLOOKUP(BO305,Dicionário!A:B,2,0),"Conferir")</f>
        <v>2</v>
      </c>
      <c r="BQ305" s="7">
        <v>72</v>
      </c>
      <c r="BR305" s="7" t="s">
        <v>149</v>
      </c>
      <c r="BS305" s="11">
        <f>IFERROR(VLOOKUP(BR305,Dicionário!A:B,2,0),"Conferir")</f>
        <v>2</v>
      </c>
      <c r="BT305" s="7">
        <v>137</v>
      </c>
      <c r="BU305" s="7" t="s">
        <v>149</v>
      </c>
      <c r="BV305" s="7">
        <f>IFERROR(VLOOKUP(BU305,Dicionário!A:B,2,0),"Conferir")</f>
        <v>2</v>
      </c>
      <c r="BW305" s="7">
        <v>0</v>
      </c>
      <c r="BX305" s="7" t="s">
        <v>148</v>
      </c>
      <c r="BY305" s="11">
        <f>IFERROR(VLOOKUP(BX305,Dicionário!A:B,2,0),"Conferir")</f>
        <v>2</v>
      </c>
      <c r="BZ305" s="7" t="s">
        <v>214</v>
      </c>
      <c r="CA305" s="7">
        <v>123</v>
      </c>
      <c r="CB305" s="7" t="s">
        <v>190</v>
      </c>
      <c r="CC305" s="11">
        <f>IFERROR(VLOOKUP(CB305,Dicionário!A:B,2,0),"Conferir")</f>
        <v>2</v>
      </c>
      <c r="CD305" s="7">
        <v>0</v>
      </c>
      <c r="CE305" s="7">
        <v>0</v>
      </c>
      <c r="CF305" s="7" t="s">
        <v>148</v>
      </c>
      <c r="CG305" s="7">
        <f>IFERROR(VLOOKUP(CF305,Dicionário!A:B,2,0),"Conferir")</f>
        <v>2</v>
      </c>
      <c r="CH305" s="7">
        <v>0</v>
      </c>
      <c r="CI305" s="7" t="s">
        <v>148</v>
      </c>
      <c r="CJ305" s="7">
        <f>IFERROR(VLOOKUP(CI305,Dicionário!A:B,2,0),"Conferir")</f>
        <v>2</v>
      </c>
      <c r="CK305" s="7">
        <v>205</v>
      </c>
      <c r="CL305" s="7" t="s">
        <v>152</v>
      </c>
      <c r="CM305" s="11">
        <f>IFERROR(VLOOKUP(CL305,Dicionário!A:B,2,0),"Conferir")</f>
        <v>2</v>
      </c>
      <c r="CN305" s="7" t="s">
        <v>2239</v>
      </c>
      <c r="CO305" s="7">
        <v>0</v>
      </c>
      <c r="CP305" s="7">
        <v>0</v>
      </c>
      <c r="CQ305" s="7">
        <v>0</v>
      </c>
      <c r="CR305" s="7" t="s">
        <v>148</v>
      </c>
      <c r="CS305" s="11">
        <f>IFERROR(VLOOKUP(CR305,Dicionário!A:B,2,0),"Conferir")</f>
        <v>2</v>
      </c>
      <c r="CT305" s="7">
        <v>0</v>
      </c>
      <c r="CU305" s="7" t="s">
        <v>148</v>
      </c>
      <c r="CV305" s="11">
        <f>IFERROR(VLOOKUP(CU305,Dicionário!A:B,2,0),"Conferir")</f>
        <v>2</v>
      </c>
      <c r="CW305" s="7">
        <v>0</v>
      </c>
      <c r="CX305" s="7" t="s">
        <v>148</v>
      </c>
      <c r="CY305" s="11">
        <f>IFERROR(VLOOKUP(CX305,Dicionário!A:B,2,0),"Conferir")</f>
        <v>2</v>
      </c>
      <c r="CZ305" s="12">
        <f t="shared" si="9"/>
        <v>0</v>
      </c>
      <c r="DA305" s="7">
        <v>700</v>
      </c>
      <c r="DB305" s="7" t="s">
        <v>155</v>
      </c>
      <c r="DC305" s="7">
        <f>IFERROR(VLOOKUP(DB305,Dicionário!A:B,2,0),"Conferir")</f>
        <v>0</v>
      </c>
      <c r="DE305" s="7" t="s">
        <v>379</v>
      </c>
      <c r="DF305" s="7" t="s">
        <v>379</v>
      </c>
      <c r="DG305" s="11">
        <f>IFERROR(VLOOKUP(DF305,Dicionário!A:B,2,0),"Conferir")</f>
        <v>2</v>
      </c>
      <c r="DH305" s="7" t="s">
        <v>175</v>
      </c>
      <c r="DI305" s="7" t="s">
        <v>1222</v>
      </c>
      <c r="DJ305" s="7" t="s">
        <v>158</v>
      </c>
      <c r="DK305" s="11">
        <f>IFERROR(VLOOKUP(DJ305,Dicionário!A:B,2,0),"Conferir")</f>
        <v>2</v>
      </c>
      <c r="DL305" s="7" t="s">
        <v>176</v>
      </c>
      <c r="DM305" s="11">
        <f>IFERROR(VLOOKUP(DL305,Dicionário!A:B,2,0),"Conferir")</f>
        <v>2</v>
      </c>
      <c r="DN305" s="7" t="s">
        <v>194</v>
      </c>
      <c r="DO305" s="11">
        <f>IFERROR(VLOOKUP(DN305,Dicionário!A:B,2,0),"Conferir")</f>
        <v>7</v>
      </c>
      <c r="DP305" s="7" t="s">
        <v>126</v>
      </c>
      <c r="DQ305" s="11">
        <f>IFERROR(VLOOKUP(DP305,Dicionário!A:B,2,0),"Conferir")</f>
        <v>1</v>
      </c>
      <c r="DR305" s="7" t="s">
        <v>127</v>
      </c>
      <c r="DS305" s="11">
        <f>IFERROR(VLOOKUP(DR305,Dicionário!A:B,2,0),"Conferir")</f>
        <v>2</v>
      </c>
      <c r="DW305" s="7">
        <f t="shared" si="10"/>
        <v>3131</v>
      </c>
      <c r="DX305" s="7">
        <f t="shared" si="11"/>
        <v>1633</v>
      </c>
    </row>
    <row r="306" spans="1:128" ht="14" x14ac:dyDescent="0.15">
      <c r="A306" s="6">
        <v>44968.404630844903</v>
      </c>
      <c r="B306" s="7" t="s">
        <v>320</v>
      </c>
      <c r="C306" s="7" t="s">
        <v>2240</v>
      </c>
      <c r="D306" s="7" t="s">
        <v>126</v>
      </c>
      <c r="E306" s="7" t="s">
        <v>127</v>
      </c>
      <c r="F306" s="7" t="s">
        <v>127</v>
      </c>
      <c r="G306" s="7">
        <v>3</v>
      </c>
      <c r="H306" s="7">
        <v>4</v>
      </c>
      <c r="I306" s="7" t="s">
        <v>129</v>
      </c>
      <c r="J306" s="7" t="s">
        <v>131</v>
      </c>
      <c r="K306" s="7" t="s">
        <v>130</v>
      </c>
      <c r="L306" s="7" t="s">
        <v>2241</v>
      </c>
      <c r="M306" s="7">
        <v>2023010481</v>
      </c>
      <c r="N306" s="7" t="s">
        <v>2242</v>
      </c>
      <c r="O306" s="7">
        <v>11996156009</v>
      </c>
      <c r="P306" s="7">
        <v>538973171</v>
      </c>
      <c r="Q306" s="7">
        <v>50430492863</v>
      </c>
      <c r="R306" s="9">
        <v>36853</v>
      </c>
      <c r="S306" s="7">
        <v>2017</v>
      </c>
      <c r="T306" s="7">
        <v>22</v>
      </c>
      <c r="U306" s="7" t="s">
        <v>164</v>
      </c>
      <c r="V306" s="7" t="s">
        <v>136</v>
      </c>
      <c r="W306" s="7" t="s">
        <v>2243</v>
      </c>
      <c r="X306" s="8" t="s">
        <v>2244</v>
      </c>
      <c r="Y306" s="7" t="s">
        <v>185</v>
      </c>
      <c r="Z306" s="7" t="s">
        <v>140</v>
      </c>
      <c r="AA306" s="7" t="s">
        <v>167</v>
      </c>
      <c r="AB306" s="7" t="s">
        <v>142</v>
      </c>
      <c r="AD306" s="7">
        <v>1</v>
      </c>
      <c r="AE306" s="7">
        <v>1</v>
      </c>
      <c r="AF306" s="7">
        <f t="shared" si="6"/>
        <v>2</v>
      </c>
      <c r="AH306" s="7">
        <f t="shared" si="7"/>
        <v>2</v>
      </c>
      <c r="AI306" s="10" t="str">
        <f t="shared" si="8"/>
        <v>Ok</v>
      </c>
      <c r="AJ306" s="7" t="s">
        <v>143</v>
      </c>
      <c r="AK306" s="7">
        <v>1637</v>
      </c>
      <c r="AL306" s="7" t="s">
        <v>144</v>
      </c>
      <c r="AM306" s="11">
        <f>IFERROR(VLOOKUP(AL306,Dicionário!A:B,2,0),"Conferir")</f>
        <v>2</v>
      </c>
      <c r="AN306" s="7">
        <v>0</v>
      </c>
      <c r="AO306" s="7" t="s">
        <v>145</v>
      </c>
      <c r="AP306" s="7">
        <f>IFERROR(VLOOKUP(AO306,Dicionário!A:B,2,0),"Conferir")</f>
        <v>2</v>
      </c>
      <c r="AQ306" s="7">
        <v>0</v>
      </c>
      <c r="AR306" s="7" t="s">
        <v>145</v>
      </c>
      <c r="AS306" s="11">
        <f>IFERROR(VLOOKUP(AR306,Dicionário!A:B,2,0),"Conferir")</f>
        <v>2</v>
      </c>
      <c r="AT306" s="7">
        <v>0</v>
      </c>
      <c r="AU306" s="7" t="s">
        <v>145</v>
      </c>
      <c r="AV306" s="7">
        <f>IFERROR(VLOOKUP(AU306,Dicionário!A:B,2,0),"Conferir")</f>
        <v>2</v>
      </c>
      <c r="AW306" s="7">
        <v>0</v>
      </c>
      <c r="AX306" s="7">
        <v>0</v>
      </c>
      <c r="AY306" s="7" t="s">
        <v>145</v>
      </c>
      <c r="AZ306" s="11">
        <f>IFERROR(VLOOKUP(AY306,Dicionário!A:B,2,0),"Conferir")</f>
        <v>2</v>
      </c>
      <c r="BA306" s="7">
        <v>0</v>
      </c>
      <c r="BB306" s="7" t="s">
        <v>145</v>
      </c>
      <c r="BC306" s="7">
        <f>IFERROR(VLOOKUP(BB306,Dicionário!A:B,2,0),"Conferir")</f>
        <v>2</v>
      </c>
      <c r="BD306" s="7">
        <v>0</v>
      </c>
      <c r="BE306" s="7" t="s">
        <v>145</v>
      </c>
      <c r="BF306" s="11">
        <f>IFERROR(VLOOKUP(BE306,Dicionário!A:B,2,0),"Conferir")</f>
        <v>2</v>
      </c>
      <c r="BH306" s="7">
        <v>0</v>
      </c>
      <c r="BI306" s="7" t="s">
        <v>146</v>
      </c>
      <c r="BJ306" s="11">
        <f>IFERROR(VLOOKUP(BI306,Dicionário!$A:$B,2,0),"Conferir")</f>
        <v>2</v>
      </c>
      <c r="BK306" s="7">
        <v>500</v>
      </c>
      <c r="BL306" s="7" t="s">
        <v>168</v>
      </c>
      <c r="BM306" s="11">
        <f>IFERROR(VLOOKUP(BL306,Dicionário!A:B,2,0),"Conferir")</f>
        <v>0</v>
      </c>
      <c r="BN306" s="7">
        <v>0</v>
      </c>
      <c r="BO306" s="7" t="s">
        <v>148</v>
      </c>
      <c r="BP306" s="7">
        <f>IFERROR(VLOOKUP(BO306,Dicionário!A:B,2,0),"Conferir")</f>
        <v>2</v>
      </c>
      <c r="BQ306" s="7">
        <v>32</v>
      </c>
      <c r="BR306" s="7" t="s">
        <v>149</v>
      </c>
      <c r="BS306" s="11">
        <f>IFERROR(VLOOKUP(BR306,Dicionário!A:B,2,0),"Conferir")</f>
        <v>2</v>
      </c>
      <c r="BT306" s="7">
        <v>56</v>
      </c>
      <c r="BU306" s="7" t="s">
        <v>149</v>
      </c>
      <c r="BV306" s="7">
        <f>IFERROR(VLOOKUP(BU306,Dicionário!A:B,2,0),"Conferir")</f>
        <v>2</v>
      </c>
      <c r="BW306" s="7">
        <v>85</v>
      </c>
      <c r="BX306" s="7" t="s">
        <v>189</v>
      </c>
      <c r="BY306" s="11">
        <f>IFERROR(VLOOKUP(BX306,Dicionário!A:B,2,0),"Conferir")</f>
        <v>2</v>
      </c>
      <c r="BZ306" s="7" t="s">
        <v>170</v>
      </c>
      <c r="CA306" s="7">
        <v>80</v>
      </c>
      <c r="CB306" s="7" t="s">
        <v>636</v>
      </c>
      <c r="CC306" s="11">
        <f>IFERROR(VLOOKUP(CB306,Dicionário!A:B,2,0),"Conferir")</f>
        <v>0</v>
      </c>
      <c r="CD306" s="7">
        <v>291</v>
      </c>
      <c r="CE306" s="7">
        <v>0</v>
      </c>
      <c r="CF306" s="7" t="s">
        <v>148</v>
      </c>
      <c r="CG306" s="7">
        <f>IFERROR(VLOOKUP(CF306,Dicionário!A:B,2,0),"Conferir")</f>
        <v>2</v>
      </c>
      <c r="CH306" s="7">
        <v>0</v>
      </c>
      <c r="CI306" s="7" t="s">
        <v>148</v>
      </c>
      <c r="CJ306" s="7">
        <f>IFERROR(VLOOKUP(CI306,Dicionário!A:B,2,0),"Conferir")</f>
        <v>2</v>
      </c>
      <c r="CK306" s="7">
        <v>200</v>
      </c>
      <c r="CL306" s="7" t="s">
        <v>152</v>
      </c>
      <c r="CM306" s="11">
        <f>IFERROR(VLOOKUP(CL306,Dicionário!A:B,2,0),"Conferir")</f>
        <v>2</v>
      </c>
      <c r="CN306" s="7" t="s">
        <v>2245</v>
      </c>
      <c r="CO306" s="7">
        <v>0</v>
      </c>
      <c r="CP306" s="7">
        <v>0</v>
      </c>
      <c r="CQ306" s="7">
        <v>0</v>
      </c>
      <c r="CR306" s="7" t="s">
        <v>148</v>
      </c>
      <c r="CS306" s="11">
        <f>IFERROR(VLOOKUP(CR306,Dicionário!A:B,2,0),"Conferir")</f>
        <v>2</v>
      </c>
      <c r="CT306" s="7">
        <v>0</v>
      </c>
      <c r="CU306" s="7" t="s">
        <v>148</v>
      </c>
      <c r="CV306" s="11">
        <f>IFERROR(VLOOKUP(CU306,Dicionário!A:B,2,0),"Conferir")</f>
        <v>2</v>
      </c>
      <c r="CW306" s="7">
        <v>0</v>
      </c>
      <c r="CX306" s="7" t="s">
        <v>148</v>
      </c>
      <c r="CY306" s="11">
        <f>IFERROR(VLOOKUP(CX306,Dicionário!A:B,2,0),"Conferir")</f>
        <v>2</v>
      </c>
      <c r="CZ306" s="12">
        <f t="shared" si="9"/>
        <v>0</v>
      </c>
      <c r="DA306" s="7">
        <v>0</v>
      </c>
      <c r="DB306" s="7" t="s">
        <v>148</v>
      </c>
      <c r="DC306" s="7">
        <f>IFERROR(VLOOKUP(DB306,Dicionário!A:B,2,0),"Conferir")</f>
        <v>2</v>
      </c>
      <c r="DE306" s="7" t="s">
        <v>156</v>
      </c>
      <c r="DF306" s="7" t="s">
        <v>156</v>
      </c>
      <c r="DG306" s="11">
        <f>IFERROR(VLOOKUP(DF306,Dicionário!A:B,2,0),"Conferir")</f>
        <v>1</v>
      </c>
      <c r="DH306" s="7" t="s">
        <v>175</v>
      </c>
      <c r="DJ306" s="7" t="s">
        <v>271</v>
      </c>
      <c r="DK306" s="11">
        <f>IFERROR(VLOOKUP(DJ306,Dicionário!A:B,2,0),"Conferir")</f>
        <v>1</v>
      </c>
      <c r="DL306" s="7" t="s">
        <v>237</v>
      </c>
      <c r="DM306" s="11">
        <f>IFERROR(VLOOKUP(DL306,Dicionário!A:B,2,0),"Conferir")</f>
        <v>1</v>
      </c>
      <c r="DN306" s="7" t="s">
        <v>176</v>
      </c>
      <c r="DO306" s="11">
        <f>IFERROR(VLOOKUP(DN306,Dicionário!A:B,2,0),"Conferir")</f>
        <v>2</v>
      </c>
      <c r="DP306" s="7" t="s">
        <v>126</v>
      </c>
      <c r="DQ306" s="11">
        <f>IFERROR(VLOOKUP(DP306,Dicionário!A:B,2,0),"Conferir")</f>
        <v>1</v>
      </c>
      <c r="DR306" s="7" t="s">
        <v>126</v>
      </c>
      <c r="DS306" s="11">
        <f>IFERROR(VLOOKUP(DR306,Dicionário!A:B,2,0),"Conferir")</f>
        <v>1</v>
      </c>
      <c r="DW306" s="7">
        <f t="shared" si="10"/>
        <v>1637</v>
      </c>
      <c r="DX306" s="7">
        <f t="shared" si="11"/>
        <v>1159</v>
      </c>
    </row>
    <row r="307" spans="1:128" ht="14" x14ac:dyDescent="0.15">
      <c r="A307" s="6">
        <v>44960.741230821761</v>
      </c>
      <c r="B307" s="7" t="s">
        <v>452</v>
      </c>
      <c r="C307" s="7" t="s">
        <v>2246</v>
      </c>
      <c r="D307" s="7" t="s">
        <v>126</v>
      </c>
      <c r="E307" s="7" t="s">
        <v>127</v>
      </c>
      <c r="F307" s="7" t="s">
        <v>127</v>
      </c>
      <c r="G307" s="7" t="s">
        <v>128</v>
      </c>
      <c r="H307" s="7" t="s">
        <v>128</v>
      </c>
      <c r="I307" s="7" t="s">
        <v>129</v>
      </c>
      <c r="J307" s="7" t="s">
        <v>180</v>
      </c>
      <c r="K307" s="7" t="s">
        <v>180</v>
      </c>
      <c r="L307" s="7" t="s">
        <v>2247</v>
      </c>
      <c r="M307" s="7">
        <v>2023010483</v>
      </c>
      <c r="N307" s="7" t="s">
        <v>2248</v>
      </c>
      <c r="O307" s="7">
        <v>11959995266</v>
      </c>
      <c r="P307" s="7">
        <v>138723308</v>
      </c>
      <c r="Q307" s="7">
        <v>29621755549</v>
      </c>
      <c r="R307" s="9">
        <v>21217</v>
      </c>
      <c r="S307" s="7">
        <v>2022</v>
      </c>
      <c r="T307" s="7">
        <v>65</v>
      </c>
      <c r="U307" s="7" t="s">
        <v>135</v>
      </c>
      <c r="V307" s="7" t="s">
        <v>136</v>
      </c>
      <c r="W307" s="7" t="s">
        <v>2249</v>
      </c>
      <c r="X307" s="8" t="s">
        <v>2250</v>
      </c>
      <c r="Y307" s="7" t="s">
        <v>139</v>
      </c>
      <c r="Z307" s="7" t="s">
        <v>140</v>
      </c>
      <c r="AA307" s="7" t="s">
        <v>167</v>
      </c>
      <c r="AB307" s="7" t="s">
        <v>142</v>
      </c>
      <c r="AD307" s="7">
        <v>1</v>
      </c>
      <c r="AE307" s="7">
        <v>1</v>
      </c>
      <c r="AF307" s="7">
        <f t="shared" si="6"/>
        <v>2</v>
      </c>
      <c r="AH307" s="7">
        <f t="shared" si="7"/>
        <v>2</v>
      </c>
      <c r="AI307" s="10" t="str">
        <f t="shared" si="8"/>
        <v>Ok</v>
      </c>
      <c r="AJ307" s="7" t="s">
        <v>222</v>
      </c>
      <c r="AK307" s="7">
        <v>1500</v>
      </c>
      <c r="AL307" s="7" t="s">
        <v>224</v>
      </c>
      <c r="AM307" s="11">
        <f>IFERROR(VLOOKUP(AL307,Dicionário!A:B,2,0),"Conferir")</f>
        <v>2</v>
      </c>
      <c r="AN307" s="7">
        <v>0</v>
      </c>
      <c r="AO307" s="7" t="s">
        <v>145</v>
      </c>
      <c r="AP307" s="7">
        <f>IFERROR(VLOOKUP(AO307,Dicionário!A:B,2,0),"Conferir")</f>
        <v>2</v>
      </c>
      <c r="AQ307" s="7">
        <v>0</v>
      </c>
      <c r="AR307" s="7" t="s">
        <v>145</v>
      </c>
      <c r="AS307" s="11">
        <f>IFERROR(VLOOKUP(AR307,Dicionário!A:B,2,0),"Conferir")</f>
        <v>2</v>
      </c>
      <c r="AT307" s="7">
        <v>0</v>
      </c>
      <c r="AU307" s="7" t="s">
        <v>145</v>
      </c>
      <c r="AV307" s="7">
        <f>IFERROR(VLOOKUP(AU307,Dicionário!A:B,2,0),"Conferir")</f>
        <v>2</v>
      </c>
      <c r="AW307" s="7">
        <v>0</v>
      </c>
      <c r="AX307" s="7">
        <v>0</v>
      </c>
      <c r="AY307" s="7" t="s">
        <v>145</v>
      </c>
      <c r="AZ307" s="11">
        <f>IFERROR(VLOOKUP(AY307,Dicionário!A:B,2,0),"Conferir")</f>
        <v>2</v>
      </c>
      <c r="BA307" s="7">
        <v>0</v>
      </c>
      <c r="BB307" s="7" t="s">
        <v>145</v>
      </c>
      <c r="BC307" s="7">
        <f>IFERROR(VLOOKUP(BB307,Dicionário!A:B,2,0),"Conferir")</f>
        <v>2</v>
      </c>
      <c r="BD307" s="7">
        <v>0</v>
      </c>
      <c r="BE307" s="7" t="s">
        <v>145</v>
      </c>
      <c r="BF307" s="11">
        <f>IFERROR(VLOOKUP(BE307,Dicionário!A:B,2,0),"Conferir")</f>
        <v>2</v>
      </c>
      <c r="BH307" s="7">
        <v>0</v>
      </c>
      <c r="BI307" s="7" t="s">
        <v>186</v>
      </c>
      <c r="BJ307" s="11">
        <f>IFERROR(VLOOKUP(BI307,Dicionário!$A:$B,2,0),"Conferir")</f>
        <v>1</v>
      </c>
      <c r="BK307" s="7">
        <v>183</v>
      </c>
      <c r="BL307" s="7" t="s">
        <v>187</v>
      </c>
      <c r="BM307" s="11">
        <f>IFERROR(VLOOKUP(BL307,Dicionário!A:B,2,0),"Conferir")</f>
        <v>2</v>
      </c>
      <c r="BN307" s="7">
        <v>0</v>
      </c>
      <c r="BO307" s="7" t="s">
        <v>154</v>
      </c>
      <c r="BP307" s="7">
        <f>IFERROR(VLOOKUP(BO307,Dicionário!A:B,2,0),"Conferir")</f>
        <v>0</v>
      </c>
      <c r="BQ307" s="7">
        <v>65</v>
      </c>
      <c r="BR307" s="7" t="s">
        <v>149</v>
      </c>
      <c r="BS307" s="11">
        <f>IFERROR(VLOOKUP(BR307,Dicionário!A:B,2,0),"Conferir")</f>
        <v>2</v>
      </c>
      <c r="BT307" s="7">
        <v>58</v>
      </c>
      <c r="BU307" s="7" t="s">
        <v>149</v>
      </c>
      <c r="BV307" s="7">
        <f>IFERROR(VLOOKUP(BU307,Dicionário!A:B,2,0),"Conferir")</f>
        <v>2</v>
      </c>
      <c r="BW307" s="7">
        <v>53</v>
      </c>
      <c r="BX307" s="7" t="s">
        <v>300</v>
      </c>
      <c r="BY307" s="11">
        <f>IFERROR(VLOOKUP(BX307,Dicionário!A:B,2,0),"Conferir")</f>
        <v>0</v>
      </c>
      <c r="BZ307" s="7" t="s">
        <v>151</v>
      </c>
      <c r="CA307" s="7">
        <v>53</v>
      </c>
      <c r="CB307" s="7" t="s">
        <v>171</v>
      </c>
      <c r="CC307" s="11">
        <f>IFERROR(VLOOKUP(CB307,Dicionário!A:B,2,0),"Conferir")</f>
        <v>0</v>
      </c>
      <c r="CD307" s="7">
        <v>0</v>
      </c>
      <c r="CE307" s="7">
        <v>0</v>
      </c>
      <c r="CF307" s="7" t="s">
        <v>148</v>
      </c>
      <c r="CG307" s="7">
        <f>IFERROR(VLOOKUP(CF307,Dicionário!A:B,2,0),"Conferir")</f>
        <v>2</v>
      </c>
      <c r="CH307" s="7">
        <v>0</v>
      </c>
      <c r="CI307" s="7" t="s">
        <v>148</v>
      </c>
      <c r="CJ307" s="7">
        <f>IFERROR(VLOOKUP(CI307,Dicionário!A:B,2,0),"Conferir")</f>
        <v>2</v>
      </c>
      <c r="CK307" s="7">
        <v>10</v>
      </c>
      <c r="CL307" s="7" t="s">
        <v>152</v>
      </c>
      <c r="CM307" s="11">
        <f>IFERROR(VLOOKUP(CL307,Dicionário!A:B,2,0),"Conferir")</f>
        <v>2</v>
      </c>
      <c r="CN307" s="7" t="s">
        <v>294</v>
      </c>
      <c r="CO307" s="7">
        <v>0</v>
      </c>
      <c r="CP307" s="7">
        <v>0</v>
      </c>
      <c r="CQ307" s="7">
        <v>0</v>
      </c>
      <c r="CR307" s="7" t="s">
        <v>148</v>
      </c>
      <c r="CS307" s="11">
        <f>IFERROR(VLOOKUP(CR307,Dicionário!A:B,2,0),"Conferir")</f>
        <v>2</v>
      </c>
      <c r="CT307" s="7">
        <v>0</v>
      </c>
      <c r="CU307" s="7" t="s">
        <v>247</v>
      </c>
      <c r="CV307" s="11">
        <f>IFERROR(VLOOKUP(CU307,Dicionário!A:B,2,0),"Conferir")</f>
        <v>2</v>
      </c>
      <c r="CW307" s="7">
        <v>0</v>
      </c>
      <c r="CX307" s="7" t="s">
        <v>247</v>
      </c>
      <c r="CY307" s="11">
        <f>IFERROR(VLOOKUP(CX307,Dicionário!A:B,2,0),"Conferir")</f>
        <v>2</v>
      </c>
      <c r="CZ307" s="12">
        <f t="shared" si="9"/>
        <v>0</v>
      </c>
      <c r="DA307" s="7">
        <v>500</v>
      </c>
      <c r="DB307" s="7" t="s">
        <v>155</v>
      </c>
      <c r="DC307" s="7">
        <f>IFERROR(VLOOKUP(DB307,Dicionário!A:B,2,0),"Conferir")</f>
        <v>0</v>
      </c>
      <c r="DE307" s="7" t="s">
        <v>379</v>
      </c>
      <c r="DF307" s="7" t="s">
        <v>379</v>
      </c>
      <c r="DG307" s="11">
        <f>IFERROR(VLOOKUP(DF307,Dicionário!A:B,2,0),"Conferir")</f>
        <v>2</v>
      </c>
      <c r="DH307" s="7" t="s">
        <v>175</v>
      </c>
      <c r="DI307" s="7" t="s">
        <v>418</v>
      </c>
      <c r="DJ307" s="7" t="s">
        <v>158</v>
      </c>
      <c r="DK307" s="11">
        <f>IFERROR(VLOOKUP(DJ307,Dicionário!A:B,2,0),"Conferir")</f>
        <v>2</v>
      </c>
      <c r="DL307" s="7" t="s">
        <v>237</v>
      </c>
      <c r="DM307" s="11">
        <f>IFERROR(VLOOKUP(DL307,Dicionário!A:B,2,0),"Conferir")</f>
        <v>1</v>
      </c>
      <c r="DN307" s="7" t="s">
        <v>176</v>
      </c>
      <c r="DO307" s="11">
        <f>IFERROR(VLOOKUP(DN307,Dicionário!A:B,2,0),"Conferir")</f>
        <v>2</v>
      </c>
      <c r="DP307" s="7" t="s">
        <v>126</v>
      </c>
      <c r="DQ307" s="11">
        <f>IFERROR(VLOOKUP(DP307,Dicionário!A:B,2,0),"Conferir")</f>
        <v>1</v>
      </c>
      <c r="DR307" s="7" t="s">
        <v>126</v>
      </c>
      <c r="DS307" s="11">
        <f>IFERROR(VLOOKUP(DR307,Dicionário!A:B,2,0),"Conferir")</f>
        <v>1</v>
      </c>
      <c r="DW307" s="7">
        <f t="shared" si="10"/>
        <v>1500</v>
      </c>
      <c r="DX307" s="7">
        <f t="shared" si="11"/>
        <v>369</v>
      </c>
    </row>
    <row r="308" spans="1:128" ht="14" x14ac:dyDescent="0.15">
      <c r="A308" s="6">
        <v>44960.659260034721</v>
      </c>
      <c r="B308" s="7" t="s">
        <v>549</v>
      </c>
      <c r="C308" s="7" t="s">
        <v>2251</v>
      </c>
      <c r="D308" s="7" t="s">
        <v>126</v>
      </c>
      <c r="E308" s="7" t="s">
        <v>127</v>
      </c>
      <c r="F308" s="7" t="s">
        <v>2252</v>
      </c>
      <c r="G308" s="7">
        <v>3</v>
      </c>
      <c r="H308" s="7">
        <v>9</v>
      </c>
      <c r="I308" s="7" t="s">
        <v>129</v>
      </c>
      <c r="J308" s="7" t="s">
        <v>131</v>
      </c>
      <c r="K308" s="7" t="s">
        <v>306</v>
      </c>
      <c r="L308" s="7" t="s">
        <v>2253</v>
      </c>
      <c r="M308" s="7">
        <v>2023010484</v>
      </c>
      <c r="N308" s="7" t="s">
        <v>2254</v>
      </c>
      <c r="O308" s="7">
        <v>11993389691</v>
      </c>
      <c r="P308" s="7">
        <v>391029526</v>
      </c>
      <c r="Q308" s="7">
        <v>44758929882</v>
      </c>
      <c r="R308" s="9">
        <v>37944</v>
      </c>
      <c r="S308" s="7">
        <v>2021</v>
      </c>
      <c r="T308" s="7">
        <v>19</v>
      </c>
      <c r="U308" s="7" t="s">
        <v>255</v>
      </c>
      <c r="V308" s="7" t="s">
        <v>136</v>
      </c>
      <c r="W308" s="7" t="s">
        <v>2255</v>
      </c>
      <c r="X308" s="8" t="s">
        <v>2256</v>
      </c>
      <c r="Y308" s="7" t="s">
        <v>139</v>
      </c>
      <c r="Z308" s="7" t="s">
        <v>140</v>
      </c>
      <c r="AA308" s="7" t="s">
        <v>167</v>
      </c>
      <c r="AB308" s="7" t="s">
        <v>142</v>
      </c>
      <c r="AD308" s="7">
        <v>2</v>
      </c>
      <c r="AE308" s="7">
        <v>2</v>
      </c>
      <c r="AF308" s="7">
        <f t="shared" si="6"/>
        <v>4</v>
      </c>
      <c r="AH308" s="7">
        <f t="shared" si="7"/>
        <v>4</v>
      </c>
      <c r="AI308" s="10" t="str">
        <f t="shared" si="8"/>
        <v>Ok</v>
      </c>
      <c r="AJ308" s="7" t="s">
        <v>143</v>
      </c>
      <c r="AK308" s="7">
        <v>825</v>
      </c>
      <c r="AL308" s="7" t="s">
        <v>210</v>
      </c>
      <c r="AM308" s="11">
        <f>IFERROR(VLOOKUP(AL308,Dicionário!A:B,2,0),"Conferir")</f>
        <v>2</v>
      </c>
      <c r="AN308" s="7">
        <v>0</v>
      </c>
      <c r="AO308" s="7" t="s">
        <v>145</v>
      </c>
      <c r="AP308" s="7">
        <f>IFERROR(VLOOKUP(AO308,Dicionário!A:B,2,0),"Conferir")</f>
        <v>2</v>
      </c>
      <c r="AQ308" s="7">
        <v>0</v>
      </c>
      <c r="AR308" s="7" t="s">
        <v>145</v>
      </c>
      <c r="AS308" s="11">
        <f>IFERROR(VLOOKUP(AR308,Dicionário!A:B,2,0),"Conferir")</f>
        <v>2</v>
      </c>
      <c r="AT308" s="7">
        <v>0</v>
      </c>
      <c r="AU308" s="7" t="s">
        <v>145</v>
      </c>
      <c r="AV308" s="7">
        <f>IFERROR(VLOOKUP(AU308,Dicionário!A:B,2,0),"Conferir")</f>
        <v>2</v>
      </c>
      <c r="AW308" s="7">
        <v>0</v>
      </c>
      <c r="AX308" s="7">
        <v>0</v>
      </c>
      <c r="AY308" s="7" t="s">
        <v>145</v>
      </c>
      <c r="AZ308" s="11">
        <f>IFERROR(VLOOKUP(AY308,Dicionário!A:B,2,0),"Conferir")</f>
        <v>2</v>
      </c>
      <c r="BA308" s="7">
        <v>0</v>
      </c>
      <c r="BB308" s="7" t="s">
        <v>145</v>
      </c>
      <c r="BC308" s="7">
        <f>IFERROR(VLOOKUP(BB308,Dicionário!A:B,2,0),"Conferir")</f>
        <v>2</v>
      </c>
      <c r="BD308" s="7">
        <v>1529</v>
      </c>
      <c r="BE308" s="7" t="s">
        <v>224</v>
      </c>
      <c r="BF308" s="11">
        <f>IFERROR(VLOOKUP(BE308,Dicionário!A:B,2,0),"Conferir")</f>
        <v>2</v>
      </c>
      <c r="BG308" s="7" t="s">
        <v>2257</v>
      </c>
      <c r="BH308" s="7">
        <v>0</v>
      </c>
      <c r="BI308" s="7" t="s">
        <v>186</v>
      </c>
      <c r="BJ308" s="11">
        <f>IFERROR(VLOOKUP(BI308,Dicionário!$A:$B,2,0),"Conferir")</f>
        <v>1</v>
      </c>
      <c r="BK308" s="7">
        <v>0</v>
      </c>
      <c r="BL308" s="7" t="s">
        <v>187</v>
      </c>
      <c r="BM308" s="11">
        <f>IFERROR(VLOOKUP(BL308,Dicionário!A:B,2,0),"Conferir")</f>
        <v>2</v>
      </c>
      <c r="BN308" s="7">
        <v>0</v>
      </c>
      <c r="BO308" s="7" t="s">
        <v>635</v>
      </c>
      <c r="BP308" s="7">
        <f>IFERROR(VLOOKUP(BO308,Dicionário!A:B,2,0),"Conferir")</f>
        <v>1</v>
      </c>
      <c r="BQ308" s="7">
        <v>158</v>
      </c>
      <c r="BR308" s="7" t="s">
        <v>149</v>
      </c>
      <c r="BS308" s="11">
        <f>IFERROR(VLOOKUP(BR308,Dicionário!A:B,2,0),"Conferir")</f>
        <v>2</v>
      </c>
      <c r="BT308" s="7">
        <v>130</v>
      </c>
      <c r="BU308" s="7" t="s">
        <v>149</v>
      </c>
      <c r="BV308" s="7">
        <f>IFERROR(VLOOKUP(BU308,Dicionário!A:B,2,0),"Conferir")</f>
        <v>2</v>
      </c>
      <c r="BW308" s="7">
        <v>55</v>
      </c>
      <c r="BX308" s="7" t="s">
        <v>1089</v>
      </c>
      <c r="BY308" s="11">
        <f>IFERROR(VLOOKUP(BX308,Dicionário!A:B,2,0),"Conferir")</f>
        <v>0</v>
      </c>
      <c r="BZ308" s="7" t="s">
        <v>214</v>
      </c>
      <c r="CA308" s="7">
        <v>42</v>
      </c>
      <c r="CB308" s="7" t="s">
        <v>190</v>
      </c>
      <c r="CC308" s="11">
        <f>IFERROR(VLOOKUP(CB308,Dicionário!A:B,2,0),"Conferir")</f>
        <v>2</v>
      </c>
      <c r="CD308" s="7">
        <v>250</v>
      </c>
      <c r="CE308" s="7">
        <v>0</v>
      </c>
      <c r="CF308" s="7" t="s">
        <v>148</v>
      </c>
      <c r="CG308" s="7">
        <f>IFERROR(VLOOKUP(CF308,Dicionário!A:B,2,0),"Conferir")</f>
        <v>2</v>
      </c>
      <c r="CH308" s="7">
        <v>360</v>
      </c>
      <c r="CI308" s="7" t="s">
        <v>225</v>
      </c>
      <c r="CJ308" s="7">
        <f>IFERROR(VLOOKUP(CI308,Dicionário!A:B,2,0),"Conferir")</f>
        <v>0</v>
      </c>
      <c r="CK308" s="7">
        <v>180</v>
      </c>
      <c r="CL308" s="7" t="s">
        <v>152</v>
      </c>
      <c r="CM308" s="11">
        <f>IFERROR(VLOOKUP(CL308,Dicionário!A:B,2,0),"Conferir")</f>
        <v>2</v>
      </c>
      <c r="CN308" s="7" t="s">
        <v>2258</v>
      </c>
      <c r="CO308" s="7">
        <v>0</v>
      </c>
      <c r="CP308" s="7">
        <v>0</v>
      </c>
      <c r="CQ308" s="7">
        <v>0</v>
      </c>
      <c r="CR308" s="7" t="s">
        <v>148</v>
      </c>
      <c r="CS308" s="11">
        <f>IFERROR(VLOOKUP(CR308,Dicionário!A:B,2,0),"Conferir")</f>
        <v>2</v>
      </c>
      <c r="CT308" s="7">
        <v>0</v>
      </c>
      <c r="CU308" s="7" t="s">
        <v>247</v>
      </c>
      <c r="CV308" s="11">
        <f>IFERROR(VLOOKUP(CU308,Dicionário!A:B,2,0),"Conferir")</f>
        <v>2</v>
      </c>
      <c r="CW308" s="7">
        <v>0</v>
      </c>
      <c r="CX308" s="7" t="s">
        <v>247</v>
      </c>
      <c r="CY308" s="11">
        <f>IFERROR(VLOOKUP(CX308,Dicionário!A:B,2,0),"Conferir")</f>
        <v>2</v>
      </c>
      <c r="CZ308" s="12">
        <f t="shared" si="9"/>
        <v>0</v>
      </c>
      <c r="DA308" s="7">
        <v>0</v>
      </c>
      <c r="DB308" s="7" t="s">
        <v>148</v>
      </c>
      <c r="DC308" s="7">
        <f>IFERROR(VLOOKUP(DB308,Dicionário!A:B,2,0),"Conferir")</f>
        <v>2</v>
      </c>
      <c r="DE308" s="7" t="s">
        <v>156</v>
      </c>
      <c r="DF308" s="7" t="s">
        <v>156</v>
      </c>
      <c r="DG308" s="11">
        <f>IFERROR(VLOOKUP(DF308,Dicionário!A:B,2,0),"Conferir")</f>
        <v>1</v>
      </c>
      <c r="DH308" s="7" t="s">
        <v>175</v>
      </c>
      <c r="DI308" s="7" t="s">
        <v>127</v>
      </c>
      <c r="DJ308" s="7" t="s">
        <v>158</v>
      </c>
      <c r="DK308" s="11">
        <f>IFERROR(VLOOKUP(DJ308,Dicionário!A:B,2,0),"Conferir")</f>
        <v>2</v>
      </c>
      <c r="DL308" s="7" t="s">
        <v>194</v>
      </c>
      <c r="DM308" s="11">
        <f>IFERROR(VLOOKUP(DL308,Dicionário!A:B,2,0),"Conferir")</f>
        <v>7</v>
      </c>
      <c r="DN308" s="7" t="s">
        <v>194</v>
      </c>
      <c r="DO308" s="11">
        <f>IFERROR(VLOOKUP(DN308,Dicionário!A:B,2,0),"Conferir")</f>
        <v>7</v>
      </c>
      <c r="DP308" s="7" t="s">
        <v>126</v>
      </c>
      <c r="DQ308" s="11">
        <f>IFERROR(VLOOKUP(DP308,Dicionário!A:B,2,0),"Conferir")</f>
        <v>1</v>
      </c>
      <c r="DR308" s="7" t="s">
        <v>126</v>
      </c>
      <c r="DS308" s="11">
        <f>IFERROR(VLOOKUP(DR308,Dicionário!A:B,2,0),"Conferir")</f>
        <v>1</v>
      </c>
      <c r="DW308" s="7">
        <f t="shared" si="10"/>
        <v>2354</v>
      </c>
      <c r="DX308" s="7">
        <f t="shared" si="11"/>
        <v>1120</v>
      </c>
    </row>
    <row r="309" spans="1:128" ht="14" x14ac:dyDescent="0.15">
      <c r="A309" s="6">
        <v>44961.704115590277</v>
      </c>
      <c r="B309" s="7" t="s">
        <v>462</v>
      </c>
      <c r="C309" s="7" t="s">
        <v>2259</v>
      </c>
      <c r="D309" s="7" t="s">
        <v>126</v>
      </c>
      <c r="E309" s="7" t="s">
        <v>127</v>
      </c>
      <c r="F309" s="7" t="s">
        <v>127</v>
      </c>
      <c r="G309" s="7">
        <v>1</v>
      </c>
      <c r="H309" s="7">
        <v>1</v>
      </c>
      <c r="I309" s="7" t="s">
        <v>129</v>
      </c>
      <c r="J309" s="7" t="s">
        <v>131</v>
      </c>
      <c r="K309" s="7" t="s">
        <v>130</v>
      </c>
      <c r="L309" s="7" t="s">
        <v>2260</v>
      </c>
      <c r="M309" s="7">
        <v>2023010486</v>
      </c>
      <c r="N309" s="7" t="s">
        <v>2261</v>
      </c>
      <c r="O309" s="7">
        <v>11943765986</v>
      </c>
      <c r="P309" s="7">
        <v>573913535</v>
      </c>
      <c r="Q309" s="7">
        <v>57668052844</v>
      </c>
      <c r="R309" s="9">
        <v>38775</v>
      </c>
      <c r="S309" s="7">
        <v>2023</v>
      </c>
      <c r="T309" s="7">
        <v>17</v>
      </c>
      <c r="U309" s="7" t="s">
        <v>255</v>
      </c>
      <c r="V309" s="7" t="s">
        <v>136</v>
      </c>
      <c r="W309" s="7" t="s">
        <v>2262</v>
      </c>
      <c r="X309" s="8" t="s">
        <v>2263</v>
      </c>
      <c r="Y309" s="7" t="s">
        <v>139</v>
      </c>
      <c r="Z309" s="7" t="s">
        <v>140</v>
      </c>
      <c r="AA309" s="7" t="s">
        <v>167</v>
      </c>
      <c r="AB309" s="7" t="s">
        <v>142</v>
      </c>
      <c r="AD309" s="7">
        <v>4</v>
      </c>
      <c r="AE309" s="7">
        <v>4</v>
      </c>
      <c r="AF309" s="7">
        <f t="shared" si="6"/>
        <v>8</v>
      </c>
      <c r="AG309" s="7">
        <v>0</v>
      </c>
      <c r="AH309" s="7">
        <f t="shared" si="7"/>
        <v>8</v>
      </c>
      <c r="AI309" s="10" t="str">
        <f t="shared" si="8"/>
        <v>Ok</v>
      </c>
      <c r="AJ309" s="7" t="s">
        <v>143</v>
      </c>
      <c r="AK309" s="7">
        <v>700</v>
      </c>
      <c r="AL309" s="7" t="s">
        <v>267</v>
      </c>
      <c r="AM309" s="11">
        <f>IFERROR(VLOOKUP(AL309,Dicionário!A:B,2,0),"Conferir")</f>
        <v>0</v>
      </c>
      <c r="AN309" s="7">
        <v>1704</v>
      </c>
      <c r="AO309" s="7" t="s">
        <v>144</v>
      </c>
      <c r="AP309" s="7">
        <f>IFERROR(VLOOKUP(AO309,Dicionário!A:B,2,0),"Conferir")</f>
        <v>2</v>
      </c>
      <c r="AQ309" s="7">
        <v>2512</v>
      </c>
      <c r="AR309" s="7" t="s">
        <v>144</v>
      </c>
      <c r="AS309" s="11">
        <f>IFERROR(VLOOKUP(AR309,Dicionário!A:B,2,0),"Conferir")</f>
        <v>2</v>
      </c>
      <c r="AT309" s="7">
        <v>0</v>
      </c>
      <c r="AU309" s="7" t="s">
        <v>145</v>
      </c>
      <c r="AV309" s="7">
        <f>IFERROR(VLOOKUP(AU309,Dicionário!A:B,2,0),"Conferir")</f>
        <v>2</v>
      </c>
      <c r="AW309" s="7">
        <v>0</v>
      </c>
      <c r="AX309" s="7">
        <v>3</v>
      </c>
      <c r="AY309" s="7" t="s">
        <v>145</v>
      </c>
      <c r="AZ309" s="11">
        <f>IFERROR(VLOOKUP(AY309,Dicionário!A:B,2,0),"Conferir")</f>
        <v>2</v>
      </c>
      <c r="BA309" s="7">
        <v>0</v>
      </c>
      <c r="BB309" s="7" t="s">
        <v>145</v>
      </c>
      <c r="BC309" s="7">
        <f>IFERROR(VLOOKUP(BB309,Dicionário!A:B,2,0),"Conferir")</f>
        <v>2</v>
      </c>
      <c r="BD309" s="7">
        <v>0</v>
      </c>
      <c r="BE309" s="7" t="s">
        <v>145</v>
      </c>
      <c r="BF309" s="11">
        <f>IFERROR(VLOOKUP(BE309,Dicionário!A:B,2,0),"Conferir")</f>
        <v>2</v>
      </c>
      <c r="BH309" s="7">
        <v>0</v>
      </c>
      <c r="BI309" s="7" t="s">
        <v>186</v>
      </c>
      <c r="BJ309" s="11">
        <f>IFERROR(VLOOKUP(BI309,Dicionário!$A:$B,2,0),"Conferir")</f>
        <v>1</v>
      </c>
      <c r="BK309" s="7">
        <v>0</v>
      </c>
      <c r="BL309" s="7" t="s">
        <v>187</v>
      </c>
      <c r="BM309" s="11">
        <f>IFERROR(VLOOKUP(BL309,Dicionário!A:B,2,0),"Conferir")</f>
        <v>2</v>
      </c>
      <c r="BN309" s="7">
        <v>250</v>
      </c>
      <c r="BO309" s="7" t="s">
        <v>154</v>
      </c>
      <c r="BP309" s="7">
        <f>IFERROR(VLOOKUP(BO309,Dicionário!A:B,2,0),"Conferir")</f>
        <v>0</v>
      </c>
      <c r="BQ309" s="7">
        <v>400</v>
      </c>
      <c r="BR309" s="7" t="s">
        <v>169</v>
      </c>
      <c r="BS309" s="11">
        <f>IFERROR(VLOOKUP(BR309,Dicionário!A:B,2,0),"Conferir")</f>
        <v>0</v>
      </c>
      <c r="BT309" s="7">
        <v>100</v>
      </c>
      <c r="BU309" s="7" t="s">
        <v>149</v>
      </c>
      <c r="BV309" s="7">
        <f>IFERROR(VLOOKUP(BU309,Dicionário!A:B,2,0),"Conferir")</f>
        <v>2</v>
      </c>
      <c r="BW309" s="7">
        <v>82</v>
      </c>
      <c r="BX309" s="7" t="s">
        <v>712</v>
      </c>
      <c r="BY309" s="11">
        <f>IFERROR(VLOOKUP(BX309,Dicionário!A:B,2,0),"Conferir")</f>
        <v>0</v>
      </c>
      <c r="BZ309" s="7" t="s">
        <v>151</v>
      </c>
      <c r="CA309" s="7">
        <v>0</v>
      </c>
      <c r="CB309" s="7" t="s">
        <v>148</v>
      </c>
      <c r="CC309" s="11">
        <f>IFERROR(VLOOKUP(CB309,Dicionário!A:B,2,0),"Conferir")</f>
        <v>2</v>
      </c>
      <c r="CD309" s="7">
        <v>500</v>
      </c>
      <c r="CE309" s="7">
        <v>0</v>
      </c>
      <c r="CF309" s="7" t="s">
        <v>148</v>
      </c>
      <c r="CG309" s="7">
        <f>IFERROR(VLOOKUP(CF309,Dicionário!A:B,2,0),"Conferir")</f>
        <v>2</v>
      </c>
      <c r="CH309" s="7">
        <v>0</v>
      </c>
      <c r="CI309" s="7" t="s">
        <v>148</v>
      </c>
      <c r="CJ309" s="7">
        <f>IFERROR(VLOOKUP(CI309,Dicionário!A:B,2,0),"Conferir")</f>
        <v>2</v>
      </c>
      <c r="CK309" s="7">
        <v>0</v>
      </c>
      <c r="CL309" s="7" t="s">
        <v>148</v>
      </c>
      <c r="CM309" s="11">
        <f>IFERROR(VLOOKUP(CL309,Dicionário!A:B,2,0),"Conferir")</f>
        <v>2</v>
      </c>
      <c r="CO309" s="7">
        <v>0</v>
      </c>
      <c r="CP309" s="7">
        <v>0</v>
      </c>
      <c r="CQ309" s="7">
        <v>0</v>
      </c>
      <c r="CR309" s="7" t="s">
        <v>148</v>
      </c>
      <c r="CS309" s="11">
        <f>IFERROR(VLOOKUP(CR309,Dicionário!A:B,2,0),"Conferir")</f>
        <v>2</v>
      </c>
      <c r="CT309" s="7">
        <v>0</v>
      </c>
      <c r="CU309" s="7" t="s">
        <v>148</v>
      </c>
      <c r="CV309" s="11">
        <f>IFERROR(VLOOKUP(CU309,Dicionário!A:B,2,0),"Conferir")</f>
        <v>2</v>
      </c>
      <c r="CW309" s="7">
        <v>36</v>
      </c>
      <c r="CX309" s="7" t="s">
        <v>148</v>
      </c>
      <c r="CY309" s="11">
        <f>IFERROR(VLOOKUP(CX309,Dicionário!A:B,2,0),"Conferir")</f>
        <v>2</v>
      </c>
      <c r="CZ309" s="12">
        <f t="shared" si="9"/>
        <v>3</v>
      </c>
      <c r="DA309" s="7">
        <v>0</v>
      </c>
      <c r="DB309" s="7" t="s">
        <v>148</v>
      </c>
      <c r="DC309" s="7">
        <f>IFERROR(VLOOKUP(DB309,Dicionário!A:B,2,0),"Conferir")</f>
        <v>2</v>
      </c>
      <c r="DE309" s="7" t="s">
        <v>156</v>
      </c>
      <c r="DF309" s="7" t="s">
        <v>379</v>
      </c>
      <c r="DG309" s="11">
        <f>IFERROR(VLOOKUP(DF309,Dicionário!A:B,2,0),"Conferir")</f>
        <v>2</v>
      </c>
      <c r="DH309" s="7" t="s">
        <v>157</v>
      </c>
      <c r="DI309" s="7" t="s">
        <v>418</v>
      </c>
      <c r="DJ309" s="7" t="s">
        <v>158</v>
      </c>
      <c r="DK309" s="11">
        <f>IFERROR(VLOOKUP(DJ309,Dicionário!A:B,2,0),"Conferir")</f>
        <v>2</v>
      </c>
      <c r="DL309" s="7" t="s">
        <v>177</v>
      </c>
      <c r="DM309" s="11">
        <f>IFERROR(VLOOKUP(DL309,Dicionário!A:B,2,0),"Conferir")</f>
        <v>5</v>
      </c>
      <c r="DN309" s="7" t="s">
        <v>177</v>
      </c>
      <c r="DO309" s="11">
        <f>IFERROR(VLOOKUP(DN309,Dicionário!A:B,2,0),"Conferir")</f>
        <v>5</v>
      </c>
      <c r="DP309" s="7" t="s">
        <v>126</v>
      </c>
      <c r="DQ309" s="11">
        <f>IFERROR(VLOOKUP(DP309,Dicionário!A:B,2,0),"Conferir")</f>
        <v>1</v>
      </c>
      <c r="DR309" s="7" t="s">
        <v>126</v>
      </c>
      <c r="DS309" s="11">
        <f>IFERROR(VLOOKUP(DR309,Dicionário!A:B,2,0),"Conferir")</f>
        <v>1</v>
      </c>
      <c r="DW309" s="7">
        <f t="shared" si="10"/>
        <v>4916</v>
      </c>
      <c r="DX309" s="7">
        <f t="shared" si="11"/>
        <v>1250</v>
      </c>
    </row>
    <row r="310" spans="1:128" ht="14" x14ac:dyDescent="0.15">
      <c r="A310" s="6">
        <v>44960.46940292824</v>
      </c>
      <c r="B310" s="7" t="s">
        <v>352</v>
      </c>
      <c r="C310" s="7" t="s">
        <v>2264</v>
      </c>
      <c r="D310" s="7" t="s">
        <v>126</v>
      </c>
      <c r="E310" s="7" t="s">
        <v>127</v>
      </c>
      <c r="F310" s="7" t="s">
        <v>127</v>
      </c>
      <c r="G310" s="7" t="s">
        <v>128</v>
      </c>
      <c r="H310" s="7" t="s">
        <v>128</v>
      </c>
      <c r="I310" s="7" t="s">
        <v>129</v>
      </c>
      <c r="J310" s="7" t="s">
        <v>131</v>
      </c>
      <c r="K310" s="7" t="s">
        <v>130</v>
      </c>
      <c r="L310" s="7" t="s">
        <v>2265</v>
      </c>
      <c r="M310" s="7">
        <v>2023010485</v>
      </c>
      <c r="N310" s="7" t="s">
        <v>2266</v>
      </c>
      <c r="O310" s="7">
        <v>11654564655</v>
      </c>
      <c r="P310" s="7">
        <v>559252754</v>
      </c>
      <c r="Q310" s="7">
        <v>50802272819</v>
      </c>
      <c r="R310" s="9">
        <v>37645</v>
      </c>
      <c r="S310" s="7">
        <v>2020</v>
      </c>
      <c r="T310" s="7">
        <v>20</v>
      </c>
      <c r="U310" s="7" t="s">
        <v>255</v>
      </c>
      <c r="V310" s="7" t="s">
        <v>136</v>
      </c>
      <c r="W310" s="7" t="s">
        <v>2267</v>
      </c>
      <c r="X310" s="8" t="s">
        <v>2268</v>
      </c>
      <c r="Y310" s="7" t="s">
        <v>139</v>
      </c>
      <c r="Z310" s="7" t="s">
        <v>140</v>
      </c>
      <c r="AA310" s="7" t="s">
        <v>167</v>
      </c>
      <c r="AB310" s="7" t="s">
        <v>142</v>
      </c>
      <c r="AD310" s="7">
        <v>4</v>
      </c>
      <c r="AE310" s="7">
        <v>4</v>
      </c>
      <c r="AF310" s="7">
        <f t="shared" si="6"/>
        <v>8</v>
      </c>
      <c r="AG310" s="7">
        <v>0</v>
      </c>
      <c r="AH310" s="7">
        <f t="shared" si="7"/>
        <v>8</v>
      </c>
      <c r="AI310" s="10" t="str">
        <f t="shared" si="8"/>
        <v>Ok</v>
      </c>
      <c r="AJ310" s="7" t="s">
        <v>143</v>
      </c>
      <c r="AK310" s="7">
        <v>0</v>
      </c>
      <c r="AL310" s="7" t="s">
        <v>145</v>
      </c>
      <c r="AM310" s="11">
        <f>IFERROR(VLOOKUP(AL310,Dicionário!A:B,2,0),"Conferir")</f>
        <v>2</v>
      </c>
      <c r="AN310" s="7">
        <v>0</v>
      </c>
      <c r="AO310" s="7" t="s">
        <v>145</v>
      </c>
      <c r="AP310" s="7">
        <f>IFERROR(VLOOKUP(AO310,Dicionário!A:B,2,0),"Conferir")</f>
        <v>2</v>
      </c>
      <c r="AQ310" s="7">
        <v>1308</v>
      </c>
      <c r="AR310" s="7" t="s">
        <v>234</v>
      </c>
      <c r="AS310" s="11">
        <f>IFERROR(VLOOKUP(AR310,Dicionário!A:B,2,0),"Conferir")</f>
        <v>0</v>
      </c>
      <c r="AT310" s="7">
        <v>1373</v>
      </c>
      <c r="AU310" s="7" t="s">
        <v>210</v>
      </c>
      <c r="AV310" s="7">
        <f>IFERROR(VLOOKUP(AU310,Dicionário!A:B,2,0),"Conferir")</f>
        <v>2</v>
      </c>
      <c r="AW310" s="7">
        <v>0</v>
      </c>
      <c r="AX310" s="7">
        <v>0</v>
      </c>
      <c r="AY310" s="7" t="s">
        <v>145</v>
      </c>
      <c r="AZ310" s="11">
        <f>IFERROR(VLOOKUP(AY310,Dicionário!A:B,2,0),"Conferir")</f>
        <v>2</v>
      </c>
      <c r="BA310" s="7">
        <v>0</v>
      </c>
      <c r="BB310" s="7" t="s">
        <v>145</v>
      </c>
      <c r="BC310" s="7">
        <f>IFERROR(VLOOKUP(BB310,Dicionário!A:B,2,0),"Conferir")</f>
        <v>2</v>
      </c>
      <c r="BD310" s="7">
        <v>1000</v>
      </c>
      <c r="BE310" s="7" t="s">
        <v>224</v>
      </c>
      <c r="BF310" s="11">
        <f>IFERROR(VLOOKUP(BE310,Dicionário!A:B,2,0),"Conferir")</f>
        <v>2</v>
      </c>
      <c r="BH310" s="7">
        <v>0</v>
      </c>
      <c r="BI310" s="7" t="s">
        <v>186</v>
      </c>
      <c r="BJ310" s="11">
        <f>IFERROR(VLOOKUP(BI310,Dicionário!$A:$B,2,0),"Conferir")</f>
        <v>1</v>
      </c>
      <c r="BK310" s="7">
        <v>0</v>
      </c>
      <c r="BL310" s="7" t="s">
        <v>187</v>
      </c>
      <c r="BM310" s="11">
        <f>IFERROR(VLOOKUP(BL310,Dicionário!A:B,2,0),"Conferir")</f>
        <v>2</v>
      </c>
      <c r="BN310" s="7">
        <v>336</v>
      </c>
      <c r="BO310" s="7" t="s">
        <v>188</v>
      </c>
      <c r="BP310" s="7">
        <f>IFERROR(VLOOKUP(BO310,Dicionário!A:B,2,0),"Conferir")</f>
        <v>2</v>
      </c>
      <c r="BQ310" s="7">
        <v>169</v>
      </c>
      <c r="BR310" s="7" t="s">
        <v>149</v>
      </c>
      <c r="BS310" s="11">
        <f>IFERROR(VLOOKUP(BR310,Dicionário!A:B,2,0),"Conferir")</f>
        <v>2</v>
      </c>
      <c r="BT310" s="7">
        <v>100</v>
      </c>
      <c r="BU310" s="7" t="s">
        <v>149</v>
      </c>
      <c r="BV310" s="7">
        <f>IFERROR(VLOOKUP(BU310,Dicionário!A:B,2,0),"Conferir")</f>
        <v>2</v>
      </c>
      <c r="BW310" s="7">
        <v>79</v>
      </c>
      <c r="BX310" s="7" t="s">
        <v>189</v>
      </c>
      <c r="BY310" s="11">
        <f>IFERROR(VLOOKUP(BX310,Dicionário!A:B,2,0),"Conferir")</f>
        <v>2</v>
      </c>
      <c r="BZ310" s="7" t="s">
        <v>214</v>
      </c>
      <c r="CA310" s="7">
        <v>150</v>
      </c>
      <c r="CB310" s="7" t="s">
        <v>190</v>
      </c>
      <c r="CC310" s="11">
        <f>IFERROR(VLOOKUP(CB310,Dicionário!A:B,2,0),"Conferir")</f>
        <v>2</v>
      </c>
      <c r="CD310" s="7">
        <v>133</v>
      </c>
      <c r="CE310" s="7">
        <v>0</v>
      </c>
      <c r="CF310" s="7" t="s">
        <v>148</v>
      </c>
      <c r="CG310" s="7">
        <f>IFERROR(VLOOKUP(CF310,Dicionário!A:B,2,0),"Conferir")</f>
        <v>2</v>
      </c>
      <c r="CH310" s="7">
        <v>0</v>
      </c>
      <c r="CI310" s="7" t="s">
        <v>148</v>
      </c>
      <c r="CJ310" s="7">
        <f>IFERROR(VLOOKUP(CI310,Dicionário!A:B,2,0),"Conferir")</f>
        <v>2</v>
      </c>
      <c r="CK310" s="7">
        <v>40</v>
      </c>
      <c r="CL310" s="7" t="s">
        <v>152</v>
      </c>
      <c r="CM310" s="11">
        <f>IFERROR(VLOOKUP(CL310,Dicionário!A:B,2,0),"Conferir")</f>
        <v>2</v>
      </c>
      <c r="CN310" s="7" t="s">
        <v>2269</v>
      </c>
      <c r="CO310" s="7">
        <v>0</v>
      </c>
      <c r="CP310" s="7">
        <v>0</v>
      </c>
      <c r="CQ310" s="7">
        <v>0</v>
      </c>
      <c r="CR310" s="7" t="s">
        <v>148</v>
      </c>
      <c r="CS310" s="11">
        <f>IFERROR(VLOOKUP(CR310,Dicionário!A:B,2,0),"Conferir")</f>
        <v>2</v>
      </c>
      <c r="CT310" s="7">
        <v>0</v>
      </c>
      <c r="CU310" s="7" t="s">
        <v>148</v>
      </c>
      <c r="CV310" s="11">
        <f>IFERROR(VLOOKUP(CU310,Dicionário!A:B,2,0),"Conferir")</f>
        <v>2</v>
      </c>
      <c r="CW310" s="7">
        <v>0</v>
      </c>
      <c r="CX310" s="7" t="s">
        <v>148</v>
      </c>
      <c r="CY310" s="11">
        <f>IFERROR(VLOOKUP(CX310,Dicionário!A:B,2,0),"Conferir")</f>
        <v>2</v>
      </c>
      <c r="CZ310" s="12">
        <f t="shared" si="9"/>
        <v>0</v>
      </c>
      <c r="DA310" s="7">
        <v>3806</v>
      </c>
      <c r="DB310" s="7" t="s">
        <v>247</v>
      </c>
      <c r="DC310" s="7">
        <f>IFERROR(VLOOKUP(DB310,Dicionário!A:B,2,0),"Conferir")</f>
        <v>2</v>
      </c>
      <c r="DE310" s="7" t="s">
        <v>156</v>
      </c>
      <c r="DF310" s="7" t="s">
        <v>156</v>
      </c>
      <c r="DG310" s="11">
        <f>IFERROR(VLOOKUP(DF310,Dicionário!A:B,2,0),"Conferir")</f>
        <v>1</v>
      </c>
      <c r="DH310" s="7" t="s">
        <v>175</v>
      </c>
      <c r="DI310" s="7" t="s">
        <v>127</v>
      </c>
      <c r="DJ310" s="7" t="s">
        <v>158</v>
      </c>
      <c r="DK310" s="11">
        <f>IFERROR(VLOOKUP(DJ310,Dicionário!A:B,2,0),"Conferir")</f>
        <v>2</v>
      </c>
      <c r="DL310" s="7" t="s">
        <v>177</v>
      </c>
      <c r="DM310" s="11">
        <f>IFERROR(VLOOKUP(DL310,Dicionário!A:B,2,0),"Conferir")</f>
        <v>5</v>
      </c>
      <c r="DN310" s="7" t="s">
        <v>177</v>
      </c>
      <c r="DO310" s="11">
        <f>IFERROR(VLOOKUP(DN310,Dicionário!A:B,2,0),"Conferir")</f>
        <v>5</v>
      </c>
      <c r="DP310" s="7" t="s">
        <v>127</v>
      </c>
      <c r="DQ310" s="11">
        <f>IFERROR(VLOOKUP(DP310,Dicionário!A:B,2,0),"Conferir")</f>
        <v>2</v>
      </c>
      <c r="DR310" s="7" t="s">
        <v>127</v>
      </c>
      <c r="DS310" s="11">
        <f>IFERROR(VLOOKUP(DR310,Dicionário!A:B,2,0),"Conferir")</f>
        <v>2</v>
      </c>
      <c r="DW310" s="7">
        <f t="shared" si="10"/>
        <v>3681</v>
      </c>
      <c r="DX310" s="7">
        <f t="shared" si="11"/>
        <v>928</v>
      </c>
    </row>
    <row r="311" spans="1:128" ht="14" x14ac:dyDescent="0.15">
      <c r="A311" s="6">
        <v>44960.718090381946</v>
      </c>
      <c r="B311" s="7" t="s">
        <v>272</v>
      </c>
      <c r="C311" s="7" t="s">
        <v>2270</v>
      </c>
      <c r="D311" s="7" t="s">
        <v>126</v>
      </c>
      <c r="E311" s="7" t="s">
        <v>127</v>
      </c>
      <c r="F311" s="7" t="s">
        <v>1142</v>
      </c>
      <c r="G311" s="7">
        <v>1</v>
      </c>
      <c r="H311" s="7" t="s">
        <v>128</v>
      </c>
      <c r="I311" s="7" t="s">
        <v>129</v>
      </c>
      <c r="J311" s="7" t="s">
        <v>131</v>
      </c>
      <c r="K311" s="7" t="s">
        <v>180</v>
      </c>
      <c r="L311" s="7" t="s">
        <v>2271</v>
      </c>
      <c r="M311" s="7">
        <v>2023010487</v>
      </c>
      <c r="N311" s="7" t="s">
        <v>2272</v>
      </c>
      <c r="O311" s="7">
        <v>11976988570</v>
      </c>
      <c r="P311" s="7">
        <v>586764185</v>
      </c>
      <c r="Q311" s="7">
        <v>48025728838</v>
      </c>
      <c r="R311" s="9">
        <v>38628</v>
      </c>
      <c r="S311" s="7">
        <v>2022</v>
      </c>
      <c r="T311" s="7">
        <v>18</v>
      </c>
      <c r="U311" s="7" t="s">
        <v>135</v>
      </c>
      <c r="V311" s="7" t="s">
        <v>136</v>
      </c>
      <c r="W311" s="7" t="s">
        <v>2273</v>
      </c>
      <c r="X311" s="8" t="s">
        <v>2274</v>
      </c>
      <c r="Y311" s="7" t="s">
        <v>509</v>
      </c>
      <c r="Z311" s="7" t="s">
        <v>140</v>
      </c>
      <c r="AA311" s="7" t="s">
        <v>167</v>
      </c>
      <c r="AB311" s="7" t="s">
        <v>142</v>
      </c>
      <c r="AD311" s="7">
        <v>3</v>
      </c>
      <c r="AE311" s="7">
        <v>3</v>
      </c>
      <c r="AF311" s="7">
        <f t="shared" si="6"/>
        <v>6</v>
      </c>
      <c r="AG311" s="7">
        <v>0</v>
      </c>
      <c r="AH311" s="7">
        <f t="shared" si="7"/>
        <v>6</v>
      </c>
      <c r="AI311" s="10" t="str">
        <f t="shared" si="8"/>
        <v>Ok</v>
      </c>
      <c r="AJ311" s="7" t="s">
        <v>222</v>
      </c>
      <c r="AK311" s="7">
        <v>0</v>
      </c>
      <c r="AL311" s="7" t="s">
        <v>145</v>
      </c>
      <c r="AM311" s="11">
        <f>IFERROR(VLOOKUP(AL311,Dicionário!A:B,2,0),"Conferir")</f>
        <v>2</v>
      </c>
      <c r="AN311" s="7">
        <v>0</v>
      </c>
      <c r="AO311" s="7" t="s">
        <v>145</v>
      </c>
      <c r="AP311" s="7">
        <f>IFERROR(VLOOKUP(AO311,Dicionário!A:B,2,0),"Conferir")</f>
        <v>2</v>
      </c>
      <c r="AQ311" s="7">
        <v>1500</v>
      </c>
      <c r="AR311" s="7" t="s">
        <v>144</v>
      </c>
      <c r="AS311" s="11">
        <f>IFERROR(VLOOKUP(AR311,Dicionário!A:B,2,0),"Conferir")</f>
        <v>2</v>
      </c>
      <c r="AT311" s="7">
        <v>0</v>
      </c>
      <c r="AU311" s="7" t="s">
        <v>145</v>
      </c>
      <c r="AV311" s="7">
        <f>IFERROR(VLOOKUP(AU311,Dicionário!A:B,2,0),"Conferir")</f>
        <v>2</v>
      </c>
      <c r="AW311" s="7">
        <v>0</v>
      </c>
      <c r="AX311" s="7">
        <v>0</v>
      </c>
      <c r="AY311" s="7" t="s">
        <v>145</v>
      </c>
      <c r="AZ311" s="11">
        <f>IFERROR(VLOOKUP(AY311,Dicionário!A:B,2,0),"Conferir")</f>
        <v>2</v>
      </c>
      <c r="BA311" s="7">
        <v>1500</v>
      </c>
      <c r="BB311" s="7" t="s">
        <v>144</v>
      </c>
      <c r="BC311" s="7">
        <f>IFERROR(VLOOKUP(BB311,Dicionário!A:B,2,0),"Conferir")</f>
        <v>2</v>
      </c>
      <c r="BD311" s="7">
        <v>0</v>
      </c>
      <c r="BE311" s="7" t="s">
        <v>145</v>
      </c>
      <c r="BF311" s="11">
        <f>IFERROR(VLOOKUP(BE311,Dicionário!A:B,2,0),"Conferir")</f>
        <v>2</v>
      </c>
      <c r="BH311" s="7">
        <v>0</v>
      </c>
      <c r="BI311" s="7" t="s">
        <v>328</v>
      </c>
      <c r="BJ311" s="11">
        <f>IFERROR(VLOOKUP(BI311,Dicionário!$A:$B,2,0),"Conferir")</f>
        <v>3</v>
      </c>
      <c r="BK311" s="7">
        <v>0</v>
      </c>
      <c r="BL311" s="7" t="s">
        <v>329</v>
      </c>
      <c r="BM311" s="11">
        <f>IFERROR(VLOOKUP(BL311,Dicionário!A:B,2,0),"Conferir")</f>
        <v>2</v>
      </c>
      <c r="BN311" s="7">
        <v>0</v>
      </c>
      <c r="BO311" s="7" t="s">
        <v>148</v>
      </c>
      <c r="BP311" s="7">
        <f>IFERROR(VLOOKUP(BO311,Dicionário!A:B,2,0),"Conferir")</f>
        <v>2</v>
      </c>
      <c r="BQ311" s="7">
        <v>70</v>
      </c>
      <c r="BR311" s="7" t="s">
        <v>169</v>
      </c>
      <c r="BS311" s="11">
        <f>IFERROR(VLOOKUP(BR311,Dicionário!A:B,2,0),"Conferir")</f>
        <v>0</v>
      </c>
      <c r="BT311" s="7">
        <v>170</v>
      </c>
      <c r="BU311" s="7" t="s">
        <v>150</v>
      </c>
      <c r="BV311" s="7">
        <f>IFERROR(VLOOKUP(BU311,Dicionário!A:B,2,0),"Conferir")</f>
        <v>0</v>
      </c>
      <c r="BW311" s="7">
        <v>0</v>
      </c>
      <c r="BX311" s="7" t="s">
        <v>148</v>
      </c>
      <c r="BY311" s="11">
        <f>IFERROR(VLOOKUP(BX311,Dicionário!A:B,2,0),"Conferir")</f>
        <v>2</v>
      </c>
      <c r="BZ311" s="7" t="s">
        <v>170</v>
      </c>
      <c r="CA311" s="7">
        <v>80</v>
      </c>
      <c r="CB311" s="7" t="s">
        <v>171</v>
      </c>
      <c r="CC311" s="11">
        <f>IFERROR(VLOOKUP(CB311,Dicionário!A:B,2,0),"Conferir")</f>
        <v>0</v>
      </c>
      <c r="CD311" s="7">
        <v>300</v>
      </c>
      <c r="CE311" s="7">
        <v>0</v>
      </c>
      <c r="CF311" s="7" t="s">
        <v>148</v>
      </c>
      <c r="CG311" s="7">
        <f>IFERROR(VLOOKUP(CF311,Dicionário!A:B,2,0),"Conferir")</f>
        <v>2</v>
      </c>
      <c r="CH311" s="7">
        <v>0</v>
      </c>
      <c r="CI311" s="7" t="s">
        <v>148</v>
      </c>
      <c r="CJ311" s="7">
        <f>IFERROR(VLOOKUP(CI311,Dicionário!A:B,2,0),"Conferir")</f>
        <v>2</v>
      </c>
      <c r="CK311" s="7">
        <v>200</v>
      </c>
      <c r="CL311" s="7" t="s">
        <v>152</v>
      </c>
      <c r="CM311" s="11">
        <f>IFERROR(VLOOKUP(CL311,Dicionário!A:B,2,0),"Conferir")</f>
        <v>2</v>
      </c>
      <c r="CO311" s="7">
        <v>0</v>
      </c>
      <c r="CP311" s="7">
        <v>0</v>
      </c>
      <c r="CQ311" s="7">
        <v>0</v>
      </c>
      <c r="CR311" s="7" t="s">
        <v>148</v>
      </c>
      <c r="CS311" s="11">
        <f>IFERROR(VLOOKUP(CR311,Dicionário!A:B,2,0),"Conferir")</f>
        <v>2</v>
      </c>
      <c r="CT311" s="7">
        <v>0</v>
      </c>
      <c r="CU311" s="7" t="s">
        <v>148</v>
      </c>
      <c r="CV311" s="11">
        <f>IFERROR(VLOOKUP(CU311,Dicionário!A:B,2,0),"Conferir")</f>
        <v>2</v>
      </c>
      <c r="CW311" s="7">
        <v>0</v>
      </c>
      <c r="CX311" s="7" t="s">
        <v>148</v>
      </c>
      <c r="CY311" s="11">
        <f>IFERROR(VLOOKUP(CX311,Dicionário!A:B,2,0),"Conferir")</f>
        <v>2</v>
      </c>
      <c r="CZ311" s="12">
        <f t="shared" si="9"/>
        <v>0</v>
      </c>
      <c r="DA311" s="7">
        <v>9000</v>
      </c>
      <c r="DB311" s="7" t="s">
        <v>155</v>
      </c>
      <c r="DC311" s="7">
        <f>IFERROR(VLOOKUP(DB311,Dicionário!A:B,2,0),"Conferir")</f>
        <v>0</v>
      </c>
      <c r="DE311" s="7" t="s">
        <v>156</v>
      </c>
      <c r="DF311" s="7" t="s">
        <v>379</v>
      </c>
      <c r="DG311" s="11">
        <f>IFERROR(VLOOKUP(DF311,Dicionário!A:B,2,0),"Conferir")</f>
        <v>2</v>
      </c>
      <c r="DH311" s="7" t="s">
        <v>175</v>
      </c>
      <c r="DJ311" s="7" t="s">
        <v>158</v>
      </c>
      <c r="DK311" s="11">
        <f>IFERROR(VLOOKUP(DJ311,Dicionário!A:B,2,0),"Conferir")</f>
        <v>2</v>
      </c>
      <c r="DL311" s="7" t="s">
        <v>237</v>
      </c>
      <c r="DM311" s="11">
        <f>IFERROR(VLOOKUP(DL311,Dicionário!A:B,2,0),"Conferir")</f>
        <v>1</v>
      </c>
      <c r="DN311" s="7" t="s">
        <v>177</v>
      </c>
      <c r="DO311" s="11">
        <f>IFERROR(VLOOKUP(DN311,Dicionário!A:B,2,0),"Conferir")</f>
        <v>5</v>
      </c>
      <c r="DP311" s="7" t="s">
        <v>127</v>
      </c>
      <c r="DQ311" s="11">
        <f>IFERROR(VLOOKUP(DP311,Dicionário!A:B,2,0),"Conferir")</f>
        <v>2</v>
      </c>
      <c r="DR311" s="7" t="s">
        <v>126</v>
      </c>
      <c r="DS311" s="11">
        <f>IFERROR(VLOOKUP(DR311,Dicionário!A:B,2,0),"Conferir")</f>
        <v>1</v>
      </c>
      <c r="DW311" s="7">
        <f t="shared" si="10"/>
        <v>3000</v>
      </c>
      <c r="DX311" s="7">
        <f t="shared" si="11"/>
        <v>820</v>
      </c>
    </row>
    <row r="312" spans="1:128" ht="14" x14ac:dyDescent="0.15">
      <c r="A312" s="6">
        <v>44961.613565833337</v>
      </c>
      <c r="B312" s="7" t="s">
        <v>336</v>
      </c>
      <c r="C312" s="7" t="s">
        <v>2275</v>
      </c>
      <c r="D312" s="7" t="s">
        <v>126</v>
      </c>
      <c r="E312" s="7" t="s">
        <v>127</v>
      </c>
      <c r="F312" s="7" t="s">
        <v>2276</v>
      </c>
      <c r="G312" s="7">
        <v>1</v>
      </c>
      <c r="H312" s="7" t="s">
        <v>128</v>
      </c>
      <c r="I312" s="7" t="s">
        <v>129</v>
      </c>
      <c r="J312" s="7" t="s">
        <v>130</v>
      </c>
      <c r="K312" s="7" t="s">
        <v>131</v>
      </c>
      <c r="L312" s="7" t="s">
        <v>2277</v>
      </c>
      <c r="M312" s="7">
        <v>2023010489</v>
      </c>
      <c r="N312" s="7" t="s">
        <v>2278</v>
      </c>
      <c r="O312" s="7">
        <v>11957906924</v>
      </c>
      <c r="P312" s="7">
        <v>528794218</v>
      </c>
      <c r="Q312" s="7">
        <v>52421415810</v>
      </c>
      <c r="R312" s="9">
        <v>38794</v>
      </c>
      <c r="S312" s="7">
        <v>2023</v>
      </c>
      <c r="T312" s="7">
        <v>17</v>
      </c>
      <c r="U312" s="7" t="s">
        <v>135</v>
      </c>
      <c r="V312" s="7" t="s">
        <v>136</v>
      </c>
      <c r="W312" s="7" t="s">
        <v>2279</v>
      </c>
      <c r="X312" s="8" t="s">
        <v>2280</v>
      </c>
      <c r="Y312" s="7" t="s">
        <v>139</v>
      </c>
      <c r="Z312" s="7" t="s">
        <v>140</v>
      </c>
      <c r="AA312" s="7" t="s">
        <v>167</v>
      </c>
      <c r="AB312" s="7" t="s">
        <v>142</v>
      </c>
      <c r="AD312" s="7">
        <v>2</v>
      </c>
      <c r="AE312" s="7">
        <v>2</v>
      </c>
      <c r="AF312" s="7">
        <f t="shared" si="6"/>
        <v>4</v>
      </c>
      <c r="AH312" s="7">
        <f t="shared" si="7"/>
        <v>4</v>
      </c>
      <c r="AI312" s="10" t="str">
        <f t="shared" si="8"/>
        <v>Ok</v>
      </c>
      <c r="AJ312" s="7" t="s">
        <v>222</v>
      </c>
      <c r="AK312" s="7">
        <v>0</v>
      </c>
      <c r="AL312" s="7" t="s">
        <v>145</v>
      </c>
      <c r="AM312" s="11">
        <f>IFERROR(VLOOKUP(AL312,Dicionário!A:B,2,0),"Conferir")</f>
        <v>2</v>
      </c>
      <c r="AN312" s="7">
        <v>2000</v>
      </c>
      <c r="AO312" s="7" t="s">
        <v>223</v>
      </c>
      <c r="AP312" s="7">
        <f>IFERROR(VLOOKUP(AO312,Dicionário!A:B,2,0),"Conferir")</f>
        <v>2</v>
      </c>
      <c r="AQ312" s="7">
        <v>0</v>
      </c>
      <c r="AR312" s="7" t="s">
        <v>145</v>
      </c>
      <c r="AS312" s="11">
        <f>IFERROR(VLOOKUP(AR312,Dicionário!A:B,2,0),"Conferir")</f>
        <v>2</v>
      </c>
      <c r="AT312" s="7">
        <v>0</v>
      </c>
      <c r="AU312" s="7" t="s">
        <v>145</v>
      </c>
      <c r="AV312" s="7">
        <f>IFERROR(VLOOKUP(AU312,Dicionário!A:B,2,0),"Conferir")</f>
        <v>2</v>
      </c>
      <c r="AW312" s="7">
        <v>0</v>
      </c>
      <c r="AX312" s="7">
        <v>0</v>
      </c>
      <c r="AY312" s="7" t="s">
        <v>145</v>
      </c>
      <c r="AZ312" s="11">
        <f>IFERROR(VLOOKUP(AY312,Dicionário!A:B,2,0),"Conferir")</f>
        <v>2</v>
      </c>
      <c r="BA312" s="7">
        <v>0</v>
      </c>
      <c r="BB312" s="7" t="s">
        <v>145</v>
      </c>
      <c r="BC312" s="7">
        <f>IFERROR(VLOOKUP(BB312,Dicionário!A:B,2,0),"Conferir")</f>
        <v>2</v>
      </c>
      <c r="BD312" s="7">
        <v>220</v>
      </c>
      <c r="BE312" s="7" t="s">
        <v>223</v>
      </c>
      <c r="BF312" s="11">
        <f>IFERROR(VLOOKUP(BE312,Dicionário!A:B,2,0),"Conferir")</f>
        <v>2</v>
      </c>
      <c r="BG312" s="7" t="s">
        <v>2281</v>
      </c>
      <c r="BH312" s="7">
        <v>0</v>
      </c>
      <c r="BI312" s="7" t="s">
        <v>186</v>
      </c>
      <c r="BJ312" s="11">
        <f>IFERROR(VLOOKUP(BI312,Dicionário!$A:$B,2,0),"Conferir")</f>
        <v>1</v>
      </c>
      <c r="BK312" s="7">
        <v>0</v>
      </c>
      <c r="BL312" s="7" t="s">
        <v>187</v>
      </c>
      <c r="BM312" s="11">
        <f>IFERROR(VLOOKUP(BL312,Dicionário!A:B,2,0),"Conferir")</f>
        <v>2</v>
      </c>
      <c r="BN312" s="7">
        <v>0</v>
      </c>
      <c r="BO312" s="7" t="s">
        <v>188</v>
      </c>
      <c r="BP312" s="7">
        <f>IFERROR(VLOOKUP(BO312,Dicionário!A:B,2,0),"Conferir")</f>
        <v>2</v>
      </c>
      <c r="BQ312" s="7">
        <v>66</v>
      </c>
      <c r="BR312" s="7" t="s">
        <v>149</v>
      </c>
      <c r="BS312" s="11">
        <f>IFERROR(VLOOKUP(BR312,Dicionário!A:B,2,0),"Conferir")</f>
        <v>2</v>
      </c>
      <c r="BT312" s="7">
        <v>113</v>
      </c>
      <c r="BU312" s="7" t="s">
        <v>149</v>
      </c>
      <c r="BV312" s="7">
        <f>IFERROR(VLOOKUP(BU312,Dicionário!A:B,2,0),"Conferir")</f>
        <v>2</v>
      </c>
      <c r="BW312" s="7">
        <v>0</v>
      </c>
      <c r="BX312" s="7" t="s">
        <v>148</v>
      </c>
      <c r="BY312" s="11">
        <f>IFERROR(VLOOKUP(BX312,Dicionário!A:B,2,0),"Conferir")</f>
        <v>2</v>
      </c>
      <c r="BZ312" s="7" t="s">
        <v>214</v>
      </c>
      <c r="CA312" s="7">
        <v>90</v>
      </c>
      <c r="CB312" s="7" t="s">
        <v>190</v>
      </c>
      <c r="CC312" s="11">
        <f>IFERROR(VLOOKUP(CB312,Dicionário!A:B,2,0),"Conferir")</f>
        <v>2</v>
      </c>
      <c r="CD312" s="7">
        <v>300</v>
      </c>
      <c r="CE312" s="7">
        <v>0</v>
      </c>
      <c r="CF312" s="7" t="s">
        <v>148</v>
      </c>
      <c r="CG312" s="7">
        <f>IFERROR(VLOOKUP(CF312,Dicionário!A:B,2,0),"Conferir")</f>
        <v>2</v>
      </c>
      <c r="CH312" s="7">
        <v>0</v>
      </c>
      <c r="CI312" s="7" t="s">
        <v>148</v>
      </c>
      <c r="CJ312" s="7">
        <f>IFERROR(VLOOKUP(CI312,Dicionário!A:B,2,0),"Conferir")</f>
        <v>2</v>
      </c>
      <c r="CK312" s="7">
        <v>100</v>
      </c>
      <c r="CL312" s="7" t="s">
        <v>152</v>
      </c>
      <c r="CM312" s="11">
        <f>IFERROR(VLOOKUP(CL312,Dicionário!A:B,2,0),"Conferir")</f>
        <v>2</v>
      </c>
      <c r="CN312" s="7" t="s">
        <v>2282</v>
      </c>
      <c r="CO312" s="7">
        <v>1</v>
      </c>
      <c r="CP312" s="7">
        <v>0</v>
      </c>
      <c r="CQ312" s="7">
        <v>0</v>
      </c>
      <c r="CR312" s="7" t="s">
        <v>155</v>
      </c>
      <c r="CS312" s="11">
        <f>IFERROR(VLOOKUP(CR312,Dicionário!A:B,2,0),"Conferir")</f>
        <v>0</v>
      </c>
      <c r="CT312" s="7">
        <v>0</v>
      </c>
      <c r="CU312" s="7" t="s">
        <v>154</v>
      </c>
      <c r="CV312" s="11">
        <f>IFERROR(VLOOKUP(CU312,Dicionário!A:B,2,0),"Conferir")</f>
        <v>0</v>
      </c>
      <c r="CW312" s="7">
        <v>0</v>
      </c>
      <c r="CX312" s="7" t="s">
        <v>148</v>
      </c>
      <c r="CY312" s="11">
        <f>IFERROR(VLOOKUP(CX312,Dicionário!A:B,2,0),"Conferir")</f>
        <v>2</v>
      </c>
      <c r="CZ312" s="12">
        <f t="shared" si="9"/>
        <v>0</v>
      </c>
      <c r="DA312" s="7">
        <v>1000</v>
      </c>
      <c r="DB312" s="7" t="s">
        <v>155</v>
      </c>
      <c r="DC312" s="7">
        <f>IFERROR(VLOOKUP(DB312,Dicionário!A:B,2,0),"Conferir")</f>
        <v>0</v>
      </c>
      <c r="DE312" s="7" t="s">
        <v>156</v>
      </c>
      <c r="DF312" s="7" t="s">
        <v>156</v>
      </c>
      <c r="DG312" s="11">
        <f>IFERROR(VLOOKUP(DF312,Dicionário!A:B,2,0),"Conferir")</f>
        <v>1</v>
      </c>
      <c r="DH312" s="7" t="s">
        <v>157</v>
      </c>
      <c r="DI312" s="7" t="s">
        <v>127</v>
      </c>
      <c r="DJ312" s="7" t="s">
        <v>158</v>
      </c>
      <c r="DK312" s="11">
        <f>IFERROR(VLOOKUP(DJ312,Dicionário!A:B,2,0),"Conferir")</f>
        <v>2</v>
      </c>
      <c r="DL312" s="7" t="s">
        <v>177</v>
      </c>
      <c r="DM312" s="11">
        <f>IFERROR(VLOOKUP(DL312,Dicionário!A:B,2,0),"Conferir")</f>
        <v>5</v>
      </c>
      <c r="DN312" s="7" t="s">
        <v>344</v>
      </c>
      <c r="DO312" s="11">
        <f>IFERROR(VLOOKUP(DN312,Dicionário!A:B,2,0),"Conferir")</f>
        <v>1</v>
      </c>
      <c r="DP312" s="7" t="s">
        <v>127</v>
      </c>
      <c r="DQ312" s="11">
        <f>IFERROR(VLOOKUP(DP312,Dicionário!A:B,2,0),"Conferir")</f>
        <v>2</v>
      </c>
      <c r="DR312" s="7" t="s">
        <v>127</v>
      </c>
      <c r="DS312" s="11">
        <f>IFERROR(VLOOKUP(DR312,Dicionário!A:B,2,0),"Conferir")</f>
        <v>2</v>
      </c>
      <c r="DW312" s="7">
        <f t="shared" si="10"/>
        <v>2220</v>
      </c>
      <c r="DX312" s="7">
        <f t="shared" si="11"/>
        <v>669</v>
      </c>
    </row>
    <row r="313" spans="1:128" ht="14" x14ac:dyDescent="0.15">
      <c r="A313" s="6">
        <v>44960.433453252313</v>
      </c>
      <c r="B313" s="7" t="s">
        <v>389</v>
      </c>
      <c r="C313" s="7" t="s">
        <v>2283</v>
      </c>
      <c r="D313" s="7" t="s">
        <v>126</v>
      </c>
      <c r="E313" s="7" t="s">
        <v>127</v>
      </c>
      <c r="F313" s="7" t="s">
        <v>127</v>
      </c>
      <c r="G313" s="7">
        <v>1</v>
      </c>
      <c r="H313" s="7">
        <v>2</v>
      </c>
      <c r="I313" s="7" t="s">
        <v>129</v>
      </c>
      <c r="J313" s="7" t="s">
        <v>131</v>
      </c>
      <c r="K313" s="7" t="s">
        <v>130</v>
      </c>
      <c r="L313" s="7" t="s">
        <v>2284</v>
      </c>
      <c r="M313" s="7">
        <v>2023010490</v>
      </c>
      <c r="N313" s="7" t="s">
        <v>2285</v>
      </c>
      <c r="O313" s="7">
        <v>11972007640</v>
      </c>
      <c r="P313" s="7">
        <v>396428010</v>
      </c>
      <c r="Q313" s="7">
        <v>37199551843</v>
      </c>
      <c r="R313" s="9">
        <v>38376</v>
      </c>
      <c r="S313" s="7">
        <v>2022</v>
      </c>
      <c r="T313" s="7">
        <v>18</v>
      </c>
      <c r="U313" s="7" t="s">
        <v>255</v>
      </c>
      <c r="V313" s="7" t="s">
        <v>136</v>
      </c>
      <c r="W313" s="7" t="s">
        <v>2286</v>
      </c>
      <c r="X313" s="8" t="s">
        <v>2287</v>
      </c>
      <c r="Y313" s="7" t="s">
        <v>185</v>
      </c>
      <c r="Z313" s="7" t="s">
        <v>140</v>
      </c>
      <c r="AA313" s="7" t="s">
        <v>167</v>
      </c>
      <c r="AB313" s="7" t="s">
        <v>142</v>
      </c>
      <c r="AD313" s="7">
        <v>4</v>
      </c>
      <c r="AE313" s="7">
        <v>4</v>
      </c>
      <c r="AF313" s="7">
        <f t="shared" si="6"/>
        <v>8</v>
      </c>
      <c r="AH313" s="7">
        <f t="shared" si="7"/>
        <v>8</v>
      </c>
      <c r="AI313" s="10" t="str">
        <f t="shared" si="8"/>
        <v>Ok</v>
      </c>
      <c r="AJ313" s="7" t="s">
        <v>143</v>
      </c>
      <c r="AK313" s="7">
        <v>0</v>
      </c>
      <c r="AL313" s="7" t="s">
        <v>145</v>
      </c>
      <c r="AM313" s="11">
        <f>IFERROR(VLOOKUP(AL313,Dicionário!A:B,2,0),"Conferir")</f>
        <v>2</v>
      </c>
      <c r="AN313" s="7">
        <v>2747</v>
      </c>
      <c r="AO313" s="7" t="s">
        <v>144</v>
      </c>
      <c r="AP313" s="7">
        <f>IFERROR(VLOOKUP(AO313,Dicionário!A:B,2,0),"Conferir")</f>
        <v>2</v>
      </c>
      <c r="AQ313" s="7">
        <v>933</v>
      </c>
      <c r="AR313" s="7" t="s">
        <v>144</v>
      </c>
      <c r="AS313" s="11">
        <f>IFERROR(VLOOKUP(AR313,Dicionário!A:B,2,0),"Conferir")</f>
        <v>2</v>
      </c>
      <c r="AT313" s="7">
        <v>0</v>
      </c>
      <c r="AU313" s="7" t="s">
        <v>145</v>
      </c>
      <c r="AV313" s="7">
        <f>IFERROR(VLOOKUP(AU313,Dicionário!A:B,2,0),"Conferir")</f>
        <v>2</v>
      </c>
      <c r="AW313" s="7">
        <v>0</v>
      </c>
      <c r="AX313" s="7">
        <v>10.833333333333334</v>
      </c>
      <c r="AY313" s="7" t="s">
        <v>145</v>
      </c>
      <c r="AZ313" s="11">
        <f>IFERROR(VLOOKUP(AY313,Dicionário!A:B,2,0),"Conferir")</f>
        <v>2</v>
      </c>
      <c r="BA313" s="7">
        <v>0</v>
      </c>
      <c r="BB313" s="7" t="s">
        <v>145</v>
      </c>
      <c r="BC313" s="7">
        <f>IFERROR(VLOOKUP(BB313,Dicionário!A:B,2,0),"Conferir")</f>
        <v>2</v>
      </c>
      <c r="BD313" s="7">
        <v>0</v>
      </c>
      <c r="BE313" s="7" t="s">
        <v>145</v>
      </c>
      <c r="BF313" s="11">
        <f>IFERROR(VLOOKUP(BE313,Dicionário!A:B,2,0),"Conferir")</f>
        <v>2</v>
      </c>
      <c r="BH313" s="7">
        <v>0</v>
      </c>
      <c r="BI313" s="7" t="s">
        <v>186</v>
      </c>
      <c r="BJ313" s="11">
        <f>IFERROR(VLOOKUP(BI313,Dicionário!$A:$B,2,0),"Conferir")</f>
        <v>1</v>
      </c>
      <c r="BK313" s="7">
        <v>515</v>
      </c>
      <c r="BL313" s="7" t="s">
        <v>375</v>
      </c>
      <c r="BM313" s="11">
        <f>IFERROR(VLOOKUP(BL313,Dicionário!A:B,2,0),"Conferir")</f>
        <v>2</v>
      </c>
      <c r="BN313" s="7">
        <v>69</v>
      </c>
      <c r="BO313" s="7" t="s">
        <v>188</v>
      </c>
      <c r="BP313" s="7">
        <f>IFERROR(VLOOKUP(BO313,Dicionário!A:B,2,0),"Conferir")</f>
        <v>2</v>
      </c>
      <c r="BQ313" s="7">
        <v>0</v>
      </c>
      <c r="BR313" s="7" t="s">
        <v>268</v>
      </c>
      <c r="BS313" s="11">
        <f>IFERROR(VLOOKUP(BR313,Dicionário!A:B,2,0),"Conferir")</f>
        <v>2</v>
      </c>
      <c r="BT313" s="7">
        <v>224</v>
      </c>
      <c r="BU313" s="7" t="s">
        <v>149</v>
      </c>
      <c r="BV313" s="7">
        <f>IFERROR(VLOOKUP(BU313,Dicionário!A:B,2,0),"Conferir")</f>
        <v>2</v>
      </c>
      <c r="BW313" s="7">
        <v>201</v>
      </c>
      <c r="BX313" s="7" t="s">
        <v>189</v>
      </c>
      <c r="BY313" s="11">
        <f>IFERROR(VLOOKUP(BX313,Dicionário!A:B,2,0),"Conferir")</f>
        <v>2</v>
      </c>
      <c r="BZ313" s="7" t="s">
        <v>214</v>
      </c>
      <c r="CA313" s="7">
        <v>203</v>
      </c>
      <c r="CB313" s="7" t="s">
        <v>190</v>
      </c>
      <c r="CC313" s="11">
        <f>IFERROR(VLOOKUP(CB313,Dicionário!A:B,2,0),"Conferir")</f>
        <v>2</v>
      </c>
      <c r="CD313" s="7">
        <v>0</v>
      </c>
      <c r="CE313" s="7">
        <v>1511</v>
      </c>
      <c r="CF313" s="7" t="s">
        <v>301</v>
      </c>
      <c r="CG313" s="7">
        <f>IFERROR(VLOOKUP(CF313,Dicionário!A:B,2,0),"Conferir")</f>
        <v>2</v>
      </c>
      <c r="CH313" s="7">
        <v>45</v>
      </c>
      <c r="CI313" s="7" t="s">
        <v>191</v>
      </c>
      <c r="CJ313" s="7">
        <f>IFERROR(VLOOKUP(CI313,Dicionário!A:B,2,0),"Conferir")</f>
        <v>2</v>
      </c>
      <c r="CK313" s="7">
        <v>888</v>
      </c>
      <c r="CL313" s="7" t="s">
        <v>245</v>
      </c>
      <c r="CM313" s="11">
        <f>IFERROR(VLOOKUP(CL313,Dicionário!A:B,2,0),"Conferir")</f>
        <v>2</v>
      </c>
      <c r="CN313" s="7" t="s">
        <v>2288</v>
      </c>
      <c r="CO313" s="7">
        <v>1</v>
      </c>
      <c r="CP313" s="7">
        <v>0</v>
      </c>
      <c r="CQ313" s="7">
        <v>97</v>
      </c>
      <c r="CR313" s="7" t="s">
        <v>247</v>
      </c>
      <c r="CS313" s="11">
        <f>IFERROR(VLOOKUP(CR313,Dicionário!A:B,2,0),"Conferir")</f>
        <v>2</v>
      </c>
      <c r="CT313" s="7">
        <v>376</v>
      </c>
      <c r="CU313" s="7" t="s">
        <v>247</v>
      </c>
      <c r="CV313" s="11">
        <f>IFERROR(VLOOKUP(CU313,Dicionário!A:B,2,0),"Conferir")</f>
        <v>2</v>
      </c>
      <c r="CW313" s="7">
        <v>506</v>
      </c>
      <c r="CX313" s="7" t="s">
        <v>247</v>
      </c>
      <c r="CY313" s="11">
        <f>IFERROR(VLOOKUP(CX313,Dicionário!A:B,2,0),"Conferir")</f>
        <v>2</v>
      </c>
      <c r="CZ313" s="12">
        <f t="shared" si="9"/>
        <v>10.833333333333334</v>
      </c>
      <c r="DA313" s="7">
        <v>72822</v>
      </c>
      <c r="DB313" s="7" t="s">
        <v>247</v>
      </c>
      <c r="DC313" s="7">
        <f>IFERROR(VLOOKUP(DB313,Dicionário!A:B,2,0),"Conferir")</f>
        <v>2</v>
      </c>
      <c r="DE313" s="7" t="s">
        <v>379</v>
      </c>
      <c r="DF313" s="7" t="s">
        <v>379</v>
      </c>
      <c r="DG313" s="11">
        <f>IFERROR(VLOOKUP(DF313,Dicionário!A:B,2,0),"Conferir")</f>
        <v>2</v>
      </c>
      <c r="DH313" s="7" t="s">
        <v>175</v>
      </c>
      <c r="DI313" s="7" t="s">
        <v>1222</v>
      </c>
      <c r="DJ313" s="7" t="s">
        <v>158</v>
      </c>
      <c r="DK313" s="11">
        <f>IFERROR(VLOOKUP(DJ313,Dicionário!A:B,2,0),"Conferir")</f>
        <v>2</v>
      </c>
      <c r="DL313" s="7" t="s">
        <v>194</v>
      </c>
      <c r="DM313" s="11">
        <f>IFERROR(VLOOKUP(DL313,Dicionário!A:B,2,0),"Conferir")</f>
        <v>7</v>
      </c>
      <c r="DN313" s="7" t="s">
        <v>194</v>
      </c>
      <c r="DO313" s="11">
        <f>IFERROR(VLOOKUP(DN313,Dicionário!A:B,2,0),"Conferir")</f>
        <v>7</v>
      </c>
      <c r="DP313" s="7" t="s">
        <v>127</v>
      </c>
      <c r="DQ313" s="11">
        <f>IFERROR(VLOOKUP(DP313,Dicionário!A:B,2,0),"Conferir")</f>
        <v>2</v>
      </c>
      <c r="DR313" s="7" t="s">
        <v>127</v>
      </c>
      <c r="DS313" s="11">
        <f>IFERROR(VLOOKUP(DR313,Dicionário!A:B,2,0),"Conferir")</f>
        <v>2</v>
      </c>
      <c r="DW313" s="7">
        <f t="shared" si="10"/>
        <v>3680</v>
      </c>
      <c r="DX313" s="7">
        <f t="shared" si="11"/>
        <v>3455</v>
      </c>
    </row>
    <row r="314" spans="1:128" ht="14" x14ac:dyDescent="0.15">
      <c r="A314" s="6">
        <v>44968.504430347224</v>
      </c>
      <c r="B314" s="7" t="s">
        <v>381</v>
      </c>
      <c r="C314" s="7" t="s">
        <v>2289</v>
      </c>
      <c r="D314" s="7" t="s">
        <v>126</v>
      </c>
      <c r="E314" s="7" t="s">
        <v>127</v>
      </c>
      <c r="F314" s="7" t="s">
        <v>127</v>
      </c>
      <c r="G314" s="7">
        <v>1</v>
      </c>
      <c r="H314" s="7" t="s">
        <v>128</v>
      </c>
      <c r="I314" s="7" t="s">
        <v>129</v>
      </c>
      <c r="J314" s="7" t="s">
        <v>131</v>
      </c>
      <c r="K314" s="7" t="s">
        <v>130</v>
      </c>
      <c r="L314" s="7" t="s">
        <v>2290</v>
      </c>
      <c r="M314" s="7">
        <v>2023010491</v>
      </c>
      <c r="N314" s="7" t="s">
        <v>2291</v>
      </c>
      <c r="O314" s="7">
        <v>11995075759</v>
      </c>
      <c r="P314" s="7">
        <v>529405623</v>
      </c>
      <c r="Q314" s="7">
        <v>50314306803</v>
      </c>
      <c r="R314" s="9">
        <v>38303</v>
      </c>
      <c r="S314" s="7">
        <v>2023</v>
      </c>
      <c r="T314" s="7">
        <v>18</v>
      </c>
      <c r="U314" s="7" t="s">
        <v>255</v>
      </c>
      <c r="V314" s="7" t="s">
        <v>136</v>
      </c>
      <c r="W314" s="7" t="s">
        <v>2292</v>
      </c>
      <c r="X314" s="8" t="s">
        <v>2293</v>
      </c>
      <c r="Y314" s="7" t="s">
        <v>502</v>
      </c>
      <c r="Z314" s="7" t="s">
        <v>140</v>
      </c>
      <c r="AA314" s="7" t="s">
        <v>167</v>
      </c>
      <c r="AB314" s="7" t="s">
        <v>142</v>
      </c>
      <c r="AD314" s="7">
        <v>2</v>
      </c>
      <c r="AE314" s="7">
        <v>2</v>
      </c>
      <c r="AF314" s="7">
        <f t="shared" si="6"/>
        <v>4</v>
      </c>
      <c r="AH314" s="7">
        <f t="shared" si="7"/>
        <v>4</v>
      </c>
      <c r="AI314" s="10" t="str">
        <f t="shared" si="8"/>
        <v>Ok</v>
      </c>
      <c r="AJ314" s="7" t="s">
        <v>222</v>
      </c>
      <c r="AK314" s="7">
        <v>0</v>
      </c>
      <c r="AL314" s="7" t="s">
        <v>145</v>
      </c>
      <c r="AM314" s="11">
        <f>IFERROR(VLOOKUP(AL314,Dicionário!A:B,2,0),"Conferir")</f>
        <v>2</v>
      </c>
      <c r="AN314" s="7">
        <v>0</v>
      </c>
      <c r="AO314" s="7" t="s">
        <v>145</v>
      </c>
      <c r="AP314" s="7">
        <f>IFERROR(VLOOKUP(AO314,Dicionário!A:B,2,0),"Conferir")</f>
        <v>2</v>
      </c>
      <c r="AQ314" s="7">
        <v>1200</v>
      </c>
      <c r="AR314" s="7" t="s">
        <v>145</v>
      </c>
      <c r="AS314" s="11">
        <f>IFERROR(VLOOKUP(AR314,Dicionário!A:B,2,0),"Conferir")</f>
        <v>2</v>
      </c>
      <c r="AT314" s="7">
        <v>0</v>
      </c>
      <c r="AU314" s="7" t="s">
        <v>145</v>
      </c>
      <c r="AV314" s="7">
        <f>IFERROR(VLOOKUP(AU314,Dicionário!A:B,2,0),"Conferir")</f>
        <v>2</v>
      </c>
      <c r="AW314" s="7">
        <v>0</v>
      </c>
      <c r="AX314" s="7">
        <v>0</v>
      </c>
      <c r="AY314" s="7" t="s">
        <v>145</v>
      </c>
      <c r="AZ314" s="11">
        <f>IFERROR(VLOOKUP(AY314,Dicionário!A:B,2,0),"Conferir")</f>
        <v>2</v>
      </c>
      <c r="BA314" s="7">
        <v>0</v>
      </c>
      <c r="BB314" s="7" t="s">
        <v>145</v>
      </c>
      <c r="BC314" s="7">
        <f>IFERROR(VLOOKUP(BB314,Dicionário!A:B,2,0),"Conferir")</f>
        <v>2</v>
      </c>
      <c r="BD314" s="7">
        <v>800</v>
      </c>
      <c r="BE314" s="7" t="s">
        <v>234</v>
      </c>
      <c r="BF314" s="11">
        <f>IFERROR(VLOOKUP(BE314,Dicionário!A:B,2,0),"Conferir")</f>
        <v>0</v>
      </c>
      <c r="BH314" s="7">
        <v>0</v>
      </c>
      <c r="BI314" s="7" t="s">
        <v>146</v>
      </c>
      <c r="BJ314" s="11">
        <f>IFERROR(VLOOKUP(BI314,Dicionário!$A:$B,2,0),"Conferir")</f>
        <v>2</v>
      </c>
      <c r="BK314" s="7">
        <v>1300</v>
      </c>
      <c r="BL314" s="7" t="s">
        <v>168</v>
      </c>
      <c r="BM314" s="11">
        <f>IFERROR(VLOOKUP(BL314,Dicionário!A:B,2,0),"Conferir")</f>
        <v>0</v>
      </c>
      <c r="BN314" s="7">
        <v>0</v>
      </c>
      <c r="BO314" s="7" t="s">
        <v>148</v>
      </c>
      <c r="BP314" s="7">
        <f>IFERROR(VLOOKUP(BO314,Dicionário!A:B,2,0),"Conferir")</f>
        <v>2</v>
      </c>
      <c r="BQ314" s="7">
        <v>67</v>
      </c>
      <c r="BR314" s="7" t="s">
        <v>149</v>
      </c>
      <c r="BS314" s="11">
        <f>IFERROR(VLOOKUP(BR314,Dicionário!A:B,2,0),"Conferir")</f>
        <v>2</v>
      </c>
      <c r="BT314" s="7">
        <v>129</v>
      </c>
      <c r="BU314" s="7" t="s">
        <v>149</v>
      </c>
      <c r="BV314" s="7">
        <f>IFERROR(VLOOKUP(BU314,Dicionário!A:B,2,0),"Conferir")</f>
        <v>2</v>
      </c>
      <c r="BW314" s="7">
        <v>0</v>
      </c>
      <c r="BX314" s="7" t="s">
        <v>148</v>
      </c>
      <c r="BY314" s="11">
        <f>IFERROR(VLOOKUP(BX314,Dicionário!A:B,2,0),"Conferir")</f>
        <v>2</v>
      </c>
      <c r="BZ314" s="7" t="s">
        <v>214</v>
      </c>
      <c r="CA314" s="7">
        <v>80</v>
      </c>
      <c r="CB314" s="7" t="s">
        <v>190</v>
      </c>
      <c r="CC314" s="11">
        <f>IFERROR(VLOOKUP(CB314,Dicionário!A:B,2,0),"Conferir")</f>
        <v>2</v>
      </c>
      <c r="CD314" s="7">
        <v>0</v>
      </c>
      <c r="CE314" s="7">
        <v>0</v>
      </c>
      <c r="CF314" s="7" t="s">
        <v>148</v>
      </c>
      <c r="CG314" s="7">
        <f>IFERROR(VLOOKUP(CF314,Dicionário!A:B,2,0),"Conferir")</f>
        <v>2</v>
      </c>
      <c r="CH314" s="7">
        <v>0</v>
      </c>
      <c r="CI314" s="7" t="s">
        <v>148</v>
      </c>
      <c r="CJ314" s="7">
        <f>IFERROR(VLOOKUP(CI314,Dicionário!A:B,2,0),"Conferir")</f>
        <v>2</v>
      </c>
      <c r="CK314" s="7">
        <v>110</v>
      </c>
      <c r="CL314" s="7" t="s">
        <v>152</v>
      </c>
      <c r="CM314" s="11">
        <f>IFERROR(VLOOKUP(CL314,Dicionário!A:B,2,0),"Conferir")</f>
        <v>2</v>
      </c>
      <c r="CN314" s="7" t="s">
        <v>2294</v>
      </c>
      <c r="CO314" s="7">
        <v>1</v>
      </c>
      <c r="CP314" s="7">
        <v>0</v>
      </c>
      <c r="CQ314" s="7">
        <v>0</v>
      </c>
      <c r="CR314" s="7" t="s">
        <v>572</v>
      </c>
      <c r="CS314" s="11">
        <f>IFERROR(VLOOKUP(CR314,Dicionário!A:B,2,0),"Conferir")</f>
        <v>2</v>
      </c>
      <c r="CT314" s="7">
        <v>0</v>
      </c>
      <c r="CU314" s="7" t="s">
        <v>148</v>
      </c>
      <c r="CV314" s="11">
        <f>IFERROR(VLOOKUP(CU314,Dicionário!A:B,2,0),"Conferir")</f>
        <v>2</v>
      </c>
      <c r="CW314" s="7">
        <v>0</v>
      </c>
      <c r="CX314" s="7" t="s">
        <v>148</v>
      </c>
      <c r="CY314" s="11">
        <f>IFERROR(VLOOKUP(CX314,Dicionário!A:B,2,0),"Conferir")</f>
        <v>2</v>
      </c>
      <c r="CZ314" s="12">
        <f t="shared" si="9"/>
        <v>0</v>
      </c>
      <c r="DA314" s="7">
        <v>0</v>
      </c>
      <c r="DB314" s="7" t="s">
        <v>148</v>
      </c>
      <c r="DC314" s="7">
        <f>IFERROR(VLOOKUP(DB314,Dicionário!A:B,2,0),"Conferir")</f>
        <v>2</v>
      </c>
      <c r="DE314" s="7" t="s">
        <v>156</v>
      </c>
      <c r="DF314" s="7" t="s">
        <v>156</v>
      </c>
      <c r="DG314" s="11">
        <f>IFERROR(VLOOKUP(DF314,Dicionário!A:B,2,0),"Conferir")</f>
        <v>1</v>
      </c>
      <c r="DH314" s="7" t="s">
        <v>157</v>
      </c>
      <c r="DJ314" s="7" t="s">
        <v>158</v>
      </c>
      <c r="DK314" s="11">
        <f>IFERROR(VLOOKUP(DJ314,Dicionário!A:B,2,0),"Conferir")</f>
        <v>2</v>
      </c>
      <c r="DL314" s="7" t="s">
        <v>177</v>
      </c>
      <c r="DM314" s="11">
        <f>IFERROR(VLOOKUP(DL314,Dicionário!A:B,2,0),"Conferir")</f>
        <v>5</v>
      </c>
      <c r="DN314" s="7" t="s">
        <v>194</v>
      </c>
      <c r="DO314" s="11">
        <f>IFERROR(VLOOKUP(DN314,Dicionário!A:B,2,0),"Conferir")</f>
        <v>7</v>
      </c>
      <c r="DP314" s="7" t="s">
        <v>127</v>
      </c>
      <c r="DQ314" s="11">
        <f>IFERROR(VLOOKUP(DP314,Dicionário!A:B,2,0),"Conferir")</f>
        <v>2</v>
      </c>
      <c r="DR314" s="7" t="s">
        <v>127</v>
      </c>
      <c r="DS314" s="11">
        <f>IFERROR(VLOOKUP(DR314,Dicionário!A:B,2,0),"Conferir")</f>
        <v>2</v>
      </c>
      <c r="DW314" s="7">
        <f t="shared" si="10"/>
        <v>2000</v>
      </c>
      <c r="DX314" s="7">
        <f t="shared" si="11"/>
        <v>1686</v>
      </c>
    </row>
    <row r="315" spans="1:128" ht="14" x14ac:dyDescent="0.15">
      <c r="A315" s="6">
        <v>44961.647964745367</v>
      </c>
      <c r="B315" s="7" t="s">
        <v>314</v>
      </c>
      <c r="C315" s="7" t="s">
        <v>2295</v>
      </c>
      <c r="D315" s="7" t="s">
        <v>126</v>
      </c>
      <c r="E315" s="7" t="s">
        <v>127</v>
      </c>
      <c r="F315" s="7" t="s">
        <v>127</v>
      </c>
      <c r="G315" s="7">
        <v>1</v>
      </c>
      <c r="H315" s="7">
        <v>1</v>
      </c>
      <c r="I315" s="7" t="s">
        <v>129</v>
      </c>
      <c r="J315" s="7" t="s">
        <v>131</v>
      </c>
      <c r="K315" s="7" t="s">
        <v>130</v>
      </c>
      <c r="L315" s="7" t="s">
        <v>2296</v>
      </c>
      <c r="M315" s="7">
        <v>2023010493</v>
      </c>
      <c r="N315" s="7" t="s">
        <v>2297</v>
      </c>
      <c r="O315" s="7">
        <v>11997304405</v>
      </c>
      <c r="P315" s="7">
        <v>549294077</v>
      </c>
      <c r="Q315" s="7">
        <v>53962470883</v>
      </c>
      <c r="R315" s="9">
        <v>38575</v>
      </c>
      <c r="S315" s="7">
        <v>2024</v>
      </c>
      <c r="T315" s="7">
        <v>18</v>
      </c>
      <c r="U315" s="7" t="s">
        <v>255</v>
      </c>
      <c r="V315" s="7" t="s">
        <v>136</v>
      </c>
      <c r="W315" s="7" t="s">
        <v>2298</v>
      </c>
      <c r="X315" s="8" t="s">
        <v>2299</v>
      </c>
      <c r="Y315" s="7" t="s">
        <v>139</v>
      </c>
      <c r="Z315" s="7" t="s">
        <v>140</v>
      </c>
      <c r="AA315" s="7" t="s">
        <v>167</v>
      </c>
      <c r="AB315" s="7" t="s">
        <v>142</v>
      </c>
      <c r="AD315" s="7">
        <v>4</v>
      </c>
      <c r="AE315" s="7">
        <v>4</v>
      </c>
      <c r="AF315" s="7">
        <f t="shared" si="6"/>
        <v>8</v>
      </c>
      <c r="AG315" s="7">
        <v>0</v>
      </c>
      <c r="AH315" s="7">
        <f t="shared" si="7"/>
        <v>8</v>
      </c>
      <c r="AI315" s="10" t="str">
        <f t="shared" si="8"/>
        <v>Ok</v>
      </c>
      <c r="AJ315" s="7" t="s">
        <v>143</v>
      </c>
      <c r="AK315" s="7">
        <v>0</v>
      </c>
      <c r="AL315" s="7" t="s">
        <v>145</v>
      </c>
      <c r="AM315" s="11">
        <f>IFERROR(VLOOKUP(AL315,Dicionário!A:B,2,0),"Conferir")</f>
        <v>2</v>
      </c>
      <c r="AN315" s="7">
        <v>2644</v>
      </c>
      <c r="AO315" s="7" t="s">
        <v>224</v>
      </c>
      <c r="AP315" s="7">
        <f>IFERROR(VLOOKUP(AO315,Dicionário!A:B,2,0),"Conferir")</f>
        <v>2</v>
      </c>
      <c r="AQ315" s="7">
        <v>0</v>
      </c>
      <c r="AR315" s="7" t="s">
        <v>145</v>
      </c>
      <c r="AS315" s="11">
        <f>IFERROR(VLOOKUP(AR315,Dicionário!A:B,2,0),"Conferir")</f>
        <v>2</v>
      </c>
      <c r="AT315" s="7">
        <v>0</v>
      </c>
      <c r="AU315" s="7" t="s">
        <v>145</v>
      </c>
      <c r="AV315" s="7">
        <f>IFERROR(VLOOKUP(AU315,Dicionário!A:B,2,0),"Conferir")</f>
        <v>2</v>
      </c>
      <c r="AW315" s="7">
        <v>0</v>
      </c>
      <c r="AX315" s="7">
        <v>0</v>
      </c>
      <c r="AY315" s="7" t="s">
        <v>145</v>
      </c>
      <c r="AZ315" s="11">
        <f>IFERROR(VLOOKUP(AY315,Dicionário!A:B,2,0),"Conferir")</f>
        <v>2</v>
      </c>
      <c r="BA315" s="7">
        <v>0</v>
      </c>
      <c r="BB315" s="7" t="s">
        <v>145</v>
      </c>
      <c r="BC315" s="7">
        <f>IFERROR(VLOOKUP(BB315,Dicionário!A:B,2,0),"Conferir")</f>
        <v>2</v>
      </c>
      <c r="BD315" s="7">
        <v>0</v>
      </c>
      <c r="BE315" s="7" t="s">
        <v>145</v>
      </c>
      <c r="BF315" s="11">
        <f>IFERROR(VLOOKUP(BE315,Dicionário!A:B,2,0),"Conferir")</f>
        <v>2</v>
      </c>
      <c r="BH315" s="7">
        <v>0</v>
      </c>
      <c r="BI315" s="7" t="s">
        <v>532</v>
      </c>
      <c r="BJ315" s="11">
        <f>IFERROR(VLOOKUP(BI315,Dicionário!$A:$B,2,0),"Conferir")</f>
        <v>4</v>
      </c>
      <c r="BK315" s="7">
        <v>0</v>
      </c>
      <c r="BL315" s="7" t="s">
        <v>187</v>
      </c>
      <c r="BM315" s="11">
        <f>IFERROR(VLOOKUP(BL315,Dicionário!A:B,2,0),"Conferir")</f>
        <v>2</v>
      </c>
      <c r="BN315" s="7">
        <v>774</v>
      </c>
      <c r="BO315" s="7" t="s">
        <v>188</v>
      </c>
      <c r="BP315" s="7">
        <f>IFERROR(VLOOKUP(BO315,Dicionário!A:B,2,0),"Conferir")</f>
        <v>2</v>
      </c>
      <c r="BQ315" s="7">
        <v>144</v>
      </c>
      <c r="BR315" s="7" t="s">
        <v>149</v>
      </c>
      <c r="BS315" s="11">
        <f>IFERROR(VLOOKUP(BR315,Dicionário!A:B,2,0),"Conferir")</f>
        <v>2</v>
      </c>
      <c r="BT315" s="7">
        <v>215</v>
      </c>
      <c r="BU315" s="7" t="s">
        <v>149</v>
      </c>
      <c r="BV315" s="7">
        <f>IFERROR(VLOOKUP(BU315,Dicionário!A:B,2,0),"Conferir")</f>
        <v>2</v>
      </c>
      <c r="BW315" s="7">
        <v>0</v>
      </c>
      <c r="BX315" s="7" t="s">
        <v>148</v>
      </c>
      <c r="BY315" s="11">
        <f>IFERROR(VLOOKUP(BX315,Dicionário!A:B,2,0),"Conferir")</f>
        <v>2</v>
      </c>
      <c r="BZ315" s="7" t="s">
        <v>170</v>
      </c>
      <c r="CA315" s="7">
        <v>200</v>
      </c>
      <c r="CB315" s="7" t="s">
        <v>190</v>
      </c>
      <c r="CC315" s="11">
        <f>IFERROR(VLOOKUP(CB315,Dicionário!A:B,2,0),"Conferir")</f>
        <v>2</v>
      </c>
      <c r="CD315" s="7">
        <v>0</v>
      </c>
      <c r="CE315" s="7">
        <v>0</v>
      </c>
      <c r="CF315" s="7" t="s">
        <v>148</v>
      </c>
      <c r="CG315" s="7">
        <f>IFERROR(VLOOKUP(CF315,Dicionário!A:B,2,0),"Conferir")</f>
        <v>2</v>
      </c>
      <c r="CH315" s="7">
        <v>0</v>
      </c>
      <c r="CI315" s="7" t="s">
        <v>148</v>
      </c>
      <c r="CJ315" s="7">
        <f>IFERROR(VLOOKUP(CI315,Dicionário!A:B,2,0),"Conferir")</f>
        <v>2</v>
      </c>
      <c r="CK315" s="7">
        <v>200</v>
      </c>
      <c r="CL315" s="7" t="s">
        <v>152</v>
      </c>
      <c r="CM315" s="11">
        <f>IFERROR(VLOOKUP(CL315,Dicionário!A:B,2,0),"Conferir")</f>
        <v>2</v>
      </c>
      <c r="CO315" s="7">
        <v>0</v>
      </c>
      <c r="CP315" s="7">
        <v>0</v>
      </c>
      <c r="CQ315" s="7">
        <v>0</v>
      </c>
      <c r="CR315" s="7" t="s">
        <v>148</v>
      </c>
      <c r="CS315" s="11">
        <f>IFERROR(VLOOKUP(CR315,Dicionário!A:B,2,0),"Conferir")</f>
        <v>2</v>
      </c>
      <c r="CT315" s="7">
        <v>0</v>
      </c>
      <c r="CU315" s="7" t="s">
        <v>154</v>
      </c>
      <c r="CV315" s="11">
        <f>IFERROR(VLOOKUP(CU315,Dicionário!A:B,2,0),"Conferir")</f>
        <v>0</v>
      </c>
      <c r="CW315" s="7">
        <v>0</v>
      </c>
      <c r="CX315" s="7" t="s">
        <v>154</v>
      </c>
      <c r="CY315" s="11">
        <f>IFERROR(VLOOKUP(CX315,Dicionário!A:B,2,0),"Conferir")</f>
        <v>0</v>
      </c>
      <c r="CZ315" s="12">
        <f t="shared" si="9"/>
        <v>0</v>
      </c>
      <c r="DA315" s="7">
        <v>0</v>
      </c>
      <c r="DB315" s="7" t="s">
        <v>148</v>
      </c>
      <c r="DC315" s="7">
        <f>IFERROR(VLOOKUP(DB315,Dicionário!A:B,2,0),"Conferir")</f>
        <v>2</v>
      </c>
      <c r="DE315" s="7" t="s">
        <v>156</v>
      </c>
      <c r="DF315" s="7" t="s">
        <v>156</v>
      </c>
      <c r="DG315" s="11">
        <f>IFERROR(VLOOKUP(DF315,Dicionário!A:B,2,0),"Conferir")</f>
        <v>1</v>
      </c>
      <c r="DH315" s="7" t="s">
        <v>157</v>
      </c>
      <c r="DJ315" s="7" t="s">
        <v>158</v>
      </c>
      <c r="DK315" s="11">
        <f>IFERROR(VLOOKUP(DJ315,Dicionário!A:B,2,0),"Conferir")</f>
        <v>2</v>
      </c>
      <c r="DL315" s="7" t="s">
        <v>176</v>
      </c>
      <c r="DM315" s="11">
        <f>IFERROR(VLOOKUP(DL315,Dicionário!A:B,2,0),"Conferir")</f>
        <v>2</v>
      </c>
      <c r="DN315" s="7" t="s">
        <v>260</v>
      </c>
      <c r="DO315" s="11">
        <f>IFERROR(VLOOKUP(DN315,Dicionário!A:B,2,0),"Conferir")</f>
        <v>3</v>
      </c>
      <c r="DP315" s="7" t="s">
        <v>127</v>
      </c>
      <c r="DQ315" s="11">
        <f>IFERROR(VLOOKUP(DP315,Dicionário!A:B,2,0),"Conferir")</f>
        <v>2</v>
      </c>
      <c r="DR315" s="7" t="s">
        <v>127</v>
      </c>
      <c r="DS315" s="11">
        <f>IFERROR(VLOOKUP(DR315,Dicionário!A:B,2,0),"Conferir")</f>
        <v>2</v>
      </c>
      <c r="DW315" s="7">
        <f t="shared" si="10"/>
        <v>2644</v>
      </c>
      <c r="DX315" s="7">
        <f t="shared" si="11"/>
        <v>1533</v>
      </c>
    </row>
    <row r="316" spans="1:128" ht="14" x14ac:dyDescent="0.15">
      <c r="A316" s="6">
        <v>44968.634818506944</v>
      </c>
      <c r="B316" s="7" t="s">
        <v>320</v>
      </c>
      <c r="C316" s="7" t="s">
        <v>2300</v>
      </c>
      <c r="D316" s="7" t="s">
        <v>126</v>
      </c>
      <c r="E316" s="7" t="s">
        <v>127</v>
      </c>
      <c r="F316" s="7" t="s">
        <v>2301</v>
      </c>
      <c r="G316" s="7">
        <v>1</v>
      </c>
      <c r="H316" s="7">
        <v>1</v>
      </c>
      <c r="I316" s="7" t="s">
        <v>129</v>
      </c>
      <c r="J316" s="7" t="s">
        <v>131</v>
      </c>
      <c r="K316" s="7" t="s">
        <v>130</v>
      </c>
      <c r="L316" s="7" t="s">
        <v>2302</v>
      </c>
      <c r="M316" s="7">
        <v>2023010494</v>
      </c>
      <c r="N316" s="7" t="s">
        <v>2303</v>
      </c>
      <c r="O316" s="7">
        <v>11953243880</v>
      </c>
      <c r="P316" s="7">
        <v>521865670</v>
      </c>
      <c r="Q316" s="7">
        <v>39898928867</v>
      </c>
      <c r="R316" s="9">
        <v>38127</v>
      </c>
      <c r="S316" s="7">
        <v>2022</v>
      </c>
      <c r="T316" s="7">
        <v>19</v>
      </c>
      <c r="U316" s="7" t="s">
        <v>255</v>
      </c>
      <c r="V316" s="7" t="s">
        <v>136</v>
      </c>
      <c r="W316" s="7" t="s">
        <v>2304</v>
      </c>
      <c r="X316" s="8" t="s">
        <v>2305</v>
      </c>
      <c r="Y316" s="7" t="s">
        <v>139</v>
      </c>
      <c r="Z316" s="7" t="s">
        <v>140</v>
      </c>
      <c r="AA316" s="7" t="s">
        <v>167</v>
      </c>
      <c r="AB316" s="7" t="s">
        <v>142</v>
      </c>
      <c r="AD316" s="7">
        <v>5</v>
      </c>
      <c r="AE316" s="7">
        <v>5</v>
      </c>
      <c r="AF316" s="7">
        <f t="shared" si="6"/>
        <v>10</v>
      </c>
      <c r="AH316" s="7">
        <f t="shared" si="7"/>
        <v>10</v>
      </c>
      <c r="AI316" s="10" t="str">
        <f t="shared" si="8"/>
        <v>Ok</v>
      </c>
      <c r="AJ316" s="7" t="s">
        <v>222</v>
      </c>
      <c r="AK316" s="7">
        <v>0</v>
      </c>
      <c r="AL316" s="7" t="s">
        <v>145</v>
      </c>
      <c r="AM316" s="11">
        <f>IFERROR(VLOOKUP(AL316,Dicionário!A:B,2,0),"Conferir")</f>
        <v>2</v>
      </c>
      <c r="AN316" s="7">
        <v>2000</v>
      </c>
      <c r="AO316" s="7" t="s">
        <v>223</v>
      </c>
      <c r="AP316" s="7">
        <f>IFERROR(VLOOKUP(AO316,Dicionário!A:B,2,0),"Conferir")</f>
        <v>2</v>
      </c>
      <c r="AQ316" s="7">
        <v>0</v>
      </c>
      <c r="AR316" s="7" t="s">
        <v>145</v>
      </c>
      <c r="AS316" s="11">
        <f>IFERROR(VLOOKUP(AR316,Dicionário!A:B,2,0),"Conferir")</f>
        <v>2</v>
      </c>
      <c r="AT316" s="7">
        <v>0</v>
      </c>
      <c r="AU316" s="7" t="s">
        <v>145</v>
      </c>
      <c r="AV316" s="7">
        <f>IFERROR(VLOOKUP(AU316,Dicionário!A:B,2,0),"Conferir")</f>
        <v>2</v>
      </c>
      <c r="AW316" s="7">
        <v>0</v>
      </c>
      <c r="AX316" s="7">
        <v>0</v>
      </c>
      <c r="AY316" s="7" t="s">
        <v>145</v>
      </c>
      <c r="AZ316" s="11">
        <f>IFERROR(VLOOKUP(AY316,Dicionário!A:B,2,0),"Conferir")</f>
        <v>2</v>
      </c>
      <c r="BA316" s="7">
        <v>0</v>
      </c>
      <c r="BB316" s="7" t="s">
        <v>145</v>
      </c>
      <c r="BC316" s="7">
        <f>IFERROR(VLOOKUP(BB316,Dicionário!A:B,2,0),"Conferir")</f>
        <v>2</v>
      </c>
      <c r="BD316" s="7">
        <v>335</v>
      </c>
      <c r="BE316" s="7" t="s">
        <v>224</v>
      </c>
      <c r="BF316" s="11">
        <f>IFERROR(VLOOKUP(BE316,Dicionário!A:B,2,0),"Conferir")</f>
        <v>2</v>
      </c>
      <c r="BH316" s="7">
        <v>0</v>
      </c>
      <c r="BI316" s="7" t="s">
        <v>186</v>
      </c>
      <c r="BJ316" s="11">
        <f>IFERROR(VLOOKUP(BI316,Dicionário!$A:$B,2,0),"Conferir")</f>
        <v>1</v>
      </c>
      <c r="BK316" s="7">
        <v>0</v>
      </c>
      <c r="BL316" s="7" t="s">
        <v>187</v>
      </c>
      <c r="BM316" s="11">
        <f>IFERROR(VLOOKUP(BL316,Dicionário!A:B,2,0),"Conferir")</f>
        <v>2</v>
      </c>
      <c r="BN316" s="7">
        <v>94</v>
      </c>
      <c r="BO316" s="7" t="s">
        <v>188</v>
      </c>
      <c r="BP316" s="7">
        <f>IFERROR(VLOOKUP(BO316,Dicionário!A:B,2,0),"Conferir")</f>
        <v>2</v>
      </c>
      <c r="BQ316" s="7">
        <v>15</v>
      </c>
      <c r="BR316" s="7" t="s">
        <v>149</v>
      </c>
      <c r="BS316" s="11">
        <f>IFERROR(VLOOKUP(BR316,Dicionário!A:B,2,0),"Conferir")</f>
        <v>2</v>
      </c>
      <c r="BT316" s="7">
        <v>158</v>
      </c>
      <c r="BU316" s="7" t="s">
        <v>149</v>
      </c>
      <c r="BV316" s="7">
        <f>IFERROR(VLOOKUP(BU316,Dicionário!A:B,2,0),"Conferir")</f>
        <v>2</v>
      </c>
      <c r="BW316" s="7">
        <v>19</v>
      </c>
      <c r="BX316" s="7" t="s">
        <v>189</v>
      </c>
      <c r="BY316" s="11">
        <f>IFERROR(VLOOKUP(BX316,Dicionário!A:B,2,0),"Conferir")</f>
        <v>2</v>
      </c>
      <c r="BZ316" s="7" t="s">
        <v>214</v>
      </c>
      <c r="CA316" s="7">
        <v>114</v>
      </c>
      <c r="CB316" s="7" t="s">
        <v>190</v>
      </c>
      <c r="CC316" s="11">
        <f>IFERROR(VLOOKUP(CB316,Dicionário!A:B,2,0),"Conferir")</f>
        <v>2</v>
      </c>
      <c r="CD316" s="7">
        <v>0</v>
      </c>
      <c r="CE316" s="7">
        <v>0</v>
      </c>
      <c r="CF316" s="7" t="s">
        <v>148</v>
      </c>
      <c r="CG316" s="7">
        <f>IFERROR(VLOOKUP(CF316,Dicionário!A:B,2,0),"Conferir")</f>
        <v>2</v>
      </c>
      <c r="CH316" s="7">
        <v>0</v>
      </c>
      <c r="CI316" s="7" t="s">
        <v>148</v>
      </c>
      <c r="CJ316" s="7">
        <f>IFERROR(VLOOKUP(CI316,Dicionário!A:B,2,0),"Conferir")</f>
        <v>2</v>
      </c>
      <c r="CK316" s="7">
        <v>0</v>
      </c>
      <c r="CL316" s="7" t="s">
        <v>148</v>
      </c>
      <c r="CM316" s="11">
        <f>IFERROR(VLOOKUP(CL316,Dicionário!A:B,2,0),"Conferir")</f>
        <v>2</v>
      </c>
      <c r="CO316" s="7">
        <v>1</v>
      </c>
      <c r="CP316" s="7">
        <v>0</v>
      </c>
      <c r="CQ316" s="7">
        <v>754</v>
      </c>
      <c r="CR316" s="7" t="s">
        <v>247</v>
      </c>
      <c r="CS316" s="11">
        <f>IFERROR(VLOOKUP(CR316,Dicionário!A:B,2,0),"Conferir")</f>
        <v>2</v>
      </c>
      <c r="CT316" s="7">
        <v>0</v>
      </c>
      <c r="CU316" s="7" t="s">
        <v>148</v>
      </c>
      <c r="CV316" s="11">
        <f>IFERROR(VLOOKUP(CU316,Dicionário!A:B,2,0),"Conferir")</f>
        <v>2</v>
      </c>
      <c r="CW316" s="7">
        <v>0</v>
      </c>
      <c r="CX316" s="7" t="s">
        <v>148</v>
      </c>
      <c r="CY316" s="11">
        <f>IFERROR(VLOOKUP(CX316,Dicionário!A:B,2,0),"Conferir")</f>
        <v>2</v>
      </c>
      <c r="CZ316" s="12">
        <f t="shared" si="9"/>
        <v>0</v>
      </c>
      <c r="DA316" s="7">
        <v>0</v>
      </c>
      <c r="DB316" s="7" t="s">
        <v>148</v>
      </c>
      <c r="DC316" s="7">
        <f>IFERROR(VLOOKUP(DB316,Dicionário!A:B,2,0),"Conferir")</f>
        <v>2</v>
      </c>
      <c r="DE316" s="7" t="s">
        <v>156</v>
      </c>
      <c r="DF316" s="7" t="s">
        <v>156</v>
      </c>
      <c r="DG316" s="11">
        <f>IFERROR(VLOOKUP(DF316,Dicionário!A:B,2,0),"Conferir")</f>
        <v>1</v>
      </c>
      <c r="DH316" s="7" t="s">
        <v>175</v>
      </c>
      <c r="DJ316" s="7" t="s">
        <v>158</v>
      </c>
      <c r="DK316" s="11">
        <f>IFERROR(VLOOKUP(DJ316,Dicionário!A:B,2,0),"Conferir")</f>
        <v>2</v>
      </c>
      <c r="DL316" s="7" t="s">
        <v>227</v>
      </c>
      <c r="DM316" s="11">
        <f>IFERROR(VLOOKUP(DL316,Dicionário!A:B,2,0),"Conferir")</f>
        <v>4</v>
      </c>
      <c r="DN316" s="7" t="s">
        <v>176</v>
      </c>
      <c r="DO316" s="11">
        <f>IFERROR(VLOOKUP(DN316,Dicionário!A:B,2,0),"Conferir")</f>
        <v>2</v>
      </c>
      <c r="DP316" s="7" t="s">
        <v>127</v>
      </c>
      <c r="DQ316" s="11">
        <f>IFERROR(VLOOKUP(DP316,Dicionário!A:B,2,0),"Conferir")</f>
        <v>2</v>
      </c>
      <c r="DR316" s="7" t="s">
        <v>127</v>
      </c>
      <c r="DS316" s="11">
        <f>IFERROR(VLOOKUP(DR316,Dicionário!A:B,2,0),"Conferir")</f>
        <v>2</v>
      </c>
      <c r="DW316" s="7">
        <f t="shared" si="10"/>
        <v>2335</v>
      </c>
      <c r="DX316" s="7">
        <f t="shared" si="11"/>
        <v>381</v>
      </c>
    </row>
    <row r="317" spans="1:128" ht="14" x14ac:dyDescent="0.15">
      <c r="A317" s="6">
        <v>44968.682801504634</v>
      </c>
      <c r="B317" s="7" t="s">
        <v>479</v>
      </c>
      <c r="C317" s="7" t="s">
        <v>2306</v>
      </c>
      <c r="D317" s="7" t="s">
        <v>126</v>
      </c>
      <c r="E317" s="7" t="s">
        <v>127</v>
      </c>
      <c r="F317" s="7" t="s">
        <v>127</v>
      </c>
      <c r="G317" s="7">
        <v>3</v>
      </c>
      <c r="H317" s="7" t="s">
        <v>128</v>
      </c>
      <c r="I317" s="7" t="s">
        <v>129</v>
      </c>
      <c r="J317" s="7" t="s">
        <v>131</v>
      </c>
      <c r="K317" s="7" t="s">
        <v>130</v>
      </c>
      <c r="L317" s="7" t="s">
        <v>2307</v>
      </c>
      <c r="M317" s="7">
        <v>2023010495</v>
      </c>
      <c r="N317" s="7" t="s">
        <v>2308</v>
      </c>
      <c r="O317" s="7">
        <v>11957993869</v>
      </c>
      <c r="P317" s="7">
        <v>588121757</v>
      </c>
      <c r="Q317" s="7">
        <v>39236100848</v>
      </c>
      <c r="R317" s="9">
        <v>38918</v>
      </c>
      <c r="S317" s="7">
        <v>2022</v>
      </c>
      <c r="T317" s="7">
        <v>17</v>
      </c>
      <c r="U317" s="7" t="s">
        <v>164</v>
      </c>
      <c r="V317" s="7" t="s">
        <v>136</v>
      </c>
      <c r="W317" s="7" t="s">
        <v>2309</v>
      </c>
      <c r="X317" s="8" t="s">
        <v>2310</v>
      </c>
      <c r="Y317" s="7" t="s">
        <v>139</v>
      </c>
      <c r="Z317" s="7" t="s">
        <v>140</v>
      </c>
      <c r="AA317" s="7" t="s">
        <v>167</v>
      </c>
      <c r="AB317" s="7" t="s">
        <v>142</v>
      </c>
      <c r="AD317" s="7">
        <v>3</v>
      </c>
      <c r="AE317" s="7">
        <v>1</v>
      </c>
      <c r="AF317" s="7">
        <f t="shared" si="6"/>
        <v>2</v>
      </c>
      <c r="AH317" s="7">
        <f t="shared" si="7"/>
        <v>2</v>
      </c>
      <c r="AI317" s="10" t="str">
        <f t="shared" si="8"/>
        <v>Ok</v>
      </c>
      <c r="AJ317" s="7" t="s">
        <v>143</v>
      </c>
      <c r="AK317" s="7">
        <v>0</v>
      </c>
      <c r="AL317" s="7" t="s">
        <v>145</v>
      </c>
      <c r="AM317" s="11">
        <f>IFERROR(VLOOKUP(AL317,Dicionário!A:B,2,0),"Conferir")</f>
        <v>2</v>
      </c>
      <c r="AN317" s="7">
        <v>3000</v>
      </c>
      <c r="AO317" s="7" t="s">
        <v>267</v>
      </c>
      <c r="AP317" s="7">
        <f>IFERROR(VLOOKUP(AO317,Dicionário!A:B,2,0),"Conferir")</f>
        <v>0</v>
      </c>
      <c r="AQ317" s="7">
        <v>1500</v>
      </c>
      <c r="AR317" s="7" t="s">
        <v>267</v>
      </c>
      <c r="AS317" s="11">
        <f>IFERROR(VLOOKUP(AR317,Dicionário!A:B,2,0),"Conferir")</f>
        <v>0</v>
      </c>
      <c r="AT317" s="7">
        <v>0</v>
      </c>
      <c r="AU317" s="7" t="s">
        <v>145</v>
      </c>
      <c r="AV317" s="7">
        <f>IFERROR(VLOOKUP(AU317,Dicionário!A:B,2,0),"Conferir")</f>
        <v>2</v>
      </c>
      <c r="AW317" s="7">
        <v>0</v>
      </c>
      <c r="AX317" s="7">
        <v>0</v>
      </c>
      <c r="AY317" s="7" t="s">
        <v>145</v>
      </c>
      <c r="AZ317" s="11">
        <f>IFERROR(VLOOKUP(AY317,Dicionário!A:B,2,0),"Conferir")</f>
        <v>2</v>
      </c>
      <c r="BA317" s="7">
        <v>0</v>
      </c>
      <c r="BB317" s="7" t="s">
        <v>145</v>
      </c>
      <c r="BC317" s="7">
        <f>IFERROR(VLOOKUP(BB317,Dicionário!A:B,2,0),"Conferir")</f>
        <v>2</v>
      </c>
      <c r="BD317" s="7">
        <v>0</v>
      </c>
      <c r="BE317" s="7" t="s">
        <v>145</v>
      </c>
      <c r="BF317" s="11">
        <f>IFERROR(VLOOKUP(BE317,Dicionário!A:B,2,0),"Conferir")</f>
        <v>2</v>
      </c>
      <c r="BH317" s="7">
        <v>0</v>
      </c>
      <c r="BI317" s="7" t="s">
        <v>186</v>
      </c>
      <c r="BJ317" s="11">
        <f>IFERROR(VLOOKUP(BI317,Dicionário!$A:$B,2,0),"Conferir")</f>
        <v>1</v>
      </c>
      <c r="BK317" s="7">
        <v>400</v>
      </c>
      <c r="BL317" s="7" t="s">
        <v>395</v>
      </c>
      <c r="BM317" s="11">
        <f>IFERROR(VLOOKUP(BL317,Dicionário!A:B,2,0),"Conferir")</f>
        <v>0</v>
      </c>
      <c r="BN317" s="7">
        <v>0</v>
      </c>
      <c r="BO317" s="7" t="s">
        <v>154</v>
      </c>
      <c r="BP317" s="7">
        <f>IFERROR(VLOOKUP(BO317,Dicionário!A:B,2,0),"Conferir")</f>
        <v>0</v>
      </c>
      <c r="BQ317" s="7">
        <v>240</v>
      </c>
      <c r="BR317" s="7" t="s">
        <v>149</v>
      </c>
      <c r="BS317" s="11">
        <f>IFERROR(VLOOKUP(BR317,Dicionário!A:B,2,0),"Conferir")</f>
        <v>2</v>
      </c>
      <c r="BT317" s="7">
        <v>100</v>
      </c>
      <c r="BU317" s="7" t="s">
        <v>149</v>
      </c>
      <c r="BV317" s="7">
        <f>IFERROR(VLOOKUP(BU317,Dicionário!A:B,2,0),"Conferir")</f>
        <v>2</v>
      </c>
      <c r="BW317" s="7">
        <v>300</v>
      </c>
      <c r="BX317" s="7" t="s">
        <v>300</v>
      </c>
      <c r="BY317" s="11">
        <f>IFERROR(VLOOKUP(BX317,Dicionário!A:B,2,0),"Conferir")</f>
        <v>0</v>
      </c>
      <c r="BZ317" s="7" t="s">
        <v>214</v>
      </c>
      <c r="CA317" s="7">
        <v>500</v>
      </c>
      <c r="CB317" s="7" t="s">
        <v>171</v>
      </c>
      <c r="CC317" s="11">
        <f>IFERROR(VLOOKUP(CB317,Dicionário!A:B,2,0),"Conferir")</f>
        <v>0</v>
      </c>
      <c r="CD317" s="7">
        <v>900</v>
      </c>
      <c r="CE317" s="7">
        <v>0</v>
      </c>
      <c r="CF317" s="7" t="s">
        <v>148</v>
      </c>
      <c r="CG317" s="7">
        <f>IFERROR(VLOOKUP(CF317,Dicionário!A:B,2,0),"Conferir")</f>
        <v>2</v>
      </c>
      <c r="CH317" s="7">
        <v>0</v>
      </c>
      <c r="CI317" s="7" t="s">
        <v>225</v>
      </c>
      <c r="CJ317" s="7">
        <f>IFERROR(VLOOKUP(CI317,Dicionário!A:B,2,0),"Conferir")</f>
        <v>0</v>
      </c>
      <c r="CK317" s="7">
        <v>500</v>
      </c>
      <c r="CL317" s="7" t="s">
        <v>192</v>
      </c>
      <c r="CM317" s="11">
        <f>IFERROR(VLOOKUP(CL317,Dicionário!A:B,2,0),"Conferir")</f>
        <v>0</v>
      </c>
      <c r="CN317" s="7" t="s">
        <v>2311</v>
      </c>
      <c r="CO317" s="7">
        <v>1</v>
      </c>
      <c r="CP317" s="7">
        <v>0</v>
      </c>
      <c r="CQ317" s="7">
        <v>0</v>
      </c>
      <c r="CR317" s="7" t="s">
        <v>155</v>
      </c>
      <c r="CS317" s="11">
        <f>IFERROR(VLOOKUP(CR317,Dicionário!A:B,2,0),"Conferir")</f>
        <v>0</v>
      </c>
      <c r="CT317" s="7">
        <v>0</v>
      </c>
      <c r="CU317" s="7" t="s">
        <v>154</v>
      </c>
      <c r="CV317" s="11">
        <f>IFERROR(VLOOKUP(CU317,Dicionário!A:B,2,0),"Conferir")</f>
        <v>0</v>
      </c>
      <c r="CW317" s="7">
        <v>0</v>
      </c>
      <c r="CX317" s="7" t="s">
        <v>148</v>
      </c>
      <c r="CY317" s="11">
        <f>IFERROR(VLOOKUP(CX317,Dicionário!A:B,2,0),"Conferir")</f>
        <v>2</v>
      </c>
      <c r="CZ317" s="12">
        <f t="shared" si="9"/>
        <v>0</v>
      </c>
      <c r="DA317" s="7">
        <v>0</v>
      </c>
      <c r="DB317" s="7" t="s">
        <v>148</v>
      </c>
      <c r="DC317" s="7">
        <f>IFERROR(VLOOKUP(DB317,Dicionário!A:B,2,0),"Conferir")</f>
        <v>2</v>
      </c>
      <c r="DD317" s="7" t="s">
        <v>2312</v>
      </c>
      <c r="DE317" s="7" t="s">
        <v>236</v>
      </c>
      <c r="DF317" s="7" t="s">
        <v>156</v>
      </c>
      <c r="DG317" s="11">
        <f>IFERROR(VLOOKUP(DF317,Dicionário!A:B,2,0),"Conferir")</f>
        <v>1</v>
      </c>
      <c r="DH317" s="7" t="s">
        <v>175</v>
      </c>
      <c r="DJ317" s="7" t="s">
        <v>158</v>
      </c>
      <c r="DK317" s="11">
        <f>IFERROR(VLOOKUP(DJ317,Dicionário!A:B,2,0),"Conferir")</f>
        <v>2</v>
      </c>
      <c r="DL317" s="7" t="s">
        <v>177</v>
      </c>
      <c r="DM317" s="11">
        <f>IFERROR(VLOOKUP(DL317,Dicionário!A:B,2,0),"Conferir")</f>
        <v>5</v>
      </c>
      <c r="DN317" s="7" t="s">
        <v>177</v>
      </c>
      <c r="DO317" s="11">
        <f>IFERROR(VLOOKUP(DN317,Dicionário!A:B,2,0),"Conferir")</f>
        <v>5</v>
      </c>
      <c r="DP317" s="7" t="s">
        <v>127</v>
      </c>
      <c r="DQ317" s="11">
        <f>IFERROR(VLOOKUP(DP317,Dicionário!A:B,2,0),"Conferir")</f>
        <v>2</v>
      </c>
      <c r="DR317" s="7" t="s">
        <v>127</v>
      </c>
      <c r="DS317" s="11">
        <f>IFERROR(VLOOKUP(DR317,Dicionário!A:B,2,0),"Conferir")</f>
        <v>2</v>
      </c>
      <c r="DW317" s="7">
        <f t="shared" si="10"/>
        <v>4500</v>
      </c>
      <c r="DX317" s="7">
        <f t="shared" si="11"/>
        <v>2640</v>
      </c>
    </row>
    <row r="318" spans="1:128" ht="14" x14ac:dyDescent="0.15">
      <c r="A318" s="6">
        <v>44961.381404097221</v>
      </c>
      <c r="B318" s="7" t="s">
        <v>160</v>
      </c>
      <c r="C318" s="7" t="s">
        <v>2313</v>
      </c>
      <c r="D318" s="7" t="s">
        <v>126</v>
      </c>
      <c r="E318" s="7" t="s">
        <v>127</v>
      </c>
      <c r="F318" s="7" t="s">
        <v>127</v>
      </c>
      <c r="G318" s="7">
        <v>1</v>
      </c>
      <c r="H318" s="7" t="s">
        <v>128</v>
      </c>
      <c r="I318" s="7" t="s">
        <v>129</v>
      </c>
      <c r="J318" s="7" t="s">
        <v>131</v>
      </c>
      <c r="K318" s="7" t="s">
        <v>130</v>
      </c>
      <c r="L318" s="7" t="s">
        <v>2314</v>
      </c>
      <c r="M318" s="7">
        <v>2023010497</v>
      </c>
      <c r="N318" s="7" t="s">
        <v>2315</v>
      </c>
      <c r="O318" s="7">
        <v>11949766167</v>
      </c>
      <c r="P318" s="7">
        <v>530413474</v>
      </c>
      <c r="Q318" s="7">
        <v>53696048860</v>
      </c>
      <c r="R318" s="9">
        <v>38378</v>
      </c>
      <c r="S318" s="7">
        <v>2022</v>
      </c>
      <c r="T318" s="7">
        <v>18</v>
      </c>
      <c r="U318" s="7" t="s">
        <v>255</v>
      </c>
      <c r="V318" s="7" t="s">
        <v>136</v>
      </c>
      <c r="W318" s="7" t="s">
        <v>2316</v>
      </c>
      <c r="X318" s="8" t="s">
        <v>2317</v>
      </c>
      <c r="Y318" s="7" t="s">
        <v>139</v>
      </c>
      <c r="Z318" s="7" t="s">
        <v>140</v>
      </c>
      <c r="AA318" s="7" t="s">
        <v>167</v>
      </c>
      <c r="AB318" s="7" t="s">
        <v>142</v>
      </c>
      <c r="AD318" s="7">
        <v>2</v>
      </c>
      <c r="AE318" s="7">
        <v>2</v>
      </c>
      <c r="AF318" s="7">
        <f t="shared" si="6"/>
        <v>4</v>
      </c>
      <c r="AH318" s="7">
        <f t="shared" si="7"/>
        <v>4</v>
      </c>
      <c r="AI318" s="10" t="str">
        <f t="shared" si="8"/>
        <v>Ok</v>
      </c>
      <c r="AJ318" s="7" t="s">
        <v>143</v>
      </c>
      <c r="AK318" s="7">
        <v>0</v>
      </c>
      <c r="AL318" s="7" t="s">
        <v>145</v>
      </c>
      <c r="AM318" s="11">
        <f>IFERROR(VLOOKUP(AL318,Dicionário!A:B,2,0),"Conferir")</f>
        <v>2</v>
      </c>
      <c r="AN318" s="7">
        <v>0</v>
      </c>
      <c r="AO318" s="7" t="s">
        <v>145</v>
      </c>
      <c r="AP318" s="7">
        <f>IFERROR(VLOOKUP(AO318,Dicionário!A:B,2,0),"Conferir")</f>
        <v>2</v>
      </c>
      <c r="AQ318" s="7">
        <v>1732</v>
      </c>
      <c r="AR318" s="7" t="s">
        <v>144</v>
      </c>
      <c r="AS318" s="11">
        <f>IFERROR(VLOOKUP(AR318,Dicionário!A:B,2,0),"Conferir")</f>
        <v>2</v>
      </c>
      <c r="AT318" s="7">
        <v>0</v>
      </c>
      <c r="AU318" s="7" t="s">
        <v>145</v>
      </c>
      <c r="AV318" s="7">
        <f>IFERROR(VLOOKUP(AU318,Dicionário!A:B,2,0),"Conferir")</f>
        <v>2</v>
      </c>
      <c r="AW318" s="7">
        <v>0</v>
      </c>
      <c r="AX318" s="7">
        <v>0</v>
      </c>
      <c r="AY318" s="7" t="s">
        <v>145</v>
      </c>
      <c r="AZ318" s="11">
        <f>IFERROR(VLOOKUP(AY318,Dicionário!A:B,2,0),"Conferir")</f>
        <v>2</v>
      </c>
      <c r="BA318" s="7">
        <v>0</v>
      </c>
      <c r="BB318" s="7" t="s">
        <v>145</v>
      </c>
      <c r="BC318" s="7">
        <f>IFERROR(VLOOKUP(BB318,Dicionário!A:B,2,0),"Conferir")</f>
        <v>2</v>
      </c>
      <c r="BD318" s="7">
        <v>0</v>
      </c>
      <c r="BE318" s="7" t="s">
        <v>145</v>
      </c>
      <c r="BF318" s="11">
        <f>IFERROR(VLOOKUP(BE318,Dicionário!A:B,2,0),"Conferir")</f>
        <v>2</v>
      </c>
      <c r="BH318" s="7">
        <v>2</v>
      </c>
      <c r="BI318" s="7" t="s">
        <v>328</v>
      </c>
      <c r="BJ318" s="11">
        <f>IFERROR(VLOOKUP(BI318,Dicionário!$A:$B,2,0),"Conferir")</f>
        <v>3</v>
      </c>
      <c r="BK318" s="7">
        <v>0</v>
      </c>
      <c r="BL318" s="7" t="s">
        <v>329</v>
      </c>
      <c r="BM318" s="11">
        <f>IFERROR(VLOOKUP(BL318,Dicionário!A:B,2,0),"Conferir")</f>
        <v>2</v>
      </c>
      <c r="BN318" s="7">
        <v>0</v>
      </c>
      <c r="BO318" s="7" t="s">
        <v>148</v>
      </c>
      <c r="BP318" s="7">
        <f>IFERROR(VLOOKUP(BO318,Dicionário!A:B,2,0),"Conferir")</f>
        <v>2</v>
      </c>
      <c r="BQ318" s="7">
        <v>33</v>
      </c>
      <c r="BR318" s="7" t="s">
        <v>359</v>
      </c>
      <c r="BS318" s="11">
        <f>IFERROR(VLOOKUP(BR318,Dicionário!A:B,2,0),"Conferir")</f>
        <v>2</v>
      </c>
      <c r="BT318" s="7">
        <v>200</v>
      </c>
      <c r="BU318" s="7" t="s">
        <v>149</v>
      </c>
      <c r="BV318" s="7">
        <f>IFERROR(VLOOKUP(BU318,Dicionário!A:B,2,0),"Conferir")</f>
        <v>2</v>
      </c>
      <c r="BW318" s="7">
        <v>0</v>
      </c>
      <c r="BX318" s="7" t="s">
        <v>148</v>
      </c>
      <c r="BY318" s="11">
        <f>IFERROR(VLOOKUP(BX318,Dicionário!A:B,2,0),"Conferir")</f>
        <v>2</v>
      </c>
      <c r="BZ318" s="7" t="s">
        <v>170</v>
      </c>
      <c r="CA318" s="7">
        <v>131</v>
      </c>
      <c r="CB318" s="7" t="s">
        <v>190</v>
      </c>
      <c r="CC318" s="11">
        <f>IFERROR(VLOOKUP(CB318,Dicionário!A:B,2,0),"Conferir")</f>
        <v>2</v>
      </c>
      <c r="CD318" s="7">
        <v>71</v>
      </c>
      <c r="CE318" s="7">
        <v>0</v>
      </c>
      <c r="CF318" s="7" t="s">
        <v>148</v>
      </c>
      <c r="CG318" s="7">
        <f>IFERROR(VLOOKUP(CF318,Dicionário!A:B,2,0),"Conferir")</f>
        <v>2</v>
      </c>
      <c r="CH318" s="7">
        <v>148</v>
      </c>
      <c r="CI318" s="7" t="s">
        <v>191</v>
      </c>
      <c r="CJ318" s="7">
        <f>IFERROR(VLOOKUP(CI318,Dicionário!A:B,2,0),"Conferir")</f>
        <v>2</v>
      </c>
      <c r="CK318" s="7">
        <v>40</v>
      </c>
      <c r="CL318" s="7" t="s">
        <v>152</v>
      </c>
      <c r="CM318" s="11">
        <f>IFERROR(VLOOKUP(CL318,Dicionário!A:B,2,0),"Conferir")</f>
        <v>2</v>
      </c>
      <c r="CN318" s="7" t="s">
        <v>2318</v>
      </c>
      <c r="CO318" s="7">
        <v>0</v>
      </c>
      <c r="CP318" s="7">
        <v>1</v>
      </c>
      <c r="CQ318" s="7">
        <v>376</v>
      </c>
      <c r="CR318" s="7" t="s">
        <v>247</v>
      </c>
      <c r="CS318" s="11">
        <f>IFERROR(VLOOKUP(CR318,Dicionário!A:B,2,0),"Conferir")</f>
        <v>2</v>
      </c>
      <c r="CT318" s="7">
        <v>0</v>
      </c>
      <c r="CU318" s="7" t="s">
        <v>148</v>
      </c>
      <c r="CV318" s="11">
        <f>IFERROR(VLOOKUP(CU318,Dicionário!A:B,2,0),"Conferir")</f>
        <v>2</v>
      </c>
      <c r="CW318" s="7">
        <v>0</v>
      </c>
      <c r="CX318" s="7" t="s">
        <v>148</v>
      </c>
      <c r="CY318" s="11">
        <f>IFERROR(VLOOKUP(CX318,Dicionário!A:B,2,0),"Conferir")</f>
        <v>2</v>
      </c>
      <c r="CZ318" s="12">
        <f t="shared" si="9"/>
        <v>0</v>
      </c>
      <c r="DA318" s="7">
        <v>0</v>
      </c>
      <c r="DB318" s="7" t="s">
        <v>148</v>
      </c>
      <c r="DC318" s="7">
        <f>IFERROR(VLOOKUP(DB318,Dicionário!A:B,2,0),"Conferir")</f>
        <v>2</v>
      </c>
      <c r="DE318" s="7" t="s">
        <v>156</v>
      </c>
      <c r="DF318" s="7" t="s">
        <v>156</v>
      </c>
      <c r="DG318" s="11">
        <f>IFERROR(VLOOKUP(DF318,Dicionário!A:B,2,0),"Conferir")</f>
        <v>1</v>
      </c>
      <c r="DH318" s="7" t="s">
        <v>175</v>
      </c>
      <c r="DJ318" s="7" t="s">
        <v>158</v>
      </c>
      <c r="DK318" s="11">
        <f>IFERROR(VLOOKUP(DJ318,Dicionário!A:B,2,0),"Conferir")</f>
        <v>2</v>
      </c>
      <c r="DL318" s="7" t="s">
        <v>260</v>
      </c>
      <c r="DM318" s="11">
        <f>IFERROR(VLOOKUP(DL318,Dicionário!A:B,2,0),"Conferir")</f>
        <v>3</v>
      </c>
      <c r="DN318" s="7" t="s">
        <v>177</v>
      </c>
      <c r="DO318" s="11">
        <f>IFERROR(VLOOKUP(DN318,Dicionário!A:B,2,0),"Conferir")</f>
        <v>5</v>
      </c>
      <c r="DP318" s="7" t="s">
        <v>127</v>
      </c>
      <c r="DQ318" s="11">
        <f>IFERROR(VLOOKUP(DP318,Dicionário!A:B,2,0),"Conferir")</f>
        <v>2</v>
      </c>
      <c r="DR318" s="7" t="s">
        <v>127</v>
      </c>
      <c r="DS318" s="11">
        <f>IFERROR(VLOOKUP(DR318,Dicionário!A:B,2,0),"Conferir")</f>
        <v>2</v>
      </c>
      <c r="DW318" s="7">
        <f t="shared" si="10"/>
        <v>1732</v>
      </c>
      <c r="DX318" s="7">
        <f t="shared" si="11"/>
        <v>623</v>
      </c>
    </row>
    <row r="319" spans="1:128" ht="14" x14ac:dyDescent="0.15">
      <c r="A319" s="6">
        <v>44968.489032013887</v>
      </c>
      <c r="B319" s="7" t="s">
        <v>204</v>
      </c>
      <c r="C319" s="7" t="s">
        <v>2319</v>
      </c>
      <c r="D319" s="7" t="s">
        <v>126</v>
      </c>
      <c r="E319" s="7" t="s">
        <v>126</v>
      </c>
      <c r="F319" s="7" t="s">
        <v>2320</v>
      </c>
      <c r="G319" s="7" t="s">
        <v>128</v>
      </c>
      <c r="H319" s="7" t="s">
        <v>128</v>
      </c>
      <c r="I319" s="7" t="s">
        <v>129</v>
      </c>
      <c r="J319" s="7" t="s">
        <v>131</v>
      </c>
      <c r="K319" s="7" t="s">
        <v>274</v>
      </c>
      <c r="L319" s="7" t="s">
        <v>2321</v>
      </c>
      <c r="M319" s="7">
        <v>2023010497</v>
      </c>
      <c r="N319" s="7" t="s">
        <v>2322</v>
      </c>
      <c r="O319" s="7">
        <v>11946395086</v>
      </c>
      <c r="P319" s="7">
        <v>500232131</v>
      </c>
      <c r="Q319" s="7">
        <v>39450461813</v>
      </c>
      <c r="R319" s="9">
        <v>38661</v>
      </c>
      <c r="S319" s="7">
        <v>2023</v>
      </c>
      <c r="T319" s="7">
        <v>17</v>
      </c>
      <c r="U319" s="7" t="s">
        <v>135</v>
      </c>
      <c r="V319" s="7" t="s">
        <v>136</v>
      </c>
      <c r="W319" s="7" t="s">
        <v>2323</v>
      </c>
      <c r="X319" s="8" t="s">
        <v>2324</v>
      </c>
      <c r="Y319" s="7" t="s">
        <v>139</v>
      </c>
      <c r="Z319" s="7" t="s">
        <v>140</v>
      </c>
      <c r="AA319" s="7" t="s">
        <v>167</v>
      </c>
      <c r="AB319" s="7" t="s">
        <v>142</v>
      </c>
      <c r="AD319" s="7">
        <v>2</v>
      </c>
      <c r="AE319" s="7">
        <v>2</v>
      </c>
      <c r="AF319" s="7">
        <f t="shared" si="6"/>
        <v>4</v>
      </c>
      <c r="AG319" s="7">
        <v>0</v>
      </c>
      <c r="AH319" s="7">
        <f t="shared" si="7"/>
        <v>4</v>
      </c>
      <c r="AI319" s="10" t="str">
        <f t="shared" si="8"/>
        <v>Ok</v>
      </c>
      <c r="AJ319" s="7" t="s">
        <v>143</v>
      </c>
      <c r="AK319" s="7">
        <v>0</v>
      </c>
      <c r="AL319" s="7" t="s">
        <v>145</v>
      </c>
      <c r="AM319" s="11">
        <f>IFERROR(VLOOKUP(AL319,Dicionário!A:B,2,0),"Conferir")</f>
        <v>2</v>
      </c>
      <c r="AN319" s="7">
        <v>0</v>
      </c>
      <c r="AO319" s="7" t="s">
        <v>145</v>
      </c>
      <c r="AP319" s="7">
        <f>IFERROR(VLOOKUP(AO319,Dicionário!A:B,2,0),"Conferir")</f>
        <v>2</v>
      </c>
      <c r="AQ319" s="7">
        <v>3087</v>
      </c>
      <c r="AR319" s="7" t="s">
        <v>144</v>
      </c>
      <c r="AS319" s="11">
        <f>IFERROR(VLOOKUP(AR319,Dicionário!A:B,2,0),"Conferir")</f>
        <v>2</v>
      </c>
      <c r="AT319" s="7">
        <v>0</v>
      </c>
      <c r="AU319" s="7" t="s">
        <v>145</v>
      </c>
      <c r="AV319" s="7">
        <f>IFERROR(VLOOKUP(AU319,Dicionário!A:B,2,0),"Conferir")</f>
        <v>2</v>
      </c>
      <c r="AW319" s="7">
        <v>0</v>
      </c>
      <c r="AX319" s="7">
        <v>0</v>
      </c>
      <c r="AY319" s="7" t="s">
        <v>145</v>
      </c>
      <c r="AZ319" s="11">
        <f>IFERROR(VLOOKUP(AY319,Dicionário!A:B,2,0),"Conferir")</f>
        <v>2</v>
      </c>
      <c r="BA319" s="7">
        <v>0</v>
      </c>
      <c r="BB319" s="7" t="s">
        <v>145</v>
      </c>
      <c r="BC319" s="7">
        <f>IFERROR(VLOOKUP(BB319,Dicionário!A:B,2,0),"Conferir")</f>
        <v>2</v>
      </c>
      <c r="BD319" s="7">
        <v>0</v>
      </c>
      <c r="BE319" s="7" t="s">
        <v>145</v>
      </c>
      <c r="BF319" s="11">
        <f>IFERROR(VLOOKUP(BE319,Dicionário!A:B,2,0),"Conferir")</f>
        <v>2</v>
      </c>
      <c r="BH319" s="7">
        <v>0</v>
      </c>
      <c r="BI319" s="7" t="s">
        <v>146</v>
      </c>
      <c r="BJ319" s="11">
        <f>IFERROR(VLOOKUP(BI319,Dicionário!$A:$B,2,0),"Conferir")</f>
        <v>2</v>
      </c>
      <c r="BK319" s="7">
        <v>700</v>
      </c>
      <c r="BL319" s="7" t="s">
        <v>375</v>
      </c>
      <c r="BM319" s="11">
        <f>IFERROR(VLOOKUP(BL319,Dicionário!A:B,2,0),"Conferir")</f>
        <v>2</v>
      </c>
      <c r="BN319" s="7">
        <v>0</v>
      </c>
      <c r="BO319" s="7" t="s">
        <v>148</v>
      </c>
      <c r="BP319" s="7">
        <f>IFERROR(VLOOKUP(BO319,Dicionário!A:B,2,0),"Conferir")</f>
        <v>2</v>
      </c>
      <c r="BQ319" s="7">
        <v>66</v>
      </c>
      <c r="BR319" s="7" t="s">
        <v>149</v>
      </c>
      <c r="BS319" s="11">
        <f>IFERROR(VLOOKUP(BR319,Dicionário!A:B,2,0),"Conferir")</f>
        <v>2</v>
      </c>
      <c r="BT319" s="7">
        <v>128</v>
      </c>
      <c r="BU319" s="7" t="s">
        <v>149</v>
      </c>
      <c r="BV319" s="7">
        <f>IFERROR(VLOOKUP(BU319,Dicionário!A:B,2,0),"Conferir")</f>
        <v>2</v>
      </c>
      <c r="BW319" s="7">
        <v>0</v>
      </c>
      <c r="BX319" s="7" t="s">
        <v>148</v>
      </c>
      <c r="BY319" s="11">
        <f>IFERROR(VLOOKUP(BX319,Dicionário!A:B,2,0),"Conferir")</f>
        <v>2</v>
      </c>
      <c r="BZ319" s="7" t="s">
        <v>170</v>
      </c>
      <c r="CA319" s="7">
        <v>105</v>
      </c>
      <c r="CB319" s="7" t="s">
        <v>190</v>
      </c>
      <c r="CC319" s="11">
        <f>IFERROR(VLOOKUP(CB319,Dicionário!A:B,2,0),"Conferir")</f>
        <v>2</v>
      </c>
      <c r="CD319" s="7">
        <v>206</v>
      </c>
      <c r="CE319" s="7">
        <v>0</v>
      </c>
      <c r="CF319" s="7" t="s">
        <v>148</v>
      </c>
      <c r="CG319" s="7">
        <f>IFERROR(VLOOKUP(CF319,Dicionário!A:B,2,0),"Conferir")</f>
        <v>2</v>
      </c>
      <c r="CH319" s="7">
        <v>42</v>
      </c>
      <c r="CI319" s="7" t="s">
        <v>244</v>
      </c>
      <c r="CJ319" s="7">
        <f>IFERROR(VLOOKUP(CI319,Dicionário!A:B,2,0),"Conferir")</f>
        <v>2</v>
      </c>
      <c r="CK319" s="7">
        <v>300</v>
      </c>
      <c r="CL319" s="7" t="s">
        <v>152</v>
      </c>
      <c r="CM319" s="11">
        <f>IFERROR(VLOOKUP(CL319,Dicionário!A:B,2,0),"Conferir")</f>
        <v>2</v>
      </c>
      <c r="CN319" s="7" t="s">
        <v>2325</v>
      </c>
      <c r="CO319" s="7">
        <v>0</v>
      </c>
      <c r="CP319" s="7">
        <v>0</v>
      </c>
      <c r="CQ319" s="7">
        <v>0</v>
      </c>
      <c r="CR319" s="7" t="s">
        <v>148</v>
      </c>
      <c r="CS319" s="11">
        <f>IFERROR(VLOOKUP(CR319,Dicionário!A:B,2,0),"Conferir")</f>
        <v>2</v>
      </c>
      <c r="CT319" s="7">
        <v>0</v>
      </c>
      <c r="CU319" s="7" t="s">
        <v>148</v>
      </c>
      <c r="CV319" s="11">
        <f>IFERROR(VLOOKUP(CU319,Dicionário!A:B,2,0),"Conferir")</f>
        <v>2</v>
      </c>
      <c r="CW319" s="7">
        <v>0</v>
      </c>
      <c r="CX319" s="7" t="s">
        <v>148</v>
      </c>
      <c r="CY319" s="11">
        <f>IFERROR(VLOOKUP(CX319,Dicionário!A:B,2,0),"Conferir")</f>
        <v>2</v>
      </c>
      <c r="CZ319" s="12">
        <f t="shared" si="9"/>
        <v>0</v>
      </c>
      <c r="DA319" s="7">
        <v>488</v>
      </c>
      <c r="DB319" s="7" t="s">
        <v>247</v>
      </c>
      <c r="DC319" s="7">
        <f>IFERROR(VLOOKUP(DB319,Dicionário!A:B,2,0),"Conferir")</f>
        <v>2</v>
      </c>
      <c r="DE319" s="7" t="s">
        <v>156</v>
      </c>
      <c r="DF319" s="7" t="s">
        <v>156</v>
      </c>
      <c r="DG319" s="11">
        <f>IFERROR(VLOOKUP(DF319,Dicionário!A:B,2,0),"Conferir")</f>
        <v>1</v>
      </c>
      <c r="DH319" s="7" t="s">
        <v>157</v>
      </c>
      <c r="DJ319" s="7" t="s">
        <v>271</v>
      </c>
      <c r="DK319" s="11">
        <f>IFERROR(VLOOKUP(DJ319,Dicionário!A:B,2,0),"Conferir")</f>
        <v>1</v>
      </c>
      <c r="DL319" s="7" t="s">
        <v>176</v>
      </c>
      <c r="DM319" s="11">
        <f>IFERROR(VLOOKUP(DL319,Dicionário!A:B,2,0),"Conferir")</f>
        <v>2</v>
      </c>
      <c r="DN319" s="7" t="s">
        <v>194</v>
      </c>
      <c r="DO319" s="11">
        <f>IFERROR(VLOOKUP(DN319,Dicionário!A:B,2,0),"Conferir")</f>
        <v>7</v>
      </c>
      <c r="DP319" s="7" t="s">
        <v>127</v>
      </c>
      <c r="DQ319" s="11">
        <f>IFERROR(VLOOKUP(DP319,Dicionário!A:B,2,0),"Conferir")</f>
        <v>2</v>
      </c>
      <c r="DR319" s="7" t="s">
        <v>127</v>
      </c>
      <c r="DS319" s="11">
        <f>IFERROR(VLOOKUP(DR319,Dicionário!A:B,2,0),"Conferir")</f>
        <v>2</v>
      </c>
      <c r="DW319" s="7">
        <f t="shared" si="10"/>
        <v>3087</v>
      </c>
      <c r="DX319" s="7">
        <f t="shared" si="11"/>
        <v>1547</v>
      </c>
    </row>
    <row r="320" spans="1:128" ht="14" x14ac:dyDescent="0.15">
      <c r="A320" s="6">
        <v>44961.60464189815</v>
      </c>
      <c r="B320" s="7" t="s">
        <v>124</v>
      </c>
      <c r="C320" s="7" t="s">
        <v>2326</v>
      </c>
      <c r="D320" s="7" t="s">
        <v>126</v>
      </c>
      <c r="E320" s="7" t="s">
        <v>126</v>
      </c>
      <c r="F320" s="7" t="s">
        <v>2327</v>
      </c>
      <c r="G320" s="7">
        <v>4</v>
      </c>
      <c r="H320" s="7" t="s">
        <v>128</v>
      </c>
      <c r="I320" s="7" t="s">
        <v>129</v>
      </c>
      <c r="J320" s="7" t="s">
        <v>131</v>
      </c>
      <c r="K320" s="7" t="s">
        <v>274</v>
      </c>
      <c r="L320" s="7" t="s">
        <v>2328</v>
      </c>
      <c r="M320" s="7">
        <v>2023010499</v>
      </c>
      <c r="N320" s="7" t="s">
        <v>2329</v>
      </c>
      <c r="O320" s="7">
        <v>11951345633</v>
      </c>
      <c r="P320" s="7">
        <v>577877483</v>
      </c>
      <c r="Q320" s="7">
        <v>47153807810</v>
      </c>
      <c r="R320" s="9">
        <v>38113</v>
      </c>
      <c r="S320" s="7">
        <v>2021</v>
      </c>
      <c r="T320" s="7">
        <v>19</v>
      </c>
      <c r="U320" s="7" t="s">
        <v>135</v>
      </c>
      <c r="V320" s="7" t="s">
        <v>136</v>
      </c>
      <c r="W320" s="7" t="s">
        <v>2330</v>
      </c>
      <c r="X320" s="8" t="s">
        <v>2331</v>
      </c>
      <c r="Y320" s="7" t="s">
        <v>502</v>
      </c>
      <c r="Z320" s="7" t="s">
        <v>140</v>
      </c>
      <c r="AA320" s="7" t="s">
        <v>167</v>
      </c>
      <c r="AB320" s="7" t="s">
        <v>142</v>
      </c>
      <c r="AD320" s="7">
        <v>4</v>
      </c>
      <c r="AE320" s="7">
        <v>4</v>
      </c>
      <c r="AF320" s="7">
        <f t="shared" si="6"/>
        <v>8</v>
      </c>
      <c r="AG320" s="7">
        <v>0</v>
      </c>
      <c r="AH320" s="7">
        <f t="shared" si="7"/>
        <v>8</v>
      </c>
      <c r="AI320" s="10" t="str">
        <f t="shared" si="8"/>
        <v>Ok</v>
      </c>
      <c r="AJ320" s="7" t="s">
        <v>222</v>
      </c>
      <c r="AK320" s="7">
        <v>0</v>
      </c>
      <c r="AL320" s="7" t="s">
        <v>145</v>
      </c>
      <c r="AM320" s="11">
        <f>IFERROR(VLOOKUP(AL320,Dicionário!A:B,2,0),"Conferir")</f>
        <v>2</v>
      </c>
      <c r="AN320" s="7">
        <v>2880</v>
      </c>
      <c r="AO320" s="7" t="s">
        <v>144</v>
      </c>
      <c r="AP320" s="7">
        <f>IFERROR(VLOOKUP(AO320,Dicionário!A:B,2,0),"Conferir")</f>
        <v>2</v>
      </c>
      <c r="AQ320" s="7">
        <v>0</v>
      </c>
      <c r="AR320" s="7" t="s">
        <v>145</v>
      </c>
      <c r="AS320" s="11">
        <f>IFERROR(VLOOKUP(AR320,Dicionário!A:B,2,0),"Conferir")</f>
        <v>2</v>
      </c>
      <c r="AT320" s="7">
        <v>0</v>
      </c>
      <c r="AU320" s="7" t="s">
        <v>145</v>
      </c>
      <c r="AV320" s="7">
        <f>IFERROR(VLOOKUP(AU320,Dicionário!A:B,2,0),"Conferir")</f>
        <v>2</v>
      </c>
      <c r="AW320" s="7">
        <v>0</v>
      </c>
      <c r="AX320" s="7">
        <v>49.583333333333336</v>
      </c>
      <c r="AY320" s="7" t="s">
        <v>145</v>
      </c>
      <c r="AZ320" s="11">
        <f>IFERROR(VLOOKUP(AY320,Dicionário!A:B,2,0),"Conferir")</f>
        <v>2</v>
      </c>
      <c r="BA320" s="7">
        <v>0</v>
      </c>
      <c r="BB320" s="7" t="s">
        <v>145</v>
      </c>
      <c r="BC320" s="7">
        <f>IFERROR(VLOOKUP(BB320,Dicionário!A:B,2,0),"Conferir")</f>
        <v>2</v>
      </c>
      <c r="BD320" s="7">
        <v>0</v>
      </c>
      <c r="BE320" s="7" t="s">
        <v>145</v>
      </c>
      <c r="BF320" s="11">
        <f>IFERROR(VLOOKUP(BE320,Dicionário!A:B,2,0),"Conferir")</f>
        <v>2</v>
      </c>
      <c r="BH320" s="7">
        <v>0</v>
      </c>
      <c r="BI320" s="7" t="s">
        <v>186</v>
      </c>
      <c r="BJ320" s="11">
        <f>IFERROR(VLOOKUP(BI320,Dicionário!$A:$B,2,0),"Conferir")</f>
        <v>1</v>
      </c>
      <c r="BK320" s="7">
        <v>675</v>
      </c>
      <c r="BL320" s="7" t="s">
        <v>375</v>
      </c>
      <c r="BM320" s="11">
        <f>IFERROR(VLOOKUP(BL320,Dicionário!A:B,2,0),"Conferir")</f>
        <v>2</v>
      </c>
      <c r="BN320" s="7">
        <v>0</v>
      </c>
      <c r="BO320" s="7" t="s">
        <v>148</v>
      </c>
      <c r="BP320" s="7">
        <f>IFERROR(VLOOKUP(BO320,Dicionário!A:B,2,0),"Conferir")</f>
        <v>2</v>
      </c>
      <c r="BQ320" s="7">
        <v>0</v>
      </c>
      <c r="BR320" s="7" t="s">
        <v>149</v>
      </c>
      <c r="BS320" s="11">
        <f>IFERROR(VLOOKUP(BR320,Dicionário!A:B,2,0),"Conferir")</f>
        <v>2</v>
      </c>
      <c r="BT320" s="7">
        <v>206</v>
      </c>
      <c r="BU320" s="7" t="s">
        <v>149</v>
      </c>
      <c r="BV320" s="7">
        <f>IFERROR(VLOOKUP(BU320,Dicionário!A:B,2,0),"Conferir")</f>
        <v>2</v>
      </c>
      <c r="BW320" s="7">
        <v>0</v>
      </c>
      <c r="BX320" s="7" t="s">
        <v>148</v>
      </c>
      <c r="BY320" s="11">
        <f>IFERROR(VLOOKUP(BX320,Dicionário!A:B,2,0),"Conferir")</f>
        <v>2</v>
      </c>
      <c r="BZ320" s="7" t="s">
        <v>151</v>
      </c>
      <c r="CA320" s="7">
        <v>0</v>
      </c>
      <c r="CB320" s="7" t="s">
        <v>148</v>
      </c>
      <c r="CC320" s="11">
        <f>IFERROR(VLOOKUP(CB320,Dicionário!A:B,2,0),"Conferir")</f>
        <v>2</v>
      </c>
      <c r="CD320" s="7">
        <v>0</v>
      </c>
      <c r="CE320" s="7">
        <v>525</v>
      </c>
      <c r="CF320" s="7" t="s">
        <v>301</v>
      </c>
      <c r="CG320" s="7">
        <f>IFERROR(VLOOKUP(CF320,Dicionário!A:B,2,0),"Conferir")</f>
        <v>2</v>
      </c>
      <c r="CH320" s="7">
        <v>0</v>
      </c>
      <c r="CI320" s="7" t="s">
        <v>148</v>
      </c>
      <c r="CJ320" s="7">
        <f>IFERROR(VLOOKUP(CI320,Dicionário!A:B,2,0),"Conferir")</f>
        <v>2</v>
      </c>
      <c r="CK320" s="7">
        <v>72</v>
      </c>
      <c r="CL320" s="7" t="s">
        <v>152</v>
      </c>
      <c r="CM320" s="11">
        <f>IFERROR(VLOOKUP(CL320,Dicionário!A:B,2,0),"Conferir")</f>
        <v>2</v>
      </c>
      <c r="CN320" s="7" t="s">
        <v>294</v>
      </c>
      <c r="CO320" s="7">
        <v>0</v>
      </c>
      <c r="CP320" s="7">
        <v>0</v>
      </c>
      <c r="CQ320" s="7">
        <v>0</v>
      </c>
      <c r="CR320" s="7" t="s">
        <v>148</v>
      </c>
      <c r="CS320" s="11">
        <f>IFERROR(VLOOKUP(CR320,Dicionário!A:B,2,0),"Conferir")</f>
        <v>2</v>
      </c>
      <c r="CT320" s="7">
        <v>0</v>
      </c>
      <c r="CU320" s="7" t="s">
        <v>247</v>
      </c>
      <c r="CV320" s="11">
        <f>IFERROR(VLOOKUP(CU320,Dicionário!A:B,2,0),"Conferir")</f>
        <v>2</v>
      </c>
      <c r="CW320" s="7">
        <v>595</v>
      </c>
      <c r="CX320" s="7" t="s">
        <v>247</v>
      </c>
      <c r="CY320" s="11">
        <f>IFERROR(VLOOKUP(CX320,Dicionário!A:B,2,0),"Conferir")</f>
        <v>2</v>
      </c>
      <c r="CZ320" s="12">
        <f t="shared" si="9"/>
        <v>49.583333333333336</v>
      </c>
      <c r="DA320" s="7">
        <v>70000</v>
      </c>
      <c r="DB320" s="7" t="s">
        <v>155</v>
      </c>
      <c r="DC320" s="7">
        <f>IFERROR(VLOOKUP(DB320,Dicionário!A:B,2,0),"Conferir")</f>
        <v>0</v>
      </c>
      <c r="DE320" s="7" t="s">
        <v>379</v>
      </c>
      <c r="DF320" s="7" t="s">
        <v>379</v>
      </c>
      <c r="DG320" s="11">
        <f>IFERROR(VLOOKUP(DF320,Dicionário!A:B,2,0),"Conferir")</f>
        <v>2</v>
      </c>
      <c r="DH320" s="7" t="s">
        <v>157</v>
      </c>
      <c r="DI320" s="7" t="s">
        <v>418</v>
      </c>
      <c r="DJ320" s="7" t="s">
        <v>158</v>
      </c>
      <c r="DK320" s="11">
        <f>IFERROR(VLOOKUP(DJ320,Dicionário!A:B,2,0),"Conferir")</f>
        <v>2</v>
      </c>
      <c r="DL320" s="7" t="s">
        <v>194</v>
      </c>
      <c r="DM320" s="11">
        <f>IFERROR(VLOOKUP(DL320,Dicionário!A:B,2,0),"Conferir")</f>
        <v>7</v>
      </c>
      <c r="DN320" s="7" t="s">
        <v>177</v>
      </c>
      <c r="DO320" s="11">
        <f>IFERROR(VLOOKUP(DN320,Dicionário!A:B,2,0),"Conferir")</f>
        <v>5</v>
      </c>
      <c r="DP320" s="7" t="s">
        <v>127</v>
      </c>
      <c r="DQ320" s="11">
        <f>IFERROR(VLOOKUP(DP320,Dicionário!A:B,2,0),"Conferir")</f>
        <v>2</v>
      </c>
      <c r="DR320" s="7" t="s">
        <v>127</v>
      </c>
      <c r="DS320" s="11">
        <f>IFERROR(VLOOKUP(DR320,Dicionário!A:B,2,0),"Conferir")</f>
        <v>2</v>
      </c>
      <c r="DW320" s="7">
        <f t="shared" si="10"/>
        <v>2880</v>
      </c>
      <c r="DX320" s="7">
        <f t="shared" si="11"/>
        <v>1478</v>
      </c>
    </row>
    <row r="321" spans="1:128" ht="14" x14ac:dyDescent="0.15">
      <c r="A321" s="6">
        <v>44960.456928541666</v>
      </c>
      <c r="B321" s="7" t="s">
        <v>389</v>
      </c>
      <c r="C321" s="7" t="s">
        <v>2332</v>
      </c>
      <c r="D321" s="7" t="s">
        <v>126</v>
      </c>
      <c r="E321" s="7" t="s">
        <v>127</v>
      </c>
      <c r="F321" s="7" t="s">
        <v>1129</v>
      </c>
      <c r="G321" s="7">
        <v>1</v>
      </c>
      <c r="H321" s="7">
        <v>1</v>
      </c>
      <c r="I321" s="7" t="s">
        <v>129</v>
      </c>
      <c r="J321" s="7" t="s">
        <v>130</v>
      </c>
      <c r="K321" s="7" t="s">
        <v>131</v>
      </c>
      <c r="L321" s="7" t="s">
        <v>2333</v>
      </c>
      <c r="M321" s="7">
        <v>2023010500</v>
      </c>
      <c r="N321" s="7" t="s">
        <v>2334</v>
      </c>
      <c r="O321" s="7">
        <v>11945331236</v>
      </c>
      <c r="P321" s="7">
        <v>578903143</v>
      </c>
      <c r="Q321" s="7">
        <v>54042766811</v>
      </c>
      <c r="R321" s="9">
        <v>38331</v>
      </c>
      <c r="S321" s="7">
        <v>2022</v>
      </c>
      <c r="T321" s="7">
        <v>18</v>
      </c>
      <c r="U321" s="7" t="s">
        <v>255</v>
      </c>
      <c r="V321" s="7" t="s">
        <v>136</v>
      </c>
      <c r="W321" s="7" t="s">
        <v>2335</v>
      </c>
      <c r="X321" s="8" t="s">
        <v>2336</v>
      </c>
      <c r="Y321" s="7" t="s">
        <v>139</v>
      </c>
      <c r="Z321" s="7" t="s">
        <v>140</v>
      </c>
      <c r="AA321" s="7" t="s">
        <v>167</v>
      </c>
      <c r="AB321" s="7" t="s">
        <v>142</v>
      </c>
      <c r="AD321" s="7">
        <v>4</v>
      </c>
      <c r="AE321" s="7">
        <v>4</v>
      </c>
      <c r="AF321" s="7">
        <f t="shared" si="6"/>
        <v>8</v>
      </c>
      <c r="AG321" s="7">
        <v>0</v>
      </c>
      <c r="AH321" s="7">
        <f t="shared" si="7"/>
        <v>8</v>
      </c>
      <c r="AI321" s="10" t="str">
        <f t="shared" si="8"/>
        <v>Ok</v>
      </c>
      <c r="AJ321" s="7" t="s">
        <v>143</v>
      </c>
      <c r="AK321" s="7">
        <v>0</v>
      </c>
      <c r="AL321" s="7" t="s">
        <v>145</v>
      </c>
      <c r="AM321" s="11">
        <f>IFERROR(VLOOKUP(AL321,Dicionário!A:B,2,0),"Conferir")</f>
        <v>2</v>
      </c>
      <c r="AN321" s="7">
        <v>0</v>
      </c>
      <c r="AO321" s="7" t="s">
        <v>145</v>
      </c>
      <c r="AP321" s="7">
        <f>IFERROR(VLOOKUP(AO321,Dicionário!A:B,2,0),"Conferir")</f>
        <v>2</v>
      </c>
      <c r="AQ321" s="7">
        <v>0</v>
      </c>
      <c r="AR321" s="7" t="s">
        <v>145</v>
      </c>
      <c r="AS321" s="11">
        <f>IFERROR(VLOOKUP(AR321,Dicionário!A:B,2,0),"Conferir")</f>
        <v>2</v>
      </c>
      <c r="AT321" s="7">
        <v>3289</v>
      </c>
      <c r="AU321" s="7" t="s">
        <v>144</v>
      </c>
      <c r="AV321" s="7">
        <f>IFERROR(VLOOKUP(AU321,Dicionário!A:B,2,0),"Conferir")</f>
        <v>2</v>
      </c>
      <c r="AW321" s="7">
        <v>0</v>
      </c>
      <c r="AX321" s="7">
        <v>57.166666666666664</v>
      </c>
      <c r="AY321" s="7" t="s">
        <v>145</v>
      </c>
      <c r="AZ321" s="11">
        <f>IFERROR(VLOOKUP(AY321,Dicionário!A:B,2,0),"Conferir")</f>
        <v>2</v>
      </c>
      <c r="BA321" s="7">
        <v>0</v>
      </c>
      <c r="BB321" s="7" t="s">
        <v>145</v>
      </c>
      <c r="BC321" s="7">
        <f>IFERROR(VLOOKUP(BB321,Dicionário!A:B,2,0),"Conferir")</f>
        <v>2</v>
      </c>
      <c r="BD321" s="7">
        <v>0</v>
      </c>
      <c r="BE321" s="7" t="s">
        <v>145</v>
      </c>
      <c r="BF321" s="11">
        <f>IFERROR(VLOOKUP(BE321,Dicionário!A:B,2,0),"Conferir")</f>
        <v>2</v>
      </c>
      <c r="BH321" s="7">
        <v>0</v>
      </c>
      <c r="BI321" s="7" t="s">
        <v>146</v>
      </c>
      <c r="BJ321" s="11">
        <f>IFERROR(VLOOKUP(BI321,Dicionário!$A:$B,2,0),"Conferir")</f>
        <v>2</v>
      </c>
      <c r="BK321" s="7">
        <v>1100</v>
      </c>
      <c r="BL321" s="7" t="s">
        <v>147</v>
      </c>
      <c r="BM321" s="11">
        <f>IFERROR(VLOOKUP(BL321,Dicionário!A:B,2,0),"Conferir")</f>
        <v>0</v>
      </c>
      <c r="BN321" s="7">
        <v>0</v>
      </c>
      <c r="BO321" s="7" t="s">
        <v>148</v>
      </c>
      <c r="BP321" s="7">
        <f>IFERROR(VLOOKUP(BO321,Dicionário!A:B,2,0),"Conferir")</f>
        <v>2</v>
      </c>
      <c r="BQ321" s="7">
        <v>148</v>
      </c>
      <c r="BR321" s="7" t="s">
        <v>149</v>
      </c>
      <c r="BS321" s="11">
        <f>IFERROR(VLOOKUP(BR321,Dicionário!A:B,2,0),"Conferir")</f>
        <v>2</v>
      </c>
      <c r="BT321" s="7">
        <v>304</v>
      </c>
      <c r="BU321" s="7" t="s">
        <v>149</v>
      </c>
      <c r="BV321" s="7">
        <f>IFERROR(VLOOKUP(BU321,Dicionário!A:B,2,0),"Conferir")</f>
        <v>2</v>
      </c>
      <c r="BW321" s="7">
        <v>0</v>
      </c>
      <c r="BX321" s="7" t="s">
        <v>148</v>
      </c>
      <c r="BY321" s="11">
        <f>IFERROR(VLOOKUP(BX321,Dicionário!A:B,2,0),"Conferir")</f>
        <v>2</v>
      </c>
      <c r="BZ321" s="7" t="s">
        <v>214</v>
      </c>
      <c r="CA321" s="7">
        <v>100</v>
      </c>
      <c r="CB321" s="7" t="s">
        <v>190</v>
      </c>
      <c r="CC321" s="11">
        <f>IFERROR(VLOOKUP(CB321,Dicionário!A:B,2,0),"Conferir")</f>
        <v>2</v>
      </c>
      <c r="CD321" s="7">
        <v>37</v>
      </c>
      <c r="CE321" s="7">
        <v>25</v>
      </c>
      <c r="CF321" s="7" t="s">
        <v>301</v>
      </c>
      <c r="CG321" s="7">
        <f>IFERROR(VLOOKUP(CF321,Dicionário!A:B,2,0),"Conferir")</f>
        <v>2</v>
      </c>
      <c r="CH321" s="7">
        <v>46</v>
      </c>
      <c r="CI321" s="7" t="s">
        <v>191</v>
      </c>
      <c r="CJ321" s="7">
        <f>IFERROR(VLOOKUP(CI321,Dicionário!A:B,2,0),"Conferir")</f>
        <v>2</v>
      </c>
      <c r="CK321" s="7">
        <v>233</v>
      </c>
      <c r="CL321" s="7" t="s">
        <v>152</v>
      </c>
      <c r="CM321" s="11">
        <f>IFERROR(VLOOKUP(CL321,Dicionário!A:B,2,0),"Conferir")</f>
        <v>2</v>
      </c>
      <c r="CN321" s="7" t="s">
        <v>2337</v>
      </c>
      <c r="CO321" s="7">
        <v>1</v>
      </c>
      <c r="CP321" s="7">
        <v>0</v>
      </c>
      <c r="CQ321" s="7">
        <v>1110</v>
      </c>
      <c r="CR321" s="7" t="s">
        <v>155</v>
      </c>
      <c r="CS321" s="11">
        <f>IFERROR(VLOOKUP(CR321,Dicionário!A:B,2,0),"Conferir")</f>
        <v>0</v>
      </c>
      <c r="CT321" s="7">
        <v>0</v>
      </c>
      <c r="CU321" s="7" t="s">
        <v>148</v>
      </c>
      <c r="CV321" s="11">
        <f>IFERROR(VLOOKUP(CU321,Dicionário!A:B,2,0),"Conferir")</f>
        <v>2</v>
      </c>
      <c r="CW321" s="7">
        <v>686</v>
      </c>
      <c r="CX321" s="7" t="s">
        <v>247</v>
      </c>
      <c r="CY321" s="11">
        <f>IFERROR(VLOOKUP(CX321,Dicionário!A:B,2,0),"Conferir")</f>
        <v>2</v>
      </c>
      <c r="CZ321" s="12">
        <f t="shared" si="9"/>
        <v>57.166666666666664</v>
      </c>
      <c r="DA321" s="7">
        <v>0</v>
      </c>
      <c r="DB321" s="7" t="s">
        <v>148</v>
      </c>
      <c r="DC321" s="7">
        <f>IFERROR(VLOOKUP(DB321,Dicionário!A:B,2,0),"Conferir")</f>
        <v>2</v>
      </c>
      <c r="DD321" s="7" t="s">
        <v>2338</v>
      </c>
      <c r="DE321" s="7" t="s">
        <v>156</v>
      </c>
      <c r="DF321" s="7" t="s">
        <v>156</v>
      </c>
      <c r="DG321" s="11">
        <f>IFERROR(VLOOKUP(DF321,Dicionário!A:B,2,0),"Conferir")</f>
        <v>1</v>
      </c>
      <c r="DH321" s="7" t="s">
        <v>175</v>
      </c>
      <c r="DJ321" s="7" t="s">
        <v>158</v>
      </c>
      <c r="DK321" s="11">
        <f>IFERROR(VLOOKUP(DJ321,Dicionário!A:B,2,0),"Conferir")</f>
        <v>2</v>
      </c>
      <c r="DL321" s="7" t="s">
        <v>176</v>
      </c>
      <c r="DM321" s="11">
        <f>IFERROR(VLOOKUP(DL321,Dicionário!A:B,2,0),"Conferir")</f>
        <v>2</v>
      </c>
      <c r="DN321" s="7" t="s">
        <v>177</v>
      </c>
      <c r="DO321" s="11">
        <f>IFERROR(VLOOKUP(DN321,Dicionário!A:B,2,0),"Conferir")</f>
        <v>5</v>
      </c>
      <c r="DP321" s="7" t="s">
        <v>127</v>
      </c>
      <c r="DQ321" s="11">
        <f>IFERROR(VLOOKUP(DP321,Dicionário!A:B,2,0),"Conferir")</f>
        <v>2</v>
      </c>
      <c r="DR321" s="7" t="s">
        <v>127</v>
      </c>
      <c r="DS321" s="11">
        <f>IFERROR(VLOOKUP(DR321,Dicionário!A:B,2,0),"Conferir")</f>
        <v>2</v>
      </c>
      <c r="DW321" s="7">
        <f t="shared" si="10"/>
        <v>3289</v>
      </c>
      <c r="DX321" s="7">
        <f t="shared" si="11"/>
        <v>1993</v>
      </c>
    </row>
    <row r="322" spans="1:128" ht="14" x14ac:dyDescent="0.15">
      <c r="A322" s="6">
        <v>44960.703220277777</v>
      </c>
      <c r="B322" s="7" t="s">
        <v>452</v>
      </c>
      <c r="C322" s="7" t="s">
        <v>2339</v>
      </c>
      <c r="D322" s="7" t="s">
        <v>126</v>
      </c>
      <c r="E322" s="7" t="s">
        <v>127</v>
      </c>
      <c r="F322" s="7" t="s">
        <v>2340</v>
      </c>
      <c r="G322" s="7" t="s">
        <v>128</v>
      </c>
      <c r="H322" s="7" t="s">
        <v>128</v>
      </c>
      <c r="I322" s="7" t="s">
        <v>129</v>
      </c>
      <c r="J322" s="7" t="s">
        <v>130</v>
      </c>
      <c r="K322" s="7" t="s">
        <v>131</v>
      </c>
      <c r="L322" s="7" t="s">
        <v>2341</v>
      </c>
      <c r="M322" s="7">
        <v>2023010501</v>
      </c>
      <c r="N322" s="7" t="s">
        <v>2342</v>
      </c>
      <c r="O322" s="7">
        <v>11050905429</v>
      </c>
      <c r="P322" s="7">
        <v>539744827</v>
      </c>
      <c r="Q322" s="7">
        <v>53004773899</v>
      </c>
      <c r="R322" s="9">
        <v>38779</v>
      </c>
      <c r="S322" s="7">
        <v>2023</v>
      </c>
      <c r="T322" s="7">
        <v>17</v>
      </c>
      <c r="U322" s="7" t="s">
        <v>255</v>
      </c>
      <c r="V322" s="7" t="s">
        <v>136</v>
      </c>
      <c r="W322" s="7" t="s">
        <v>2343</v>
      </c>
      <c r="X322" s="8" t="s">
        <v>2344</v>
      </c>
      <c r="Y322" s="7" t="s">
        <v>1361</v>
      </c>
      <c r="Z322" s="7" t="s">
        <v>140</v>
      </c>
      <c r="AA322" s="7" t="s">
        <v>167</v>
      </c>
      <c r="AB322" s="7" t="s">
        <v>142</v>
      </c>
      <c r="AC322" s="7" t="s">
        <v>2345</v>
      </c>
      <c r="AD322" s="7">
        <v>5</v>
      </c>
      <c r="AE322" s="7">
        <v>5</v>
      </c>
      <c r="AF322" s="7">
        <f t="shared" si="6"/>
        <v>10</v>
      </c>
      <c r="AH322" s="7">
        <f t="shared" si="7"/>
        <v>10</v>
      </c>
      <c r="AI322" s="10" t="str">
        <f t="shared" si="8"/>
        <v>Ok</v>
      </c>
      <c r="AJ322" s="7" t="s">
        <v>143</v>
      </c>
      <c r="AK322" s="7">
        <v>0</v>
      </c>
      <c r="AL322" s="7" t="s">
        <v>145</v>
      </c>
      <c r="AM322" s="11">
        <f>IFERROR(VLOOKUP(AL322,Dicionário!A:B,2,0),"Conferir")</f>
        <v>2</v>
      </c>
      <c r="AN322" s="7">
        <v>0</v>
      </c>
      <c r="AO322" s="7" t="s">
        <v>145</v>
      </c>
      <c r="AP322" s="7">
        <f>IFERROR(VLOOKUP(AO322,Dicionário!A:B,2,0),"Conferir")</f>
        <v>2</v>
      </c>
      <c r="AQ322" s="7">
        <v>1809</v>
      </c>
      <c r="AR322" s="7" t="s">
        <v>144</v>
      </c>
      <c r="AS322" s="11">
        <f>IFERROR(VLOOKUP(AR322,Dicionário!A:B,2,0),"Conferir")</f>
        <v>2</v>
      </c>
      <c r="AT322" s="7">
        <v>0</v>
      </c>
      <c r="AU322" s="7" t="s">
        <v>145</v>
      </c>
      <c r="AV322" s="7">
        <f>IFERROR(VLOOKUP(AU322,Dicionário!A:B,2,0),"Conferir")</f>
        <v>2</v>
      </c>
      <c r="AW322" s="7">
        <v>0</v>
      </c>
      <c r="AX322" s="7">
        <v>0</v>
      </c>
      <c r="AY322" s="7" t="s">
        <v>145</v>
      </c>
      <c r="AZ322" s="11">
        <f>IFERROR(VLOOKUP(AY322,Dicionário!A:B,2,0),"Conferir")</f>
        <v>2</v>
      </c>
      <c r="BA322" s="7">
        <v>0</v>
      </c>
      <c r="BB322" s="7" t="s">
        <v>145</v>
      </c>
      <c r="BC322" s="7">
        <f>IFERROR(VLOOKUP(BB322,Dicionário!A:B,2,0),"Conferir")</f>
        <v>2</v>
      </c>
      <c r="BD322" s="7">
        <v>0</v>
      </c>
      <c r="BE322" s="7" t="s">
        <v>145</v>
      </c>
      <c r="BF322" s="11">
        <f>IFERROR(VLOOKUP(BE322,Dicionário!A:B,2,0),"Conferir")</f>
        <v>2</v>
      </c>
      <c r="BH322" s="7">
        <v>0</v>
      </c>
      <c r="BI322" s="7" t="s">
        <v>328</v>
      </c>
      <c r="BJ322" s="11">
        <f>IFERROR(VLOOKUP(BI322,Dicionário!$A:$B,2,0),"Conferir")</f>
        <v>3</v>
      </c>
      <c r="BK322" s="7">
        <v>0</v>
      </c>
      <c r="BL322" s="7" t="s">
        <v>329</v>
      </c>
      <c r="BM322" s="11">
        <f>IFERROR(VLOOKUP(BL322,Dicionário!A:B,2,0),"Conferir")</f>
        <v>2</v>
      </c>
      <c r="BN322" s="7">
        <v>0</v>
      </c>
      <c r="BO322" s="7" t="s">
        <v>154</v>
      </c>
      <c r="BP322" s="7">
        <f>IFERROR(VLOOKUP(BO322,Dicionário!A:B,2,0),"Conferir")</f>
        <v>0</v>
      </c>
      <c r="BQ322" s="7">
        <v>115</v>
      </c>
      <c r="BR322" s="7" t="s">
        <v>149</v>
      </c>
      <c r="BS322" s="11">
        <f>IFERROR(VLOOKUP(BR322,Dicionário!A:B,2,0),"Conferir")</f>
        <v>2</v>
      </c>
      <c r="BT322" s="7">
        <v>96</v>
      </c>
      <c r="BU322" s="7" t="s">
        <v>149</v>
      </c>
      <c r="BV322" s="7">
        <f>IFERROR(VLOOKUP(BU322,Dicionário!A:B,2,0),"Conferir")</f>
        <v>2</v>
      </c>
      <c r="BW322" s="7">
        <v>0</v>
      </c>
      <c r="BX322" s="7" t="s">
        <v>148</v>
      </c>
      <c r="BY322" s="11">
        <f>IFERROR(VLOOKUP(BX322,Dicionário!A:B,2,0),"Conferir")</f>
        <v>2</v>
      </c>
      <c r="BZ322" s="7" t="s">
        <v>170</v>
      </c>
      <c r="CA322" s="7">
        <v>80</v>
      </c>
      <c r="CB322" s="7" t="s">
        <v>171</v>
      </c>
      <c r="CC322" s="11">
        <f>IFERROR(VLOOKUP(CB322,Dicionário!A:B,2,0),"Conferir")</f>
        <v>0</v>
      </c>
      <c r="CD322" s="7">
        <v>120</v>
      </c>
      <c r="CE322" s="7">
        <v>0</v>
      </c>
      <c r="CF322" s="7" t="s">
        <v>148</v>
      </c>
      <c r="CG322" s="7">
        <f>IFERROR(VLOOKUP(CF322,Dicionário!A:B,2,0),"Conferir")</f>
        <v>2</v>
      </c>
      <c r="CH322" s="7">
        <v>0</v>
      </c>
      <c r="CI322" s="7" t="s">
        <v>148</v>
      </c>
      <c r="CJ322" s="7">
        <f>IFERROR(VLOOKUP(CI322,Dicionário!A:B,2,0),"Conferir")</f>
        <v>2</v>
      </c>
      <c r="CK322" s="7">
        <v>110</v>
      </c>
      <c r="CL322" s="7" t="s">
        <v>152</v>
      </c>
      <c r="CM322" s="11">
        <f>IFERROR(VLOOKUP(CL322,Dicionário!A:B,2,0),"Conferir")</f>
        <v>2</v>
      </c>
      <c r="CN322" s="7" t="s">
        <v>294</v>
      </c>
      <c r="CO322" s="7">
        <v>1</v>
      </c>
      <c r="CP322" s="7">
        <v>0</v>
      </c>
      <c r="CQ322" s="7">
        <v>0</v>
      </c>
      <c r="CR322" s="7" t="s">
        <v>155</v>
      </c>
      <c r="CS322" s="11">
        <f>IFERROR(VLOOKUP(CR322,Dicionário!A:B,2,0),"Conferir")</f>
        <v>0</v>
      </c>
      <c r="CT322" s="7">
        <v>0</v>
      </c>
      <c r="CU322" s="7" t="s">
        <v>148</v>
      </c>
      <c r="CV322" s="11">
        <f>IFERROR(VLOOKUP(CU322,Dicionário!A:B,2,0),"Conferir")</f>
        <v>2</v>
      </c>
      <c r="CW322" s="7">
        <v>0</v>
      </c>
      <c r="CX322" s="7" t="s">
        <v>148</v>
      </c>
      <c r="CY322" s="11">
        <f>IFERROR(VLOOKUP(CX322,Dicionário!A:B,2,0),"Conferir")</f>
        <v>2</v>
      </c>
      <c r="CZ322" s="12">
        <f t="shared" si="9"/>
        <v>0</v>
      </c>
      <c r="DA322" s="7">
        <v>0</v>
      </c>
      <c r="DB322" s="7" t="s">
        <v>155</v>
      </c>
      <c r="DC322" s="7">
        <f>IFERROR(VLOOKUP(DB322,Dicionário!A:B,2,0),"Conferir")</f>
        <v>0</v>
      </c>
      <c r="DE322" s="7" t="s">
        <v>156</v>
      </c>
      <c r="DF322" s="7" t="s">
        <v>156</v>
      </c>
      <c r="DG322" s="11">
        <f>IFERROR(VLOOKUP(DF322,Dicionário!A:B,2,0),"Conferir")</f>
        <v>1</v>
      </c>
      <c r="DH322" s="7" t="s">
        <v>157</v>
      </c>
      <c r="DJ322" s="7" t="s">
        <v>271</v>
      </c>
      <c r="DK322" s="11">
        <f>IFERROR(VLOOKUP(DJ322,Dicionário!A:B,2,0),"Conferir")</f>
        <v>1</v>
      </c>
      <c r="DL322" s="7" t="s">
        <v>177</v>
      </c>
      <c r="DM322" s="11">
        <f>IFERROR(VLOOKUP(DL322,Dicionário!A:B,2,0),"Conferir")</f>
        <v>5</v>
      </c>
      <c r="DN322" s="7" t="s">
        <v>203</v>
      </c>
      <c r="DO322" s="11">
        <f>IFERROR(VLOOKUP(DN322,Dicionário!A:B,2,0),"Conferir")</f>
        <v>6</v>
      </c>
      <c r="DP322" s="7" t="s">
        <v>127</v>
      </c>
      <c r="DQ322" s="11">
        <f>IFERROR(VLOOKUP(DP322,Dicionário!A:B,2,0),"Conferir")</f>
        <v>2</v>
      </c>
      <c r="DR322" s="7" t="s">
        <v>127</v>
      </c>
      <c r="DS322" s="11">
        <f>IFERROR(VLOOKUP(DR322,Dicionário!A:B,2,0),"Conferir")</f>
        <v>2</v>
      </c>
      <c r="DW322" s="7">
        <f t="shared" si="10"/>
        <v>1809</v>
      </c>
      <c r="DX322" s="7">
        <f t="shared" si="11"/>
        <v>521</v>
      </c>
    </row>
    <row r="323" spans="1:128" ht="14" x14ac:dyDescent="0.15">
      <c r="A323" s="6">
        <v>44961.526519328705</v>
      </c>
      <c r="B323" s="7" t="s">
        <v>469</v>
      </c>
      <c r="C323" s="7" t="s">
        <v>2346</v>
      </c>
      <c r="D323" s="7" t="s">
        <v>126</v>
      </c>
      <c r="E323" s="7" t="s">
        <v>126</v>
      </c>
      <c r="F323" s="7" t="s">
        <v>127</v>
      </c>
      <c r="G323" s="7">
        <v>2</v>
      </c>
      <c r="H323" s="7">
        <v>1</v>
      </c>
      <c r="I323" s="7" t="s">
        <v>129</v>
      </c>
      <c r="J323" s="7" t="s">
        <v>131</v>
      </c>
      <c r="K323" s="7" t="s">
        <v>130</v>
      </c>
      <c r="L323" s="7" t="s">
        <v>2347</v>
      </c>
      <c r="M323" s="7">
        <v>2023010502</v>
      </c>
      <c r="N323" s="7" t="s">
        <v>2348</v>
      </c>
      <c r="O323" s="7">
        <v>11965738077</v>
      </c>
      <c r="P323" s="7">
        <v>501759669</v>
      </c>
      <c r="Q323" s="7">
        <v>52633348858</v>
      </c>
      <c r="R323" s="9">
        <v>38231</v>
      </c>
      <c r="S323" s="7">
        <v>2022</v>
      </c>
      <c r="T323" s="7">
        <v>19</v>
      </c>
      <c r="U323" s="7" t="s">
        <v>255</v>
      </c>
      <c r="V323" s="7" t="s">
        <v>136</v>
      </c>
      <c r="W323" s="7" t="s">
        <v>2349</v>
      </c>
      <c r="X323" s="8" t="s">
        <v>1088</v>
      </c>
      <c r="Y323" s="7" t="s">
        <v>139</v>
      </c>
      <c r="Z323" s="7" t="s">
        <v>140</v>
      </c>
      <c r="AA323" s="7" t="s">
        <v>167</v>
      </c>
      <c r="AB323" s="7" t="s">
        <v>142</v>
      </c>
      <c r="AD323" s="7">
        <v>5</v>
      </c>
      <c r="AE323" s="7">
        <v>5</v>
      </c>
      <c r="AF323" s="7">
        <f t="shared" si="6"/>
        <v>10</v>
      </c>
      <c r="AH323" s="7">
        <f t="shared" si="7"/>
        <v>10</v>
      </c>
      <c r="AI323" s="10" t="str">
        <f t="shared" si="8"/>
        <v>Ok</v>
      </c>
      <c r="AJ323" s="7" t="s">
        <v>143</v>
      </c>
      <c r="AK323" s="7">
        <v>0</v>
      </c>
      <c r="AL323" s="7" t="s">
        <v>145</v>
      </c>
      <c r="AM323" s="11">
        <f>IFERROR(VLOOKUP(AL323,Dicionário!A:B,2,0),"Conferir")</f>
        <v>2</v>
      </c>
      <c r="AN323" s="7">
        <v>0</v>
      </c>
      <c r="AO323" s="7" t="s">
        <v>145</v>
      </c>
      <c r="AP323" s="7">
        <f>IFERROR(VLOOKUP(AO323,Dicionário!A:B,2,0),"Conferir")</f>
        <v>2</v>
      </c>
      <c r="AQ323" s="7">
        <v>2203</v>
      </c>
      <c r="AR323" s="7" t="s">
        <v>144</v>
      </c>
      <c r="AS323" s="11">
        <f>IFERROR(VLOOKUP(AR323,Dicionário!A:B,2,0),"Conferir")</f>
        <v>2</v>
      </c>
      <c r="AT323" s="7">
        <v>1543</v>
      </c>
      <c r="AU323" s="7" t="s">
        <v>144</v>
      </c>
      <c r="AV323" s="7">
        <f>IFERROR(VLOOKUP(AU323,Dicionário!A:B,2,0),"Conferir")</f>
        <v>2</v>
      </c>
      <c r="AW323" s="7">
        <v>0</v>
      </c>
      <c r="AX323" s="7">
        <v>0</v>
      </c>
      <c r="AY323" s="7" t="s">
        <v>145</v>
      </c>
      <c r="AZ323" s="11">
        <f>IFERROR(VLOOKUP(AY323,Dicionário!A:B,2,0),"Conferir")</f>
        <v>2</v>
      </c>
      <c r="BA323" s="7">
        <v>0</v>
      </c>
      <c r="BB323" s="7" t="s">
        <v>145</v>
      </c>
      <c r="BC323" s="7">
        <f>IFERROR(VLOOKUP(BB323,Dicionário!A:B,2,0),"Conferir")</f>
        <v>2</v>
      </c>
      <c r="BD323" s="7">
        <v>0</v>
      </c>
      <c r="BE323" s="7" t="s">
        <v>145</v>
      </c>
      <c r="BF323" s="11">
        <f>IFERROR(VLOOKUP(BE323,Dicionário!A:B,2,0),"Conferir")</f>
        <v>2</v>
      </c>
      <c r="BH323" s="7">
        <v>0</v>
      </c>
      <c r="BI323" s="7" t="s">
        <v>328</v>
      </c>
      <c r="BJ323" s="11">
        <f>IFERROR(VLOOKUP(BI323,Dicionário!$A:$B,2,0),"Conferir")</f>
        <v>3</v>
      </c>
      <c r="BK323" s="7">
        <v>0</v>
      </c>
      <c r="BL323" s="7" t="s">
        <v>329</v>
      </c>
      <c r="BM323" s="11">
        <f>IFERROR(VLOOKUP(BL323,Dicionário!A:B,2,0),"Conferir")</f>
        <v>2</v>
      </c>
      <c r="BN323" s="7">
        <v>0</v>
      </c>
      <c r="BO323" s="7" t="s">
        <v>148</v>
      </c>
      <c r="BP323" s="7">
        <f>IFERROR(VLOOKUP(BO323,Dicionário!A:B,2,0),"Conferir")</f>
        <v>2</v>
      </c>
      <c r="BQ323" s="7">
        <v>97</v>
      </c>
      <c r="BR323" s="7" t="s">
        <v>149</v>
      </c>
      <c r="BS323" s="11">
        <f>IFERROR(VLOOKUP(BR323,Dicionário!A:B,2,0),"Conferir")</f>
        <v>2</v>
      </c>
      <c r="BT323" s="7">
        <v>211</v>
      </c>
      <c r="BU323" s="7" t="s">
        <v>149</v>
      </c>
      <c r="BV323" s="7">
        <f>IFERROR(VLOOKUP(BU323,Dicionário!A:B,2,0),"Conferir")</f>
        <v>2</v>
      </c>
      <c r="BW323" s="7">
        <v>90</v>
      </c>
      <c r="BX323" s="7" t="s">
        <v>300</v>
      </c>
      <c r="BY323" s="11">
        <f>IFERROR(VLOOKUP(BX323,Dicionário!A:B,2,0),"Conferir")</f>
        <v>0</v>
      </c>
      <c r="BZ323" s="7" t="s">
        <v>214</v>
      </c>
      <c r="CA323" s="7">
        <v>115</v>
      </c>
      <c r="CB323" s="7" t="s">
        <v>171</v>
      </c>
      <c r="CC323" s="11">
        <f>IFERROR(VLOOKUP(CB323,Dicionário!A:B,2,0),"Conferir")</f>
        <v>0</v>
      </c>
      <c r="CD323" s="7">
        <v>400</v>
      </c>
      <c r="CE323" s="7">
        <v>0</v>
      </c>
      <c r="CF323" s="7" t="s">
        <v>148</v>
      </c>
      <c r="CG323" s="7">
        <f>IFERROR(VLOOKUP(CF323,Dicionário!A:B,2,0),"Conferir")</f>
        <v>2</v>
      </c>
      <c r="CH323" s="7">
        <v>200</v>
      </c>
      <c r="CI323" s="7" t="s">
        <v>225</v>
      </c>
      <c r="CJ323" s="7">
        <f>IFERROR(VLOOKUP(CI323,Dicionário!A:B,2,0),"Conferir")</f>
        <v>0</v>
      </c>
      <c r="CK323" s="7">
        <v>215</v>
      </c>
      <c r="CL323" s="7" t="s">
        <v>152</v>
      </c>
      <c r="CM323" s="11">
        <f>IFERROR(VLOOKUP(CL323,Dicionário!A:B,2,0),"Conferir")</f>
        <v>2</v>
      </c>
      <c r="CN323" s="7" t="s">
        <v>1406</v>
      </c>
      <c r="CO323" s="7">
        <v>0</v>
      </c>
      <c r="CP323" s="7">
        <v>0</v>
      </c>
      <c r="CQ323" s="7">
        <v>0</v>
      </c>
      <c r="CR323" s="7" t="s">
        <v>148</v>
      </c>
      <c r="CS323" s="11">
        <f>IFERROR(VLOOKUP(CR323,Dicionário!A:B,2,0),"Conferir")</f>
        <v>2</v>
      </c>
      <c r="CT323" s="7">
        <v>755</v>
      </c>
      <c r="CU323" s="7" t="s">
        <v>247</v>
      </c>
      <c r="CV323" s="11">
        <f>IFERROR(VLOOKUP(CU323,Dicionário!A:B,2,0),"Conferir")</f>
        <v>2</v>
      </c>
      <c r="CW323" s="7">
        <v>0</v>
      </c>
      <c r="CX323" s="7" t="s">
        <v>148</v>
      </c>
      <c r="CY323" s="11">
        <f>IFERROR(VLOOKUP(CX323,Dicionário!A:B,2,0),"Conferir")</f>
        <v>2</v>
      </c>
      <c r="CZ323" s="12">
        <f t="shared" si="9"/>
        <v>-62.916666666666664</v>
      </c>
      <c r="DA323" s="7">
        <v>0</v>
      </c>
      <c r="DB323" s="7" t="s">
        <v>148</v>
      </c>
      <c r="DC323" s="7">
        <f>IFERROR(VLOOKUP(DB323,Dicionário!A:B,2,0),"Conferir")</f>
        <v>2</v>
      </c>
      <c r="DE323" s="7" t="s">
        <v>156</v>
      </c>
      <c r="DF323" s="7" t="s">
        <v>156</v>
      </c>
      <c r="DG323" s="11">
        <f>IFERROR(VLOOKUP(DF323,Dicionário!A:B,2,0),"Conferir")</f>
        <v>1</v>
      </c>
      <c r="DH323" s="7" t="s">
        <v>175</v>
      </c>
      <c r="DJ323" s="7" t="s">
        <v>158</v>
      </c>
      <c r="DK323" s="11">
        <f>IFERROR(VLOOKUP(DJ323,Dicionário!A:B,2,0),"Conferir")</f>
        <v>2</v>
      </c>
      <c r="DL323" s="7" t="s">
        <v>177</v>
      </c>
      <c r="DM323" s="11">
        <f>IFERROR(VLOOKUP(DL323,Dicionário!A:B,2,0),"Conferir")</f>
        <v>5</v>
      </c>
      <c r="DN323" s="7" t="s">
        <v>194</v>
      </c>
      <c r="DO323" s="11">
        <f>IFERROR(VLOOKUP(DN323,Dicionário!A:B,2,0),"Conferir")</f>
        <v>7</v>
      </c>
      <c r="DP323" s="7" t="s">
        <v>127</v>
      </c>
      <c r="DQ323" s="11">
        <f>IFERROR(VLOOKUP(DP323,Dicionário!A:B,2,0),"Conferir")</f>
        <v>2</v>
      </c>
      <c r="DR323" s="7" t="s">
        <v>127</v>
      </c>
      <c r="DS323" s="11">
        <f>IFERROR(VLOOKUP(DR323,Dicionário!A:B,2,0),"Conferir")</f>
        <v>2</v>
      </c>
      <c r="DW323" s="7">
        <f t="shared" si="10"/>
        <v>3746</v>
      </c>
      <c r="DX323" s="7">
        <f t="shared" si="11"/>
        <v>1238</v>
      </c>
    </row>
    <row r="324" spans="1:128" ht="14" x14ac:dyDescent="0.15">
      <c r="A324" s="6">
        <v>44968.597930914351</v>
      </c>
      <c r="B324" s="7" t="s">
        <v>287</v>
      </c>
      <c r="C324" s="7" t="s">
        <v>2350</v>
      </c>
      <c r="D324" s="7" t="s">
        <v>126</v>
      </c>
      <c r="E324" s="7" t="s">
        <v>127</v>
      </c>
      <c r="F324" s="7" t="s">
        <v>127</v>
      </c>
      <c r="G324" s="7" t="s">
        <v>128</v>
      </c>
      <c r="H324" s="7" t="s">
        <v>128</v>
      </c>
      <c r="I324" s="7" t="s">
        <v>129</v>
      </c>
      <c r="J324" s="7" t="s">
        <v>131</v>
      </c>
      <c r="K324" s="7" t="s">
        <v>130</v>
      </c>
      <c r="L324" s="7" t="s">
        <v>2351</v>
      </c>
      <c r="M324" s="7">
        <v>2023010507</v>
      </c>
      <c r="N324" s="7" t="s">
        <v>2352</v>
      </c>
      <c r="O324" s="7">
        <v>11957122240</v>
      </c>
      <c r="P324" s="7">
        <v>593680455</v>
      </c>
      <c r="Q324" s="7">
        <v>44251667875</v>
      </c>
      <c r="R324" s="9">
        <v>38649</v>
      </c>
      <c r="S324" s="7">
        <v>2023</v>
      </c>
      <c r="T324" s="7">
        <v>17</v>
      </c>
      <c r="U324" s="7" t="s">
        <v>255</v>
      </c>
      <c r="V324" s="7" t="s">
        <v>136</v>
      </c>
      <c r="W324" s="7" t="s">
        <v>2353</v>
      </c>
      <c r="X324" s="8" t="s">
        <v>2354</v>
      </c>
      <c r="Y324" s="7" t="s">
        <v>139</v>
      </c>
      <c r="Z324" s="7" t="s">
        <v>140</v>
      </c>
      <c r="AA324" s="7" t="s">
        <v>167</v>
      </c>
      <c r="AB324" s="7" t="s">
        <v>142</v>
      </c>
      <c r="AD324" s="7">
        <v>3</v>
      </c>
      <c r="AE324" s="7">
        <v>3</v>
      </c>
      <c r="AF324" s="7">
        <f t="shared" si="6"/>
        <v>6</v>
      </c>
      <c r="AH324" s="7">
        <f t="shared" si="7"/>
        <v>6</v>
      </c>
      <c r="AI324" s="10" t="str">
        <f t="shared" si="8"/>
        <v>Ok</v>
      </c>
      <c r="AJ324" s="7" t="s">
        <v>222</v>
      </c>
      <c r="AK324" s="7">
        <v>0</v>
      </c>
      <c r="AL324" s="7" t="s">
        <v>145</v>
      </c>
      <c r="AM324" s="11">
        <f>IFERROR(VLOOKUP(AL324,Dicionário!A:B,2,0),"Conferir")</f>
        <v>2</v>
      </c>
      <c r="AN324" s="7">
        <v>1799</v>
      </c>
      <c r="AO324" s="7" t="s">
        <v>144</v>
      </c>
      <c r="AP324" s="7">
        <f>IFERROR(VLOOKUP(AO324,Dicionário!A:B,2,0),"Conferir")</f>
        <v>2</v>
      </c>
      <c r="AQ324" s="7">
        <v>600</v>
      </c>
      <c r="AR324" s="7" t="s">
        <v>223</v>
      </c>
      <c r="AS324" s="11">
        <f>IFERROR(VLOOKUP(AR324,Dicionário!A:B,2,0),"Conferir")</f>
        <v>2</v>
      </c>
      <c r="AT324" s="7">
        <v>0</v>
      </c>
      <c r="AU324" s="7" t="s">
        <v>145</v>
      </c>
      <c r="AV324" s="7">
        <f>IFERROR(VLOOKUP(AU324,Dicionário!A:B,2,0),"Conferir")</f>
        <v>2</v>
      </c>
      <c r="AW324" s="7">
        <v>0</v>
      </c>
      <c r="AX324" s="7">
        <v>0</v>
      </c>
      <c r="AY324" s="7" t="s">
        <v>145</v>
      </c>
      <c r="AZ324" s="11">
        <f>IFERROR(VLOOKUP(AY324,Dicionário!A:B,2,0),"Conferir")</f>
        <v>2</v>
      </c>
      <c r="BA324" s="7">
        <v>0</v>
      </c>
      <c r="BB324" s="7" t="s">
        <v>145</v>
      </c>
      <c r="BC324" s="7">
        <f>IFERROR(VLOOKUP(BB324,Dicionário!A:B,2,0),"Conferir")</f>
        <v>2</v>
      </c>
      <c r="BD324" s="7">
        <v>0</v>
      </c>
      <c r="BE324" s="7" t="s">
        <v>145</v>
      </c>
      <c r="BF324" s="11">
        <f>IFERROR(VLOOKUP(BE324,Dicionário!A:B,2,0),"Conferir")</f>
        <v>2</v>
      </c>
      <c r="BH324" s="7">
        <v>0</v>
      </c>
      <c r="BI324" s="7" t="s">
        <v>146</v>
      </c>
      <c r="BJ324" s="11">
        <f>IFERROR(VLOOKUP(BI324,Dicionário!$A:$B,2,0),"Conferir")</f>
        <v>2</v>
      </c>
      <c r="BK324" s="7">
        <v>650</v>
      </c>
      <c r="BL324" s="7" t="s">
        <v>168</v>
      </c>
      <c r="BM324" s="11">
        <f>IFERROR(VLOOKUP(BL324,Dicionário!A:B,2,0),"Conferir")</f>
        <v>0</v>
      </c>
      <c r="BN324" s="7">
        <v>0</v>
      </c>
      <c r="BO324" s="7" t="s">
        <v>148</v>
      </c>
      <c r="BP324" s="7">
        <f>IFERROR(VLOOKUP(BO324,Dicionário!A:B,2,0),"Conferir")</f>
        <v>2</v>
      </c>
      <c r="BQ324" s="7">
        <v>44</v>
      </c>
      <c r="BR324" s="7" t="s">
        <v>149</v>
      </c>
      <c r="BS324" s="11">
        <f>IFERROR(VLOOKUP(BR324,Dicionário!A:B,2,0),"Conferir")</f>
        <v>2</v>
      </c>
      <c r="BT324" s="7">
        <v>130</v>
      </c>
      <c r="BU324" s="7" t="s">
        <v>149</v>
      </c>
      <c r="BV324" s="7">
        <f>IFERROR(VLOOKUP(BU324,Dicionário!A:B,2,0),"Conferir")</f>
        <v>2</v>
      </c>
      <c r="BW324" s="7">
        <v>0</v>
      </c>
      <c r="BX324" s="7" t="s">
        <v>148</v>
      </c>
      <c r="BY324" s="11">
        <f>IFERROR(VLOOKUP(BX324,Dicionário!A:B,2,0),"Conferir")</f>
        <v>2</v>
      </c>
      <c r="BZ324" s="7" t="s">
        <v>2355</v>
      </c>
      <c r="CA324" s="7">
        <v>0</v>
      </c>
      <c r="CB324" s="7" t="s">
        <v>148</v>
      </c>
      <c r="CC324" s="11">
        <f>IFERROR(VLOOKUP(CB324,Dicionário!A:B,2,0),"Conferir")</f>
        <v>2</v>
      </c>
      <c r="CD324" s="7">
        <v>0</v>
      </c>
      <c r="CE324" s="7">
        <v>150</v>
      </c>
      <c r="CF324" s="7" t="s">
        <v>301</v>
      </c>
      <c r="CG324" s="7">
        <f>IFERROR(VLOOKUP(CF324,Dicionário!A:B,2,0),"Conferir")</f>
        <v>2</v>
      </c>
      <c r="CH324" s="7">
        <v>0</v>
      </c>
      <c r="CI324" s="7" t="s">
        <v>148</v>
      </c>
      <c r="CJ324" s="7">
        <f>IFERROR(VLOOKUP(CI324,Dicionário!A:B,2,0),"Conferir")</f>
        <v>2</v>
      </c>
      <c r="CK324" s="7">
        <v>150</v>
      </c>
      <c r="CL324" s="7" t="s">
        <v>152</v>
      </c>
      <c r="CM324" s="11">
        <f>IFERROR(VLOOKUP(CL324,Dicionário!A:B,2,0),"Conferir")</f>
        <v>2</v>
      </c>
      <c r="CN324" s="7" t="s">
        <v>2356</v>
      </c>
      <c r="CO324" s="7">
        <v>0</v>
      </c>
      <c r="CP324" s="7">
        <v>0</v>
      </c>
      <c r="CQ324" s="7">
        <v>0</v>
      </c>
      <c r="CR324" s="7" t="s">
        <v>148</v>
      </c>
      <c r="CS324" s="11">
        <f>IFERROR(VLOOKUP(CR324,Dicionário!A:B,2,0),"Conferir")</f>
        <v>2</v>
      </c>
      <c r="CT324" s="7">
        <v>0</v>
      </c>
      <c r="CU324" s="7" t="s">
        <v>148</v>
      </c>
      <c r="CV324" s="11">
        <f>IFERROR(VLOOKUP(CU324,Dicionário!A:B,2,0),"Conferir")</f>
        <v>2</v>
      </c>
      <c r="CW324" s="7">
        <v>0</v>
      </c>
      <c r="CX324" s="7" t="s">
        <v>148</v>
      </c>
      <c r="CY324" s="11">
        <f>IFERROR(VLOOKUP(CX324,Dicionário!A:B,2,0),"Conferir")</f>
        <v>2</v>
      </c>
      <c r="CZ324" s="12">
        <f t="shared" si="9"/>
        <v>0</v>
      </c>
      <c r="DA324" s="7">
        <v>0</v>
      </c>
      <c r="DB324" s="7" t="s">
        <v>148</v>
      </c>
      <c r="DC324" s="7">
        <f>IFERROR(VLOOKUP(DB324,Dicionário!A:B,2,0),"Conferir")</f>
        <v>2</v>
      </c>
      <c r="DE324" s="7" t="s">
        <v>156</v>
      </c>
      <c r="DF324" s="7" t="s">
        <v>156</v>
      </c>
      <c r="DG324" s="11">
        <f>IFERROR(VLOOKUP(DF324,Dicionário!A:B,2,0),"Conferir")</f>
        <v>1</v>
      </c>
      <c r="DH324" s="7" t="s">
        <v>157</v>
      </c>
      <c r="DJ324" s="7" t="s">
        <v>158</v>
      </c>
      <c r="DK324" s="11">
        <f>IFERROR(VLOOKUP(DJ324,Dicionário!A:B,2,0),"Conferir")</f>
        <v>2</v>
      </c>
      <c r="DL324" s="7" t="s">
        <v>177</v>
      </c>
      <c r="DM324" s="11">
        <f>IFERROR(VLOOKUP(DL324,Dicionário!A:B,2,0),"Conferir")</f>
        <v>5</v>
      </c>
      <c r="DN324" s="7" t="s">
        <v>177</v>
      </c>
      <c r="DO324" s="11">
        <f>IFERROR(VLOOKUP(DN324,Dicionário!A:B,2,0),"Conferir")</f>
        <v>5</v>
      </c>
      <c r="DP324" s="7" t="s">
        <v>127</v>
      </c>
      <c r="DQ324" s="11">
        <f>IFERROR(VLOOKUP(DP324,Dicionário!A:B,2,0),"Conferir")</f>
        <v>2</v>
      </c>
      <c r="DR324" s="7" t="s">
        <v>127</v>
      </c>
      <c r="DS324" s="11">
        <f>IFERROR(VLOOKUP(DR324,Dicionário!A:B,2,0),"Conferir")</f>
        <v>2</v>
      </c>
      <c r="DT324" s="7" t="s">
        <v>2357</v>
      </c>
      <c r="DW324" s="7">
        <f t="shared" si="10"/>
        <v>2399</v>
      </c>
      <c r="DX324" s="7">
        <f t="shared" si="11"/>
        <v>1124</v>
      </c>
    </row>
    <row r="325" spans="1:128" ht="14" x14ac:dyDescent="0.15">
      <c r="A325" s="6">
        <v>44960.406626886572</v>
      </c>
      <c r="B325" s="7" t="s">
        <v>238</v>
      </c>
      <c r="C325" s="7" t="s">
        <v>2358</v>
      </c>
      <c r="D325" s="7" t="s">
        <v>126</v>
      </c>
      <c r="E325" s="7" t="s">
        <v>127</v>
      </c>
      <c r="F325" s="7" t="s">
        <v>127</v>
      </c>
      <c r="G325" s="7">
        <v>2</v>
      </c>
      <c r="H325" s="7" t="s">
        <v>128</v>
      </c>
      <c r="I325" s="7" t="s">
        <v>129</v>
      </c>
      <c r="J325" s="7" t="s">
        <v>180</v>
      </c>
      <c r="K325" s="7" t="s">
        <v>180</v>
      </c>
      <c r="L325" s="7" t="s">
        <v>2359</v>
      </c>
      <c r="M325" s="7">
        <v>2023010509</v>
      </c>
      <c r="N325" s="7" t="s">
        <v>2360</v>
      </c>
      <c r="O325" s="7">
        <v>11980265614</v>
      </c>
      <c r="P325" s="7" t="s">
        <v>2361</v>
      </c>
      <c r="Q325" s="7">
        <v>51614954801</v>
      </c>
      <c r="R325" s="9">
        <v>38846</v>
      </c>
      <c r="S325" s="7">
        <v>2023</v>
      </c>
      <c r="T325" s="7">
        <v>17</v>
      </c>
      <c r="U325" s="7" t="s">
        <v>255</v>
      </c>
      <c r="V325" s="7" t="s">
        <v>136</v>
      </c>
      <c r="W325" s="7" t="s">
        <v>2362</v>
      </c>
      <c r="X325" s="8" t="s">
        <v>2363</v>
      </c>
      <c r="Y325" s="7" t="s">
        <v>139</v>
      </c>
      <c r="Z325" s="7" t="s">
        <v>140</v>
      </c>
      <c r="AA325" s="7" t="s">
        <v>167</v>
      </c>
      <c r="AB325" s="7" t="s">
        <v>142</v>
      </c>
      <c r="AD325" s="7">
        <v>4</v>
      </c>
      <c r="AE325" s="7">
        <v>1</v>
      </c>
      <c r="AF325" s="7">
        <f t="shared" si="6"/>
        <v>2</v>
      </c>
      <c r="AH325" s="7">
        <f t="shared" si="7"/>
        <v>2</v>
      </c>
      <c r="AI325" s="10" t="str">
        <f t="shared" si="8"/>
        <v>Ok</v>
      </c>
      <c r="AJ325" s="7" t="s">
        <v>143</v>
      </c>
      <c r="AK325" s="7">
        <v>0</v>
      </c>
      <c r="AL325" s="7" t="s">
        <v>145</v>
      </c>
      <c r="AM325" s="11">
        <f>IFERROR(VLOOKUP(AL325,Dicionário!A:B,2,0),"Conferir")</f>
        <v>2</v>
      </c>
      <c r="AN325" s="7">
        <v>2500</v>
      </c>
      <c r="AO325" s="7" t="s">
        <v>267</v>
      </c>
      <c r="AP325" s="7">
        <f>IFERROR(VLOOKUP(AO325,Dicionário!A:B,2,0),"Conferir")</f>
        <v>0</v>
      </c>
      <c r="AQ325" s="7">
        <v>4003</v>
      </c>
      <c r="AR325" s="7" t="s">
        <v>144</v>
      </c>
      <c r="AS325" s="11">
        <f>IFERROR(VLOOKUP(AR325,Dicionário!A:B,2,0),"Conferir")</f>
        <v>2</v>
      </c>
      <c r="AT325" s="7">
        <v>0</v>
      </c>
      <c r="AU325" s="7" t="s">
        <v>145</v>
      </c>
      <c r="AV325" s="7">
        <f>IFERROR(VLOOKUP(AU325,Dicionário!A:B,2,0),"Conferir")</f>
        <v>2</v>
      </c>
      <c r="AW325" s="7">
        <v>0</v>
      </c>
      <c r="AX325" s="7">
        <v>0</v>
      </c>
      <c r="AY325" s="7" t="s">
        <v>145</v>
      </c>
      <c r="AZ325" s="11">
        <f>IFERROR(VLOOKUP(AY325,Dicionário!A:B,2,0),"Conferir")</f>
        <v>2</v>
      </c>
      <c r="BA325" s="7">
        <v>0</v>
      </c>
      <c r="BB325" s="7" t="s">
        <v>145</v>
      </c>
      <c r="BC325" s="7">
        <f>IFERROR(VLOOKUP(BB325,Dicionário!A:B,2,0),"Conferir")</f>
        <v>2</v>
      </c>
      <c r="BD325" s="7">
        <v>0</v>
      </c>
      <c r="BE325" s="7" t="s">
        <v>145</v>
      </c>
      <c r="BF325" s="11">
        <f>IFERROR(VLOOKUP(BE325,Dicionário!A:B,2,0),"Conferir")</f>
        <v>2</v>
      </c>
      <c r="BH325" s="7">
        <v>1</v>
      </c>
      <c r="BI325" s="7" t="s">
        <v>186</v>
      </c>
      <c r="BJ325" s="11">
        <f>IFERROR(VLOOKUP(BI325,Dicionário!$A:$B,2,0),"Conferir")</f>
        <v>1</v>
      </c>
      <c r="BK325" s="7">
        <v>0</v>
      </c>
      <c r="BL325" s="7" t="s">
        <v>187</v>
      </c>
      <c r="BM325" s="11">
        <f>IFERROR(VLOOKUP(BL325,Dicionário!A:B,2,0),"Conferir")</f>
        <v>2</v>
      </c>
      <c r="BN325" s="7">
        <v>3400</v>
      </c>
      <c r="BO325" s="7" t="s">
        <v>154</v>
      </c>
      <c r="BP325" s="7">
        <f>IFERROR(VLOOKUP(BO325,Dicionário!A:B,2,0),"Conferir")</f>
        <v>0</v>
      </c>
      <c r="BQ325" s="7">
        <v>106</v>
      </c>
      <c r="BR325" s="7" t="s">
        <v>169</v>
      </c>
      <c r="BS325" s="11">
        <f>IFERROR(VLOOKUP(BR325,Dicionário!A:B,2,0),"Conferir")</f>
        <v>0</v>
      </c>
      <c r="BT325" s="7">
        <v>199</v>
      </c>
      <c r="BU325" s="7" t="s">
        <v>149</v>
      </c>
      <c r="BV325" s="7">
        <f>IFERROR(VLOOKUP(BU325,Dicionário!A:B,2,0),"Conferir")</f>
        <v>2</v>
      </c>
      <c r="BW325" s="7">
        <v>207</v>
      </c>
      <c r="BX325" s="7" t="s">
        <v>300</v>
      </c>
      <c r="BY325" s="11">
        <f>IFERROR(VLOOKUP(BX325,Dicionário!A:B,2,0),"Conferir")</f>
        <v>0</v>
      </c>
      <c r="BZ325" s="7" t="s">
        <v>214</v>
      </c>
      <c r="CA325" s="7">
        <v>200</v>
      </c>
      <c r="CB325" s="7" t="s">
        <v>171</v>
      </c>
      <c r="CC325" s="11">
        <f>IFERROR(VLOOKUP(CB325,Dicionário!A:B,2,0),"Conferir")</f>
        <v>0</v>
      </c>
      <c r="CD325" s="7">
        <v>100</v>
      </c>
      <c r="CE325" s="7">
        <v>0</v>
      </c>
      <c r="CF325" s="7" t="s">
        <v>148</v>
      </c>
      <c r="CG325" s="7">
        <f>IFERROR(VLOOKUP(CF325,Dicionário!A:B,2,0),"Conferir")</f>
        <v>2</v>
      </c>
      <c r="CH325" s="7">
        <v>0</v>
      </c>
      <c r="CI325" s="7" t="s">
        <v>148</v>
      </c>
      <c r="CJ325" s="7">
        <f>IFERROR(VLOOKUP(CI325,Dicionário!A:B,2,0),"Conferir")</f>
        <v>2</v>
      </c>
      <c r="CK325" s="7">
        <v>300</v>
      </c>
      <c r="CL325" s="7" t="s">
        <v>152</v>
      </c>
      <c r="CM325" s="11">
        <f>IFERROR(VLOOKUP(CL325,Dicionário!A:B,2,0),"Conferir")</f>
        <v>2</v>
      </c>
      <c r="CN325" s="7" t="s">
        <v>2364</v>
      </c>
      <c r="CO325" s="7">
        <v>1</v>
      </c>
      <c r="CP325" s="7">
        <v>0</v>
      </c>
      <c r="CQ325" s="7">
        <v>3360</v>
      </c>
      <c r="CR325" s="7" t="s">
        <v>155</v>
      </c>
      <c r="CS325" s="11">
        <f>IFERROR(VLOOKUP(CR325,Dicionário!A:B,2,0),"Conferir")</f>
        <v>0</v>
      </c>
      <c r="CT325" s="7">
        <v>0</v>
      </c>
      <c r="CU325" s="7" t="s">
        <v>154</v>
      </c>
      <c r="CV325" s="11">
        <f>IFERROR(VLOOKUP(CU325,Dicionário!A:B,2,0),"Conferir")</f>
        <v>0</v>
      </c>
      <c r="CW325" s="7">
        <v>0</v>
      </c>
      <c r="CX325" s="7" t="s">
        <v>154</v>
      </c>
      <c r="CY325" s="11">
        <f>IFERROR(VLOOKUP(CX325,Dicionário!A:B,2,0),"Conferir")</f>
        <v>0</v>
      </c>
      <c r="CZ325" s="12">
        <f t="shared" si="9"/>
        <v>0</v>
      </c>
      <c r="DA325" s="7">
        <v>700000</v>
      </c>
      <c r="DB325" s="7" t="s">
        <v>155</v>
      </c>
      <c r="DC325" s="7">
        <f>IFERROR(VLOOKUP(DB325,Dicionário!A:B,2,0),"Conferir")</f>
        <v>0</v>
      </c>
      <c r="DE325" s="7" t="s">
        <v>379</v>
      </c>
      <c r="DF325" s="7" t="s">
        <v>417</v>
      </c>
      <c r="DG325" s="11">
        <f>IFERROR(VLOOKUP(DF325,Dicionário!A:B,2,0),"Conferir")</f>
        <v>3</v>
      </c>
      <c r="DH325" s="7" t="s">
        <v>157</v>
      </c>
      <c r="DI325" s="7" t="s">
        <v>127</v>
      </c>
      <c r="DJ325" s="7" t="s">
        <v>271</v>
      </c>
      <c r="DK325" s="11">
        <f>IFERROR(VLOOKUP(DJ325,Dicionário!A:B,2,0),"Conferir")</f>
        <v>1</v>
      </c>
      <c r="DL325" s="7" t="s">
        <v>177</v>
      </c>
      <c r="DM325" s="11">
        <f>IFERROR(VLOOKUP(DL325,Dicionário!A:B,2,0),"Conferir")</f>
        <v>5</v>
      </c>
      <c r="DN325" s="7" t="s">
        <v>177</v>
      </c>
      <c r="DO325" s="11">
        <f>IFERROR(VLOOKUP(DN325,Dicionário!A:B,2,0),"Conferir")</f>
        <v>5</v>
      </c>
      <c r="DP325" s="7" t="s">
        <v>127</v>
      </c>
      <c r="DQ325" s="11">
        <f>IFERROR(VLOOKUP(DP325,Dicionário!A:B,2,0),"Conferir")</f>
        <v>2</v>
      </c>
      <c r="DR325" s="7" t="s">
        <v>127</v>
      </c>
      <c r="DS325" s="11">
        <f>IFERROR(VLOOKUP(DR325,Dicionário!A:B,2,0),"Conferir")</f>
        <v>2</v>
      </c>
      <c r="DW325" s="7">
        <f t="shared" si="10"/>
        <v>6503</v>
      </c>
      <c r="DX325" s="7">
        <f t="shared" si="11"/>
        <v>4305</v>
      </c>
    </row>
    <row r="326" spans="1:128" ht="14" x14ac:dyDescent="0.15">
      <c r="A326" s="6">
        <v>44968.648076631944</v>
      </c>
      <c r="B326" s="7" t="s">
        <v>314</v>
      </c>
      <c r="C326" s="7" t="s">
        <v>2365</v>
      </c>
      <c r="D326" s="7" t="s">
        <v>126</v>
      </c>
      <c r="E326" s="7" t="s">
        <v>126</v>
      </c>
      <c r="F326" s="7" t="s">
        <v>127</v>
      </c>
      <c r="G326" s="7">
        <v>2</v>
      </c>
      <c r="H326" s="7" t="s">
        <v>128</v>
      </c>
      <c r="I326" s="7" t="s">
        <v>129</v>
      </c>
      <c r="J326" s="7" t="s">
        <v>131</v>
      </c>
      <c r="K326" s="7" t="s">
        <v>130</v>
      </c>
      <c r="L326" s="7" t="s">
        <v>2366</v>
      </c>
      <c r="M326" s="7">
        <v>2023010510</v>
      </c>
      <c r="N326" s="7" t="s">
        <v>2367</v>
      </c>
      <c r="O326" s="7">
        <v>11962769447</v>
      </c>
      <c r="P326" s="7">
        <v>379664069</v>
      </c>
      <c r="Q326" s="7">
        <v>49295033884</v>
      </c>
      <c r="R326" s="9">
        <v>37392</v>
      </c>
      <c r="S326" s="7">
        <v>2019</v>
      </c>
      <c r="T326" s="7">
        <v>21</v>
      </c>
      <c r="U326" s="7" t="s">
        <v>135</v>
      </c>
      <c r="V326" s="7" t="s">
        <v>136</v>
      </c>
      <c r="W326" s="7" t="s">
        <v>2368</v>
      </c>
      <c r="X326" s="8" t="s">
        <v>2369</v>
      </c>
      <c r="Y326" s="7" t="s">
        <v>404</v>
      </c>
      <c r="Z326" s="7" t="s">
        <v>140</v>
      </c>
      <c r="AA326" s="7" t="s">
        <v>167</v>
      </c>
      <c r="AB326" s="7" t="s">
        <v>142</v>
      </c>
      <c r="AD326" s="7">
        <v>4</v>
      </c>
      <c r="AE326" s="7">
        <v>4</v>
      </c>
      <c r="AF326" s="7">
        <f t="shared" si="6"/>
        <v>8</v>
      </c>
      <c r="AG326" s="7">
        <v>0</v>
      </c>
      <c r="AH326" s="7">
        <f t="shared" si="7"/>
        <v>8</v>
      </c>
      <c r="AI326" s="10" t="str">
        <f t="shared" si="8"/>
        <v>Ok</v>
      </c>
      <c r="AJ326" s="7" t="s">
        <v>143</v>
      </c>
      <c r="AK326" s="7">
        <v>0</v>
      </c>
      <c r="AL326" s="7" t="s">
        <v>145</v>
      </c>
      <c r="AM326" s="11">
        <f>IFERROR(VLOOKUP(AL326,Dicionário!A:B,2,0),"Conferir")</f>
        <v>2</v>
      </c>
      <c r="AN326" s="7">
        <v>1202</v>
      </c>
      <c r="AO326" s="7" t="s">
        <v>144</v>
      </c>
      <c r="AP326" s="7">
        <f>IFERROR(VLOOKUP(AO326,Dicionário!A:B,2,0),"Conferir")</f>
        <v>2</v>
      </c>
      <c r="AQ326" s="7">
        <v>0</v>
      </c>
      <c r="AR326" s="7" t="s">
        <v>145</v>
      </c>
      <c r="AS326" s="11">
        <f>IFERROR(VLOOKUP(AR326,Dicionário!A:B,2,0),"Conferir")</f>
        <v>2</v>
      </c>
      <c r="AT326" s="7">
        <v>0</v>
      </c>
      <c r="AU326" s="7" t="s">
        <v>145</v>
      </c>
      <c r="AV326" s="7">
        <f>IFERROR(VLOOKUP(AU326,Dicionário!A:B,2,0),"Conferir")</f>
        <v>2</v>
      </c>
      <c r="AW326" s="7">
        <v>0</v>
      </c>
      <c r="AX326" s="7">
        <v>0</v>
      </c>
      <c r="AY326" s="7" t="s">
        <v>145</v>
      </c>
      <c r="AZ326" s="11">
        <f>IFERROR(VLOOKUP(AY326,Dicionário!A:B,2,0),"Conferir")</f>
        <v>2</v>
      </c>
      <c r="BA326" s="7">
        <v>0</v>
      </c>
      <c r="BB326" s="7" t="s">
        <v>145</v>
      </c>
      <c r="BC326" s="7">
        <f>IFERROR(VLOOKUP(BB326,Dicionário!A:B,2,0),"Conferir")</f>
        <v>2</v>
      </c>
      <c r="BD326" s="7">
        <v>0</v>
      </c>
      <c r="BE326" s="7" t="s">
        <v>145</v>
      </c>
      <c r="BF326" s="11">
        <f>IFERROR(VLOOKUP(BE326,Dicionário!A:B,2,0),"Conferir")</f>
        <v>2</v>
      </c>
      <c r="BH326" s="7">
        <v>0</v>
      </c>
      <c r="BI326" s="7" t="s">
        <v>186</v>
      </c>
      <c r="BJ326" s="11">
        <f>IFERROR(VLOOKUP(BI326,Dicionário!$A:$B,2,0),"Conferir")</f>
        <v>1</v>
      </c>
      <c r="BK326" s="7">
        <v>0</v>
      </c>
      <c r="BL326" s="7" t="s">
        <v>187</v>
      </c>
      <c r="BM326" s="11">
        <f>IFERROR(VLOOKUP(BL326,Dicionário!A:B,2,0),"Conferir")</f>
        <v>2</v>
      </c>
      <c r="BN326" s="7">
        <v>1600</v>
      </c>
      <c r="BO326" s="7" t="s">
        <v>188</v>
      </c>
      <c r="BP326" s="7">
        <f>IFERROR(VLOOKUP(BO326,Dicionário!A:B,2,0),"Conferir")</f>
        <v>2</v>
      </c>
      <c r="BQ326" s="7">
        <v>86</v>
      </c>
      <c r="BR326" s="7" t="s">
        <v>149</v>
      </c>
      <c r="BS326" s="11">
        <f>IFERROR(VLOOKUP(BR326,Dicionário!A:B,2,0),"Conferir")</f>
        <v>2</v>
      </c>
      <c r="BT326" s="7">
        <v>177</v>
      </c>
      <c r="BU326" s="7" t="s">
        <v>149</v>
      </c>
      <c r="BV326" s="7">
        <f>IFERROR(VLOOKUP(BU326,Dicionário!A:B,2,0),"Conferir")</f>
        <v>2</v>
      </c>
      <c r="BW326" s="7">
        <v>0</v>
      </c>
      <c r="BX326" s="7" t="s">
        <v>148</v>
      </c>
      <c r="BY326" s="11">
        <f>IFERROR(VLOOKUP(BX326,Dicionário!A:B,2,0),"Conferir")</f>
        <v>2</v>
      </c>
      <c r="BZ326" s="7" t="s">
        <v>170</v>
      </c>
      <c r="CA326" s="7">
        <v>100</v>
      </c>
      <c r="CB326" s="7" t="s">
        <v>190</v>
      </c>
      <c r="CC326" s="11">
        <f>IFERROR(VLOOKUP(CB326,Dicionário!A:B,2,0),"Conferir")</f>
        <v>2</v>
      </c>
      <c r="CD326" s="7">
        <v>200</v>
      </c>
      <c r="CE326" s="7">
        <v>0</v>
      </c>
      <c r="CF326" s="7" t="s">
        <v>148</v>
      </c>
      <c r="CG326" s="7">
        <f>IFERROR(VLOOKUP(CF326,Dicionário!A:B,2,0),"Conferir")</f>
        <v>2</v>
      </c>
      <c r="CH326" s="7">
        <v>95</v>
      </c>
      <c r="CI326" s="7" t="s">
        <v>244</v>
      </c>
      <c r="CJ326" s="7">
        <f>IFERROR(VLOOKUP(CI326,Dicionário!A:B,2,0),"Conferir")</f>
        <v>2</v>
      </c>
      <c r="CK326" s="7">
        <v>200</v>
      </c>
      <c r="CL326" s="7" t="s">
        <v>152</v>
      </c>
      <c r="CM326" s="11">
        <f>IFERROR(VLOOKUP(CL326,Dicionário!A:B,2,0),"Conferir")</f>
        <v>2</v>
      </c>
      <c r="CO326" s="7">
        <v>1</v>
      </c>
      <c r="CP326" s="7">
        <v>0</v>
      </c>
      <c r="CQ326" s="7">
        <v>0</v>
      </c>
      <c r="CR326" s="7" t="s">
        <v>247</v>
      </c>
      <c r="CS326" s="11">
        <f>IFERROR(VLOOKUP(CR326,Dicionário!A:B,2,0),"Conferir")</f>
        <v>2</v>
      </c>
      <c r="CT326" s="7">
        <v>0</v>
      </c>
      <c r="CU326" s="7" t="s">
        <v>247</v>
      </c>
      <c r="CV326" s="11">
        <f>IFERROR(VLOOKUP(CU326,Dicionário!A:B,2,0),"Conferir")</f>
        <v>2</v>
      </c>
      <c r="CW326" s="7">
        <v>0</v>
      </c>
      <c r="CX326" s="7" t="s">
        <v>247</v>
      </c>
      <c r="CY326" s="11">
        <f>IFERROR(VLOOKUP(CX326,Dicionário!A:B,2,0),"Conferir")</f>
        <v>2</v>
      </c>
      <c r="CZ326" s="12">
        <f t="shared" si="9"/>
        <v>0</v>
      </c>
      <c r="DA326" s="7">
        <v>0</v>
      </c>
      <c r="DB326" s="7" t="s">
        <v>148</v>
      </c>
      <c r="DC326" s="7">
        <f>IFERROR(VLOOKUP(DB326,Dicionário!A:B,2,0),"Conferir")</f>
        <v>2</v>
      </c>
      <c r="DE326" s="7" t="s">
        <v>156</v>
      </c>
      <c r="DF326" s="7" t="s">
        <v>156</v>
      </c>
      <c r="DG326" s="11">
        <f>IFERROR(VLOOKUP(DF326,Dicionário!A:B,2,0),"Conferir")</f>
        <v>1</v>
      </c>
      <c r="DH326" s="7" t="s">
        <v>175</v>
      </c>
      <c r="DJ326" s="7" t="s">
        <v>158</v>
      </c>
      <c r="DK326" s="11">
        <f>IFERROR(VLOOKUP(DJ326,Dicionário!A:B,2,0),"Conferir")</f>
        <v>2</v>
      </c>
      <c r="DL326" s="7" t="s">
        <v>177</v>
      </c>
      <c r="DM326" s="11">
        <f>IFERROR(VLOOKUP(DL326,Dicionário!A:B,2,0),"Conferir")</f>
        <v>5</v>
      </c>
      <c r="DN326" s="7" t="s">
        <v>177</v>
      </c>
      <c r="DO326" s="11">
        <f>IFERROR(VLOOKUP(DN326,Dicionário!A:B,2,0),"Conferir")</f>
        <v>5</v>
      </c>
      <c r="DP326" s="7" t="s">
        <v>127</v>
      </c>
      <c r="DQ326" s="11">
        <f>IFERROR(VLOOKUP(DP326,Dicionário!A:B,2,0),"Conferir")</f>
        <v>2</v>
      </c>
      <c r="DR326" s="7" t="s">
        <v>126</v>
      </c>
      <c r="DS326" s="11">
        <f>IFERROR(VLOOKUP(DR326,Dicionário!A:B,2,0),"Conferir")</f>
        <v>1</v>
      </c>
      <c r="DW326" s="7">
        <f t="shared" si="10"/>
        <v>1202</v>
      </c>
      <c r="DX326" s="7">
        <f t="shared" si="11"/>
        <v>2458</v>
      </c>
    </row>
    <row r="327" spans="1:128" ht="14" x14ac:dyDescent="0.15">
      <c r="A327" s="6">
        <v>44968.690110034717</v>
      </c>
      <c r="B327" s="7" t="s">
        <v>320</v>
      </c>
      <c r="C327" s="7" t="s">
        <v>2370</v>
      </c>
      <c r="D327" s="7" t="s">
        <v>126</v>
      </c>
      <c r="E327" s="7" t="s">
        <v>127</v>
      </c>
      <c r="F327" s="7" t="s">
        <v>127</v>
      </c>
      <c r="G327" s="7">
        <v>1</v>
      </c>
      <c r="H327" s="7" t="s">
        <v>128</v>
      </c>
      <c r="I327" s="7" t="s">
        <v>129</v>
      </c>
      <c r="J327" s="7" t="s">
        <v>131</v>
      </c>
      <c r="K327" s="7" t="s">
        <v>130</v>
      </c>
      <c r="L327" s="7" t="s">
        <v>2371</v>
      </c>
      <c r="M327" s="7">
        <v>2023010511</v>
      </c>
      <c r="N327" s="7" t="s">
        <v>2372</v>
      </c>
      <c r="O327" s="7">
        <v>11989260864</v>
      </c>
      <c r="P327" s="7">
        <v>560545897</v>
      </c>
      <c r="Q327" s="7">
        <v>51010773801</v>
      </c>
      <c r="R327" s="9">
        <v>38730</v>
      </c>
      <c r="S327" s="7">
        <v>2023</v>
      </c>
      <c r="T327" s="7">
        <v>17</v>
      </c>
      <c r="U327" s="7" t="s">
        <v>135</v>
      </c>
      <c r="V327" s="7" t="s">
        <v>136</v>
      </c>
      <c r="W327" s="7" t="s">
        <v>2373</v>
      </c>
      <c r="X327" s="8" t="s">
        <v>2374</v>
      </c>
      <c r="Y327" s="7" t="s">
        <v>185</v>
      </c>
      <c r="Z327" s="7" t="s">
        <v>140</v>
      </c>
      <c r="AA327" s="7" t="s">
        <v>167</v>
      </c>
      <c r="AB327" s="7" t="s">
        <v>142</v>
      </c>
      <c r="AD327" s="7">
        <v>4</v>
      </c>
      <c r="AE327" s="7">
        <v>4</v>
      </c>
      <c r="AF327" s="7">
        <f t="shared" si="6"/>
        <v>8</v>
      </c>
      <c r="AH327" s="7">
        <f t="shared" si="7"/>
        <v>8</v>
      </c>
      <c r="AI327" s="10" t="str">
        <f t="shared" si="8"/>
        <v>Ok</v>
      </c>
      <c r="AJ327" s="7" t="s">
        <v>143</v>
      </c>
      <c r="AK327" s="7">
        <v>0</v>
      </c>
      <c r="AL327" s="7" t="s">
        <v>145</v>
      </c>
      <c r="AM327" s="11">
        <f>IFERROR(VLOOKUP(AL327,Dicionário!A:B,2,0),"Conferir")</f>
        <v>2</v>
      </c>
      <c r="AN327" s="7">
        <v>5728</v>
      </c>
      <c r="AO327" s="7" t="s">
        <v>267</v>
      </c>
      <c r="AP327" s="7">
        <f>IFERROR(VLOOKUP(AO327,Dicionário!A:B,2,0),"Conferir")</f>
        <v>0</v>
      </c>
      <c r="AQ327" s="7">
        <v>0</v>
      </c>
      <c r="AR327" s="7" t="s">
        <v>145</v>
      </c>
      <c r="AS327" s="11">
        <f>IFERROR(VLOOKUP(AR327,Dicionário!A:B,2,0),"Conferir")</f>
        <v>2</v>
      </c>
      <c r="AT327" s="7">
        <v>0</v>
      </c>
      <c r="AU327" s="7" t="s">
        <v>145</v>
      </c>
      <c r="AV327" s="7">
        <f>IFERROR(VLOOKUP(AU327,Dicionário!A:B,2,0),"Conferir")</f>
        <v>2</v>
      </c>
      <c r="AW327" s="7">
        <v>0</v>
      </c>
      <c r="AX327" s="7">
        <v>236.91666666666666</v>
      </c>
      <c r="AY327" s="7" t="s">
        <v>145</v>
      </c>
      <c r="AZ327" s="11">
        <f>IFERROR(VLOOKUP(AY327,Dicionário!A:B,2,0),"Conferir")</f>
        <v>2</v>
      </c>
      <c r="BA327" s="7">
        <v>0</v>
      </c>
      <c r="BB327" s="7" t="s">
        <v>145</v>
      </c>
      <c r="BC327" s="7">
        <f>IFERROR(VLOOKUP(BB327,Dicionário!A:B,2,0),"Conferir")</f>
        <v>2</v>
      </c>
      <c r="BD327" s="7">
        <v>0</v>
      </c>
      <c r="BE327" s="7" t="s">
        <v>145</v>
      </c>
      <c r="BF327" s="11">
        <f>IFERROR(VLOOKUP(BE327,Dicionário!A:B,2,0),"Conferir")</f>
        <v>2</v>
      </c>
      <c r="BH327" s="7">
        <v>0</v>
      </c>
      <c r="BI327" s="7" t="s">
        <v>186</v>
      </c>
      <c r="BJ327" s="11">
        <f>IFERROR(VLOOKUP(BI327,Dicionário!$A:$B,2,0),"Conferir")</f>
        <v>1</v>
      </c>
      <c r="BK327" s="7">
        <v>900</v>
      </c>
      <c r="BL327" s="7" t="s">
        <v>395</v>
      </c>
      <c r="BM327" s="11">
        <f>IFERROR(VLOOKUP(BL327,Dicionário!A:B,2,0),"Conferir")</f>
        <v>0</v>
      </c>
      <c r="BN327" s="7">
        <v>1517</v>
      </c>
      <c r="BO327" s="7" t="s">
        <v>188</v>
      </c>
      <c r="BP327" s="7">
        <f>IFERROR(VLOOKUP(BO327,Dicionário!A:B,2,0),"Conferir")</f>
        <v>2</v>
      </c>
      <c r="BQ327" s="7">
        <v>150</v>
      </c>
      <c r="BR327" s="7" t="s">
        <v>169</v>
      </c>
      <c r="BS327" s="11">
        <f>IFERROR(VLOOKUP(BR327,Dicionário!A:B,2,0),"Conferir")</f>
        <v>0</v>
      </c>
      <c r="BT327" s="7">
        <v>151</v>
      </c>
      <c r="BU327" s="7" t="s">
        <v>149</v>
      </c>
      <c r="BV327" s="7">
        <f>IFERROR(VLOOKUP(BU327,Dicionário!A:B,2,0),"Conferir")</f>
        <v>2</v>
      </c>
      <c r="BW327" s="7">
        <v>0</v>
      </c>
      <c r="BX327" s="7" t="s">
        <v>148</v>
      </c>
      <c r="BY327" s="11">
        <f>IFERROR(VLOOKUP(BX327,Dicionário!A:B,2,0),"Conferir")</f>
        <v>2</v>
      </c>
      <c r="BZ327" s="7" t="s">
        <v>214</v>
      </c>
      <c r="CA327" s="7">
        <v>180</v>
      </c>
      <c r="CB327" s="7" t="s">
        <v>171</v>
      </c>
      <c r="CC327" s="11">
        <f>IFERROR(VLOOKUP(CB327,Dicionário!A:B,2,0),"Conferir")</f>
        <v>0</v>
      </c>
      <c r="CD327" s="7">
        <v>0</v>
      </c>
      <c r="CE327" s="7">
        <v>0</v>
      </c>
      <c r="CF327" s="7" t="s">
        <v>148</v>
      </c>
      <c r="CG327" s="7">
        <f>IFERROR(VLOOKUP(CF327,Dicionário!A:B,2,0),"Conferir")</f>
        <v>2</v>
      </c>
      <c r="CH327" s="7">
        <v>350</v>
      </c>
      <c r="CI327" s="7" t="s">
        <v>225</v>
      </c>
      <c r="CJ327" s="7">
        <f>IFERROR(VLOOKUP(CI327,Dicionário!A:B,2,0),"Conferir")</f>
        <v>0</v>
      </c>
      <c r="CK327" s="7">
        <v>300</v>
      </c>
      <c r="CL327" s="7" t="s">
        <v>152</v>
      </c>
      <c r="CM327" s="11">
        <f>IFERROR(VLOOKUP(CL327,Dicionário!A:B,2,0),"Conferir")</f>
        <v>2</v>
      </c>
      <c r="CN327" s="7" t="s">
        <v>2375</v>
      </c>
      <c r="CO327" s="7">
        <v>1</v>
      </c>
      <c r="CP327" s="7">
        <v>0</v>
      </c>
      <c r="CQ327" s="7">
        <v>2700</v>
      </c>
      <c r="CR327" s="7" t="s">
        <v>155</v>
      </c>
      <c r="CS327" s="11">
        <f>IFERROR(VLOOKUP(CR327,Dicionário!A:B,2,0),"Conferir")</f>
        <v>0</v>
      </c>
      <c r="CT327" s="7">
        <v>0</v>
      </c>
      <c r="CU327" s="7" t="s">
        <v>148</v>
      </c>
      <c r="CV327" s="11">
        <f>IFERROR(VLOOKUP(CU327,Dicionário!A:B,2,0),"Conferir")</f>
        <v>2</v>
      </c>
      <c r="CW327" s="7">
        <v>2843</v>
      </c>
      <c r="CX327" s="7" t="s">
        <v>247</v>
      </c>
      <c r="CY327" s="11">
        <f>IFERROR(VLOOKUP(CX327,Dicionário!A:B,2,0),"Conferir")</f>
        <v>2</v>
      </c>
      <c r="CZ327" s="12">
        <f t="shared" si="9"/>
        <v>236.91666666666666</v>
      </c>
      <c r="DA327" s="7">
        <v>40000</v>
      </c>
      <c r="DB327" s="7" t="s">
        <v>247</v>
      </c>
      <c r="DC327" s="7">
        <f>IFERROR(VLOOKUP(DB327,Dicionário!A:B,2,0),"Conferir")</f>
        <v>2</v>
      </c>
      <c r="DE327" s="7" t="s">
        <v>156</v>
      </c>
      <c r="DF327" s="7" t="s">
        <v>156</v>
      </c>
      <c r="DG327" s="11">
        <f>IFERROR(VLOOKUP(DF327,Dicionário!A:B,2,0),"Conferir")</f>
        <v>1</v>
      </c>
      <c r="DH327" s="7" t="s">
        <v>157</v>
      </c>
      <c r="DI327" s="7" t="s">
        <v>127</v>
      </c>
      <c r="DJ327" s="7" t="s">
        <v>271</v>
      </c>
      <c r="DK327" s="11">
        <f>IFERROR(VLOOKUP(DJ327,Dicionário!A:B,2,0),"Conferir")</f>
        <v>1</v>
      </c>
      <c r="DL327" s="7" t="s">
        <v>177</v>
      </c>
      <c r="DM327" s="11">
        <f>IFERROR(VLOOKUP(DL327,Dicionário!A:B,2,0),"Conferir")</f>
        <v>5</v>
      </c>
      <c r="DN327" s="7" t="s">
        <v>177</v>
      </c>
      <c r="DO327" s="11">
        <f>IFERROR(VLOOKUP(DN327,Dicionário!A:B,2,0),"Conferir")</f>
        <v>5</v>
      </c>
      <c r="DP327" s="7" t="s">
        <v>127</v>
      </c>
      <c r="DQ327" s="11">
        <f>IFERROR(VLOOKUP(DP327,Dicionário!A:B,2,0),"Conferir")</f>
        <v>2</v>
      </c>
      <c r="DR327" s="7" t="s">
        <v>127</v>
      </c>
      <c r="DS327" s="11">
        <f>IFERROR(VLOOKUP(DR327,Dicionário!A:B,2,0),"Conferir")</f>
        <v>2</v>
      </c>
      <c r="DW327" s="7">
        <f t="shared" si="10"/>
        <v>5728</v>
      </c>
      <c r="DX327" s="7">
        <f t="shared" si="11"/>
        <v>3548</v>
      </c>
    </row>
    <row r="328" spans="1:128" ht="14" x14ac:dyDescent="0.15">
      <c r="A328" s="6">
        <v>44961.662430173616</v>
      </c>
      <c r="B328" s="7" t="s">
        <v>204</v>
      </c>
      <c r="C328" s="7" t="s">
        <v>2376</v>
      </c>
      <c r="D328" s="7" t="s">
        <v>126</v>
      </c>
      <c r="E328" s="7" t="s">
        <v>127</v>
      </c>
      <c r="F328" s="7" t="s">
        <v>127</v>
      </c>
      <c r="G328" s="7" t="s">
        <v>128</v>
      </c>
      <c r="H328" s="7" t="s">
        <v>128</v>
      </c>
      <c r="I328" s="7" t="s">
        <v>129</v>
      </c>
      <c r="J328" s="7" t="s">
        <v>130</v>
      </c>
      <c r="K328" s="7" t="s">
        <v>131</v>
      </c>
      <c r="L328" s="7" t="s">
        <v>2377</v>
      </c>
      <c r="M328" s="7">
        <v>2023010512</v>
      </c>
      <c r="N328" s="7" t="s">
        <v>2378</v>
      </c>
      <c r="O328" s="7">
        <v>11970204180</v>
      </c>
      <c r="P328" s="7" t="s">
        <v>2379</v>
      </c>
      <c r="Q328" s="7">
        <v>57454882803</v>
      </c>
      <c r="R328" s="9">
        <v>38743</v>
      </c>
      <c r="S328" s="7">
        <v>2023</v>
      </c>
      <c r="T328" s="7">
        <v>17</v>
      </c>
      <c r="U328" s="7" t="s">
        <v>135</v>
      </c>
      <c r="V328" s="7" t="s">
        <v>136</v>
      </c>
      <c r="W328" s="7" t="s">
        <v>2380</v>
      </c>
      <c r="X328" s="8" t="s">
        <v>2381</v>
      </c>
      <c r="Y328" s="7" t="s">
        <v>502</v>
      </c>
      <c r="Z328" s="7" t="s">
        <v>140</v>
      </c>
      <c r="AA328" s="7" t="s">
        <v>167</v>
      </c>
      <c r="AB328" s="7" t="s">
        <v>142</v>
      </c>
      <c r="AD328" s="7">
        <v>4</v>
      </c>
      <c r="AE328" s="7">
        <v>4</v>
      </c>
      <c r="AF328" s="7">
        <f t="shared" si="6"/>
        <v>8</v>
      </c>
      <c r="AH328" s="7">
        <f t="shared" si="7"/>
        <v>8</v>
      </c>
      <c r="AI328" s="10" t="str">
        <f t="shared" si="8"/>
        <v>Ok</v>
      </c>
      <c r="AJ328" s="7" t="s">
        <v>143</v>
      </c>
      <c r="AK328" s="7">
        <v>0</v>
      </c>
      <c r="AL328" s="7" t="s">
        <v>145</v>
      </c>
      <c r="AM328" s="11">
        <f>IFERROR(VLOOKUP(AL328,Dicionário!A:B,2,0),"Conferir")</f>
        <v>2</v>
      </c>
      <c r="AN328" s="7">
        <v>1730</v>
      </c>
      <c r="AO328" s="7" t="s">
        <v>144</v>
      </c>
      <c r="AP328" s="7">
        <f>IFERROR(VLOOKUP(AO328,Dicionário!A:B,2,0),"Conferir")</f>
        <v>2</v>
      </c>
      <c r="AQ328" s="7">
        <v>1476</v>
      </c>
      <c r="AR328" s="7" t="s">
        <v>144</v>
      </c>
      <c r="AS328" s="11">
        <f>IFERROR(VLOOKUP(AR328,Dicionário!A:B,2,0),"Conferir")</f>
        <v>2</v>
      </c>
      <c r="AT328" s="7">
        <v>0</v>
      </c>
      <c r="AU328" s="7" t="s">
        <v>145</v>
      </c>
      <c r="AV328" s="7">
        <f>IFERROR(VLOOKUP(AU328,Dicionário!A:B,2,0),"Conferir")</f>
        <v>2</v>
      </c>
      <c r="AW328" s="7">
        <v>0</v>
      </c>
      <c r="AX328" s="7">
        <v>0</v>
      </c>
      <c r="AY328" s="7" t="s">
        <v>145</v>
      </c>
      <c r="AZ328" s="11">
        <f>IFERROR(VLOOKUP(AY328,Dicionário!A:B,2,0),"Conferir")</f>
        <v>2</v>
      </c>
      <c r="BA328" s="7">
        <v>0</v>
      </c>
      <c r="BB328" s="7" t="s">
        <v>145</v>
      </c>
      <c r="BC328" s="7">
        <f>IFERROR(VLOOKUP(BB328,Dicionário!A:B,2,0),"Conferir")</f>
        <v>2</v>
      </c>
      <c r="BD328" s="7">
        <v>42</v>
      </c>
      <c r="BE328" s="7" t="s">
        <v>234</v>
      </c>
      <c r="BF328" s="11">
        <f>IFERROR(VLOOKUP(BE328,Dicionário!A:B,2,0),"Conferir")</f>
        <v>0</v>
      </c>
      <c r="BH328" s="7">
        <v>0</v>
      </c>
      <c r="BI328" s="7" t="s">
        <v>146</v>
      </c>
      <c r="BJ328" s="11">
        <f>IFERROR(VLOOKUP(BI328,Dicionário!$A:$B,2,0),"Conferir")</f>
        <v>2</v>
      </c>
      <c r="BK328" s="7">
        <v>800</v>
      </c>
      <c r="BL328" s="7" t="s">
        <v>202</v>
      </c>
      <c r="BM328" s="11">
        <f>IFERROR(VLOOKUP(BL328,Dicionário!A:B,2,0),"Conferir")</f>
        <v>2</v>
      </c>
      <c r="BN328" s="7">
        <v>0</v>
      </c>
      <c r="BO328" s="7" t="s">
        <v>148</v>
      </c>
      <c r="BP328" s="7">
        <f>IFERROR(VLOOKUP(BO328,Dicionário!A:B,2,0),"Conferir")</f>
        <v>2</v>
      </c>
      <c r="BQ328" s="7">
        <v>239</v>
      </c>
      <c r="BR328" s="7" t="s">
        <v>149</v>
      </c>
      <c r="BS328" s="11">
        <f>IFERROR(VLOOKUP(BR328,Dicionário!A:B,2,0),"Conferir")</f>
        <v>2</v>
      </c>
      <c r="BT328" s="7">
        <v>106</v>
      </c>
      <c r="BU328" s="7" t="s">
        <v>149</v>
      </c>
      <c r="BV328" s="7">
        <f>IFERROR(VLOOKUP(BU328,Dicionário!A:B,2,0),"Conferir")</f>
        <v>2</v>
      </c>
      <c r="BW328" s="7">
        <v>0</v>
      </c>
      <c r="BX328" s="7" t="s">
        <v>148</v>
      </c>
      <c r="BY328" s="11">
        <f>IFERROR(VLOOKUP(BX328,Dicionário!A:B,2,0),"Conferir")</f>
        <v>2</v>
      </c>
      <c r="BZ328" s="7" t="s">
        <v>170</v>
      </c>
      <c r="CA328" s="7">
        <v>123</v>
      </c>
      <c r="CB328" s="7" t="s">
        <v>190</v>
      </c>
      <c r="CC328" s="11">
        <f>IFERROR(VLOOKUP(CB328,Dicionário!A:B,2,0),"Conferir")</f>
        <v>2</v>
      </c>
      <c r="CD328" s="7">
        <v>109</v>
      </c>
      <c r="CE328" s="7">
        <v>0</v>
      </c>
      <c r="CF328" s="7" t="s">
        <v>148</v>
      </c>
      <c r="CG328" s="7">
        <f>IFERROR(VLOOKUP(CF328,Dicionário!A:B,2,0),"Conferir")</f>
        <v>2</v>
      </c>
      <c r="CH328" s="7">
        <v>0</v>
      </c>
      <c r="CI328" s="7" t="s">
        <v>148</v>
      </c>
      <c r="CJ328" s="7">
        <f>IFERROR(VLOOKUP(CI328,Dicionário!A:B,2,0),"Conferir")</f>
        <v>2</v>
      </c>
      <c r="CK328" s="7">
        <v>400</v>
      </c>
      <c r="CL328" s="7" t="s">
        <v>192</v>
      </c>
      <c r="CM328" s="11">
        <f>IFERROR(VLOOKUP(CL328,Dicionário!A:B,2,0),"Conferir")</f>
        <v>0</v>
      </c>
      <c r="CN328" s="7" t="s">
        <v>2382</v>
      </c>
      <c r="CO328" s="7">
        <v>1</v>
      </c>
      <c r="CP328" s="7">
        <v>0</v>
      </c>
      <c r="CQ328" s="7">
        <v>0</v>
      </c>
      <c r="CR328" s="7" t="s">
        <v>572</v>
      </c>
      <c r="CS328" s="11">
        <f>IFERROR(VLOOKUP(CR328,Dicionário!A:B,2,0),"Conferir")</f>
        <v>2</v>
      </c>
      <c r="CT328" s="7">
        <v>0</v>
      </c>
      <c r="CU328" s="7" t="s">
        <v>247</v>
      </c>
      <c r="CV328" s="11">
        <f>IFERROR(VLOOKUP(CU328,Dicionário!A:B,2,0),"Conferir")</f>
        <v>2</v>
      </c>
      <c r="CW328" s="7">
        <v>0</v>
      </c>
      <c r="CX328" s="7" t="s">
        <v>247</v>
      </c>
      <c r="CY328" s="11">
        <f>IFERROR(VLOOKUP(CX328,Dicionário!A:B,2,0),"Conferir")</f>
        <v>2</v>
      </c>
      <c r="CZ328" s="12">
        <f t="shared" si="9"/>
        <v>0</v>
      </c>
      <c r="DA328" s="7">
        <v>0</v>
      </c>
      <c r="DB328" s="7" t="s">
        <v>148</v>
      </c>
      <c r="DC328" s="7">
        <f>IFERROR(VLOOKUP(DB328,Dicionário!A:B,2,0),"Conferir")</f>
        <v>2</v>
      </c>
      <c r="DE328" s="7" t="s">
        <v>156</v>
      </c>
      <c r="DF328" s="7" t="s">
        <v>156</v>
      </c>
      <c r="DG328" s="11">
        <f>IFERROR(VLOOKUP(DF328,Dicionário!A:B,2,0),"Conferir")</f>
        <v>1</v>
      </c>
      <c r="DH328" s="7" t="s">
        <v>157</v>
      </c>
      <c r="DJ328" s="7" t="s">
        <v>158</v>
      </c>
      <c r="DK328" s="11">
        <f>IFERROR(VLOOKUP(DJ328,Dicionário!A:B,2,0),"Conferir")</f>
        <v>2</v>
      </c>
      <c r="DL328" s="7" t="s">
        <v>260</v>
      </c>
      <c r="DM328" s="11">
        <f>IFERROR(VLOOKUP(DL328,Dicionário!A:B,2,0),"Conferir")</f>
        <v>3</v>
      </c>
      <c r="DN328" s="7" t="s">
        <v>177</v>
      </c>
      <c r="DO328" s="11">
        <f>IFERROR(VLOOKUP(DN328,Dicionário!A:B,2,0),"Conferir")</f>
        <v>5</v>
      </c>
      <c r="DP328" s="7" t="s">
        <v>127</v>
      </c>
      <c r="DQ328" s="11">
        <f>IFERROR(VLOOKUP(DP328,Dicionário!A:B,2,0),"Conferir")</f>
        <v>2</v>
      </c>
      <c r="DR328" s="7" t="s">
        <v>127</v>
      </c>
      <c r="DS328" s="11">
        <f>IFERROR(VLOOKUP(DR328,Dicionário!A:B,2,0),"Conferir")</f>
        <v>2</v>
      </c>
      <c r="DW328" s="7">
        <f t="shared" si="10"/>
        <v>3248</v>
      </c>
      <c r="DX328" s="7">
        <f t="shared" si="11"/>
        <v>1777</v>
      </c>
    </row>
    <row r="329" spans="1:128" ht="14" x14ac:dyDescent="0.15">
      <c r="A329" s="6">
        <v>44960.754760925927</v>
      </c>
      <c r="B329" s="7" t="s">
        <v>549</v>
      </c>
      <c r="C329" s="7" t="s">
        <v>2383</v>
      </c>
      <c r="D329" s="7" t="s">
        <v>126</v>
      </c>
      <c r="E329" s="7" t="s">
        <v>126</v>
      </c>
      <c r="F329" s="7" t="s">
        <v>1129</v>
      </c>
      <c r="G329" s="7">
        <v>3</v>
      </c>
      <c r="H329" s="7">
        <v>2</v>
      </c>
      <c r="I329" s="7" t="s">
        <v>129</v>
      </c>
      <c r="J329" s="7" t="s">
        <v>131</v>
      </c>
      <c r="K329" s="7" t="s">
        <v>130</v>
      </c>
      <c r="L329" s="7" t="s">
        <v>2384</v>
      </c>
      <c r="M329" s="7">
        <v>2023010514</v>
      </c>
      <c r="N329" s="7" t="s">
        <v>2385</v>
      </c>
      <c r="O329" s="7">
        <v>11956977885</v>
      </c>
      <c r="P329" s="7">
        <v>554094277</v>
      </c>
      <c r="Q329" s="7">
        <v>44115370874</v>
      </c>
      <c r="R329" s="9">
        <v>37888</v>
      </c>
      <c r="S329" s="7">
        <v>2021</v>
      </c>
      <c r="T329" s="7">
        <v>20</v>
      </c>
      <c r="U329" s="7" t="s">
        <v>135</v>
      </c>
      <c r="V329" s="7" t="s">
        <v>136</v>
      </c>
      <c r="W329" s="7" t="s">
        <v>2386</v>
      </c>
      <c r="X329" s="8" t="s">
        <v>2387</v>
      </c>
      <c r="Y329" s="7" t="s">
        <v>139</v>
      </c>
      <c r="Z329" s="7" t="s">
        <v>140</v>
      </c>
      <c r="AA329" s="7" t="s">
        <v>167</v>
      </c>
      <c r="AB329" s="7" t="s">
        <v>142</v>
      </c>
      <c r="AD329" s="7">
        <v>8</v>
      </c>
      <c r="AE329" s="7">
        <v>7</v>
      </c>
      <c r="AF329" s="7">
        <f t="shared" si="6"/>
        <v>14</v>
      </c>
      <c r="AH329" s="7">
        <f t="shared" si="7"/>
        <v>14</v>
      </c>
      <c r="AI329" s="10" t="str">
        <f t="shared" si="8"/>
        <v>Ok</v>
      </c>
      <c r="AJ329" s="7" t="s">
        <v>143</v>
      </c>
      <c r="AK329" s="7">
        <v>0</v>
      </c>
      <c r="AL329" s="7" t="s">
        <v>145</v>
      </c>
      <c r="AM329" s="11">
        <f>IFERROR(VLOOKUP(AL329,Dicionário!A:B,2,0),"Conferir")</f>
        <v>2</v>
      </c>
      <c r="AN329" s="7">
        <v>2576</v>
      </c>
      <c r="AO329" s="7" t="s">
        <v>144</v>
      </c>
      <c r="AP329" s="7">
        <f>IFERROR(VLOOKUP(AO329,Dicionário!A:B,2,0),"Conferir")</f>
        <v>2</v>
      </c>
      <c r="AQ329" s="7">
        <v>0</v>
      </c>
      <c r="AR329" s="7" t="s">
        <v>145</v>
      </c>
      <c r="AS329" s="11">
        <f>IFERROR(VLOOKUP(AR329,Dicionário!A:B,2,0),"Conferir")</f>
        <v>2</v>
      </c>
      <c r="AT329" s="7">
        <v>0</v>
      </c>
      <c r="AU329" s="7" t="s">
        <v>145</v>
      </c>
      <c r="AV329" s="7">
        <f>IFERROR(VLOOKUP(AU329,Dicionário!A:B,2,0),"Conferir")</f>
        <v>2</v>
      </c>
      <c r="AW329" s="7">
        <v>0</v>
      </c>
      <c r="AX329" s="7">
        <v>0</v>
      </c>
      <c r="AY329" s="7" t="s">
        <v>145</v>
      </c>
      <c r="AZ329" s="11">
        <f>IFERROR(VLOOKUP(AY329,Dicionário!A:B,2,0),"Conferir")</f>
        <v>2</v>
      </c>
      <c r="BA329" s="7">
        <v>0</v>
      </c>
      <c r="BB329" s="7" t="s">
        <v>145</v>
      </c>
      <c r="BC329" s="7">
        <f>IFERROR(VLOOKUP(BB329,Dicionário!A:B,2,0),"Conferir")</f>
        <v>2</v>
      </c>
      <c r="BD329" s="7">
        <v>1000</v>
      </c>
      <c r="BE329" s="7" t="s">
        <v>267</v>
      </c>
      <c r="BF329" s="11">
        <f>IFERROR(VLOOKUP(BE329,Dicionário!A:B,2,0),"Conferir")</f>
        <v>0</v>
      </c>
      <c r="BG329" s="7" t="s">
        <v>2388</v>
      </c>
      <c r="BH329" s="7">
        <v>0</v>
      </c>
      <c r="BI329" s="7" t="s">
        <v>186</v>
      </c>
      <c r="BJ329" s="11">
        <f>IFERROR(VLOOKUP(BI329,Dicionário!$A:$B,2,0),"Conferir")</f>
        <v>1</v>
      </c>
      <c r="BK329" s="7">
        <v>0</v>
      </c>
      <c r="BL329" s="7" t="s">
        <v>187</v>
      </c>
      <c r="BM329" s="11">
        <f>IFERROR(VLOOKUP(BL329,Dicionário!A:B,2,0),"Conferir")</f>
        <v>2</v>
      </c>
      <c r="BN329" s="7">
        <v>178</v>
      </c>
      <c r="BO329" s="7" t="s">
        <v>188</v>
      </c>
      <c r="BP329" s="7">
        <f>IFERROR(VLOOKUP(BO329,Dicionário!A:B,2,0),"Conferir")</f>
        <v>2</v>
      </c>
      <c r="BQ329" s="7">
        <v>0</v>
      </c>
      <c r="BR329" s="7" t="s">
        <v>359</v>
      </c>
      <c r="BS329" s="11">
        <f>IFERROR(VLOOKUP(BR329,Dicionário!A:B,2,0),"Conferir")</f>
        <v>2</v>
      </c>
      <c r="BT329" s="7">
        <v>119</v>
      </c>
      <c r="BU329" s="7" t="s">
        <v>149</v>
      </c>
      <c r="BV329" s="7">
        <f>IFERROR(VLOOKUP(BU329,Dicionário!A:B,2,0),"Conferir")</f>
        <v>2</v>
      </c>
      <c r="BW329" s="7">
        <v>0</v>
      </c>
      <c r="BX329" s="7" t="s">
        <v>148</v>
      </c>
      <c r="BY329" s="11">
        <f>IFERROR(VLOOKUP(BX329,Dicionário!A:B,2,0),"Conferir")</f>
        <v>2</v>
      </c>
      <c r="BZ329" s="7" t="s">
        <v>170</v>
      </c>
      <c r="CA329" s="7">
        <v>65</v>
      </c>
      <c r="CB329" s="7" t="s">
        <v>171</v>
      </c>
      <c r="CC329" s="11">
        <f>IFERROR(VLOOKUP(CB329,Dicionário!A:B,2,0),"Conferir")</f>
        <v>0</v>
      </c>
      <c r="CD329" s="7">
        <v>671</v>
      </c>
      <c r="CE329" s="7">
        <v>0</v>
      </c>
      <c r="CF329" s="7" t="s">
        <v>148</v>
      </c>
      <c r="CG329" s="7">
        <f>IFERROR(VLOOKUP(CF329,Dicionário!A:B,2,0),"Conferir")</f>
        <v>2</v>
      </c>
      <c r="CH329" s="7">
        <v>0</v>
      </c>
      <c r="CI329" s="7" t="s">
        <v>148</v>
      </c>
      <c r="CJ329" s="7">
        <f>IFERROR(VLOOKUP(CI329,Dicionário!A:B,2,0),"Conferir")</f>
        <v>2</v>
      </c>
      <c r="CK329" s="7">
        <v>176</v>
      </c>
      <c r="CL329" s="7" t="s">
        <v>152</v>
      </c>
      <c r="CM329" s="11">
        <f>IFERROR(VLOOKUP(CL329,Dicionário!A:B,2,0),"Conferir")</f>
        <v>2</v>
      </c>
      <c r="CN329" s="7" t="s">
        <v>2389</v>
      </c>
      <c r="CO329" s="7">
        <v>1</v>
      </c>
      <c r="CP329" s="7">
        <v>0</v>
      </c>
      <c r="CQ329" s="7">
        <v>100</v>
      </c>
      <c r="CR329" s="7" t="s">
        <v>155</v>
      </c>
      <c r="CS329" s="11">
        <f>IFERROR(VLOOKUP(CR329,Dicionário!A:B,2,0),"Conferir")</f>
        <v>0</v>
      </c>
      <c r="CT329" s="7">
        <v>300</v>
      </c>
      <c r="CU329" s="7" t="s">
        <v>154</v>
      </c>
      <c r="CV329" s="11">
        <f>IFERROR(VLOOKUP(CU329,Dicionário!A:B,2,0),"Conferir")</f>
        <v>0</v>
      </c>
      <c r="CW329" s="7">
        <v>0</v>
      </c>
      <c r="CX329" s="7" t="s">
        <v>148</v>
      </c>
      <c r="CY329" s="11">
        <f>IFERROR(VLOOKUP(CX329,Dicionário!A:B,2,0),"Conferir")</f>
        <v>2</v>
      </c>
      <c r="CZ329" s="12">
        <f t="shared" si="9"/>
        <v>0</v>
      </c>
      <c r="DA329" s="7">
        <v>0</v>
      </c>
      <c r="DB329" s="7" t="s">
        <v>148</v>
      </c>
      <c r="DC329" s="7">
        <f>IFERROR(VLOOKUP(DB329,Dicionário!A:B,2,0),"Conferir")</f>
        <v>2</v>
      </c>
      <c r="DE329" s="7" t="s">
        <v>156</v>
      </c>
      <c r="DF329" s="7" t="s">
        <v>156</v>
      </c>
      <c r="DG329" s="11">
        <f>IFERROR(VLOOKUP(DF329,Dicionário!A:B,2,0),"Conferir")</f>
        <v>1</v>
      </c>
      <c r="DH329" s="7" t="s">
        <v>175</v>
      </c>
      <c r="DI329" s="7" t="s">
        <v>127</v>
      </c>
      <c r="DJ329" s="7" t="s">
        <v>158</v>
      </c>
      <c r="DK329" s="11">
        <f>IFERROR(VLOOKUP(DJ329,Dicionário!A:B,2,0),"Conferir")</f>
        <v>2</v>
      </c>
      <c r="DL329" s="7" t="s">
        <v>176</v>
      </c>
      <c r="DM329" s="11">
        <f>IFERROR(VLOOKUP(DL329,Dicionário!A:B,2,0),"Conferir")</f>
        <v>2</v>
      </c>
      <c r="DN329" s="7" t="s">
        <v>177</v>
      </c>
      <c r="DO329" s="11">
        <f>IFERROR(VLOOKUP(DN329,Dicionário!A:B,2,0),"Conferir")</f>
        <v>5</v>
      </c>
      <c r="DP329" s="7" t="s">
        <v>127</v>
      </c>
      <c r="DQ329" s="11">
        <f>IFERROR(VLOOKUP(DP329,Dicionário!A:B,2,0),"Conferir")</f>
        <v>2</v>
      </c>
      <c r="DR329" s="7" t="s">
        <v>127</v>
      </c>
      <c r="DS329" s="11">
        <f>IFERROR(VLOOKUP(DR329,Dicionário!A:B,2,0),"Conferir")</f>
        <v>2</v>
      </c>
      <c r="DW329" s="7">
        <f t="shared" si="10"/>
        <v>3576</v>
      </c>
      <c r="DX329" s="7">
        <f t="shared" si="11"/>
        <v>1209</v>
      </c>
    </row>
    <row r="330" spans="1:128" ht="14" x14ac:dyDescent="0.15">
      <c r="A330" s="6">
        <v>44968.579177175925</v>
      </c>
      <c r="B330" s="7" t="s">
        <v>452</v>
      </c>
      <c r="C330" s="7" t="s">
        <v>2390</v>
      </c>
      <c r="D330" s="7" t="s">
        <v>126</v>
      </c>
      <c r="E330" s="7" t="s">
        <v>127</v>
      </c>
      <c r="F330" s="7" t="s">
        <v>127</v>
      </c>
      <c r="G330" s="7">
        <v>1</v>
      </c>
      <c r="H330" s="7">
        <v>2</v>
      </c>
      <c r="I330" s="7" t="s">
        <v>129</v>
      </c>
      <c r="J330" s="7" t="s">
        <v>130</v>
      </c>
      <c r="K330" s="7" t="s">
        <v>131</v>
      </c>
      <c r="L330" s="7" t="s">
        <v>2391</v>
      </c>
      <c r="M330" s="7">
        <v>2023010516</v>
      </c>
      <c r="N330" s="7" t="s">
        <v>2392</v>
      </c>
      <c r="O330" s="7">
        <v>11949533040</v>
      </c>
      <c r="P330" s="7">
        <v>522641386</v>
      </c>
      <c r="Q330" s="7">
        <v>45657342810</v>
      </c>
      <c r="R330" s="9">
        <v>38737</v>
      </c>
      <c r="S330" s="7">
        <v>2023</v>
      </c>
      <c r="T330" s="7">
        <v>17</v>
      </c>
      <c r="U330" s="7" t="s">
        <v>135</v>
      </c>
      <c r="V330" s="7" t="s">
        <v>136</v>
      </c>
      <c r="W330" s="7" t="s">
        <v>2393</v>
      </c>
      <c r="X330" s="8" t="s">
        <v>2394</v>
      </c>
      <c r="Y330" s="7" t="s">
        <v>139</v>
      </c>
      <c r="Z330" s="7" t="s">
        <v>140</v>
      </c>
      <c r="AA330" s="7" t="s">
        <v>167</v>
      </c>
      <c r="AB330" s="7" t="s">
        <v>142</v>
      </c>
      <c r="AD330" s="7">
        <v>3</v>
      </c>
      <c r="AE330" s="7">
        <v>3</v>
      </c>
      <c r="AF330" s="7">
        <f t="shared" si="6"/>
        <v>6</v>
      </c>
      <c r="AH330" s="7">
        <f t="shared" si="7"/>
        <v>6</v>
      </c>
      <c r="AI330" s="10" t="str">
        <f t="shared" si="8"/>
        <v>Ok</v>
      </c>
      <c r="AJ330" s="7" t="s">
        <v>222</v>
      </c>
      <c r="AK330" s="7">
        <v>0</v>
      </c>
      <c r="AL330" s="7" t="s">
        <v>145</v>
      </c>
      <c r="AM330" s="11">
        <f>IFERROR(VLOOKUP(AL330,Dicionário!A:B,2,0),"Conferir")</f>
        <v>2</v>
      </c>
      <c r="AN330" s="7">
        <v>0</v>
      </c>
      <c r="AO330" s="7" t="s">
        <v>145</v>
      </c>
      <c r="AP330" s="7">
        <f>IFERROR(VLOOKUP(AO330,Dicionário!A:B,2,0),"Conferir")</f>
        <v>2</v>
      </c>
      <c r="AQ330" s="7">
        <v>1600</v>
      </c>
      <c r="AR330" s="7" t="s">
        <v>223</v>
      </c>
      <c r="AS330" s="11">
        <f>IFERROR(VLOOKUP(AR330,Dicionário!A:B,2,0),"Conferir")</f>
        <v>2</v>
      </c>
      <c r="AT330" s="7">
        <v>3000</v>
      </c>
      <c r="AU330" s="7" t="s">
        <v>267</v>
      </c>
      <c r="AV330" s="7">
        <f>IFERROR(VLOOKUP(AU330,Dicionário!A:B,2,0),"Conferir")</f>
        <v>0</v>
      </c>
      <c r="AW330" s="7">
        <v>0</v>
      </c>
      <c r="AX330" s="7">
        <v>0</v>
      </c>
      <c r="AY330" s="7" t="s">
        <v>145</v>
      </c>
      <c r="AZ330" s="11">
        <f>IFERROR(VLOOKUP(AY330,Dicionário!A:B,2,0),"Conferir")</f>
        <v>2</v>
      </c>
      <c r="BA330" s="7">
        <v>600</v>
      </c>
      <c r="BB330" s="7" t="s">
        <v>224</v>
      </c>
      <c r="BC330" s="7">
        <f>IFERROR(VLOOKUP(BB330,Dicionário!A:B,2,0),"Conferir")</f>
        <v>2</v>
      </c>
      <c r="BD330" s="7">
        <v>760</v>
      </c>
      <c r="BE330" s="7" t="s">
        <v>234</v>
      </c>
      <c r="BF330" s="11">
        <f>IFERROR(VLOOKUP(BE330,Dicionário!A:B,2,0),"Conferir")</f>
        <v>0</v>
      </c>
      <c r="BG330" s="7" t="s">
        <v>2395</v>
      </c>
      <c r="BH330" s="7">
        <v>0</v>
      </c>
      <c r="BI330" s="7" t="s">
        <v>146</v>
      </c>
      <c r="BJ330" s="11">
        <f>IFERROR(VLOOKUP(BI330,Dicionário!$A:$B,2,0),"Conferir")</f>
        <v>2</v>
      </c>
      <c r="BK330" s="7">
        <v>1000</v>
      </c>
      <c r="BL330" s="7" t="s">
        <v>168</v>
      </c>
      <c r="BM330" s="11">
        <f>IFERROR(VLOOKUP(BL330,Dicionário!A:B,2,0),"Conferir")</f>
        <v>0</v>
      </c>
      <c r="BN330" s="7">
        <v>0</v>
      </c>
      <c r="BO330" s="7" t="s">
        <v>148</v>
      </c>
      <c r="BP330" s="7">
        <f>IFERROR(VLOOKUP(BO330,Dicionário!A:B,2,0),"Conferir")</f>
        <v>2</v>
      </c>
      <c r="BQ330" s="7">
        <v>187</v>
      </c>
      <c r="BR330" s="7" t="s">
        <v>149</v>
      </c>
      <c r="BS330" s="11">
        <f>IFERROR(VLOOKUP(BR330,Dicionário!A:B,2,0),"Conferir")</f>
        <v>2</v>
      </c>
      <c r="BT330" s="7">
        <v>117</v>
      </c>
      <c r="BU330" s="7" t="s">
        <v>149</v>
      </c>
      <c r="BV330" s="7">
        <f>IFERROR(VLOOKUP(BU330,Dicionário!A:B,2,0),"Conferir")</f>
        <v>2</v>
      </c>
      <c r="BW330" s="7">
        <v>0</v>
      </c>
      <c r="BX330" s="7" t="s">
        <v>148</v>
      </c>
      <c r="BY330" s="11">
        <f>IFERROR(VLOOKUP(BX330,Dicionário!A:B,2,0),"Conferir")</f>
        <v>2</v>
      </c>
      <c r="BZ330" s="7" t="s">
        <v>170</v>
      </c>
      <c r="CA330" s="7">
        <v>102</v>
      </c>
      <c r="CB330" s="7" t="s">
        <v>636</v>
      </c>
      <c r="CC330" s="11">
        <f>IFERROR(VLOOKUP(CB330,Dicionário!A:B,2,0),"Conferir")</f>
        <v>0</v>
      </c>
      <c r="CD330" s="7">
        <v>0</v>
      </c>
      <c r="CE330" s="7">
        <v>0</v>
      </c>
      <c r="CF330" s="7" t="s">
        <v>148</v>
      </c>
      <c r="CG330" s="7">
        <f>IFERROR(VLOOKUP(CF330,Dicionário!A:B,2,0),"Conferir")</f>
        <v>2</v>
      </c>
      <c r="CH330" s="7">
        <v>0</v>
      </c>
      <c r="CI330" s="7" t="s">
        <v>148</v>
      </c>
      <c r="CJ330" s="7">
        <f>IFERROR(VLOOKUP(CI330,Dicionário!A:B,2,0),"Conferir")</f>
        <v>2</v>
      </c>
      <c r="CK330" s="7">
        <v>130</v>
      </c>
      <c r="CL330" s="7" t="s">
        <v>152</v>
      </c>
      <c r="CM330" s="11">
        <f>IFERROR(VLOOKUP(CL330,Dicionário!A:B,2,0),"Conferir")</f>
        <v>2</v>
      </c>
      <c r="CN330" s="7" t="s">
        <v>2396</v>
      </c>
      <c r="CO330" s="7">
        <v>0</v>
      </c>
      <c r="CP330" s="7">
        <v>0</v>
      </c>
      <c r="CQ330" s="7">
        <v>0</v>
      </c>
      <c r="CR330" s="7" t="s">
        <v>148</v>
      </c>
      <c r="CS330" s="11">
        <f>IFERROR(VLOOKUP(CR330,Dicionário!A:B,2,0),"Conferir")</f>
        <v>2</v>
      </c>
      <c r="CT330" s="7">
        <v>0</v>
      </c>
      <c r="CU330" s="7" t="s">
        <v>148</v>
      </c>
      <c r="CV330" s="11">
        <f>IFERROR(VLOOKUP(CU330,Dicionário!A:B,2,0),"Conferir")</f>
        <v>2</v>
      </c>
      <c r="CW330" s="7">
        <v>0</v>
      </c>
      <c r="CX330" s="7" t="s">
        <v>148</v>
      </c>
      <c r="CY330" s="11">
        <f>IFERROR(VLOOKUP(CX330,Dicionário!A:B,2,0),"Conferir")</f>
        <v>2</v>
      </c>
      <c r="CZ330" s="12">
        <f t="shared" si="9"/>
        <v>0</v>
      </c>
      <c r="DA330" s="7">
        <v>0</v>
      </c>
      <c r="DB330" s="7" t="s">
        <v>148</v>
      </c>
      <c r="DC330" s="7">
        <f>IFERROR(VLOOKUP(DB330,Dicionário!A:B,2,0),"Conferir")</f>
        <v>2</v>
      </c>
      <c r="DE330" s="7" t="s">
        <v>156</v>
      </c>
      <c r="DF330" s="7" t="s">
        <v>156</v>
      </c>
      <c r="DG330" s="11">
        <f>IFERROR(VLOOKUP(DF330,Dicionário!A:B,2,0),"Conferir")</f>
        <v>1</v>
      </c>
      <c r="DH330" s="7" t="s">
        <v>157</v>
      </c>
      <c r="DJ330" s="7" t="s">
        <v>158</v>
      </c>
      <c r="DK330" s="11">
        <f>IFERROR(VLOOKUP(DJ330,Dicionário!A:B,2,0),"Conferir")</f>
        <v>2</v>
      </c>
      <c r="DL330" s="7" t="s">
        <v>260</v>
      </c>
      <c r="DM330" s="11">
        <f>IFERROR(VLOOKUP(DL330,Dicionário!A:B,2,0),"Conferir")</f>
        <v>3</v>
      </c>
      <c r="DN330" s="7" t="s">
        <v>177</v>
      </c>
      <c r="DO330" s="11">
        <f>IFERROR(VLOOKUP(DN330,Dicionário!A:B,2,0),"Conferir")</f>
        <v>5</v>
      </c>
      <c r="DP330" s="7" t="s">
        <v>127</v>
      </c>
      <c r="DQ330" s="11">
        <f>IFERROR(VLOOKUP(DP330,Dicionário!A:B,2,0),"Conferir")</f>
        <v>2</v>
      </c>
      <c r="DR330" s="7" t="s">
        <v>127</v>
      </c>
      <c r="DS330" s="11">
        <f>IFERROR(VLOOKUP(DR330,Dicionário!A:B,2,0),"Conferir")</f>
        <v>2</v>
      </c>
      <c r="DT330" s="7" t="s">
        <v>2397</v>
      </c>
      <c r="DW330" s="7">
        <f t="shared" si="10"/>
        <v>5960</v>
      </c>
      <c r="DX330" s="7">
        <f t="shared" si="11"/>
        <v>1536</v>
      </c>
    </row>
    <row r="331" spans="1:128" ht="14" x14ac:dyDescent="0.15">
      <c r="A331" s="6">
        <v>44961.596953587963</v>
      </c>
      <c r="B331" s="7" t="s">
        <v>345</v>
      </c>
      <c r="C331" s="7" t="s">
        <v>2398</v>
      </c>
      <c r="D331" s="7" t="s">
        <v>126</v>
      </c>
      <c r="E331" s="7" t="s">
        <v>127</v>
      </c>
      <c r="F331" s="7" t="s">
        <v>2399</v>
      </c>
      <c r="G331" s="7">
        <v>1</v>
      </c>
      <c r="H331" s="7" t="s">
        <v>128</v>
      </c>
      <c r="I331" s="7" t="s">
        <v>129</v>
      </c>
      <c r="J331" s="7" t="s">
        <v>130</v>
      </c>
      <c r="K331" s="7" t="s">
        <v>131</v>
      </c>
      <c r="L331" s="7" t="s">
        <v>2400</v>
      </c>
      <c r="M331" s="7">
        <v>2023010517</v>
      </c>
      <c r="N331" s="7" t="s">
        <v>2401</v>
      </c>
      <c r="O331" s="7">
        <v>11963045838</v>
      </c>
      <c r="P331" s="7">
        <v>583572467</v>
      </c>
      <c r="Q331" s="7">
        <v>54813155804</v>
      </c>
      <c r="R331" s="9">
        <v>38846</v>
      </c>
      <c r="S331" s="7">
        <v>2023</v>
      </c>
      <c r="T331" s="7">
        <v>17</v>
      </c>
      <c r="U331" s="7" t="s">
        <v>135</v>
      </c>
      <c r="V331" s="7" t="s">
        <v>136</v>
      </c>
      <c r="W331" s="7" t="s">
        <v>2402</v>
      </c>
      <c r="X331" s="8" t="s">
        <v>2403</v>
      </c>
      <c r="Y331" s="7" t="s">
        <v>139</v>
      </c>
      <c r="Z331" s="7" t="s">
        <v>140</v>
      </c>
      <c r="AA331" s="7" t="s">
        <v>167</v>
      </c>
      <c r="AB331" s="7" t="s">
        <v>142</v>
      </c>
      <c r="AD331" s="7">
        <v>3</v>
      </c>
      <c r="AE331" s="7">
        <v>3</v>
      </c>
      <c r="AF331" s="7">
        <f t="shared" si="6"/>
        <v>6</v>
      </c>
      <c r="AH331" s="7">
        <f t="shared" si="7"/>
        <v>6</v>
      </c>
      <c r="AI331" s="10" t="str">
        <f t="shared" si="8"/>
        <v>Ok</v>
      </c>
      <c r="AJ331" s="7" t="s">
        <v>222</v>
      </c>
      <c r="AK331" s="7">
        <v>0</v>
      </c>
      <c r="AL331" s="7" t="s">
        <v>145</v>
      </c>
      <c r="AM331" s="11">
        <f>IFERROR(VLOOKUP(AL331,Dicionário!A:B,2,0),"Conferir")</f>
        <v>2</v>
      </c>
      <c r="AN331" s="7">
        <v>0</v>
      </c>
      <c r="AO331" s="7" t="s">
        <v>145</v>
      </c>
      <c r="AP331" s="7">
        <f>IFERROR(VLOOKUP(AO331,Dicionário!A:B,2,0),"Conferir")</f>
        <v>2</v>
      </c>
      <c r="AQ331" s="7">
        <v>2000</v>
      </c>
      <c r="AR331" s="7" t="s">
        <v>223</v>
      </c>
      <c r="AS331" s="11">
        <f>IFERROR(VLOOKUP(AR331,Dicionário!A:B,2,0),"Conferir")</f>
        <v>2</v>
      </c>
      <c r="AT331" s="7">
        <v>0</v>
      </c>
      <c r="AU331" s="7" t="s">
        <v>145</v>
      </c>
      <c r="AV331" s="7">
        <f>IFERROR(VLOOKUP(AU331,Dicionário!A:B,2,0),"Conferir")</f>
        <v>2</v>
      </c>
      <c r="AW331" s="7">
        <v>0</v>
      </c>
      <c r="AX331" s="7">
        <v>0</v>
      </c>
      <c r="AY331" s="7" t="s">
        <v>145</v>
      </c>
      <c r="AZ331" s="11">
        <f>IFERROR(VLOOKUP(AY331,Dicionário!A:B,2,0),"Conferir")</f>
        <v>2</v>
      </c>
      <c r="BA331" s="7">
        <v>0</v>
      </c>
      <c r="BB331" s="7" t="s">
        <v>145</v>
      </c>
      <c r="BC331" s="7">
        <f>IFERROR(VLOOKUP(BB331,Dicionário!A:B,2,0),"Conferir")</f>
        <v>2</v>
      </c>
      <c r="BD331" s="7">
        <v>431</v>
      </c>
      <c r="BE331" s="7" t="s">
        <v>267</v>
      </c>
      <c r="BF331" s="11">
        <f>IFERROR(VLOOKUP(BE331,Dicionário!A:B,2,0),"Conferir")</f>
        <v>0</v>
      </c>
      <c r="BG331" s="7" t="s">
        <v>2404</v>
      </c>
      <c r="BH331" s="7">
        <v>0</v>
      </c>
      <c r="BI331" s="7" t="s">
        <v>328</v>
      </c>
      <c r="BJ331" s="11">
        <f>IFERROR(VLOOKUP(BI331,Dicionário!$A:$B,2,0),"Conferir")</f>
        <v>3</v>
      </c>
      <c r="BK331" s="7">
        <v>0</v>
      </c>
      <c r="BL331" s="7" t="s">
        <v>329</v>
      </c>
      <c r="BM331" s="11">
        <f>IFERROR(VLOOKUP(BL331,Dicionário!A:B,2,0),"Conferir")</f>
        <v>2</v>
      </c>
      <c r="BN331" s="7">
        <v>104</v>
      </c>
      <c r="BO331" s="7" t="s">
        <v>188</v>
      </c>
      <c r="BP331" s="7">
        <f>IFERROR(VLOOKUP(BO331,Dicionário!A:B,2,0),"Conferir")</f>
        <v>2</v>
      </c>
      <c r="BQ331" s="7">
        <v>53</v>
      </c>
      <c r="BR331" s="7" t="s">
        <v>149</v>
      </c>
      <c r="BS331" s="11">
        <f>IFERROR(VLOOKUP(BR331,Dicionário!A:B,2,0),"Conferir")</f>
        <v>2</v>
      </c>
      <c r="BT331" s="7">
        <v>181</v>
      </c>
      <c r="BU331" s="7" t="s">
        <v>149</v>
      </c>
      <c r="BV331" s="7">
        <f>IFERROR(VLOOKUP(BU331,Dicionário!A:B,2,0),"Conferir")</f>
        <v>2</v>
      </c>
      <c r="BW331" s="7">
        <v>274</v>
      </c>
      <c r="BX331" s="7" t="s">
        <v>189</v>
      </c>
      <c r="BY331" s="11">
        <f>IFERROR(VLOOKUP(BX331,Dicionário!A:B,2,0),"Conferir")</f>
        <v>2</v>
      </c>
      <c r="BZ331" s="7" t="s">
        <v>214</v>
      </c>
      <c r="CA331" s="7">
        <v>327</v>
      </c>
      <c r="CB331" s="7" t="s">
        <v>190</v>
      </c>
      <c r="CC331" s="11">
        <f>IFERROR(VLOOKUP(CB331,Dicionário!A:B,2,0),"Conferir")</f>
        <v>2</v>
      </c>
      <c r="CD331" s="7">
        <v>200</v>
      </c>
      <c r="CE331" s="7">
        <v>432</v>
      </c>
      <c r="CF331" s="7" t="s">
        <v>301</v>
      </c>
      <c r="CG331" s="7">
        <f>IFERROR(VLOOKUP(CF331,Dicionário!A:B,2,0),"Conferir")</f>
        <v>2</v>
      </c>
      <c r="CH331" s="7">
        <v>0</v>
      </c>
      <c r="CI331" s="7" t="s">
        <v>148</v>
      </c>
      <c r="CJ331" s="7">
        <f>IFERROR(VLOOKUP(CI331,Dicionário!A:B,2,0),"Conferir")</f>
        <v>2</v>
      </c>
      <c r="CK331" s="7">
        <v>120</v>
      </c>
      <c r="CL331" s="7" t="s">
        <v>152</v>
      </c>
      <c r="CM331" s="11">
        <f>IFERROR(VLOOKUP(CL331,Dicionário!A:B,2,0),"Conferir")</f>
        <v>2</v>
      </c>
      <c r="CN331" s="7" t="s">
        <v>294</v>
      </c>
      <c r="CO331" s="7">
        <v>1</v>
      </c>
      <c r="CP331" s="7">
        <v>0</v>
      </c>
      <c r="CQ331" s="7">
        <v>3000</v>
      </c>
      <c r="CR331" s="7" t="s">
        <v>155</v>
      </c>
      <c r="CS331" s="11">
        <f>IFERROR(VLOOKUP(CR331,Dicionário!A:B,2,0),"Conferir")</f>
        <v>0</v>
      </c>
      <c r="CT331" s="7">
        <v>0</v>
      </c>
      <c r="CU331" s="7" t="s">
        <v>148</v>
      </c>
      <c r="CV331" s="11">
        <f>IFERROR(VLOOKUP(CU331,Dicionário!A:B,2,0),"Conferir")</f>
        <v>2</v>
      </c>
      <c r="CW331" s="7">
        <v>0</v>
      </c>
      <c r="CX331" s="7" t="s">
        <v>148</v>
      </c>
      <c r="CY331" s="11">
        <f>IFERROR(VLOOKUP(CX331,Dicionário!A:B,2,0),"Conferir")</f>
        <v>2</v>
      </c>
      <c r="CZ331" s="12">
        <f t="shared" si="9"/>
        <v>0</v>
      </c>
      <c r="DA331" s="7">
        <v>25203</v>
      </c>
      <c r="DB331" s="7" t="s">
        <v>478</v>
      </c>
      <c r="DC331" s="7">
        <f>IFERROR(VLOOKUP(DB331,Dicionário!A:B,2,0),"Conferir")</f>
        <v>2</v>
      </c>
      <c r="DD331" s="7" t="s">
        <v>2405</v>
      </c>
      <c r="DE331" s="7" t="s">
        <v>236</v>
      </c>
      <c r="DF331" s="7" t="s">
        <v>156</v>
      </c>
      <c r="DG331" s="11">
        <f>IFERROR(VLOOKUP(DF331,Dicionário!A:B,2,0),"Conferir")</f>
        <v>1</v>
      </c>
      <c r="DH331" s="7" t="s">
        <v>157</v>
      </c>
      <c r="DJ331" s="7" t="s">
        <v>271</v>
      </c>
      <c r="DK331" s="11">
        <f>IFERROR(VLOOKUP(DJ331,Dicionário!A:B,2,0),"Conferir")</f>
        <v>1</v>
      </c>
      <c r="DL331" s="7" t="s">
        <v>194</v>
      </c>
      <c r="DM331" s="11">
        <f>IFERROR(VLOOKUP(DL331,Dicionário!A:B,2,0),"Conferir")</f>
        <v>7</v>
      </c>
      <c r="DN331" s="7" t="s">
        <v>203</v>
      </c>
      <c r="DO331" s="11">
        <f>IFERROR(VLOOKUP(DN331,Dicionário!A:B,2,0),"Conferir")</f>
        <v>6</v>
      </c>
      <c r="DP331" s="7" t="s">
        <v>127</v>
      </c>
      <c r="DQ331" s="11">
        <f>IFERROR(VLOOKUP(DP331,Dicionário!A:B,2,0),"Conferir")</f>
        <v>2</v>
      </c>
      <c r="DR331" s="7" t="s">
        <v>127</v>
      </c>
      <c r="DS331" s="11">
        <f>IFERROR(VLOOKUP(DR331,Dicionário!A:B,2,0),"Conferir")</f>
        <v>2</v>
      </c>
      <c r="DW331" s="7">
        <f t="shared" si="10"/>
        <v>2431</v>
      </c>
      <c r="DX331" s="7">
        <f t="shared" si="11"/>
        <v>1417</v>
      </c>
    </row>
    <row r="332" spans="1:128" ht="14" x14ac:dyDescent="0.15">
      <c r="A332" s="6">
        <v>44961.692819212964</v>
      </c>
      <c r="B332" s="7" t="s">
        <v>549</v>
      </c>
      <c r="C332" s="7" t="s">
        <v>2406</v>
      </c>
      <c r="D332" s="7" t="s">
        <v>126</v>
      </c>
      <c r="E332" s="7" t="s">
        <v>127</v>
      </c>
      <c r="F332" s="7" t="s">
        <v>127</v>
      </c>
      <c r="G332" s="7" t="s">
        <v>128</v>
      </c>
      <c r="H332" s="7" t="s">
        <v>128</v>
      </c>
      <c r="I332" s="7" t="s">
        <v>129</v>
      </c>
      <c r="J332" s="7" t="s">
        <v>131</v>
      </c>
      <c r="K332" s="7" t="s">
        <v>130</v>
      </c>
      <c r="L332" s="7" t="s">
        <v>2407</v>
      </c>
      <c r="M332" s="7">
        <v>2023010518</v>
      </c>
      <c r="N332" s="7" t="s">
        <v>2408</v>
      </c>
      <c r="O332" s="7">
        <v>11941736997</v>
      </c>
      <c r="P332" s="7">
        <v>556403228</v>
      </c>
      <c r="Q332" s="7">
        <v>42281411885</v>
      </c>
      <c r="R332" s="9">
        <v>38811</v>
      </c>
      <c r="S332" s="7">
        <v>2023</v>
      </c>
      <c r="T332" s="7">
        <v>17</v>
      </c>
      <c r="U332" s="7" t="s">
        <v>255</v>
      </c>
      <c r="V332" s="7" t="s">
        <v>136</v>
      </c>
      <c r="W332" s="7" t="s">
        <v>2409</v>
      </c>
      <c r="X332" s="8" t="s">
        <v>2410</v>
      </c>
      <c r="Y332" s="7" t="s">
        <v>139</v>
      </c>
      <c r="Z332" s="7" t="s">
        <v>140</v>
      </c>
      <c r="AA332" s="7" t="s">
        <v>167</v>
      </c>
      <c r="AB332" s="7" t="s">
        <v>142</v>
      </c>
      <c r="AD332" s="7">
        <v>4</v>
      </c>
      <c r="AE332" s="7">
        <v>4</v>
      </c>
      <c r="AF332" s="7">
        <f t="shared" si="6"/>
        <v>8</v>
      </c>
      <c r="AH332" s="7">
        <f t="shared" si="7"/>
        <v>8</v>
      </c>
      <c r="AI332" s="10" t="str">
        <f t="shared" si="8"/>
        <v>Ok</v>
      </c>
      <c r="AJ332" s="7" t="s">
        <v>143</v>
      </c>
      <c r="AK332" s="7">
        <v>0</v>
      </c>
      <c r="AL332" s="7" t="s">
        <v>145</v>
      </c>
      <c r="AM332" s="11">
        <f>IFERROR(VLOOKUP(AL332,Dicionário!A:B,2,0),"Conferir")</f>
        <v>2</v>
      </c>
      <c r="AN332" s="7">
        <v>3013</v>
      </c>
      <c r="AO332" s="7" t="s">
        <v>144</v>
      </c>
      <c r="AP332" s="7">
        <f>IFERROR(VLOOKUP(AO332,Dicionário!A:B,2,0),"Conferir")</f>
        <v>2</v>
      </c>
      <c r="AQ332" s="7">
        <v>0</v>
      </c>
      <c r="AR332" s="7" t="s">
        <v>145</v>
      </c>
      <c r="AS332" s="11">
        <f>IFERROR(VLOOKUP(AR332,Dicionário!A:B,2,0),"Conferir")</f>
        <v>2</v>
      </c>
      <c r="AT332" s="7">
        <v>0</v>
      </c>
      <c r="AU332" s="7" t="s">
        <v>145</v>
      </c>
      <c r="AV332" s="7">
        <f>IFERROR(VLOOKUP(AU332,Dicionário!A:B,2,0),"Conferir")</f>
        <v>2</v>
      </c>
      <c r="AW332" s="7">
        <v>0</v>
      </c>
      <c r="AX332" s="7">
        <v>100.75</v>
      </c>
      <c r="AY332" s="7" t="s">
        <v>145</v>
      </c>
      <c r="AZ332" s="11">
        <f>IFERROR(VLOOKUP(AY332,Dicionário!A:B,2,0),"Conferir")</f>
        <v>2</v>
      </c>
      <c r="BA332" s="7">
        <v>0</v>
      </c>
      <c r="BB332" s="7" t="s">
        <v>145</v>
      </c>
      <c r="BC332" s="7">
        <f>IFERROR(VLOOKUP(BB332,Dicionário!A:B,2,0),"Conferir")</f>
        <v>2</v>
      </c>
      <c r="BD332" s="7">
        <v>0</v>
      </c>
      <c r="BE332" s="7" t="s">
        <v>145</v>
      </c>
      <c r="BF332" s="11">
        <f>IFERROR(VLOOKUP(BE332,Dicionário!A:B,2,0),"Conferir")</f>
        <v>2</v>
      </c>
      <c r="BH332" s="7">
        <v>2</v>
      </c>
      <c r="BI332" s="7" t="s">
        <v>186</v>
      </c>
      <c r="BJ332" s="11">
        <f>IFERROR(VLOOKUP(BI332,Dicionário!$A:$B,2,0),"Conferir")</f>
        <v>1</v>
      </c>
      <c r="BK332" s="7">
        <v>0</v>
      </c>
      <c r="BL332" s="7" t="s">
        <v>187</v>
      </c>
      <c r="BM332" s="11">
        <f>IFERROR(VLOOKUP(BL332,Dicionário!A:B,2,0),"Conferir")</f>
        <v>2</v>
      </c>
      <c r="BN332" s="7">
        <v>488</v>
      </c>
      <c r="BO332" s="7" t="s">
        <v>188</v>
      </c>
      <c r="BP332" s="7">
        <f>IFERROR(VLOOKUP(BO332,Dicionário!A:B,2,0),"Conferir")</f>
        <v>2</v>
      </c>
      <c r="BQ332" s="7">
        <v>132</v>
      </c>
      <c r="BR332" s="7" t="s">
        <v>149</v>
      </c>
      <c r="BS332" s="11">
        <f>IFERROR(VLOOKUP(BR332,Dicionário!A:B,2,0),"Conferir")</f>
        <v>2</v>
      </c>
      <c r="BT332" s="7">
        <v>322</v>
      </c>
      <c r="BU332" s="7" t="s">
        <v>149</v>
      </c>
      <c r="BV332" s="7">
        <f>IFERROR(VLOOKUP(BU332,Dicionário!A:B,2,0),"Conferir")</f>
        <v>2</v>
      </c>
      <c r="BW332" s="7">
        <v>38</v>
      </c>
      <c r="BX332" s="7" t="s">
        <v>1005</v>
      </c>
      <c r="BY332" s="11">
        <f>IFERROR(VLOOKUP(BX332,Dicionário!A:B,2,0),"Conferir")</f>
        <v>1</v>
      </c>
      <c r="BZ332" s="7" t="s">
        <v>214</v>
      </c>
      <c r="CA332" s="7">
        <v>130</v>
      </c>
      <c r="CB332" s="7" t="s">
        <v>190</v>
      </c>
      <c r="CC332" s="11">
        <f>IFERROR(VLOOKUP(CB332,Dicionário!A:B,2,0),"Conferir")</f>
        <v>2</v>
      </c>
      <c r="CD332" s="7">
        <v>220</v>
      </c>
      <c r="CE332" s="7">
        <v>0</v>
      </c>
      <c r="CF332" s="7" t="s">
        <v>148</v>
      </c>
      <c r="CG332" s="7">
        <f>IFERROR(VLOOKUP(CF332,Dicionário!A:B,2,0),"Conferir")</f>
        <v>2</v>
      </c>
      <c r="CH332" s="7">
        <v>1000</v>
      </c>
      <c r="CI332" s="7" t="s">
        <v>225</v>
      </c>
      <c r="CJ332" s="7">
        <f>IFERROR(VLOOKUP(CI332,Dicionário!A:B,2,0),"Conferir")</f>
        <v>0</v>
      </c>
      <c r="CK332" s="7">
        <v>90</v>
      </c>
      <c r="CL332" s="7" t="s">
        <v>152</v>
      </c>
      <c r="CM332" s="11">
        <f>IFERROR(VLOOKUP(CL332,Dicionário!A:B,2,0),"Conferir")</f>
        <v>2</v>
      </c>
      <c r="CN332" s="7" t="s">
        <v>294</v>
      </c>
      <c r="CO332" s="7">
        <v>1</v>
      </c>
      <c r="CP332" s="7">
        <v>0</v>
      </c>
      <c r="CQ332" s="7">
        <v>1400</v>
      </c>
      <c r="CR332" s="7" t="s">
        <v>148</v>
      </c>
      <c r="CS332" s="11">
        <f>IFERROR(VLOOKUP(CR332,Dicionário!A:B,2,0),"Conferir")</f>
        <v>2</v>
      </c>
      <c r="CT332" s="7">
        <v>0</v>
      </c>
      <c r="CU332" s="7" t="s">
        <v>247</v>
      </c>
      <c r="CV332" s="11">
        <f>IFERROR(VLOOKUP(CU332,Dicionário!A:B,2,0),"Conferir")</f>
        <v>2</v>
      </c>
      <c r="CW332" s="7">
        <v>1209</v>
      </c>
      <c r="CX332" s="7" t="s">
        <v>247</v>
      </c>
      <c r="CY332" s="11">
        <f>IFERROR(VLOOKUP(CX332,Dicionário!A:B,2,0),"Conferir")</f>
        <v>2</v>
      </c>
      <c r="CZ332" s="12">
        <f t="shared" si="9"/>
        <v>100.75</v>
      </c>
      <c r="DA332" s="7">
        <v>0</v>
      </c>
      <c r="DB332" s="7" t="s">
        <v>148</v>
      </c>
      <c r="DC332" s="7">
        <f>IFERROR(VLOOKUP(DB332,Dicionário!A:B,2,0),"Conferir")</f>
        <v>2</v>
      </c>
      <c r="DE332" s="7" t="s">
        <v>156</v>
      </c>
      <c r="DF332" s="7" t="s">
        <v>156</v>
      </c>
      <c r="DG332" s="11">
        <f>IFERROR(VLOOKUP(DF332,Dicionário!A:B,2,0),"Conferir")</f>
        <v>1</v>
      </c>
      <c r="DH332" s="7" t="s">
        <v>157</v>
      </c>
      <c r="DI332" s="7" t="s">
        <v>127</v>
      </c>
      <c r="DJ332" s="7" t="s">
        <v>1230</v>
      </c>
      <c r="DK332" s="11">
        <f>IFERROR(VLOOKUP(DJ332,Dicionário!A:B,2,0),"Conferir")</f>
        <v>1</v>
      </c>
      <c r="DL332" s="7" t="s">
        <v>176</v>
      </c>
      <c r="DM332" s="11">
        <f>IFERROR(VLOOKUP(DL332,Dicionário!A:B,2,0),"Conferir")</f>
        <v>2</v>
      </c>
      <c r="DN332" s="7" t="s">
        <v>177</v>
      </c>
      <c r="DO332" s="11">
        <f>IFERROR(VLOOKUP(DN332,Dicionário!A:B,2,0),"Conferir")</f>
        <v>5</v>
      </c>
      <c r="DP332" s="7" t="s">
        <v>127</v>
      </c>
      <c r="DQ332" s="11">
        <f>IFERROR(VLOOKUP(DP332,Dicionário!A:B,2,0),"Conferir")</f>
        <v>2</v>
      </c>
      <c r="DR332" s="7" t="s">
        <v>127</v>
      </c>
      <c r="DS332" s="11">
        <f>IFERROR(VLOOKUP(DR332,Dicionário!A:B,2,0),"Conferir")</f>
        <v>2</v>
      </c>
      <c r="DW332" s="7">
        <f t="shared" si="10"/>
        <v>3013</v>
      </c>
      <c r="DX332" s="7">
        <f t="shared" si="11"/>
        <v>2382</v>
      </c>
    </row>
    <row r="333" spans="1:128" ht="14" x14ac:dyDescent="0.15">
      <c r="A333" s="6">
        <v>44961.654390937503</v>
      </c>
      <c r="B333" s="7" t="s">
        <v>248</v>
      </c>
      <c r="C333" s="7" t="s">
        <v>2411</v>
      </c>
      <c r="D333" s="7" t="s">
        <v>126</v>
      </c>
      <c r="E333" s="7" t="s">
        <v>126</v>
      </c>
      <c r="F333" s="7" t="s">
        <v>127</v>
      </c>
      <c r="G333" s="7" t="s">
        <v>128</v>
      </c>
      <c r="H333" s="7" t="s">
        <v>128</v>
      </c>
      <c r="I333" s="7" t="s">
        <v>129</v>
      </c>
      <c r="J333" s="7" t="s">
        <v>130</v>
      </c>
      <c r="K333" s="7" t="s">
        <v>131</v>
      </c>
      <c r="L333" s="7" t="s">
        <v>2412</v>
      </c>
      <c r="M333" s="7">
        <v>2023010526</v>
      </c>
      <c r="N333" s="7" t="s">
        <v>2413</v>
      </c>
      <c r="O333" s="7">
        <v>11969962885</v>
      </c>
      <c r="P333" s="7">
        <v>523604014</v>
      </c>
      <c r="Q333" s="7">
        <v>48706903819</v>
      </c>
      <c r="R333" s="9">
        <v>38665</v>
      </c>
      <c r="S333" s="7">
        <v>2023</v>
      </c>
      <c r="T333" s="7">
        <v>17</v>
      </c>
      <c r="U333" s="7" t="s">
        <v>255</v>
      </c>
      <c r="V333" s="7" t="s">
        <v>136</v>
      </c>
      <c r="W333" s="7" t="s">
        <v>2414</v>
      </c>
      <c r="X333" s="8" t="s">
        <v>2415</v>
      </c>
      <c r="Y333" s="7" t="s">
        <v>139</v>
      </c>
      <c r="Z333" s="7" t="s">
        <v>140</v>
      </c>
      <c r="AA333" s="7" t="s">
        <v>167</v>
      </c>
      <c r="AB333" s="7" t="s">
        <v>142</v>
      </c>
      <c r="AD333" s="7">
        <v>4</v>
      </c>
      <c r="AE333" s="7">
        <v>4</v>
      </c>
      <c r="AF333" s="7">
        <f t="shared" si="6"/>
        <v>8</v>
      </c>
      <c r="AH333" s="7">
        <f t="shared" si="7"/>
        <v>8</v>
      </c>
      <c r="AI333" s="10" t="str">
        <f t="shared" si="8"/>
        <v>Ok</v>
      </c>
      <c r="AJ333" s="7" t="s">
        <v>222</v>
      </c>
      <c r="AK333" s="7">
        <v>0</v>
      </c>
      <c r="AL333" s="7" t="s">
        <v>145</v>
      </c>
      <c r="AM333" s="11">
        <f>IFERROR(VLOOKUP(AL333,Dicionário!A:B,2,0),"Conferir")</f>
        <v>2</v>
      </c>
      <c r="AN333" s="7">
        <v>2400</v>
      </c>
      <c r="AO333" s="7" t="s">
        <v>223</v>
      </c>
      <c r="AP333" s="7">
        <f>IFERROR(VLOOKUP(AO333,Dicionário!A:B,2,0),"Conferir")</f>
        <v>2</v>
      </c>
      <c r="AQ333" s="7">
        <v>0</v>
      </c>
      <c r="AR333" s="7" t="s">
        <v>145</v>
      </c>
      <c r="AS333" s="11">
        <f>IFERROR(VLOOKUP(AR333,Dicionário!A:B,2,0),"Conferir")</f>
        <v>2</v>
      </c>
      <c r="AT333" s="7">
        <v>0</v>
      </c>
      <c r="AU333" s="7" t="s">
        <v>145</v>
      </c>
      <c r="AV333" s="7">
        <f>IFERROR(VLOOKUP(AU333,Dicionário!A:B,2,0),"Conferir")</f>
        <v>2</v>
      </c>
      <c r="AW333" s="7">
        <v>0</v>
      </c>
      <c r="AX333" s="7">
        <v>0</v>
      </c>
      <c r="AY333" s="7" t="s">
        <v>145</v>
      </c>
      <c r="AZ333" s="11">
        <f>IFERROR(VLOOKUP(AY333,Dicionário!A:B,2,0),"Conferir")</f>
        <v>2</v>
      </c>
      <c r="BA333" s="7">
        <v>0</v>
      </c>
      <c r="BB333" s="7" t="s">
        <v>145</v>
      </c>
      <c r="BC333" s="7">
        <f>IFERROR(VLOOKUP(BB333,Dicionário!A:B,2,0),"Conferir")</f>
        <v>2</v>
      </c>
      <c r="BD333" s="7">
        <v>0</v>
      </c>
      <c r="BE333" s="7" t="s">
        <v>145</v>
      </c>
      <c r="BF333" s="11">
        <f>IFERROR(VLOOKUP(BE333,Dicionário!A:B,2,0),"Conferir")</f>
        <v>2</v>
      </c>
      <c r="BH333" s="7">
        <v>0</v>
      </c>
      <c r="BI333" s="7" t="s">
        <v>146</v>
      </c>
      <c r="BJ333" s="11">
        <f>IFERROR(VLOOKUP(BI333,Dicionário!$A:$B,2,0),"Conferir")</f>
        <v>2</v>
      </c>
      <c r="BK333" s="7">
        <v>1100</v>
      </c>
      <c r="BL333" s="7" t="s">
        <v>168</v>
      </c>
      <c r="BM333" s="11">
        <f>IFERROR(VLOOKUP(BL333,Dicionário!A:B,2,0),"Conferir")</f>
        <v>0</v>
      </c>
      <c r="BN333" s="7">
        <v>0</v>
      </c>
      <c r="BO333" s="7" t="s">
        <v>148</v>
      </c>
      <c r="BP333" s="7">
        <f>IFERROR(VLOOKUP(BO333,Dicionário!A:B,2,0),"Conferir")</f>
        <v>2</v>
      </c>
      <c r="BQ333" s="7">
        <v>200</v>
      </c>
      <c r="BR333" s="7" t="s">
        <v>169</v>
      </c>
      <c r="BS333" s="11">
        <f>IFERROR(VLOOKUP(BR333,Dicionário!A:B,2,0),"Conferir")</f>
        <v>0</v>
      </c>
      <c r="BT333" s="7">
        <v>216</v>
      </c>
      <c r="BU333" s="7" t="s">
        <v>149</v>
      </c>
      <c r="BV333" s="7">
        <f>IFERROR(VLOOKUP(BU333,Dicionário!A:B,2,0),"Conferir")</f>
        <v>2</v>
      </c>
      <c r="BW333" s="7">
        <v>0</v>
      </c>
      <c r="BX333" s="7" t="s">
        <v>148</v>
      </c>
      <c r="BY333" s="11">
        <f>IFERROR(VLOOKUP(BX333,Dicionário!A:B,2,0),"Conferir")</f>
        <v>2</v>
      </c>
      <c r="BZ333" s="7" t="s">
        <v>214</v>
      </c>
      <c r="CA333" s="7">
        <v>80</v>
      </c>
      <c r="CB333" s="7" t="s">
        <v>190</v>
      </c>
      <c r="CC333" s="11">
        <f>IFERROR(VLOOKUP(CB333,Dicionário!A:B,2,0),"Conferir")</f>
        <v>2</v>
      </c>
      <c r="CD333" s="7">
        <v>1000</v>
      </c>
      <c r="CE333" s="7">
        <v>0</v>
      </c>
      <c r="CF333" s="7" t="s">
        <v>148</v>
      </c>
      <c r="CG333" s="7">
        <f>IFERROR(VLOOKUP(CF333,Dicionário!A:B,2,0),"Conferir")</f>
        <v>2</v>
      </c>
      <c r="CH333" s="7">
        <v>0</v>
      </c>
      <c r="CI333" s="7" t="s">
        <v>148</v>
      </c>
      <c r="CJ333" s="7">
        <f>IFERROR(VLOOKUP(CI333,Dicionário!A:B,2,0),"Conferir")</f>
        <v>2</v>
      </c>
      <c r="CK333" s="7">
        <v>150</v>
      </c>
      <c r="CL333" s="7" t="s">
        <v>152</v>
      </c>
      <c r="CM333" s="11">
        <f>IFERROR(VLOOKUP(CL333,Dicionário!A:B,2,0),"Conferir")</f>
        <v>2</v>
      </c>
      <c r="CN333" s="7" t="s">
        <v>2416</v>
      </c>
      <c r="CO333" s="7">
        <v>0</v>
      </c>
      <c r="CP333" s="7">
        <v>0</v>
      </c>
      <c r="CQ333" s="7">
        <v>0</v>
      </c>
      <c r="CR333" s="7" t="s">
        <v>148</v>
      </c>
      <c r="CS333" s="11">
        <f>IFERROR(VLOOKUP(CR333,Dicionário!A:B,2,0),"Conferir")</f>
        <v>2</v>
      </c>
      <c r="CT333" s="7">
        <v>0</v>
      </c>
      <c r="CU333" s="7" t="s">
        <v>148</v>
      </c>
      <c r="CV333" s="11">
        <f>IFERROR(VLOOKUP(CU333,Dicionário!A:B,2,0),"Conferir")</f>
        <v>2</v>
      </c>
      <c r="CW333" s="7">
        <v>0</v>
      </c>
      <c r="CX333" s="7" t="s">
        <v>148</v>
      </c>
      <c r="CY333" s="11">
        <f>IFERROR(VLOOKUP(CX333,Dicionário!A:B,2,0),"Conferir")</f>
        <v>2</v>
      </c>
      <c r="CZ333" s="12">
        <f t="shared" si="9"/>
        <v>0</v>
      </c>
      <c r="DA333" s="7">
        <v>0</v>
      </c>
      <c r="DB333" s="7" t="s">
        <v>148</v>
      </c>
      <c r="DC333" s="7">
        <f>IFERROR(VLOOKUP(DB333,Dicionário!A:B,2,0),"Conferir")</f>
        <v>2</v>
      </c>
      <c r="DD333" s="7" t="s">
        <v>2417</v>
      </c>
      <c r="DE333" s="7" t="s">
        <v>379</v>
      </c>
      <c r="DF333" s="7" t="s">
        <v>156</v>
      </c>
      <c r="DG333" s="11">
        <f>IFERROR(VLOOKUP(DF333,Dicionário!A:B,2,0),"Conferir")</f>
        <v>1</v>
      </c>
      <c r="DH333" s="7" t="s">
        <v>157</v>
      </c>
      <c r="DJ333" s="7" t="s">
        <v>158</v>
      </c>
      <c r="DK333" s="11">
        <f>IFERROR(VLOOKUP(DJ333,Dicionário!A:B,2,0),"Conferir")</f>
        <v>2</v>
      </c>
      <c r="DL333" s="7" t="s">
        <v>260</v>
      </c>
      <c r="DM333" s="11">
        <f>IFERROR(VLOOKUP(DL333,Dicionário!A:B,2,0),"Conferir")</f>
        <v>3</v>
      </c>
      <c r="DN333" s="7" t="s">
        <v>177</v>
      </c>
      <c r="DO333" s="11">
        <f>IFERROR(VLOOKUP(DN333,Dicionário!A:B,2,0),"Conferir")</f>
        <v>5</v>
      </c>
      <c r="DP333" s="7" t="s">
        <v>127</v>
      </c>
      <c r="DQ333" s="11">
        <f>IFERROR(VLOOKUP(DP333,Dicionário!A:B,2,0),"Conferir")</f>
        <v>2</v>
      </c>
      <c r="DR333" s="7" t="s">
        <v>127</v>
      </c>
      <c r="DS333" s="11">
        <f>IFERROR(VLOOKUP(DR333,Dicionário!A:B,2,0),"Conferir")</f>
        <v>2</v>
      </c>
      <c r="DT333" s="7" t="s">
        <v>2418</v>
      </c>
      <c r="DW333" s="7">
        <f t="shared" si="10"/>
        <v>2400</v>
      </c>
      <c r="DX333" s="7">
        <f t="shared" si="11"/>
        <v>2746</v>
      </c>
    </row>
    <row r="334" spans="1:128" ht="14" x14ac:dyDescent="0.15">
      <c r="A334" s="6">
        <v>44961.600284421293</v>
      </c>
      <c r="B334" s="7" t="s">
        <v>549</v>
      </c>
      <c r="C334" s="7" t="s">
        <v>2419</v>
      </c>
      <c r="D334" s="7" t="s">
        <v>126</v>
      </c>
      <c r="E334" s="7" t="s">
        <v>127</v>
      </c>
      <c r="F334" s="7" t="s">
        <v>2420</v>
      </c>
      <c r="G334" s="7">
        <v>2</v>
      </c>
      <c r="H334" s="7">
        <v>2</v>
      </c>
      <c r="I334" s="7" t="s">
        <v>129</v>
      </c>
      <c r="J334" s="7" t="s">
        <v>274</v>
      </c>
      <c r="K334" s="7" t="s">
        <v>131</v>
      </c>
      <c r="L334" s="7" t="s">
        <v>2421</v>
      </c>
      <c r="M334" s="7">
        <v>2023010520</v>
      </c>
      <c r="N334" s="7" t="s">
        <v>2422</v>
      </c>
      <c r="O334" s="7">
        <v>11986809270</v>
      </c>
      <c r="P334" s="7">
        <v>579601638</v>
      </c>
      <c r="Q334" s="7">
        <v>52574348818</v>
      </c>
      <c r="R334" s="9">
        <v>38175</v>
      </c>
      <c r="S334" s="7">
        <v>2022</v>
      </c>
      <c r="T334" s="7">
        <v>19</v>
      </c>
      <c r="U334" s="7" t="s">
        <v>135</v>
      </c>
      <c r="V334" s="7" t="s">
        <v>136</v>
      </c>
      <c r="W334" s="7" t="s">
        <v>2423</v>
      </c>
      <c r="X334" s="8" t="s">
        <v>2424</v>
      </c>
      <c r="Y334" s="7" t="s">
        <v>185</v>
      </c>
      <c r="Z334" s="7" t="s">
        <v>140</v>
      </c>
      <c r="AA334" s="7" t="s">
        <v>167</v>
      </c>
      <c r="AB334" s="7" t="s">
        <v>142</v>
      </c>
      <c r="AD334" s="7">
        <v>4</v>
      </c>
      <c r="AE334" s="7">
        <v>1</v>
      </c>
      <c r="AF334" s="7">
        <f t="shared" si="6"/>
        <v>2</v>
      </c>
      <c r="AG334" s="7">
        <v>3</v>
      </c>
      <c r="AH334" s="7">
        <f t="shared" si="7"/>
        <v>5</v>
      </c>
      <c r="AI334" s="10" t="str">
        <f t="shared" si="8"/>
        <v>Ok</v>
      </c>
      <c r="AJ334" s="7" t="s">
        <v>143</v>
      </c>
      <c r="AK334" s="7">
        <v>0</v>
      </c>
      <c r="AL334" s="7" t="s">
        <v>145</v>
      </c>
      <c r="AM334" s="11">
        <f>IFERROR(VLOOKUP(AL334,Dicionário!A:B,2,0),"Conferir")</f>
        <v>2</v>
      </c>
      <c r="AN334" s="7">
        <v>0</v>
      </c>
      <c r="AO334" s="7" t="s">
        <v>145</v>
      </c>
      <c r="AP334" s="7">
        <f>IFERROR(VLOOKUP(AO334,Dicionário!A:B,2,0),"Conferir")</f>
        <v>2</v>
      </c>
      <c r="AQ334" s="7">
        <v>1827</v>
      </c>
      <c r="AR334" s="7" t="s">
        <v>144</v>
      </c>
      <c r="AS334" s="11">
        <f>IFERROR(VLOOKUP(AR334,Dicionário!A:B,2,0),"Conferir")</f>
        <v>2</v>
      </c>
      <c r="AT334" s="7">
        <v>0</v>
      </c>
      <c r="AU334" s="7" t="s">
        <v>145</v>
      </c>
      <c r="AV334" s="7">
        <f>IFERROR(VLOOKUP(AU334,Dicionário!A:B,2,0),"Conferir")</f>
        <v>2</v>
      </c>
      <c r="AW334" s="7">
        <v>0</v>
      </c>
      <c r="AX334" s="7">
        <v>0</v>
      </c>
      <c r="AY334" s="7" t="s">
        <v>145</v>
      </c>
      <c r="AZ334" s="11">
        <f>IFERROR(VLOOKUP(AY334,Dicionário!A:B,2,0),"Conferir")</f>
        <v>2</v>
      </c>
      <c r="BA334" s="7">
        <v>0</v>
      </c>
      <c r="BB334" s="7" t="s">
        <v>145</v>
      </c>
      <c r="BC334" s="7">
        <f>IFERROR(VLOOKUP(BB334,Dicionário!A:B,2,0),"Conferir")</f>
        <v>2</v>
      </c>
      <c r="BD334" s="7">
        <v>0</v>
      </c>
      <c r="BE334" s="7" t="s">
        <v>145</v>
      </c>
      <c r="BF334" s="11">
        <f>IFERROR(VLOOKUP(BE334,Dicionário!A:B,2,0),"Conferir")</f>
        <v>2</v>
      </c>
      <c r="BH334" s="7">
        <v>0</v>
      </c>
      <c r="BI334" s="7" t="s">
        <v>186</v>
      </c>
      <c r="BJ334" s="11">
        <f>IFERROR(VLOOKUP(BI334,Dicionário!$A:$B,2,0),"Conferir")</f>
        <v>1</v>
      </c>
      <c r="BK334" s="7">
        <v>0</v>
      </c>
      <c r="BL334" s="7" t="s">
        <v>187</v>
      </c>
      <c r="BM334" s="11">
        <f>IFERROR(VLOOKUP(BL334,Dicionário!A:B,2,0),"Conferir")</f>
        <v>2</v>
      </c>
      <c r="BN334" s="7">
        <v>2000</v>
      </c>
      <c r="BO334" s="7" t="s">
        <v>154</v>
      </c>
      <c r="BP334" s="7">
        <f>IFERROR(VLOOKUP(BO334,Dicionário!A:B,2,0),"Conferir")</f>
        <v>0</v>
      </c>
      <c r="BQ334" s="7">
        <v>122</v>
      </c>
      <c r="BR334" s="7" t="s">
        <v>149</v>
      </c>
      <c r="BS334" s="11">
        <f>IFERROR(VLOOKUP(BR334,Dicionário!A:B,2,0),"Conferir")</f>
        <v>2</v>
      </c>
      <c r="BT334" s="7">
        <v>350</v>
      </c>
      <c r="BU334" s="7" t="s">
        <v>149</v>
      </c>
      <c r="BV334" s="7">
        <f>IFERROR(VLOOKUP(BU334,Dicionário!A:B,2,0),"Conferir")</f>
        <v>2</v>
      </c>
      <c r="BW334" s="7">
        <v>150</v>
      </c>
      <c r="BX334" s="7" t="s">
        <v>300</v>
      </c>
      <c r="BY334" s="11">
        <f>IFERROR(VLOOKUP(BX334,Dicionário!A:B,2,0),"Conferir")</f>
        <v>0</v>
      </c>
      <c r="BZ334" s="7" t="s">
        <v>214</v>
      </c>
      <c r="CA334" s="7">
        <v>127</v>
      </c>
      <c r="CB334" s="7" t="s">
        <v>190</v>
      </c>
      <c r="CC334" s="11">
        <f>IFERROR(VLOOKUP(CB334,Dicionário!A:B,2,0),"Conferir")</f>
        <v>2</v>
      </c>
      <c r="CD334" s="7">
        <v>1030</v>
      </c>
      <c r="CE334" s="7">
        <v>0</v>
      </c>
      <c r="CF334" s="7" t="s">
        <v>148</v>
      </c>
      <c r="CG334" s="7">
        <f>IFERROR(VLOOKUP(CF334,Dicionário!A:B,2,0),"Conferir")</f>
        <v>2</v>
      </c>
      <c r="CH334" s="7">
        <v>0</v>
      </c>
      <c r="CI334" s="7" t="s">
        <v>148</v>
      </c>
      <c r="CJ334" s="7">
        <f>IFERROR(VLOOKUP(CI334,Dicionário!A:B,2,0),"Conferir")</f>
        <v>2</v>
      </c>
      <c r="CK334" s="7">
        <v>800</v>
      </c>
      <c r="CL334" s="7" t="s">
        <v>192</v>
      </c>
      <c r="CM334" s="11">
        <f>IFERROR(VLOOKUP(CL334,Dicionário!A:B,2,0),"Conferir")</f>
        <v>0</v>
      </c>
      <c r="CN334" s="7" t="s">
        <v>2425</v>
      </c>
      <c r="CO334" s="7">
        <v>2</v>
      </c>
      <c r="CP334" s="7">
        <v>0</v>
      </c>
      <c r="CQ334" s="7">
        <v>800</v>
      </c>
      <c r="CR334" s="7" t="s">
        <v>155</v>
      </c>
      <c r="CS334" s="11">
        <f>IFERROR(VLOOKUP(CR334,Dicionário!A:B,2,0),"Conferir")</f>
        <v>0</v>
      </c>
      <c r="CT334" s="7">
        <v>5436</v>
      </c>
      <c r="CU334" s="7" t="s">
        <v>247</v>
      </c>
      <c r="CV334" s="11">
        <f>IFERROR(VLOOKUP(CU334,Dicionário!A:B,2,0),"Conferir")</f>
        <v>2</v>
      </c>
      <c r="CW334" s="7">
        <v>0</v>
      </c>
      <c r="CX334" s="7" t="s">
        <v>247</v>
      </c>
      <c r="CY334" s="11">
        <f>IFERROR(VLOOKUP(CX334,Dicionário!A:B,2,0),"Conferir")</f>
        <v>2</v>
      </c>
      <c r="CZ334" s="12">
        <f t="shared" si="9"/>
        <v>-453</v>
      </c>
      <c r="DA334" s="7">
        <v>7480</v>
      </c>
      <c r="DB334" s="7" t="s">
        <v>247</v>
      </c>
      <c r="DC334" s="7">
        <f>IFERROR(VLOOKUP(DB334,Dicionário!A:B,2,0),"Conferir")</f>
        <v>2</v>
      </c>
      <c r="DD334" s="7" t="s">
        <v>2426</v>
      </c>
      <c r="DE334" s="7" t="s">
        <v>379</v>
      </c>
      <c r="DF334" s="7" t="s">
        <v>379</v>
      </c>
      <c r="DG334" s="11">
        <f>IFERROR(VLOOKUP(DF334,Dicionário!A:B,2,0),"Conferir")</f>
        <v>2</v>
      </c>
      <c r="DH334" s="7" t="s">
        <v>175</v>
      </c>
      <c r="DI334" s="7" t="s">
        <v>418</v>
      </c>
      <c r="DJ334" s="7" t="s">
        <v>1045</v>
      </c>
      <c r="DK334" s="11">
        <f>IFERROR(VLOOKUP(DJ334,Dicionário!A:B,2,0),"Conferir")</f>
        <v>0</v>
      </c>
      <c r="DL334" s="7" t="s">
        <v>194</v>
      </c>
      <c r="DM334" s="11">
        <f>IFERROR(VLOOKUP(DL334,Dicionário!A:B,2,0),"Conferir")</f>
        <v>7</v>
      </c>
      <c r="DN334" s="7" t="s">
        <v>194</v>
      </c>
      <c r="DO334" s="11">
        <f>IFERROR(VLOOKUP(DN334,Dicionário!A:B,2,0),"Conferir")</f>
        <v>7</v>
      </c>
      <c r="DP334" s="7" t="s">
        <v>127</v>
      </c>
      <c r="DQ334" s="11">
        <f>IFERROR(VLOOKUP(DP334,Dicionário!A:B,2,0),"Conferir")</f>
        <v>2</v>
      </c>
      <c r="DR334" s="7" t="s">
        <v>127</v>
      </c>
      <c r="DS334" s="11">
        <f>IFERROR(VLOOKUP(DR334,Dicionário!A:B,2,0),"Conferir")</f>
        <v>2</v>
      </c>
      <c r="DW334" s="7">
        <f t="shared" si="10"/>
        <v>1827</v>
      </c>
      <c r="DX334" s="7">
        <f t="shared" si="11"/>
        <v>4429</v>
      </c>
    </row>
    <row r="335" spans="1:128" ht="14" x14ac:dyDescent="0.15">
      <c r="A335" s="6">
        <v>44960.562117210648</v>
      </c>
      <c r="B335" s="7" t="s">
        <v>690</v>
      </c>
      <c r="C335" s="7" t="s">
        <v>2427</v>
      </c>
      <c r="D335" s="7" t="s">
        <v>126</v>
      </c>
      <c r="E335" s="7" t="s">
        <v>127</v>
      </c>
      <c r="F335" s="7" t="s">
        <v>127</v>
      </c>
      <c r="G335" s="7" t="s">
        <v>128</v>
      </c>
      <c r="H335" s="7" t="s">
        <v>128</v>
      </c>
      <c r="I335" s="7" t="s">
        <v>129</v>
      </c>
      <c r="J335" s="7" t="s">
        <v>180</v>
      </c>
      <c r="K335" s="7" t="s">
        <v>180</v>
      </c>
      <c r="L335" s="7" t="s">
        <v>2428</v>
      </c>
      <c r="M335" s="7">
        <v>2023010521</v>
      </c>
      <c r="N335" s="7" t="s">
        <v>2429</v>
      </c>
      <c r="O335" s="7">
        <v>11913061014</v>
      </c>
      <c r="P335" s="7" t="s">
        <v>2430</v>
      </c>
      <c r="Q335" s="7">
        <v>48943655886</v>
      </c>
      <c r="R335" s="9">
        <v>38488</v>
      </c>
      <c r="S335" s="7">
        <v>2023</v>
      </c>
      <c r="T335" s="7">
        <v>18</v>
      </c>
      <c r="U335" s="7" t="s">
        <v>135</v>
      </c>
      <c r="V335" s="7" t="s">
        <v>136</v>
      </c>
      <c r="W335" s="7" t="s">
        <v>2431</v>
      </c>
      <c r="X335" s="8" t="s">
        <v>2432</v>
      </c>
      <c r="Y335" s="7" t="s">
        <v>139</v>
      </c>
      <c r="Z335" s="7" t="s">
        <v>140</v>
      </c>
      <c r="AA335" s="7" t="s">
        <v>167</v>
      </c>
      <c r="AB335" s="7" t="s">
        <v>142</v>
      </c>
      <c r="AD335" s="7">
        <v>3</v>
      </c>
      <c r="AE335" s="7">
        <v>2</v>
      </c>
      <c r="AF335" s="7">
        <f t="shared" si="6"/>
        <v>4</v>
      </c>
      <c r="AG335" s="7">
        <v>1</v>
      </c>
      <c r="AH335" s="7">
        <f t="shared" si="7"/>
        <v>5</v>
      </c>
      <c r="AI335" s="10" t="str">
        <f t="shared" si="8"/>
        <v>Ok</v>
      </c>
      <c r="AJ335" s="7" t="s">
        <v>222</v>
      </c>
      <c r="AK335" s="7">
        <v>0</v>
      </c>
      <c r="AL335" s="7" t="s">
        <v>145</v>
      </c>
      <c r="AM335" s="11">
        <f>IFERROR(VLOOKUP(AL335,Dicionário!A:B,2,0),"Conferir")</f>
        <v>2</v>
      </c>
      <c r="AN335" s="7">
        <v>0</v>
      </c>
      <c r="AO335" s="7" t="s">
        <v>145</v>
      </c>
      <c r="AP335" s="7">
        <f>IFERROR(VLOOKUP(AO335,Dicionário!A:B,2,0),"Conferir")</f>
        <v>2</v>
      </c>
      <c r="AQ335" s="7">
        <v>1003</v>
      </c>
      <c r="AR335" s="7" t="s">
        <v>210</v>
      </c>
      <c r="AS335" s="11">
        <f>IFERROR(VLOOKUP(AR335,Dicionário!A:B,2,0),"Conferir")</f>
        <v>2</v>
      </c>
      <c r="AT335" s="7">
        <v>0</v>
      </c>
      <c r="AU335" s="7" t="s">
        <v>145</v>
      </c>
      <c r="AV335" s="7">
        <f>IFERROR(VLOOKUP(AU335,Dicionário!A:B,2,0),"Conferir")</f>
        <v>2</v>
      </c>
      <c r="AW335" s="7">
        <v>0</v>
      </c>
      <c r="AX335" s="7">
        <v>0</v>
      </c>
      <c r="AY335" s="7" t="s">
        <v>145</v>
      </c>
      <c r="AZ335" s="11">
        <f>IFERROR(VLOOKUP(AY335,Dicionário!A:B,2,0),"Conferir")</f>
        <v>2</v>
      </c>
      <c r="BA335" s="7">
        <v>0</v>
      </c>
      <c r="BB335" s="7" t="s">
        <v>145</v>
      </c>
      <c r="BC335" s="7">
        <f>IFERROR(VLOOKUP(BB335,Dicionário!A:B,2,0),"Conferir")</f>
        <v>2</v>
      </c>
      <c r="BD335" s="7">
        <v>0</v>
      </c>
      <c r="BE335" s="7" t="s">
        <v>145</v>
      </c>
      <c r="BF335" s="11">
        <f>IFERROR(VLOOKUP(BE335,Dicionário!A:B,2,0),"Conferir")</f>
        <v>2</v>
      </c>
      <c r="BH335" s="7">
        <v>0</v>
      </c>
      <c r="BI335" s="7" t="s">
        <v>146</v>
      </c>
      <c r="BJ335" s="11">
        <f>IFERROR(VLOOKUP(BI335,Dicionário!$A:$B,2,0),"Conferir")</f>
        <v>2</v>
      </c>
      <c r="BK335" s="7">
        <v>750</v>
      </c>
      <c r="BL335" s="7" t="s">
        <v>147</v>
      </c>
      <c r="BM335" s="11">
        <f>IFERROR(VLOOKUP(BL335,Dicionário!A:B,2,0),"Conferir")</f>
        <v>0</v>
      </c>
      <c r="BN335" s="7">
        <v>0</v>
      </c>
      <c r="BO335" s="7" t="s">
        <v>148</v>
      </c>
      <c r="BP335" s="7">
        <f>IFERROR(VLOOKUP(BO335,Dicionário!A:B,2,0),"Conferir")</f>
        <v>2</v>
      </c>
      <c r="BQ335" s="7">
        <v>68</v>
      </c>
      <c r="BR335" s="7" t="s">
        <v>149</v>
      </c>
      <c r="BS335" s="11">
        <f>IFERROR(VLOOKUP(BR335,Dicionário!A:B,2,0),"Conferir")</f>
        <v>2</v>
      </c>
      <c r="BT335" s="7">
        <v>115</v>
      </c>
      <c r="BU335" s="7" t="s">
        <v>149</v>
      </c>
      <c r="BV335" s="7">
        <f>IFERROR(VLOOKUP(BU335,Dicionário!A:B,2,0),"Conferir")</f>
        <v>2</v>
      </c>
      <c r="BW335" s="7">
        <v>0</v>
      </c>
      <c r="BX335" s="7" t="s">
        <v>148</v>
      </c>
      <c r="BY335" s="11">
        <f>IFERROR(VLOOKUP(BX335,Dicionário!A:B,2,0),"Conferir")</f>
        <v>2</v>
      </c>
      <c r="BZ335" s="7" t="s">
        <v>214</v>
      </c>
      <c r="CA335" s="7">
        <v>90</v>
      </c>
      <c r="CB335" s="7" t="s">
        <v>171</v>
      </c>
      <c r="CC335" s="11">
        <f>IFERROR(VLOOKUP(CB335,Dicionário!A:B,2,0),"Conferir")</f>
        <v>0</v>
      </c>
      <c r="CD335" s="7">
        <v>0</v>
      </c>
      <c r="CE335" s="7">
        <v>0</v>
      </c>
      <c r="CF335" s="7" t="s">
        <v>148</v>
      </c>
      <c r="CG335" s="7">
        <f>IFERROR(VLOOKUP(CF335,Dicionário!A:B,2,0),"Conferir")</f>
        <v>2</v>
      </c>
      <c r="CH335" s="7">
        <v>0</v>
      </c>
      <c r="CI335" s="7" t="s">
        <v>148</v>
      </c>
      <c r="CJ335" s="7">
        <f>IFERROR(VLOOKUP(CI335,Dicionário!A:B,2,0),"Conferir")</f>
        <v>2</v>
      </c>
      <c r="CK335" s="7">
        <v>150</v>
      </c>
      <c r="CL335" s="7" t="s">
        <v>152</v>
      </c>
      <c r="CM335" s="11">
        <f>IFERROR(VLOOKUP(CL335,Dicionário!A:B,2,0),"Conferir")</f>
        <v>2</v>
      </c>
      <c r="CN335" s="7" t="s">
        <v>2433</v>
      </c>
      <c r="CO335" s="7">
        <v>0</v>
      </c>
      <c r="CP335" s="7">
        <v>0</v>
      </c>
      <c r="CQ335" s="7">
        <v>0</v>
      </c>
      <c r="CR335" s="7" t="s">
        <v>148</v>
      </c>
      <c r="CS335" s="11">
        <f>IFERROR(VLOOKUP(CR335,Dicionário!A:B,2,0),"Conferir")</f>
        <v>2</v>
      </c>
      <c r="CT335" s="7">
        <v>0</v>
      </c>
      <c r="CU335" s="7" t="s">
        <v>247</v>
      </c>
      <c r="CV335" s="11">
        <f>IFERROR(VLOOKUP(CU335,Dicionário!A:B,2,0),"Conferir")</f>
        <v>2</v>
      </c>
      <c r="CW335" s="7">
        <v>0</v>
      </c>
      <c r="CX335" s="7" t="s">
        <v>148</v>
      </c>
      <c r="CY335" s="11">
        <f>IFERROR(VLOOKUP(CX335,Dicionário!A:B,2,0),"Conferir")</f>
        <v>2</v>
      </c>
      <c r="CZ335" s="12">
        <f t="shared" si="9"/>
        <v>0</v>
      </c>
      <c r="DA335" s="7">
        <v>0</v>
      </c>
      <c r="DB335" s="7" t="s">
        <v>148</v>
      </c>
      <c r="DC335" s="7">
        <f>IFERROR(VLOOKUP(DB335,Dicionário!A:B,2,0),"Conferir")</f>
        <v>2</v>
      </c>
      <c r="DE335" s="7" t="s">
        <v>156</v>
      </c>
      <c r="DF335" s="7" t="s">
        <v>156</v>
      </c>
      <c r="DG335" s="11">
        <f>IFERROR(VLOOKUP(DF335,Dicionário!A:B,2,0),"Conferir")</f>
        <v>1</v>
      </c>
      <c r="DH335" s="7" t="s">
        <v>157</v>
      </c>
      <c r="DJ335" s="7" t="s">
        <v>271</v>
      </c>
      <c r="DK335" s="11">
        <f>IFERROR(VLOOKUP(DJ335,Dicionário!A:B,2,0),"Conferir")</f>
        <v>1</v>
      </c>
      <c r="DL335" s="7" t="s">
        <v>237</v>
      </c>
      <c r="DM335" s="11">
        <f>IFERROR(VLOOKUP(DL335,Dicionário!A:B,2,0),"Conferir")</f>
        <v>1</v>
      </c>
      <c r="DN335" s="7" t="s">
        <v>194</v>
      </c>
      <c r="DO335" s="11">
        <f>IFERROR(VLOOKUP(DN335,Dicionário!A:B,2,0),"Conferir")</f>
        <v>7</v>
      </c>
      <c r="DP335" s="7" t="s">
        <v>127</v>
      </c>
      <c r="DQ335" s="11">
        <f>IFERROR(VLOOKUP(DP335,Dicionário!A:B,2,0),"Conferir")</f>
        <v>2</v>
      </c>
      <c r="DR335" s="7" t="s">
        <v>126</v>
      </c>
      <c r="DS335" s="11">
        <f>IFERROR(VLOOKUP(DR335,Dicionário!A:B,2,0),"Conferir")</f>
        <v>1</v>
      </c>
      <c r="DW335" s="7">
        <f t="shared" si="10"/>
        <v>1003</v>
      </c>
      <c r="DX335" s="7">
        <f t="shared" si="11"/>
        <v>1173</v>
      </c>
    </row>
    <row r="336" spans="1:128" ht="14" x14ac:dyDescent="0.15">
      <c r="A336" s="6">
        <v>44968.67132115741</v>
      </c>
      <c r="B336" s="7" t="s">
        <v>195</v>
      </c>
      <c r="C336" s="7" t="s">
        <v>2434</v>
      </c>
      <c r="D336" s="7" t="s">
        <v>126</v>
      </c>
      <c r="E336" s="7" t="s">
        <v>126</v>
      </c>
      <c r="F336" s="7" t="s">
        <v>2435</v>
      </c>
      <c r="G336" s="7">
        <v>6</v>
      </c>
      <c r="H336" s="7">
        <v>6</v>
      </c>
      <c r="I336" s="7">
        <v>1</v>
      </c>
      <c r="J336" s="7" t="s">
        <v>131</v>
      </c>
      <c r="K336" s="7" t="s">
        <v>306</v>
      </c>
      <c r="L336" s="7" t="s">
        <v>2436</v>
      </c>
      <c r="M336" s="7">
        <v>2023010524</v>
      </c>
      <c r="N336" s="7" t="s">
        <v>2437</v>
      </c>
      <c r="O336" s="7">
        <v>11995312993</v>
      </c>
      <c r="P336" s="7">
        <v>388705164</v>
      </c>
      <c r="Q336" s="7">
        <v>47112294851</v>
      </c>
      <c r="R336" s="9">
        <v>36201</v>
      </c>
      <c r="S336" s="7">
        <v>2016</v>
      </c>
      <c r="T336" s="7">
        <v>24</v>
      </c>
      <c r="U336" s="7" t="s">
        <v>255</v>
      </c>
      <c r="V336" s="7" t="s">
        <v>136</v>
      </c>
      <c r="W336" s="7" t="s">
        <v>2438</v>
      </c>
      <c r="X336" s="8" t="s">
        <v>2439</v>
      </c>
      <c r="Y336" s="7" t="s">
        <v>792</v>
      </c>
      <c r="Z336" s="7" t="s">
        <v>140</v>
      </c>
      <c r="AA336" s="7" t="s">
        <v>167</v>
      </c>
      <c r="AB336" s="7" t="s">
        <v>142</v>
      </c>
      <c r="AD336" s="7">
        <v>2</v>
      </c>
      <c r="AE336" s="7">
        <v>2</v>
      </c>
      <c r="AF336" s="7">
        <f t="shared" si="6"/>
        <v>4</v>
      </c>
      <c r="AH336" s="7">
        <f t="shared" si="7"/>
        <v>4</v>
      </c>
      <c r="AI336" s="10" t="str">
        <f t="shared" si="8"/>
        <v>Ok</v>
      </c>
      <c r="AJ336" s="7" t="s">
        <v>143</v>
      </c>
      <c r="AK336" s="7">
        <v>1699</v>
      </c>
      <c r="AL336" s="7" t="s">
        <v>144</v>
      </c>
      <c r="AM336" s="11">
        <f>IFERROR(VLOOKUP(AL336,Dicionário!A:B,2,0),"Conferir")</f>
        <v>2</v>
      </c>
      <c r="AN336" s="7">
        <v>0</v>
      </c>
      <c r="AO336" s="7" t="s">
        <v>145</v>
      </c>
      <c r="AP336" s="7">
        <f>IFERROR(VLOOKUP(AO336,Dicionário!A:B,2,0),"Conferir")</f>
        <v>2</v>
      </c>
      <c r="AQ336" s="7">
        <v>0</v>
      </c>
      <c r="AR336" s="7" t="s">
        <v>145</v>
      </c>
      <c r="AS336" s="11">
        <f>IFERROR(VLOOKUP(AR336,Dicionário!A:B,2,0),"Conferir")</f>
        <v>2</v>
      </c>
      <c r="AT336" s="7">
        <v>0</v>
      </c>
      <c r="AU336" s="7" t="s">
        <v>145</v>
      </c>
      <c r="AV336" s="7">
        <f>IFERROR(VLOOKUP(AU336,Dicionário!A:B,2,0),"Conferir")</f>
        <v>2</v>
      </c>
      <c r="AW336" s="7">
        <v>0</v>
      </c>
      <c r="AX336" s="7">
        <v>0</v>
      </c>
      <c r="AY336" s="7" t="s">
        <v>145</v>
      </c>
      <c r="AZ336" s="11">
        <f>IFERROR(VLOOKUP(AY336,Dicionário!A:B,2,0),"Conferir")</f>
        <v>2</v>
      </c>
      <c r="BA336" s="7">
        <v>0</v>
      </c>
      <c r="BB336" s="7" t="s">
        <v>145</v>
      </c>
      <c r="BC336" s="7">
        <f>IFERROR(VLOOKUP(BB336,Dicionário!A:B,2,0),"Conferir")</f>
        <v>2</v>
      </c>
      <c r="BD336" s="7">
        <v>1500</v>
      </c>
      <c r="BE336" s="7" t="s">
        <v>223</v>
      </c>
      <c r="BF336" s="11">
        <f>IFERROR(VLOOKUP(BE336,Dicionário!A:B,2,0),"Conferir")</f>
        <v>2</v>
      </c>
      <c r="BG336" s="7" t="s">
        <v>2440</v>
      </c>
      <c r="BH336" s="7">
        <v>0</v>
      </c>
      <c r="BI336" s="7" t="s">
        <v>186</v>
      </c>
      <c r="BJ336" s="11">
        <f>IFERROR(VLOOKUP(BI336,Dicionário!$A:$B,2,0),"Conferir")</f>
        <v>1</v>
      </c>
      <c r="BK336" s="7">
        <v>0</v>
      </c>
      <c r="BL336" s="7" t="s">
        <v>187</v>
      </c>
      <c r="BM336" s="11">
        <f>IFERROR(VLOOKUP(BL336,Dicionário!A:B,2,0),"Conferir")</f>
        <v>2</v>
      </c>
      <c r="BN336" s="7">
        <v>695</v>
      </c>
      <c r="BO336" s="7" t="s">
        <v>188</v>
      </c>
      <c r="BP336" s="7">
        <f>IFERROR(VLOOKUP(BO336,Dicionário!A:B,2,0),"Conferir")</f>
        <v>2</v>
      </c>
      <c r="BQ336" s="7">
        <v>70</v>
      </c>
      <c r="BR336" s="7" t="s">
        <v>149</v>
      </c>
      <c r="BS336" s="11">
        <f>IFERROR(VLOOKUP(BR336,Dicionário!A:B,2,0),"Conferir")</f>
        <v>2</v>
      </c>
      <c r="BT336" s="7">
        <v>150</v>
      </c>
      <c r="BU336" s="7" t="s">
        <v>149</v>
      </c>
      <c r="BV336" s="7">
        <f>IFERROR(VLOOKUP(BU336,Dicionário!A:B,2,0),"Conferir")</f>
        <v>2</v>
      </c>
      <c r="BW336" s="7">
        <v>95</v>
      </c>
      <c r="BX336" s="7" t="s">
        <v>189</v>
      </c>
      <c r="BY336" s="11">
        <f>IFERROR(VLOOKUP(BX336,Dicionário!A:B,2,0),"Conferir")</f>
        <v>2</v>
      </c>
      <c r="BZ336" s="7" t="s">
        <v>214</v>
      </c>
      <c r="CA336" s="7">
        <v>90</v>
      </c>
      <c r="CB336" s="7" t="s">
        <v>190</v>
      </c>
      <c r="CC336" s="11">
        <f>IFERROR(VLOOKUP(CB336,Dicionário!A:B,2,0),"Conferir")</f>
        <v>2</v>
      </c>
      <c r="CD336" s="7">
        <v>362</v>
      </c>
      <c r="CE336" s="7">
        <v>0</v>
      </c>
      <c r="CF336" s="7" t="s">
        <v>148</v>
      </c>
      <c r="CG336" s="7">
        <f>IFERROR(VLOOKUP(CF336,Dicionário!A:B,2,0),"Conferir")</f>
        <v>2</v>
      </c>
      <c r="CH336" s="7">
        <v>0</v>
      </c>
      <c r="CI336" s="7" t="s">
        <v>148</v>
      </c>
      <c r="CJ336" s="7">
        <f>IFERROR(VLOOKUP(CI336,Dicionário!A:B,2,0),"Conferir")</f>
        <v>2</v>
      </c>
      <c r="CK336" s="7">
        <v>27</v>
      </c>
      <c r="CL336" s="7" t="s">
        <v>152</v>
      </c>
      <c r="CM336" s="11">
        <f>IFERROR(VLOOKUP(CL336,Dicionário!A:B,2,0),"Conferir")</f>
        <v>2</v>
      </c>
      <c r="CN336" s="7" t="s">
        <v>1090</v>
      </c>
      <c r="CO336" s="7">
        <v>1</v>
      </c>
      <c r="CP336" s="7">
        <v>0</v>
      </c>
      <c r="CQ336" s="7">
        <v>479</v>
      </c>
      <c r="CR336" s="7" t="s">
        <v>247</v>
      </c>
      <c r="CS336" s="11">
        <f>IFERROR(VLOOKUP(CR336,Dicionário!A:B,2,0),"Conferir")</f>
        <v>2</v>
      </c>
      <c r="CT336" s="7">
        <v>0</v>
      </c>
      <c r="CU336" s="7" t="s">
        <v>148</v>
      </c>
      <c r="CV336" s="11">
        <f>IFERROR(VLOOKUP(CU336,Dicionário!A:B,2,0),"Conferir")</f>
        <v>2</v>
      </c>
      <c r="CW336" s="7">
        <v>0</v>
      </c>
      <c r="CX336" s="7" t="s">
        <v>148</v>
      </c>
      <c r="CY336" s="11">
        <f>IFERROR(VLOOKUP(CX336,Dicionário!A:B,2,0),"Conferir")</f>
        <v>2</v>
      </c>
      <c r="CZ336" s="12">
        <f t="shared" si="9"/>
        <v>0</v>
      </c>
      <c r="DA336" s="7">
        <v>0</v>
      </c>
      <c r="DB336" s="7" t="s">
        <v>148</v>
      </c>
      <c r="DC336" s="7">
        <f>IFERROR(VLOOKUP(DB336,Dicionário!A:B,2,0),"Conferir")</f>
        <v>2</v>
      </c>
      <c r="DE336" s="7" t="s">
        <v>379</v>
      </c>
      <c r="DF336" s="7" t="s">
        <v>156</v>
      </c>
      <c r="DG336" s="11">
        <f>IFERROR(VLOOKUP(DF336,Dicionário!A:B,2,0),"Conferir")</f>
        <v>1</v>
      </c>
      <c r="DH336" s="7" t="s">
        <v>175</v>
      </c>
      <c r="DJ336" s="7" t="s">
        <v>158</v>
      </c>
      <c r="DK336" s="11">
        <f>IFERROR(VLOOKUP(DJ336,Dicionário!A:B,2,0),"Conferir")</f>
        <v>2</v>
      </c>
      <c r="DL336" s="7" t="s">
        <v>194</v>
      </c>
      <c r="DM336" s="11">
        <f>IFERROR(VLOOKUP(DL336,Dicionário!A:B,2,0),"Conferir")</f>
        <v>7</v>
      </c>
      <c r="DN336" s="7" t="s">
        <v>194</v>
      </c>
      <c r="DO336" s="11">
        <f>IFERROR(VLOOKUP(DN336,Dicionário!A:B,2,0),"Conferir")</f>
        <v>7</v>
      </c>
      <c r="DP336" s="7" t="s">
        <v>126</v>
      </c>
      <c r="DQ336" s="11">
        <f>IFERROR(VLOOKUP(DP336,Dicionário!A:B,2,0),"Conferir")</f>
        <v>1</v>
      </c>
      <c r="DR336" s="7" t="s">
        <v>126</v>
      </c>
      <c r="DS336" s="11">
        <f>IFERROR(VLOOKUP(DR336,Dicionário!A:B,2,0),"Conferir")</f>
        <v>1</v>
      </c>
      <c r="DW336" s="7">
        <f t="shared" si="10"/>
        <v>3199</v>
      </c>
      <c r="DX336" s="7">
        <f t="shared" si="11"/>
        <v>1394</v>
      </c>
    </row>
    <row r="337" spans="1:128" ht="14" x14ac:dyDescent="0.15">
      <c r="A337" s="6">
        <v>44968.640142060191</v>
      </c>
      <c r="B337" s="7" t="s">
        <v>287</v>
      </c>
      <c r="C337" s="7" t="s">
        <v>2441</v>
      </c>
      <c r="D337" s="7" t="s">
        <v>126</v>
      </c>
      <c r="E337" s="7" t="s">
        <v>126</v>
      </c>
      <c r="F337" s="7" t="s">
        <v>2442</v>
      </c>
      <c r="G337" s="7">
        <v>1</v>
      </c>
      <c r="H337" s="7">
        <v>1</v>
      </c>
      <c r="I337" s="7" t="s">
        <v>129</v>
      </c>
      <c r="J337" s="7" t="s">
        <v>130</v>
      </c>
      <c r="K337" s="7" t="s">
        <v>131</v>
      </c>
      <c r="L337" s="7" t="s">
        <v>2443</v>
      </c>
      <c r="M337" s="7">
        <v>2023010525</v>
      </c>
      <c r="N337" s="7" t="s">
        <v>2444</v>
      </c>
      <c r="O337" s="7">
        <v>11978736919</v>
      </c>
      <c r="P337" s="7" t="s">
        <v>2445</v>
      </c>
      <c r="Q337" s="7">
        <v>42147600857</v>
      </c>
      <c r="R337" s="9">
        <v>38364</v>
      </c>
      <c r="S337" s="7">
        <v>2022</v>
      </c>
      <c r="T337" s="7">
        <v>18</v>
      </c>
      <c r="U337" s="7" t="s">
        <v>164</v>
      </c>
      <c r="V337" s="7" t="s">
        <v>136</v>
      </c>
      <c r="W337" s="7" t="s">
        <v>2446</v>
      </c>
      <c r="X337" s="8" t="s">
        <v>2447</v>
      </c>
      <c r="Y337" s="7" t="s">
        <v>139</v>
      </c>
      <c r="Z337" s="7" t="s">
        <v>140</v>
      </c>
      <c r="AA337" s="7" t="s">
        <v>167</v>
      </c>
      <c r="AB337" s="7" t="s">
        <v>142</v>
      </c>
      <c r="AD337" s="7">
        <v>4</v>
      </c>
      <c r="AE337" s="7">
        <v>4</v>
      </c>
      <c r="AF337" s="7">
        <f t="shared" si="6"/>
        <v>8</v>
      </c>
      <c r="AH337" s="7">
        <f t="shared" si="7"/>
        <v>8</v>
      </c>
      <c r="AI337" s="10" t="str">
        <f t="shared" si="8"/>
        <v>Ok</v>
      </c>
      <c r="AJ337" s="7" t="s">
        <v>143</v>
      </c>
      <c r="AK337" s="7">
        <v>0</v>
      </c>
      <c r="AL337" s="7" t="s">
        <v>145</v>
      </c>
      <c r="AM337" s="11">
        <f>IFERROR(VLOOKUP(AL337,Dicionário!A:B,2,0),"Conferir")</f>
        <v>2</v>
      </c>
      <c r="AN337" s="7">
        <v>4190</v>
      </c>
      <c r="AO337" s="7" t="s">
        <v>144</v>
      </c>
      <c r="AP337" s="7">
        <f>IFERROR(VLOOKUP(AO337,Dicionário!A:B,2,0),"Conferir")</f>
        <v>2</v>
      </c>
      <c r="AQ337" s="7">
        <v>1400</v>
      </c>
      <c r="AR337" s="7" t="s">
        <v>144</v>
      </c>
      <c r="AS337" s="11">
        <f>IFERROR(VLOOKUP(AR337,Dicionário!A:B,2,0),"Conferir")</f>
        <v>2</v>
      </c>
      <c r="AT337" s="7">
        <v>0</v>
      </c>
      <c r="AU337" s="7" t="s">
        <v>145</v>
      </c>
      <c r="AV337" s="7">
        <f>IFERROR(VLOOKUP(AU337,Dicionário!A:B,2,0),"Conferir")</f>
        <v>2</v>
      </c>
      <c r="AW337" s="7">
        <v>0</v>
      </c>
      <c r="AX337" s="7">
        <v>0</v>
      </c>
      <c r="AY337" s="7" t="s">
        <v>145</v>
      </c>
      <c r="AZ337" s="11">
        <f>IFERROR(VLOOKUP(AY337,Dicionário!A:B,2,0),"Conferir")</f>
        <v>2</v>
      </c>
      <c r="BA337" s="7">
        <v>0</v>
      </c>
      <c r="BB337" s="7" t="s">
        <v>145</v>
      </c>
      <c r="BC337" s="7">
        <f>IFERROR(VLOOKUP(BB337,Dicionário!A:B,2,0),"Conferir")</f>
        <v>2</v>
      </c>
      <c r="BD337" s="7">
        <v>0</v>
      </c>
      <c r="BE337" s="7" t="s">
        <v>145</v>
      </c>
      <c r="BF337" s="11">
        <f>IFERROR(VLOOKUP(BE337,Dicionário!A:B,2,0),"Conferir")</f>
        <v>2</v>
      </c>
      <c r="BH337" s="7">
        <v>0</v>
      </c>
      <c r="BI337" s="7" t="s">
        <v>146</v>
      </c>
      <c r="BJ337" s="11">
        <f>IFERROR(VLOOKUP(BI337,Dicionário!$A:$B,2,0),"Conferir")</f>
        <v>2</v>
      </c>
      <c r="BK337" s="7">
        <v>1400</v>
      </c>
      <c r="BL337" s="7" t="s">
        <v>168</v>
      </c>
      <c r="BM337" s="11">
        <f>IFERROR(VLOOKUP(BL337,Dicionário!A:B,2,0),"Conferir")</f>
        <v>0</v>
      </c>
      <c r="BN337" s="7">
        <v>0</v>
      </c>
      <c r="BO337" s="7" t="s">
        <v>148</v>
      </c>
      <c r="BP337" s="7">
        <f>IFERROR(VLOOKUP(BO337,Dicionário!A:B,2,0),"Conferir")</f>
        <v>2</v>
      </c>
      <c r="BQ337" s="7">
        <v>126</v>
      </c>
      <c r="BR337" s="7" t="s">
        <v>149</v>
      </c>
      <c r="BS337" s="11">
        <f>IFERROR(VLOOKUP(BR337,Dicionário!A:B,2,0),"Conferir")</f>
        <v>2</v>
      </c>
      <c r="BT337" s="7">
        <v>186</v>
      </c>
      <c r="BU337" s="7" t="s">
        <v>149</v>
      </c>
      <c r="BV337" s="7">
        <f>IFERROR(VLOOKUP(BU337,Dicionário!A:B,2,0),"Conferir")</f>
        <v>2</v>
      </c>
      <c r="BW337" s="7">
        <v>70</v>
      </c>
      <c r="BX337" s="7" t="s">
        <v>189</v>
      </c>
      <c r="BY337" s="11">
        <f>IFERROR(VLOOKUP(BX337,Dicionário!A:B,2,0),"Conferir")</f>
        <v>2</v>
      </c>
      <c r="BZ337" s="7" t="s">
        <v>214</v>
      </c>
      <c r="CA337" s="7">
        <v>191</v>
      </c>
      <c r="CB337" s="7" t="s">
        <v>190</v>
      </c>
      <c r="CC337" s="11">
        <f>IFERROR(VLOOKUP(CB337,Dicionário!A:B,2,0),"Conferir")</f>
        <v>2</v>
      </c>
      <c r="CD337" s="7">
        <v>0</v>
      </c>
      <c r="CE337" s="7">
        <v>500</v>
      </c>
      <c r="CF337" s="7" t="s">
        <v>301</v>
      </c>
      <c r="CG337" s="7">
        <f>IFERROR(VLOOKUP(CF337,Dicionário!A:B,2,0),"Conferir")</f>
        <v>2</v>
      </c>
      <c r="CH337" s="7">
        <v>0</v>
      </c>
      <c r="CI337" s="7" t="s">
        <v>148</v>
      </c>
      <c r="CJ337" s="7">
        <f>IFERROR(VLOOKUP(CI337,Dicionário!A:B,2,0),"Conferir")</f>
        <v>2</v>
      </c>
      <c r="CK337" s="7">
        <v>320</v>
      </c>
      <c r="CL337" s="7" t="s">
        <v>245</v>
      </c>
      <c r="CM337" s="11">
        <f>IFERROR(VLOOKUP(CL337,Dicionário!A:B,2,0),"Conferir")</f>
        <v>2</v>
      </c>
      <c r="CN337" s="7" t="s">
        <v>435</v>
      </c>
      <c r="CO337" s="7">
        <v>1</v>
      </c>
      <c r="CP337" s="7">
        <v>0</v>
      </c>
      <c r="CQ337" s="7">
        <v>0</v>
      </c>
      <c r="CR337" s="7" t="s">
        <v>572</v>
      </c>
      <c r="CS337" s="11">
        <f>IFERROR(VLOOKUP(CR337,Dicionário!A:B,2,0),"Conferir")</f>
        <v>2</v>
      </c>
      <c r="CT337" s="7">
        <v>0</v>
      </c>
      <c r="CU337" s="7" t="s">
        <v>148</v>
      </c>
      <c r="CV337" s="11">
        <f>IFERROR(VLOOKUP(CU337,Dicionário!A:B,2,0),"Conferir")</f>
        <v>2</v>
      </c>
      <c r="CW337" s="7">
        <v>0</v>
      </c>
      <c r="CX337" s="7" t="s">
        <v>148</v>
      </c>
      <c r="CY337" s="11">
        <f>IFERROR(VLOOKUP(CX337,Dicionário!A:B,2,0),"Conferir")</f>
        <v>2</v>
      </c>
      <c r="CZ337" s="12">
        <f t="shared" si="9"/>
        <v>0</v>
      </c>
      <c r="DA337" s="7">
        <v>0</v>
      </c>
      <c r="DB337" s="7" t="s">
        <v>148</v>
      </c>
      <c r="DC337" s="7">
        <f>IFERROR(VLOOKUP(DB337,Dicionário!A:B,2,0),"Conferir")</f>
        <v>2</v>
      </c>
      <c r="DE337" s="7" t="s">
        <v>156</v>
      </c>
      <c r="DF337" s="7" t="s">
        <v>156</v>
      </c>
      <c r="DG337" s="11">
        <f>IFERROR(VLOOKUP(DF337,Dicionário!A:B,2,0),"Conferir")</f>
        <v>1</v>
      </c>
      <c r="DH337" s="7" t="s">
        <v>175</v>
      </c>
      <c r="DJ337" s="7" t="s">
        <v>158</v>
      </c>
      <c r="DK337" s="11">
        <f>IFERROR(VLOOKUP(DJ337,Dicionário!A:B,2,0),"Conferir")</f>
        <v>2</v>
      </c>
      <c r="DL337" s="7" t="s">
        <v>177</v>
      </c>
      <c r="DM337" s="11">
        <f>IFERROR(VLOOKUP(DL337,Dicionário!A:B,2,0),"Conferir")</f>
        <v>5</v>
      </c>
      <c r="DN337" s="7" t="s">
        <v>177</v>
      </c>
      <c r="DO337" s="11">
        <f>IFERROR(VLOOKUP(DN337,Dicionário!A:B,2,0),"Conferir")</f>
        <v>5</v>
      </c>
      <c r="DP337" s="7" t="s">
        <v>127</v>
      </c>
      <c r="DQ337" s="11">
        <f>IFERROR(VLOOKUP(DP337,Dicionário!A:B,2,0),"Conferir")</f>
        <v>2</v>
      </c>
      <c r="DR337" s="7" t="s">
        <v>127</v>
      </c>
      <c r="DS337" s="11">
        <f>IFERROR(VLOOKUP(DR337,Dicionário!A:B,2,0),"Conferir")</f>
        <v>2</v>
      </c>
      <c r="DW337" s="7">
        <f t="shared" si="10"/>
        <v>5590</v>
      </c>
      <c r="DX337" s="7">
        <f t="shared" si="11"/>
        <v>2723</v>
      </c>
    </row>
    <row r="338" spans="1:128" ht="14" x14ac:dyDescent="0.15">
      <c r="A338" s="6">
        <v>44968.607277905088</v>
      </c>
      <c r="B338" s="7" t="s">
        <v>352</v>
      </c>
      <c r="C338" s="7" t="s">
        <v>2448</v>
      </c>
      <c r="D338" s="7" t="s">
        <v>126</v>
      </c>
      <c r="E338" s="7" t="s">
        <v>127</v>
      </c>
      <c r="F338" s="7" t="s">
        <v>127</v>
      </c>
      <c r="G338" s="7" t="s">
        <v>128</v>
      </c>
      <c r="H338" s="7" t="s">
        <v>128</v>
      </c>
      <c r="I338" s="7" t="s">
        <v>129</v>
      </c>
      <c r="J338" s="7" t="s">
        <v>130</v>
      </c>
      <c r="K338" s="7" t="s">
        <v>305</v>
      </c>
      <c r="L338" s="7" t="s">
        <v>2449</v>
      </c>
      <c r="M338" s="7">
        <v>2023010527</v>
      </c>
      <c r="N338" s="7" t="s">
        <v>2450</v>
      </c>
      <c r="O338" s="7">
        <v>11989777864</v>
      </c>
      <c r="P338" s="7">
        <v>640686961</v>
      </c>
      <c r="Q338" s="7">
        <v>5393285462</v>
      </c>
      <c r="R338" s="9">
        <v>38710</v>
      </c>
      <c r="S338" s="7">
        <v>2023</v>
      </c>
      <c r="T338" s="7">
        <v>17</v>
      </c>
      <c r="U338" s="7" t="s">
        <v>255</v>
      </c>
      <c r="V338" s="7" t="s">
        <v>136</v>
      </c>
      <c r="W338" s="7" t="s">
        <v>2451</v>
      </c>
      <c r="X338" s="8" t="s">
        <v>2452</v>
      </c>
      <c r="Y338" s="7" t="s">
        <v>139</v>
      </c>
      <c r="Z338" s="7" t="s">
        <v>140</v>
      </c>
      <c r="AA338" s="7" t="s">
        <v>167</v>
      </c>
      <c r="AB338" s="7" t="s">
        <v>142</v>
      </c>
      <c r="AD338" s="7">
        <v>5</v>
      </c>
      <c r="AE338" s="7">
        <v>5</v>
      </c>
      <c r="AF338" s="7">
        <f t="shared" si="6"/>
        <v>10</v>
      </c>
      <c r="AG338" s="7">
        <v>0</v>
      </c>
      <c r="AH338" s="7">
        <f t="shared" si="7"/>
        <v>10</v>
      </c>
      <c r="AI338" s="10" t="str">
        <f t="shared" si="8"/>
        <v>Ok</v>
      </c>
      <c r="AJ338" s="7" t="s">
        <v>143</v>
      </c>
      <c r="AK338" s="7">
        <v>0</v>
      </c>
      <c r="AL338" s="7" t="s">
        <v>145</v>
      </c>
      <c r="AM338" s="11">
        <f>IFERROR(VLOOKUP(AL338,Dicionário!A:B,2,0),"Conferir")</f>
        <v>2</v>
      </c>
      <c r="AN338" s="7">
        <v>0</v>
      </c>
      <c r="AO338" s="7" t="s">
        <v>145</v>
      </c>
      <c r="AP338" s="7">
        <f>IFERROR(VLOOKUP(AO338,Dicionário!A:B,2,0),"Conferir")</f>
        <v>2</v>
      </c>
      <c r="AQ338" s="7">
        <v>5026</v>
      </c>
      <c r="AR338" s="7" t="s">
        <v>144</v>
      </c>
      <c r="AS338" s="11">
        <f>IFERROR(VLOOKUP(AR338,Dicionário!A:B,2,0),"Conferir")</f>
        <v>2</v>
      </c>
      <c r="AT338" s="7">
        <v>0</v>
      </c>
      <c r="AU338" s="7" t="s">
        <v>145</v>
      </c>
      <c r="AV338" s="7">
        <f>IFERROR(VLOOKUP(AU338,Dicionário!A:B,2,0),"Conferir")</f>
        <v>2</v>
      </c>
      <c r="AW338" s="7">
        <v>0</v>
      </c>
      <c r="AX338" s="7">
        <v>0</v>
      </c>
      <c r="AY338" s="7" t="s">
        <v>145</v>
      </c>
      <c r="AZ338" s="11">
        <f>IFERROR(VLOOKUP(AY338,Dicionário!A:B,2,0),"Conferir")</f>
        <v>2</v>
      </c>
      <c r="BA338" s="7">
        <v>0</v>
      </c>
      <c r="BB338" s="7" t="s">
        <v>145</v>
      </c>
      <c r="BC338" s="7">
        <f>IFERROR(VLOOKUP(BB338,Dicionário!A:B,2,0),"Conferir")</f>
        <v>2</v>
      </c>
      <c r="BD338" s="7">
        <v>0</v>
      </c>
      <c r="BE338" s="7" t="s">
        <v>145</v>
      </c>
      <c r="BF338" s="11">
        <f>IFERROR(VLOOKUP(BE338,Dicionário!A:B,2,0),"Conferir")</f>
        <v>2</v>
      </c>
      <c r="BH338" s="7">
        <v>0</v>
      </c>
      <c r="BI338" s="7" t="s">
        <v>186</v>
      </c>
      <c r="BJ338" s="11">
        <f>IFERROR(VLOOKUP(BI338,Dicionário!$A:$B,2,0),"Conferir")</f>
        <v>1</v>
      </c>
      <c r="BK338" s="7">
        <v>302</v>
      </c>
      <c r="BL338" s="7" t="s">
        <v>375</v>
      </c>
      <c r="BM338" s="11">
        <f>IFERROR(VLOOKUP(BL338,Dicionário!A:B,2,0),"Conferir")</f>
        <v>2</v>
      </c>
      <c r="BN338" s="7">
        <v>1220</v>
      </c>
      <c r="BO338" s="7" t="s">
        <v>188</v>
      </c>
      <c r="BP338" s="7">
        <f>IFERROR(VLOOKUP(BO338,Dicionário!A:B,2,0),"Conferir")</f>
        <v>2</v>
      </c>
      <c r="BQ338" s="7">
        <v>93</v>
      </c>
      <c r="BR338" s="7" t="s">
        <v>149</v>
      </c>
      <c r="BS338" s="11">
        <f>IFERROR(VLOOKUP(BR338,Dicionário!A:B,2,0),"Conferir")</f>
        <v>2</v>
      </c>
      <c r="BT338" s="7">
        <v>88</v>
      </c>
      <c r="BU338" s="7" t="s">
        <v>149</v>
      </c>
      <c r="BV338" s="7">
        <f>IFERROR(VLOOKUP(BU338,Dicionário!A:B,2,0),"Conferir")</f>
        <v>2</v>
      </c>
      <c r="BW338" s="7">
        <v>96</v>
      </c>
      <c r="BX338" s="7" t="s">
        <v>189</v>
      </c>
      <c r="BY338" s="11">
        <f>IFERROR(VLOOKUP(BX338,Dicionário!A:B,2,0),"Conferir")</f>
        <v>2</v>
      </c>
      <c r="BZ338" s="7" t="s">
        <v>214</v>
      </c>
      <c r="CA338" s="7">
        <v>166</v>
      </c>
      <c r="CB338" s="7" t="s">
        <v>190</v>
      </c>
      <c r="CC338" s="11">
        <f>IFERROR(VLOOKUP(CB338,Dicionário!A:B,2,0),"Conferir")</f>
        <v>2</v>
      </c>
      <c r="CD338" s="7">
        <v>50</v>
      </c>
      <c r="CE338" s="7">
        <v>0</v>
      </c>
      <c r="CF338" s="7" t="s">
        <v>148</v>
      </c>
      <c r="CG338" s="7">
        <f>IFERROR(VLOOKUP(CF338,Dicionário!A:B,2,0),"Conferir")</f>
        <v>2</v>
      </c>
      <c r="CH338" s="7">
        <v>0</v>
      </c>
      <c r="CI338" s="7" t="s">
        <v>148</v>
      </c>
      <c r="CJ338" s="7">
        <f>IFERROR(VLOOKUP(CI338,Dicionário!A:B,2,0),"Conferir")</f>
        <v>2</v>
      </c>
      <c r="CK338" s="7">
        <v>290</v>
      </c>
      <c r="CL338" s="7" t="s">
        <v>152</v>
      </c>
      <c r="CM338" s="11">
        <f>IFERROR(VLOOKUP(CL338,Dicionário!A:B,2,0),"Conferir")</f>
        <v>2</v>
      </c>
      <c r="CO338" s="7">
        <v>1</v>
      </c>
      <c r="CP338" s="7" t="s">
        <v>2453</v>
      </c>
      <c r="CQ338" s="7">
        <v>563</v>
      </c>
      <c r="CR338" s="7" t="s">
        <v>247</v>
      </c>
      <c r="CS338" s="11">
        <f>IFERROR(VLOOKUP(CR338,Dicionário!A:B,2,0),"Conferir")</f>
        <v>2</v>
      </c>
      <c r="CT338" s="7">
        <v>0</v>
      </c>
      <c r="CU338" s="7" t="s">
        <v>148</v>
      </c>
      <c r="CV338" s="11">
        <f>IFERROR(VLOOKUP(CU338,Dicionário!A:B,2,0),"Conferir")</f>
        <v>2</v>
      </c>
      <c r="CW338" s="7">
        <v>0</v>
      </c>
      <c r="CX338" s="7" t="s">
        <v>148</v>
      </c>
      <c r="CY338" s="11">
        <f>IFERROR(VLOOKUP(CX338,Dicionário!A:B,2,0),"Conferir")</f>
        <v>2</v>
      </c>
      <c r="CZ338" s="12">
        <f t="shared" si="9"/>
        <v>0</v>
      </c>
      <c r="DA338" s="7">
        <v>0</v>
      </c>
      <c r="DB338" s="7" t="s">
        <v>148</v>
      </c>
      <c r="DC338" s="7">
        <f>IFERROR(VLOOKUP(DB338,Dicionário!A:B,2,0),"Conferir")</f>
        <v>2</v>
      </c>
      <c r="DE338" s="7" t="s">
        <v>156</v>
      </c>
      <c r="DF338" s="7" t="s">
        <v>156</v>
      </c>
      <c r="DG338" s="11">
        <f>IFERROR(VLOOKUP(DF338,Dicionário!A:B,2,0),"Conferir")</f>
        <v>1</v>
      </c>
      <c r="DH338" s="7" t="s">
        <v>157</v>
      </c>
      <c r="DJ338" s="7" t="s">
        <v>158</v>
      </c>
      <c r="DK338" s="11">
        <f>IFERROR(VLOOKUP(DJ338,Dicionário!A:B,2,0),"Conferir")</f>
        <v>2</v>
      </c>
      <c r="DL338" s="7" t="s">
        <v>177</v>
      </c>
      <c r="DM338" s="11">
        <f>IFERROR(VLOOKUP(DL338,Dicionário!A:B,2,0),"Conferir")</f>
        <v>5</v>
      </c>
      <c r="DN338" s="7" t="s">
        <v>177</v>
      </c>
      <c r="DO338" s="11">
        <f>IFERROR(VLOOKUP(DN338,Dicionário!A:B,2,0),"Conferir")</f>
        <v>5</v>
      </c>
      <c r="DP338" s="7" t="s">
        <v>127</v>
      </c>
      <c r="DQ338" s="11">
        <f>IFERROR(VLOOKUP(DP338,Dicionário!A:B,2,0),"Conferir")</f>
        <v>2</v>
      </c>
      <c r="DR338" s="7" t="s">
        <v>127</v>
      </c>
      <c r="DS338" s="11">
        <f>IFERROR(VLOOKUP(DR338,Dicionário!A:B,2,0),"Conferir")</f>
        <v>2</v>
      </c>
      <c r="DW338" s="7">
        <f t="shared" si="10"/>
        <v>5026</v>
      </c>
      <c r="DX338" s="7">
        <f t="shared" si="11"/>
        <v>2209</v>
      </c>
    </row>
    <row r="339" spans="1:128" ht="14" x14ac:dyDescent="0.15">
      <c r="A339" s="6">
        <v>44968.471727870376</v>
      </c>
      <c r="B339" s="7" t="s">
        <v>928</v>
      </c>
      <c r="C339" s="7" t="s">
        <v>2454</v>
      </c>
      <c r="D339" s="7" t="s">
        <v>126</v>
      </c>
      <c r="E339" s="7" t="s">
        <v>127</v>
      </c>
      <c r="F339" s="7" t="s">
        <v>127</v>
      </c>
      <c r="G339" s="7">
        <v>1</v>
      </c>
      <c r="H339" s="7" t="s">
        <v>128</v>
      </c>
      <c r="I339" s="7" t="s">
        <v>129</v>
      </c>
      <c r="J339" s="7" t="s">
        <v>131</v>
      </c>
      <c r="K339" s="7" t="s">
        <v>130</v>
      </c>
      <c r="L339" s="7" t="s">
        <v>2455</v>
      </c>
      <c r="M339" s="7">
        <v>2023010529</v>
      </c>
      <c r="N339" s="7" t="s">
        <v>2456</v>
      </c>
      <c r="O339" s="7">
        <v>11991992443</v>
      </c>
      <c r="P339" s="7">
        <v>550808383</v>
      </c>
      <c r="Q339" s="7">
        <v>54738479865</v>
      </c>
      <c r="R339" s="9">
        <v>38476</v>
      </c>
      <c r="S339" s="7">
        <v>2023</v>
      </c>
      <c r="T339" s="7">
        <v>18</v>
      </c>
      <c r="U339" s="7" t="s">
        <v>135</v>
      </c>
      <c r="V339" s="7" t="s">
        <v>136</v>
      </c>
      <c r="W339" s="7" t="s">
        <v>2457</v>
      </c>
      <c r="X339" s="8" t="s">
        <v>2458</v>
      </c>
      <c r="Y339" s="7" t="s">
        <v>1664</v>
      </c>
      <c r="Z339" s="7" t="s">
        <v>140</v>
      </c>
      <c r="AA339" s="7" t="s">
        <v>167</v>
      </c>
      <c r="AB339" s="7" t="s">
        <v>142</v>
      </c>
      <c r="AD339" s="7">
        <v>3</v>
      </c>
      <c r="AE339" s="7">
        <v>4</v>
      </c>
      <c r="AF339" s="7">
        <f t="shared" si="6"/>
        <v>8</v>
      </c>
      <c r="AH339" s="7">
        <f t="shared" si="7"/>
        <v>8</v>
      </c>
      <c r="AI339" s="10" t="str">
        <f t="shared" si="8"/>
        <v>Checar</v>
      </c>
      <c r="AJ339" s="7" t="s">
        <v>143</v>
      </c>
      <c r="AK339" s="7">
        <v>0</v>
      </c>
      <c r="AL339" s="7" t="s">
        <v>145</v>
      </c>
      <c r="AM339" s="11">
        <f>IFERROR(VLOOKUP(AL339,Dicionário!A:B,2,0),"Conferir")</f>
        <v>2</v>
      </c>
      <c r="AN339" s="7">
        <v>3415</v>
      </c>
      <c r="AO339" s="7" t="s">
        <v>144</v>
      </c>
      <c r="AP339" s="7">
        <f>IFERROR(VLOOKUP(AO339,Dicionário!A:B,2,0),"Conferir")</f>
        <v>2</v>
      </c>
      <c r="AQ339" s="7">
        <v>826</v>
      </c>
      <c r="AR339" s="7" t="s">
        <v>144</v>
      </c>
      <c r="AS339" s="11">
        <f>IFERROR(VLOOKUP(AR339,Dicionário!A:B,2,0),"Conferir")</f>
        <v>2</v>
      </c>
      <c r="AT339" s="7">
        <v>0</v>
      </c>
      <c r="AU339" s="7" t="s">
        <v>145</v>
      </c>
      <c r="AV339" s="7">
        <f>IFERROR(VLOOKUP(AU339,Dicionário!A:B,2,0),"Conferir")</f>
        <v>2</v>
      </c>
      <c r="AW339" s="7">
        <v>0</v>
      </c>
      <c r="AX339" s="7">
        <v>0</v>
      </c>
      <c r="AY339" s="7" t="s">
        <v>145</v>
      </c>
      <c r="AZ339" s="11">
        <f>IFERROR(VLOOKUP(AY339,Dicionário!A:B,2,0),"Conferir")</f>
        <v>2</v>
      </c>
      <c r="BA339" s="7">
        <v>0</v>
      </c>
      <c r="BB339" s="7" t="s">
        <v>145</v>
      </c>
      <c r="BC339" s="7">
        <f>IFERROR(VLOOKUP(BB339,Dicionário!A:B,2,0),"Conferir")</f>
        <v>2</v>
      </c>
      <c r="BD339" s="7">
        <v>0</v>
      </c>
      <c r="BE339" s="7" t="s">
        <v>145</v>
      </c>
      <c r="BF339" s="11">
        <f>IFERROR(VLOOKUP(BE339,Dicionário!A:B,2,0),"Conferir")</f>
        <v>2</v>
      </c>
      <c r="BH339" s="7">
        <v>0</v>
      </c>
      <c r="BI339" s="7" t="s">
        <v>186</v>
      </c>
      <c r="BJ339" s="11">
        <f>IFERROR(VLOOKUP(BI339,Dicionário!$A:$B,2,0),"Conferir")</f>
        <v>1</v>
      </c>
      <c r="BK339" s="7">
        <v>0</v>
      </c>
      <c r="BL339" s="7" t="s">
        <v>187</v>
      </c>
      <c r="BM339" s="11">
        <f>IFERROR(VLOOKUP(BL339,Dicionário!A:B,2,0),"Conferir")</f>
        <v>2</v>
      </c>
      <c r="BN339" s="7">
        <v>0</v>
      </c>
      <c r="BO339" s="7" t="s">
        <v>635</v>
      </c>
      <c r="BP339" s="7">
        <f>IFERROR(VLOOKUP(BO339,Dicionário!A:B,2,0),"Conferir")</f>
        <v>1</v>
      </c>
      <c r="BQ339" s="7">
        <v>168</v>
      </c>
      <c r="BR339" s="7" t="s">
        <v>149</v>
      </c>
      <c r="BS339" s="11">
        <f>IFERROR(VLOOKUP(BR339,Dicionário!A:B,2,0),"Conferir")</f>
        <v>2</v>
      </c>
      <c r="BT339" s="7">
        <v>292</v>
      </c>
      <c r="BU339" s="7" t="s">
        <v>149</v>
      </c>
      <c r="BV339" s="7">
        <f>IFERROR(VLOOKUP(BU339,Dicionário!A:B,2,0),"Conferir")</f>
        <v>2</v>
      </c>
      <c r="BW339" s="7">
        <v>40</v>
      </c>
      <c r="BX339" s="7" t="s">
        <v>300</v>
      </c>
      <c r="BY339" s="11">
        <f>IFERROR(VLOOKUP(BX339,Dicionário!A:B,2,0),"Conferir")</f>
        <v>0</v>
      </c>
      <c r="BZ339" s="7" t="s">
        <v>170</v>
      </c>
      <c r="CA339" s="7">
        <v>176</v>
      </c>
      <c r="CB339" s="7" t="s">
        <v>190</v>
      </c>
      <c r="CC339" s="11">
        <f>IFERROR(VLOOKUP(CB339,Dicionário!A:B,2,0),"Conferir")</f>
        <v>2</v>
      </c>
      <c r="CD339" s="7">
        <v>400</v>
      </c>
      <c r="CE339" s="7">
        <v>478</v>
      </c>
      <c r="CF339" s="7" t="s">
        <v>301</v>
      </c>
      <c r="CG339" s="7">
        <f>IFERROR(VLOOKUP(CF339,Dicionário!A:B,2,0),"Conferir")</f>
        <v>2</v>
      </c>
      <c r="CH339" s="7">
        <v>23</v>
      </c>
      <c r="CI339" s="7" t="s">
        <v>244</v>
      </c>
      <c r="CJ339" s="7">
        <f>IFERROR(VLOOKUP(CI339,Dicionário!A:B,2,0),"Conferir")</f>
        <v>2</v>
      </c>
      <c r="CK339" s="7">
        <v>55</v>
      </c>
      <c r="CL339" s="7" t="s">
        <v>152</v>
      </c>
      <c r="CM339" s="11">
        <f>IFERROR(VLOOKUP(CL339,Dicionário!A:B,2,0),"Conferir")</f>
        <v>2</v>
      </c>
      <c r="CN339" s="7" t="s">
        <v>294</v>
      </c>
      <c r="CO339" s="7">
        <v>1</v>
      </c>
      <c r="CP339" s="7">
        <v>0</v>
      </c>
      <c r="CQ339" s="7">
        <v>660</v>
      </c>
      <c r="CR339" s="7" t="s">
        <v>247</v>
      </c>
      <c r="CS339" s="11">
        <f>IFERROR(VLOOKUP(CR339,Dicionário!A:B,2,0),"Conferir")</f>
        <v>2</v>
      </c>
      <c r="CT339" s="7">
        <v>293</v>
      </c>
      <c r="CU339" s="7" t="s">
        <v>247</v>
      </c>
      <c r="CV339" s="11">
        <f>IFERROR(VLOOKUP(CU339,Dicionário!A:B,2,0),"Conferir")</f>
        <v>2</v>
      </c>
      <c r="CW339" s="7">
        <v>0</v>
      </c>
      <c r="CX339" s="7" t="s">
        <v>148</v>
      </c>
      <c r="CY339" s="11">
        <f>IFERROR(VLOOKUP(CX339,Dicionário!A:B,2,0),"Conferir")</f>
        <v>2</v>
      </c>
      <c r="CZ339" s="12">
        <f t="shared" si="9"/>
        <v>-24.416666666666668</v>
      </c>
      <c r="DA339" s="7">
        <v>352075</v>
      </c>
      <c r="DB339" s="7" t="s">
        <v>377</v>
      </c>
      <c r="DC339" s="7">
        <f>IFERROR(VLOOKUP(DB339,Dicionário!A:B,2,0),"Conferir")</f>
        <v>1</v>
      </c>
      <c r="DD339" s="7" t="s">
        <v>2459</v>
      </c>
      <c r="DE339" s="7" t="s">
        <v>156</v>
      </c>
      <c r="DF339" s="7" t="s">
        <v>156</v>
      </c>
      <c r="DG339" s="11">
        <f>IFERROR(VLOOKUP(DF339,Dicionário!A:B,2,0),"Conferir")</f>
        <v>1</v>
      </c>
      <c r="DH339" s="7" t="s">
        <v>157</v>
      </c>
      <c r="DJ339" s="7" t="s">
        <v>158</v>
      </c>
      <c r="DK339" s="11">
        <f>IFERROR(VLOOKUP(DJ339,Dicionário!A:B,2,0),"Conferir")</f>
        <v>2</v>
      </c>
      <c r="DL339" s="7" t="s">
        <v>194</v>
      </c>
      <c r="DM339" s="11">
        <f>IFERROR(VLOOKUP(DL339,Dicionário!A:B,2,0),"Conferir")</f>
        <v>7</v>
      </c>
      <c r="DN339" s="7" t="s">
        <v>203</v>
      </c>
      <c r="DO339" s="11">
        <f>IFERROR(VLOOKUP(DN339,Dicionário!A:B,2,0),"Conferir")</f>
        <v>6</v>
      </c>
      <c r="DP339" s="7" t="s">
        <v>127</v>
      </c>
      <c r="DQ339" s="11">
        <f>IFERROR(VLOOKUP(DP339,Dicionário!A:B,2,0),"Conferir")</f>
        <v>2</v>
      </c>
      <c r="DR339" s="7" t="s">
        <v>127</v>
      </c>
      <c r="DS339" s="11">
        <f>IFERROR(VLOOKUP(DR339,Dicionário!A:B,2,0),"Conferir")</f>
        <v>2</v>
      </c>
      <c r="DW339" s="7">
        <f t="shared" si="10"/>
        <v>4241</v>
      </c>
      <c r="DX339" s="7">
        <f t="shared" si="11"/>
        <v>1592</v>
      </c>
    </row>
    <row r="340" spans="1:128" ht="14" x14ac:dyDescent="0.15">
      <c r="A340" s="6">
        <v>44961.681221238425</v>
      </c>
      <c r="B340" s="7" t="s">
        <v>345</v>
      </c>
      <c r="C340" s="7" t="s">
        <v>2460</v>
      </c>
      <c r="D340" s="7" t="s">
        <v>126</v>
      </c>
      <c r="E340" s="7" t="s">
        <v>127</v>
      </c>
      <c r="F340" s="7" t="s">
        <v>127</v>
      </c>
      <c r="G340" s="7">
        <v>2</v>
      </c>
      <c r="H340" s="7" t="s">
        <v>128</v>
      </c>
      <c r="I340" s="7" t="s">
        <v>129</v>
      </c>
      <c r="J340" s="7" t="s">
        <v>131</v>
      </c>
      <c r="K340" s="7" t="s">
        <v>130</v>
      </c>
      <c r="L340" s="7" t="s">
        <v>2461</v>
      </c>
      <c r="M340" s="7">
        <v>2023010531</v>
      </c>
      <c r="N340" s="7" t="s">
        <v>2462</v>
      </c>
      <c r="O340" s="7">
        <v>11934061559</v>
      </c>
      <c r="P340" s="7">
        <v>501724060</v>
      </c>
      <c r="Q340" s="7">
        <v>38563246828</v>
      </c>
      <c r="R340" s="9">
        <v>38721</v>
      </c>
      <c r="S340" s="7">
        <v>2023</v>
      </c>
      <c r="T340" s="7">
        <v>17</v>
      </c>
      <c r="U340" s="7" t="s">
        <v>255</v>
      </c>
      <c r="V340" s="7" t="s">
        <v>136</v>
      </c>
      <c r="W340" s="7" t="s">
        <v>2463</v>
      </c>
      <c r="X340" s="8" t="s">
        <v>2464</v>
      </c>
      <c r="Y340" s="7" t="s">
        <v>185</v>
      </c>
      <c r="Z340" s="7" t="s">
        <v>140</v>
      </c>
      <c r="AA340" s="7" t="s">
        <v>167</v>
      </c>
      <c r="AB340" s="7" t="s">
        <v>142</v>
      </c>
      <c r="AD340" s="7">
        <v>3</v>
      </c>
      <c r="AE340" s="7">
        <v>3</v>
      </c>
      <c r="AF340" s="7">
        <f t="shared" si="6"/>
        <v>6</v>
      </c>
      <c r="AH340" s="7">
        <f t="shared" si="7"/>
        <v>6</v>
      </c>
      <c r="AI340" s="10" t="str">
        <f t="shared" si="8"/>
        <v>Ok</v>
      </c>
      <c r="AJ340" s="7" t="s">
        <v>143</v>
      </c>
      <c r="AK340" s="7">
        <v>0</v>
      </c>
      <c r="AL340" s="7" t="s">
        <v>145</v>
      </c>
      <c r="AM340" s="11">
        <f>IFERROR(VLOOKUP(AL340,Dicionário!A:B,2,0),"Conferir")</f>
        <v>2</v>
      </c>
      <c r="AN340" s="7">
        <v>0</v>
      </c>
      <c r="AO340" s="7" t="s">
        <v>145</v>
      </c>
      <c r="AP340" s="7">
        <f>IFERROR(VLOOKUP(AO340,Dicionário!A:B,2,0),"Conferir")</f>
        <v>2</v>
      </c>
      <c r="AQ340" s="7">
        <v>2050</v>
      </c>
      <c r="AR340" s="7" t="s">
        <v>210</v>
      </c>
      <c r="AS340" s="11">
        <f>IFERROR(VLOOKUP(AR340,Dicionário!A:B,2,0),"Conferir")</f>
        <v>2</v>
      </c>
      <c r="AT340" s="7">
        <v>0</v>
      </c>
      <c r="AU340" s="7" t="s">
        <v>145</v>
      </c>
      <c r="AV340" s="7">
        <f>IFERROR(VLOOKUP(AU340,Dicionário!A:B,2,0),"Conferir")</f>
        <v>2</v>
      </c>
      <c r="AW340" s="7">
        <v>0</v>
      </c>
      <c r="AX340" s="7">
        <v>0</v>
      </c>
      <c r="AY340" s="7" t="s">
        <v>145</v>
      </c>
      <c r="AZ340" s="11">
        <f>IFERROR(VLOOKUP(AY340,Dicionário!A:B,2,0),"Conferir")</f>
        <v>2</v>
      </c>
      <c r="BA340" s="7">
        <v>0</v>
      </c>
      <c r="BB340" s="7" t="s">
        <v>145</v>
      </c>
      <c r="BC340" s="7">
        <f>IFERROR(VLOOKUP(BB340,Dicionário!A:B,2,0),"Conferir")</f>
        <v>2</v>
      </c>
      <c r="BD340" s="7">
        <v>0</v>
      </c>
      <c r="BE340" s="7" t="s">
        <v>145</v>
      </c>
      <c r="BF340" s="11">
        <f>IFERROR(VLOOKUP(BE340,Dicionário!A:B,2,0),"Conferir")</f>
        <v>2</v>
      </c>
      <c r="BG340" s="7" t="s">
        <v>2465</v>
      </c>
      <c r="BH340" s="7">
        <v>0</v>
      </c>
      <c r="BI340" s="7" t="s">
        <v>146</v>
      </c>
      <c r="BJ340" s="11">
        <f>IFERROR(VLOOKUP(BI340,Dicionário!$A:$B,2,0),"Conferir")</f>
        <v>2</v>
      </c>
      <c r="BK340" s="7">
        <v>1400</v>
      </c>
      <c r="BL340" s="7" t="s">
        <v>202</v>
      </c>
      <c r="BM340" s="11">
        <f>IFERROR(VLOOKUP(BL340,Dicionário!A:B,2,0),"Conferir")</f>
        <v>2</v>
      </c>
      <c r="BN340" s="7">
        <v>0</v>
      </c>
      <c r="BO340" s="7" t="s">
        <v>148</v>
      </c>
      <c r="BP340" s="7">
        <f>IFERROR(VLOOKUP(BO340,Dicionário!A:B,2,0),"Conferir")</f>
        <v>2</v>
      </c>
      <c r="BQ340" s="7">
        <v>68</v>
      </c>
      <c r="BR340" s="7" t="s">
        <v>149</v>
      </c>
      <c r="BS340" s="11">
        <f>IFERROR(VLOOKUP(BR340,Dicionário!A:B,2,0),"Conferir")</f>
        <v>2</v>
      </c>
      <c r="BT340" s="7">
        <v>108</v>
      </c>
      <c r="BU340" s="7" t="s">
        <v>149</v>
      </c>
      <c r="BV340" s="7">
        <f>IFERROR(VLOOKUP(BU340,Dicionário!A:B,2,0),"Conferir")</f>
        <v>2</v>
      </c>
      <c r="BW340" s="7">
        <v>0</v>
      </c>
      <c r="BX340" s="7" t="s">
        <v>148</v>
      </c>
      <c r="BY340" s="11">
        <f>IFERROR(VLOOKUP(BX340,Dicionário!A:B,2,0),"Conferir")</f>
        <v>2</v>
      </c>
      <c r="BZ340" s="7" t="s">
        <v>170</v>
      </c>
      <c r="CA340" s="7">
        <v>162</v>
      </c>
      <c r="CB340" s="7" t="s">
        <v>190</v>
      </c>
      <c r="CC340" s="11">
        <f>IFERROR(VLOOKUP(CB340,Dicionário!A:B,2,0),"Conferir")</f>
        <v>2</v>
      </c>
      <c r="CD340" s="7">
        <v>150</v>
      </c>
      <c r="CE340" s="7">
        <v>228</v>
      </c>
      <c r="CF340" s="7" t="s">
        <v>301</v>
      </c>
      <c r="CG340" s="7">
        <f>IFERROR(VLOOKUP(CF340,Dicionário!A:B,2,0),"Conferir")</f>
        <v>2</v>
      </c>
      <c r="CH340" s="7">
        <v>0</v>
      </c>
      <c r="CI340" s="7" t="s">
        <v>148</v>
      </c>
      <c r="CJ340" s="7">
        <f>IFERROR(VLOOKUP(CI340,Dicionário!A:B,2,0),"Conferir")</f>
        <v>2</v>
      </c>
      <c r="CK340" s="7">
        <v>60</v>
      </c>
      <c r="CL340" s="7" t="s">
        <v>152</v>
      </c>
      <c r="CM340" s="11">
        <f>IFERROR(VLOOKUP(CL340,Dicionário!A:B,2,0),"Conferir")</f>
        <v>2</v>
      </c>
      <c r="CN340" s="7" t="s">
        <v>2466</v>
      </c>
      <c r="CO340" s="7">
        <v>1</v>
      </c>
      <c r="CP340" s="7">
        <v>0</v>
      </c>
      <c r="CQ340" s="7">
        <v>0</v>
      </c>
      <c r="CR340" s="7" t="s">
        <v>572</v>
      </c>
      <c r="CS340" s="11">
        <f>IFERROR(VLOOKUP(CR340,Dicionário!A:B,2,0),"Conferir")</f>
        <v>2</v>
      </c>
      <c r="CT340" s="7">
        <v>0</v>
      </c>
      <c r="CU340" s="7" t="s">
        <v>247</v>
      </c>
      <c r="CV340" s="11">
        <f>IFERROR(VLOOKUP(CU340,Dicionário!A:B,2,0),"Conferir")</f>
        <v>2</v>
      </c>
      <c r="CW340" s="7">
        <v>0</v>
      </c>
      <c r="CX340" s="7" t="s">
        <v>247</v>
      </c>
      <c r="CY340" s="11">
        <f>IFERROR(VLOOKUP(CX340,Dicionário!A:B,2,0),"Conferir")</f>
        <v>2</v>
      </c>
      <c r="CZ340" s="12">
        <f t="shared" si="9"/>
        <v>0</v>
      </c>
      <c r="DA340" s="7">
        <v>0</v>
      </c>
      <c r="DB340" s="7" t="s">
        <v>148</v>
      </c>
      <c r="DC340" s="7">
        <f>IFERROR(VLOOKUP(DB340,Dicionário!A:B,2,0),"Conferir")</f>
        <v>2</v>
      </c>
      <c r="DE340" s="7" t="s">
        <v>379</v>
      </c>
      <c r="DF340" s="7" t="s">
        <v>417</v>
      </c>
      <c r="DG340" s="11">
        <f>IFERROR(VLOOKUP(DF340,Dicionário!A:B,2,0),"Conferir")</f>
        <v>3</v>
      </c>
      <c r="DH340" s="7" t="s">
        <v>157</v>
      </c>
      <c r="DI340" s="7" t="s">
        <v>418</v>
      </c>
      <c r="DJ340" s="7" t="s">
        <v>158</v>
      </c>
      <c r="DK340" s="11">
        <f>IFERROR(VLOOKUP(DJ340,Dicionário!A:B,2,0),"Conferir")</f>
        <v>2</v>
      </c>
      <c r="DL340" s="7" t="s">
        <v>177</v>
      </c>
      <c r="DM340" s="11">
        <f>IFERROR(VLOOKUP(DL340,Dicionário!A:B,2,0),"Conferir")</f>
        <v>5</v>
      </c>
      <c r="DN340" s="7" t="s">
        <v>203</v>
      </c>
      <c r="DO340" s="11">
        <f>IFERROR(VLOOKUP(DN340,Dicionário!A:B,2,0),"Conferir")</f>
        <v>6</v>
      </c>
      <c r="DP340" s="7" t="s">
        <v>127</v>
      </c>
      <c r="DQ340" s="11">
        <f>IFERROR(VLOOKUP(DP340,Dicionário!A:B,2,0),"Conferir")</f>
        <v>2</v>
      </c>
      <c r="DR340" s="7" t="s">
        <v>127</v>
      </c>
      <c r="DS340" s="11">
        <f>IFERROR(VLOOKUP(DR340,Dicionário!A:B,2,0),"Conferir")</f>
        <v>2</v>
      </c>
      <c r="DW340" s="7">
        <f t="shared" si="10"/>
        <v>2050</v>
      </c>
      <c r="DX340" s="7">
        <f t="shared" si="11"/>
        <v>2176</v>
      </c>
    </row>
    <row r="341" spans="1:128" ht="14" x14ac:dyDescent="0.15">
      <c r="A341" s="6">
        <v>44961.47277868056</v>
      </c>
      <c r="B341" s="7" t="s">
        <v>1526</v>
      </c>
      <c r="C341" s="7" t="s">
        <v>2467</v>
      </c>
      <c r="D341" s="7" t="s">
        <v>126</v>
      </c>
      <c r="E341" s="7" t="s">
        <v>127</v>
      </c>
      <c r="F341" s="7" t="s">
        <v>127</v>
      </c>
      <c r="G341" s="7">
        <v>2</v>
      </c>
      <c r="H341" s="7">
        <v>2</v>
      </c>
      <c r="I341" s="7" t="s">
        <v>129</v>
      </c>
      <c r="J341" s="7" t="s">
        <v>131</v>
      </c>
      <c r="K341" s="7" t="s">
        <v>130</v>
      </c>
      <c r="L341" s="7" t="s">
        <v>2468</v>
      </c>
      <c r="M341" s="7">
        <v>2023010533</v>
      </c>
      <c r="N341" s="7" t="s">
        <v>2469</v>
      </c>
      <c r="O341" s="7">
        <v>11967273286</v>
      </c>
      <c r="P341" s="7" t="s">
        <v>2470</v>
      </c>
      <c r="Q341" s="7">
        <v>52684513830</v>
      </c>
      <c r="R341" s="9">
        <v>37731</v>
      </c>
      <c r="S341" s="7">
        <v>2021</v>
      </c>
      <c r="T341" s="7">
        <v>20</v>
      </c>
      <c r="U341" s="7" t="s">
        <v>255</v>
      </c>
      <c r="V341" s="7" t="s">
        <v>136</v>
      </c>
      <c r="W341" s="7" t="s">
        <v>2471</v>
      </c>
      <c r="X341" s="8" t="s">
        <v>2472</v>
      </c>
      <c r="Y341" s="7" t="s">
        <v>139</v>
      </c>
      <c r="Z341" s="7" t="s">
        <v>140</v>
      </c>
      <c r="AA341" s="7" t="s">
        <v>167</v>
      </c>
      <c r="AB341" s="7" t="s">
        <v>142</v>
      </c>
      <c r="AD341" s="7">
        <v>4</v>
      </c>
      <c r="AE341" s="7">
        <v>4</v>
      </c>
      <c r="AF341" s="7">
        <f t="shared" si="6"/>
        <v>8</v>
      </c>
      <c r="AG341" s="7">
        <v>0</v>
      </c>
      <c r="AH341" s="7">
        <f t="shared" si="7"/>
        <v>8</v>
      </c>
      <c r="AI341" s="10" t="str">
        <f t="shared" si="8"/>
        <v>Ok</v>
      </c>
      <c r="AJ341" s="7" t="s">
        <v>222</v>
      </c>
      <c r="AK341" s="7">
        <v>0</v>
      </c>
      <c r="AL341" s="7" t="s">
        <v>145</v>
      </c>
      <c r="AM341" s="11">
        <f>IFERROR(VLOOKUP(AL341,Dicionário!A:B,2,0),"Conferir")</f>
        <v>2</v>
      </c>
      <c r="AN341" s="7">
        <v>2000</v>
      </c>
      <c r="AO341" s="7" t="s">
        <v>223</v>
      </c>
      <c r="AP341" s="7">
        <f>IFERROR(VLOOKUP(AO341,Dicionário!A:B,2,0),"Conferir")</f>
        <v>2</v>
      </c>
      <c r="AQ341" s="7">
        <v>1000</v>
      </c>
      <c r="AR341" s="7" t="s">
        <v>223</v>
      </c>
      <c r="AS341" s="11">
        <f>IFERROR(VLOOKUP(AR341,Dicionário!A:B,2,0),"Conferir")</f>
        <v>2</v>
      </c>
      <c r="AT341" s="7">
        <v>0</v>
      </c>
      <c r="AU341" s="7" t="s">
        <v>145</v>
      </c>
      <c r="AV341" s="7">
        <f>IFERROR(VLOOKUP(AU341,Dicionário!A:B,2,0),"Conferir")</f>
        <v>2</v>
      </c>
      <c r="AW341" s="7">
        <v>0</v>
      </c>
      <c r="AX341" s="7">
        <v>0</v>
      </c>
      <c r="AY341" s="7" t="s">
        <v>145</v>
      </c>
      <c r="AZ341" s="11">
        <f>IFERROR(VLOOKUP(AY341,Dicionário!A:B,2,0),"Conferir")</f>
        <v>2</v>
      </c>
      <c r="BA341" s="7">
        <v>0</v>
      </c>
      <c r="BB341" s="7" t="s">
        <v>145</v>
      </c>
      <c r="BC341" s="7">
        <f>IFERROR(VLOOKUP(BB341,Dicionário!A:B,2,0),"Conferir")</f>
        <v>2</v>
      </c>
      <c r="BD341" s="7">
        <v>600</v>
      </c>
      <c r="BE341" s="7" t="s">
        <v>224</v>
      </c>
      <c r="BF341" s="11">
        <f>IFERROR(VLOOKUP(BE341,Dicionário!A:B,2,0),"Conferir")</f>
        <v>2</v>
      </c>
      <c r="BH341" s="7">
        <v>0</v>
      </c>
      <c r="BI341" s="7" t="s">
        <v>532</v>
      </c>
      <c r="BJ341" s="11">
        <f>IFERROR(VLOOKUP(BI341,Dicionário!$A:$B,2,0),"Conferir")</f>
        <v>4</v>
      </c>
      <c r="BK341" s="7">
        <v>0</v>
      </c>
      <c r="BL341" s="7" t="s">
        <v>329</v>
      </c>
      <c r="BM341" s="11">
        <f>IFERROR(VLOOKUP(BL341,Dicionário!A:B,2,0),"Conferir")</f>
        <v>2</v>
      </c>
      <c r="BN341" s="7">
        <v>0</v>
      </c>
      <c r="BO341" s="7" t="s">
        <v>148</v>
      </c>
      <c r="BP341" s="7">
        <f>IFERROR(VLOOKUP(BO341,Dicionário!A:B,2,0),"Conferir")</f>
        <v>2</v>
      </c>
      <c r="BQ341" s="7">
        <v>45</v>
      </c>
      <c r="BR341" s="7" t="s">
        <v>149</v>
      </c>
      <c r="BS341" s="11">
        <f>IFERROR(VLOOKUP(BR341,Dicionário!A:B,2,0),"Conferir")</f>
        <v>2</v>
      </c>
      <c r="BT341" s="7">
        <v>149</v>
      </c>
      <c r="BU341" s="7" t="s">
        <v>149</v>
      </c>
      <c r="BV341" s="7">
        <f>IFERROR(VLOOKUP(BU341,Dicionário!A:B,2,0),"Conferir")</f>
        <v>2</v>
      </c>
      <c r="BW341" s="7">
        <v>50</v>
      </c>
      <c r="BX341" s="7" t="s">
        <v>300</v>
      </c>
      <c r="BY341" s="11">
        <f>IFERROR(VLOOKUP(BX341,Dicionário!A:B,2,0),"Conferir")</f>
        <v>0</v>
      </c>
      <c r="BZ341" s="7" t="s">
        <v>214</v>
      </c>
      <c r="CA341" s="7">
        <v>109</v>
      </c>
      <c r="CB341" s="7" t="s">
        <v>190</v>
      </c>
      <c r="CC341" s="11">
        <f>IFERROR(VLOOKUP(CB341,Dicionário!A:B,2,0),"Conferir")</f>
        <v>2</v>
      </c>
      <c r="CD341" s="7">
        <v>200</v>
      </c>
      <c r="CE341" s="7">
        <v>0</v>
      </c>
      <c r="CF341" s="7" t="s">
        <v>148</v>
      </c>
      <c r="CG341" s="7">
        <f>IFERROR(VLOOKUP(CF341,Dicionário!A:B,2,0),"Conferir")</f>
        <v>2</v>
      </c>
      <c r="CH341" s="7">
        <v>0</v>
      </c>
      <c r="CI341" s="7" t="s">
        <v>148</v>
      </c>
      <c r="CJ341" s="7">
        <f>IFERROR(VLOOKUP(CI341,Dicionário!A:B,2,0),"Conferir")</f>
        <v>2</v>
      </c>
      <c r="CK341" s="7">
        <v>170</v>
      </c>
      <c r="CL341" s="7" t="s">
        <v>152</v>
      </c>
      <c r="CM341" s="11">
        <f>IFERROR(VLOOKUP(CL341,Dicionário!A:B,2,0),"Conferir")</f>
        <v>2</v>
      </c>
      <c r="CN341" s="7" t="s">
        <v>2473</v>
      </c>
      <c r="CO341" s="7">
        <v>1</v>
      </c>
      <c r="CP341" s="7">
        <v>0</v>
      </c>
      <c r="CQ341" s="7">
        <v>407</v>
      </c>
      <c r="CR341" s="7" t="s">
        <v>247</v>
      </c>
      <c r="CS341" s="11">
        <f>IFERROR(VLOOKUP(CR341,Dicionário!A:B,2,0),"Conferir")</f>
        <v>2</v>
      </c>
      <c r="CT341" s="7">
        <v>0</v>
      </c>
      <c r="CU341" s="7" t="s">
        <v>247</v>
      </c>
      <c r="CV341" s="11">
        <f>IFERROR(VLOOKUP(CU341,Dicionário!A:B,2,0),"Conferir")</f>
        <v>2</v>
      </c>
      <c r="CW341" s="7">
        <v>0</v>
      </c>
      <c r="CX341" s="7" t="s">
        <v>148</v>
      </c>
      <c r="CY341" s="11">
        <f>IFERROR(VLOOKUP(CX341,Dicionário!A:B,2,0),"Conferir")</f>
        <v>2</v>
      </c>
      <c r="CZ341" s="12">
        <f t="shared" si="9"/>
        <v>0</v>
      </c>
      <c r="DA341" s="7">
        <v>0</v>
      </c>
      <c r="DB341" s="7" t="s">
        <v>148</v>
      </c>
      <c r="DC341" s="7">
        <f>IFERROR(VLOOKUP(DB341,Dicionário!A:B,2,0),"Conferir")</f>
        <v>2</v>
      </c>
      <c r="DE341" s="7" t="s">
        <v>156</v>
      </c>
      <c r="DF341" s="7" t="s">
        <v>156</v>
      </c>
      <c r="DG341" s="11">
        <f>IFERROR(VLOOKUP(DF341,Dicionário!A:B,2,0),"Conferir")</f>
        <v>1</v>
      </c>
      <c r="DH341" s="7" t="s">
        <v>175</v>
      </c>
      <c r="DI341" s="7" t="s">
        <v>127</v>
      </c>
      <c r="DJ341" s="7" t="s">
        <v>158</v>
      </c>
      <c r="DK341" s="11">
        <f>IFERROR(VLOOKUP(DJ341,Dicionário!A:B,2,0),"Conferir")</f>
        <v>2</v>
      </c>
      <c r="DL341" s="7" t="s">
        <v>176</v>
      </c>
      <c r="DM341" s="11">
        <f>IFERROR(VLOOKUP(DL341,Dicionário!A:B,2,0),"Conferir")</f>
        <v>2</v>
      </c>
      <c r="DN341" s="7" t="s">
        <v>260</v>
      </c>
      <c r="DO341" s="11">
        <f>IFERROR(VLOOKUP(DN341,Dicionário!A:B,2,0),"Conferir")</f>
        <v>3</v>
      </c>
      <c r="DP341" s="7" t="s">
        <v>127</v>
      </c>
      <c r="DQ341" s="11">
        <f>IFERROR(VLOOKUP(DP341,Dicionário!A:B,2,0),"Conferir")</f>
        <v>2</v>
      </c>
      <c r="DR341" s="7" t="s">
        <v>127</v>
      </c>
      <c r="DS341" s="11">
        <f>IFERROR(VLOOKUP(DR341,Dicionário!A:B,2,0),"Conferir")</f>
        <v>2</v>
      </c>
      <c r="DW341" s="7">
        <f t="shared" si="10"/>
        <v>3600</v>
      </c>
      <c r="DX341" s="7">
        <f t="shared" si="11"/>
        <v>673</v>
      </c>
    </row>
    <row r="342" spans="1:128" ht="14" x14ac:dyDescent="0.15">
      <c r="A342" s="6">
        <v>44961.6634858912</v>
      </c>
      <c r="B342" s="7" t="s">
        <v>336</v>
      </c>
      <c r="C342" s="7" t="s">
        <v>2474</v>
      </c>
      <c r="D342" s="7" t="s">
        <v>126</v>
      </c>
      <c r="E342" s="7" t="s">
        <v>126</v>
      </c>
      <c r="F342" s="7" t="s">
        <v>127</v>
      </c>
      <c r="G342" s="7">
        <v>1</v>
      </c>
      <c r="H342" s="7">
        <v>1</v>
      </c>
      <c r="I342" s="7" t="s">
        <v>129</v>
      </c>
      <c r="J342" s="7" t="s">
        <v>130</v>
      </c>
      <c r="K342" s="7" t="s">
        <v>131</v>
      </c>
      <c r="L342" s="7" t="s">
        <v>2475</v>
      </c>
      <c r="M342" s="7">
        <v>2023010535</v>
      </c>
      <c r="N342" s="7" t="s">
        <v>2476</v>
      </c>
      <c r="O342" s="7">
        <v>11971484733</v>
      </c>
      <c r="P342" s="7">
        <v>639144743</v>
      </c>
      <c r="Q342" s="7">
        <v>53671423897</v>
      </c>
      <c r="R342" s="9">
        <v>38279</v>
      </c>
      <c r="S342" s="7">
        <v>2021</v>
      </c>
      <c r="T342" s="7">
        <v>19</v>
      </c>
      <c r="U342" s="7" t="s">
        <v>164</v>
      </c>
      <c r="V342" s="7" t="s">
        <v>136</v>
      </c>
      <c r="W342" s="7" t="s">
        <v>2477</v>
      </c>
      <c r="X342" s="8" t="s">
        <v>2478</v>
      </c>
      <c r="Y342" s="7" t="s">
        <v>139</v>
      </c>
      <c r="Z342" s="7" t="s">
        <v>140</v>
      </c>
      <c r="AA342" s="7" t="s">
        <v>167</v>
      </c>
      <c r="AB342" s="7" t="s">
        <v>142</v>
      </c>
      <c r="AD342" s="7">
        <v>2</v>
      </c>
      <c r="AE342" s="7">
        <v>2</v>
      </c>
      <c r="AF342" s="7">
        <f t="shared" si="6"/>
        <v>4</v>
      </c>
      <c r="AH342" s="7">
        <f t="shared" si="7"/>
        <v>4</v>
      </c>
      <c r="AI342" s="10" t="str">
        <f t="shared" si="8"/>
        <v>Ok</v>
      </c>
      <c r="AJ342" s="7" t="s">
        <v>222</v>
      </c>
      <c r="AK342" s="7">
        <v>899</v>
      </c>
      <c r="AL342" s="7" t="s">
        <v>144</v>
      </c>
      <c r="AM342" s="11">
        <f>IFERROR(VLOOKUP(AL342,Dicionário!A:B,2,0),"Conferir")</f>
        <v>2</v>
      </c>
      <c r="AN342" s="7">
        <v>0</v>
      </c>
      <c r="AO342" s="7" t="s">
        <v>145</v>
      </c>
      <c r="AP342" s="7">
        <f>IFERROR(VLOOKUP(AO342,Dicionário!A:B,2,0),"Conferir")</f>
        <v>2</v>
      </c>
      <c r="AQ342" s="7">
        <v>1700</v>
      </c>
      <c r="AR342" s="7" t="s">
        <v>223</v>
      </c>
      <c r="AS342" s="11">
        <f>IFERROR(VLOOKUP(AR342,Dicionário!A:B,2,0),"Conferir")</f>
        <v>2</v>
      </c>
      <c r="AT342" s="7">
        <v>0</v>
      </c>
      <c r="AU342" s="7" t="s">
        <v>145</v>
      </c>
      <c r="AV342" s="7">
        <f>IFERROR(VLOOKUP(AU342,Dicionário!A:B,2,0),"Conferir")</f>
        <v>2</v>
      </c>
      <c r="AW342" s="7">
        <v>0</v>
      </c>
      <c r="AX342" s="7">
        <v>0</v>
      </c>
      <c r="AY342" s="7" t="s">
        <v>145</v>
      </c>
      <c r="AZ342" s="11">
        <f>IFERROR(VLOOKUP(AY342,Dicionário!A:B,2,0),"Conferir")</f>
        <v>2</v>
      </c>
      <c r="BA342" s="7">
        <v>0</v>
      </c>
      <c r="BB342" s="7" t="s">
        <v>145</v>
      </c>
      <c r="BC342" s="7">
        <f>IFERROR(VLOOKUP(BB342,Dicionário!A:B,2,0),"Conferir")</f>
        <v>2</v>
      </c>
      <c r="BD342" s="7">
        <v>0</v>
      </c>
      <c r="BE342" s="7" t="s">
        <v>145</v>
      </c>
      <c r="BF342" s="11">
        <f>IFERROR(VLOOKUP(BE342,Dicionário!A:B,2,0),"Conferir")</f>
        <v>2</v>
      </c>
      <c r="BH342" s="7">
        <v>0</v>
      </c>
      <c r="BI342" s="7" t="s">
        <v>186</v>
      </c>
      <c r="BJ342" s="11">
        <f>IFERROR(VLOOKUP(BI342,Dicionário!$A:$B,2,0),"Conferir")</f>
        <v>1</v>
      </c>
      <c r="BK342" s="7">
        <v>0</v>
      </c>
      <c r="BL342" s="7" t="s">
        <v>187</v>
      </c>
      <c r="BM342" s="11">
        <f>IFERROR(VLOOKUP(BL342,Dicionário!A:B,2,0),"Conferir")</f>
        <v>2</v>
      </c>
      <c r="BN342" s="7">
        <v>0</v>
      </c>
      <c r="BO342" s="7" t="s">
        <v>188</v>
      </c>
      <c r="BP342" s="7">
        <f>IFERROR(VLOOKUP(BO342,Dicionário!A:B,2,0),"Conferir")</f>
        <v>2</v>
      </c>
      <c r="BQ342" s="7">
        <v>39</v>
      </c>
      <c r="BR342" s="7" t="s">
        <v>149</v>
      </c>
      <c r="BS342" s="11">
        <f>IFERROR(VLOOKUP(BR342,Dicionário!A:B,2,0),"Conferir")</f>
        <v>2</v>
      </c>
      <c r="BT342" s="7">
        <v>156</v>
      </c>
      <c r="BU342" s="7" t="s">
        <v>149</v>
      </c>
      <c r="BV342" s="7">
        <f>IFERROR(VLOOKUP(BU342,Dicionário!A:B,2,0),"Conferir")</f>
        <v>2</v>
      </c>
      <c r="BW342" s="7">
        <v>86</v>
      </c>
      <c r="BX342" s="7" t="s">
        <v>213</v>
      </c>
      <c r="BY342" s="11">
        <f>IFERROR(VLOOKUP(BX342,Dicionário!A:B,2,0),"Conferir")</f>
        <v>2</v>
      </c>
      <c r="BZ342" s="7" t="s">
        <v>214</v>
      </c>
      <c r="CA342" s="7">
        <v>50</v>
      </c>
      <c r="CB342" s="7" t="s">
        <v>190</v>
      </c>
      <c r="CC342" s="11">
        <f>IFERROR(VLOOKUP(CB342,Dicionário!A:B,2,0),"Conferir")</f>
        <v>2</v>
      </c>
      <c r="CD342" s="7">
        <v>260</v>
      </c>
      <c r="CE342" s="7">
        <v>0</v>
      </c>
      <c r="CF342" s="7" t="s">
        <v>148</v>
      </c>
      <c r="CG342" s="7">
        <f>IFERROR(VLOOKUP(CF342,Dicionário!A:B,2,0),"Conferir")</f>
        <v>2</v>
      </c>
      <c r="CH342" s="7">
        <v>9</v>
      </c>
      <c r="CI342" s="7" t="s">
        <v>244</v>
      </c>
      <c r="CJ342" s="7">
        <f>IFERROR(VLOOKUP(CI342,Dicionário!A:B,2,0),"Conferir")</f>
        <v>2</v>
      </c>
      <c r="CK342" s="7">
        <v>190</v>
      </c>
      <c r="CL342" s="7" t="s">
        <v>152</v>
      </c>
      <c r="CM342" s="11">
        <f>IFERROR(VLOOKUP(CL342,Dicionário!A:B,2,0),"Conferir")</f>
        <v>2</v>
      </c>
      <c r="CN342" s="7" t="s">
        <v>2479</v>
      </c>
      <c r="CO342" s="7">
        <v>0</v>
      </c>
      <c r="CP342" s="7">
        <v>0</v>
      </c>
      <c r="CQ342" s="7">
        <v>0</v>
      </c>
      <c r="CR342" s="7" t="s">
        <v>148</v>
      </c>
      <c r="CS342" s="11">
        <f>IFERROR(VLOOKUP(CR342,Dicionário!A:B,2,0),"Conferir")</f>
        <v>2</v>
      </c>
      <c r="CT342" s="7">
        <v>0</v>
      </c>
      <c r="CU342" s="7" t="s">
        <v>148</v>
      </c>
      <c r="CV342" s="11">
        <f>IFERROR(VLOOKUP(CU342,Dicionário!A:B,2,0),"Conferir")</f>
        <v>2</v>
      </c>
      <c r="CW342" s="7">
        <v>0</v>
      </c>
      <c r="CX342" s="7" t="s">
        <v>148</v>
      </c>
      <c r="CY342" s="11">
        <f>IFERROR(VLOOKUP(CX342,Dicionário!A:B,2,0),"Conferir")</f>
        <v>2</v>
      </c>
      <c r="CZ342" s="12">
        <f t="shared" si="9"/>
        <v>0</v>
      </c>
      <c r="DA342" s="7">
        <v>0</v>
      </c>
      <c r="DB342" s="7" t="s">
        <v>148</v>
      </c>
      <c r="DC342" s="7">
        <f>IFERROR(VLOOKUP(DB342,Dicionário!A:B,2,0),"Conferir")</f>
        <v>2</v>
      </c>
      <c r="DE342" s="7" t="s">
        <v>156</v>
      </c>
      <c r="DF342" s="7" t="s">
        <v>156</v>
      </c>
      <c r="DG342" s="11">
        <f>IFERROR(VLOOKUP(DF342,Dicionário!A:B,2,0),"Conferir")</f>
        <v>1</v>
      </c>
      <c r="DH342" s="7" t="s">
        <v>175</v>
      </c>
      <c r="DJ342" s="7" t="s">
        <v>158</v>
      </c>
      <c r="DK342" s="11">
        <f>IFERROR(VLOOKUP(DJ342,Dicionário!A:B,2,0),"Conferir")</f>
        <v>2</v>
      </c>
      <c r="DL342" s="7" t="s">
        <v>237</v>
      </c>
      <c r="DM342" s="11">
        <f>IFERROR(VLOOKUP(DL342,Dicionário!A:B,2,0),"Conferir")</f>
        <v>1</v>
      </c>
      <c r="DN342" s="7" t="s">
        <v>194</v>
      </c>
      <c r="DO342" s="11">
        <f>IFERROR(VLOOKUP(DN342,Dicionário!A:B,2,0),"Conferir")</f>
        <v>7</v>
      </c>
      <c r="DP342" s="7" t="s">
        <v>126</v>
      </c>
      <c r="DQ342" s="11">
        <f>IFERROR(VLOOKUP(DP342,Dicionário!A:B,2,0),"Conferir")</f>
        <v>1</v>
      </c>
      <c r="DR342" s="7" t="s">
        <v>126</v>
      </c>
      <c r="DS342" s="11">
        <f>IFERROR(VLOOKUP(DR342,Dicionário!A:B,2,0),"Conferir")</f>
        <v>1</v>
      </c>
      <c r="DW342" s="7">
        <f t="shared" si="10"/>
        <v>2599</v>
      </c>
      <c r="DX342" s="7">
        <f t="shared" si="11"/>
        <v>704</v>
      </c>
    </row>
    <row r="343" spans="1:128" ht="14" x14ac:dyDescent="0.15">
      <c r="A343" s="6">
        <v>44961.441798819447</v>
      </c>
      <c r="B343" s="7" t="s">
        <v>728</v>
      </c>
      <c r="C343" s="7" t="s">
        <v>2480</v>
      </c>
      <c r="D343" s="7" t="s">
        <v>126</v>
      </c>
      <c r="E343" s="7" t="s">
        <v>127</v>
      </c>
      <c r="F343" s="7" t="s">
        <v>127</v>
      </c>
      <c r="G343" s="7">
        <v>1</v>
      </c>
      <c r="H343" s="7" t="s">
        <v>128</v>
      </c>
      <c r="I343" s="7" t="s">
        <v>129</v>
      </c>
      <c r="J343" s="7" t="s">
        <v>131</v>
      </c>
      <c r="K343" s="7" t="s">
        <v>180</v>
      </c>
      <c r="L343" s="7" t="s">
        <v>2481</v>
      </c>
      <c r="M343" s="7">
        <v>2023010536</v>
      </c>
      <c r="N343" s="7" t="s">
        <v>2482</v>
      </c>
      <c r="O343" s="7">
        <v>11985745815</v>
      </c>
      <c r="P343" s="7">
        <v>503654553</v>
      </c>
      <c r="Q343" s="7">
        <v>50106976885</v>
      </c>
      <c r="R343" s="9">
        <v>38890</v>
      </c>
      <c r="S343" s="7">
        <v>2023</v>
      </c>
      <c r="T343" s="7">
        <v>17</v>
      </c>
      <c r="U343" s="7" t="s">
        <v>164</v>
      </c>
      <c r="V343" s="7" t="s">
        <v>136</v>
      </c>
      <c r="W343" s="7" t="s">
        <v>2483</v>
      </c>
      <c r="X343" s="8" t="s">
        <v>2484</v>
      </c>
      <c r="Y343" s="7" t="s">
        <v>404</v>
      </c>
      <c r="Z343" s="7" t="s">
        <v>140</v>
      </c>
      <c r="AA343" s="7" t="s">
        <v>167</v>
      </c>
      <c r="AB343" s="7" t="s">
        <v>142</v>
      </c>
      <c r="AD343" s="7">
        <v>3</v>
      </c>
      <c r="AE343" s="7">
        <v>3</v>
      </c>
      <c r="AF343" s="7">
        <f t="shared" si="6"/>
        <v>6</v>
      </c>
      <c r="AH343" s="7">
        <f t="shared" si="7"/>
        <v>6</v>
      </c>
      <c r="AI343" s="10" t="str">
        <f t="shared" si="8"/>
        <v>Ok</v>
      </c>
      <c r="AJ343" s="7" t="s">
        <v>222</v>
      </c>
      <c r="AK343" s="7">
        <v>0</v>
      </c>
      <c r="AL343" s="7" t="s">
        <v>145</v>
      </c>
      <c r="AM343" s="11">
        <f>IFERROR(VLOOKUP(AL343,Dicionário!A:B,2,0),"Conferir")</f>
        <v>2</v>
      </c>
      <c r="AN343" s="7">
        <v>1500</v>
      </c>
      <c r="AO343" s="7" t="s">
        <v>223</v>
      </c>
      <c r="AP343" s="7">
        <f>IFERROR(VLOOKUP(AO343,Dicionário!A:B,2,0),"Conferir")</f>
        <v>2</v>
      </c>
      <c r="AQ343" s="7">
        <v>3421</v>
      </c>
      <c r="AR343" s="7" t="s">
        <v>144</v>
      </c>
      <c r="AS343" s="11">
        <f>IFERROR(VLOOKUP(AR343,Dicionário!A:B,2,0),"Conferir")</f>
        <v>2</v>
      </c>
      <c r="AT343" s="7">
        <v>0</v>
      </c>
      <c r="AU343" s="7" t="s">
        <v>145</v>
      </c>
      <c r="AV343" s="7">
        <f>IFERROR(VLOOKUP(AU343,Dicionário!A:B,2,0),"Conferir")</f>
        <v>2</v>
      </c>
      <c r="AW343" s="7">
        <v>0</v>
      </c>
      <c r="AX343" s="7">
        <v>82.75</v>
      </c>
      <c r="AY343" s="7" t="s">
        <v>145</v>
      </c>
      <c r="AZ343" s="11">
        <f>IFERROR(VLOOKUP(AY343,Dicionário!A:B,2,0),"Conferir")</f>
        <v>2</v>
      </c>
      <c r="BA343" s="7">
        <v>0</v>
      </c>
      <c r="BB343" s="7" t="s">
        <v>145</v>
      </c>
      <c r="BC343" s="7">
        <f>IFERROR(VLOOKUP(BB343,Dicionário!A:B,2,0),"Conferir")</f>
        <v>2</v>
      </c>
      <c r="BD343" s="7">
        <v>0</v>
      </c>
      <c r="BE343" s="7" t="s">
        <v>145</v>
      </c>
      <c r="BF343" s="11">
        <f>IFERROR(VLOOKUP(BE343,Dicionário!A:B,2,0),"Conferir")</f>
        <v>2</v>
      </c>
      <c r="BH343" s="7">
        <v>0</v>
      </c>
      <c r="BI343" s="7" t="s">
        <v>186</v>
      </c>
      <c r="BJ343" s="11">
        <f>IFERROR(VLOOKUP(BI343,Dicionário!$A:$B,2,0),"Conferir")</f>
        <v>1</v>
      </c>
      <c r="BK343" s="7">
        <v>0</v>
      </c>
      <c r="BL343" s="7" t="s">
        <v>187</v>
      </c>
      <c r="BM343" s="11">
        <f>IFERROR(VLOOKUP(BL343,Dicionário!A:B,2,0),"Conferir")</f>
        <v>2</v>
      </c>
      <c r="BN343" s="7">
        <v>1091</v>
      </c>
      <c r="BO343" s="7" t="s">
        <v>188</v>
      </c>
      <c r="BP343" s="7">
        <f>IFERROR(VLOOKUP(BO343,Dicionário!A:B,2,0),"Conferir")</f>
        <v>2</v>
      </c>
      <c r="BQ343" s="7">
        <v>120</v>
      </c>
      <c r="BR343" s="7" t="s">
        <v>149</v>
      </c>
      <c r="BS343" s="11">
        <f>IFERROR(VLOOKUP(BR343,Dicionário!A:B,2,0),"Conferir")</f>
        <v>2</v>
      </c>
      <c r="BT343" s="7">
        <v>235</v>
      </c>
      <c r="BU343" s="7" t="s">
        <v>149</v>
      </c>
      <c r="BV343" s="7">
        <f>IFERROR(VLOOKUP(BU343,Dicionário!A:B,2,0),"Conferir")</f>
        <v>2</v>
      </c>
      <c r="BW343" s="7">
        <v>60</v>
      </c>
      <c r="BX343" s="7" t="s">
        <v>300</v>
      </c>
      <c r="BY343" s="11">
        <f>IFERROR(VLOOKUP(BX343,Dicionário!A:B,2,0),"Conferir")</f>
        <v>0</v>
      </c>
      <c r="BZ343" s="7" t="s">
        <v>214</v>
      </c>
      <c r="CA343" s="7">
        <v>109</v>
      </c>
      <c r="CB343" s="7" t="s">
        <v>190</v>
      </c>
      <c r="CC343" s="11">
        <f>IFERROR(VLOOKUP(CB343,Dicionário!A:B,2,0),"Conferir")</f>
        <v>2</v>
      </c>
      <c r="CD343" s="7">
        <v>300</v>
      </c>
      <c r="CE343" s="7">
        <v>0</v>
      </c>
      <c r="CF343" s="7" t="s">
        <v>148</v>
      </c>
      <c r="CG343" s="7">
        <f>IFERROR(VLOOKUP(CF343,Dicionário!A:B,2,0),"Conferir")</f>
        <v>2</v>
      </c>
      <c r="CH343" s="7">
        <v>30</v>
      </c>
      <c r="CI343" s="7" t="s">
        <v>225</v>
      </c>
      <c r="CJ343" s="7">
        <f>IFERROR(VLOOKUP(CI343,Dicionário!A:B,2,0),"Conferir")</f>
        <v>0</v>
      </c>
      <c r="CK343" s="7">
        <v>215</v>
      </c>
      <c r="CL343" s="7" t="s">
        <v>152</v>
      </c>
      <c r="CM343" s="11">
        <f>IFERROR(VLOOKUP(CL343,Dicionário!A:B,2,0),"Conferir")</f>
        <v>2</v>
      </c>
      <c r="CN343" s="7" t="s">
        <v>2485</v>
      </c>
      <c r="CO343" s="7">
        <v>1</v>
      </c>
      <c r="CP343" s="7">
        <v>0</v>
      </c>
      <c r="CQ343" s="7">
        <v>1371</v>
      </c>
      <c r="CR343" s="7" t="s">
        <v>247</v>
      </c>
      <c r="CS343" s="11">
        <f>IFERROR(VLOOKUP(CR343,Dicionário!A:B,2,0),"Conferir")</f>
        <v>2</v>
      </c>
      <c r="CT343" s="7">
        <v>0</v>
      </c>
      <c r="CU343" s="7" t="s">
        <v>247</v>
      </c>
      <c r="CV343" s="11">
        <f>IFERROR(VLOOKUP(CU343,Dicionário!A:B,2,0),"Conferir")</f>
        <v>2</v>
      </c>
      <c r="CW343" s="7">
        <v>993</v>
      </c>
      <c r="CX343" s="7" t="s">
        <v>247</v>
      </c>
      <c r="CY343" s="11">
        <f>IFERROR(VLOOKUP(CX343,Dicionário!A:B,2,0),"Conferir")</f>
        <v>2</v>
      </c>
      <c r="CZ343" s="12">
        <f t="shared" si="9"/>
        <v>82.75</v>
      </c>
      <c r="DA343" s="7">
        <v>0</v>
      </c>
      <c r="DB343" s="7" t="s">
        <v>148</v>
      </c>
      <c r="DC343" s="7">
        <f>IFERROR(VLOOKUP(DB343,Dicionário!A:B,2,0),"Conferir")</f>
        <v>2</v>
      </c>
      <c r="DE343" s="7" t="s">
        <v>379</v>
      </c>
      <c r="DF343" s="7" t="s">
        <v>156</v>
      </c>
      <c r="DG343" s="11">
        <f>IFERROR(VLOOKUP(DF343,Dicionário!A:B,2,0),"Conferir")</f>
        <v>1</v>
      </c>
      <c r="DH343" s="7" t="s">
        <v>157</v>
      </c>
      <c r="DI343" s="7" t="s">
        <v>127</v>
      </c>
      <c r="DJ343" s="7" t="s">
        <v>158</v>
      </c>
      <c r="DK343" s="11">
        <f>IFERROR(VLOOKUP(DJ343,Dicionário!A:B,2,0),"Conferir")</f>
        <v>2</v>
      </c>
      <c r="DL343" s="7" t="s">
        <v>194</v>
      </c>
      <c r="DM343" s="11">
        <f>IFERROR(VLOOKUP(DL343,Dicionário!A:B,2,0),"Conferir")</f>
        <v>7</v>
      </c>
      <c r="DN343" s="7" t="s">
        <v>177</v>
      </c>
      <c r="DO343" s="11">
        <f>IFERROR(VLOOKUP(DN343,Dicionário!A:B,2,0),"Conferir")</f>
        <v>5</v>
      </c>
      <c r="DP343" s="7" t="s">
        <v>127</v>
      </c>
      <c r="DQ343" s="11">
        <f>IFERROR(VLOOKUP(DP343,Dicionário!A:B,2,0),"Conferir")</f>
        <v>2</v>
      </c>
      <c r="DR343" s="7" t="s">
        <v>127</v>
      </c>
      <c r="DS343" s="11">
        <f>IFERROR(VLOOKUP(DR343,Dicionário!A:B,2,0),"Conferir")</f>
        <v>2</v>
      </c>
      <c r="DW343" s="7">
        <f t="shared" si="10"/>
        <v>4921</v>
      </c>
      <c r="DX343" s="7">
        <f t="shared" si="11"/>
        <v>2100</v>
      </c>
    </row>
    <row r="344" spans="1:128" ht="14" x14ac:dyDescent="0.15">
      <c r="A344" s="6">
        <v>44968.40774678241</v>
      </c>
      <c r="B344" s="7" t="s">
        <v>743</v>
      </c>
      <c r="C344" s="7" t="s">
        <v>2486</v>
      </c>
      <c r="D344" s="7" t="s">
        <v>126</v>
      </c>
      <c r="E344" s="7" t="s">
        <v>127</v>
      </c>
      <c r="F344" s="7" t="s">
        <v>127</v>
      </c>
      <c r="G344" s="7">
        <v>2</v>
      </c>
      <c r="H344" s="7" t="s">
        <v>128</v>
      </c>
      <c r="I344" s="7" t="s">
        <v>129</v>
      </c>
      <c r="J344" s="7" t="s">
        <v>131</v>
      </c>
      <c r="K344" s="7" t="s">
        <v>130</v>
      </c>
      <c r="L344" s="7" t="s">
        <v>2487</v>
      </c>
      <c r="M344" s="7">
        <v>2023010540</v>
      </c>
      <c r="N344" s="7" t="s">
        <v>2488</v>
      </c>
      <c r="O344" s="7">
        <v>11993497747</v>
      </c>
      <c r="P344" s="7">
        <v>537569157</v>
      </c>
      <c r="Q344" s="7">
        <v>42037031823</v>
      </c>
      <c r="R344" s="9">
        <v>38144</v>
      </c>
      <c r="S344" s="7">
        <v>2022</v>
      </c>
      <c r="T344" s="7">
        <v>19</v>
      </c>
      <c r="U344" s="7" t="s">
        <v>135</v>
      </c>
      <c r="V344" s="7" t="s">
        <v>136</v>
      </c>
      <c r="W344" s="7" t="s">
        <v>2489</v>
      </c>
      <c r="X344" s="8" t="s">
        <v>2490</v>
      </c>
      <c r="Y344" s="7" t="s">
        <v>502</v>
      </c>
      <c r="Z344" s="7" t="s">
        <v>140</v>
      </c>
      <c r="AA344" s="7" t="s">
        <v>167</v>
      </c>
      <c r="AB344" s="7" t="s">
        <v>142</v>
      </c>
      <c r="AD344" s="7">
        <v>1</v>
      </c>
      <c r="AE344" s="7">
        <v>1</v>
      </c>
      <c r="AF344" s="7">
        <f t="shared" si="6"/>
        <v>2</v>
      </c>
      <c r="AH344" s="7">
        <f t="shared" si="7"/>
        <v>2</v>
      </c>
      <c r="AI344" s="10" t="str">
        <f t="shared" si="8"/>
        <v>Ok</v>
      </c>
      <c r="AJ344" s="7" t="s">
        <v>222</v>
      </c>
      <c r="AK344" s="7">
        <v>1200</v>
      </c>
      <c r="AL344" s="7" t="s">
        <v>223</v>
      </c>
      <c r="AM344" s="11">
        <f>IFERROR(VLOOKUP(AL344,Dicionário!A:B,2,0),"Conferir")</f>
        <v>2</v>
      </c>
      <c r="AN344" s="7">
        <v>0</v>
      </c>
      <c r="AO344" s="7" t="s">
        <v>145</v>
      </c>
      <c r="AP344" s="7">
        <f>IFERROR(VLOOKUP(AO344,Dicionário!A:B,2,0),"Conferir")</f>
        <v>2</v>
      </c>
      <c r="AQ344" s="7">
        <v>0</v>
      </c>
      <c r="AR344" s="7" t="s">
        <v>145</v>
      </c>
      <c r="AS344" s="11">
        <f>IFERROR(VLOOKUP(AR344,Dicionário!A:B,2,0),"Conferir")</f>
        <v>2</v>
      </c>
      <c r="AT344" s="7">
        <v>0</v>
      </c>
      <c r="AU344" s="7" t="s">
        <v>145</v>
      </c>
      <c r="AV344" s="7">
        <f>IFERROR(VLOOKUP(AU344,Dicionário!A:B,2,0),"Conferir")</f>
        <v>2</v>
      </c>
      <c r="AW344" s="7">
        <v>0</v>
      </c>
      <c r="AX344" s="7">
        <v>0</v>
      </c>
      <c r="AY344" s="7" t="s">
        <v>145</v>
      </c>
      <c r="AZ344" s="11">
        <f>IFERROR(VLOOKUP(AY344,Dicionário!A:B,2,0),"Conferir")</f>
        <v>2</v>
      </c>
      <c r="BA344" s="7">
        <v>0</v>
      </c>
      <c r="BB344" s="7" t="s">
        <v>145</v>
      </c>
      <c r="BC344" s="7">
        <f>IFERROR(VLOOKUP(BB344,Dicionário!A:B,2,0),"Conferir")</f>
        <v>2</v>
      </c>
      <c r="BD344" s="7">
        <v>0</v>
      </c>
      <c r="BE344" s="7" t="s">
        <v>145</v>
      </c>
      <c r="BF344" s="11">
        <f>IFERROR(VLOOKUP(BE344,Dicionário!A:B,2,0),"Conferir")</f>
        <v>2</v>
      </c>
      <c r="BH344" s="7">
        <v>0</v>
      </c>
      <c r="BI344" s="7" t="s">
        <v>186</v>
      </c>
      <c r="BJ344" s="11">
        <f>IFERROR(VLOOKUP(BI344,Dicionário!$A:$B,2,0),"Conferir")</f>
        <v>1</v>
      </c>
      <c r="BK344" s="7">
        <v>0</v>
      </c>
      <c r="BL344" s="7" t="s">
        <v>187</v>
      </c>
      <c r="BM344" s="11">
        <f>IFERROR(VLOOKUP(BL344,Dicionário!A:B,2,0),"Conferir")</f>
        <v>2</v>
      </c>
      <c r="BN344" s="7">
        <v>0</v>
      </c>
      <c r="BO344" s="7" t="s">
        <v>148</v>
      </c>
      <c r="BP344" s="7">
        <f>IFERROR(VLOOKUP(BO344,Dicionário!A:B,2,0),"Conferir")</f>
        <v>2</v>
      </c>
      <c r="BQ344" s="7">
        <v>30</v>
      </c>
      <c r="BR344" s="7" t="s">
        <v>169</v>
      </c>
      <c r="BS344" s="11">
        <f>IFERROR(VLOOKUP(BR344,Dicionário!A:B,2,0),"Conferir")</f>
        <v>0</v>
      </c>
      <c r="BT344" s="7">
        <v>40</v>
      </c>
      <c r="BU344" s="7" t="s">
        <v>150</v>
      </c>
      <c r="BV344" s="7">
        <f>IFERROR(VLOOKUP(BU344,Dicionário!A:B,2,0),"Conferir")</f>
        <v>0</v>
      </c>
      <c r="BW344" s="7">
        <v>38</v>
      </c>
      <c r="BX344" s="7" t="s">
        <v>300</v>
      </c>
      <c r="BY344" s="11">
        <f>IFERROR(VLOOKUP(BX344,Dicionário!A:B,2,0),"Conferir")</f>
        <v>0</v>
      </c>
      <c r="BZ344" s="7" t="s">
        <v>214</v>
      </c>
      <c r="CA344" s="7">
        <v>100</v>
      </c>
      <c r="CB344" s="7" t="s">
        <v>190</v>
      </c>
      <c r="CC344" s="11">
        <f>IFERROR(VLOOKUP(CB344,Dicionário!A:B,2,0),"Conferir")</f>
        <v>2</v>
      </c>
      <c r="CD344" s="7">
        <v>300</v>
      </c>
      <c r="CE344" s="7">
        <v>0</v>
      </c>
      <c r="CF344" s="7" t="s">
        <v>148</v>
      </c>
      <c r="CG344" s="7">
        <f>IFERROR(VLOOKUP(CF344,Dicionário!A:B,2,0),"Conferir")</f>
        <v>2</v>
      </c>
      <c r="CH344" s="7">
        <v>0</v>
      </c>
      <c r="CI344" s="7" t="s">
        <v>148</v>
      </c>
      <c r="CJ344" s="7">
        <f>IFERROR(VLOOKUP(CI344,Dicionário!A:B,2,0),"Conferir")</f>
        <v>2</v>
      </c>
      <c r="CK344" s="7">
        <v>110</v>
      </c>
      <c r="CL344" s="7" t="s">
        <v>152</v>
      </c>
      <c r="CM344" s="11">
        <f>IFERROR(VLOOKUP(CL344,Dicionário!A:B,2,0),"Conferir")</f>
        <v>2</v>
      </c>
      <c r="CN344" s="7" t="s">
        <v>294</v>
      </c>
      <c r="CO344" s="7">
        <v>0</v>
      </c>
      <c r="CP344" s="7">
        <v>0</v>
      </c>
      <c r="CQ344" s="7">
        <v>0</v>
      </c>
      <c r="CR344" s="7" t="s">
        <v>148</v>
      </c>
      <c r="CS344" s="11">
        <f>IFERROR(VLOOKUP(CR344,Dicionário!A:B,2,0),"Conferir")</f>
        <v>2</v>
      </c>
      <c r="CT344" s="7">
        <v>0</v>
      </c>
      <c r="CU344" s="7" t="s">
        <v>148</v>
      </c>
      <c r="CV344" s="11">
        <f>IFERROR(VLOOKUP(CU344,Dicionário!A:B,2,0),"Conferir")</f>
        <v>2</v>
      </c>
      <c r="CW344" s="7">
        <v>0</v>
      </c>
      <c r="CX344" s="7" t="s">
        <v>148</v>
      </c>
      <c r="CY344" s="11">
        <f>IFERROR(VLOOKUP(CX344,Dicionário!A:B,2,0),"Conferir")</f>
        <v>2</v>
      </c>
      <c r="CZ344" s="12">
        <f t="shared" si="9"/>
        <v>0</v>
      </c>
      <c r="DA344" s="7">
        <v>3200</v>
      </c>
      <c r="DB344" s="7" t="s">
        <v>155</v>
      </c>
      <c r="DC344" s="7">
        <f>IFERROR(VLOOKUP(DB344,Dicionário!A:B,2,0),"Conferir")</f>
        <v>0</v>
      </c>
      <c r="DD344" s="7" t="s">
        <v>2491</v>
      </c>
      <c r="DE344" s="7" t="s">
        <v>156</v>
      </c>
      <c r="DF344" s="7" t="s">
        <v>379</v>
      </c>
      <c r="DG344" s="11">
        <f>IFERROR(VLOOKUP(DF344,Dicionário!A:B,2,0),"Conferir")</f>
        <v>2</v>
      </c>
      <c r="DH344" s="7" t="s">
        <v>157</v>
      </c>
      <c r="DI344" s="7" t="s">
        <v>418</v>
      </c>
      <c r="DJ344" s="7" t="s">
        <v>1045</v>
      </c>
      <c r="DK344" s="11">
        <f>IFERROR(VLOOKUP(DJ344,Dicionário!A:B,2,0),"Conferir")</f>
        <v>0</v>
      </c>
      <c r="DL344" s="7" t="s">
        <v>176</v>
      </c>
      <c r="DM344" s="11">
        <f>IFERROR(VLOOKUP(DL344,Dicionário!A:B,2,0),"Conferir")</f>
        <v>2</v>
      </c>
      <c r="DN344" s="7" t="s">
        <v>176</v>
      </c>
      <c r="DO344" s="11">
        <f>IFERROR(VLOOKUP(DN344,Dicionário!A:B,2,0),"Conferir")</f>
        <v>2</v>
      </c>
      <c r="DP344" s="7" t="s">
        <v>126</v>
      </c>
      <c r="DQ344" s="11">
        <f>IFERROR(VLOOKUP(DP344,Dicionário!A:B,2,0),"Conferir")</f>
        <v>1</v>
      </c>
      <c r="DR344" s="7" t="s">
        <v>126</v>
      </c>
      <c r="DS344" s="11">
        <f>IFERROR(VLOOKUP(DR344,Dicionário!A:B,2,0),"Conferir")</f>
        <v>1</v>
      </c>
      <c r="DW344" s="7">
        <f t="shared" si="10"/>
        <v>1200</v>
      </c>
      <c r="DX344" s="7">
        <f t="shared" si="11"/>
        <v>580</v>
      </c>
    </row>
    <row r="345" spans="1:128" ht="14" x14ac:dyDescent="0.15">
      <c r="A345" s="6">
        <v>44968.653092199078</v>
      </c>
      <c r="B345" s="7" t="s">
        <v>287</v>
      </c>
      <c r="C345" s="7" t="s">
        <v>2492</v>
      </c>
      <c r="D345" s="7" t="s">
        <v>126</v>
      </c>
      <c r="E345" s="7" t="s">
        <v>127</v>
      </c>
      <c r="F345" s="7" t="s">
        <v>127</v>
      </c>
      <c r="G345" s="7" t="s">
        <v>128</v>
      </c>
      <c r="H345" s="7" t="s">
        <v>128</v>
      </c>
      <c r="I345" s="7" t="s">
        <v>129</v>
      </c>
      <c r="J345" s="7" t="s">
        <v>131</v>
      </c>
      <c r="K345" s="7" t="s">
        <v>130</v>
      </c>
      <c r="L345" s="7" t="s">
        <v>2493</v>
      </c>
      <c r="M345" s="7">
        <v>2023010541</v>
      </c>
      <c r="N345" s="7" t="s">
        <v>2494</v>
      </c>
      <c r="O345" s="7">
        <v>11992973732</v>
      </c>
      <c r="P345" s="7">
        <v>396707440</v>
      </c>
      <c r="Q345" s="7">
        <v>55894681839</v>
      </c>
      <c r="R345" s="9">
        <v>38544</v>
      </c>
      <c r="S345" s="7">
        <v>2023</v>
      </c>
      <c r="T345" s="7">
        <v>18</v>
      </c>
      <c r="U345" s="7" t="s">
        <v>135</v>
      </c>
      <c r="V345" s="7" t="s">
        <v>136</v>
      </c>
      <c r="W345" s="7" t="s">
        <v>2495</v>
      </c>
      <c r="X345" s="8" t="s">
        <v>2496</v>
      </c>
      <c r="Y345" s="7" t="s">
        <v>139</v>
      </c>
      <c r="Z345" s="7" t="s">
        <v>140</v>
      </c>
      <c r="AA345" s="7" t="s">
        <v>167</v>
      </c>
      <c r="AB345" s="7" t="s">
        <v>142</v>
      </c>
      <c r="AD345" s="7">
        <v>4</v>
      </c>
      <c r="AE345" s="7">
        <v>4</v>
      </c>
      <c r="AF345" s="7">
        <f t="shared" si="6"/>
        <v>8</v>
      </c>
      <c r="AH345" s="7">
        <f t="shared" si="7"/>
        <v>8</v>
      </c>
      <c r="AI345" s="10" t="str">
        <f t="shared" si="8"/>
        <v>Ok</v>
      </c>
      <c r="AJ345" s="7" t="s">
        <v>143</v>
      </c>
      <c r="AK345" s="7">
        <v>0</v>
      </c>
      <c r="AL345" s="7" t="s">
        <v>145</v>
      </c>
      <c r="AM345" s="11">
        <f>IFERROR(VLOOKUP(AL345,Dicionário!A:B,2,0),"Conferir")</f>
        <v>2</v>
      </c>
      <c r="AN345" s="7">
        <v>0</v>
      </c>
      <c r="AO345" s="7" t="s">
        <v>145</v>
      </c>
      <c r="AP345" s="7">
        <f>IFERROR(VLOOKUP(AO345,Dicionário!A:B,2,0),"Conferir")</f>
        <v>2</v>
      </c>
      <c r="AQ345" s="7">
        <v>4952</v>
      </c>
      <c r="AR345" s="7" t="s">
        <v>144</v>
      </c>
      <c r="AS345" s="11">
        <f>IFERROR(VLOOKUP(AR345,Dicionário!A:B,2,0),"Conferir")</f>
        <v>2</v>
      </c>
      <c r="AT345" s="7">
        <v>0</v>
      </c>
      <c r="AU345" s="7" t="s">
        <v>145</v>
      </c>
      <c r="AV345" s="7">
        <f>IFERROR(VLOOKUP(AU345,Dicionário!A:B,2,0),"Conferir")</f>
        <v>2</v>
      </c>
      <c r="AW345" s="7">
        <v>0</v>
      </c>
      <c r="AX345" s="7">
        <v>0</v>
      </c>
      <c r="AY345" s="7" t="s">
        <v>145</v>
      </c>
      <c r="AZ345" s="11">
        <f>IFERROR(VLOOKUP(AY345,Dicionário!A:B,2,0),"Conferir")</f>
        <v>2</v>
      </c>
      <c r="BA345" s="7">
        <v>0</v>
      </c>
      <c r="BB345" s="7" t="s">
        <v>145</v>
      </c>
      <c r="BC345" s="7">
        <f>IFERROR(VLOOKUP(BB345,Dicionário!A:B,2,0),"Conferir")</f>
        <v>2</v>
      </c>
      <c r="BD345" s="7">
        <v>0</v>
      </c>
      <c r="BE345" s="7" t="s">
        <v>145</v>
      </c>
      <c r="BF345" s="11">
        <f>IFERROR(VLOOKUP(BE345,Dicionário!A:B,2,0),"Conferir")</f>
        <v>2</v>
      </c>
      <c r="BH345" s="7">
        <v>0</v>
      </c>
      <c r="BI345" s="7" t="s">
        <v>146</v>
      </c>
      <c r="BJ345" s="11">
        <f>IFERROR(VLOOKUP(BI345,Dicionário!$A:$B,2,0),"Conferir")</f>
        <v>2</v>
      </c>
      <c r="BK345" s="7">
        <v>1000</v>
      </c>
      <c r="BL345" s="7" t="s">
        <v>168</v>
      </c>
      <c r="BM345" s="11">
        <f>IFERROR(VLOOKUP(BL345,Dicionário!A:B,2,0),"Conferir")</f>
        <v>0</v>
      </c>
      <c r="BN345" s="7">
        <v>1238</v>
      </c>
      <c r="BO345" s="7" t="s">
        <v>188</v>
      </c>
      <c r="BP345" s="7">
        <f>IFERROR(VLOOKUP(BO345,Dicionário!A:B,2,0),"Conferir")</f>
        <v>2</v>
      </c>
      <c r="BQ345" s="7">
        <v>110</v>
      </c>
      <c r="BR345" s="7" t="s">
        <v>149</v>
      </c>
      <c r="BS345" s="11">
        <f>IFERROR(VLOOKUP(BR345,Dicionário!A:B,2,0),"Conferir")</f>
        <v>2</v>
      </c>
      <c r="BT345" s="7">
        <v>419</v>
      </c>
      <c r="BU345" s="7" t="s">
        <v>149</v>
      </c>
      <c r="BV345" s="7">
        <f>IFERROR(VLOOKUP(BU345,Dicionário!A:B,2,0),"Conferir")</f>
        <v>2</v>
      </c>
      <c r="BW345" s="7">
        <v>0</v>
      </c>
      <c r="BX345" s="7" t="s">
        <v>148</v>
      </c>
      <c r="BY345" s="11">
        <f>IFERROR(VLOOKUP(BX345,Dicionário!A:B,2,0),"Conferir")</f>
        <v>2</v>
      </c>
      <c r="BZ345" s="7" t="s">
        <v>170</v>
      </c>
      <c r="CA345" s="7">
        <v>200</v>
      </c>
      <c r="CB345" s="7" t="s">
        <v>171</v>
      </c>
      <c r="CC345" s="11">
        <f>IFERROR(VLOOKUP(CB345,Dicionário!A:B,2,0),"Conferir")</f>
        <v>0</v>
      </c>
      <c r="CD345" s="7">
        <v>0</v>
      </c>
      <c r="CE345" s="7">
        <v>0</v>
      </c>
      <c r="CF345" s="7" t="s">
        <v>148</v>
      </c>
      <c r="CG345" s="7">
        <f>IFERROR(VLOOKUP(CF345,Dicionário!A:B,2,0),"Conferir")</f>
        <v>2</v>
      </c>
      <c r="CH345" s="7">
        <v>0</v>
      </c>
      <c r="CI345" s="7" t="s">
        <v>148</v>
      </c>
      <c r="CJ345" s="7">
        <f>IFERROR(VLOOKUP(CI345,Dicionário!A:B,2,0),"Conferir")</f>
        <v>2</v>
      </c>
      <c r="CK345" s="7">
        <v>90</v>
      </c>
      <c r="CL345" s="7" t="s">
        <v>152</v>
      </c>
      <c r="CM345" s="11">
        <f>IFERROR(VLOOKUP(CL345,Dicionário!A:B,2,0),"Conferir")</f>
        <v>2</v>
      </c>
      <c r="CN345" s="7" t="s">
        <v>294</v>
      </c>
      <c r="CO345" s="7">
        <v>1</v>
      </c>
      <c r="CP345" s="7">
        <v>0</v>
      </c>
      <c r="CQ345" s="7">
        <v>0</v>
      </c>
      <c r="CR345" s="7" t="s">
        <v>155</v>
      </c>
      <c r="CS345" s="11">
        <f>IFERROR(VLOOKUP(CR345,Dicionário!A:B,2,0),"Conferir")</f>
        <v>0</v>
      </c>
      <c r="CT345" s="7">
        <v>0</v>
      </c>
      <c r="CU345" s="7" t="s">
        <v>148</v>
      </c>
      <c r="CV345" s="11">
        <f>IFERROR(VLOOKUP(CU345,Dicionário!A:B,2,0),"Conferir")</f>
        <v>2</v>
      </c>
      <c r="CW345" s="7">
        <v>0</v>
      </c>
      <c r="CX345" s="7" t="s">
        <v>148</v>
      </c>
      <c r="CY345" s="11">
        <f>IFERROR(VLOOKUP(CX345,Dicionário!A:B,2,0),"Conferir")</f>
        <v>2</v>
      </c>
      <c r="CZ345" s="12">
        <f t="shared" si="9"/>
        <v>0</v>
      </c>
      <c r="DA345" s="7">
        <v>0</v>
      </c>
      <c r="DB345" s="7" t="s">
        <v>148</v>
      </c>
      <c r="DC345" s="7">
        <f>IFERROR(VLOOKUP(DB345,Dicionário!A:B,2,0),"Conferir")</f>
        <v>2</v>
      </c>
      <c r="DE345" s="7" t="s">
        <v>156</v>
      </c>
      <c r="DF345" s="7" t="s">
        <v>156</v>
      </c>
      <c r="DG345" s="11">
        <f>IFERROR(VLOOKUP(DF345,Dicionário!A:B,2,0),"Conferir")</f>
        <v>1</v>
      </c>
      <c r="DH345" s="7" t="s">
        <v>157</v>
      </c>
      <c r="DJ345" s="7" t="s">
        <v>158</v>
      </c>
      <c r="DK345" s="11">
        <f>IFERROR(VLOOKUP(DJ345,Dicionário!A:B,2,0),"Conferir")</f>
        <v>2</v>
      </c>
      <c r="DL345" s="7" t="s">
        <v>194</v>
      </c>
      <c r="DM345" s="11">
        <f>IFERROR(VLOOKUP(DL345,Dicionário!A:B,2,0),"Conferir")</f>
        <v>7</v>
      </c>
      <c r="DN345" s="7" t="s">
        <v>194</v>
      </c>
      <c r="DO345" s="11">
        <f>IFERROR(VLOOKUP(DN345,Dicionário!A:B,2,0),"Conferir")</f>
        <v>7</v>
      </c>
      <c r="DP345" s="7" t="s">
        <v>127</v>
      </c>
      <c r="DQ345" s="11">
        <f>IFERROR(VLOOKUP(DP345,Dicionário!A:B,2,0),"Conferir")</f>
        <v>2</v>
      </c>
      <c r="DR345" s="7" t="s">
        <v>127</v>
      </c>
      <c r="DS345" s="11">
        <f>IFERROR(VLOOKUP(DR345,Dicionário!A:B,2,0),"Conferir")</f>
        <v>2</v>
      </c>
      <c r="DW345" s="7">
        <f t="shared" si="10"/>
        <v>4952</v>
      </c>
      <c r="DX345" s="7">
        <f t="shared" si="11"/>
        <v>3057</v>
      </c>
    </row>
    <row r="346" spans="1:128" ht="14" x14ac:dyDescent="0.15">
      <c r="A346" s="6">
        <v>44968.544108113427</v>
      </c>
      <c r="B346" s="7" t="s">
        <v>280</v>
      </c>
      <c r="C346" s="7" t="s">
        <v>2497</v>
      </c>
      <c r="D346" s="7" t="s">
        <v>126</v>
      </c>
      <c r="E346" s="7" t="s">
        <v>127</v>
      </c>
      <c r="F346" s="7" t="s">
        <v>127</v>
      </c>
      <c r="G346" s="7" t="s">
        <v>128</v>
      </c>
      <c r="H346" s="7" t="s">
        <v>128</v>
      </c>
      <c r="I346" s="7" t="s">
        <v>129</v>
      </c>
      <c r="J346" s="7" t="s">
        <v>131</v>
      </c>
      <c r="K346" s="7" t="s">
        <v>130</v>
      </c>
      <c r="L346" s="7" t="s">
        <v>2498</v>
      </c>
      <c r="M346" s="7">
        <v>2023010542</v>
      </c>
      <c r="N346" s="7" t="s">
        <v>2499</v>
      </c>
      <c r="O346" s="7">
        <v>11995519444</v>
      </c>
      <c r="P346" s="7">
        <v>500713133</v>
      </c>
      <c r="Q346" s="7">
        <v>5740680827</v>
      </c>
      <c r="R346" s="9">
        <v>38729</v>
      </c>
      <c r="S346" s="7">
        <v>2023</v>
      </c>
      <c r="T346" s="7">
        <v>17</v>
      </c>
      <c r="U346" s="7" t="s">
        <v>255</v>
      </c>
      <c r="V346" s="7" t="s">
        <v>136</v>
      </c>
      <c r="W346" s="7" t="s">
        <v>2500</v>
      </c>
      <c r="X346" s="8" t="s">
        <v>2501</v>
      </c>
      <c r="Y346" s="7" t="s">
        <v>139</v>
      </c>
      <c r="Z346" s="7" t="s">
        <v>140</v>
      </c>
      <c r="AA346" s="7" t="s">
        <v>167</v>
      </c>
      <c r="AB346" s="7" t="s">
        <v>142</v>
      </c>
      <c r="AD346" s="7">
        <v>3</v>
      </c>
      <c r="AE346" s="7">
        <v>3</v>
      </c>
      <c r="AF346" s="7">
        <f t="shared" si="6"/>
        <v>6</v>
      </c>
      <c r="AH346" s="7">
        <f t="shared" si="7"/>
        <v>6</v>
      </c>
      <c r="AI346" s="10" t="str">
        <f t="shared" si="8"/>
        <v>Ok</v>
      </c>
      <c r="AJ346" s="7" t="s">
        <v>222</v>
      </c>
      <c r="AK346" s="7">
        <v>0</v>
      </c>
      <c r="AL346" s="7" t="s">
        <v>145</v>
      </c>
      <c r="AM346" s="11">
        <f>IFERROR(VLOOKUP(AL346,Dicionário!A:B,2,0),"Conferir")</f>
        <v>2</v>
      </c>
      <c r="AN346" s="7">
        <v>2000</v>
      </c>
      <c r="AO346" s="7" t="s">
        <v>267</v>
      </c>
      <c r="AP346" s="7">
        <f>IFERROR(VLOOKUP(AO346,Dicionário!A:B,2,0),"Conferir")</f>
        <v>0</v>
      </c>
      <c r="AQ346" s="7">
        <v>0</v>
      </c>
      <c r="AR346" s="7" t="s">
        <v>145</v>
      </c>
      <c r="AS346" s="11">
        <f>IFERROR(VLOOKUP(AR346,Dicionário!A:B,2,0),"Conferir")</f>
        <v>2</v>
      </c>
      <c r="AT346" s="7">
        <v>0</v>
      </c>
      <c r="AU346" s="7" t="s">
        <v>145</v>
      </c>
      <c r="AV346" s="7">
        <f>IFERROR(VLOOKUP(AU346,Dicionário!A:B,2,0),"Conferir")</f>
        <v>2</v>
      </c>
      <c r="AW346" s="7">
        <v>0</v>
      </c>
      <c r="AX346" s="7">
        <v>0</v>
      </c>
      <c r="AY346" s="7" t="s">
        <v>145</v>
      </c>
      <c r="AZ346" s="11">
        <f>IFERROR(VLOOKUP(AY346,Dicionário!A:B,2,0),"Conferir")</f>
        <v>2</v>
      </c>
      <c r="BA346" s="7">
        <v>0</v>
      </c>
      <c r="BB346" s="7" t="s">
        <v>145</v>
      </c>
      <c r="BC346" s="7">
        <f>IFERROR(VLOOKUP(BB346,Dicionário!A:B,2,0),"Conferir")</f>
        <v>2</v>
      </c>
      <c r="BD346" s="7">
        <v>0</v>
      </c>
      <c r="BE346" s="7" t="s">
        <v>145</v>
      </c>
      <c r="BF346" s="11">
        <f>IFERROR(VLOOKUP(BE346,Dicionário!A:B,2,0),"Conferir")</f>
        <v>2</v>
      </c>
      <c r="BH346" s="7">
        <v>0</v>
      </c>
      <c r="BI346" s="7" t="s">
        <v>328</v>
      </c>
      <c r="BJ346" s="11">
        <f>IFERROR(VLOOKUP(BI346,Dicionário!$A:$B,2,0),"Conferir")</f>
        <v>3</v>
      </c>
      <c r="BK346" s="7">
        <v>0</v>
      </c>
      <c r="BL346" s="7" t="s">
        <v>187</v>
      </c>
      <c r="BM346" s="11">
        <f>IFERROR(VLOOKUP(BL346,Dicionário!A:B,2,0),"Conferir")</f>
        <v>2</v>
      </c>
      <c r="BN346" s="7">
        <v>0</v>
      </c>
      <c r="BO346" s="7" t="s">
        <v>148</v>
      </c>
      <c r="BP346" s="7">
        <f>IFERROR(VLOOKUP(BO346,Dicionário!A:B,2,0),"Conferir")</f>
        <v>2</v>
      </c>
      <c r="BQ346" s="7">
        <v>83</v>
      </c>
      <c r="BR346" s="7" t="s">
        <v>149</v>
      </c>
      <c r="BS346" s="11">
        <f>IFERROR(VLOOKUP(BR346,Dicionário!A:B,2,0),"Conferir")</f>
        <v>2</v>
      </c>
      <c r="BT346" s="7">
        <v>425</v>
      </c>
      <c r="BU346" s="7" t="s">
        <v>149</v>
      </c>
      <c r="BV346" s="7">
        <f>IFERROR(VLOOKUP(BU346,Dicionário!A:B,2,0),"Conferir")</f>
        <v>2</v>
      </c>
      <c r="BW346" s="7">
        <v>0</v>
      </c>
      <c r="BX346" s="7" t="s">
        <v>148</v>
      </c>
      <c r="BY346" s="11">
        <f>IFERROR(VLOOKUP(BX346,Dicionário!A:B,2,0),"Conferir")</f>
        <v>2</v>
      </c>
      <c r="BZ346" s="7" t="s">
        <v>170</v>
      </c>
      <c r="CA346" s="7">
        <v>120</v>
      </c>
      <c r="CB346" s="7" t="s">
        <v>171</v>
      </c>
      <c r="CC346" s="11">
        <f>IFERROR(VLOOKUP(CB346,Dicionário!A:B,2,0),"Conferir")</f>
        <v>0</v>
      </c>
      <c r="CD346" s="7">
        <v>0</v>
      </c>
      <c r="CE346" s="7">
        <v>0</v>
      </c>
      <c r="CF346" s="7" t="s">
        <v>148</v>
      </c>
      <c r="CG346" s="7">
        <f>IFERROR(VLOOKUP(CF346,Dicionário!A:B,2,0),"Conferir")</f>
        <v>2</v>
      </c>
      <c r="CH346" s="7">
        <v>0</v>
      </c>
      <c r="CI346" s="7" t="s">
        <v>148</v>
      </c>
      <c r="CJ346" s="7">
        <f>IFERROR(VLOOKUP(CI346,Dicionário!A:B,2,0),"Conferir")</f>
        <v>2</v>
      </c>
      <c r="CK346" s="7">
        <v>100</v>
      </c>
      <c r="CL346" s="7" t="s">
        <v>152</v>
      </c>
      <c r="CM346" s="11">
        <f>IFERROR(VLOOKUP(CL346,Dicionário!A:B,2,0),"Conferir")</f>
        <v>2</v>
      </c>
      <c r="CN346" s="7" t="s">
        <v>294</v>
      </c>
      <c r="CO346" s="7">
        <v>2</v>
      </c>
      <c r="CP346" s="7">
        <v>1</v>
      </c>
      <c r="CQ346" s="7">
        <v>0</v>
      </c>
      <c r="CR346" s="7" t="s">
        <v>148</v>
      </c>
      <c r="CS346" s="11">
        <f>IFERROR(VLOOKUP(CR346,Dicionário!A:B,2,0),"Conferir")</f>
        <v>2</v>
      </c>
      <c r="CT346" s="7">
        <v>0</v>
      </c>
      <c r="CU346" s="7" t="s">
        <v>148</v>
      </c>
      <c r="CV346" s="11">
        <f>IFERROR(VLOOKUP(CU346,Dicionário!A:B,2,0),"Conferir")</f>
        <v>2</v>
      </c>
      <c r="CW346" s="7">
        <v>0</v>
      </c>
      <c r="CX346" s="7" t="s">
        <v>148</v>
      </c>
      <c r="CY346" s="11">
        <f>IFERROR(VLOOKUP(CX346,Dicionário!A:B,2,0),"Conferir")</f>
        <v>2</v>
      </c>
      <c r="CZ346" s="12">
        <f t="shared" si="9"/>
        <v>0</v>
      </c>
      <c r="DA346" s="7">
        <v>0</v>
      </c>
      <c r="DB346" s="7" t="s">
        <v>148</v>
      </c>
      <c r="DC346" s="7">
        <f>IFERROR(VLOOKUP(DB346,Dicionário!A:B,2,0),"Conferir")</f>
        <v>2</v>
      </c>
      <c r="DE346" s="7" t="s">
        <v>156</v>
      </c>
      <c r="DF346" s="7" t="s">
        <v>156</v>
      </c>
      <c r="DG346" s="11">
        <f>IFERROR(VLOOKUP(DF346,Dicionário!A:B,2,0),"Conferir")</f>
        <v>1</v>
      </c>
      <c r="DH346" s="7" t="s">
        <v>157</v>
      </c>
      <c r="DJ346" s="7" t="s">
        <v>398</v>
      </c>
      <c r="DK346" s="11">
        <f>IFERROR(VLOOKUP(DJ346,Dicionário!A:B,2,0),"Conferir")</f>
        <v>0</v>
      </c>
      <c r="DL346" s="7" t="s">
        <v>177</v>
      </c>
      <c r="DM346" s="11">
        <f>IFERROR(VLOOKUP(DL346,Dicionário!A:B,2,0),"Conferir")</f>
        <v>5</v>
      </c>
      <c r="DN346" s="7" t="s">
        <v>177</v>
      </c>
      <c r="DO346" s="11">
        <f>IFERROR(VLOOKUP(DN346,Dicionário!A:B,2,0),"Conferir")</f>
        <v>5</v>
      </c>
      <c r="DP346" s="7" t="s">
        <v>127</v>
      </c>
      <c r="DQ346" s="11">
        <f>IFERROR(VLOOKUP(DP346,Dicionário!A:B,2,0),"Conferir")</f>
        <v>2</v>
      </c>
      <c r="DR346" s="7" t="s">
        <v>126</v>
      </c>
      <c r="DS346" s="11">
        <f>IFERROR(VLOOKUP(DR346,Dicionário!A:B,2,0),"Conferir")</f>
        <v>1</v>
      </c>
      <c r="DW346" s="7">
        <f t="shared" si="10"/>
        <v>2000</v>
      </c>
      <c r="DX346" s="7">
        <f t="shared" si="11"/>
        <v>728</v>
      </c>
    </row>
    <row r="347" spans="1:128" ht="14" x14ac:dyDescent="0.15">
      <c r="A347" s="6">
        <v>44960.431804050924</v>
      </c>
      <c r="B347" s="7" t="s">
        <v>690</v>
      </c>
      <c r="C347" s="7" t="s">
        <v>2502</v>
      </c>
      <c r="D347" s="7" t="s">
        <v>126</v>
      </c>
      <c r="E347" s="7" t="s">
        <v>126</v>
      </c>
      <c r="F347" s="7" t="s">
        <v>127</v>
      </c>
      <c r="G347" s="7" t="s">
        <v>128</v>
      </c>
      <c r="H347" s="7" t="s">
        <v>128</v>
      </c>
      <c r="I347" s="7" t="s">
        <v>129</v>
      </c>
      <c r="J347" s="7" t="s">
        <v>130</v>
      </c>
      <c r="K347" s="7" t="s">
        <v>131</v>
      </c>
      <c r="L347" s="7" t="s">
        <v>2503</v>
      </c>
      <c r="M347" s="7">
        <v>2023010545</v>
      </c>
      <c r="N347" s="7" t="s">
        <v>2504</v>
      </c>
      <c r="O347" s="7">
        <v>11963765421</v>
      </c>
      <c r="P347" s="7">
        <v>575699711</v>
      </c>
      <c r="Q347" s="7">
        <v>47035613870</v>
      </c>
      <c r="R347" s="9">
        <v>38781</v>
      </c>
      <c r="S347" s="7">
        <v>2023</v>
      </c>
      <c r="T347" s="7">
        <v>17</v>
      </c>
      <c r="U347" s="7" t="s">
        <v>135</v>
      </c>
      <c r="V347" s="7" t="s">
        <v>136</v>
      </c>
      <c r="W347" s="7" t="s">
        <v>2505</v>
      </c>
      <c r="X347" s="8" t="s">
        <v>2506</v>
      </c>
      <c r="Y347" s="7" t="s">
        <v>139</v>
      </c>
      <c r="Z347" s="7" t="s">
        <v>140</v>
      </c>
      <c r="AA347" s="7" t="s">
        <v>167</v>
      </c>
      <c r="AB347" s="7" t="s">
        <v>142</v>
      </c>
      <c r="AD347" s="7">
        <v>2</v>
      </c>
      <c r="AE347" s="7">
        <v>2</v>
      </c>
      <c r="AF347" s="7">
        <f t="shared" si="6"/>
        <v>4</v>
      </c>
      <c r="AH347" s="7">
        <f t="shared" si="7"/>
        <v>4</v>
      </c>
      <c r="AI347" s="10" t="str">
        <f t="shared" si="8"/>
        <v>Ok</v>
      </c>
      <c r="AJ347" s="7" t="s">
        <v>143</v>
      </c>
      <c r="AK347" s="7">
        <v>0</v>
      </c>
      <c r="AL347" s="7" t="s">
        <v>211</v>
      </c>
      <c r="AM347" s="11">
        <f>IFERROR(VLOOKUP(AL347,Dicionário!A:B,2,0),"Conferir")</f>
        <v>2</v>
      </c>
      <c r="AN347" s="7">
        <v>0</v>
      </c>
      <c r="AO347" s="7" t="s">
        <v>145</v>
      </c>
      <c r="AP347" s="7">
        <f>IFERROR(VLOOKUP(AO347,Dicionário!A:B,2,0),"Conferir")</f>
        <v>2</v>
      </c>
      <c r="AQ347" s="7">
        <v>2700</v>
      </c>
      <c r="AR347" s="7" t="s">
        <v>145</v>
      </c>
      <c r="AS347" s="11">
        <f>IFERROR(VLOOKUP(AR347,Dicionário!A:B,2,0),"Conferir")</f>
        <v>2</v>
      </c>
      <c r="AT347" s="7">
        <v>0</v>
      </c>
      <c r="AU347" s="7" t="s">
        <v>145</v>
      </c>
      <c r="AV347" s="7">
        <f>IFERROR(VLOOKUP(AU347,Dicionário!A:B,2,0),"Conferir")</f>
        <v>2</v>
      </c>
      <c r="AW347" s="7">
        <v>0</v>
      </c>
      <c r="AX347" s="7">
        <v>0</v>
      </c>
      <c r="AY347" s="7" t="s">
        <v>145</v>
      </c>
      <c r="AZ347" s="11">
        <f>IFERROR(VLOOKUP(AY347,Dicionário!A:B,2,0),"Conferir")</f>
        <v>2</v>
      </c>
      <c r="BA347" s="7">
        <v>0</v>
      </c>
      <c r="BB347" s="7" t="s">
        <v>145</v>
      </c>
      <c r="BC347" s="7">
        <f>IFERROR(VLOOKUP(BB347,Dicionário!A:B,2,0),"Conferir")</f>
        <v>2</v>
      </c>
      <c r="BD347" s="7">
        <v>0</v>
      </c>
      <c r="BE347" s="7" t="s">
        <v>145</v>
      </c>
      <c r="BF347" s="11">
        <f>IFERROR(VLOOKUP(BE347,Dicionário!A:B,2,0),"Conferir")</f>
        <v>2</v>
      </c>
      <c r="BH347" s="7">
        <v>0</v>
      </c>
      <c r="BI347" s="7" t="s">
        <v>328</v>
      </c>
      <c r="BJ347" s="11">
        <f>IFERROR(VLOOKUP(BI347,Dicionário!$A:$B,2,0),"Conferir")</f>
        <v>3</v>
      </c>
      <c r="BK347" s="7">
        <v>0</v>
      </c>
      <c r="BL347" s="7" t="s">
        <v>358</v>
      </c>
      <c r="BM347" s="11">
        <f>IFERROR(VLOOKUP(BL347,Dicionário!A:B,2,0),"Conferir")</f>
        <v>2</v>
      </c>
      <c r="BN347" s="7">
        <v>0</v>
      </c>
      <c r="BO347" s="7" t="s">
        <v>148</v>
      </c>
      <c r="BP347" s="7">
        <f>IFERROR(VLOOKUP(BO347,Dicionário!A:B,2,0),"Conferir")</f>
        <v>2</v>
      </c>
      <c r="BQ347" s="7">
        <v>66</v>
      </c>
      <c r="BR347" s="7" t="s">
        <v>149</v>
      </c>
      <c r="BS347" s="11">
        <f>IFERROR(VLOOKUP(BR347,Dicionário!A:B,2,0),"Conferir")</f>
        <v>2</v>
      </c>
      <c r="BT347" s="7">
        <v>202</v>
      </c>
      <c r="BU347" s="7" t="s">
        <v>149</v>
      </c>
      <c r="BV347" s="7">
        <f>IFERROR(VLOOKUP(BU347,Dicionário!A:B,2,0),"Conferir")</f>
        <v>2</v>
      </c>
      <c r="BW347" s="7">
        <v>48</v>
      </c>
      <c r="BX347" s="7" t="s">
        <v>189</v>
      </c>
      <c r="BY347" s="11">
        <f>IFERROR(VLOOKUP(BX347,Dicionário!A:B,2,0),"Conferir")</f>
        <v>2</v>
      </c>
      <c r="BZ347" s="7" t="s">
        <v>170</v>
      </c>
      <c r="CA347" s="7">
        <v>133</v>
      </c>
      <c r="CB347" s="7" t="s">
        <v>190</v>
      </c>
      <c r="CC347" s="11">
        <f>IFERROR(VLOOKUP(CB347,Dicionário!A:B,2,0),"Conferir")</f>
        <v>2</v>
      </c>
      <c r="CD347" s="7">
        <v>0</v>
      </c>
      <c r="CE347" s="7">
        <v>0</v>
      </c>
      <c r="CF347" s="7" t="s">
        <v>148</v>
      </c>
      <c r="CG347" s="7">
        <f>IFERROR(VLOOKUP(CF347,Dicionário!A:B,2,0),"Conferir")</f>
        <v>2</v>
      </c>
      <c r="CH347" s="7">
        <v>506</v>
      </c>
      <c r="CI347" s="7" t="s">
        <v>244</v>
      </c>
      <c r="CJ347" s="7">
        <f>IFERROR(VLOOKUP(CI347,Dicionário!A:B,2,0),"Conferir")</f>
        <v>2</v>
      </c>
      <c r="CK347" s="7">
        <v>0</v>
      </c>
      <c r="CL347" s="7" t="s">
        <v>148</v>
      </c>
      <c r="CM347" s="11">
        <f>IFERROR(VLOOKUP(CL347,Dicionário!A:B,2,0),"Conferir")</f>
        <v>2</v>
      </c>
      <c r="CO347" s="7">
        <v>0</v>
      </c>
      <c r="CP347" s="7">
        <v>0</v>
      </c>
      <c r="CQ347" s="7">
        <v>0</v>
      </c>
      <c r="CR347" s="7" t="s">
        <v>148</v>
      </c>
      <c r="CS347" s="11">
        <f>IFERROR(VLOOKUP(CR347,Dicionário!A:B,2,0),"Conferir")</f>
        <v>2</v>
      </c>
      <c r="CT347" s="7">
        <v>775</v>
      </c>
      <c r="CU347" s="7" t="s">
        <v>247</v>
      </c>
      <c r="CV347" s="11">
        <f>IFERROR(VLOOKUP(CU347,Dicionário!A:B,2,0),"Conferir")</f>
        <v>2</v>
      </c>
      <c r="CW347" s="7">
        <v>0</v>
      </c>
      <c r="CX347" s="7" t="s">
        <v>148</v>
      </c>
      <c r="CY347" s="11">
        <f>IFERROR(VLOOKUP(CX347,Dicionário!A:B,2,0),"Conferir")</f>
        <v>2</v>
      </c>
      <c r="CZ347" s="12">
        <f t="shared" si="9"/>
        <v>-64.583333333333329</v>
      </c>
      <c r="DA347" s="7">
        <v>0</v>
      </c>
      <c r="DB347" s="7" t="s">
        <v>148</v>
      </c>
      <c r="DC347" s="7">
        <f>IFERROR(VLOOKUP(DB347,Dicionário!A:B,2,0),"Conferir")</f>
        <v>2</v>
      </c>
      <c r="DE347" s="7" t="s">
        <v>156</v>
      </c>
      <c r="DF347" s="7" t="s">
        <v>156</v>
      </c>
      <c r="DG347" s="11">
        <f>IFERROR(VLOOKUP(DF347,Dicionário!A:B,2,0),"Conferir")</f>
        <v>1</v>
      </c>
      <c r="DH347" s="7" t="s">
        <v>157</v>
      </c>
      <c r="DJ347" s="7" t="s">
        <v>158</v>
      </c>
      <c r="DK347" s="11">
        <f>IFERROR(VLOOKUP(DJ347,Dicionário!A:B,2,0),"Conferir")</f>
        <v>2</v>
      </c>
      <c r="DL347" s="7" t="s">
        <v>176</v>
      </c>
      <c r="DM347" s="11">
        <f>IFERROR(VLOOKUP(DL347,Dicionário!A:B,2,0),"Conferir")</f>
        <v>2</v>
      </c>
      <c r="DN347" s="7" t="s">
        <v>194</v>
      </c>
      <c r="DO347" s="11">
        <f>IFERROR(VLOOKUP(DN347,Dicionário!A:B,2,0),"Conferir")</f>
        <v>7</v>
      </c>
      <c r="DP347" s="7" t="s">
        <v>127</v>
      </c>
      <c r="DQ347" s="11">
        <f>IFERROR(VLOOKUP(DP347,Dicionário!A:B,2,0),"Conferir")</f>
        <v>2</v>
      </c>
      <c r="DR347" s="7" t="s">
        <v>126</v>
      </c>
      <c r="DS347" s="11">
        <f>IFERROR(VLOOKUP(DR347,Dicionário!A:B,2,0),"Conferir")</f>
        <v>1</v>
      </c>
      <c r="DW347" s="7">
        <f t="shared" si="10"/>
        <v>2700</v>
      </c>
      <c r="DX347" s="7">
        <f t="shared" si="11"/>
        <v>907</v>
      </c>
    </row>
    <row r="348" spans="1:128" ht="14" x14ac:dyDescent="0.15">
      <c r="A348" s="6">
        <v>44961.615222465276</v>
      </c>
      <c r="B348" s="7" t="s">
        <v>248</v>
      </c>
      <c r="C348" s="7" t="s">
        <v>2507</v>
      </c>
      <c r="D348" s="7" t="s">
        <v>126</v>
      </c>
      <c r="E348" s="7" t="s">
        <v>127</v>
      </c>
      <c r="F348" s="7" t="s">
        <v>127</v>
      </c>
      <c r="G348" s="7">
        <v>2</v>
      </c>
      <c r="H348" s="7">
        <v>1</v>
      </c>
      <c r="I348" s="7" t="s">
        <v>129</v>
      </c>
      <c r="J348" s="7" t="s">
        <v>131</v>
      </c>
      <c r="K348" s="7" t="s">
        <v>130</v>
      </c>
      <c r="L348" s="7" t="s">
        <v>2508</v>
      </c>
      <c r="M348" s="7">
        <v>2023010547</v>
      </c>
      <c r="N348" s="7" t="s">
        <v>2509</v>
      </c>
      <c r="O348" s="7">
        <v>11963524962</v>
      </c>
      <c r="P348" s="7" t="s">
        <v>2510</v>
      </c>
      <c r="Q348" s="7">
        <v>48637950841</v>
      </c>
      <c r="R348" s="9">
        <v>38373</v>
      </c>
      <c r="S348" s="7">
        <v>2023</v>
      </c>
      <c r="T348" s="7">
        <v>18</v>
      </c>
      <c r="U348" s="7" t="s">
        <v>255</v>
      </c>
      <c r="V348" s="7" t="s">
        <v>136</v>
      </c>
      <c r="W348" s="7" t="s">
        <v>2511</v>
      </c>
      <c r="X348" s="8" t="s">
        <v>2512</v>
      </c>
      <c r="Y348" s="7" t="s">
        <v>139</v>
      </c>
      <c r="Z348" s="7" t="s">
        <v>140</v>
      </c>
      <c r="AA348" s="7" t="s">
        <v>167</v>
      </c>
      <c r="AB348" s="7" t="s">
        <v>142</v>
      </c>
      <c r="AD348" s="7">
        <v>4</v>
      </c>
      <c r="AE348" s="7">
        <v>4</v>
      </c>
      <c r="AF348" s="7">
        <f t="shared" si="6"/>
        <v>8</v>
      </c>
      <c r="AH348" s="7">
        <f t="shared" si="7"/>
        <v>8</v>
      </c>
      <c r="AI348" s="10" t="str">
        <f t="shared" si="8"/>
        <v>Ok</v>
      </c>
      <c r="AJ348" s="7" t="s">
        <v>222</v>
      </c>
      <c r="AK348" s="7">
        <v>0</v>
      </c>
      <c r="AL348" s="7" t="s">
        <v>145</v>
      </c>
      <c r="AM348" s="11">
        <f>IFERROR(VLOOKUP(AL348,Dicionário!A:B,2,0),"Conferir")</f>
        <v>2</v>
      </c>
      <c r="AN348" s="7">
        <v>3800</v>
      </c>
      <c r="AO348" s="7" t="s">
        <v>223</v>
      </c>
      <c r="AP348" s="7">
        <f>IFERROR(VLOOKUP(AO348,Dicionário!A:B,2,0),"Conferir")</f>
        <v>2</v>
      </c>
      <c r="AQ348" s="7">
        <v>0</v>
      </c>
      <c r="AR348" s="7" t="s">
        <v>145</v>
      </c>
      <c r="AS348" s="11">
        <f>IFERROR(VLOOKUP(AR348,Dicionário!A:B,2,0),"Conferir")</f>
        <v>2</v>
      </c>
      <c r="AT348" s="7">
        <v>0</v>
      </c>
      <c r="AU348" s="7" t="s">
        <v>145</v>
      </c>
      <c r="AV348" s="7">
        <f>IFERROR(VLOOKUP(AU348,Dicionário!A:B,2,0),"Conferir")</f>
        <v>2</v>
      </c>
      <c r="AW348" s="7">
        <v>0</v>
      </c>
      <c r="AX348" s="7">
        <v>0</v>
      </c>
      <c r="AY348" s="7" t="s">
        <v>145</v>
      </c>
      <c r="AZ348" s="11">
        <f>IFERROR(VLOOKUP(AY348,Dicionário!A:B,2,0),"Conferir")</f>
        <v>2</v>
      </c>
      <c r="BA348" s="7">
        <v>0</v>
      </c>
      <c r="BB348" s="7" t="s">
        <v>145</v>
      </c>
      <c r="BC348" s="7">
        <f>IFERROR(VLOOKUP(BB348,Dicionário!A:B,2,0),"Conferir")</f>
        <v>2</v>
      </c>
      <c r="BD348" s="7">
        <v>0</v>
      </c>
      <c r="BE348" s="7" t="s">
        <v>145</v>
      </c>
      <c r="BF348" s="11">
        <f>IFERROR(VLOOKUP(BE348,Dicionário!A:B,2,0),"Conferir")</f>
        <v>2</v>
      </c>
      <c r="BG348" s="7" t="s">
        <v>2513</v>
      </c>
      <c r="BH348" s="7">
        <v>0</v>
      </c>
      <c r="BI348" s="7" t="s">
        <v>328</v>
      </c>
      <c r="BJ348" s="11">
        <f>IFERROR(VLOOKUP(BI348,Dicionário!$A:$B,2,0),"Conferir")</f>
        <v>3</v>
      </c>
      <c r="BK348" s="7">
        <v>0</v>
      </c>
      <c r="BL348" s="7" t="s">
        <v>329</v>
      </c>
      <c r="BM348" s="11">
        <f>IFERROR(VLOOKUP(BL348,Dicionário!A:B,2,0),"Conferir")</f>
        <v>2</v>
      </c>
      <c r="BN348" s="7">
        <v>0</v>
      </c>
      <c r="BO348" s="7" t="s">
        <v>148</v>
      </c>
      <c r="BP348" s="7">
        <f>IFERROR(VLOOKUP(BO348,Dicionário!A:B,2,0),"Conferir")</f>
        <v>2</v>
      </c>
      <c r="BQ348" s="7">
        <v>88</v>
      </c>
      <c r="BR348" s="7" t="s">
        <v>149</v>
      </c>
      <c r="BS348" s="11">
        <f>IFERROR(VLOOKUP(BR348,Dicionário!A:B,2,0),"Conferir")</f>
        <v>2</v>
      </c>
      <c r="BT348" s="7">
        <v>160</v>
      </c>
      <c r="BU348" s="7" t="s">
        <v>149</v>
      </c>
      <c r="BV348" s="7">
        <f>IFERROR(VLOOKUP(BU348,Dicionário!A:B,2,0),"Conferir")</f>
        <v>2</v>
      </c>
      <c r="BW348" s="7">
        <v>84</v>
      </c>
      <c r="BX348" s="7" t="s">
        <v>213</v>
      </c>
      <c r="BY348" s="11">
        <f>IFERROR(VLOOKUP(BX348,Dicionário!A:B,2,0),"Conferir")</f>
        <v>2</v>
      </c>
      <c r="BZ348" s="7" t="s">
        <v>214</v>
      </c>
      <c r="CA348" s="7">
        <v>100</v>
      </c>
      <c r="CB348" s="7" t="s">
        <v>190</v>
      </c>
      <c r="CC348" s="11">
        <f>IFERROR(VLOOKUP(CB348,Dicionário!A:B,2,0),"Conferir")</f>
        <v>2</v>
      </c>
      <c r="CD348" s="7">
        <v>630</v>
      </c>
      <c r="CE348" s="7">
        <v>1189</v>
      </c>
      <c r="CF348" s="7" t="s">
        <v>301</v>
      </c>
      <c r="CG348" s="7">
        <f>IFERROR(VLOOKUP(CF348,Dicionário!A:B,2,0),"Conferir")</f>
        <v>2</v>
      </c>
      <c r="CH348" s="7">
        <v>0</v>
      </c>
      <c r="CI348" s="7" t="s">
        <v>148</v>
      </c>
      <c r="CJ348" s="7">
        <f>IFERROR(VLOOKUP(CI348,Dicionário!A:B,2,0),"Conferir")</f>
        <v>2</v>
      </c>
      <c r="CK348" s="7">
        <v>0</v>
      </c>
      <c r="CL348" s="7" t="s">
        <v>148</v>
      </c>
      <c r="CM348" s="11">
        <f>IFERROR(VLOOKUP(CL348,Dicionário!A:B,2,0),"Conferir")</f>
        <v>2</v>
      </c>
      <c r="CO348" s="7">
        <v>0</v>
      </c>
      <c r="CP348" s="7">
        <v>0</v>
      </c>
      <c r="CQ348" s="7">
        <v>0</v>
      </c>
      <c r="CR348" s="7" t="s">
        <v>148</v>
      </c>
      <c r="CS348" s="11">
        <f>IFERROR(VLOOKUP(CR348,Dicionário!A:B,2,0),"Conferir")</f>
        <v>2</v>
      </c>
      <c r="CT348" s="7">
        <v>0</v>
      </c>
      <c r="CU348" s="7" t="s">
        <v>148</v>
      </c>
      <c r="CV348" s="11">
        <f>IFERROR(VLOOKUP(CU348,Dicionário!A:B,2,0),"Conferir")</f>
        <v>2</v>
      </c>
      <c r="CW348" s="7">
        <v>0</v>
      </c>
      <c r="CX348" s="7" t="s">
        <v>148</v>
      </c>
      <c r="CY348" s="11">
        <f>IFERROR(VLOOKUP(CX348,Dicionário!A:B,2,0),"Conferir")</f>
        <v>2</v>
      </c>
      <c r="CZ348" s="12">
        <f t="shared" si="9"/>
        <v>0</v>
      </c>
      <c r="DA348" s="7">
        <v>0</v>
      </c>
      <c r="DB348" s="7" t="s">
        <v>148</v>
      </c>
      <c r="DC348" s="7">
        <f>IFERROR(VLOOKUP(DB348,Dicionário!A:B,2,0),"Conferir")</f>
        <v>2</v>
      </c>
      <c r="DD348" s="7" t="s">
        <v>2514</v>
      </c>
      <c r="DE348" s="7" t="s">
        <v>379</v>
      </c>
      <c r="DF348" s="7" t="s">
        <v>379</v>
      </c>
      <c r="DG348" s="11">
        <f>IFERROR(VLOOKUP(DF348,Dicionário!A:B,2,0),"Conferir")</f>
        <v>2</v>
      </c>
      <c r="DH348" s="7" t="s">
        <v>175</v>
      </c>
      <c r="DI348" s="7" t="s">
        <v>418</v>
      </c>
      <c r="DJ348" s="7" t="s">
        <v>1045</v>
      </c>
      <c r="DK348" s="11">
        <f>IFERROR(VLOOKUP(DJ348,Dicionário!A:B,2,0),"Conferir")</f>
        <v>0</v>
      </c>
      <c r="DL348" s="7" t="s">
        <v>177</v>
      </c>
      <c r="DM348" s="11">
        <f>IFERROR(VLOOKUP(DL348,Dicionário!A:B,2,0),"Conferir")</f>
        <v>5</v>
      </c>
      <c r="DN348" s="7" t="s">
        <v>194</v>
      </c>
      <c r="DO348" s="11">
        <f>IFERROR(VLOOKUP(DN348,Dicionário!A:B,2,0),"Conferir")</f>
        <v>7</v>
      </c>
      <c r="DP348" s="7" t="s">
        <v>127</v>
      </c>
      <c r="DQ348" s="11">
        <f>IFERROR(VLOOKUP(DP348,Dicionário!A:B,2,0),"Conferir")</f>
        <v>2</v>
      </c>
      <c r="DR348" s="7" t="s">
        <v>127</v>
      </c>
      <c r="DS348" s="11">
        <f>IFERROR(VLOOKUP(DR348,Dicionário!A:B,2,0),"Conferir")</f>
        <v>2</v>
      </c>
      <c r="DW348" s="7">
        <f t="shared" si="10"/>
        <v>3800</v>
      </c>
      <c r="DX348" s="7">
        <f t="shared" si="11"/>
        <v>2167</v>
      </c>
    </row>
    <row r="349" spans="1:128" ht="14" x14ac:dyDescent="0.15">
      <c r="A349" s="6">
        <v>44960.498459386574</v>
      </c>
      <c r="B349" s="7" t="s">
        <v>272</v>
      </c>
      <c r="C349" s="7" t="s">
        <v>2515</v>
      </c>
      <c r="D349" s="7" t="s">
        <v>126</v>
      </c>
      <c r="E349" s="7" t="s">
        <v>126</v>
      </c>
      <c r="F349" s="7" t="s">
        <v>127</v>
      </c>
      <c r="G349" s="7" t="s">
        <v>128</v>
      </c>
      <c r="H349" s="7" t="s">
        <v>128</v>
      </c>
      <c r="I349" s="7" t="s">
        <v>129</v>
      </c>
      <c r="J349" s="7" t="s">
        <v>131</v>
      </c>
      <c r="K349" s="7" t="s">
        <v>130</v>
      </c>
      <c r="L349" s="7" t="s">
        <v>2516</v>
      </c>
      <c r="M349" s="7">
        <v>2023010548</v>
      </c>
      <c r="N349" s="7" t="s">
        <v>2517</v>
      </c>
      <c r="O349" s="7">
        <v>11986655469</v>
      </c>
      <c r="P349" s="7">
        <v>550601296</v>
      </c>
      <c r="Q349" s="7">
        <v>43654263895</v>
      </c>
      <c r="R349" s="9">
        <v>38401</v>
      </c>
      <c r="S349" s="7">
        <v>2023</v>
      </c>
      <c r="T349" s="7">
        <v>18</v>
      </c>
      <c r="U349" s="7" t="s">
        <v>255</v>
      </c>
      <c r="V349" s="7" t="s">
        <v>136</v>
      </c>
      <c r="W349" s="7" t="s">
        <v>2518</v>
      </c>
      <c r="X349" s="8" t="s">
        <v>2519</v>
      </c>
      <c r="Y349" s="7" t="s">
        <v>185</v>
      </c>
      <c r="Z349" s="7" t="s">
        <v>140</v>
      </c>
      <c r="AA349" s="7" t="s">
        <v>167</v>
      </c>
      <c r="AB349" s="7" t="s">
        <v>142</v>
      </c>
      <c r="AD349" s="7">
        <v>4</v>
      </c>
      <c r="AE349" s="7">
        <v>4</v>
      </c>
      <c r="AF349" s="7">
        <f t="shared" si="6"/>
        <v>8</v>
      </c>
      <c r="AG349" s="7">
        <v>0</v>
      </c>
      <c r="AH349" s="7">
        <f t="shared" si="7"/>
        <v>8</v>
      </c>
      <c r="AI349" s="10" t="str">
        <f t="shared" si="8"/>
        <v>Ok</v>
      </c>
      <c r="AJ349" s="7" t="s">
        <v>222</v>
      </c>
      <c r="AK349" s="7">
        <v>0</v>
      </c>
      <c r="AL349" s="7" t="s">
        <v>145</v>
      </c>
      <c r="AM349" s="11">
        <f>IFERROR(VLOOKUP(AL349,Dicionário!A:B,2,0),"Conferir")</f>
        <v>2</v>
      </c>
      <c r="AN349" s="7">
        <v>0</v>
      </c>
      <c r="AO349" s="7" t="s">
        <v>145</v>
      </c>
      <c r="AP349" s="7">
        <f>IFERROR(VLOOKUP(AO349,Dicionário!A:B,2,0),"Conferir")</f>
        <v>2</v>
      </c>
      <c r="AQ349" s="7">
        <v>3000</v>
      </c>
      <c r="AR349" s="7" t="s">
        <v>223</v>
      </c>
      <c r="AS349" s="11">
        <f>IFERROR(VLOOKUP(AR349,Dicionário!A:B,2,0),"Conferir")</f>
        <v>2</v>
      </c>
      <c r="AT349" s="7">
        <v>0</v>
      </c>
      <c r="AU349" s="7" t="s">
        <v>145</v>
      </c>
      <c r="AV349" s="7">
        <f>IFERROR(VLOOKUP(AU349,Dicionário!A:B,2,0),"Conferir")</f>
        <v>2</v>
      </c>
      <c r="AW349" s="7">
        <v>0</v>
      </c>
      <c r="AX349" s="7">
        <v>0</v>
      </c>
      <c r="AY349" s="7" t="s">
        <v>145</v>
      </c>
      <c r="AZ349" s="11">
        <f>IFERROR(VLOOKUP(AY349,Dicionário!A:B,2,0),"Conferir")</f>
        <v>2</v>
      </c>
      <c r="BA349" s="7">
        <v>0</v>
      </c>
      <c r="BB349" s="7" t="s">
        <v>145</v>
      </c>
      <c r="BC349" s="7">
        <f>IFERROR(VLOOKUP(BB349,Dicionário!A:B,2,0),"Conferir")</f>
        <v>2</v>
      </c>
      <c r="BD349" s="7">
        <v>0</v>
      </c>
      <c r="BE349" s="7" t="s">
        <v>145</v>
      </c>
      <c r="BF349" s="11">
        <f>IFERROR(VLOOKUP(BE349,Dicionário!A:B,2,0),"Conferir")</f>
        <v>2</v>
      </c>
      <c r="BH349" s="7">
        <v>0</v>
      </c>
      <c r="BI349" s="7" t="s">
        <v>328</v>
      </c>
      <c r="BJ349" s="11">
        <f>IFERROR(VLOOKUP(BI349,Dicionário!$A:$B,2,0),"Conferir")</f>
        <v>3</v>
      </c>
      <c r="BK349" s="7">
        <v>0</v>
      </c>
      <c r="BL349" s="7" t="s">
        <v>329</v>
      </c>
      <c r="BM349" s="11">
        <f>IFERROR(VLOOKUP(BL349,Dicionário!A:B,2,0),"Conferir")</f>
        <v>2</v>
      </c>
      <c r="BN349" s="7">
        <v>250</v>
      </c>
      <c r="BO349" s="7" t="s">
        <v>154</v>
      </c>
      <c r="BP349" s="7">
        <f>IFERROR(VLOOKUP(BO349,Dicionário!A:B,2,0),"Conferir")</f>
        <v>0</v>
      </c>
      <c r="BQ349" s="7">
        <v>140</v>
      </c>
      <c r="BR349" s="7" t="s">
        <v>169</v>
      </c>
      <c r="BS349" s="11">
        <f>IFERROR(VLOOKUP(BR349,Dicionário!A:B,2,0),"Conferir")</f>
        <v>0</v>
      </c>
      <c r="BT349" s="7">
        <v>189</v>
      </c>
      <c r="BU349" s="7" t="s">
        <v>149</v>
      </c>
      <c r="BV349" s="7">
        <f>IFERROR(VLOOKUP(BU349,Dicionário!A:B,2,0),"Conferir")</f>
        <v>2</v>
      </c>
      <c r="BW349" s="7">
        <v>132</v>
      </c>
      <c r="BX349" s="7" t="s">
        <v>189</v>
      </c>
      <c r="BY349" s="11">
        <f>IFERROR(VLOOKUP(BX349,Dicionário!A:B,2,0),"Conferir")</f>
        <v>2</v>
      </c>
      <c r="BZ349" s="7" t="s">
        <v>214</v>
      </c>
      <c r="CA349" s="7">
        <v>130</v>
      </c>
      <c r="CB349" s="7" t="s">
        <v>171</v>
      </c>
      <c r="CC349" s="11">
        <f>IFERROR(VLOOKUP(CB349,Dicionário!A:B,2,0),"Conferir")</f>
        <v>0</v>
      </c>
      <c r="CD349" s="7">
        <v>250</v>
      </c>
      <c r="CE349" s="7">
        <v>0</v>
      </c>
      <c r="CF349" s="7" t="s">
        <v>148</v>
      </c>
      <c r="CG349" s="7">
        <f>IFERROR(VLOOKUP(CF349,Dicionário!A:B,2,0),"Conferir")</f>
        <v>2</v>
      </c>
      <c r="CH349" s="7">
        <v>0</v>
      </c>
      <c r="CI349" s="7" t="s">
        <v>148</v>
      </c>
      <c r="CJ349" s="7">
        <f>IFERROR(VLOOKUP(CI349,Dicionário!A:B,2,0),"Conferir")</f>
        <v>2</v>
      </c>
      <c r="CK349" s="7">
        <v>300</v>
      </c>
      <c r="CL349" s="7" t="s">
        <v>152</v>
      </c>
      <c r="CM349" s="11">
        <f>IFERROR(VLOOKUP(CL349,Dicionário!A:B,2,0),"Conferir")</f>
        <v>2</v>
      </c>
      <c r="CN349" s="7" t="s">
        <v>2520</v>
      </c>
      <c r="CO349" s="7">
        <v>1</v>
      </c>
      <c r="CP349" s="7">
        <v>0</v>
      </c>
      <c r="CQ349" s="7">
        <v>0</v>
      </c>
      <c r="CR349" s="7" t="s">
        <v>572</v>
      </c>
      <c r="CS349" s="11">
        <f>IFERROR(VLOOKUP(CR349,Dicionário!A:B,2,0),"Conferir")</f>
        <v>2</v>
      </c>
      <c r="CT349" s="7">
        <v>0</v>
      </c>
      <c r="CU349" s="7" t="s">
        <v>148</v>
      </c>
      <c r="CV349" s="11">
        <f>IFERROR(VLOOKUP(CU349,Dicionário!A:B,2,0),"Conferir")</f>
        <v>2</v>
      </c>
      <c r="CW349" s="7">
        <v>0</v>
      </c>
      <c r="CX349" s="7" t="s">
        <v>148</v>
      </c>
      <c r="CY349" s="11">
        <f>IFERROR(VLOOKUP(CX349,Dicionário!A:B,2,0),"Conferir")</f>
        <v>2</v>
      </c>
      <c r="CZ349" s="12">
        <f t="shared" si="9"/>
        <v>0</v>
      </c>
      <c r="DA349" s="7">
        <v>0</v>
      </c>
      <c r="DB349" s="7" t="s">
        <v>148</v>
      </c>
      <c r="DC349" s="7">
        <f>IFERROR(VLOOKUP(DB349,Dicionário!A:B,2,0),"Conferir")</f>
        <v>2</v>
      </c>
      <c r="DE349" s="7" t="s">
        <v>156</v>
      </c>
      <c r="DF349" s="7" t="s">
        <v>156</v>
      </c>
      <c r="DG349" s="11">
        <f>IFERROR(VLOOKUP(DF349,Dicionário!A:B,2,0),"Conferir")</f>
        <v>1</v>
      </c>
      <c r="DH349" s="7" t="s">
        <v>157</v>
      </c>
      <c r="DJ349" s="7" t="s">
        <v>158</v>
      </c>
      <c r="DK349" s="11">
        <f>IFERROR(VLOOKUP(DJ349,Dicionário!A:B,2,0),"Conferir")</f>
        <v>2</v>
      </c>
      <c r="DL349" s="7" t="s">
        <v>177</v>
      </c>
      <c r="DM349" s="11">
        <f>IFERROR(VLOOKUP(DL349,Dicionário!A:B,2,0),"Conferir")</f>
        <v>5</v>
      </c>
      <c r="DN349" s="7" t="s">
        <v>177</v>
      </c>
      <c r="DO349" s="11">
        <f>IFERROR(VLOOKUP(DN349,Dicionário!A:B,2,0),"Conferir")</f>
        <v>5</v>
      </c>
      <c r="DP349" s="7" t="s">
        <v>127</v>
      </c>
      <c r="DQ349" s="11">
        <f>IFERROR(VLOOKUP(DP349,Dicionário!A:B,2,0),"Conferir")</f>
        <v>2</v>
      </c>
      <c r="DR349" s="7" t="s">
        <v>126</v>
      </c>
      <c r="DS349" s="11">
        <f>IFERROR(VLOOKUP(DR349,Dicionário!A:B,2,0),"Conferir")</f>
        <v>1</v>
      </c>
      <c r="DW349" s="7">
        <f t="shared" si="10"/>
        <v>3000</v>
      </c>
      <c r="DX349" s="7">
        <f t="shared" si="11"/>
        <v>1259</v>
      </c>
    </row>
    <row r="350" spans="1:128" ht="14" x14ac:dyDescent="0.15">
      <c r="A350" s="6">
        <v>44961.577051412038</v>
      </c>
      <c r="B350" s="7" t="s">
        <v>549</v>
      </c>
      <c r="C350" s="7" t="s">
        <v>2521</v>
      </c>
      <c r="D350" s="7" t="s">
        <v>126</v>
      </c>
      <c r="E350" s="7" t="s">
        <v>126</v>
      </c>
      <c r="F350" s="7" t="s">
        <v>2522</v>
      </c>
      <c r="G350" s="7">
        <v>2</v>
      </c>
      <c r="H350" s="7">
        <v>4</v>
      </c>
      <c r="I350" s="7" t="s">
        <v>129</v>
      </c>
      <c r="J350" s="7" t="s">
        <v>252</v>
      </c>
      <c r="K350" s="7" t="s">
        <v>306</v>
      </c>
      <c r="L350" s="7" t="s">
        <v>2523</v>
      </c>
      <c r="M350" s="7">
        <v>2023010550</v>
      </c>
      <c r="N350" s="7" t="s">
        <v>2524</v>
      </c>
      <c r="O350" s="7">
        <v>11975402705</v>
      </c>
      <c r="P350" s="7">
        <v>588938889</v>
      </c>
      <c r="Q350" s="7">
        <v>52192447876</v>
      </c>
      <c r="R350" s="9">
        <v>37946</v>
      </c>
      <c r="S350" s="7">
        <v>2021</v>
      </c>
      <c r="T350" s="7">
        <v>19</v>
      </c>
      <c r="U350" s="7" t="s">
        <v>135</v>
      </c>
      <c r="V350" s="7" t="s">
        <v>136</v>
      </c>
      <c r="W350" s="7" t="s">
        <v>2525</v>
      </c>
      <c r="X350" s="8" t="s">
        <v>2526</v>
      </c>
      <c r="Y350" s="7" t="s">
        <v>139</v>
      </c>
      <c r="Z350" s="7" t="s">
        <v>140</v>
      </c>
      <c r="AA350" s="7" t="s">
        <v>167</v>
      </c>
      <c r="AB350" s="7" t="s">
        <v>142</v>
      </c>
      <c r="AD350" s="7">
        <v>3</v>
      </c>
      <c r="AE350" s="7">
        <v>3</v>
      </c>
      <c r="AF350" s="7">
        <f t="shared" si="6"/>
        <v>6</v>
      </c>
      <c r="AH350" s="7">
        <f t="shared" si="7"/>
        <v>6</v>
      </c>
      <c r="AI350" s="10" t="str">
        <f t="shared" si="8"/>
        <v>Ok</v>
      </c>
      <c r="AJ350" s="7" t="s">
        <v>143</v>
      </c>
      <c r="AK350" s="7">
        <v>569</v>
      </c>
      <c r="AL350" s="7" t="s">
        <v>210</v>
      </c>
      <c r="AM350" s="11">
        <f>IFERROR(VLOOKUP(AL350,Dicionário!A:B,2,0),"Conferir")</f>
        <v>2</v>
      </c>
      <c r="AN350" s="7">
        <v>1235</v>
      </c>
      <c r="AO350" s="7" t="s">
        <v>211</v>
      </c>
      <c r="AP350" s="7">
        <f>IFERROR(VLOOKUP(AO350,Dicionário!A:B,2,0),"Conferir")</f>
        <v>2</v>
      </c>
      <c r="AQ350" s="7">
        <v>1249</v>
      </c>
      <c r="AR350" s="7" t="s">
        <v>211</v>
      </c>
      <c r="AS350" s="11">
        <f>IFERROR(VLOOKUP(AR350,Dicionário!A:B,2,0),"Conferir")</f>
        <v>2</v>
      </c>
      <c r="AT350" s="7">
        <v>0</v>
      </c>
      <c r="AU350" s="7" t="s">
        <v>145</v>
      </c>
      <c r="AV350" s="7">
        <f>IFERROR(VLOOKUP(AU350,Dicionário!A:B,2,0),"Conferir")</f>
        <v>2</v>
      </c>
      <c r="AW350" s="7">
        <v>0</v>
      </c>
      <c r="AX350" s="7">
        <v>0</v>
      </c>
      <c r="AY350" s="7" t="s">
        <v>145</v>
      </c>
      <c r="AZ350" s="11">
        <f>IFERROR(VLOOKUP(AY350,Dicionário!A:B,2,0),"Conferir")</f>
        <v>2</v>
      </c>
      <c r="BA350" s="7">
        <v>0</v>
      </c>
      <c r="BB350" s="7" t="s">
        <v>145</v>
      </c>
      <c r="BC350" s="7">
        <f>IFERROR(VLOOKUP(BB350,Dicionário!A:B,2,0),"Conferir")</f>
        <v>2</v>
      </c>
      <c r="BD350" s="7">
        <v>0</v>
      </c>
      <c r="BE350" s="7" t="s">
        <v>145</v>
      </c>
      <c r="BF350" s="11">
        <f>IFERROR(VLOOKUP(BE350,Dicionário!A:B,2,0),"Conferir")</f>
        <v>2</v>
      </c>
      <c r="BG350" s="7" t="s">
        <v>2527</v>
      </c>
      <c r="BH350" s="7">
        <v>0</v>
      </c>
      <c r="BI350" s="7" t="s">
        <v>146</v>
      </c>
      <c r="BJ350" s="11">
        <f>IFERROR(VLOOKUP(BI350,Dicionário!$A:$B,2,0),"Conferir")</f>
        <v>2</v>
      </c>
      <c r="BK350" s="7">
        <v>1510</v>
      </c>
      <c r="BL350" s="7" t="s">
        <v>168</v>
      </c>
      <c r="BM350" s="11">
        <f>IFERROR(VLOOKUP(BL350,Dicionário!A:B,2,0),"Conferir")</f>
        <v>0</v>
      </c>
      <c r="BN350" s="7">
        <v>1140</v>
      </c>
      <c r="BO350" s="7" t="s">
        <v>188</v>
      </c>
      <c r="BP350" s="7">
        <f>IFERROR(VLOOKUP(BO350,Dicionário!A:B,2,0),"Conferir")</f>
        <v>2</v>
      </c>
      <c r="BQ350" s="7">
        <v>87</v>
      </c>
      <c r="BR350" s="7" t="s">
        <v>149</v>
      </c>
      <c r="BS350" s="11">
        <f>IFERROR(VLOOKUP(BR350,Dicionário!A:B,2,0),"Conferir")</f>
        <v>2</v>
      </c>
      <c r="BT350" s="7">
        <v>132</v>
      </c>
      <c r="BU350" s="7" t="s">
        <v>149</v>
      </c>
      <c r="BV350" s="7">
        <f>IFERROR(VLOOKUP(BU350,Dicionário!A:B,2,0),"Conferir")</f>
        <v>2</v>
      </c>
      <c r="BW350" s="7">
        <v>166</v>
      </c>
      <c r="BX350" s="7" t="s">
        <v>189</v>
      </c>
      <c r="BY350" s="11">
        <f>IFERROR(VLOOKUP(BX350,Dicionário!A:B,2,0),"Conferir")</f>
        <v>2</v>
      </c>
      <c r="BZ350" s="7" t="s">
        <v>214</v>
      </c>
      <c r="CA350" s="7">
        <v>103</v>
      </c>
      <c r="CB350" s="7" t="s">
        <v>190</v>
      </c>
      <c r="CC350" s="11">
        <f>IFERROR(VLOOKUP(CB350,Dicionário!A:B,2,0),"Conferir")</f>
        <v>2</v>
      </c>
      <c r="CD350" s="7">
        <v>597</v>
      </c>
      <c r="CE350" s="7">
        <v>0</v>
      </c>
      <c r="CF350" s="7" t="s">
        <v>148</v>
      </c>
      <c r="CG350" s="7">
        <f>IFERROR(VLOOKUP(CF350,Dicionário!A:B,2,0),"Conferir")</f>
        <v>2</v>
      </c>
      <c r="CH350" s="7">
        <v>394</v>
      </c>
      <c r="CI350" s="7" t="s">
        <v>244</v>
      </c>
      <c r="CJ350" s="7">
        <f>IFERROR(VLOOKUP(CI350,Dicionário!A:B,2,0),"Conferir")</f>
        <v>2</v>
      </c>
      <c r="CK350" s="7">
        <v>845</v>
      </c>
      <c r="CL350" s="7" t="s">
        <v>245</v>
      </c>
      <c r="CM350" s="11">
        <f>IFERROR(VLOOKUP(CL350,Dicionário!A:B,2,0),"Conferir")</f>
        <v>2</v>
      </c>
      <c r="CN350" s="7" t="s">
        <v>2528</v>
      </c>
      <c r="CO350" s="7">
        <v>1</v>
      </c>
      <c r="CP350" s="7">
        <v>0</v>
      </c>
      <c r="CQ350" s="7">
        <v>626</v>
      </c>
      <c r="CR350" s="7" t="s">
        <v>155</v>
      </c>
      <c r="CS350" s="11">
        <f>IFERROR(VLOOKUP(CR350,Dicionário!A:B,2,0),"Conferir")</f>
        <v>0</v>
      </c>
      <c r="CT350" s="7">
        <v>0</v>
      </c>
      <c r="CU350" s="7" t="s">
        <v>148</v>
      </c>
      <c r="CV350" s="11">
        <f>IFERROR(VLOOKUP(CU350,Dicionário!A:B,2,0),"Conferir")</f>
        <v>2</v>
      </c>
      <c r="CW350" s="7">
        <v>0</v>
      </c>
      <c r="CX350" s="7" t="s">
        <v>148</v>
      </c>
      <c r="CY350" s="11">
        <f>IFERROR(VLOOKUP(CX350,Dicionário!A:B,2,0),"Conferir")</f>
        <v>2</v>
      </c>
      <c r="CZ350" s="12">
        <f t="shared" si="9"/>
        <v>0</v>
      </c>
      <c r="DA350" s="7">
        <v>20000</v>
      </c>
      <c r="DB350" s="7" t="s">
        <v>247</v>
      </c>
      <c r="DC350" s="7">
        <f>IFERROR(VLOOKUP(DB350,Dicionário!A:B,2,0),"Conferir")</f>
        <v>2</v>
      </c>
      <c r="DD350" s="7" t="s">
        <v>2529</v>
      </c>
      <c r="DE350" s="7" t="s">
        <v>236</v>
      </c>
      <c r="DF350" s="7" t="s">
        <v>417</v>
      </c>
      <c r="DG350" s="11">
        <f>IFERROR(VLOOKUP(DF350,Dicionário!A:B,2,0),"Conferir")</f>
        <v>3</v>
      </c>
      <c r="DH350" s="7" t="s">
        <v>175</v>
      </c>
      <c r="DI350" s="7" t="s">
        <v>511</v>
      </c>
      <c r="DJ350" s="7" t="s">
        <v>1230</v>
      </c>
      <c r="DK350" s="11">
        <f>IFERROR(VLOOKUP(DJ350,Dicionário!A:B,2,0),"Conferir")</f>
        <v>1</v>
      </c>
      <c r="DL350" s="7" t="s">
        <v>260</v>
      </c>
      <c r="DM350" s="11">
        <f>IFERROR(VLOOKUP(DL350,Dicionário!A:B,2,0),"Conferir")</f>
        <v>3</v>
      </c>
      <c r="DN350" s="7" t="s">
        <v>177</v>
      </c>
      <c r="DO350" s="11">
        <f>IFERROR(VLOOKUP(DN350,Dicionário!A:B,2,0),"Conferir")</f>
        <v>5</v>
      </c>
      <c r="DP350" s="7" t="s">
        <v>126</v>
      </c>
      <c r="DQ350" s="11">
        <f>IFERROR(VLOOKUP(DP350,Dicionário!A:B,2,0),"Conferir")</f>
        <v>1</v>
      </c>
      <c r="DR350" s="7" t="s">
        <v>126</v>
      </c>
      <c r="DS350" s="11">
        <f>IFERROR(VLOOKUP(DR350,Dicionário!A:B,2,0),"Conferir")</f>
        <v>1</v>
      </c>
      <c r="DT350" s="7" t="s">
        <v>2530</v>
      </c>
      <c r="DW350" s="7">
        <f t="shared" si="10"/>
        <v>3053</v>
      </c>
      <c r="DX350" s="7">
        <f t="shared" si="11"/>
        <v>4808</v>
      </c>
    </row>
    <row r="351" spans="1:128" ht="14" x14ac:dyDescent="0.15">
      <c r="A351" s="6">
        <v>44968.649429317127</v>
      </c>
      <c r="B351" s="7" t="s">
        <v>272</v>
      </c>
      <c r="C351" s="7" t="s">
        <v>2531</v>
      </c>
      <c r="D351" s="7" t="s">
        <v>126</v>
      </c>
      <c r="E351" s="7" t="s">
        <v>126</v>
      </c>
      <c r="F351" s="7" t="s">
        <v>127</v>
      </c>
      <c r="G351" s="7" t="s">
        <v>128</v>
      </c>
      <c r="H351" s="7" t="s">
        <v>128</v>
      </c>
      <c r="I351" s="7" t="s">
        <v>129</v>
      </c>
      <c r="J351" s="7" t="s">
        <v>130</v>
      </c>
      <c r="K351" s="7" t="s">
        <v>131</v>
      </c>
      <c r="L351" s="7" t="s">
        <v>2532</v>
      </c>
      <c r="M351" s="7">
        <v>2023010551</v>
      </c>
      <c r="N351" s="7" t="s">
        <v>2533</v>
      </c>
      <c r="O351" s="7">
        <v>11958762452</v>
      </c>
      <c r="P351" s="7">
        <v>529611508</v>
      </c>
      <c r="Q351" s="7">
        <v>49445277805</v>
      </c>
      <c r="R351" s="9">
        <v>38705</v>
      </c>
      <c r="S351" s="7">
        <v>2023</v>
      </c>
      <c r="T351" s="7">
        <v>17</v>
      </c>
      <c r="U351" s="7" t="s">
        <v>164</v>
      </c>
      <c r="V351" s="7" t="s">
        <v>136</v>
      </c>
      <c r="W351" s="7" t="s">
        <v>2534</v>
      </c>
      <c r="X351" s="8" t="s">
        <v>2535</v>
      </c>
      <c r="Y351" s="7" t="s">
        <v>139</v>
      </c>
      <c r="Z351" s="7" t="s">
        <v>140</v>
      </c>
      <c r="AA351" s="7" t="s">
        <v>167</v>
      </c>
      <c r="AB351" s="7" t="s">
        <v>142</v>
      </c>
      <c r="AD351" s="7">
        <v>3</v>
      </c>
      <c r="AE351" s="7">
        <v>3</v>
      </c>
      <c r="AF351" s="7">
        <f t="shared" si="6"/>
        <v>6</v>
      </c>
      <c r="AG351" s="7">
        <v>0</v>
      </c>
      <c r="AH351" s="7">
        <f t="shared" si="7"/>
        <v>6</v>
      </c>
      <c r="AI351" s="10" t="str">
        <f t="shared" si="8"/>
        <v>Ok</v>
      </c>
      <c r="AJ351" s="7" t="s">
        <v>143</v>
      </c>
      <c r="AK351" s="7">
        <v>0</v>
      </c>
      <c r="AL351" s="7" t="s">
        <v>145</v>
      </c>
      <c r="AM351" s="11">
        <f>IFERROR(VLOOKUP(AL351,Dicionário!A:B,2,0),"Conferir")</f>
        <v>2</v>
      </c>
      <c r="AN351" s="7">
        <v>0</v>
      </c>
      <c r="AO351" s="7" t="s">
        <v>145</v>
      </c>
      <c r="AP351" s="7">
        <f>IFERROR(VLOOKUP(AO351,Dicionário!A:B,2,0),"Conferir")</f>
        <v>2</v>
      </c>
      <c r="AQ351" s="7">
        <v>2669</v>
      </c>
      <c r="AR351" s="7" t="s">
        <v>144</v>
      </c>
      <c r="AS351" s="11">
        <f>IFERROR(VLOOKUP(AR351,Dicionário!A:B,2,0),"Conferir")</f>
        <v>2</v>
      </c>
      <c r="AT351" s="7">
        <v>0</v>
      </c>
      <c r="AU351" s="7" t="s">
        <v>145</v>
      </c>
      <c r="AV351" s="7">
        <f>IFERROR(VLOOKUP(AU351,Dicionário!A:B,2,0),"Conferir")</f>
        <v>2</v>
      </c>
      <c r="AW351" s="7">
        <v>0</v>
      </c>
      <c r="AX351" s="7">
        <v>0</v>
      </c>
      <c r="AY351" s="7" t="s">
        <v>145</v>
      </c>
      <c r="AZ351" s="11">
        <f>IFERROR(VLOOKUP(AY351,Dicionário!A:B,2,0),"Conferir")</f>
        <v>2</v>
      </c>
      <c r="BA351" s="7">
        <v>0</v>
      </c>
      <c r="BB351" s="7" t="s">
        <v>145</v>
      </c>
      <c r="BC351" s="7">
        <f>IFERROR(VLOOKUP(BB351,Dicionário!A:B,2,0),"Conferir")</f>
        <v>2</v>
      </c>
      <c r="BD351" s="7">
        <v>0</v>
      </c>
      <c r="BE351" s="7" t="s">
        <v>145</v>
      </c>
      <c r="BF351" s="11">
        <f>IFERROR(VLOOKUP(BE351,Dicionário!A:B,2,0),"Conferir")</f>
        <v>2</v>
      </c>
      <c r="BH351" s="7">
        <v>0</v>
      </c>
      <c r="BI351" s="7" t="s">
        <v>186</v>
      </c>
      <c r="BJ351" s="11">
        <f>IFERROR(VLOOKUP(BI351,Dicionário!$A:$B,2,0),"Conferir")</f>
        <v>1</v>
      </c>
      <c r="BK351" s="7">
        <v>0</v>
      </c>
      <c r="BL351" s="7" t="s">
        <v>187</v>
      </c>
      <c r="BM351" s="11">
        <f>IFERROR(VLOOKUP(BL351,Dicionário!A:B,2,0),"Conferir")</f>
        <v>2</v>
      </c>
      <c r="BN351" s="7">
        <v>0</v>
      </c>
      <c r="BO351" s="7" t="s">
        <v>476</v>
      </c>
      <c r="BP351" s="7">
        <f>IFERROR(VLOOKUP(BO351,Dicionário!A:B,2,0),"Conferir")</f>
        <v>2</v>
      </c>
      <c r="BQ351" s="7">
        <v>43</v>
      </c>
      <c r="BR351" s="7" t="s">
        <v>149</v>
      </c>
      <c r="BS351" s="11">
        <f>IFERROR(VLOOKUP(BR351,Dicionário!A:B,2,0),"Conferir")</f>
        <v>2</v>
      </c>
      <c r="BT351" s="7">
        <v>559</v>
      </c>
      <c r="BU351" s="7" t="s">
        <v>149</v>
      </c>
      <c r="BV351" s="7">
        <f>IFERROR(VLOOKUP(BU351,Dicionário!A:B,2,0),"Conferir")</f>
        <v>2</v>
      </c>
      <c r="BW351" s="7">
        <v>0</v>
      </c>
      <c r="BX351" s="7" t="s">
        <v>148</v>
      </c>
      <c r="BY351" s="11">
        <f>IFERROR(VLOOKUP(BX351,Dicionário!A:B,2,0),"Conferir")</f>
        <v>2</v>
      </c>
      <c r="BZ351" s="7" t="s">
        <v>170</v>
      </c>
      <c r="CA351" s="7">
        <v>50</v>
      </c>
      <c r="CB351" s="7" t="s">
        <v>190</v>
      </c>
      <c r="CC351" s="11">
        <f>IFERROR(VLOOKUP(CB351,Dicionário!A:B,2,0),"Conferir")</f>
        <v>2</v>
      </c>
      <c r="CD351" s="7">
        <v>300</v>
      </c>
      <c r="CE351" s="7">
        <v>0</v>
      </c>
      <c r="CF351" s="7" t="s">
        <v>148</v>
      </c>
      <c r="CG351" s="7">
        <f>IFERROR(VLOOKUP(CF351,Dicionário!A:B,2,0),"Conferir")</f>
        <v>2</v>
      </c>
      <c r="CH351" s="7">
        <v>0</v>
      </c>
      <c r="CI351" s="7" t="s">
        <v>148</v>
      </c>
      <c r="CJ351" s="7">
        <f>IFERROR(VLOOKUP(CI351,Dicionário!A:B,2,0),"Conferir")</f>
        <v>2</v>
      </c>
      <c r="CK351" s="7">
        <v>0</v>
      </c>
      <c r="CL351" s="7" t="s">
        <v>148</v>
      </c>
      <c r="CM351" s="11">
        <f>IFERROR(VLOOKUP(CL351,Dicionário!A:B,2,0),"Conferir")</f>
        <v>2</v>
      </c>
      <c r="CO351" s="7">
        <v>1</v>
      </c>
      <c r="CP351" s="7">
        <v>0</v>
      </c>
      <c r="CQ351" s="7">
        <v>297</v>
      </c>
      <c r="CR351" s="7" t="s">
        <v>247</v>
      </c>
      <c r="CS351" s="11">
        <f>IFERROR(VLOOKUP(CR351,Dicionário!A:B,2,0),"Conferir")</f>
        <v>2</v>
      </c>
      <c r="CT351" s="7">
        <v>0</v>
      </c>
      <c r="CU351" s="7" t="s">
        <v>247</v>
      </c>
      <c r="CV351" s="11">
        <f>IFERROR(VLOOKUP(CU351,Dicionário!A:B,2,0),"Conferir")</f>
        <v>2</v>
      </c>
      <c r="CW351" s="7">
        <v>0</v>
      </c>
      <c r="CX351" s="7" t="s">
        <v>247</v>
      </c>
      <c r="CY351" s="11">
        <f>IFERROR(VLOOKUP(CX351,Dicionário!A:B,2,0),"Conferir")</f>
        <v>2</v>
      </c>
      <c r="CZ351" s="12">
        <f t="shared" si="9"/>
        <v>0</v>
      </c>
      <c r="DA351" s="7">
        <v>2310</v>
      </c>
      <c r="DB351" s="7" t="s">
        <v>247</v>
      </c>
      <c r="DC351" s="7">
        <f>IFERROR(VLOOKUP(DB351,Dicionário!A:B,2,0),"Conferir")</f>
        <v>2</v>
      </c>
      <c r="DE351" s="7" t="s">
        <v>156</v>
      </c>
      <c r="DF351" s="7" t="s">
        <v>156</v>
      </c>
      <c r="DG351" s="11">
        <f>IFERROR(VLOOKUP(DF351,Dicionário!A:B,2,0),"Conferir")</f>
        <v>1</v>
      </c>
      <c r="DH351" s="7" t="s">
        <v>157</v>
      </c>
      <c r="DJ351" s="7" t="s">
        <v>158</v>
      </c>
      <c r="DK351" s="11">
        <f>IFERROR(VLOOKUP(DJ351,Dicionário!A:B,2,0),"Conferir")</f>
        <v>2</v>
      </c>
      <c r="DL351" s="7" t="s">
        <v>177</v>
      </c>
      <c r="DM351" s="11">
        <f>IFERROR(VLOOKUP(DL351,Dicionário!A:B,2,0),"Conferir")</f>
        <v>5</v>
      </c>
      <c r="DN351" s="7" t="s">
        <v>260</v>
      </c>
      <c r="DO351" s="11">
        <f>IFERROR(VLOOKUP(DN351,Dicionário!A:B,2,0),"Conferir")</f>
        <v>3</v>
      </c>
      <c r="DP351" s="7" t="s">
        <v>127</v>
      </c>
      <c r="DQ351" s="11">
        <f>IFERROR(VLOOKUP(DP351,Dicionário!A:B,2,0),"Conferir")</f>
        <v>2</v>
      </c>
      <c r="DR351" s="7" t="s">
        <v>127</v>
      </c>
      <c r="DS351" s="11">
        <f>IFERROR(VLOOKUP(DR351,Dicionário!A:B,2,0),"Conferir")</f>
        <v>2</v>
      </c>
      <c r="DW351" s="7">
        <f t="shared" si="10"/>
        <v>2669</v>
      </c>
      <c r="DX351" s="7">
        <f t="shared" si="11"/>
        <v>952</v>
      </c>
    </row>
    <row r="352" spans="1:128" ht="14" x14ac:dyDescent="0.15">
      <c r="A352" s="6">
        <v>44968.669851689818</v>
      </c>
      <c r="B352" s="7" t="s">
        <v>1268</v>
      </c>
      <c r="C352" s="7" t="s">
        <v>2536</v>
      </c>
      <c r="D352" s="7" t="s">
        <v>126</v>
      </c>
      <c r="E352" s="7" t="s">
        <v>126</v>
      </c>
      <c r="F352" s="7" t="s">
        <v>127</v>
      </c>
      <c r="G352" s="7" t="s">
        <v>128</v>
      </c>
      <c r="H352" s="7" t="s">
        <v>128</v>
      </c>
      <c r="I352" s="7" t="s">
        <v>129</v>
      </c>
      <c r="J352" s="7" t="s">
        <v>130</v>
      </c>
      <c r="K352" s="7" t="s">
        <v>2537</v>
      </c>
      <c r="L352" s="7" t="s">
        <v>2538</v>
      </c>
      <c r="M352" s="7">
        <v>2023010552</v>
      </c>
      <c r="N352" s="7" t="s">
        <v>2539</v>
      </c>
      <c r="O352" s="7">
        <v>11986806001</v>
      </c>
      <c r="P352" s="7">
        <v>504210506</v>
      </c>
      <c r="Q352" s="7">
        <v>536468148</v>
      </c>
      <c r="R352" s="9">
        <v>38842</v>
      </c>
      <c r="S352" s="7">
        <v>2023</v>
      </c>
      <c r="T352" s="7">
        <v>17</v>
      </c>
      <c r="U352" s="7" t="s">
        <v>164</v>
      </c>
      <c r="V352" s="7" t="s">
        <v>136</v>
      </c>
      <c r="W352" s="7" t="s">
        <v>2540</v>
      </c>
      <c r="X352" s="8" t="s">
        <v>2541</v>
      </c>
      <c r="Y352" s="7" t="s">
        <v>139</v>
      </c>
      <c r="Z352" s="7" t="s">
        <v>140</v>
      </c>
      <c r="AA352" s="7" t="s">
        <v>167</v>
      </c>
      <c r="AB352" s="7" t="s">
        <v>142</v>
      </c>
      <c r="AD352" s="7">
        <v>5</v>
      </c>
      <c r="AE352" s="7">
        <v>5</v>
      </c>
      <c r="AF352" s="7">
        <f t="shared" si="6"/>
        <v>10</v>
      </c>
      <c r="AH352" s="7">
        <f t="shared" si="7"/>
        <v>10</v>
      </c>
      <c r="AI352" s="10" t="str">
        <f t="shared" si="8"/>
        <v>Ok</v>
      </c>
      <c r="AJ352" s="7" t="s">
        <v>222</v>
      </c>
      <c r="AK352" s="7">
        <v>0</v>
      </c>
      <c r="AL352" s="7" t="s">
        <v>145</v>
      </c>
      <c r="AM352" s="11">
        <f>IFERROR(VLOOKUP(AL352,Dicionário!A:B,2,0),"Conferir")</f>
        <v>2</v>
      </c>
      <c r="AN352" s="7">
        <v>2800</v>
      </c>
      <c r="AO352" s="7" t="s">
        <v>223</v>
      </c>
      <c r="AP352" s="7">
        <f>IFERROR(VLOOKUP(AO352,Dicionário!A:B,2,0),"Conferir")</f>
        <v>2</v>
      </c>
      <c r="AQ352" s="7">
        <v>1000</v>
      </c>
      <c r="AR352" s="7" t="s">
        <v>267</v>
      </c>
      <c r="AS352" s="11">
        <f>IFERROR(VLOOKUP(AR352,Dicionário!A:B,2,0),"Conferir")</f>
        <v>0</v>
      </c>
      <c r="AT352" s="7">
        <v>0</v>
      </c>
      <c r="AU352" s="7" t="s">
        <v>145</v>
      </c>
      <c r="AV352" s="7">
        <f>IFERROR(VLOOKUP(AU352,Dicionário!A:B,2,0),"Conferir")</f>
        <v>2</v>
      </c>
      <c r="AW352" s="7">
        <v>0</v>
      </c>
      <c r="AX352" s="7">
        <v>0</v>
      </c>
      <c r="AY352" s="7" t="s">
        <v>145</v>
      </c>
      <c r="AZ352" s="11">
        <f>IFERROR(VLOOKUP(AY352,Dicionário!A:B,2,0),"Conferir")</f>
        <v>2</v>
      </c>
      <c r="BA352" s="7">
        <v>0</v>
      </c>
      <c r="BB352" s="7" t="s">
        <v>145</v>
      </c>
      <c r="BC352" s="7">
        <f>IFERROR(VLOOKUP(BB352,Dicionário!A:B,2,0),"Conferir")</f>
        <v>2</v>
      </c>
      <c r="BD352" s="7">
        <v>0</v>
      </c>
      <c r="BE352" s="7" t="s">
        <v>145</v>
      </c>
      <c r="BF352" s="11">
        <f>IFERROR(VLOOKUP(BE352,Dicionário!A:B,2,0),"Conferir")</f>
        <v>2</v>
      </c>
      <c r="BH352" s="7">
        <v>0</v>
      </c>
      <c r="BI352" s="7" t="s">
        <v>146</v>
      </c>
      <c r="BJ352" s="11">
        <f>IFERROR(VLOOKUP(BI352,Dicionário!$A:$B,2,0),"Conferir")</f>
        <v>2</v>
      </c>
      <c r="BK352" s="7">
        <v>2000</v>
      </c>
      <c r="BL352" s="7" t="s">
        <v>147</v>
      </c>
      <c r="BM352" s="11">
        <f>IFERROR(VLOOKUP(BL352,Dicionário!A:B,2,0),"Conferir")</f>
        <v>0</v>
      </c>
      <c r="BN352" s="7">
        <v>0</v>
      </c>
      <c r="BO352" s="7" t="s">
        <v>148</v>
      </c>
      <c r="BP352" s="7">
        <f>IFERROR(VLOOKUP(BO352,Dicionário!A:B,2,0),"Conferir")</f>
        <v>2</v>
      </c>
      <c r="BQ352" s="7">
        <v>66</v>
      </c>
      <c r="BR352" s="7" t="s">
        <v>149</v>
      </c>
      <c r="BS352" s="11">
        <f>IFERROR(VLOOKUP(BR352,Dicionário!A:B,2,0),"Conferir")</f>
        <v>2</v>
      </c>
      <c r="BT352" s="7">
        <v>197</v>
      </c>
      <c r="BU352" s="7" t="s">
        <v>149</v>
      </c>
      <c r="BV352" s="7">
        <f>IFERROR(VLOOKUP(BU352,Dicionário!A:B,2,0),"Conferir")</f>
        <v>2</v>
      </c>
      <c r="BW352" s="7">
        <v>30</v>
      </c>
      <c r="BX352" s="7" t="s">
        <v>300</v>
      </c>
      <c r="BY352" s="11">
        <f>IFERROR(VLOOKUP(BX352,Dicionário!A:B,2,0),"Conferir")</f>
        <v>0</v>
      </c>
      <c r="BZ352" s="7" t="s">
        <v>2542</v>
      </c>
      <c r="CA352" s="7">
        <v>70</v>
      </c>
      <c r="CB352" s="7" t="s">
        <v>171</v>
      </c>
      <c r="CC352" s="11">
        <f>IFERROR(VLOOKUP(CB352,Dicionário!A:B,2,0),"Conferir")</f>
        <v>0</v>
      </c>
      <c r="CD352" s="7">
        <v>0</v>
      </c>
      <c r="CE352" s="7">
        <v>0</v>
      </c>
      <c r="CF352" s="7" t="s">
        <v>148</v>
      </c>
      <c r="CG352" s="7">
        <f>IFERROR(VLOOKUP(CF352,Dicionário!A:B,2,0),"Conferir")</f>
        <v>2</v>
      </c>
      <c r="CH352" s="7">
        <v>0</v>
      </c>
      <c r="CI352" s="7" t="s">
        <v>148</v>
      </c>
      <c r="CJ352" s="7">
        <f>IFERROR(VLOOKUP(CI352,Dicionário!A:B,2,0),"Conferir")</f>
        <v>2</v>
      </c>
      <c r="CK352" s="7">
        <v>190</v>
      </c>
      <c r="CL352" s="7" t="s">
        <v>152</v>
      </c>
      <c r="CM352" s="11">
        <f>IFERROR(VLOOKUP(CL352,Dicionário!A:B,2,0),"Conferir")</f>
        <v>2</v>
      </c>
      <c r="CN352" s="7" t="s">
        <v>294</v>
      </c>
      <c r="CO352" s="7">
        <v>0</v>
      </c>
      <c r="CP352" s="7">
        <v>0</v>
      </c>
      <c r="CQ352" s="7">
        <v>0</v>
      </c>
      <c r="CR352" s="7" t="s">
        <v>148</v>
      </c>
      <c r="CS352" s="11">
        <f>IFERROR(VLOOKUP(CR352,Dicionário!A:B,2,0),"Conferir")</f>
        <v>2</v>
      </c>
      <c r="CT352" s="7">
        <v>0</v>
      </c>
      <c r="CU352" s="7" t="s">
        <v>148</v>
      </c>
      <c r="CV352" s="11">
        <f>IFERROR(VLOOKUP(CU352,Dicionário!A:B,2,0),"Conferir")</f>
        <v>2</v>
      </c>
      <c r="CW352" s="7">
        <v>0</v>
      </c>
      <c r="CX352" s="7" t="s">
        <v>148</v>
      </c>
      <c r="CY352" s="11">
        <f>IFERROR(VLOOKUP(CX352,Dicionário!A:B,2,0),"Conferir")</f>
        <v>2</v>
      </c>
      <c r="CZ352" s="12">
        <f t="shared" si="9"/>
        <v>0</v>
      </c>
      <c r="DA352" s="7">
        <v>0</v>
      </c>
      <c r="DB352" s="7" t="s">
        <v>148</v>
      </c>
      <c r="DC352" s="7">
        <f>IFERROR(VLOOKUP(DB352,Dicionário!A:B,2,0),"Conferir")</f>
        <v>2</v>
      </c>
      <c r="DE352" s="7" t="s">
        <v>156</v>
      </c>
      <c r="DF352" s="7" t="s">
        <v>156</v>
      </c>
      <c r="DG352" s="11">
        <f>IFERROR(VLOOKUP(DF352,Dicionário!A:B,2,0),"Conferir")</f>
        <v>1</v>
      </c>
      <c r="DH352" s="7" t="s">
        <v>157</v>
      </c>
      <c r="DJ352" s="7" t="s">
        <v>271</v>
      </c>
      <c r="DK352" s="11">
        <f>IFERROR(VLOOKUP(DJ352,Dicionário!A:B,2,0),"Conferir")</f>
        <v>1</v>
      </c>
      <c r="DL352" s="7" t="s">
        <v>177</v>
      </c>
      <c r="DM352" s="11">
        <f>IFERROR(VLOOKUP(DL352,Dicionário!A:B,2,0),"Conferir")</f>
        <v>5</v>
      </c>
      <c r="DN352" s="7" t="s">
        <v>176</v>
      </c>
      <c r="DO352" s="11">
        <f>IFERROR(VLOOKUP(DN352,Dicionário!A:B,2,0),"Conferir")</f>
        <v>2</v>
      </c>
      <c r="DP352" s="7" t="s">
        <v>127</v>
      </c>
      <c r="DQ352" s="11">
        <f>IFERROR(VLOOKUP(DP352,Dicionário!A:B,2,0),"Conferir")</f>
        <v>2</v>
      </c>
      <c r="DR352" s="7" t="s">
        <v>127</v>
      </c>
      <c r="DS352" s="11">
        <f>IFERROR(VLOOKUP(DR352,Dicionário!A:B,2,0),"Conferir")</f>
        <v>2</v>
      </c>
      <c r="DT352" s="7" t="s">
        <v>2543</v>
      </c>
      <c r="DW352" s="7">
        <f t="shared" si="10"/>
        <v>3800</v>
      </c>
      <c r="DX352" s="7">
        <f t="shared" si="11"/>
        <v>2523</v>
      </c>
    </row>
    <row r="353" spans="1:128" ht="14" x14ac:dyDescent="0.15">
      <c r="A353" s="6">
        <v>44968.442829085645</v>
      </c>
      <c r="B353" s="7" t="s">
        <v>381</v>
      </c>
      <c r="C353" s="7" t="s">
        <v>2544</v>
      </c>
      <c r="D353" s="7" t="s">
        <v>126</v>
      </c>
      <c r="E353" s="7" t="s">
        <v>127</v>
      </c>
      <c r="F353" s="7" t="s">
        <v>127</v>
      </c>
      <c r="G353" s="7">
        <v>1</v>
      </c>
      <c r="H353" s="7" t="s">
        <v>128</v>
      </c>
      <c r="I353" s="7" t="s">
        <v>129</v>
      </c>
      <c r="J353" s="7" t="s">
        <v>130</v>
      </c>
      <c r="K353" s="7" t="s">
        <v>131</v>
      </c>
      <c r="L353" s="7" t="s">
        <v>2545</v>
      </c>
      <c r="M353" s="7">
        <v>2023010553</v>
      </c>
      <c r="N353" s="7" t="s">
        <v>2546</v>
      </c>
      <c r="O353" s="7">
        <v>11986996823</v>
      </c>
      <c r="P353" s="7">
        <v>398067934</v>
      </c>
      <c r="Q353" s="7">
        <v>40129001880</v>
      </c>
      <c r="R353" s="9">
        <v>38335</v>
      </c>
      <c r="S353" s="7">
        <v>2021</v>
      </c>
      <c r="T353" s="7">
        <v>18</v>
      </c>
      <c r="U353" s="7" t="s">
        <v>164</v>
      </c>
      <c r="V353" s="7" t="s">
        <v>136</v>
      </c>
      <c r="W353" s="7" t="s">
        <v>2547</v>
      </c>
      <c r="X353" s="8" t="s">
        <v>2548</v>
      </c>
      <c r="Y353" s="7" t="s">
        <v>139</v>
      </c>
      <c r="Z353" s="7" t="s">
        <v>140</v>
      </c>
      <c r="AA353" s="7" t="s">
        <v>167</v>
      </c>
      <c r="AB353" s="7" t="s">
        <v>142</v>
      </c>
      <c r="AD353" s="7">
        <v>2</v>
      </c>
      <c r="AE353" s="7">
        <v>2</v>
      </c>
      <c r="AF353" s="7">
        <f t="shared" si="6"/>
        <v>4</v>
      </c>
      <c r="AH353" s="7">
        <f t="shared" si="7"/>
        <v>4</v>
      </c>
      <c r="AI353" s="10" t="str">
        <f t="shared" si="8"/>
        <v>Ok</v>
      </c>
      <c r="AJ353" s="7" t="s">
        <v>222</v>
      </c>
      <c r="AK353" s="7">
        <v>0</v>
      </c>
      <c r="AL353" s="7" t="s">
        <v>145</v>
      </c>
      <c r="AM353" s="11">
        <f>IFERROR(VLOOKUP(AL353,Dicionário!A:B,2,0),"Conferir")</f>
        <v>2</v>
      </c>
      <c r="AN353" s="7">
        <v>0</v>
      </c>
      <c r="AO353" s="7" t="s">
        <v>145</v>
      </c>
      <c r="AP353" s="7">
        <f>IFERROR(VLOOKUP(AO353,Dicionário!A:B,2,0),"Conferir")</f>
        <v>2</v>
      </c>
      <c r="AQ353" s="7">
        <v>0</v>
      </c>
      <c r="AR353" s="7" t="s">
        <v>145</v>
      </c>
      <c r="AS353" s="11">
        <f>IFERROR(VLOOKUP(AR353,Dicionário!A:B,2,0),"Conferir")</f>
        <v>2</v>
      </c>
      <c r="AT353" s="7">
        <v>1500</v>
      </c>
      <c r="AU353" s="7" t="s">
        <v>223</v>
      </c>
      <c r="AV353" s="7">
        <f>IFERROR(VLOOKUP(AU353,Dicionário!A:B,2,0),"Conferir")</f>
        <v>2</v>
      </c>
      <c r="AW353" s="7">
        <v>0</v>
      </c>
      <c r="AX353" s="7">
        <v>0</v>
      </c>
      <c r="AY353" s="7" t="s">
        <v>145</v>
      </c>
      <c r="AZ353" s="11">
        <f>IFERROR(VLOOKUP(AY353,Dicionário!A:B,2,0),"Conferir")</f>
        <v>2</v>
      </c>
      <c r="BA353" s="7">
        <v>0</v>
      </c>
      <c r="BB353" s="7" t="s">
        <v>145</v>
      </c>
      <c r="BC353" s="7">
        <f>IFERROR(VLOOKUP(BB353,Dicionário!A:B,2,0),"Conferir")</f>
        <v>2</v>
      </c>
      <c r="BD353" s="7">
        <v>0</v>
      </c>
      <c r="BE353" s="7" t="s">
        <v>145</v>
      </c>
      <c r="BF353" s="11">
        <f>IFERROR(VLOOKUP(BE353,Dicionário!A:B,2,0),"Conferir")</f>
        <v>2</v>
      </c>
      <c r="BH353" s="7">
        <v>0</v>
      </c>
      <c r="BI353" s="7" t="s">
        <v>186</v>
      </c>
      <c r="BJ353" s="11">
        <f>IFERROR(VLOOKUP(BI353,Dicionário!$A:$B,2,0),"Conferir")</f>
        <v>1</v>
      </c>
      <c r="BK353" s="7">
        <v>57</v>
      </c>
      <c r="BL353" s="7" t="s">
        <v>375</v>
      </c>
      <c r="BM353" s="11">
        <f>IFERROR(VLOOKUP(BL353,Dicionário!A:B,2,0),"Conferir")</f>
        <v>2</v>
      </c>
      <c r="BN353" s="7">
        <v>0</v>
      </c>
      <c r="BO353" s="7" t="s">
        <v>148</v>
      </c>
      <c r="BP353" s="7">
        <f>IFERROR(VLOOKUP(BO353,Dicionário!A:B,2,0),"Conferir")</f>
        <v>2</v>
      </c>
      <c r="BQ353" s="7">
        <v>0</v>
      </c>
      <c r="BR353" s="7" t="s">
        <v>268</v>
      </c>
      <c r="BS353" s="11">
        <f>IFERROR(VLOOKUP(BR353,Dicionário!A:B,2,0),"Conferir")</f>
        <v>2</v>
      </c>
      <c r="BT353" s="7">
        <v>92</v>
      </c>
      <c r="BU353" s="7" t="s">
        <v>149</v>
      </c>
      <c r="BV353" s="7">
        <f>IFERROR(VLOOKUP(BU353,Dicionário!A:B,2,0),"Conferir")</f>
        <v>2</v>
      </c>
      <c r="BW353" s="7">
        <v>0</v>
      </c>
      <c r="BX353" s="7" t="s">
        <v>148</v>
      </c>
      <c r="BY353" s="11">
        <f>IFERROR(VLOOKUP(BX353,Dicionário!A:B,2,0),"Conferir")</f>
        <v>2</v>
      </c>
      <c r="BZ353" s="7" t="s">
        <v>151</v>
      </c>
      <c r="CA353" s="7">
        <v>0</v>
      </c>
      <c r="CB353" s="7" t="s">
        <v>148</v>
      </c>
      <c r="CC353" s="11">
        <f>IFERROR(VLOOKUP(CB353,Dicionário!A:B,2,0),"Conferir")</f>
        <v>2</v>
      </c>
      <c r="CD353" s="7">
        <v>0</v>
      </c>
      <c r="CE353" s="7">
        <v>0</v>
      </c>
      <c r="CF353" s="7" t="s">
        <v>148</v>
      </c>
      <c r="CG353" s="7">
        <f>IFERROR(VLOOKUP(CF353,Dicionário!A:B,2,0),"Conferir")</f>
        <v>2</v>
      </c>
      <c r="CH353" s="7">
        <v>0</v>
      </c>
      <c r="CI353" s="7" t="s">
        <v>148</v>
      </c>
      <c r="CJ353" s="7">
        <f>IFERROR(VLOOKUP(CI353,Dicionário!A:B,2,0),"Conferir")</f>
        <v>2</v>
      </c>
      <c r="CK353" s="7">
        <v>120</v>
      </c>
      <c r="CL353" s="7" t="s">
        <v>152</v>
      </c>
      <c r="CM353" s="11">
        <f>IFERROR(VLOOKUP(CL353,Dicionário!A:B,2,0),"Conferir")</f>
        <v>2</v>
      </c>
      <c r="CN353" s="7" t="s">
        <v>2549</v>
      </c>
      <c r="CO353" s="7">
        <v>0</v>
      </c>
      <c r="CP353" s="7">
        <v>0</v>
      </c>
      <c r="CQ353" s="7">
        <v>0</v>
      </c>
      <c r="CR353" s="7" t="s">
        <v>148</v>
      </c>
      <c r="CS353" s="11">
        <f>IFERROR(VLOOKUP(CR353,Dicionário!A:B,2,0),"Conferir")</f>
        <v>2</v>
      </c>
      <c r="CT353" s="7">
        <v>0</v>
      </c>
      <c r="CU353" s="7" t="s">
        <v>148</v>
      </c>
      <c r="CV353" s="11">
        <f>IFERROR(VLOOKUP(CU353,Dicionário!A:B,2,0),"Conferir")</f>
        <v>2</v>
      </c>
      <c r="CW353" s="7">
        <v>0</v>
      </c>
      <c r="CX353" s="7" t="s">
        <v>148</v>
      </c>
      <c r="CY353" s="11">
        <f>IFERROR(VLOOKUP(CX353,Dicionário!A:B,2,0),"Conferir")</f>
        <v>2</v>
      </c>
      <c r="CZ353" s="12">
        <f t="shared" si="9"/>
        <v>0</v>
      </c>
      <c r="DA353" s="7">
        <v>0</v>
      </c>
      <c r="DB353" s="7" t="s">
        <v>148</v>
      </c>
      <c r="DC353" s="7">
        <f>IFERROR(VLOOKUP(DB353,Dicionário!A:B,2,0),"Conferir")</f>
        <v>2</v>
      </c>
      <c r="DE353" s="7" t="s">
        <v>156</v>
      </c>
      <c r="DF353" s="7" t="s">
        <v>156</v>
      </c>
      <c r="DG353" s="11">
        <f>IFERROR(VLOOKUP(DF353,Dicionário!A:B,2,0),"Conferir")</f>
        <v>1</v>
      </c>
      <c r="DH353" s="7" t="s">
        <v>175</v>
      </c>
      <c r="DJ353" s="7" t="s">
        <v>158</v>
      </c>
      <c r="DK353" s="11">
        <f>IFERROR(VLOOKUP(DJ353,Dicionário!A:B,2,0),"Conferir")</f>
        <v>2</v>
      </c>
      <c r="DL353" s="7" t="s">
        <v>237</v>
      </c>
      <c r="DM353" s="11">
        <f>IFERROR(VLOOKUP(DL353,Dicionário!A:B,2,0),"Conferir")</f>
        <v>1</v>
      </c>
      <c r="DN353" s="7" t="s">
        <v>176</v>
      </c>
      <c r="DO353" s="11">
        <f>IFERROR(VLOOKUP(DN353,Dicionário!A:B,2,0),"Conferir")</f>
        <v>2</v>
      </c>
      <c r="DP353" s="7" t="s">
        <v>127</v>
      </c>
      <c r="DQ353" s="11">
        <f>IFERROR(VLOOKUP(DP353,Dicionário!A:B,2,0),"Conferir")</f>
        <v>2</v>
      </c>
      <c r="DR353" s="7" t="s">
        <v>126</v>
      </c>
      <c r="DS353" s="11">
        <f>IFERROR(VLOOKUP(DR353,Dicionário!A:B,2,0),"Conferir")</f>
        <v>1</v>
      </c>
      <c r="DT353" s="7" t="s">
        <v>2550</v>
      </c>
      <c r="DW353" s="7">
        <f t="shared" si="10"/>
        <v>1500</v>
      </c>
      <c r="DX353" s="7">
        <f t="shared" si="11"/>
        <v>269</v>
      </c>
    </row>
    <row r="354" spans="1:128" ht="14" x14ac:dyDescent="0.15">
      <c r="A354" s="6">
        <v>44960.705295555555</v>
      </c>
      <c r="B354" s="7" t="s">
        <v>272</v>
      </c>
      <c r="C354" s="7" t="s">
        <v>2551</v>
      </c>
      <c r="D354" s="7" t="s">
        <v>126</v>
      </c>
      <c r="E354" s="7" t="s">
        <v>126</v>
      </c>
      <c r="F354" s="7" t="s">
        <v>2552</v>
      </c>
      <c r="G354" s="7" t="s">
        <v>128</v>
      </c>
      <c r="H354" s="7" t="s">
        <v>128</v>
      </c>
      <c r="I354" s="7" t="s">
        <v>129</v>
      </c>
      <c r="J354" s="7" t="s">
        <v>131</v>
      </c>
      <c r="K354" s="7" t="s">
        <v>130</v>
      </c>
      <c r="L354" s="7" t="s">
        <v>2553</v>
      </c>
      <c r="M354" s="7">
        <v>2023010554</v>
      </c>
      <c r="N354" s="7" t="s">
        <v>2554</v>
      </c>
      <c r="O354" s="7">
        <v>11939072823</v>
      </c>
      <c r="P354" s="7" t="s">
        <v>2555</v>
      </c>
      <c r="Q354" s="7">
        <v>23398891896</v>
      </c>
      <c r="R354" s="9">
        <v>38770</v>
      </c>
      <c r="S354" s="7">
        <v>2023</v>
      </c>
      <c r="T354" s="7">
        <v>17</v>
      </c>
      <c r="U354" s="7" t="s">
        <v>1580</v>
      </c>
      <c r="V354" s="7" t="s">
        <v>136</v>
      </c>
      <c r="W354" s="7" t="s">
        <v>2556</v>
      </c>
      <c r="X354" s="8" t="s">
        <v>2557</v>
      </c>
      <c r="Y354" s="7" t="s">
        <v>139</v>
      </c>
      <c r="Z354" s="7" t="s">
        <v>140</v>
      </c>
      <c r="AA354" s="7" t="s">
        <v>167</v>
      </c>
      <c r="AB354" s="7" t="s">
        <v>142</v>
      </c>
      <c r="AD354" s="7">
        <v>6</v>
      </c>
      <c r="AE354" s="7">
        <v>5</v>
      </c>
      <c r="AF354" s="7">
        <f t="shared" si="6"/>
        <v>10</v>
      </c>
      <c r="AG354" s="7">
        <v>0</v>
      </c>
      <c r="AH354" s="7">
        <f t="shared" si="7"/>
        <v>10</v>
      </c>
      <c r="AI354" s="10" t="str">
        <f t="shared" si="8"/>
        <v>Ok</v>
      </c>
      <c r="AJ354" s="7" t="s">
        <v>143</v>
      </c>
      <c r="AK354" s="7">
        <v>400</v>
      </c>
      <c r="AL354" s="7" t="s">
        <v>223</v>
      </c>
      <c r="AM354" s="11">
        <f>IFERROR(VLOOKUP(AL354,Dicionário!A:B,2,0),"Conferir")</f>
        <v>2</v>
      </c>
      <c r="AN354" s="7">
        <v>0</v>
      </c>
      <c r="AO354" s="7" t="s">
        <v>145</v>
      </c>
      <c r="AP354" s="7">
        <f>IFERROR(VLOOKUP(AO354,Dicionário!A:B,2,0),"Conferir")</f>
        <v>2</v>
      </c>
      <c r="AQ354" s="7">
        <v>1631</v>
      </c>
      <c r="AR354" s="7" t="s">
        <v>144</v>
      </c>
      <c r="AS354" s="11">
        <f>IFERROR(VLOOKUP(AR354,Dicionário!A:B,2,0),"Conferir")</f>
        <v>2</v>
      </c>
      <c r="AT354" s="7">
        <v>0</v>
      </c>
      <c r="AU354" s="7" t="s">
        <v>145</v>
      </c>
      <c r="AV354" s="7">
        <f>IFERROR(VLOOKUP(AU354,Dicionário!A:B,2,0),"Conferir")</f>
        <v>2</v>
      </c>
      <c r="AW354" s="7">
        <v>0</v>
      </c>
      <c r="AX354" s="7">
        <v>0</v>
      </c>
      <c r="AY354" s="7" t="s">
        <v>145</v>
      </c>
      <c r="AZ354" s="11">
        <f>IFERROR(VLOOKUP(AY354,Dicionário!A:B,2,0),"Conferir")</f>
        <v>2</v>
      </c>
      <c r="BA354" s="7">
        <v>2000</v>
      </c>
      <c r="BB354" s="7" t="s">
        <v>267</v>
      </c>
      <c r="BC354" s="7">
        <f>IFERROR(VLOOKUP(BB354,Dicionário!A:B,2,0),"Conferir")</f>
        <v>0</v>
      </c>
      <c r="BD354" s="7">
        <v>150</v>
      </c>
      <c r="BE354" s="7" t="s">
        <v>224</v>
      </c>
      <c r="BF354" s="11">
        <f>IFERROR(VLOOKUP(BE354,Dicionário!A:B,2,0),"Conferir")</f>
        <v>2</v>
      </c>
      <c r="BH354" s="7">
        <v>0</v>
      </c>
      <c r="BI354" s="7" t="s">
        <v>328</v>
      </c>
      <c r="BJ354" s="11">
        <f>IFERROR(VLOOKUP(BI354,Dicionário!$A:$B,2,0),"Conferir")</f>
        <v>3</v>
      </c>
      <c r="BK354" s="7">
        <v>0</v>
      </c>
      <c r="BL354" s="7" t="s">
        <v>329</v>
      </c>
      <c r="BM354" s="11">
        <f>IFERROR(VLOOKUP(BL354,Dicionário!A:B,2,0),"Conferir")</f>
        <v>2</v>
      </c>
      <c r="BN354" s="7">
        <v>0</v>
      </c>
      <c r="BO354" s="7" t="s">
        <v>148</v>
      </c>
      <c r="BP354" s="7">
        <f>IFERROR(VLOOKUP(BO354,Dicionário!A:B,2,0),"Conferir")</f>
        <v>2</v>
      </c>
      <c r="BQ354" s="7">
        <v>200</v>
      </c>
      <c r="BR354" s="7" t="s">
        <v>169</v>
      </c>
      <c r="BS354" s="11">
        <f>IFERROR(VLOOKUP(BR354,Dicionário!A:B,2,0),"Conferir")</f>
        <v>0</v>
      </c>
      <c r="BT354" s="7">
        <v>200</v>
      </c>
      <c r="BU354" s="7" t="s">
        <v>150</v>
      </c>
      <c r="BV354" s="7">
        <f>IFERROR(VLOOKUP(BU354,Dicionário!A:B,2,0),"Conferir")</f>
        <v>0</v>
      </c>
      <c r="BW354" s="7">
        <v>30</v>
      </c>
      <c r="BX354" s="7" t="s">
        <v>213</v>
      </c>
      <c r="BY354" s="11">
        <f>IFERROR(VLOOKUP(BX354,Dicionário!A:B,2,0),"Conferir")</f>
        <v>2</v>
      </c>
      <c r="BZ354" s="7" t="s">
        <v>170</v>
      </c>
      <c r="CA354" s="7">
        <v>100</v>
      </c>
      <c r="CB354" s="7" t="s">
        <v>190</v>
      </c>
      <c r="CC354" s="11">
        <f>IFERROR(VLOOKUP(CB354,Dicionário!A:B,2,0),"Conferir")</f>
        <v>2</v>
      </c>
      <c r="CD354" s="7">
        <v>70</v>
      </c>
      <c r="CE354" s="7">
        <v>0</v>
      </c>
      <c r="CF354" s="7" t="s">
        <v>148</v>
      </c>
      <c r="CG354" s="7">
        <f>IFERROR(VLOOKUP(CF354,Dicionário!A:B,2,0),"Conferir")</f>
        <v>2</v>
      </c>
      <c r="CH354" s="7">
        <v>210</v>
      </c>
      <c r="CI354" s="7" t="s">
        <v>244</v>
      </c>
      <c r="CJ354" s="7">
        <f>IFERROR(VLOOKUP(CI354,Dicionário!A:B,2,0),"Conferir")</f>
        <v>2</v>
      </c>
      <c r="CK354" s="7">
        <v>300</v>
      </c>
      <c r="CL354" s="7" t="s">
        <v>152</v>
      </c>
      <c r="CM354" s="11">
        <f>IFERROR(VLOOKUP(CL354,Dicionário!A:B,2,0),"Conferir")</f>
        <v>2</v>
      </c>
      <c r="CN354" s="7" t="s">
        <v>948</v>
      </c>
      <c r="CO354" s="7">
        <v>1</v>
      </c>
      <c r="CP354" s="7">
        <v>1</v>
      </c>
      <c r="CQ354" s="7">
        <v>0</v>
      </c>
      <c r="CR354" s="7" t="s">
        <v>148</v>
      </c>
      <c r="CS354" s="11">
        <f>IFERROR(VLOOKUP(CR354,Dicionário!A:B,2,0),"Conferir")</f>
        <v>2</v>
      </c>
      <c r="CT354" s="7">
        <v>0</v>
      </c>
      <c r="CU354" s="7" t="s">
        <v>148</v>
      </c>
      <c r="CV354" s="11">
        <f>IFERROR(VLOOKUP(CU354,Dicionário!A:B,2,0),"Conferir")</f>
        <v>2</v>
      </c>
      <c r="CW354" s="7">
        <v>0</v>
      </c>
      <c r="CX354" s="7" t="s">
        <v>148</v>
      </c>
      <c r="CY354" s="11">
        <f>IFERROR(VLOOKUP(CX354,Dicionário!A:B,2,0),"Conferir")</f>
        <v>2</v>
      </c>
      <c r="CZ354" s="12">
        <f t="shared" si="9"/>
        <v>0</v>
      </c>
      <c r="DA354" s="7">
        <v>0</v>
      </c>
      <c r="DB354" s="7" t="s">
        <v>148</v>
      </c>
      <c r="DC354" s="7">
        <f>IFERROR(VLOOKUP(DB354,Dicionário!A:B,2,0),"Conferir")</f>
        <v>2</v>
      </c>
      <c r="DE354" s="7" t="s">
        <v>156</v>
      </c>
      <c r="DF354" s="7" t="s">
        <v>156</v>
      </c>
      <c r="DG354" s="11">
        <f>IFERROR(VLOOKUP(DF354,Dicionário!A:B,2,0),"Conferir")</f>
        <v>1</v>
      </c>
      <c r="DH354" s="7" t="s">
        <v>157</v>
      </c>
      <c r="DJ354" s="7" t="s">
        <v>158</v>
      </c>
      <c r="DK354" s="11">
        <f>IFERROR(VLOOKUP(DJ354,Dicionário!A:B,2,0),"Conferir")</f>
        <v>2</v>
      </c>
      <c r="DL354" s="7" t="s">
        <v>237</v>
      </c>
      <c r="DM354" s="11">
        <f>IFERROR(VLOOKUP(DL354,Dicionário!A:B,2,0),"Conferir")</f>
        <v>1</v>
      </c>
      <c r="DN354" s="7" t="s">
        <v>177</v>
      </c>
      <c r="DO354" s="11">
        <f>IFERROR(VLOOKUP(DN354,Dicionário!A:B,2,0),"Conferir")</f>
        <v>5</v>
      </c>
      <c r="DP354" s="7" t="s">
        <v>126</v>
      </c>
      <c r="DQ354" s="11">
        <f>IFERROR(VLOOKUP(DP354,Dicionário!A:B,2,0),"Conferir")</f>
        <v>1</v>
      </c>
      <c r="DR354" s="7" t="s">
        <v>126</v>
      </c>
      <c r="DS354" s="11">
        <f>IFERROR(VLOOKUP(DR354,Dicionário!A:B,2,0),"Conferir")</f>
        <v>1</v>
      </c>
      <c r="DW354" s="7">
        <f t="shared" si="10"/>
        <v>4181</v>
      </c>
      <c r="DX354" s="7">
        <f t="shared" si="11"/>
        <v>1080</v>
      </c>
    </row>
    <row r="355" spans="1:128" ht="14" x14ac:dyDescent="0.15">
      <c r="A355" s="6">
        <v>44961.439351782406</v>
      </c>
      <c r="B355" s="7" t="s">
        <v>204</v>
      </c>
      <c r="C355" s="7" t="s">
        <v>2558</v>
      </c>
      <c r="D355" s="7" t="s">
        <v>126</v>
      </c>
      <c r="E355" s="7" t="s">
        <v>126</v>
      </c>
      <c r="F355" s="7" t="s">
        <v>127</v>
      </c>
      <c r="G355" s="7">
        <v>1</v>
      </c>
      <c r="H355" s="7" t="s">
        <v>128</v>
      </c>
      <c r="I355" s="7" t="s">
        <v>129</v>
      </c>
      <c r="J355" s="7" t="s">
        <v>131</v>
      </c>
      <c r="K355" s="7" t="s">
        <v>130</v>
      </c>
      <c r="L355" s="7" t="s">
        <v>2559</v>
      </c>
      <c r="M355" s="7">
        <v>2023010555</v>
      </c>
      <c r="N355" s="7" t="s">
        <v>2560</v>
      </c>
      <c r="O355" s="7">
        <v>11960886539</v>
      </c>
      <c r="P355" s="7">
        <v>390201182</v>
      </c>
      <c r="Q355" s="7">
        <v>39390032806</v>
      </c>
      <c r="R355" s="9">
        <v>37664</v>
      </c>
      <c r="S355" s="7">
        <v>2020</v>
      </c>
      <c r="T355" s="7">
        <v>20</v>
      </c>
      <c r="U355" s="7" t="s">
        <v>164</v>
      </c>
      <c r="V355" s="7" t="s">
        <v>136</v>
      </c>
      <c r="W355" s="7" t="s">
        <v>2561</v>
      </c>
      <c r="X355" s="8" t="s">
        <v>2562</v>
      </c>
      <c r="Y355" s="7" t="s">
        <v>139</v>
      </c>
      <c r="Z355" s="7" t="s">
        <v>140</v>
      </c>
      <c r="AA355" s="7" t="s">
        <v>167</v>
      </c>
      <c r="AB355" s="7" t="s">
        <v>142</v>
      </c>
      <c r="AD355" s="7">
        <v>3</v>
      </c>
      <c r="AE355" s="7">
        <v>3</v>
      </c>
      <c r="AF355" s="7">
        <f t="shared" si="6"/>
        <v>6</v>
      </c>
      <c r="AH355" s="7">
        <f t="shared" si="7"/>
        <v>6</v>
      </c>
      <c r="AI355" s="10" t="str">
        <f t="shared" si="8"/>
        <v>Ok</v>
      </c>
      <c r="AJ355" s="7" t="s">
        <v>143</v>
      </c>
      <c r="AK355" s="7">
        <v>809</v>
      </c>
      <c r="AL355" s="7" t="s">
        <v>144</v>
      </c>
      <c r="AM355" s="11">
        <f>IFERROR(VLOOKUP(AL355,Dicionário!A:B,2,0),"Conferir")</f>
        <v>2</v>
      </c>
      <c r="AN355" s="7">
        <v>0</v>
      </c>
      <c r="AO355" s="7" t="s">
        <v>145</v>
      </c>
      <c r="AP355" s="7">
        <f>IFERROR(VLOOKUP(AO355,Dicionário!A:B,2,0),"Conferir")</f>
        <v>2</v>
      </c>
      <c r="AQ355" s="7">
        <v>1521</v>
      </c>
      <c r="AR355" s="7" t="s">
        <v>210</v>
      </c>
      <c r="AS355" s="11">
        <f>IFERROR(VLOOKUP(AR355,Dicionário!A:B,2,0),"Conferir")</f>
        <v>2</v>
      </c>
      <c r="AT355" s="7">
        <v>2411</v>
      </c>
      <c r="AU355" s="7" t="s">
        <v>210</v>
      </c>
      <c r="AV355" s="7">
        <f>IFERROR(VLOOKUP(AU355,Dicionário!A:B,2,0),"Conferir")</f>
        <v>2</v>
      </c>
      <c r="AW355" s="7">
        <v>0</v>
      </c>
      <c r="AX355" s="7">
        <v>0</v>
      </c>
      <c r="AY355" s="7" t="s">
        <v>145</v>
      </c>
      <c r="AZ355" s="11">
        <f>IFERROR(VLOOKUP(AY355,Dicionário!A:B,2,0),"Conferir")</f>
        <v>2</v>
      </c>
      <c r="BA355" s="7">
        <v>0</v>
      </c>
      <c r="BB355" s="7" t="s">
        <v>145</v>
      </c>
      <c r="BC355" s="7">
        <f>IFERROR(VLOOKUP(BB355,Dicionário!A:B,2,0),"Conferir")</f>
        <v>2</v>
      </c>
      <c r="BD355" s="7">
        <v>0</v>
      </c>
      <c r="BE355" s="7" t="s">
        <v>145</v>
      </c>
      <c r="BF355" s="11">
        <f>IFERROR(VLOOKUP(BE355,Dicionário!A:B,2,0),"Conferir")</f>
        <v>2</v>
      </c>
      <c r="BH355" s="7">
        <v>0</v>
      </c>
      <c r="BI355" s="7" t="s">
        <v>186</v>
      </c>
      <c r="BJ355" s="11">
        <f>IFERROR(VLOOKUP(BI355,Dicionário!$A:$B,2,0),"Conferir")</f>
        <v>1</v>
      </c>
      <c r="BK355" s="7">
        <v>0</v>
      </c>
      <c r="BL355" s="7" t="s">
        <v>187</v>
      </c>
      <c r="BM355" s="11">
        <f>IFERROR(VLOOKUP(BL355,Dicionário!A:B,2,0),"Conferir")</f>
        <v>2</v>
      </c>
      <c r="BN355" s="7">
        <v>0</v>
      </c>
      <c r="BO355" s="7" t="s">
        <v>635</v>
      </c>
      <c r="BP355" s="7">
        <f>IFERROR(VLOOKUP(BO355,Dicionário!A:B,2,0),"Conferir")</f>
        <v>1</v>
      </c>
      <c r="BQ355" s="7">
        <v>33</v>
      </c>
      <c r="BR355" s="7" t="s">
        <v>149</v>
      </c>
      <c r="BS355" s="11">
        <f>IFERROR(VLOOKUP(BR355,Dicionário!A:B,2,0),"Conferir")</f>
        <v>2</v>
      </c>
      <c r="BT355" s="7">
        <v>77</v>
      </c>
      <c r="BU355" s="7" t="s">
        <v>149</v>
      </c>
      <c r="BV355" s="7">
        <f>IFERROR(VLOOKUP(BU355,Dicionário!A:B,2,0),"Conferir")</f>
        <v>2</v>
      </c>
      <c r="BW355" s="7">
        <v>65</v>
      </c>
      <c r="BX355" s="7" t="s">
        <v>189</v>
      </c>
      <c r="BY355" s="11">
        <f>IFERROR(VLOOKUP(BX355,Dicionário!A:B,2,0),"Conferir")</f>
        <v>2</v>
      </c>
      <c r="BZ355" s="7" t="s">
        <v>214</v>
      </c>
      <c r="CA355" s="7">
        <v>115</v>
      </c>
      <c r="CB355" s="7" t="s">
        <v>190</v>
      </c>
      <c r="CC355" s="11">
        <f>IFERROR(VLOOKUP(CB355,Dicionário!A:B,2,0),"Conferir")</f>
        <v>2</v>
      </c>
      <c r="CD355" s="7">
        <v>81</v>
      </c>
      <c r="CE355" s="7">
        <v>0</v>
      </c>
      <c r="CF355" s="7" t="s">
        <v>148</v>
      </c>
      <c r="CG355" s="7">
        <f>IFERROR(VLOOKUP(CF355,Dicionário!A:B,2,0),"Conferir")</f>
        <v>2</v>
      </c>
      <c r="CH355" s="7">
        <v>0</v>
      </c>
      <c r="CI355" s="7" t="s">
        <v>148</v>
      </c>
      <c r="CJ355" s="7">
        <f>IFERROR(VLOOKUP(CI355,Dicionário!A:B,2,0),"Conferir")</f>
        <v>2</v>
      </c>
      <c r="CK355" s="7">
        <v>300</v>
      </c>
      <c r="CL355" s="7" t="s">
        <v>152</v>
      </c>
      <c r="CM355" s="11">
        <f>IFERROR(VLOOKUP(CL355,Dicionário!A:B,2,0),"Conferir")</f>
        <v>2</v>
      </c>
      <c r="CN355" s="7" t="s">
        <v>2563</v>
      </c>
      <c r="CO355" s="7">
        <v>0</v>
      </c>
      <c r="CP355" s="7">
        <v>0</v>
      </c>
      <c r="CQ355" s="7">
        <v>0</v>
      </c>
      <c r="CR355" s="7" t="s">
        <v>148</v>
      </c>
      <c r="CS355" s="11">
        <f>IFERROR(VLOOKUP(CR355,Dicionário!A:B,2,0),"Conferir")</f>
        <v>2</v>
      </c>
      <c r="CT355" s="7">
        <v>0</v>
      </c>
      <c r="CU355" s="7" t="s">
        <v>247</v>
      </c>
      <c r="CV355" s="11">
        <f>IFERROR(VLOOKUP(CU355,Dicionário!A:B,2,0),"Conferir")</f>
        <v>2</v>
      </c>
      <c r="CW355" s="7">
        <v>0</v>
      </c>
      <c r="CX355" s="7" t="s">
        <v>148</v>
      </c>
      <c r="CY355" s="11">
        <f>IFERROR(VLOOKUP(CX355,Dicionário!A:B,2,0),"Conferir")</f>
        <v>2</v>
      </c>
      <c r="CZ355" s="12">
        <f t="shared" si="9"/>
        <v>0</v>
      </c>
      <c r="DA355" s="7">
        <v>0</v>
      </c>
      <c r="DB355" s="7" t="s">
        <v>148</v>
      </c>
      <c r="DC355" s="7">
        <f>IFERROR(VLOOKUP(DB355,Dicionário!A:B,2,0),"Conferir")</f>
        <v>2</v>
      </c>
      <c r="DE355" s="7" t="s">
        <v>156</v>
      </c>
      <c r="DF355" s="7" t="s">
        <v>156</v>
      </c>
      <c r="DG355" s="11">
        <f>IFERROR(VLOOKUP(DF355,Dicionário!A:B,2,0),"Conferir")</f>
        <v>1</v>
      </c>
      <c r="DH355" s="7" t="s">
        <v>175</v>
      </c>
      <c r="DI355" s="7" t="s">
        <v>127</v>
      </c>
      <c r="DJ355" s="7" t="s">
        <v>158</v>
      </c>
      <c r="DK355" s="11">
        <f>IFERROR(VLOOKUP(DJ355,Dicionário!A:B,2,0),"Conferir")</f>
        <v>2</v>
      </c>
      <c r="DL355" s="7" t="s">
        <v>176</v>
      </c>
      <c r="DM355" s="11">
        <f>IFERROR(VLOOKUP(DL355,Dicionário!A:B,2,0),"Conferir")</f>
        <v>2</v>
      </c>
      <c r="DN355" s="7" t="s">
        <v>177</v>
      </c>
      <c r="DO355" s="11">
        <f>IFERROR(VLOOKUP(DN355,Dicionário!A:B,2,0),"Conferir")</f>
        <v>5</v>
      </c>
      <c r="DP355" s="7" t="s">
        <v>126</v>
      </c>
      <c r="DQ355" s="11">
        <f>IFERROR(VLOOKUP(DP355,Dicionário!A:B,2,0),"Conferir")</f>
        <v>1</v>
      </c>
      <c r="DR355" s="7" t="s">
        <v>126</v>
      </c>
      <c r="DS355" s="11">
        <f>IFERROR(VLOOKUP(DR355,Dicionário!A:B,2,0),"Conferir")</f>
        <v>1</v>
      </c>
      <c r="DW355" s="7">
        <f t="shared" si="10"/>
        <v>4741</v>
      </c>
      <c r="DX355" s="7">
        <f t="shared" si="11"/>
        <v>606</v>
      </c>
    </row>
    <row r="356" spans="1:128" ht="14" x14ac:dyDescent="0.15">
      <c r="A356" s="6">
        <v>44960.553017256942</v>
      </c>
      <c r="B356" s="7" t="s">
        <v>1575</v>
      </c>
      <c r="C356" s="7" t="s">
        <v>2564</v>
      </c>
      <c r="D356" s="7" t="s">
        <v>126</v>
      </c>
      <c r="E356" s="7" t="s">
        <v>126</v>
      </c>
      <c r="F356" s="7" t="s">
        <v>127</v>
      </c>
      <c r="G356" s="7">
        <v>1</v>
      </c>
      <c r="H356" s="7" t="s">
        <v>128</v>
      </c>
      <c r="I356" s="7" t="s">
        <v>129</v>
      </c>
      <c r="J356" s="7" t="s">
        <v>130</v>
      </c>
      <c r="K356" s="7" t="s">
        <v>131</v>
      </c>
      <c r="L356" s="7" t="s">
        <v>2565</v>
      </c>
      <c r="M356" s="7">
        <v>2023010556</v>
      </c>
      <c r="N356" s="7" t="s">
        <v>2566</v>
      </c>
      <c r="O356" s="7">
        <v>11959281879</v>
      </c>
      <c r="P356" s="7">
        <v>577575843</v>
      </c>
      <c r="Q356" s="7">
        <v>54109556848</v>
      </c>
      <c r="R356" s="9">
        <v>38628</v>
      </c>
      <c r="S356" s="7">
        <v>2023</v>
      </c>
      <c r="T356" s="7">
        <v>18</v>
      </c>
      <c r="U356" s="7" t="s">
        <v>255</v>
      </c>
      <c r="V356" s="7" t="s">
        <v>136</v>
      </c>
      <c r="W356" s="7" t="s">
        <v>2567</v>
      </c>
      <c r="X356" s="8" t="s">
        <v>2568</v>
      </c>
      <c r="Y356" s="7" t="s">
        <v>139</v>
      </c>
      <c r="Z356" s="7" t="s">
        <v>140</v>
      </c>
      <c r="AA356" s="7" t="s">
        <v>167</v>
      </c>
      <c r="AB356" s="7" t="s">
        <v>142</v>
      </c>
      <c r="AD356" s="7">
        <v>2</v>
      </c>
      <c r="AE356" s="7">
        <v>2</v>
      </c>
      <c r="AF356" s="7">
        <f t="shared" si="6"/>
        <v>4</v>
      </c>
      <c r="AH356" s="7">
        <f t="shared" si="7"/>
        <v>4</v>
      </c>
      <c r="AI356" s="10" t="str">
        <f t="shared" si="8"/>
        <v>Ok</v>
      </c>
      <c r="AJ356" s="7" t="s">
        <v>222</v>
      </c>
      <c r="AK356" s="7">
        <v>0</v>
      </c>
      <c r="AL356" s="7" t="s">
        <v>145</v>
      </c>
      <c r="AM356" s="11">
        <f>IFERROR(VLOOKUP(AL356,Dicionário!A:B,2,0),"Conferir")</f>
        <v>2</v>
      </c>
      <c r="AN356" s="7">
        <v>1239</v>
      </c>
      <c r="AO356" s="7" t="s">
        <v>234</v>
      </c>
      <c r="AP356" s="7">
        <f>IFERROR(VLOOKUP(AO356,Dicionário!A:B,2,0),"Conferir")</f>
        <v>0</v>
      </c>
      <c r="AQ356" s="7">
        <v>1200</v>
      </c>
      <c r="AR356" s="7" t="s">
        <v>223</v>
      </c>
      <c r="AS356" s="11">
        <f>IFERROR(VLOOKUP(AR356,Dicionário!A:B,2,0),"Conferir")</f>
        <v>2</v>
      </c>
      <c r="AT356" s="7">
        <v>0</v>
      </c>
      <c r="AU356" s="7" t="s">
        <v>145</v>
      </c>
      <c r="AV356" s="7">
        <f>IFERROR(VLOOKUP(AU356,Dicionário!A:B,2,0),"Conferir")</f>
        <v>2</v>
      </c>
      <c r="AW356" s="7">
        <v>0</v>
      </c>
      <c r="AX356" s="7">
        <v>0</v>
      </c>
      <c r="AY356" s="7" t="s">
        <v>145</v>
      </c>
      <c r="AZ356" s="11">
        <f>IFERROR(VLOOKUP(AY356,Dicionário!A:B,2,0),"Conferir")</f>
        <v>2</v>
      </c>
      <c r="BA356" s="7">
        <v>0</v>
      </c>
      <c r="BB356" s="7" t="s">
        <v>145</v>
      </c>
      <c r="BC356" s="7">
        <f>IFERROR(VLOOKUP(BB356,Dicionário!A:B,2,0),"Conferir")</f>
        <v>2</v>
      </c>
      <c r="BD356" s="7">
        <v>0</v>
      </c>
      <c r="BE356" s="7" t="s">
        <v>145</v>
      </c>
      <c r="BF356" s="11">
        <f>IFERROR(VLOOKUP(BE356,Dicionário!A:B,2,0),"Conferir")</f>
        <v>2</v>
      </c>
      <c r="BH356" s="7">
        <v>0</v>
      </c>
      <c r="BI356" s="7" t="s">
        <v>328</v>
      </c>
      <c r="BJ356" s="11">
        <f>IFERROR(VLOOKUP(BI356,Dicionário!$A:$B,2,0),"Conferir")</f>
        <v>3</v>
      </c>
      <c r="BK356" s="7">
        <v>0</v>
      </c>
      <c r="BL356" s="7" t="s">
        <v>329</v>
      </c>
      <c r="BM356" s="11">
        <f>IFERROR(VLOOKUP(BL356,Dicionário!A:B,2,0),"Conferir")</f>
        <v>2</v>
      </c>
      <c r="BN356" s="7">
        <v>0</v>
      </c>
      <c r="BO356" s="7" t="s">
        <v>148</v>
      </c>
      <c r="BP356" s="7">
        <f>IFERROR(VLOOKUP(BO356,Dicionário!A:B,2,0),"Conferir")</f>
        <v>2</v>
      </c>
      <c r="BQ356" s="7">
        <v>0</v>
      </c>
      <c r="BR356" s="7" t="s">
        <v>268</v>
      </c>
      <c r="BS356" s="11">
        <f>IFERROR(VLOOKUP(BR356,Dicionário!A:B,2,0),"Conferir")</f>
        <v>2</v>
      </c>
      <c r="BT356" s="7">
        <v>0</v>
      </c>
      <c r="BU356" s="7" t="s">
        <v>595</v>
      </c>
      <c r="BV356" s="7">
        <f>IFERROR(VLOOKUP(BU356,Dicionário!A:B,2,0),"Conferir")</f>
        <v>2</v>
      </c>
      <c r="BW356" s="7">
        <v>61</v>
      </c>
      <c r="BX356" s="7" t="s">
        <v>189</v>
      </c>
      <c r="BY356" s="11">
        <f>IFERROR(VLOOKUP(BX356,Dicionário!A:B,2,0),"Conferir")</f>
        <v>2</v>
      </c>
      <c r="BZ356" s="7" t="s">
        <v>170</v>
      </c>
      <c r="CA356" s="7">
        <v>0</v>
      </c>
      <c r="CB356" s="7" t="s">
        <v>171</v>
      </c>
      <c r="CC356" s="11">
        <f>IFERROR(VLOOKUP(CB356,Dicionário!A:B,2,0),"Conferir")</f>
        <v>0</v>
      </c>
      <c r="CD356" s="7">
        <v>350</v>
      </c>
      <c r="CE356" s="7">
        <v>0</v>
      </c>
      <c r="CF356" s="7" t="s">
        <v>148</v>
      </c>
      <c r="CG356" s="7">
        <f>IFERROR(VLOOKUP(CF356,Dicionário!A:B,2,0),"Conferir")</f>
        <v>2</v>
      </c>
      <c r="CH356" s="7">
        <v>0</v>
      </c>
      <c r="CI356" s="7" t="s">
        <v>148</v>
      </c>
      <c r="CJ356" s="7">
        <f>IFERROR(VLOOKUP(CI356,Dicionário!A:B,2,0),"Conferir")</f>
        <v>2</v>
      </c>
      <c r="CK356" s="7">
        <v>0</v>
      </c>
      <c r="CL356" s="7" t="s">
        <v>148</v>
      </c>
      <c r="CM356" s="11">
        <f>IFERROR(VLOOKUP(CL356,Dicionário!A:B,2,0),"Conferir")</f>
        <v>2</v>
      </c>
      <c r="CO356" s="7">
        <v>1</v>
      </c>
      <c r="CP356" s="7">
        <v>0</v>
      </c>
      <c r="CQ356" s="7">
        <v>1300</v>
      </c>
      <c r="CR356" s="7" t="s">
        <v>155</v>
      </c>
      <c r="CS356" s="11">
        <f>IFERROR(VLOOKUP(CR356,Dicionário!A:B,2,0),"Conferir")</f>
        <v>0</v>
      </c>
      <c r="CT356" s="7">
        <v>0</v>
      </c>
      <c r="CU356" s="7" t="s">
        <v>148</v>
      </c>
      <c r="CV356" s="11">
        <f>IFERROR(VLOOKUP(CU356,Dicionário!A:B,2,0),"Conferir")</f>
        <v>2</v>
      </c>
      <c r="CW356" s="7">
        <v>0</v>
      </c>
      <c r="CX356" s="7" t="s">
        <v>148</v>
      </c>
      <c r="CY356" s="11">
        <f>IFERROR(VLOOKUP(CX356,Dicionário!A:B,2,0),"Conferir")</f>
        <v>2</v>
      </c>
      <c r="CZ356" s="12">
        <f t="shared" si="9"/>
        <v>0</v>
      </c>
      <c r="DA356" s="7">
        <v>0</v>
      </c>
      <c r="DB356" s="7" t="s">
        <v>148</v>
      </c>
      <c r="DC356" s="7">
        <f>IFERROR(VLOOKUP(DB356,Dicionário!A:B,2,0),"Conferir")</f>
        <v>2</v>
      </c>
      <c r="DD356" s="7" t="s">
        <v>2569</v>
      </c>
      <c r="DE356" s="7" t="s">
        <v>379</v>
      </c>
      <c r="DF356" s="7" t="s">
        <v>379</v>
      </c>
      <c r="DG356" s="11">
        <f>IFERROR(VLOOKUP(DF356,Dicionário!A:B,2,0),"Conferir")</f>
        <v>2</v>
      </c>
      <c r="DH356" s="7" t="s">
        <v>157</v>
      </c>
      <c r="DI356" s="7" t="s">
        <v>418</v>
      </c>
      <c r="DJ356" s="7" t="s">
        <v>158</v>
      </c>
      <c r="DK356" s="11">
        <f>IFERROR(VLOOKUP(DJ356,Dicionário!A:B,2,0),"Conferir")</f>
        <v>2</v>
      </c>
      <c r="DL356" s="7" t="s">
        <v>176</v>
      </c>
      <c r="DM356" s="11">
        <f>IFERROR(VLOOKUP(DL356,Dicionário!A:B,2,0),"Conferir")</f>
        <v>2</v>
      </c>
      <c r="DN356" s="7" t="s">
        <v>260</v>
      </c>
      <c r="DO356" s="11">
        <f>IFERROR(VLOOKUP(DN356,Dicionário!A:B,2,0),"Conferir")</f>
        <v>3</v>
      </c>
      <c r="DP356" s="7" t="s">
        <v>127</v>
      </c>
      <c r="DQ356" s="11">
        <f>IFERROR(VLOOKUP(DP356,Dicionário!A:B,2,0),"Conferir")</f>
        <v>2</v>
      </c>
      <c r="DR356" s="7" t="s">
        <v>127</v>
      </c>
      <c r="DS356" s="11">
        <f>IFERROR(VLOOKUP(DR356,Dicionário!A:B,2,0),"Conferir")</f>
        <v>2</v>
      </c>
      <c r="DW356" s="7">
        <f t="shared" si="10"/>
        <v>2439</v>
      </c>
      <c r="DX356" s="7">
        <f t="shared" si="11"/>
        <v>350</v>
      </c>
    </row>
    <row r="357" spans="1:128" ht="14" x14ac:dyDescent="0.15">
      <c r="A357" s="6">
        <v>44961.742211585646</v>
      </c>
      <c r="B357" s="7" t="s">
        <v>248</v>
      </c>
      <c r="C357" s="7" t="s">
        <v>2570</v>
      </c>
      <c r="D357" s="7" t="s">
        <v>126</v>
      </c>
      <c r="E357" s="7" t="s">
        <v>126</v>
      </c>
      <c r="F357" s="7" t="s">
        <v>127</v>
      </c>
      <c r="G357" s="7">
        <v>5</v>
      </c>
      <c r="H357" s="7">
        <v>1</v>
      </c>
      <c r="I357" s="7" t="s">
        <v>129</v>
      </c>
      <c r="J357" s="7" t="s">
        <v>131</v>
      </c>
      <c r="K357" s="7" t="s">
        <v>130</v>
      </c>
      <c r="L357" s="7" t="s">
        <v>2571</v>
      </c>
      <c r="M357" s="7">
        <v>2023010559</v>
      </c>
      <c r="N357" s="7" t="s">
        <v>2572</v>
      </c>
      <c r="O357" s="7">
        <v>11948393735</v>
      </c>
      <c r="P357" s="7">
        <v>383323838</v>
      </c>
      <c r="Q357" s="7">
        <v>42856599800</v>
      </c>
      <c r="R357" s="9">
        <v>35564</v>
      </c>
      <c r="S357" s="7">
        <v>2014</v>
      </c>
      <c r="T357" s="7">
        <v>26</v>
      </c>
      <c r="U357" s="7" t="s">
        <v>135</v>
      </c>
      <c r="V357" s="7" t="s">
        <v>136</v>
      </c>
      <c r="W357" s="7" t="s">
        <v>2573</v>
      </c>
      <c r="X357" s="8" t="s">
        <v>2574</v>
      </c>
      <c r="Y357" s="7" t="s">
        <v>1664</v>
      </c>
      <c r="Z357" s="7" t="s">
        <v>140</v>
      </c>
      <c r="AA357" s="7" t="s">
        <v>167</v>
      </c>
      <c r="AB357" s="7" t="s">
        <v>142</v>
      </c>
      <c r="AD357" s="7">
        <v>2</v>
      </c>
      <c r="AE357" s="7">
        <v>2</v>
      </c>
      <c r="AF357" s="7">
        <f t="shared" si="6"/>
        <v>4</v>
      </c>
      <c r="AH357" s="7">
        <f t="shared" si="7"/>
        <v>4</v>
      </c>
      <c r="AI357" s="10" t="str">
        <f t="shared" si="8"/>
        <v>Ok</v>
      </c>
      <c r="AJ357" s="7" t="s">
        <v>222</v>
      </c>
      <c r="AK357" s="7">
        <v>2592</v>
      </c>
      <c r="AL357" s="7" t="s">
        <v>210</v>
      </c>
      <c r="AM357" s="11">
        <f>IFERROR(VLOOKUP(AL357,Dicionário!A:B,2,0),"Conferir")</f>
        <v>2</v>
      </c>
      <c r="AN357" s="7">
        <v>0</v>
      </c>
      <c r="AO357" s="7" t="s">
        <v>145</v>
      </c>
      <c r="AP357" s="7">
        <f>IFERROR(VLOOKUP(AO357,Dicionário!A:B,2,0),"Conferir")</f>
        <v>2</v>
      </c>
      <c r="AQ357" s="7">
        <v>900</v>
      </c>
      <c r="AR357" s="7" t="s">
        <v>223</v>
      </c>
      <c r="AS357" s="11">
        <f>IFERROR(VLOOKUP(AR357,Dicionário!A:B,2,0),"Conferir")</f>
        <v>2</v>
      </c>
      <c r="AT357" s="7">
        <v>0</v>
      </c>
      <c r="AU357" s="7" t="s">
        <v>145</v>
      </c>
      <c r="AV357" s="7">
        <f>IFERROR(VLOOKUP(AU357,Dicionário!A:B,2,0),"Conferir")</f>
        <v>2</v>
      </c>
      <c r="AW357" s="7">
        <v>0</v>
      </c>
      <c r="AX357" s="7">
        <v>0</v>
      </c>
      <c r="AY357" s="7" t="s">
        <v>145</v>
      </c>
      <c r="AZ357" s="11">
        <f>IFERROR(VLOOKUP(AY357,Dicionário!A:B,2,0),"Conferir")</f>
        <v>2</v>
      </c>
      <c r="BA357" s="7">
        <v>0</v>
      </c>
      <c r="BB357" s="7" t="s">
        <v>145</v>
      </c>
      <c r="BC357" s="7">
        <f>IFERROR(VLOOKUP(BB357,Dicionário!A:B,2,0),"Conferir")</f>
        <v>2</v>
      </c>
      <c r="BD357" s="7">
        <v>0</v>
      </c>
      <c r="BE357" s="7" t="s">
        <v>145</v>
      </c>
      <c r="BF357" s="11">
        <f>IFERROR(VLOOKUP(BE357,Dicionário!A:B,2,0),"Conferir")</f>
        <v>2</v>
      </c>
      <c r="BH357" s="7">
        <v>1</v>
      </c>
      <c r="BI357" s="7" t="s">
        <v>146</v>
      </c>
      <c r="BJ357" s="11">
        <f>IFERROR(VLOOKUP(BI357,Dicionário!$A:$B,2,0),"Conferir")</f>
        <v>2</v>
      </c>
      <c r="BK357" s="7">
        <v>1500</v>
      </c>
      <c r="BL357" s="7" t="s">
        <v>202</v>
      </c>
      <c r="BM357" s="11">
        <f>IFERROR(VLOOKUP(BL357,Dicionário!A:B,2,0),"Conferir")</f>
        <v>2</v>
      </c>
      <c r="BN357" s="7">
        <v>0</v>
      </c>
      <c r="BO357" s="7" t="s">
        <v>148</v>
      </c>
      <c r="BP357" s="7">
        <f>IFERROR(VLOOKUP(BO357,Dicionário!A:B,2,0),"Conferir")</f>
        <v>2</v>
      </c>
      <c r="BQ357" s="7">
        <v>89</v>
      </c>
      <c r="BR357" s="7" t="s">
        <v>1836</v>
      </c>
      <c r="BS357" s="11">
        <f>IFERROR(VLOOKUP(BR357,Dicionário!A:B,2,0),"Conferir")</f>
        <v>0</v>
      </c>
      <c r="BT357" s="7">
        <v>159</v>
      </c>
      <c r="BU357" s="7" t="s">
        <v>149</v>
      </c>
      <c r="BV357" s="7">
        <f>IFERROR(VLOOKUP(BU357,Dicionário!A:B,2,0),"Conferir")</f>
        <v>2</v>
      </c>
      <c r="BW357" s="7">
        <v>0</v>
      </c>
      <c r="BX357" s="7" t="s">
        <v>148</v>
      </c>
      <c r="BY357" s="11">
        <f>IFERROR(VLOOKUP(BX357,Dicionário!A:B,2,0),"Conferir")</f>
        <v>2</v>
      </c>
      <c r="BZ357" s="7" t="s">
        <v>214</v>
      </c>
      <c r="CA357" s="7">
        <v>0</v>
      </c>
      <c r="CB357" s="7" t="s">
        <v>148</v>
      </c>
      <c r="CC357" s="11">
        <f>IFERROR(VLOOKUP(CB357,Dicionário!A:B,2,0),"Conferir")</f>
        <v>2</v>
      </c>
      <c r="CD357" s="7">
        <v>400</v>
      </c>
      <c r="CE357" s="7">
        <v>0</v>
      </c>
      <c r="CF357" s="7" t="s">
        <v>148</v>
      </c>
      <c r="CG357" s="7">
        <f>IFERROR(VLOOKUP(CF357,Dicionário!A:B,2,0),"Conferir")</f>
        <v>2</v>
      </c>
      <c r="CH357" s="7">
        <v>0</v>
      </c>
      <c r="CI357" s="7" t="s">
        <v>148</v>
      </c>
      <c r="CJ357" s="7">
        <f>IFERROR(VLOOKUP(CI357,Dicionário!A:B,2,0),"Conferir")</f>
        <v>2</v>
      </c>
      <c r="CK357" s="7">
        <v>300</v>
      </c>
      <c r="CL357" s="7" t="s">
        <v>152</v>
      </c>
      <c r="CM357" s="11">
        <f>IFERROR(VLOOKUP(CL357,Dicionário!A:B,2,0),"Conferir")</f>
        <v>2</v>
      </c>
      <c r="CO357" s="7">
        <v>0</v>
      </c>
      <c r="CP357" s="7">
        <v>0</v>
      </c>
      <c r="CQ357" s="7">
        <v>0</v>
      </c>
      <c r="CR357" s="7" t="s">
        <v>148</v>
      </c>
      <c r="CS357" s="11">
        <f>IFERROR(VLOOKUP(CR357,Dicionário!A:B,2,0),"Conferir")</f>
        <v>2</v>
      </c>
      <c r="CT357" s="7">
        <v>0</v>
      </c>
      <c r="CU357" s="7" t="s">
        <v>148</v>
      </c>
      <c r="CV357" s="11">
        <f>IFERROR(VLOOKUP(CU357,Dicionário!A:B,2,0),"Conferir")</f>
        <v>2</v>
      </c>
      <c r="CW357" s="7">
        <v>0</v>
      </c>
      <c r="CX357" s="7" t="s">
        <v>148</v>
      </c>
      <c r="CY357" s="11">
        <f>IFERROR(VLOOKUP(CX357,Dicionário!A:B,2,0),"Conferir")</f>
        <v>2</v>
      </c>
      <c r="CZ357" s="12">
        <f t="shared" si="9"/>
        <v>0</v>
      </c>
      <c r="DA357" s="7">
        <v>140000</v>
      </c>
      <c r="DB357" s="7" t="s">
        <v>155</v>
      </c>
      <c r="DC357" s="7">
        <f>IFERROR(VLOOKUP(DB357,Dicionário!A:B,2,0),"Conferir")</f>
        <v>0</v>
      </c>
      <c r="DD357" s="7" t="s">
        <v>2575</v>
      </c>
      <c r="DE357" s="7" t="s">
        <v>156</v>
      </c>
      <c r="DF357" s="7" t="s">
        <v>156</v>
      </c>
      <c r="DG357" s="11">
        <f>IFERROR(VLOOKUP(DF357,Dicionário!A:B,2,0),"Conferir")</f>
        <v>1</v>
      </c>
      <c r="DH357" s="7" t="s">
        <v>175</v>
      </c>
      <c r="DJ357" s="7" t="s">
        <v>158</v>
      </c>
      <c r="DK357" s="11">
        <f>IFERROR(VLOOKUP(DJ357,Dicionário!A:B,2,0),"Conferir")</f>
        <v>2</v>
      </c>
      <c r="DL357" s="7" t="s">
        <v>176</v>
      </c>
      <c r="DM357" s="11">
        <f>IFERROR(VLOOKUP(DL357,Dicionário!A:B,2,0),"Conferir")</f>
        <v>2</v>
      </c>
      <c r="DN357" s="7" t="s">
        <v>203</v>
      </c>
      <c r="DO357" s="11">
        <f>IFERROR(VLOOKUP(DN357,Dicionário!A:B,2,0),"Conferir")</f>
        <v>6</v>
      </c>
      <c r="DP357" s="7" t="s">
        <v>126</v>
      </c>
      <c r="DQ357" s="11">
        <f>IFERROR(VLOOKUP(DP357,Dicionário!A:B,2,0),"Conferir")</f>
        <v>1</v>
      </c>
      <c r="DR357" s="7" t="s">
        <v>126</v>
      </c>
      <c r="DS357" s="11">
        <f>IFERROR(VLOOKUP(DR357,Dicionário!A:B,2,0),"Conferir")</f>
        <v>1</v>
      </c>
      <c r="DW357" s="7">
        <f t="shared" si="10"/>
        <v>3492</v>
      </c>
      <c r="DX357" s="7">
        <f t="shared" si="11"/>
        <v>2448</v>
      </c>
    </row>
    <row r="358" spans="1:128" ht="14" x14ac:dyDescent="0.15">
      <c r="A358" s="6">
        <v>44961.632392164349</v>
      </c>
      <c r="B358" s="7" t="s">
        <v>204</v>
      </c>
      <c r="C358" s="7" t="s">
        <v>2576</v>
      </c>
      <c r="D358" s="7" t="s">
        <v>126</v>
      </c>
      <c r="E358" s="7" t="s">
        <v>127</v>
      </c>
      <c r="F358" s="7" t="s">
        <v>127</v>
      </c>
      <c r="G358" s="7">
        <v>3</v>
      </c>
      <c r="H358" s="7">
        <v>1</v>
      </c>
      <c r="I358" s="7">
        <v>1</v>
      </c>
      <c r="J358" s="7" t="s">
        <v>131</v>
      </c>
      <c r="K358" s="7" t="s">
        <v>130</v>
      </c>
      <c r="L358" s="7" t="s">
        <v>2577</v>
      </c>
      <c r="M358" s="7">
        <v>2023010561</v>
      </c>
      <c r="N358" s="7" t="s">
        <v>2578</v>
      </c>
      <c r="O358" s="7">
        <v>11973412889</v>
      </c>
      <c r="P358" s="7">
        <v>374155707</v>
      </c>
      <c r="Q358" s="7">
        <v>46537860890</v>
      </c>
      <c r="R358" s="9">
        <v>36001</v>
      </c>
      <c r="S358" s="7">
        <v>2015</v>
      </c>
      <c r="T358" s="7">
        <v>25</v>
      </c>
      <c r="U358" s="7" t="s">
        <v>135</v>
      </c>
      <c r="V358" s="7" t="s">
        <v>136</v>
      </c>
      <c r="W358" s="7" t="s">
        <v>2579</v>
      </c>
      <c r="X358" s="8" t="s">
        <v>2580</v>
      </c>
      <c r="Y358" s="7" t="s">
        <v>374</v>
      </c>
      <c r="Z358" s="7" t="s">
        <v>140</v>
      </c>
      <c r="AA358" s="7" t="s">
        <v>167</v>
      </c>
      <c r="AB358" s="7" t="s">
        <v>142</v>
      </c>
      <c r="AD358" s="7">
        <v>1</v>
      </c>
      <c r="AE358" s="7">
        <v>1</v>
      </c>
      <c r="AF358" s="7">
        <f t="shared" si="6"/>
        <v>2</v>
      </c>
      <c r="AH358" s="7">
        <f t="shared" si="7"/>
        <v>2</v>
      </c>
      <c r="AI358" s="10" t="str">
        <f t="shared" si="8"/>
        <v>Ok</v>
      </c>
      <c r="AJ358" s="7" t="s">
        <v>143</v>
      </c>
      <c r="AK358" s="7">
        <v>1649</v>
      </c>
      <c r="AL358" s="7" t="s">
        <v>144</v>
      </c>
      <c r="AM358" s="11">
        <f>IFERROR(VLOOKUP(AL358,Dicionário!A:B,2,0),"Conferir")</f>
        <v>2</v>
      </c>
      <c r="AN358" s="7">
        <v>0</v>
      </c>
      <c r="AO358" s="7" t="s">
        <v>145</v>
      </c>
      <c r="AP358" s="7">
        <f>IFERROR(VLOOKUP(AO358,Dicionário!A:B,2,0),"Conferir")</f>
        <v>2</v>
      </c>
      <c r="AQ358" s="7">
        <v>0</v>
      </c>
      <c r="AR358" s="7" t="s">
        <v>145</v>
      </c>
      <c r="AS358" s="11">
        <f>IFERROR(VLOOKUP(AR358,Dicionário!A:B,2,0),"Conferir")</f>
        <v>2</v>
      </c>
      <c r="AT358" s="7">
        <v>0</v>
      </c>
      <c r="AU358" s="7" t="s">
        <v>145</v>
      </c>
      <c r="AV358" s="7">
        <f>IFERROR(VLOOKUP(AU358,Dicionário!A:B,2,0),"Conferir")</f>
        <v>2</v>
      </c>
      <c r="AW358" s="7">
        <v>0</v>
      </c>
      <c r="AX358" s="7">
        <v>0</v>
      </c>
      <c r="AY358" s="7" t="s">
        <v>145</v>
      </c>
      <c r="AZ358" s="11">
        <f>IFERROR(VLOOKUP(AY358,Dicionário!A:B,2,0),"Conferir")</f>
        <v>2</v>
      </c>
      <c r="BA358" s="7">
        <v>0</v>
      </c>
      <c r="BB358" s="7" t="s">
        <v>145</v>
      </c>
      <c r="BC358" s="7">
        <f>IFERROR(VLOOKUP(BB358,Dicionário!A:B,2,0),"Conferir")</f>
        <v>2</v>
      </c>
      <c r="BD358" s="7">
        <v>0</v>
      </c>
      <c r="BE358" s="7" t="s">
        <v>145</v>
      </c>
      <c r="BF358" s="11">
        <f>IFERROR(VLOOKUP(BE358,Dicionário!A:B,2,0),"Conferir")</f>
        <v>2</v>
      </c>
      <c r="BH358" s="7">
        <v>0</v>
      </c>
      <c r="BI358" s="7" t="s">
        <v>186</v>
      </c>
      <c r="BJ358" s="11">
        <f>IFERROR(VLOOKUP(BI358,Dicionário!$A:$B,2,0),"Conferir")</f>
        <v>1</v>
      </c>
      <c r="BK358" s="7">
        <v>0</v>
      </c>
      <c r="BL358" s="7" t="s">
        <v>187</v>
      </c>
      <c r="BM358" s="11">
        <f>IFERROR(VLOOKUP(BL358,Dicionário!A:B,2,0),"Conferir")</f>
        <v>2</v>
      </c>
      <c r="BN358" s="7">
        <v>0</v>
      </c>
      <c r="BO358" s="7" t="s">
        <v>635</v>
      </c>
      <c r="BP358" s="7">
        <f>IFERROR(VLOOKUP(BO358,Dicionário!A:B,2,0),"Conferir")</f>
        <v>1</v>
      </c>
      <c r="BQ358" s="7">
        <v>260</v>
      </c>
      <c r="BR358" s="7" t="s">
        <v>149</v>
      </c>
      <c r="BS358" s="11">
        <f>IFERROR(VLOOKUP(BR358,Dicionário!A:B,2,0),"Conferir")</f>
        <v>2</v>
      </c>
      <c r="BT358" s="7">
        <v>157</v>
      </c>
      <c r="BU358" s="7" t="s">
        <v>149</v>
      </c>
      <c r="BV358" s="7">
        <f>IFERROR(VLOOKUP(BU358,Dicionário!A:B,2,0),"Conferir")</f>
        <v>2</v>
      </c>
      <c r="BW358" s="7">
        <v>40</v>
      </c>
      <c r="BX358" s="7" t="s">
        <v>1089</v>
      </c>
      <c r="BY358" s="11">
        <f>IFERROR(VLOOKUP(BX358,Dicionário!A:B,2,0),"Conferir")</f>
        <v>0</v>
      </c>
      <c r="BZ358" s="7" t="s">
        <v>214</v>
      </c>
      <c r="CA358" s="7">
        <v>67</v>
      </c>
      <c r="CB358" s="7" t="s">
        <v>190</v>
      </c>
      <c r="CC358" s="11">
        <f>IFERROR(VLOOKUP(CB358,Dicionário!A:B,2,0),"Conferir")</f>
        <v>2</v>
      </c>
      <c r="CD358" s="7">
        <v>109</v>
      </c>
      <c r="CE358" s="7">
        <v>0</v>
      </c>
      <c r="CF358" s="7" t="s">
        <v>148</v>
      </c>
      <c r="CG358" s="7">
        <f>IFERROR(VLOOKUP(CF358,Dicionário!A:B,2,0),"Conferir")</f>
        <v>2</v>
      </c>
      <c r="CH358" s="7">
        <v>0</v>
      </c>
      <c r="CI358" s="7" t="s">
        <v>148</v>
      </c>
      <c r="CJ358" s="7">
        <f>IFERROR(VLOOKUP(CI358,Dicionário!A:B,2,0),"Conferir")</f>
        <v>2</v>
      </c>
      <c r="CK358" s="7">
        <v>0</v>
      </c>
      <c r="CL358" s="7" t="s">
        <v>148</v>
      </c>
      <c r="CM358" s="11">
        <f>IFERROR(VLOOKUP(CL358,Dicionário!A:B,2,0),"Conferir")</f>
        <v>2</v>
      </c>
      <c r="CO358" s="7">
        <v>0</v>
      </c>
      <c r="CP358" s="7">
        <v>0</v>
      </c>
      <c r="CQ358" s="7">
        <v>0</v>
      </c>
      <c r="CR358" s="7" t="s">
        <v>148</v>
      </c>
      <c r="CS358" s="11">
        <f>IFERROR(VLOOKUP(CR358,Dicionário!A:B,2,0),"Conferir")</f>
        <v>2</v>
      </c>
      <c r="CT358" s="7">
        <v>0</v>
      </c>
      <c r="CU358" s="7" t="s">
        <v>247</v>
      </c>
      <c r="CV358" s="11">
        <f>IFERROR(VLOOKUP(CU358,Dicionário!A:B,2,0),"Conferir")</f>
        <v>2</v>
      </c>
      <c r="CW358" s="7">
        <v>0</v>
      </c>
      <c r="CX358" s="7" t="s">
        <v>247</v>
      </c>
      <c r="CY358" s="11">
        <f>IFERROR(VLOOKUP(CX358,Dicionário!A:B,2,0),"Conferir")</f>
        <v>2</v>
      </c>
      <c r="CZ358" s="12">
        <f t="shared" si="9"/>
        <v>0</v>
      </c>
      <c r="DA358" s="7">
        <v>0</v>
      </c>
      <c r="DB358" s="7" t="s">
        <v>148</v>
      </c>
      <c r="DC358" s="7">
        <f>IFERROR(VLOOKUP(DB358,Dicionário!A:B,2,0),"Conferir")</f>
        <v>2</v>
      </c>
      <c r="DE358" s="7" t="s">
        <v>156</v>
      </c>
      <c r="DF358" s="7" t="s">
        <v>156</v>
      </c>
      <c r="DG358" s="11">
        <f>IFERROR(VLOOKUP(DF358,Dicionário!A:B,2,0),"Conferir")</f>
        <v>1</v>
      </c>
      <c r="DH358" s="7" t="s">
        <v>175</v>
      </c>
      <c r="DJ358" s="7" t="s">
        <v>158</v>
      </c>
      <c r="DK358" s="11">
        <f>IFERROR(VLOOKUP(DJ358,Dicionário!A:B,2,0),"Conferir")</f>
        <v>2</v>
      </c>
      <c r="DL358" s="7" t="s">
        <v>237</v>
      </c>
      <c r="DM358" s="11">
        <f>IFERROR(VLOOKUP(DL358,Dicionário!A:B,2,0),"Conferir")</f>
        <v>1</v>
      </c>
      <c r="DN358" s="7" t="s">
        <v>227</v>
      </c>
      <c r="DO358" s="11">
        <f>IFERROR(VLOOKUP(DN358,Dicionário!A:B,2,0),"Conferir")</f>
        <v>4</v>
      </c>
      <c r="DP358" s="7" t="s">
        <v>126</v>
      </c>
      <c r="DQ358" s="11">
        <f>IFERROR(VLOOKUP(DP358,Dicionário!A:B,2,0),"Conferir")</f>
        <v>1</v>
      </c>
      <c r="DR358" s="7" t="s">
        <v>126</v>
      </c>
      <c r="DS358" s="11">
        <f>IFERROR(VLOOKUP(DR358,Dicionário!A:B,2,0),"Conferir")</f>
        <v>1</v>
      </c>
      <c r="DW358" s="7">
        <f t="shared" si="10"/>
        <v>1649</v>
      </c>
      <c r="DX358" s="7">
        <f t="shared" si="11"/>
        <v>593</v>
      </c>
    </row>
    <row r="359" spans="1:128" ht="14" x14ac:dyDescent="0.15">
      <c r="A359" s="6">
        <v>44968.697635069446</v>
      </c>
      <c r="B359" s="7" t="s">
        <v>195</v>
      </c>
      <c r="C359" s="7" t="s">
        <v>2581</v>
      </c>
      <c r="D359" s="7" t="s">
        <v>126</v>
      </c>
      <c r="E359" s="7" t="s">
        <v>127</v>
      </c>
      <c r="F359" s="7" t="s">
        <v>127</v>
      </c>
      <c r="G359" s="7" t="s">
        <v>128</v>
      </c>
      <c r="H359" s="7" t="s">
        <v>128</v>
      </c>
      <c r="I359" s="7" t="s">
        <v>129</v>
      </c>
      <c r="J359" s="7" t="s">
        <v>131</v>
      </c>
      <c r="K359" s="7" t="s">
        <v>130</v>
      </c>
      <c r="L359" s="7" t="s">
        <v>2582</v>
      </c>
      <c r="M359" s="7">
        <v>2023010564</v>
      </c>
      <c r="N359" s="7" t="s">
        <v>2583</v>
      </c>
      <c r="O359" s="7">
        <v>11930439028</v>
      </c>
      <c r="P359" s="7">
        <v>636463990</v>
      </c>
      <c r="Q359" s="7">
        <v>58907453870</v>
      </c>
      <c r="R359" s="9">
        <v>38684</v>
      </c>
      <c r="S359" s="7">
        <v>2023</v>
      </c>
      <c r="T359" s="7">
        <v>17</v>
      </c>
      <c r="U359" s="7" t="s">
        <v>255</v>
      </c>
      <c r="V359" s="7" t="s">
        <v>136</v>
      </c>
      <c r="W359" s="7" t="s">
        <v>2584</v>
      </c>
      <c r="X359" s="8" t="s">
        <v>2585</v>
      </c>
      <c r="Y359" s="7" t="s">
        <v>139</v>
      </c>
      <c r="Z359" s="7" t="s">
        <v>140</v>
      </c>
      <c r="AA359" s="7" t="s">
        <v>167</v>
      </c>
      <c r="AB359" s="7" t="s">
        <v>142</v>
      </c>
      <c r="AD359" s="7">
        <v>4</v>
      </c>
      <c r="AE359" s="7">
        <v>4</v>
      </c>
      <c r="AF359" s="7">
        <f t="shared" si="6"/>
        <v>8</v>
      </c>
      <c r="AH359" s="7">
        <f t="shared" si="7"/>
        <v>8</v>
      </c>
      <c r="AI359" s="10" t="str">
        <f t="shared" si="8"/>
        <v>Ok</v>
      </c>
      <c r="AJ359" s="7" t="s">
        <v>222</v>
      </c>
      <c r="AK359" s="7">
        <v>0</v>
      </c>
      <c r="AL359" s="7" t="s">
        <v>145</v>
      </c>
      <c r="AM359" s="11">
        <f>IFERROR(VLOOKUP(AL359,Dicionário!A:B,2,0),"Conferir")</f>
        <v>2</v>
      </c>
      <c r="AN359" s="7">
        <v>2000</v>
      </c>
      <c r="AO359" s="7" t="s">
        <v>223</v>
      </c>
      <c r="AP359" s="7">
        <f>IFERROR(VLOOKUP(AO359,Dicionário!A:B,2,0),"Conferir")</f>
        <v>2</v>
      </c>
      <c r="AQ359" s="7">
        <v>2595</v>
      </c>
      <c r="AR359" s="7" t="s">
        <v>144</v>
      </c>
      <c r="AS359" s="11">
        <f>IFERROR(VLOOKUP(AR359,Dicionário!A:B,2,0),"Conferir")</f>
        <v>2</v>
      </c>
      <c r="AT359" s="7">
        <v>0</v>
      </c>
      <c r="AU359" s="7" t="s">
        <v>145</v>
      </c>
      <c r="AV359" s="7">
        <f>IFERROR(VLOOKUP(AU359,Dicionário!A:B,2,0),"Conferir")</f>
        <v>2</v>
      </c>
      <c r="AW359" s="7">
        <v>0</v>
      </c>
      <c r="AX359" s="7">
        <v>0</v>
      </c>
      <c r="AY359" s="7" t="s">
        <v>145</v>
      </c>
      <c r="AZ359" s="11">
        <f>IFERROR(VLOOKUP(AY359,Dicionário!A:B,2,0),"Conferir")</f>
        <v>2</v>
      </c>
      <c r="BA359" s="7">
        <v>0</v>
      </c>
      <c r="BB359" s="7" t="s">
        <v>145</v>
      </c>
      <c r="BC359" s="7">
        <f>IFERROR(VLOOKUP(BB359,Dicionário!A:B,2,0),"Conferir")</f>
        <v>2</v>
      </c>
      <c r="BD359" s="7">
        <v>400</v>
      </c>
      <c r="BE359" s="7" t="s">
        <v>223</v>
      </c>
      <c r="BF359" s="11">
        <f>IFERROR(VLOOKUP(BE359,Dicionário!A:B,2,0),"Conferir")</f>
        <v>2</v>
      </c>
      <c r="BH359" s="7">
        <v>0</v>
      </c>
      <c r="BI359" s="7" t="s">
        <v>146</v>
      </c>
      <c r="BJ359" s="11">
        <f>IFERROR(VLOOKUP(BI359,Dicionário!$A:$B,2,0),"Conferir")</f>
        <v>2</v>
      </c>
      <c r="BK359" s="7">
        <v>950</v>
      </c>
      <c r="BL359" s="7" t="s">
        <v>202</v>
      </c>
      <c r="BM359" s="11">
        <f>IFERROR(VLOOKUP(BL359,Dicionário!A:B,2,0),"Conferir")</f>
        <v>2</v>
      </c>
      <c r="BN359" s="7">
        <v>0</v>
      </c>
      <c r="BO359" s="7" t="s">
        <v>476</v>
      </c>
      <c r="BP359" s="7">
        <f>IFERROR(VLOOKUP(BO359,Dicionário!A:B,2,0),"Conferir")</f>
        <v>2</v>
      </c>
      <c r="BQ359" s="7">
        <v>70</v>
      </c>
      <c r="BR359" s="7" t="s">
        <v>149</v>
      </c>
      <c r="BS359" s="11">
        <f>IFERROR(VLOOKUP(BR359,Dicionário!A:B,2,0),"Conferir")</f>
        <v>2</v>
      </c>
      <c r="BT359" s="7">
        <v>104</v>
      </c>
      <c r="BU359" s="7" t="s">
        <v>149</v>
      </c>
      <c r="BV359" s="7">
        <f>IFERROR(VLOOKUP(BU359,Dicionário!A:B,2,0),"Conferir")</f>
        <v>2</v>
      </c>
      <c r="BW359" s="7">
        <v>0</v>
      </c>
      <c r="BX359" s="7" t="s">
        <v>148</v>
      </c>
      <c r="BY359" s="11">
        <f>IFERROR(VLOOKUP(BX359,Dicionário!A:B,2,0),"Conferir")</f>
        <v>2</v>
      </c>
      <c r="BZ359" s="7" t="s">
        <v>214</v>
      </c>
      <c r="CA359" s="7">
        <v>100</v>
      </c>
      <c r="CB359" s="7" t="s">
        <v>190</v>
      </c>
      <c r="CC359" s="11">
        <f>IFERROR(VLOOKUP(CB359,Dicionário!A:B,2,0),"Conferir")</f>
        <v>2</v>
      </c>
      <c r="CD359" s="7">
        <v>800</v>
      </c>
      <c r="CE359" s="7">
        <v>669</v>
      </c>
      <c r="CF359" s="7" t="s">
        <v>301</v>
      </c>
      <c r="CG359" s="7">
        <f>IFERROR(VLOOKUP(CF359,Dicionário!A:B,2,0),"Conferir")</f>
        <v>2</v>
      </c>
      <c r="CH359" s="7">
        <v>420</v>
      </c>
      <c r="CI359" s="7" t="s">
        <v>244</v>
      </c>
      <c r="CJ359" s="7">
        <f>IFERROR(VLOOKUP(CI359,Dicionário!A:B,2,0),"Conferir")</f>
        <v>2</v>
      </c>
      <c r="CK359" s="7">
        <v>150</v>
      </c>
      <c r="CL359" s="7" t="s">
        <v>152</v>
      </c>
      <c r="CM359" s="11">
        <f>IFERROR(VLOOKUP(CL359,Dicionário!A:B,2,0),"Conferir")</f>
        <v>2</v>
      </c>
      <c r="CN359" s="7" t="s">
        <v>2586</v>
      </c>
      <c r="CO359" s="7">
        <v>0</v>
      </c>
      <c r="CP359" s="7">
        <v>0</v>
      </c>
      <c r="CQ359" s="7">
        <v>0</v>
      </c>
      <c r="CR359" s="7" t="s">
        <v>148</v>
      </c>
      <c r="CS359" s="11">
        <f>IFERROR(VLOOKUP(CR359,Dicionário!A:B,2,0),"Conferir")</f>
        <v>2</v>
      </c>
      <c r="CT359" s="7">
        <v>0</v>
      </c>
      <c r="CU359" s="7" t="s">
        <v>148</v>
      </c>
      <c r="CV359" s="11">
        <f>IFERROR(VLOOKUP(CU359,Dicionário!A:B,2,0),"Conferir")</f>
        <v>2</v>
      </c>
      <c r="CW359" s="7">
        <v>0</v>
      </c>
      <c r="CX359" s="7" t="s">
        <v>148</v>
      </c>
      <c r="CY359" s="11">
        <f>IFERROR(VLOOKUP(CX359,Dicionário!A:B,2,0),"Conferir")</f>
        <v>2</v>
      </c>
      <c r="CZ359" s="12">
        <f t="shared" si="9"/>
        <v>0</v>
      </c>
      <c r="DA359" s="7">
        <v>0</v>
      </c>
      <c r="DB359" s="7" t="s">
        <v>148</v>
      </c>
      <c r="DC359" s="7">
        <f>IFERROR(VLOOKUP(DB359,Dicionário!A:B,2,0),"Conferir")</f>
        <v>2</v>
      </c>
      <c r="DE359" s="7" t="s">
        <v>156</v>
      </c>
      <c r="DF359" s="7" t="s">
        <v>156</v>
      </c>
      <c r="DG359" s="11">
        <f>IFERROR(VLOOKUP(DF359,Dicionário!A:B,2,0),"Conferir")</f>
        <v>1</v>
      </c>
      <c r="DH359" s="7" t="s">
        <v>157</v>
      </c>
      <c r="DJ359" s="7" t="s">
        <v>158</v>
      </c>
      <c r="DK359" s="11">
        <f>IFERROR(VLOOKUP(DJ359,Dicionário!A:B,2,0),"Conferir")</f>
        <v>2</v>
      </c>
      <c r="DL359" s="7" t="s">
        <v>203</v>
      </c>
      <c r="DM359" s="11">
        <f>IFERROR(VLOOKUP(DL359,Dicionário!A:B,2,0),"Conferir")</f>
        <v>6</v>
      </c>
      <c r="DN359" s="7" t="s">
        <v>203</v>
      </c>
      <c r="DO359" s="11">
        <f>IFERROR(VLOOKUP(DN359,Dicionário!A:B,2,0),"Conferir")</f>
        <v>6</v>
      </c>
      <c r="DP359" s="7" t="s">
        <v>127</v>
      </c>
      <c r="DQ359" s="11">
        <f>IFERROR(VLOOKUP(DP359,Dicionário!A:B,2,0),"Conferir")</f>
        <v>2</v>
      </c>
      <c r="DR359" s="7" t="s">
        <v>127</v>
      </c>
      <c r="DS359" s="11">
        <f>IFERROR(VLOOKUP(DR359,Dicionário!A:B,2,0),"Conferir")</f>
        <v>2</v>
      </c>
      <c r="DW359" s="7">
        <f t="shared" si="10"/>
        <v>4995</v>
      </c>
      <c r="DX359" s="7">
        <f t="shared" si="11"/>
        <v>3263</v>
      </c>
    </row>
    <row r="360" spans="1:128" ht="14" x14ac:dyDescent="0.15">
      <c r="A360" s="6">
        <v>44968.558841018516</v>
      </c>
      <c r="B360" s="7" t="s">
        <v>280</v>
      </c>
      <c r="C360" s="7" t="s">
        <v>2587</v>
      </c>
      <c r="D360" s="7" t="s">
        <v>126</v>
      </c>
      <c r="E360" s="7" t="s">
        <v>127</v>
      </c>
      <c r="F360" s="7" t="s">
        <v>127</v>
      </c>
      <c r="G360" s="7">
        <v>2</v>
      </c>
      <c r="H360" s="7" t="s">
        <v>128</v>
      </c>
      <c r="I360" s="7" t="s">
        <v>129</v>
      </c>
      <c r="J360" s="7" t="s">
        <v>131</v>
      </c>
      <c r="K360" s="7" t="s">
        <v>130</v>
      </c>
      <c r="L360" s="7" t="s">
        <v>2588</v>
      </c>
      <c r="M360" s="7">
        <v>2023010565</v>
      </c>
      <c r="N360" s="7" t="s">
        <v>2589</v>
      </c>
      <c r="O360" s="7">
        <v>11954874814</v>
      </c>
      <c r="P360" s="7" t="s">
        <v>2590</v>
      </c>
      <c r="Q360" s="7">
        <v>43869878860</v>
      </c>
      <c r="R360" s="9">
        <v>38419</v>
      </c>
      <c r="S360" s="7">
        <v>2023</v>
      </c>
      <c r="T360" s="7">
        <v>18</v>
      </c>
      <c r="U360" s="7" t="s">
        <v>164</v>
      </c>
      <c r="V360" s="7" t="s">
        <v>136</v>
      </c>
      <c r="W360" s="7" t="s">
        <v>2591</v>
      </c>
      <c r="X360" s="8" t="s">
        <v>2592</v>
      </c>
      <c r="Y360" s="7" t="s">
        <v>139</v>
      </c>
      <c r="Z360" s="7" t="s">
        <v>140</v>
      </c>
      <c r="AA360" s="7" t="s">
        <v>167</v>
      </c>
      <c r="AB360" s="7" t="s">
        <v>142</v>
      </c>
      <c r="AD360" s="7">
        <v>3</v>
      </c>
      <c r="AE360" s="7">
        <v>3</v>
      </c>
      <c r="AF360" s="7">
        <f t="shared" si="6"/>
        <v>6</v>
      </c>
      <c r="AH360" s="7">
        <f t="shared" si="7"/>
        <v>6</v>
      </c>
      <c r="AI360" s="10" t="str">
        <f t="shared" si="8"/>
        <v>Ok</v>
      </c>
      <c r="AJ360" s="7" t="s">
        <v>143</v>
      </c>
      <c r="AK360" s="7">
        <v>0</v>
      </c>
      <c r="AL360" s="7" t="s">
        <v>145</v>
      </c>
      <c r="AM360" s="11">
        <f>IFERROR(VLOOKUP(AL360,Dicionário!A:B,2,0),"Conferir")</f>
        <v>2</v>
      </c>
      <c r="AN360" s="7">
        <v>0</v>
      </c>
      <c r="AO360" s="7" t="s">
        <v>145</v>
      </c>
      <c r="AP360" s="7">
        <f>IFERROR(VLOOKUP(AO360,Dicionário!A:B,2,0),"Conferir")</f>
        <v>2</v>
      </c>
      <c r="AQ360" s="7">
        <v>0</v>
      </c>
      <c r="AR360" s="7" t="s">
        <v>145</v>
      </c>
      <c r="AS360" s="11">
        <f>IFERROR(VLOOKUP(AR360,Dicionário!A:B,2,0),"Conferir")</f>
        <v>2</v>
      </c>
      <c r="AT360" s="7">
        <v>0</v>
      </c>
      <c r="AU360" s="7" t="s">
        <v>145</v>
      </c>
      <c r="AV360" s="7">
        <f>IFERROR(VLOOKUP(AU360,Dicionário!A:B,2,0),"Conferir")</f>
        <v>2</v>
      </c>
      <c r="AW360" s="7">
        <v>0</v>
      </c>
      <c r="AX360" s="7">
        <v>0</v>
      </c>
      <c r="AY360" s="7" t="s">
        <v>145</v>
      </c>
      <c r="AZ360" s="11">
        <f>IFERROR(VLOOKUP(AY360,Dicionário!A:B,2,0),"Conferir")</f>
        <v>2</v>
      </c>
      <c r="BA360" s="7">
        <v>0</v>
      </c>
      <c r="BB360" s="7" t="s">
        <v>145</v>
      </c>
      <c r="BC360" s="7">
        <f>IFERROR(VLOOKUP(BB360,Dicionário!A:B,2,0),"Conferir")</f>
        <v>2</v>
      </c>
      <c r="BD360" s="7">
        <v>1294</v>
      </c>
      <c r="BE360" s="7" t="s">
        <v>224</v>
      </c>
      <c r="BF360" s="11">
        <f>IFERROR(VLOOKUP(BE360,Dicionário!A:B,2,0),"Conferir")</f>
        <v>2</v>
      </c>
      <c r="BH360" s="7">
        <v>0</v>
      </c>
      <c r="BI360" s="7" t="s">
        <v>328</v>
      </c>
      <c r="BJ360" s="11">
        <f>IFERROR(VLOOKUP(BI360,Dicionário!$A:$B,2,0),"Conferir")</f>
        <v>3</v>
      </c>
      <c r="BK360" s="7">
        <v>0</v>
      </c>
      <c r="BL360" s="7" t="s">
        <v>187</v>
      </c>
      <c r="BM360" s="11">
        <f>IFERROR(VLOOKUP(BL360,Dicionário!A:B,2,0),"Conferir")</f>
        <v>2</v>
      </c>
      <c r="BN360" s="7">
        <v>0</v>
      </c>
      <c r="BO360" s="7" t="s">
        <v>148</v>
      </c>
      <c r="BP360" s="7">
        <f>IFERROR(VLOOKUP(BO360,Dicionário!A:B,2,0),"Conferir")</f>
        <v>2</v>
      </c>
      <c r="BQ360" s="7">
        <v>34</v>
      </c>
      <c r="BR360" s="7" t="s">
        <v>149</v>
      </c>
      <c r="BS360" s="11">
        <f>IFERROR(VLOOKUP(BR360,Dicionário!A:B,2,0),"Conferir")</f>
        <v>2</v>
      </c>
      <c r="BT360" s="7">
        <v>66</v>
      </c>
      <c r="BU360" s="7" t="s">
        <v>149</v>
      </c>
      <c r="BV360" s="7">
        <f>IFERROR(VLOOKUP(BU360,Dicionário!A:B,2,0),"Conferir")</f>
        <v>2</v>
      </c>
      <c r="BW360" s="7">
        <v>0</v>
      </c>
      <c r="BX360" s="7" t="s">
        <v>148</v>
      </c>
      <c r="BY360" s="11">
        <f>IFERROR(VLOOKUP(BX360,Dicionário!A:B,2,0),"Conferir")</f>
        <v>2</v>
      </c>
      <c r="BZ360" s="7" t="s">
        <v>170</v>
      </c>
      <c r="CA360" s="7">
        <v>76</v>
      </c>
      <c r="CB360" s="7" t="s">
        <v>190</v>
      </c>
      <c r="CC360" s="11">
        <f>IFERROR(VLOOKUP(CB360,Dicionário!A:B,2,0),"Conferir")</f>
        <v>2</v>
      </c>
      <c r="CD360" s="7">
        <v>0</v>
      </c>
      <c r="CE360" s="7">
        <v>0</v>
      </c>
      <c r="CF360" s="7" t="s">
        <v>148</v>
      </c>
      <c r="CG360" s="7">
        <f>IFERROR(VLOOKUP(CF360,Dicionário!A:B,2,0),"Conferir")</f>
        <v>2</v>
      </c>
      <c r="CH360" s="7">
        <v>95</v>
      </c>
      <c r="CI360" s="7" t="s">
        <v>225</v>
      </c>
      <c r="CJ360" s="7">
        <f>IFERROR(VLOOKUP(CI360,Dicionário!A:B,2,0),"Conferir")</f>
        <v>0</v>
      </c>
      <c r="CK360" s="7">
        <v>105</v>
      </c>
      <c r="CL360" s="7" t="s">
        <v>152</v>
      </c>
      <c r="CM360" s="11">
        <f>IFERROR(VLOOKUP(CL360,Dicionário!A:B,2,0),"Conferir")</f>
        <v>2</v>
      </c>
      <c r="CN360" s="7" t="s">
        <v>294</v>
      </c>
      <c r="CO360" s="7">
        <v>0</v>
      </c>
      <c r="CP360" s="7">
        <v>0</v>
      </c>
      <c r="CQ360" s="7">
        <v>0</v>
      </c>
      <c r="CR360" s="7" t="s">
        <v>148</v>
      </c>
      <c r="CS360" s="11">
        <f>IFERROR(VLOOKUP(CR360,Dicionário!A:B,2,0),"Conferir")</f>
        <v>2</v>
      </c>
      <c r="CT360" s="7">
        <v>0</v>
      </c>
      <c r="CU360" s="7" t="s">
        <v>148</v>
      </c>
      <c r="CV360" s="11">
        <f>IFERROR(VLOOKUP(CU360,Dicionário!A:B,2,0),"Conferir")</f>
        <v>2</v>
      </c>
      <c r="CW360" s="7">
        <v>0</v>
      </c>
      <c r="CX360" s="7" t="s">
        <v>148</v>
      </c>
      <c r="CY360" s="11">
        <f>IFERROR(VLOOKUP(CX360,Dicionário!A:B,2,0),"Conferir")</f>
        <v>2</v>
      </c>
      <c r="CZ360" s="12">
        <f t="shared" si="9"/>
        <v>0</v>
      </c>
      <c r="DA360" s="7">
        <v>0</v>
      </c>
      <c r="DB360" s="7" t="s">
        <v>148</v>
      </c>
      <c r="DC360" s="7">
        <f>IFERROR(VLOOKUP(DB360,Dicionário!A:B,2,0),"Conferir")</f>
        <v>2</v>
      </c>
      <c r="DE360" s="7" t="s">
        <v>156</v>
      </c>
      <c r="DF360" s="7" t="s">
        <v>156</v>
      </c>
      <c r="DG360" s="11">
        <f>IFERROR(VLOOKUP(DF360,Dicionário!A:B,2,0),"Conferir")</f>
        <v>1</v>
      </c>
      <c r="DH360" s="7" t="s">
        <v>157</v>
      </c>
      <c r="DJ360" s="7" t="s">
        <v>158</v>
      </c>
      <c r="DK360" s="11">
        <f>IFERROR(VLOOKUP(DJ360,Dicionário!A:B,2,0),"Conferir")</f>
        <v>2</v>
      </c>
      <c r="DL360" s="7" t="s">
        <v>260</v>
      </c>
      <c r="DM360" s="11">
        <f>IFERROR(VLOOKUP(DL360,Dicionário!A:B,2,0),"Conferir")</f>
        <v>3</v>
      </c>
      <c r="DN360" s="7" t="s">
        <v>260</v>
      </c>
      <c r="DO360" s="11">
        <f>IFERROR(VLOOKUP(DN360,Dicionário!A:B,2,0),"Conferir")</f>
        <v>3</v>
      </c>
      <c r="DP360" s="7" t="s">
        <v>127</v>
      </c>
      <c r="DQ360" s="11">
        <f>IFERROR(VLOOKUP(DP360,Dicionário!A:B,2,0),"Conferir")</f>
        <v>2</v>
      </c>
      <c r="DR360" s="7" t="s">
        <v>127</v>
      </c>
      <c r="DS360" s="11">
        <f>IFERROR(VLOOKUP(DR360,Dicionário!A:B,2,0),"Conferir")</f>
        <v>2</v>
      </c>
      <c r="DW360" s="7">
        <f t="shared" si="10"/>
        <v>1294</v>
      </c>
      <c r="DX360" s="7">
        <f t="shared" si="11"/>
        <v>376</v>
      </c>
    </row>
    <row r="361" spans="1:128" ht="14" x14ac:dyDescent="0.15">
      <c r="A361" s="6">
        <v>44968.719724282404</v>
      </c>
      <c r="B361" s="7" t="s">
        <v>314</v>
      </c>
      <c r="C361" s="7" t="s">
        <v>2593</v>
      </c>
      <c r="D361" s="7" t="s">
        <v>126</v>
      </c>
      <c r="E361" s="7" t="s">
        <v>127</v>
      </c>
      <c r="F361" s="7" t="s">
        <v>2594</v>
      </c>
      <c r="G361" s="7">
        <v>2</v>
      </c>
      <c r="H361" s="7">
        <v>2</v>
      </c>
      <c r="I361" s="7" t="s">
        <v>129</v>
      </c>
      <c r="J361" s="7" t="s">
        <v>131</v>
      </c>
      <c r="K361" s="7" t="s">
        <v>306</v>
      </c>
      <c r="L361" s="7" t="s">
        <v>2595</v>
      </c>
      <c r="M361" s="7">
        <v>2023010570</v>
      </c>
      <c r="N361" s="7" t="s">
        <v>2596</v>
      </c>
      <c r="O361" s="7">
        <v>11960532278</v>
      </c>
      <c r="P361" s="7">
        <v>572869794</v>
      </c>
      <c r="Q361" s="7">
        <v>53545378861</v>
      </c>
      <c r="R361" s="9">
        <v>38261</v>
      </c>
      <c r="S361" s="7">
        <v>2021</v>
      </c>
      <c r="T361" s="7">
        <v>19</v>
      </c>
      <c r="U361" s="7" t="s">
        <v>255</v>
      </c>
      <c r="V361" s="7" t="s">
        <v>136</v>
      </c>
      <c r="W361" s="7" t="s">
        <v>2597</v>
      </c>
      <c r="X361" s="8" t="s">
        <v>2598</v>
      </c>
      <c r="Y361" s="7" t="s">
        <v>139</v>
      </c>
      <c r="Z361" s="7" t="s">
        <v>140</v>
      </c>
      <c r="AA361" s="7" t="s">
        <v>167</v>
      </c>
      <c r="AB361" s="7" t="s">
        <v>142</v>
      </c>
      <c r="AD361" s="7">
        <v>3</v>
      </c>
      <c r="AE361" s="7">
        <v>3</v>
      </c>
      <c r="AF361" s="7">
        <f t="shared" si="6"/>
        <v>6</v>
      </c>
      <c r="AG361" s="7">
        <v>0</v>
      </c>
      <c r="AH361" s="7">
        <f t="shared" si="7"/>
        <v>6</v>
      </c>
      <c r="AI361" s="10" t="str">
        <f t="shared" si="8"/>
        <v>Ok</v>
      </c>
      <c r="AJ361" s="7" t="s">
        <v>222</v>
      </c>
      <c r="AK361" s="7">
        <v>917</v>
      </c>
      <c r="AL361" s="7" t="s">
        <v>144</v>
      </c>
      <c r="AM361" s="11">
        <f>IFERROR(VLOOKUP(AL361,Dicionário!A:B,2,0),"Conferir")</f>
        <v>2</v>
      </c>
      <c r="AN361" s="7">
        <v>1250</v>
      </c>
      <c r="AO361" s="7" t="s">
        <v>223</v>
      </c>
      <c r="AP361" s="7">
        <f>IFERROR(VLOOKUP(AO361,Dicionário!A:B,2,0),"Conferir")</f>
        <v>2</v>
      </c>
      <c r="AQ361" s="7">
        <v>1938</v>
      </c>
      <c r="AR361" s="7" t="s">
        <v>144</v>
      </c>
      <c r="AS361" s="11">
        <f>IFERROR(VLOOKUP(AR361,Dicionário!A:B,2,0),"Conferir")</f>
        <v>2</v>
      </c>
      <c r="AT361" s="7">
        <v>0</v>
      </c>
      <c r="AU361" s="7" t="s">
        <v>145</v>
      </c>
      <c r="AV361" s="7">
        <f>IFERROR(VLOOKUP(AU361,Dicionário!A:B,2,0),"Conferir")</f>
        <v>2</v>
      </c>
      <c r="AW361" s="7">
        <v>0</v>
      </c>
      <c r="AX361" s="7">
        <v>0</v>
      </c>
      <c r="AY361" s="7" t="s">
        <v>145</v>
      </c>
      <c r="AZ361" s="11">
        <f>IFERROR(VLOOKUP(AY361,Dicionário!A:B,2,0),"Conferir")</f>
        <v>2</v>
      </c>
      <c r="BA361" s="7">
        <v>0</v>
      </c>
      <c r="BB361" s="7" t="s">
        <v>145</v>
      </c>
      <c r="BC361" s="7">
        <f>IFERROR(VLOOKUP(BB361,Dicionário!A:B,2,0),"Conferir")</f>
        <v>2</v>
      </c>
      <c r="BD361" s="7">
        <v>0</v>
      </c>
      <c r="BE361" s="7" t="s">
        <v>145</v>
      </c>
      <c r="BF361" s="11">
        <f>IFERROR(VLOOKUP(BE361,Dicionário!A:B,2,0),"Conferir")</f>
        <v>2</v>
      </c>
      <c r="BH361" s="7">
        <v>0</v>
      </c>
      <c r="BI361" s="7" t="s">
        <v>532</v>
      </c>
      <c r="BJ361" s="11">
        <f>IFERROR(VLOOKUP(BI361,Dicionário!$A:$B,2,0),"Conferir")</f>
        <v>4</v>
      </c>
      <c r="BK361" s="7">
        <v>0</v>
      </c>
      <c r="BL361" s="7" t="s">
        <v>329</v>
      </c>
      <c r="BM361" s="11">
        <f>IFERROR(VLOOKUP(BL361,Dicionário!A:B,2,0),"Conferir")</f>
        <v>2</v>
      </c>
      <c r="BN361" s="7">
        <v>0</v>
      </c>
      <c r="BO361" s="7" t="s">
        <v>212</v>
      </c>
      <c r="BP361" s="7">
        <f>IFERROR(VLOOKUP(BO361,Dicionário!A:B,2,0),"Conferir")</f>
        <v>2</v>
      </c>
      <c r="BQ361" s="7">
        <v>186</v>
      </c>
      <c r="BR361" s="7" t="s">
        <v>149</v>
      </c>
      <c r="BS361" s="11">
        <f>IFERROR(VLOOKUP(BR361,Dicionário!A:B,2,0),"Conferir")</f>
        <v>2</v>
      </c>
      <c r="BT361" s="7">
        <v>30</v>
      </c>
      <c r="BU361" s="7" t="s">
        <v>149</v>
      </c>
      <c r="BV361" s="7">
        <f>IFERROR(VLOOKUP(BU361,Dicionário!A:B,2,0),"Conferir")</f>
        <v>2</v>
      </c>
      <c r="BW361" s="7">
        <v>113</v>
      </c>
      <c r="BX361" s="7" t="s">
        <v>189</v>
      </c>
      <c r="BY361" s="11">
        <f>IFERROR(VLOOKUP(BX361,Dicionário!A:B,2,0),"Conferir")</f>
        <v>2</v>
      </c>
      <c r="BZ361" s="7" t="s">
        <v>214</v>
      </c>
      <c r="CA361" s="7">
        <v>50</v>
      </c>
      <c r="CB361" s="7" t="s">
        <v>171</v>
      </c>
      <c r="CC361" s="11">
        <f>IFERROR(VLOOKUP(CB361,Dicionário!A:B,2,0),"Conferir")</f>
        <v>0</v>
      </c>
      <c r="CD361" s="7">
        <v>0</v>
      </c>
      <c r="CE361" s="7">
        <v>0</v>
      </c>
      <c r="CF361" s="7" t="s">
        <v>148</v>
      </c>
      <c r="CG361" s="7">
        <f>IFERROR(VLOOKUP(CF361,Dicionário!A:B,2,0),"Conferir")</f>
        <v>2</v>
      </c>
      <c r="CH361" s="7">
        <v>398</v>
      </c>
      <c r="CI361" s="7" t="s">
        <v>244</v>
      </c>
      <c r="CJ361" s="7">
        <f>IFERROR(VLOOKUP(CI361,Dicionário!A:B,2,0),"Conferir")</f>
        <v>2</v>
      </c>
      <c r="CK361" s="7">
        <v>120</v>
      </c>
      <c r="CL361" s="7" t="s">
        <v>152</v>
      </c>
      <c r="CM361" s="11">
        <f>IFERROR(VLOOKUP(CL361,Dicionário!A:B,2,0),"Conferir")</f>
        <v>2</v>
      </c>
      <c r="CO361" s="7">
        <v>1</v>
      </c>
      <c r="CP361" s="7">
        <v>0</v>
      </c>
      <c r="CQ361" s="7">
        <v>0</v>
      </c>
      <c r="CR361" s="7" t="s">
        <v>247</v>
      </c>
      <c r="CS361" s="11">
        <f>IFERROR(VLOOKUP(CR361,Dicionário!A:B,2,0),"Conferir")</f>
        <v>2</v>
      </c>
      <c r="CT361" s="7">
        <v>0</v>
      </c>
      <c r="CU361" s="7" t="s">
        <v>247</v>
      </c>
      <c r="CV361" s="11">
        <f>IFERROR(VLOOKUP(CU361,Dicionário!A:B,2,0),"Conferir")</f>
        <v>2</v>
      </c>
      <c r="CW361" s="7">
        <v>0</v>
      </c>
      <c r="CX361" s="7" t="s">
        <v>247</v>
      </c>
      <c r="CY361" s="11">
        <f>IFERROR(VLOOKUP(CX361,Dicionário!A:B,2,0),"Conferir")</f>
        <v>2</v>
      </c>
      <c r="CZ361" s="12">
        <f t="shared" si="9"/>
        <v>0</v>
      </c>
      <c r="DA361" s="7">
        <v>0</v>
      </c>
      <c r="DB361" s="7" t="s">
        <v>148</v>
      </c>
      <c r="DC361" s="7">
        <f>IFERROR(VLOOKUP(DB361,Dicionário!A:B,2,0),"Conferir")</f>
        <v>2</v>
      </c>
      <c r="DE361" s="7" t="s">
        <v>379</v>
      </c>
      <c r="DF361" s="7" t="s">
        <v>417</v>
      </c>
      <c r="DG361" s="11">
        <f>IFERROR(VLOOKUP(DF361,Dicionário!A:B,2,0),"Conferir")</f>
        <v>3</v>
      </c>
      <c r="DH361" s="7" t="s">
        <v>175</v>
      </c>
      <c r="DJ361" s="7" t="s">
        <v>158</v>
      </c>
      <c r="DK361" s="11">
        <f>IFERROR(VLOOKUP(DJ361,Dicionário!A:B,2,0),"Conferir")</f>
        <v>2</v>
      </c>
      <c r="DL361" s="7" t="s">
        <v>176</v>
      </c>
      <c r="DM361" s="11">
        <f>IFERROR(VLOOKUP(DL361,Dicionário!A:B,2,0),"Conferir")</f>
        <v>2</v>
      </c>
      <c r="DN361" s="7" t="s">
        <v>176</v>
      </c>
      <c r="DO361" s="11">
        <f>IFERROR(VLOOKUP(DN361,Dicionário!A:B,2,0),"Conferir")</f>
        <v>2</v>
      </c>
      <c r="DP361" s="7" t="s">
        <v>126</v>
      </c>
      <c r="DQ361" s="11">
        <f>IFERROR(VLOOKUP(DP361,Dicionário!A:B,2,0),"Conferir")</f>
        <v>1</v>
      </c>
      <c r="DR361" s="7" t="s">
        <v>126</v>
      </c>
      <c r="DS361" s="11">
        <f>IFERROR(VLOOKUP(DR361,Dicionário!A:B,2,0),"Conferir")</f>
        <v>1</v>
      </c>
      <c r="DW361" s="7">
        <f t="shared" si="10"/>
        <v>4105</v>
      </c>
      <c r="DX361" s="7">
        <f t="shared" si="11"/>
        <v>784</v>
      </c>
    </row>
    <row r="362" spans="1:128" ht="14" x14ac:dyDescent="0.15">
      <c r="A362" s="6">
        <v>44968.738881805555</v>
      </c>
      <c r="B362" s="7" t="s">
        <v>865</v>
      </c>
      <c r="C362" s="7" t="s">
        <v>2599</v>
      </c>
      <c r="D362" s="7" t="s">
        <v>126</v>
      </c>
      <c r="E362" s="7" t="s">
        <v>127</v>
      </c>
      <c r="F362" s="7" t="s">
        <v>127</v>
      </c>
      <c r="G362" s="7" t="s">
        <v>128</v>
      </c>
      <c r="H362" s="7" t="s">
        <v>128</v>
      </c>
      <c r="I362" s="7" t="s">
        <v>129</v>
      </c>
      <c r="J362" s="7" t="s">
        <v>131</v>
      </c>
      <c r="K362" s="7" t="s">
        <v>130</v>
      </c>
      <c r="L362" s="7" t="s">
        <v>2600</v>
      </c>
      <c r="M362" s="7">
        <v>2023010573</v>
      </c>
      <c r="N362" s="7" t="s">
        <v>2601</v>
      </c>
      <c r="O362" s="7">
        <v>11965801641</v>
      </c>
      <c r="P362" s="7">
        <v>621298153</v>
      </c>
      <c r="Q362" s="7">
        <v>54859793862</v>
      </c>
      <c r="R362" s="9">
        <v>38698</v>
      </c>
      <c r="S362" s="7">
        <v>2023</v>
      </c>
      <c r="T362" s="7">
        <v>17</v>
      </c>
      <c r="U362" s="7" t="s">
        <v>135</v>
      </c>
      <c r="V362" s="7" t="s">
        <v>136</v>
      </c>
      <c r="W362" s="7" t="s">
        <v>2602</v>
      </c>
      <c r="X362" s="8" t="s">
        <v>2603</v>
      </c>
      <c r="Y362" s="7" t="s">
        <v>139</v>
      </c>
      <c r="Z362" s="7" t="s">
        <v>140</v>
      </c>
      <c r="AA362" s="7" t="s">
        <v>167</v>
      </c>
      <c r="AB362" s="7" t="s">
        <v>142</v>
      </c>
      <c r="AD362" s="7">
        <v>3</v>
      </c>
      <c r="AE362" s="7">
        <v>2</v>
      </c>
      <c r="AF362" s="7">
        <f t="shared" si="6"/>
        <v>4</v>
      </c>
      <c r="AG362" s="7">
        <v>1</v>
      </c>
      <c r="AH362" s="7">
        <f t="shared" si="7"/>
        <v>5</v>
      </c>
      <c r="AI362" s="10" t="str">
        <f t="shared" si="8"/>
        <v>Ok</v>
      </c>
      <c r="AJ362" s="7" t="s">
        <v>143</v>
      </c>
      <c r="AK362" s="7">
        <v>991</v>
      </c>
      <c r="AL362" s="7" t="s">
        <v>224</v>
      </c>
      <c r="AM362" s="11">
        <f>IFERROR(VLOOKUP(AL362,Dicionário!A:B,2,0),"Conferir")</f>
        <v>2</v>
      </c>
      <c r="AN362" s="7">
        <v>0</v>
      </c>
      <c r="AO362" s="7" t="s">
        <v>145</v>
      </c>
      <c r="AP362" s="7">
        <f>IFERROR(VLOOKUP(AO362,Dicionário!A:B,2,0),"Conferir")</f>
        <v>2</v>
      </c>
      <c r="AQ362" s="7">
        <v>0</v>
      </c>
      <c r="AR362" s="7" t="s">
        <v>145</v>
      </c>
      <c r="AS362" s="11">
        <f>IFERROR(VLOOKUP(AR362,Dicionário!A:B,2,0),"Conferir")</f>
        <v>2</v>
      </c>
      <c r="AT362" s="7">
        <v>0</v>
      </c>
      <c r="AU362" s="7" t="s">
        <v>145</v>
      </c>
      <c r="AV362" s="7">
        <f>IFERROR(VLOOKUP(AU362,Dicionário!A:B,2,0),"Conferir")</f>
        <v>2</v>
      </c>
      <c r="AW362" s="7">
        <v>0</v>
      </c>
      <c r="AX362" s="7">
        <v>0</v>
      </c>
      <c r="AY362" s="7" t="s">
        <v>145</v>
      </c>
      <c r="AZ362" s="11">
        <f>IFERROR(VLOOKUP(AY362,Dicionário!A:B,2,0),"Conferir")</f>
        <v>2</v>
      </c>
      <c r="BA362" s="7">
        <v>0</v>
      </c>
      <c r="BB362" s="7" t="s">
        <v>145</v>
      </c>
      <c r="BC362" s="7">
        <f>IFERROR(VLOOKUP(BB362,Dicionário!A:B,2,0),"Conferir")</f>
        <v>2</v>
      </c>
      <c r="BD362" s="7">
        <v>0</v>
      </c>
      <c r="BE362" s="7" t="s">
        <v>145</v>
      </c>
      <c r="BF362" s="11">
        <f>IFERROR(VLOOKUP(BE362,Dicionário!A:B,2,0),"Conferir")</f>
        <v>2</v>
      </c>
      <c r="BH362" s="7">
        <v>0</v>
      </c>
      <c r="BI362" s="7" t="s">
        <v>146</v>
      </c>
      <c r="BJ362" s="11">
        <f>IFERROR(VLOOKUP(BI362,Dicionário!$A:$B,2,0),"Conferir")</f>
        <v>2</v>
      </c>
      <c r="BK362" s="7">
        <v>700</v>
      </c>
      <c r="BL362" s="7" t="s">
        <v>147</v>
      </c>
      <c r="BM362" s="11">
        <f>IFERROR(VLOOKUP(BL362,Dicionário!A:B,2,0),"Conferir")</f>
        <v>0</v>
      </c>
      <c r="BN362" s="7">
        <v>0</v>
      </c>
      <c r="BO362" s="7" t="s">
        <v>148</v>
      </c>
      <c r="BP362" s="7">
        <f>IFERROR(VLOOKUP(BO362,Dicionário!A:B,2,0),"Conferir")</f>
        <v>2</v>
      </c>
      <c r="BQ362" s="7">
        <v>65</v>
      </c>
      <c r="BR362" s="7" t="s">
        <v>149</v>
      </c>
      <c r="BS362" s="11">
        <f>IFERROR(VLOOKUP(BR362,Dicionário!A:B,2,0),"Conferir")</f>
        <v>2</v>
      </c>
      <c r="BT362" s="7">
        <v>101</v>
      </c>
      <c r="BU362" s="7" t="s">
        <v>149</v>
      </c>
      <c r="BV362" s="7">
        <f>IFERROR(VLOOKUP(BU362,Dicionário!A:B,2,0),"Conferir")</f>
        <v>2</v>
      </c>
      <c r="BW362" s="7">
        <v>57</v>
      </c>
      <c r="BX362" s="7" t="s">
        <v>189</v>
      </c>
      <c r="BY362" s="11">
        <f>IFERROR(VLOOKUP(BX362,Dicionário!A:B,2,0),"Conferir")</f>
        <v>2</v>
      </c>
      <c r="BZ362" s="7" t="s">
        <v>151</v>
      </c>
      <c r="CA362" s="7">
        <v>0</v>
      </c>
      <c r="CB362" s="7" t="s">
        <v>148</v>
      </c>
      <c r="CC362" s="11">
        <f>IFERROR(VLOOKUP(CB362,Dicionário!A:B,2,0),"Conferir")</f>
        <v>2</v>
      </c>
      <c r="CD362" s="7">
        <v>500</v>
      </c>
      <c r="CE362" s="7">
        <v>0</v>
      </c>
      <c r="CF362" s="7" t="s">
        <v>148</v>
      </c>
      <c r="CG362" s="7">
        <f>IFERROR(VLOOKUP(CF362,Dicionário!A:B,2,0),"Conferir")</f>
        <v>2</v>
      </c>
      <c r="CH362" s="7">
        <v>0</v>
      </c>
      <c r="CI362" s="7" t="s">
        <v>148</v>
      </c>
      <c r="CJ362" s="7">
        <f>IFERROR(VLOOKUP(CI362,Dicionário!A:B,2,0),"Conferir")</f>
        <v>2</v>
      </c>
      <c r="CK362" s="7">
        <v>150</v>
      </c>
      <c r="CL362" s="7" t="s">
        <v>152</v>
      </c>
      <c r="CM362" s="11">
        <f>IFERROR(VLOOKUP(CL362,Dicionário!A:B,2,0),"Conferir")</f>
        <v>2</v>
      </c>
      <c r="CN362" s="7" t="s">
        <v>2604</v>
      </c>
      <c r="CO362" s="7">
        <v>0</v>
      </c>
      <c r="CP362" s="7">
        <v>0</v>
      </c>
      <c r="CQ362" s="7">
        <v>0</v>
      </c>
      <c r="CR362" s="7" t="s">
        <v>148</v>
      </c>
      <c r="CS362" s="11">
        <f>IFERROR(VLOOKUP(CR362,Dicionário!A:B,2,0),"Conferir")</f>
        <v>2</v>
      </c>
      <c r="CT362" s="7">
        <v>0</v>
      </c>
      <c r="CU362" s="7" t="s">
        <v>148</v>
      </c>
      <c r="CV362" s="11">
        <f>IFERROR(VLOOKUP(CU362,Dicionário!A:B,2,0),"Conferir")</f>
        <v>2</v>
      </c>
      <c r="CW362" s="7">
        <v>0</v>
      </c>
      <c r="CX362" s="7" t="s">
        <v>148</v>
      </c>
      <c r="CY362" s="11">
        <f>IFERROR(VLOOKUP(CX362,Dicionário!A:B,2,0),"Conferir")</f>
        <v>2</v>
      </c>
      <c r="CZ362" s="12">
        <f t="shared" si="9"/>
        <v>0</v>
      </c>
      <c r="DA362" s="7">
        <v>0</v>
      </c>
      <c r="DB362" s="7" t="s">
        <v>148</v>
      </c>
      <c r="DC362" s="7">
        <f>IFERROR(VLOOKUP(DB362,Dicionário!A:B,2,0),"Conferir")</f>
        <v>2</v>
      </c>
      <c r="DE362" s="7" t="s">
        <v>156</v>
      </c>
      <c r="DF362" s="7" t="s">
        <v>156</v>
      </c>
      <c r="DG362" s="11">
        <f>IFERROR(VLOOKUP(DF362,Dicionário!A:B,2,0),"Conferir")</f>
        <v>1</v>
      </c>
      <c r="DH362" s="7" t="s">
        <v>157</v>
      </c>
      <c r="DI362" s="7" t="s">
        <v>127</v>
      </c>
      <c r="DJ362" s="7" t="s">
        <v>158</v>
      </c>
      <c r="DK362" s="11">
        <f>IFERROR(VLOOKUP(DJ362,Dicionário!A:B,2,0),"Conferir")</f>
        <v>2</v>
      </c>
      <c r="DL362" s="7" t="s">
        <v>237</v>
      </c>
      <c r="DM362" s="11">
        <f>IFERROR(VLOOKUP(DL362,Dicionário!A:B,2,0),"Conferir")</f>
        <v>1</v>
      </c>
      <c r="DN362" s="7" t="s">
        <v>194</v>
      </c>
      <c r="DO362" s="11">
        <f>IFERROR(VLOOKUP(DN362,Dicionário!A:B,2,0),"Conferir")</f>
        <v>7</v>
      </c>
      <c r="DP362" s="7" t="s">
        <v>126</v>
      </c>
      <c r="DQ362" s="11">
        <f>IFERROR(VLOOKUP(DP362,Dicionário!A:B,2,0),"Conferir")</f>
        <v>1</v>
      </c>
      <c r="DR362" s="7" t="s">
        <v>126</v>
      </c>
      <c r="DS362" s="11">
        <f>IFERROR(VLOOKUP(DR362,Dicionário!A:B,2,0),"Conferir")</f>
        <v>1</v>
      </c>
      <c r="DW362" s="7">
        <f t="shared" si="10"/>
        <v>991</v>
      </c>
      <c r="DX362" s="7">
        <f t="shared" si="11"/>
        <v>1516</v>
      </c>
    </row>
    <row r="363" spans="1:128" ht="14" x14ac:dyDescent="0.15">
      <c r="A363" s="6">
        <v>44968.712559467589</v>
      </c>
      <c r="B363" s="7" t="s">
        <v>1268</v>
      </c>
      <c r="C363" s="7" t="s">
        <v>2605</v>
      </c>
      <c r="D363" s="7" t="s">
        <v>126</v>
      </c>
      <c r="E363" s="7" t="s">
        <v>127</v>
      </c>
      <c r="F363" s="7" t="s">
        <v>127</v>
      </c>
      <c r="G363" s="7">
        <v>1</v>
      </c>
      <c r="H363" s="7" t="s">
        <v>128</v>
      </c>
      <c r="I363" s="7" t="s">
        <v>129</v>
      </c>
      <c r="J363" s="7" t="s">
        <v>130</v>
      </c>
      <c r="K363" s="7" t="s">
        <v>131</v>
      </c>
      <c r="L363" s="7" t="s">
        <v>2606</v>
      </c>
      <c r="M363" s="7">
        <v>2023010574</v>
      </c>
      <c r="N363" s="7" t="s">
        <v>2607</v>
      </c>
      <c r="O363" s="7">
        <v>11946380456</v>
      </c>
      <c r="P363" s="7">
        <v>399089883</v>
      </c>
      <c r="Q363" s="7">
        <v>43466797810</v>
      </c>
      <c r="R363" s="9">
        <v>36149</v>
      </c>
      <c r="S363" s="7">
        <v>2015</v>
      </c>
      <c r="T363" s="7">
        <v>24</v>
      </c>
      <c r="U363" s="7" t="s">
        <v>135</v>
      </c>
      <c r="V363" s="7" t="s">
        <v>136</v>
      </c>
      <c r="W363" s="7" t="s">
        <v>2608</v>
      </c>
      <c r="X363" s="8" t="s">
        <v>2609</v>
      </c>
      <c r="Y363" s="7" t="s">
        <v>139</v>
      </c>
      <c r="Z363" s="7" t="s">
        <v>140</v>
      </c>
      <c r="AA363" s="7" t="s">
        <v>167</v>
      </c>
      <c r="AB363" s="7" t="s">
        <v>142</v>
      </c>
      <c r="AD363" s="7">
        <v>1</v>
      </c>
      <c r="AE363" s="7">
        <v>1</v>
      </c>
      <c r="AF363" s="7">
        <f t="shared" si="6"/>
        <v>2</v>
      </c>
      <c r="AH363" s="7">
        <f t="shared" si="7"/>
        <v>2</v>
      </c>
      <c r="AI363" s="10" t="str">
        <f t="shared" si="8"/>
        <v>Ok</v>
      </c>
      <c r="AJ363" s="7" t="s">
        <v>143</v>
      </c>
      <c r="AK363" s="7">
        <v>1861</v>
      </c>
      <c r="AL363" s="7" t="s">
        <v>144</v>
      </c>
      <c r="AM363" s="11">
        <f>IFERROR(VLOOKUP(AL363,Dicionário!A:B,2,0),"Conferir")</f>
        <v>2</v>
      </c>
      <c r="AN363" s="7">
        <v>0</v>
      </c>
      <c r="AO363" s="7" t="s">
        <v>145</v>
      </c>
      <c r="AP363" s="7">
        <f>IFERROR(VLOOKUP(AO363,Dicionário!A:B,2,0),"Conferir")</f>
        <v>2</v>
      </c>
      <c r="AQ363" s="7">
        <v>0</v>
      </c>
      <c r="AR363" s="7" t="s">
        <v>145</v>
      </c>
      <c r="AS363" s="11">
        <f>IFERROR(VLOOKUP(AR363,Dicionário!A:B,2,0),"Conferir")</f>
        <v>2</v>
      </c>
      <c r="AT363" s="7">
        <v>0</v>
      </c>
      <c r="AU363" s="7" t="s">
        <v>145</v>
      </c>
      <c r="AV363" s="7">
        <f>IFERROR(VLOOKUP(AU363,Dicionário!A:B,2,0),"Conferir")</f>
        <v>2</v>
      </c>
      <c r="AW363" s="7">
        <v>0</v>
      </c>
      <c r="AX363" s="7">
        <v>0</v>
      </c>
      <c r="AY363" s="7" t="s">
        <v>145</v>
      </c>
      <c r="AZ363" s="11">
        <f>IFERROR(VLOOKUP(AY363,Dicionário!A:B,2,0),"Conferir")</f>
        <v>2</v>
      </c>
      <c r="BA363" s="7">
        <v>0</v>
      </c>
      <c r="BB363" s="7" t="s">
        <v>145</v>
      </c>
      <c r="BC363" s="7">
        <f>IFERROR(VLOOKUP(BB363,Dicionário!A:B,2,0),"Conferir")</f>
        <v>2</v>
      </c>
      <c r="BD363" s="7">
        <v>0</v>
      </c>
      <c r="BE363" s="7" t="s">
        <v>145</v>
      </c>
      <c r="BF363" s="11">
        <f>IFERROR(VLOOKUP(BE363,Dicionário!A:B,2,0),"Conferir")</f>
        <v>2</v>
      </c>
      <c r="BH363" s="7">
        <v>0</v>
      </c>
      <c r="BI363" s="7" t="s">
        <v>146</v>
      </c>
      <c r="BJ363" s="11">
        <f>IFERROR(VLOOKUP(BI363,Dicionário!$A:$B,2,0),"Conferir")</f>
        <v>2</v>
      </c>
      <c r="BK363" s="7">
        <v>750</v>
      </c>
      <c r="BL363" s="7" t="s">
        <v>168</v>
      </c>
      <c r="BM363" s="11">
        <f>IFERROR(VLOOKUP(BL363,Dicionário!A:B,2,0),"Conferir")</f>
        <v>0</v>
      </c>
      <c r="BN363" s="7">
        <v>0</v>
      </c>
      <c r="BO363" s="7" t="s">
        <v>148</v>
      </c>
      <c r="BP363" s="7">
        <f>IFERROR(VLOOKUP(BO363,Dicionário!A:B,2,0),"Conferir")</f>
        <v>2</v>
      </c>
      <c r="BQ363" s="7">
        <v>68</v>
      </c>
      <c r="BR363" s="7" t="s">
        <v>149</v>
      </c>
      <c r="BS363" s="11">
        <f>IFERROR(VLOOKUP(BR363,Dicionário!A:B,2,0),"Conferir")</f>
        <v>2</v>
      </c>
      <c r="BT363" s="7">
        <v>101</v>
      </c>
      <c r="BU363" s="7" t="s">
        <v>149</v>
      </c>
      <c r="BV363" s="7">
        <f>IFERROR(VLOOKUP(BU363,Dicionário!A:B,2,0),"Conferir")</f>
        <v>2</v>
      </c>
      <c r="BW363" s="7">
        <v>0</v>
      </c>
      <c r="BX363" s="7" t="s">
        <v>148</v>
      </c>
      <c r="BY363" s="11">
        <f>IFERROR(VLOOKUP(BX363,Dicionário!A:B,2,0),"Conferir")</f>
        <v>2</v>
      </c>
      <c r="BZ363" s="7" t="s">
        <v>170</v>
      </c>
      <c r="CA363" s="7">
        <v>50</v>
      </c>
      <c r="CB363" s="7" t="s">
        <v>190</v>
      </c>
      <c r="CC363" s="11">
        <f>IFERROR(VLOOKUP(CB363,Dicionário!A:B,2,0),"Conferir")</f>
        <v>2</v>
      </c>
      <c r="CD363" s="7">
        <v>300</v>
      </c>
      <c r="CE363" s="7">
        <v>0</v>
      </c>
      <c r="CF363" s="7" t="s">
        <v>148</v>
      </c>
      <c r="CG363" s="7">
        <f>IFERROR(VLOOKUP(CF363,Dicionário!A:B,2,0),"Conferir")</f>
        <v>2</v>
      </c>
      <c r="CH363" s="7">
        <v>245</v>
      </c>
      <c r="CI363" s="7" t="s">
        <v>191</v>
      </c>
      <c r="CJ363" s="7">
        <f>IFERROR(VLOOKUP(CI363,Dicionário!A:B,2,0),"Conferir")</f>
        <v>2</v>
      </c>
      <c r="CK363" s="7">
        <v>100</v>
      </c>
      <c r="CL363" s="7" t="s">
        <v>148</v>
      </c>
      <c r="CM363" s="11">
        <f>IFERROR(VLOOKUP(CL363,Dicionário!A:B,2,0),"Conferir")</f>
        <v>2</v>
      </c>
      <c r="CN363" s="7" t="s">
        <v>294</v>
      </c>
      <c r="CO363" s="7">
        <v>0</v>
      </c>
      <c r="CP363" s="7">
        <v>0</v>
      </c>
      <c r="CQ363" s="7">
        <v>0</v>
      </c>
      <c r="CR363" s="7" t="s">
        <v>148</v>
      </c>
      <c r="CS363" s="11">
        <f>IFERROR(VLOOKUP(CR363,Dicionário!A:B,2,0),"Conferir")</f>
        <v>2</v>
      </c>
      <c r="CT363" s="7">
        <v>0</v>
      </c>
      <c r="CU363" s="7" t="s">
        <v>148</v>
      </c>
      <c r="CV363" s="11">
        <f>IFERROR(VLOOKUP(CU363,Dicionário!A:B,2,0),"Conferir")</f>
        <v>2</v>
      </c>
      <c r="CW363" s="7">
        <v>0</v>
      </c>
      <c r="CX363" s="7" t="s">
        <v>148</v>
      </c>
      <c r="CY363" s="11">
        <f>IFERROR(VLOOKUP(CX363,Dicionário!A:B,2,0),"Conferir")</f>
        <v>2</v>
      </c>
      <c r="CZ363" s="12">
        <f t="shared" si="9"/>
        <v>0</v>
      </c>
      <c r="DA363" s="7">
        <v>19000</v>
      </c>
      <c r="DB363" s="7" t="s">
        <v>155</v>
      </c>
      <c r="DC363" s="7">
        <f>IFERROR(VLOOKUP(DB363,Dicionário!A:B,2,0),"Conferir")</f>
        <v>0</v>
      </c>
      <c r="DE363" s="7" t="s">
        <v>156</v>
      </c>
      <c r="DF363" s="7" t="s">
        <v>156</v>
      </c>
      <c r="DG363" s="11">
        <f>IFERROR(VLOOKUP(DF363,Dicionário!A:B,2,0),"Conferir")</f>
        <v>1</v>
      </c>
      <c r="DH363" s="7" t="s">
        <v>175</v>
      </c>
      <c r="DJ363" s="7" t="s">
        <v>158</v>
      </c>
      <c r="DK363" s="11">
        <f>IFERROR(VLOOKUP(DJ363,Dicionário!A:B,2,0),"Conferir")</f>
        <v>2</v>
      </c>
      <c r="DL363" s="7" t="s">
        <v>237</v>
      </c>
      <c r="DM363" s="11">
        <f>IFERROR(VLOOKUP(DL363,Dicionário!A:B,2,0),"Conferir")</f>
        <v>1</v>
      </c>
      <c r="DN363" s="7" t="s">
        <v>159</v>
      </c>
      <c r="DO363" s="11">
        <f>IFERROR(VLOOKUP(DN363,Dicionário!A:B,2,0),"Conferir")</f>
        <v>1</v>
      </c>
      <c r="DP363" s="7" t="s">
        <v>126</v>
      </c>
      <c r="DQ363" s="11">
        <f>IFERROR(VLOOKUP(DP363,Dicionário!A:B,2,0),"Conferir")</f>
        <v>1</v>
      </c>
      <c r="DR363" s="7" t="s">
        <v>126</v>
      </c>
      <c r="DS363" s="11">
        <f>IFERROR(VLOOKUP(DR363,Dicionário!A:B,2,0),"Conferir")</f>
        <v>1</v>
      </c>
      <c r="DW363" s="7">
        <f t="shared" si="10"/>
        <v>1861</v>
      </c>
      <c r="DX363" s="7">
        <f t="shared" si="11"/>
        <v>1614</v>
      </c>
    </row>
    <row r="364" spans="1:128" ht="14" x14ac:dyDescent="0.15">
      <c r="A364" s="6">
        <v>44968.490835613426</v>
      </c>
      <c r="B364" s="7" t="s">
        <v>303</v>
      </c>
      <c r="C364" s="7" t="s">
        <v>2610</v>
      </c>
      <c r="D364" s="7" t="s">
        <v>126</v>
      </c>
      <c r="E364" s="7" t="s">
        <v>126</v>
      </c>
      <c r="F364" s="7" t="s">
        <v>2611</v>
      </c>
      <c r="G364" s="7">
        <v>2</v>
      </c>
      <c r="H364" s="7" t="s">
        <v>128</v>
      </c>
      <c r="I364" s="7" t="s">
        <v>129</v>
      </c>
      <c r="J364" s="7" t="s">
        <v>131</v>
      </c>
      <c r="K364" s="7" t="s">
        <v>180</v>
      </c>
      <c r="L364" s="7" t="s">
        <v>2612</v>
      </c>
      <c r="M364" s="7">
        <v>2023010575</v>
      </c>
      <c r="N364" s="7" t="s">
        <v>2613</v>
      </c>
      <c r="O364" s="7">
        <v>11962579938</v>
      </c>
      <c r="P364" s="7">
        <v>503036924</v>
      </c>
      <c r="Q364" s="7">
        <v>52135286869</v>
      </c>
      <c r="R364" s="9">
        <v>37406</v>
      </c>
      <c r="S364" s="7">
        <v>2020</v>
      </c>
      <c r="T364" s="7">
        <v>21</v>
      </c>
      <c r="U364" s="7" t="s">
        <v>255</v>
      </c>
      <c r="V364" s="7" t="s">
        <v>136</v>
      </c>
      <c r="W364" s="7" t="s">
        <v>2614</v>
      </c>
      <c r="X364" s="8" t="s">
        <v>2615</v>
      </c>
      <c r="Y364" s="7" t="s">
        <v>139</v>
      </c>
      <c r="Z364" s="7" t="s">
        <v>140</v>
      </c>
      <c r="AA364" s="7" t="s">
        <v>167</v>
      </c>
      <c r="AB364" s="7" t="s">
        <v>142</v>
      </c>
      <c r="AD364" s="7">
        <v>2</v>
      </c>
      <c r="AE364" s="7">
        <v>2</v>
      </c>
      <c r="AF364" s="7">
        <f t="shared" si="6"/>
        <v>4</v>
      </c>
      <c r="AH364" s="7">
        <f t="shared" si="7"/>
        <v>4</v>
      </c>
      <c r="AI364" s="10" t="str">
        <f t="shared" si="8"/>
        <v>Ok</v>
      </c>
      <c r="AJ364" s="7" t="s">
        <v>143</v>
      </c>
      <c r="AK364" s="7">
        <v>1100</v>
      </c>
      <c r="AL364" s="7" t="s">
        <v>144</v>
      </c>
      <c r="AM364" s="11">
        <f>IFERROR(VLOOKUP(AL364,Dicionário!A:B,2,0),"Conferir")</f>
        <v>2</v>
      </c>
      <c r="AN364" s="7">
        <v>0</v>
      </c>
      <c r="AO364" s="7" t="s">
        <v>145</v>
      </c>
      <c r="AP364" s="7">
        <f>IFERROR(VLOOKUP(AO364,Dicionário!A:B,2,0),"Conferir")</f>
        <v>2</v>
      </c>
      <c r="AQ364" s="7">
        <v>0</v>
      </c>
      <c r="AR364" s="7" t="s">
        <v>145</v>
      </c>
      <c r="AS364" s="11">
        <f>IFERROR(VLOOKUP(AR364,Dicionário!A:B,2,0),"Conferir")</f>
        <v>2</v>
      </c>
      <c r="AT364" s="7">
        <v>0</v>
      </c>
      <c r="AU364" s="7" t="s">
        <v>145</v>
      </c>
      <c r="AV364" s="7">
        <f>IFERROR(VLOOKUP(AU364,Dicionário!A:B,2,0),"Conferir")</f>
        <v>2</v>
      </c>
      <c r="AW364" s="7">
        <v>0</v>
      </c>
      <c r="AX364" s="7">
        <v>0</v>
      </c>
      <c r="AY364" s="7" t="s">
        <v>145</v>
      </c>
      <c r="AZ364" s="11">
        <f>IFERROR(VLOOKUP(AY364,Dicionário!A:B,2,0),"Conferir")</f>
        <v>2</v>
      </c>
      <c r="BA364" s="7">
        <v>0</v>
      </c>
      <c r="BB364" s="7" t="s">
        <v>145</v>
      </c>
      <c r="BC364" s="7">
        <f>IFERROR(VLOOKUP(BB364,Dicionário!A:B,2,0),"Conferir")</f>
        <v>2</v>
      </c>
      <c r="BD364" s="7">
        <v>480</v>
      </c>
      <c r="BE364" s="7" t="s">
        <v>267</v>
      </c>
      <c r="BF364" s="11">
        <f>IFERROR(VLOOKUP(BE364,Dicionário!A:B,2,0),"Conferir")</f>
        <v>0</v>
      </c>
      <c r="BH364" s="7">
        <v>0</v>
      </c>
      <c r="BI364" s="7" t="s">
        <v>186</v>
      </c>
      <c r="BJ364" s="11">
        <f>IFERROR(VLOOKUP(BI364,Dicionário!$A:$B,2,0),"Conferir")</f>
        <v>1</v>
      </c>
      <c r="BK364" s="7">
        <v>0</v>
      </c>
      <c r="BL364" s="7" t="s">
        <v>187</v>
      </c>
      <c r="BM364" s="11">
        <f>IFERROR(VLOOKUP(BL364,Dicionário!A:B,2,0),"Conferir")</f>
        <v>2</v>
      </c>
      <c r="BN364" s="7">
        <v>752</v>
      </c>
      <c r="BO364" s="7" t="s">
        <v>188</v>
      </c>
      <c r="BP364" s="7">
        <f>IFERROR(VLOOKUP(BO364,Dicionário!A:B,2,0),"Conferir")</f>
        <v>2</v>
      </c>
      <c r="BQ364" s="7">
        <v>107</v>
      </c>
      <c r="BR364" s="7" t="s">
        <v>149</v>
      </c>
      <c r="BS364" s="11">
        <f>IFERROR(VLOOKUP(BR364,Dicionário!A:B,2,0),"Conferir")</f>
        <v>2</v>
      </c>
      <c r="BT364" s="7">
        <v>0</v>
      </c>
      <c r="BU364" s="7" t="s">
        <v>150</v>
      </c>
      <c r="BV364" s="7">
        <f>IFERROR(VLOOKUP(BU364,Dicionário!A:B,2,0),"Conferir")</f>
        <v>0</v>
      </c>
      <c r="BW364" s="7">
        <v>60</v>
      </c>
      <c r="BX364" s="7" t="s">
        <v>300</v>
      </c>
      <c r="BY364" s="11">
        <f>IFERROR(VLOOKUP(BX364,Dicionário!A:B,2,0),"Conferir")</f>
        <v>0</v>
      </c>
      <c r="BZ364" s="7" t="s">
        <v>151</v>
      </c>
      <c r="CA364" s="7">
        <v>0</v>
      </c>
      <c r="CB364" s="7" t="s">
        <v>148</v>
      </c>
      <c r="CC364" s="11">
        <f>IFERROR(VLOOKUP(CB364,Dicionário!A:B,2,0),"Conferir")</f>
        <v>2</v>
      </c>
      <c r="CD364" s="7">
        <v>272</v>
      </c>
      <c r="CE364" s="7">
        <v>0</v>
      </c>
      <c r="CF364" s="7" t="s">
        <v>148</v>
      </c>
      <c r="CG364" s="7">
        <f>IFERROR(VLOOKUP(CF364,Dicionário!A:B,2,0),"Conferir")</f>
        <v>2</v>
      </c>
      <c r="CH364" s="7">
        <v>0</v>
      </c>
      <c r="CI364" s="7" t="s">
        <v>148</v>
      </c>
      <c r="CJ364" s="7">
        <f>IFERROR(VLOOKUP(CI364,Dicionário!A:B,2,0),"Conferir")</f>
        <v>2</v>
      </c>
      <c r="CK364" s="7">
        <v>210</v>
      </c>
      <c r="CL364" s="7" t="s">
        <v>152</v>
      </c>
      <c r="CM364" s="11">
        <f>IFERROR(VLOOKUP(CL364,Dicionário!A:B,2,0),"Conferir")</f>
        <v>2</v>
      </c>
      <c r="CN364" s="7" t="s">
        <v>2616</v>
      </c>
      <c r="CO364" s="7">
        <v>0</v>
      </c>
      <c r="CP364" s="7">
        <v>0</v>
      </c>
      <c r="CQ364" s="7">
        <v>0</v>
      </c>
      <c r="CR364" s="7" t="s">
        <v>148</v>
      </c>
      <c r="CS364" s="11">
        <f>IFERROR(VLOOKUP(CR364,Dicionário!A:B,2,0),"Conferir")</f>
        <v>2</v>
      </c>
      <c r="CT364" s="7">
        <v>0</v>
      </c>
      <c r="CU364" s="7" t="s">
        <v>148</v>
      </c>
      <c r="CV364" s="11">
        <f>IFERROR(VLOOKUP(CU364,Dicionário!A:B,2,0),"Conferir")</f>
        <v>2</v>
      </c>
      <c r="CW364" s="7">
        <v>0</v>
      </c>
      <c r="CX364" s="7" t="s">
        <v>148</v>
      </c>
      <c r="CY364" s="11">
        <f>IFERROR(VLOOKUP(CX364,Dicionário!A:B,2,0),"Conferir")</f>
        <v>2</v>
      </c>
      <c r="CZ364" s="12">
        <f t="shared" si="9"/>
        <v>0</v>
      </c>
      <c r="DA364" s="7">
        <v>130</v>
      </c>
      <c r="DB364" s="7" t="s">
        <v>155</v>
      </c>
      <c r="DC364" s="7">
        <f>IFERROR(VLOOKUP(DB364,Dicionário!A:B,2,0),"Conferir")</f>
        <v>0</v>
      </c>
      <c r="DD364" s="7" t="s">
        <v>2617</v>
      </c>
      <c r="DE364" s="7" t="s">
        <v>156</v>
      </c>
      <c r="DF364" s="7" t="s">
        <v>156</v>
      </c>
      <c r="DG364" s="11">
        <f>IFERROR(VLOOKUP(DF364,Dicionário!A:B,2,0),"Conferir")</f>
        <v>1</v>
      </c>
      <c r="DH364" s="7" t="s">
        <v>175</v>
      </c>
      <c r="DJ364" s="7" t="s">
        <v>158</v>
      </c>
      <c r="DK364" s="11">
        <f>IFERROR(VLOOKUP(DJ364,Dicionário!A:B,2,0),"Conferir")</f>
        <v>2</v>
      </c>
      <c r="DL364" s="7" t="s">
        <v>237</v>
      </c>
      <c r="DM364" s="11">
        <f>IFERROR(VLOOKUP(DL364,Dicionário!A:B,2,0),"Conferir")</f>
        <v>1</v>
      </c>
      <c r="DN364" s="7" t="s">
        <v>260</v>
      </c>
      <c r="DO364" s="11">
        <f>IFERROR(VLOOKUP(DN364,Dicionário!A:B,2,0),"Conferir")</f>
        <v>3</v>
      </c>
      <c r="DP364" s="7" t="s">
        <v>126</v>
      </c>
      <c r="DQ364" s="11">
        <f>IFERROR(VLOOKUP(DP364,Dicionário!A:B,2,0),"Conferir")</f>
        <v>1</v>
      </c>
      <c r="DR364" s="7" t="s">
        <v>126</v>
      </c>
      <c r="DS364" s="11">
        <f>IFERROR(VLOOKUP(DR364,Dicionário!A:B,2,0),"Conferir")</f>
        <v>1</v>
      </c>
      <c r="DW364" s="7">
        <f t="shared" si="10"/>
        <v>1580</v>
      </c>
      <c r="DX364" s="7">
        <f t="shared" si="11"/>
        <v>1341</v>
      </c>
    </row>
    <row r="365" spans="1:128" ht="14" x14ac:dyDescent="0.15">
      <c r="A365" s="6">
        <v>44968.446891678243</v>
      </c>
      <c r="B365" s="7" t="s">
        <v>178</v>
      </c>
      <c r="C365" s="7" t="s">
        <v>2618</v>
      </c>
      <c r="D365" s="7" t="s">
        <v>126</v>
      </c>
      <c r="E365" s="7" t="s">
        <v>127</v>
      </c>
      <c r="F365" s="7" t="s">
        <v>2619</v>
      </c>
      <c r="G365" s="7">
        <v>4</v>
      </c>
      <c r="H365" s="7">
        <v>4</v>
      </c>
      <c r="I365" s="7" t="s">
        <v>129</v>
      </c>
      <c r="J365" s="7" t="s">
        <v>131</v>
      </c>
      <c r="K365" s="7" t="s">
        <v>130</v>
      </c>
      <c r="L365" s="7" t="s">
        <v>2620</v>
      </c>
      <c r="M365" s="7">
        <v>2023010576</v>
      </c>
      <c r="N365" s="7" t="s">
        <v>2621</v>
      </c>
      <c r="O365" s="7">
        <v>11952361810</v>
      </c>
      <c r="P365" s="7">
        <v>508488138</v>
      </c>
      <c r="Q365" s="7">
        <v>46842663890</v>
      </c>
      <c r="R365" s="9">
        <v>37329</v>
      </c>
      <c r="S365" s="7">
        <v>2019</v>
      </c>
      <c r="T365" s="7">
        <v>21</v>
      </c>
      <c r="U365" s="7" t="s">
        <v>255</v>
      </c>
      <c r="V365" s="7" t="s">
        <v>136</v>
      </c>
      <c r="W365" s="7" t="s">
        <v>2622</v>
      </c>
      <c r="X365" s="8" t="s">
        <v>562</v>
      </c>
      <c r="Y365" s="7" t="s">
        <v>404</v>
      </c>
      <c r="Z365" s="7" t="s">
        <v>140</v>
      </c>
      <c r="AA365" s="7" t="s">
        <v>167</v>
      </c>
      <c r="AB365" s="7" t="s">
        <v>142</v>
      </c>
      <c r="AD365" s="7">
        <v>3</v>
      </c>
      <c r="AE365" s="7">
        <v>3</v>
      </c>
      <c r="AF365" s="7">
        <f t="shared" si="6"/>
        <v>6</v>
      </c>
      <c r="AH365" s="7">
        <f t="shared" si="7"/>
        <v>6</v>
      </c>
      <c r="AI365" s="10" t="str">
        <f t="shared" si="8"/>
        <v>Ok</v>
      </c>
      <c r="AJ365" s="7" t="s">
        <v>143</v>
      </c>
      <c r="AK365" s="7">
        <v>0</v>
      </c>
      <c r="AL365" s="7" t="s">
        <v>145</v>
      </c>
      <c r="AM365" s="11">
        <f>IFERROR(VLOOKUP(AL365,Dicionário!A:B,2,0),"Conferir")</f>
        <v>2</v>
      </c>
      <c r="AN365" s="7">
        <v>0</v>
      </c>
      <c r="AO365" s="7" t="s">
        <v>145</v>
      </c>
      <c r="AP365" s="7">
        <f>IFERROR(VLOOKUP(AO365,Dicionário!A:B,2,0),"Conferir")</f>
        <v>2</v>
      </c>
      <c r="AQ365" s="7">
        <v>0</v>
      </c>
      <c r="AR365" s="7" t="s">
        <v>145</v>
      </c>
      <c r="AS365" s="11">
        <f>IFERROR(VLOOKUP(AR365,Dicionário!A:B,2,0),"Conferir")</f>
        <v>2</v>
      </c>
      <c r="AT365" s="7">
        <v>0</v>
      </c>
      <c r="AU365" s="7" t="s">
        <v>145</v>
      </c>
      <c r="AV365" s="7">
        <f>IFERROR(VLOOKUP(AU365,Dicionário!A:B,2,0),"Conferir")</f>
        <v>2</v>
      </c>
      <c r="AW365" s="7">
        <v>0</v>
      </c>
      <c r="AX365" s="7">
        <v>0</v>
      </c>
      <c r="AY365" s="7" t="s">
        <v>145</v>
      </c>
      <c r="AZ365" s="11">
        <f>IFERROR(VLOOKUP(AY365,Dicionário!A:B,2,0),"Conferir")</f>
        <v>2</v>
      </c>
      <c r="BA365" s="7">
        <v>2127</v>
      </c>
      <c r="BB365" s="7" t="s">
        <v>144</v>
      </c>
      <c r="BC365" s="7">
        <f>IFERROR(VLOOKUP(BB365,Dicionário!A:B,2,0),"Conferir")</f>
        <v>2</v>
      </c>
      <c r="BD365" s="7">
        <v>0</v>
      </c>
      <c r="BE365" s="7" t="s">
        <v>145</v>
      </c>
      <c r="BF365" s="11">
        <f>IFERROR(VLOOKUP(BE365,Dicionário!A:B,2,0),"Conferir")</f>
        <v>2</v>
      </c>
      <c r="BH365" s="7">
        <v>0</v>
      </c>
      <c r="BI365" s="7" t="s">
        <v>186</v>
      </c>
      <c r="BJ365" s="11">
        <f>IFERROR(VLOOKUP(BI365,Dicionário!$A:$B,2,0),"Conferir")</f>
        <v>1</v>
      </c>
      <c r="BK365" s="7">
        <v>483</v>
      </c>
      <c r="BL365" s="7" t="s">
        <v>375</v>
      </c>
      <c r="BM365" s="11">
        <f>IFERROR(VLOOKUP(BL365,Dicionário!A:B,2,0),"Conferir")</f>
        <v>2</v>
      </c>
      <c r="BN365" s="7">
        <v>1420</v>
      </c>
      <c r="BO365" s="7" t="s">
        <v>188</v>
      </c>
      <c r="BP365" s="7">
        <f>IFERROR(VLOOKUP(BO365,Dicionário!A:B,2,0),"Conferir")</f>
        <v>2</v>
      </c>
      <c r="BQ365" s="7">
        <v>175</v>
      </c>
      <c r="BR365" s="7" t="s">
        <v>149</v>
      </c>
      <c r="BS365" s="11">
        <f>IFERROR(VLOOKUP(BR365,Dicionário!A:B,2,0),"Conferir")</f>
        <v>2</v>
      </c>
      <c r="BT365" s="7">
        <v>160</v>
      </c>
      <c r="BU365" s="7" t="s">
        <v>149</v>
      </c>
      <c r="BV365" s="7">
        <f>IFERROR(VLOOKUP(BU365,Dicionário!A:B,2,0),"Conferir")</f>
        <v>2</v>
      </c>
      <c r="BW365" s="7">
        <v>0</v>
      </c>
      <c r="BX365" s="7" t="s">
        <v>148</v>
      </c>
      <c r="BY365" s="11">
        <f>IFERROR(VLOOKUP(BX365,Dicionário!A:B,2,0),"Conferir")</f>
        <v>2</v>
      </c>
      <c r="BZ365" s="7" t="s">
        <v>170</v>
      </c>
      <c r="CA365" s="7">
        <v>104</v>
      </c>
      <c r="CB365" s="7" t="s">
        <v>190</v>
      </c>
      <c r="CC365" s="11">
        <f>IFERROR(VLOOKUP(CB365,Dicionário!A:B,2,0),"Conferir")</f>
        <v>2</v>
      </c>
      <c r="CD365" s="7">
        <v>160</v>
      </c>
      <c r="CE365" s="7">
        <v>0</v>
      </c>
      <c r="CF365" s="7" t="s">
        <v>148</v>
      </c>
      <c r="CG365" s="7">
        <f>IFERROR(VLOOKUP(CF365,Dicionário!A:B,2,0),"Conferir")</f>
        <v>2</v>
      </c>
      <c r="CH365" s="7">
        <v>0</v>
      </c>
      <c r="CI365" s="7" t="s">
        <v>148</v>
      </c>
      <c r="CJ365" s="7">
        <f>IFERROR(VLOOKUP(CI365,Dicionário!A:B,2,0),"Conferir")</f>
        <v>2</v>
      </c>
      <c r="CK365" s="7">
        <v>186</v>
      </c>
      <c r="CL365" s="7" t="s">
        <v>152</v>
      </c>
      <c r="CM365" s="11">
        <f>IFERROR(VLOOKUP(CL365,Dicionário!A:B,2,0),"Conferir")</f>
        <v>2</v>
      </c>
      <c r="CN365" s="7" t="s">
        <v>2623</v>
      </c>
      <c r="CO365" s="7">
        <v>0</v>
      </c>
      <c r="CP365" s="7">
        <v>0</v>
      </c>
      <c r="CQ365" s="7">
        <v>0</v>
      </c>
      <c r="CR365" s="7" t="s">
        <v>148</v>
      </c>
      <c r="CS365" s="11">
        <f>IFERROR(VLOOKUP(CR365,Dicionário!A:B,2,0),"Conferir")</f>
        <v>2</v>
      </c>
      <c r="CT365" s="7">
        <v>0</v>
      </c>
      <c r="CU365" s="7" t="s">
        <v>148</v>
      </c>
      <c r="CV365" s="11">
        <f>IFERROR(VLOOKUP(CU365,Dicionário!A:B,2,0),"Conferir")</f>
        <v>2</v>
      </c>
      <c r="CW365" s="7">
        <v>0</v>
      </c>
      <c r="CX365" s="7" t="s">
        <v>148</v>
      </c>
      <c r="CY365" s="11">
        <f>IFERROR(VLOOKUP(CX365,Dicionário!A:B,2,0),"Conferir")</f>
        <v>2</v>
      </c>
      <c r="CZ365" s="12">
        <f t="shared" si="9"/>
        <v>0</v>
      </c>
      <c r="DA365" s="7">
        <v>0</v>
      </c>
      <c r="DB365" s="7" t="s">
        <v>148</v>
      </c>
      <c r="DC365" s="7">
        <f>IFERROR(VLOOKUP(DB365,Dicionário!A:B,2,0),"Conferir")</f>
        <v>2</v>
      </c>
      <c r="DE365" s="7" t="s">
        <v>156</v>
      </c>
      <c r="DF365" s="7" t="s">
        <v>156</v>
      </c>
      <c r="DG365" s="11">
        <f>IFERROR(VLOOKUP(DF365,Dicionário!A:B,2,0),"Conferir")</f>
        <v>1</v>
      </c>
      <c r="DH365" s="7" t="s">
        <v>175</v>
      </c>
      <c r="DI365" s="7" t="s">
        <v>127</v>
      </c>
      <c r="DJ365" s="7" t="s">
        <v>158</v>
      </c>
      <c r="DK365" s="11">
        <f>IFERROR(VLOOKUP(DJ365,Dicionário!A:B,2,0),"Conferir")</f>
        <v>2</v>
      </c>
      <c r="DL365" s="7" t="s">
        <v>260</v>
      </c>
      <c r="DM365" s="11">
        <f>IFERROR(VLOOKUP(DL365,Dicionário!A:B,2,0),"Conferir")</f>
        <v>3</v>
      </c>
      <c r="DN365" s="7" t="s">
        <v>177</v>
      </c>
      <c r="DO365" s="11">
        <f>IFERROR(VLOOKUP(DN365,Dicionário!A:B,2,0),"Conferir")</f>
        <v>5</v>
      </c>
      <c r="DP365" s="7" t="s">
        <v>127</v>
      </c>
      <c r="DQ365" s="11">
        <f>IFERROR(VLOOKUP(DP365,Dicionário!A:B,2,0),"Conferir")</f>
        <v>2</v>
      </c>
      <c r="DR365" s="7" t="s">
        <v>127</v>
      </c>
      <c r="DS365" s="11">
        <f>IFERROR(VLOOKUP(DR365,Dicionário!A:B,2,0),"Conferir")</f>
        <v>2</v>
      </c>
      <c r="DW365" s="7">
        <f t="shared" si="10"/>
        <v>2127</v>
      </c>
      <c r="DX365" s="7">
        <f t="shared" si="11"/>
        <v>2688</v>
      </c>
    </row>
    <row r="366" spans="1:128" ht="14" x14ac:dyDescent="0.15">
      <c r="A366" s="6">
        <v>44961.421474872681</v>
      </c>
      <c r="B366" s="7" t="s">
        <v>469</v>
      </c>
      <c r="C366" s="7" t="s">
        <v>2624</v>
      </c>
      <c r="D366" s="7" t="s">
        <v>126</v>
      </c>
      <c r="E366" s="7" t="s">
        <v>126</v>
      </c>
      <c r="F366" s="7" t="s">
        <v>127</v>
      </c>
      <c r="G366" s="7" t="s">
        <v>128</v>
      </c>
      <c r="H366" s="7" t="s">
        <v>128</v>
      </c>
      <c r="I366" s="7" t="s">
        <v>129</v>
      </c>
      <c r="J366" s="7" t="s">
        <v>180</v>
      </c>
      <c r="K366" s="7" t="s">
        <v>180</v>
      </c>
      <c r="L366" s="7" t="s">
        <v>2625</v>
      </c>
      <c r="M366" s="7">
        <v>2023010577</v>
      </c>
      <c r="N366" s="7" t="s">
        <v>2626</v>
      </c>
      <c r="O366" s="7">
        <v>21994365370</v>
      </c>
      <c r="P366" s="7">
        <v>304819881</v>
      </c>
      <c r="Q366" s="7">
        <v>17537254702</v>
      </c>
      <c r="R366" s="9">
        <v>38463</v>
      </c>
      <c r="S366" s="7">
        <v>2022</v>
      </c>
      <c r="T366" s="7">
        <v>18</v>
      </c>
      <c r="U366" s="7" t="s">
        <v>255</v>
      </c>
      <c r="V366" s="7" t="s">
        <v>136</v>
      </c>
      <c r="W366" s="7" t="s">
        <v>2627</v>
      </c>
      <c r="X366" s="8" t="s">
        <v>2628</v>
      </c>
      <c r="Y366" s="7" t="s">
        <v>139</v>
      </c>
      <c r="Z366" s="7" t="s">
        <v>140</v>
      </c>
      <c r="AA366" s="7" t="s">
        <v>167</v>
      </c>
      <c r="AB366" s="7" t="s">
        <v>142</v>
      </c>
      <c r="AD366" s="7">
        <v>2</v>
      </c>
      <c r="AE366" s="7">
        <v>2</v>
      </c>
      <c r="AF366" s="7">
        <f t="shared" si="6"/>
        <v>4</v>
      </c>
      <c r="AH366" s="7">
        <f t="shared" si="7"/>
        <v>4</v>
      </c>
      <c r="AI366" s="10" t="str">
        <f t="shared" si="8"/>
        <v>Ok</v>
      </c>
      <c r="AJ366" s="7" t="s">
        <v>143</v>
      </c>
      <c r="AK366" s="7">
        <v>0</v>
      </c>
      <c r="AL366" s="7" t="s">
        <v>145</v>
      </c>
      <c r="AM366" s="11">
        <f>IFERROR(VLOOKUP(AL366,Dicionário!A:B,2,0),"Conferir")</f>
        <v>2</v>
      </c>
      <c r="AN366" s="7">
        <v>0</v>
      </c>
      <c r="AO366" s="7" t="s">
        <v>145</v>
      </c>
      <c r="AP366" s="7">
        <f>IFERROR(VLOOKUP(AO366,Dicionário!A:B,2,0),"Conferir")</f>
        <v>2</v>
      </c>
      <c r="AQ366" s="7">
        <v>0</v>
      </c>
      <c r="AR366" s="7" t="s">
        <v>145</v>
      </c>
      <c r="AS366" s="11">
        <f>IFERROR(VLOOKUP(AR366,Dicionário!A:B,2,0),"Conferir")</f>
        <v>2</v>
      </c>
      <c r="AT366" s="7">
        <v>0</v>
      </c>
      <c r="AU366" s="7" t="s">
        <v>145</v>
      </c>
      <c r="AV366" s="7">
        <f>IFERROR(VLOOKUP(AU366,Dicionário!A:B,2,0),"Conferir")</f>
        <v>2</v>
      </c>
      <c r="AW366" s="7">
        <v>0</v>
      </c>
      <c r="AX366" s="7">
        <v>0</v>
      </c>
      <c r="AY366" s="7" t="s">
        <v>145</v>
      </c>
      <c r="AZ366" s="11">
        <f>IFERROR(VLOOKUP(AY366,Dicionário!A:B,2,0),"Conferir")</f>
        <v>2</v>
      </c>
      <c r="BA366" s="7">
        <v>0</v>
      </c>
      <c r="BB366" s="7" t="s">
        <v>210</v>
      </c>
      <c r="BC366" s="7">
        <f>IFERROR(VLOOKUP(BB366,Dicionário!A:B,2,0),"Conferir")</f>
        <v>2</v>
      </c>
      <c r="BD366" s="7">
        <v>1100</v>
      </c>
      <c r="BE366" s="7" t="s">
        <v>210</v>
      </c>
      <c r="BF366" s="11">
        <f>IFERROR(VLOOKUP(BE366,Dicionário!A:B,2,0),"Conferir")</f>
        <v>2</v>
      </c>
      <c r="BH366" s="7">
        <v>0</v>
      </c>
      <c r="BI366" s="7" t="s">
        <v>186</v>
      </c>
      <c r="BJ366" s="11">
        <f>IFERROR(VLOOKUP(BI366,Dicionário!$A:$B,2,0),"Conferir")</f>
        <v>1</v>
      </c>
      <c r="BK366" s="7">
        <v>0</v>
      </c>
      <c r="BL366" s="7" t="s">
        <v>187</v>
      </c>
      <c r="BM366" s="11">
        <f>IFERROR(VLOOKUP(BL366,Dicionário!A:B,2,0),"Conferir")</f>
        <v>2</v>
      </c>
      <c r="BN366" s="7">
        <v>3037</v>
      </c>
      <c r="BO366" s="7" t="s">
        <v>188</v>
      </c>
      <c r="BP366" s="7">
        <f>IFERROR(VLOOKUP(BO366,Dicionário!A:B,2,0),"Conferir")</f>
        <v>2</v>
      </c>
      <c r="BQ366" s="7">
        <v>67</v>
      </c>
      <c r="BR366" s="7" t="s">
        <v>149</v>
      </c>
      <c r="BS366" s="11">
        <f>IFERROR(VLOOKUP(BR366,Dicionário!A:B,2,0),"Conferir")</f>
        <v>2</v>
      </c>
      <c r="BT366" s="7">
        <v>139</v>
      </c>
      <c r="BU366" s="7" t="s">
        <v>595</v>
      </c>
      <c r="BV366" s="7">
        <f>IFERROR(VLOOKUP(BU366,Dicionário!A:B,2,0),"Conferir")</f>
        <v>2</v>
      </c>
      <c r="BW366" s="7">
        <v>150</v>
      </c>
      <c r="BX366" s="7" t="s">
        <v>189</v>
      </c>
      <c r="BY366" s="11">
        <f>IFERROR(VLOOKUP(BX366,Dicionário!A:B,2,0),"Conferir")</f>
        <v>2</v>
      </c>
      <c r="BZ366" s="7" t="s">
        <v>214</v>
      </c>
      <c r="CA366" s="7">
        <v>252</v>
      </c>
      <c r="CB366" s="7" t="s">
        <v>190</v>
      </c>
      <c r="CC366" s="11">
        <f>IFERROR(VLOOKUP(CB366,Dicionário!A:B,2,0),"Conferir")</f>
        <v>2</v>
      </c>
      <c r="CD366" s="7">
        <v>0</v>
      </c>
      <c r="CE366" s="7">
        <v>0</v>
      </c>
      <c r="CF366" s="7" t="s">
        <v>148</v>
      </c>
      <c r="CG366" s="7">
        <f>IFERROR(VLOOKUP(CF366,Dicionário!A:B,2,0),"Conferir")</f>
        <v>2</v>
      </c>
      <c r="CH366" s="7">
        <v>0</v>
      </c>
      <c r="CI366" s="7" t="s">
        <v>148</v>
      </c>
      <c r="CJ366" s="7">
        <f>IFERROR(VLOOKUP(CI366,Dicionário!A:B,2,0),"Conferir")</f>
        <v>2</v>
      </c>
      <c r="CK366" s="7">
        <v>0</v>
      </c>
      <c r="CL366" s="7" t="s">
        <v>148</v>
      </c>
      <c r="CM366" s="11">
        <f>IFERROR(VLOOKUP(CL366,Dicionário!A:B,2,0),"Conferir")</f>
        <v>2</v>
      </c>
      <c r="CO366" s="7">
        <v>1</v>
      </c>
      <c r="CP366" s="7">
        <v>0</v>
      </c>
      <c r="CQ366" s="7">
        <v>1260</v>
      </c>
      <c r="CR366" s="7" t="s">
        <v>343</v>
      </c>
      <c r="CS366" s="11">
        <f>IFERROR(VLOOKUP(CR366,Dicionário!A:B,2,0),"Conferir")</f>
        <v>2</v>
      </c>
      <c r="CT366" s="7">
        <v>0</v>
      </c>
      <c r="CU366" s="7" t="s">
        <v>148</v>
      </c>
      <c r="CV366" s="11">
        <f>IFERROR(VLOOKUP(CU366,Dicionário!A:B,2,0),"Conferir")</f>
        <v>2</v>
      </c>
      <c r="CW366" s="7">
        <v>0</v>
      </c>
      <c r="CX366" s="7" t="s">
        <v>148</v>
      </c>
      <c r="CY366" s="11">
        <f>IFERROR(VLOOKUP(CX366,Dicionário!A:B,2,0),"Conferir")</f>
        <v>2</v>
      </c>
      <c r="CZ366" s="12">
        <f t="shared" si="9"/>
        <v>0</v>
      </c>
      <c r="DA366" s="7">
        <v>0</v>
      </c>
      <c r="DB366" s="7" t="s">
        <v>247</v>
      </c>
      <c r="DC366" s="7">
        <f>IFERROR(VLOOKUP(DB366,Dicionário!A:B,2,0),"Conferir")</f>
        <v>2</v>
      </c>
      <c r="DE366" s="7" t="s">
        <v>156</v>
      </c>
      <c r="DF366" s="7" t="s">
        <v>156</v>
      </c>
      <c r="DG366" s="11">
        <f>IFERROR(VLOOKUP(DF366,Dicionário!A:B,2,0),"Conferir")</f>
        <v>1</v>
      </c>
      <c r="DH366" s="7" t="s">
        <v>175</v>
      </c>
      <c r="DJ366" s="7" t="s">
        <v>398</v>
      </c>
      <c r="DK366" s="11">
        <f>IFERROR(VLOOKUP(DJ366,Dicionário!A:B,2,0),"Conferir")</f>
        <v>0</v>
      </c>
      <c r="DL366" s="7" t="s">
        <v>176</v>
      </c>
      <c r="DM366" s="11">
        <f>IFERROR(VLOOKUP(DL366,Dicionário!A:B,2,0),"Conferir")</f>
        <v>2</v>
      </c>
      <c r="DN366" s="7" t="s">
        <v>260</v>
      </c>
      <c r="DO366" s="11">
        <f>IFERROR(VLOOKUP(DN366,Dicionário!A:B,2,0),"Conferir")</f>
        <v>3</v>
      </c>
      <c r="DP366" s="7" t="s">
        <v>127</v>
      </c>
      <c r="DQ366" s="11">
        <f>IFERROR(VLOOKUP(DP366,Dicionário!A:B,2,0),"Conferir")</f>
        <v>2</v>
      </c>
      <c r="DR366" s="7" t="s">
        <v>127</v>
      </c>
      <c r="DS366" s="11">
        <f>IFERROR(VLOOKUP(DR366,Dicionário!A:B,2,0),"Conferir")</f>
        <v>2</v>
      </c>
      <c r="DW366" s="7">
        <f t="shared" si="10"/>
        <v>1100</v>
      </c>
      <c r="DX366" s="7">
        <f t="shared" si="11"/>
        <v>3495</v>
      </c>
    </row>
    <row r="367" spans="1:128" ht="14" x14ac:dyDescent="0.15">
      <c r="A367" s="6">
        <v>44961.495749027774</v>
      </c>
      <c r="B367" s="7" t="s">
        <v>1526</v>
      </c>
      <c r="C367" s="7" t="s">
        <v>2629</v>
      </c>
      <c r="D367" s="7" t="s">
        <v>126</v>
      </c>
      <c r="E367" s="7" t="s">
        <v>127</v>
      </c>
      <c r="F367" s="7" t="s">
        <v>127</v>
      </c>
      <c r="G367" s="7">
        <v>1</v>
      </c>
      <c r="H367" s="7" t="s">
        <v>128</v>
      </c>
      <c r="I367" s="7" t="s">
        <v>129</v>
      </c>
      <c r="J367" s="7" t="s">
        <v>131</v>
      </c>
      <c r="K367" s="7" t="s">
        <v>130</v>
      </c>
      <c r="L367" s="7" t="s">
        <v>2630</v>
      </c>
      <c r="M367" s="7">
        <v>2023010579</v>
      </c>
      <c r="N367" s="7" t="s">
        <v>2631</v>
      </c>
      <c r="O367" s="7">
        <v>11985382642</v>
      </c>
      <c r="P367" s="7" t="s">
        <v>2632</v>
      </c>
      <c r="Q367" s="7">
        <v>53425594800</v>
      </c>
      <c r="R367" s="9">
        <v>38813</v>
      </c>
      <c r="S367" s="7">
        <v>2023</v>
      </c>
      <c r="T367" s="7">
        <v>17</v>
      </c>
      <c r="U367" s="7" t="s">
        <v>255</v>
      </c>
      <c r="V367" s="7" t="s">
        <v>136</v>
      </c>
      <c r="W367" s="7" t="s">
        <v>2633</v>
      </c>
      <c r="X367" s="8" t="s">
        <v>2634</v>
      </c>
      <c r="Y367" s="7" t="s">
        <v>1004</v>
      </c>
      <c r="Z367" s="7" t="s">
        <v>140</v>
      </c>
      <c r="AA367" s="7" t="s">
        <v>167</v>
      </c>
      <c r="AB367" s="7" t="s">
        <v>142</v>
      </c>
      <c r="AD367" s="7">
        <v>3</v>
      </c>
      <c r="AE367" s="7">
        <v>2</v>
      </c>
      <c r="AF367" s="7">
        <f t="shared" si="6"/>
        <v>4</v>
      </c>
      <c r="AG367" s="7">
        <v>0</v>
      </c>
      <c r="AH367" s="7">
        <f t="shared" si="7"/>
        <v>4</v>
      </c>
      <c r="AI367" s="10" t="str">
        <f t="shared" si="8"/>
        <v>Ok</v>
      </c>
      <c r="AJ367" s="7" t="s">
        <v>143</v>
      </c>
      <c r="AK367" s="7">
        <v>0</v>
      </c>
      <c r="AL367" s="7" t="s">
        <v>145</v>
      </c>
      <c r="AM367" s="11">
        <f>IFERROR(VLOOKUP(AL367,Dicionário!A:B,2,0),"Conferir")</f>
        <v>2</v>
      </c>
      <c r="AN367" s="7">
        <v>5058</v>
      </c>
      <c r="AO367" s="7" t="s">
        <v>144</v>
      </c>
      <c r="AP367" s="7">
        <f>IFERROR(VLOOKUP(AO367,Dicionário!A:B,2,0),"Conferir")</f>
        <v>2</v>
      </c>
      <c r="AQ367" s="7">
        <v>3968</v>
      </c>
      <c r="AR367" s="7" t="s">
        <v>144</v>
      </c>
      <c r="AS367" s="11">
        <f>IFERROR(VLOOKUP(AR367,Dicionário!A:B,2,0),"Conferir")</f>
        <v>2</v>
      </c>
      <c r="AT367" s="7">
        <v>0</v>
      </c>
      <c r="AU367" s="7" t="s">
        <v>145</v>
      </c>
      <c r="AV367" s="7">
        <f>IFERROR(VLOOKUP(AU367,Dicionário!A:B,2,0),"Conferir")</f>
        <v>2</v>
      </c>
      <c r="AW367" s="7">
        <v>0</v>
      </c>
      <c r="AX367" s="7">
        <v>250.83333333333334</v>
      </c>
      <c r="AY367" s="7" t="s">
        <v>145</v>
      </c>
      <c r="AZ367" s="11">
        <f>IFERROR(VLOOKUP(AY367,Dicionário!A:B,2,0),"Conferir")</f>
        <v>2</v>
      </c>
      <c r="BA367" s="7">
        <v>0</v>
      </c>
      <c r="BB367" s="7" t="s">
        <v>145</v>
      </c>
      <c r="BC367" s="7">
        <f>IFERROR(VLOOKUP(BB367,Dicionário!A:B,2,0),"Conferir")</f>
        <v>2</v>
      </c>
      <c r="BD367" s="7">
        <v>0</v>
      </c>
      <c r="BE367" s="7" t="s">
        <v>145</v>
      </c>
      <c r="BF367" s="11">
        <f>IFERROR(VLOOKUP(BE367,Dicionário!A:B,2,0),"Conferir")</f>
        <v>2</v>
      </c>
      <c r="BH367" s="7">
        <v>1</v>
      </c>
      <c r="BI367" s="7" t="s">
        <v>186</v>
      </c>
      <c r="BJ367" s="11">
        <f>IFERROR(VLOOKUP(BI367,Dicionário!$A:$B,2,0),"Conferir")</f>
        <v>1</v>
      </c>
      <c r="BK367" s="7">
        <v>0</v>
      </c>
      <c r="BL367" s="7" t="s">
        <v>187</v>
      </c>
      <c r="BM367" s="11">
        <f>IFERROR(VLOOKUP(BL367,Dicionário!A:B,2,0),"Conferir")</f>
        <v>2</v>
      </c>
      <c r="BN367" s="7">
        <v>780</v>
      </c>
      <c r="BO367" s="7" t="s">
        <v>188</v>
      </c>
      <c r="BP367" s="7">
        <f>IFERROR(VLOOKUP(BO367,Dicionário!A:B,2,0),"Conferir")</f>
        <v>2</v>
      </c>
      <c r="BQ367" s="7">
        <v>76</v>
      </c>
      <c r="BR367" s="7" t="s">
        <v>149</v>
      </c>
      <c r="BS367" s="11">
        <f>IFERROR(VLOOKUP(BR367,Dicionário!A:B,2,0),"Conferir")</f>
        <v>2</v>
      </c>
      <c r="BT367" s="7">
        <v>152</v>
      </c>
      <c r="BU367" s="7" t="s">
        <v>149</v>
      </c>
      <c r="BV367" s="7">
        <f>IFERROR(VLOOKUP(BU367,Dicionário!A:B,2,0),"Conferir")</f>
        <v>2</v>
      </c>
      <c r="BW367" s="7">
        <v>51</v>
      </c>
      <c r="BX367" s="7" t="s">
        <v>213</v>
      </c>
      <c r="BY367" s="11">
        <f>IFERROR(VLOOKUP(BX367,Dicionário!A:B,2,0),"Conferir")</f>
        <v>2</v>
      </c>
      <c r="BZ367" s="7" t="s">
        <v>214</v>
      </c>
      <c r="CA367" s="7">
        <v>60</v>
      </c>
      <c r="CB367" s="7" t="s">
        <v>190</v>
      </c>
      <c r="CC367" s="11">
        <f>IFERROR(VLOOKUP(CB367,Dicionário!A:B,2,0),"Conferir")</f>
        <v>2</v>
      </c>
      <c r="CD367" s="7">
        <v>250</v>
      </c>
      <c r="CE367" s="7">
        <v>212</v>
      </c>
      <c r="CF367" s="7" t="s">
        <v>301</v>
      </c>
      <c r="CG367" s="7">
        <f>IFERROR(VLOOKUP(CF367,Dicionário!A:B,2,0),"Conferir")</f>
        <v>2</v>
      </c>
      <c r="CH367" s="7">
        <v>126</v>
      </c>
      <c r="CI367" s="7" t="s">
        <v>191</v>
      </c>
      <c r="CJ367" s="7">
        <f>IFERROR(VLOOKUP(CI367,Dicionário!A:B,2,0),"Conferir")</f>
        <v>2</v>
      </c>
      <c r="CK367" s="7">
        <v>250</v>
      </c>
      <c r="CL367" s="7" t="s">
        <v>152</v>
      </c>
      <c r="CM367" s="11">
        <f>IFERROR(VLOOKUP(CL367,Dicionário!A:B,2,0),"Conferir")</f>
        <v>2</v>
      </c>
      <c r="CN367" s="7" t="s">
        <v>2635</v>
      </c>
      <c r="CO367" s="7">
        <v>1</v>
      </c>
      <c r="CP367" s="7">
        <v>1</v>
      </c>
      <c r="CQ367" s="7">
        <v>4009</v>
      </c>
      <c r="CR367" s="7" t="s">
        <v>343</v>
      </c>
      <c r="CS367" s="11">
        <f>IFERROR(VLOOKUP(CR367,Dicionário!A:B,2,0),"Conferir")</f>
        <v>2</v>
      </c>
      <c r="CT367" s="7">
        <v>0</v>
      </c>
      <c r="CU367" s="7" t="s">
        <v>148</v>
      </c>
      <c r="CV367" s="11">
        <f>IFERROR(VLOOKUP(CU367,Dicionário!A:B,2,0),"Conferir")</f>
        <v>2</v>
      </c>
      <c r="CW367" s="7">
        <v>3010</v>
      </c>
      <c r="CX367" s="7" t="s">
        <v>247</v>
      </c>
      <c r="CY367" s="11">
        <f>IFERROR(VLOOKUP(CX367,Dicionário!A:B,2,0),"Conferir")</f>
        <v>2</v>
      </c>
      <c r="CZ367" s="12">
        <f t="shared" si="9"/>
        <v>250.83333333333334</v>
      </c>
      <c r="DA367" s="7">
        <v>0</v>
      </c>
      <c r="DB367" s="7" t="s">
        <v>148</v>
      </c>
      <c r="DC367" s="7">
        <f>IFERROR(VLOOKUP(DB367,Dicionário!A:B,2,0),"Conferir")</f>
        <v>2</v>
      </c>
      <c r="DE367" s="7" t="s">
        <v>236</v>
      </c>
      <c r="DF367" s="7" t="s">
        <v>156</v>
      </c>
      <c r="DG367" s="11">
        <f>IFERROR(VLOOKUP(DF367,Dicionário!A:B,2,0),"Conferir")</f>
        <v>1</v>
      </c>
      <c r="DH367" s="7" t="s">
        <v>157</v>
      </c>
      <c r="DI367" s="7" t="s">
        <v>127</v>
      </c>
      <c r="DJ367" s="7" t="s">
        <v>158</v>
      </c>
      <c r="DK367" s="11">
        <f>IFERROR(VLOOKUP(DJ367,Dicionário!A:B,2,0),"Conferir")</f>
        <v>2</v>
      </c>
      <c r="DL367" s="7" t="s">
        <v>194</v>
      </c>
      <c r="DM367" s="11">
        <f>IFERROR(VLOOKUP(DL367,Dicionário!A:B,2,0),"Conferir")</f>
        <v>7</v>
      </c>
      <c r="DN367" s="7" t="s">
        <v>194</v>
      </c>
      <c r="DO367" s="11">
        <f>IFERROR(VLOOKUP(DN367,Dicionário!A:B,2,0),"Conferir")</f>
        <v>7</v>
      </c>
      <c r="DP367" s="7" t="s">
        <v>127</v>
      </c>
      <c r="DQ367" s="11">
        <f>IFERROR(VLOOKUP(DP367,Dicionário!A:B,2,0),"Conferir")</f>
        <v>2</v>
      </c>
      <c r="DR367" s="7" t="s">
        <v>126</v>
      </c>
      <c r="DS367" s="11">
        <f>IFERROR(VLOOKUP(DR367,Dicionário!A:B,2,0),"Conferir")</f>
        <v>1</v>
      </c>
      <c r="DW367" s="7">
        <f t="shared" si="10"/>
        <v>9026</v>
      </c>
      <c r="DX367" s="7">
        <f t="shared" si="11"/>
        <v>1906</v>
      </c>
    </row>
    <row r="368" spans="1:128" ht="14" x14ac:dyDescent="0.15">
      <c r="A368" s="6">
        <v>44961.54447015046</v>
      </c>
      <c r="B368" s="7" t="s">
        <v>160</v>
      </c>
      <c r="C368" s="7" t="s">
        <v>2636</v>
      </c>
      <c r="D368" s="7" t="s">
        <v>126</v>
      </c>
      <c r="E368" s="7" t="s">
        <v>127</v>
      </c>
      <c r="F368" s="7" t="s">
        <v>127</v>
      </c>
      <c r="G368" s="7" t="s">
        <v>128</v>
      </c>
      <c r="H368" s="7" t="s">
        <v>128</v>
      </c>
      <c r="I368" s="7" t="s">
        <v>129</v>
      </c>
      <c r="J368" s="7" t="s">
        <v>130</v>
      </c>
      <c r="K368" s="7" t="s">
        <v>131</v>
      </c>
      <c r="L368" s="7" t="s">
        <v>2637</v>
      </c>
      <c r="M368" s="7">
        <v>2023010581</v>
      </c>
      <c r="N368" s="7" t="s">
        <v>2638</v>
      </c>
      <c r="O368" s="7">
        <v>11982857860</v>
      </c>
      <c r="P368" s="7">
        <v>501451043</v>
      </c>
      <c r="Q368" s="7">
        <v>40831735805</v>
      </c>
      <c r="R368" s="9">
        <v>38618</v>
      </c>
      <c r="S368" s="7">
        <v>2023</v>
      </c>
      <c r="T368" s="7">
        <v>18</v>
      </c>
      <c r="U368" s="7" t="s">
        <v>255</v>
      </c>
      <c r="V368" s="7" t="s">
        <v>136</v>
      </c>
      <c r="W368" s="7" t="s">
        <v>2639</v>
      </c>
      <c r="X368" s="8" t="s">
        <v>2640</v>
      </c>
      <c r="Y368" s="7" t="s">
        <v>185</v>
      </c>
      <c r="Z368" s="7" t="s">
        <v>140</v>
      </c>
      <c r="AA368" s="7" t="s">
        <v>167</v>
      </c>
      <c r="AB368" s="7" t="s">
        <v>142</v>
      </c>
      <c r="AD368" s="7">
        <v>5</v>
      </c>
      <c r="AE368" s="7">
        <v>5</v>
      </c>
      <c r="AF368" s="7">
        <f t="shared" si="6"/>
        <v>10</v>
      </c>
      <c r="AH368" s="7">
        <f t="shared" si="7"/>
        <v>10</v>
      </c>
      <c r="AI368" s="10" t="str">
        <f t="shared" si="8"/>
        <v>Ok</v>
      </c>
      <c r="AJ368" s="7" t="s">
        <v>222</v>
      </c>
      <c r="AK368" s="7">
        <v>0</v>
      </c>
      <c r="AL368" s="7" t="s">
        <v>145</v>
      </c>
      <c r="AM368" s="11">
        <f>IFERROR(VLOOKUP(AL368,Dicionário!A:B,2,0),"Conferir")</f>
        <v>2</v>
      </c>
      <c r="AN368" s="7">
        <v>0</v>
      </c>
      <c r="AO368" s="7" t="s">
        <v>145</v>
      </c>
      <c r="AP368" s="7">
        <f>IFERROR(VLOOKUP(AO368,Dicionário!A:B,2,0),"Conferir")</f>
        <v>2</v>
      </c>
      <c r="AQ368" s="7">
        <v>1000</v>
      </c>
      <c r="AR368" s="7" t="s">
        <v>223</v>
      </c>
      <c r="AS368" s="11">
        <f>IFERROR(VLOOKUP(AR368,Dicionário!A:B,2,0),"Conferir")</f>
        <v>2</v>
      </c>
      <c r="AT368" s="7">
        <v>0</v>
      </c>
      <c r="AU368" s="7" t="s">
        <v>145</v>
      </c>
      <c r="AV368" s="7">
        <f>IFERROR(VLOOKUP(AU368,Dicionário!A:B,2,0),"Conferir")</f>
        <v>2</v>
      </c>
      <c r="AW368" s="7">
        <v>0</v>
      </c>
      <c r="AX368" s="7">
        <v>0</v>
      </c>
      <c r="AY368" s="7" t="s">
        <v>145</v>
      </c>
      <c r="AZ368" s="11">
        <f>IFERROR(VLOOKUP(AY368,Dicionário!A:B,2,0),"Conferir")</f>
        <v>2</v>
      </c>
      <c r="BA368" s="7">
        <v>1500</v>
      </c>
      <c r="BB368" s="7" t="s">
        <v>223</v>
      </c>
      <c r="BC368" s="7">
        <f>IFERROR(VLOOKUP(BB368,Dicionário!A:B,2,0),"Conferir")</f>
        <v>2</v>
      </c>
      <c r="BD368" s="7">
        <v>600</v>
      </c>
      <c r="BE368" s="7" t="s">
        <v>224</v>
      </c>
      <c r="BF368" s="11">
        <f>IFERROR(VLOOKUP(BE368,Dicionário!A:B,2,0),"Conferir")</f>
        <v>2</v>
      </c>
      <c r="BH368" s="7">
        <v>1</v>
      </c>
      <c r="BI368" s="7" t="s">
        <v>328</v>
      </c>
      <c r="BJ368" s="11">
        <f>IFERROR(VLOOKUP(BI368,Dicionário!$A:$B,2,0),"Conferir")</f>
        <v>3</v>
      </c>
      <c r="BK368" s="7">
        <v>800</v>
      </c>
      <c r="BL368" s="7" t="s">
        <v>358</v>
      </c>
      <c r="BM368" s="11">
        <f>IFERROR(VLOOKUP(BL368,Dicionário!A:B,2,0),"Conferir")</f>
        <v>2</v>
      </c>
      <c r="BN368" s="7">
        <v>0</v>
      </c>
      <c r="BO368" s="7" t="s">
        <v>148</v>
      </c>
      <c r="BP368" s="7">
        <f>IFERROR(VLOOKUP(BO368,Dicionário!A:B,2,0),"Conferir")</f>
        <v>2</v>
      </c>
      <c r="BQ368" s="7">
        <v>133</v>
      </c>
      <c r="BR368" s="7" t="s">
        <v>149</v>
      </c>
      <c r="BS368" s="11">
        <f>IFERROR(VLOOKUP(BR368,Dicionário!A:B,2,0),"Conferir")</f>
        <v>2</v>
      </c>
      <c r="BT368" s="7">
        <v>186</v>
      </c>
      <c r="BU368" s="7" t="s">
        <v>149</v>
      </c>
      <c r="BV368" s="7">
        <f>IFERROR(VLOOKUP(BU368,Dicionário!A:B,2,0),"Conferir")</f>
        <v>2</v>
      </c>
      <c r="BW368" s="7">
        <v>73</v>
      </c>
      <c r="BX368" s="7" t="s">
        <v>189</v>
      </c>
      <c r="BY368" s="11">
        <f>IFERROR(VLOOKUP(BX368,Dicionário!A:B,2,0),"Conferir")</f>
        <v>2</v>
      </c>
      <c r="BZ368" s="7" t="s">
        <v>214</v>
      </c>
      <c r="CA368" s="7">
        <v>110</v>
      </c>
      <c r="CB368" s="7" t="s">
        <v>190</v>
      </c>
      <c r="CC368" s="11">
        <f>IFERROR(VLOOKUP(CB368,Dicionário!A:B,2,0),"Conferir")</f>
        <v>2</v>
      </c>
      <c r="CD368" s="7">
        <v>0</v>
      </c>
      <c r="CE368" s="7">
        <v>0</v>
      </c>
      <c r="CF368" s="7" t="s">
        <v>148</v>
      </c>
      <c r="CG368" s="7">
        <f>IFERROR(VLOOKUP(CF368,Dicionário!A:B,2,0),"Conferir")</f>
        <v>2</v>
      </c>
      <c r="CH368" s="7">
        <v>0</v>
      </c>
      <c r="CI368" s="7" t="s">
        <v>148</v>
      </c>
      <c r="CJ368" s="7">
        <f>IFERROR(VLOOKUP(CI368,Dicionário!A:B,2,0),"Conferir")</f>
        <v>2</v>
      </c>
      <c r="CK368" s="7">
        <v>70</v>
      </c>
      <c r="CL368" s="7" t="s">
        <v>152</v>
      </c>
      <c r="CM368" s="11">
        <f>IFERROR(VLOOKUP(CL368,Dicionário!A:B,2,0),"Conferir")</f>
        <v>2</v>
      </c>
      <c r="CN368" s="7" t="s">
        <v>2641</v>
      </c>
      <c r="CO368" s="7">
        <v>0</v>
      </c>
      <c r="CP368" s="7">
        <v>0</v>
      </c>
      <c r="CQ368" s="7">
        <v>0</v>
      </c>
      <c r="CR368" s="7" t="s">
        <v>148</v>
      </c>
      <c r="CS368" s="11">
        <f>IFERROR(VLOOKUP(CR368,Dicionário!A:B,2,0),"Conferir")</f>
        <v>2</v>
      </c>
      <c r="CT368" s="7">
        <v>0</v>
      </c>
      <c r="CU368" s="7" t="s">
        <v>148</v>
      </c>
      <c r="CV368" s="11">
        <f>IFERROR(VLOOKUP(CU368,Dicionário!A:B,2,0),"Conferir")</f>
        <v>2</v>
      </c>
      <c r="CW368" s="7">
        <v>0</v>
      </c>
      <c r="CX368" s="7" t="s">
        <v>148</v>
      </c>
      <c r="CY368" s="11">
        <f>IFERROR(VLOOKUP(CX368,Dicionário!A:B,2,0),"Conferir")</f>
        <v>2</v>
      </c>
      <c r="CZ368" s="12">
        <f t="shared" si="9"/>
        <v>0</v>
      </c>
      <c r="DA368" s="7">
        <v>0</v>
      </c>
      <c r="DB368" s="7" t="s">
        <v>148</v>
      </c>
      <c r="DC368" s="7">
        <f>IFERROR(VLOOKUP(DB368,Dicionário!A:B,2,0),"Conferir")</f>
        <v>2</v>
      </c>
      <c r="DE368" s="7" t="s">
        <v>156</v>
      </c>
      <c r="DF368" s="7" t="s">
        <v>156</v>
      </c>
      <c r="DG368" s="11">
        <f>IFERROR(VLOOKUP(DF368,Dicionário!A:B,2,0),"Conferir")</f>
        <v>1</v>
      </c>
      <c r="DH368" s="7" t="s">
        <v>157</v>
      </c>
      <c r="DJ368" s="7" t="s">
        <v>158</v>
      </c>
      <c r="DK368" s="11">
        <f>IFERROR(VLOOKUP(DJ368,Dicionário!A:B,2,0),"Conferir")</f>
        <v>2</v>
      </c>
      <c r="DL368" s="7" t="s">
        <v>237</v>
      </c>
      <c r="DM368" s="11">
        <f>IFERROR(VLOOKUP(DL368,Dicionário!A:B,2,0),"Conferir")</f>
        <v>1</v>
      </c>
      <c r="DN368" s="7" t="s">
        <v>177</v>
      </c>
      <c r="DO368" s="11">
        <f>IFERROR(VLOOKUP(DN368,Dicionário!A:B,2,0),"Conferir")</f>
        <v>5</v>
      </c>
      <c r="DP368" s="7" t="s">
        <v>127</v>
      </c>
      <c r="DQ368" s="11">
        <f>IFERROR(VLOOKUP(DP368,Dicionário!A:B,2,0),"Conferir")</f>
        <v>2</v>
      </c>
      <c r="DR368" s="7" t="s">
        <v>127</v>
      </c>
      <c r="DS368" s="11">
        <f>IFERROR(VLOOKUP(DR368,Dicionário!A:B,2,0),"Conferir")</f>
        <v>2</v>
      </c>
      <c r="DW368" s="7">
        <f t="shared" si="10"/>
        <v>3100</v>
      </c>
      <c r="DX368" s="7">
        <f t="shared" si="11"/>
        <v>1299</v>
      </c>
    </row>
    <row r="369" spans="1:128" ht="14" x14ac:dyDescent="0.15">
      <c r="A369" s="6">
        <v>44960.61665600694</v>
      </c>
      <c r="B369" s="7" t="s">
        <v>549</v>
      </c>
      <c r="C369" s="7" t="s">
        <v>2642</v>
      </c>
      <c r="D369" s="7" t="s">
        <v>126</v>
      </c>
      <c r="E369" s="7" t="s">
        <v>127</v>
      </c>
      <c r="F369" s="7" t="s">
        <v>1129</v>
      </c>
      <c r="G369" s="7" t="s">
        <v>128</v>
      </c>
      <c r="H369" s="7">
        <v>1</v>
      </c>
      <c r="I369" s="7" t="s">
        <v>129</v>
      </c>
      <c r="J369" s="7" t="s">
        <v>131</v>
      </c>
      <c r="K369" s="7" t="s">
        <v>130</v>
      </c>
      <c r="L369" s="7" t="s">
        <v>2643</v>
      </c>
      <c r="M369" s="7">
        <v>2023010582</v>
      </c>
      <c r="N369" s="7" t="s">
        <v>2644</v>
      </c>
      <c r="O369" s="7">
        <v>11964689005</v>
      </c>
      <c r="P369" s="7">
        <v>645810630</v>
      </c>
      <c r="Q369" s="7">
        <v>45248978847</v>
      </c>
      <c r="R369" s="9">
        <v>38097</v>
      </c>
      <c r="S369" s="7">
        <v>2022</v>
      </c>
      <c r="T369" s="7">
        <v>19</v>
      </c>
      <c r="U369" s="7" t="s">
        <v>164</v>
      </c>
      <c r="V369" s="7" t="s">
        <v>136</v>
      </c>
      <c r="W369" s="7" t="s">
        <v>2645</v>
      </c>
      <c r="X369" s="8" t="s">
        <v>2646</v>
      </c>
      <c r="Y369" s="7" t="s">
        <v>139</v>
      </c>
      <c r="Z369" s="7" t="s">
        <v>140</v>
      </c>
      <c r="AA369" s="7" t="s">
        <v>167</v>
      </c>
      <c r="AB369" s="7" t="s">
        <v>142</v>
      </c>
      <c r="AD369" s="7">
        <v>3</v>
      </c>
      <c r="AE369" s="7">
        <v>3</v>
      </c>
      <c r="AF369" s="7">
        <f t="shared" si="6"/>
        <v>6</v>
      </c>
      <c r="AH369" s="7">
        <f t="shared" si="7"/>
        <v>6</v>
      </c>
      <c r="AI369" s="10" t="str">
        <f t="shared" si="8"/>
        <v>Ok</v>
      </c>
      <c r="AJ369" s="7" t="s">
        <v>143</v>
      </c>
      <c r="AK369" s="7">
        <v>0</v>
      </c>
      <c r="AL369" s="7" t="s">
        <v>145</v>
      </c>
      <c r="AM369" s="11">
        <f>IFERROR(VLOOKUP(AL369,Dicionário!A:B,2,0),"Conferir")</f>
        <v>2</v>
      </c>
      <c r="AN369" s="7">
        <v>1867</v>
      </c>
      <c r="AO369" s="7" t="s">
        <v>144</v>
      </c>
      <c r="AP369" s="7">
        <f>IFERROR(VLOOKUP(AO369,Dicionário!A:B,2,0),"Conferir")</f>
        <v>2</v>
      </c>
      <c r="AQ369" s="7">
        <v>0</v>
      </c>
      <c r="AR369" s="7" t="s">
        <v>210</v>
      </c>
      <c r="AS369" s="11">
        <f>IFERROR(VLOOKUP(AR369,Dicionário!A:B,2,0),"Conferir")</f>
        <v>2</v>
      </c>
      <c r="AT369" s="7">
        <v>0</v>
      </c>
      <c r="AU369" s="7" t="s">
        <v>145</v>
      </c>
      <c r="AV369" s="7">
        <f>IFERROR(VLOOKUP(AU369,Dicionário!A:B,2,0),"Conferir")</f>
        <v>2</v>
      </c>
      <c r="AW369" s="7">
        <v>0</v>
      </c>
      <c r="AX369" s="7">
        <v>83.916666666666671</v>
      </c>
      <c r="AY369" s="7" t="s">
        <v>145</v>
      </c>
      <c r="AZ369" s="11">
        <f>IFERROR(VLOOKUP(AY369,Dicionário!A:B,2,0),"Conferir")</f>
        <v>2</v>
      </c>
      <c r="BA369" s="7">
        <v>0</v>
      </c>
      <c r="BB369" s="7" t="s">
        <v>145</v>
      </c>
      <c r="BC369" s="7">
        <f>IFERROR(VLOOKUP(BB369,Dicionário!A:B,2,0),"Conferir")</f>
        <v>2</v>
      </c>
      <c r="BD369" s="7">
        <v>0</v>
      </c>
      <c r="BE369" s="7" t="s">
        <v>145</v>
      </c>
      <c r="BF369" s="11">
        <f>IFERROR(VLOOKUP(BE369,Dicionário!A:B,2,0),"Conferir")</f>
        <v>2</v>
      </c>
      <c r="BG369" s="7" t="s">
        <v>2647</v>
      </c>
      <c r="BH369" s="7">
        <v>0</v>
      </c>
      <c r="BI369" s="7" t="s">
        <v>186</v>
      </c>
      <c r="BJ369" s="11">
        <f>IFERROR(VLOOKUP(BI369,Dicionário!$A:$B,2,0),"Conferir")</f>
        <v>1</v>
      </c>
      <c r="BK369" s="7">
        <v>471</v>
      </c>
      <c r="BL369" s="7" t="s">
        <v>602</v>
      </c>
      <c r="BM369" s="11">
        <f>IFERROR(VLOOKUP(BL369,Dicionário!A:B,2,0),"Conferir")</f>
        <v>1</v>
      </c>
      <c r="BN369" s="7">
        <v>0</v>
      </c>
      <c r="BO369" s="7" t="s">
        <v>148</v>
      </c>
      <c r="BP369" s="7">
        <f>IFERROR(VLOOKUP(BO369,Dicionário!A:B,2,0),"Conferir")</f>
        <v>2</v>
      </c>
      <c r="BQ369" s="7">
        <v>0</v>
      </c>
      <c r="BR369" s="7" t="s">
        <v>149</v>
      </c>
      <c r="BS369" s="11">
        <f>IFERROR(VLOOKUP(BR369,Dicionário!A:B,2,0),"Conferir")</f>
        <v>2</v>
      </c>
      <c r="BT369" s="7">
        <v>159</v>
      </c>
      <c r="BU369" s="7" t="s">
        <v>149</v>
      </c>
      <c r="BV369" s="7">
        <f>IFERROR(VLOOKUP(BU369,Dicionário!A:B,2,0),"Conferir")</f>
        <v>2</v>
      </c>
      <c r="BW369" s="7">
        <v>60</v>
      </c>
      <c r="BX369" s="7" t="s">
        <v>300</v>
      </c>
      <c r="BY369" s="11">
        <f>IFERROR(VLOOKUP(BX369,Dicionário!A:B,2,0),"Conferir")</f>
        <v>0</v>
      </c>
      <c r="BZ369" s="7" t="s">
        <v>214</v>
      </c>
      <c r="CA369" s="7">
        <v>98</v>
      </c>
      <c r="CB369" s="7" t="s">
        <v>190</v>
      </c>
      <c r="CC369" s="11">
        <f>IFERROR(VLOOKUP(CB369,Dicionário!A:B,2,0),"Conferir")</f>
        <v>2</v>
      </c>
      <c r="CD369" s="7">
        <v>150</v>
      </c>
      <c r="CE369" s="7">
        <v>0</v>
      </c>
      <c r="CF369" s="7" t="s">
        <v>148</v>
      </c>
      <c r="CG369" s="7">
        <f>IFERROR(VLOOKUP(CF369,Dicionário!A:B,2,0),"Conferir")</f>
        <v>2</v>
      </c>
      <c r="CH369" s="7">
        <v>0</v>
      </c>
      <c r="CI369" s="7" t="s">
        <v>148</v>
      </c>
      <c r="CJ369" s="7">
        <f>IFERROR(VLOOKUP(CI369,Dicionário!A:B,2,0),"Conferir")</f>
        <v>2</v>
      </c>
      <c r="CK369" s="7">
        <v>113</v>
      </c>
      <c r="CL369" s="7" t="s">
        <v>152</v>
      </c>
      <c r="CM369" s="11">
        <f>IFERROR(VLOOKUP(CL369,Dicionário!A:B,2,0),"Conferir")</f>
        <v>2</v>
      </c>
      <c r="CN369" s="7" t="s">
        <v>2648</v>
      </c>
      <c r="CO369" s="7">
        <v>0</v>
      </c>
      <c r="CP369" s="7">
        <v>0</v>
      </c>
      <c r="CQ369" s="7">
        <v>308</v>
      </c>
      <c r="CR369" s="7" t="s">
        <v>343</v>
      </c>
      <c r="CS369" s="11">
        <f>IFERROR(VLOOKUP(CR369,Dicionário!A:B,2,0),"Conferir")</f>
        <v>2</v>
      </c>
      <c r="CT369" s="7">
        <v>292</v>
      </c>
      <c r="CU369" s="7" t="s">
        <v>247</v>
      </c>
      <c r="CV369" s="11">
        <f>IFERROR(VLOOKUP(CU369,Dicionário!A:B,2,0),"Conferir")</f>
        <v>2</v>
      </c>
      <c r="CW369" s="7">
        <v>1299</v>
      </c>
      <c r="CX369" s="7" t="s">
        <v>247</v>
      </c>
      <c r="CY369" s="11">
        <f>IFERROR(VLOOKUP(CX369,Dicionário!A:B,2,0),"Conferir")</f>
        <v>2</v>
      </c>
      <c r="CZ369" s="12">
        <f t="shared" si="9"/>
        <v>83.916666666666671</v>
      </c>
      <c r="DA369" s="7">
        <v>0</v>
      </c>
      <c r="DB369" s="7" t="s">
        <v>148</v>
      </c>
      <c r="DC369" s="7">
        <f>IFERROR(VLOOKUP(DB369,Dicionário!A:B,2,0),"Conferir")</f>
        <v>2</v>
      </c>
      <c r="DD369" s="7" t="s">
        <v>2649</v>
      </c>
      <c r="DE369" s="7" t="s">
        <v>379</v>
      </c>
      <c r="DF369" s="7" t="s">
        <v>379</v>
      </c>
      <c r="DG369" s="11">
        <f>IFERROR(VLOOKUP(DF369,Dicionário!A:B,2,0),"Conferir")</f>
        <v>2</v>
      </c>
      <c r="DH369" s="7" t="s">
        <v>175</v>
      </c>
      <c r="DI369" s="7" t="s">
        <v>1126</v>
      </c>
      <c r="DJ369" s="7" t="s">
        <v>1230</v>
      </c>
      <c r="DK369" s="11">
        <f>IFERROR(VLOOKUP(DJ369,Dicionário!A:B,2,0),"Conferir")</f>
        <v>1</v>
      </c>
      <c r="DL369" s="7" t="s">
        <v>176</v>
      </c>
      <c r="DM369" s="11">
        <f>IFERROR(VLOOKUP(DL369,Dicionário!A:B,2,0),"Conferir")</f>
        <v>2</v>
      </c>
      <c r="DN369" s="7" t="s">
        <v>260</v>
      </c>
      <c r="DO369" s="11">
        <f>IFERROR(VLOOKUP(DN369,Dicionário!A:B,2,0),"Conferir")</f>
        <v>3</v>
      </c>
      <c r="DP369" s="7" t="s">
        <v>127</v>
      </c>
      <c r="DQ369" s="11">
        <f>IFERROR(VLOOKUP(DP369,Dicionário!A:B,2,0),"Conferir")</f>
        <v>2</v>
      </c>
      <c r="DR369" s="7" t="s">
        <v>127</v>
      </c>
      <c r="DS369" s="11">
        <f>IFERROR(VLOOKUP(DR369,Dicionário!A:B,2,0),"Conferir")</f>
        <v>2</v>
      </c>
      <c r="DT369" s="7" t="s">
        <v>2650</v>
      </c>
      <c r="DW369" s="7">
        <f t="shared" si="10"/>
        <v>1867</v>
      </c>
      <c r="DX369" s="7">
        <f t="shared" si="11"/>
        <v>991</v>
      </c>
    </row>
    <row r="370" spans="1:128" ht="14" x14ac:dyDescent="0.15">
      <c r="A370" s="6">
        <v>44968.742570358794</v>
      </c>
      <c r="B370" s="7" t="s">
        <v>808</v>
      </c>
      <c r="C370" s="7" t="s">
        <v>2651</v>
      </c>
      <c r="D370" s="7" t="s">
        <v>126</v>
      </c>
      <c r="E370" s="7" t="s">
        <v>127</v>
      </c>
      <c r="F370" s="7" t="s">
        <v>127</v>
      </c>
      <c r="G370" s="7">
        <v>1</v>
      </c>
      <c r="H370" s="7" t="s">
        <v>128</v>
      </c>
      <c r="I370" s="7" t="s">
        <v>129</v>
      </c>
      <c r="J370" s="7" t="s">
        <v>131</v>
      </c>
      <c r="K370" s="7" t="s">
        <v>1918</v>
      </c>
      <c r="L370" s="7" t="s">
        <v>2652</v>
      </c>
      <c r="M370" s="7">
        <v>2023010583</v>
      </c>
      <c r="N370" s="7" t="s">
        <v>2653</v>
      </c>
      <c r="O370" s="7">
        <v>11958993705</v>
      </c>
      <c r="P370" s="7">
        <v>500287910</v>
      </c>
      <c r="Q370" s="7">
        <v>38381211808</v>
      </c>
      <c r="R370" s="9">
        <v>38805</v>
      </c>
      <c r="S370" s="7">
        <v>2023</v>
      </c>
      <c r="T370" s="7">
        <v>17</v>
      </c>
      <c r="U370" s="7" t="s">
        <v>2654</v>
      </c>
      <c r="V370" s="7" t="s">
        <v>136</v>
      </c>
      <c r="W370" s="7" t="s">
        <v>2655</v>
      </c>
      <c r="X370" s="8" t="s">
        <v>2656</v>
      </c>
      <c r="Y370" s="7" t="s">
        <v>2657</v>
      </c>
      <c r="Z370" s="7" t="s">
        <v>140</v>
      </c>
      <c r="AA370" s="7" t="s">
        <v>167</v>
      </c>
      <c r="AB370" s="7" t="s">
        <v>142</v>
      </c>
      <c r="AD370" s="7">
        <v>4</v>
      </c>
      <c r="AE370" s="7">
        <v>4</v>
      </c>
      <c r="AF370" s="7">
        <f t="shared" si="6"/>
        <v>8</v>
      </c>
      <c r="AH370" s="7">
        <f t="shared" si="7"/>
        <v>8</v>
      </c>
      <c r="AI370" s="10" t="str">
        <f t="shared" si="8"/>
        <v>Ok</v>
      </c>
      <c r="AJ370" s="7" t="s">
        <v>222</v>
      </c>
      <c r="AK370" s="7">
        <v>0</v>
      </c>
      <c r="AL370" s="7" t="s">
        <v>145</v>
      </c>
      <c r="AM370" s="11">
        <f>IFERROR(VLOOKUP(AL370,Dicionário!A:B,2,0),"Conferir")</f>
        <v>2</v>
      </c>
      <c r="AN370" s="7">
        <v>1150</v>
      </c>
      <c r="AO370" s="7" t="s">
        <v>223</v>
      </c>
      <c r="AP370" s="7">
        <f>IFERROR(VLOOKUP(AO370,Dicionário!A:B,2,0),"Conferir")</f>
        <v>2</v>
      </c>
      <c r="AQ370" s="7">
        <v>800</v>
      </c>
      <c r="AR370" s="7" t="s">
        <v>223</v>
      </c>
      <c r="AS370" s="11">
        <f>IFERROR(VLOOKUP(AR370,Dicionário!A:B,2,0),"Conferir")</f>
        <v>2</v>
      </c>
      <c r="AT370" s="7">
        <v>0</v>
      </c>
      <c r="AU370" s="7" t="s">
        <v>145</v>
      </c>
      <c r="AV370" s="7">
        <f>IFERROR(VLOOKUP(AU370,Dicionário!A:B,2,0),"Conferir")</f>
        <v>2</v>
      </c>
      <c r="AW370" s="7">
        <v>0</v>
      </c>
      <c r="AX370" s="7">
        <v>0</v>
      </c>
      <c r="AY370" s="7" t="s">
        <v>145</v>
      </c>
      <c r="AZ370" s="11">
        <f>IFERROR(VLOOKUP(AY370,Dicionário!A:B,2,0),"Conferir")</f>
        <v>2</v>
      </c>
      <c r="BA370" s="7">
        <v>0</v>
      </c>
      <c r="BB370" s="7" t="s">
        <v>145</v>
      </c>
      <c r="BC370" s="7">
        <f>IFERROR(VLOOKUP(BB370,Dicionário!A:B,2,0),"Conferir")</f>
        <v>2</v>
      </c>
      <c r="BD370" s="7">
        <v>248</v>
      </c>
      <c r="BE370" s="7" t="s">
        <v>224</v>
      </c>
      <c r="BF370" s="11">
        <f>IFERROR(VLOOKUP(BE370,Dicionário!A:B,2,0),"Conferir")</f>
        <v>2</v>
      </c>
      <c r="BH370" s="7">
        <v>0</v>
      </c>
      <c r="BI370" s="7" t="s">
        <v>146</v>
      </c>
      <c r="BJ370" s="11">
        <f>IFERROR(VLOOKUP(BI370,Dicionário!$A:$B,2,0),"Conferir")</f>
        <v>2</v>
      </c>
      <c r="BK370" s="7">
        <v>600</v>
      </c>
      <c r="BL370" s="7" t="s">
        <v>358</v>
      </c>
      <c r="BM370" s="11">
        <f>IFERROR(VLOOKUP(BL370,Dicionário!A:B,2,0),"Conferir")</f>
        <v>2</v>
      </c>
      <c r="BN370" s="7">
        <v>2181</v>
      </c>
      <c r="BO370" s="7" t="s">
        <v>188</v>
      </c>
      <c r="BP370" s="7">
        <f>IFERROR(VLOOKUP(BO370,Dicionário!A:B,2,0),"Conferir")</f>
        <v>2</v>
      </c>
      <c r="BQ370" s="7">
        <v>0</v>
      </c>
      <c r="BR370" s="7" t="s">
        <v>149</v>
      </c>
      <c r="BS370" s="11">
        <f>IFERROR(VLOOKUP(BR370,Dicionário!A:B,2,0),"Conferir")</f>
        <v>2</v>
      </c>
      <c r="BT370" s="7">
        <v>0</v>
      </c>
      <c r="BU370" s="7" t="s">
        <v>595</v>
      </c>
      <c r="BV370" s="7">
        <f>IFERROR(VLOOKUP(BU370,Dicionário!A:B,2,0),"Conferir")</f>
        <v>2</v>
      </c>
      <c r="BW370" s="7">
        <v>54</v>
      </c>
      <c r="BX370" s="7" t="s">
        <v>189</v>
      </c>
      <c r="BY370" s="11">
        <f>IFERROR(VLOOKUP(BX370,Dicionário!A:B,2,0),"Conferir")</f>
        <v>2</v>
      </c>
      <c r="BZ370" s="7" t="s">
        <v>214</v>
      </c>
      <c r="CA370" s="7">
        <v>0</v>
      </c>
      <c r="CB370" s="7" t="s">
        <v>148</v>
      </c>
      <c r="CC370" s="11">
        <f>IFERROR(VLOOKUP(CB370,Dicionário!A:B,2,0),"Conferir")</f>
        <v>2</v>
      </c>
      <c r="CD370" s="7">
        <v>0</v>
      </c>
      <c r="CE370" s="7">
        <v>0</v>
      </c>
      <c r="CF370" s="7" t="s">
        <v>148</v>
      </c>
      <c r="CG370" s="7">
        <f>IFERROR(VLOOKUP(CF370,Dicionário!A:B,2,0),"Conferir")</f>
        <v>2</v>
      </c>
      <c r="CH370" s="7">
        <v>0</v>
      </c>
      <c r="CI370" s="7" t="s">
        <v>148</v>
      </c>
      <c r="CJ370" s="7">
        <f>IFERROR(VLOOKUP(CI370,Dicionário!A:B,2,0),"Conferir")</f>
        <v>2</v>
      </c>
      <c r="CK370" s="7">
        <v>0</v>
      </c>
      <c r="CL370" s="7" t="s">
        <v>148</v>
      </c>
      <c r="CM370" s="11">
        <f>IFERROR(VLOOKUP(CL370,Dicionário!A:B,2,0),"Conferir")</f>
        <v>2</v>
      </c>
      <c r="CO370" s="7">
        <v>0</v>
      </c>
      <c r="CP370" s="7">
        <v>0</v>
      </c>
      <c r="CQ370" s="7">
        <v>0</v>
      </c>
      <c r="CR370" s="7" t="s">
        <v>148</v>
      </c>
      <c r="CS370" s="11">
        <f>IFERROR(VLOOKUP(CR370,Dicionário!A:B,2,0),"Conferir")</f>
        <v>2</v>
      </c>
      <c r="CT370" s="7">
        <v>0</v>
      </c>
      <c r="CU370" s="7" t="s">
        <v>148</v>
      </c>
      <c r="CV370" s="11">
        <f>IFERROR(VLOOKUP(CU370,Dicionário!A:B,2,0),"Conferir")</f>
        <v>2</v>
      </c>
      <c r="CW370" s="7">
        <v>0</v>
      </c>
      <c r="CX370" s="7" t="s">
        <v>148</v>
      </c>
      <c r="CY370" s="11">
        <f>IFERROR(VLOOKUP(CX370,Dicionário!A:B,2,0),"Conferir")</f>
        <v>2</v>
      </c>
      <c r="CZ370" s="12">
        <f t="shared" si="9"/>
        <v>0</v>
      </c>
      <c r="DA370" s="7">
        <v>0</v>
      </c>
      <c r="DB370" s="7" t="s">
        <v>148</v>
      </c>
      <c r="DC370" s="7">
        <f>IFERROR(VLOOKUP(DB370,Dicionário!A:B,2,0),"Conferir")</f>
        <v>2</v>
      </c>
      <c r="DE370" s="7" t="s">
        <v>156</v>
      </c>
      <c r="DF370" s="7" t="s">
        <v>156</v>
      </c>
      <c r="DG370" s="11">
        <f>IFERROR(VLOOKUP(DF370,Dicionário!A:B,2,0),"Conferir")</f>
        <v>1</v>
      </c>
      <c r="DH370" s="7" t="s">
        <v>157</v>
      </c>
      <c r="DJ370" s="7" t="s">
        <v>158</v>
      </c>
      <c r="DK370" s="11">
        <f>IFERROR(VLOOKUP(DJ370,Dicionário!A:B,2,0),"Conferir")</f>
        <v>2</v>
      </c>
      <c r="DL370" s="7" t="s">
        <v>177</v>
      </c>
      <c r="DM370" s="11">
        <f>IFERROR(VLOOKUP(DL370,Dicionário!A:B,2,0),"Conferir")</f>
        <v>5</v>
      </c>
      <c r="DN370" s="7" t="s">
        <v>194</v>
      </c>
      <c r="DO370" s="11">
        <f>IFERROR(VLOOKUP(DN370,Dicionário!A:B,2,0),"Conferir")</f>
        <v>7</v>
      </c>
      <c r="DP370" s="7" t="s">
        <v>127</v>
      </c>
      <c r="DQ370" s="11">
        <f>IFERROR(VLOOKUP(DP370,Dicionário!A:B,2,0),"Conferir")</f>
        <v>2</v>
      </c>
      <c r="DR370" s="7" t="s">
        <v>127</v>
      </c>
      <c r="DS370" s="11">
        <f>IFERROR(VLOOKUP(DR370,Dicionário!A:B,2,0),"Conferir")</f>
        <v>2</v>
      </c>
      <c r="DW370" s="7">
        <f t="shared" si="10"/>
        <v>2198</v>
      </c>
      <c r="DX370" s="7">
        <f t="shared" si="11"/>
        <v>2781</v>
      </c>
    </row>
    <row r="371" spans="1:128" ht="14" x14ac:dyDescent="0.15">
      <c r="A371" s="6">
        <v>44960.663663032406</v>
      </c>
      <c r="B371" s="7" t="s">
        <v>345</v>
      </c>
      <c r="C371" s="7" t="s">
        <v>2658</v>
      </c>
      <c r="D371" s="7" t="s">
        <v>126</v>
      </c>
      <c r="E371" s="7" t="s">
        <v>127</v>
      </c>
      <c r="F371" s="7" t="s">
        <v>127</v>
      </c>
      <c r="G371" s="7">
        <v>2</v>
      </c>
      <c r="H371" s="7" t="s">
        <v>128</v>
      </c>
      <c r="I371" s="7" t="s">
        <v>129</v>
      </c>
      <c r="J371" s="7" t="s">
        <v>131</v>
      </c>
      <c r="K371" s="7" t="s">
        <v>130</v>
      </c>
      <c r="L371" s="7" t="s">
        <v>2659</v>
      </c>
      <c r="M371" s="7">
        <v>2023010586</v>
      </c>
      <c r="N371" s="7" t="s">
        <v>2660</v>
      </c>
      <c r="O371" s="7">
        <v>11942500503</v>
      </c>
      <c r="P371" s="7">
        <v>505917646</v>
      </c>
      <c r="Q371" s="7">
        <v>43347506804</v>
      </c>
      <c r="R371" s="9">
        <v>38328</v>
      </c>
      <c r="S371" s="7">
        <v>2023</v>
      </c>
      <c r="T371" s="7">
        <v>18</v>
      </c>
      <c r="U371" s="7" t="s">
        <v>255</v>
      </c>
      <c r="V371" s="7" t="s">
        <v>136</v>
      </c>
      <c r="W371" s="7" t="s">
        <v>2661</v>
      </c>
      <c r="X371" s="8" t="s">
        <v>2662</v>
      </c>
      <c r="Y371" s="7" t="s">
        <v>139</v>
      </c>
      <c r="Z371" s="7" t="s">
        <v>140</v>
      </c>
      <c r="AA371" s="7" t="s">
        <v>167</v>
      </c>
      <c r="AB371" s="7" t="s">
        <v>142</v>
      </c>
      <c r="AD371" s="7">
        <v>4</v>
      </c>
      <c r="AE371" s="7">
        <v>4</v>
      </c>
      <c r="AF371" s="7">
        <f t="shared" si="6"/>
        <v>8</v>
      </c>
      <c r="AH371" s="7">
        <f t="shared" si="7"/>
        <v>8</v>
      </c>
      <c r="AI371" s="10" t="str">
        <f t="shared" si="8"/>
        <v>Ok</v>
      </c>
      <c r="AJ371" s="7" t="s">
        <v>143</v>
      </c>
      <c r="AK371" s="7">
        <v>0</v>
      </c>
      <c r="AL371" s="7" t="s">
        <v>145</v>
      </c>
      <c r="AM371" s="11">
        <f>IFERROR(VLOOKUP(AL371,Dicionário!A:B,2,0),"Conferir")</f>
        <v>2</v>
      </c>
      <c r="AN371" s="7">
        <v>0</v>
      </c>
      <c r="AO371" s="7" t="s">
        <v>145</v>
      </c>
      <c r="AP371" s="7">
        <f>IFERROR(VLOOKUP(AO371,Dicionário!A:B,2,0),"Conferir")</f>
        <v>2</v>
      </c>
      <c r="AQ371" s="7">
        <v>2209</v>
      </c>
      <c r="AR371" s="7" t="s">
        <v>224</v>
      </c>
      <c r="AS371" s="11">
        <f>IFERROR(VLOOKUP(AR371,Dicionário!A:B,2,0),"Conferir")</f>
        <v>2</v>
      </c>
      <c r="AT371" s="7">
        <v>400</v>
      </c>
      <c r="AU371" s="7" t="s">
        <v>234</v>
      </c>
      <c r="AV371" s="7">
        <f>IFERROR(VLOOKUP(AU371,Dicionário!A:B,2,0),"Conferir")</f>
        <v>0</v>
      </c>
      <c r="AW371" s="7">
        <v>0</v>
      </c>
      <c r="AX371" s="7">
        <v>0</v>
      </c>
      <c r="AY371" s="7" t="s">
        <v>145</v>
      </c>
      <c r="AZ371" s="11">
        <f>IFERROR(VLOOKUP(AY371,Dicionário!A:B,2,0),"Conferir")</f>
        <v>2</v>
      </c>
      <c r="BA371" s="7">
        <v>400</v>
      </c>
      <c r="BB371" s="7" t="s">
        <v>234</v>
      </c>
      <c r="BC371" s="7">
        <f>IFERROR(VLOOKUP(BB371,Dicionário!A:B,2,0),"Conferir")</f>
        <v>0</v>
      </c>
      <c r="BD371" s="7">
        <v>0</v>
      </c>
      <c r="BE371" s="7" t="s">
        <v>145</v>
      </c>
      <c r="BF371" s="11">
        <f>IFERROR(VLOOKUP(BE371,Dicionário!A:B,2,0),"Conferir")</f>
        <v>2</v>
      </c>
      <c r="BH371" s="7">
        <v>0</v>
      </c>
      <c r="BI371" s="7" t="s">
        <v>146</v>
      </c>
      <c r="BJ371" s="11">
        <f>IFERROR(VLOOKUP(BI371,Dicionário!$A:$B,2,0),"Conferir")</f>
        <v>2</v>
      </c>
      <c r="BK371" s="7">
        <v>1200</v>
      </c>
      <c r="BL371" s="7" t="s">
        <v>202</v>
      </c>
      <c r="BM371" s="11">
        <f>IFERROR(VLOOKUP(BL371,Dicionário!A:B,2,0),"Conferir")</f>
        <v>2</v>
      </c>
      <c r="BN371" s="7">
        <v>60</v>
      </c>
      <c r="BO371" s="7" t="s">
        <v>154</v>
      </c>
      <c r="BP371" s="7">
        <f>IFERROR(VLOOKUP(BO371,Dicionário!A:B,2,0),"Conferir")</f>
        <v>0</v>
      </c>
      <c r="BQ371" s="7">
        <v>79</v>
      </c>
      <c r="BR371" s="7" t="s">
        <v>149</v>
      </c>
      <c r="BS371" s="11">
        <f>IFERROR(VLOOKUP(BR371,Dicionário!A:B,2,0),"Conferir")</f>
        <v>2</v>
      </c>
      <c r="BT371" s="7">
        <v>168</v>
      </c>
      <c r="BU371" s="7" t="s">
        <v>149</v>
      </c>
      <c r="BV371" s="7">
        <f>IFERROR(VLOOKUP(BU371,Dicionário!A:B,2,0),"Conferir")</f>
        <v>2</v>
      </c>
      <c r="BW371" s="7">
        <v>0</v>
      </c>
      <c r="BX371" s="7" t="s">
        <v>148</v>
      </c>
      <c r="BY371" s="11">
        <f>IFERROR(VLOOKUP(BX371,Dicionário!A:B,2,0),"Conferir")</f>
        <v>2</v>
      </c>
      <c r="BZ371" s="7" t="s">
        <v>170</v>
      </c>
      <c r="CA371" s="7">
        <v>150</v>
      </c>
      <c r="CB371" s="7" t="s">
        <v>171</v>
      </c>
      <c r="CC371" s="11">
        <f>IFERROR(VLOOKUP(CB371,Dicionário!A:B,2,0),"Conferir")</f>
        <v>0</v>
      </c>
      <c r="CD371" s="7">
        <v>0</v>
      </c>
      <c r="CE371" s="7">
        <v>0</v>
      </c>
      <c r="CF371" s="7" t="s">
        <v>148</v>
      </c>
      <c r="CG371" s="7">
        <f>IFERROR(VLOOKUP(CF371,Dicionário!A:B,2,0),"Conferir")</f>
        <v>2</v>
      </c>
      <c r="CH371" s="7">
        <v>0</v>
      </c>
      <c r="CI371" s="7" t="s">
        <v>148</v>
      </c>
      <c r="CJ371" s="7">
        <f>IFERROR(VLOOKUP(CI371,Dicionário!A:B,2,0),"Conferir")</f>
        <v>2</v>
      </c>
      <c r="CK371" s="7">
        <v>150</v>
      </c>
      <c r="CL371" s="7" t="s">
        <v>152</v>
      </c>
      <c r="CM371" s="11">
        <f>IFERROR(VLOOKUP(CL371,Dicionário!A:B,2,0),"Conferir")</f>
        <v>2</v>
      </c>
      <c r="CN371" s="7" t="s">
        <v>294</v>
      </c>
      <c r="CO371" s="7">
        <v>0</v>
      </c>
      <c r="CP371" s="7">
        <v>0</v>
      </c>
      <c r="CQ371" s="7">
        <v>0</v>
      </c>
      <c r="CR371" s="7" t="s">
        <v>148</v>
      </c>
      <c r="CS371" s="11">
        <f>IFERROR(VLOOKUP(CR371,Dicionário!A:B,2,0),"Conferir")</f>
        <v>2</v>
      </c>
      <c r="CT371" s="7">
        <v>0</v>
      </c>
      <c r="CU371" s="7" t="s">
        <v>148</v>
      </c>
      <c r="CV371" s="11">
        <f>IFERROR(VLOOKUP(CU371,Dicionário!A:B,2,0),"Conferir")</f>
        <v>2</v>
      </c>
      <c r="CW371" s="7">
        <v>0</v>
      </c>
      <c r="CX371" s="7" t="s">
        <v>148</v>
      </c>
      <c r="CY371" s="11">
        <f>IFERROR(VLOOKUP(CX371,Dicionário!A:B,2,0),"Conferir")</f>
        <v>2</v>
      </c>
      <c r="CZ371" s="12">
        <f t="shared" si="9"/>
        <v>0</v>
      </c>
      <c r="DA371" s="7">
        <v>417</v>
      </c>
      <c r="DB371" s="7" t="s">
        <v>247</v>
      </c>
      <c r="DC371" s="7">
        <f>IFERROR(VLOOKUP(DB371,Dicionário!A:B,2,0),"Conferir")</f>
        <v>2</v>
      </c>
      <c r="DE371" s="7" t="s">
        <v>236</v>
      </c>
      <c r="DF371" s="7" t="s">
        <v>379</v>
      </c>
      <c r="DG371" s="11">
        <f>IFERROR(VLOOKUP(DF371,Dicionário!A:B,2,0),"Conferir")</f>
        <v>2</v>
      </c>
      <c r="DH371" s="7" t="s">
        <v>157</v>
      </c>
      <c r="DI371" s="7" t="s">
        <v>418</v>
      </c>
      <c r="DJ371" s="7" t="s">
        <v>158</v>
      </c>
      <c r="DK371" s="11">
        <f>IFERROR(VLOOKUP(DJ371,Dicionário!A:B,2,0),"Conferir")</f>
        <v>2</v>
      </c>
      <c r="DL371" s="7" t="s">
        <v>237</v>
      </c>
      <c r="DM371" s="11">
        <f>IFERROR(VLOOKUP(DL371,Dicionário!A:B,2,0),"Conferir")</f>
        <v>1</v>
      </c>
      <c r="DN371" s="7" t="s">
        <v>177</v>
      </c>
      <c r="DO371" s="11">
        <f>IFERROR(VLOOKUP(DN371,Dicionário!A:B,2,0),"Conferir")</f>
        <v>5</v>
      </c>
      <c r="DP371" s="7" t="s">
        <v>127</v>
      </c>
      <c r="DQ371" s="11">
        <f>IFERROR(VLOOKUP(DP371,Dicionário!A:B,2,0),"Conferir")</f>
        <v>2</v>
      </c>
      <c r="DR371" s="7" t="s">
        <v>126</v>
      </c>
      <c r="DS371" s="11">
        <f>IFERROR(VLOOKUP(DR371,Dicionário!A:B,2,0),"Conferir")</f>
        <v>1</v>
      </c>
      <c r="DT371" s="7" t="s">
        <v>2663</v>
      </c>
      <c r="DW371" s="7">
        <f t="shared" si="10"/>
        <v>3009</v>
      </c>
      <c r="DX371" s="7">
        <f t="shared" si="11"/>
        <v>1807</v>
      </c>
    </row>
    <row r="372" spans="1:128" ht="14" x14ac:dyDescent="0.15">
      <c r="A372" s="6">
        <v>44968.58865424768</v>
      </c>
      <c r="B372" s="7" t="s">
        <v>272</v>
      </c>
      <c r="C372" s="7" t="s">
        <v>2664</v>
      </c>
      <c r="D372" s="7" t="s">
        <v>126</v>
      </c>
      <c r="E372" s="7" t="s">
        <v>126</v>
      </c>
      <c r="F372" s="7" t="s">
        <v>127</v>
      </c>
      <c r="G372" s="7" t="s">
        <v>128</v>
      </c>
      <c r="H372" s="7" t="s">
        <v>128</v>
      </c>
      <c r="I372" s="7" t="s">
        <v>129</v>
      </c>
      <c r="J372" s="7" t="s">
        <v>131</v>
      </c>
      <c r="K372" s="7" t="s">
        <v>130</v>
      </c>
      <c r="L372" s="7" t="s">
        <v>2665</v>
      </c>
      <c r="M372" s="7">
        <v>2023010587</v>
      </c>
      <c r="N372" s="7" t="s">
        <v>2666</v>
      </c>
      <c r="O372" s="7">
        <v>11983763171</v>
      </c>
      <c r="P372" s="7">
        <v>570395136</v>
      </c>
      <c r="Q372" s="7">
        <v>50505607808</v>
      </c>
      <c r="R372" s="9">
        <v>38557</v>
      </c>
      <c r="S372" s="7">
        <v>2023</v>
      </c>
      <c r="T372" s="7">
        <v>18</v>
      </c>
      <c r="U372" s="7" t="s">
        <v>135</v>
      </c>
      <c r="V372" s="7" t="s">
        <v>136</v>
      </c>
      <c r="W372" s="7" t="s">
        <v>2667</v>
      </c>
      <c r="X372" s="8" t="s">
        <v>2668</v>
      </c>
      <c r="Y372" s="7" t="s">
        <v>139</v>
      </c>
      <c r="Z372" s="7" t="s">
        <v>140</v>
      </c>
      <c r="AA372" s="7" t="s">
        <v>167</v>
      </c>
      <c r="AB372" s="7" t="s">
        <v>142</v>
      </c>
      <c r="AD372" s="7">
        <v>5</v>
      </c>
      <c r="AE372" s="7">
        <v>3</v>
      </c>
      <c r="AF372" s="7">
        <f t="shared" si="6"/>
        <v>6</v>
      </c>
      <c r="AG372" s="7">
        <v>2</v>
      </c>
      <c r="AH372" s="7">
        <f t="shared" si="7"/>
        <v>8</v>
      </c>
      <c r="AI372" s="10" t="str">
        <f t="shared" si="8"/>
        <v>Ok</v>
      </c>
      <c r="AJ372" s="7" t="s">
        <v>143</v>
      </c>
      <c r="AK372" s="7">
        <v>0</v>
      </c>
      <c r="AL372" s="7" t="s">
        <v>145</v>
      </c>
      <c r="AM372" s="11">
        <f>IFERROR(VLOOKUP(AL372,Dicionário!A:B,2,0),"Conferir")</f>
        <v>2</v>
      </c>
      <c r="AN372" s="7">
        <v>2000</v>
      </c>
      <c r="AO372" s="7" t="s">
        <v>267</v>
      </c>
      <c r="AP372" s="7">
        <f>IFERROR(VLOOKUP(AO372,Dicionário!A:B,2,0),"Conferir")</f>
        <v>0</v>
      </c>
      <c r="AQ372" s="7">
        <v>0</v>
      </c>
      <c r="AR372" s="7" t="s">
        <v>145</v>
      </c>
      <c r="AS372" s="11">
        <f>IFERROR(VLOOKUP(AR372,Dicionário!A:B,2,0),"Conferir")</f>
        <v>2</v>
      </c>
      <c r="AT372" s="7">
        <v>0</v>
      </c>
      <c r="AU372" s="7" t="s">
        <v>145</v>
      </c>
      <c r="AV372" s="7">
        <f>IFERROR(VLOOKUP(AU372,Dicionário!A:B,2,0),"Conferir")</f>
        <v>2</v>
      </c>
      <c r="AW372" s="7">
        <v>0</v>
      </c>
      <c r="AX372" s="7">
        <v>0</v>
      </c>
      <c r="AY372" s="7" t="s">
        <v>145</v>
      </c>
      <c r="AZ372" s="11">
        <f>IFERROR(VLOOKUP(AY372,Dicionário!A:B,2,0),"Conferir")</f>
        <v>2</v>
      </c>
      <c r="BA372" s="7">
        <v>0</v>
      </c>
      <c r="BB372" s="7" t="s">
        <v>145</v>
      </c>
      <c r="BC372" s="7">
        <f>IFERROR(VLOOKUP(BB372,Dicionário!A:B,2,0),"Conferir")</f>
        <v>2</v>
      </c>
      <c r="BD372" s="7">
        <v>0</v>
      </c>
      <c r="BE372" s="7" t="s">
        <v>145</v>
      </c>
      <c r="BF372" s="11">
        <f>IFERROR(VLOOKUP(BE372,Dicionário!A:B,2,0),"Conferir")</f>
        <v>2</v>
      </c>
      <c r="BH372" s="7">
        <v>0</v>
      </c>
      <c r="BI372" s="7" t="s">
        <v>186</v>
      </c>
      <c r="BJ372" s="11">
        <f>IFERROR(VLOOKUP(BI372,Dicionário!$A:$B,2,0),"Conferir")</f>
        <v>1</v>
      </c>
      <c r="BK372" s="7">
        <v>0</v>
      </c>
      <c r="BL372" s="7" t="s">
        <v>187</v>
      </c>
      <c r="BM372" s="11">
        <f>IFERROR(VLOOKUP(BL372,Dicionário!A:B,2,0),"Conferir")</f>
        <v>2</v>
      </c>
      <c r="BN372" s="7">
        <v>0</v>
      </c>
      <c r="BO372" s="7" t="s">
        <v>148</v>
      </c>
      <c r="BP372" s="7">
        <f>IFERROR(VLOOKUP(BO372,Dicionário!A:B,2,0),"Conferir")</f>
        <v>2</v>
      </c>
      <c r="BQ372" s="7">
        <v>69</v>
      </c>
      <c r="BR372" s="7" t="s">
        <v>149</v>
      </c>
      <c r="BS372" s="11">
        <f>IFERROR(VLOOKUP(BR372,Dicionário!A:B,2,0),"Conferir")</f>
        <v>2</v>
      </c>
      <c r="BT372" s="7">
        <v>300</v>
      </c>
      <c r="BU372" s="7" t="s">
        <v>150</v>
      </c>
      <c r="BV372" s="7">
        <f>IFERROR(VLOOKUP(BU372,Dicionário!A:B,2,0),"Conferir")</f>
        <v>0</v>
      </c>
      <c r="BW372" s="7">
        <v>40</v>
      </c>
      <c r="BX372" s="7" t="s">
        <v>300</v>
      </c>
      <c r="BY372" s="11">
        <f>IFERROR(VLOOKUP(BX372,Dicionário!A:B,2,0),"Conferir")</f>
        <v>0</v>
      </c>
      <c r="BZ372" s="7" t="s">
        <v>170</v>
      </c>
      <c r="CA372" s="7">
        <v>100</v>
      </c>
      <c r="CB372" s="7" t="s">
        <v>171</v>
      </c>
      <c r="CC372" s="11">
        <f>IFERROR(VLOOKUP(CB372,Dicionário!A:B,2,0),"Conferir")</f>
        <v>0</v>
      </c>
      <c r="CD372" s="7">
        <v>150</v>
      </c>
      <c r="CE372" s="7">
        <v>0</v>
      </c>
      <c r="CF372" s="7" t="s">
        <v>148</v>
      </c>
      <c r="CG372" s="7">
        <f>IFERROR(VLOOKUP(CF372,Dicionário!A:B,2,0),"Conferir")</f>
        <v>2</v>
      </c>
      <c r="CH372" s="7">
        <v>0</v>
      </c>
      <c r="CI372" s="7" t="s">
        <v>148</v>
      </c>
      <c r="CJ372" s="7">
        <f>IFERROR(VLOOKUP(CI372,Dicionário!A:B,2,0),"Conferir")</f>
        <v>2</v>
      </c>
      <c r="CK372" s="7">
        <v>150</v>
      </c>
      <c r="CL372" s="7" t="s">
        <v>152</v>
      </c>
      <c r="CM372" s="11">
        <f>IFERROR(VLOOKUP(CL372,Dicionário!A:B,2,0),"Conferir")</f>
        <v>2</v>
      </c>
      <c r="CN372" s="7" t="s">
        <v>2669</v>
      </c>
      <c r="CO372" s="7">
        <v>1</v>
      </c>
      <c r="CP372" s="7">
        <v>0</v>
      </c>
      <c r="CQ372" s="7">
        <v>0</v>
      </c>
      <c r="CR372" s="7" t="s">
        <v>148</v>
      </c>
      <c r="CS372" s="11">
        <f>IFERROR(VLOOKUP(CR372,Dicionário!A:B,2,0),"Conferir")</f>
        <v>2</v>
      </c>
      <c r="CT372" s="7">
        <v>0</v>
      </c>
      <c r="CU372" s="7" t="s">
        <v>148</v>
      </c>
      <c r="CV372" s="11">
        <f>IFERROR(VLOOKUP(CU372,Dicionário!A:B,2,0),"Conferir")</f>
        <v>2</v>
      </c>
      <c r="CW372" s="7">
        <v>0</v>
      </c>
      <c r="CX372" s="7" t="s">
        <v>148</v>
      </c>
      <c r="CY372" s="11">
        <f>IFERROR(VLOOKUP(CX372,Dicionário!A:B,2,0),"Conferir")</f>
        <v>2</v>
      </c>
      <c r="CZ372" s="12">
        <f t="shared" si="9"/>
        <v>0</v>
      </c>
      <c r="DA372" s="7">
        <v>0</v>
      </c>
      <c r="DB372" s="7" t="s">
        <v>148</v>
      </c>
      <c r="DC372" s="7">
        <f>IFERROR(VLOOKUP(DB372,Dicionário!A:B,2,0),"Conferir")</f>
        <v>2</v>
      </c>
      <c r="DE372" s="7" t="s">
        <v>236</v>
      </c>
      <c r="DF372" s="7" t="s">
        <v>156</v>
      </c>
      <c r="DG372" s="11">
        <f>IFERROR(VLOOKUP(DF372,Dicionário!A:B,2,0),"Conferir")</f>
        <v>1</v>
      </c>
      <c r="DH372" s="7" t="s">
        <v>157</v>
      </c>
      <c r="DJ372" s="7" t="s">
        <v>158</v>
      </c>
      <c r="DK372" s="11">
        <f>IFERROR(VLOOKUP(DJ372,Dicionário!A:B,2,0),"Conferir")</f>
        <v>2</v>
      </c>
      <c r="DL372" s="7" t="s">
        <v>227</v>
      </c>
      <c r="DM372" s="11">
        <f>IFERROR(VLOOKUP(DL372,Dicionário!A:B,2,0),"Conferir")</f>
        <v>4</v>
      </c>
      <c r="DN372" s="7" t="s">
        <v>194</v>
      </c>
      <c r="DO372" s="11">
        <f>IFERROR(VLOOKUP(DN372,Dicionário!A:B,2,0),"Conferir")</f>
        <v>7</v>
      </c>
      <c r="DP372" s="7" t="s">
        <v>127</v>
      </c>
      <c r="DQ372" s="11">
        <f>IFERROR(VLOOKUP(DP372,Dicionário!A:B,2,0),"Conferir")</f>
        <v>2</v>
      </c>
      <c r="DR372" s="7" t="s">
        <v>127</v>
      </c>
      <c r="DS372" s="11">
        <f>IFERROR(VLOOKUP(DR372,Dicionário!A:B,2,0),"Conferir")</f>
        <v>2</v>
      </c>
      <c r="DW372" s="7">
        <f t="shared" si="10"/>
        <v>2000</v>
      </c>
      <c r="DX372" s="7">
        <f t="shared" si="11"/>
        <v>769</v>
      </c>
    </row>
    <row r="373" spans="1:128" ht="14" x14ac:dyDescent="0.15">
      <c r="A373" s="6">
        <v>44968.614498750001</v>
      </c>
      <c r="B373" s="7" t="s">
        <v>314</v>
      </c>
      <c r="C373" s="7" t="s">
        <v>2670</v>
      </c>
      <c r="D373" s="7" t="s">
        <v>126</v>
      </c>
      <c r="E373" s="7" t="s">
        <v>127</v>
      </c>
      <c r="F373" s="7" t="s">
        <v>127</v>
      </c>
      <c r="G373" s="7" t="s">
        <v>128</v>
      </c>
      <c r="H373" s="7" t="s">
        <v>128</v>
      </c>
      <c r="I373" s="7" t="s">
        <v>129</v>
      </c>
      <c r="J373" s="7" t="s">
        <v>131</v>
      </c>
      <c r="K373" s="7" t="s">
        <v>130</v>
      </c>
      <c r="L373" s="7" t="s">
        <v>2671</v>
      </c>
      <c r="M373" s="7">
        <v>2023010590</v>
      </c>
      <c r="N373" s="7" t="s">
        <v>2672</v>
      </c>
      <c r="O373" s="7">
        <v>11959051254</v>
      </c>
      <c r="P373" s="7">
        <v>528588667</v>
      </c>
      <c r="Q373" s="7">
        <v>43662448882</v>
      </c>
      <c r="R373" s="9">
        <v>38798</v>
      </c>
      <c r="S373" s="7">
        <v>2023</v>
      </c>
      <c r="T373" s="7">
        <v>17</v>
      </c>
      <c r="U373" s="7" t="s">
        <v>255</v>
      </c>
      <c r="V373" s="7" t="s">
        <v>136</v>
      </c>
      <c r="W373" s="7" t="s">
        <v>2673</v>
      </c>
      <c r="X373" s="8" t="s">
        <v>2674</v>
      </c>
      <c r="Y373" s="7" t="s">
        <v>185</v>
      </c>
      <c r="Z373" s="7" t="s">
        <v>140</v>
      </c>
      <c r="AA373" s="7" t="s">
        <v>167</v>
      </c>
      <c r="AB373" s="7" t="s">
        <v>142</v>
      </c>
      <c r="AD373" s="7">
        <v>5</v>
      </c>
      <c r="AE373" s="7">
        <v>3</v>
      </c>
      <c r="AF373" s="7">
        <f t="shared" si="6"/>
        <v>6</v>
      </c>
      <c r="AG373" s="7">
        <v>0</v>
      </c>
      <c r="AH373" s="7">
        <f t="shared" si="7"/>
        <v>6</v>
      </c>
      <c r="AI373" s="10" t="str">
        <f t="shared" si="8"/>
        <v>Ok</v>
      </c>
      <c r="AJ373" s="7" t="s">
        <v>222</v>
      </c>
      <c r="AK373" s="7">
        <v>0</v>
      </c>
      <c r="AL373" s="7" t="s">
        <v>145</v>
      </c>
      <c r="AM373" s="11">
        <f>IFERROR(VLOOKUP(AL373,Dicionário!A:B,2,0),"Conferir")</f>
        <v>2</v>
      </c>
      <c r="AN373" s="7">
        <v>0</v>
      </c>
      <c r="AO373" s="7" t="s">
        <v>145</v>
      </c>
      <c r="AP373" s="7">
        <f>IFERROR(VLOOKUP(AO373,Dicionário!A:B,2,0),"Conferir")</f>
        <v>2</v>
      </c>
      <c r="AQ373" s="7">
        <v>1857</v>
      </c>
      <c r="AR373" s="7" t="s">
        <v>144</v>
      </c>
      <c r="AS373" s="11">
        <f>IFERROR(VLOOKUP(AR373,Dicionário!A:B,2,0),"Conferir")</f>
        <v>2</v>
      </c>
      <c r="AT373" s="7">
        <v>0</v>
      </c>
      <c r="AU373" s="7" t="s">
        <v>145</v>
      </c>
      <c r="AV373" s="7">
        <f>IFERROR(VLOOKUP(AU373,Dicionário!A:B,2,0),"Conferir")</f>
        <v>2</v>
      </c>
      <c r="AW373" s="7">
        <v>0</v>
      </c>
      <c r="AX373" s="7">
        <v>0</v>
      </c>
      <c r="AY373" s="7" t="s">
        <v>145</v>
      </c>
      <c r="AZ373" s="11">
        <f>IFERROR(VLOOKUP(AY373,Dicionário!A:B,2,0),"Conferir")</f>
        <v>2</v>
      </c>
      <c r="BA373" s="7">
        <v>370</v>
      </c>
      <c r="BB373" s="7" t="s">
        <v>224</v>
      </c>
      <c r="BC373" s="7">
        <f>IFERROR(VLOOKUP(BB373,Dicionário!A:B,2,0),"Conferir")</f>
        <v>2</v>
      </c>
      <c r="BD373" s="7">
        <v>0</v>
      </c>
      <c r="BE373" s="7" t="s">
        <v>145</v>
      </c>
      <c r="BF373" s="11">
        <f>IFERROR(VLOOKUP(BE373,Dicionário!A:B,2,0),"Conferir")</f>
        <v>2</v>
      </c>
      <c r="BH373" s="7">
        <v>2</v>
      </c>
      <c r="BI373" s="7" t="s">
        <v>186</v>
      </c>
      <c r="BJ373" s="11">
        <f>IFERROR(VLOOKUP(BI373,Dicionário!$A:$B,2,0),"Conferir")</f>
        <v>1</v>
      </c>
      <c r="BK373" s="7">
        <v>0</v>
      </c>
      <c r="BL373" s="7" t="s">
        <v>187</v>
      </c>
      <c r="BM373" s="11">
        <f>IFERROR(VLOOKUP(BL373,Dicionário!A:B,2,0),"Conferir")</f>
        <v>2</v>
      </c>
      <c r="BN373" s="7">
        <v>6300</v>
      </c>
      <c r="BO373" s="7" t="s">
        <v>188</v>
      </c>
      <c r="BP373" s="7">
        <f>IFERROR(VLOOKUP(BO373,Dicionário!A:B,2,0),"Conferir")</f>
        <v>2</v>
      </c>
      <c r="BQ373" s="7">
        <v>32</v>
      </c>
      <c r="BR373" s="7" t="s">
        <v>149</v>
      </c>
      <c r="BS373" s="11">
        <f>IFERROR(VLOOKUP(BR373,Dicionário!A:B,2,0),"Conferir")</f>
        <v>2</v>
      </c>
      <c r="BT373" s="7">
        <v>600</v>
      </c>
      <c r="BU373" s="7" t="s">
        <v>149</v>
      </c>
      <c r="BV373" s="7">
        <f>IFERROR(VLOOKUP(BU373,Dicionário!A:B,2,0),"Conferir")</f>
        <v>2</v>
      </c>
      <c r="BW373" s="7">
        <v>0</v>
      </c>
      <c r="BX373" s="7" t="s">
        <v>148</v>
      </c>
      <c r="BY373" s="11">
        <f>IFERROR(VLOOKUP(BX373,Dicionário!A:B,2,0),"Conferir")</f>
        <v>2</v>
      </c>
      <c r="BZ373" s="7" t="s">
        <v>170</v>
      </c>
      <c r="CA373" s="7">
        <v>116</v>
      </c>
      <c r="CB373" s="7" t="s">
        <v>190</v>
      </c>
      <c r="CC373" s="11">
        <f>IFERROR(VLOOKUP(CB373,Dicionário!A:B,2,0),"Conferir")</f>
        <v>2</v>
      </c>
      <c r="CD373" s="7">
        <v>150</v>
      </c>
      <c r="CE373" s="7">
        <v>1935</v>
      </c>
      <c r="CF373" s="7" t="s">
        <v>301</v>
      </c>
      <c r="CG373" s="7">
        <f>IFERROR(VLOOKUP(CF373,Dicionário!A:B,2,0),"Conferir")</f>
        <v>2</v>
      </c>
      <c r="CH373" s="7">
        <v>0</v>
      </c>
      <c r="CI373" s="7" t="s">
        <v>148</v>
      </c>
      <c r="CJ373" s="7">
        <f>IFERROR(VLOOKUP(CI373,Dicionário!A:B,2,0),"Conferir")</f>
        <v>2</v>
      </c>
      <c r="CK373" s="7">
        <v>175</v>
      </c>
      <c r="CL373" s="7" t="s">
        <v>152</v>
      </c>
      <c r="CM373" s="11">
        <f>IFERROR(VLOOKUP(CL373,Dicionário!A:B,2,0),"Conferir")</f>
        <v>2</v>
      </c>
      <c r="CO373" s="7">
        <v>1</v>
      </c>
      <c r="CP373" s="7">
        <v>0</v>
      </c>
      <c r="CQ373" s="7">
        <v>0</v>
      </c>
      <c r="CR373" s="7" t="s">
        <v>247</v>
      </c>
      <c r="CS373" s="11">
        <f>IFERROR(VLOOKUP(CR373,Dicionário!A:B,2,0),"Conferir")</f>
        <v>2</v>
      </c>
      <c r="CT373" s="7">
        <v>0</v>
      </c>
      <c r="CU373" s="7" t="s">
        <v>247</v>
      </c>
      <c r="CV373" s="11">
        <f>IFERROR(VLOOKUP(CU373,Dicionário!A:B,2,0),"Conferir")</f>
        <v>2</v>
      </c>
      <c r="CW373" s="7">
        <v>0</v>
      </c>
      <c r="CX373" s="7" t="s">
        <v>247</v>
      </c>
      <c r="CY373" s="11">
        <f>IFERROR(VLOOKUP(CX373,Dicionário!A:B,2,0),"Conferir")</f>
        <v>2</v>
      </c>
      <c r="CZ373" s="12">
        <f t="shared" si="9"/>
        <v>0</v>
      </c>
      <c r="DA373" s="7">
        <v>0</v>
      </c>
      <c r="DB373" s="7" t="s">
        <v>148</v>
      </c>
      <c r="DC373" s="7">
        <f>IFERROR(VLOOKUP(DB373,Dicionário!A:B,2,0),"Conferir")</f>
        <v>2</v>
      </c>
      <c r="DE373" s="7" t="s">
        <v>379</v>
      </c>
      <c r="DF373" s="7" t="s">
        <v>156</v>
      </c>
      <c r="DG373" s="11">
        <f>IFERROR(VLOOKUP(DF373,Dicionário!A:B,2,0),"Conferir")</f>
        <v>1</v>
      </c>
      <c r="DH373" s="7" t="s">
        <v>157</v>
      </c>
      <c r="DJ373" s="7" t="s">
        <v>158</v>
      </c>
      <c r="DK373" s="11">
        <f>IFERROR(VLOOKUP(DJ373,Dicionário!A:B,2,0),"Conferir")</f>
        <v>2</v>
      </c>
      <c r="DL373" s="7" t="s">
        <v>177</v>
      </c>
      <c r="DM373" s="11">
        <f>IFERROR(VLOOKUP(DL373,Dicionário!A:B,2,0),"Conferir")</f>
        <v>5</v>
      </c>
      <c r="DN373" s="7" t="s">
        <v>203</v>
      </c>
      <c r="DO373" s="11">
        <f>IFERROR(VLOOKUP(DN373,Dicionário!A:B,2,0),"Conferir")</f>
        <v>6</v>
      </c>
      <c r="DP373" s="7" t="s">
        <v>127</v>
      </c>
      <c r="DQ373" s="11">
        <f>IFERROR(VLOOKUP(DP373,Dicionário!A:B,2,0),"Conferir")</f>
        <v>2</v>
      </c>
      <c r="DR373" s="7" t="s">
        <v>127</v>
      </c>
      <c r="DS373" s="11">
        <f>IFERROR(VLOOKUP(DR373,Dicionário!A:B,2,0),"Conferir")</f>
        <v>2</v>
      </c>
      <c r="DW373" s="7">
        <f t="shared" si="10"/>
        <v>2227</v>
      </c>
      <c r="DX373" s="7">
        <f t="shared" si="11"/>
        <v>9308</v>
      </c>
    </row>
    <row r="374" spans="1:128" ht="14" x14ac:dyDescent="0.15">
      <c r="A374" s="6">
        <v>44960.666642534721</v>
      </c>
      <c r="B374" s="7" t="s">
        <v>336</v>
      </c>
      <c r="C374" s="7" t="s">
        <v>2675</v>
      </c>
      <c r="D374" s="7" t="s">
        <v>126</v>
      </c>
      <c r="E374" s="7" t="s">
        <v>127</v>
      </c>
      <c r="F374" s="7" t="s">
        <v>127</v>
      </c>
      <c r="G374" s="7">
        <v>1</v>
      </c>
      <c r="H374" s="7" t="s">
        <v>128</v>
      </c>
      <c r="I374" s="7" t="s">
        <v>129</v>
      </c>
      <c r="J374" s="7" t="s">
        <v>130</v>
      </c>
      <c r="K374" s="7" t="s">
        <v>131</v>
      </c>
      <c r="L374" s="7" t="s">
        <v>2676</v>
      </c>
      <c r="M374" s="7">
        <v>2023010595</v>
      </c>
      <c r="N374" s="7" t="s">
        <v>2677</v>
      </c>
      <c r="O374" s="7">
        <v>11977200792</v>
      </c>
      <c r="P374" s="7">
        <v>530084788</v>
      </c>
      <c r="Q374" s="7">
        <v>57085792850</v>
      </c>
      <c r="R374" s="9">
        <v>38806</v>
      </c>
      <c r="S374" s="7">
        <v>2023</v>
      </c>
      <c r="T374" s="7">
        <v>17</v>
      </c>
      <c r="U374" s="7" t="s">
        <v>164</v>
      </c>
      <c r="V374" s="7" t="s">
        <v>136</v>
      </c>
      <c r="W374" s="7" t="s">
        <v>2678</v>
      </c>
      <c r="X374" s="8" t="s">
        <v>2679</v>
      </c>
      <c r="Y374" s="7" t="s">
        <v>139</v>
      </c>
      <c r="Z374" s="7" t="s">
        <v>140</v>
      </c>
      <c r="AA374" s="7" t="s">
        <v>167</v>
      </c>
      <c r="AB374" s="7" t="s">
        <v>142</v>
      </c>
      <c r="AD374" s="7">
        <v>4</v>
      </c>
      <c r="AE374" s="7">
        <v>4</v>
      </c>
      <c r="AF374" s="7">
        <f t="shared" si="6"/>
        <v>8</v>
      </c>
      <c r="AH374" s="7">
        <f t="shared" si="7"/>
        <v>8</v>
      </c>
      <c r="AI374" s="10" t="str">
        <f t="shared" si="8"/>
        <v>Ok</v>
      </c>
      <c r="AJ374" s="7" t="s">
        <v>222</v>
      </c>
      <c r="AK374" s="7">
        <v>0</v>
      </c>
      <c r="AL374" s="7" t="s">
        <v>145</v>
      </c>
      <c r="AM374" s="11">
        <f>IFERROR(VLOOKUP(AL374,Dicionário!A:B,2,0),"Conferir")</f>
        <v>2</v>
      </c>
      <c r="AN374" s="7">
        <v>0</v>
      </c>
      <c r="AO374" s="7" t="s">
        <v>145</v>
      </c>
      <c r="AP374" s="7">
        <f>IFERROR(VLOOKUP(AO374,Dicionário!A:B,2,0),"Conferir")</f>
        <v>2</v>
      </c>
      <c r="AQ374" s="7">
        <v>600</v>
      </c>
      <c r="AR374" s="7" t="s">
        <v>223</v>
      </c>
      <c r="AS374" s="11">
        <f>IFERROR(VLOOKUP(AR374,Dicionário!A:B,2,0),"Conferir")</f>
        <v>2</v>
      </c>
      <c r="AT374" s="7">
        <v>0</v>
      </c>
      <c r="AU374" s="7" t="s">
        <v>145</v>
      </c>
      <c r="AV374" s="7">
        <f>IFERROR(VLOOKUP(AU374,Dicionário!A:B,2,0),"Conferir")</f>
        <v>2</v>
      </c>
      <c r="AW374" s="7">
        <v>0</v>
      </c>
      <c r="AX374" s="7">
        <v>0</v>
      </c>
      <c r="AY374" s="7" t="s">
        <v>145</v>
      </c>
      <c r="AZ374" s="11">
        <f>IFERROR(VLOOKUP(AY374,Dicionário!A:B,2,0),"Conferir")</f>
        <v>2</v>
      </c>
      <c r="BA374" s="7">
        <v>0</v>
      </c>
      <c r="BB374" s="7" t="s">
        <v>145</v>
      </c>
      <c r="BC374" s="7">
        <f>IFERROR(VLOOKUP(BB374,Dicionário!A:B,2,0),"Conferir")</f>
        <v>2</v>
      </c>
      <c r="BD374" s="7">
        <v>600</v>
      </c>
      <c r="BE374" s="7" t="s">
        <v>234</v>
      </c>
      <c r="BF374" s="11">
        <f>IFERROR(VLOOKUP(BE374,Dicionário!A:B,2,0),"Conferir")</f>
        <v>0</v>
      </c>
      <c r="BH374" s="7">
        <v>0</v>
      </c>
      <c r="BI374" s="7" t="s">
        <v>328</v>
      </c>
      <c r="BJ374" s="11">
        <f>IFERROR(VLOOKUP(BI374,Dicionário!$A:$B,2,0),"Conferir")</f>
        <v>3</v>
      </c>
      <c r="BK374" s="7">
        <v>0</v>
      </c>
      <c r="BL374" s="7" t="s">
        <v>329</v>
      </c>
      <c r="BM374" s="11">
        <f>IFERROR(VLOOKUP(BL374,Dicionário!A:B,2,0),"Conferir")</f>
        <v>2</v>
      </c>
      <c r="BN374" s="7">
        <v>0</v>
      </c>
      <c r="BO374" s="7" t="s">
        <v>212</v>
      </c>
      <c r="BP374" s="7">
        <f>IFERROR(VLOOKUP(BO374,Dicionário!A:B,2,0),"Conferir")</f>
        <v>2</v>
      </c>
      <c r="BQ374" s="7">
        <v>34</v>
      </c>
      <c r="BR374" s="7" t="s">
        <v>149</v>
      </c>
      <c r="BS374" s="11">
        <f>IFERROR(VLOOKUP(BR374,Dicionário!A:B,2,0),"Conferir")</f>
        <v>2</v>
      </c>
      <c r="BT374" s="7">
        <v>70</v>
      </c>
      <c r="BU374" s="7" t="s">
        <v>149</v>
      </c>
      <c r="BV374" s="7">
        <f>IFERROR(VLOOKUP(BU374,Dicionário!A:B,2,0),"Conferir")</f>
        <v>2</v>
      </c>
      <c r="BW374" s="7">
        <v>0</v>
      </c>
      <c r="BX374" s="7" t="s">
        <v>148</v>
      </c>
      <c r="BY374" s="11">
        <f>IFERROR(VLOOKUP(BX374,Dicionário!A:B,2,0),"Conferir")</f>
        <v>2</v>
      </c>
      <c r="BZ374" s="7" t="s">
        <v>214</v>
      </c>
      <c r="CA374" s="7">
        <v>0</v>
      </c>
      <c r="CB374" s="7" t="s">
        <v>148</v>
      </c>
      <c r="CC374" s="11">
        <f>IFERROR(VLOOKUP(CB374,Dicionário!A:B,2,0),"Conferir")</f>
        <v>2</v>
      </c>
      <c r="CD374" s="7">
        <v>200</v>
      </c>
      <c r="CE374" s="7">
        <v>0</v>
      </c>
      <c r="CF374" s="7" t="s">
        <v>148</v>
      </c>
      <c r="CG374" s="7">
        <f>IFERROR(VLOOKUP(CF374,Dicionário!A:B,2,0),"Conferir")</f>
        <v>2</v>
      </c>
      <c r="CH374" s="7">
        <v>0</v>
      </c>
      <c r="CI374" s="7" t="s">
        <v>148</v>
      </c>
      <c r="CJ374" s="7">
        <f>IFERROR(VLOOKUP(CI374,Dicionário!A:B,2,0),"Conferir")</f>
        <v>2</v>
      </c>
      <c r="CK374" s="7">
        <v>150</v>
      </c>
      <c r="CL374" s="7" t="s">
        <v>152</v>
      </c>
      <c r="CM374" s="11">
        <f>IFERROR(VLOOKUP(CL374,Dicionário!A:B,2,0),"Conferir")</f>
        <v>2</v>
      </c>
      <c r="CN374" s="7" t="s">
        <v>1574</v>
      </c>
      <c r="CO374" s="7">
        <v>0</v>
      </c>
      <c r="CP374" s="7">
        <v>0</v>
      </c>
      <c r="CQ374" s="7">
        <v>0</v>
      </c>
      <c r="CR374" s="7" t="s">
        <v>148</v>
      </c>
      <c r="CS374" s="11">
        <f>IFERROR(VLOOKUP(CR374,Dicionário!A:B,2,0),"Conferir")</f>
        <v>2</v>
      </c>
      <c r="CT374" s="7">
        <v>0</v>
      </c>
      <c r="CU374" s="7" t="s">
        <v>148</v>
      </c>
      <c r="CV374" s="11">
        <f>IFERROR(VLOOKUP(CU374,Dicionário!A:B,2,0),"Conferir")</f>
        <v>2</v>
      </c>
      <c r="CW374" s="7">
        <v>0</v>
      </c>
      <c r="CX374" s="7" t="s">
        <v>148</v>
      </c>
      <c r="CY374" s="11">
        <f>IFERROR(VLOOKUP(CX374,Dicionário!A:B,2,0),"Conferir")</f>
        <v>2</v>
      </c>
      <c r="CZ374" s="12">
        <f t="shared" si="9"/>
        <v>0</v>
      </c>
      <c r="DA374" s="7">
        <v>0</v>
      </c>
      <c r="DB374" s="7" t="s">
        <v>148</v>
      </c>
      <c r="DC374" s="7">
        <f>IFERROR(VLOOKUP(DB374,Dicionário!A:B,2,0),"Conferir")</f>
        <v>2</v>
      </c>
      <c r="DE374" s="7" t="s">
        <v>156</v>
      </c>
      <c r="DF374" s="7" t="s">
        <v>379</v>
      </c>
      <c r="DG374" s="11">
        <f>IFERROR(VLOOKUP(DF374,Dicionário!A:B,2,0),"Conferir")</f>
        <v>2</v>
      </c>
      <c r="DH374" s="7" t="s">
        <v>157</v>
      </c>
      <c r="DI374" s="7" t="s">
        <v>418</v>
      </c>
      <c r="DJ374" s="7" t="s">
        <v>271</v>
      </c>
      <c r="DK374" s="11">
        <f>IFERROR(VLOOKUP(DJ374,Dicionário!A:B,2,0),"Conferir")</f>
        <v>1</v>
      </c>
      <c r="DL374" s="7" t="s">
        <v>237</v>
      </c>
      <c r="DM374" s="11">
        <f>IFERROR(VLOOKUP(DL374,Dicionário!A:B,2,0),"Conferir")</f>
        <v>1</v>
      </c>
      <c r="DN374" s="7" t="s">
        <v>177</v>
      </c>
      <c r="DO374" s="11">
        <f>IFERROR(VLOOKUP(DN374,Dicionário!A:B,2,0),"Conferir")</f>
        <v>5</v>
      </c>
      <c r="DP374" s="7" t="s">
        <v>127</v>
      </c>
      <c r="DQ374" s="11">
        <f>IFERROR(VLOOKUP(DP374,Dicionário!A:B,2,0),"Conferir")</f>
        <v>2</v>
      </c>
      <c r="DR374" s="7" t="s">
        <v>127</v>
      </c>
      <c r="DS374" s="11">
        <f>IFERROR(VLOOKUP(DR374,Dicionário!A:B,2,0),"Conferir")</f>
        <v>2</v>
      </c>
      <c r="DW374" s="7">
        <f t="shared" si="10"/>
        <v>1200</v>
      </c>
      <c r="DX374" s="7">
        <f t="shared" si="11"/>
        <v>454</v>
      </c>
    </row>
    <row r="375" spans="1:128" ht="14" x14ac:dyDescent="0.15">
      <c r="A375" s="6">
        <v>44968.632865173611</v>
      </c>
      <c r="B375" s="7" t="s">
        <v>1268</v>
      </c>
      <c r="C375" s="7" t="s">
        <v>2680</v>
      </c>
      <c r="D375" s="7" t="s">
        <v>126</v>
      </c>
      <c r="E375" s="7" t="s">
        <v>127</v>
      </c>
      <c r="F375" s="7" t="s">
        <v>127</v>
      </c>
      <c r="G375" s="7" t="s">
        <v>128</v>
      </c>
      <c r="H375" s="7" t="s">
        <v>128</v>
      </c>
      <c r="I375" s="7" t="s">
        <v>129</v>
      </c>
      <c r="J375" s="7" t="s">
        <v>131</v>
      </c>
      <c r="K375" s="7" t="s">
        <v>130</v>
      </c>
      <c r="L375" s="7" t="s">
        <v>2681</v>
      </c>
      <c r="M375" s="7">
        <v>2023010598</v>
      </c>
      <c r="N375" s="7" t="s">
        <v>2682</v>
      </c>
      <c r="O375" s="7">
        <v>11946520118</v>
      </c>
      <c r="P375" s="7">
        <v>588787589</v>
      </c>
      <c r="Q375" s="7">
        <v>50361693877</v>
      </c>
      <c r="R375" s="9">
        <v>38525</v>
      </c>
      <c r="S375" s="7">
        <v>2023</v>
      </c>
      <c r="T375" s="7">
        <v>18</v>
      </c>
      <c r="U375" s="7" t="s">
        <v>255</v>
      </c>
      <c r="V375" s="7" t="s">
        <v>136</v>
      </c>
      <c r="W375" s="7" t="s">
        <v>2683</v>
      </c>
      <c r="X375" s="8" t="s">
        <v>2684</v>
      </c>
      <c r="Y375" s="7" t="s">
        <v>139</v>
      </c>
      <c r="Z375" s="7" t="s">
        <v>140</v>
      </c>
      <c r="AA375" s="7" t="s">
        <v>167</v>
      </c>
      <c r="AB375" s="7" t="s">
        <v>142</v>
      </c>
      <c r="AD375" s="7">
        <v>4</v>
      </c>
      <c r="AE375" s="7">
        <v>2</v>
      </c>
      <c r="AF375" s="7">
        <f t="shared" si="6"/>
        <v>4</v>
      </c>
      <c r="AH375" s="7">
        <f t="shared" si="7"/>
        <v>4</v>
      </c>
      <c r="AI375" s="10" t="str">
        <f t="shared" si="8"/>
        <v>Ok</v>
      </c>
      <c r="AJ375" s="7" t="s">
        <v>143</v>
      </c>
      <c r="AK375" s="7">
        <v>1284</v>
      </c>
      <c r="AL375" s="7" t="s">
        <v>210</v>
      </c>
      <c r="AM375" s="11">
        <f>IFERROR(VLOOKUP(AL375,Dicionário!A:B,2,0),"Conferir")</f>
        <v>2</v>
      </c>
      <c r="AN375" s="7">
        <v>0</v>
      </c>
      <c r="AO375" s="7" t="s">
        <v>145</v>
      </c>
      <c r="AP375" s="7">
        <f>IFERROR(VLOOKUP(AO375,Dicionário!A:B,2,0),"Conferir")</f>
        <v>2</v>
      </c>
      <c r="AQ375" s="7">
        <v>0</v>
      </c>
      <c r="AR375" s="7" t="s">
        <v>145</v>
      </c>
      <c r="AS375" s="11">
        <f>IFERROR(VLOOKUP(AR375,Dicionário!A:B,2,0),"Conferir")</f>
        <v>2</v>
      </c>
      <c r="AT375" s="7">
        <v>0</v>
      </c>
      <c r="AU375" s="7" t="s">
        <v>145</v>
      </c>
      <c r="AV375" s="7">
        <f>IFERROR(VLOOKUP(AU375,Dicionário!A:B,2,0),"Conferir")</f>
        <v>2</v>
      </c>
      <c r="AW375" s="7">
        <v>0</v>
      </c>
      <c r="AX375" s="7">
        <v>0</v>
      </c>
      <c r="AY375" s="7" t="s">
        <v>145</v>
      </c>
      <c r="AZ375" s="11">
        <f>IFERROR(VLOOKUP(AY375,Dicionário!A:B,2,0),"Conferir")</f>
        <v>2</v>
      </c>
      <c r="BA375" s="7">
        <v>0</v>
      </c>
      <c r="BB375" s="7" t="s">
        <v>145</v>
      </c>
      <c r="BC375" s="7">
        <f>IFERROR(VLOOKUP(BB375,Dicionário!A:B,2,0),"Conferir")</f>
        <v>2</v>
      </c>
      <c r="BD375" s="7">
        <v>0</v>
      </c>
      <c r="BE375" s="7" t="s">
        <v>145</v>
      </c>
      <c r="BF375" s="11">
        <f>IFERROR(VLOOKUP(BE375,Dicionário!A:B,2,0),"Conferir")</f>
        <v>2</v>
      </c>
      <c r="BG375" s="7" t="s">
        <v>2685</v>
      </c>
      <c r="BH375" s="7">
        <v>0</v>
      </c>
      <c r="BI375" s="7" t="s">
        <v>186</v>
      </c>
      <c r="BJ375" s="11">
        <f>IFERROR(VLOOKUP(BI375,Dicionário!$A:$B,2,0),"Conferir")</f>
        <v>1</v>
      </c>
      <c r="BK375" s="7">
        <v>0</v>
      </c>
      <c r="BL375" s="7" t="s">
        <v>187</v>
      </c>
      <c r="BM375" s="11">
        <f>IFERROR(VLOOKUP(BL375,Dicionário!A:B,2,0),"Conferir")</f>
        <v>2</v>
      </c>
      <c r="BN375" s="7">
        <v>1222</v>
      </c>
      <c r="BO375" s="7" t="s">
        <v>188</v>
      </c>
      <c r="BP375" s="7">
        <f>IFERROR(VLOOKUP(BO375,Dicionário!A:B,2,0),"Conferir")</f>
        <v>2</v>
      </c>
      <c r="BQ375" s="7">
        <v>130</v>
      </c>
      <c r="BR375" s="7" t="s">
        <v>169</v>
      </c>
      <c r="BS375" s="11">
        <f>IFERROR(VLOOKUP(BR375,Dicionário!A:B,2,0),"Conferir")</f>
        <v>0</v>
      </c>
      <c r="BT375" s="7">
        <v>219</v>
      </c>
      <c r="BU375" s="7" t="s">
        <v>149</v>
      </c>
      <c r="BV375" s="7">
        <f>IFERROR(VLOOKUP(BU375,Dicionário!A:B,2,0),"Conferir")</f>
        <v>2</v>
      </c>
      <c r="BW375" s="7">
        <v>20</v>
      </c>
      <c r="BX375" s="7" t="s">
        <v>148</v>
      </c>
      <c r="BY375" s="11">
        <f>IFERROR(VLOOKUP(BX375,Dicionário!A:B,2,0),"Conferir")</f>
        <v>2</v>
      </c>
      <c r="BZ375" s="7" t="s">
        <v>151</v>
      </c>
      <c r="CA375" s="7">
        <v>0</v>
      </c>
      <c r="CB375" s="7" t="s">
        <v>148</v>
      </c>
      <c r="CC375" s="11">
        <f>IFERROR(VLOOKUP(CB375,Dicionário!A:B,2,0),"Conferir")</f>
        <v>2</v>
      </c>
      <c r="CD375" s="7">
        <v>0</v>
      </c>
      <c r="CE375" s="7">
        <v>0</v>
      </c>
      <c r="CF375" s="7" t="s">
        <v>148</v>
      </c>
      <c r="CG375" s="7">
        <f>IFERROR(VLOOKUP(CF375,Dicionário!A:B,2,0),"Conferir")</f>
        <v>2</v>
      </c>
      <c r="CH375" s="7">
        <v>32</v>
      </c>
      <c r="CI375" s="7" t="s">
        <v>225</v>
      </c>
      <c r="CJ375" s="7">
        <f>IFERROR(VLOOKUP(CI375,Dicionário!A:B,2,0),"Conferir")</f>
        <v>0</v>
      </c>
      <c r="CK375" s="7">
        <v>0</v>
      </c>
      <c r="CL375" s="7" t="s">
        <v>148</v>
      </c>
      <c r="CM375" s="11">
        <f>IFERROR(VLOOKUP(CL375,Dicionário!A:B,2,0),"Conferir")</f>
        <v>2</v>
      </c>
      <c r="CO375" s="7">
        <v>0</v>
      </c>
      <c r="CP375" s="7">
        <v>0</v>
      </c>
      <c r="CQ375" s="7">
        <v>0</v>
      </c>
      <c r="CR375" s="7" t="s">
        <v>148</v>
      </c>
      <c r="CS375" s="11">
        <f>IFERROR(VLOOKUP(CR375,Dicionário!A:B,2,0),"Conferir")</f>
        <v>2</v>
      </c>
      <c r="CT375" s="7">
        <v>0</v>
      </c>
      <c r="CU375" s="7" t="s">
        <v>148</v>
      </c>
      <c r="CV375" s="11">
        <f>IFERROR(VLOOKUP(CU375,Dicionário!A:B,2,0),"Conferir")</f>
        <v>2</v>
      </c>
      <c r="CW375" s="7">
        <v>0</v>
      </c>
      <c r="CX375" s="7" t="s">
        <v>148</v>
      </c>
      <c r="CY375" s="11">
        <f>IFERROR(VLOOKUP(CX375,Dicionário!A:B,2,0),"Conferir")</f>
        <v>2</v>
      </c>
      <c r="CZ375" s="12">
        <f t="shared" si="9"/>
        <v>0</v>
      </c>
      <c r="DA375" s="7">
        <v>0</v>
      </c>
      <c r="DB375" s="7" t="s">
        <v>148</v>
      </c>
      <c r="DC375" s="7">
        <f>IFERROR(VLOOKUP(DB375,Dicionário!A:B,2,0),"Conferir")</f>
        <v>2</v>
      </c>
      <c r="DE375" s="7" t="s">
        <v>156</v>
      </c>
      <c r="DF375" s="7" t="s">
        <v>156</v>
      </c>
      <c r="DG375" s="11">
        <f>IFERROR(VLOOKUP(DF375,Dicionário!A:B,2,0),"Conferir")</f>
        <v>1</v>
      </c>
      <c r="DH375" s="7" t="s">
        <v>157</v>
      </c>
      <c r="DJ375" s="7" t="s">
        <v>158</v>
      </c>
      <c r="DK375" s="11">
        <f>IFERROR(VLOOKUP(DJ375,Dicionário!A:B,2,0),"Conferir")</f>
        <v>2</v>
      </c>
      <c r="DL375" s="7" t="s">
        <v>177</v>
      </c>
      <c r="DM375" s="11">
        <f>IFERROR(VLOOKUP(DL375,Dicionário!A:B,2,0),"Conferir")</f>
        <v>5</v>
      </c>
      <c r="DN375" s="7" t="s">
        <v>227</v>
      </c>
      <c r="DO375" s="11">
        <f>IFERROR(VLOOKUP(DN375,Dicionário!A:B,2,0),"Conferir")</f>
        <v>4</v>
      </c>
      <c r="DP375" s="7" t="s">
        <v>126</v>
      </c>
      <c r="DQ375" s="11">
        <f>IFERROR(VLOOKUP(DP375,Dicionário!A:B,2,0),"Conferir")</f>
        <v>1</v>
      </c>
      <c r="DR375" s="7" t="s">
        <v>126</v>
      </c>
      <c r="DS375" s="11">
        <f>IFERROR(VLOOKUP(DR375,Dicionário!A:B,2,0),"Conferir")</f>
        <v>1</v>
      </c>
      <c r="DW375" s="7">
        <f t="shared" si="10"/>
        <v>1284</v>
      </c>
      <c r="DX375" s="7">
        <f t="shared" si="11"/>
        <v>1603</v>
      </c>
    </row>
    <row r="376" spans="1:128" ht="14" x14ac:dyDescent="0.15">
      <c r="A376" s="6">
        <v>44960.72364251157</v>
      </c>
      <c r="B376" s="7" t="s">
        <v>452</v>
      </c>
      <c r="C376" s="7" t="s">
        <v>2686</v>
      </c>
      <c r="D376" s="7" t="s">
        <v>126</v>
      </c>
      <c r="E376" s="7" t="s">
        <v>127</v>
      </c>
      <c r="F376" s="7" t="s">
        <v>127</v>
      </c>
      <c r="G376" s="7">
        <v>2</v>
      </c>
      <c r="H376" s="7" t="s">
        <v>128</v>
      </c>
      <c r="I376" s="7" t="s">
        <v>129</v>
      </c>
      <c r="J376" s="7" t="s">
        <v>131</v>
      </c>
      <c r="K376" s="7" t="s">
        <v>130</v>
      </c>
      <c r="L376" s="7" t="s">
        <v>2687</v>
      </c>
      <c r="M376" s="7">
        <v>2023010599</v>
      </c>
      <c r="N376" s="7" t="s">
        <v>2688</v>
      </c>
      <c r="O376" s="7">
        <v>11968297718</v>
      </c>
      <c r="P376" s="7">
        <v>508552813</v>
      </c>
      <c r="Q376" s="7">
        <v>37619735860</v>
      </c>
      <c r="R376" s="9">
        <v>38489</v>
      </c>
      <c r="S376" s="7">
        <v>2024</v>
      </c>
      <c r="T376" s="7">
        <v>18</v>
      </c>
      <c r="U376" s="7" t="s">
        <v>135</v>
      </c>
      <c r="V376" s="7" t="s">
        <v>136</v>
      </c>
      <c r="W376" s="7" t="s">
        <v>2689</v>
      </c>
      <c r="X376" s="8" t="s">
        <v>2690</v>
      </c>
      <c r="Y376" s="7" t="s">
        <v>139</v>
      </c>
      <c r="Z376" s="7" t="s">
        <v>140</v>
      </c>
      <c r="AA376" s="7" t="s">
        <v>167</v>
      </c>
      <c r="AB376" s="7" t="s">
        <v>142</v>
      </c>
      <c r="AD376" s="7">
        <v>2</v>
      </c>
      <c r="AE376" s="7">
        <v>2</v>
      </c>
      <c r="AF376" s="7">
        <f t="shared" si="6"/>
        <v>4</v>
      </c>
      <c r="AH376" s="7">
        <f t="shared" si="7"/>
        <v>4</v>
      </c>
      <c r="AI376" s="10" t="str">
        <f t="shared" si="8"/>
        <v>Ok</v>
      </c>
      <c r="AJ376" s="7" t="s">
        <v>143</v>
      </c>
      <c r="AK376" s="7">
        <v>0</v>
      </c>
      <c r="AL376" s="7" t="s">
        <v>145</v>
      </c>
      <c r="AM376" s="11">
        <f>IFERROR(VLOOKUP(AL376,Dicionário!A:B,2,0),"Conferir")</f>
        <v>2</v>
      </c>
      <c r="AN376" s="7">
        <v>0</v>
      </c>
      <c r="AO376" s="7" t="s">
        <v>145</v>
      </c>
      <c r="AP376" s="7">
        <f>IFERROR(VLOOKUP(AO376,Dicionário!A:B,2,0),"Conferir")</f>
        <v>2</v>
      </c>
      <c r="AQ376" s="7">
        <v>1700</v>
      </c>
      <c r="AR376" s="7" t="s">
        <v>267</v>
      </c>
      <c r="AS376" s="11">
        <f>IFERROR(VLOOKUP(AR376,Dicionário!A:B,2,0),"Conferir")</f>
        <v>0</v>
      </c>
      <c r="AT376" s="7">
        <v>0</v>
      </c>
      <c r="AU376" s="7" t="s">
        <v>145</v>
      </c>
      <c r="AV376" s="7">
        <f>IFERROR(VLOOKUP(AU376,Dicionário!A:B,2,0),"Conferir")</f>
        <v>2</v>
      </c>
      <c r="AW376" s="7">
        <v>0</v>
      </c>
      <c r="AX376" s="7">
        <v>0</v>
      </c>
      <c r="AY376" s="7" t="s">
        <v>145</v>
      </c>
      <c r="AZ376" s="11">
        <f>IFERROR(VLOOKUP(AY376,Dicionário!A:B,2,0),"Conferir")</f>
        <v>2</v>
      </c>
      <c r="BA376" s="7">
        <v>0</v>
      </c>
      <c r="BB376" s="7" t="s">
        <v>145</v>
      </c>
      <c r="BC376" s="7">
        <f>IFERROR(VLOOKUP(BB376,Dicionário!A:B,2,0),"Conferir")</f>
        <v>2</v>
      </c>
      <c r="BD376" s="7">
        <v>0</v>
      </c>
      <c r="BE376" s="7" t="s">
        <v>145</v>
      </c>
      <c r="BF376" s="11">
        <f>IFERROR(VLOOKUP(BE376,Dicionário!A:B,2,0),"Conferir")</f>
        <v>2</v>
      </c>
      <c r="BH376" s="7">
        <v>0</v>
      </c>
      <c r="BI376" s="7" t="s">
        <v>328</v>
      </c>
      <c r="BJ376" s="11">
        <f>IFERROR(VLOOKUP(BI376,Dicionário!$A:$B,2,0),"Conferir")</f>
        <v>3</v>
      </c>
      <c r="BK376" s="7">
        <v>0</v>
      </c>
      <c r="BL376" s="7" t="s">
        <v>329</v>
      </c>
      <c r="BM376" s="11">
        <f>IFERROR(VLOOKUP(BL376,Dicionário!A:B,2,0),"Conferir")</f>
        <v>2</v>
      </c>
      <c r="BN376" s="7">
        <v>0</v>
      </c>
      <c r="BO376" s="7" t="s">
        <v>154</v>
      </c>
      <c r="BP376" s="7">
        <f>IFERROR(VLOOKUP(BO376,Dicionário!A:B,2,0),"Conferir")</f>
        <v>0</v>
      </c>
      <c r="BQ376" s="7">
        <v>159</v>
      </c>
      <c r="BR376" s="7" t="s">
        <v>149</v>
      </c>
      <c r="BS376" s="11">
        <f>IFERROR(VLOOKUP(BR376,Dicionário!A:B,2,0),"Conferir")</f>
        <v>2</v>
      </c>
      <c r="BT376" s="7">
        <v>190</v>
      </c>
      <c r="BU376" s="7" t="s">
        <v>149</v>
      </c>
      <c r="BV376" s="7">
        <f>IFERROR(VLOOKUP(BU376,Dicionário!A:B,2,0),"Conferir")</f>
        <v>2</v>
      </c>
      <c r="BW376" s="7">
        <v>20</v>
      </c>
      <c r="BX376" s="7" t="s">
        <v>300</v>
      </c>
      <c r="BY376" s="11">
        <f>IFERROR(VLOOKUP(BX376,Dicionário!A:B,2,0),"Conferir")</f>
        <v>0</v>
      </c>
      <c r="BZ376" s="7" t="s">
        <v>214</v>
      </c>
      <c r="CA376" s="7">
        <v>120</v>
      </c>
      <c r="CB376" s="7" t="s">
        <v>171</v>
      </c>
      <c r="CC376" s="11">
        <f>IFERROR(VLOOKUP(CB376,Dicionário!A:B,2,0),"Conferir")</f>
        <v>0</v>
      </c>
      <c r="CD376" s="7">
        <v>150</v>
      </c>
      <c r="CE376" s="7">
        <v>0</v>
      </c>
      <c r="CF376" s="7" t="s">
        <v>148</v>
      </c>
      <c r="CG376" s="7">
        <f>IFERROR(VLOOKUP(CF376,Dicionário!A:B,2,0),"Conferir")</f>
        <v>2</v>
      </c>
      <c r="CH376" s="7">
        <v>0</v>
      </c>
      <c r="CI376" s="7" t="s">
        <v>148</v>
      </c>
      <c r="CJ376" s="7">
        <f>IFERROR(VLOOKUP(CI376,Dicionário!A:B,2,0),"Conferir")</f>
        <v>2</v>
      </c>
      <c r="CK376" s="7">
        <v>110</v>
      </c>
      <c r="CL376" s="7" t="s">
        <v>152</v>
      </c>
      <c r="CM376" s="11">
        <f>IFERROR(VLOOKUP(CL376,Dicionário!A:B,2,0),"Conferir")</f>
        <v>2</v>
      </c>
      <c r="CN376" s="7" t="s">
        <v>294</v>
      </c>
      <c r="CO376" s="7">
        <v>0</v>
      </c>
      <c r="CP376" s="7">
        <v>0</v>
      </c>
      <c r="CQ376" s="7">
        <v>0</v>
      </c>
      <c r="CR376" s="7" t="s">
        <v>148</v>
      </c>
      <c r="CS376" s="11">
        <f>IFERROR(VLOOKUP(CR376,Dicionário!A:B,2,0),"Conferir")</f>
        <v>2</v>
      </c>
      <c r="CT376" s="7">
        <v>0</v>
      </c>
      <c r="CU376" s="7" t="s">
        <v>148</v>
      </c>
      <c r="CV376" s="11">
        <f>IFERROR(VLOOKUP(CU376,Dicionário!A:B,2,0),"Conferir")</f>
        <v>2</v>
      </c>
      <c r="CW376" s="7">
        <v>0</v>
      </c>
      <c r="CX376" s="7" t="s">
        <v>148</v>
      </c>
      <c r="CY376" s="11">
        <f>IFERROR(VLOOKUP(CX376,Dicionário!A:B,2,0),"Conferir")</f>
        <v>2</v>
      </c>
      <c r="CZ376" s="12">
        <f t="shared" si="9"/>
        <v>0</v>
      </c>
      <c r="DA376" s="7">
        <v>0</v>
      </c>
      <c r="DB376" s="7" t="s">
        <v>148</v>
      </c>
      <c r="DC376" s="7">
        <f>IFERROR(VLOOKUP(DB376,Dicionário!A:B,2,0),"Conferir")</f>
        <v>2</v>
      </c>
      <c r="DE376" s="7" t="s">
        <v>156</v>
      </c>
      <c r="DF376" s="7" t="s">
        <v>156</v>
      </c>
      <c r="DG376" s="11">
        <f>IFERROR(VLOOKUP(DF376,Dicionário!A:B,2,0),"Conferir")</f>
        <v>1</v>
      </c>
      <c r="DH376" s="7" t="s">
        <v>157</v>
      </c>
      <c r="DJ376" s="7" t="s">
        <v>158</v>
      </c>
      <c r="DK376" s="11">
        <f>IFERROR(VLOOKUP(DJ376,Dicionário!A:B,2,0),"Conferir")</f>
        <v>2</v>
      </c>
      <c r="DL376" s="7" t="s">
        <v>176</v>
      </c>
      <c r="DM376" s="11">
        <f>IFERROR(VLOOKUP(DL376,Dicionário!A:B,2,0),"Conferir")</f>
        <v>2</v>
      </c>
      <c r="DN376" s="7" t="s">
        <v>194</v>
      </c>
      <c r="DO376" s="11">
        <f>IFERROR(VLOOKUP(DN376,Dicionário!A:B,2,0),"Conferir")</f>
        <v>7</v>
      </c>
      <c r="DP376" s="7" t="s">
        <v>127</v>
      </c>
      <c r="DQ376" s="11">
        <f>IFERROR(VLOOKUP(DP376,Dicionário!A:B,2,0),"Conferir")</f>
        <v>2</v>
      </c>
      <c r="DR376" s="7" t="s">
        <v>126</v>
      </c>
      <c r="DS376" s="11">
        <f>IFERROR(VLOOKUP(DR376,Dicionário!A:B,2,0),"Conferir")</f>
        <v>1</v>
      </c>
      <c r="DW376" s="7">
        <f t="shared" si="10"/>
        <v>1700</v>
      </c>
      <c r="DX376" s="7">
        <f t="shared" si="11"/>
        <v>729</v>
      </c>
    </row>
    <row r="377" spans="1:128" ht="14" x14ac:dyDescent="0.15">
      <c r="A377" s="6">
        <v>44968.676581770836</v>
      </c>
      <c r="B377" s="7" t="s">
        <v>228</v>
      </c>
      <c r="C377" s="7" t="s">
        <v>2691</v>
      </c>
      <c r="D377" s="7" t="s">
        <v>126</v>
      </c>
      <c r="E377" s="7" t="s">
        <v>126</v>
      </c>
      <c r="F377" s="7" t="s">
        <v>127</v>
      </c>
      <c r="G377" s="7">
        <v>1</v>
      </c>
      <c r="H377" s="7" t="s">
        <v>128</v>
      </c>
      <c r="I377" s="7" t="s">
        <v>129</v>
      </c>
      <c r="J377" s="7" t="s">
        <v>130</v>
      </c>
      <c r="K377" s="7" t="s">
        <v>131</v>
      </c>
      <c r="L377" s="7" t="s">
        <v>2692</v>
      </c>
      <c r="M377" s="7">
        <v>2023010601</v>
      </c>
      <c r="N377" s="7" t="s">
        <v>2693</v>
      </c>
      <c r="O377" s="7">
        <v>11968022332</v>
      </c>
      <c r="P377" s="7">
        <v>527262328</v>
      </c>
      <c r="Q377" s="7">
        <v>44577107786</v>
      </c>
      <c r="R377" s="9">
        <v>38452</v>
      </c>
      <c r="S377" s="7">
        <v>2023</v>
      </c>
      <c r="T377" s="7">
        <v>18</v>
      </c>
      <c r="U377" s="7" t="s">
        <v>255</v>
      </c>
      <c r="V377" s="7" t="s">
        <v>136</v>
      </c>
      <c r="W377" s="7" t="s">
        <v>2694</v>
      </c>
      <c r="X377" s="8" t="s">
        <v>2695</v>
      </c>
      <c r="Y377" s="7" t="s">
        <v>139</v>
      </c>
      <c r="Z377" s="7" t="s">
        <v>140</v>
      </c>
      <c r="AA377" s="7" t="s">
        <v>167</v>
      </c>
      <c r="AB377" s="7" t="s">
        <v>142</v>
      </c>
      <c r="AD377" s="7">
        <v>4</v>
      </c>
      <c r="AE377" s="7">
        <v>3</v>
      </c>
      <c r="AF377" s="7">
        <f t="shared" si="6"/>
        <v>6</v>
      </c>
      <c r="AH377" s="7">
        <f t="shared" si="7"/>
        <v>6</v>
      </c>
      <c r="AI377" s="10" t="str">
        <f t="shared" si="8"/>
        <v>Ok</v>
      </c>
      <c r="AJ377" s="7" t="s">
        <v>143</v>
      </c>
      <c r="AK377" s="7">
        <v>0</v>
      </c>
      <c r="AL377" s="7" t="s">
        <v>145</v>
      </c>
      <c r="AM377" s="11">
        <f>IFERROR(VLOOKUP(AL377,Dicionário!A:B,2,0),"Conferir")</f>
        <v>2</v>
      </c>
      <c r="AN377" s="7">
        <v>2992</v>
      </c>
      <c r="AO377" s="7" t="s">
        <v>144</v>
      </c>
      <c r="AP377" s="7">
        <f>IFERROR(VLOOKUP(AO377,Dicionário!A:B,2,0),"Conferir")</f>
        <v>2</v>
      </c>
      <c r="AQ377" s="7">
        <v>0</v>
      </c>
      <c r="AR377" s="7" t="s">
        <v>145</v>
      </c>
      <c r="AS377" s="11">
        <f>IFERROR(VLOOKUP(AR377,Dicionário!A:B,2,0),"Conferir")</f>
        <v>2</v>
      </c>
      <c r="AT377" s="7">
        <v>0</v>
      </c>
      <c r="AU377" s="7" t="s">
        <v>145</v>
      </c>
      <c r="AV377" s="7">
        <f>IFERROR(VLOOKUP(AU377,Dicionário!A:B,2,0),"Conferir")</f>
        <v>2</v>
      </c>
      <c r="AW377" s="7">
        <v>0</v>
      </c>
      <c r="AX377" s="7">
        <v>12.5</v>
      </c>
      <c r="AY377" s="7" t="s">
        <v>145</v>
      </c>
      <c r="AZ377" s="11">
        <f>IFERROR(VLOOKUP(AY377,Dicionário!A:B,2,0),"Conferir")</f>
        <v>2</v>
      </c>
      <c r="BA377" s="7">
        <v>0</v>
      </c>
      <c r="BB377" s="7" t="s">
        <v>145</v>
      </c>
      <c r="BC377" s="7">
        <f>IFERROR(VLOOKUP(BB377,Dicionário!A:B,2,0),"Conferir")</f>
        <v>2</v>
      </c>
      <c r="BD377" s="7">
        <v>0</v>
      </c>
      <c r="BE377" s="7" t="s">
        <v>145</v>
      </c>
      <c r="BF377" s="11">
        <f>IFERROR(VLOOKUP(BE377,Dicionário!A:B,2,0),"Conferir")</f>
        <v>2</v>
      </c>
      <c r="BH377" s="7">
        <v>0</v>
      </c>
      <c r="BI377" s="7" t="s">
        <v>186</v>
      </c>
      <c r="BJ377" s="11">
        <f>IFERROR(VLOOKUP(BI377,Dicionário!$A:$B,2,0),"Conferir")</f>
        <v>1</v>
      </c>
      <c r="BK377" s="7">
        <v>334</v>
      </c>
      <c r="BL377" s="7" t="s">
        <v>187</v>
      </c>
      <c r="BM377" s="11">
        <f>IFERROR(VLOOKUP(BL377,Dicionário!A:B,2,0),"Conferir")</f>
        <v>2</v>
      </c>
      <c r="BN377" s="7">
        <v>140</v>
      </c>
      <c r="BO377" s="7" t="s">
        <v>188</v>
      </c>
      <c r="BP377" s="7">
        <f>IFERROR(VLOOKUP(BO377,Dicionário!A:B,2,0),"Conferir")</f>
        <v>2</v>
      </c>
      <c r="BQ377" s="7">
        <v>72</v>
      </c>
      <c r="BR377" s="7" t="s">
        <v>149</v>
      </c>
      <c r="BS377" s="11">
        <f>IFERROR(VLOOKUP(BR377,Dicionário!A:B,2,0),"Conferir")</f>
        <v>2</v>
      </c>
      <c r="BT377" s="7">
        <v>243</v>
      </c>
      <c r="BU377" s="7" t="s">
        <v>149</v>
      </c>
      <c r="BV377" s="7">
        <f>IFERROR(VLOOKUP(BU377,Dicionário!A:B,2,0),"Conferir")</f>
        <v>2</v>
      </c>
      <c r="BW377" s="7">
        <v>154</v>
      </c>
      <c r="BX377" s="7" t="s">
        <v>189</v>
      </c>
      <c r="BY377" s="11">
        <f>IFERROR(VLOOKUP(BX377,Dicionário!A:B,2,0),"Conferir")</f>
        <v>2</v>
      </c>
      <c r="BZ377" s="7" t="s">
        <v>214</v>
      </c>
      <c r="CA377" s="7">
        <v>329</v>
      </c>
      <c r="CB377" s="7" t="s">
        <v>190</v>
      </c>
      <c r="CC377" s="11">
        <f>IFERROR(VLOOKUP(CB377,Dicionário!A:B,2,0),"Conferir")</f>
        <v>2</v>
      </c>
      <c r="CD377" s="7">
        <v>370</v>
      </c>
      <c r="CE377" s="7">
        <v>0</v>
      </c>
      <c r="CF377" s="7" t="s">
        <v>148</v>
      </c>
      <c r="CG377" s="7">
        <f>IFERROR(VLOOKUP(CF377,Dicionário!A:B,2,0),"Conferir")</f>
        <v>2</v>
      </c>
      <c r="CH377" s="7">
        <v>221</v>
      </c>
      <c r="CI377" s="7" t="s">
        <v>244</v>
      </c>
      <c r="CJ377" s="7">
        <f>IFERROR(VLOOKUP(CI377,Dicionário!A:B,2,0),"Conferir")</f>
        <v>2</v>
      </c>
      <c r="CK377" s="7">
        <v>80</v>
      </c>
      <c r="CL377" s="7" t="s">
        <v>152</v>
      </c>
      <c r="CM377" s="11">
        <f>IFERROR(VLOOKUP(CL377,Dicionário!A:B,2,0),"Conferir")</f>
        <v>2</v>
      </c>
      <c r="CO377" s="7">
        <v>1</v>
      </c>
      <c r="CP377" s="7">
        <v>0</v>
      </c>
      <c r="CQ377" s="7">
        <v>0</v>
      </c>
      <c r="CR377" s="7" t="s">
        <v>148</v>
      </c>
      <c r="CS377" s="11">
        <f>IFERROR(VLOOKUP(CR377,Dicionário!A:B,2,0),"Conferir")</f>
        <v>2</v>
      </c>
      <c r="CT377" s="7">
        <v>0</v>
      </c>
      <c r="CU377" s="7" t="s">
        <v>148</v>
      </c>
      <c r="CV377" s="11">
        <f>IFERROR(VLOOKUP(CU377,Dicionário!A:B,2,0),"Conferir")</f>
        <v>2</v>
      </c>
      <c r="CW377" s="7">
        <v>150</v>
      </c>
      <c r="CX377" s="7" t="s">
        <v>247</v>
      </c>
      <c r="CY377" s="11">
        <f>IFERROR(VLOOKUP(CX377,Dicionário!A:B,2,0),"Conferir")</f>
        <v>2</v>
      </c>
      <c r="CZ377" s="12">
        <f t="shared" si="9"/>
        <v>12.5</v>
      </c>
      <c r="DA377" s="7">
        <v>16000</v>
      </c>
      <c r="DB377" s="7" t="s">
        <v>247</v>
      </c>
      <c r="DC377" s="7">
        <f>IFERROR(VLOOKUP(DB377,Dicionário!A:B,2,0),"Conferir")</f>
        <v>2</v>
      </c>
      <c r="DE377" s="7" t="s">
        <v>156</v>
      </c>
      <c r="DF377" s="7" t="s">
        <v>156</v>
      </c>
      <c r="DG377" s="11">
        <f>IFERROR(VLOOKUP(DF377,Dicionário!A:B,2,0),"Conferir")</f>
        <v>1</v>
      </c>
      <c r="DH377" s="7" t="s">
        <v>157</v>
      </c>
      <c r="DJ377" s="7" t="s">
        <v>158</v>
      </c>
      <c r="DK377" s="11">
        <f>IFERROR(VLOOKUP(DJ377,Dicionário!A:B,2,0),"Conferir")</f>
        <v>2</v>
      </c>
      <c r="DL377" s="7" t="s">
        <v>177</v>
      </c>
      <c r="DM377" s="11">
        <f>IFERROR(VLOOKUP(DL377,Dicionário!A:B,2,0),"Conferir")</f>
        <v>5</v>
      </c>
      <c r="DN377" s="7" t="s">
        <v>203</v>
      </c>
      <c r="DO377" s="11">
        <f>IFERROR(VLOOKUP(DN377,Dicionário!A:B,2,0),"Conferir")</f>
        <v>6</v>
      </c>
      <c r="DP377" s="7" t="s">
        <v>127</v>
      </c>
      <c r="DQ377" s="11">
        <f>IFERROR(VLOOKUP(DP377,Dicionário!A:B,2,0),"Conferir")</f>
        <v>2</v>
      </c>
      <c r="DR377" s="7" t="s">
        <v>127</v>
      </c>
      <c r="DS377" s="11">
        <f>IFERROR(VLOOKUP(DR377,Dicionário!A:B,2,0),"Conferir")</f>
        <v>2</v>
      </c>
      <c r="DW377" s="7">
        <f t="shared" si="10"/>
        <v>2992</v>
      </c>
      <c r="DX377" s="7">
        <f t="shared" si="11"/>
        <v>1789</v>
      </c>
    </row>
    <row r="378" spans="1:128" ht="14" x14ac:dyDescent="0.15">
      <c r="A378" s="6">
        <v>44960.573246886575</v>
      </c>
      <c r="B378" s="7" t="s">
        <v>1012</v>
      </c>
      <c r="C378" s="7" t="s">
        <v>2696</v>
      </c>
      <c r="D378" s="7" t="s">
        <v>126</v>
      </c>
      <c r="E378" s="7" t="s">
        <v>127</v>
      </c>
      <c r="F378" s="7" t="s">
        <v>2697</v>
      </c>
      <c r="G378" s="7">
        <v>1</v>
      </c>
      <c r="H378" s="7" t="s">
        <v>128</v>
      </c>
      <c r="I378" s="7" t="s">
        <v>129</v>
      </c>
      <c r="J378" s="7" t="s">
        <v>2698</v>
      </c>
      <c r="K378" s="7" t="s">
        <v>131</v>
      </c>
      <c r="L378" s="7" t="s">
        <v>2699</v>
      </c>
      <c r="M378" s="7">
        <v>2023010602</v>
      </c>
      <c r="N378" s="7" t="s">
        <v>2700</v>
      </c>
      <c r="O378" s="7">
        <v>11946296285</v>
      </c>
      <c r="P378" s="7">
        <v>506836253</v>
      </c>
      <c r="Q378" s="7">
        <v>46663456806</v>
      </c>
      <c r="R378" s="9">
        <v>38243</v>
      </c>
      <c r="S378" s="7">
        <v>2022</v>
      </c>
      <c r="T378" s="7">
        <v>19</v>
      </c>
      <c r="U378" s="7" t="s">
        <v>135</v>
      </c>
      <c r="V378" s="7" t="s">
        <v>136</v>
      </c>
      <c r="W378" s="7" t="s">
        <v>2701</v>
      </c>
      <c r="X378" s="8" t="s">
        <v>2702</v>
      </c>
      <c r="Y378" s="7" t="s">
        <v>139</v>
      </c>
      <c r="Z378" s="7" t="s">
        <v>140</v>
      </c>
      <c r="AA378" s="7" t="s">
        <v>167</v>
      </c>
      <c r="AB378" s="7" t="s">
        <v>142</v>
      </c>
      <c r="AD378" s="7">
        <v>4</v>
      </c>
      <c r="AE378" s="7">
        <v>3</v>
      </c>
      <c r="AF378" s="7">
        <f t="shared" si="6"/>
        <v>6</v>
      </c>
      <c r="AH378" s="7">
        <f t="shared" si="7"/>
        <v>6</v>
      </c>
      <c r="AI378" s="10" t="str">
        <f t="shared" si="8"/>
        <v>Ok</v>
      </c>
      <c r="AJ378" s="7" t="s">
        <v>143</v>
      </c>
      <c r="AK378" s="7">
        <v>676</v>
      </c>
      <c r="AL378" s="7" t="s">
        <v>210</v>
      </c>
      <c r="AM378" s="11">
        <f>IFERROR(VLOOKUP(AL378,Dicionário!A:B,2,0),"Conferir")</f>
        <v>2</v>
      </c>
      <c r="AN378" s="7">
        <v>0</v>
      </c>
      <c r="AO378" s="7" t="s">
        <v>145</v>
      </c>
      <c r="AP378" s="7">
        <f>IFERROR(VLOOKUP(AO378,Dicionário!A:B,2,0),"Conferir")</f>
        <v>2</v>
      </c>
      <c r="AQ378" s="7">
        <v>0</v>
      </c>
      <c r="AR378" s="7" t="s">
        <v>145</v>
      </c>
      <c r="AS378" s="11">
        <f>IFERROR(VLOOKUP(AR378,Dicionário!A:B,2,0),"Conferir")</f>
        <v>2</v>
      </c>
      <c r="AT378" s="7">
        <v>0</v>
      </c>
      <c r="AU378" s="7" t="s">
        <v>145</v>
      </c>
      <c r="AV378" s="7">
        <f>IFERROR(VLOOKUP(AU378,Dicionário!A:B,2,0),"Conferir")</f>
        <v>2</v>
      </c>
      <c r="AW378" s="7">
        <v>0</v>
      </c>
      <c r="AX378" s="7">
        <v>0</v>
      </c>
      <c r="AY378" s="7" t="s">
        <v>145</v>
      </c>
      <c r="AZ378" s="11">
        <f>IFERROR(VLOOKUP(AY378,Dicionário!A:B,2,0),"Conferir")</f>
        <v>2</v>
      </c>
      <c r="BA378" s="7">
        <v>1487</v>
      </c>
      <c r="BB378" s="7" t="s">
        <v>210</v>
      </c>
      <c r="BC378" s="7">
        <f>IFERROR(VLOOKUP(BB378,Dicionário!A:B,2,0),"Conferir")</f>
        <v>2</v>
      </c>
      <c r="BD378" s="7">
        <v>300</v>
      </c>
      <c r="BE378" s="7" t="s">
        <v>234</v>
      </c>
      <c r="BF378" s="11">
        <f>IFERROR(VLOOKUP(BE378,Dicionário!A:B,2,0),"Conferir")</f>
        <v>0</v>
      </c>
      <c r="BG378" s="7" t="s">
        <v>2703</v>
      </c>
      <c r="BH378" s="7">
        <v>0</v>
      </c>
      <c r="BI378" s="7" t="s">
        <v>186</v>
      </c>
      <c r="BJ378" s="11">
        <f>IFERROR(VLOOKUP(BI378,Dicionário!$A:$B,2,0),"Conferir")</f>
        <v>1</v>
      </c>
      <c r="BK378" s="7">
        <v>0</v>
      </c>
      <c r="BL378" s="7" t="s">
        <v>187</v>
      </c>
      <c r="BM378" s="11">
        <f>IFERROR(VLOOKUP(BL378,Dicionário!A:B,2,0),"Conferir")</f>
        <v>2</v>
      </c>
      <c r="BN378" s="7">
        <v>0</v>
      </c>
      <c r="BO378" s="7" t="s">
        <v>148</v>
      </c>
      <c r="BP378" s="7">
        <f>IFERROR(VLOOKUP(BO378,Dicionário!A:B,2,0),"Conferir")</f>
        <v>2</v>
      </c>
      <c r="BQ378" s="7">
        <v>100</v>
      </c>
      <c r="BR378" s="7" t="s">
        <v>149</v>
      </c>
      <c r="BS378" s="11">
        <f>IFERROR(VLOOKUP(BR378,Dicionário!A:B,2,0),"Conferir")</f>
        <v>2</v>
      </c>
      <c r="BT378" s="7">
        <v>145</v>
      </c>
      <c r="BU378" s="7" t="s">
        <v>149</v>
      </c>
      <c r="BV378" s="7">
        <f>IFERROR(VLOOKUP(BU378,Dicionário!A:B,2,0),"Conferir")</f>
        <v>2</v>
      </c>
      <c r="BW378" s="7">
        <v>88</v>
      </c>
      <c r="BX378" s="7" t="s">
        <v>189</v>
      </c>
      <c r="BY378" s="11">
        <f>IFERROR(VLOOKUP(BX378,Dicionário!A:B,2,0),"Conferir")</f>
        <v>2</v>
      </c>
      <c r="BZ378" s="7" t="s">
        <v>170</v>
      </c>
      <c r="CA378" s="7">
        <v>99</v>
      </c>
      <c r="CB378" s="7" t="s">
        <v>190</v>
      </c>
      <c r="CC378" s="11">
        <f>IFERROR(VLOOKUP(CB378,Dicionário!A:B,2,0),"Conferir")</f>
        <v>2</v>
      </c>
      <c r="CD378" s="7">
        <v>190</v>
      </c>
      <c r="CE378" s="7">
        <v>0</v>
      </c>
      <c r="CF378" s="7" t="s">
        <v>148</v>
      </c>
      <c r="CG378" s="7">
        <f>IFERROR(VLOOKUP(CF378,Dicionário!A:B,2,0),"Conferir")</f>
        <v>2</v>
      </c>
      <c r="CH378" s="7">
        <v>0</v>
      </c>
      <c r="CI378" s="7" t="s">
        <v>148</v>
      </c>
      <c r="CJ378" s="7">
        <f>IFERROR(VLOOKUP(CI378,Dicionário!A:B,2,0),"Conferir")</f>
        <v>2</v>
      </c>
      <c r="CK378" s="7">
        <v>250</v>
      </c>
      <c r="CL378" s="7" t="s">
        <v>152</v>
      </c>
      <c r="CM378" s="11">
        <f>IFERROR(VLOOKUP(CL378,Dicionário!A:B,2,0),"Conferir")</f>
        <v>2</v>
      </c>
      <c r="CN378" s="7" t="s">
        <v>2704</v>
      </c>
      <c r="CO378" s="7">
        <v>1</v>
      </c>
      <c r="CP378" s="7">
        <v>0</v>
      </c>
      <c r="CQ378" s="7">
        <v>0</v>
      </c>
      <c r="CR378" s="7" t="s">
        <v>572</v>
      </c>
      <c r="CS378" s="11">
        <f>IFERROR(VLOOKUP(CR378,Dicionário!A:B,2,0),"Conferir")</f>
        <v>2</v>
      </c>
      <c r="CT378" s="7">
        <v>0</v>
      </c>
      <c r="CU378" s="7" t="s">
        <v>247</v>
      </c>
      <c r="CV378" s="11">
        <f>IFERROR(VLOOKUP(CU378,Dicionário!A:B,2,0),"Conferir")</f>
        <v>2</v>
      </c>
      <c r="CW378" s="7">
        <v>0</v>
      </c>
      <c r="CX378" s="7" t="s">
        <v>247</v>
      </c>
      <c r="CY378" s="11">
        <f>IFERROR(VLOOKUP(CX378,Dicionário!A:B,2,0),"Conferir")</f>
        <v>2</v>
      </c>
      <c r="CZ378" s="12">
        <f t="shared" si="9"/>
        <v>0</v>
      </c>
      <c r="DA378" s="7">
        <v>0</v>
      </c>
      <c r="DB378" s="7" t="s">
        <v>148</v>
      </c>
      <c r="DC378" s="7">
        <f>IFERROR(VLOOKUP(DB378,Dicionário!A:B,2,0),"Conferir")</f>
        <v>2</v>
      </c>
      <c r="DD378" s="7" t="s">
        <v>2705</v>
      </c>
      <c r="DE378" s="7" t="s">
        <v>156</v>
      </c>
      <c r="DF378" s="7" t="s">
        <v>156</v>
      </c>
      <c r="DG378" s="11">
        <f>IFERROR(VLOOKUP(DF378,Dicionário!A:B,2,0),"Conferir")</f>
        <v>1</v>
      </c>
      <c r="DH378" s="7" t="s">
        <v>175</v>
      </c>
      <c r="DJ378" s="7" t="s">
        <v>158</v>
      </c>
      <c r="DK378" s="11">
        <f>IFERROR(VLOOKUP(DJ378,Dicionário!A:B,2,0),"Conferir")</f>
        <v>2</v>
      </c>
      <c r="DL378" s="7" t="s">
        <v>176</v>
      </c>
      <c r="DM378" s="11">
        <f>IFERROR(VLOOKUP(DL378,Dicionário!A:B,2,0),"Conferir")</f>
        <v>2</v>
      </c>
      <c r="DN378" s="7" t="s">
        <v>177</v>
      </c>
      <c r="DO378" s="11">
        <f>IFERROR(VLOOKUP(DN378,Dicionário!A:B,2,0),"Conferir")</f>
        <v>5</v>
      </c>
      <c r="DP378" s="7" t="s">
        <v>126</v>
      </c>
      <c r="DQ378" s="11">
        <f>IFERROR(VLOOKUP(DP378,Dicionário!A:B,2,0),"Conferir")</f>
        <v>1</v>
      </c>
      <c r="DR378" s="7" t="s">
        <v>126</v>
      </c>
      <c r="DS378" s="11">
        <f>IFERROR(VLOOKUP(DR378,Dicionário!A:B,2,0),"Conferir")</f>
        <v>1</v>
      </c>
      <c r="DT378" s="7" t="s">
        <v>2706</v>
      </c>
      <c r="DW378" s="7">
        <f t="shared" si="10"/>
        <v>2463</v>
      </c>
      <c r="DX378" s="7">
        <f t="shared" si="11"/>
        <v>784</v>
      </c>
    </row>
    <row r="379" spans="1:128" ht="14" x14ac:dyDescent="0.15">
      <c r="A379" s="6">
        <v>44961.754148090273</v>
      </c>
      <c r="B379" s="7" t="s">
        <v>721</v>
      </c>
      <c r="C379" s="7" t="s">
        <v>2707</v>
      </c>
      <c r="D379" s="7" t="s">
        <v>126</v>
      </c>
      <c r="E379" s="7" t="s">
        <v>127</v>
      </c>
      <c r="F379" s="7" t="s">
        <v>127</v>
      </c>
      <c r="G379" s="7">
        <v>1</v>
      </c>
      <c r="H379" s="7">
        <v>1</v>
      </c>
      <c r="I379" s="7">
        <v>2</v>
      </c>
      <c r="J379" s="7" t="s">
        <v>131</v>
      </c>
      <c r="K379" s="7" t="s">
        <v>130</v>
      </c>
      <c r="L379" s="7" t="s">
        <v>2708</v>
      </c>
      <c r="M379" s="7">
        <v>2023010603</v>
      </c>
      <c r="N379" s="7" t="s">
        <v>2709</v>
      </c>
      <c r="O379" s="7">
        <v>11980410467</v>
      </c>
      <c r="P379" s="7">
        <v>390216069</v>
      </c>
      <c r="Q379" s="7">
        <v>52820195822</v>
      </c>
      <c r="R379" s="9">
        <v>38170</v>
      </c>
      <c r="S379" s="7">
        <v>2021</v>
      </c>
      <c r="T379" s="7">
        <v>19</v>
      </c>
      <c r="U379" s="7" t="s">
        <v>255</v>
      </c>
      <c r="V379" s="7" t="s">
        <v>136</v>
      </c>
      <c r="W379" s="7" t="s">
        <v>2710</v>
      </c>
      <c r="X379" s="8" t="s">
        <v>2711</v>
      </c>
      <c r="Y379" s="7" t="s">
        <v>502</v>
      </c>
      <c r="Z379" s="7" t="s">
        <v>140</v>
      </c>
      <c r="AA379" s="7" t="s">
        <v>167</v>
      </c>
      <c r="AB379" s="7" t="s">
        <v>142</v>
      </c>
      <c r="AD379" s="7">
        <v>3</v>
      </c>
      <c r="AE379" s="7">
        <v>3</v>
      </c>
      <c r="AF379" s="7">
        <f t="shared" si="6"/>
        <v>6</v>
      </c>
      <c r="AH379" s="7">
        <f t="shared" si="7"/>
        <v>6</v>
      </c>
      <c r="AI379" s="10" t="str">
        <f t="shared" si="8"/>
        <v>Ok</v>
      </c>
      <c r="AJ379" s="7" t="s">
        <v>143</v>
      </c>
      <c r="AK379" s="7">
        <v>0</v>
      </c>
      <c r="AL379" s="7" t="s">
        <v>145</v>
      </c>
      <c r="AM379" s="11">
        <f>IFERROR(VLOOKUP(AL379,Dicionário!A:B,2,0),"Conferir")</f>
        <v>2</v>
      </c>
      <c r="AN379" s="7">
        <v>4085</v>
      </c>
      <c r="AO379" s="7" t="s">
        <v>144</v>
      </c>
      <c r="AP379" s="7">
        <f>IFERROR(VLOOKUP(AO379,Dicionário!A:B,2,0),"Conferir")</f>
        <v>2</v>
      </c>
      <c r="AQ379" s="7">
        <v>0</v>
      </c>
      <c r="AR379" s="7" t="s">
        <v>145</v>
      </c>
      <c r="AS379" s="11">
        <f>IFERROR(VLOOKUP(AR379,Dicionário!A:B,2,0),"Conferir")</f>
        <v>2</v>
      </c>
      <c r="AT379" s="7">
        <v>0</v>
      </c>
      <c r="AU379" s="7" t="s">
        <v>145</v>
      </c>
      <c r="AV379" s="7">
        <f>IFERROR(VLOOKUP(AU379,Dicionário!A:B,2,0),"Conferir")</f>
        <v>2</v>
      </c>
      <c r="AW379" s="7">
        <v>0</v>
      </c>
      <c r="AX379" s="7">
        <v>0</v>
      </c>
      <c r="AY379" s="7" t="s">
        <v>145</v>
      </c>
      <c r="AZ379" s="11">
        <f>IFERROR(VLOOKUP(AY379,Dicionário!A:B,2,0),"Conferir")</f>
        <v>2</v>
      </c>
      <c r="BA379" s="7">
        <v>0</v>
      </c>
      <c r="BB379" s="7" t="s">
        <v>145</v>
      </c>
      <c r="BC379" s="7">
        <f>IFERROR(VLOOKUP(BB379,Dicionário!A:B,2,0),"Conferir")</f>
        <v>2</v>
      </c>
      <c r="BD379" s="7">
        <v>0</v>
      </c>
      <c r="BE379" s="7" t="s">
        <v>145</v>
      </c>
      <c r="BF379" s="11">
        <f>IFERROR(VLOOKUP(BE379,Dicionário!A:B,2,0),"Conferir")</f>
        <v>2</v>
      </c>
      <c r="BH379" s="7">
        <v>0</v>
      </c>
      <c r="BI379" s="7" t="s">
        <v>328</v>
      </c>
      <c r="BJ379" s="11">
        <f>IFERROR(VLOOKUP(BI379,Dicionário!$A:$B,2,0),"Conferir")</f>
        <v>3</v>
      </c>
      <c r="BK379" s="7">
        <v>0</v>
      </c>
      <c r="BL379" s="7" t="s">
        <v>329</v>
      </c>
      <c r="BM379" s="11">
        <f>IFERROR(VLOOKUP(BL379,Dicionário!A:B,2,0),"Conferir")</f>
        <v>2</v>
      </c>
      <c r="BN379" s="7">
        <v>1300</v>
      </c>
      <c r="BO379" s="7" t="s">
        <v>154</v>
      </c>
      <c r="BP379" s="7">
        <f>IFERROR(VLOOKUP(BO379,Dicionário!A:B,2,0),"Conferir")</f>
        <v>0</v>
      </c>
      <c r="BQ379" s="7">
        <v>123</v>
      </c>
      <c r="BR379" s="7" t="s">
        <v>149</v>
      </c>
      <c r="BS379" s="11">
        <f>IFERROR(VLOOKUP(BR379,Dicionário!A:B,2,0),"Conferir")</f>
        <v>2</v>
      </c>
      <c r="BT379" s="7">
        <v>208</v>
      </c>
      <c r="BU379" s="7" t="s">
        <v>149</v>
      </c>
      <c r="BV379" s="7">
        <f>IFERROR(VLOOKUP(BU379,Dicionário!A:B,2,0),"Conferir")</f>
        <v>2</v>
      </c>
      <c r="BW379" s="7">
        <v>0</v>
      </c>
      <c r="BX379" s="7" t="s">
        <v>148</v>
      </c>
      <c r="BY379" s="11">
        <f>IFERROR(VLOOKUP(BX379,Dicionário!A:B,2,0),"Conferir")</f>
        <v>2</v>
      </c>
      <c r="BZ379" s="7" t="s">
        <v>170</v>
      </c>
      <c r="CA379" s="7">
        <v>116</v>
      </c>
      <c r="CB379" s="7" t="s">
        <v>190</v>
      </c>
      <c r="CC379" s="11">
        <f>IFERROR(VLOOKUP(CB379,Dicionário!A:B,2,0),"Conferir")</f>
        <v>2</v>
      </c>
      <c r="CD379" s="7">
        <v>800</v>
      </c>
      <c r="CE379" s="7">
        <v>0</v>
      </c>
      <c r="CF379" s="7" t="s">
        <v>148</v>
      </c>
      <c r="CG379" s="7">
        <f>IFERROR(VLOOKUP(CF379,Dicionário!A:B,2,0),"Conferir")</f>
        <v>2</v>
      </c>
      <c r="CH379" s="7">
        <v>0</v>
      </c>
      <c r="CI379" s="7" t="s">
        <v>148</v>
      </c>
      <c r="CJ379" s="7">
        <f>IFERROR(VLOOKUP(CI379,Dicionário!A:B,2,0),"Conferir")</f>
        <v>2</v>
      </c>
      <c r="CK379" s="7">
        <v>120</v>
      </c>
      <c r="CL379" s="7" t="s">
        <v>152</v>
      </c>
      <c r="CM379" s="11">
        <f>IFERROR(VLOOKUP(CL379,Dicionário!A:B,2,0),"Conferir")</f>
        <v>2</v>
      </c>
      <c r="CN379" s="7" t="s">
        <v>485</v>
      </c>
      <c r="CO379" s="7">
        <v>1</v>
      </c>
      <c r="CP379" s="7">
        <v>0</v>
      </c>
      <c r="CQ379" s="7">
        <v>400</v>
      </c>
      <c r="CR379" s="7" t="s">
        <v>155</v>
      </c>
      <c r="CS379" s="11">
        <f>IFERROR(VLOOKUP(CR379,Dicionário!A:B,2,0),"Conferir")</f>
        <v>0</v>
      </c>
      <c r="CT379" s="7">
        <v>0</v>
      </c>
      <c r="CU379" s="7" t="s">
        <v>154</v>
      </c>
      <c r="CV379" s="11">
        <f>IFERROR(VLOOKUP(CU379,Dicionário!A:B,2,0),"Conferir")</f>
        <v>0</v>
      </c>
      <c r="CW379" s="7">
        <v>0</v>
      </c>
      <c r="CX379" s="7" t="s">
        <v>148</v>
      </c>
      <c r="CY379" s="11">
        <f>IFERROR(VLOOKUP(CX379,Dicionário!A:B,2,0),"Conferir")</f>
        <v>2</v>
      </c>
      <c r="CZ379" s="12">
        <f t="shared" si="9"/>
        <v>0</v>
      </c>
      <c r="DA379" s="7">
        <v>0</v>
      </c>
      <c r="DB379" s="7" t="s">
        <v>148</v>
      </c>
      <c r="DC379" s="7">
        <f>IFERROR(VLOOKUP(DB379,Dicionário!A:B,2,0),"Conferir")</f>
        <v>2</v>
      </c>
      <c r="DE379" s="7" t="s">
        <v>236</v>
      </c>
      <c r="DF379" s="7" t="s">
        <v>156</v>
      </c>
      <c r="DG379" s="11">
        <f>IFERROR(VLOOKUP(DF379,Dicionário!A:B,2,0),"Conferir")</f>
        <v>1</v>
      </c>
      <c r="DH379" s="7" t="s">
        <v>175</v>
      </c>
      <c r="DJ379" s="7" t="s">
        <v>158</v>
      </c>
      <c r="DK379" s="11">
        <f>IFERROR(VLOOKUP(DJ379,Dicionário!A:B,2,0),"Conferir")</f>
        <v>2</v>
      </c>
      <c r="DL379" s="7" t="s">
        <v>194</v>
      </c>
      <c r="DM379" s="11">
        <f>IFERROR(VLOOKUP(DL379,Dicionário!A:B,2,0),"Conferir")</f>
        <v>7</v>
      </c>
      <c r="DN379" s="7" t="s">
        <v>227</v>
      </c>
      <c r="DO379" s="11">
        <f>IFERROR(VLOOKUP(DN379,Dicionário!A:B,2,0),"Conferir")</f>
        <v>4</v>
      </c>
      <c r="DP379" s="7" t="s">
        <v>127</v>
      </c>
      <c r="DQ379" s="11">
        <f>IFERROR(VLOOKUP(DP379,Dicionário!A:B,2,0),"Conferir")</f>
        <v>2</v>
      </c>
      <c r="DR379" s="7" t="s">
        <v>127</v>
      </c>
      <c r="DS379" s="11">
        <f>IFERROR(VLOOKUP(DR379,Dicionário!A:B,2,0),"Conferir")</f>
        <v>2</v>
      </c>
      <c r="DW379" s="7">
        <f t="shared" si="10"/>
        <v>4085</v>
      </c>
      <c r="DX379" s="7">
        <f t="shared" si="11"/>
        <v>2667</v>
      </c>
    </row>
    <row r="380" spans="1:128" ht="14" x14ac:dyDescent="0.15">
      <c r="A380" s="6">
        <v>44961.54385386574</v>
      </c>
      <c r="B380" s="7" t="s">
        <v>1526</v>
      </c>
      <c r="C380" s="7" t="s">
        <v>2712</v>
      </c>
      <c r="D380" s="7" t="s">
        <v>126</v>
      </c>
      <c r="E380" s="7" t="s">
        <v>127</v>
      </c>
      <c r="F380" s="7" t="s">
        <v>127</v>
      </c>
      <c r="G380" s="7">
        <v>1</v>
      </c>
      <c r="H380" s="7" t="s">
        <v>128</v>
      </c>
      <c r="I380" s="7" t="s">
        <v>129</v>
      </c>
      <c r="J380" s="7" t="s">
        <v>130</v>
      </c>
      <c r="K380" s="7" t="s">
        <v>131</v>
      </c>
      <c r="L380" s="7" t="s">
        <v>2713</v>
      </c>
      <c r="M380" s="7">
        <v>2023010604</v>
      </c>
      <c r="N380" s="7" t="s">
        <v>2714</v>
      </c>
      <c r="O380" s="7">
        <v>11991760456</v>
      </c>
      <c r="P380" s="7">
        <v>583698797</v>
      </c>
      <c r="Q380" s="7">
        <v>54715590883</v>
      </c>
      <c r="R380" s="9">
        <v>38781</v>
      </c>
      <c r="S380" s="7">
        <v>2023</v>
      </c>
      <c r="T380" s="7">
        <v>17</v>
      </c>
      <c r="U380" s="7" t="s">
        <v>255</v>
      </c>
      <c r="V380" s="7" t="s">
        <v>136</v>
      </c>
      <c r="W380" s="7" t="s">
        <v>2715</v>
      </c>
      <c r="X380" s="8" t="s">
        <v>2716</v>
      </c>
      <c r="Y380" s="7" t="s">
        <v>1664</v>
      </c>
      <c r="Z380" s="7" t="s">
        <v>140</v>
      </c>
      <c r="AA380" s="7" t="s">
        <v>167</v>
      </c>
      <c r="AB380" s="7" t="s">
        <v>142</v>
      </c>
      <c r="AD380" s="7">
        <v>4</v>
      </c>
      <c r="AE380" s="7">
        <v>4</v>
      </c>
      <c r="AF380" s="7">
        <f t="shared" si="6"/>
        <v>8</v>
      </c>
      <c r="AG380" s="7">
        <v>0</v>
      </c>
      <c r="AH380" s="7">
        <f t="shared" si="7"/>
        <v>8</v>
      </c>
      <c r="AI380" s="10" t="str">
        <f t="shared" si="8"/>
        <v>Ok</v>
      </c>
      <c r="AJ380" s="7" t="s">
        <v>143</v>
      </c>
      <c r="AK380" s="7">
        <v>0</v>
      </c>
      <c r="AL380" s="7" t="s">
        <v>145</v>
      </c>
      <c r="AM380" s="11">
        <f>IFERROR(VLOOKUP(AL380,Dicionário!A:B,2,0),"Conferir")</f>
        <v>2</v>
      </c>
      <c r="AN380" s="7">
        <v>0</v>
      </c>
      <c r="AO380" s="7" t="s">
        <v>145</v>
      </c>
      <c r="AP380" s="7">
        <f>IFERROR(VLOOKUP(AO380,Dicionário!A:B,2,0),"Conferir")</f>
        <v>2</v>
      </c>
      <c r="AQ380" s="7">
        <v>772</v>
      </c>
      <c r="AR380" s="7" t="s">
        <v>144</v>
      </c>
      <c r="AS380" s="11">
        <f>IFERROR(VLOOKUP(AR380,Dicionário!A:B,2,0),"Conferir")</f>
        <v>2</v>
      </c>
      <c r="AT380" s="7">
        <v>0</v>
      </c>
      <c r="AU380" s="7" t="s">
        <v>145</v>
      </c>
      <c r="AV380" s="7">
        <f>IFERROR(VLOOKUP(AU380,Dicionário!A:B,2,0),"Conferir")</f>
        <v>2</v>
      </c>
      <c r="AW380" s="7">
        <v>0</v>
      </c>
      <c r="AX380" s="7">
        <v>8.3333333333333329E-2</v>
      </c>
      <c r="AY380" s="7" t="s">
        <v>145</v>
      </c>
      <c r="AZ380" s="11">
        <f>IFERROR(VLOOKUP(AY380,Dicionário!A:B,2,0),"Conferir")</f>
        <v>2</v>
      </c>
      <c r="BA380" s="7">
        <v>2457</v>
      </c>
      <c r="BB380" s="7" t="s">
        <v>144</v>
      </c>
      <c r="BC380" s="7">
        <f>IFERROR(VLOOKUP(BB380,Dicionário!A:B,2,0),"Conferir")</f>
        <v>2</v>
      </c>
      <c r="BD380" s="7">
        <v>0</v>
      </c>
      <c r="BE380" s="7" t="s">
        <v>145</v>
      </c>
      <c r="BF380" s="11">
        <f>IFERROR(VLOOKUP(BE380,Dicionário!A:B,2,0),"Conferir")</f>
        <v>2</v>
      </c>
      <c r="BH380" s="7">
        <v>0</v>
      </c>
      <c r="BI380" s="7" t="s">
        <v>186</v>
      </c>
      <c r="BJ380" s="11">
        <f>IFERROR(VLOOKUP(BI380,Dicionário!$A:$B,2,0),"Conferir")</f>
        <v>1</v>
      </c>
      <c r="BK380" s="7">
        <v>0</v>
      </c>
      <c r="BL380" s="7" t="s">
        <v>375</v>
      </c>
      <c r="BM380" s="11">
        <f>IFERROR(VLOOKUP(BL380,Dicionário!A:B,2,0),"Conferir")</f>
        <v>2</v>
      </c>
      <c r="BN380" s="7">
        <v>196</v>
      </c>
      <c r="BO380" s="7" t="s">
        <v>188</v>
      </c>
      <c r="BP380" s="7">
        <f>IFERROR(VLOOKUP(BO380,Dicionário!A:B,2,0),"Conferir")</f>
        <v>2</v>
      </c>
      <c r="BQ380" s="7">
        <v>127</v>
      </c>
      <c r="BR380" s="7" t="s">
        <v>149</v>
      </c>
      <c r="BS380" s="11">
        <f>IFERROR(VLOOKUP(BR380,Dicionário!A:B,2,0),"Conferir")</f>
        <v>2</v>
      </c>
      <c r="BT380" s="7">
        <v>84</v>
      </c>
      <c r="BU380" s="7" t="s">
        <v>149</v>
      </c>
      <c r="BV380" s="7">
        <f>IFERROR(VLOOKUP(BU380,Dicionário!A:B,2,0),"Conferir")</f>
        <v>2</v>
      </c>
      <c r="BW380" s="7">
        <v>60</v>
      </c>
      <c r="BX380" s="7" t="s">
        <v>300</v>
      </c>
      <c r="BY380" s="11">
        <f>IFERROR(VLOOKUP(BX380,Dicionário!A:B,2,0),"Conferir")</f>
        <v>0</v>
      </c>
      <c r="BZ380" s="7" t="s">
        <v>214</v>
      </c>
      <c r="CA380" s="7">
        <v>85</v>
      </c>
      <c r="CB380" s="7" t="s">
        <v>171</v>
      </c>
      <c r="CC380" s="11">
        <f>IFERROR(VLOOKUP(CB380,Dicionário!A:B,2,0),"Conferir")</f>
        <v>0</v>
      </c>
      <c r="CD380" s="7">
        <v>500</v>
      </c>
      <c r="CE380" s="7">
        <v>99</v>
      </c>
      <c r="CF380" s="7" t="s">
        <v>301</v>
      </c>
      <c r="CG380" s="7">
        <f>IFERROR(VLOOKUP(CF380,Dicionário!A:B,2,0),"Conferir")</f>
        <v>2</v>
      </c>
      <c r="CH380" s="7">
        <v>4</v>
      </c>
      <c r="CI380" s="7" t="s">
        <v>191</v>
      </c>
      <c r="CJ380" s="7">
        <f>IFERROR(VLOOKUP(CI380,Dicionário!A:B,2,0),"Conferir")</f>
        <v>2</v>
      </c>
      <c r="CK380" s="7">
        <v>115</v>
      </c>
      <c r="CL380" s="7" t="s">
        <v>152</v>
      </c>
      <c r="CM380" s="11">
        <f>IFERROR(VLOOKUP(CL380,Dicionário!A:B,2,0),"Conferir")</f>
        <v>2</v>
      </c>
      <c r="CN380" s="7" t="s">
        <v>2717</v>
      </c>
      <c r="CO380" s="7">
        <v>1</v>
      </c>
      <c r="CP380" s="7">
        <v>0</v>
      </c>
      <c r="CQ380" s="7">
        <v>622</v>
      </c>
      <c r="CR380" s="7" t="s">
        <v>247</v>
      </c>
      <c r="CS380" s="11">
        <f>IFERROR(VLOOKUP(CR380,Dicionário!A:B,2,0),"Conferir")</f>
        <v>2</v>
      </c>
      <c r="CT380" s="7">
        <v>165</v>
      </c>
      <c r="CU380" s="7" t="s">
        <v>247</v>
      </c>
      <c r="CV380" s="11">
        <f>IFERROR(VLOOKUP(CU380,Dicionário!A:B,2,0),"Conferir")</f>
        <v>2</v>
      </c>
      <c r="CW380" s="7">
        <v>166</v>
      </c>
      <c r="CX380" s="7" t="s">
        <v>247</v>
      </c>
      <c r="CY380" s="11">
        <f>IFERROR(VLOOKUP(CX380,Dicionário!A:B,2,0),"Conferir")</f>
        <v>2</v>
      </c>
      <c r="CZ380" s="12">
        <f t="shared" si="9"/>
        <v>8.3333333333333329E-2</v>
      </c>
      <c r="DA380" s="7">
        <v>311642</v>
      </c>
      <c r="DB380" s="7" t="s">
        <v>247</v>
      </c>
      <c r="DC380" s="7">
        <f>IFERROR(VLOOKUP(DB380,Dicionário!A:B,2,0),"Conferir")</f>
        <v>2</v>
      </c>
      <c r="DE380" s="7" t="s">
        <v>156</v>
      </c>
      <c r="DF380" s="7" t="s">
        <v>156</v>
      </c>
      <c r="DG380" s="11">
        <f>IFERROR(VLOOKUP(DF380,Dicionário!A:B,2,0),"Conferir")</f>
        <v>1</v>
      </c>
      <c r="DH380" s="7" t="s">
        <v>157</v>
      </c>
      <c r="DI380" s="7" t="s">
        <v>127</v>
      </c>
      <c r="DJ380" s="7" t="s">
        <v>158</v>
      </c>
      <c r="DK380" s="11">
        <f>IFERROR(VLOOKUP(DJ380,Dicionário!A:B,2,0),"Conferir")</f>
        <v>2</v>
      </c>
      <c r="DL380" s="7" t="s">
        <v>194</v>
      </c>
      <c r="DM380" s="11">
        <f>IFERROR(VLOOKUP(DL380,Dicionário!A:B,2,0),"Conferir")</f>
        <v>7</v>
      </c>
      <c r="DN380" s="7" t="s">
        <v>177</v>
      </c>
      <c r="DO380" s="11">
        <f>IFERROR(VLOOKUP(DN380,Dicionário!A:B,2,0),"Conferir")</f>
        <v>5</v>
      </c>
      <c r="DP380" s="7" t="s">
        <v>127</v>
      </c>
      <c r="DQ380" s="11">
        <f>IFERROR(VLOOKUP(DP380,Dicionário!A:B,2,0),"Conferir")</f>
        <v>2</v>
      </c>
      <c r="DR380" s="7" t="s">
        <v>127</v>
      </c>
      <c r="DS380" s="11">
        <f>IFERROR(VLOOKUP(DR380,Dicionário!A:B,2,0),"Conferir")</f>
        <v>2</v>
      </c>
      <c r="DW380" s="7">
        <f t="shared" si="10"/>
        <v>3229</v>
      </c>
      <c r="DX380" s="7">
        <f t="shared" si="11"/>
        <v>1210</v>
      </c>
    </row>
    <row r="381" spans="1:128" ht="14" x14ac:dyDescent="0.15">
      <c r="A381" s="6">
        <v>44961.652283912037</v>
      </c>
      <c r="B381" s="7" t="s">
        <v>330</v>
      </c>
      <c r="C381" s="7" t="s">
        <v>2718</v>
      </c>
      <c r="D381" s="7" t="s">
        <v>126</v>
      </c>
      <c r="E381" s="7" t="s">
        <v>126</v>
      </c>
      <c r="F381" s="7" t="s">
        <v>127</v>
      </c>
      <c r="G381" s="7">
        <v>3</v>
      </c>
      <c r="H381" s="7" t="s">
        <v>128</v>
      </c>
      <c r="I381" s="7" t="s">
        <v>129</v>
      </c>
      <c r="J381" s="7" t="s">
        <v>130</v>
      </c>
      <c r="K381" s="7" t="s">
        <v>180</v>
      </c>
      <c r="L381" s="7" t="s">
        <v>2719</v>
      </c>
      <c r="M381" s="7">
        <v>2023010606</v>
      </c>
      <c r="N381" s="7" t="s">
        <v>2720</v>
      </c>
      <c r="O381" s="7">
        <v>99991541747</v>
      </c>
      <c r="P381" s="7">
        <v>553586403</v>
      </c>
      <c r="Q381" s="7">
        <v>43975009837</v>
      </c>
      <c r="R381" s="9">
        <v>38404</v>
      </c>
      <c r="S381" s="7">
        <v>2022</v>
      </c>
      <c r="T381" s="7">
        <v>18</v>
      </c>
      <c r="U381" s="7" t="s">
        <v>255</v>
      </c>
      <c r="V381" s="7" t="s">
        <v>136</v>
      </c>
      <c r="W381" s="7" t="s">
        <v>2721</v>
      </c>
      <c r="X381" s="8" t="s">
        <v>2722</v>
      </c>
      <c r="Y381" s="7" t="s">
        <v>139</v>
      </c>
      <c r="Z381" s="7" t="s">
        <v>140</v>
      </c>
      <c r="AA381" s="7" t="s">
        <v>167</v>
      </c>
      <c r="AB381" s="7" t="s">
        <v>142</v>
      </c>
      <c r="AD381" s="7">
        <v>3</v>
      </c>
      <c r="AE381" s="7">
        <v>3</v>
      </c>
      <c r="AF381" s="7">
        <f t="shared" si="6"/>
        <v>6</v>
      </c>
      <c r="AG381" s="7">
        <v>0</v>
      </c>
      <c r="AH381" s="7">
        <f t="shared" si="7"/>
        <v>6</v>
      </c>
      <c r="AI381" s="10" t="str">
        <f t="shared" si="8"/>
        <v>Ok</v>
      </c>
      <c r="AJ381" s="7" t="s">
        <v>143</v>
      </c>
      <c r="AK381" s="7">
        <v>0</v>
      </c>
      <c r="AL381" s="7" t="s">
        <v>145</v>
      </c>
      <c r="AM381" s="11">
        <f>IFERROR(VLOOKUP(AL381,Dicionário!A:B,2,0),"Conferir")</f>
        <v>2</v>
      </c>
      <c r="AN381" s="7">
        <v>4499</v>
      </c>
      <c r="AO381" s="7" t="s">
        <v>224</v>
      </c>
      <c r="AP381" s="7">
        <f>IFERROR(VLOOKUP(AO381,Dicionário!A:B,2,0),"Conferir")</f>
        <v>2</v>
      </c>
      <c r="AQ381" s="7">
        <v>0</v>
      </c>
      <c r="AR381" s="7" t="s">
        <v>145</v>
      </c>
      <c r="AS381" s="11">
        <f>IFERROR(VLOOKUP(AR381,Dicionário!A:B,2,0),"Conferir")</f>
        <v>2</v>
      </c>
      <c r="AT381" s="7">
        <v>0</v>
      </c>
      <c r="AU381" s="7" t="s">
        <v>145</v>
      </c>
      <c r="AV381" s="7">
        <f>IFERROR(VLOOKUP(AU381,Dicionário!A:B,2,0),"Conferir")</f>
        <v>2</v>
      </c>
      <c r="AW381" s="7">
        <v>0</v>
      </c>
      <c r="AX381" s="7">
        <v>0</v>
      </c>
      <c r="AY381" s="7" t="s">
        <v>145</v>
      </c>
      <c r="AZ381" s="11">
        <f>IFERROR(VLOOKUP(AY381,Dicionário!A:B,2,0),"Conferir")</f>
        <v>2</v>
      </c>
      <c r="BA381" s="7">
        <v>500</v>
      </c>
      <c r="BB381" s="7" t="s">
        <v>224</v>
      </c>
      <c r="BC381" s="7">
        <f>IFERROR(VLOOKUP(BB381,Dicionário!A:B,2,0),"Conferir")</f>
        <v>2</v>
      </c>
      <c r="BD381" s="7">
        <v>0</v>
      </c>
      <c r="BE381" s="7" t="s">
        <v>145</v>
      </c>
      <c r="BF381" s="11">
        <f>IFERROR(VLOOKUP(BE381,Dicionário!A:B,2,0),"Conferir")</f>
        <v>2</v>
      </c>
      <c r="BG381" s="7" t="s">
        <v>2723</v>
      </c>
      <c r="BH381" s="7">
        <v>0</v>
      </c>
      <c r="BI381" s="7" t="s">
        <v>328</v>
      </c>
      <c r="BJ381" s="11">
        <f>IFERROR(VLOOKUP(BI381,Dicionário!$A:$B,2,0),"Conferir")</f>
        <v>3</v>
      </c>
      <c r="BK381" s="7">
        <v>0</v>
      </c>
      <c r="BL381" s="7" t="s">
        <v>329</v>
      </c>
      <c r="BM381" s="11">
        <f>IFERROR(VLOOKUP(BL381,Dicionário!A:B,2,0),"Conferir")</f>
        <v>2</v>
      </c>
      <c r="BN381" s="7">
        <v>0</v>
      </c>
      <c r="BO381" s="7" t="s">
        <v>148</v>
      </c>
      <c r="BP381" s="7">
        <f>IFERROR(VLOOKUP(BO381,Dicionário!A:B,2,0),"Conferir")</f>
        <v>2</v>
      </c>
      <c r="BQ381" s="7">
        <v>72</v>
      </c>
      <c r="BR381" s="7" t="s">
        <v>149</v>
      </c>
      <c r="BS381" s="11">
        <f>IFERROR(VLOOKUP(BR381,Dicionário!A:B,2,0),"Conferir")</f>
        <v>2</v>
      </c>
      <c r="BT381" s="7">
        <v>120</v>
      </c>
      <c r="BU381" s="7" t="s">
        <v>149</v>
      </c>
      <c r="BV381" s="7">
        <f>IFERROR(VLOOKUP(BU381,Dicionário!A:B,2,0),"Conferir")</f>
        <v>2</v>
      </c>
      <c r="BW381" s="7">
        <v>78</v>
      </c>
      <c r="BX381" s="7" t="s">
        <v>213</v>
      </c>
      <c r="BY381" s="11">
        <f>IFERROR(VLOOKUP(BX381,Dicionário!A:B,2,0),"Conferir")</f>
        <v>2</v>
      </c>
      <c r="BZ381" s="7" t="s">
        <v>214</v>
      </c>
      <c r="CA381" s="7">
        <v>75</v>
      </c>
      <c r="CB381" s="7" t="s">
        <v>190</v>
      </c>
      <c r="CC381" s="11">
        <f>IFERROR(VLOOKUP(CB381,Dicionário!A:B,2,0),"Conferir")</f>
        <v>2</v>
      </c>
      <c r="CD381" s="7">
        <v>106</v>
      </c>
      <c r="CE381" s="7">
        <v>610</v>
      </c>
      <c r="CF381" s="7" t="s">
        <v>301</v>
      </c>
      <c r="CG381" s="7">
        <f>IFERROR(VLOOKUP(CF381,Dicionário!A:B,2,0),"Conferir")</f>
        <v>2</v>
      </c>
      <c r="CH381" s="7">
        <v>0</v>
      </c>
      <c r="CI381" s="7" t="s">
        <v>148</v>
      </c>
      <c r="CJ381" s="7">
        <f>IFERROR(VLOOKUP(CI381,Dicionário!A:B,2,0),"Conferir")</f>
        <v>2</v>
      </c>
      <c r="CK381" s="7">
        <v>130</v>
      </c>
      <c r="CL381" s="7" t="s">
        <v>152</v>
      </c>
      <c r="CM381" s="11">
        <f>IFERROR(VLOOKUP(CL381,Dicionário!A:B,2,0),"Conferir")</f>
        <v>2</v>
      </c>
      <c r="CN381" s="7" t="s">
        <v>485</v>
      </c>
      <c r="CO381" s="7">
        <v>1</v>
      </c>
      <c r="CP381" s="7">
        <v>0</v>
      </c>
      <c r="CQ381" s="7">
        <v>728</v>
      </c>
      <c r="CR381" s="7" t="s">
        <v>247</v>
      </c>
      <c r="CS381" s="11">
        <f>IFERROR(VLOOKUP(CR381,Dicionário!A:B,2,0),"Conferir")</f>
        <v>2</v>
      </c>
      <c r="CT381" s="7">
        <v>0</v>
      </c>
      <c r="CU381" s="7" t="s">
        <v>148</v>
      </c>
      <c r="CV381" s="11">
        <f>IFERROR(VLOOKUP(CU381,Dicionário!A:B,2,0),"Conferir")</f>
        <v>2</v>
      </c>
      <c r="CW381" s="7">
        <v>0</v>
      </c>
      <c r="CX381" s="7" t="s">
        <v>148</v>
      </c>
      <c r="CY381" s="11">
        <f>IFERROR(VLOOKUP(CX381,Dicionário!A:B,2,0),"Conferir")</f>
        <v>2</v>
      </c>
      <c r="CZ381" s="12">
        <f t="shared" si="9"/>
        <v>0</v>
      </c>
      <c r="DA381" s="7">
        <v>328</v>
      </c>
      <c r="DB381" s="7" t="s">
        <v>155</v>
      </c>
      <c r="DC381" s="7">
        <f>IFERROR(VLOOKUP(DB381,Dicionário!A:B,2,0),"Conferir")</f>
        <v>0</v>
      </c>
      <c r="DE381" s="7" t="s">
        <v>156</v>
      </c>
      <c r="DF381" s="7" t="s">
        <v>156</v>
      </c>
      <c r="DG381" s="11">
        <f>IFERROR(VLOOKUP(DF381,Dicionário!A:B,2,0),"Conferir")</f>
        <v>1</v>
      </c>
      <c r="DH381" s="7" t="s">
        <v>175</v>
      </c>
      <c r="DI381" s="7" t="s">
        <v>127</v>
      </c>
      <c r="DJ381" s="7" t="s">
        <v>158</v>
      </c>
      <c r="DK381" s="11">
        <f>IFERROR(VLOOKUP(DJ381,Dicionário!A:B,2,0),"Conferir")</f>
        <v>2</v>
      </c>
      <c r="DL381" s="7" t="s">
        <v>194</v>
      </c>
      <c r="DM381" s="11">
        <f>IFERROR(VLOOKUP(DL381,Dicionário!A:B,2,0),"Conferir")</f>
        <v>7</v>
      </c>
      <c r="DN381" s="7" t="s">
        <v>194</v>
      </c>
      <c r="DO381" s="11">
        <f>IFERROR(VLOOKUP(DN381,Dicionário!A:B,2,0),"Conferir")</f>
        <v>7</v>
      </c>
      <c r="DP381" s="7" t="s">
        <v>127</v>
      </c>
      <c r="DQ381" s="11">
        <f>IFERROR(VLOOKUP(DP381,Dicionário!A:B,2,0),"Conferir")</f>
        <v>2</v>
      </c>
      <c r="DR381" s="7" t="s">
        <v>127</v>
      </c>
      <c r="DS381" s="11">
        <f>IFERROR(VLOOKUP(DR381,Dicionário!A:B,2,0),"Conferir")</f>
        <v>2</v>
      </c>
      <c r="DW381" s="7">
        <f t="shared" si="10"/>
        <v>4999</v>
      </c>
      <c r="DX381" s="7">
        <f t="shared" si="11"/>
        <v>1113</v>
      </c>
    </row>
    <row r="382" spans="1:128" ht="14" x14ac:dyDescent="0.15">
      <c r="A382" s="6">
        <v>44968.709173460651</v>
      </c>
      <c r="B382" s="7" t="s">
        <v>272</v>
      </c>
      <c r="C382" s="7" t="s">
        <v>2724</v>
      </c>
      <c r="D382" s="7" t="s">
        <v>126</v>
      </c>
      <c r="E382" s="7" t="s">
        <v>126</v>
      </c>
      <c r="F382" s="7" t="s">
        <v>127</v>
      </c>
      <c r="G382" s="7">
        <v>1</v>
      </c>
      <c r="H382" s="7" t="s">
        <v>128</v>
      </c>
      <c r="I382" s="7" t="s">
        <v>129</v>
      </c>
      <c r="J382" s="7" t="s">
        <v>131</v>
      </c>
      <c r="K382" s="7" t="s">
        <v>130</v>
      </c>
      <c r="L382" s="7" t="s">
        <v>2725</v>
      </c>
      <c r="M382" s="7">
        <v>2023010607</v>
      </c>
      <c r="N382" s="7" t="s">
        <v>2726</v>
      </c>
      <c r="O382" s="7">
        <v>11942478852</v>
      </c>
      <c r="P382" s="7">
        <v>627142540</v>
      </c>
      <c r="Q382" s="7">
        <v>45560276839</v>
      </c>
      <c r="R382" s="9">
        <v>38611</v>
      </c>
      <c r="S382" s="7">
        <v>2023</v>
      </c>
      <c r="T382" s="7">
        <v>18</v>
      </c>
      <c r="U382" s="7" t="s">
        <v>255</v>
      </c>
      <c r="V382" s="7" t="s">
        <v>136</v>
      </c>
      <c r="W382" s="7" t="s">
        <v>2727</v>
      </c>
      <c r="X382" s="8" t="s">
        <v>2728</v>
      </c>
      <c r="Y382" s="7" t="s">
        <v>2729</v>
      </c>
      <c r="Z382" s="7" t="s">
        <v>140</v>
      </c>
      <c r="AA382" s="7" t="s">
        <v>167</v>
      </c>
      <c r="AB382" s="7" t="s">
        <v>142</v>
      </c>
      <c r="AD382" s="7">
        <v>4</v>
      </c>
      <c r="AE382" s="7">
        <v>4</v>
      </c>
      <c r="AF382" s="7">
        <f t="shared" si="6"/>
        <v>8</v>
      </c>
      <c r="AG382" s="7">
        <v>0</v>
      </c>
      <c r="AH382" s="7">
        <f t="shared" si="7"/>
        <v>8</v>
      </c>
      <c r="AI382" s="10" t="str">
        <f t="shared" si="8"/>
        <v>Ok</v>
      </c>
      <c r="AJ382" s="7" t="s">
        <v>143</v>
      </c>
      <c r="AK382" s="7">
        <v>0</v>
      </c>
      <c r="AL382" s="7" t="s">
        <v>145</v>
      </c>
      <c r="AM382" s="11">
        <f>IFERROR(VLOOKUP(AL382,Dicionário!A:B,2,0),"Conferir")</f>
        <v>2</v>
      </c>
      <c r="AN382" s="7">
        <v>0</v>
      </c>
      <c r="AO382" s="7" t="s">
        <v>145</v>
      </c>
      <c r="AP382" s="7">
        <f>IFERROR(VLOOKUP(AO382,Dicionário!A:B,2,0),"Conferir")</f>
        <v>2</v>
      </c>
      <c r="AQ382" s="7">
        <v>1634</v>
      </c>
      <c r="AR382" s="7" t="s">
        <v>210</v>
      </c>
      <c r="AS382" s="11">
        <f>IFERROR(VLOOKUP(AR382,Dicionário!A:B,2,0),"Conferir")</f>
        <v>2</v>
      </c>
      <c r="AT382" s="7">
        <v>0</v>
      </c>
      <c r="AU382" s="7" t="s">
        <v>145</v>
      </c>
      <c r="AV382" s="7">
        <f>IFERROR(VLOOKUP(AU382,Dicionário!A:B,2,0),"Conferir")</f>
        <v>2</v>
      </c>
      <c r="AW382" s="7">
        <v>0</v>
      </c>
      <c r="AX382" s="7">
        <v>345.75</v>
      </c>
      <c r="AY382" s="7" t="s">
        <v>145</v>
      </c>
      <c r="AZ382" s="11">
        <f>IFERROR(VLOOKUP(AY382,Dicionário!A:B,2,0),"Conferir")</f>
        <v>2</v>
      </c>
      <c r="BA382" s="7">
        <v>4800</v>
      </c>
      <c r="BB382" s="7" t="s">
        <v>210</v>
      </c>
      <c r="BC382" s="7">
        <f>IFERROR(VLOOKUP(BB382,Dicionário!A:B,2,0),"Conferir")</f>
        <v>2</v>
      </c>
      <c r="BD382" s="7">
        <v>0</v>
      </c>
      <c r="BE382" s="7" t="s">
        <v>145</v>
      </c>
      <c r="BF382" s="11">
        <f>IFERROR(VLOOKUP(BE382,Dicionário!A:B,2,0),"Conferir")</f>
        <v>2</v>
      </c>
      <c r="BH382" s="7">
        <v>0</v>
      </c>
      <c r="BI382" s="7" t="s">
        <v>186</v>
      </c>
      <c r="BJ382" s="11">
        <f>IFERROR(VLOOKUP(BI382,Dicionário!$A:$B,2,0),"Conferir")</f>
        <v>1</v>
      </c>
      <c r="BK382" s="7">
        <v>0</v>
      </c>
      <c r="BL382" s="7" t="s">
        <v>187</v>
      </c>
      <c r="BM382" s="11">
        <f>IFERROR(VLOOKUP(BL382,Dicionário!A:B,2,0),"Conferir")</f>
        <v>2</v>
      </c>
      <c r="BN382" s="7">
        <v>584</v>
      </c>
      <c r="BO382" s="7" t="s">
        <v>188</v>
      </c>
      <c r="BP382" s="7">
        <f>IFERROR(VLOOKUP(BO382,Dicionário!A:B,2,0),"Conferir")</f>
        <v>2</v>
      </c>
      <c r="BQ382" s="7">
        <v>100</v>
      </c>
      <c r="BR382" s="7" t="s">
        <v>169</v>
      </c>
      <c r="BS382" s="11">
        <f>IFERROR(VLOOKUP(BR382,Dicionário!A:B,2,0),"Conferir")</f>
        <v>0</v>
      </c>
      <c r="BT382" s="7">
        <v>152</v>
      </c>
      <c r="BU382" s="7" t="s">
        <v>149</v>
      </c>
      <c r="BV382" s="7">
        <f>IFERROR(VLOOKUP(BU382,Dicionário!A:B,2,0),"Conferir")</f>
        <v>2</v>
      </c>
      <c r="BW382" s="7">
        <v>109</v>
      </c>
      <c r="BX382" s="7" t="s">
        <v>300</v>
      </c>
      <c r="BY382" s="11">
        <f>IFERROR(VLOOKUP(BX382,Dicionário!A:B,2,0),"Conferir")</f>
        <v>0</v>
      </c>
      <c r="BZ382" s="7" t="s">
        <v>170</v>
      </c>
      <c r="CA382" s="7">
        <v>80</v>
      </c>
      <c r="CB382" s="7" t="s">
        <v>171</v>
      </c>
      <c r="CC382" s="11">
        <f>IFERROR(VLOOKUP(CB382,Dicionário!A:B,2,0),"Conferir")</f>
        <v>0</v>
      </c>
      <c r="CD382" s="7">
        <v>500</v>
      </c>
      <c r="CE382" s="7">
        <v>0</v>
      </c>
      <c r="CF382" s="7" t="s">
        <v>148</v>
      </c>
      <c r="CG382" s="7">
        <f>IFERROR(VLOOKUP(CF382,Dicionário!A:B,2,0),"Conferir")</f>
        <v>2</v>
      </c>
      <c r="CH382" s="7">
        <v>0</v>
      </c>
      <c r="CI382" s="7" t="s">
        <v>148</v>
      </c>
      <c r="CJ382" s="7">
        <f>IFERROR(VLOOKUP(CI382,Dicionário!A:B,2,0),"Conferir")</f>
        <v>2</v>
      </c>
      <c r="CK382" s="7">
        <v>106</v>
      </c>
      <c r="CL382" s="7" t="s">
        <v>152</v>
      </c>
      <c r="CM382" s="11">
        <f>IFERROR(VLOOKUP(CL382,Dicionário!A:B,2,0),"Conferir")</f>
        <v>2</v>
      </c>
      <c r="CN382" s="7" t="s">
        <v>485</v>
      </c>
      <c r="CO382" s="7">
        <v>1</v>
      </c>
      <c r="CP382" s="7">
        <v>0</v>
      </c>
      <c r="CQ382" s="7">
        <v>0</v>
      </c>
      <c r="CR382" s="7" t="s">
        <v>247</v>
      </c>
      <c r="CS382" s="11">
        <f>IFERROR(VLOOKUP(CR382,Dicionário!A:B,2,0),"Conferir")</f>
        <v>2</v>
      </c>
      <c r="CT382" s="7">
        <v>0</v>
      </c>
      <c r="CU382" s="7" t="s">
        <v>148</v>
      </c>
      <c r="CV382" s="11">
        <f>IFERROR(VLOOKUP(CU382,Dicionário!A:B,2,0),"Conferir")</f>
        <v>2</v>
      </c>
      <c r="CW382" s="7">
        <v>4149</v>
      </c>
      <c r="CX382" s="7" t="s">
        <v>148</v>
      </c>
      <c r="CY382" s="11">
        <f>IFERROR(VLOOKUP(CX382,Dicionário!A:B,2,0),"Conferir")</f>
        <v>2</v>
      </c>
      <c r="CZ382" s="12">
        <f t="shared" si="9"/>
        <v>345.75</v>
      </c>
      <c r="DA382" s="7">
        <v>0</v>
      </c>
      <c r="DB382" s="7" t="s">
        <v>148</v>
      </c>
      <c r="DC382" s="7">
        <f>IFERROR(VLOOKUP(DB382,Dicionário!A:B,2,0),"Conferir")</f>
        <v>2</v>
      </c>
      <c r="DE382" s="7" t="s">
        <v>236</v>
      </c>
      <c r="DF382" s="7" t="s">
        <v>379</v>
      </c>
      <c r="DG382" s="11">
        <f>IFERROR(VLOOKUP(DF382,Dicionário!A:B,2,0),"Conferir")</f>
        <v>2</v>
      </c>
      <c r="DH382" s="7" t="s">
        <v>157</v>
      </c>
      <c r="DI382" s="7" t="s">
        <v>418</v>
      </c>
      <c r="DJ382" s="7" t="s">
        <v>158</v>
      </c>
      <c r="DK382" s="11">
        <f>IFERROR(VLOOKUP(DJ382,Dicionário!A:B,2,0),"Conferir")</f>
        <v>2</v>
      </c>
      <c r="DL382" s="7" t="s">
        <v>203</v>
      </c>
      <c r="DM382" s="11">
        <f>IFERROR(VLOOKUP(DL382,Dicionário!A:B,2,0),"Conferir")</f>
        <v>6</v>
      </c>
      <c r="DN382" s="7" t="s">
        <v>194</v>
      </c>
      <c r="DO382" s="11">
        <f>IFERROR(VLOOKUP(DN382,Dicionário!A:B,2,0),"Conferir")</f>
        <v>7</v>
      </c>
      <c r="DP382" s="7" t="s">
        <v>127</v>
      </c>
      <c r="DQ382" s="11">
        <f>IFERROR(VLOOKUP(DP382,Dicionário!A:B,2,0),"Conferir")</f>
        <v>2</v>
      </c>
      <c r="DR382" s="7" t="s">
        <v>126</v>
      </c>
      <c r="DS382" s="11">
        <f>IFERROR(VLOOKUP(DR382,Dicionário!A:B,2,0),"Conferir")</f>
        <v>1</v>
      </c>
      <c r="DW382" s="7">
        <f t="shared" si="10"/>
        <v>6434</v>
      </c>
      <c r="DX382" s="7">
        <f t="shared" si="11"/>
        <v>1522</v>
      </c>
    </row>
    <row r="383" spans="1:128" ht="14" x14ac:dyDescent="0.15">
      <c r="A383" s="6">
        <v>44968.456277789352</v>
      </c>
      <c r="B383" s="7" t="s">
        <v>228</v>
      </c>
      <c r="C383" s="7" t="s">
        <v>2730</v>
      </c>
      <c r="D383" s="7" t="s">
        <v>126</v>
      </c>
      <c r="E383" s="7" t="s">
        <v>126</v>
      </c>
      <c r="F383" s="7" t="s">
        <v>127</v>
      </c>
      <c r="G383" s="7">
        <v>1</v>
      </c>
      <c r="H383" s="7" t="s">
        <v>128</v>
      </c>
      <c r="I383" s="7" t="s">
        <v>129</v>
      </c>
      <c r="J383" s="7" t="s">
        <v>130</v>
      </c>
      <c r="K383" s="7" t="s">
        <v>131</v>
      </c>
      <c r="L383" s="7" t="s">
        <v>2731</v>
      </c>
      <c r="M383" s="7">
        <v>2023010608</v>
      </c>
      <c r="N383" s="7" t="s">
        <v>2732</v>
      </c>
      <c r="O383" s="7">
        <v>11934208461</v>
      </c>
      <c r="P383" s="7">
        <v>576553517</v>
      </c>
      <c r="Q383" s="7">
        <v>5017953884</v>
      </c>
      <c r="R383" s="9">
        <v>38479</v>
      </c>
      <c r="S383" s="7">
        <v>2023</v>
      </c>
      <c r="T383" s="7">
        <v>18</v>
      </c>
      <c r="U383" s="7" t="s">
        <v>255</v>
      </c>
      <c r="V383" s="7" t="s">
        <v>136</v>
      </c>
      <c r="W383" s="7" t="s">
        <v>2733</v>
      </c>
      <c r="X383" s="8" t="s">
        <v>2734</v>
      </c>
      <c r="Y383" s="7" t="s">
        <v>139</v>
      </c>
      <c r="Z383" s="7" t="s">
        <v>140</v>
      </c>
      <c r="AA383" s="7" t="s">
        <v>167</v>
      </c>
      <c r="AB383" s="7" t="s">
        <v>142</v>
      </c>
      <c r="AD383" s="7">
        <v>4</v>
      </c>
      <c r="AE383" s="7">
        <v>4</v>
      </c>
      <c r="AF383" s="7">
        <f t="shared" si="6"/>
        <v>8</v>
      </c>
      <c r="AH383" s="7">
        <f t="shared" si="7"/>
        <v>8</v>
      </c>
      <c r="AI383" s="10" t="str">
        <f t="shared" si="8"/>
        <v>Ok</v>
      </c>
      <c r="AJ383" s="7" t="s">
        <v>143</v>
      </c>
      <c r="AK383" s="7">
        <v>0</v>
      </c>
      <c r="AL383" s="7" t="s">
        <v>145</v>
      </c>
      <c r="AM383" s="11">
        <f>IFERROR(VLOOKUP(AL383,Dicionário!A:B,2,0),"Conferir")</f>
        <v>2</v>
      </c>
      <c r="AN383" s="7">
        <v>0</v>
      </c>
      <c r="AO383" s="7" t="s">
        <v>145</v>
      </c>
      <c r="AP383" s="7">
        <f>IFERROR(VLOOKUP(AO383,Dicionário!A:B,2,0),"Conferir")</f>
        <v>2</v>
      </c>
      <c r="AQ383" s="7">
        <v>1212</v>
      </c>
      <c r="AR383" s="7" t="s">
        <v>211</v>
      </c>
      <c r="AS383" s="11">
        <f>IFERROR(VLOOKUP(AR383,Dicionário!A:B,2,0),"Conferir")</f>
        <v>2</v>
      </c>
      <c r="AT383" s="7">
        <v>0</v>
      </c>
      <c r="AU383" s="7" t="s">
        <v>145</v>
      </c>
      <c r="AV383" s="7">
        <f>IFERROR(VLOOKUP(AU383,Dicionário!A:B,2,0),"Conferir")</f>
        <v>2</v>
      </c>
      <c r="AW383" s="7">
        <v>0</v>
      </c>
      <c r="AX383" s="7">
        <v>0</v>
      </c>
      <c r="AY383" s="7" t="s">
        <v>145</v>
      </c>
      <c r="AZ383" s="11">
        <f>IFERROR(VLOOKUP(AY383,Dicionário!A:B,2,0),"Conferir")</f>
        <v>2</v>
      </c>
      <c r="BA383" s="7">
        <v>0</v>
      </c>
      <c r="BB383" s="7" t="s">
        <v>145</v>
      </c>
      <c r="BC383" s="7">
        <f>IFERROR(VLOOKUP(BB383,Dicionário!A:B,2,0),"Conferir")</f>
        <v>2</v>
      </c>
      <c r="BD383" s="7">
        <v>0</v>
      </c>
      <c r="BE383" s="7" t="s">
        <v>145</v>
      </c>
      <c r="BF383" s="11">
        <f>IFERROR(VLOOKUP(BE383,Dicionário!A:B,2,0),"Conferir")</f>
        <v>2</v>
      </c>
      <c r="BG383" s="7" t="s">
        <v>2735</v>
      </c>
      <c r="BH383" s="7">
        <v>0</v>
      </c>
      <c r="BI383" s="7" t="s">
        <v>186</v>
      </c>
      <c r="BJ383" s="11">
        <f>IFERROR(VLOOKUP(BI383,Dicionário!$A:$B,2,0),"Conferir")</f>
        <v>1</v>
      </c>
      <c r="BK383" s="7">
        <v>0</v>
      </c>
      <c r="BL383" s="7" t="s">
        <v>187</v>
      </c>
      <c r="BM383" s="11">
        <f>IFERROR(VLOOKUP(BL383,Dicionário!A:B,2,0),"Conferir")</f>
        <v>2</v>
      </c>
      <c r="BN383" s="7">
        <v>110</v>
      </c>
      <c r="BO383" s="7" t="s">
        <v>188</v>
      </c>
      <c r="BP383" s="7">
        <f>IFERROR(VLOOKUP(BO383,Dicionário!A:B,2,0),"Conferir")</f>
        <v>2</v>
      </c>
      <c r="BQ383" s="7">
        <v>31</v>
      </c>
      <c r="BR383" s="7" t="s">
        <v>149</v>
      </c>
      <c r="BS383" s="11">
        <f>IFERROR(VLOOKUP(BR383,Dicionário!A:B,2,0),"Conferir")</f>
        <v>2</v>
      </c>
      <c r="BT383" s="7">
        <v>205</v>
      </c>
      <c r="BU383" s="7" t="s">
        <v>149</v>
      </c>
      <c r="BV383" s="7">
        <f>IFERROR(VLOOKUP(BU383,Dicionário!A:B,2,0),"Conferir")</f>
        <v>2</v>
      </c>
      <c r="BW383" s="7">
        <v>40</v>
      </c>
      <c r="BX383" s="7" t="s">
        <v>189</v>
      </c>
      <c r="BY383" s="11">
        <f>IFERROR(VLOOKUP(BX383,Dicionário!A:B,2,0),"Conferir")</f>
        <v>2</v>
      </c>
      <c r="BZ383" s="7" t="s">
        <v>214</v>
      </c>
      <c r="CA383" s="7">
        <v>69</v>
      </c>
      <c r="CB383" s="7" t="s">
        <v>190</v>
      </c>
      <c r="CC383" s="11">
        <f>IFERROR(VLOOKUP(CB383,Dicionário!A:B,2,0),"Conferir")</f>
        <v>2</v>
      </c>
      <c r="CD383" s="7">
        <v>50</v>
      </c>
      <c r="CE383" s="7">
        <v>0</v>
      </c>
      <c r="CF383" s="7" t="s">
        <v>148</v>
      </c>
      <c r="CG383" s="7">
        <f>IFERROR(VLOOKUP(CF383,Dicionário!A:B,2,0),"Conferir")</f>
        <v>2</v>
      </c>
      <c r="CH383" s="7">
        <v>0</v>
      </c>
      <c r="CI383" s="7" t="s">
        <v>148</v>
      </c>
      <c r="CJ383" s="7">
        <f>IFERROR(VLOOKUP(CI383,Dicionário!A:B,2,0),"Conferir")</f>
        <v>2</v>
      </c>
      <c r="CK383" s="7">
        <v>0</v>
      </c>
      <c r="CL383" s="7" t="s">
        <v>148</v>
      </c>
      <c r="CM383" s="11">
        <f>IFERROR(VLOOKUP(CL383,Dicionário!A:B,2,0),"Conferir")</f>
        <v>2</v>
      </c>
      <c r="CO383" s="7">
        <v>0</v>
      </c>
      <c r="CP383" s="7">
        <v>0</v>
      </c>
      <c r="CQ383" s="7">
        <v>0</v>
      </c>
      <c r="CR383" s="7" t="s">
        <v>148</v>
      </c>
      <c r="CS383" s="11">
        <f>IFERROR(VLOOKUP(CR383,Dicionário!A:B,2,0),"Conferir")</f>
        <v>2</v>
      </c>
      <c r="CT383" s="7">
        <v>0</v>
      </c>
      <c r="CU383" s="7" t="s">
        <v>148</v>
      </c>
      <c r="CV383" s="11">
        <f>IFERROR(VLOOKUP(CU383,Dicionário!A:B,2,0),"Conferir")</f>
        <v>2</v>
      </c>
      <c r="CW383" s="7">
        <v>0</v>
      </c>
      <c r="CX383" s="7" t="s">
        <v>148</v>
      </c>
      <c r="CY383" s="11">
        <f>IFERROR(VLOOKUP(CX383,Dicionário!A:B,2,0),"Conferir")</f>
        <v>2</v>
      </c>
      <c r="CZ383" s="12">
        <f t="shared" si="9"/>
        <v>0</v>
      </c>
      <c r="DA383" s="7">
        <v>650</v>
      </c>
      <c r="DB383" s="7" t="s">
        <v>478</v>
      </c>
      <c r="DC383" s="7">
        <f>IFERROR(VLOOKUP(DB383,Dicionário!A:B,2,0),"Conferir")</f>
        <v>2</v>
      </c>
      <c r="DE383" s="7" t="s">
        <v>156</v>
      </c>
      <c r="DF383" s="7" t="s">
        <v>156</v>
      </c>
      <c r="DG383" s="11">
        <f>IFERROR(VLOOKUP(DF383,Dicionário!A:B,2,0),"Conferir")</f>
        <v>1</v>
      </c>
      <c r="DH383" s="7" t="s">
        <v>157</v>
      </c>
      <c r="DJ383" s="7" t="s">
        <v>158</v>
      </c>
      <c r="DK383" s="11">
        <f>IFERROR(VLOOKUP(DJ383,Dicionário!A:B,2,0),"Conferir")</f>
        <v>2</v>
      </c>
      <c r="DL383" s="7" t="s">
        <v>177</v>
      </c>
      <c r="DM383" s="11">
        <f>IFERROR(VLOOKUP(DL383,Dicionário!A:B,2,0),"Conferir")</f>
        <v>5</v>
      </c>
      <c r="DN383" s="7" t="s">
        <v>176</v>
      </c>
      <c r="DO383" s="11">
        <f>IFERROR(VLOOKUP(DN383,Dicionário!A:B,2,0),"Conferir")</f>
        <v>2</v>
      </c>
      <c r="DP383" s="7" t="s">
        <v>127</v>
      </c>
      <c r="DQ383" s="11">
        <f>IFERROR(VLOOKUP(DP383,Dicionário!A:B,2,0),"Conferir")</f>
        <v>2</v>
      </c>
      <c r="DR383" s="7" t="s">
        <v>127</v>
      </c>
      <c r="DS383" s="11">
        <f>IFERROR(VLOOKUP(DR383,Dicionário!A:B,2,0),"Conferir")</f>
        <v>2</v>
      </c>
      <c r="DW383" s="7">
        <f t="shared" si="10"/>
        <v>1212</v>
      </c>
      <c r="DX383" s="7">
        <f t="shared" si="11"/>
        <v>465</v>
      </c>
    </row>
    <row r="384" spans="1:128" ht="14" x14ac:dyDescent="0.15">
      <c r="A384" s="6">
        <v>44960.556727523144</v>
      </c>
      <c r="B384" s="7" t="s">
        <v>1012</v>
      </c>
      <c r="C384" s="7" t="s">
        <v>2736</v>
      </c>
      <c r="D384" s="7" t="s">
        <v>126</v>
      </c>
      <c r="E384" s="7" t="s">
        <v>127</v>
      </c>
      <c r="F384" s="7" t="s">
        <v>127</v>
      </c>
      <c r="G384" s="7" t="s">
        <v>128</v>
      </c>
      <c r="H384" s="7" t="s">
        <v>128</v>
      </c>
      <c r="I384" s="7" t="s">
        <v>129</v>
      </c>
      <c r="J384" s="7" t="s">
        <v>130</v>
      </c>
      <c r="K384" s="7" t="s">
        <v>131</v>
      </c>
      <c r="L384" s="7" t="s">
        <v>2737</v>
      </c>
      <c r="M384" s="7">
        <v>2023010610</v>
      </c>
      <c r="N384" s="7" t="s">
        <v>2738</v>
      </c>
      <c r="O384" s="7">
        <v>11954912843</v>
      </c>
      <c r="P384" s="7">
        <v>560263181</v>
      </c>
      <c r="Q384" s="7">
        <v>51462543898</v>
      </c>
      <c r="R384" s="9">
        <v>38500</v>
      </c>
      <c r="S384" s="7">
        <v>2023</v>
      </c>
      <c r="T384" s="7">
        <v>18</v>
      </c>
      <c r="U384" s="7" t="s">
        <v>255</v>
      </c>
      <c r="V384" s="7" t="s">
        <v>136</v>
      </c>
      <c r="W384" s="7" t="s">
        <v>2739</v>
      </c>
      <c r="X384" s="8" t="s">
        <v>2740</v>
      </c>
      <c r="Y384" s="7" t="s">
        <v>139</v>
      </c>
      <c r="Z384" s="7" t="s">
        <v>140</v>
      </c>
      <c r="AA384" s="7" t="s">
        <v>167</v>
      </c>
      <c r="AB384" s="7" t="s">
        <v>142</v>
      </c>
      <c r="AD384" s="7">
        <v>4</v>
      </c>
      <c r="AE384" s="7">
        <v>1</v>
      </c>
      <c r="AF384" s="7">
        <f t="shared" si="6"/>
        <v>2</v>
      </c>
      <c r="AG384" s="7">
        <v>1</v>
      </c>
      <c r="AH384" s="7">
        <f t="shared" si="7"/>
        <v>3</v>
      </c>
      <c r="AI384" s="10" t="str">
        <f t="shared" si="8"/>
        <v>Ok</v>
      </c>
      <c r="AJ384" s="7" t="s">
        <v>143</v>
      </c>
      <c r="AK384" s="7">
        <v>0</v>
      </c>
      <c r="AL384" s="7" t="s">
        <v>145</v>
      </c>
      <c r="AM384" s="11">
        <f>IFERROR(VLOOKUP(AL384,Dicionário!A:B,2,0),"Conferir")</f>
        <v>2</v>
      </c>
      <c r="AN384" s="7">
        <v>987</v>
      </c>
      <c r="AO384" s="7" t="s">
        <v>210</v>
      </c>
      <c r="AP384" s="7">
        <f>IFERROR(VLOOKUP(AO384,Dicionário!A:B,2,0),"Conferir")</f>
        <v>2</v>
      </c>
      <c r="AQ384" s="7">
        <v>1144</v>
      </c>
      <c r="AR384" s="7" t="s">
        <v>210</v>
      </c>
      <c r="AS384" s="11">
        <f>IFERROR(VLOOKUP(AR384,Dicionário!A:B,2,0),"Conferir")</f>
        <v>2</v>
      </c>
      <c r="AT384" s="7">
        <v>1000</v>
      </c>
      <c r="AU384" s="7" t="s">
        <v>267</v>
      </c>
      <c r="AV384" s="7">
        <f>IFERROR(VLOOKUP(AU384,Dicionário!A:B,2,0),"Conferir")</f>
        <v>0</v>
      </c>
      <c r="AW384" s="7">
        <v>0</v>
      </c>
      <c r="AX384" s="7">
        <v>0</v>
      </c>
      <c r="AY384" s="7" t="s">
        <v>145</v>
      </c>
      <c r="AZ384" s="11">
        <f>IFERROR(VLOOKUP(AY384,Dicionário!A:B,2,0),"Conferir")</f>
        <v>2</v>
      </c>
      <c r="BA384" s="7">
        <v>0</v>
      </c>
      <c r="BB384" s="7" t="s">
        <v>145</v>
      </c>
      <c r="BC384" s="7">
        <f>IFERROR(VLOOKUP(BB384,Dicionário!A:B,2,0),"Conferir")</f>
        <v>2</v>
      </c>
      <c r="BD384" s="7">
        <v>0</v>
      </c>
      <c r="BE384" s="7" t="s">
        <v>145</v>
      </c>
      <c r="BF384" s="11">
        <f>IFERROR(VLOOKUP(BE384,Dicionário!A:B,2,0),"Conferir")</f>
        <v>2</v>
      </c>
      <c r="BG384" s="7" t="s">
        <v>2741</v>
      </c>
      <c r="BH384" s="7">
        <v>0</v>
      </c>
      <c r="BI384" s="7" t="s">
        <v>146</v>
      </c>
      <c r="BJ384" s="11">
        <f>IFERROR(VLOOKUP(BI384,Dicionário!$A:$B,2,0),"Conferir")</f>
        <v>2</v>
      </c>
      <c r="BK384" s="7">
        <v>1000</v>
      </c>
      <c r="BL384" s="7" t="s">
        <v>168</v>
      </c>
      <c r="BM384" s="11">
        <f>IFERROR(VLOOKUP(BL384,Dicionário!A:B,2,0),"Conferir")</f>
        <v>0</v>
      </c>
      <c r="BN384" s="7">
        <v>0</v>
      </c>
      <c r="BO384" s="7" t="s">
        <v>148</v>
      </c>
      <c r="BP384" s="7">
        <f>IFERROR(VLOOKUP(BO384,Dicionário!A:B,2,0),"Conferir")</f>
        <v>2</v>
      </c>
      <c r="BQ384" s="7">
        <v>98</v>
      </c>
      <c r="BR384" s="7" t="s">
        <v>259</v>
      </c>
      <c r="BS384" s="11">
        <f>IFERROR(VLOOKUP(BR384,Dicionário!A:B,2,0),"Conferir")</f>
        <v>1</v>
      </c>
      <c r="BT384" s="7">
        <v>164</v>
      </c>
      <c r="BU384" s="7" t="s">
        <v>149</v>
      </c>
      <c r="BV384" s="7">
        <f>IFERROR(VLOOKUP(BU384,Dicionário!A:B,2,0),"Conferir")</f>
        <v>2</v>
      </c>
      <c r="BW384" s="7">
        <v>0</v>
      </c>
      <c r="BX384" s="7" t="s">
        <v>148</v>
      </c>
      <c r="BY384" s="11">
        <f>IFERROR(VLOOKUP(BX384,Dicionário!A:B,2,0),"Conferir")</f>
        <v>2</v>
      </c>
      <c r="BZ384" s="7" t="s">
        <v>170</v>
      </c>
      <c r="CA384" s="7">
        <v>60</v>
      </c>
      <c r="CB384" s="7" t="s">
        <v>190</v>
      </c>
      <c r="CC384" s="11">
        <f>IFERROR(VLOOKUP(CB384,Dicionário!A:B,2,0),"Conferir")</f>
        <v>2</v>
      </c>
      <c r="CD384" s="7">
        <v>100</v>
      </c>
      <c r="CE384" s="7">
        <v>0</v>
      </c>
      <c r="CF384" s="7" t="s">
        <v>148</v>
      </c>
      <c r="CG384" s="7">
        <f>IFERROR(VLOOKUP(CF384,Dicionário!A:B,2,0),"Conferir")</f>
        <v>2</v>
      </c>
      <c r="CH384" s="7">
        <v>0</v>
      </c>
      <c r="CI384" s="7" t="s">
        <v>148</v>
      </c>
      <c r="CJ384" s="7">
        <f>IFERROR(VLOOKUP(CI384,Dicionário!A:B,2,0),"Conferir")</f>
        <v>2</v>
      </c>
      <c r="CK384" s="7">
        <v>39</v>
      </c>
      <c r="CL384" s="7" t="s">
        <v>152</v>
      </c>
      <c r="CM384" s="11">
        <f>IFERROR(VLOOKUP(CL384,Dicionário!A:B,2,0),"Conferir")</f>
        <v>2</v>
      </c>
      <c r="CN384" s="7" t="s">
        <v>2742</v>
      </c>
      <c r="CO384" s="7">
        <v>0</v>
      </c>
      <c r="CP384" s="7">
        <v>0</v>
      </c>
      <c r="CQ384" s="7">
        <v>0</v>
      </c>
      <c r="CR384" s="7" t="s">
        <v>148</v>
      </c>
      <c r="CS384" s="11">
        <f>IFERROR(VLOOKUP(CR384,Dicionário!A:B,2,0),"Conferir")</f>
        <v>2</v>
      </c>
      <c r="CT384" s="7">
        <v>0</v>
      </c>
      <c r="CU384" s="7" t="s">
        <v>154</v>
      </c>
      <c r="CV384" s="11">
        <f>IFERROR(VLOOKUP(CU384,Dicionário!A:B,2,0),"Conferir")</f>
        <v>0</v>
      </c>
      <c r="CW384" s="7">
        <v>0</v>
      </c>
      <c r="CX384" s="7" t="s">
        <v>154</v>
      </c>
      <c r="CY384" s="11">
        <f>IFERROR(VLOOKUP(CX384,Dicionário!A:B,2,0),"Conferir")</f>
        <v>0</v>
      </c>
      <c r="CZ384" s="12">
        <f t="shared" si="9"/>
        <v>0</v>
      </c>
      <c r="DA384" s="7">
        <v>0</v>
      </c>
      <c r="DB384" s="7" t="s">
        <v>148</v>
      </c>
      <c r="DC384" s="7">
        <f>IFERROR(VLOOKUP(DB384,Dicionário!A:B,2,0),"Conferir")</f>
        <v>2</v>
      </c>
      <c r="DD384" s="7" t="s">
        <v>2743</v>
      </c>
      <c r="DE384" s="7" t="s">
        <v>156</v>
      </c>
      <c r="DF384" s="7" t="s">
        <v>156</v>
      </c>
      <c r="DG384" s="11">
        <f>IFERROR(VLOOKUP(DF384,Dicionário!A:B,2,0),"Conferir")</f>
        <v>1</v>
      </c>
      <c r="DH384" s="7" t="s">
        <v>157</v>
      </c>
      <c r="DJ384" s="7" t="s">
        <v>158</v>
      </c>
      <c r="DK384" s="11">
        <f>IFERROR(VLOOKUP(DJ384,Dicionário!A:B,2,0),"Conferir")</f>
        <v>2</v>
      </c>
      <c r="DL384" s="7" t="s">
        <v>177</v>
      </c>
      <c r="DM384" s="11">
        <f>IFERROR(VLOOKUP(DL384,Dicionário!A:B,2,0),"Conferir")</f>
        <v>5</v>
      </c>
      <c r="DN384" s="7" t="s">
        <v>177</v>
      </c>
      <c r="DO384" s="11">
        <f>IFERROR(VLOOKUP(DN384,Dicionário!A:B,2,0),"Conferir")</f>
        <v>5</v>
      </c>
      <c r="DP384" s="7" t="s">
        <v>127</v>
      </c>
      <c r="DQ384" s="11">
        <f>IFERROR(VLOOKUP(DP384,Dicionário!A:B,2,0),"Conferir")</f>
        <v>2</v>
      </c>
      <c r="DR384" s="7" t="s">
        <v>127</v>
      </c>
      <c r="DS384" s="11">
        <f>IFERROR(VLOOKUP(DR384,Dicionário!A:B,2,0),"Conferir")</f>
        <v>2</v>
      </c>
      <c r="DW384" s="7">
        <f t="shared" si="10"/>
        <v>3131</v>
      </c>
      <c r="DX384" s="7">
        <f t="shared" si="11"/>
        <v>1461</v>
      </c>
    </row>
    <row r="385" spans="1:128" ht="14" x14ac:dyDescent="0.15">
      <c r="A385" s="6">
        <v>44960.573221134255</v>
      </c>
      <c r="B385" s="7" t="s">
        <v>1575</v>
      </c>
      <c r="C385" s="7" t="s">
        <v>2744</v>
      </c>
      <c r="D385" s="7" t="s">
        <v>126</v>
      </c>
      <c r="E385" s="7" t="s">
        <v>127</v>
      </c>
      <c r="F385" s="7" t="s">
        <v>127</v>
      </c>
      <c r="G385" s="7">
        <v>2</v>
      </c>
      <c r="H385" s="7">
        <v>1</v>
      </c>
      <c r="I385" s="7" t="s">
        <v>129</v>
      </c>
      <c r="J385" s="7" t="s">
        <v>274</v>
      </c>
      <c r="K385" s="7" t="s">
        <v>131</v>
      </c>
      <c r="L385" s="7" t="s">
        <v>2745</v>
      </c>
      <c r="M385" s="7">
        <v>2023010615</v>
      </c>
      <c r="N385" s="7" t="s">
        <v>2746</v>
      </c>
      <c r="O385" s="7">
        <v>11983777720</v>
      </c>
      <c r="P385" s="7">
        <v>500215923</v>
      </c>
      <c r="Q385" s="7">
        <v>49514491882</v>
      </c>
      <c r="R385" s="9">
        <v>38384</v>
      </c>
      <c r="S385" s="7">
        <v>2022</v>
      </c>
      <c r="T385" s="7">
        <v>18</v>
      </c>
      <c r="U385" s="7" t="s">
        <v>164</v>
      </c>
      <c r="V385" s="7" t="s">
        <v>136</v>
      </c>
      <c r="W385" s="7" t="s">
        <v>2747</v>
      </c>
      <c r="X385" s="8" t="s">
        <v>2748</v>
      </c>
      <c r="Y385" s="7" t="s">
        <v>185</v>
      </c>
      <c r="Z385" s="7" t="s">
        <v>140</v>
      </c>
      <c r="AA385" s="7" t="s">
        <v>167</v>
      </c>
      <c r="AB385" s="7" t="s">
        <v>142</v>
      </c>
      <c r="AD385" s="7">
        <v>4</v>
      </c>
      <c r="AE385" s="7">
        <v>4</v>
      </c>
      <c r="AF385" s="7">
        <f t="shared" si="6"/>
        <v>8</v>
      </c>
      <c r="AH385" s="7">
        <f t="shared" si="7"/>
        <v>8</v>
      </c>
      <c r="AI385" s="10" t="str">
        <f t="shared" si="8"/>
        <v>Ok</v>
      </c>
      <c r="AJ385" s="7" t="s">
        <v>143</v>
      </c>
      <c r="AK385" s="7">
        <v>0</v>
      </c>
      <c r="AL385" s="7" t="s">
        <v>145</v>
      </c>
      <c r="AM385" s="11">
        <f>IFERROR(VLOOKUP(AL385,Dicionário!A:B,2,0),"Conferir")</f>
        <v>2</v>
      </c>
      <c r="AN385" s="7">
        <v>2151</v>
      </c>
      <c r="AO385" s="7" t="s">
        <v>144</v>
      </c>
      <c r="AP385" s="7">
        <f>IFERROR(VLOOKUP(AO385,Dicionário!A:B,2,0),"Conferir")</f>
        <v>2</v>
      </c>
      <c r="AQ385" s="7">
        <v>1227</v>
      </c>
      <c r="AR385" s="7" t="s">
        <v>144</v>
      </c>
      <c r="AS385" s="11">
        <f>IFERROR(VLOOKUP(AR385,Dicionário!A:B,2,0),"Conferir")</f>
        <v>2</v>
      </c>
      <c r="AT385" s="7">
        <v>0</v>
      </c>
      <c r="AU385" s="7" t="s">
        <v>145</v>
      </c>
      <c r="AV385" s="7">
        <f>IFERROR(VLOOKUP(AU385,Dicionário!A:B,2,0),"Conferir")</f>
        <v>2</v>
      </c>
      <c r="AW385" s="7">
        <v>0</v>
      </c>
      <c r="AX385" s="7">
        <v>0</v>
      </c>
      <c r="AY385" s="7" t="s">
        <v>145</v>
      </c>
      <c r="AZ385" s="11">
        <f>IFERROR(VLOOKUP(AY385,Dicionário!A:B,2,0),"Conferir")</f>
        <v>2</v>
      </c>
      <c r="BA385" s="7">
        <v>0</v>
      </c>
      <c r="BB385" s="7" t="s">
        <v>145</v>
      </c>
      <c r="BC385" s="7">
        <f>IFERROR(VLOOKUP(BB385,Dicionário!A:B,2,0),"Conferir")</f>
        <v>2</v>
      </c>
      <c r="BD385" s="7">
        <v>0</v>
      </c>
      <c r="BE385" s="7" t="s">
        <v>145</v>
      </c>
      <c r="BF385" s="11">
        <f>IFERROR(VLOOKUP(BE385,Dicionário!A:B,2,0),"Conferir")</f>
        <v>2</v>
      </c>
      <c r="BH385" s="7">
        <v>0</v>
      </c>
      <c r="BI385" s="7" t="s">
        <v>186</v>
      </c>
      <c r="BJ385" s="11">
        <f>IFERROR(VLOOKUP(BI385,Dicionário!$A:$B,2,0),"Conferir")</f>
        <v>1</v>
      </c>
      <c r="BK385" s="7">
        <v>0</v>
      </c>
      <c r="BL385" s="7" t="s">
        <v>187</v>
      </c>
      <c r="BM385" s="11">
        <f>IFERROR(VLOOKUP(BL385,Dicionário!A:B,2,0),"Conferir")</f>
        <v>2</v>
      </c>
      <c r="BN385" s="7">
        <v>543</v>
      </c>
      <c r="BO385" s="7" t="s">
        <v>188</v>
      </c>
      <c r="BP385" s="7">
        <f>IFERROR(VLOOKUP(BO385,Dicionário!A:B,2,0),"Conferir")</f>
        <v>2</v>
      </c>
      <c r="BQ385" s="7">
        <v>135</v>
      </c>
      <c r="BR385" s="7" t="s">
        <v>149</v>
      </c>
      <c r="BS385" s="11">
        <f>IFERROR(VLOOKUP(BR385,Dicionário!A:B,2,0),"Conferir")</f>
        <v>2</v>
      </c>
      <c r="BT385" s="7">
        <v>69</v>
      </c>
      <c r="BU385" s="7" t="s">
        <v>149</v>
      </c>
      <c r="BV385" s="7">
        <f>IFERROR(VLOOKUP(BU385,Dicionário!A:B,2,0),"Conferir")</f>
        <v>2</v>
      </c>
      <c r="BW385" s="7">
        <v>235</v>
      </c>
      <c r="BX385" s="7" t="s">
        <v>1005</v>
      </c>
      <c r="BY385" s="11">
        <f>IFERROR(VLOOKUP(BX385,Dicionário!A:B,2,0),"Conferir")</f>
        <v>1</v>
      </c>
      <c r="BZ385" s="7" t="s">
        <v>214</v>
      </c>
      <c r="CA385" s="7">
        <v>106</v>
      </c>
      <c r="CB385" s="7" t="s">
        <v>190</v>
      </c>
      <c r="CC385" s="11">
        <f>IFERROR(VLOOKUP(CB385,Dicionário!A:B,2,0),"Conferir")</f>
        <v>2</v>
      </c>
      <c r="CD385" s="7">
        <v>439</v>
      </c>
      <c r="CE385" s="7">
        <v>0</v>
      </c>
      <c r="CF385" s="7" t="s">
        <v>148</v>
      </c>
      <c r="CG385" s="7">
        <f>IFERROR(VLOOKUP(CF385,Dicionário!A:B,2,0),"Conferir")</f>
        <v>2</v>
      </c>
      <c r="CH385" s="7">
        <v>352</v>
      </c>
      <c r="CI385" s="7" t="s">
        <v>191</v>
      </c>
      <c r="CJ385" s="7">
        <f>IFERROR(VLOOKUP(CI385,Dicionário!A:B,2,0),"Conferir")</f>
        <v>2</v>
      </c>
      <c r="CK385" s="7">
        <v>528</v>
      </c>
      <c r="CL385" s="7" t="s">
        <v>192</v>
      </c>
      <c r="CM385" s="11">
        <f>IFERROR(VLOOKUP(CL385,Dicionário!A:B,2,0),"Conferir")</f>
        <v>0</v>
      </c>
      <c r="CN385" s="7" t="s">
        <v>2749</v>
      </c>
      <c r="CO385" s="7">
        <v>1</v>
      </c>
      <c r="CP385" s="7">
        <v>0</v>
      </c>
      <c r="CQ385" s="7">
        <v>2858</v>
      </c>
      <c r="CR385" s="7" t="s">
        <v>247</v>
      </c>
      <c r="CS385" s="11">
        <f>IFERROR(VLOOKUP(CR385,Dicionário!A:B,2,0),"Conferir")</f>
        <v>2</v>
      </c>
      <c r="CT385" s="7">
        <v>78</v>
      </c>
      <c r="CU385" s="7" t="s">
        <v>247</v>
      </c>
      <c r="CV385" s="11">
        <f>IFERROR(VLOOKUP(CU385,Dicionário!A:B,2,0),"Conferir")</f>
        <v>2</v>
      </c>
      <c r="CW385" s="7">
        <v>0</v>
      </c>
      <c r="CX385" s="7" t="s">
        <v>148</v>
      </c>
      <c r="CY385" s="11">
        <f>IFERROR(VLOOKUP(CX385,Dicionário!A:B,2,0),"Conferir")</f>
        <v>2</v>
      </c>
      <c r="CZ385" s="12">
        <f t="shared" si="9"/>
        <v>-6.5</v>
      </c>
      <c r="DA385" s="7">
        <v>11300</v>
      </c>
      <c r="DB385" s="7" t="s">
        <v>155</v>
      </c>
      <c r="DC385" s="7">
        <f>IFERROR(VLOOKUP(DB385,Dicionário!A:B,2,0),"Conferir")</f>
        <v>0</v>
      </c>
      <c r="DD385" s="7" t="s">
        <v>2750</v>
      </c>
      <c r="DE385" s="7" t="s">
        <v>156</v>
      </c>
      <c r="DF385" s="7" t="s">
        <v>156</v>
      </c>
      <c r="DG385" s="11">
        <f>IFERROR(VLOOKUP(DF385,Dicionário!A:B,2,0),"Conferir")</f>
        <v>1</v>
      </c>
      <c r="DH385" s="7" t="s">
        <v>175</v>
      </c>
      <c r="DJ385" s="7" t="s">
        <v>158</v>
      </c>
      <c r="DK385" s="11">
        <f>IFERROR(VLOOKUP(DJ385,Dicionário!A:B,2,0),"Conferir")</f>
        <v>2</v>
      </c>
      <c r="DL385" s="7" t="s">
        <v>227</v>
      </c>
      <c r="DM385" s="11">
        <f>IFERROR(VLOOKUP(DL385,Dicionário!A:B,2,0),"Conferir")</f>
        <v>4</v>
      </c>
      <c r="DN385" s="7" t="s">
        <v>194</v>
      </c>
      <c r="DO385" s="11">
        <f>IFERROR(VLOOKUP(DN385,Dicionário!A:B,2,0),"Conferir")</f>
        <v>7</v>
      </c>
      <c r="DP385" s="7" t="s">
        <v>127</v>
      </c>
      <c r="DQ385" s="11">
        <f>IFERROR(VLOOKUP(DP385,Dicionário!A:B,2,0),"Conferir")</f>
        <v>2</v>
      </c>
      <c r="DR385" s="7" t="s">
        <v>127</v>
      </c>
      <c r="DS385" s="11">
        <f>IFERROR(VLOOKUP(DR385,Dicionário!A:B,2,0),"Conferir")</f>
        <v>2</v>
      </c>
      <c r="DW385" s="7">
        <f t="shared" si="10"/>
        <v>3378</v>
      </c>
      <c r="DX385" s="7">
        <f t="shared" si="11"/>
        <v>2172</v>
      </c>
    </row>
    <row r="386" spans="1:128" ht="14" x14ac:dyDescent="0.15">
      <c r="A386" s="6">
        <v>44961.63713314815</v>
      </c>
      <c r="B386" s="7" t="s">
        <v>314</v>
      </c>
      <c r="C386" s="7" t="s">
        <v>2751</v>
      </c>
      <c r="D386" s="7" t="s">
        <v>126</v>
      </c>
      <c r="E386" s="7" t="s">
        <v>127</v>
      </c>
      <c r="F386" s="7" t="s">
        <v>127</v>
      </c>
      <c r="G386" s="7" t="s">
        <v>128</v>
      </c>
      <c r="H386" s="7" t="s">
        <v>128</v>
      </c>
      <c r="I386" s="7" t="s">
        <v>129</v>
      </c>
      <c r="J386" s="7" t="s">
        <v>130</v>
      </c>
      <c r="K386" s="7" t="s">
        <v>131</v>
      </c>
      <c r="L386" s="7" t="s">
        <v>2752</v>
      </c>
      <c r="M386" s="7">
        <v>2023010616</v>
      </c>
      <c r="N386" s="7" t="s">
        <v>2753</v>
      </c>
      <c r="O386" s="7">
        <v>11958078524</v>
      </c>
      <c r="P386" s="7">
        <v>609165768</v>
      </c>
      <c r="Q386" s="7">
        <v>50719477816</v>
      </c>
      <c r="R386" s="9">
        <v>38405</v>
      </c>
      <c r="S386" s="7">
        <v>2022</v>
      </c>
      <c r="T386" s="7">
        <v>18</v>
      </c>
      <c r="U386" s="7" t="s">
        <v>164</v>
      </c>
      <c r="V386" s="7" t="s">
        <v>136</v>
      </c>
      <c r="W386" s="7" t="s">
        <v>2754</v>
      </c>
      <c r="X386" s="8" t="s">
        <v>2755</v>
      </c>
      <c r="Y386" s="7" t="s">
        <v>139</v>
      </c>
      <c r="Z386" s="7" t="s">
        <v>140</v>
      </c>
      <c r="AA386" s="7" t="s">
        <v>167</v>
      </c>
      <c r="AB386" s="7" t="s">
        <v>142</v>
      </c>
      <c r="AD386" s="7">
        <v>3</v>
      </c>
      <c r="AE386" s="7">
        <v>3</v>
      </c>
      <c r="AF386" s="7">
        <f t="shared" si="6"/>
        <v>6</v>
      </c>
      <c r="AG386" s="7">
        <v>0</v>
      </c>
      <c r="AH386" s="7">
        <f t="shared" si="7"/>
        <v>6</v>
      </c>
      <c r="AI386" s="10" t="str">
        <f t="shared" si="8"/>
        <v>Ok</v>
      </c>
      <c r="AJ386" s="7" t="s">
        <v>143</v>
      </c>
      <c r="AK386" s="7">
        <v>0</v>
      </c>
      <c r="AL386" s="7" t="s">
        <v>145</v>
      </c>
      <c r="AM386" s="11">
        <f>IFERROR(VLOOKUP(AL386,Dicionário!A:B,2,0),"Conferir")</f>
        <v>2</v>
      </c>
      <c r="AN386" s="7">
        <v>0</v>
      </c>
      <c r="AO386" s="7" t="s">
        <v>145</v>
      </c>
      <c r="AP386" s="7">
        <f>IFERROR(VLOOKUP(AO386,Dicionário!A:B,2,0),"Conferir")</f>
        <v>2</v>
      </c>
      <c r="AQ386" s="7">
        <v>1200</v>
      </c>
      <c r="AR386" s="7" t="s">
        <v>144</v>
      </c>
      <c r="AS386" s="11">
        <f>IFERROR(VLOOKUP(AR386,Dicionário!A:B,2,0),"Conferir")</f>
        <v>2</v>
      </c>
      <c r="AT386" s="7">
        <v>2400</v>
      </c>
      <c r="AU386" s="7" t="s">
        <v>144</v>
      </c>
      <c r="AV386" s="7">
        <f>IFERROR(VLOOKUP(AU386,Dicionário!A:B,2,0),"Conferir")</f>
        <v>2</v>
      </c>
      <c r="AW386" s="7">
        <v>0</v>
      </c>
      <c r="AX386" s="7">
        <v>3.3333333333333335</v>
      </c>
      <c r="AY386" s="7" t="s">
        <v>145</v>
      </c>
      <c r="AZ386" s="11">
        <f>IFERROR(VLOOKUP(AY386,Dicionário!A:B,2,0),"Conferir")</f>
        <v>2</v>
      </c>
      <c r="BA386" s="7">
        <v>1200</v>
      </c>
      <c r="BB386" s="7" t="s">
        <v>267</v>
      </c>
      <c r="BC386" s="7">
        <f>IFERROR(VLOOKUP(BB386,Dicionário!A:B,2,0),"Conferir")</f>
        <v>0</v>
      </c>
      <c r="BD386" s="7">
        <v>0</v>
      </c>
      <c r="BE386" s="7" t="s">
        <v>145</v>
      </c>
      <c r="BF386" s="11">
        <f>IFERROR(VLOOKUP(BE386,Dicionário!A:B,2,0),"Conferir")</f>
        <v>2</v>
      </c>
      <c r="BH386" s="7">
        <v>0</v>
      </c>
      <c r="BI386" s="7" t="s">
        <v>186</v>
      </c>
      <c r="BJ386" s="11">
        <f>IFERROR(VLOOKUP(BI386,Dicionário!$A:$B,2,0),"Conferir")</f>
        <v>1</v>
      </c>
      <c r="BK386" s="7">
        <v>0</v>
      </c>
      <c r="BL386" s="7" t="s">
        <v>187</v>
      </c>
      <c r="BM386" s="11">
        <f>IFERROR(VLOOKUP(BL386,Dicionário!A:B,2,0),"Conferir")</f>
        <v>2</v>
      </c>
      <c r="BN386" s="7">
        <v>0</v>
      </c>
      <c r="BO386" s="7" t="s">
        <v>476</v>
      </c>
      <c r="BP386" s="7">
        <f>IFERROR(VLOOKUP(BO386,Dicionário!A:B,2,0),"Conferir")</f>
        <v>2</v>
      </c>
      <c r="BQ386" s="7">
        <v>85</v>
      </c>
      <c r="BR386" s="7" t="s">
        <v>149</v>
      </c>
      <c r="BS386" s="11">
        <f>IFERROR(VLOOKUP(BR386,Dicionário!A:B,2,0),"Conferir")</f>
        <v>2</v>
      </c>
      <c r="BT386" s="7">
        <v>108</v>
      </c>
      <c r="BU386" s="7" t="s">
        <v>149</v>
      </c>
      <c r="BV386" s="7">
        <f>IFERROR(VLOOKUP(BU386,Dicionário!A:B,2,0),"Conferir")</f>
        <v>2</v>
      </c>
      <c r="BW386" s="7">
        <v>0</v>
      </c>
      <c r="BX386" s="7" t="s">
        <v>148</v>
      </c>
      <c r="BY386" s="11">
        <f>IFERROR(VLOOKUP(BX386,Dicionário!A:B,2,0),"Conferir")</f>
        <v>2</v>
      </c>
      <c r="BZ386" s="7" t="s">
        <v>170</v>
      </c>
      <c r="CA386" s="7">
        <v>70</v>
      </c>
      <c r="CB386" s="7" t="s">
        <v>171</v>
      </c>
      <c r="CC386" s="11">
        <f>IFERROR(VLOOKUP(CB386,Dicionário!A:B,2,0),"Conferir")</f>
        <v>0</v>
      </c>
      <c r="CD386" s="7">
        <v>0</v>
      </c>
      <c r="CE386" s="7">
        <v>0</v>
      </c>
      <c r="CF386" s="7" t="s">
        <v>148</v>
      </c>
      <c r="CG386" s="7">
        <f>IFERROR(VLOOKUP(CF386,Dicionário!A:B,2,0),"Conferir")</f>
        <v>2</v>
      </c>
      <c r="CH386" s="7">
        <v>300</v>
      </c>
      <c r="CI386" s="7" t="s">
        <v>225</v>
      </c>
      <c r="CJ386" s="7">
        <f>IFERROR(VLOOKUP(CI386,Dicionário!A:B,2,0),"Conferir")</f>
        <v>0</v>
      </c>
      <c r="CK386" s="7">
        <v>80</v>
      </c>
      <c r="CL386" s="7" t="s">
        <v>152</v>
      </c>
      <c r="CM386" s="11">
        <f>IFERROR(VLOOKUP(CL386,Dicionário!A:B,2,0),"Conferir")</f>
        <v>2</v>
      </c>
      <c r="CO386" s="7">
        <v>0</v>
      </c>
      <c r="CP386" s="7">
        <v>0</v>
      </c>
      <c r="CQ386" s="7">
        <v>0</v>
      </c>
      <c r="CR386" s="7" t="s">
        <v>148</v>
      </c>
      <c r="CS386" s="11">
        <f>IFERROR(VLOOKUP(CR386,Dicionário!A:B,2,0),"Conferir")</f>
        <v>2</v>
      </c>
      <c r="CT386" s="7">
        <v>0</v>
      </c>
      <c r="CU386" s="7" t="s">
        <v>148</v>
      </c>
      <c r="CV386" s="11">
        <f>IFERROR(VLOOKUP(CU386,Dicionário!A:B,2,0),"Conferir")</f>
        <v>2</v>
      </c>
      <c r="CW386" s="7">
        <v>40</v>
      </c>
      <c r="CX386" s="7" t="s">
        <v>247</v>
      </c>
      <c r="CY386" s="11">
        <f>IFERROR(VLOOKUP(CX386,Dicionário!A:B,2,0),"Conferir")</f>
        <v>2</v>
      </c>
      <c r="CZ386" s="12">
        <f t="shared" si="9"/>
        <v>3.3333333333333335</v>
      </c>
      <c r="DA386" s="7">
        <v>0</v>
      </c>
      <c r="DB386" s="7" t="s">
        <v>148</v>
      </c>
      <c r="DC386" s="7">
        <f>IFERROR(VLOOKUP(DB386,Dicionário!A:B,2,0),"Conferir")</f>
        <v>2</v>
      </c>
      <c r="DE386" s="7" t="s">
        <v>156</v>
      </c>
      <c r="DF386" s="7" t="s">
        <v>156</v>
      </c>
      <c r="DG386" s="11">
        <f>IFERROR(VLOOKUP(DF386,Dicionário!A:B,2,0),"Conferir")</f>
        <v>1</v>
      </c>
      <c r="DH386" s="7" t="s">
        <v>175</v>
      </c>
      <c r="DJ386" s="7" t="s">
        <v>158</v>
      </c>
      <c r="DK386" s="11">
        <f>IFERROR(VLOOKUP(DJ386,Dicionário!A:B,2,0),"Conferir")</f>
        <v>2</v>
      </c>
      <c r="DL386" s="7" t="s">
        <v>176</v>
      </c>
      <c r="DM386" s="11">
        <f>IFERROR(VLOOKUP(DL386,Dicionário!A:B,2,0),"Conferir")</f>
        <v>2</v>
      </c>
      <c r="DN386" s="7" t="s">
        <v>176</v>
      </c>
      <c r="DO386" s="11">
        <f>IFERROR(VLOOKUP(DN386,Dicionário!A:B,2,0),"Conferir")</f>
        <v>2</v>
      </c>
      <c r="DP386" s="7" t="s">
        <v>127</v>
      </c>
      <c r="DQ386" s="11">
        <f>IFERROR(VLOOKUP(DP386,Dicionário!A:B,2,0),"Conferir")</f>
        <v>2</v>
      </c>
      <c r="DR386" s="7" t="s">
        <v>127</v>
      </c>
      <c r="DS386" s="11">
        <f>IFERROR(VLOOKUP(DR386,Dicionário!A:B,2,0),"Conferir")</f>
        <v>2</v>
      </c>
      <c r="DW386" s="7">
        <f t="shared" si="10"/>
        <v>4800</v>
      </c>
      <c r="DX386" s="7">
        <f t="shared" si="11"/>
        <v>643</v>
      </c>
    </row>
    <row r="387" spans="1:128" ht="14" x14ac:dyDescent="0.15">
      <c r="A387" s="6">
        <v>44960.620772743059</v>
      </c>
      <c r="B387" s="7" t="s">
        <v>452</v>
      </c>
      <c r="C387" s="7" t="s">
        <v>2756</v>
      </c>
      <c r="D387" s="7" t="s">
        <v>126</v>
      </c>
      <c r="E387" s="7" t="s">
        <v>126</v>
      </c>
      <c r="F387" s="7" t="s">
        <v>127</v>
      </c>
      <c r="G387" s="7" t="s">
        <v>128</v>
      </c>
      <c r="H387" s="7" t="s">
        <v>128</v>
      </c>
      <c r="I387" s="7" t="s">
        <v>129</v>
      </c>
      <c r="J387" s="7" t="s">
        <v>130</v>
      </c>
      <c r="K387" s="7" t="s">
        <v>131</v>
      </c>
      <c r="L387" s="7" t="s">
        <v>2757</v>
      </c>
      <c r="M387" s="7">
        <v>2023010617</v>
      </c>
      <c r="N387" s="7" t="s">
        <v>2758</v>
      </c>
      <c r="O387" s="7">
        <v>11966729073</v>
      </c>
      <c r="P387" s="7">
        <v>582178514</v>
      </c>
      <c r="Q387" s="7">
        <v>51431969818</v>
      </c>
      <c r="R387" s="9">
        <v>38749</v>
      </c>
      <c r="S387" s="7">
        <v>2023</v>
      </c>
      <c r="T387" s="7">
        <v>17</v>
      </c>
      <c r="U387" s="7" t="s">
        <v>135</v>
      </c>
      <c r="V387" s="7" t="s">
        <v>136</v>
      </c>
      <c r="W387" s="7" t="s">
        <v>2759</v>
      </c>
      <c r="X387" s="8" t="s">
        <v>2760</v>
      </c>
      <c r="Y387" s="7" t="s">
        <v>139</v>
      </c>
      <c r="Z387" s="7" t="s">
        <v>140</v>
      </c>
      <c r="AA387" s="7" t="s">
        <v>167</v>
      </c>
      <c r="AB387" s="7" t="s">
        <v>142</v>
      </c>
      <c r="AD387" s="7">
        <v>3</v>
      </c>
      <c r="AE387" s="7">
        <v>3</v>
      </c>
      <c r="AF387" s="7">
        <f t="shared" si="6"/>
        <v>6</v>
      </c>
      <c r="AH387" s="7">
        <f t="shared" si="7"/>
        <v>6</v>
      </c>
      <c r="AI387" s="10" t="str">
        <f t="shared" si="8"/>
        <v>Ok</v>
      </c>
      <c r="AJ387" s="7" t="s">
        <v>143</v>
      </c>
      <c r="AK387" s="7">
        <v>0</v>
      </c>
      <c r="AL387" s="7" t="s">
        <v>145</v>
      </c>
      <c r="AM387" s="11">
        <f>IFERROR(VLOOKUP(AL387,Dicionário!A:B,2,0),"Conferir")</f>
        <v>2</v>
      </c>
      <c r="AN387" s="7">
        <v>0</v>
      </c>
      <c r="AO387" s="7" t="s">
        <v>145</v>
      </c>
      <c r="AP387" s="7">
        <f>IFERROR(VLOOKUP(AO387,Dicionário!A:B,2,0),"Conferir")</f>
        <v>2</v>
      </c>
      <c r="AQ387" s="7">
        <v>0</v>
      </c>
      <c r="AR387" s="7" t="s">
        <v>145</v>
      </c>
      <c r="AS387" s="11">
        <f>IFERROR(VLOOKUP(AR387,Dicionário!A:B,2,0),"Conferir")</f>
        <v>2</v>
      </c>
      <c r="AT387" s="7">
        <v>0</v>
      </c>
      <c r="AU387" s="7" t="s">
        <v>145</v>
      </c>
      <c r="AV387" s="7">
        <f>IFERROR(VLOOKUP(AU387,Dicionário!A:B,2,0),"Conferir")</f>
        <v>2</v>
      </c>
      <c r="AW387" s="7">
        <v>0</v>
      </c>
      <c r="AX387" s="7">
        <v>0</v>
      </c>
      <c r="AY387" s="7" t="s">
        <v>145</v>
      </c>
      <c r="AZ387" s="11">
        <f>IFERROR(VLOOKUP(AY387,Dicionário!A:B,2,0),"Conferir")</f>
        <v>2</v>
      </c>
      <c r="BA387" s="7">
        <v>1071</v>
      </c>
      <c r="BB387" s="7" t="s">
        <v>144</v>
      </c>
      <c r="BC387" s="7">
        <f>IFERROR(VLOOKUP(BB387,Dicionário!A:B,2,0),"Conferir")</f>
        <v>2</v>
      </c>
      <c r="BD387" s="7">
        <v>0</v>
      </c>
      <c r="BE387" s="7" t="s">
        <v>145</v>
      </c>
      <c r="BF387" s="11">
        <f>IFERROR(VLOOKUP(BE387,Dicionário!A:B,2,0),"Conferir")</f>
        <v>2</v>
      </c>
      <c r="BH387" s="7">
        <v>0</v>
      </c>
      <c r="BI387" s="7" t="s">
        <v>186</v>
      </c>
      <c r="BJ387" s="11">
        <f>IFERROR(VLOOKUP(BI387,Dicionário!$A:$B,2,0),"Conferir")</f>
        <v>1</v>
      </c>
      <c r="BK387" s="7">
        <v>0</v>
      </c>
      <c r="BL387" s="7" t="s">
        <v>187</v>
      </c>
      <c r="BM387" s="11">
        <f>IFERROR(VLOOKUP(BL387,Dicionário!A:B,2,0),"Conferir")</f>
        <v>2</v>
      </c>
      <c r="BN387" s="7">
        <v>0</v>
      </c>
      <c r="BO387" s="7" t="s">
        <v>148</v>
      </c>
      <c r="BP387" s="7">
        <f>IFERROR(VLOOKUP(BO387,Dicionário!A:B,2,0),"Conferir")</f>
        <v>2</v>
      </c>
      <c r="BQ387" s="7">
        <v>150</v>
      </c>
      <c r="BR387" s="7" t="s">
        <v>169</v>
      </c>
      <c r="BS387" s="11">
        <f>IFERROR(VLOOKUP(BR387,Dicionário!A:B,2,0),"Conferir")</f>
        <v>0</v>
      </c>
      <c r="BT387" s="7">
        <v>95</v>
      </c>
      <c r="BU387" s="7" t="s">
        <v>149</v>
      </c>
      <c r="BV387" s="7">
        <f>IFERROR(VLOOKUP(BU387,Dicionário!A:B,2,0),"Conferir")</f>
        <v>2</v>
      </c>
      <c r="BW387" s="7">
        <v>0</v>
      </c>
      <c r="BX387" s="7" t="s">
        <v>148</v>
      </c>
      <c r="BY387" s="11">
        <f>IFERROR(VLOOKUP(BX387,Dicionário!A:B,2,0),"Conferir")</f>
        <v>2</v>
      </c>
      <c r="BZ387" s="7" t="s">
        <v>214</v>
      </c>
      <c r="CA387" s="7">
        <v>98</v>
      </c>
      <c r="CB387" s="7" t="s">
        <v>190</v>
      </c>
      <c r="CC387" s="11">
        <f>IFERROR(VLOOKUP(CB387,Dicionário!A:B,2,0),"Conferir")</f>
        <v>2</v>
      </c>
      <c r="CD387" s="7">
        <v>100</v>
      </c>
      <c r="CE387" s="7">
        <v>0</v>
      </c>
      <c r="CF387" s="7" t="s">
        <v>148</v>
      </c>
      <c r="CG387" s="7">
        <f>IFERROR(VLOOKUP(CF387,Dicionário!A:B,2,0),"Conferir")</f>
        <v>2</v>
      </c>
      <c r="CH387" s="7">
        <v>120</v>
      </c>
      <c r="CI387" s="7" t="s">
        <v>225</v>
      </c>
      <c r="CJ387" s="7">
        <f>IFERROR(VLOOKUP(CI387,Dicionário!A:B,2,0),"Conferir")</f>
        <v>0</v>
      </c>
      <c r="CK387" s="7">
        <v>400</v>
      </c>
      <c r="CL387" s="7" t="s">
        <v>192</v>
      </c>
      <c r="CM387" s="11">
        <f>IFERROR(VLOOKUP(CL387,Dicionário!A:B,2,0),"Conferir")</f>
        <v>0</v>
      </c>
      <c r="CN387" s="7" t="s">
        <v>706</v>
      </c>
      <c r="CO387" s="7">
        <v>0</v>
      </c>
      <c r="CP387" s="7">
        <v>0</v>
      </c>
      <c r="CQ387" s="7">
        <v>0</v>
      </c>
      <c r="CR387" s="7" t="s">
        <v>148</v>
      </c>
      <c r="CS387" s="11">
        <f>IFERROR(VLOOKUP(CR387,Dicionário!A:B,2,0),"Conferir")</f>
        <v>2</v>
      </c>
      <c r="CT387" s="7">
        <v>0</v>
      </c>
      <c r="CU387" s="7" t="s">
        <v>148</v>
      </c>
      <c r="CV387" s="11">
        <f>IFERROR(VLOOKUP(CU387,Dicionário!A:B,2,0),"Conferir")</f>
        <v>2</v>
      </c>
      <c r="CW387" s="7">
        <v>0</v>
      </c>
      <c r="CX387" s="7" t="s">
        <v>148</v>
      </c>
      <c r="CY387" s="11">
        <f>IFERROR(VLOOKUP(CX387,Dicionário!A:B,2,0),"Conferir")</f>
        <v>2</v>
      </c>
      <c r="CZ387" s="12">
        <f t="shared" si="9"/>
        <v>0</v>
      </c>
      <c r="DA387" s="7">
        <v>0</v>
      </c>
      <c r="DB387" s="7" t="s">
        <v>148</v>
      </c>
      <c r="DC387" s="7">
        <f>IFERROR(VLOOKUP(DB387,Dicionário!A:B,2,0),"Conferir")</f>
        <v>2</v>
      </c>
      <c r="DE387" s="7" t="s">
        <v>236</v>
      </c>
      <c r="DF387" s="7" t="s">
        <v>156</v>
      </c>
      <c r="DG387" s="11">
        <f>IFERROR(VLOOKUP(DF387,Dicionário!A:B,2,0),"Conferir")</f>
        <v>1</v>
      </c>
      <c r="DH387" s="7" t="s">
        <v>157</v>
      </c>
      <c r="DI387" s="7" t="s">
        <v>418</v>
      </c>
      <c r="DJ387" s="7" t="s">
        <v>271</v>
      </c>
      <c r="DK387" s="11">
        <f>IFERROR(VLOOKUP(DJ387,Dicionário!A:B,2,0),"Conferir")</f>
        <v>1</v>
      </c>
      <c r="DL387" s="7" t="s">
        <v>194</v>
      </c>
      <c r="DM387" s="11">
        <f>IFERROR(VLOOKUP(DL387,Dicionário!A:B,2,0),"Conferir")</f>
        <v>7</v>
      </c>
      <c r="DN387" s="7" t="s">
        <v>176</v>
      </c>
      <c r="DO387" s="11">
        <f>IFERROR(VLOOKUP(DN387,Dicionário!A:B,2,0),"Conferir")</f>
        <v>2</v>
      </c>
      <c r="DP387" s="7" t="s">
        <v>127</v>
      </c>
      <c r="DQ387" s="11">
        <f>IFERROR(VLOOKUP(DP387,Dicionário!A:B,2,0),"Conferir")</f>
        <v>2</v>
      </c>
      <c r="DR387" s="7" t="s">
        <v>126</v>
      </c>
      <c r="DS387" s="11">
        <f>IFERROR(VLOOKUP(DR387,Dicionário!A:B,2,0),"Conferir")</f>
        <v>1</v>
      </c>
      <c r="DW387" s="7">
        <f t="shared" si="10"/>
        <v>1071</v>
      </c>
      <c r="DX387" s="7">
        <f t="shared" si="11"/>
        <v>963</v>
      </c>
    </row>
    <row r="388" spans="1:128" ht="14" x14ac:dyDescent="0.15">
      <c r="A388" s="6">
        <v>44960.7230218287</v>
      </c>
      <c r="B388" s="7" t="s">
        <v>549</v>
      </c>
      <c r="C388" s="7" t="s">
        <v>2761</v>
      </c>
      <c r="D388" s="7" t="s">
        <v>126</v>
      </c>
      <c r="E388" s="7" t="s">
        <v>127</v>
      </c>
      <c r="F388" s="7" t="s">
        <v>127</v>
      </c>
      <c r="G388" s="7" t="s">
        <v>128</v>
      </c>
      <c r="H388" s="7" t="s">
        <v>128</v>
      </c>
      <c r="I388" s="7" t="s">
        <v>129</v>
      </c>
      <c r="J388" s="7" t="s">
        <v>130</v>
      </c>
      <c r="K388" s="7" t="s">
        <v>131</v>
      </c>
      <c r="L388" s="7" t="s">
        <v>2762</v>
      </c>
      <c r="M388" s="7">
        <v>2023010622</v>
      </c>
      <c r="N388" s="7" t="s">
        <v>2763</v>
      </c>
      <c r="O388" s="7">
        <v>11954825623</v>
      </c>
      <c r="P388" s="7">
        <v>641719267</v>
      </c>
      <c r="Q388" s="7">
        <v>50793363829</v>
      </c>
      <c r="R388" s="9">
        <v>38716</v>
      </c>
      <c r="S388" s="7">
        <v>2023</v>
      </c>
      <c r="T388" s="7">
        <v>17</v>
      </c>
      <c r="U388" s="7" t="s">
        <v>164</v>
      </c>
      <c r="V388" s="7" t="s">
        <v>136</v>
      </c>
      <c r="W388" s="7" t="s">
        <v>2764</v>
      </c>
      <c r="X388" s="8" t="s">
        <v>2765</v>
      </c>
      <c r="Y388" s="7" t="s">
        <v>777</v>
      </c>
      <c r="Z388" s="7" t="s">
        <v>140</v>
      </c>
      <c r="AA388" s="7" t="s">
        <v>167</v>
      </c>
      <c r="AB388" s="7" t="s">
        <v>142</v>
      </c>
      <c r="AD388" s="7">
        <v>4</v>
      </c>
      <c r="AE388" s="7">
        <v>4</v>
      </c>
      <c r="AF388" s="7">
        <f t="shared" si="6"/>
        <v>8</v>
      </c>
      <c r="AH388" s="7">
        <f t="shared" si="7"/>
        <v>8</v>
      </c>
      <c r="AI388" s="10" t="str">
        <f t="shared" si="8"/>
        <v>Ok</v>
      </c>
      <c r="AJ388" s="7" t="s">
        <v>143</v>
      </c>
      <c r="AK388" s="7">
        <v>0</v>
      </c>
      <c r="AL388" s="7" t="s">
        <v>145</v>
      </c>
      <c r="AM388" s="11">
        <f>IFERROR(VLOOKUP(AL388,Dicionário!A:B,2,0),"Conferir")</f>
        <v>2</v>
      </c>
      <c r="AN388" s="7">
        <v>0</v>
      </c>
      <c r="AO388" s="7" t="s">
        <v>145</v>
      </c>
      <c r="AP388" s="7">
        <f>IFERROR(VLOOKUP(AO388,Dicionário!A:B,2,0),"Conferir")</f>
        <v>2</v>
      </c>
      <c r="AQ388" s="7">
        <v>830</v>
      </c>
      <c r="AR388" s="7" t="s">
        <v>144</v>
      </c>
      <c r="AS388" s="11">
        <f>IFERROR(VLOOKUP(AR388,Dicionário!A:B,2,0),"Conferir")</f>
        <v>2</v>
      </c>
      <c r="AT388" s="7">
        <v>0</v>
      </c>
      <c r="AU388" s="7" t="s">
        <v>145</v>
      </c>
      <c r="AV388" s="7">
        <f>IFERROR(VLOOKUP(AU388,Dicionário!A:B,2,0),"Conferir")</f>
        <v>2</v>
      </c>
      <c r="AW388" s="7">
        <v>0</v>
      </c>
      <c r="AX388" s="7">
        <v>0</v>
      </c>
      <c r="AY388" s="7" t="s">
        <v>145</v>
      </c>
      <c r="AZ388" s="11">
        <f>IFERROR(VLOOKUP(AY388,Dicionário!A:B,2,0),"Conferir")</f>
        <v>2</v>
      </c>
      <c r="BA388" s="7">
        <v>0</v>
      </c>
      <c r="BB388" s="7" t="s">
        <v>145</v>
      </c>
      <c r="BC388" s="7">
        <f>IFERROR(VLOOKUP(BB388,Dicionário!A:B,2,0),"Conferir")</f>
        <v>2</v>
      </c>
      <c r="BD388" s="7">
        <v>400</v>
      </c>
      <c r="BE388" s="7" t="s">
        <v>267</v>
      </c>
      <c r="BF388" s="11">
        <f>IFERROR(VLOOKUP(BE388,Dicionário!A:B,2,0),"Conferir")</f>
        <v>0</v>
      </c>
      <c r="BG388" s="7" t="s">
        <v>2766</v>
      </c>
      <c r="BH388" s="7">
        <v>0</v>
      </c>
      <c r="BI388" s="7" t="s">
        <v>146</v>
      </c>
      <c r="BJ388" s="11">
        <f>IFERROR(VLOOKUP(BI388,Dicionário!$A:$B,2,0),"Conferir")</f>
        <v>2</v>
      </c>
      <c r="BK388" s="7">
        <v>700</v>
      </c>
      <c r="BL388" s="7" t="s">
        <v>202</v>
      </c>
      <c r="BM388" s="11">
        <f>IFERROR(VLOOKUP(BL388,Dicionário!A:B,2,0),"Conferir")</f>
        <v>2</v>
      </c>
      <c r="BN388" s="7">
        <v>0</v>
      </c>
      <c r="BO388" s="7" t="s">
        <v>148</v>
      </c>
      <c r="BP388" s="7">
        <f>IFERROR(VLOOKUP(BO388,Dicionário!A:B,2,0),"Conferir")</f>
        <v>2</v>
      </c>
      <c r="BQ388" s="7">
        <v>66</v>
      </c>
      <c r="BR388" s="7" t="s">
        <v>149</v>
      </c>
      <c r="BS388" s="11">
        <f>IFERROR(VLOOKUP(BR388,Dicionário!A:B,2,0),"Conferir")</f>
        <v>2</v>
      </c>
      <c r="BT388" s="7">
        <v>110</v>
      </c>
      <c r="BU388" s="7" t="s">
        <v>149</v>
      </c>
      <c r="BV388" s="7">
        <f>IFERROR(VLOOKUP(BU388,Dicionário!A:B,2,0),"Conferir")</f>
        <v>2</v>
      </c>
      <c r="BW388" s="7">
        <v>20</v>
      </c>
      <c r="BX388" s="7" t="s">
        <v>300</v>
      </c>
      <c r="BY388" s="11">
        <f>IFERROR(VLOOKUP(BX388,Dicionário!A:B,2,0),"Conferir")</f>
        <v>0</v>
      </c>
      <c r="BZ388" s="7" t="s">
        <v>170</v>
      </c>
      <c r="CA388" s="7">
        <v>0</v>
      </c>
      <c r="CB388" s="7" t="s">
        <v>148</v>
      </c>
      <c r="CC388" s="11">
        <f>IFERROR(VLOOKUP(CB388,Dicionário!A:B,2,0),"Conferir")</f>
        <v>2</v>
      </c>
      <c r="CD388" s="7">
        <v>79</v>
      </c>
      <c r="CE388" s="7">
        <v>0</v>
      </c>
      <c r="CF388" s="7" t="s">
        <v>148</v>
      </c>
      <c r="CG388" s="7">
        <f>IFERROR(VLOOKUP(CF388,Dicionário!A:B,2,0),"Conferir")</f>
        <v>2</v>
      </c>
      <c r="CH388" s="7">
        <v>0</v>
      </c>
      <c r="CI388" s="7" t="s">
        <v>148</v>
      </c>
      <c r="CJ388" s="7">
        <f>IFERROR(VLOOKUP(CI388,Dicionário!A:B,2,0),"Conferir")</f>
        <v>2</v>
      </c>
      <c r="CK388" s="7">
        <v>485</v>
      </c>
      <c r="CL388" s="7" t="s">
        <v>192</v>
      </c>
      <c r="CM388" s="11">
        <f>IFERROR(VLOOKUP(CL388,Dicionário!A:B,2,0),"Conferir")</f>
        <v>0</v>
      </c>
      <c r="CN388" s="7" t="s">
        <v>2767</v>
      </c>
      <c r="CO388" s="7">
        <v>0</v>
      </c>
      <c r="CP388" s="7">
        <v>0</v>
      </c>
      <c r="CQ388" s="7">
        <v>0</v>
      </c>
      <c r="CR388" s="7" t="s">
        <v>148</v>
      </c>
      <c r="CS388" s="11">
        <f>IFERROR(VLOOKUP(CR388,Dicionário!A:B,2,0),"Conferir")</f>
        <v>2</v>
      </c>
      <c r="CT388" s="7">
        <v>0</v>
      </c>
      <c r="CU388" s="7" t="s">
        <v>154</v>
      </c>
      <c r="CV388" s="11">
        <f>IFERROR(VLOOKUP(CU388,Dicionário!A:B,2,0),"Conferir")</f>
        <v>0</v>
      </c>
      <c r="CW388" s="7">
        <v>0</v>
      </c>
      <c r="CX388" s="7" t="s">
        <v>154</v>
      </c>
      <c r="CY388" s="11">
        <f>IFERROR(VLOOKUP(CX388,Dicionário!A:B,2,0),"Conferir")</f>
        <v>0</v>
      </c>
      <c r="CZ388" s="12">
        <f t="shared" si="9"/>
        <v>0</v>
      </c>
      <c r="DA388" s="7">
        <v>0</v>
      </c>
      <c r="DB388" s="7" t="s">
        <v>148</v>
      </c>
      <c r="DC388" s="7">
        <f>IFERROR(VLOOKUP(DB388,Dicionário!A:B,2,0),"Conferir")</f>
        <v>2</v>
      </c>
      <c r="DE388" s="7" t="s">
        <v>156</v>
      </c>
      <c r="DF388" s="7" t="s">
        <v>156</v>
      </c>
      <c r="DG388" s="11">
        <f>IFERROR(VLOOKUP(DF388,Dicionário!A:B,2,0),"Conferir")</f>
        <v>1</v>
      </c>
      <c r="DH388" s="7" t="s">
        <v>157</v>
      </c>
      <c r="DI388" s="7" t="s">
        <v>127</v>
      </c>
      <c r="DJ388" s="7" t="s">
        <v>158</v>
      </c>
      <c r="DK388" s="11">
        <f>IFERROR(VLOOKUP(DJ388,Dicionário!A:B,2,0),"Conferir")</f>
        <v>2</v>
      </c>
      <c r="DL388" s="7" t="s">
        <v>177</v>
      </c>
      <c r="DM388" s="11">
        <f>IFERROR(VLOOKUP(DL388,Dicionário!A:B,2,0),"Conferir")</f>
        <v>5</v>
      </c>
      <c r="DN388" s="7" t="s">
        <v>194</v>
      </c>
      <c r="DO388" s="11">
        <f>IFERROR(VLOOKUP(DN388,Dicionário!A:B,2,0),"Conferir")</f>
        <v>7</v>
      </c>
      <c r="DP388" s="7" t="s">
        <v>127</v>
      </c>
      <c r="DQ388" s="11">
        <f>IFERROR(VLOOKUP(DP388,Dicionário!A:B,2,0),"Conferir")</f>
        <v>2</v>
      </c>
      <c r="DR388" s="7" t="s">
        <v>127</v>
      </c>
      <c r="DS388" s="11">
        <f>IFERROR(VLOOKUP(DR388,Dicionário!A:B,2,0),"Conferir")</f>
        <v>2</v>
      </c>
      <c r="DW388" s="7">
        <f t="shared" si="10"/>
        <v>1230</v>
      </c>
      <c r="DX388" s="7">
        <f t="shared" si="11"/>
        <v>1440</v>
      </c>
    </row>
    <row r="389" spans="1:128" ht="14" x14ac:dyDescent="0.15">
      <c r="A389" s="6">
        <v>44961.53218318287</v>
      </c>
      <c r="B389" s="7" t="s">
        <v>204</v>
      </c>
      <c r="C389" s="7" t="s">
        <v>2768</v>
      </c>
      <c r="D389" s="7" t="s">
        <v>126</v>
      </c>
      <c r="E389" s="7" t="s">
        <v>127</v>
      </c>
      <c r="F389" s="7" t="s">
        <v>127</v>
      </c>
      <c r="G389" s="7" t="s">
        <v>128</v>
      </c>
      <c r="H389" s="7" t="s">
        <v>128</v>
      </c>
      <c r="I389" s="7" t="s">
        <v>129</v>
      </c>
      <c r="J389" s="7" t="s">
        <v>131</v>
      </c>
      <c r="K389" s="7" t="s">
        <v>130</v>
      </c>
      <c r="L389" s="7" t="s">
        <v>2769</v>
      </c>
      <c r="M389" s="7">
        <v>2023010624</v>
      </c>
      <c r="N389" s="7" t="s">
        <v>2770</v>
      </c>
      <c r="O389" s="7">
        <v>11965320140</v>
      </c>
      <c r="P389" s="7">
        <v>501860319</v>
      </c>
      <c r="Q389" s="7">
        <v>52166769888</v>
      </c>
      <c r="R389" s="9">
        <v>38499</v>
      </c>
      <c r="S389" s="7">
        <v>2023</v>
      </c>
      <c r="T389" s="7">
        <v>18</v>
      </c>
      <c r="U389" s="7" t="s">
        <v>255</v>
      </c>
      <c r="V389" s="7" t="s">
        <v>136</v>
      </c>
      <c r="W389" s="7" t="s">
        <v>2771</v>
      </c>
      <c r="X389" s="8" t="s">
        <v>2772</v>
      </c>
      <c r="Y389" s="7" t="s">
        <v>374</v>
      </c>
      <c r="Z389" s="7" t="s">
        <v>140</v>
      </c>
      <c r="AA389" s="7" t="s">
        <v>167</v>
      </c>
      <c r="AB389" s="7" t="s">
        <v>142</v>
      </c>
      <c r="AD389" s="7">
        <v>4</v>
      </c>
      <c r="AE389" s="7">
        <v>4</v>
      </c>
      <c r="AF389" s="7">
        <f t="shared" si="6"/>
        <v>8</v>
      </c>
      <c r="AH389" s="7">
        <f t="shared" si="7"/>
        <v>8</v>
      </c>
      <c r="AI389" s="10" t="str">
        <f t="shared" si="8"/>
        <v>Ok</v>
      </c>
      <c r="AJ389" s="7" t="s">
        <v>222</v>
      </c>
      <c r="AK389" s="7">
        <v>0</v>
      </c>
      <c r="AL389" s="7" t="s">
        <v>145</v>
      </c>
      <c r="AM389" s="11">
        <f>IFERROR(VLOOKUP(AL389,Dicionário!A:B,2,0),"Conferir")</f>
        <v>2</v>
      </c>
      <c r="AN389" s="7">
        <v>1598</v>
      </c>
      <c r="AO389" s="7" t="s">
        <v>144</v>
      </c>
      <c r="AP389" s="7">
        <f>IFERROR(VLOOKUP(AO389,Dicionário!A:B,2,0),"Conferir")</f>
        <v>2</v>
      </c>
      <c r="AQ389" s="7">
        <v>800</v>
      </c>
      <c r="AR389" s="7" t="s">
        <v>267</v>
      </c>
      <c r="AS389" s="11">
        <f>IFERROR(VLOOKUP(AR389,Dicionário!A:B,2,0),"Conferir")</f>
        <v>0</v>
      </c>
      <c r="AT389" s="7">
        <v>0</v>
      </c>
      <c r="AU389" s="7" t="s">
        <v>145</v>
      </c>
      <c r="AV389" s="7">
        <f>IFERROR(VLOOKUP(AU389,Dicionário!A:B,2,0),"Conferir")</f>
        <v>2</v>
      </c>
      <c r="AW389" s="7">
        <v>0</v>
      </c>
      <c r="AX389" s="7">
        <v>0</v>
      </c>
      <c r="AY389" s="7" t="s">
        <v>145</v>
      </c>
      <c r="AZ389" s="11">
        <f>IFERROR(VLOOKUP(AY389,Dicionário!A:B,2,0),"Conferir")</f>
        <v>2</v>
      </c>
      <c r="BA389" s="7">
        <v>0</v>
      </c>
      <c r="BB389" s="7" t="s">
        <v>145</v>
      </c>
      <c r="BC389" s="7">
        <f>IFERROR(VLOOKUP(BB389,Dicionário!A:B,2,0),"Conferir")</f>
        <v>2</v>
      </c>
      <c r="BD389" s="7">
        <v>0</v>
      </c>
      <c r="BE389" s="7" t="s">
        <v>145</v>
      </c>
      <c r="BF389" s="11">
        <f>IFERROR(VLOOKUP(BE389,Dicionário!A:B,2,0),"Conferir")</f>
        <v>2</v>
      </c>
      <c r="BH389" s="7">
        <v>0</v>
      </c>
      <c r="BI389" s="7" t="s">
        <v>186</v>
      </c>
      <c r="BJ389" s="11">
        <f>IFERROR(VLOOKUP(BI389,Dicionário!$A:$B,2,0),"Conferir")</f>
        <v>1</v>
      </c>
      <c r="BK389" s="7">
        <v>0</v>
      </c>
      <c r="BL389" s="7" t="s">
        <v>187</v>
      </c>
      <c r="BM389" s="11">
        <f>IFERROR(VLOOKUP(BL389,Dicionário!A:B,2,0),"Conferir")</f>
        <v>2</v>
      </c>
      <c r="BN389" s="7">
        <v>0</v>
      </c>
      <c r="BO389" s="7" t="s">
        <v>476</v>
      </c>
      <c r="BP389" s="7">
        <f>IFERROR(VLOOKUP(BO389,Dicionário!A:B,2,0),"Conferir")</f>
        <v>2</v>
      </c>
      <c r="BQ389" s="7">
        <v>21</v>
      </c>
      <c r="BR389" s="7" t="s">
        <v>149</v>
      </c>
      <c r="BS389" s="11">
        <f>IFERROR(VLOOKUP(BR389,Dicionário!A:B,2,0),"Conferir")</f>
        <v>2</v>
      </c>
      <c r="BT389" s="7">
        <v>160</v>
      </c>
      <c r="BU389" s="7" t="s">
        <v>150</v>
      </c>
      <c r="BV389" s="7">
        <f>IFERROR(VLOOKUP(BU389,Dicionário!A:B,2,0),"Conferir")</f>
        <v>0</v>
      </c>
      <c r="BW389" s="7">
        <v>90</v>
      </c>
      <c r="BX389" s="7" t="s">
        <v>300</v>
      </c>
      <c r="BY389" s="11">
        <f>IFERROR(VLOOKUP(BX389,Dicionário!A:B,2,0),"Conferir")</f>
        <v>0</v>
      </c>
      <c r="BZ389" s="7" t="s">
        <v>214</v>
      </c>
      <c r="CA389" s="7">
        <v>80</v>
      </c>
      <c r="CB389" s="7" t="s">
        <v>171</v>
      </c>
      <c r="CC389" s="11">
        <f>IFERROR(VLOOKUP(CB389,Dicionário!A:B,2,0),"Conferir")</f>
        <v>0</v>
      </c>
      <c r="CD389" s="7">
        <v>104</v>
      </c>
      <c r="CE389" s="7">
        <v>0</v>
      </c>
      <c r="CF389" s="7" t="s">
        <v>148</v>
      </c>
      <c r="CG389" s="7">
        <f>IFERROR(VLOOKUP(CF389,Dicionário!A:B,2,0),"Conferir")</f>
        <v>2</v>
      </c>
      <c r="CH389" s="7">
        <v>200</v>
      </c>
      <c r="CI389" s="7" t="s">
        <v>225</v>
      </c>
      <c r="CJ389" s="7">
        <f>IFERROR(VLOOKUP(CI389,Dicionário!A:B,2,0),"Conferir")</f>
        <v>0</v>
      </c>
      <c r="CK389" s="7">
        <v>100</v>
      </c>
      <c r="CL389" s="7" t="s">
        <v>152</v>
      </c>
      <c r="CM389" s="11">
        <f>IFERROR(VLOOKUP(CL389,Dicionário!A:B,2,0),"Conferir")</f>
        <v>2</v>
      </c>
      <c r="CN389" s="7" t="s">
        <v>443</v>
      </c>
      <c r="CO389" s="7">
        <v>0</v>
      </c>
      <c r="CP389" s="7">
        <v>0</v>
      </c>
      <c r="CQ389" s="7">
        <v>0</v>
      </c>
      <c r="CR389" s="7" t="s">
        <v>148</v>
      </c>
      <c r="CS389" s="11">
        <f>IFERROR(VLOOKUP(CR389,Dicionário!A:B,2,0),"Conferir")</f>
        <v>2</v>
      </c>
      <c r="CT389" s="7">
        <v>0</v>
      </c>
      <c r="CU389" s="7" t="s">
        <v>148</v>
      </c>
      <c r="CV389" s="11">
        <f>IFERROR(VLOOKUP(CU389,Dicionário!A:B,2,0),"Conferir")</f>
        <v>2</v>
      </c>
      <c r="CW389" s="7">
        <v>0</v>
      </c>
      <c r="CX389" s="7" t="s">
        <v>148</v>
      </c>
      <c r="CY389" s="11">
        <f>IFERROR(VLOOKUP(CX389,Dicionário!A:B,2,0),"Conferir")</f>
        <v>2</v>
      </c>
      <c r="CZ389" s="12">
        <f t="shared" si="9"/>
        <v>0</v>
      </c>
      <c r="DA389" s="7">
        <v>0</v>
      </c>
      <c r="DB389" s="7" t="s">
        <v>148</v>
      </c>
      <c r="DC389" s="7">
        <f>IFERROR(VLOOKUP(DB389,Dicionário!A:B,2,0),"Conferir")</f>
        <v>2</v>
      </c>
      <c r="DE389" s="7" t="s">
        <v>236</v>
      </c>
      <c r="DF389" s="7" t="s">
        <v>156</v>
      </c>
      <c r="DG389" s="11">
        <f>IFERROR(VLOOKUP(DF389,Dicionário!A:B,2,0),"Conferir")</f>
        <v>1</v>
      </c>
      <c r="DH389" s="7" t="s">
        <v>157</v>
      </c>
      <c r="DJ389" s="7" t="s">
        <v>158</v>
      </c>
      <c r="DK389" s="11">
        <f>IFERROR(VLOOKUP(DJ389,Dicionário!A:B,2,0),"Conferir")</f>
        <v>2</v>
      </c>
      <c r="DL389" s="7" t="s">
        <v>177</v>
      </c>
      <c r="DM389" s="11">
        <f>IFERROR(VLOOKUP(DL389,Dicionário!A:B,2,0),"Conferir")</f>
        <v>5</v>
      </c>
      <c r="DN389" s="7" t="s">
        <v>194</v>
      </c>
      <c r="DO389" s="11">
        <f>IFERROR(VLOOKUP(DN389,Dicionário!A:B,2,0),"Conferir")</f>
        <v>7</v>
      </c>
      <c r="DP389" s="7" t="s">
        <v>127</v>
      </c>
      <c r="DQ389" s="11">
        <f>IFERROR(VLOOKUP(DP389,Dicionário!A:B,2,0),"Conferir")</f>
        <v>2</v>
      </c>
      <c r="DR389" s="7" t="s">
        <v>127</v>
      </c>
      <c r="DS389" s="11">
        <f>IFERROR(VLOOKUP(DR389,Dicionário!A:B,2,0),"Conferir")</f>
        <v>2</v>
      </c>
      <c r="DW389" s="7">
        <f t="shared" si="10"/>
        <v>2398</v>
      </c>
      <c r="DX389" s="7">
        <f t="shared" si="11"/>
        <v>665</v>
      </c>
    </row>
    <row r="390" spans="1:128" ht="14" x14ac:dyDescent="0.15">
      <c r="A390" s="6">
        <v>44961.479017106481</v>
      </c>
      <c r="B390" s="7" t="s">
        <v>178</v>
      </c>
      <c r="C390" s="7" t="s">
        <v>2773</v>
      </c>
      <c r="D390" s="7" t="s">
        <v>126</v>
      </c>
      <c r="E390" s="7" t="s">
        <v>126</v>
      </c>
      <c r="F390" s="7" t="s">
        <v>127</v>
      </c>
      <c r="G390" s="7">
        <v>4</v>
      </c>
      <c r="H390" s="7">
        <v>2</v>
      </c>
      <c r="I390" s="7">
        <v>1</v>
      </c>
      <c r="J390" s="7" t="s">
        <v>130</v>
      </c>
      <c r="K390" s="7" t="s">
        <v>131</v>
      </c>
      <c r="L390" s="7" t="s">
        <v>2774</v>
      </c>
      <c r="M390" s="7">
        <v>2023010625</v>
      </c>
      <c r="N390" s="7" t="s">
        <v>2775</v>
      </c>
      <c r="O390" s="7">
        <v>11961724818</v>
      </c>
      <c r="P390" s="7">
        <v>528611756</v>
      </c>
      <c r="Q390" s="7">
        <v>36541235899</v>
      </c>
      <c r="R390" s="9">
        <v>38204</v>
      </c>
      <c r="S390" s="7">
        <v>2021</v>
      </c>
      <c r="T390" s="7">
        <v>19</v>
      </c>
      <c r="U390" s="7" t="s">
        <v>1580</v>
      </c>
      <c r="V390" s="7" t="s">
        <v>136</v>
      </c>
      <c r="W390" s="7" t="s">
        <v>2776</v>
      </c>
      <c r="X390" s="8" t="s">
        <v>2777</v>
      </c>
      <c r="Y390" s="7" t="s">
        <v>1664</v>
      </c>
      <c r="Z390" s="7" t="s">
        <v>140</v>
      </c>
      <c r="AA390" s="7" t="s">
        <v>167</v>
      </c>
      <c r="AB390" s="7" t="s">
        <v>142</v>
      </c>
      <c r="AD390" s="7">
        <v>3</v>
      </c>
      <c r="AE390" s="7">
        <v>3</v>
      </c>
      <c r="AF390" s="7">
        <f t="shared" si="6"/>
        <v>6</v>
      </c>
      <c r="AH390" s="7">
        <f t="shared" si="7"/>
        <v>6</v>
      </c>
      <c r="AI390" s="10" t="str">
        <f t="shared" si="8"/>
        <v>Ok</v>
      </c>
      <c r="AJ390" s="7" t="s">
        <v>222</v>
      </c>
      <c r="AK390" s="7">
        <v>713</v>
      </c>
      <c r="AL390" s="7" t="s">
        <v>144</v>
      </c>
      <c r="AM390" s="11">
        <f>IFERROR(VLOOKUP(AL390,Dicionário!A:B,2,0),"Conferir")</f>
        <v>2</v>
      </c>
      <c r="AN390" s="7">
        <v>0</v>
      </c>
      <c r="AO390" s="7" t="s">
        <v>145</v>
      </c>
      <c r="AP390" s="7">
        <f>IFERROR(VLOOKUP(AO390,Dicionário!A:B,2,0),"Conferir")</f>
        <v>2</v>
      </c>
      <c r="AQ390" s="7">
        <v>1300</v>
      </c>
      <c r="AR390" s="7" t="s">
        <v>223</v>
      </c>
      <c r="AS390" s="11">
        <f>IFERROR(VLOOKUP(AR390,Dicionário!A:B,2,0),"Conferir")</f>
        <v>2</v>
      </c>
      <c r="AT390" s="7">
        <v>0</v>
      </c>
      <c r="AU390" s="7" t="s">
        <v>145</v>
      </c>
      <c r="AV390" s="7">
        <f>IFERROR(VLOOKUP(AU390,Dicionário!A:B,2,0),"Conferir")</f>
        <v>2</v>
      </c>
      <c r="AW390" s="7">
        <v>0</v>
      </c>
      <c r="AX390" s="7">
        <v>0</v>
      </c>
      <c r="AY390" s="7" t="s">
        <v>145</v>
      </c>
      <c r="AZ390" s="11">
        <f>IFERROR(VLOOKUP(AY390,Dicionário!A:B,2,0),"Conferir")</f>
        <v>2</v>
      </c>
      <c r="BA390" s="7">
        <v>0</v>
      </c>
      <c r="BB390" s="7" t="s">
        <v>145</v>
      </c>
      <c r="BC390" s="7">
        <f>IFERROR(VLOOKUP(BB390,Dicionário!A:B,2,0),"Conferir")</f>
        <v>2</v>
      </c>
      <c r="BD390" s="7">
        <v>1913</v>
      </c>
      <c r="BE390" s="7" t="s">
        <v>223</v>
      </c>
      <c r="BF390" s="11">
        <f>IFERROR(VLOOKUP(BE390,Dicionário!A:B,2,0),"Conferir")</f>
        <v>2</v>
      </c>
      <c r="BH390" s="7">
        <v>0</v>
      </c>
      <c r="BI390" s="7" t="s">
        <v>186</v>
      </c>
      <c r="BJ390" s="11">
        <f>IFERROR(VLOOKUP(BI390,Dicionário!$A:$B,2,0),"Conferir")</f>
        <v>1</v>
      </c>
      <c r="BK390" s="7">
        <v>0</v>
      </c>
      <c r="BL390" s="7" t="s">
        <v>187</v>
      </c>
      <c r="BM390" s="11">
        <f>IFERROR(VLOOKUP(BL390,Dicionário!A:B,2,0),"Conferir")</f>
        <v>2</v>
      </c>
      <c r="BN390" s="7">
        <v>629</v>
      </c>
      <c r="BO390" s="7" t="s">
        <v>188</v>
      </c>
      <c r="BP390" s="7">
        <f>IFERROR(VLOOKUP(BO390,Dicionário!A:B,2,0),"Conferir")</f>
        <v>2</v>
      </c>
      <c r="BQ390" s="7">
        <v>99</v>
      </c>
      <c r="BR390" s="7" t="s">
        <v>149</v>
      </c>
      <c r="BS390" s="11">
        <f>IFERROR(VLOOKUP(BR390,Dicionário!A:B,2,0),"Conferir")</f>
        <v>2</v>
      </c>
      <c r="BT390" s="7">
        <v>207</v>
      </c>
      <c r="BU390" s="7" t="s">
        <v>149</v>
      </c>
      <c r="BV390" s="7">
        <f>IFERROR(VLOOKUP(BU390,Dicionário!A:B,2,0),"Conferir")</f>
        <v>2</v>
      </c>
      <c r="BW390" s="7">
        <v>87</v>
      </c>
      <c r="BX390" s="7" t="s">
        <v>189</v>
      </c>
      <c r="BY390" s="11">
        <f>IFERROR(VLOOKUP(BX390,Dicionário!A:B,2,0),"Conferir")</f>
        <v>2</v>
      </c>
      <c r="BZ390" s="7" t="s">
        <v>214</v>
      </c>
      <c r="CA390" s="7">
        <v>77</v>
      </c>
      <c r="CB390" s="7" t="s">
        <v>190</v>
      </c>
      <c r="CC390" s="11">
        <f>IFERROR(VLOOKUP(CB390,Dicionário!A:B,2,0),"Conferir")</f>
        <v>2</v>
      </c>
      <c r="CD390" s="7">
        <v>496</v>
      </c>
      <c r="CE390" s="7">
        <v>377</v>
      </c>
      <c r="CF390" s="7" t="s">
        <v>301</v>
      </c>
      <c r="CG390" s="7">
        <f>IFERROR(VLOOKUP(CF390,Dicionário!A:B,2,0),"Conferir")</f>
        <v>2</v>
      </c>
      <c r="CH390" s="7">
        <v>90</v>
      </c>
      <c r="CI390" s="7" t="s">
        <v>191</v>
      </c>
      <c r="CJ390" s="7">
        <f>IFERROR(VLOOKUP(CI390,Dicionário!A:B,2,0),"Conferir")</f>
        <v>2</v>
      </c>
      <c r="CK390" s="7">
        <v>177</v>
      </c>
      <c r="CL390" s="7" t="s">
        <v>152</v>
      </c>
      <c r="CM390" s="11">
        <f>IFERROR(VLOOKUP(CL390,Dicionário!A:B,2,0),"Conferir")</f>
        <v>2</v>
      </c>
      <c r="CN390" s="7" t="s">
        <v>2778</v>
      </c>
      <c r="CO390" s="7">
        <v>1</v>
      </c>
      <c r="CP390" s="7">
        <v>0</v>
      </c>
      <c r="CQ390" s="7">
        <v>500</v>
      </c>
      <c r="CR390" s="7" t="s">
        <v>155</v>
      </c>
      <c r="CS390" s="11">
        <f>IFERROR(VLOOKUP(CR390,Dicionário!A:B,2,0),"Conferir")</f>
        <v>0</v>
      </c>
      <c r="CT390" s="7">
        <v>0</v>
      </c>
      <c r="CU390" s="7" t="s">
        <v>148</v>
      </c>
      <c r="CV390" s="11">
        <f>IFERROR(VLOOKUP(CU390,Dicionário!A:B,2,0),"Conferir")</f>
        <v>2</v>
      </c>
      <c r="CW390" s="7">
        <v>0</v>
      </c>
      <c r="CX390" s="7" t="s">
        <v>148</v>
      </c>
      <c r="CY390" s="11">
        <f>IFERROR(VLOOKUP(CX390,Dicionário!A:B,2,0),"Conferir")</f>
        <v>2</v>
      </c>
      <c r="CZ390" s="12">
        <f t="shared" si="9"/>
        <v>0</v>
      </c>
      <c r="DA390" s="7">
        <v>0</v>
      </c>
      <c r="DB390" s="7" t="s">
        <v>148</v>
      </c>
      <c r="DC390" s="7">
        <f>IFERROR(VLOOKUP(DB390,Dicionário!A:B,2,0),"Conferir")</f>
        <v>2</v>
      </c>
      <c r="DE390" s="7" t="s">
        <v>379</v>
      </c>
      <c r="DF390" s="7" t="s">
        <v>156</v>
      </c>
      <c r="DG390" s="11">
        <f>IFERROR(VLOOKUP(DF390,Dicionário!A:B,2,0),"Conferir")</f>
        <v>1</v>
      </c>
      <c r="DH390" s="7" t="s">
        <v>175</v>
      </c>
      <c r="DI390" s="7" t="s">
        <v>127</v>
      </c>
      <c r="DJ390" s="7" t="s">
        <v>158</v>
      </c>
      <c r="DK390" s="11">
        <f>IFERROR(VLOOKUP(DJ390,Dicionário!A:B,2,0),"Conferir")</f>
        <v>2</v>
      </c>
      <c r="DL390" s="7" t="s">
        <v>203</v>
      </c>
      <c r="DM390" s="11">
        <f>IFERROR(VLOOKUP(DL390,Dicionário!A:B,2,0),"Conferir")</f>
        <v>6</v>
      </c>
      <c r="DN390" s="7" t="s">
        <v>194</v>
      </c>
      <c r="DO390" s="11">
        <f>IFERROR(VLOOKUP(DN390,Dicionário!A:B,2,0),"Conferir")</f>
        <v>7</v>
      </c>
      <c r="DP390" s="7" t="s">
        <v>126</v>
      </c>
      <c r="DQ390" s="11">
        <f>IFERROR(VLOOKUP(DP390,Dicionário!A:B,2,0),"Conferir")</f>
        <v>1</v>
      </c>
      <c r="DR390" s="7" t="s">
        <v>126</v>
      </c>
      <c r="DS390" s="11">
        <f>IFERROR(VLOOKUP(DR390,Dicionário!A:B,2,0),"Conferir")</f>
        <v>1</v>
      </c>
      <c r="DW390" s="7">
        <f t="shared" si="10"/>
        <v>3926</v>
      </c>
      <c r="DX390" s="7">
        <f t="shared" si="11"/>
        <v>2152</v>
      </c>
    </row>
    <row r="391" spans="1:128" ht="14" x14ac:dyDescent="0.15">
      <c r="A391" s="6">
        <v>44968.592670057871</v>
      </c>
      <c r="B391" s="7" t="s">
        <v>314</v>
      </c>
      <c r="C391" s="7" t="s">
        <v>2779</v>
      </c>
      <c r="D391" s="7" t="s">
        <v>126</v>
      </c>
      <c r="E391" s="7" t="s">
        <v>126</v>
      </c>
      <c r="F391" s="7" t="s">
        <v>2780</v>
      </c>
      <c r="G391" s="7">
        <v>4</v>
      </c>
      <c r="H391" s="7">
        <v>1</v>
      </c>
      <c r="I391" s="7" t="s">
        <v>129</v>
      </c>
      <c r="J391" s="7" t="s">
        <v>130</v>
      </c>
      <c r="K391" s="7" t="s">
        <v>131</v>
      </c>
      <c r="L391" s="7" t="s">
        <v>2781</v>
      </c>
      <c r="M391" s="7">
        <v>2023010629</v>
      </c>
      <c r="N391" s="7" t="s">
        <v>2782</v>
      </c>
      <c r="O391" s="7">
        <v>11948594446</v>
      </c>
      <c r="P391" s="7">
        <v>573351193</v>
      </c>
      <c r="Q391" s="7">
        <v>53548373836</v>
      </c>
      <c r="R391" s="9">
        <v>37683</v>
      </c>
      <c r="S391" s="7">
        <v>2021</v>
      </c>
      <c r="T391" s="7">
        <v>20</v>
      </c>
      <c r="U391" s="7" t="s">
        <v>135</v>
      </c>
      <c r="V391" s="7" t="s">
        <v>136</v>
      </c>
      <c r="W391" s="7" t="s">
        <v>2783</v>
      </c>
      <c r="X391" s="8" t="s">
        <v>2784</v>
      </c>
      <c r="Y391" s="7" t="s">
        <v>139</v>
      </c>
      <c r="Z391" s="7" t="s">
        <v>140</v>
      </c>
      <c r="AA391" s="7" t="s">
        <v>167</v>
      </c>
      <c r="AB391" s="7" t="s">
        <v>142</v>
      </c>
      <c r="AD391" s="7">
        <v>4</v>
      </c>
      <c r="AE391" s="7">
        <v>1</v>
      </c>
      <c r="AF391" s="7">
        <f t="shared" si="6"/>
        <v>2</v>
      </c>
      <c r="AG391" s="7">
        <v>3</v>
      </c>
      <c r="AH391" s="7">
        <f t="shared" si="7"/>
        <v>5</v>
      </c>
      <c r="AI391" s="10" t="str">
        <f t="shared" si="8"/>
        <v>Ok</v>
      </c>
      <c r="AJ391" s="7" t="s">
        <v>143</v>
      </c>
      <c r="AK391" s="7">
        <v>0</v>
      </c>
      <c r="AL391" s="7" t="s">
        <v>145</v>
      </c>
      <c r="AM391" s="11">
        <f>IFERROR(VLOOKUP(AL391,Dicionário!A:B,2,0),"Conferir")</f>
        <v>2</v>
      </c>
      <c r="AN391" s="7">
        <v>1236</v>
      </c>
      <c r="AO391" s="7" t="s">
        <v>144</v>
      </c>
      <c r="AP391" s="7">
        <f>IFERROR(VLOOKUP(AO391,Dicionário!A:B,2,0),"Conferir")</f>
        <v>2</v>
      </c>
      <c r="AQ391" s="7">
        <v>971</v>
      </c>
      <c r="AR391" s="7" t="s">
        <v>144</v>
      </c>
      <c r="AS391" s="11">
        <f>IFERROR(VLOOKUP(AR391,Dicionário!A:B,2,0),"Conferir")</f>
        <v>2</v>
      </c>
      <c r="AT391" s="7">
        <v>0</v>
      </c>
      <c r="AU391" s="7" t="s">
        <v>145</v>
      </c>
      <c r="AV391" s="7">
        <f>IFERROR(VLOOKUP(AU391,Dicionário!A:B,2,0),"Conferir")</f>
        <v>2</v>
      </c>
      <c r="AW391" s="7">
        <v>0</v>
      </c>
      <c r="AX391" s="7">
        <v>0</v>
      </c>
      <c r="AY391" s="7" t="s">
        <v>145</v>
      </c>
      <c r="AZ391" s="11">
        <f>IFERROR(VLOOKUP(AY391,Dicionário!A:B,2,0),"Conferir")</f>
        <v>2</v>
      </c>
      <c r="BA391" s="7">
        <v>0</v>
      </c>
      <c r="BB391" s="7" t="s">
        <v>145</v>
      </c>
      <c r="BC391" s="7">
        <f>IFERROR(VLOOKUP(BB391,Dicionário!A:B,2,0),"Conferir")</f>
        <v>2</v>
      </c>
      <c r="BD391" s="7">
        <v>0</v>
      </c>
      <c r="BE391" s="7" t="s">
        <v>145</v>
      </c>
      <c r="BF391" s="11">
        <f>IFERROR(VLOOKUP(BE391,Dicionário!A:B,2,0),"Conferir")</f>
        <v>2</v>
      </c>
      <c r="BH391" s="7">
        <v>0</v>
      </c>
      <c r="BI391" s="7" t="s">
        <v>532</v>
      </c>
      <c r="BJ391" s="11">
        <f>IFERROR(VLOOKUP(BI391,Dicionário!$A:$B,2,0),"Conferir")</f>
        <v>4</v>
      </c>
      <c r="BK391" s="7">
        <v>0</v>
      </c>
      <c r="BL391" s="7" t="s">
        <v>329</v>
      </c>
      <c r="BM391" s="11">
        <f>IFERROR(VLOOKUP(BL391,Dicionário!A:B,2,0),"Conferir")</f>
        <v>2</v>
      </c>
      <c r="BN391" s="7">
        <v>0</v>
      </c>
      <c r="BO391" s="7" t="s">
        <v>212</v>
      </c>
      <c r="BP391" s="7">
        <f>IFERROR(VLOOKUP(BO391,Dicionário!A:B,2,0),"Conferir")</f>
        <v>2</v>
      </c>
      <c r="BQ391" s="7">
        <v>87</v>
      </c>
      <c r="BR391" s="7" t="s">
        <v>149</v>
      </c>
      <c r="BS391" s="11">
        <f>IFERROR(VLOOKUP(BR391,Dicionário!A:B,2,0),"Conferir")</f>
        <v>2</v>
      </c>
      <c r="BT391" s="7">
        <v>0</v>
      </c>
      <c r="BU391" s="7" t="s">
        <v>595</v>
      </c>
      <c r="BV391" s="7">
        <f>IFERROR(VLOOKUP(BU391,Dicionário!A:B,2,0),"Conferir")</f>
        <v>2</v>
      </c>
      <c r="BW391" s="7">
        <v>35</v>
      </c>
      <c r="BX391" s="7" t="s">
        <v>189</v>
      </c>
      <c r="BY391" s="11">
        <f>IFERROR(VLOOKUP(BX391,Dicionário!A:B,2,0),"Conferir")</f>
        <v>2</v>
      </c>
      <c r="BZ391" s="7" t="s">
        <v>151</v>
      </c>
      <c r="CA391" s="7">
        <v>0</v>
      </c>
      <c r="CB391" s="7" t="s">
        <v>148</v>
      </c>
      <c r="CC391" s="11">
        <f>IFERROR(VLOOKUP(CB391,Dicionário!A:B,2,0),"Conferir")</f>
        <v>2</v>
      </c>
      <c r="CD391" s="7">
        <v>213</v>
      </c>
      <c r="CE391" s="7">
        <v>0</v>
      </c>
      <c r="CF391" s="7" t="s">
        <v>148</v>
      </c>
      <c r="CG391" s="7">
        <f>IFERROR(VLOOKUP(CF391,Dicionário!A:B,2,0),"Conferir")</f>
        <v>2</v>
      </c>
      <c r="CH391" s="7">
        <v>0</v>
      </c>
      <c r="CI391" s="7" t="s">
        <v>191</v>
      </c>
      <c r="CJ391" s="7">
        <f>IFERROR(VLOOKUP(CI391,Dicionário!A:B,2,0),"Conferir")</f>
        <v>2</v>
      </c>
      <c r="CK391" s="7">
        <v>90</v>
      </c>
      <c r="CL391" s="7" t="s">
        <v>152</v>
      </c>
      <c r="CM391" s="11">
        <f>IFERROR(VLOOKUP(CL391,Dicionário!A:B,2,0),"Conferir")</f>
        <v>2</v>
      </c>
      <c r="CO391" s="7">
        <v>0</v>
      </c>
      <c r="CP391" s="7">
        <v>0</v>
      </c>
      <c r="CQ391" s="7">
        <v>0</v>
      </c>
      <c r="CR391" s="7" t="s">
        <v>148</v>
      </c>
      <c r="CS391" s="11">
        <f>IFERROR(VLOOKUP(CR391,Dicionário!A:B,2,0),"Conferir")</f>
        <v>2</v>
      </c>
      <c r="CT391" s="7">
        <v>0</v>
      </c>
      <c r="CU391" s="7" t="s">
        <v>247</v>
      </c>
      <c r="CV391" s="11">
        <f>IFERROR(VLOOKUP(CU391,Dicionário!A:B,2,0),"Conferir")</f>
        <v>2</v>
      </c>
      <c r="CW391" s="7">
        <v>0</v>
      </c>
      <c r="CX391" s="7" t="s">
        <v>247</v>
      </c>
      <c r="CY391" s="11">
        <f>IFERROR(VLOOKUP(CX391,Dicionário!A:B,2,0),"Conferir")</f>
        <v>2</v>
      </c>
      <c r="CZ391" s="12">
        <f t="shared" si="9"/>
        <v>0</v>
      </c>
      <c r="DA391" s="7">
        <v>0</v>
      </c>
      <c r="DB391" s="7" t="s">
        <v>148</v>
      </c>
      <c r="DC391" s="7">
        <f>IFERROR(VLOOKUP(DB391,Dicionário!A:B,2,0),"Conferir")</f>
        <v>2</v>
      </c>
      <c r="DE391" s="7" t="s">
        <v>156</v>
      </c>
      <c r="DF391" s="7" t="s">
        <v>156</v>
      </c>
      <c r="DG391" s="11">
        <f>IFERROR(VLOOKUP(DF391,Dicionário!A:B,2,0),"Conferir")</f>
        <v>1</v>
      </c>
      <c r="DH391" s="7" t="s">
        <v>175</v>
      </c>
      <c r="DJ391" s="7" t="s">
        <v>158</v>
      </c>
      <c r="DK391" s="11">
        <f>IFERROR(VLOOKUP(DJ391,Dicionário!A:B,2,0),"Conferir")</f>
        <v>2</v>
      </c>
      <c r="DL391" s="7" t="s">
        <v>176</v>
      </c>
      <c r="DM391" s="11">
        <f>IFERROR(VLOOKUP(DL391,Dicionário!A:B,2,0),"Conferir")</f>
        <v>2</v>
      </c>
      <c r="DN391" s="7" t="s">
        <v>177</v>
      </c>
      <c r="DO391" s="11">
        <f>IFERROR(VLOOKUP(DN391,Dicionário!A:B,2,0),"Conferir")</f>
        <v>5</v>
      </c>
      <c r="DP391" s="7" t="s">
        <v>127</v>
      </c>
      <c r="DQ391" s="11">
        <f>IFERROR(VLOOKUP(DP391,Dicionário!A:B,2,0),"Conferir")</f>
        <v>2</v>
      </c>
      <c r="DR391" s="7" t="s">
        <v>126</v>
      </c>
      <c r="DS391" s="11">
        <f>IFERROR(VLOOKUP(DR391,Dicionário!A:B,2,0),"Conferir")</f>
        <v>1</v>
      </c>
      <c r="DW391" s="7">
        <f t="shared" si="10"/>
        <v>2207</v>
      </c>
      <c r="DX391" s="7">
        <f t="shared" si="11"/>
        <v>390</v>
      </c>
    </row>
    <row r="392" spans="1:128" ht="14" x14ac:dyDescent="0.15">
      <c r="A392" s="6">
        <v>44960.540894641206</v>
      </c>
      <c r="B392" s="7" t="s">
        <v>518</v>
      </c>
      <c r="C392" s="7" t="s">
        <v>2785</v>
      </c>
      <c r="D392" s="7" t="s">
        <v>126</v>
      </c>
      <c r="E392" s="7" t="s">
        <v>127</v>
      </c>
      <c r="F392" s="7" t="s">
        <v>2786</v>
      </c>
      <c r="G392" s="7">
        <v>2</v>
      </c>
      <c r="H392" s="7">
        <v>3</v>
      </c>
      <c r="I392" s="7" t="s">
        <v>129</v>
      </c>
      <c r="J392" s="7" t="s">
        <v>130</v>
      </c>
      <c r="K392" s="7" t="s">
        <v>131</v>
      </c>
      <c r="L392" s="7" t="s">
        <v>2787</v>
      </c>
      <c r="M392" s="7">
        <v>2023010631</v>
      </c>
      <c r="N392" s="7" t="s">
        <v>2788</v>
      </c>
      <c r="O392" s="7">
        <v>11992383848</v>
      </c>
      <c r="P392" s="7">
        <v>575818347</v>
      </c>
      <c r="Q392" s="7">
        <v>43949508805</v>
      </c>
      <c r="R392" s="9">
        <v>38439</v>
      </c>
      <c r="S392" s="7">
        <v>2022</v>
      </c>
      <c r="T392" s="7">
        <v>18</v>
      </c>
      <c r="U392" s="7" t="s">
        <v>255</v>
      </c>
      <c r="V392" s="7" t="s">
        <v>136</v>
      </c>
      <c r="W392" s="7" t="s">
        <v>2789</v>
      </c>
      <c r="X392" s="8" t="s">
        <v>2790</v>
      </c>
      <c r="Y392" s="7" t="s">
        <v>734</v>
      </c>
      <c r="Z392" s="7" t="s">
        <v>140</v>
      </c>
      <c r="AA392" s="7" t="s">
        <v>167</v>
      </c>
      <c r="AB392" s="7" t="s">
        <v>142</v>
      </c>
      <c r="AD392" s="7">
        <v>3</v>
      </c>
      <c r="AE392" s="7">
        <v>3</v>
      </c>
      <c r="AF392" s="7">
        <f t="shared" si="6"/>
        <v>6</v>
      </c>
      <c r="AH392" s="7">
        <f t="shared" si="7"/>
        <v>6</v>
      </c>
      <c r="AI392" s="10" t="str">
        <f t="shared" si="8"/>
        <v>Ok</v>
      </c>
      <c r="AJ392" s="7" t="s">
        <v>222</v>
      </c>
      <c r="AK392" s="7">
        <v>0</v>
      </c>
      <c r="AL392" s="7" t="s">
        <v>145</v>
      </c>
      <c r="AM392" s="11">
        <f>IFERROR(VLOOKUP(AL392,Dicionário!A:B,2,0),"Conferir")</f>
        <v>2</v>
      </c>
      <c r="AN392" s="7">
        <v>0</v>
      </c>
      <c r="AO392" s="7" t="s">
        <v>145</v>
      </c>
      <c r="AP392" s="7">
        <f>IFERROR(VLOOKUP(AO392,Dicionário!A:B,2,0),"Conferir")</f>
        <v>2</v>
      </c>
      <c r="AQ392" s="7">
        <v>3200</v>
      </c>
      <c r="AR392" s="7" t="s">
        <v>223</v>
      </c>
      <c r="AS392" s="11">
        <f>IFERROR(VLOOKUP(AR392,Dicionário!A:B,2,0),"Conferir")</f>
        <v>2</v>
      </c>
      <c r="AT392" s="7">
        <v>0</v>
      </c>
      <c r="AU392" s="7" t="s">
        <v>145</v>
      </c>
      <c r="AV392" s="7">
        <f>IFERROR(VLOOKUP(AU392,Dicionário!A:B,2,0),"Conferir")</f>
        <v>2</v>
      </c>
      <c r="AW392" s="7">
        <v>0</v>
      </c>
      <c r="AX392" s="7">
        <v>0</v>
      </c>
      <c r="AY392" s="7" t="s">
        <v>145</v>
      </c>
      <c r="AZ392" s="11">
        <f>IFERROR(VLOOKUP(AY392,Dicionário!A:B,2,0),"Conferir")</f>
        <v>2</v>
      </c>
      <c r="BA392" s="7">
        <v>0</v>
      </c>
      <c r="BB392" s="7" t="s">
        <v>145</v>
      </c>
      <c r="BC392" s="7">
        <f>IFERROR(VLOOKUP(BB392,Dicionário!A:B,2,0),"Conferir")</f>
        <v>2</v>
      </c>
      <c r="BD392" s="7">
        <v>0</v>
      </c>
      <c r="BE392" s="7" t="s">
        <v>145</v>
      </c>
      <c r="BF392" s="11">
        <f>IFERROR(VLOOKUP(BE392,Dicionário!A:B,2,0),"Conferir")</f>
        <v>2</v>
      </c>
      <c r="BH392" s="7">
        <v>0</v>
      </c>
      <c r="BI392" s="7" t="s">
        <v>186</v>
      </c>
      <c r="BJ392" s="11">
        <f>IFERROR(VLOOKUP(BI392,Dicionário!$A:$B,2,0),"Conferir")</f>
        <v>1</v>
      </c>
      <c r="BK392" s="7">
        <v>0</v>
      </c>
      <c r="BL392" s="7" t="s">
        <v>187</v>
      </c>
      <c r="BM392" s="11">
        <f>IFERROR(VLOOKUP(BL392,Dicionário!A:B,2,0),"Conferir")</f>
        <v>2</v>
      </c>
      <c r="BN392" s="7">
        <v>0</v>
      </c>
      <c r="BO392" s="7" t="s">
        <v>148</v>
      </c>
      <c r="BP392" s="7">
        <f>IFERROR(VLOOKUP(BO392,Dicionário!A:B,2,0),"Conferir")</f>
        <v>2</v>
      </c>
      <c r="BQ392" s="7">
        <v>88</v>
      </c>
      <c r="BR392" s="7" t="s">
        <v>149</v>
      </c>
      <c r="BS392" s="11">
        <f>IFERROR(VLOOKUP(BR392,Dicionário!A:B,2,0),"Conferir")</f>
        <v>2</v>
      </c>
      <c r="BT392" s="7">
        <v>328</v>
      </c>
      <c r="BU392" s="7" t="s">
        <v>149</v>
      </c>
      <c r="BV392" s="7">
        <f>IFERROR(VLOOKUP(BU392,Dicionário!A:B,2,0),"Conferir")</f>
        <v>2</v>
      </c>
      <c r="BW392" s="7">
        <v>80</v>
      </c>
      <c r="BX392" s="7" t="s">
        <v>189</v>
      </c>
      <c r="BY392" s="11">
        <f>IFERROR(VLOOKUP(BX392,Dicionário!A:B,2,0),"Conferir")</f>
        <v>2</v>
      </c>
      <c r="BZ392" s="7" t="s">
        <v>214</v>
      </c>
      <c r="CA392" s="7">
        <v>137</v>
      </c>
      <c r="CB392" s="7" t="s">
        <v>190</v>
      </c>
      <c r="CC392" s="11">
        <f>IFERROR(VLOOKUP(CB392,Dicionário!A:B,2,0),"Conferir")</f>
        <v>2</v>
      </c>
      <c r="CD392" s="7">
        <v>0</v>
      </c>
      <c r="CE392" s="7">
        <v>0</v>
      </c>
      <c r="CF392" s="7" t="s">
        <v>148</v>
      </c>
      <c r="CG392" s="7">
        <f>IFERROR(VLOOKUP(CF392,Dicionário!A:B,2,0),"Conferir")</f>
        <v>2</v>
      </c>
      <c r="CH392" s="7">
        <v>0</v>
      </c>
      <c r="CI392" s="7" t="s">
        <v>148</v>
      </c>
      <c r="CJ392" s="7">
        <f>IFERROR(VLOOKUP(CI392,Dicionário!A:B,2,0),"Conferir")</f>
        <v>2</v>
      </c>
      <c r="CK392" s="7">
        <v>40</v>
      </c>
      <c r="CL392" s="7" t="s">
        <v>152</v>
      </c>
      <c r="CM392" s="11">
        <f>IFERROR(VLOOKUP(CL392,Dicionário!A:B,2,0),"Conferir")</f>
        <v>2</v>
      </c>
      <c r="CN392" s="7" t="s">
        <v>2791</v>
      </c>
      <c r="CO392" s="7">
        <v>0</v>
      </c>
      <c r="CP392" s="7">
        <v>0</v>
      </c>
      <c r="CQ392" s="7">
        <v>0</v>
      </c>
      <c r="CR392" s="7" t="s">
        <v>148</v>
      </c>
      <c r="CS392" s="11">
        <f>IFERROR(VLOOKUP(CR392,Dicionário!A:B,2,0),"Conferir")</f>
        <v>2</v>
      </c>
      <c r="CT392" s="7">
        <v>0</v>
      </c>
      <c r="CU392" s="7" t="s">
        <v>148</v>
      </c>
      <c r="CV392" s="11">
        <f>IFERROR(VLOOKUP(CU392,Dicionário!A:B,2,0),"Conferir")</f>
        <v>2</v>
      </c>
      <c r="CW392" s="7">
        <v>0</v>
      </c>
      <c r="CX392" s="7" t="s">
        <v>148</v>
      </c>
      <c r="CY392" s="11">
        <f>IFERROR(VLOOKUP(CX392,Dicionário!A:B,2,0),"Conferir")</f>
        <v>2</v>
      </c>
      <c r="CZ392" s="12">
        <f t="shared" si="9"/>
        <v>0</v>
      </c>
      <c r="DA392" s="7">
        <v>0</v>
      </c>
      <c r="DB392" s="7" t="s">
        <v>148</v>
      </c>
      <c r="DC392" s="7">
        <f>IFERROR(VLOOKUP(DB392,Dicionário!A:B,2,0),"Conferir")</f>
        <v>2</v>
      </c>
      <c r="DD392" s="7" t="s">
        <v>2792</v>
      </c>
      <c r="DE392" s="7" t="s">
        <v>156</v>
      </c>
      <c r="DF392" s="7" t="s">
        <v>156</v>
      </c>
      <c r="DG392" s="11">
        <f>IFERROR(VLOOKUP(DF392,Dicionário!A:B,2,0),"Conferir")</f>
        <v>1</v>
      </c>
      <c r="DH392" s="7" t="s">
        <v>175</v>
      </c>
      <c r="DJ392" s="7" t="s">
        <v>158</v>
      </c>
      <c r="DK392" s="11">
        <f>IFERROR(VLOOKUP(DJ392,Dicionário!A:B,2,0),"Conferir")</f>
        <v>2</v>
      </c>
      <c r="DL392" s="7" t="s">
        <v>237</v>
      </c>
      <c r="DM392" s="11">
        <f>IFERROR(VLOOKUP(DL392,Dicionário!A:B,2,0),"Conferir")</f>
        <v>1</v>
      </c>
      <c r="DN392" s="7" t="s">
        <v>194</v>
      </c>
      <c r="DO392" s="11">
        <f>IFERROR(VLOOKUP(DN392,Dicionário!A:B,2,0),"Conferir")</f>
        <v>7</v>
      </c>
      <c r="DP392" s="7" t="s">
        <v>127</v>
      </c>
      <c r="DQ392" s="11">
        <f>IFERROR(VLOOKUP(DP392,Dicionário!A:B,2,0),"Conferir")</f>
        <v>2</v>
      </c>
      <c r="DR392" s="7" t="s">
        <v>127</v>
      </c>
      <c r="DS392" s="11">
        <f>IFERROR(VLOOKUP(DR392,Dicionário!A:B,2,0),"Conferir")</f>
        <v>2</v>
      </c>
      <c r="DW392" s="7">
        <f t="shared" si="10"/>
        <v>3200</v>
      </c>
      <c r="DX392" s="7">
        <f t="shared" si="11"/>
        <v>593</v>
      </c>
    </row>
    <row r="393" spans="1:128" ht="14" x14ac:dyDescent="0.15">
      <c r="A393" s="6">
        <v>44961.498212928243</v>
      </c>
      <c r="B393" s="7" t="s">
        <v>178</v>
      </c>
      <c r="C393" s="7" t="s">
        <v>2793</v>
      </c>
      <c r="D393" s="7" t="s">
        <v>126</v>
      </c>
      <c r="E393" s="7" t="s">
        <v>126</v>
      </c>
      <c r="F393" s="7" t="s">
        <v>127</v>
      </c>
      <c r="G393" s="7">
        <v>1</v>
      </c>
      <c r="H393" s="7" t="s">
        <v>128</v>
      </c>
      <c r="I393" s="7" t="s">
        <v>129</v>
      </c>
      <c r="J393" s="7" t="s">
        <v>130</v>
      </c>
      <c r="K393" s="7" t="s">
        <v>131</v>
      </c>
      <c r="L393" s="7" t="s">
        <v>2794</v>
      </c>
      <c r="M393" s="7">
        <v>2023010634</v>
      </c>
      <c r="N393" s="7" t="s">
        <v>2795</v>
      </c>
      <c r="O393" s="7">
        <v>11943873049</v>
      </c>
      <c r="P393" s="7">
        <v>590264278</v>
      </c>
      <c r="Q393" s="7">
        <v>48812569803</v>
      </c>
      <c r="R393" s="9">
        <v>38881</v>
      </c>
      <c r="S393" s="7">
        <v>2023</v>
      </c>
      <c r="T393" s="7">
        <v>17</v>
      </c>
      <c r="U393" s="7" t="s">
        <v>255</v>
      </c>
      <c r="V393" s="7" t="s">
        <v>136</v>
      </c>
      <c r="W393" s="7" t="s">
        <v>2796</v>
      </c>
      <c r="X393" s="8" t="s">
        <v>2797</v>
      </c>
      <c r="Y393" s="7" t="s">
        <v>493</v>
      </c>
      <c r="Z393" s="7" t="s">
        <v>140</v>
      </c>
      <c r="AA393" s="7" t="s">
        <v>167</v>
      </c>
      <c r="AB393" s="7" t="s">
        <v>142</v>
      </c>
      <c r="AD393" s="7">
        <v>4</v>
      </c>
      <c r="AE393" s="7">
        <v>4</v>
      </c>
      <c r="AF393" s="7">
        <f t="shared" si="6"/>
        <v>8</v>
      </c>
      <c r="AH393" s="7">
        <f t="shared" si="7"/>
        <v>8</v>
      </c>
      <c r="AI393" s="10" t="str">
        <f t="shared" si="8"/>
        <v>Ok</v>
      </c>
      <c r="AJ393" s="7" t="s">
        <v>143</v>
      </c>
      <c r="AK393" s="7">
        <v>0</v>
      </c>
      <c r="AL393" s="7" t="s">
        <v>145</v>
      </c>
      <c r="AM393" s="11">
        <f>IFERROR(VLOOKUP(AL393,Dicionário!A:B,2,0),"Conferir")</f>
        <v>2</v>
      </c>
      <c r="AN393" s="7">
        <v>0</v>
      </c>
      <c r="AO393" s="7" t="s">
        <v>145</v>
      </c>
      <c r="AP393" s="7">
        <f>IFERROR(VLOOKUP(AO393,Dicionário!A:B,2,0),"Conferir")</f>
        <v>2</v>
      </c>
      <c r="AQ393" s="7">
        <v>900</v>
      </c>
      <c r="AR393" s="7" t="s">
        <v>267</v>
      </c>
      <c r="AS393" s="11">
        <f>IFERROR(VLOOKUP(AR393,Dicionário!A:B,2,0),"Conferir")</f>
        <v>0</v>
      </c>
      <c r="AT393" s="7">
        <v>0</v>
      </c>
      <c r="AU393" s="7" t="s">
        <v>145</v>
      </c>
      <c r="AV393" s="7">
        <f>IFERROR(VLOOKUP(AU393,Dicionário!A:B,2,0),"Conferir")</f>
        <v>2</v>
      </c>
      <c r="AW393" s="7">
        <v>0</v>
      </c>
      <c r="AX393" s="7">
        <v>0</v>
      </c>
      <c r="AY393" s="7" t="s">
        <v>145</v>
      </c>
      <c r="AZ393" s="11">
        <f>IFERROR(VLOOKUP(AY393,Dicionário!A:B,2,0),"Conferir")</f>
        <v>2</v>
      </c>
      <c r="BA393" s="7">
        <v>0</v>
      </c>
      <c r="BB393" s="7" t="s">
        <v>145</v>
      </c>
      <c r="BC393" s="7">
        <f>IFERROR(VLOOKUP(BB393,Dicionário!A:B,2,0),"Conferir")</f>
        <v>2</v>
      </c>
      <c r="BD393" s="7">
        <v>1000</v>
      </c>
      <c r="BE393" s="7" t="s">
        <v>267</v>
      </c>
      <c r="BF393" s="11">
        <f>IFERROR(VLOOKUP(BE393,Dicionário!A:B,2,0),"Conferir")</f>
        <v>0</v>
      </c>
      <c r="BH393" s="7">
        <v>0</v>
      </c>
      <c r="BI393" s="7" t="s">
        <v>186</v>
      </c>
      <c r="BJ393" s="11">
        <f>IFERROR(VLOOKUP(BI393,Dicionário!$A:$B,2,0),"Conferir")</f>
        <v>1</v>
      </c>
      <c r="BK393" s="7">
        <v>0</v>
      </c>
      <c r="BL393" s="7" t="s">
        <v>187</v>
      </c>
      <c r="BM393" s="11">
        <f>IFERROR(VLOOKUP(BL393,Dicionário!A:B,2,0),"Conferir")</f>
        <v>2</v>
      </c>
      <c r="BN393" s="7">
        <v>0</v>
      </c>
      <c r="BO393" s="7" t="s">
        <v>148</v>
      </c>
      <c r="BP393" s="7">
        <f>IFERROR(VLOOKUP(BO393,Dicionário!A:B,2,0),"Conferir")</f>
        <v>2</v>
      </c>
      <c r="BQ393" s="7">
        <v>110</v>
      </c>
      <c r="BR393" s="7" t="s">
        <v>149</v>
      </c>
      <c r="BS393" s="11">
        <f>IFERROR(VLOOKUP(BR393,Dicionário!A:B,2,0),"Conferir")</f>
        <v>2</v>
      </c>
      <c r="BT393" s="7">
        <v>260</v>
      </c>
      <c r="BU393" s="7" t="s">
        <v>149</v>
      </c>
      <c r="BV393" s="7">
        <f>IFERROR(VLOOKUP(BU393,Dicionário!A:B,2,0),"Conferir")</f>
        <v>2</v>
      </c>
      <c r="BW393" s="7">
        <v>0</v>
      </c>
      <c r="BX393" s="7" t="s">
        <v>148</v>
      </c>
      <c r="BY393" s="11">
        <f>IFERROR(VLOOKUP(BX393,Dicionário!A:B,2,0),"Conferir")</f>
        <v>2</v>
      </c>
      <c r="BZ393" s="7" t="s">
        <v>170</v>
      </c>
      <c r="CA393" s="7">
        <v>119</v>
      </c>
      <c r="CB393" s="7" t="s">
        <v>190</v>
      </c>
      <c r="CC393" s="11">
        <f>IFERROR(VLOOKUP(CB393,Dicionário!A:B,2,0),"Conferir")</f>
        <v>2</v>
      </c>
      <c r="CD393" s="7">
        <v>130</v>
      </c>
      <c r="CE393" s="7">
        <v>0</v>
      </c>
      <c r="CF393" s="7" t="s">
        <v>148</v>
      </c>
      <c r="CG393" s="7">
        <f>IFERROR(VLOOKUP(CF393,Dicionário!A:B,2,0),"Conferir")</f>
        <v>2</v>
      </c>
      <c r="CH393" s="7">
        <v>0</v>
      </c>
      <c r="CI393" s="7" t="s">
        <v>148</v>
      </c>
      <c r="CJ393" s="7">
        <f>IFERROR(VLOOKUP(CI393,Dicionário!A:B,2,0),"Conferir")</f>
        <v>2</v>
      </c>
      <c r="CK393" s="7">
        <v>0</v>
      </c>
      <c r="CL393" s="7" t="s">
        <v>148</v>
      </c>
      <c r="CM393" s="11">
        <f>IFERROR(VLOOKUP(CL393,Dicionário!A:B,2,0),"Conferir")</f>
        <v>2</v>
      </c>
      <c r="CO393" s="7">
        <v>1</v>
      </c>
      <c r="CP393" s="7">
        <v>0</v>
      </c>
      <c r="CQ393" s="7">
        <v>0</v>
      </c>
      <c r="CR393" s="7" t="s">
        <v>148</v>
      </c>
      <c r="CS393" s="11">
        <f>IFERROR(VLOOKUP(CR393,Dicionário!A:B,2,0),"Conferir")</f>
        <v>2</v>
      </c>
      <c r="CT393" s="7">
        <v>0</v>
      </c>
      <c r="CU393" s="7" t="s">
        <v>148</v>
      </c>
      <c r="CV393" s="11">
        <f>IFERROR(VLOOKUP(CU393,Dicionário!A:B,2,0),"Conferir")</f>
        <v>2</v>
      </c>
      <c r="CW393" s="7">
        <v>0</v>
      </c>
      <c r="CX393" s="7" t="s">
        <v>148</v>
      </c>
      <c r="CY393" s="11">
        <f>IFERROR(VLOOKUP(CX393,Dicionário!A:B,2,0),"Conferir")</f>
        <v>2</v>
      </c>
      <c r="CZ393" s="12">
        <f t="shared" si="9"/>
        <v>0</v>
      </c>
      <c r="DA393" s="7">
        <v>0</v>
      </c>
      <c r="DB393" s="7" t="s">
        <v>148</v>
      </c>
      <c r="DC393" s="7">
        <f>IFERROR(VLOOKUP(DB393,Dicionário!A:B,2,0),"Conferir")</f>
        <v>2</v>
      </c>
      <c r="DE393" s="7" t="s">
        <v>156</v>
      </c>
      <c r="DF393" s="7" t="s">
        <v>156</v>
      </c>
      <c r="DG393" s="11">
        <f>IFERROR(VLOOKUP(DF393,Dicionário!A:B,2,0),"Conferir")</f>
        <v>1</v>
      </c>
      <c r="DH393" s="7" t="s">
        <v>157</v>
      </c>
      <c r="DI393" s="7" t="s">
        <v>127</v>
      </c>
      <c r="DJ393" s="7" t="s">
        <v>158</v>
      </c>
      <c r="DK393" s="11">
        <f>IFERROR(VLOOKUP(DJ393,Dicionário!A:B,2,0),"Conferir")</f>
        <v>2</v>
      </c>
      <c r="DL393" s="7" t="s">
        <v>227</v>
      </c>
      <c r="DM393" s="11">
        <f>IFERROR(VLOOKUP(DL393,Dicionário!A:B,2,0),"Conferir")</f>
        <v>4</v>
      </c>
      <c r="DN393" s="7" t="s">
        <v>177</v>
      </c>
      <c r="DO393" s="11">
        <f>IFERROR(VLOOKUP(DN393,Dicionário!A:B,2,0),"Conferir")</f>
        <v>5</v>
      </c>
      <c r="DP393" s="7" t="s">
        <v>127</v>
      </c>
      <c r="DQ393" s="11">
        <f>IFERROR(VLOOKUP(DP393,Dicionário!A:B,2,0),"Conferir")</f>
        <v>2</v>
      </c>
      <c r="DR393" s="7" t="s">
        <v>127</v>
      </c>
      <c r="DS393" s="11">
        <f>IFERROR(VLOOKUP(DR393,Dicionário!A:B,2,0),"Conferir")</f>
        <v>2</v>
      </c>
      <c r="DW393" s="7">
        <f t="shared" si="10"/>
        <v>1900</v>
      </c>
      <c r="DX393" s="7">
        <f t="shared" si="11"/>
        <v>619</v>
      </c>
    </row>
    <row r="394" spans="1:128" ht="14" x14ac:dyDescent="0.15">
      <c r="A394" s="6">
        <v>44968.499297430557</v>
      </c>
      <c r="B394" s="7" t="s">
        <v>928</v>
      </c>
      <c r="C394" s="7" t="s">
        <v>2798</v>
      </c>
      <c r="D394" s="7" t="s">
        <v>126</v>
      </c>
      <c r="E394" s="7" t="s">
        <v>127</v>
      </c>
      <c r="F394" s="7" t="s">
        <v>127</v>
      </c>
      <c r="G394" s="7" t="s">
        <v>128</v>
      </c>
      <c r="H394" s="7" t="s">
        <v>128</v>
      </c>
      <c r="I394" s="7" t="s">
        <v>129</v>
      </c>
      <c r="J394" s="7" t="s">
        <v>130</v>
      </c>
      <c r="K394" s="7" t="s">
        <v>131</v>
      </c>
      <c r="L394" s="7" t="s">
        <v>2799</v>
      </c>
      <c r="M394" s="7">
        <v>2023010635</v>
      </c>
      <c r="N394" s="7" t="s">
        <v>2800</v>
      </c>
      <c r="O394" s="7">
        <v>11976967457</v>
      </c>
      <c r="P394" s="7">
        <v>553367766</v>
      </c>
      <c r="Q394" s="7">
        <v>54960773898</v>
      </c>
      <c r="R394" s="9">
        <v>38803</v>
      </c>
      <c r="S394" s="7">
        <v>2023</v>
      </c>
      <c r="T394" s="7">
        <v>17</v>
      </c>
      <c r="U394" s="7" t="s">
        <v>255</v>
      </c>
      <c r="V394" s="7" t="s">
        <v>136</v>
      </c>
      <c r="W394" s="7" t="s">
        <v>2801</v>
      </c>
      <c r="X394" s="8" t="s">
        <v>2802</v>
      </c>
      <c r="Y394" s="7" t="s">
        <v>185</v>
      </c>
      <c r="Z394" s="7" t="s">
        <v>140</v>
      </c>
      <c r="AA394" s="7" t="s">
        <v>167</v>
      </c>
      <c r="AB394" s="7" t="s">
        <v>142</v>
      </c>
      <c r="AD394" s="7">
        <v>3</v>
      </c>
      <c r="AE394" s="7">
        <v>3</v>
      </c>
      <c r="AF394" s="7">
        <f t="shared" si="6"/>
        <v>6</v>
      </c>
      <c r="AH394" s="7">
        <f t="shared" si="7"/>
        <v>6</v>
      </c>
      <c r="AI394" s="10" t="str">
        <f t="shared" si="8"/>
        <v>Ok</v>
      </c>
      <c r="AJ394" s="7" t="s">
        <v>143</v>
      </c>
      <c r="AK394" s="7">
        <v>0</v>
      </c>
      <c r="AL394" s="7" t="s">
        <v>145</v>
      </c>
      <c r="AM394" s="11">
        <f>IFERROR(VLOOKUP(AL394,Dicionário!A:B,2,0),"Conferir")</f>
        <v>2</v>
      </c>
      <c r="AN394" s="7">
        <v>2527</v>
      </c>
      <c r="AO394" s="7" t="s">
        <v>144</v>
      </c>
      <c r="AP394" s="7">
        <f>IFERROR(VLOOKUP(AO394,Dicionário!A:B,2,0),"Conferir")</f>
        <v>2</v>
      </c>
      <c r="AQ394" s="7">
        <v>2376</v>
      </c>
      <c r="AR394" s="7" t="s">
        <v>144</v>
      </c>
      <c r="AS394" s="11">
        <f>IFERROR(VLOOKUP(AR394,Dicionário!A:B,2,0),"Conferir")</f>
        <v>2</v>
      </c>
      <c r="AT394" s="7">
        <v>0</v>
      </c>
      <c r="AU394" s="7" t="s">
        <v>145</v>
      </c>
      <c r="AV394" s="7">
        <f>IFERROR(VLOOKUP(AU394,Dicionário!A:B,2,0),"Conferir")</f>
        <v>2</v>
      </c>
      <c r="AW394" s="7">
        <v>0</v>
      </c>
      <c r="AX394" s="7">
        <v>0</v>
      </c>
      <c r="AY394" s="7" t="s">
        <v>145</v>
      </c>
      <c r="AZ394" s="11">
        <f>IFERROR(VLOOKUP(AY394,Dicionário!A:B,2,0),"Conferir")</f>
        <v>2</v>
      </c>
      <c r="BA394" s="7">
        <v>0</v>
      </c>
      <c r="BB394" s="7" t="s">
        <v>145</v>
      </c>
      <c r="BC394" s="7">
        <f>IFERROR(VLOOKUP(BB394,Dicionário!A:B,2,0),"Conferir")</f>
        <v>2</v>
      </c>
      <c r="BD394" s="7">
        <v>0</v>
      </c>
      <c r="BE394" s="7" t="s">
        <v>145</v>
      </c>
      <c r="BF394" s="11">
        <f>IFERROR(VLOOKUP(BE394,Dicionário!A:B,2,0),"Conferir")</f>
        <v>2</v>
      </c>
      <c r="BH394" s="7">
        <v>0</v>
      </c>
      <c r="BI394" s="7" t="s">
        <v>186</v>
      </c>
      <c r="BJ394" s="11">
        <f>IFERROR(VLOOKUP(BI394,Dicionário!$A:$B,2,0),"Conferir")</f>
        <v>1</v>
      </c>
      <c r="BK394" s="7">
        <v>450</v>
      </c>
      <c r="BL394" s="7" t="s">
        <v>395</v>
      </c>
      <c r="BM394" s="11">
        <f>IFERROR(VLOOKUP(BL394,Dicionário!A:B,2,0),"Conferir")</f>
        <v>0</v>
      </c>
      <c r="BN394" s="7">
        <v>120</v>
      </c>
      <c r="BO394" s="7" t="s">
        <v>154</v>
      </c>
      <c r="BP394" s="7">
        <f>IFERROR(VLOOKUP(BO394,Dicionário!A:B,2,0),"Conferir")</f>
        <v>0</v>
      </c>
      <c r="BQ394" s="7">
        <v>0</v>
      </c>
      <c r="BR394" s="7" t="s">
        <v>268</v>
      </c>
      <c r="BS394" s="11">
        <f>IFERROR(VLOOKUP(BR394,Dicionário!A:B,2,0),"Conferir")</f>
        <v>2</v>
      </c>
      <c r="BT394" s="7">
        <v>168</v>
      </c>
      <c r="BU394" s="7" t="s">
        <v>149</v>
      </c>
      <c r="BV394" s="7">
        <f>IFERROR(VLOOKUP(BU394,Dicionário!A:B,2,0),"Conferir")</f>
        <v>2</v>
      </c>
      <c r="BW394" s="7">
        <v>270</v>
      </c>
      <c r="BX394" s="7" t="s">
        <v>300</v>
      </c>
      <c r="BY394" s="11">
        <f>IFERROR(VLOOKUP(BX394,Dicionário!A:B,2,0),"Conferir")</f>
        <v>0</v>
      </c>
      <c r="BZ394" s="7" t="s">
        <v>170</v>
      </c>
      <c r="CA394" s="7">
        <v>170</v>
      </c>
      <c r="CB394" s="7" t="s">
        <v>171</v>
      </c>
      <c r="CC394" s="11">
        <f>IFERROR(VLOOKUP(CB394,Dicionário!A:B,2,0),"Conferir")</f>
        <v>0</v>
      </c>
      <c r="CD394" s="7">
        <v>300</v>
      </c>
      <c r="CE394" s="7">
        <v>0</v>
      </c>
      <c r="CF394" s="7" t="s">
        <v>148</v>
      </c>
      <c r="CG394" s="7">
        <f>IFERROR(VLOOKUP(CF394,Dicionário!A:B,2,0),"Conferir")</f>
        <v>2</v>
      </c>
      <c r="CH394" s="7">
        <v>76</v>
      </c>
      <c r="CI394" s="7" t="s">
        <v>191</v>
      </c>
      <c r="CJ394" s="7">
        <f>IFERROR(VLOOKUP(CI394,Dicionário!A:B,2,0),"Conferir")</f>
        <v>2</v>
      </c>
      <c r="CK394" s="7">
        <v>100</v>
      </c>
      <c r="CL394" s="7" t="s">
        <v>152</v>
      </c>
      <c r="CM394" s="11">
        <f>IFERROR(VLOOKUP(CL394,Dicionário!A:B,2,0),"Conferir")</f>
        <v>2</v>
      </c>
      <c r="CN394" s="7" t="s">
        <v>2803</v>
      </c>
      <c r="CO394" s="7">
        <v>1</v>
      </c>
      <c r="CP394" s="7">
        <v>1</v>
      </c>
      <c r="CQ394" s="7">
        <v>800</v>
      </c>
      <c r="CR394" s="7" t="s">
        <v>247</v>
      </c>
      <c r="CS394" s="11">
        <f>IFERROR(VLOOKUP(CR394,Dicionário!A:B,2,0),"Conferir")</f>
        <v>2</v>
      </c>
      <c r="CT394" s="7">
        <v>94</v>
      </c>
      <c r="CU394" s="7" t="s">
        <v>247</v>
      </c>
      <c r="CV394" s="11">
        <f>IFERROR(VLOOKUP(CU394,Dicionário!A:B,2,0),"Conferir")</f>
        <v>2</v>
      </c>
      <c r="CW394" s="7">
        <v>0</v>
      </c>
      <c r="CX394" s="7" t="s">
        <v>148</v>
      </c>
      <c r="CY394" s="11">
        <f>IFERROR(VLOOKUP(CX394,Dicionário!A:B,2,0),"Conferir")</f>
        <v>2</v>
      </c>
      <c r="CZ394" s="12">
        <f t="shared" si="9"/>
        <v>-7.833333333333333</v>
      </c>
      <c r="DA394" s="7">
        <v>160000</v>
      </c>
      <c r="DB394" s="7" t="s">
        <v>155</v>
      </c>
      <c r="DC394" s="7">
        <f>IFERROR(VLOOKUP(DB394,Dicionário!A:B,2,0),"Conferir")</f>
        <v>0</v>
      </c>
      <c r="DD394" s="7" t="s">
        <v>2804</v>
      </c>
      <c r="DE394" s="7" t="s">
        <v>156</v>
      </c>
      <c r="DF394" s="7" t="s">
        <v>156</v>
      </c>
      <c r="DG394" s="11">
        <f>IFERROR(VLOOKUP(DF394,Dicionário!A:B,2,0),"Conferir")</f>
        <v>1</v>
      </c>
      <c r="DH394" s="7" t="s">
        <v>157</v>
      </c>
      <c r="DJ394" s="7" t="s">
        <v>271</v>
      </c>
      <c r="DK394" s="11">
        <f>IFERROR(VLOOKUP(DJ394,Dicionário!A:B,2,0),"Conferir")</f>
        <v>1</v>
      </c>
      <c r="DL394" s="7" t="s">
        <v>177</v>
      </c>
      <c r="DM394" s="11">
        <f>IFERROR(VLOOKUP(DL394,Dicionário!A:B,2,0),"Conferir")</f>
        <v>5</v>
      </c>
      <c r="DN394" s="7" t="s">
        <v>203</v>
      </c>
      <c r="DO394" s="11">
        <f>IFERROR(VLOOKUP(DN394,Dicionário!A:B,2,0),"Conferir")</f>
        <v>6</v>
      </c>
      <c r="DP394" s="7" t="s">
        <v>127</v>
      </c>
      <c r="DQ394" s="11">
        <f>IFERROR(VLOOKUP(DP394,Dicionário!A:B,2,0),"Conferir")</f>
        <v>2</v>
      </c>
      <c r="DR394" s="7" t="s">
        <v>127</v>
      </c>
      <c r="DS394" s="11">
        <f>IFERROR(VLOOKUP(DR394,Dicionário!A:B,2,0),"Conferir")</f>
        <v>2</v>
      </c>
      <c r="DW394" s="7">
        <f t="shared" si="10"/>
        <v>4903</v>
      </c>
      <c r="DX394" s="7">
        <f t="shared" si="11"/>
        <v>1384</v>
      </c>
    </row>
    <row r="395" spans="1:128" ht="14" x14ac:dyDescent="0.15">
      <c r="A395" s="6">
        <v>44961.480924537042</v>
      </c>
      <c r="B395" s="7" t="s">
        <v>303</v>
      </c>
      <c r="C395" s="7" t="s">
        <v>2805</v>
      </c>
      <c r="D395" s="7" t="s">
        <v>126</v>
      </c>
      <c r="E395" s="7" t="s">
        <v>127</v>
      </c>
      <c r="F395" s="7" t="s">
        <v>127</v>
      </c>
      <c r="G395" s="7">
        <v>1</v>
      </c>
      <c r="H395" s="7" t="s">
        <v>128</v>
      </c>
      <c r="I395" s="7">
        <v>1</v>
      </c>
      <c r="J395" s="7" t="s">
        <v>131</v>
      </c>
      <c r="K395" s="7" t="s">
        <v>130</v>
      </c>
      <c r="L395" s="7" t="s">
        <v>2806</v>
      </c>
      <c r="M395" s="7">
        <v>2023010636</v>
      </c>
      <c r="N395" s="7" t="s">
        <v>2807</v>
      </c>
      <c r="O395" s="7">
        <v>11984528046</v>
      </c>
      <c r="P395" s="7">
        <v>2177559413</v>
      </c>
      <c r="Q395" s="7">
        <v>10057937516</v>
      </c>
      <c r="R395" s="9">
        <v>37614</v>
      </c>
      <c r="S395" s="7">
        <v>2021</v>
      </c>
      <c r="T395" s="7">
        <v>20</v>
      </c>
      <c r="U395" s="7" t="s">
        <v>135</v>
      </c>
      <c r="V395" s="7" t="s">
        <v>136</v>
      </c>
      <c r="W395" s="7" t="s">
        <v>2808</v>
      </c>
      <c r="X395" s="8" t="s">
        <v>2809</v>
      </c>
      <c r="Y395" s="7" t="s">
        <v>139</v>
      </c>
      <c r="Z395" s="7" t="s">
        <v>140</v>
      </c>
      <c r="AA395" s="7" t="s">
        <v>167</v>
      </c>
      <c r="AB395" s="7" t="s">
        <v>142</v>
      </c>
      <c r="AD395" s="7">
        <v>3</v>
      </c>
      <c r="AE395" s="7">
        <v>0</v>
      </c>
      <c r="AF395" s="7">
        <f t="shared" si="6"/>
        <v>0</v>
      </c>
      <c r="AH395" s="7">
        <f t="shared" si="7"/>
        <v>0</v>
      </c>
      <c r="AI395" s="10" t="str">
        <f t="shared" si="8"/>
        <v>Ok</v>
      </c>
      <c r="AJ395" s="7" t="s">
        <v>222</v>
      </c>
      <c r="AK395" s="7">
        <v>1385</v>
      </c>
      <c r="AL395" s="7" t="s">
        <v>144</v>
      </c>
      <c r="AM395" s="11">
        <f>IFERROR(VLOOKUP(AL395,Dicionário!A:B,2,0),"Conferir")</f>
        <v>2</v>
      </c>
      <c r="AN395" s="7">
        <v>0</v>
      </c>
      <c r="AO395" s="7" t="s">
        <v>145</v>
      </c>
      <c r="AP395" s="7">
        <f>IFERROR(VLOOKUP(AO395,Dicionário!A:B,2,0),"Conferir")</f>
        <v>2</v>
      </c>
      <c r="AQ395" s="7">
        <v>300</v>
      </c>
      <c r="AR395" s="7" t="s">
        <v>267</v>
      </c>
      <c r="AS395" s="11">
        <f>IFERROR(VLOOKUP(AR395,Dicionário!A:B,2,0),"Conferir")</f>
        <v>0</v>
      </c>
      <c r="AT395" s="7">
        <v>0</v>
      </c>
      <c r="AU395" s="7" t="s">
        <v>145</v>
      </c>
      <c r="AV395" s="7">
        <f>IFERROR(VLOOKUP(AU395,Dicionário!A:B,2,0),"Conferir")</f>
        <v>2</v>
      </c>
      <c r="AW395" s="7">
        <v>0</v>
      </c>
      <c r="AX395" s="7">
        <v>0</v>
      </c>
      <c r="AY395" s="7" t="s">
        <v>145</v>
      </c>
      <c r="AZ395" s="11">
        <f>IFERROR(VLOOKUP(AY395,Dicionário!A:B,2,0),"Conferir")</f>
        <v>2</v>
      </c>
      <c r="BA395" s="7">
        <v>0</v>
      </c>
      <c r="BB395" s="7" t="s">
        <v>145</v>
      </c>
      <c r="BC395" s="7">
        <f>IFERROR(VLOOKUP(BB395,Dicionário!A:B,2,0),"Conferir")</f>
        <v>2</v>
      </c>
      <c r="BD395" s="7">
        <v>600</v>
      </c>
      <c r="BE395" s="7" t="s">
        <v>267</v>
      </c>
      <c r="BF395" s="11">
        <f>IFERROR(VLOOKUP(BE395,Dicionário!A:B,2,0),"Conferir")</f>
        <v>0</v>
      </c>
      <c r="BH395" s="7">
        <v>1</v>
      </c>
      <c r="BI395" s="7" t="s">
        <v>532</v>
      </c>
      <c r="BJ395" s="11">
        <f>IFERROR(VLOOKUP(BI395,Dicionário!$A:$B,2,0),"Conferir")</f>
        <v>4</v>
      </c>
      <c r="BK395" s="7">
        <v>0</v>
      </c>
      <c r="BL395" s="7" t="s">
        <v>329</v>
      </c>
      <c r="BM395" s="11">
        <f>IFERROR(VLOOKUP(BL395,Dicionário!A:B,2,0),"Conferir")</f>
        <v>2</v>
      </c>
      <c r="BN395" s="7">
        <v>0</v>
      </c>
      <c r="BO395" s="7" t="s">
        <v>148</v>
      </c>
      <c r="BP395" s="7">
        <f>IFERROR(VLOOKUP(BO395,Dicionário!A:B,2,0),"Conferir")</f>
        <v>2</v>
      </c>
      <c r="BQ395" s="7">
        <v>0</v>
      </c>
      <c r="BR395" s="7" t="s">
        <v>359</v>
      </c>
      <c r="BS395" s="11">
        <f>IFERROR(VLOOKUP(BR395,Dicionário!A:B,2,0),"Conferir")</f>
        <v>2</v>
      </c>
      <c r="BT395" s="7">
        <v>0</v>
      </c>
      <c r="BU395" s="7" t="s">
        <v>595</v>
      </c>
      <c r="BV395" s="7">
        <f>IFERROR(VLOOKUP(BU395,Dicionário!A:B,2,0),"Conferir")</f>
        <v>2</v>
      </c>
      <c r="BW395" s="7">
        <v>0</v>
      </c>
      <c r="BX395" s="7" t="s">
        <v>148</v>
      </c>
      <c r="BY395" s="11">
        <f>IFERROR(VLOOKUP(BX395,Dicionário!A:B,2,0),"Conferir")</f>
        <v>2</v>
      </c>
      <c r="BZ395" s="7" t="s">
        <v>151</v>
      </c>
      <c r="CA395" s="7">
        <v>0</v>
      </c>
      <c r="CB395" s="7" t="s">
        <v>148</v>
      </c>
      <c r="CC395" s="11">
        <f>IFERROR(VLOOKUP(CB395,Dicionário!A:B,2,0),"Conferir")</f>
        <v>2</v>
      </c>
      <c r="CD395" s="7">
        <v>0</v>
      </c>
      <c r="CE395" s="7">
        <v>0</v>
      </c>
      <c r="CF395" s="7" t="s">
        <v>148</v>
      </c>
      <c r="CG395" s="7">
        <f>IFERROR(VLOOKUP(CF395,Dicionário!A:B,2,0),"Conferir")</f>
        <v>2</v>
      </c>
      <c r="CH395" s="7">
        <v>0</v>
      </c>
      <c r="CI395" s="7" t="s">
        <v>148</v>
      </c>
      <c r="CJ395" s="7">
        <f>IFERROR(VLOOKUP(CI395,Dicionário!A:B,2,0),"Conferir")</f>
        <v>2</v>
      </c>
      <c r="CK395" s="7">
        <v>100</v>
      </c>
      <c r="CL395" s="7" t="s">
        <v>152</v>
      </c>
      <c r="CM395" s="11">
        <f>IFERROR(VLOOKUP(CL395,Dicionário!A:B,2,0),"Conferir")</f>
        <v>2</v>
      </c>
      <c r="CN395" s="7" t="s">
        <v>2810</v>
      </c>
      <c r="CO395" s="7">
        <v>0</v>
      </c>
      <c r="CP395" s="7">
        <v>0</v>
      </c>
      <c r="CQ395" s="7">
        <v>0</v>
      </c>
      <c r="CR395" s="7" t="s">
        <v>148</v>
      </c>
      <c r="CS395" s="11">
        <f>IFERROR(VLOOKUP(CR395,Dicionário!A:B,2,0),"Conferir")</f>
        <v>2</v>
      </c>
      <c r="CT395" s="7">
        <v>0</v>
      </c>
      <c r="CU395" s="7" t="s">
        <v>148</v>
      </c>
      <c r="CV395" s="11">
        <f>IFERROR(VLOOKUP(CU395,Dicionário!A:B,2,0),"Conferir")</f>
        <v>2</v>
      </c>
      <c r="CW395" s="7">
        <v>0</v>
      </c>
      <c r="CX395" s="7" t="s">
        <v>148</v>
      </c>
      <c r="CY395" s="11">
        <f>IFERROR(VLOOKUP(CX395,Dicionário!A:B,2,0),"Conferir")</f>
        <v>2</v>
      </c>
      <c r="CZ395" s="12">
        <f t="shared" si="9"/>
        <v>0</v>
      </c>
      <c r="DA395" s="7">
        <v>0</v>
      </c>
      <c r="DB395" s="7" t="s">
        <v>148</v>
      </c>
      <c r="DC395" s="7">
        <f>IFERROR(VLOOKUP(DB395,Dicionário!A:B,2,0),"Conferir")</f>
        <v>2</v>
      </c>
      <c r="DD395" s="7" t="s">
        <v>2811</v>
      </c>
      <c r="DE395" s="7" t="s">
        <v>156</v>
      </c>
      <c r="DF395" s="7" t="s">
        <v>156</v>
      </c>
      <c r="DG395" s="11">
        <f>IFERROR(VLOOKUP(DF395,Dicionário!A:B,2,0),"Conferir")</f>
        <v>1</v>
      </c>
      <c r="DH395" s="7" t="s">
        <v>175</v>
      </c>
      <c r="DI395" s="7" t="s">
        <v>127</v>
      </c>
      <c r="DJ395" s="7" t="s">
        <v>158</v>
      </c>
      <c r="DK395" s="11">
        <f>IFERROR(VLOOKUP(DJ395,Dicionário!A:B,2,0),"Conferir")</f>
        <v>2</v>
      </c>
      <c r="DL395" s="7" t="s">
        <v>177</v>
      </c>
      <c r="DM395" s="11">
        <f>IFERROR(VLOOKUP(DL395,Dicionário!A:B,2,0),"Conferir")</f>
        <v>5</v>
      </c>
      <c r="DN395" s="7" t="s">
        <v>177</v>
      </c>
      <c r="DO395" s="11">
        <f>IFERROR(VLOOKUP(DN395,Dicionário!A:B,2,0),"Conferir")</f>
        <v>5</v>
      </c>
      <c r="DP395" s="7" t="s">
        <v>126</v>
      </c>
      <c r="DQ395" s="11">
        <f>IFERROR(VLOOKUP(DP395,Dicionário!A:B,2,0),"Conferir")</f>
        <v>1</v>
      </c>
      <c r="DR395" s="7" t="s">
        <v>126</v>
      </c>
      <c r="DS395" s="11">
        <f>IFERROR(VLOOKUP(DR395,Dicionário!A:B,2,0),"Conferir")</f>
        <v>1</v>
      </c>
      <c r="DW395" s="7">
        <f t="shared" si="10"/>
        <v>2285</v>
      </c>
      <c r="DX395" s="7">
        <f t="shared" si="11"/>
        <v>100</v>
      </c>
    </row>
    <row r="396" spans="1:128" ht="14" x14ac:dyDescent="0.15">
      <c r="A396" s="6">
        <v>44960.437740520836</v>
      </c>
      <c r="B396" s="7" t="s">
        <v>743</v>
      </c>
      <c r="C396" s="7" t="s">
        <v>2812</v>
      </c>
      <c r="D396" s="7" t="s">
        <v>126</v>
      </c>
      <c r="E396" s="7" t="s">
        <v>126</v>
      </c>
      <c r="F396" s="7" t="s">
        <v>127</v>
      </c>
      <c r="G396" s="7" t="s">
        <v>128</v>
      </c>
      <c r="H396" s="7">
        <v>1</v>
      </c>
      <c r="I396" s="7" t="s">
        <v>129</v>
      </c>
      <c r="J396" s="7" t="s">
        <v>131</v>
      </c>
      <c r="K396" s="7" t="s">
        <v>130</v>
      </c>
      <c r="L396" s="7" t="s">
        <v>2813</v>
      </c>
      <c r="M396" s="7">
        <v>2023010637</v>
      </c>
      <c r="N396" s="7" t="s">
        <v>2814</v>
      </c>
      <c r="O396" s="7">
        <v>11951232278</v>
      </c>
      <c r="P396" s="7">
        <v>265594856</v>
      </c>
      <c r="Q396" s="7">
        <v>24765966801</v>
      </c>
      <c r="R396" s="9">
        <v>26986</v>
      </c>
      <c r="S396" s="7">
        <v>1996</v>
      </c>
      <c r="T396" s="7">
        <v>49</v>
      </c>
      <c r="U396" s="7" t="s">
        <v>255</v>
      </c>
      <c r="V396" s="7" t="s">
        <v>136</v>
      </c>
      <c r="W396" s="7" t="s">
        <v>2815</v>
      </c>
      <c r="X396" s="8" t="s">
        <v>2268</v>
      </c>
      <c r="Y396" s="7" t="s">
        <v>502</v>
      </c>
      <c r="Z396" s="7" t="s">
        <v>140</v>
      </c>
      <c r="AA396" s="7" t="s">
        <v>141</v>
      </c>
      <c r="AB396" s="7">
        <v>3</v>
      </c>
      <c r="AD396" s="7">
        <v>4</v>
      </c>
      <c r="AE396" s="7">
        <v>4</v>
      </c>
      <c r="AF396" s="7">
        <f t="shared" si="6"/>
        <v>8</v>
      </c>
      <c r="AH396" s="7">
        <f t="shared" si="7"/>
        <v>8</v>
      </c>
      <c r="AI396" s="10" t="str">
        <f t="shared" si="8"/>
        <v>Ok</v>
      </c>
      <c r="AJ396" s="7" t="s">
        <v>143</v>
      </c>
      <c r="AK396" s="7">
        <v>0</v>
      </c>
      <c r="AL396" s="7" t="s">
        <v>145</v>
      </c>
      <c r="AM396" s="11">
        <f>IFERROR(VLOOKUP(AL396,Dicionário!A:B,2,0),"Conferir")</f>
        <v>2</v>
      </c>
      <c r="AN396" s="7">
        <v>0</v>
      </c>
      <c r="AO396" s="7" t="s">
        <v>145</v>
      </c>
      <c r="AP396" s="7">
        <f>IFERROR(VLOOKUP(AO396,Dicionário!A:B,2,0),"Conferir")</f>
        <v>2</v>
      </c>
      <c r="AQ396" s="7">
        <v>0</v>
      </c>
      <c r="AR396" s="7" t="s">
        <v>145</v>
      </c>
      <c r="AS396" s="11">
        <f>IFERROR(VLOOKUP(AR396,Dicionário!A:B,2,0),"Conferir")</f>
        <v>2</v>
      </c>
      <c r="AT396" s="7">
        <v>1268</v>
      </c>
      <c r="AU396" s="7" t="s">
        <v>144</v>
      </c>
      <c r="AV396" s="7">
        <f>IFERROR(VLOOKUP(AU396,Dicionário!A:B,2,0),"Conferir")</f>
        <v>2</v>
      </c>
      <c r="AW396" s="7">
        <v>0</v>
      </c>
      <c r="AX396" s="7">
        <v>0</v>
      </c>
      <c r="AY396" s="7" t="s">
        <v>145</v>
      </c>
      <c r="AZ396" s="11">
        <f>IFERROR(VLOOKUP(AY396,Dicionário!A:B,2,0),"Conferir")</f>
        <v>2</v>
      </c>
      <c r="BA396" s="7">
        <v>0</v>
      </c>
      <c r="BB396" s="7" t="s">
        <v>145</v>
      </c>
      <c r="BC396" s="7">
        <f>IFERROR(VLOOKUP(BB396,Dicionário!A:B,2,0),"Conferir")</f>
        <v>2</v>
      </c>
      <c r="BD396" s="7">
        <v>1000</v>
      </c>
      <c r="BE396" s="7" t="s">
        <v>224</v>
      </c>
      <c r="BF396" s="11">
        <f>IFERROR(VLOOKUP(BE396,Dicionário!A:B,2,0),"Conferir")</f>
        <v>2</v>
      </c>
      <c r="BH396" s="7">
        <v>0</v>
      </c>
      <c r="BI396" s="7" t="s">
        <v>186</v>
      </c>
      <c r="BJ396" s="11">
        <f>IFERROR(VLOOKUP(BI396,Dicionário!$A:$B,2,0),"Conferir")</f>
        <v>1</v>
      </c>
      <c r="BK396" s="7">
        <v>0</v>
      </c>
      <c r="BL396" s="7" t="s">
        <v>187</v>
      </c>
      <c r="BM396" s="11">
        <f>IFERROR(VLOOKUP(BL396,Dicionário!A:B,2,0),"Conferir")</f>
        <v>2</v>
      </c>
      <c r="BN396" s="7">
        <v>336</v>
      </c>
      <c r="BO396" s="7" t="s">
        <v>188</v>
      </c>
      <c r="BP396" s="7">
        <f>IFERROR(VLOOKUP(BO396,Dicionário!A:B,2,0),"Conferir")</f>
        <v>2</v>
      </c>
      <c r="BQ396" s="7">
        <v>169</v>
      </c>
      <c r="BR396" s="7" t="s">
        <v>149</v>
      </c>
      <c r="BS396" s="11">
        <f>IFERROR(VLOOKUP(BR396,Dicionário!A:B,2,0),"Conferir")</f>
        <v>2</v>
      </c>
      <c r="BT396" s="7">
        <v>100</v>
      </c>
      <c r="BU396" s="7" t="s">
        <v>149</v>
      </c>
      <c r="BV396" s="7">
        <f>IFERROR(VLOOKUP(BU396,Dicionário!A:B,2,0),"Conferir")</f>
        <v>2</v>
      </c>
      <c r="BW396" s="7">
        <v>79</v>
      </c>
      <c r="BX396" s="7" t="s">
        <v>189</v>
      </c>
      <c r="BY396" s="11">
        <f>IFERROR(VLOOKUP(BX396,Dicionário!A:B,2,0),"Conferir")</f>
        <v>2</v>
      </c>
      <c r="BZ396" s="7" t="s">
        <v>170</v>
      </c>
      <c r="CA396" s="7">
        <v>150</v>
      </c>
      <c r="CB396" s="7" t="s">
        <v>190</v>
      </c>
      <c r="CC396" s="11">
        <f>IFERROR(VLOOKUP(CB396,Dicionário!A:B,2,0),"Conferir")</f>
        <v>2</v>
      </c>
      <c r="CD396" s="7">
        <v>82</v>
      </c>
      <c r="CE396" s="7">
        <v>0</v>
      </c>
      <c r="CF396" s="7" t="s">
        <v>148</v>
      </c>
      <c r="CG396" s="7">
        <f>IFERROR(VLOOKUP(CF396,Dicionário!A:B,2,0),"Conferir")</f>
        <v>2</v>
      </c>
      <c r="CH396" s="7">
        <v>0</v>
      </c>
      <c r="CI396" s="7" t="s">
        <v>148</v>
      </c>
      <c r="CJ396" s="7">
        <f>IFERROR(VLOOKUP(CI396,Dicionário!A:B,2,0),"Conferir")</f>
        <v>2</v>
      </c>
      <c r="CK396" s="7">
        <v>150</v>
      </c>
      <c r="CL396" s="7" t="s">
        <v>152</v>
      </c>
      <c r="CM396" s="11">
        <f>IFERROR(VLOOKUP(CL396,Dicionário!A:B,2,0),"Conferir")</f>
        <v>2</v>
      </c>
      <c r="CN396" s="7" t="s">
        <v>2816</v>
      </c>
      <c r="CO396" s="7">
        <v>0</v>
      </c>
      <c r="CP396" s="7">
        <v>0</v>
      </c>
      <c r="CQ396" s="7">
        <v>0</v>
      </c>
      <c r="CR396" s="7" t="s">
        <v>148</v>
      </c>
      <c r="CS396" s="11">
        <f>IFERROR(VLOOKUP(CR396,Dicionário!A:B,2,0),"Conferir")</f>
        <v>2</v>
      </c>
      <c r="CT396" s="7">
        <v>0</v>
      </c>
      <c r="CU396" s="7" t="s">
        <v>148</v>
      </c>
      <c r="CV396" s="11">
        <f>IFERROR(VLOOKUP(CU396,Dicionário!A:B,2,0),"Conferir")</f>
        <v>2</v>
      </c>
      <c r="CW396" s="7">
        <v>0</v>
      </c>
      <c r="CX396" s="7" t="s">
        <v>148</v>
      </c>
      <c r="CY396" s="11">
        <f>IFERROR(VLOOKUP(CX396,Dicionário!A:B,2,0),"Conferir")</f>
        <v>2</v>
      </c>
      <c r="CZ396" s="12">
        <f t="shared" si="9"/>
        <v>0</v>
      </c>
      <c r="DA396" s="7">
        <v>4243</v>
      </c>
      <c r="DB396" s="7" t="s">
        <v>478</v>
      </c>
      <c r="DC396" s="7">
        <f>IFERROR(VLOOKUP(DB396,Dicionário!A:B,2,0),"Conferir")</f>
        <v>2</v>
      </c>
      <c r="DE396" s="7" t="s">
        <v>156</v>
      </c>
      <c r="DF396" s="7" t="s">
        <v>156</v>
      </c>
      <c r="DG396" s="11">
        <f>IFERROR(VLOOKUP(DF396,Dicionário!A:B,2,0),"Conferir")</f>
        <v>1</v>
      </c>
      <c r="DH396" s="7" t="s">
        <v>175</v>
      </c>
      <c r="DI396" s="7" t="s">
        <v>127</v>
      </c>
      <c r="DJ396" s="7" t="s">
        <v>158</v>
      </c>
      <c r="DK396" s="11">
        <f>IFERROR(VLOOKUP(DJ396,Dicionário!A:B,2,0),"Conferir")</f>
        <v>2</v>
      </c>
      <c r="DL396" s="7" t="s">
        <v>260</v>
      </c>
      <c r="DM396" s="11">
        <f>IFERROR(VLOOKUP(DL396,Dicionário!A:B,2,0),"Conferir")</f>
        <v>3</v>
      </c>
      <c r="DN396" s="7" t="s">
        <v>176</v>
      </c>
      <c r="DO396" s="11">
        <f>IFERROR(VLOOKUP(DN396,Dicionário!A:B,2,0),"Conferir")</f>
        <v>2</v>
      </c>
      <c r="DP396" s="7" t="s">
        <v>127</v>
      </c>
      <c r="DQ396" s="11">
        <f>IFERROR(VLOOKUP(DP396,Dicionário!A:B,2,0),"Conferir")</f>
        <v>2</v>
      </c>
      <c r="DR396" s="7" t="s">
        <v>126</v>
      </c>
      <c r="DS396" s="11">
        <f>IFERROR(VLOOKUP(DR396,Dicionário!A:B,2,0),"Conferir")</f>
        <v>1</v>
      </c>
      <c r="DT396" s="7" t="s">
        <v>2817</v>
      </c>
      <c r="DW396" s="7">
        <f t="shared" si="10"/>
        <v>2268</v>
      </c>
      <c r="DX396" s="7">
        <f t="shared" si="11"/>
        <v>987</v>
      </c>
    </row>
    <row r="397" spans="1:128" ht="14" x14ac:dyDescent="0.15">
      <c r="A397" s="6">
        <v>44960.54074679398</v>
      </c>
      <c r="B397" s="7" t="s">
        <v>389</v>
      </c>
      <c r="C397" s="7" t="s">
        <v>2818</v>
      </c>
      <c r="D397" s="7" t="s">
        <v>126</v>
      </c>
      <c r="E397" s="7" t="s">
        <v>127</v>
      </c>
      <c r="F397" s="7" t="s">
        <v>127</v>
      </c>
      <c r="G397" s="7" t="s">
        <v>128</v>
      </c>
      <c r="H397" s="7" t="s">
        <v>128</v>
      </c>
      <c r="I397" s="7" t="s">
        <v>129</v>
      </c>
      <c r="J397" s="7" t="s">
        <v>180</v>
      </c>
      <c r="K397" s="7" t="s">
        <v>180</v>
      </c>
      <c r="L397" s="7" t="s">
        <v>2819</v>
      </c>
      <c r="M397" s="7">
        <v>2023010638</v>
      </c>
      <c r="N397" s="7" t="s">
        <v>2820</v>
      </c>
      <c r="O397" s="7">
        <v>11992525218</v>
      </c>
      <c r="P397" s="7">
        <v>565341637</v>
      </c>
      <c r="Q397" s="7">
        <v>54528635836</v>
      </c>
      <c r="R397" s="9">
        <v>38773</v>
      </c>
      <c r="S397" s="7">
        <v>2023</v>
      </c>
      <c r="T397" s="7">
        <v>17</v>
      </c>
      <c r="U397" s="7" t="s">
        <v>164</v>
      </c>
      <c r="V397" s="7" t="s">
        <v>136</v>
      </c>
      <c r="W397" s="7" t="s">
        <v>2821</v>
      </c>
      <c r="X397" s="8" t="s">
        <v>2822</v>
      </c>
      <c r="Y397" s="7" t="s">
        <v>139</v>
      </c>
      <c r="Z397" s="7" t="s">
        <v>140</v>
      </c>
      <c r="AA397" s="7" t="s">
        <v>167</v>
      </c>
      <c r="AB397" s="7" t="s">
        <v>142</v>
      </c>
      <c r="AD397" s="7">
        <v>3</v>
      </c>
      <c r="AE397" s="7">
        <v>2</v>
      </c>
      <c r="AF397" s="7">
        <f t="shared" si="6"/>
        <v>4</v>
      </c>
      <c r="AG397" s="7">
        <v>0</v>
      </c>
      <c r="AH397" s="7">
        <f t="shared" si="7"/>
        <v>4</v>
      </c>
      <c r="AI397" s="10" t="str">
        <f t="shared" si="8"/>
        <v>Ok</v>
      </c>
      <c r="AJ397" s="7" t="s">
        <v>143</v>
      </c>
      <c r="AK397" s="7">
        <v>0</v>
      </c>
      <c r="AL397" s="7" t="s">
        <v>145</v>
      </c>
      <c r="AM397" s="11">
        <f>IFERROR(VLOOKUP(AL397,Dicionário!A:B,2,0),"Conferir")</f>
        <v>2</v>
      </c>
      <c r="AN397" s="7">
        <v>0</v>
      </c>
      <c r="AO397" s="7" t="s">
        <v>145</v>
      </c>
      <c r="AP397" s="7">
        <f>IFERROR(VLOOKUP(AO397,Dicionário!A:B,2,0),"Conferir")</f>
        <v>2</v>
      </c>
      <c r="AQ397" s="7">
        <v>1302</v>
      </c>
      <c r="AR397" s="7" t="s">
        <v>267</v>
      </c>
      <c r="AS397" s="11">
        <f>IFERROR(VLOOKUP(AR397,Dicionário!A:B,2,0),"Conferir")</f>
        <v>0</v>
      </c>
      <c r="AT397" s="7">
        <v>0</v>
      </c>
      <c r="AU397" s="7" t="s">
        <v>145</v>
      </c>
      <c r="AV397" s="7">
        <f>IFERROR(VLOOKUP(AU397,Dicionário!A:B,2,0),"Conferir")</f>
        <v>2</v>
      </c>
      <c r="AW397" s="7">
        <v>0</v>
      </c>
      <c r="AX397" s="7">
        <v>0</v>
      </c>
      <c r="AY397" s="7" t="s">
        <v>145</v>
      </c>
      <c r="AZ397" s="11">
        <f>IFERROR(VLOOKUP(AY397,Dicionário!A:B,2,0),"Conferir")</f>
        <v>2</v>
      </c>
      <c r="BA397" s="7">
        <v>0</v>
      </c>
      <c r="BB397" s="7" t="s">
        <v>145</v>
      </c>
      <c r="BC397" s="7">
        <f>IFERROR(VLOOKUP(BB397,Dicionário!A:B,2,0),"Conferir")</f>
        <v>2</v>
      </c>
      <c r="BD397" s="7">
        <v>0</v>
      </c>
      <c r="BE397" s="7" t="s">
        <v>145</v>
      </c>
      <c r="BF397" s="11">
        <f>IFERROR(VLOOKUP(BE397,Dicionário!A:B,2,0),"Conferir")</f>
        <v>2</v>
      </c>
      <c r="BH397" s="7">
        <v>0</v>
      </c>
      <c r="BI397" s="7" t="s">
        <v>186</v>
      </c>
      <c r="BJ397" s="11">
        <f>IFERROR(VLOOKUP(BI397,Dicionário!$A:$B,2,0),"Conferir")</f>
        <v>1</v>
      </c>
      <c r="BK397" s="7">
        <v>0</v>
      </c>
      <c r="BL397" s="7" t="s">
        <v>187</v>
      </c>
      <c r="BM397" s="11">
        <f>IFERROR(VLOOKUP(BL397,Dicionário!A:B,2,0),"Conferir")</f>
        <v>2</v>
      </c>
      <c r="BN397" s="7">
        <v>300</v>
      </c>
      <c r="BO397" s="7" t="s">
        <v>154</v>
      </c>
      <c r="BP397" s="7">
        <f>IFERROR(VLOOKUP(BO397,Dicionário!A:B,2,0),"Conferir")</f>
        <v>0</v>
      </c>
      <c r="BQ397" s="7">
        <v>0</v>
      </c>
      <c r="BR397" s="7" t="s">
        <v>359</v>
      </c>
      <c r="BS397" s="11">
        <f>IFERROR(VLOOKUP(BR397,Dicionário!A:B,2,0),"Conferir")</f>
        <v>2</v>
      </c>
      <c r="BT397" s="7">
        <v>0</v>
      </c>
      <c r="BU397" s="7" t="s">
        <v>595</v>
      </c>
      <c r="BV397" s="7">
        <f>IFERROR(VLOOKUP(BU397,Dicionário!A:B,2,0),"Conferir")</f>
        <v>2</v>
      </c>
      <c r="BW397" s="7">
        <v>40</v>
      </c>
      <c r="BX397" s="7" t="s">
        <v>300</v>
      </c>
      <c r="BY397" s="11">
        <f>IFERROR(VLOOKUP(BX397,Dicionário!A:B,2,0),"Conferir")</f>
        <v>0</v>
      </c>
      <c r="BZ397" s="7" t="s">
        <v>214</v>
      </c>
      <c r="CA397" s="7">
        <v>0</v>
      </c>
      <c r="CB397" s="7" t="s">
        <v>148</v>
      </c>
      <c r="CC397" s="11">
        <f>IFERROR(VLOOKUP(CB397,Dicionário!A:B,2,0),"Conferir")</f>
        <v>2</v>
      </c>
      <c r="CD397" s="7">
        <v>200</v>
      </c>
      <c r="CE397" s="7">
        <v>0</v>
      </c>
      <c r="CF397" s="7" t="s">
        <v>148</v>
      </c>
      <c r="CG397" s="7">
        <f>IFERROR(VLOOKUP(CF397,Dicionário!A:B,2,0),"Conferir")</f>
        <v>2</v>
      </c>
      <c r="CH397" s="7">
        <v>0</v>
      </c>
      <c r="CI397" s="7" t="s">
        <v>148</v>
      </c>
      <c r="CJ397" s="7">
        <f>IFERROR(VLOOKUP(CI397,Dicionário!A:B,2,0),"Conferir")</f>
        <v>2</v>
      </c>
      <c r="CK397" s="7">
        <v>300</v>
      </c>
      <c r="CL397" s="7" t="s">
        <v>152</v>
      </c>
      <c r="CM397" s="11">
        <f>IFERROR(VLOOKUP(CL397,Dicionário!A:B,2,0),"Conferir")</f>
        <v>2</v>
      </c>
      <c r="CN397" s="7" t="s">
        <v>2823</v>
      </c>
      <c r="CO397" s="7">
        <v>0</v>
      </c>
      <c r="CP397" s="7">
        <v>0</v>
      </c>
      <c r="CQ397" s="7">
        <v>0</v>
      </c>
      <c r="CR397" s="7" t="s">
        <v>148</v>
      </c>
      <c r="CS397" s="11">
        <f>IFERROR(VLOOKUP(CR397,Dicionário!A:B,2,0),"Conferir")</f>
        <v>2</v>
      </c>
      <c r="CT397" s="7">
        <v>0</v>
      </c>
      <c r="CU397" s="7" t="s">
        <v>148</v>
      </c>
      <c r="CV397" s="11">
        <f>IFERROR(VLOOKUP(CU397,Dicionário!A:B,2,0),"Conferir")</f>
        <v>2</v>
      </c>
      <c r="CW397" s="7">
        <v>0</v>
      </c>
      <c r="CX397" s="7" t="s">
        <v>148</v>
      </c>
      <c r="CY397" s="11">
        <f>IFERROR(VLOOKUP(CX397,Dicionário!A:B,2,0),"Conferir")</f>
        <v>2</v>
      </c>
      <c r="CZ397" s="12">
        <f t="shared" si="9"/>
        <v>0</v>
      </c>
      <c r="DA397" s="7">
        <v>0</v>
      </c>
      <c r="DB397" s="7" t="s">
        <v>148</v>
      </c>
      <c r="DC397" s="7">
        <f>IFERROR(VLOOKUP(DB397,Dicionário!A:B,2,0),"Conferir")</f>
        <v>2</v>
      </c>
      <c r="DE397" s="7" t="s">
        <v>156</v>
      </c>
      <c r="DF397" s="7" t="s">
        <v>156</v>
      </c>
      <c r="DG397" s="11">
        <f>IFERROR(VLOOKUP(DF397,Dicionário!A:B,2,0),"Conferir")</f>
        <v>1</v>
      </c>
      <c r="DH397" s="7" t="s">
        <v>157</v>
      </c>
      <c r="DJ397" s="7" t="s">
        <v>398</v>
      </c>
      <c r="DK397" s="11">
        <f>IFERROR(VLOOKUP(DJ397,Dicionário!A:B,2,0),"Conferir")</f>
        <v>0</v>
      </c>
      <c r="DL397" s="7" t="s">
        <v>177</v>
      </c>
      <c r="DM397" s="11">
        <f>IFERROR(VLOOKUP(DL397,Dicionário!A:B,2,0),"Conferir")</f>
        <v>5</v>
      </c>
      <c r="DN397" s="7" t="s">
        <v>176</v>
      </c>
      <c r="DO397" s="11">
        <f>IFERROR(VLOOKUP(DN397,Dicionário!A:B,2,0),"Conferir")</f>
        <v>2</v>
      </c>
      <c r="DP397" s="7" t="s">
        <v>127</v>
      </c>
      <c r="DQ397" s="11">
        <f>IFERROR(VLOOKUP(DP397,Dicionário!A:B,2,0),"Conferir")</f>
        <v>2</v>
      </c>
      <c r="DR397" s="7" t="s">
        <v>127</v>
      </c>
      <c r="DS397" s="11">
        <f>IFERROR(VLOOKUP(DR397,Dicionário!A:B,2,0),"Conferir")</f>
        <v>2</v>
      </c>
      <c r="DW397" s="7">
        <f t="shared" si="10"/>
        <v>1302</v>
      </c>
      <c r="DX397" s="7">
        <f t="shared" si="11"/>
        <v>800</v>
      </c>
    </row>
    <row r="398" spans="1:128" ht="14" x14ac:dyDescent="0.15">
      <c r="A398" s="6">
        <v>44961.415789456019</v>
      </c>
      <c r="B398" s="7" t="s">
        <v>1526</v>
      </c>
      <c r="C398" s="7" t="s">
        <v>2824</v>
      </c>
      <c r="D398" s="7" t="s">
        <v>126</v>
      </c>
      <c r="E398" s="7" t="s">
        <v>127</v>
      </c>
      <c r="F398" s="7" t="s">
        <v>127</v>
      </c>
      <c r="G398" s="7" t="s">
        <v>128</v>
      </c>
      <c r="H398" s="7" t="s">
        <v>128</v>
      </c>
      <c r="I398" s="7" t="s">
        <v>129</v>
      </c>
      <c r="J398" s="7" t="s">
        <v>131</v>
      </c>
      <c r="K398" s="7" t="s">
        <v>180</v>
      </c>
      <c r="L398" s="7" t="s">
        <v>2825</v>
      </c>
      <c r="M398" s="7">
        <v>2023010341</v>
      </c>
      <c r="N398" s="7" t="s">
        <v>2826</v>
      </c>
      <c r="O398" s="7">
        <v>11942623919</v>
      </c>
      <c r="P398" s="7">
        <v>555778447</v>
      </c>
      <c r="Q398" s="7">
        <v>54562828870</v>
      </c>
      <c r="R398" s="9">
        <v>38703</v>
      </c>
      <c r="S398" s="7">
        <v>2023</v>
      </c>
      <c r="T398" s="7">
        <v>17</v>
      </c>
      <c r="U398" s="7" t="s">
        <v>255</v>
      </c>
      <c r="V398" s="7" t="s">
        <v>136</v>
      </c>
      <c r="W398" s="7" t="s">
        <v>2827</v>
      </c>
      <c r="X398" s="8" t="s">
        <v>2828</v>
      </c>
      <c r="Y398" s="7" t="s">
        <v>493</v>
      </c>
      <c r="Z398" s="7" t="s">
        <v>140</v>
      </c>
      <c r="AA398" s="7" t="s">
        <v>167</v>
      </c>
      <c r="AB398" s="7" t="s">
        <v>142</v>
      </c>
      <c r="AD398" s="7">
        <v>3</v>
      </c>
      <c r="AE398" s="7">
        <v>1</v>
      </c>
      <c r="AF398" s="7">
        <f t="shared" si="6"/>
        <v>2</v>
      </c>
      <c r="AG398" s="7">
        <v>1</v>
      </c>
      <c r="AH398" s="7">
        <f t="shared" si="7"/>
        <v>3</v>
      </c>
      <c r="AI398" s="10" t="str">
        <f t="shared" si="8"/>
        <v>Ok</v>
      </c>
      <c r="AJ398" s="7" t="s">
        <v>222</v>
      </c>
      <c r="AK398" s="7">
        <v>0</v>
      </c>
      <c r="AL398" s="7" t="s">
        <v>145</v>
      </c>
      <c r="AM398" s="11">
        <f>IFERROR(VLOOKUP(AL398,Dicionário!A:B,2,0),"Conferir")</f>
        <v>2</v>
      </c>
      <c r="AN398" s="7">
        <v>1770</v>
      </c>
      <c r="AO398" s="7" t="s">
        <v>223</v>
      </c>
      <c r="AP398" s="7">
        <f>IFERROR(VLOOKUP(AO398,Dicionário!A:B,2,0),"Conferir")</f>
        <v>2</v>
      </c>
      <c r="AQ398" s="7">
        <v>2000</v>
      </c>
      <c r="AR398" s="7" t="s">
        <v>267</v>
      </c>
      <c r="AS398" s="11">
        <f>IFERROR(VLOOKUP(AR398,Dicionário!A:B,2,0),"Conferir")</f>
        <v>0</v>
      </c>
      <c r="AT398" s="7">
        <v>0</v>
      </c>
      <c r="AU398" s="7" t="s">
        <v>145</v>
      </c>
      <c r="AV398" s="7">
        <f>IFERROR(VLOOKUP(AU398,Dicionário!A:B,2,0),"Conferir")</f>
        <v>2</v>
      </c>
      <c r="AW398" s="7">
        <v>0</v>
      </c>
      <c r="AX398" s="7">
        <v>0</v>
      </c>
      <c r="AY398" s="7" t="s">
        <v>145</v>
      </c>
      <c r="AZ398" s="11">
        <f>IFERROR(VLOOKUP(AY398,Dicionário!A:B,2,0),"Conferir")</f>
        <v>2</v>
      </c>
      <c r="BA398" s="7">
        <v>0</v>
      </c>
      <c r="BB398" s="7" t="s">
        <v>145</v>
      </c>
      <c r="BC398" s="7">
        <f>IFERROR(VLOOKUP(BB398,Dicionário!A:B,2,0),"Conferir")</f>
        <v>2</v>
      </c>
      <c r="BD398" s="7">
        <v>0</v>
      </c>
      <c r="BE398" s="7" t="s">
        <v>145</v>
      </c>
      <c r="BF398" s="11">
        <f>IFERROR(VLOOKUP(BE398,Dicionário!A:B,2,0),"Conferir")</f>
        <v>2</v>
      </c>
      <c r="BH398" s="7">
        <v>0</v>
      </c>
      <c r="BI398" s="7" t="s">
        <v>186</v>
      </c>
      <c r="BJ398" s="11">
        <f>IFERROR(VLOOKUP(BI398,Dicionário!$A:$B,2,0),"Conferir")</f>
        <v>1</v>
      </c>
      <c r="BK398" s="7">
        <v>0</v>
      </c>
      <c r="BL398" s="7" t="s">
        <v>375</v>
      </c>
      <c r="BM398" s="11">
        <f>IFERROR(VLOOKUP(BL398,Dicionário!A:B,2,0),"Conferir")</f>
        <v>2</v>
      </c>
      <c r="BN398" s="7">
        <v>471</v>
      </c>
      <c r="BO398" s="7" t="s">
        <v>188</v>
      </c>
      <c r="BP398" s="7">
        <f>IFERROR(VLOOKUP(BO398,Dicionário!A:B,2,0),"Conferir")</f>
        <v>2</v>
      </c>
      <c r="BQ398" s="7">
        <v>76</v>
      </c>
      <c r="BR398" s="7" t="s">
        <v>149</v>
      </c>
      <c r="BS398" s="11">
        <f>IFERROR(VLOOKUP(BR398,Dicionário!A:B,2,0),"Conferir")</f>
        <v>2</v>
      </c>
      <c r="BT398" s="7">
        <v>109</v>
      </c>
      <c r="BU398" s="7" t="s">
        <v>149</v>
      </c>
      <c r="BV398" s="7">
        <f>IFERROR(VLOOKUP(BU398,Dicionário!A:B,2,0),"Conferir")</f>
        <v>2</v>
      </c>
      <c r="BW398" s="7">
        <v>0</v>
      </c>
      <c r="BX398" s="7" t="s">
        <v>148</v>
      </c>
      <c r="BY398" s="11">
        <f>IFERROR(VLOOKUP(BX398,Dicionário!A:B,2,0),"Conferir")</f>
        <v>2</v>
      </c>
      <c r="BZ398" s="7" t="s">
        <v>170</v>
      </c>
      <c r="CA398" s="7">
        <v>70</v>
      </c>
      <c r="CB398" s="7" t="s">
        <v>171</v>
      </c>
      <c r="CC398" s="11">
        <f>IFERROR(VLOOKUP(CB398,Dicionário!A:B,2,0),"Conferir")</f>
        <v>0</v>
      </c>
      <c r="CD398" s="7">
        <v>410</v>
      </c>
      <c r="CE398" s="7">
        <v>0</v>
      </c>
      <c r="CF398" s="7" t="s">
        <v>148</v>
      </c>
      <c r="CG398" s="7">
        <f>IFERROR(VLOOKUP(CF398,Dicionário!A:B,2,0),"Conferir")</f>
        <v>2</v>
      </c>
      <c r="CH398" s="7">
        <v>861</v>
      </c>
      <c r="CI398" s="7" t="s">
        <v>225</v>
      </c>
      <c r="CJ398" s="7">
        <f>IFERROR(VLOOKUP(CI398,Dicionário!A:B,2,0),"Conferir")</f>
        <v>0</v>
      </c>
      <c r="CK398" s="7">
        <v>30</v>
      </c>
      <c r="CL398" s="7" t="s">
        <v>152</v>
      </c>
      <c r="CM398" s="11">
        <f>IFERROR(VLOOKUP(CL398,Dicionário!A:B,2,0),"Conferir")</f>
        <v>2</v>
      </c>
      <c r="CN398" s="7" t="s">
        <v>2829</v>
      </c>
      <c r="CO398" s="7">
        <v>0</v>
      </c>
      <c r="CP398" s="7">
        <v>1</v>
      </c>
      <c r="CQ398" s="7">
        <v>315</v>
      </c>
      <c r="CR398" s="7" t="s">
        <v>155</v>
      </c>
      <c r="CS398" s="11">
        <f>IFERROR(VLOOKUP(CR398,Dicionário!A:B,2,0),"Conferir")</f>
        <v>0</v>
      </c>
      <c r="CT398" s="7">
        <v>0</v>
      </c>
      <c r="CU398" s="7" t="s">
        <v>148</v>
      </c>
      <c r="CV398" s="11">
        <f>IFERROR(VLOOKUP(CU398,Dicionário!A:B,2,0),"Conferir")</f>
        <v>2</v>
      </c>
      <c r="CW398" s="7">
        <v>0</v>
      </c>
      <c r="CX398" s="7" t="s">
        <v>148</v>
      </c>
      <c r="CY398" s="11">
        <f>IFERROR(VLOOKUP(CX398,Dicionário!A:B,2,0),"Conferir")</f>
        <v>2</v>
      </c>
      <c r="CZ398" s="12">
        <f t="shared" si="9"/>
        <v>0</v>
      </c>
      <c r="DA398" s="7">
        <v>0</v>
      </c>
      <c r="DB398" s="7" t="s">
        <v>148</v>
      </c>
      <c r="DC398" s="7">
        <f>IFERROR(VLOOKUP(DB398,Dicionário!A:B,2,0),"Conferir")</f>
        <v>2</v>
      </c>
      <c r="DE398" s="7" t="s">
        <v>156</v>
      </c>
      <c r="DF398" s="7" t="s">
        <v>156</v>
      </c>
      <c r="DG398" s="11">
        <f>IFERROR(VLOOKUP(DF398,Dicionário!A:B,2,0),"Conferir")</f>
        <v>1</v>
      </c>
      <c r="DH398" s="7" t="s">
        <v>157</v>
      </c>
      <c r="DI398" s="7" t="s">
        <v>127</v>
      </c>
      <c r="DJ398" s="7" t="s">
        <v>158</v>
      </c>
      <c r="DK398" s="11">
        <f>IFERROR(VLOOKUP(DJ398,Dicionário!A:B,2,0),"Conferir")</f>
        <v>2</v>
      </c>
      <c r="DL398" s="7" t="s">
        <v>227</v>
      </c>
      <c r="DM398" s="11">
        <f>IFERROR(VLOOKUP(DL398,Dicionário!A:B,2,0),"Conferir")</f>
        <v>4</v>
      </c>
      <c r="DN398" s="7" t="s">
        <v>203</v>
      </c>
      <c r="DO398" s="11">
        <f>IFERROR(VLOOKUP(DN398,Dicionário!A:B,2,0),"Conferir")</f>
        <v>6</v>
      </c>
      <c r="DP398" s="7" t="s">
        <v>127</v>
      </c>
      <c r="DQ398" s="11">
        <f>IFERROR(VLOOKUP(DP398,Dicionário!A:B,2,0),"Conferir")</f>
        <v>2</v>
      </c>
      <c r="DR398" s="7" t="s">
        <v>126</v>
      </c>
      <c r="DS398" s="11">
        <f>IFERROR(VLOOKUP(DR398,Dicionário!A:B,2,0),"Conferir")</f>
        <v>1</v>
      </c>
      <c r="DW398" s="7">
        <f t="shared" si="10"/>
        <v>3770</v>
      </c>
      <c r="DX398" s="7">
        <f t="shared" si="11"/>
        <v>2027</v>
      </c>
    </row>
    <row r="399" spans="1:128" ht="14" x14ac:dyDescent="0.15">
      <c r="A399" s="6">
        <v>44960.740677754628</v>
      </c>
      <c r="B399" s="7" t="s">
        <v>272</v>
      </c>
      <c r="C399" s="7" t="s">
        <v>2830</v>
      </c>
      <c r="D399" s="7" t="s">
        <v>126</v>
      </c>
      <c r="E399" s="7" t="s">
        <v>127</v>
      </c>
      <c r="F399" s="7" t="s">
        <v>127</v>
      </c>
      <c r="G399" s="7">
        <v>1</v>
      </c>
      <c r="H399" s="7" t="s">
        <v>128</v>
      </c>
      <c r="I399" s="7" t="s">
        <v>129</v>
      </c>
      <c r="J399" s="7" t="s">
        <v>131</v>
      </c>
      <c r="K399" s="7" t="s">
        <v>2831</v>
      </c>
      <c r="L399" s="7" t="s">
        <v>2832</v>
      </c>
      <c r="M399" s="7">
        <v>2023010643</v>
      </c>
      <c r="N399" s="7" t="s">
        <v>2833</v>
      </c>
      <c r="O399" s="7">
        <v>11978490579</v>
      </c>
      <c r="P399" s="7">
        <v>591548318</v>
      </c>
      <c r="Q399" s="7">
        <v>489445428</v>
      </c>
      <c r="R399" s="9">
        <v>38259</v>
      </c>
      <c r="S399" s="7">
        <v>2023</v>
      </c>
      <c r="T399" s="7">
        <v>19</v>
      </c>
      <c r="U399" s="7" t="s">
        <v>255</v>
      </c>
      <c r="V399" s="7" t="s">
        <v>136</v>
      </c>
      <c r="W399" s="7" t="s">
        <v>2834</v>
      </c>
      <c r="X399" s="8" t="s">
        <v>2835</v>
      </c>
      <c r="Y399" s="7" t="s">
        <v>139</v>
      </c>
      <c r="Z399" s="7" t="s">
        <v>140</v>
      </c>
      <c r="AA399" s="7" t="s">
        <v>167</v>
      </c>
      <c r="AB399" s="7" t="s">
        <v>142</v>
      </c>
      <c r="AD399" s="7">
        <v>9</v>
      </c>
      <c r="AE399" s="7">
        <v>8</v>
      </c>
      <c r="AF399" s="7">
        <f t="shared" si="6"/>
        <v>16</v>
      </c>
      <c r="AG399" s="7">
        <v>0</v>
      </c>
      <c r="AH399" s="7">
        <f t="shared" si="7"/>
        <v>16</v>
      </c>
      <c r="AI399" s="10" t="str">
        <f t="shared" si="8"/>
        <v>Ok</v>
      </c>
      <c r="AJ399" s="7" t="s">
        <v>222</v>
      </c>
      <c r="AK399" s="7">
        <v>0</v>
      </c>
      <c r="AL399" s="7" t="s">
        <v>145</v>
      </c>
      <c r="AM399" s="11">
        <f>IFERROR(VLOOKUP(AL399,Dicionário!A:B,2,0),"Conferir")</f>
        <v>2</v>
      </c>
      <c r="AN399" s="7">
        <v>0</v>
      </c>
      <c r="AO399" s="7" t="s">
        <v>145</v>
      </c>
      <c r="AP399" s="7">
        <f>IFERROR(VLOOKUP(AO399,Dicionário!A:B,2,0),"Conferir")</f>
        <v>2</v>
      </c>
      <c r="AQ399" s="7">
        <v>400</v>
      </c>
      <c r="AR399" s="7" t="s">
        <v>267</v>
      </c>
      <c r="AS399" s="11">
        <f>IFERROR(VLOOKUP(AR399,Dicionário!A:B,2,0),"Conferir")</f>
        <v>0</v>
      </c>
      <c r="AT399" s="7">
        <v>0</v>
      </c>
      <c r="AU399" s="7" t="s">
        <v>145</v>
      </c>
      <c r="AV399" s="7">
        <f>IFERROR(VLOOKUP(AU399,Dicionário!A:B,2,0),"Conferir")</f>
        <v>2</v>
      </c>
      <c r="AW399" s="7">
        <v>0</v>
      </c>
      <c r="AX399" s="7">
        <v>0</v>
      </c>
      <c r="AY399" s="7" t="s">
        <v>145</v>
      </c>
      <c r="AZ399" s="11">
        <f>IFERROR(VLOOKUP(AY399,Dicionário!A:B,2,0),"Conferir")</f>
        <v>2</v>
      </c>
      <c r="BA399" s="7">
        <v>0</v>
      </c>
      <c r="BB399" s="7" t="s">
        <v>145</v>
      </c>
      <c r="BC399" s="7">
        <f>IFERROR(VLOOKUP(BB399,Dicionário!A:B,2,0),"Conferir")</f>
        <v>2</v>
      </c>
      <c r="BD399" s="7">
        <v>1000</v>
      </c>
      <c r="BE399" s="7" t="s">
        <v>267</v>
      </c>
      <c r="BF399" s="11">
        <f>IFERROR(VLOOKUP(BE399,Dicionário!A:B,2,0),"Conferir")</f>
        <v>0</v>
      </c>
      <c r="BH399" s="7">
        <v>0</v>
      </c>
      <c r="BI399" s="7" t="s">
        <v>532</v>
      </c>
      <c r="BJ399" s="11">
        <f>IFERROR(VLOOKUP(BI399,Dicionário!$A:$B,2,0),"Conferir")</f>
        <v>4</v>
      </c>
      <c r="BK399" s="7">
        <v>0</v>
      </c>
      <c r="BL399" s="7" t="s">
        <v>329</v>
      </c>
      <c r="BM399" s="11">
        <f>IFERROR(VLOOKUP(BL399,Dicionário!A:B,2,0),"Conferir")</f>
        <v>2</v>
      </c>
      <c r="BN399" s="7">
        <v>0</v>
      </c>
      <c r="BO399" s="7" t="s">
        <v>148</v>
      </c>
      <c r="BP399" s="7">
        <f>IFERROR(VLOOKUP(BO399,Dicionário!A:B,2,0),"Conferir")</f>
        <v>2</v>
      </c>
      <c r="BQ399" s="7">
        <v>129</v>
      </c>
      <c r="BR399" s="7" t="s">
        <v>149</v>
      </c>
      <c r="BS399" s="11">
        <f>IFERROR(VLOOKUP(BR399,Dicionário!A:B,2,0),"Conferir")</f>
        <v>2</v>
      </c>
      <c r="BT399" s="7">
        <v>200</v>
      </c>
      <c r="BU399" s="7" t="s">
        <v>150</v>
      </c>
      <c r="BV399" s="7">
        <f>IFERROR(VLOOKUP(BU399,Dicionário!A:B,2,0),"Conferir")</f>
        <v>0</v>
      </c>
      <c r="BW399" s="7">
        <v>0</v>
      </c>
      <c r="BX399" s="7" t="s">
        <v>148</v>
      </c>
      <c r="BY399" s="11">
        <f>IFERROR(VLOOKUP(BX399,Dicionário!A:B,2,0),"Conferir")</f>
        <v>2</v>
      </c>
      <c r="BZ399" s="7" t="s">
        <v>170</v>
      </c>
      <c r="CA399" s="7">
        <v>100</v>
      </c>
      <c r="CB399" s="7" t="s">
        <v>171</v>
      </c>
      <c r="CC399" s="11">
        <f>IFERROR(VLOOKUP(CB399,Dicionário!A:B,2,0),"Conferir")</f>
        <v>0</v>
      </c>
      <c r="CD399" s="7">
        <v>0</v>
      </c>
      <c r="CE399" s="7">
        <v>0</v>
      </c>
      <c r="CF399" s="7" t="s">
        <v>148</v>
      </c>
      <c r="CG399" s="7">
        <f>IFERROR(VLOOKUP(CF399,Dicionário!A:B,2,0),"Conferir")</f>
        <v>2</v>
      </c>
      <c r="CH399" s="7">
        <v>0</v>
      </c>
      <c r="CI399" s="7" t="s">
        <v>148</v>
      </c>
      <c r="CJ399" s="7">
        <f>IFERROR(VLOOKUP(CI399,Dicionário!A:B,2,0),"Conferir")</f>
        <v>2</v>
      </c>
      <c r="CK399" s="7">
        <v>100</v>
      </c>
      <c r="CL399" s="7" t="s">
        <v>152</v>
      </c>
      <c r="CM399" s="11">
        <f>IFERROR(VLOOKUP(CL399,Dicionário!A:B,2,0),"Conferir")</f>
        <v>2</v>
      </c>
      <c r="CN399" s="7" t="s">
        <v>294</v>
      </c>
      <c r="CO399" s="7">
        <v>0</v>
      </c>
      <c r="CP399" s="7">
        <v>0</v>
      </c>
      <c r="CQ399" s="7">
        <v>0</v>
      </c>
      <c r="CR399" s="7" t="s">
        <v>148</v>
      </c>
      <c r="CS399" s="11">
        <f>IFERROR(VLOOKUP(CR399,Dicionário!A:B,2,0),"Conferir")</f>
        <v>2</v>
      </c>
      <c r="CT399" s="7">
        <v>0</v>
      </c>
      <c r="CU399" s="7" t="s">
        <v>148</v>
      </c>
      <c r="CV399" s="11">
        <f>IFERROR(VLOOKUP(CU399,Dicionário!A:B,2,0),"Conferir")</f>
        <v>2</v>
      </c>
      <c r="CW399" s="7">
        <v>0</v>
      </c>
      <c r="CX399" s="7" t="s">
        <v>148</v>
      </c>
      <c r="CY399" s="11">
        <f>IFERROR(VLOOKUP(CX399,Dicionário!A:B,2,0),"Conferir")</f>
        <v>2</v>
      </c>
      <c r="CZ399" s="12">
        <f t="shared" si="9"/>
        <v>0</v>
      </c>
      <c r="DA399" s="7">
        <v>0</v>
      </c>
      <c r="DB399" s="7" t="s">
        <v>148</v>
      </c>
      <c r="DC399" s="7">
        <f>IFERROR(VLOOKUP(DB399,Dicionário!A:B,2,0),"Conferir")</f>
        <v>2</v>
      </c>
      <c r="DE399" s="7" t="s">
        <v>156</v>
      </c>
      <c r="DF399" s="7" t="s">
        <v>156</v>
      </c>
      <c r="DG399" s="11">
        <f>IFERROR(VLOOKUP(DF399,Dicionário!A:B,2,0),"Conferir")</f>
        <v>1</v>
      </c>
      <c r="DH399" s="7" t="s">
        <v>157</v>
      </c>
      <c r="DJ399" s="7" t="s">
        <v>158</v>
      </c>
      <c r="DK399" s="11">
        <f>IFERROR(VLOOKUP(DJ399,Dicionário!A:B,2,0),"Conferir")</f>
        <v>2</v>
      </c>
      <c r="DL399" s="7" t="s">
        <v>176</v>
      </c>
      <c r="DM399" s="11">
        <f>IFERROR(VLOOKUP(DL399,Dicionário!A:B,2,0),"Conferir")</f>
        <v>2</v>
      </c>
      <c r="DN399" s="7" t="s">
        <v>260</v>
      </c>
      <c r="DO399" s="11">
        <f>IFERROR(VLOOKUP(DN399,Dicionário!A:B,2,0),"Conferir")</f>
        <v>3</v>
      </c>
      <c r="DP399" s="7" t="s">
        <v>127</v>
      </c>
      <c r="DQ399" s="11">
        <f>IFERROR(VLOOKUP(DP399,Dicionário!A:B,2,0),"Conferir")</f>
        <v>2</v>
      </c>
      <c r="DR399" s="7" t="s">
        <v>126</v>
      </c>
      <c r="DS399" s="11">
        <f>IFERROR(VLOOKUP(DR399,Dicionário!A:B,2,0),"Conferir")</f>
        <v>1</v>
      </c>
      <c r="DW399" s="7">
        <f t="shared" si="10"/>
        <v>1400</v>
      </c>
      <c r="DX399" s="7">
        <f t="shared" si="11"/>
        <v>529</v>
      </c>
    </row>
    <row r="400" spans="1:128" ht="14" x14ac:dyDescent="0.15">
      <c r="A400" s="6">
        <v>44968.44089056713</v>
      </c>
      <c r="B400" s="7" t="s">
        <v>272</v>
      </c>
      <c r="C400" s="7" t="s">
        <v>2836</v>
      </c>
      <c r="D400" s="7" t="s">
        <v>126</v>
      </c>
      <c r="E400" s="7" t="s">
        <v>127</v>
      </c>
      <c r="F400" s="7" t="s">
        <v>2837</v>
      </c>
      <c r="G400" s="7">
        <v>1</v>
      </c>
      <c r="H400" s="7" t="s">
        <v>128</v>
      </c>
      <c r="I400" s="7" t="s">
        <v>129</v>
      </c>
      <c r="J400" s="7" t="s">
        <v>130</v>
      </c>
      <c r="K400" s="7" t="s">
        <v>131</v>
      </c>
      <c r="L400" s="7" t="s">
        <v>2838</v>
      </c>
      <c r="M400" s="7">
        <v>2023010645</v>
      </c>
      <c r="N400" s="7" t="s">
        <v>2839</v>
      </c>
      <c r="O400" s="7">
        <v>11991836553</v>
      </c>
      <c r="P400" s="7">
        <v>565791692</v>
      </c>
      <c r="Q400" s="7">
        <v>45727788846</v>
      </c>
      <c r="R400" s="9">
        <v>38509</v>
      </c>
      <c r="S400" s="7">
        <v>2023</v>
      </c>
      <c r="T400" s="7">
        <v>18</v>
      </c>
      <c r="U400" s="7" t="s">
        <v>255</v>
      </c>
      <c r="V400" s="7" t="s">
        <v>136</v>
      </c>
      <c r="W400" s="7" t="s">
        <v>2840</v>
      </c>
      <c r="X400" s="8" t="s">
        <v>2841</v>
      </c>
      <c r="Y400" s="7" t="s">
        <v>139</v>
      </c>
      <c r="Z400" s="7" t="s">
        <v>140</v>
      </c>
      <c r="AA400" s="7" t="s">
        <v>167</v>
      </c>
      <c r="AB400" s="7" t="s">
        <v>142</v>
      </c>
      <c r="AD400" s="7">
        <v>3</v>
      </c>
      <c r="AE400" s="7">
        <v>3</v>
      </c>
      <c r="AF400" s="7">
        <f t="shared" si="6"/>
        <v>6</v>
      </c>
      <c r="AG400" s="7">
        <v>0</v>
      </c>
      <c r="AH400" s="7">
        <f t="shared" si="7"/>
        <v>6</v>
      </c>
      <c r="AI400" s="10" t="str">
        <f t="shared" si="8"/>
        <v>Ok</v>
      </c>
      <c r="AJ400" s="7" t="s">
        <v>222</v>
      </c>
      <c r="AK400" s="7">
        <v>0</v>
      </c>
      <c r="AL400" s="7" t="s">
        <v>145</v>
      </c>
      <c r="AM400" s="11">
        <f>IFERROR(VLOOKUP(AL400,Dicionário!A:B,2,0),"Conferir")</f>
        <v>2</v>
      </c>
      <c r="AN400" s="7">
        <v>4056</v>
      </c>
      <c r="AO400" s="7" t="s">
        <v>223</v>
      </c>
      <c r="AP400" s="7">
        <f>IFERROR(VLOOKUP(AO400,Dicionário!A:B,2,0),"Conferir")</f>
        <v>2</v>
      </c>
      <c r="AQ400" s="7">
        <v>0</v>
      </c>
      <c r="AR400" s="7" t="s">
        <v>145</v>
      </c>
      <c r="AS400" s="11">
        <f>IFERROR(VLOOKUP(AR400,Dicionário!A:B,2,0),"Conferir")</f>
        <v>2</v>
      </c>
      <c r="AT400" s="7">
        <v>0</v>
      </c>
      <c r="AU400" s="7" t="s">
        <v>145</v>
      </c>
      <c r="AV400" s="7">
        <f>IFERROR(VLOOKUP(AU400,Dicionário!A:B,2,0),"Conferir")</f>
        <v>2</v>
      </c>
      <c r="AW400" s="7">
        <v>0</v>
      </c>
      <c r="AX400" s="7">
        <v>0</v>
      </c>
      <c r="AY400" s="7" t="s">
        <v>145</v>
      </c>
      <c r="AZ400" s="11">
        <f>IFERROR(VLOOKUP(AY400,Dicionário!A:B,2,0),"Conferir")</f>
        <v>2</v>
      </c>
      <c r="BA400" s="7">
        <v>0</v>
      </c>
      <c r="BB400" s="7" t="s">
        <v>145</v>
      </c>
      <c r="BC400" s="7">
        <f>IFERROR(VLOOKUP(BB400,Dicionário!A:B,2,0),"Conferir")</f>
        <v>2</v>
      </c>
      <c r="BD400" s="7">
        <v>0</v>
      </c>
      <c r="BE400" s="7" t="s">
        <v>145</v>
      </c>
      <c r="BF400" s="11">
        <f>IFERROR(VLOOKUP(BE400,Dicionário!A:B,2,0),"Conferir")</f>
        <v>2</v>
      </c>
      <c r="BH400" s="7">
        <v>0</v>
      </c>
      <c r="BI400" s="7" t="s">
        <v>186</v>
      </c>
      <c r="BJ400" s="11">
        <f>IFERROR(VLOOKUP(BI400,Dicionário!$A:$B,2,0),"Conferir")</f>
        <v>1</v>
      </c>
      <c r="BK400" s="7">
        <v>625</v>
      </c>
      <c r="BL400" s="7" t="s">
        <v>375</v>
      </c>
      <c r="BM400" s="11">
        <f>IFERROR(VLOOKUP(BL400,Dicionário!A:B,2,0),"Conferir")</f>
        <v>2</v>
      </c>
      <c r="BN400" s="7">
        <v>0</v>
      </c>
      <c r="BO400" s="7" t="s">
        <v>476</v>
      </c>
      <c r="BP400" s="7">
        <f>IFERROR(VLOOKUP(BO400,Dicionário!A:B,2,0),"Conferir")</f>
        <v>2</v>
      </c>
      <c r="BQ400" s="7">
        <v>0</v>
      </c>
      <c r="BR400" s="7" t="s">
        <v>268</v>
      </c>
      <c r="BS400" s="11">
        <f>IFERROR(VLOOKUP(BR400,Dicionário!A:B,2,0),"Conferir")</f>
        <v>2</v>
      </c>
      <c r="BT400" s="7">
        <v>81</v>
      </c>
      <c r="BU400" s="7" t="s">
        <v>149</v>
      </c>
      <c r="BV400" s="7">
        <f>IFERROR(VLOOKUP(BU400,Dicionário!A:B,2,0),"Conferir")</f>
        <v>2</v>
      </c>
      <c r="BW400" s="7">
        <v>109</v>
      </c>
      <c r="BX400" s="7" t="s">
        <v>189</v>
      </c>
      <c r="BY400" s="11">
        <f>IFERROR(VLOOKUP(BX400,Dicionário!A:B,2,0),"Conferir")</f>
        <v>2</v>
      </c>
      <c r="BZ400" s="7" t="s">
        <v>214</v>
      </c>
      <c r="CA400" s="7">
        <v>180</v>
      </c>
      <c r="CB400" s="7" t="s">
        <v>190</v>
      </c>
      <c r="CC400" s="11">
        <f>IFERROR(VLOOKUP(CB400,Dicionário!A:B,2,0),"Conferir")</f>
        <v>2</v>
      </c>
      <c r="CD400" s="7">
        <v>100</v>
      </c>
      <c r="CE400" s="7">
        <v>281</v>
      </c>
      <c r="CF400" s="7" t="s">
        <v>301</v>
      </c>
      <c r="CG400" s="7">
        <f>IFERROR(VLOOKUP(CF400,Dicionário!A:B,2,0),"Conferir")</f>
        <v>2</v>
      </c>
      <c r="CH400" s="7">
        <v>30</v>
      </c>
      <c r="CI400" s="7" t="s">
        <v>244</v>
      </c>
      <c r="CJ400" s="7">
        <f>IFERROR(VLOOKUP(CI400,Dicionário!A:B,2,0),"Conferir")</f>
        <v>2</v>
      </c>
      <c r="CK400" s="7">
        <v>190</v>
      </c>
      <c r="CL400" s="7" t="s">
        <v>152</v>
      </c>
      <c r="CM400" s="11">
        <f>IFERROR(VLOOKUP(CL400,Dicionário!A:B,2,0),"Conferir")</f>
        <v>2</v>
      </c>
      <c r="CN400" s="7" t="s">
        <v>2842</v>
      </c>
      <c r="CO400" s="7">
        <v>0</v>
      </c>
      <c r="CP400" s="7">
        <v>0</v>
      </c>
      <c r="CQ400" s="7">
        <v>0</v>
      </c>
      <c r="CR400" s="7" t="s">
        <v>148</v>
      </c>
      <c r="CS400" s="11">
        <f>IFERROR(VLOOKUP(CR400,Dicionário!A:B,2,0),"Conferir")</f>
        <v>2</v>
      </c>
      <c r="CT400" s="7">
        <v>0</v>
      </c>
      <c r="CU400" s="7" t="s">
        <v>148</v>
      </c>
      <c r="CV400" s="11">
        <f>IFERROR(VLOOKUP(CU400,Dicionário!A:B,2,0),"Conferir")</f>
        <v>2</v>
      </c>
      <c r="CW400" s="7">
        <v>0</v>
      </c>
      <c r="CX400" s="7" t="s">
        <v>148</v>
      </c>
      <c r="CY400" s="11">
        <f>IFERROR(VLOOKUP(CX400,Dicionário!A:B,2,0),"Conferir")</f>
        <v>2</v>
      </c>
      <c r="CZ400" s="12">
        <f t="shared" si="9"/>
        <v>0</v>
      </c>
      <c r="DA400" s="7">
        <v>31844</v>
      </c>
      <c r="DB400" s="7" t="s">
        <v>247</v>
      </c>
      <c r="DC400" s="7">
        <f>IFERROR(VLOOKUP(DB400,Dicionário!A:B,2,0),"Conferir")</f>
        <v>2</v>
      </c>
      <c r="DE400" s="7" t="s">
        <v>379</v>
      </c>
      <c r="DF400" s="7" t="s">
        <v>156</v>
      </c>
      <c r="DG400" s="11">
        <f>IFERROR(VLOOKUP(DF400,Dicionário!A:B,2,0),"Conferir")</f>
        <v>1</v>
      </c>
      <c r="DH400" s="7" t="s">
        <v>157</v>
      </c>
      <c r="DJ400" s="7" t="s">
        <v>158</v>
      </c>
      <c r="DK400" s="11">
        <f>IFERROR(VLOOKUP(DJ400,Dicionário!A:B,2,0),"Conferir")</f>
        <v>2</v>
      </c>
      <c r="DL400" s="7" t="s">
        <v>203</v>
      </c>
      <c r="DM400" s="11">
        <f>IFERROR(VLOOKUP(DL400,Dicionário!A:B,2,0),"Conferir")</f>
        <v>6</v>
      </c>
      <c r="DN400" s="7" t="s">
        <v>203</v>
      </c>
      <c r="DO400" s="11">
        <f>IFERROR(VLOOKUP(DN400,Dicionário!A:B,2,0),"Conferir")</f>
        <v>6</v>
      </c>
      <c r="DP400" s="7" t="s">
        <v>127</v>
      </c>
      <c r="DQ400" s="11">
        <f>IFERROR(VLOOKUP(DP400,Dicionário!A:B,2,0),"Conferir")</f>
        <v>2</v>
      </c>
      <c r="DR400" s="7" t="s">
        <v>127</v>
      </c>
      <c r="DS400" s="11">
        <f>IFERROR(VLOOKUP(DR400,Dicionário!A:B,2,0),"Conferir")</f>
        <v>2</v>
      </c>
      <c r="DW400" s="7">
        <f t="shared" si="10"/>
        <v>4056</v>
      </c>
      <c r="DX400" s="7">
        <f t="shared" si="11"/>
        <v>1487</v>
      </c>
    </row>
    <row r="401" spans="1:128" ht="14" x14ac:dyDescent="0.15">
      <c r="A401" s="6">
        <v>44961.452366377314</v>
      </c>
      <c r="B401" s="7" t="s">
        <v>469</v>
      </c>
      <c r="C401" s="7" t="s">
        <v>2843</v>
      </c>
      <c r="D401" s="7" t="s">
        <v>126</v>
      </c>
      <c r="E401" s="7" t="s">
        <v>127</v>
      </c>
      <c r="F401" s="7" t="s">
        <v>2844</v>
      </c>
      <c r="G401" s="7">
        <v>2</v>
      </c>
      <c r="H401" s="7" t="s">
        <v>128</v>
      </c>
      <c r="I401" s="7" t="s">
        <v>129</v>
      </c>
      <c r="J401" s="7" t="s">
        <v>130</v>
      </c>
      <c r="K401" s="7" t="s">
        <v>131</v>
      </c>
      <c r="L401" s="7" t="s">
        <v>2845</v>
      </c>
      <c r="M401" s="7">
        <v>2023010648</v>
      </c>
      <c r="N401" s="7" t="s">
        <v>2846</v>
      </c>
      <c r="O401" s="7">
        <v>11986736826</v>
      </c>
      <c r="P401" s="7" t="s">
        <v>2847</v>
      </c>
      <c r="Q401" s="7">
        <v>14328638866</v>
      </c>
      <c r="R401" s="9">
        <v>26403</v>
      </c>
      <c r="S401" s="7">
        <v>2003</v>
      </c>
      <c r="T401" s="7">
        <v>51</v>
      </c>
      <c r="U401" s="7" t="s">
        <v>164</v>
      </c>
      <c r="V401" s="7" t="s">
        <v>136</v>
      </c>
      <c r="W401" s="7" t="s">
        <v>2848</v>
      </c>
      <c r="X401" s="8" t="s">
        <v>2849</v>
      </c>
      <c r="Y401" s="7" t="s">
        <v>139</v>
      </c>
      <c r="Z401" s="7" t="s">
        <v>140</v>
      </c>
      <c r="AA401" s="7" t="s">
        <v>167</v>
      </c>
      <c r="AB401" s="7">
        <v>2</v>
      </c>
      <c r="AD401" s="7">
        <v>1</v>
      </c>
      <c r="AE401" s="7">
        <v>1</v>
      </c>
      <c r="AF401" s="7">
        <f t="shared" si="6"/>
        <v>2</v>
      </c>
      <c r="AH401" s="7">
        <f t="shared" si="7"/>
        <v>2</v>
      </c>
      <c r="AI401" s="10" t="str">
        <f t="shared" si="8"/>
        <v>Ok</v>
      </c>
      <c r="AJ401" s="7" t="s">
        <v>143</v>
      </c>
      <c r="AK401" s="7">
        <v>1373</v>
      </c>
      <c r="AL401" s="7" t="s">
        <v>210</v>
      </c>
      <c r="AM401" s="11">
        <f>IFERROR(VLOOKUP(AL401,Dicionário!A:B,2,0),"Conferir")</f>
        <v>2</v>
      </c>
      <c r="AN401" s="7">
        <v>0</v>
      </c>
      <c r="AO401" s="7" t="s">
        <v>145</v>
      </c>
      <c r="AP401" s="7">
        <f>IFERROR(VLOOKUP(AO401,Dicionário!A:B,2,0),"Conferir")</f>
        <v>2</v>
      </c>
      <c r="AQ401" s="7">
        <v>0</v>
      </c>
      <c r="AR401" s="7" t="s">
        <v>145</v>
      </c>
      <c r="AS401" s="11">
        <f>IFERROR(VLOOKUP(AR401,Dicionário!A:B,2,0),"Conferir")</f>
        <v>2</v>
      </c>
      <c r="AT401" s="7">
        <v>0</v>
      </c>
      <c r="AU401" s="7" t="s">
        <v>145</v>
      </c>
      <c r="AV401" s="7">
        <f>IFERROR(VLOOKUP(AU401,Dicionário!A:B,2,0),"Conferir")</f>
        <v>2</v>
      </c>
      <c r="AW401" s="7">
        <v>0</v>
      </c>
      <c r="AX401" s="7">
        <v>0</v>
      </c>
      <c r="AY401" s="7" t="s">
        <v>145</v>
      </c>
      <c r="AZ401" s="11">
        <f>IFERROR(VLOOKUP(AY401,Dicionário!A:B,2,0),"Conferir")</f>
        <v>2</v>
      </c>
      <c r="BA401" s="7">
        <v>0</v>
      </c>
      <c r="BB401" s="7" t="s">
        <v>145</v>
      </c>
      <c r="BC401" s="7">
        <f>IFERROR(VLOOKUP(BB401,Dicionário!A:B,2,0),"Conferir")</f>
        <v>2</v>
      </c>
      <c r="BD401" s="7">
        <v>0</v>
      </c>
      <c r="BE401" s="7" t="s">
        <v>145</v>
      </c>
      <c r="BF401" s="11">
        <f>IFERROR(VLOOKUP(BE401,Dicionário!A:B,2,0),"Conferir")</f>
        <v>2</v>
      </c>
      <c r="BH401" s="7">
        <v>0</v>
      </c>
      <c r="BI401" s="7" t="s">
        <v>532</v>
      </c>
      <c r="BJ401" s="11">
        <f>IFERROR(VLOOKUP(BI401,Dicionário!$A:$B,2,0),"Conferir")</f>
        <v>4</v>
      </c>
      <c r="BK401" s="7">
        <v>0</v>
      </c>
      <c r="BL401" s="7" t="s">
        <v>329</v>
      </c>
      <c r="BM401" s="11">
        <f>IFERROR(VLOOKUP(BL401,Dicionário!A:B,2,0),"Conferir")</f>
        <v>2</v>
      </c>
      <c r="BN401" s="7">
        <v>0</v>
      </c>
      <c r="BO401" s="7" t="s">
        <v>212</v>
      </c>
      <c r="BP401" s="7">
        <f>IFERROR(VLOOKUP(BO401,Dicionário!A:B,2,0),"Conferir")</f>
        <v>2</v>
      </c>
      <c r="BQ401" s="7">
        <v>42</v>
      </c>
      <c r="BR401" s="7" t="s">
        <v>149</v>
      </c>
      <c r="BS401" s="11">
        <f>IFERROR(VLOOKUP(BR401,Dicionário!A:B,2,0),"Conferir")</f>
        <v>2</v>
      </c>
      <c r="BT401" s="7">
        <v>0</v>
      </c>
      <c r="BU401" s="7" t="s">
        <v>595</v>
      </c>
      <c r="BV401" s="7">
        <f>IFERROR(VLOOKUP(BU401,Dicionário!A:B,2,0),"Conferir")</f>
        <v>2</v>
      </c>
      <c r="BW401" s="7">
        <v>92</v>
      </c>
      <c r="BX401" s="7" t="s">
        <v>189</v>
      </c>
      <c r="BY401" s="11">
        <f>IFERROR(VLOOKUP(BX401,Dicionário!A:B,2,0),"Conferir")</f>
        <v>2</v>
      </c>
      <c r="BZ401" s="7" t="s">
        <v>214</v>
      </c>
      <c r="CA401" s="7">
        <v>84</v>
      </c>
      <c r="CB401" s="7" t="s">
        <v>190</v>
      </c>
      <c r="CC401" s="11">
        <f>IFERROR(VLOOKUP(CB401,Dicionário!A:B,2,0),"Conferir")</f>
        <v>2</v>
      </c>
      <c r="CD401" s="7">
        <v>360</v>
      </c>
      <c r="CE401" s="7">
        <v>0</v>
      </c>
      <c r="CF401" s="7" t="s">
        <v>148</v>
      </c>
      <c r="CG401" s="7">
        <f>IFERROR(VLOOKUP(CF401,Dicionário!A:B,2,0),"Conferir")</f>
        <v>2</v>
      </c>
      <c r="CH401" s="7">
        <v>0</v>
      </c>
      <c r="CI401" s="7" t="s">
        <v>148</v>
      </c>
      <c r="CJ401" s="7">
        <f>IFERROR(VLOOKUP(CI401,Dicionário!A:B,2,0),"Conferir")</f>
        <v>2</v>
      </c>
      <c r="CK401" s="7">
        <v>0</v>
      </c>
      <c r="CL401" s="7" t="s">
        <v>148</v>
      </c>
      <c r="CM401" s="11">
        <f>IFERROR(VLOOKUP(CL401,Dicionário!A:B,2,0),"Conferir")</f>
        <v>2</v>
      </c>
      <c r="CO401" s="7">
        <v>0</v>
      </c>
      <c r="CP401" s="7">
        <v>0</v>
      </c>
      <c r="CQ401" s="7">
        <v>0</v>
      </c>
      <c r="CR401" s="7" t="s">
        <v>148</v>
      </c>
      <c r="CS401" s="11">
        <f>IFERROR(VLOOKUP(CR401,Dicionário!A:B,2,0),"Conferir")</f>
        <v>2</v>
      </c>
      <c r="CT401" s="7">
        <v>0</v>
      </c>
      <c r="CU401" s="7" t="s">
        <v>247</v>
      </c>
      <c r="CV401" s="11">
        <f>IFERROR(VLOOKUP(CU401,Dicionário!A:B,2,0),"Conferir")</f>
        <v>2</v>
      </c>
      <c r="CW401" s="7">
        <v>0</v>
      </c>
      <c r="CX401" s="7" t="s">
        <v>148</v>
      </c>
      <c r="CY401" s="11">
        <f>IFERROR(VLOOKUP(CX401,Dicionário!A:B,2,0),"Conferir")</f>
        <v>2</v>
      </c>
      <c r="CZ401" s="12">
        <f t="shared" si="9"/>
        <v>0</v>
      </c>
      <c r="DA401" s="7">
        <v>25000</v>
      </c>
      <c r="DB401" s="7" t="s">
        <v>155</v>
      </c>
      <c r="DC401" s="7">
        <f>IFERROR(VLOOKUP(DB401,Dicionário!A:B,2,0),"Conferir")</f>
        <v>0</v>
      </c>
      <c r="DE401" s="7" t="s">
        <v>156</v>
      </c>
      <c r="DF401" s="7" t="s">
        <v>156</v>
      </c>
      <c r="DG401" s="11">
        <f>IFERROR(VLOOKUP(DF401,Dicionário!A:B,2,0),"Conferir")</f>
        <v>1</v>
      </c>
      <c r="DH401" s="7" t="s">
        <v>175</v>
      </c>
      <c r="DJ401" s="7" t="s">
        <v>158</v>
      </c>
      <c r="DK401" s="11">
        <f>IFERROR(VLOOKUP(DJ401,Dicionário!A:B,2,0),"Conferir")</f>
        <v>2</v>
      </c>
      <c r="DL401" s="7" t="s">
        <v>159</v>
      </c>
      <c r="DM401" s="11">
        <f>IFERROR(VLOOKUP(DL401,Dicionário!A:B,2,0),"Conferir")</f>
        <v>1</v>
      </c>
      <c r="DN401" s="7" t="s">
        <v>159</v>
      </c>
      <c r="DO401" s="11">
        <f>IFERROR(VLOOKUP(DN401,Dicionário!A:B,2,0),"Conferir")</f>
        <v>1</v>
      </c>
      <c r="DP401" s="7" t="s">
        <v>126</v>
      </c>
      <c r="DQ401" s="11">
        <f>IFERROR(VLOOKUP(DP401,Dicionário!A:B,2,0),"Conferir")</f>
        <v>1</v>
      </c>
      <c r="DR401" s="7" t="s">
        <v>126</v>
      </c>
      <c r="DS401" s="11">
        <f>IFERROR(VLOOKUP(DR401,Dicionário!A:B,2,0),"Conferir")</f>
        <v>1</v>
      </c>
      <c r="DW401" s="7">
        <f t="shared" si="10"/>
        <v>1373</v>
      </c>
      <c r="DX401" s="7">
        <f t="shared" si="11"/>
        <v>486</v>
      </c>
    </row>
    <row r="402" spans="1:128" ht="14" x14ac:dyDescent="0.15">
      <c r="A402" s="6">
        <v>44960.751742407403</v>
      </c>
      <c r="B402" s="7" t="s">
        <v>336</v>
      </c>
      <c r="C402" s="7" t="s">
        <v>2850</v>
      </c>
      <c r="D402" s="7" t="s">
        <v>126</v>
      </c>
      <c r="E402" s="7" t="s">
        <v>127</v>
      </c>
      <c r="F402" s="7" t="s">
        <v>127</v>
      </c>
      <c r="G402" s="7">
        <v>1</v>
      </c>
      <c r="H402" s="7">
        <v>1</v>
      </c>
      <c r="I402" s="7" t="s">
        <v>129</v>
      </c>
      <c r="J402" s="7" t="s">
        <v>131</v>
      </c>
      <c r="K402" s="7" t="s">
        <v>130</v>
      </c>
      <c r="L402" s="7" t="s">
        <v>2851</v>
      </c>
      <c r="M402" s="7">
        <v>2023010649</v>
      </c>
      <c r="N402" s="7" t="s">
        <v>2852</v>
      </c>
      <c r="O402" s="7">
        <v>11911883406</v>
      </c>
      <c r="P402" s="7" t="s">
        <v>2853</v>
      </c>
      <c r="Q402" s="7">
        <v>45056391859</v>
      </c>
      <c r="R402" s="9">
        <v>38405</v>
      </c>
      <c r="S402" s="7">
        <v>2022</v>
      </c>
      <c r="T402" s="7">
        <v>18</v>
      </c>
      <c r="U402" s="7" t="s">
        <v>135</v>
      </c>
      <c r="V402" s="7" t="s">
        <v>136</v>
      </c>
      <c r="W402" s="7" t="s">
        <v>2854</v>
      </c>
      <c r="X402" s="8" t="s">
        <v>2855</v>
      </c>
      <c r="Y402" s="7" t="s">
        <v>185</v>
      </c>
      <c r="Z402" s="7" t="s">
        <v>140</v>
      </c>
      <c r="AA402" s="7" t="s">
        <v>167</v>
      </c>
      <c r="AB402" s="7" t="s">
        <v>142</v>
      </c>
      <c r="AD402" s="7">
        <v>3</v>
      </c>
      <c r="AE402" s="7">
        <v>3</v>
      </c>
      <c r="AF402" s="7">
        <f t="shared" si="6"/>
        <v>6</v>
      </c>
      <c r="AG402" s="7">
        <v>0</v>
      </c>
      <c r="AH402" s="7">
        <f t="shared" si="7"/>
        <v>6</v>
      </c>
      <c r="AI402" s="10" t="str">
        <f t="shared" si="8"/>
        <v>Ok</v>
      </c>
      <c r="AJ402" s="7" t="s">
        <v>143</v>
      </c>
      <c r="AK402" s="7">
        <v>0</v>
      </c>
      <c r="AL402" s="7" t="s">
        <v>145</v>
      </c>
      <c r="AM402" s="11">
        <f>IFERROR(VLOOKUP(AL402,Dicionário!A:B,2,0),"Conferir")</f>
        <v>2</v>
      </c>
      <c r="AN402" s="7">
        <v>0</v>
      </c>
      <c r="AO402" s="7" t="s">
        <v>145</v>
      </c>
      <c r="AP402" s="7">
        <f>IFERROR(VLOOKUP(AO402,Dicionário!A:B,2,0),"Conferir")</f>
        <v>2</v>
      </c>
      <c r="AQ402" s="7">
        <v>1197</v>
      </c>
      <c r="AR402" s="7" t="s">
        <v>144</v>
      </c>
      <c r="AS402" s="11">
        <f>IFERROR(VLOOKUP(AR402,Dicionário!A:B,2,0),"Conferir")</f>
        <v>2</v>
      </c>
      <c r="AT402" s="7">
        <v>0</v>
      </c>
      <c r="AU402" s="7" t="s">
        <v>145</v>
      </c>
      <c r="AV402" s="7">
        <f>IFERROR(VLOOKUP(AU402,Dicionário!A:B,2,0),"Conferir")</f>
        <v>2</v>
      </c>
      <c r="AW402" s="7">
        <v>0</v>
      </c>
      <c r="AX402" s="7">
        <v>0</v>
      </c>
      <c r="AY402" s="7" t="s">
        <v>145</v>
      </c>
      <c r="AZ402" s="11">
        <f>IFERROR(VLOOKUP(AY402,Dicionário!A:B,2,0),"Conferir")</f>
        <v>2</v>
      </c>
      <c r="BA402" s="7">
        <v>1085</v>
      </c>
      <c r="BB402" s="7" t="s">
        <v>234</v>
      </c>
      <c r="BC402" s="7">
        <f>IFERROR(VLOOKUP(BB402,Dicionário!A:B,2,0),"Conferir")</f>
        <v>0</v>
      </c>
      <c r="BD402" s="7">
        <v>0</v>
      </c>
      <c r="BE402" s="7" t="s">
        <v>145</v>
      </c>
      <c r="BF402" s="11">
        <f>IFERROR(VLOOKUP(BE402,Dicionário!A:B,2,0),"Conferir")</f>
        <v>2</v>
      </c>
      <c r="BH402" s="7">
        <v>0</v>
      </c>
      <c r="BI402" s="7" t="s">
        <v>186</v>
      </c>
      <c r="BJ402" s="11">
        <f>IFERROR(VLOOKUP(BI402,Dicionário!$A:$B,2,0),"Conferir")</f>
        <v>1</v>
      </c>
      <c r="BK402" s="7">
        <v>0</v>
      </c>
      <c r="BL402" s="7" t="s">
        <v>187</v>
      </c>
      <c r="BM402" s="11">
        <f>IFERROR(VLOOKUP(BL402,Dicionário!A:B,2,0),"Conferir")</f>
        <v>2</v>
      </c>
      <c r="BN402" s="7">
        <v>0</v>
      </c>
      <c r="BO402" s="7" t="s">
        <v>476</v>
      </c>
      <c r="BP402" s="7">
        <f>IFERROR(VLOOKUP(BO402,Dicionário!A:B,2,0),"Conferir")</f>
        <v>2</v>
      </c>
      <c r="BQ402" s="7">
        <v>68</v>
      </c>
      <c r="BR402" s="7" t="s">
        <v>149</v>
      </c>
      <c r="BS402" s="11">
        <f>IFERROR(VLOOKUP(BR402,Dicionário!A:B,2,0),"Conferir")</f>
        <v>2</v>
      </c>
      <c r="BT402" s="7">
        <v>124</v>
      </c>
      <c r="BU402" s="7" t="s">
        <v>149</v>
      </c>
      <c r="BV402" s="7">
        <f>IFERROR(VLOOKUP(BU402,Dicionário!A:B,2,0),"Conferir")</f>
        <v>2</v>
      </c>
      <c r="BW402" s="7">
        <v>42</v>
      </c>
      <c r="BX402" s="7" t="s">
        <v>189</v>
      </c>
      <c r="BY402" s="11">
        <f>IFERROR(VLOOKUP(BX402,Dicionário!A:B,2,0),"Conferir")</f>
        <v>2</v>
      </c>
      <c r="BZ402" s="7" t="s">
        <v>214</v>
      </c>
      <c r="CA402" s="7">
        <v>74</v>
      </c>
      <c r="CB402" s="7" t="s">
        <v>190</v>
      </c>
      <c r="CC402" s="11">
        <f>IFERROR(VLOOKUP(CB402,Dicionário!A:B,2,0),"Conferir")</f>
        <v>2</v>
      </c>
      <c r="CD402" s="7">
        <v>72</v>
      </c>
      <c r="CE402" s="7">
        <v>0</v>
      </c>
      <c r="CF402" s="7" t="s">
        <v>148</v>
      </c>
      <c r="CG402" s="7">
        <f>IFERROR(VLOOKUP(CF402,Dicionário!A:B,2,0),"Conferir")</f>
        <v>2</v>
      </c>
      <c r="CH402" s="7">
        <v>0</v>
      </c>
      <c r="CI402" s="7" t="s">
        <v>148</v>
      </c>
      <c r="CJ402" s="7">
        <f>IFERROR(VLOOKUP(CI402,Dicionário!A:B,2,0),"Conferir")</f>
        <v>2</v>
      </c>
      <c r="CK402" s="7">
        <v>140</v>
      </c>
      <c r="CL402" s="7" t="s">
        <v>152</v>
      </c>
      <c r="CM402" s="11">
        <f>IFERROR(VLOOKUP(CL402,Dicionário!A:B,2,0),"Conferir")</f>
        <v>2</v>
      </c>
      <c r="CN402" s="7" t="s">
        <v>342</v>
      </c>
      <c r="CO402" s="7">
        <v>0</v>
      </c>
      <c r="CP402" s="7">
        <v>0</v>
      </c>
      <c r="CQ402" s="7">
        <v>0</v>
      </c>
      <c r="CR402" s="7" t="s">
        <v>148</v>
      </c>
      <c r="CS402" s="11">
        <f>IFERROR(VLOOKUP(CR402,Dicionário!A:B,2,0),"Conferir")</f>
        <v>2</v>
      </c>
      <c r="CT402" s="7">
        <v>0</v>
      </c>
      <c r="CU402" s="7" t="s">
        <v>148</v>
      </c>
      <c r="CV402" s="11">
        <f>IFERROR(VLOOKUP(CU402,Dicionário!A:B,2,0),"Conferir")</f>
        <v>2</v>
      </c>
      <c r="CW402" s="7">
        <v>0</v>
      </c>
      <c r="CX402" s="7" t="s">
        <v>148</v>
      </c>
      <c r="CY402" s="11">
        <f>IFERROR(VLOOKUP(CX402,Dicionário!A:B,2,0),"Conferir")</f>
        <v>2</v>
      </c>
      <c r="CZ402" s="12">
        <f t="shared" si="9"/>
        <v>0</v>
      </c>
      <c r="DA402" s="7">
        <v>0</v>
      </c>
      <c r="DB402" s="7" t="s">
        <v>148</v>
      </c>
      <c r="DC402" s="7">
        <f>IFERROR(VLOOKUP(DB402,Dicionário!A:B,2,0),"Conferir")</f>
        <v>2</v>
      </c>
      <c r="DE402" s="7" t="s">
        <v>156</v>
      </c>
      <c r="DF402" s="7" t="s">
        <v>156</v>
      </c>
      <c r="DG402" s="11">
        <f>IFERROR(VLOOKUP(DF402,Dicionário!A:B,2,0),"Conferir")</f>
        <v>1</v>
      </c>
      <c r="DH402" s="7" t="s">
        <v>175</v>
      </c>
      <c r="DI402" s="7" t="s">
        <v>127</v>
      </c>
      <c r="DJ402" s="7" t="s">
        <v>158</v>
      </c>
      <c r="DK402" s="11">
        <f>IFERROR(VLOOKUP(DJ402,Dicionário!A:B,2,0),"Conferir")</f>
        <v>2</v>
      </c>
      <c r="DL402" s="7" t="s">
        <v>237</v>
      </c>
      <c r="DM402" s="11">
        <f>IFERROR(VLOOKUP(DL402,Dicionário!A:B,2,0),"Conferir")</f>
        <v>1</v>
      </c>
      <c r="DN402" s="7" t="s">
        <v>177</v>
      </c>
      <c r="DO402" s="11">
        <f>IFERROR(VLOOKUP(DN402,Dicionário!A:B,2,0),"Conferir")</f>
        <v>5</v>
      </c>
      <c r="DP402" s="7" t="s">
        <v>127</v>
      </c>
      <c r="DQ402" s="11">
        <f>IFERROR(VLOOKUP(DP402,Dicionário!A:B,2,0),"Conferir")</f>
        <v>2</v>
      </c>
      <c r="DR402" s="7" t="s">
        <v>127</v>
      </c>
      <c r="DS402" s="11">
        <f>IFERROR(VLOOKUP(DR402,Dicionário!A:B,2,0),"Conferir")</f>
        <v>2</v>
      </c>
      <c r="DW402" s="7">
        <f t="shared" si="10"/>
        <v>2282</v>
      </c>
      <c r="DX402" s="7">
        <f t="shared" si="11"/>
        <v>478</v>
      </c>
    </row>
    <row r="403" spans="1:128" ht="14" x14ac:dyDescent="0.15">
      <c r="A403" s="6">
        <v>44960.585215509258</v>
      </c>
      <c r="B403" s="7" t="s">
        <v>452</v>
      </c>
      <c r="C403" s="7" t="s">
        <v>2856</v>
      </c>
      <c r="D403" s="7" t="s">
        <v>126</v>
      </c>
      <c r="E403" s="7" t="s">
        <v>126</v>
      </c>
      <c r="F403" s="7" t="s">
        <v>2857</v>
      </c>
      <c r="G403" s="7">
        <v>2</v>
      </c>
      <c r="H403" s="7">
        <v>2</v>
      </c>
      <c r="I403" s="7">
        <v>1</v>
      </c>
      <c r="J403" s="7" t="s">
        <v>131</v>
      </c>
      <c r="K403" s="7" t="s">
        <v>130</v>
      </c>
      <c r="L403" s="7" t="s">
        <v>2858</v>
      </c>
      <c r="M403" s="7">
        <v>2023010650</v>
      </c>
      <c r="N403" s="7" t="s">
        <v>2859</v>
      </c>
      <c r="O403" s="7">
        <v>11998441095</v>
      </c>
      <c r="P403" s="7">
        <v>392987570</v>
      </c>
      <c r="Q403" s="7">
        <v>41349993832</v>
      </c>
      <c r="R403" s="9">
        <v>36065</v>
      </c>
      <c r="S403" s="7">
        <v>2015</v>
      </c>
      <c r="T403" s="7">
        <v>25</v>
      </c>
      <c r="U403" s="7" t="s">
        <v>135</v>
      </c>
      <c r="V403" s="7" t="s">
        <v>136</v>
      </c>
      <c r="W403" s="7" t="s">
        <v>2860</v>
      </c>
      <c r="X403" s="8" t="s">
        <v>2861</v>
      </c>
      <c r="Y403" s="7" t="s">
        <v>139</v>
      </c>
      <c r="Z403" s="7" t="s">
        <v>140</v>
      </c>
      <c r="AA403" s="7" t="s">
        <v>167</v>
      </c>
      <c r="AB403" s="7" t="s">
        <v>142</v>
      </c>
      <c r="AD403" s="7">
        <v>5</v>
      </c>
      <c r="AE403" s="7">
        <v>5</v>
      </c>
      <c r="AF403" s="7">
        <f t="shared" si="6"/>
        <v>10</v>
      </c>
      <c r="AH403" s="7">
        <f t="shared" si="7"/>
        <v>10</v>
      </c>
      <c r="AI403" s="10" t="str">
        <f t="shared" si="8"/>
        <v>Ok</v>
      </c>
      <c r="AJ403" s="7" t="s">
        <v>222</v>
      </c>
      <c r="AK403" s="7">
        <v>0</v>
      </c>
      <c r="AL403" s="7" t="s">
        <v>145</v>
      </c>
      <c r="AM403" s="11">
        <f>IFERROR(VLOOKUP(AL403,Dicionário!A:B,2,0),"Conferir")</f>
        <v>2</v>
      </c>
      <c r="AN403" s="7">
        <v>1300</v>
      </c>
      <c r="AO403" s="7" t="s">
        <v>223</v>
      </c>
      <c r="AP403" s="7">
        <f>IFERROR(VLOOKUP(AO403,Dicionário!A:B,2,0),"Conferir")</f>
        <v>2</v>
      </c>
      <c r="AQ403" s="7">
        <v>1300</v>
      </c>
      <c r="AR403" s="7" t="s">
        <v>223</v>
      </c>
      <c r="AS403" s="11">
        <f>IFERROR(VLOOKUP(AR403,Dicionário!A:B,2,0),"Conferir")</f>
        <v>2</v>
      </c>
      <c r="AT403" s="7">
        <v>0</v>
      </c>
      <c r="AU403" s="7" t="s">
        <v>145</v>
      </c>
      <c r="AV403" s="7">
        <f>IFERROR(VLOOKUP(AU403,Dicionário!A:B,2,0),"Conferir")</f>
        <v>2</v>
      </c>
      <c r="AW403" s="7">
        <v>0</v>
      </c>
      <c r="AX403" s="7">
        <v>0</v>
      </c>
      <c r="AY403" s="7" t="s">
        <v>145</v>
      </c>
      <c r="AZ403" s="11">
        <f>IFERROR(VLOOKUP(AY403,Dicionário!A:B,2,0),"Conferir")</f>
        <v>2</v>
      </c>
      <c r="BA403" s="7">
        <v>0</v>
      </c>
      <c r="BB403" s="7" t="s">
        <v>145</v>
      </c>
      <c r="BC403" s="7">
        <f>IFERROR(VLOOKUP(BB403,Dicionário!A:B,2,0),"Conferir")</f>
        <v>2</v>
      </c>
      <c r="BD403" s="7">
        <v>0</v>
      </c>
      <c r="BE403" s="7" t="s">
        <v>145</v>
      </c>
      <c r="BF403" s="11">
        <f>IFERROR(VLOOKUP(BE403,Dicionário!A:B,2,0),"Conferir")</f>
        <v>2</v>
      </c>
      <c r="BH403" s="7">
        <v>0</v>
      </c>
      <c r="BI403" s="7" t="s">
        <v>186</v>
      </c>
      <c r="BJ403" s="11">
        <f>IFERROR(VLOOKUP(BI403,Dicionário!$A:$B,2,0),"Conferir")</f>
        <v>1</v>
      </c>
      <c r="BK403" s="7">
        <v>0</v>
      </c>
      <c r="BL403" s="7" t="s">
        <v>187</v>
      </c>
      <c r="BM403" s="11">
        <f>IFERROR(VLOOKUP(BL403,Dicionário!A:B,2,0),"Conferir")</f>
        <v>2</v>
      </c>
      <c r="BN403" s="7">
        <v>0</v>
      </c>
      <c r="BO403" s="7" t="s">
        <v>154</v>
      </c>
      <c r="BP403" s="7">
        <f>IFERROR(VLOOKUP(BO403,Dicionário!A:B,2,0),"Conferir")</f>
        <v>0</v>
      </c>
      <c r="BQ403" s="7">
        <v>39</v>
      </c>
      <c r="BR403" s="7" t="s">
        <v>149</v>
      </c>
      <c r="BS403" s="11">
        <f>IFERROR(VLOOKUP(BR403,Dicionário!A:B,2,0),"Conferir")</f>
        <v>2</v>
      </c>
      <c r="BT403" s="7">
        <v>145</v>
      </c>
      <c r="BU403" s="7" t="s">
        <v>595</v>
      </c>
      <c r="BV403" s="7">
        <f>IFERROR(VLOOKUP(BU403,Dicionário!A:B,2,0),"Conferir")</f>
        <v>2</v>
      </c>
      <c r="BW403" s="7">
        <v>0</v>
      </c>
      <c r="BX403" s="7" t="s">
        <v>148</v>
      </c>
      <c r="BY403" s="11">
        <f>IFERROR(VLOOKUP(BX403,Dicionário!A:B,2,0),"Conferir")</f>
        <v>2</v>
      </c>
      <c r="BZ403" s="7" t="s">
        <v>214</v>
      </c>
      <c r="CA403" s="7">
        <v>110</v>
      </c>
      <c r="CB403" s="7" t="s">
        <v>190</v>
      </c>
      <c r="CC403" s="11">
        <f>IFERROR(VLOOKUP(CB403,Dicionário!A:B,2,0),"Conferir")</f>
        <v>2</v>
      </c>
      <c r="CD403" s="7">
        <v>10</v>
      </c>
      <c r="CE403" s="7">
        <v>0</v>
      </c>
      <c r="CF403" s="7" t="s">
        <v>148</v>
      </c>
      <c r="CG403" s="7">
        <f>IFERROR(VLOOKUP(CF403,Dicionário!A:B,2,0),"Conferir")</f>
        <v>2</v>
      </c>
      <c r="CH403" s="7">
        <v>0</v>
      </c>
      <c r="CI403" s="7" t="s">
        <v>148</v>
      </c>
      <c r="CJ403" s="7">
        <f>IFERROR(VLOOKUP(CI403,Dicionário!A:B,2,0),"Conferir")</f>
        <v>2</v>
      </c>
      <c r="CK403" s="7">
        <v>60</v>
      </c>
      <c r="CL403" s="7" t="s">
        <v>152</v>
      </c>
      <c r="CM403" s="11">
        <f>IFERROR(VLOOKUP(CL403,Dicionário!A:B,2,0),"Conferir")</f>
        <v>2</v>
      </c>
      <c r="CN403" s="7" t="s">
        <v>2862</v>
      </c>
      <c r="CO403" s="7">
        <v>1</v>
      </c>
      <c r="CP403" s="7">
        <v>0</v>
      </c>
      <c r="CQ403" s="7">
        <v>242</v>
      </c>
      <c r="CR403" s="7" t="s">
        <v>247</v>
      </c>
      <c r="CS403" s="11">
        <f>IFERROR(VLOOKUP(CR403,Dicionário!A:B,2,0),"Conferir")</f>
        <v>2</v>
      </c>
      <c r="CT403" s="7">
        <v>0</v>
      </c>
      <c r="CU403" s="7" t="s">
        <v>148</v>
      </c>
      <c r="CV403" s="11">
        <f>IFERROR(VLOOKUP(CU403,Dicionário!A:B,2,0),"Conferir")</f>
        <v>2</v>
      </c>
      <c r="CW403" s="7">
        <v>0</v>
      </c>
      <c r="CX403" s="7" t="s">
        <v>148</v>
      </c>
      <c r="CY403" s="11">
        <f>IFERROR(VLOOKUP(CX403,Dicionário!A:B,2,0),"Conferir")</f>
        <v>2</v>
      </c>
      <c r="CZ403" s="12">
        <f t="shared" si="9"/>
        <v>0</v>
      </c>
      <c r="DA403" s="7">
        <v>0</v>
      </c>
      <c r="DB403" s="7" t="s">
        <v>148</v>
      </c>
      <c r="DC403" s="7">
        <f>IFERROR(VLOOKUP(DB403,Dicionário!A:B,2,0),"Conferir")</f>
        <v>2</v>
      </c>
      <c r="DE403" s="7" t="s">
        <v>156</v>
      </c>
      <c r="DF403" s="7" t="s">
        <v>156</v>
      </c>
      <c r="DG403" s="11">
        <f>IFERROR(VLOOKUP(DF403,Dicionário!A:B,2,0),"Conferir")</f>
        <v>1</v>
      </c>
      <c r="DH403" s="7" t="s">
        <v>175</v>
      </c>
      <c r="DJ403" s="7" t="s">
        <v>158</v>
      </c>
      <c r="DK403" s="11">
        <f>IFERROR(VLOOKUP(DJ403,Dicionário!A:B,2,0),"Conferir")</f>
        <v>2</v>
      </c>
      <c r="DL403" s="7" t="s">
        <v>227</v>
      </c>
      <c r="DM403" s="11">
        <f>IFERROR(VLOOKUP(DL403,Dicionário!A:B,2,0),"Conferir")</f>
        <v>4</v>
      </c>
      <c r="DN403" s="7" t="s">
        <v>176</v>
      </c>
      <c r="DO403" s="11">
        <f>IFERROR(VLOOKUP(DN403,Dicionário!A:B,2,0),"Conferir")</f>
        <v>2</v>
      </c>
      <c r="DP403" s="7" t="s">
        <v>126</v>
      </c>
      <c r="DQ403" s="11">
        <f>IFERROR(VLOOKUP(DP403,Dicionário!A:B,2,0),"Conferir")</f>
        <v>1</v>
      </c>
      <c r="DR403" s="7" t="s">
        <v>126</v>
      </c>
      <c r="DS403" s="11">
        <f>IFERROR(VLOOKUP(DR403,Dicionário!A:B,2,0),"Conferir")</f>
        <v>1</v>
      </c>
      <c r="DT403" s="7" t="s">
        <v>2863</v>
      </c>
      <c r="DW403" s="7">
        <f t="shared" si="10"/>
        <v>2600</v>
      </c>
      <c r="DX403" s="7">
        <f t="shared" si="11"/>
        <v>364</v>
      </c>
    </row>
    <row r="404" spans="1:128" ht="14" x14ac:dyDescent="0.15">
      <c r="A404" s="6">
        <v>44960.397977824075</v>
      </c>
      <c r="B404" s="7" t="s">
        <v>352</v>
      </c>
      <c r="C404" s="7" t="s">
        <v>2864</v>
      </c>
      <c r="D404" s="7" t="s">
        <v>126</v>
      </c>
      <c r="E404" s="7" t="s">
        <v>126</v>
      </c>
      <c r="F404" s="7" t="s">
        <v>127</v>
      </c>
      <c r="G404" s="7" t="s">
        <v>128</v>
      </c>
      <c r="H404" s="7" t="s">
        <v>128</v>
      </c>
      <c r="I404" s="7" t="s">
        <v>129</v>
      </c>
      <c r="J404" s="7" t="s">
        <v>130</v>
      </c>
      <c r="K404" s="7" t="s">
        <v>131</v>
      </c>
      <c r="L404" s="7" t="s">
        <v>2865</v>
      </c>
      <c r="M404" s="7">
        <v>2023010651</v>
      </c>
      <c r="N404" s="13" t="s">
        <v>2866</v>
      </c>
      <c r="O404" s="7">
        <v>11933229654</v>
      </c>
      <c r="P404" s="7">
        <v>522382976</v>
      </c>
      <c r="Q404" s="7">
        <v>49762269802</v>
      </c>
      <c r="R404" s="9">
        <v>38548</v>
      </c>
      <c r="S404" s="7">
        <v>2023</v>
      </c>
      <c r="T404" s="7">
        <v>18</v>
      </c>
      <c r="U404" s="7" t="s">
        <v>135</v>
      </c>
      <c r="V404" s="7" t="s">
        <v>136</v>
      </c>
      <c r="W404" s="7" t="s">
        <v>2867</v>
      </c>
      <c r="X404" s="8" t="s">
        <v>2868</v>
      </c>
      <c r="Y404" s="7" t="s">
        <v>139</v>
      </c>
      <c r="Z404" s="7" t="s">
        <v>140</v>
      </c>
      <c r="AA404" s="7" t="s">
        <v>167</v>
      </c>
      <c r="AB404" s="7" t="s">
        <v>142</v>
      </c>
      <c r="AD404" s="7">
        <v>4</v>
      </c>
      <c r="AE404" s="7">
        <v>1</v>
      </c>
      <c r="AF404" s="7">
        <f t="shared" si="6"/>
        <v>2</v>
      </c>
      <c r="AG404" s="7">
        <v>3</v>
      </c>
      <c r="AH404" s="7">
        <f t="shared" si="7"/>
        <v>5</v>
      </c>
      <c r="AI404" s="10" t="str">
        <f t="shared" si="8"/>
        <v>Ok</v>
      </c>
      <c r="AJ404" s="7" t="s">
        <v>143</v>
      </c>
      <c r="AK404" s="7">
        <v>0</v>
      </c>
      <c r="AL404" s="7" t="s">
        <v>145</v>
      </c>
      <c r="AM404" s="11">
        <f>IFERROR(VLOOKUP(AL404,Dicionário!A:B,2,0),"Conferir")</f>
        <v>2</v>
      </c>
      <c r="AN404" s="7">
        <v>0</v>
      </c>
      <c r="AO404" s="7" t="s">
        <v>145</v>
      </c>
      <c r="AP404" s="7">
        <f>IFERROR(VLOOKUP(AO404,Dicionário!A:B,2,0),"Conferir")</f>
        <v>2</v>
      </c>
      <c r="AQ404" s="7">
        <v>1500</v>
      </c>
      <c r="AR404" s="7" t="s">
        <v>267</v>
      </c>
      <c r="AS404" s="11">
        <f>IFERROR(VLOOKUP(AR404,Dicionário!A:B,2,0),"Conferir")</f>
        <v>0</v>
      </c>
      <c r="AT404" s="7">
        <v>0</v>
      </c>
      <c r="AU404" s="7" t="s">
        <v>145</v>
      </c>
      <c r="AV404" s="7">
        <f>IFERROR(VLOOKUP(AU404,Dicionário!A:B,2,0),"Conferir")</f>
        <v>2</v>
      </c>
      <c r="AW404" s="7">
        <v>0</v>
      </c>
      <c r="AX404" s="7">
        <v>0</v>
      </c>
      <c r="AY404" s="7" t="s">
        <v>145</v>
      </c>
      <c r="AZ404" s="11">
        <f>IFERROR(VLOOKUP(AY404,Dicionário!A:B,2,0),"Conferir")</f>
        <v>2</v>
      </c>
      <c r="BA404" s="7">
        <v>0</v>
      </c>
      <c r="BB404" s="7" t="s">
        <v>145</v>
      </c>
      <c r="BC404" s="7">
        <f>IFERROR(VLOOKUP(BB404,Dicionário!A:B,2,0),"Conferir")</f>
        <v>2</v>
      </c>
      <c r="BD404" s="7">
        <v>0</v>
      </c>
      <c r="BE404" s="7" t="s">
        <v>145</v>
      </c>
      <c r="BF404" s="11">
        <f>IFERROR(VLOOKUP(BE404,Dicionário!A:B,2,0),"Conferir")</f>
        <v>2</v>
      </c>
      <c r="BG404" s="7" t="s">
        <v>2869</v>
      </c>
      <c r="BH404" s="7">
        <v>4</v>
      </c>
      <c r="BI404" s="7" t="s">
        <v>146</v>
      </c>
      <c r="BJ404" s="11">
        <f>IFERROR(VLOOKUP(BI404,Dicionário!$A:$B,2,0),"Conferir")</f>
        <v>2</v>
      </c>
      <c r="BK404" s="7">
        <v>900</v>
      </c>
      <c r="BL404" s="7" t="s">
        <v>147</v>
      </c>
      <c r="BM404" s="11">
        <f>IFERROR(VLOOKUP(BL404,Dicionário!A:B,2,0),"Conferir")</f>
        <v>0</v>
      </c>
      <c r="BN404" s="7">
        <v>0</v>
      </c>
      <c r="BO404" s="7" t="s">
        <v>148</v>
      </c>
      <c r="BP404" s="7">
        <f>IFERROR(VLOOKUP(BO404,Dicionário!A:B,2,0),"Conferir")</f>
        <v>2</v>
      </c>
      <c r="BQ404" s="7">
        <v>150</v>
      </c>
      <c r="BR404" s="7" t="s">
        <v>169</v>
      </c>
      <c r="BS404" s="11">
        <f>IFERROR(VLOOKUP(BR404,Dicionário!A:B,2,0),"Conferir")</f>
        <v>0</v>
      </c>
      <c r="BT404" s="7">
        <v>200</v>
      </c>
      <c r="BU404" s="7" t="s">
        <v>150</v>
      </c>
      <c r="BV404" s="7">
        <f>IFERROR(VLOOKUP(BU404,Dicionário!A:B,2,0),"Conferir")</f>
        <v>0</v>
      </c>
      <c r="BW404" s="7">
        <v>0</v>
      </c>
      <c r="BX404" s="7" t="s">
        <v>148</v>
      </c>
      <c r="BY404" s="11">
        <f>IFERROR(VLOOKUP(BX404,Dicionário!A:B,2,0),"Conferir")</f>
        <v>2</v>
      </c>
      <c r="BZ404" s="7" t="s">
        <v>170</v>
      </c>
      <c r="CA404" s="7">
        <v>80</v>
      </c>
      <c r="CB404" s="7" t="s">
        <v>171</v>
      </c>
      <c r="CC404" s="11">
        <f>IFERROR(VLOOKUP(CB404,Dicionário!A:B,2,0),"Conferir")</f>
        <v>0</v>
      </c>
      <c r="CD404" s="7">
        <v>250</v>
      </c>
      <c r="CE404" s="7">
        <v>0</v>
      </c>
      <c r="CF404" s="7" t="s">
        <v>148</v>
      </c>
      <c r="CG404" s="7">
        <f>IFERROR(VLOOKUP(CF404,Dicionário!A:B,2,0),"Conferir")</f>
        <v>2</v>
      </c>
      <c r="CH404" s="7">
        <v>0</v>
      </c>
      <c r="CI404" s="7" t="s">
        <v>148</v>
      </c>
      <c r="CJ404" s="7">
        <f>IFERROR(VLOOKUP(CI404,Dicionário!A:B,2,0),"Conferir")</f>
        <v>2</v>
      </c>
      <c r="CK404" s="7">
        <v>120</v>
      </c>
      <c r="CL404" s="7" t="s">
        <v>152</v>
      </c>
      <c r="CM404" s="11">
        <f>IFERROR(VLOOKUP(CL404,Dicionário!A:B,2,0),"Conferir")</f>
        <v>2</v>
      </c>
      <c r="CN404" s="7" t="s">
        <v>294</v>
      </c>
      <c r="CO404" s="7">
        <v>0</v>
      </c>
      <c r="CP404" s="7">
        <v>0</v>
      </c>
      <c r="CQ404" s="7">
        <v>0</v>
      </c>
      <c r="CR404" s="7" t="s">
        <v>148</v>
      </c>
      <c r="CS404" s="11">
        <f>IFERROR(VLOOKUP(CR404,Dicionário!A:B,2,0),"Conferir")</f>
        <v>2</v>
      </c>
      <c r="CT404" s="7">
        <v>0</v>
      </c>
      <c r="CU404" s="7" t="s">
        <v>148</v>
      </c>
      <c r="CV404" s="11">
        <f>IFERROR(VLOOKUP(CU404,Dicionário!A:B,2,0),"Conferir")</f>
        <v>2</v>
      </c>
      <c r="CW404" s="7">
        <v>0</v>
      </c>
      <c r="CX404" s="7" t="s">
        <v>148</v>
      </c>
      <c r="CY404" s="11">
        <f>IFERROR(VLOOKUP(CX404,Dicionário!A:B,2,0),"Conferir")</f>
        <v>2</v>
      </c>
      <c r="CZ404" s="12">
        <f t="shared" si="9"/>
        <v>0</v>
      </c>
      <c r="DA404" s="7">
        <v>0</v>
      </c>
      <c r="DB404" s="7" t="s">
        <v>148</v>
      </c>
      <c r="DC404" s="7">
        <f>IFERROR(VLOOKUP(DB404,Dicionário!A:B,2,0),"Conferir")</f>
        <v>2</v>
      </c>
      <c r="DE404" s="7" t="s">
        <v>156</v>
      </c>
      <c r="DF404" s="7" t="s">
        <v>156</v>
      </c>
      <c r="DG404" s="11">
        <f>IFERROR(VLOOKUP(DF404,Dicionário!A:B,2,0),"Conferir")</f>
        <v>1</v>
      </c>
      <c r="DH404" s="7" t="s">
        <v>157</v>
      </c>
      <c r="DI404" s="7" t="s">
        <v>127</v>
      </c>
      <c r="DJ404" s="7" t="s">
        <v>398</v>
      </c>
      <c r="DK404" s="11">
        <f>IFERROR(VLOOKUP(DJ404,Dicionário!A:B,2,0),"Conferir")</f>
        <v>0</v>
      </c>
      <c r="DL404" s="7" t="s">
        <v>177</v>
      </c>
      <c r="DM404" s="11">
        <f>IFERROR(VLOOKUP(DL404,Dicionário!A:B,2,0),"Conferir")</f>
        <v>5</v>
      </c>
      <c r="DN404" s="7" t="s">
        <v>203</v>
      </c>
      <c r="DO404" s="11">
        <f>IFERROR(VLOOKUP(DN404,Dicionário!A:B,2,0),"Conferir")</f>
        <v>6</v>
      </c>
      <c r="DP404" s="7" t="s">
        <v>127</v>
      </c>
      <c r="DQ404" s="11">
        <f>IFERROR(VLOOKUP(DP404,Dicionário!A:B,2,0),"Conferir")</f>
        <v>2</v>
      </c>
      <c r="DR404" s="7" t="s">
        <v>127</v>
      </c>
      <c r="DS404" s="11">
        <f>IFERROR(VLOOKUP(DR404,Dicionário!A:B,2,0),"Conferir")</f>
        <v>2</v>
      </c>
      <c r="DW404" s="7">
        <f t="shared" si="10"/>
        <v>1500</v>
      </c>
      <c r="DX404" s="7">
        <f t="shared" si="11"/>
        <v>1700</v>
      </c>
    </row>
    <row r="405" spans="1:128" ht="14" x14ac:dyDescent="0.15">
      <c r="A405" s="6">
        <v>44960.751861354162</v>
      </c>
      <c r="B405" s="7" t="s">
        <v>314</v>
      </c>
      <c r="C405" s="7" t="s">
        <v>2870</v>
      </c>
      <c r="D405" s="7" t="s">
        <v>126</v>
      </c>
      <c r="E405" s="7" t="s">
        <v>126</v>
      </c>
      <c r="F405" s="7" t="s">
        <v>1550</v>
      </c>
      <c r="G405" s="7">
        <v>1</v>
      </c>
      <c r="H405" s="7" t="s">
        <v>128</v>
      </c>
      <c r="I405" s="7" t="s">
        <v>129</v>
      </c>
      <c r="J405" s="7" t="s">
        <v>131</v>
      </c>
      <c r="K405" s="7" t="s">
        <v>130</v>
      </c>
      <c r="L405" s="7" t="s">
        <v>2871</v>
      </c>
      <c r="M405" s="7">
        <v>2023010462</v>
      </c>
      <c r="N405" s="7" t="s">
        <v>2872</v>
      </c>
      <c r="O405" s="7">
        <v>11971701820</v>
      </c>
      <c r="P405" s="7">
        <v>560447024</v>
      </c>
      <c r="Q405" s="7">
        <v>44996911840</v>
      </c>
      <c r="R405" s="9">
        <v>38719</v>
      </c>
      <c r="S405" s="7">
        <v>2023</v>
      </c>
      <c r="T405" s="7">
        <v>17</v>
      </c>
      <c r="U405" s="7" t="s">
        <v>255</v>
      </c>
      <c r="V405" s="7" t="s">
        <v>136</v>
      </c>
      <c r="W405" s="7" t="s">
        <v>2873</v>
      </c>
      <c r="X405" s="8" t="s">
        <v>2874</v>
      </c>
      <c r="Y405" s="7" t="s">
        <v>139</v>
      </c>
      <c r="Z405" s="7" t="s">
        <v>140</v>
      </c>
      <c r="AA405" s="7" t="s">
        <v>167</v>
      </c>
      <c r="AB405" s="7" t="s">
        <v>142</v>
      </c>
      <c r="AD405" s="7">
        <v>5</v>
      </c>
      <c r="AE405" s="7">
        <v>1</v>
      </c>
      <c r="AF405" s="7">
        <f t="shared" si="6"/>
        <v>2</v>
      </c>
      <c r="AG405" s="7">
        <v>0</v>
      </c>
      <c r="AH405" s="7">
        <f t="shared" si="7"/>
        <v>2</v>
      </c>
      <c r="AI405" s="10" t="str">
        <f t="shared" si="8"/>
        <v>Ok</v>
      </c>
      <c r="AJ405" s="7" t="s">
        <v>222</v>
      </c>
      <c r="AK405" s="7">
        <v>0</v>
      </c>
      <c r="AL405" s="7" t="s">
        <v>145</v>
      </c>
      <c r="AM405" s="11">
        <f>IFERROR(VLOOKUP(AL405,Dicionário!A:B,2,0),"Conferir")</f>
        <v>2</v>
      </c>
      <c r="AN405" s="7">
        <v>1000</v>
      </c>
      <c r="AO405" s="7" t="s">
        <v>267</v>
      </c>
      <c r="AP405" s="7">
        <f>IFERROR(VLOOKUP(AO405,Dicionário!A:B,2,0),"Conferir")</f>
        <v>0</v>
      </c>
      <c r="AQ405" s="7">
        <v>700</v>
      </c>
      <c r="AR405" s="7" t="s">
        <v>267</v>
      </c>
      <c r="AS405" s="11">
        <f>IFERROR(VLOOKUP(AR405,Dicionário!A:B,2,0),"Conferir")</f>
        <v>0</v>
      </c>
      <c r="AT405" s="7">
        <v>0</v>
      </c>
      <c r="AU405" s="7" t="s">
        <v>145</v>
      </c>
      <c r="AV405" s="7">
        <f>IFERROR(VLOOKUP(AU405,Dicionário!A:B,2,0),"Conferir")</f>
        <v>2</v>
      </c>
      <c r="AW405" s="7">
        <v>0</v>
      </c>
      <c r="AX405" s="7">
        <v>0</v>
      </c>
      <c r="AY405" s="7" t="s">
        <v>145</v>
      </c>
      <c r="AZ405" s="11">
        <f>IFERROR(VLOOKUP(AY405,Dicionário!A:B,2,0),"Conferir")</f>
        <v>2</v>
      </c>
      <c r="BA405" s="7">
        <v>200</v>
      </c>
      <c r="BB405" s="7" t="s">
        <v>267</v>
      </c>
      <c r="BC405" s="7">
        <f>IFERROR(VLOOKUP(BB405,Dicionário!A:B,2,0),"Conferir")</f>
        <v>0</v>
      </c>
      <c r="BD405" s="7">
        <v>0</v>
      </c>
      <c r="BE405" s="7" t="s">
        <v>145</v>
      </c>
      <c r="BF405" s="11">
        <f>IFERROR(VLOOKUP(BE405,Dicionário!A:B,2,0),"Conferir")</f>
        <v>2</v>
      </c>
      <c r="BH405" s="7">
        <v>0</v>
      </c>
      <c r="BI405" s="7" t="s">
        <v>328</v>
      </c>
      <c r="BJ405" s="11">
        <f>IFERROR(VLOOKUP(BI405,Dicionário!$A:$B,2,0),"Conferir")</f>
        <v>3</v>
      </c>
      <c r="BK405" s="7">
        <v>380</v>
      </c>
      <c r="BL405" s="7" t="s">
        <v>395</v>
      </c>
      <c r="BM405" s="11">
        <f>IFERROR(VLOOKUP(BL405,Dicionário!A:B,2,0),"Conferir")</f>
        <v>0</v>
      </c>
      <c r="BN405" s="7">
        <v>0</v>
      </c>
      <c r="BO405" s="7" t="s">
        <v>154</v>
      </c>
      <c r="BP405" s="7">
        <f>IFERROR(VLOOKUP(BO405,Dicionário!A:B,2,0),"Conferir")</f>
        <v>0</v>
      </c>
      <c r="BQ405" s="7">
        <v>60</v>
      </c>
      <c r="BR405" s="7" t="s">
        <v>169</v>
      </c>
      <c r="BS405" s="11">
        <f>IFERROR(VLOOKUP(BR405,Dicionário!A:B,2,0),"Conferir")</f>
        <v>0</v>
      </c>
      <c r="BT405" s="7">
        <v>90</v>
      </c>
      <c r="BU405" s="7" t="s">
        <v>150</v>
      </c>
      <c r="BV405" s="7">
        <f>IFERROR(VLOOKUP(BU405,Dicionário!A:B,2,0),"Conferir")</f>
        <v>0</v>
      </c>
      <c r="BW405" s="7">
        <v>0</v>
      </c>
      <c r="BX405" s="7" t="s">
        <v>148</v>
      </c>
      <c r="BY405" s="11">
        <f>IFERROR(VLOOKUP(BX405,Dicionário!A:B,2,0),"Conferir")</f>
        <v>2</v>
      </c>
      <c r="BZ405" s="7" t="s">
        <v>214</v>
      </c>
      <c r="CA405" s="7">
        <v>50</v>
      </c>
      <c r="CB405" s="7" t="s">
        <v>171</v>
      </c>
      <c r="CC405" s="11">
        <f>IFERROR(VLOOKUP(CB405,Dicionário!A:B,2,0),"Conferir")</f>
        <v>0</v>
      </c>
      <c r="CD405" s="7">
        <v>100</v>
      </c>
      <c r="CE405" s="7">
        <v>0</v>
      </c>
      <c r="CF405" s="7" t="s">
        <v>148</v>
      </c>
      <c r="CG405" s="7">
        <f>IFERROR(VLOOKUP(CF405,Dicionário!A:B,2,0),"Conferir")</f>
        <v>2</v>
      </c>
      <c r="CH405" s="7">
        <v>0</v>
      </c>
      <c r="CI405" s="7" t="s">
        <v>148</v>
      </c>
      <c r="CJ405" s="7">
        <f>IFERROR(VLOOKUP(CI405,Dicionário!A:B,2,0),"Conferir")</f>
        <v>2</v>
      </c>
      <c r="CK405" s="7">
        <v>0</v>
      </c>
      <c r="CL405" s="7" t="s">
        <v>148</v>
      </c>
      <c r="CM405" s="11">
        <f>IFERROR(VLOOKUP(CL405,Dicionário!A:B,2,0),"Conferir")</f>
        <v>2</v>
      </c>
      <c r="CO405" s="7">
        <v>1</v>
      </c>
      <c r="CP405" s="7">
        <v>0</v>
      </c>
      <c r="CQ405" s="7">
        <v>1500</v>
      </c>
      <c r="CR405" s="7" t="s">
        <v>155</v>
      </c>
      <c r="CS405" s="11">
        <f>IFERROR(VLOOKUP(CR405,Dicionário!A:B,2,0),"Conferir")</f>
        <v>0</v>
      </c>
      <c r="CT405" s="7">
        <v>0</v>
      </c>
      <c r="CU405" s="7" t="s">
        <v>148</v>
      </c>
      <c r="CV405" s="11">
        <f>IFERROR(VLOOKUP(CU405,Dicionário!A:B,2,0),"Conferir")</f>
        <v>2</v>
      </c>
      <c r="CW405" s="7">
        <v>0</v>
      </c>
      <c r="CX405" s="7" t="s">
        <v>148</v>
      </c>
      <c r="CY405" s="11">
        <f>IFERROR(VLOOKUP(CX405,Dicionário!A:B,2,0),"Conferir")</f>
        <v>2</v>
      </c>
      <c r="CZ405" s="12">
        <f t="shared" si="9"/>
        <v>0</v>
      </c>
      <c r="DA405" s="7">
        <v>5000</v>
      </c>
      <c r="DB405" s="7" t="s">
        <v>155</v>
      </c>
      <c r="DC405" s="7">
        <f>IFERROR(VLOOKUP(DB405,Dicionário!A:B,2,0),"Conferir")</f>
        <v>0</v>
      </c>
      <c r="DE405" s="7" t="s">
        <v>156</v>
      </c>
      <c r="DF405" s="7" t="s">
        <v>156</v>
      </c>
      <c r="DG405" s="11">
        <f>IFERROR(VLOOKUP(DF405,Dicionário!A:B,2,0),"Conferir")</f>
        <v>1</v>
      </c>
      <c r="DH405" s="7" t="s">
        <v>157</v>
      </c>
      <c r="DJ405" s="7" t="s">
        <v>158</v>
      </c>
      <c r="DK405" s="11">
        <f>IFERROR(VLOOKUP(DJ405,Dicionário!A:B,2,0),"Conferir")</f>
        <v>2</v>
      </c>
      <c r="DL405" s="7" t="s">
        <v>177</v>
      </c>
      <c r="DM405" s="11">
        <f>IFERROR(VLOOKUP(DL405,Dicionário!A:B,2,0),"Conferir")</f>
        <v>5</v>
      </c>
      <c r="DN405" s="7" t="s">
        <v>177</v>
      </c>
      <c r="DO405" s="11">
        <f>IFERROR(VLOOKUP(DN405,Dicionário!A:B,2,0),"Conferir")</f>
        <v>5</v>
      </c>
      <c r="DP405" s="7" t="s">
        <v>127</v>
      </c>
      <c r="DQ405" s="11">
        <f>IFERROR(VLOOKUP(DP405,Dicionário!A:B,2,0),"Conferir")</f>
        <v>2</v>
      </c>
      <c r="DR405" s="7" t="s">
        <v>127</v>
      </c>
      <c r="DS405" s="11">
        <f>IFERROR(VLOOKUP(DR405,Dicionário!A:B,2,0),"Conferir")</f>
        <v>2</v>
      </c>
      <c r="DW405" s="7">
        <f t="shared" si="10"/>
        <v>1900</v>
      </c>
      <c r="DX405" s="7">
        <f t="shared" si="11"/>
        <v>680</v>
      </c>
    </row>
    <row r="406" spans="1:128" ht="14" x14ac:dyDescent="0.15">
      <c r="A406" s="6">
        <v>44960.600428240738</v>
      </c>
      <c r="B406" s="7" t="s">
        <v>314</v>
      </c>
      <c r="C406" s="7" t="s">
        <v>2875</v>
      </c>
      <c r="D406" s="7" t="s">
        <v>126</v>
      </c>
      <c r="E406" s="7" t="s">
        <v>126</v>
      </c>
      <c r="F406" s="7" t="s">
        <v>2876</v>
      </c>
      <c r="G406" s="7">
        <v>3</v>
      </c>
      <c r="H406" s="7">
        <v>2</v>
      </c>
      <c r="I406" s="7" t="s">
        <v>129</v>
      </c>
      <c r="J406" s="7" t="s">
        <v>131</v>
      </c>
      <c r="K406" s="7" t="s">
        <v>130</v>
      </c>
      <c r="L406" s="7" t="s">
        <v>2877</v>
      </c>
      <c r="M406" s="7">
        <v>2023010654</v>
      </c>
      <c r="N406" s="7" t="s">
        <v>2878</v>
      </c>
      <c r="O406" s="7">
        <v>11953194795</v>
      </c>
      <c r="P406" s="7">
        <v>530802302</v>
      </c>
      <c r="Q406" s="7">
        <v>54740933810</v>
      </c>
      <c r="R406" s="9">
        <v>37983</v>
      </c>
      <c r="S406" s="7">
        <v>2021</v>
      </c>
      <c r="T406" s="7">
        <v>19</v>
      </c>
      <c r="U406" s="7" t="s">
        <v>255</v>
      </c>
      <c r="V406" s="7" t="s">
        <v>136</v>
      </c>
      <c r="W406" s="7" t="s">
        <v>2879</v>
      </c>
      <c r="X406" s="8" t="s">
        <v>2880</v>
      </c>
      <c r="Y406" s="7" t="s">
        <v>139</v>
      </c>
      <c r="Z406" s="7" t="s">
        <v>140</v>
      </c>
      <c r="AA406" s="7" t="s">
        <v>167</v>
      </c>
      <c r="AB406" s="7" t="s">
        <v>142</v>
      </c>
      <c r="AD406" s="7">
        <v>4</v>
      </c>
      <c r="AE406" s="7">
        <v>4</v>
      </c>
      <c r="AF406" s="7">
        <f t="shared" si="6"/>
        <v>8</v>
      </c>
      <c r="AG406" s="7">
        <v>0</v>
      </c>
      <c r="AH406" s="7">
        <f t="shared" si="7"/>
        <v>8</v>
      </c>
      <c r="AI406" s="10" t="str">
        <f t="shared" si="8"/>
        <v>Ok</v>
      </c>
      <c r="AJ406" s="7" t="s">
        <v>222</v>
      </c>
      <c r="AK406" s="7">
        <v>0</v>
      </c>
      <c r="AL406" s="7" t="s">
        <v>145</v>
      </c>
      <c r="AM406" s="11">
        <f>IFERROR(VLOOKUP(AL406,Dicionário!A:B,2,0),"Conferir")</f>
        <v>2</v>
      </c>
      <c r="AN406" s="7">
        <v>1800</v>
      </c>
      <c r="AO406" s="7" t="s">
        <v>267</v>
      </c>
      <c r="AP406" s="7">
        <f>IFERROR(VLOOKUP(AO406,Dicionário!A:B,2,0),"Conferir")</f>
        <v>0</v>
      </c>
      <c r="AQ406" s="7">
        <v>0</v>
      </c>
      <c r="AR406" s="7" t="s">
        <v>145</v>
      </c>
      <c r="AS406" s="11">
        <f>IFERROR(VLOOKUP(AR406,Dicionário!A:B,2,0),"Conferir")</f>
        <v>2</v>
      </c>
      <c r="AT406" s="7">
        <v>0</v>
      </c>
      <c r="AU406" s="7" t="s">
        <v>145</v>
      </c>
      <c r="AV406" s="7">
        <f>IFERROR(VLOOKUP(AU406,Dicionário!A:B,2,0),"Conferir")</f>
        <v>2</v>
      </c>
      <c r="AW406" s="7">
        <v>0</v>
      </c>
      <c r="AX406" s="7">
        <v>0</v>
      </c>
      <c r="AY406" s="7" t="s">
        <v>145</v>
      </c>
      <c r="AZ406" s="11">
        <f>IFERROR(VLOOKUP(AY406,Dicionário!A:B,2,0),"Conferir")</f>
        <v>2</v>
      </c>
      <c r="BA406" s="7">
        <v>0</v>
      </c>
      <c r="BB406" s="7" t="s">
        <v>145</v>
      </c>
      <c r="BC406" s="7">
        <f>IFERROR(VLOOKUP(BB406,Dicionário!A:B,2,0),"Conferir")</f>
        <v>2</v>
      </c>
      <c r="BD406" s="7">
        <v>0</v>
      </c>
      <c r="BE406" s="7" t="s">
        <v>145</v>
      </c>
      <c r="BF406" s="11">
        <f>IFERROR(VLOOKUP(BE406,Dicionário!A:B,2,0),"Conferir")</f>
        <v>2</v>
      </c>
      <c r="BH406" s="7">
        <v>0</v>
      </c>
      <c r="BI406" s="7" t="s">
        <v>186</v>
      </c>
      <c r="BJ406" s="11">
        <f>IFERROR(VLOOKUP(BI406,Dicionário!$A:$B,2,0),"Conferir")</f>
        <v>1</v>
      </c>
      <c r="BK406" s="7">
        <v>0</v>
      </c>
      <c r="BL406" s="7" t="s">
        <v>187</v>
      </c>
      <c r="BM406" s="11">
        <f>IFERROR(VLOOKUP(BL406,Dicionário!A:B,2,0),"Conferir")</f>
        <v>2</v>
      </c>
      <c r="BN406" s="7">
        <v>0</v>
      </c>
      <c r="BO406" s="7" t="s">
        <v>148</v>
      </c>
      <c r="BP406" s="7">
        <f>IFERROR(VLOOKUP(BO406,Dicionário!A:B,2,0),"Conferir")</f>
        <v>2</v>
      </c>
      <c r="BQ406" s="7">
        <v>158</v>
      </c>
      <c r="BR406" s="7" t="s">
        <v>149</v>
      </c>
      <c r="BS406" s="11">
        <f>IFERROR(VLOOKUP(BR406,Dicionário!A:B,2,0),"Conferir")</f>
        <v>2</v>
      </c>
      <c r="BT406" s="7">
        <v>201</v>
      </c>
      <c r="BU406" s="7" t="s">
        <v>149</v>
      </c>
      <c r="BV406" s="7">
        <f>IFERROR(VLOOKUP(BU406,Dicionário!A:B,2,0),"Conferir")</f>
        <v>2</v>
      </c>
      <c r="BW406" s="7">
        <v>190</v>
      </c>
      <c r="BX406" s="7" t="s">
        <v>189</v>
      </c>
      <c r="BY406" s="11">
        <f>IFERROR(VLOOKUP(BX406,Dicionário!A:B,2,0),"Conferir")</f>
        <v>2</v>
      </c>
      <c r="BZ406" s="7" t="s">
        <v>214</v>
      </c>
      <c r="CA406" s="7">
        <v>0</v>
      </c>
      <c r="CB406" s="7" t="s">
        <v>148</v>
      </c>
      <c r="CC406" s="11">
        <f>IFERROR(VLOOKUP(CB406,Dicionário!A:B,2,0),"Conferir")</f>
        <v>2</v>
      </c>
      <c r="CD406" s="7">
        <v>50</v>
      </c>
      <c r="CE406" s="7">
        <v>0</v>
      </c>
      <c r="CF406" s="7" t="s">
        <v>148</v>
      </c>
      <c r="CG406" s="7">
        <f>IFERROR(VLOOKUP(CF406,Dicionário!A:B,2,0),"Conferir")</f>
        <v>2</v>
      </c>
      <c r="CH406" s="7">
        <v>0</v>
      </c>
      <c r="CI406" s="7" t="s">
        <v>148</v>
      </c>
      <c r="CJ406" s="7">
        <f>IFERROR(VLOOKUP(CI406,Dicionário!A:B,2,0),"Conferir")</f>
        <v>2</v>
      </c>
      <c r="CK406" s="7">
        <v>0</v>
      </c>
      <c r="CL406" s="7" t="s">
        <v>148</v>
      </c>
      <c r="CM406" s="11">
        <f>IFERROR(VLOOKUP(CL406,Dicionário!A:B,2,0),"Conferir")</f>
        <v>2</v>
      </c>
      <c r="CO406" s="7">
        <v>1</v>
      </c>
      <c r="CP406" s="7">
        <v>0</v>
      </c>
      <c r="CQ406" s="7">
        <v>812</v>
      </c>
      <c r="CR406" s="7" t="s">
        <v>155</v>
      </c>
      <c r="CS406" s="11">
        <f>IFERROR(VLOOKUP(CR406,Dicionário!A:B,2,0),"Conferir")</f>
        <v>0</v>
      </c>
      <c r="CT406" s="7">
        <v>0</v>
      </c>
      <c r="CU406" s="7" t="s">
        <v>148</v>
      </c>
      <c r="CV406" s="11">
        <f>IFERROR(VLOOKUP(CU406,Dicionário!A:B,2,0),"Conferir")</f>
        <v>2</v>
      </c>
      <c r="CW406" s="7">
        <v>0</v>
      </c>
      <c r="CX406" s="7" t="s">
        <v>148</v>
      </c>
      <c r="CY406" s="11">
        <f>IFERROR(VLOOKUP(CX406,Dicionário!A:B,2,0),"Conferir")</f>
        <v>2</v>
      </c>
      <c r="CZ406" s="12">
        <f t="shared" si="9"/>
        <v>0</v>
      </c>
      <c r="DA406" s="7">
        <v>0</v>
      </c>
      <c r="DB406" s="7" t="s">
        <v>148</v>
      </c>
      <c r="DC406" s="7">
        <f>IFERROR(VLOOKUP(DB406,Dicionário!A:B,2,0),"Conferir")</f>
        <v>2</v>
      </c>
      <c r="DE406" s="7" t="s">
        <v>156</v>
      </c>
      <c r="DF406" s="7" t="s">
        <v>156</v>
      </c>
      <c r="DG406" s="11">
        <f>IFERROR(VLOOKUP(DF406,Dicionário!A:B,2,0),"Conferir")</f>
        <v>1</v>
      </c>
      <c r="DH406" s="7" t="s">
        <v>157</v>
      </c>
      <c r="DJ406" s="7" t="s">
        <v>158</v>
      </c>
      <c r="DK406" s="11">
        <f>IFERROR(VLOOKUP(DJ406,Dicionário!A:B,2,0),"Conferir")</f>
        <v>2</v>
      </c>
      <c r="DL406" s="7" t="s">
        <v>177</v>
      </c>
      <c r="DM406" s="11">
        <f>IFERROR(VLOOKUP(DL406,Dicionário!A:B,2,0),"Conferir")</f>
        <v>5</v>
      </c>
      <c r="DN406" s="7" t="s">
        <v>227</v>
      </c>
      <c r="DO406" s="11">
        <f>IFERROR(VLOOKUP(DN406,Dicionário!A:B,2,0),"Conferir")</f>
        <v>4</v>
      </c>
      <c r="DP406" s="7" t="s">
        <v>127</v>
      </c>
      <c r="DQ406" s="11">
        <f>IFERROR(VLOOKUP(DP406,Dicionário!A:B,2,0),"Conferir")</f>
        <v>2</v>
      </c>
      <c r="DR406" s="7" t="s">
        <v>127</v>
      </c>
      <c r="DS406" s="11">
        <f>IFERROR(VLOOKUP(DR406,Dicionário!A:B,2,0),"Conferir")</f>
        <v>2</v>
      </c>
      <c r="DW406" s="7">
        <f t="shared" si="10"/>
        <v>1800</v>
      </c>
      <c r="DX406" s="7">
        <f t="shared" si="11"/>
        <v>409</v>
      </c>
    </row>
    <row r="407" spans="1:128" ht="14" x14ac:dyDescent="0.15">
      <c r="A407" s="6">
        <v>44968.666574999996</v>
      </c>
      <c r="B407" s="7" t="s">
        <v>314</v>
      </c>
      <c r="C407" s="7" t="s">
        <v>2881</v>
      </c>
      <c r="D407" s="7" t="s">
        <v>126</v>
      </c>
      <c r="E407" s="7" t="s">
        <v>127</v>
      </c>
      <c r="F407" s="7" t="s">
        <v>127</v>
      </c>
      <c r="G407" s="7" t="s">
        <v>128</v>
      </c>
      <c r="H407" s="7" t="s">
        <v>128</v>
      </c>
      <c r="I407" s="7" t="s">
        <v>129</v>
      </c>
      <c r="J407" s="7" t="s">
        <v>130</v>
      </c>
      <c r="K407" s="7" t="s">
        <v>131</v>
      </c>
      <c r="L407" s="7" t="s">
        <v>2882</v>
      </c>
      <c r="M407" s="7">
        <v>2023010656</v>
      </c>
      <c r="N407" s="7" t="s">
        <v>2883</v>
      </c>
      <c r="O407" s="7">
        <v>11974632191</v>
      </c>
      <c r="P407" s="7">
        <v>539265354</v>
      </c>
      <c r="Q407" s="7">
        <v>53922679803</v>
      </c>
      <c r="R407" s="9">
        <v>37815</v>
      </c>
      <c r="S407" s="7">
        <v>2020</v>
      </c>
      <c r="T407" s="7">
        <v>20</v>
      </c>
      <c r="U407" s="7" t="s">
        <v>135</v>
      </c>
      <c r="V407" s="7" t="s">
        <v>136</v>
      </c>
      <c r="W407" s="7" t="s">
        <v>2884</v>
      </c>
      <c r="X407" s="8" t="s">
        <v>799</v>
      </c>
      <c r="Y407" s="7" t="s">
        <v>2885</v>
      </c>
      <c r="Z407" s="7" t="s">
        <v>140</v>
      </c>
      <c r="AA407" s="7" t="s">
        <v>167</v>
      </c>
      <c r="AB407" s="7" t="s">
        <v>142</v>
      </c>
      <c r="AD407" s="7">
        <v>4</v>
      </c>
      <c r="AE407" s="7">
        <v>1</v>
      </c>
      <c r="AF407" s="7">
        <f t="shared" si="6"/>
        <v>2</v>
      </c>
      <c r="AG407" s="7">
        <v>3</v>
      </c>
      <c r="AH407" s="7">
        <f t="shared" si="7"/>
        <v>5</v>
      </c>
      <c r="AI407" s="10" t="str">
        <f t="shared" si="8"/>
        <v>Ok</v>
      </c>
      <c r="AJ407" s="7" t="s">
        <v>143</v>
      </c>
      <c r="AK407" s="7">
        <v>750</v>
      </c>
      <c r="AL407" s="7" t="s">
        <v>144</v>
      </c>
      <c r="AM407" s="11">
        <f>IFERROR(VLOOKUP(AL407,Dicionário!A:B,2,0),"Conferir")</f>
        <v>2</v>
      </c>
      <c r="AN407" s="7">
        <v>0</v>
      </c>
      <c r="AO407" s="7" t="s">
        <v>145</v>
      </c>
      <c r="AP407" s="7">
        <f>IFERROR(VLOOKUP(AO407,Dicionário!A:B,2,0),"Conferir")</f>
        <v>2</v>
      </c>
      <c r="AQ407" s="7">
        <v>1705</v>
      </c>
      <c r="AR407" s="7" t="s">
        <v>144</v>
      </c>
      <c r="AS407" s="11">
        <f>IFERROR(VLOOKUP(AR407,Dicionário!A:B,2,0),"Conferir")</f>
        <v>2</v>
      </c>
      <c r="AT407" s="7">
        <v>0</v>
      </c>
      <c r="AU407" s="7" t="s">
        <v>145</v>
      </c>
      <c r="AV407" s="7">
        <f>IFERROR(VLOOKUP(AU407,Dicionário!A:B,2,0),"Conferir")</f>
        <v>2</v>
      </c>
      <c r="AW407" s="7">
        <v>0</v>
      </c>
      <c r="AX407" s="7">
        <v>0</v>
      </c>
      <c r="AY407" s="7" t="s">
        <v>145</v>
      </c>
      <c r="AZ407" s="11">
        <f>IFERROR(VLOOKUP(AY407,Dicionário!A:B,2,0),"Conferir")</f>
        <v>2</v>
      </c>
      <c r="BA407" s="7">
        <v>0</v>
      </c>
      <c r="BB407" s="7" t="s">
        <v>145</v>
      </c>
      <c r="BC407" s="7">
        <f>IFERROR(VLOOKUP(BB407,Dicionário!A:B,2,0),"Conferir")</f>
        <v>2</v>
      </c>
      <c r="BD407" s="7">
        <v>0</v>
      </c>
      <c r="BE407" s="7" t="s">
        <v>145</v>
      </c>
      <c r="BF407" s="11">
        <f>IFERROR(VLOOKUP(BE407,Dicionário!A:B,2,0),"Conferir")</f>
        <v>2</v>
      </c>
      <c r="BH407" s="7">
        <v>0</v>
      </c>
      <c r="BI407" s="7" t="s">
        <v>146</v>
      </c>
      <c r="BJ407" s="11">
        <f>IFERROR(VLOOKUP(BI407,Dicionário!$A:$B,2,0),"Conferir")</f>
        <v>2</v>
      </c>
      <c r="BK407" s="7">
        <v>500</v>
      </c>
      <c r="BL407" s="7" t="s">
        <v>147</v>
      </c>
      <c r="BM407" s="11">
        <f>IFERROR(VLOOKUP(BL407,Dicionário!A:B,2,0),"Conferir")</f>
        <v>0</v>
      </c>
      <c r="BN407" s="7">
        <v>0</v>
      </c>
      <c r="BO407" s="7" t="s">
        <v>154</v>
      </c>
      <c r="BP407" s="7">
        <f>IFERROR(VLOOKUP(BO407,Dicionário!A:B,2,0),"Conferir")</f>
        <v>0</v>
      </c>
      <c r="BQ407" s="7">
        <v>260</v>
      </c>
      <c r="BR407" s="7" t="s">
        <v>149</v>
      </c>
      <c r="BS407" s="11">
        <f>IFERROR(VLOOKUP(BR407,Dicionário!A:B,2,0),"Conferir")</f>
        <v>2</v>
      </c>
      <c r="BT407" s="7">
        <v>200</v>
      </c>
      <c r="BU407" s="7" t="s">
        <v>149</v>
      </c>
      <c r="BV407" s="7">
        <f>IFERROR(VLOOKUP(BU407,Dicionário!A:B,2,0),"Conferir")</f>
        <v>2</v>
      </c>
      <c r="BW407" s="7">
        <v>0</v>
      </c>
      <c r="BX407" s="7" t="s">
        <v>148</v>
      </c>
      <c r="BY407" s="11">
        <f>IFERROR(VLOOKUP(BX407,Dicionário!A:B,2,0),"Conferir")</f>
        <v>2</v>
      </c>
      <c r="BZ407" s="7" t="s">
        <v>170</v>
      </c>
      <c r="CA407" s="7">
        <v>60</v>
      </c>
      <c r="CB407" s="7" t="s">
        <v>171</v>
      </c>
      <c r="CC407" s="11">
        <f>IFERROR(VLOOKUP(CB407,Dicionário!A:B,2,0),"Conferir")</f>
        <v>0</v>
      </c>
      <c r="CD407" s="7">
        <v>100</v>
      </c>
      <c r="CE407" s="7">
        <v>0</v>
      </c>
      <c r="CF407" s="7" t="s">
        <v>148</v>
      </c>
      <c r="CG407" s="7">
        <f>IFERROR(VLOOKUP(CF407,Dicionário!A:B,2,0),"Conferir")</f>
        <v>2</v>
      </c>
      <c r="CH407" s="7">
        <v>0</v>
      </c>
      <c r="CI407" s="7" t="s">
        <v>191</v>
      </c>
      <c r="CJ407" s="7">
        <f>IFERROR(VLOOKUP(CI407,Dicionário!A:B,2,0),"Conferir")</f>
        <v>2</v>
      </c>
      <c r="CK407" s="7">
        <v>200</v>
      </c>
      <c r="CL407" s="7" t="s">
        <v>152</v>
      </c>
      <c r="CM407" s="11">
        <f>IFERROR(VLOOKUP(CL407,Dicionário!A:B,2,0),"Conferir")</f>
        <v>2</v>
      </c>
      <c r="CO407" s="7">
        <v>0</v>
      </c>
      <c r="CP407" s="7">
        <v>0</v>
      </c>
      <c r="CQ407" s="7">
        <v>0</v>
      </c>
      <c r="CR407" s="7" t="s">
        <v>148</v>
      </c>
      <c r="CS407" s="11">
        <f>IFERROR(VLOOKUP(CR407,Dicionário!A:B,2,0),"Conferir")</f>
        <v>2</v>
      </c>
      <c r="CT407" s="7">
        <v>0</v>
      </c>
      <c r="CU407" s="7" t="s">
        <v>148</v>
      </c>
      <c r="CV407" s="11">
        <f>IFERROR(VLOOKUP(CU407,Dicionário!A:B,2,0),"Conferir")</f>
        <v>2</v>
      </c>
      <c r="CW407" s="7">
        <v>0</v>
      </c>
      <c r="CX407" s="7" t="s">
        <v>148</v>
      </c>
      <c r="CY407" s="11">
        <f>IFERROR(VLOOKUP(CX407,Dicionário!A:B,2,0),"Conferir")</f>
        <v>2</v>
      </c>
      <c r="CZ407" s="12">
        <f t="shared" si="9"/>
        <v>0</v>
      </c>
      <c r="DA407" s="7">
        <v>0</v>
      </c>
      <c r="DB407" s="7" t="s">
        <v>148</v>
      </c>
      <c r="DC407" s="7">
        <f>IFERROR(VLOOKUP(DB407,Dicionário!A:B,2,0),"Conferir")</f>
        <v>2</v>
      </c>
      <c r="DE407" s="7" t="s">
        <v>156</v>
      </c>
      <c r="DF407" s="7" t="s">
        <v>156</v>
      </c>
      <c r="DG407" s="11">
        <f>IFERROR(VLOOKUP(DF407,Dicionário!A:B,2,0),"Conferir")</f>
        <v>1</v>
      </c>
      <c r="DH407" s="7" t="s">
        <v>175</v>
      </c>
      <c r="DJ407" s="7" t="s">
        <v>158</v>
      </c>
      <c r="DK407" s="11">
        <f>IFERROR(VLOOKUP(DJ407,Dicionário!A:B,2,0),"Conferir")</f>
        <v>2</v>
      </c>
      <c r="DL407" s="7" t="s">
        <v>177</v>
      </c>
      <c r="DM407" s="11">
        <f>IFERROR(VLOOKUP(DL407,Dicionário!A:B,2,0),"Conferir")</f>
        <v>5</v>
      </c>
      <c r="DN407" s="7" t="s">
        <v>177</v>
      </c>
      <c r="DO407" s="11">
        <f>IFERROR(VLOOKUP(DN407,Dicionário!A:B,2,0),"Conferir")</f>
        <v>5</v>
      </c>
      <c r="DP407" s="7" t="s">
        <v>126</v>
      </c>
      <c r="DQ407" s="11">
        <f>IFERROR(VLOOKUP(DP407,Dicionário!A:B,2,0),"Conferir")</f>
        <v>1</v>
      </c>
      <c r="DR407" s="7" t="s">
        <v>126</v>
      </c>
      <c r="DS407" s="11">
        <f>IFERROR(VLOOKUP(DR407,Dicionário!A:B,2,0),"Conferir")</f>
        <v>1</v>
      </c>
      <c r="DW407" s="7">
        <f t="shared" si="10"/>
        <v>2455</v>
      </c>
      <c r="DX407" s="7">
        <f t="shared" si="11"/>
        <v>1320</v>
      </c>
    </row>
    <row r="408" spans="1:128" ht="14" x14ac:dyDescent="0.15">
      <c r="A408" s="6">
        <v>44968.666632974535</v>
      </c>
      <c r="B408" s="7" t="s">
        <v>549</v>
      </c>
      <c r="C408" s="7" t="s">
        <v>2886</v>
      </c>
      <c r="D408" s="7" t="s">
        <v>126</v>
      </c>
      <c r="E408" s="7" t="s">
        <v>127</v>
      </c>
      <c r="F408" s="7" t="s">
        <v>127</v>
      </c>
      <c r="G408" s="7">
        <v>1</v>
      </c>
      <c r="H408" s="7" t="s">
        <v>128</v>
      </c>
      <c r="I408" s="7">
        <v>1</v>
      </c>
      <c r="J408" s="7" t="s">
        <v>130</v>
      </c>
      <c r="K408" s="7" t="s">
        <v>274</v>
      </c>
      <c r="L408" s="7" t="s">
        <v>2887</v>
      </c>
      <c r="M408" s="7">
        <v>2023010662</v>
      </c>
      <c r="N408" s="7" t="s">
        <v>2888</v>
      </c>
      <c r="O408" s="7">
        <v>11945587544</v>
      </c>
      <c r="P408" s="7">
        <v>392024238</v>
      </c>
      <c r="Q408" s="7">
        <v>46348198804</v>
      </c>
      <c r="R408" s="9">
        <v>37892</v>
      </c>
      <c r="S408" s="7">
        <v>2021</v>
      </c>
      <c r="T408" s="7">
        <v>20</v>
      </c>
      <c r="U408" s="7" t="s">
        <v>164</v>
      </c>
      <c r="V408" s="7" t="s">
        <v>136</v>
      </c>
      <c r="W408" s="7" t="s">
        <v>2889</v>
      </c>
      <c r="X408" s="8" t="s">
        <v>2890</v>
      </c>
      <c r="Y408" s="7" t="s">
        <v>139</v>
      </c>
      <c r="Z408" s="7" t="s">
        <v>140</v>
      </c>
      <c r="AA408" s="7" t="s">
        <v>167</v>
      </c>
      <c r="AB408" s="7" t="s">
        <v>142</v>
      </c>
      <c r="AC408" s="7" t="s">
        <v>2891</v>
      </c>
      <c r="AD408" s="7">
        <v>4</v>
      </c>
      <c r="AE408" s="7">
        <v>4</v>
      </c>
      <c r="AF408" s="7">
        <f t="shared" si="6"/>
        <v>8</v>
      </c>
      <c r="AH408" s="7">
        <f t="shared" si="7"/>
        <v>8</v>
      </c>
      <c r="AI408" s="10" t="str">
        <f t="shared" si="8"/>
        <v>Ok</v>
      </c>
      <c r="AJ408" s="7" t="s">
        <v>143</v>
      </c>
      <c r="AK408" s="7">
        <v>968</v>
      </c>
      <c r="AL408" s="7" t="s">
        <v>144</v>
      </c>
      <c r="AM408" s="11">
        <f>IFERROR(VLOOKUP(AL408,Dicionário!A:B,2,0),"Conferir")</f>
        <v>2</v>
      </c>
      <c r="AN408" s="7">
        <v>1881</v>
      </c>
      <c r="AO408" s="7" t="s">
        <v>144</v>
      </c>
      <c r="AP408" s="7">
        <f>IFERROR(VLOOKUP(AO408,Dicionário!A:B,2,0),"Conferir")</f>
        <v>2</v>
      </c>
      <c r="AQ408" s="7">
        <v>0</v>
      </c>
      <c r="AR408" s="7" t="s">
        <v>145</v>
      </c>
      <c r="AS408" s="11">
        <f>IFERROR(VLOOKUP(AR408,Dicionário!A:B,2,0),"Conferir")</f>
        <v>2</v>
      </c>
      <c r="AT408" s="7">
        <v>0</v>
      </c>
      <c r="AU408" s="7" t="s">
        <v>145</v>
      </c>
      <c r="AV408" s="7">
        <f>IFERROR(VLOOKUP(AU408,Dicionário!A:B,2,0),"Conferir")</f>
        <v>2</v>
      </c>
      <c r="AW408" s="7">
        <v>0</v>
      </c>
      <c r="AX408" s="7">
        <v>0</v>
      </c>
      <c r="AY408" s="7" t="s">
        <v>145</v>
      </c>
      <c r="AZ408" s="11">
        <f>IFERROR(VLOOKUP(AY408,Dicionário!A:B,2,0),"Conferir")</f>
        <v>2</v>
      </c>
      <c r="BA408" s="7">
        <v>0</v>
      </c>
      <c r="BB408" s="7" t="s">
        <v>145</v>
      </c>
      <c r="BC408" s="7">
        <f>IFERROR(VLOOKUP(BB408,Dicionário!A:B,2,0),"Conferir")</f>
        <v>2</v>
      </c>
      <c r="BD408" s="7">
        <v>1300</v>
      </c>
      <c r="BE408" s="7" t="s">
        <v>267</v>
      </c>
      <c r="BF408" s="11">
        <f>IFERROR(VLOOKUP(BE408,Dicionário!A:B,2,0),"Conferir")</f>
        <v>0</v>
      </c>
      <c r="BG408" s="7" t="s">
        <v>2892</v>
      </c>
      <c r="BH408" s="7">
        <v>0</v>
      </c>
      <c r="BI408" s="7" t="s">
        <v>146</v>
      </c>
      <c r="BJ408" s="11">
        <f>IFERROR(VLOOKUP(BI408,Dicionário!$A:$B,2,0),"Conferir")</f>
        <v>2</v>
      </c>
      <c r="BK408" s="7">
        <v>900</v>
      </c>
      <c r="BL408" s="7" t="s">
        <v>202</v>
      </c>
      <c r="BM408" s="11">
        <f>IFERROR(VLOOKUP(BL408,Dicionário!A:B,2,0),"Conferir")</f>
        <v>2</v>
      </c>
      <c r="BN408" s="7">
        <v>0</v>
      </c>
      <c r="BO408" s="7" t="s">
        <v>148</v>
      </c>
      <c r="BP408" s="7">
        <f>IFERROR(VLOOKUP(BO408,Dicionário!A:B,2,0),"Conferir")</f>
        <v>2</v>
      </c>
      <c r="BQ408" s="7">
        <v>35</v>
      </c>
      <c r="BR408" s="7" t="s">
        <v>149</v>
      </c>
      <c r="BS408" s="11">
        <f>IFERROR(VLOOKUP(BR408,Dicionário!A:B,2,0),"Conferir")</f>
        <v>2</v>
      </c>
      <c r="BT408" s="7">
        <v>124</v>
      </c>
      <c r="BU408" s="7" t="s">
        <v>149</v>
      </c>
      <c r="BV408" s="7">
        <f>IFERROR(VLOOKUP(BU408,Dicionário!A:B,2,0),"Conferir")</f>
        <v>2</v>
      </c>
      <c r="BW408" s="7">
        <v>97</v>
      </c>
      <c r="BX408" s="7" t="s">
        <v>189</v>
      </c>
      <c r="BY408" s="11">
        <f>IFERROR(VLOOKUP(BX408,Dicionário!A:B,2,0),"Conferir")</f>
        <v>2</v>
      </c>
      <c r="BZ408" s="7" t="s">
        <v>214</v>
      </c>
      <c r="CA408" s="7">
        <v>110</v>
      </c>
      <c r="CB408" s="7" t="s">
        <v>190</v>
      </c>
      <c r="CC408" s="11">
        <f>IFERROR(VLOOKUP(CB408,Dicionário!A:B,2,0),"Conferir")</f>
        <v>2</v>
      </c>
      <c r="CD408" s="7">
        <v>150</v>
      </c>
      <c r="CE408" s="7">
        <v>0</v>
      </c>
      <c r="CF408" s="7" t="s">
        <v>148</v>
      </c>
      <c r="CG408" s="7">
        <f>IFERROR(VLOOKUP(CF408,Dicionário!A:B,2,0),"Conferir")</f>
        <v>2</v>
      </c>
      <c r="CH408" s="7">
        <v>0</v>
      </c>
      <c r="CI408" s="7" t="s">
        <v>148</v>
      </c>
      <c r="CJ408" s="7">
        <f>IFERROR(VLOOKUP(CI408,Dicionário!A:B,2,0),"Conferir")</f>
        <v>2</v>
      </c>
      <c r="CK408" s="7">
        <v>100</v>
      </c>
      <c r="CL408" s="7" t="s">
        <v>152</v>
      </c>
      <c r="CM408" s="11">
        <f>IFERROR(VLOOKUP(CL408,Dicionário!A:B,2,0),"Conferir")</f>
        <v>2</v>
      </c>
      <c r="CN408" s="7" t="s">
        <v>2893</v>
      </c>
      <c r="CO408" s="7">
        <v>0</v>
      </c>
      <c r="CP408" s="7">
        <v>0</v>
      </c>
      <c r="CQ408" s="7">
        <v>0</v>
      </c>
      <c r="CR408" s="7" t="s">
        <v>148</v>
      </c>
      <c r="CS408" s="11">
        <f>IFERROR(VLOOKUP(CR408,Dicionário!A:B,2,0),"Conferir")</f>
        <v>2</v>
      </c>
      <c r="CT408" s="7">
        <v>0</v>
      </c>
      <c r="CU408" s="7" t="s">
        <v>148</v>
      </c>
      <c r="CV408" s="11">
        <f>IFERROR(VLOOKUP(CU408,Dicionário!A:B,2,0),"Conferir")</f>
        <v>2</v>
      </c>
      <c r="CW408" s="7">
        <v>0</v>
      </c>
      <c r="CX408" s="7" t="s">
        <v>148</v>
      </c>
      <c r="CY408" s="11">
        <f>IFERROR(VLOOKUP(CX408,Dicionário!A:B,2,0),"Conferir")</f>
        <v>2</v>
      </c>
      <c r="CZ408" s="12">
        <f t="shared" si="9"/>
        <v>0</v>
      </c>
      <c r="DA408" s="7">
        <v>0</v>
      </c>
      <c r="DB408" s="7" t="s">
        <v>148</v>
      </c>
      <c r="DC408" s="7">
        <f>IFERROR(VLOOKUP(DB408,Dicionário!A:B,2,0),"Conferir")</f>
        <v>2</v>
      </c>
      <c r="DD408" s="7" t="s">
        <v>2894</v>
      </c>
      <c r="DE408" s="7" t="s">
        <v>156</v>
      </c>
      <c r="DF408" s="7" t="s">
        <v>156</v>
      </c>
      <c r="DG408" s="11">
        <f>IFERROR(VLOOKUP(DF408,Dicionário!A:B,2,0),"Conferir")</f>
        <v>1</v>
      </c>
      <c r="DH408" s="7" t="s">
        <v>175</v>
      </c>
      <c r="DI408" s="7" t="s">
        <v>127</v>
      </c>
      <c r="DJ408" s="7" t="s">
        <v>158</v>
      </c>
      <c r="DK408" s="11">
        <f>IFERROR(VLOOKUP(DJ408,Dicionário!A:B,2,0),"Conferir")</f>
        <v>2</v>
      </c>
      <c r="DL408" s="7" t="s">
        <v>176</v>
      </c>
      <c r="DM408" s="11">
        <f>IFERROR(VLOOKUP(DL408,Dicionário!A:B,2,0),"Conferir")</f>
        <v>2</v>
      </c>
      <c r="DN408" s="7" t="s">
        <v>176</v>
      </c>
      <c r="DO408" s="11">
        <f>IFERROR(VLOOKUP(DN408,Dicionário!A:B,2,0),"Conferir")</f>
        <v>2</v>
      </c>
      <c r="DP408" s="7" t="s">
        <v>126</v>
      </c>
      <c r="DQ408" s="11">
        <f>IFERROR(VLOOKUP(DP408,Dicionário!A:B,2,0),"Conferir")</f>
        <v>1</v>
      </c>
      <c r="DR408" s="7" t="s">
        <v>126</v>
      </c>
      <c r="DS408" s="11">
        <f>IFERROR(VLOOKUP(DR408,Dicionário!A:B,2,0),"Conferir")</f>
        <v>1</v>
      </c>
      <c r="DT408" s="7" t="s">
        <v>2895</v>
      </c>
      <c r="DW408" s="7">
        <f t="shared" si="10"/>
        <v>4149</v>
      </c>
      <c r="DX408" s="7">
        <f t="shared" si="11"/>
        <v>1419</v>
      </c>
    </row>
    <row r="409" spans="1:128" ht="14" x14ac:dyDescent="0.15">
      <c r="A409" s="6">
        <v>44960.599227881947</v>
      </c>
      <c r="B409" s="7" t="s">
        <v>272</v>
      </c>
      <c r="C409" s="7" t="s">
        <v>2896</v>
      </c>
      <c r="D409" s="7" t="s">
        <v>126</v>
      </c>
      <c r="E409" s="7" t="s">
        <v>126</v>
      </c>
      <c r="F409" s="7" t="s">
        <v>127</v>
      </c>
      <c r="G409" s="7" t="s">
        <v>128</v>
      </c>
      <c r="H409" s="7" t="s">
        <v>128</v>
      </c>
      <c r="I409" s="7" t="s">
        <v>129</v>
      </c>
      <c r="J409" s="7" t="s">
        <v>130</v>
      </c>
      <c r="K409" s="7" t="s">
        <v>131</v>
      </c>
      <c r="L409" s="7" t="s">
        <v>2897</v>
      </c>
      <c r="M409" s="7">
        <v>2023010663</v>
      </c>
      <c r="N409" s="7" t="s">
        <v>2898</v>
      </c>
      <c r="O409" s="7">
        <v>11992726395</v>
      </c>
      <c r="P409" s="7">
        <v>382844750</v>
      </c>
      <c r="Q409" s="7">
        <v>46563982840</v>
      </c>
      <c r="R409" s="9">
        <v>37674</v>
      </c>
      <c r="S409" s="7">
        <v>2020</v>
      </c>
      <c r="T409" s="7">
        <v>20</v>
      </c>
      <c r="U409" s="7" t="s">
        <v>135</v>
      </c>
      <c r="V409" s="7" t="s">
        <v>136</v>
      </c>
      <c r="W409" s="7" t="s">
        <v>2899</v>
      </c>
      <c r="X409" s="8" t="s">
        <v>2900</v>
      </c>
      <c r="Y409" s="7" t="s">
        <v>139</v>
      </c>
      <c r="Z409" s="7" t="s">
        <v>140</v>
      </c>
      <c r="AA409" s="7" t="s">
        <v>167</v>
      </c>
      <c r="AB409" s="7" t="s">
        <v>142</v>
      </c>
      <c r="AD409" s="7">
        <v>4</v>
      </c>
      <c r="AE409" s="7">
        <v>1</v>
      </c>
      <c r="AF409" s="7">
        <f t="shared" si="6"/>
        <v>2</v>
      </c>
      <c r="AG409" s="7">
        <v>0</v>
      </c>
      <c r="AH409" s="7">
        <f t="shared" si="7"/>
        <v>2</v>
      </c>
      <c r="AI409" s="10" t="str">
        <f t="shared" si="8"/>
        <v>Ok</v>
      </c>
      <c r="AJ409" s="7" t="s">
        <v>143</v>
      </c>
      <c r="AK409" s="7">
        <v>881</v>
      </c>
      <c r="AL409" s="7" t="s">
        <v>144</v>
      </c>
      <c r="AM409" s="11">
        <f>IFERROR(VLOOKUP(AL409,Dicionário!A:B,2,0),"Conferir")</f>
        <v>2</v>
      </c>
      <c r="AN409" s="7">
        <v>0</v>
      </c>
      <c r="AO409" s="7" t="s">
        <v>145</v>
      </c>
      <c r="AP409" s="7">
        <f>IFERROR(VLOOKUP(AO409,Dicionário!A:B,2,0),"Conferir")</f>
        <v>2</v>
      </c>
      <c r="AQ409" s="7">
        <v>1500</v>
      </c>
      <c r="AR409" s="7" t="s">
        <v>144</v>
      </c>
      <c r="AS409" s="11">
        <f>IFERROR(VLOOKUP(AR409,Dicionário!A:B,2,0),"Conferir")</f>
        <v>2</v>
      </c>
      <c r="AT409" s="7">
        <v>0</v>
      </c>
      <c r="AU409" s="7" t="s">
        <v>145</v>
      </c>
      <c r="AV409" s="7">
        <f>IFERROR(VLOOKUP(AU409,Dicionário!A:B,2,0),"Conferir")</f>
        <v>2</v>
      </c>
      <c r="AW409" s="7">
        <v>0</v>
      </c>
      <c r="AX409" s="7">
        <v>0</v>
      </c>
      <c r="AY409" s="7" t="s">
        <v>145</v>
      </c>
      <c r="AZ409" s="11">
        <f>IFERROR(VLOOKUP(AY409,Dicionário!A:B,2,0),"Conferir")</f>
        <v>2</v>
      </c>
      <c r="BA409" s="7">
        <v>0</v>
      </c>
      <c r="BB409" s="7" t="s">
        <v>145</v>
      </c>
      <c r="BC409" s="7">
        <f>IFERROR(VLOOKUP(BB409,Dicionário!A:B,2,0),"Conferir")</f>
        <v>2</v>
      </c>
      <c r="BD409" s="7">
        <v>600</v>
      </c>
      <c r="BE409" s="7" t="s">
        <v>224</v>
      </c>
      <c r="BF409" s="11">
        <f>IFERROR(VLOOKUP(BE409,Dicionário!A:B,2,0),"Conferir")</f>
        <v>2</v>
      </c>
      <c r="BH409" s="7">
        <v>0</v>
      </c>
      <c r="BI409" s="7" t="s">
        <v>186</v>
      </c>
      <c r="BJ409" s="11">
        <f>IFERROR(VLOOKUP(BI409,Dicionário!$A:$B,2,0),"Conferir")</f>
        <v>1</v>
      </c>
      <c r="BK409" s="7">
        <v>0</v>
      </c>
      <c r="BL409" s="7" t="s">
        <v>187</v>
      </c>
      <c r="BM409" s="11">
        <f>IFERROR(VLOOKUP(BL409,Dicionário!A:B,2,0),"Conferir")</f>
        <v>2</v>
      </c>
      <c r="BN409" s="7">
        <v>0</v>
      </c>
      <c r="BO409" s="7" t="s">
        <v>154</v>
      </c>
      <c r="BP409" s="7">
        <f>IFERROR(VLOOKUP(BO409,Dicionário!A:B,2,0),"Conferir")</f>
        <v>0</v>
      </c>
      <c r="BQ409" s="7">
        <v>17</v>
      </c>
      <c r="BR409" s="7" t="s">
        <v>149</v>
      </c>
      <c r="BS409" s="11">
        <f>IFERROR(VLOOKUP(BR409,Dicionário!A:B,2,0),"Conferir")</f>
        <v>2</v>
      </c>
      <c r="BT409" s="7">
        <v>12</v>
      </c>
      <c r="BU409" s="7" t="s">
        <v>149</v>
      </c>
      <c r="BV409" s="7">
        <f>IFERROR(VLOOKUP(BU409,Dicionário!A:B,2,0),"Conferir")</f>
        <v>2</v>
      </c>
      <c r="BW409" s="7">
        <v>60</v>
      </c>
      <c r="BX409" s="7" t="s">
        <v>213</v>
      </c>
      <c r="BY409" s="11">
        <f>IFERROR(VLOOKUP(BX409,Dicionário!A:B,2,0),"Conferir")</f>
        <v>2</v>
      </c>
      <c r="BZ409" s="7" t="s">
        <v>214</v>
      </c>
      <c r="CA409" s="7">
        <v>50</v>
      </c>
      <c r="CB409" s="7" t="s">
        <v>171</v>
      </c>
      <c r="CC409" s="11">
        <f>IFERROR(VLOOKUP(CB409,Dicionário!A:B,2,0),"Conferir")</f>
        <v>0</v>
      </c>
      <c r="CD409" s="7">
        <v>300</v>
      </c>
      <c r="CE409" s="7">
        <v>0</v>
      </c>
      <c r="CF409" s="7" t="s">
        <v>148</v>
      </c>
      <c r="CG409" s="7">
        <f>IFERROR(VLOOKUP(CF409,Dicionário!A:B,2,0),"Conferir")</f>
        <v>2</v>
      </c>
      <c r="CH409" s="7">
        <v>70</v>
      </c>
      <c r="CI409" s="7" t="s">
        <v>244</v>
      </c>
      <c r="CJ409" s="7">
        <f>IFERROR(VLOOKUP(CI409,Dicionário!A:B,2,0),"Conferir")</f>
        <v>2</v>
      </c>
      <c r="CK409" s="7">
        <v>115</v>
      </c>
      <c r="CL409" s="7" t="s">
        <v>152</v>
      </c>
      <c r="CM409" s="11">
        <f>IFERROR(VLOOKUP(CL409,Dicionário!A:B,2,0),"Conferir")</f>
        <v>2</v>
      </c>
      <c r="CN409" s="7" t="s">
        <v>294</v>
      </c>
      <c r="CO409" s="7">
        <v>0</v>
      </c>
      <c r="CP409" s="7">
        <v>0</v>
      </c>
      <c r="CQ409" s="7">
        <v>0</v>
      </c>
      <c r="CR409" s="7" t="s">
        <v>148</v>
      </c>
      <c r="CS409" s="11">
        <f>IFERROR(VLOOKUP(CR409,Dicionário!A:B,2,0),"Conferir")</f>
        <v>2</v>
      </c>
      <c r="CT409" s="7">
        <v>0</v>
      </c>
      <c r="CU409" s="7" t="s">
        <v>148</v>
      </c>
      <c r="CV409" s="11">
        <f>IFERROR(VLOOKUP(CU409,Dicionário!A:B,2,0),"Conferir")</f>
        <v>2</v>
      </c>
      <c r="CW409" s="7">
        <v>0</v>
      </c>
      <c r="CX409" s="7" t="s">
        <v>148</v>
      </c>
      <c r="CY409" s="11">
        <f>IFERROR(VLOOKUP(CX409,Dicionário!A:B,2,0),"Conferir")</f>
        <v>2</v>
      </c>
      <c r="CZ409" s="12">
        <f t="shared" si="9"/>
        <v>0</v>
      </c>
      <c r="DA409" s="7">
        <v>0</v>
      </c>
      <c r="DB409" s="7" t="s">
        <v>148</v>
      </c>
      <c r="DC409" s="7">
        <f>IFERROR(VLOOKUP(DB409,Dicionário!A:B,2,0),"Conferir")</f>
        <v>2</v>
      </c>
      <c r="DE409" s="7" t="s">
        <v>156</v>
      </c>
      <c r="DF409" s="7" t="s">
        <v>156</v>
      </c>
      <c r="DG409" s="11">
        <f>IFERROR(VLOOKUP(DF409,Dicionário!A:B,2,0),"Conferir")</f>
        <v>1</v>
      </c>
      <c r="DH409" s="7" t="s">
        <v>175</v>
      </c>
      <c r="DJ409" s="7" t="s">
        <v>158</v>
      </c>
      <c r="DK409" s="11">
        <f>IFERROR(VLOOKUP(DJ409,Dicionário!A:B,2,0),"Conferir")</f>
        <v>2</v>
      </c>
      <c r="DL409" s="7" t="s">
        <v>176</v>
      </c>
      <c r="DM409" s="11">
        <f>IFERROR(VLOOKUP(DL409,Dicionário!A:B,2,0),"Conferir")</f>
        <v>2</v>
      </c>
      <c r="DN409" s="7" t="s">
        <v>177</v>
      </c>
      <c r="DO409" s="11">
        <f>IFERROR(VLOOKUP(DN409,Dicionário!A:B,2,0),"Conferir")</f>
        <v>5</v>
      </c>
      <c r="DP409" s="7" t="s">
        <v>126</v>
      </c>
      <c r="DQ409" s="11">
        <f>IFERROR(VLOOKUP(DP409,Dicionário!A:B,2,0),"Conferir")</f>
        <v>1</v>
      </c>
      <c r="DR409" s="7" t="s">
        <v>126</v>
      </c>
      <c r="DS409" s="11">
        <f>IFERROR(VLOOKUP(DR409,Dicionário!A:B,2,0),"Conferir")</f>
        <v>1</v>
      </c>
      <c r="DW409" s="7">
        <f t="shared" si="10"/>
        <v>2981</v>
      </c>
      <c r="DX409" s="7">
        <f t="shared" si="11"/>
        <v>564</v>
      </c>
    </row>
    <row r="410" spans="1:128" ht="14" x14ac:dyDescent="0.15">
      <c r="A410" s="6">
        <v>44961.62328728009</v>
      </c>
      <c r="B410" s="7" t="s">
        <v>462</v>
      </c>
      <c r="C410" s="7" t="s">
        <v>2901</v>
      </c>
      <c r="D410" s="7" t="s">
        <v>126</v>
      </c>
      <c r="E410" s="7" t="s">
        <v>127</v>
      </c>
      <c r="F410" s="7" t="s">
        <v>2902</v>
      </c>
      <c r="G410" s="7">
        <v>3</v>
      </c>
      <c r="H410" s="7">
        <v>1</v>
      </c>
      <c r="I410" s="7" t="s">
        <v>129</v>
      </c>
      <c r="J410" s="7" t="s">
        <v>130</v>
      </c>
      <c r="K410" s="7" t="s">
        <v>131</v>
      </c>
      <c r="L410" s="7" t="s">
        <v>2903</v>
      </c>
      <c r="M410" s="7">
        <v>2023010664</v>
      </c>
      <c r="N410" s="7" t="s">
        <v>2904</v>
      </c>
      <c r="O410" s="7">
        <v>11965463417</v>
      </c>
      <c r="P410" s="7">
        <v>606982528</v>
      </c>
      <c r="Q410" s="7">
        <v>52989677879</v>
      </c>
      <c r="R410" s="9">
        <v>37702</v>
      </c>
      <c r="S410" s="7">
        <v>2020</v>
      </c>
      <c r="T410" s="7">
        <v>20</v>
      </c>
      <c r="U410" s="7" t="s">
        <v>164</v>
      </c>
      <c r="V410" s="7" t="s">
        <v>136</v>
      </c>
      <c r="W410" s="7" t="s">
        <v>2905</v>
      </c>
      <c r="X410" s="8" t="s">
        <v>2906</v>
      </c>
      <c r="Y410" s="7" t="s">
        <v>139</v>
      </c>
      <c r="Z410" s="7" t="s">
        <v>140</v>
      </c>
      <c r="AA410" s="7" t="s">
        <v>167</v>
      </c>
      <c r="AB410" s="7" t="s">
        <v>142</v>
      </c>
      <c r="AD410" s="7">
        <v>3</v>
      </c>
      <c r="AE410" s="7">
        <v>3</v>
      </c>
      <c r="AF410" s="7">
        <f t="shared" si="6"/>
        <v>6</v>
      </c>
      <c r="AG410" s="7">
        <v>0</v>
      </c>
      <c r="AH410" s="7">
        <f t="shared" si="7"/>
        <v>6</v>
      </c>
      <c r="AI410" s="10" t="str">
        <f t="shared" si="8"/>
        <v>Ok</v>
      </c>
      <c r="AJ410" s="7" t="s">
        <v>143</v>
      </c>
      <c r="AK410" s="7">
        <v>1665</v>
      </c>
      <c r="AL410" s="7" t="s">
        <v>144</v>
      </c>
      <c r="AM410" s="11">
        <f>IFERROR(VLOOKUP(AL410,Dicionário!A:B,2,0),"Conferir")</f>
        <v>2</v>
      </c>
      <c r="AN410" s="7">
        <v>0</v>
      </c>
      <c r="AO410" s="7" t="s">
        <v>145</v>
      </c>
      <c r="AP410" s="7">
        <f>IFERROR(VLOOKUP(AO410,Dicionário!A:B,2,0),"Conferir")</f>
        <v>2</v>
      </c>
      <c r="AQ410" s="7">
        <v>0</v>
      </c>
      <c r="AR410" s="7" t="s">
        <v>145</v>
      </c>
      <c r="AS410" s="11">
        <f>IFERROR(VLOOKUP(AR410,Dicionário!A:B,2,0),"Conferir")</f>
        <v>2</v>
      </c>
      <c r="AT410" s="7">
        <v>0</v>
      </c>
      <c r="AU410" s="7" t="s">
        <v>145</v>
      </c>
      <c r="AV410" s="7">
        <f>IFERROR(VLOOKUP(AU410,Dicionário!A:B,2,0),"Conferir")</f>
        <v>2</v>
      </c>
      <c r="AW410" s="7">
        <v>0</v>
      </c>
      <c r="AX410" s="7">
        <v>0</v>
      </c>
      <c r="AY410" s="7" t="s">
        <v>145</v>
      </c>
      <c r="AZ410" s="11">
        <f>IFERROR(VLOOKUP(AY410,Dicionário!A:B,2,0),"Conferir")</f>
        <v>2</v>
      </c>
      <c r="BA410" s="7">
        <v>0</v>
      </c>
      <c r="BB410" s="7" t="s">
        <v>145</v>
      </c>
      <c r="BC410" s="7">
        <f>IFERROR(VLOOKUP(BB410,Dicionário!A:B,2,0),"Conferir")</f>
        <v>2</v>
      </c>
      <c r="BD410" s="7">
        <v>0</v>
      </c>
      <c r="BE410" s="7" t="s">
        <v>145</v>
      </c>
      <c r="BF410" s="11">
        <f>IFERROR(VLOOKUP(BE410,Dicionário!A:B,2,0),"Conferir")</f>
        <v>2</v>
      </c>
      <c r="BH410" s="7">
        <v>0</v>
      </c>
      <c r="BI410" s="7" t="s">
        <v>186</v>
      </c>
      <c r="BJ410" s="11">
        <f>IFERROR(VLOOKUP(BI410,Dicionário!$A:$B,2,0),"Conferir")</f>
        <v>1</v>
      </c>
      <c r="BK410" s="7">
        <v>0</v>
      </c>
      <c r="BL410" s="7" t="s">
        <v>187</v>
      </c>
      <c r="BM410" s="11">
        <f>IFERROR(VLOOKUP(BL410,Dicionário!A:B,2,0),"Conferir")</f>
        <v>2</v>
      </c>
      <c r="BN410" s="7">
        <v>0</v>
      </c>
      <c r="BO410" s="7" t="s">
        <v>148</v>
      </c>
      <c r="BP410" s="7">
        <f>IFERROR(VLOOKUP(BO410,Dicionário!A:B,2,0),"Conferir")</f>
        <v>2</v>
      </c>
      <c r="BQ410" s="7">
        <v>26</v>
      </c>
      <c r="BR410" s="7" t="s">
        <v>149</v>
      </c>
      <c r="BS410" s="11">
        <f>IFERROR(VLOOKUP(BR410,Dicionário!A:B,2,0),"Conferir")</f>
        <v>2</v>
      </c>
      <c r="BT410" s="7">
        <v>0</v>
      </c>
      <c r="BU410" s="7" t="s">
        <v>595</v>
      </c>
      <c r="BV410" s="7">
        <f>IFERROR(VLOOKUP(BU410,Dicionário!A:B,2,0),"Conferir")</f>
        <v>2</v>
      </c>
      <c r="BW410" s="7">
        <v>47</v>
      </c>
      <c r="BX410" s="7" t="s">
        <v>300</v>
      </c>
      <c r="BY410" s="11">
        <f>IFERROR(VLOOKUP(BX410,Dicionário!A:B,2,0),"Conferir")</f>
        <v>0</v>
      </c>
      <c r="BZ410" s="7" t="s">
        <v>170</v>
      </c>
      <c r="CA410" s="7">
        <v>60</v>
      </c>
      <c r="CB410" s="7" t="s">
        <v>190</v>
      </c>
      <c r="CC410" s="11">
        <f>IFERROR(VLOOKUP(CB410,Dicionário!A:B,2,0),"Conferir")</f>
        <v>2</v>
      </c>
      <c r="CD410" s="7">
        <v>120</v>
      </c>
      <c r="CE410" s="7">
        <v>115</v>
      </c>
      <c r="CF410" s="7" t="s">
        <v>301</v>
      </c>
      <c r="CG410" s="7">
        <f>IFERROR(VLOOKUP(CF410,Dicionário!A:B,2,0),"Conferir")</f>
        <v>2</v>
      </c>
      <c r="CH410" s="7">
        <v>60</v>
      </c>
      <c r="CI410" s="7" t="s">
        <v>244</v>
      </c>
      <c r="CJ410" s="7">
        <f>IFERROR(VLOOKUP(CI410,Dicionário!A:B,2,0),"Conferir")</f>
        <v>2</v>
      </c>
      <c r="CK410" s="7">
        <v>25</v>
      </c>
      <c r="CL410" s="7" t="s">
        <v>152</v>
      </c>
      <c r="CM410" s="11">
        <f>IFERROR(VLOOKUP(CL410,Dicionário!A:B,2,0),"Conferir")</f>
        <v>2</v>
      </c>
      <c r="CN410" s="7" t="s">
        <v>1090</v>
      </c>
      <c r="CO410" s="7">
        <v>0</v>
      </c>
      <c r="CP410" s="7">
        <v>0</v>
      </c>
      <c r="CQ410" s="7">
        <v>0</v>
      </c>
      <c r="CR410" s="7" t="s">
        <v>148</v>
      </c>
      <c r="CS410" s="11">
        <f>IFERROR(VLOOKUP(CR410,Dicionário!A:B,2,0),"Conferir")</f>
        <v>2</v>
      </c>
      <c r="CT410" s="7">
        <v>0</v>
      </c>
      <c r="CU410" s="7" t="s">
        <v>148</v>
      </c>
      <c r="CV410" s="11">
        <f>IFERROR(VLOOKUP(CU410,Dicionário!A:B,2,0),"Conferir")</f>
        <v>2</v>
      </c>
      <c r="CW410" s="7">
        <v>0</v>
      </c>
      <c r="CX410" s="7" t="s">
        <v>148</v>
      </c>
      <c r="CY410" s="11">
        <f>IFERROR(VLOOKUP(CX410,Dicionário!A:B,2,0),"Conferir")</f>
        <v>2</v>
      </c>
      <c r="CZ410" s="12">
        <f t="shared" si="9"/>
        <v>0</v>
      </c>
      <c r="DA410" s="7">
        <v>5901</v>
      </c>
      <c r="DB410" s="7" t="s">
        <v>247</v>
      </c>
      <c r="DC410" s="7">
        <f>IFERROR(VLOOKUP(DB410,Dicionário!A:B,2,0),"Conferir")</f>
        <v>2</v>
      </c>
      <c r="DD410" s="7" t="s">
        <v>2907</v>
      </c>
      <c r="DE410" s="7" t="s">
        <v>156</v>
      </c>
      <c r="DF410" s="7" t="s">
        <v>156</v>
      </c>
      <c r="DG410" s="11">
        <f>IFERROR(VLOOKUP(DF410,Dicionário!A:B,2,0),"Conferir")</f>
        <v>1</v>
      </c>
      <c r="DH410" s="7" t="s">
        <v>175</v>
      </c>
      <c r="DI410" s="7" t="s">
        <v>127</v>
      </c>
      <c r="DJ410" s="7" t="s">
        <v>158</v>
      </c>
      <c r="DK410" s="11">
        <f>IFERROR(VLOOKUP(DJ410,Dicionário!A:B,2,0),"Conferir")</f>
        <v>2</v>
      </c>
      <c r="DL410" s="7" t="s">
        <v>227</v>
      </c>
      <c r="DM410" s="11">
        <f>IFERROR(VLOOKUP(DL410,Dicionário!A:B,2,0),"Conferir")</f>
        <v>4</v>
      </c>
      <c r="DN410" s="7" t="s">
        <v>176</v>
      </c>
      <c r="DO410" s="11">
        <f>IFERROR(VLOOKUP(DN410,Dicionário!A:B,2,0),"Conferir")</f>
        <v>2</v>
      </c>
      <c r="DP410" s="7" t="s">
        <v>126</v>
      </c>
      <c r="DQ410" s="11">
        <f>IFERROR(VLOOKUP(DP410,Dicionário!A:B,2,0),"Conferir")</f>
        <v>1</v>
      </c>
      <c r="DR410" s="7" t="s">
        <v>126</v>
      </c>
      <c r="DS410" s="11">
        <f>IFERROR(VLOOKUP(DR410,Dicionário!A:B,2,0),"Conferir")</f>
        <v>1</v>
      </c>
      <c r="DW410" s="7">
        <f t="shared" si="10"/>
        <v>1665</v>
      </c>
      <c r="DX410" s="7">
        <f t="shared" si="11"/>
        <v>406</v>
      </c>
    </row>
    <row r="411" spans="1:128" ht="14" x14ac:dyDescent="0.15">
      <c r="A411" s="6">
        <v>44961.64694658565</v>
      </c>
      <c r="B411" s="7" t="s">
        <v>204</v>
      </c>
      <c r="C411" s="7" t="s">
        <v>2908</v>
      </c>
      <c r="D411" s="7" t="s">
        <v>126</v>
      </c>
      <c r="E411" s="7" t="s">
        <v>127</v>
      </c>
      <c r="F411" s="7" t="s">
        <v>127</v>
      </c>
      <c r="G411" s="7" t="s">
        <v>128</v>
      </c>
      <c r="H411" s="7" t="s">
        <v>128</v>
      </c>
      <c r="I411" s="7" t="s">
        <v>129</v>
      </c>
      <c r="J411" s="7" t="s">
        <v>130</v>
      </c>
      <c r="K411" s="7" t="s">
        <v>131</v>
      </c>
      <c r="L411" s="7" t="s">
        <v>2909</v>
      </c>
      <c r="M411" s="7">
        <v>2023010665</v>
      </c>
      <c r="N411" s="7" t="s">
        <v>2910</v>
      </c>
      <c r="O411" s="7">
        <v>11977442380</v>
      </c>
      <c r="P411" s="7">
        <v>533210641</v>
      </c>
      <c r="Q411" s="7">
        <v>41426631863</v>
      </c>
      <c r="R411" s="9">
        <v>38363</v>
      </c>
      <c r="S411" s="7">
        <v>2023</v>
      </c>
      <c r="T411" s="7">
        <v>18</v>
      </c>
      <c r="U411" s="7" t="s">
        <v>255</v>
      </c>
      <c r="V411" s="7" t="s">
        <v>136</v>
      </c>
      <c r="W411" s="7" t="s">
        <v>2911</v>
      </c>
      <c r="X411" s="8" t="s">
        <v>2912</v>
      </c>
      <c r="Y411" s="7" t="s">
        <v>2129</v>
      </c>
      <c r="Z411" s="7" t="s">
        <v>140</v>
      </c>
      <c r="AA411" s="7" t="s">
        <v>167</v>
      </c>
      <c r="AB411" s="7" t="s">
        <v>142</v>
      </c>
      <c r="AD411" s="7">
        <v>4</v>
      </c>
      <c r="AE411" s="7">
        <v>1</v>
      </c>
      <c r="AF411" s="7">
        <f t="shared" si="6"/>
        <v>2</v>
      </c>
      <c r="AH411" s="7">
        <f t="shared" si="7"/>
        <v>2</v>
      </c>
      <c r="AI411" s="10" t="str">
        <f t="shared" si="8"/>
        <v>Ok</v>
      </c>
      <c r="AJ411" s="7" t="s">
        <v>143</v>
      </c>
      <c r="AK411" s="7">
        <v>0</v>
      </c>
      <c r="AL411" s="7" t="s">
        <v>145</v>
      </c>
      <c r="AM411" s="11">
        <f>IFERROR(VLOOKUP(AL411,Dicionário!A:B,2,0),"Conferir")</f>
        <v>2</v>
      </c>
      <c r="AN411" s="7">
        <v>2132</v>
      </c>
      <c r="AO411" s="7" t="s">
        <v>144</v>
      </c>
      <c r="AP411" s="7">
        <f>IFERROR(VLOOKUP(AO411,Dicionário!A:B,2,0),"Conferir")</f>
        <v>2</v>
      </c>
      <c r="AQ411" s="7">
        <v>1046</v>
      </c>
      <c r="AR411" s="7" t="s">
        <v>144</v>
      </c>
      <c r="AS411" s="11">
        <f>IFERROR(VLOOKUP(AR411,Dicionário!A:B,2,0),"Conferir")</f>
        <v>2</v>
      </c>
      <c r="AT411" s="7">
        <v>0</v>
      </c>
      <c r="AU411" s="7" t="s">
        <v>145</v>
      </c>
      <c r="AV411" s="7">
        <f>IFERROR(VLOOKUP(AU411,Dicionário!A:B,2,0),"Conferir")</f>
        <v>2</v>
      </c>
      <c r="AW411" s="7">
        <v>0</v>
      </c>
      <c r="AX411" s="7">
        <v>0</v>
      </c>
      <c r="AY411" s="7" t="s">
        <v>145</v>
      </c>
      <c r="AZ411" s="11">
        <f>IFERROR(VLOOKUP(AY411,Dicionário!A:B,2,0),"Conferir")</f>
        <v>2</v>
      </c>
      <c r="BA411" s="7">
        <v>0</v>
      </c>
      <c r="BB411" s="7" t="s">
        <v>145</v>
      </c>
      <c r="BC411" s="7">
        <f>IFERROR(VLOOKUP(BB411,Dicionário!A:B,2,0),"Conferir")</f>
        <v>2</v>
      </c>
      <c r="BD411" s="7">
        <v>0</v>
      </c>
      <c r="BE411" s="7" t="s">
        <v>145</v>
      </c>
      <c r="BF411" s="11">
        <f>IFERROR(VLOOKUP(BE411,Dicionário!A:B,2,0),"Conferir")</f>
        <v>2</v>
      </c>
      <c r="BH411" s="7">
        <v>0</v>
      </c>
      <c r="BI411" s="7" t="s">
        <v>328</v>
      </c>
      <c r="BJ411" s="11">
        <f>IFERROR(VLOOKUP(BI411,Dicionário!$A:$B,2,0),"Conferir")</f>
        <v>3</v>
      </c>
      <c r="BK411" s="7">
        <v>0</v>
      </c>
      <c r="BL411" s="7" t="s">
        <v>329</v>
      </c>
      <c r="BM411" s="11">
        <f>IFERROR(VLOOKUP(BL411,Dicionário!A:B,2,0),"Conferir")</f>
        <v>2</v>
      </c>
      <c r="BN411" s="7">
        <v>0</v>
      </c>
      <c r="BO411" s="7" t="s">
        <v>212</v>
      </c>
      <c r="BP411" s="7">
        <f>IFERROR(VLOOKUP(BO411,Dicionário!A:B,2,0),"Conferir")</f>
        <v>2</v>
      </c>
      <c r="BQ411" s="7">
        <v>95</v>
      </c>
      <c r="BR411" s="7" t="s">
        <v>149</v>
      </c>
      <c r="BS411" s="11">
        <f>IFERROR(VLOOKUP(BR411,Dicionário!A:B,2,0),"Conferir")</f>
        <v>2</v>
      </c>
      <c r="BT411" s="7">
        <v>219</v>
      </c>
      <c r="BU411" s="7" t="s">
        <v>149</v>
      </c>
      <c r="BV411" s="7">
        <f>IFERROR(VLOOKUP(BU411,Dicionário!A:B,2,0),"Conferir")</f>
        <v>2</v>
      </c>
      <c r="BW411" s="7">
        <v>107</v>
      </c>
      <c r="BX411" s="7" t="s">
        <v>189</v>
      </c>
      <c r="BY411" s="11">
        <f>IFERROR(VLOOKUP(BX411,Dicionário!A:B,2,0),"Conferir")</f>
        <v>2</v>
      </c>
      <c r="BZ411" s="7" t="s">
        <v>214</v>
      </c>
      <c r="CA411" s="7">
        <v>100</v>
      </c>
      <c r="CB411" s="7" t="s">
        <v>190</v>
      </c>
      <c r="CC411" s="11">
        <f>IFERROR(VLOOKUP(CB411,Dicionário!A:B,2,0),"Conferir")</f>
        <v>2</v>
      </c>
      <c r="CD411" s="7">
        <v>200</v>
      </c>
      <c r="CE411" s="7">
        <v>399</v>
      </c>
      <c r="CF411" s="7" t="s">
        <v>301</v>
      </c>
      <c r="CG411" s="7">
        <f>IFERROR(VLOOKUP(CF411,Dicionário!A:B,2,0),"Conferir")</f>
        <v>2</v>
      </c>
      <c r="CH411" s="7">
        <v>0</v>
      </c>
      <c r="CI411" s="7" t="s">
        <v>148</v>
      </c>
      <c r="CJ411" s="7">
        <f>IFERROR(VLOOKUP(CI411,Dicionário!A:B,2,0),"Conferir")</f>
        <v>2</v>
      </c>
      <c r="CK411" s="7">
        <v>250</v>
      </c>
      <c r="CL411" s="7" t="s">
        <v>152</v>
      </c>
      <c r="CM411" s="11">
        <f>IFERROR(VLOOKUP(CL411,Dicionário!A:B,2,0),"Conferir")</f>
        <v>2</v>
      </c>
      <c r="CN411" s="7" t="s">
        <v>2913</v>
      </c>
      <c r="CO411" s="7">
        <v>1</v>
      </c>
      <c r="CP411" s="7">
        <v>0</v>
      </c>
      <c r="CQ411" s="7">
        <v>0</v>
      </c>
      <c r="CR411" s="7" t="s">
        <v>155</v>
      </c>
      <c r="CS411" s="11">
        <f>IFERROR(VLOOKUP(CR411,Dicionário!A:B,2,0),"Conferir")</f>
        <v>0</v>
      </c>
      <c r="CT411" s="7">
        <v>0</v>
      </c>
      <c r="CU411" s="7" t="s">
        <v>148</v>
      </c>
      <c r="CV411" s="11">
        <f>IFERROR(VLOOKUP(CU411,Dicionário!A:B,2,0),"Conferir")</f>
        <v>2</v>
      </c>
      <c r="CW411" s="7">
        <v>0</v>
      </c>
      <c r="CX411" s="7" t="s">
        <v>148</v>
      </c>
      <c r="CY411" s="11">
        <f>IFERROR(VLOOKUP(CX411,Dicionário!A:B,2,0),"Conferir")</f>
        <v>2</v>
      </c>
      <c r="CZ411" s="12">
        <f t="shared" si="9"/>
        <v>0</v>
      </c>
      <c r="DA411" s="7">
        <v>0</v>
      </c>
      <c r="DB411" s="7" t="s">
        <v>148</v>
      </c>
      <c r="DC411" s="7">
        <f>IFERROR(VLOOKUP(DB411,Dicionário!A:B,2,0),"Conferir")</f>
        <v>2</v>
      </c>
      <c r="DE411" s="7" t="s">
        <v>156</v>
      </c>
      <c r="DF411" s="7" t="s">
        <v>156</v>
      </c>
      <c r="DG411" s="11">
        <f>IFERROR(VLOOKUP(DF411,Dicionário!A:B,2,0),"Conferir")</f>
        <v>1</v>
      </c>
      <c r="DH411" s="7" t="s">
        <v>157</v>
      </c>
      <c r="DJ411" s="7" t="s">
        <v>158</v>
      </c>
      <c r="DK411" s="11">
        <f>IFERROR(VLOOKUP(DJ411,Dicionário!A:B,2,0),"Conferir")</f>
        <v>2</v>
      </c>
      <c r="DL411" s="7" t="s">
        <v>203</v>
      </c>
      <c r="DM411" s="11">
        <f>IFERROR(VLOOKUP(DL411,Dicionário!A:B,2,0),"Conferir")</f>
        <v>6</v>
      </c>
      <c r="DN411" s="7" t="s">
        <v>194</v>
      </c>
      <c r="DO411" s="11">
        <f>IFERROR(VLOOKUP(DN411,Dicionário!A:B,2,0),"Conferir")</f>
        <v>7</v>
      </c>
      <c r="DP411" s="7" t="s">
        <v>127</v>
      </c>
      <c r="DQ411" s="11">
        <f>IFERROR(VLOOKUP(DP411,Dicionário!A:B,2,0),"Conferir")</f>
        <v>2</v>
      </c>
      <c r="DR411" s="7" t="s">
        <v>127</v>
      </c>
      <c r="DS411" s="11">
        <f>IFERROR(VLOOKUP(DR411,Dicionário!A:B,2,0),"Conferir")</f>
        <v>2</v>
      </c>
      <c r="DW411" s="7">
        <f t="shared" si="10"/>
        <v>3178</v>
      </c>
      <c r="DX411" s="7">
        <f t="shared" si="11"/>
        <v>1263</v>
      </c>
    </row>
    <row r="412" spans="1:128" ht="14" x14ac:dyDescent="0.15">
      <c r="A412" s="6">
        <v>44961.677704884263</v>
      </c>
      <c r="B412" s="7" t="s">
        <v>124</v>
      </c>
      <c r="C412" s="7" t="s">
        <v>2914</v>
      </c>
      <c r="D412" s="7" t="s">
        <v>126</v>
      </c>
      <c r="E412" s="7" t="s">
        <v>127</v>
      </c>
      <c r="F412" s="7" t="s">
        <v>127</v>
      </c>
      <c r="G412" s="7">
        <v>1</v>
      </c>
      <c r="H412" s="7" t="s">
        <v>128</v>
      </c>
      <c r="I412" s="7" t="s">
        <v>129</v>
      </c>
      <c r="J412" s="7" t="s">
        <v>130</v>
      </c>
      <c r="K412" s="7" t="s">
        <v>131</v>
      </c>
      <c r="L412" s="7" t="s">
        <v>2915</v>
      </c>
      <c r="M412" s="7">
        <v>2023010666</v>
      </c>
      <c r="N412" s="7" t="s">
        <v>2916</v>
      </c>
      <c r="O412" s="7">
        <v>11954413773</v>
      </c>
      <c r="P412" s="7">
        <v>527858158</v>
      </c>
      <c r="Q412" s="7">
        <v>51288939876</v>
      </c>
      <c r="R412" s="9">
        <v>38281</v>
      </c>
      <c r="S412" s="7">
        <v>2022</v>
      </c>
      <c r="T412" s="7">
        <v>19</v>
      </c>
      <c r="U412" s="7" t="s">
        <v>255</v>
      </c>
      <c r="V412" s="7" t="s">
        <v>136</v>
      </c>
      <c r="W412" s="7" t="s">
        <v>2917</v>
      </c>
      <c r="X412" s="8" t="s">
        <v>2918</v>
      </c>
      <c r="Y412" s="7" t="s">
        <v>139</v>
      </c>
      <c r="Z412" s="7" t="s">
        <v>140</v>
      </c>
      <c r="AA412" s="7" t="s">
        <v>167</v>
      </c>
      <c r="AB412" s="7" t="s">
        <v>142</v>
      </c>
      <c r="AD412" s="7">
        <v>3</v>
      </c>
      <c r="AE412" s="7">
        <v>3</v>
      </c>
      <c r="AF412" s="7">
        <f t="shared" si="6"/>
        <v>6</v>
      </c>
      <c r="AG412" s="7">
        <v>0</v>
      </c>
      <c r="AH412" s="7">
        <f t="shared" si="7"/>
        <v>6</v>
      </c>
      <c r="AI412" s="10" t="str">
        <f t="shared" si="8"/>
        <v>Ok</v>
      </c>
      <c r="AJ412" s="7" t="s">
        <v>143</v>
      </c>
      <c r="AK412" s="7">
        <v>1986</v>
      </c>
      <c r="AL412" s="7" t="s">
        <v>210</v>
      </c>
      <c r="AM412" s="11">
        <f>IFERROR(VLOOKUP(AL412,Dicionário!A:B,2,0),"Conferir")</f>
        <v>2</v>
      </c>
      <c r="AN412" s="7">
        <v>1448</v>
      </c>
      <c r="AO412" s="7" t="s">
        <v>224</v>
      </c>
      <c r="AP412" s="7">
        <f>IFERROR(VLOOKUP(AO412,Dicionário!A:B,2,0),"Conferir")</f>
        <v>2</v>
      </c>
      <c r="AQ412" s="7">
        <v>0</v>
      </c>
      <c r="AR412" s="7" t="s">
        <v>145</v>
      </c>
      <c r="AS412" s="11">
        <f>IFERROR(VLOOKUP(AR412,Dicionário!A:B,2,0),"Conferir")</f>
        <v>2</v>
      </c>
      <c r="AT412" s="7">
        <v>0</v>
      </c>
      <c r="AU412" s="7" t="s">
        <v>145</v>
      </c>
      <c r="AV412" s="7">
        <f>IFERROR(VLOOKUP(AU412,Dicionário!A:B,2,0),"Conferir")</f>
        <v>2</v>
      </c>
      <c r="AW412" s="7">
        <v>0</v>
      </c>
      <c r="AX412" s="7">
        <v>0</v>
      </c>
      <c r="AY412" s="7" t="s">
        <v>145</v>
      </c>
      <c r="AZ412" s="11">
        <f>IFERROR(VLOOKUP(AY412,Dicionário!A:B,2,0),"Conferir")</f>
        <v>2</v>
      </c>
      <c r="BA412" s="7">
        <v>0</v>
      </c>
      <c r="BB412" s="7" t="s">
        <v>145</v>
      </c>
      <c r="BC412" s="7">
        <f>IFERROR(VLOOKUP(BB412,Dicionário!A:B,2,0),"Conferir")</f>
        <v>2</v>
      </c>
      <c r="BD412" s="7">
        <v>0</v>
      </c>
      <c r="BE412" s="7" t="s">
        <v>145</v>
      </c>
      <c r="BF412" s="11">
        <f>IFERROR(VLOOKUP(BE412,Dicionário!A:B,2,0),"Conferir")</f>
        <v>2</v>
      </c>
      <c r="BH412" s="7">
        <v>0</v>
      </c>
      <c r="BI412" s="7" t="s">
        <v>328</v>
      </c>
      <c r="BJ412" s="11">
        <f>IFERROR(VLOOKUP(BI412,Dicionário!$A:$B,2,0),"Conferir")</f>
        <v>3</v>
      </c>
      <c r="BK412" s="7">
        <v>0</v>
      </c>
      <c r="BL412" s="7" t="s">
        <v>187</v>
      </c>
      <c r="BM412" s="11">
        <f>IFERROR(VLOOKUP(BL412,Dicionário!A:B,2,0),"Conferir")</f>
        <v>2</v>
      </c>
      <c r="BN412" s="7">
        <v>0</v>
      </c>
      <c r="BO412" s="7" t="s">
        <v>148</v>
      </c>
      <c r="BP412" s="7">
        <f>IFERROR(VLOOKUP(BO412,Dicionário!A:B,2,0),"Conferir")</f>
        <v>2</v>
      </c>
      <c r="BQ412" s="7">
        <v>240</v>
      </c>
      <c r="BR412" s="7" t="s">
        <v>149</v>
      </c>
      <c r="BS412" s="11">
        <f>IFERROR(VLOOKUP(BR412,Dicionário!A:B,2,0),"Conferir")</f>
        <v>2</v>
      </c>
      <c r="BT412" s="7">
        <v>125</v>
      </c>
      <c r="BU412" s="7" t="s">
        <v>149</v>
      </c>
      <c r="BV412" s="7">
        <f>IFERROR(VLOOKUP(BU412,Dicionário!A:B,2,0),"Conferir")</f>
        <v>2</v>
      </c>
      <c r="BW412" s="7">
        <v>0</v>
      </c>
      <c r="BX412" s="7" t="s">
        <v>148</v>
      </c>
      <c r="BY412" s="11">
        <f>IFERROR(VLOOKUP(BX412,Dicionário!A:B,2,0),"Conferir")</f>
        <v>2</v>
      </c>
      <c r="BZ412" s="7" t="s">
        <v>214</v>
      </c>
      <c r="CA412" s="7">
        <v>94</v>
      </c>
      <c r="CB412" s="7" t="s">
        <v>190</v>
      </c>
      <c r="CC412" s="11">
        <f>IFERROR(VLOOKUP(CB412,Dicionário!A:B,2,0),"Conferir")</f>
        <v>2</v>
      </c>
      <c r="CD412" s="7">
        <v>0</v>
      </c>
      <c r="CE412" s="7">
        <v>0</v>
      </c>
      <c r="CF412" s="7" t="s">
        <v>148</v>
      </c>
      <c r="CG412" s="7">
        <f>IFERROR(VLOOKUP(CF412,Dicionário!A:B,2,0),"Conferir")</f>
        <v>2</v>
      </c>
      <c r="CH412" s="7">
        <v>0</v>
      </c>
      <c r="CI412" s="7" t="s">
        <v>148</v>
      </c>
      <c r="CJ412" s="7">
        <f>IFERROR(VLOOKUP(CI412,Dicionário!A:B,2,0),"Conferir")</f>
        <v>2</v>
      </c>
      <c r="CK412" s="7">
        <v>120</v>
      </c>
      <c r="CL412" s="7" t="s">
        <v>152</v>
      </c>
      <c r="CM412" s="11">
        <f>IFERROR(VLOOKUP(CL412,Dicionário!A:B,2,0),"Conferir")</f>
        <v>2</v>
      </c>
      <c r="CN412" s="7" t="s">
        <v>294</v>
      </c>
      <c r="CO412" s="7">
        <v>0</v>
      </c>
      <c r="CP412" s="7">
        <v>0</v>
      </c>
      <c r="CQ412" s="7">
        <v>0</v>
      </c>
      <c r="CR412" s="7" t="s">
        <v>148</v>
      </c>
      <c r="CS412" s="11">
        <f>IFERROR(VLOOKUP(CR412,Dicionário!A:B,2,0),"Conferir")</f>
        <v>2</v>
      </c>
      <c r="CT412" s="7">
        <v>0</v>
      </c>
      <c r="CU412" s="7" t="s">
        <v>148</v>
      </c>
      <c r="CV412" s="11">
        <f>IFERROR(VLOOKUP(CU412,Dicionário!A:B,2,0),"Conferir")</f>
        <v>2</v>
      </c>
      <c r="CW412" s="7">
        <v>0</v>
      </c>
      <c r="CX412" s="7" t="s">
        <v>148</v>
      </c>
      <c r="CY412" s="11">
        <f>IFERROR(VLOOKUP(CX412,Dicionário!A:B,2,0),"Conferir")</f>
        <v>2</v>
      </c>
      <c r="CZ412" s="12">
        <f t="shared" si="9"/>
        <v>0</v>
      </c>
      <c r="DA412" s="7">
        <v>0</v>
      </c>
      <c r="DB412" s="7" t="s">
        <v>148</v>
      </c>
      <c r="DC412" s="7">
        <f>IFERROR(VLOOKUP(DB412,Dicionário!A:B,2,0),"Conferir")</f>
        <v>2</v>
      </c>
      <c r="DE412" s="7" t="s">
        <v>156</v>
      </c>
      <c r="DF412" s="7" t="s">
        <v>156</v>
      </c>
      <c r="DG412" s="11">
        <f>IFERROR(VLOOKUP(DF412,Dicionário!A:B,2,0),"Conferir")</f>
        <v>1</v>
      </c>
      <c r="DH412" s="7" t="s">
        <v>175</v>
      </c>
      <c r="DI412" s="7" t="s">
        <v>127</v>
      </c>
      <c r="DJ412" s="7" t="s">
        <v>158</v>
      </c>
      <c r="DK412" s="11">
        <f>IFERROR(VLOOKUP(DJ412,Dicionário!A:B,2,0),"Conferir")</f>
        <v>2</v>
      </c>
      <c r="DL412" s="7" t="s">
        <v>176</v>
      </c>
      <c r="DM412" s="11">
        <f>IFERROR(VLOOKUP(DL412,Dicionário!A:B,2,0),"Conferir")</f>
        <v>2</v>
      </c>
      <c r="DN412" s="7" t="s">
        <v>194</v>
      </c>
      <c r="DO412" s="11">
        <f>IFERROR(VLOOKUP(DN412,Dicionário!A:B,2,0),"Conferir")</f>
        <v>7</v>
      </c>
      <c r="DP412" s="7" t="s">
        <v>126</v>
      </c>
      <c r="DQ412" s="11">
        <f>IFERROR(VLOOKUP(DP412,Dicionário!A:B,2,0),"Conferir")</f>
        <v>1</v>
      </c>
      <c r="DR412" s="7" t="s">
        <v>126</v>
      </c>
      <c r="DS412" s="11">
        <f>IFERROR(VLOOKUP(DR412,Dicionário!A:B,2,0),"Conferir")</f>
        <v>1</v>
      </c>
      <c r="DW412" s="7">
        <f t="shared" si="10"/>
        <v>3434</v>
      </c>
      <c r="DX412" s="7">
        <f t="shared" si="11"/>
        <v>579</v>
      </c>
    </row>
    <row r="413" spans="1:128" ht="14" x14ac:dyDescent="0.15">
      <c r="A413" s="6">
        <v>44960.557135925927</v>
      </c>
      <c r="B413" s="7" t="s">
        <v>389</v>
      </c>
      <c r="C413" s="7" t="s">
        <v>2919</v>
      </c>
      <c r="D413" s="7" t="s">
        <v>126</v>
      </c>
      <c r="E413" s="7" t="s">
        <v>127</v>
      </c>
      <c r="F413" s="7" t="s">
        <v>127</v>
      </c>
      <c r="G413" s="7" t="s">
        <v>128</v>
      </c>
      <c r="H413" s="7" t="s">
        <v>128</v>
      </c>
      <c r="I413" s="7" t="s">
        <v>129</v>
      </c>
      <c r="J413" s="7" t="s">
        <v>131</v>
      </c>
      <c r="K413" s="7" t="s">
        <v>130</v>
      </c>
      <c r="L413" s="7" t="s">
        <v>2920</v>
      </c>
      <c r="M413" s="7">
        <v>2023010667</v>
      </c>
      <c r="N413" s="7" t="s">
        <v>2921</v>
      </c>
      <c r="O413" s="7">
        <v>11945679631</v>
      </c>
      <c r="P413" s="7" t="s">
        <v>2922</v>
      </c>
      <c r="Q413" s="7">
        <v>47750823883</v>
      </c>
      <c r="R413" s="9">
        <v>38331</v>
      </c>
      <c r="S413" s="7">
        <v>2023</v>
      </c>
      <c r="T413" s="7">
        <v>18</v>
      </c>
      <c r="U413" s="7" t="s">
        <v>164</v>
      </c>
      <c r="V413" s="7" t="s">
        <v>136</v>
      </c>
      <c r="W413" s="7" t="s">
        <v>2923</v>
      </c>
      <c r="X413" s="8" t="s">
        <v>2924</v>
      </c>
      <c r="Y413" s="7" t="s">
        <v>139</v>
      </c>
      <c r="Z413" s="7" t="s">
        <v>140</v>
      </c>
      <c r="AA413" s="7" t="s">
        <v>167</v>
      </c>
      <c r="AB413" s="7" t="s">
        <v>142</v>
      </c>
      <c r="AD413" s="7">
        <v>4</v>
      </c>
      <c r="AE413" s="7">
        <v>3</v>
      </c>
      <c r="AF413" s="7">
        <f t="shared" si="6"/>
        <v>6</v>
      </c>
      <c r="AG413" s="7">
        <v>0</v>
      </c>
      <c r="AH413" s="7">
        <f t="shared" si="7"/>
        <v>6</v>
      </c>
      <c r="AI413" s="10" t="str">
        <f t="shared" si="8"/>
        <v>Ok</v>
      </c>
      <c r="AJ413" s="7" t="s">
        <v>143</v>
      </c>
      <c r="AK413" s="7">
        <v>0</v>
      </c>
      <c r="AL413" s="7" t="s">
        <v>145</v>
      </c>
      <c r="AM413" s="11">
        <f>IFERROR(VLOOKUP(AL413,Dicionário!A:B,2,0),"Conferir")</f>
        <v>2</v>
      </c>
      <c r="AN413" s="7">
        <v>1700</v>
      </c>
      <c r="AO413" s="7" t="s">
        <v>267</v>
      </c>
      <c r="AP413" s="7">
        <f>IFERROR(VLOOKUP(AO413,Dicionário!A:B,2,0),"Conferir")</f>
        <v>0</v>
      </c>
      <c r="AQ413" s="7">
        <v>0</v>
      </c>
      <c r="AR413" s="7" t="s">
        <v>145</v>
      </c>
      <c r="AS413" s="11">
        <f>IFERROR(VLOOKUP(AR413,Dicionário!A:B,2,0),"Conferir")</f>
        <v>2</v>
      </c>
      <c r="AT413" s="7">
        <v>0</v>
      </c>
      <c r="AU413" s="7" t="s">
        <v>145</v>
      </c>
      <c r="AV413" s="7">
        <f>IFERROR(VLOOKUP(AU413,Dicionário!A:B,2,0),"Conferir")</f>
        <v>2</v>
      </c>
      <c r="AW413" s="7">
        <v>0</v>
      </c>
      <c r="AX413" s="7">
        <v>0</v>
      </c>
      <c r="AY413" s="7" t="s">
        <v>145</v>
      </c>
      <c r="AZ413" s="11">
        <f>IFERROR(VLOOKUP(AY413,Dicionário!A:B,2,0),"Conferir")</f>
        <v>2</v>
      </c>
      <c r="BA413" s="7">
        <v>0</v>
      </c>
      <c r="BB413" s="7" t="s">
        <v>145</v>
      </c>
      <c r="BC413" s="7">
        <f>IFERROR(VLOOKUP(BB413,Dicionário!A:B,2,0),"Conferir")</f>
        <v>2</v>
      </c>
      <c r="BD413" s="7">
        <v>0</v>
      </c>
      <c r="BE413" s="7" t="s">
        <v>145</v>
      </c>
      <c r="BF413" s="11">
        <f>IFERROR(VLOOKUP(BE413,Dicionário!A:B,2,0),"Conferir")</f>
        <v>2</v>
      </c>
      <c r="BH413" s="7">
        <v>0</v>
      </c>
      <c r="BI413" s="7" t="s">
        <v>186</v>
      </c>
      <c r="BJ413" s="11">
        <f>IFERROR(VLOOKUP(BI413,Dicionário!$A:$B,2,0),"Conferir")</f>
        <v>1</v>
      </c>
      <c r="BK413" s="7">
        <v>0</v>
      </c>
      <c r="BL413" s="7" t="s">
        <v>187</v>
      </c>
      <c r="BM413" s="11">
        <f>IFERROR(VLOOKUP(BL413,Dicionário!A:B,2,0),"Conferir")</f>
        <v>2</v>
      </c>
      <c r="BN413" s="7">
        <v>0</v>
      </c>
      <c r="BO413" s="7" t="s">
        <v>148</v>
      </c>
      <c r="BP413" s="7">
        <f>IFERROR(VLOOKUP(BO413,Dicionário!A:B,2,0),"Conferir")</f>
        <v>2</v>
      </c>
      <c r="BQ413" s="7">
        <v>100</v>
      </c>
      <c r="BR413" s="7" t="s">
        <v>169</v>
      </c>
      <c r="BS413" s="11">
        <f>IFERROR(VLOOKUP(BR413,Dicionário!A:B,2,0),"Conferir")</f>
        <v>0</v>
      </c>
      <c r="BT413" s="7">
        <v>150</v>
      </c>
      <c r="BU413" s="7" t="s">
        <v>150</v>
      </c>
      <c r="BV413" s="7">
        <f>IFERROR(VLOOKUP(BU413,Dicionário!A:B,2,0),"Conferir")</f>
        <v>0</v>
      </c>
      <c r="BW413" s="7">
        <v>155</v>
      </c>
      <c r="BX413" s="7" t="s">
        <v>213</v>
      </c>
      <c r="BY413" s="11">
        <f>IFERROR(VLOOKUP(BX413,Dicionário!A:B,2,0),"Conferir")</f>
        <v>2</v>
      </c>
      <c r="BZ413" s="7" t="s">
        <v>170</v>
      </c>
      <c r="CA413" s="7">
        <v>154</v>
      </c>
      <c r="CB413" s="7" t="s">
        <v>190</v>
      </c>
      <c r="CC413" s="11">
        <f>IFERROR(VLOOKUP(CB413,Dicionário!A:B,2,0),"Conferir")</f>
        <v>2</v>
      </c>
      <c r="CD413" s="7">
        <v>100</v>
      </c>
      <c r="CE413" s="7">
        <v>570</v>
      </c>
      <c r="CF413" s="7" t="s">
        <v>525</v>
      </c>
      <c r="CG413" s="7">
        <f>IFERROR(VLOOKUP(CF413,Dicionário!A:B,2,0),"Conferir")</f>
        <v>0</v>
      </c>
      <c r="CH413" s="7">
        <v>0</v>
      </c>
      <c r="CI413" s="7" t="s">
        <v>148</v>
      </c>
      <c r="CJ413" s="7">
        <f>IFERROR(VLOOKUP(CI413,Dicionário!A:B,2,0),"Conferir")</f>
        <v>2</v>
      </c>
      <c r="CK413" s="7">
        <v>105</v>
      </c>
      <c r="CL413" s="7" t="s">
        <v>152</v>
      </c>
      <c r="CM413" s="11">
        <f>IFERROR(VLOOKUP(CL413,Dicionário!A:B,2,0),"Conferir")</f>
        <v>2</v>
      </c>
      <c r="CN413" s="7" t="s">
        <v>294</v>
      </c>
      <c r="CO413" s="7">
        <v>0</v>
      </c>
      <c r="CP413" s="7">
        <v>1</v>
      </c>
      <c r="CQ413" s="7">
        <v>250</v>
      </c>
      <c r="CR413" s="7" t="s">
        <v>155</v>
      </c>
      <c r="CS413" s="11">
        <f>IFERROR(VLOOKUP(CR413,Dicionário!A:B,2,0),"Conferir")</f>
        <v>0</v>
      </c>
      <c r="CT413" s="7">
        <v>0</v>
      </c>
      <c r="CU413" s="7" t="s">
        <v>148</v>
      </c>
      <c r="CV413" s="11">
        <f>IFERROR(VLOOKUP(CU413,Dicionário!A:B,2,0),"Conferir")</f>
        <v>2</v>
      </c>
      <c r="CW413" s="7">
        <v>0</v>
      </c>
      <c r="CX413" s="7" t="s">
        <v>148</v>
      </c>
      <c r="CY413" s="11">
        <f>IFERROR(VLOOKUP(CX413,Dicionário!A:B,2,0),"Conferir")</f>
        <v>2</v>
      </c>
      <c r="CZ413" s="12">
        <f t="shared" si="9"/>
        <v>0</v>
      </c>
      <c r="DA413" s="7">
        <v>390</v>
      </c>
      <c r="DB413" s="7" t="s">
        <v>155</v>
      </c>
      <c r="DC413" s="7">
        <f>IFERROR(VLOOKUP(DB413,Dicionário!A:B,2,0),"Conferir")</f>
        <v>0</v>
      </c>
      <c r="DE413" s="7" t="s">
        <v>236</v>
      </c>
      <c r="DF413" s="7" t="s">
        <v>379</v>
      </c>
      <c r="DG413" s="11">
        <f>IFERROR(VLOOKUP(DF413,Dicionário!A:B,2,0),"Conferir")</f>
        <v>2</v>
      </c>
      <c r="DH413" s="7" t="s">
        <v>157</v>
      </c>
      <c r="DI413" s="7" t="s">
        <v>1222</v>
      </c>
      <c r="DJ413" s="7" t="s">
        <v>158</v>
      </c>
      <c r="DK413" s="11">
        <f>IFERROR(VLOOKUP(DJ413,Dicionário!A:B,2,0),"Conferir")</f>
        <v>2</v>
      </c>
      <c r="DL413" s="7" t="s">
        <v>176</v>
      </c>
      <c r="DM413" s="11">
        <f>IFERROR(VLOOKUP(DL413,Dicionário!A:B,2,0),"Conferir")</f>
        <v>2</v>
      </c>
      <c r="DN413" s="7" t="s">
        <v>177</v>
      </c>
      <c r="DO413" s="11">
        <f>IFERROR(VLOOKUP(DN413,Dicionário!A:B,2,0),"Conferir")</f>
        <v>5</v>
      </c>
      <c r="DP413" s="7" t="s">
        <v>127</v>
      </c>
      <c r="DQ413" s="11">
        <f>IFERROR(VLOOKUP(DP413,Dicionário!A:B,2,0),"Conferir")</f>
        <v>2</v>
      </c>
      <c r="DR413" s="7" t="s">
        <v>127</v>
      </c>
      <c r="DS413" s="11">
        <f>IFERROR(VLOOKUP(DR413,Dicionário!A:B,2,0),"Conferir")</f>
        <v>2</v>
      </c>
      <c r="DT413" s="7" t="s">
        <v>2925</v>
      </c>
      <c r="DW413" s="7">
        <f t="shared" si="10"/>
        <v>1700</v>
      </c>
      <c r="DX413" s="7">
        <f t="shared" si="11"/>
        <v>1179</v>
      </c>
    </row>
    <row r="414" spans="1:128" ht="14" x14ac:dyDescent="0.15">
      <c r="A414" s="6">
        <v>44968.595893124999</v>
      </c>
      <c r="B414" s="7" t="s">
        <v>320</v>
      </c>
      <c r="C414" s="7" t="s">
        <v>2926</v>
      </c>
      <c r="D414" s="7" t="s">
        <v>126</v>
      </c>
      <c r="E414" s="7" t="s">
        <v>126</v>
      </c>
      <c r="F414" s="7" t="s">
        <v>127</v>
      </c>
      <c r="G414" s="7">
        <v>3</v>
      </c>
      <c r="H414" s="7">
        <v>1</v>
      </c>
      <c r="I414" s="7" t="s">
        <v>129</v>
      </c>
      <c r="J414" s="7" t="s">
        <v>131</v>
      </c>
      <c r="K414" s="7" t="s">
        <v>130</v>
      </c>
      <c r="L414" s="7" t="s">
        <v>2927</v>
      </c>
      <c r="M414" s="7">
        <v>2023010671</v>
      </c>
      <c r="N414" s="7" t="s">
        <v>2928</v>
      </c>
      <c r="O414" s="7">
        <v>11957907060</v>
      </c>
      <c r="P414" s="7" t="s">
        <v>2929</v>
      </c>
      <c r="Q414" s="7">
        <v>54137863873</v>
      </c>
      <c r="R414" s="9">
        <v>37807</v>
      </c>
      <c r="S414" s="7">
        <v>2021</v>
      </c>
      <c r="T414" s="7">
        <v>20</v>
      </c>
      <c r="U414" s="7" t="s">
        <v>135</v>
      </c>
      <c r="V414" s="7" t="s">
        <v>136</v>
      </c>
      <c r="W414" s="7" t="s">
        <v>2930</v>
      </c>
      <c r="X414" s="8" t="s">
        <v>2931</v>
      </c>
      <c r="Y414" s="7" t="s">
        <v>139</v>
      </c>
      <c r="Z414" s="7" t="s">
        <v>140</v>
      </c>
      <c r="AA414" s="7" t="s">
        <v>167</v>
      </c>
      <c r="AB414" s="7" t="s">
        <v>142</v>
      </c>
      <c r="AD414" s="7">
        <v>5</v>
      </c>
      <c r="AE414" s="7">
        <v>5</v>
      </c>
      <c r="AF414" s="7">
        <f t="shared" si="6"/>
        <v>10</v>
      </c>
      <c r="AH414" s="7">
        <f t="shared" si="7"/>
        <v>10</v>
      </c>
      <c r="AI414" s="10" t="str">
        <f t="shared" si="8"/>
        <v>Ok</v>
      </c>
      <c r="AJ414" s="7" t="s">
        <v>143</v>
      </c>
      <c r="AK414" s="7">
        <v>0</v>
      </c>
      <c r="AL414" s="7" t="s">
        <v>145</v>
      </c>
      <c r="AM414" s="11">
        <f>IFERROR(VLOOKUP(AL414,Dicionário!A:B,2,0),"Conferir")</f>
        <v>2</v>
      </c>
      <c r="AN414" s="7">
        <v>1584</v>
      </c>
      <c r="AO414" s="7" t="s">
        <v>144</v>
      </c>
      <c r="AP414" s="7">
        <f>IFERROR(VLOOKUP(AO414,Dicionário!A:B,2,0),"Conferir")</f>
        <v>2</v>
      </c>
      <c r="AQ414" s="7">
        <v>0</v>
      </c>
      <c r="AR414" s="7" t="s">
        <v>145</v>
      </c>
      <c r="AS414" s="11">
        <f>IFERROR(VLOOKUP(AR414,Dicionário!A:B,2,0),"Conferir")</f>
        <v>2</v>
      </c>
      <c r="AT414" s="7">
        <v>0</v>
      </c>
      <c r="AU414" s="7" t="s">
        <v>145</v>
      </c>
      <c r="AV414" s="7">
        <f>IFERROR(VLOOKUP(AU414,Dicionário!A:B,2,0),"Conferir")</f>
        <v>2</v>
      </c>
      <c r="AW414" s="7">
        <v>0</v>
      </c>
      <c r="AX414" s="7">
        <v>36</v>
      </c>
      <c r="AY414" s="7" t="s">
        <v>145</v>
      </c>
      <c r="AZ414" s="11">
        <f>IFERROR(VLOOKUP(AY414,Dicionário!A:B,2,0),"Conferir")</f>
        <v>2</v>
      </c>
      <c r="BA414" s="7">
        <v>0</v>
      </c>
      <c r="BB414" s="7" t="s">
        <v>145</v>
      </c>
      <c r="BC414" s="7">
        <f>IFERROR(VLOOKUP(BB414,Dicionário!A:B,2,0),"Conferir")</f>
        <v>2</v>
      </c>
      <c r="BD414" s="7">
        <v>0</v>
      </c>
      <c r="BE414" s="7" t="s">
        <v>145</v>
      </c>
      <c r="BF414" s="11">
        <f>IFERROR(VLOOKUP(BE414,Dicionário!A:B,2,0),"Conferir")</f>
        <v>2</v>
      </c>
      <c r="BH414" s="7">
        <v>0</v>
      </c>
      <c r="BI414" s="7" t="s">
        <v>186</v>
      </c>
      <c r="BJ414" s="11">
        <f>IFERROR(VLOOKUP(BI414,Dicionário!$A:$B,2,0),"Conferir")</f>
        <v>1</v>
      </c>
      <c r="BK414" s="7">
        <v>0</v>
      </c>
      <c r="BL414" s="7" t="s">
        <v>187</v>
      </c>
      <c r="BM414" s="11">
        <f>IFERROR(VLOOKUP(BL414,Dicionário!A:B,2,0),"Conferir")</f>
        <v>2</v>
      </c>
      <c r="BN414" s="7">
        <v>0</v>
      </c>
      <c r="BO414" s="7" t="s">
        <v>148</v>
      </c>
      <c r="BP414" s="7">
        <f>IFERROR(VLOOKUP(BO414,Dicionário!A:B,2,0),"Conferir")</f>
        <v>2</v>
      </c>
      <c r="BQ414" s="7">
        <v>68</v>
      </c>
      <c r="BR414" s="7" t="s">
        <v>149</v>
      </c>
      <c r="BS414" s="11">
        <f>IFERROR(VLOOKUP(BR414,Dicionário!A:B,2,0),"Conferir")</f>
        <v>2</v>
      </c>
      <c r="BT414" s="7">
        <v>92</v>
      </c>
      <c r="BU414" s="7" t="s">
        <v>149</v>
      </c>
      <c r="BV414" s="7">
        <f>IFERROR(VLOOKUP(BU414,Dicionário!A:B,2,0),"Conferir")</f>
        <v>2</v>
      </c>
      <c r="BW414" s="7">
        <v>125</v>
      </c>
      <c r="BX414" s="7" t="s">
        <v>189</v>
      </c>
      <c r="BY414" s="11">
        <f>IFERROR(VLOOKUP(BX414,Dicionário!A:B,2,0),"Conferir")</f>
        <v>2</v>
      </c>
      <c r="BZ414" s="7" t="s">
        <v>214</v>
      </c>
      <c r="CA414" s="7">
        <v>99</v>
      </c>
      <c r="CB414" s="7" t="s">
        <v>190</v>
      </c>
      <c r="CC414" s="11">
        <f>IFERROR(VLOOKUP(CB414,Dicionário!A:B,2,0),"Conferir")</f>
        <v>2</v>
      </c>
      <c r="CD414" s="7">
        <v>395</v>
      </c>
      <c r="CE414" s="7">
        <v>282</v>
      </c>
      <c r="CF414" s="7" t="s">
        <v>301</v>
      </c>
      <c r="CG414" s="7">
        <f>IFERROR(VLOOKUP(CF414,Dicionário!A:B,2,0),"Conferir")</f>
        <v>2</v>
      </c>
      <c r="CH414" s="7">
        <v>0</v>
      </c>
      <c r="CI414" s="7" t="s">
        <v>148</v>
      </c>
      <c r="CJ414" s="7">
        <f>IFERROR(VLOOKUP(CI414,Dicionário!A:B,2,0),"Conferir")</f>
        <v>2</v>
      </c>
      <c r="CK414" s="7">
        <v>115</v>
      </c>
      <c r="CL414" s="7" t="s">
        <v>152</v>
      </c>
      <c r="CM414" s="11">
        <f>IFERROR(VLOOKUP(CL414,Dicionário!A:B,2,0),"Conferir")</f>
        <v>2</v>
      </c>
      <c r="CN414" s="7" t="s">
        <v>294</v>
      </c>
      <c r="CO414" s="7">
        <v>0</v>
      </c>
      <c r="CP414" s="7">
        <v>0</v>
      </c>
      <c r="CQ414" s="7">
        <v>0</v>
      </c>
      <c r="CR414" s="7" t="s">
        <v>148</v>
      </c>
      <c r="CS414" s="11">
        <f>IFERROR(VLOOKUP(CR414,Dicionário!A:B,2,0),"Conferir")</f>
        <v>2</v>
      </c>
      <c r="CT414" s="7">
        <v>0</v>
      </c>
      <c r="CU414" s="7" t="s">
        <v>148</v>
      </c>
      <c r="CV414" s="11">
        <f>IFERROR(VLOOKUP(CU414,Dicionário!A:B,2,0),"Conferir")</f>
        <v>2</v>
      </c>
      <c r="CW414" s="7">
        <v>432</v>
      </c>
      <c r="CX414" s="7" t="s">
        <v>247</v>
      </c>
      <c r="CY414" s="11">
        <f>IFERROR(VLOOKUP(CX414,Dicionário!A:B,2,0),"Conferir")</f>
        <v>2</v>
      </c>
      <c r="CZ414" s="12">
        <f t="shared" si="9"/>
        <v>36</v>
      </c>
      <c r="DA414" s="7">
        <v>0</v>
      </c>
      <c r="DB414" s="7" t="s">
        <v>148</v>
      </c>
      <c r="DC414" s="7">
        <f>IFERROR(VLOOKUP(DB414,Dicionário!A:B,2,0),"Conferir")</f>
        <v>2</v>
      </c>
      <c r="DE414" s="7" t="s">
        <v>156</v>
      </c>
      <c r="DF414" s="7" t="s">
        <v>156</v>
      </c>
      <c r="DG414" s="11">
        <f>IFERROR(VLOOKUP(DF414,Dicionário!A:B,2,0),"Conferir")</f>
        <v>1</v>
      </c>
      <c r="DH414" s="7" t="s">
        <v>175</v>
      </c>
      <c r="DJ414" s="7" t="s">
        <v>158</v>
      </c>
      <c r="DK414" s="11">
        <f>IFERROR(VLOOKUP(DJ414,Dicionário!A:B,2,0),"Conferir")</f>
        <v>2</v>
      </c>
      <c r="DL414" s="7" t="s">
        <v>177</v>
      </c>
      <c r="DM414" s="11">
        <f>IFERROR(VLOOKUP(DL414,Dicionário!A:B,2,0),"Conferir")</f>
        <v>5</v>
      </c>
      <c r="DN414" s="7" t="s">
        <v>177</v>
      </c>
      <c r="DO414" s="11">
        <f>IFERROR(VLOOKUP(DN414,Dicionário!A:B,2,0),"Conferir")</f>
        <v>5</v>
      </c>
      <c r="DP414" s="7" t="s">
        <v>127</v>
      </c>
      <c r="DQ414" s="11">
        <f>IFERROR(VLOOKUP(DP414,Dicionário!A:B,2,0),"Conferir")</f>
        <v>2</v>
      </c>
      <c r="DR414" s="7" t="s">
        <v>127</v>
      </c>
      <c r="DS414" s="11">
        <f>IFERROR(VLOOKUP(DR414,Dicionário!A:B,2,0),"Conferir")</f>
        <v>2</v>
      </c>
      <c r="DW414" s="7">
        <f t="shared" si="10"/>
        <v>1584</v>
      </c>
      <c r="DX414" s="7">
        <f t="shared" si="11"/>
        <v>1051</v>
      </c>
    </row>
    <row r="415" spans="1:128" ht="14" x14ac:dyDescent="0.15">
      <c r="A415" s="6">
        <v>44960.444114456019</v>
      </c>
      <c r="B415" s="7" t="s">
        <v>160</v>
      </c>
      <c r="C415" s="7" t="s">
        <v>2932</v>
      </c>
      <c r="D415" s="7" t="s">
        <v>126</v>
      </c>
      <c r="E415" s="7" t="s">
        <v>127</v>
      </c>
      <c r="F415" s="7" t="s">
        <v>127</v>
      </c>
      <c r="G415" s="7">
        <v>1</v>
      </c>
      <c r="H415" s="7" t="s">
        <v>128</v>
      </c>
      <c r="I415" s="7" t="s">
        <v>129</v>
      </c>
      <c r="J415" s="7" t="s">
        <v>130</v>
      </c>
      <c r="K415" s="7" t="s">
        <v>131</v>
      </c>
      <c r="L415" s="7" t="s">
        <v>2933</v>
      </c>
      <c r="M415" s="7">
        <v>2023010675</v>
      </c>
      <c r="N415" s="13" t="s">
        <v>2934</v>
      </c>
      <c r="O415" s="7">
        <v>11979564384</v>
      </c>
      <c r="P415" s="7">
        <v>531723523</v>
      </c>
      <c r="Q415" s="7">
        <v>44143670852</v>
      </c>
      <c r="R415" s="9">
        <v>38701</v>
      </c>
      <c r="S415" s="7">
        <v>2023</v>
      </c>
      <c r="T415" s="7">
        <v>17</v>
      </c>
      <c r="U415" s="7" t="s">
        <v>135</v>
      </c>
      <c r="V415" s="7" t="s">
        <v>136</v>
      </c>
      <c r="W415" s="7" t="s">
        <v>2935</v>
      </c>
      <c r="X415" s="8" t="s">
        <v>2936</v>
      </c>
      <c r="Y415" s="7" t="s">
        <v>139</v>
      </c>
      <c r="Z415" s="7" t="s">
        <v>140</v>
      </c>
      <c r="AA415" s="7" t="s">
        <v>167</v>
      </c>
      <c r="AB415" s="7" t="s">
        <v>142</v>
      </c>
      <c r="AD415" s="7">
        <v>2</v>
      </c>
      <c r="AE415" s="7">
        <v>2</v>
      </c>
      <c r="AF415" s="7">
        <f t="shared" si="6"/>
        <v>4</v>
      </c>
      <c r="AH415" s="7">
        <f t="shared" si="7"/>
        <v>4</v>
      </c>
      <c r="AI415" s="10" t="str">
        <f t="shared" si="8"/>
        <v>Ok</v>
      </c>
      <c r="AJ415" s="7" t="s">
        <v>143</v>
      </c>
      <c r="AK415" s="7">
        <v>0</v>
      </c>
      <c r="AL415" s="7" t="s">
        <v>145</v>
      </c>
      <c r="AM415" s="11">
        <f>IFERROR(VLOOKUP(AL415,Dicionário!A:B,2,0),"Conferir")</f>
        <v>2</v>
      </c>
      <c r="AN415" s="7">
        <v>0</v>
      </c>
      <c r="AO415" s="7" t="s">
        <v>145</v>
      </c>
      <c r="AP415" s="7">
        <f>IFERROR(VLOOKUP(AO415,Dicionário!A:B,2,0),"Conferir")</f>
        <v>2</v>
      </c>
      <c r="AQ415" s="7">
        <v>1395</v>
      </c>
      <c r="AR415" s="7" t="s">
        <v>144</v>
      </c>
      <c r="AS415" s="11">
        <f>IFERROR(VLOOKUP(AR415,Dicionário!A:B,2,0),"Conferir")</f>
        <v>2</v>
      </c>
      <c r="AT415" s="7">
        <v>0</v>
      </c>
      <c r="AU415" s="7" t="s">
        <v>145</v>
      </c>
      <c r="AV415" s="7">
        <f>IFERROR(VLOOKUP(AU415,Dicionário!A:B,2,0),"Conferir")</f>
        <v>2</v>
      </c>
      <c r="AW415" s="7">
        <v>0</v>
      </c>
      <c r="AX415" s="7">
        <v>0</v>
      </c>
      <c r="AY415" s="7" t="s">
        <v>145</v>
      </c>
      <c r="AZ415" s="11">
        <f>IFERROR(VLOOKUP(AY415,Dicionário!A:B,2,0),"Conferir")</f>
        <v>2</v>
      </c>
      <c r="BA415" s="7">
        <v>0</v>
      </c>
      <c r="BB415" s="7" t="s">
        <v>145</v>
      </c>
      <c r="BC415" s="7">
        <f>IFERROR(VLOOKUP(BB415,Dicionário!A:B,2,0),"Conferir")</f>
        <v>2</v>
      </c>
      <c r="BD415" s="7">
        <v>800</v>
      </c>
      <c r="BE415" s="7" t="s">
        <v>267</v>
      </c>
      <c r="BF415" s="11">
        <f>IFERROR(VLOOKUP(BE415,Dicionário!A:B,2,0),"Conferir")</f>
        <v>0</v>
      </c>
      <c r="BH415" s="7">
        <v>0</v>
      </c>
      <c r="BI415" s="7" t="s">
        <v>146</v>
      </c>
      <c r="BJ415" s="11">
        <f>IFERROR(VLOOKUP(BI415,Dicionário!$A:$B,2,0),"Conferir")</f>
        <v>2</v>
      </c>
      <c r="BK415" s="7">
        <v>600</v>
      </c>
      <c r="BL415" s="7" t="s">
        <v>147</v>
      </c>
      <c r="BM415" s="11">
        <f>IFERROR(VLOOKUP(BL415,Dicionário!A:B,2,0),"Conferir")</f>
        <v>0</v>
      </c>
      <c r="BN415" s="7">
        <v>0</v>
      </c>
      <c r="BO415" s="7" t="s">
        <v>148</v>
      </c>
      <c r="BP415" s="7">
        <f>IFERROR(VLOOKUP(BO415,Dicionário!A:B,2,0),"Conferir")</f>
        <v>2</v>
      </c>
      <c r="BQ415" s="7">
        <v>69</v>
      </c>
      <c r="BR415" s="7" t="s">
        <v>149</v>
      </c>
      <c r="BS415" s="11">
        <f>IFERROR(VLOOKUP(BR415,Dicionário!A:B,2,0),"Conferir")</f>
        <v>2</v>
      </c>
      <c r="BT415" s="7">
        <v>100</v>
      </c>
      <c r="BU415" s="7" t="s">
        <v>150</v>
      </c>
      <c r="BV415" s="7">
        <f>IFERROR(VLOOKUP(BU415,Dicionário!A:B,2,0),"Conferir")</f>
        <v>0</v>
      </c>
      <c r="BW415" s="7">
        <v>0</v>
      </c>
      <c r="BX415" s="7" t="s">
        <v>148</v>
      </c>
      <c r="BY415" s="11">
        <f>IFERROR(VLOOKUP(BX415,Dicionário!A:B,2,0),"Conferir")</f>
        <v>2</v>
      </c>
      <c r="BZ415" s="7" t="s">
        <v>151</v>
      </c>
      <c r="CA415" s="7">
        <v>0</v>
      </c>
      <c r="CB415" s="7" t="s">
        <v>148</v>
      </c>
      <c r="CC415" s="11">
        <f>IFERROR(VLOOKUP(CB415,Dicionário!A:B,2,0),"Conferir")</f>
        <v>2</v>
      </c>
      <c r="CD415" s="7">
        <v>97</v>
      </c>
      <c r="CE415" s="7">
        <v>0</v>
      </c>
      <c r="CF415" s="7" t="s">
        <v>148</v>
      </c>
      <c r="CG415" s="7">
        <f>IFERROR(VLOOKUP(CF415,Dicionário!A:B,2,0),"Conferir")</f>
        <v>2</v>
      </c>
      <c r="CH415" s="7">
        <v>0</v>
      </c>
      <c r="CI415" s="7" t="s">
        <v>148</v>
      </c>
      <c r="CJ415" s="7">
        <f>IFERROR(VLOOKUP(CI415,Dicionário!A:B,2,0),"Conferir")</f>
        <v>2</v>
      </c>
      <c r="CK415" s="7">
        <v>0</v>
      </c>
      <c r="CL415" s="7" t="s">
        <v>148</v>
      </c>
      <c r="CM415" s="11">
        <f>IFERROR(VLOOKUP(CL415,Dicionário!A:B,2,0),"Conferir")</f>
        <v>2</v>
      </c>
      <c r="CO415" s="7">
        <v>0</v>
      </c>
      <c r="CP415" s="7">
        <v>0</v>
      </c>
      <c r="CQ415" s="7">
        <v>0</v>
      </c>
      <c r="CR415" s="7" t="s">
        <v>148</v>
      </c>
      <c r="CS415" s="11">
        <f>IFERROR(VLOOKUP(CR415,Dicionário!A:B,2,0),"Conferir")</f>
        <v>2</v>
      </c>
      <c r="CT415" s="7">
        <v>0</v>
      </c>
      <c r="CU415" s="7" t="s">
        <v>148</v>
      </c>
      <c r="CV415" s="11">
        <f>IFERROR(VLOOKUP(CU415,Dicionário!A:B,2,0),"Conferir")</f>
        <v>2</v>
      </c>
      <c r="CW415" s="7">
        <v>0</v>
      </c>
      <c r="CX415" s="7" t="s">
        <v>148</v>
      </c>
      <c r="CY415" s="11">
        <f>IFERROR(VLOOKUP(CX415,Dicionário!A:B,2,0),"Conferir")</f>
        <v>2</v>
      </c>
      <c r="CZ415" s="12">
        <f t="shared" si="9"/>
        <v>0</v>
      </c>
      <c r="DA415" s="7">
        <v>0</v>
      </c>
      <c r="DB415" s="7" t="s">
        <v>148</v>
      </c>
      <c r="DC415" s="7">
        <f>IFERROR(VLOOKUP(DB415,Dicionário!A:B,2,0),"Conferir")</f>
        <v>2</v>
      </c>
      <c r="DE415" s="7" t="s">
        <v>156</v>
      </c>
      <c r="DF415" s="7" t="s">
        <v>156</v>
      </c>
      <c r="DG415" s="11">
        <f>IFERROR(VLOOKUP(DF415,Dicionário!A:B,2,0),"Conferir")</f>
        <v>1</v>
      </c>
      <c r="DH415" s="7" t="s">
        <v>157</v>
      </c>
      <c r="DJ415" s="7" t="s">
        <v>158</v>
      </c>
      <c r="DK415" s="11">
        <f>IFERROR(VLOOKUP(DJ415,Dicionário!A:B,2,0),"Conferir")</f>
        <v>2</v>
      </c>
      <c r="DL415" s="7" t="s">
        <v>227</v>
      </c>
      <c r="DM415" s="11">
        <f>IFERROR(VLOOKUP(DL415,Dicionário!A:B,2,0),"Conferir")</f>
        <v>4</v>
      </c>
      <c r="DN415" s="7" t="s">
        <v>260</v>
      </c>
      <c r="DO415" s="11">
        <f>IFERROR(VLOOKUP(DN415,Dicionário!A:B,2,0),"Conferir")</f>
        <v>3</v>
      </c>
      <c r="DP415" s="7" t="s">
        <v>126</v>
      </c>
      <c r="DQ415" s="11">
        <f>IFERROR(VLOOKUP(DP415,Dicionário!A:B,2,0),"Conferir")</f>
        <v>1</v>
      </c>
      <c r="DR415" s="7" t="s">
        <v>126</v>
      </c>
      <c r="DS415" s="11">
        <f>IFERROR(VLOOKUP(DR415,Dicionário!A:B,2,0),"Conferir")</f>
        <v>1</v>
      </c>
      <c r="DW415" s="7">
        <f t="shared" si="10"/>
        <v>2195</v>
      </c>
      <c r="DX415" s="7">
        <f t="shared" si="11"/>
        <v>866</v>
      </c>
    </row>
    <row r="416" spans="1:128" ht="14" x14ac:dyDescent="0.15">
      <c r="A416" s="6">
        <v>44968.563518807874</v>
      </c>
      <c r="B416" s="7" t="s">
        <v>178</v>
      </c>
      <c r="C416" s="7" t="s">
        <v>2937</v>
      </c>
      <c r="D416" s="7" t="s">
        <v>126</v>
      </c>
      <c r="E416" s="7" t="s">
        <v>126</v>
      </c>
      <c r="F416" s="7" t="s">
        <v>127</v>
      </c>
      <c r="G416" s="7">
        <v>1</v>
      </c>
      <c r="H416" s="7">
        <v>1</v>
      </c>
      <c r="I416" s="7" t="s">
        <v>129</v>
      </c>
      <c r="J416" s="7" t="s">
        <v>131</v>
      </c>
      <c r="K416" s="7" t="s">
        <v>274</v>
      </c>
      <c r="L416" s="7" t="s">
        <v>2938</v>
      </c>
      <c r="M416" s="7">
        <v>2023010674</v>
      </c>
      <c r="N416" s="7" t="s">
        <v>2939</v>
      </c>
      <c r="O416" s="7">
        <v>11947500550</v>
      </c>
      <c r="P416" s="7">
        <v>508382452</v>
      </c>
      <c r="Q416" s="7">
        <v>52221915836</v>
      </c>
      <c r="R416" s="9">
        <v>38583</v>
      </c>
      <c r="S416" s="7">
        <v>2023</v>
      </c>
      <c r="T416" s="7">
        <v>18</v>
      </c>
      <c r="U416" s="7" t="s">
        <v>135</v>
      </c>
      <c r="V416" s="7" t="s">
        <v>136</v>
      </c>
      <c r="W416" s="7" t="s">
        <v>2940</v>
      </c>
      <c r="X416" s="8" t="s">
        <v>2941</v>
      </c>
      <c r="Y416" s="7" t="s">
        <v>139</v>
      </c>
      <c r="Z416" s="7" t="s">
        <v>140</v>
      </c>
      <c r="AA416" s="7" t="s">
        <v>167</v>
      </c>
      <c r="AB416" s="7" t="s">
        <v>142</v>
      </c>
      <c r="AD416" s="7">
        <v>3</v>
      </c>
      <c r="AE416" s="7">
        <v>3</v>
      </c>
      <c r="AF416" s="7">
        <f t="shared" si="6"/>
        <v>6</v>
      </c>
      <c r="AH416" s="7">
        <f t="shared" si="7"/>
        <v>6</v>
      </c>
      <c r="AI416" s="10" t="str">
        <f t="shared" si="8"/>
        <v>Ok</v>
      </c>
      <c r="AJ416" s="7" t="s">
        <v>143</v>
      </c>
      <c r="AK416" s="7">
        <v>569</v>
      </c>
      <c r="AL416" s="7" t="s">
        <v>210</v>
      </c>
      <c r="AM416" s="11">
        <f>IFERROR(VLOOKUP(AL416,Dicionário!A:B,2,0),"Conferir")</f>
        <v>2</v>
      </c>
      <c r="AN416" s="7">
        <v>2279</v>
      </c>
      <c r="AO416" s="7" t="s">
        <v>144</v>
      </c>
      <c r="AP416" s="7">
        <f>IFERROR(VLOOKUP(AO416,Dicionário!A:B,2,0),"Conferir")</f>
        <v>2</v>
      </c>
      <c r="AQ416" s="7">
        <v>3305</v>
      </c>
      <c r="AR416" s="7" t="s">
        <v>144</v>
      </c>
      <c r="AS416" s="11">
        <f>IFERROR(VLOOKUP(AR416,Dicionário!A:B,2,0),"Conferir")</f>
        <v>2</v>
      </c>
      <c r="AT416" s="7">
        <v>0</v>
      </c>
      <c r="AU416" s="7" t="s">
        <v>145</v>
      </c>
      <c r="AV416" s="7">
        <f>IFERROR(VLOOKUP(AU416,Dicionário!A:B,2,0),"Conferir")</f>
        <v>2</v>
      </c>
      <c r="AW416" s="7">
        <v>0</v>
      </c>
      <c r="AX416" s="7">
        <v>0</v>
      </c>
      <c r="AY416" s="7" t="s">
        <v>145</v>
      </c>
      <c r="AZ416" s="11">
        <f>IFERROR(VLOOKUP(AY416,Dicionário!A:B,2,0),"Conferir")</f>
        <v>2</v>
      </c>
      <c r="BA416" s="7">
        <v>0</v>
      </c>
      <c r="BB416" s="7" t="s">
        <v>145</v>
      </c>
      <c r="BC416" s="7">
        <f>IFERROR(VLOOKUP(BB416,Dicionário!A:B,2,0),"Conferir")</f>
        <v>2</v>
      </c>
      <c r="BD416" s="7">
        <v>0</v>
      </c>
      <c r="BE416" s="7" t="s">
        <v>145</v>
      </c>
      <c r="BF416" s="11">
        <f>IFERROR(VLOOKUP(BE416,Dicionário!A:B,2,0),"Conferir")</f>
        <v>2</v>
      </c>
      <c r="BH416" s="7">
        <v>0</v>
      </c>
      <c r="BI416" s="7" t="s">
        <v>328</v>
      </c>
      <c r="BJ416" s="11">
        <f>IFERROR(VLOOKUP(BI416,Dicionário!$A:$B,2,0),"Conferir")</f>
        <v>3</v>
      </c>
      <c r="BK416" s="7">
        <v>0</v>
      </c>
      <c r="BL416" s="7" t="s">
        <v>187</v>
      </c>
      <c r="BM416" s="11">
        <f>IFERROR(VLOOKUP(BL416,Dicionário!A:B,2,0),"Conferir")</f>
        <v>2</v>
      </c>
      <c r="BN416" s="7">
        <v>0</v>
      </c>
      <c r="BO416" s="7" t="s">
        <v>212</v>
      </c>
      <c r="BP416" s="7">
        <f>IFERROR(VLOOKUP(BO416,Dicionário!A:B,2,0),"Conferir")</f>
        <v>2</v>
      </c>
      <c r="BQ416" s="7">
        <v>120</v>
      </c>
      <c r="BR416" s="7" t="s">
        <v>149</v>
      </c>
      <c r="BS416" s="11">
        <f>IFERROR(VLOOKUP(BR416,Dicionário!A:B,2,0),"Conferir")</f>
        <v>2</v>
      </c>
      <c r="BT416" s="7">
        <v>160</v>
      </c>
      <c r="BU416" s="7" t="s">
        <v>149</v>
      </c>
      <c r="BV416" s="7">
        <f>IFERROR(VLOOKUP(BU416,Dicionário!A:B,2,0),"Conferir")</f>
        <v>2</v>
      </c>
      <c r="BW416" s="7">
        <v>52</v>
      </c>
      <c r="BX416" s="7" t="s">
        <v>189</v>
      </c>
      <c r="BY416" s="11">
        <f>IFERROR(VLOOKUP(BX416,Dicionário!A:B,2,0),"Conferir")</f>
        <v>2</v>
      </c>
      <c r="BZ416" s="7" t="s">
        <v>214</v>
      </c>
      <c r="CA416" s="7">
        <v>106</v>
      </c>
      <c r="CB416" s="7" t="s">
        <v>190</v>
      </c>
      <c r="CC416" s="11">
        <f>IFERROR(VLOOKUP(CB416,Dicionário!A:B,2,0),"Conferir")</f>
        <v>2</v>
      </c>
      <c r="CD416" s="7">
        <v>600</v>
      </c>
      <c r="CE416" s="7">
        <v>0</v>
      </c>
      <c r="CF416" s="7" t="s">
        <v>148</v>
      </c>
      <c r="CG416" s="7">
        <f>IFERROR(VLOOKUP(CF416,Dicionário!A:B,2,0),"Conferir")</f>
        <v>2</v>
      </c>
      <c r="CH416" s="7">
        <v>0</v>
      </c>
      <c r="CI416" s="7" t="s">
        <v>148</v>
      </c>
      <c r="CJ416" s="7">
        <f>IFERROR(VLOOKUP(CI416,Dicionário!A:B,2,0),"Conferir")</f>
        <v>2</v>
      </c>
      <c r="CK416" s="7">
        <v>45</v>
      </c>
      <c r="CL416" s="7" t="s">
        <v>152</v>
      </c>
      <c r="CM416" s="11">
        <f>IFERROR(VLOOKUP(CL416,Dicionário!A:B,2,0),"Conferir")</f>
        <v>2</v>
      </c>
      <c r="CN416" s="7" t="s">
        <v>2791</v>
      </c>
      <c r="CO416" s="7">
        <v>0</v>
      </c>
      <c r="CP416" s="7">
        <v>0</v>
      </c>
      <c r="CQ416" s="7">
        <v>0</v>
      </c>
      <c r="CR416" s="7" t="s">
        <v>148</v>
      </c>
      <c r="CS416" s="11">
        <f>IFERROR(VLOOKUP(CR416,Dicionário!A:B,2,0),"Conferir")</f>
        <v>2</v>
      </c>
      <c r="CT416" s="7">
        <v>0</v>
      </c>
      <c r="CU416" s="7" t="s">
        <v>148</v>
      </c>
      <c r="CV416" s="11">
        <f>IFERROR(VLOOKUP(CU416,Dicionário!A:B,2,0),"Conferir")</f>
        <v>2</v>
      </c>
      <c r="CW416" s="7">
        <v>0</v>
      </c>
      <c r="CX416" s="7" t="s">
        <v>148</v>
      </c>
      <c r="CY416" s="11">
        <f>IFERROR(VLOOKUP(CX416,Dicionário!A:B,2,0),"Conferir")</f>
        <v>2</v>
      </c>
      <c r="CZ416" s="12">
        <f t="shared" si="9"/>
        <v>0</v>
      </c>
      <c r="DA416" s="7">
        <v>20576</v>
      </c>
      <c r="DB416" s="7" t="s">
        <v>377</v>
      </c>
      <c r="DC416" s="7">
        <f>IFERROR(VLOOKUP(DB416,Dicionário!A:B,2,0),"Conferir")</f>
        <v>1</v>
      </c>
      <c r="DE416" s="7" t="s">
        <v>156</v>
      </c>
      <c r="DF416" s="7" t="s">
        <v>156</v>
      </c>
      <c r="DG416" s="11">
        <f>IFERROR(VLOOKUP(DF416,Dicionário!A:B,2,0),"Conferir")</f>
        <v>1</v>
      </c>
      <c r="DH416" s="7" t="s">
        <v>157</v>
      </c>
      <c r="DJ416" s="7" t="s">
        <v>271</v>
      </c>
      <c r="DK416" s="11">
        <f>IFERROR(VLOOKUP(DJ416,Dicionário!A:B,2,0),"Conferir")</f>
        <v>1</v>
      </c>
      <c r="DL416" s="7" t="s">
        <v>177</v>
      </c>
      <c r="DM416" s="11">
        <f>IFERROR(VLOOKUP(DL416,Dicionário!A:B,2,0),"Conferir")</f>
        <v>5</v>
      </c>
      <c r="DN416" s="7" t="s">
        <v>194</v>
      </c>
      <c r="DO416" s="11">
        <f>IFERROR(VLOOKUP(DN416,Dicionário!A:B,2,0),"Conferir")</f>
        <v>7</v>
      </c>
      <c r="DP416" s="7" t="s">
        <v>126</v>
      </c>
      <c r="DQ416" s="11">
        <f>IFERROR(VLOOKUP(DP416,Dicionário!A:B,2,0),"Conferir")</f>
        <v>1</v>
      </c>
      <c r="DR416" s="7" t="s">
        <v>126</v>
      </c>
      <c r="DS416" s="11">
        <f>IFERROR(VLOOKUP(DR416,Dicionário!A:B,2,0),"Conferir")</f>
        <v>1</v>
      </c>
      <c r="DW416" s="7">
        <f t="shared" si="10"/>
        <v>6153</v>
      </c>
      <c r="DX416" s="7">
        <f t="shared" si="11"/>
        <v>1031</v>
      </c>
    </row>
    <row r="417" spans="1:128" ht="14" x14ac:dyDescent="0.15">
      <c r="A417" s="6">
        <v>44961.710929050925</v>
      </c>
      <c r="B417" s="7" t="s">
        <v>314</v>
      </c>
      <c r="C417" s="7" t="s">
        <v>2942</v>
      </c>
      <c r="D417" s="7" t="s">
        <v>126</v>
      </c>
      <c r="E417" s="7" t="s">
        <v>127</v>
      </c>
      <c r="F417" s="7" t="s">
        <v>127</v>
      </c>
      <c r="G417" s="7" t="s">
        <v>128</v>
      </c>
      <c r="H417" s="7">
        <v>1</v>
      </c>
      <c r="I417" s="7">
        <v>1</v>
      </c>
      <c r="J417" s="7" t="s">
        <v>131</v>
      </c>
      <c r="K417" s="7" t="s">
        <v>130</v>
      </c>
      <c r="L417" s="7" t="s">
        <v>2943</v>
      </c>
      <c r="M417" s="7">
        <v>2023010676</v>
      </c>
      <c r="N417" s="7" t="s">
        <v>2944</v>
      </c>
      <c r="O417" s="7">
        <v>11914782844</v>
      </c>
      <c r="P417" s="7">
        <v>153994289</v>
      </c>
      <c r="Q417" s="8" t="s">
        <v>2945</v>
      </c>
      <c r="R417" s="9">
        <v>23566</v>
      </c>
      <c r="S417" s="7">
        <v>1983</v>
      </c>
      <c r="T417" s="7">
        <v>59</v>
      </c>
      <c r="U417" s="7" t="s">
        <v>255</v>
      </c>
      <c r="V417" s="7" t="s">
        <v>136</v>
      </c>
      <c r="W417" s="7" t="s">
        <v>2946</v>
      </c>
      <c r="X417" s="8" t="s">
        <v>2947</v>
      </c>
      <c r="Y417" s="7" t="s">
        <v>139</v>
      </c>
      <c r="Z417" s="7" t="s">
        <v>140</v>
      </c>
      <c r="AA417" s="7" t="s">
        <v>167</v>
      </c>
      <c r="AB417" s="7" t="s">
        <v>142</v>
      </c>
      <c r="AD417" s="7">
        <v>2</v>
      </c>
      <c r="AE417" s="7">
        <v>2</v>
      </c>
      <c r="AF417" s="7">
        <f t="shared" si="6"/>
        <v>4</v>
      </c>
      <c r="AG417" s="7">
        <v>0</v>
      </c>
      <c r="AH417" s="7">
        <f t="shared" si="7"/>
        <v>4</v>
      </c>
      <c r="AI417" s="10" t="str">
        <f t="shared" si="8"/>
        <v>Ok</v>
      </c>
      <c r="AJ417" s="7" t="s">
        <v>143</v>
      </c>
      <c r="AK417" s="7">
        <v>0</v>
      </c>
      <c r="AL417" s="7" t="s">
        <v>145</v>
      </c>
      <c r="AM417" s="11">
        <f>IFERROR(VLOOKUP(AL417,Dicionário!A:B,2,0),"Conferir")</f>
        <v>2</v>
      </c>
      <c r="AN417" s="7">
        <v>0</v>
      </c>
      <c r="AO417" s="7" t="s">
        <v>145</v>
      </c>
      <c r="AP417" s="7">
        <f>IFERROR(VLOOKUP(AO417,Dicionário!A:B,2,0),"Conferir")</f>
        <v>2</v>
      </c>
      <c r="AQ417" s="7">
        <v>1212</v>
      </c>
      <c r="AR417" s="7" t="s">
        <v>224</v>
      </c>
      <c r="AS417" s="11">
        <f>IFERROR(VLOOKUP(AR417,Dicionário!A:B,2,0),"Conferir")</f>
        <v>2</v>
      </c>
      <c r="AT417" s="7">
        <v>0</v>
      </c>
      <c r="AU417" s="7" t="s">
        <v>145</v>
      </c>
      <c r="AV417" s="7">
        <f>IFERROR(VLOOKUP(AU417,Dicionário!A:B,2,0),"Conferir")</f>
        <v>2</v>
      </c>
      <c r="AW417" s="7">
        <v>0</v>
      </c>
      <c r="AX417" s="7">
        <v>0</v>
      </c>
      <c r="AY417" s="7" t="s">
        <v>145</v>
      </c>
      <c r="AZ417" s="11">
        <f>IFERROR(VLOOKUP(AY417,Dicionário!A:B,2,0),"Conferir")</f>
        <v>2</v>
      </c>
      <c r="BA417" s="7">
        <v>500</v>
      </c>
      <c r="BB417" s="7" t="s">
        <v>145</v>
      </c>
      <c r="BC417" s="7">
        <f>IFERROR(VLOOKUP(BB417,Dicionário!A:B,2,0),"Conferir")</f>
        <v>2</v>
      </c>
      <c r="BD417" s="7">
        <v>0</v>
      </c>
      <c r="BE417" s="7" t="s">
        <v>145</v>
      </c>
      <c r="BF417" s="11">
        <f>IFERROR(VLOOKUP(BE417,Dicionário!A:B,2,0),"Conferir")</f>
        <v>2</v>
      </c>
      <c r="BH417" s="7">
        <v>0</v>
      </c>
      <c r="BI417" s="7" t="s">
        <v>328</v>
      </c>
      <c r="BJ417" s="11">
        <f>IFERROR(VLOOKUP(BI417,Dicionário!$A:$B,2,0),"Conferir")</f>
        <v>3</v>
      </c>
      <c r="BK417" s="7">
        <v>1000</v>
      </c>
      <c r="BL417" s="7" t="s">
        <v>375</v>
      </c>
      <c r="BM417" s="11">
        <f>IFERROR(VLOOKUP(BL417,Dicionário!A:B,2,0),"Conferir")</f>
        <v>2</v>
      </c>
      <c r="BN417" s="7">
        <v>0</v>
      </c>
      <c r="BO417" s="7" t="s">
        <v>476</v>
      </c>
      <c r="BP417" s="7">
        <f>IFERROR(VLOOKUP(BO417,Dicionário!A:B,2,0),"Conferir")</f>
        <v>2</v>
      </c>
      <c r="BQ417" s="7">
        <v>98</v>
      </c>
      <c r="BR417" s="7" t="s">
        <v>149</v>
      </c>
      <c r="BS417" s="11">
        <f>IFERROR(VLOOKUP(BR417,Dicionário!A:B,2,0),"Conferir")</f>
        <v>2</v>
      </c>
      <c r="BT417" s="7">
        <v>120</v>
      </c>
      <c r="BU417" s="7" t="s">
        <v>149</v>
      </c>
      <c r="BV417" s="7">
        <f>IFERROR(VLOOKUP(BU417,Dicionário!A:B,2,0),"Conferir")</f>
        <v>2</v>
      </c>
      <c r="BW417" s="7">
        <v>180</v>
      </c>
      <c r="BX417" s="7" t="s">
        <v>189</v>
      </c>
      <c r="BY417" s="11">
        <f>IFERROR(VLOOKUP(BX417,Dicionário!A:B,2,0),"Conferir")</f>
        <v>2</v>
      </c>
      <c r="BZ417" s="7" t="s">
        <v>170</v>
      </c>
      <c r="CA417" s="7">
        <v>200</v>
      </c>
      <c r="CB417" s="7" t="s">
        <v>190</v>
      </c>
      <c r="CC417" s="11">
        <f>IFERROR(VLOOKUP(CB417,Dicionário!A:B,2,0),"Conferir")</f>
        <v>2</v>
      </c>
      <c r="CD417" s="7">
        <v>200</v>
      </c>
      <c r="CE417" s="7">
        <v>0</v>
      </c>
      <c r="CF417" s="7" t="s">
        <v>148</v>
      </c>
      <c r="CG417" s="7">
        <f>IFERROR(VLOOKUP(CF417,Dicionário!A:B,2,0),"Conferir")</f>
        <v>2</v>
      </c>
      <c r="CH417" s="7">
        <v>0</v>
      </c>
      <c r="CI417" s="7" t="s">
        <v>148</v>
      </c>
      <c r="CJ417" s="7">
        <f>IFERROR(VLOOKUP(CI417,Dicionário!A:B,2,0),"Conferir")</f>
        <v>2</v>
      </c>
      <c r="CK417" s="7">
        <v>189</v>
      </c>
      <c r="CL417" s="7" t="s">
        <v>152</v>
      </c>
      <c r="CM417" s="11">
        <f>IFERROR(VLOOKUP(CL417,Dicionário!A:B,2,0),"Conferir")</f>
        <v>2</v>
      </c>
      <c r="CO417" s="7">
        <v>0</v>
      </c>
      <c r="CP417" s="7">
        <v>0</v>
      </c>
      <c r="CQ417" s="7">
        <v>0</v>
      </c>
      <c r="CR417" s="7" t="s">
        <v>148</v>
      </c>
      <c r="CS417" s="11">
        <f>IFERROR(VLOOKUP(CR417,Dicionário!A:B,2,0),"Conferir")</f>
        <v>2</v>
      </c>
      <c r="CT417" s="7">
        <v>0</v>
      </c>
      <c r="CU417" s="7" t="s">
        <v>247</v>
      </c>
      <c r="CV417" s="11">
        <f>IFERROR(VLOOKUP(CU417,Dicionário!A:B,2,0),"Conferir")</f>
        <v>2</v>
      </c>
      <c r="CW417" s="7">
        <v>0</v>
      </c>
      <c r="CX417" s="7" t="s">
        <v>247</v>
      </c>
      <c r="CY417" s="11">
        <f>IFERROR(VLOOKUP(CX417,Dicionário!A:B,2,0),"Conferir")</f>
        <v>2</v>
      </c>
      <c r="CZ417" s="12">
        <f t="shared" si="9"/>
        <v>0</v>
      </c>
      <c r="DA417" s="7">
        <v>200</v>
      </c>
      <c r="DB417" s="7" t="s">
        <v>478</v>
      </c>
      <c r="DC417" s="7">
        <f>IFERROR(VLOOKUP(DB417,Dicionário!A:B,2,0),"Conferir")</f>
        <v>2</v>
      </c>
      <c r="DE417" s="7" t="s">
        <v>156</v>
      </c>
      <c r="DF417" s="7" t="s">
        <v>156</v>
      </c>
      <c r="DG417" s="11">
        <f>IFERROR(VLOOKUP(DF417,Dicionário!A:B,2,0),"Conferir")</f>
        <v>1</v>
      </c>
      <c r="DH417" s="7" t="s">
        <v>175</v>
      </c>
      <c r="DJ417" s="7" t="s">
        <v>158</v>
      </c>
      <c r="DK417" s="11">
        <f>IFERROR(VLOOKUP(DJ417,Dicionário!A:B,2,0),"Conferir")</f>
        <v>2</v>
      </c>
      <c r="DL417" s="7" t="s">
        <v>237</v>
      </c>
      <c r="DM417" s="11">
        <f>IFERROR(VLOOKUP(DL417,Dicionário!A:B,2,0),"Conferir")</f>
        <v>1</v>
      </c>
      <c r="DN417" s="7" t="s">
        <v>177</v>
      </c>
      <c r="DO417" s="11">
        <f>IFERROR(VLOOKUP(DN417,Dicionário!A:B,2,0),"Conferir")</f>
        <v>5</v>
      </c>
      <c r="DP417" s="7" t="s">
        <v>127</v>
      </c>
      <c r="DQ417" s="11">
        <f>IFERROR(VLOOKUP(DP417,Dicionário!A:B,2,0),"Conferir")</f>
        <v>2</v>
      </c>
      <c r="DR417" s="7" t="s">
        <v>127</v>
      </c>
      <c r="DS417" s="11">
        <f>IFERROR(VLOOKUP(DR417,Dicionário!A:B,2,0),"Conferir")</f>
        <v>2</v>
      </c>
      <c r="DW417" s="7">
        <f t="shared" si="10"/>
        <v>1712</v>
      </c>
      <c r="DX417" s="7">
        <f t="shared" si="11"/>
        <v>1807</v>
      </c>
    </row>
    <row r="418" spans="1:128" ht="14" x14ac:dyDescent="0.15">
      <c r="A418" s="6">
        <v>44968.451206145837</v>
      </c>
      <c r="B418" s="7" t="s">
        <v>1168</v>
      </c>
      <c r="C418" s="7" t="s">
        <v>2948</v>
      </c>
      <c r="D418" s="7" t="s">
        <v>126</v>
      </c>
      <c r="E418" s="7" t="s">
        <v>127</v>
      </c>
      <c r="F418" s="7" t="s">
        <v>127</v>
      </c>
      <c r="G418" s="7">
        <v>2</v>
      </c>
      <c r="H418" s="7">
        <v>2</v>
      </c>
      <c r="I418" s="7" t="s">
        <v>129</v>
      </c>
      <c r="J418" s="7" t="s">
        <v>131</v>
      </c>
      <c r="K418" s="7" t="s">
        <v>2949</v>
      </c>
      <c r="L418" s="7" t="s">
        <v>2950</v>
      </c>
      <c r="M418" s="7">
        <v>2023010679</v>
      </c>
      <c r="N418" s="7" t="s">
        <v>2951</v>
      </c>
      <c r="O418" s="7">
        <v>11961864903</v>
      </c>
      <c r="P418" s="7">
        <v>602191403</v>
      </c>
      <c r="Q418" s="7">
        <v>38210527635</v>
      </c>
      <c r="R418" s="9">
        <v>38679</v>
      </c>
      <c r="S418" s="7">
        <v>2023</v>
      </c>
      <c r="T418" s="7">
        <v>17</v>
      </c>
      <c r="U418" s="7" t="s">
        <v>255</v>
      </c>
      <c r="V418" s="7" t="s">
        <v>136</v>
      </c>
      <c r="W418" s="7" t="s">
        <v>2952</v>
      </c>
      <c r="X418" s="8" t="s">
        <v>2953</v>
      </c>
      <c r="Y418" s="7" t="s">
        <v>404</v>
      </c>
      <c r="Z418" s="7" t="s">
        <v>140</v>
      </c>
      <c r="AA418" s="7" t="s">
        <v>167</v>
      </c>
      <c r="AB418" s="7" t="s">
        <v>142</v>
      </c>
      <c r="AD418" s="7">
        <v>3</v>
      </c>
      <c r="AE418" s="7">
        <v>3</v>
      </c>
      <c r="AF418" s="7">
        <f t="shared" si="6"/>
        <v>6</v>
      </c>
      <c r="AH418" s="7">
        <f t="shared" si="7"/>
        <v>6</v>
      </c>
      <c r="AI418" s="10" t="str">
        <f t="shared" si="8"/>
        <v>Ok</v>
      </c>
      <c r="AJ418" s="7" t="s">
        <v>143</v>
      </c>
      <c r="AK418" s="7">
        <v>0</v>
      </c>
      <c r="AL418" s="7" t="s">
        <v>145</v>
      </c>
      <c r="AM418" s="11">
        <f>IFERROR(VLOOKUP(AL418,Dicionário!A:B,2,0),"Conferir")</f>
        <v>2</v>
      </c>
      <c r="AN418" s="7">
        <v>0</v>
      </c>
      <c r="AO418" s="7" t="s">
        <v>145</v>
      </c>
      <c r="AP418" s="7">
        <f>IFERROR(VLOOKUP(AO418,Dicionário!A:B,2,0),"Conferir")</f>
        <v>2</v>
      </c>
      <c r="AQ418" s="7">
        <v>3655</v>
      </c>
      <c r="AR418" s="7" t="s">
        <v>224</v>
      </c>
      <c r="AS418" s="11">
        <f>IFERROR(VLOOKUP(AR418,Dicionário!A:B,2,0),"Conferir")</f>
        <v>2</v>
      </c>
      <c r="AT418" s="7">
        <v>0</v>
      </c>
      <c r="AU418" s="7" t="s">
        <v>145</v>
      </c>
      <c r="AV418" s="7">
        <f>IFERROR(VLOOKUP(AU418,Dicionário!A:B,2,0),"Conferir")</f>
        <v>2</v>
      </c>
      <c r="AW418" s="7">
        <v>0</v>
      </c>
      <c r="AX418" s="7">
        <v>0</v>
      </c>
      <c r="AY418" s="7" t="s">
        <v>145</v>
      </c>
      <c r="AZ418" s="11">
        <f>IFERROR(VLOOKUP(AY418,Dicionário!A:B,2,0),"Conferir")</f>
        <v>2</v>
      </c>
      <c r="BA418" s="7">
        <v>0</v>
      </c>
      <c r="BB418" s="7" t="s">
        <v>145</v>
      </c>
      <c r="BC418" s="7">
        <f>IFERROR(VLOOKUP(BB418,Dicionário!A:B,2,0),"Conferir")</f>
        <v>2</v>
      </c>
      <c r="BD418" s="7">
        <v>0</v>
      </c>
      <c r="BE418" s="7" t="s">
        <v>145</v>
      </c>
      <c r="BF418" s="11">
        <f>IFERROR(VLOOKUP(BE418,Dicionário!A:B,2,0),"Conferir")</f>
        <v>2</v>
      </c>
      <c r="BG418" s="7" t="s">
        <v>2954</v>
      </c>
      <c r="BH418" s="7">
        <v>0</v>
      </c>
      <c r="BI418" s="7" t="s">
        <v>328</v>
      </c>
      <c r="BJ418" s="11">
        <f>IFERROR(VLOOKUP(BI418,Dicionário!$A:$B,2,0),"Conferir")</f>
        <v>3</v>
      </c>
      <c r="BK418" s="7">
        <v>0</v>
      </c>
      <c r="BL418" s="7" t="s">
        <v>329</v>
      </c>
      <c r="BM418" s="11">
        <f>IFERROR(VLOOKUP(BL418,Dicionário!A:B,2,0),"Conferir")</f>
        <v>2</v>
      </c>
      <c r="BN418" s="7">
        <v>0</v>
      </c>
      <c r="BO418" s="7" t="s">
        <v>212</v>
      </c>
      <c r="BP418" s="7">
        <f>IFERROR(VLOOKUP(BO418,Dicionário!A:B,2,0),"Conferir")</f>
        <v>2</v>
      </c>
      <c r="BQ418" s="7">
        <v>172</v>
      </c>
      <c r="BR418" s="7" t="s">
        <v>149</v>
      </c>
      <c r="BS418" s="11">
        <f>IFERROR(VLOOKUP(BR418,Dicionário!A:B,2,0),"Conferir")</f>
        <v>2</v>
      </c>
      <c r="BT418" s="7">
        <v>492</v>
      </c>
      <c r="BU418" s="7" t="s">
        <v>149</v>
      </c>
      <c r="BV418" s="7">
        <f>IFERROR(VLOOKUP(BU418,Dicionário!A:B,2,0),"Conferir")</f>
        <v>2</v>
      </c>
      <c r="BW418" s="7">
        <v>118</v>
      </c>
      <c r="BX418" s="7" t="s">
        <v>189</v>
      </c>
      <c r="BY418" s="11">
        <f>IFERROR(VLOOKUP(BX418,Dicionário!A:B,2,0),"Conferir")</f>
        <v>2</v>
      </c>
      <c r="BZ418" s="7" t="s">
        <v>214</v>
      </c>
      <c r="CA418" s="7">
        <v>47</v>
      </c>
      <c r="CB418" s="7" t="s">
        <v>190</v>
      </c>
      <c r="CC418" s="11">
        <f>IFERROR(VLOOKUP(CB418,Dicionário!A:B,2,0),"Conferir")</f>
        <v>2</v>
      </c>
      <c r="CD418" s="7">
        <v>0</v>
      </c>
      <c r="CE418" s="7">
        <v>0</v>
      </c>
      <c r="CF418" s="7" t="s">
        <v>148</v>
      </c>
      <c r="CG418" s="7">
        <f>IFERROR(VLOOKUP(CF418,Dicionário!A:B,2,0),"Conferir")</f>
        <v>2</v>
      </c>
      <c r="CH418" s="7">
        <v>0</v>
      </c>
      <c r="CI418" s="7" t="s">
        <v>148</v>
      </c>
      <c r="CJ418" s="7">
        <f>IFERROR(VLOOKUP(CI418,Dicionário!A:B,2,0),"Conferir")</f>
        <v>2</v>
      </c>
      <c r="CK418" s="7">
        <v>100</v>
      </c>
      <c r="CL418" s="7" t="s">
        <v>152</v>
      </c>
      <c r="CM418" s="11">
        <f>IFERROR(VLOOKUP(CL418,Dicionário!A:B,2,0),"Conferir")</f>
        <v>2</v>
      </c>
      <c r="CN418" s="7" t="s">
        <v>2955</v>
      </c>
      <c r="CO418" s="7">
        <v>1</v>
      </c>
      <c r="CP418" s="7">
        <v>0</v>
      </c>
      <c r="CQ418" s="7">
        <v>1312</v>
      </c>
      <c r="CR418" s="7" t="s">
        <v>247</v>
      </c>
      <c r="CS418" s="11">
        <f>IFERROR(VLOOKUP(CR418,Dicionário!A:B,2,0),"Conferir")</f>
        <v>2</v>
      </c>
      <c r="CT418" s="7">
        <v>0</v>
      </c>
      <c r="CU418" s="7" t="s">
        <v>148</v>
      </c>
      <c r="CV418" s="11">
        <f>IFERROR(VLOOKUP(CU418,Dicionário!A:B,2,0),"Conferir")</f>
        <v>2</v>
      </c>
      <c r="CW418" s="7">
        <v>0</v>
      </c>
      <c r="CX418" s="7" t="s">
        <v>148</v>
      </c>
      <c r="CY418" s="11">
        <f>IFERROR(VLOOKUP(CX418,Dicionário!A:B,2,0),"Conferir")</f>
        <v>2</v>
      </c>
      <c r="CZ418" s="12">
        <f t="shared" si="9"/>
        <v>0</v>
      </c>
      <c r="DA418" s="7">
        <v>30000</v>
      </c>
      <c r="DB418" s="7" t="s">
        <v>155</v>
      </c>
      <c r="DC418" s="7">
        <f>IFERROR(VLOOKUP(DB418,Dicionário!A:B,2,0),"Conferir")</f>
        <v>0</v>
      </c>
      <c r="DD418" s="7" t="s">
        <v>2956</v>
      </c>
      <c r="DE418" s="7" t="s">
        <v>379</v>
      </c>
      <c r="DF418" s="7" t="s">
        <v>156</v>
      </c>
      <c r="DG418" s="11">
        <f>IFERROR(VLOOKUP(DF418,Dicionário!A:B,2,0),"Conferir")</f>
        <v>1</v>
      </c>
      <c r="DH418" s="7" t="s">
        <v>157</v>
      </c>
      <c r="DI418" s="7" t="s">
        <v>127</v>
      </c>
      <c r="DJ418" s="7" t="s">
        <v>158</v>
      </c>
      <c r="DK418" s="11">
        <f>IFERROR(VLOOKUP(DJ418,Dicionário!A:B,2,0),"Conferir")</f>
        <v>2</v>
      </c>
      <c r="DL418" s="7" t="s">
        <v>176</v>
      </c>
      <c r="DM418" s="11">
        <f>IFERROR(VLOOKUP(DL418,Dicionário!A:B,2,0),"Conferir")</f>
        <v>2</v>
      </c>
      <c r="DN418" s="7" t="s">
        <v>194</v>
      </c>
      <c r="DO418" s="11">
        <f>IFERROR(VLOOKUP(DN418,Dicionário!A:B,2,0),"Conferir")</f>
        <v>7</v>
      </c>
      <c r="DP418" s="7" t="s">
        <v>127</v>
      </c>
      <c r="DQ418" s="11">
        <f>IFERROR(VLOOKUP(DP418,Dicionário!A:B,2,0),"Conferir")</f>
        <v>2</v>
      </c>
      <c r="DR418" s="7" t="s">
        <v>127</v>
      </c>
      <c r="DS418" s="11">
        <f>IFERROR(VLOOKUP(DR418,Dicionário!A:B,2,0),"Conferir")</f>
        <v>2</v>
      </c>
      <c r="DT418" s="7" t="s">
        <v>2957</v>
      </c>
      <c r="DW418" s="7">
        <f t="shared" si="10"/>
        <v>3655</v>
      </c>
      <c r="DX418" s="7">
        <f t="shared" si="11"/>
        <v>811</v>
      </c>
    </row>
    <row r="419" spans="1:128" ht="14" x14ac:dyDescent="0.15">
      <c r="A419" s="6">
        <v>44961.692128101851</v>
      </c>
      <c r="B419" s="7" t="s">
        <v>330</v>
      </c>
      <c r="C419" s="7" t="s">
        <v>2958</v>
      </c>
      <c r="D419" s="7" t="s">
        <v>126</v>
      </c>
      <c r="E419" s="7" t="s">
        <v>126</v>
      </c>
      <c r="F419" s="7" t="s">
        <v>127</v>
      </c>
      <c r="G419" s="7">
        <v>1</v>
      </c>
      <c r="H419" s="7" t="s">
        <v>128</v>
      </c>
      <c r="I419" s="7" t="s">
        <v>129</v>
      </c>
      <c r="J419" s="7" t="s">
        <v>131</v>
      </c>
      <c r="K419" s="7" t="s">
        <v>130</v>
      </c>
      <c r="L419" s="7" t="s">
        <v>2959</v>
      </c>
      <c r="M419" s="7">
        <v>2023010680</v>
      </c>
      <c r="N419" s="7" t="s">
        <v>2960</v>
      </c>
      <c r="O419" s="7">
        <v>11953038627</v>
      </c>
      <c r="P419" s="7">
        <v>605523988</v>
      </c>
      <c r="Q419" s="7">
        <v>55215439885</v>
      </c>
      <c r="R419" s="9">
        <v>38757</v>
      </c>
      <c r="S419" s="7">
        <v>2023</v>
      </c>
      <c r="T419" s="7">
        <v>17</v>
      </c>
      <c r="U419" s="7" t="s">
        <v>255</v>
      </c>
      <c r="V419" s="7" t="s">
        <v>136</v>
      </c>
      <c r="W419" s="7" t="s">
        <v>2961</v>
      </c>
      <c r="X419" s="8" t="s">
        <v>2962</v>
      </c>
      <c r="Y419" s="7" t="s">
        <v>139</v>
      </c>
      <c r="Z419" s="7" t="s">
        <v>140</v>
      </c>
      <c r="AA419" s="7" t="s">
        <v>167</v>
      </c>
      <c r="AB419" s="7" t="s">
        <v>142</v>
      </c>
      <c r="AD419" s="7">
        <v>3</v>
      </c>
      <c r="AE419" s="7">
        <v>2</v>
      </c>
      <c r="AF419" s="7">
        <f t="shared" si="6"/>
        <v>4</v>
      </c>
      <c r="AG419" s="7">
        <v>1</v>
      </c>
      <c r="AH419" s="7">
        <f t="shared" si="7"/>
        <v>5</v>
      </c>
      <c r="AI419" s="10" t="str">
        <f t="shared" si="8"/>
        <v>Ok</v>
      </c>
      <c r="AJ419" s="7" t="s">
        <v>143</v>
      </c>
      <c r="AK419" s="7">
        <v>0</v>
      </c>
      <c r="AL419" s="7" t="s">
        <v>145</v>
      </c>
      <c r="AM419" s="11">
        <f>IFERROR(VLOOKUP(AL419,Dicionário!A:B,2,0),"Conferir")</f>
        <v>2</v>
      </c>
      <c r="AN419" s="7">
        <v>0</v>
      </c>
      <c r="AO419" s="7" t="s">
        <v>145</v>
      </c>
      <c r="AP419" s="7">
        <f>IFERROR(VLOOKUP(AO419,Dicionário!A:B,2,0),"Conferir")</f>
        <v>2</v>
      </c>
      <c r="AQ419" s="7">
        <v>1646</v>
      </c>
      <c r="AR419" s="7" t="s">
        <v>144</v>
      </c>
      <c r="AS419" s="11">
        <f>IFERROR(VLOOKUP(AR419,Dicionário!A:B,2,0),"Conferir")</f>
        <v>2</v>
      </c>
      <c r="AT419" s="7">
        <v>0</v>
      </c>
      <c r="AU419" s="7" t="s">
        <v>145</v>
      </c>
      <c r="AV419" s="7">
        <f>IFERROR(VLOOKUP(AU419,Dicionário!A:B,2,0),"Conferir")</f>
        <v>2</v>
      </c>
      <c r="AW419" s="7">
        <v>0</v>
      </c>
      <c r="AX419" s="7">
        <v>0</v>
      </c>
      <c r="AY419" s="7" t="s">
        <v>145</v>
      </c>
      <c r="AZ419" s="11">
        <f>IFERROR(VLOOKUP(AY419,Dicionário!A:B,2,0),"Conferir")</f>
        <v>2</v>
      </c>
      <c r="BA419" s="7">
        <v>0</v>
      </c>
      <c r="BB419" s="7" t="s">
        <v>145</v>
      </c>
      <c r="BC419" s="7">
        <f>IFERROR(VLOOKUP(BB419,Dicionário!A:B,2,0),"Conferir")</f>
        <v>2</v>
      </c>
      <c r="BD419" s="7">
        <v>0</v>
      </c>
      <c r="BE419" s="7" t="s">
        <v>145</v>
      </c>
      <c r="BF419" s="11">
        <f>IFERROR(VLOOKUP(BE419,Dicionário!A:B,2,0),"Conferir")</f>
        <v>2</v>
      </c>
      <c r="BH419" s="7">
        <v>0</v>
      </c>
      <c r="BI419" s="7" t="s">
        <v>532</v>
      </c>
      <c r="BJ419" s="11">
        <f>IFERROR(VLOOKUP(BI419,Dicionário!$A:$B,2,0),"Conferir")</f>
        <v>4</v>
      </c>
      <c r="BK419" s="7">
        <v>0</v>
      </c>
      <c r="BL419" s="7" t="s">
        <v>329</v>
      </c>
      <c r="BM419" s="11">
        <f>IFERROR(VLOOKUP(BL419,Dicionário!A:B,2,0),"Conferir")</f>
        <v>2</v>
      </c>
      <c r="BN419" s="7">
        <v>0</v>
      </c>
      <c r="BO419" s="7" t="s">
        <v>148</v>
      </c>
      <c r="BP419" s="7">
        <f>IFERROR(VLOOKUP(BO419,Dicionário!A:B,2,0),"Conferir")</f>
        <v>2</v>
      </c>
      <c r="BQ419" s="7">
        <v>0</v>
      </c>
      <c r="BR419" s="7" t="s">
        <v>359</v>
      </c>
      <c r="BS419" s="11">
        <f>IFERROR(VLOOKUP(BR419,Dicionário!A:B,2,0),"Conferir")</f>
        <v>2</v>
      </c>
      <c r="BT419" s="7">
        <v>0</v>
      </c>
      <c r="BU419" s="7" t="s">
        <v>595</v>
      </c>
      <c r="BV419" s="7">
        <f>IFERROR(VLOOKUP(BU419,Dicionário!A:B,2,0),"Conferir")</f>
        <v>2</v>
      </c>
      <c r="BW419" s="7">
        <v>100</v>
      </c>
      <c r="BX419" s="7" t="s">
        <v>300</v>
      </c>
      <c r="BY419" s="11">
        <f>IFERROR(VLOOKUP(BX419,Dicionário!A:B,2,0),"Conferir")</f>
        <v>0</v>
      </c>
      <c r="BZ419" s="7" t="s">
        <v>170</v>
      </c>
      <c r="CA419" s="7">
        <v>110</v>
      </c>
      <c r="CB419" s="7" t="s">
        <v>171</v>
      </c>
      <c r="CC419" s="11">
        <f>IFERROR(VLOOKUP(CB419,Dicionário!A:B,2,0),"Conferir")</f>
        <v>0</v>
      </c>
      <c r="CD419" s="7">
        <v>0</v>
      </c>
      <c r="CE419" s="7">
        <v>0</v>
      </c>
      <c r="CF419" s="7" t="s">
        <v>148</v>
      </c>
      <c r="CG419" s="7">
        <f>IFERROR(VLOOKUP(CF419,Dicionário!A:B,2,0),"Conferir")</f>
        <v>2</v>
      </c>
      <c r="CH419" s="7">
        <v>0</v>
      </c>
      <c r="CI419" s="7" t="s">
        <v>148</v>
      </c>
      <c r="CJ419" s="7">
        <f>IFERROR(VLOOKUP(CI419,Dicionário!A:B,2,0),"Conferir")</f>
        <v>2</v>
      </c>
      <c r="CK419" s="7">
        <v>30</v>
      </c>
      <c r="CL419" s="7" t="s">
        <v>152</v>
      </c>
      <c r="CM419" s="11">
        <f>IFERROR(VLOOKUP(CL419,Dicionário!A:B,2,0),"Conferir")</f>
        <v>2</v>
      </c>
      <c r="CN419" s="7" t="s">
        <v>2963</v>
      </c>
      <c r="CO419" s="7">
        <v>1</v>
      </c>
      <c r="CP419" s="7">
        <v>0</v>
      </c>
      <c r="CQ419" s="7">
        <v>0</v>
      </c>
      <c r="CR419" s="7" t="s">
        <v>148</v>
      </c>
      <c r="CS419" s="11">
        <f>IFERROR(VLOOKUP(CR419,Dicionário!A:B,2,0),"Conferir")</f>
        <v>2</v>
      </c>
      <c r="CT419" s="7">
        <v>0</v>
      </c>
      <c r="CU419" s="7" t="s">
        <v>148</v>
      </c>
      <c r="CV419" s="11">
        <f>IFERROR(VLOOKUP(CU419,Dicionário!A:B,2,0),"Conferir")</f>
        <v>2</v>
      </c>
      <c r="CW419" s="7">
        <v>0</v>
      </c>
      <c r="CX419" s="7" t="s">
        <v>148</v>
      </c>
      <c r="CY419" s="11">
        <f>IFERROR(VLOOKUP(CX419,Dicionário!A:B,2,0),"Conferir")</f>
        <v>2</v>
      </c>
      <c r="CZ419" s="12">
        <f t="shared" si="9"/>
        <v>0</v>
      </c>
      <c r="DA419" s="7">
        <v>0</v>
      </c>
      <c r="DB419" s="7" t="s">
        <v>148</v>
      </c>
      <c r="DC419" s="7">
        <f>IFERROR(VLOOKUP(DB419,Dicionário!A:B,2,0),"Conferir")</f>
        <v>2</v>
      </c>
      <c r="DD419" s="7" t="s">
        <v>2964</v>
      </c>
      <c r="DE419" s="7" t="s">
        <v>379</v>
      </c>
      <c r="DF419" s="7" t="s">
        <v>156</v>
      </c>
      <c r="DG419" s="11">
        <f>IFERROR(VLOOKUP(DF419,Dicionário!A:B,2,0),"Conferir")</f>
        <v>1</v>
      </c>
      <c r="DH419" s="7" t="s">
        <v>157</v>
      </c>
      <c r="DI419" s="7" t="s">
        <v>127</v>
      </c>
      <c r="DJ419" s="7" t="s">
        <v>158</v>
      </c>
      <c r="DK419" s="11">
        <f>IFERROR(VLOOKUP(DJ419,Dicionário!A:B,2,0),"Conferir")</f>
        <v>2</v>
      </c>
      <c r="DL419" s="7" t="s">
        <v>177</v>
      </c>
      <c r="DM419" s="11">
        <f>IFERROR(VLOOKUP(DL419,Dicionário!A:B,2,0),"Conferir")</f>
        <v>5</v>
      </c>
      <c r="DN419" s="7" t="s">
        <v>177</v>
      </c>
      <c r="DO419" s="11">
        <f>IFERROR(VLOOKUP(DN419,Dicionário!A:B,2,0),"Conferir")</f>
        <v>5</v>
      </c>
      <c r="DP419" s="7" t="s">
        <v>127</v>
      </c>
      <c r="DQ419" s="11">
        <f>IFERROR(VLOOKUP(DP419,Dicionário!A:B,2,0),"Conferir")</f>
        <v>2</v>
      </c>
      <c r="DR419" s="7" t="s">
        <v>127</v>
      </c>
      <c r="DS419" s="11">
        <f>IFERROR(VLOOKUP(DR419,Dicionário!A:B,2,0),"Conferir")</f>
        <v>2</v>
      </c>
      <c r="DW419" s="7">
        <f t="shared" si="10"/>
        <v>1646</v>
      </c>
      <c r="DX419" s="7">
        <f t="shared" si="11"/>
        <v>140</v>
      </c>
    </row>
    <row r="420" spans="1:128" ht="14" x14ac:dyDescent="0.15">
      <c r="A420" s="6">
        <v>44968.530842523149</v>
      </c>
      <c r="B420" s="7" t="s">
        <v>1168</v>
      </c>
      <c r="C420" s="7" t="s">
        <v>2965</v>
      </c>
      <c r="D420" s="7" t="s">
        <v>126</v>
      </c>
      <c r="E420" s="7" t="s">
        <v>127</v>
      </c>
      <c r="F420" s="7" t="s">
        <v>127</v>
      </c>
      <c r="G420" s="7">
        <v>2</v>
      </c>
      <c r="H420" s="7" t="s">
        <v>128</v>
      </c>
      <c r="I420" s="7" t="s">
        <v>129</v>
      </c>
      <c r="J420" s="7" t="s">
        <v>131</v>
      </c>
      <c r="K420" s="7" t="s">
        <v>130</v>
      </c>
      <c r="L420" s="7" t="s">
        <v>2966</v>
      </c>
      <c r="M420" s="7">
        <v>2023010681</v>
      </c>
      <c r="N420" s="7" t="s">
        <v>2967</v>
      </c>
      <c r="O420" s="7">
        <v>11930412753</v>
      </c>
      <c r="P420" s="7">
        <v>583457307</v>
      </c>
      <c r="Q420" s="7">
        <v>48045921803</v>
      </c>
      <c r="R420" s="9">
        <v>38650</v>
      </c>
      <c r="S420" s="7">
        <v>2023</v>
      </c>
      <c r="T420" s="7">
        <v>17</v>
      </c>
      <c r="U420" s="7" t="s">
        <v>164</v>
      </c>
      <c r="V420" s="7" t="s">
        <v>136</v>
      </c>
      <c r="W420" s="7" t="s">
        <v>2968</v>
      </c>
      <c r="X420" s="8" t="s">
        <v>2969</v>
      </c>
      <c r="Y420" s="7" t="s">
        <v>139</v>
      </c>
      <c r="Z420" s="7" t="s">
        <v>140</v>
      </c>
      <c r="AA420" s="7" t="s">
        <v>167</v>
      </c>
      <c r="AB420" s="7" t="s">
        <v>142</v>
      </c>
      <c r="AD420" s="7">
        <v>2</v>
      </c>
      <c r="AE420" s="7">
        <v>2</v>
      </c>
      <c r="AF420" s="7">
        <f t="shared" si="6"/>
        <v>4</v>
      </c>
      <c r="AH420" s="7">
        <f t="shared" si="7"/>
        <v>4</v>
      </c>
      <c r="AI420" s="10" t="str">
        <f t="shared" si="8"/>
        <v>Ok</v>
      </c>
      <c r="AJ420" s="7" t="s">
        <v>143</v>
      </c>
      <c r="AK420" s="7">
        <v>0</v>
      </c>
      <c r="AL420" s="7" t="s">
        <v>145</v>
      </c>
      <c r="AM420" s="11">
        <f>IFERROR(VLOOKUP(AL420,Dicionário!A:B,2,0),"Conferir")</f>
        <v>2</v>
      </c>
      <c r="AN420" s="7">
        <v>0</v>
      </c>
      <c r="AO420" s="7" t="s">
        <v>145</v>
      </c>
      <c r="AP420" s="7">
        <f>IFERROR(VLOOKUP(AO420,Dicionário!A:B,2,0),"Conferir")</f>
        <v>2</v>
      </c>
      <c r="AQ420" s="7">
        <v>2121</v>
      </c>
      <c r="AR420" s="7" t="s">
        <v>144</v>
      </c>
      <c r="AS420" s="11">
        <f>IFERROR(VLOOKUP(AR420,Dicionário!A:B,2,0),"Conferir")</f>
        <v>2</v>
      </c>
      <c r="AT420" s="7">
        <v>0</v>
      </c>
      <c r="AU420" s="7" t="s">
        <v>145</v>
      </c>
      <c r="AV420" s="7">
        <f>IFERROR(VLOOKUP(AU420,Dicionário!A:B,2,0),"Conferir")</f>
        <v>2</v>
      </c>
      <c r="AW420" s="7">
        <v>0</v>
      </c>
      <c r="AX420" s="7">
        <v>0</v>
      </c>
      <c r="AY420" s="7" t="s">
        <v>145</v>
      </c>
      <c r="AZ420" s="11">
        <f>IFERROR(VLOOKUP(AY420,Dicionário!A:B,2,0),"Conferir")</f>
        <v>2</v>
      </c>
      <c r="BA420" s="7">
        <v>0</v>
      </c>
      <c r="BB420" s="7" t="s">
        <v>145</v>
      </c>
      <c r="BC420" s="7">
        <f>IFERROR(VLOOKUP(BB420,Dicionário!A:B,2,0),"Conferir")</f>
        <v>2</v>
      </c>
      <c r="BD420" s="7">
        <v>650</v>
      </c>
      <c r="BE420" s="7" t="s">
        <v>234</v>
      </c>
      <c r="BF420" s="11">
        <f>IFERROR(VLOOKUP(BE420,Dicionário!A:B,2,0),"Conferir")</f>
        <v>0</v>
      </c>
      <c r="BG420" s="7" t="s">
        <v>2970</v>
      </c>
      <c r="BH420" s="7">
        <v>0</v>
      </c>
      <c r="BI420" s="7" t="s">
        <v>186</v>
      </c>
      <c r="BJ420" s="11">
        <f>IFERROR(VLOOKUP(BI420,Dicionário!$A:$B,2,0),"Conferir")</f>
        <v>1</v>
      </c>
      <c r="BK420" s="7">
        <v>147</v>
      </c>
      <c r="BL420" s="7" t="s">
        <v>375</v>
      </c>
      <c r="BM420" s="11">
        <f>IFERROR(VLOOKUP(BL420,Dicionário!A:B,2,0),"Conferir")</f>
        <v>2</v>
      </c>
      <c r="BN420" s="7">
        <v>0</v>
      </c>
      <c r="BO420" s="7" t="s">
        <v>476</v>
      </c>
      <c r="BP420" s="7">
        <f>IFERROR(VLOOKUP(BO420,Dicionário!A:B,2,0),"Conferir")</f>
        <v>2</v>
      </c>
      <c r="BQ420" s="7">
        <v>0</v>
      </c>
      <c r="BR420" s="7" t="s">
        <v>268</v>
      </c>
      <c r="BS420" s="11">
        <f>IFERROR(VLOOKUP(BR420,Dicionário!A:B,2,0),"Conferir")</f>
        <v>2</v>
      </c>
      <c r="BT420" s="7">
        <v>138</v>
      </c>
      <c r="BU420" s="7" t="s">
        <v>149</v>
      </c>
      <c r="BV420" s="7">
        <f>IFERROR(VLOOKUP(BU420,Dicionário!A:B,2,0),"Conferir")</f>
        <v>2</v>
      </c>
      <c r="BW420" s="7">
        <v>126</v>
      </c>
      <c r="BX420" s="7" t="s">
        <v>189</v>
      </c>
      <c r="BY420" s="11">
        <f>IFERROR(VLOOKUP(BX420,Dicionário!A:B,2,0),"Conferir")</f>
        <v>2</v>
      </c>
      <c r="BZ420" s="7" t="s">
        <v>214</v>
      </c>
      <c r="CA420" s="7">
        <v>143</v>
      </c>
      <c r="CB420" s="7" t="s">
        <v>190</v>
      </c>
      <c r="CC420" s="11">
        <f>IFERROR(VLOOKUP(CB420,Dicionário!A:B,2,0),"Conferir")</f>
        <v>2</v>
      </c>
      <c r="CD420" s="7">
        <v>293</v>
      </c>
      <c r="CE420" s="7">
        <v>0</v>
      </c>
      <c r="CF420" s="7" t="s">
        <v>301</v>
      </c>
      <c r="CG420" s="7">
        <f>IFERROR(VLOOKUP(CF420,Dicionário!A:B,2,0),"Conferir")</f>
        <v>2</v>
      </c>
      <c r="CH420" s="7">
        <v>142</v>
      </c>
      <c r="CI420" s="7" t="s">
        <v>191</v>
      </c>
      <c r="CJ420" s="7">
        <f>IFERROR(VLOOKUP(CI420,Dicionário!A:B,2,0),"Conferir")</f>
        <v>2</v>
      </c>
      <c r="CK420" s="7">
        <v>40</v>
      </c>
      <c r="CL420" s="7" t="s">
        <v>152</v>
      </c>
      <c r="CM420" s="11">
        <f>IFERROR(VLOOKUP(CL420,Dicionário!A:B,2,0),"Conferir")</f>
        <v>2</v>
      </c>
      <c r="CN420" s="7" t="s">
        <v>2971</v>
      </c>
      <c r="CO420" s="7">
        <v>0</v>
      </c>
      <c r="CP420" s="7">
        <v>0</v>
      </c>
      <c r="CQ420" s="7">
        <v>0</v>
      </c>
      <c r="CR420" s="7" t="s">
        <v>148</v>
      </c>
      <c r="CS420" s="11">
        <f>IFERROR(VLOOKUP(CR420,Dicionário!A:B,2,0),"Conferir")</f>
        <v>2</v>
      </c>
      <c r="CT420" s="7">
        <v>0</v>
      </c>
      <c r="CU420" s="7" t="s">
        <v>148</v>
      </c>
      <c r="CV420" s="11">
        <f>IFERROR(VLOOKUP(CU420,Dicionário!A:B,2,0),"Conferir")</f>
        <v>2</v>
      </c>
      <c r="CW420" s="7">
        <v>0</v>
      </c>
      <c r="CX420" s="7" t="s">
        <v>148</v>
      </c>
      <c r="CY420" s="11">
        <f>IFERROR(VLOOKUP(CX420,Dicionário!A:B,2,0),"Conferir")</f>
        <v>2</v>
      </c>
      <c r="CZ420" s="12">
        <f t="shared" si="9"/>
        <v>0</v>
      </c>
      <c r="DA420" s="7">
        <v>25000</v>
      </c>
      <c r="DB420" s="7" t="s">
        <v>478</v>
      </c>
      <c r="DC420" s="7">
        <f>IFERROR(VLOOKUP(DB420,Dicionário!A:B,2,0),"Conferir")</f>
        <v>2</v>
      </c>
      <c r="DE420" s="7" t="s">
        <v>156</v>
      </c>
      <c r="DF420" s="7" t="s">
        <v>379</v>
      </c>
      <c r="DG420" s="11">
        <f>IFERROR(VLOOKUP(DF420,Dicionário!A:B,2,0),"Conferir")</f>
        <v>2</v>
      </c>
      <c r="DH420" s="7" t="s">
        <v>157</v>
      </c>
      <c r="DI420" s="7" t="s">
        <v>418</v>
      </c>
      <c r="DJ420" s="7" t="s">
        <v>158</v>
      </c>
      <c r="DK420" s="11">
        <f>IFERROR(VLOOKUP(DJ420,Dicionário!A:B,2,0),"Conferir")</f>
        <v>2</v>
      </c>
      <c r="DL420" s="7" t="s">
        <v>176</v>
      </c>
      <c r="DM420" s="11">
        <f>IFERROR(VLOOKUP(DL420,Dicionário!A:B,2,0),"Conferir")</f>
        <v>2</v>
      </c>
      <c r="DN420" s="7" t="s">
        <v>194</v>
      </c>
      <c r="DO420" s="11">
        <f>IFERROR(VLOOKUP(DN420,Dicionário!A:B,2,0),"Conferir")</f>
        <v>7</v>
      </c>
      <c r="DP420" s="7" t="s">
        <v>127</v>
      </c>
      <c r="DQ420" s="11">
        <f>IFERROR(VLOOKUP(DP420,Dicionário!A:B,2,0),"Conferir")</f>
        <v>2</v>
      </c>
      <c r="DR420" s="7" t="s">
        <v>127</v>
      </c>
      <c r="DS420" s="11">
        <f>IFERROR(VLOOKUP(DR420,Dicionário!A:B,2,0),"Conferir")</f>
        <v>2</v>
      </c>
      <c r="DW420" s="7">
        <f t="shared" si="10"/>
        <v>2771</v>
      </c>
      <c r="DX420" s="7">
        <f t="shared" si="11"/>
        <v>903</v>
      </c>
    </row>
    <row r="421" spans="1:128" ht="14" x14ac:dyDescent="0.15">
      <c r="A421" s="6">
        <v>44960.499861597222</v>
      </c>
      <c r="B421" s="7" t="s">
        <v>389</v>
      </c>
      <c r="C421" s="7" t="s">
        <v>2972</v>
      </c>
      <c r="D421" s="7" t="s">
        <v>126</v>
      </c>
      <c r="E421" s="7" t="s">
        <v>126</v>
      </c>
      <c r="F421" s="7" t="s">
        <v>127</v>
      </c>
      <c r="G421" s="7">
        <v>2</v>
      </c>
      <c r="H421" s="7" t="s">
        <v>128</v>
      </c>
      <c r="I421" s="7">
        <v>1</v>
      </c>
      <c r="J421" s="7" t="s">
        <v>131</v>
      </c>
      <c r="K421" s="7" t="s">
        <v>306</v>
      </c>
      <c r="L421" s="7" t="s">
        <v>2973</v>
      </c>
      <c r="M421" s="7">
        <v>2023010682</v>
      </c>
      <c r="N421" s="7" t="s">
        <v>2974</v>
      </c>
      <c r="O421" s="7">
        <v>11976098874</v>
      </c>
      <c r="P421" s="7">
        <v>526994298</v>
      </c>
      <c r="Q421" s="7">
        <v>42592285873</v>
      </c>
      <c r="R421" s="9">
        <v>36550</v>
      </c>
      <c r="S421" s="7">
        <v>2017</v>
      </c>
      <c r="T421" s="7">
        <v>23</v>
      </c>
      <c r="U421" s="7" t="s">
        <v>135</v>
      </c>
      <c r="V421" s="7" t="s">
        <v>136</v>
      </c>
      <c r="W421" s="7" t="s">
        <v>2975</v>
      </c>
      <c r="X421" s="8" t="s">
        <v>2976</v>
      </c>
      <c r="Y421" s="7" t="s">
        <v>139</v>
      </c>
      <c r="Z421" s="7" t="s">
        <v>140</v>
      </c>
      <c r="AA421" s="7" t="s">
        <v>167</v>
      </c>
      <c r="AB421" s="7" t="s">
        <v>142</v>
      </c>
      <c r="AD421" s="7">
        <v>2</v>
      </c>
      <c r="AE421" s="7">
        <v>2</v>
      </c>
      <c r="AF421" s="7">
        <f t="shared" si="6"/>
        <v>4</v>
      </c>
      <c r="AH421" s="7">
        <f t="shared" si="7"/>
        <v>4</v>
      </c>
      <c r="AI421" s="10" t="str">
        <f t="shared" si="8"/>
        <v>Ok</v>
      </c>
      <c r="AJ421" s="7" t="s">
        <v>143</v>
      </c>
      <c r="AK421" s="7">
        <v>0</v>
      </c>
      <c r="AL421" s="7" t="s">
        <v>145</v>
      </c>
      <c r="AM421" s="11">
        <f>IFERROR(VLOOKUP(AL421,Dicionário!A:B,2,0),"Conferir")</f>
        <v>2</v>
      </c>
      <c r="AN421" s="7">
        <v>0</v>
      </c>
      <c r="AO421" s="7" t="s">
        <v>145</v>
      </c>
      <c r="AP421" s="7">
        <f>IFERROR(VLOOKUP(AO421,Dicionário!A:B,2,0),"Conferir")</f>
        <v>2</v>
      </c>
      <c r="AQ421" s="7">
        <v>1302</v>
      </c>
      <c r="AR421" s="7" t="s">
        <v>144</v>
      </c>
      <c r="AS421" s="11">
        <f>IFERROR(VLOOKUP(AR421,Dicionário!A:B,2,0),"Conferir")</f>
        <v>2</v>
      </c>
      <c r="AT421" s="7">
        <v>0</v>
      </c>
      <c r="AU421" s="7" t="s">
        <v>145</v>
      </c>
      <c r="AV421" s="7">
        <f>IFERROR(VLOOKUP(AU421,Dicionário!A:B,2,0),"Conferir")</f>
        <v>2</v>
      </c>
      <c r="AW421" s="7">
        <v>0</v>
      </c>
      <c r="AX421" s="7">
        <v>0</v>
      </c>
      <c r="AY421" s="7" t="s">
        <v>145</v>
      </c>
      <c r="AZ421" s="11">
        <f>IFERROR(VLOOKUP(AY421,Dicionário!A:B,2,0),"Conferir")</f>
        <v>2</v>
      </c>
      <c r="BA421" s="7">
        <v>0</v>
      </c>
      <c r="BB421" s="7" t="s">
        <v>145</v>
      </c>
      <c r="BC421" s="7">
        <f>IFERROR(VLOOKUP(BB421,Dicionário!A:B,2,0),"Conferir")</f>
        <v>2</v>
      </c>
      <c r="BD421" s="7">
        <v>0</v>
      </c>
      <c r="BE421" s="7" t="s">
        <v>145</v>
      </c>
      <c r="BF421" s="11">
        <f>IFERROR(VLOOKUP(BE421,Dicionário!A:B,2,0),"Conferir")</f>
        <v>2</v>
      </c>
      <c r="BH421" s="7">
        <v>0</v>
      </c>
      <c r="BI421" s="7" t="s">
        <v>146</v>
      </c>
      <c r="BJ421" s="11">
        <f>IFERROR(VLOOKUP(BI421,Dicionário!$A:$B,2,0),"Conferir")</f>
        <v>2</v>
      </c>
      <c r="BK421" s="7">
        <v>400</v>
      </c>
      <c r="BL421" s="7" t="s">
        <v>358</v>
      </c>
      <c r="BM421" s="11">
        <f>IFERROR(VLOOKUP(BL421,Dicionário!A:B,2,0),"Conferir")</f>
        <v>2</v>
      </c>
      <c r="BN421" s="7">
        <v>0</v>
      </c>
      <c r="BO421" s="7" t="s">
        <v>148</v>
      </c>
      <c r="BP421" s="7">
        <f>IFERROR(VLOOKUP(BO421,Dicionário!A:B,2,0),"Conferir")</f>
        <v>2</v>
      </c>
      <c r="BQ421" s="7">
        <v>86</v>
      </c>
      <c r="BR421" s="7" t="s">
        <v>149</v>
      </c>
      <c r="BS421" s="11">
        <f>IFERROR(VLOOKUP(BR421,Dicionário!A:B,2,0),"Conferir")</f>
        <v>2</v>
      </c>
      <c r="BT421" s="7">
        <v>203</v>
      </c>
      <c r="BU421" s="7" t="s">
        <v>149</v>
      </c>
      <c r="BV421" s="7">
        <f>IFERROR(VLOOKUP(BU421,Dicionário!A:B,2,0),"Conferir")</f>
        <v>2</v>
      </c>
      <c r="BW421" s="7">
        <v>0</v>
      </c>
      <c r="BX421" s="7" t="s">
        <v>148</v>
      </c>
      <c r="BY421" s="11">
        <f>IFERROR(VLOOKUP(BX421,Dicionário!A:B,2,0),"Conferir")</f>
        <v>2</v>
      </c>
      <c r="BZ421" s="7" t="s">
        <v>170</v>
      </c>
      <c r="CA421" s="7">
        <v>117</v>
      </c>
      <c r="CB421" s="7" t="s">
        <v>190</v>
      </c>
      <c r="CC421" s="11">
        <f>IFERROR(VLOOKUP(CB421,Dicionário!A:B,2,0),"Conferir")</f>
        <v>2</v>
      </c>
      <c r="CD421" s="7">
        <v>405</v>
      </c>
      <c r="CE421" s="7">
        <v>0</v>
      </c>
      <c r="CF421" s="7" t="s">
        <v>148</v>
      </c>
      <c r="CG421" s="7">
        <f>IFERROR(VLOOKUP(CF421,Dicionário!A:B,2,0),"Conferir")</f>
        <v>2</v>
      </c>
      <c r="CH421" s="7">
        <v>0</v>
      </c>
      <c r="CI421" s="7" t="s">
        <v>148</v>
      </c>
      <c r="CJ421" s="7">
        <f>IFERROR(VLOOKUP(CI421,Dicionário!A:B,2,0),"Conferir")</f>
        <v>2</v>
      </c>
      <c r="CK421" s="7">
        <v>0</v>
      </c>
      <c r="CL421" s="7" t="s">
        <v>148</v>
      </c>
      <c r="CM421" s="11">
        <f>IFERROR(VLOOKUP(CL421,Dicionário!A:B,2,0),"Conferir")</f>
        <v>2</v>
      </c>
      <c r="CO421" s="7">
        <v>0</v>
      </c>
      <c r="CP421" s="7">
        <v>0</v>
      </c>
      <c r="CQ421" s="7">
        <v>0</v>
      </c>
      <c r="CR421" s="7" t="s">
        <v>148</v>
      </c>
      <c r="CS421" s="11">
        <f>IFERROR(VLOOKUP(CR421,Dicionário!A:B,2,0),"Conferir")</f>
        <v>2</v>
      </c>
      <c r="CT421" s="7">
        <v>0</v>
      </c>
      <c r="CU421" s="7" t="s">
        <v>148</v>
      </c>
      <c r="CV421" s="11">
        <f>IFERROR(VLOOKUP(CU421,Dicionário!A:B,2,0),"Conferir")</f>
        <v>2</v>
      </c>
      <c r="CW421" s="7">
        <v>0</v>
      </c>
      <c r="CX421" s="7" t="s">
        <v>148</v>
      </c>
      <c r="CY421" s="11">
        <f>IFERROR(VLOOKUP(CX421,Dicionário!A:B,2,0),"Conferir")</f>
        <v>2</v>
      </c>
      <c r="CZ421" s="12">
        <f t="shared" si="9"/>
        <v>0</v>
      </c>
      <c r="DA421" s="7">
        <v>0</v>
      </c>
      <c r="DB421" s="7" t="s">
        <v>148</v>
      </c>
      <c r="DC421" s="7">
        <f>IFERROR(VLOOKUP(DB421,Dicionário!A:B,2,0),"Conferir")</f>
        <v>2</v>
      </c>
      <c r="DE421" s="7" t="s">
        <v>156</v>
      </c>
      <c r="DF421" s="7" t="s">
        <v>156</v>
      </c>
      <c r="DG421" s="11">
        <f>IFERROR(VLOOKUP(DF421,Dicionário!A:B,2,0),"Conferir")</f>
        <v>1</v>
      </c>
      <c r="DH421" s="7" t="s">
        <v>175</v>
      </c>
      <c r="DJ421" s="7" t="s">
        <v>158</v>
      </c>
      <c r="DK421" s="11">
        <f>IFERROR(VLOOKUP(DJ421,Dicionário!A:B,2,0),"Conferir")</f>
        <v>2</v>
      </c>
      <c r="DL421" s="7" t="s">
        <v>237</v>
      </c>
      <c r="DM421" s="11">
        <f>IFERROR(VLOOKUP(DL421,Dicionário!A:B,2,0),"Conferir")</f>
        <v>1</v>
      </c>
      <c r="DN421" s="7" t="s">
        <v>194</v>
      </c>
      <c r="DO421" s="11">
        <f>IFERROR(VLOOKUP(DN421,Dicionário!A:B,2,0),"Conferir")</f>
        <v>7</v>
      </c>
      <c r="DP421" s="7" t="s">
        <v>127</v>
      </c>
      <c r="DQ421" s="11">
        <f>IFERROR(VLOOKUP(DP421,Dicionário!A:B,2,0),"Conferir")</f>
        <v>2</v>
      </c>
      <c r="DR421" s="7" t="s">
        <v>126</v>
      </c>
      <c r="DS421" s="11">
        <f>IFERROR(VLOOKUP(DR421,Dicionário!A:B,2,0),"Conferir")</f>
        <v>1</v>
      </c>
      <c r="DW421" s="7">
        <f t="shared" si="10"/>
        <v>1302</v>
      </c>
      <c r="DX421" s="7">
        <f t="shared" si="11"/>
        <v>1211</v>
      </c>
    </row>
    <row r="422" spans="1:128" ht="14" x14ac:dyDescent="0.15">
      <c r="A422" s="6">
        <v>44968.593373958334</v>
      </c>
      <c r="B422" s="7" t="s">
        <v>549</v>
      </c>
      <c r="C422" s="7" t="s">
        <v>2977</v>
      </c>
      <c r="D422" s="7" t="s">
        <v>126</v>
      </c>
      <c r="E422" s="7" t="s">
        <v>127</v>
      </c>
      <c r="F422" s="7" t="s">
        <v>2978</v>
      </c>
      <c r="G422" s="7">
        <v>2</v>
      </c>
      <c r="H422" s="7">
        <v>2</v>
      </c>
      <c r="I422" s="7" t="s">
        <v>129</v>
      </c>
      <c r="J422" s="7" t="s">
        <v>130</v>
      </c>
      <c r="K422" s="7" t="s">
        <v>306</v>
      </c>
      <c r="L422" s="7" t="s">
        <v>2979</v>
      </c>
      <c r="M422" s="7">
        <v>2023010684</v>
      </c>
      <c r="N422" s="7" t="s">
        <v>2980</v>
      </c>
      <c r="O422" s="7">
        <v>11977266318</v>
      </c>
      <c r="P422" s="7">
        <v>553072870</v>
      </c>
      <c r="Q422" s="7">
        <v>41191658848</v>
      </c>
      <c r="R422" s="9">
        <v>38067</v>
      </c>
      <c r="S422" s="7">
        <v>2022</v>
      </c>
      <c r="T422" s="7">
        <v>19</v>
      </c>
      <c r="U422" s="7" t="s">
        <v>164</v>
      </c>
      <c r="V422" s="7" t="s">
        <v>136</v>
      </c>
      <c r="W422" s="7" t="s">
        <v>2981</v>
      </c>
      <c r="X422" s="8" t="s">
        <v>2982</v>
      </c>
      <c r="Y422" s="7" t="s">
        <v>139</v>
      </c>
      <c r="Z422" s="7" t="s">
        <v>140</v>
      </c>
      <c r="AA422" s="7" t="s">
        <v>167</v>
      </c>
      <c r="AB422" s="7" t="s">
        <v>142</v>
      </c>
      <c r="AD422" s="7">
        <v>2</v>
      </c>
      <c r="AE422" s="7">
        <v>2</v>
      </c>
      <c r="AF422" s="7">
        <f t="shared" si="6"/>
        <v>4</v>
      </c>
      <c r="AH422" s="7">
        <f t="shared" si="7"/>
        <v>4</v>
      </c>
      <c r="AI422" s="10" t="str">
        <f t="shared" si="8"/>
        <v>Ok</v>
      </c>
      <c r="AJ422" s="7" t="s">
        <v>143</v>
      </c>
      <c r="AK422" s="7">
        <v>1266</v>
      </c>
      <c r="AL422" s="7" t="s">
        <v>144</v>
      </c>
      <c r="AM422" s="11">
        <f>IFERROR(VLOOKUP(AL422,Dicionário!A:B,2,0),"Conferir")</f>
        <v>2</v>
      </c>
      <c r="AN422" s="7">
        <v>0</v>
      </c>
      <c r="AO422" s="7" t="s">
        <v>145</v>
      </c>
      <c r="AP422" s="7">
        <f>IFERROR(VLOOKUP(AO422,Dicionário!A:B,2,0),"Conferir")</f>
        <v>2</v>
      </c>
      <c r="AQ422" s="7">
        <v>0</v>
      </c>
      <c r="AR422" s="7" t="s">
        <v>145</v>
      </c>
      <c r="AS422" s="11">
        <f>IFERROR(VLOOKUP(AR422,Dicionário!A:B,2,0),"Conferir")</f>
        <v>2</v>
      </c>
      <c r="AT422" s="7">
        <v>0</v>
      </c>
      <c r="AU422" s="7" t="s">
        <v>145</v>
      </c>
      <c r="AV422" s="7">
        <f>IFERROR(VLOOKUP(AU422,Dicionário!A:B,2,0),"Conferir")</f>
        <v>2</v>
      </c>
      <c r="AW422" s="7">
        <v>0</v>
      </c>
      <c r="AX422" s="7">
        <v>0</v>
      </c>
      <c r="AY422" s="7" t="s">
        <v>145</v>
      </c>
      <c r="AZ422" s="11">
        <f>IFERROR(VLOOKUP(AY422,Dicionário!A:B,2,0),"Conferir")</f>
        <v>2</v>
      </c>
      <c r="BA422" s="7">
        <v>0</v>
      </c>
      <c r="BB422" s="7" t="s">
        <v>145</v>
      </c>
      <c r="BC422" s="7">
        <f>IFERROR(VLOOKUP(BB422,Dicionário!A:B,2,0),"Conferir")</f>
        <v>2</v>
      </c>
      <c r="BD422" s="7">
        <v>1722</v>
      </c>
      <c r="BE422" s="7" t="s">
        <v>224</v>
      </c>
      <c r="BF422" s="11">
        <f>IFERROR(VLOOKUP(BE422,Dicionário!A:B,2,0),"Conferir")</f>
        <v>2</v>
      </c>
      <c r="BG422" s="7" t="s">
        <v>2983</v>
      </c>
      <c r="BH422" s="7">
        <v>0</v>
      </c>
      <c r="BI422" s="7" t="s">
        <v>186</v>
      </c>
      <c r="BJ422" s="11">
        <f>IFERROR(VLOOKUP(BI422,Dicionário!$A:$B,2,0),"Conferir")</f>
        <v>1</v>
      </c>
      <c r="BK422" s="7">
        <v>0</v>
      </c>
      <c r="BL422" s="7" t="s">
        <v>187</v>
      </c>
      <c r="BM422" s="11">
        <f>IFERROR(VLOOKUP(BL422,Dicionário!A:B,2,0),"Conferir")</f>
        <v>2</v>
      </c>
      <c r="BN422" s="7">
        <v>0</v>
      </c>
      <c r="BO422" s="7" t="s">
        <v>476</v>
      </c>
      <c r="BP422" s="7">
        <f>IFERROR(VLOOKUP(BO422,Dicionário!A:B,2,0),"Conferir")</f>
        <v>2</v>
      </c>
      <c r="BQ422" s="7">
        <v>68</v>
      </c>
      <c r="BR422" s="7" t="s">
        <v>149</v>
      </c>
      <c r="BS422" s="11">
        <f>IFERROR(VLOOKUP(BR422,Dicionário!A:B,2,0),"Conferir")</f>
        <v>2</v>
      </c>
      <c r="BT422" s="7">
        <v>68</v>
      </c>
      <c r="BU422" s="7" t="s">
        <v>149</v>
      </c>
      <c r="BV422" s="7">
        <f>IFERROR(VLOOKUP(BU422,Dicionário!A:B,2,0),"Conferir")</f>
        <v>2</v>
      </c>
      <c r="BW422" s="7">
        <v>75</v>
      </c>
      <c r="BX422" s="7" t="s">
        <v>189</v>
      </c>
      <c r="BY422" s="11">
        <f>IFERROR(VLOOKUP(BX422,Dicionário!A:B,2,0),"Conferir")</f>
        <v>2</v>
      </c>
      <c r="BZ422" s="7" t="s">
        <v>151</v>
      </c>
      <c r="CA422" s="7">
        <v>0</v>
      </c>
      <c r="CB422" s="7" t="s">
        <v>148</v>
      </c>
      <c r="CC422" s="11">
        <f>IFERROR(VLOOKUP(CB422,Dicionário!A:B,2,0),"Conferir")</f>
        <v>2</v>
      </c>
      <c r="CD422" s="7">
        <v>150</v>
      </c>
      <c r="CE422" s="7">
        <v>0</v>
      </c>
      <c r="CF422" s="7" t="s">
        <v>148</v>
      </c>
      <c r="CG422" s="7">
        <f>IFERROR(VLOOKUP(CF422,Dicionário!A:B,2,0),"Conferir")</f>
        <v>2</v>
      </c>
      <c r="CH422" s="7">
        <v>0</v>
      </c>
      <c r="CI422" s="7" t="s">
        <v>148</v>
      </c>
      <c r="CJ422" s="7">
        <f>IFERROR(VLOOKUP(CI422,Dicionário!A:B,2,0),"Conferir")</f>
        <v>2</v>
      </c>
      <c r="CK422" s="7">
        <v>191</v>
      </c>
      <c r="CL422" s="7" t="s">
        <v>152</v>
      </c>
      <c r="CM422" s="11">
        <f>IFERROR(VLOOKUP(CL422,Dicionário!A:B,2,0),"Conferir")</f>
        <v>2</v>
      </c>
      <c r="CN422" s="7" t="s">
        <v>555</v>
      </c>
      <c r="CO422" s="7">
        <v>1</v>
      </c>
      <c r="CP422" s="7">
        <v>0</v>
      </c>
      <c r="CQ422" s="7">
        <v>0</v>
      </c>
      <c r="CR422" s="7" t="s">
        <v>572</v>
      </c>
      <c r="CS422" s="11">
        <f>IFERROR(VLOOKUP(CR422,Dicionário!A:B,2,0),"Conferir")</f>
        <v>2</v>
      </c>
      <c r="CT422" s="7">
        <v>0</v>
      </c>
      <c r="CU422" s="7" t="s">
        <v>148</v>
      </c>
      <c r="CV422" s="11">
        <f>IFERROR(VLOOKUP(CU422,Dicionário!A:B,2,0),"Conferir")</f>
        <v>2</v>
      </c>
      <c r="CW422" s="7">
        <v>0</v>
      </c>
      <c r="CX422" s="7" t="s">
        <v>148</v>
      </c>
      <c r="CY422" s="11">
        <f>IFERROR(VLOOKUP(CX422,Dicionário!A:B,2,0),"Conferir")</f>
        <v>2</v>
      </c>
      <c r="CZ422" s="12">
        <f t="shared" si="9"/>
        <v>0</v>
      </c>
      <c r="DA422" s="7">
        <v>3583</v>
      </c>
      <c r="DB422" s="7" t="s">
        <v>247</v>
      </c>
      <c r="DC422" s="7">
        <f>IFERROR(VLOOKUP(DB422,Dicionário!A:B,2,0),"Conferir")</f>
        <v>2</v>
      </c>
      <c r="DE422" s="7" t="s">
        <v>156</v>
      </c>
      <c r="DF422" s="7" t="s">
        <v>156</v>
      </c>
      <c r="DG422" s="11">
        <f>IFERROR(VLOOKUP(DF422,Dicionário!A:B,2,0),"Conferir")</f>
        <v>1</v>
      </c>
      <c r="DH422" s="7" t="s">
        <v>175</v>
      </c>
      <c r="DI422" s="7" t="s">
        <v>127</v>
      </c>
      <c r="DJ422" s="7" t="s">
        <v>158</v>
      </c>
      <c r="DK422" s="11">
        <f>IFERROR(VLOOKUP(DJ422,Dicionário!A:B,2,0),"Conferir")</f>
        <v>2</v>
      </c>
      <c r="DL422" s="7" t="s">
        <v>177</v>
      </c>
      <c r="DM422" s="11">
        <f>IFERROR(VLOOKUP(DL422,Dicionário!A:B,2,0),"Conferir")</f>
        <v>5</v>
      </c>
      <c r="DN422" s="7" t="s">
        <v>260</v>
      </c>
      <c r="DO422" s="11">
        <f>IFERROR(VLOOKUP(DN422,Dicionário!A:B,2,0),"Conferir")</f>
        <v>3</v>
      </c>
      <c r="DP422" s="7" t="s">
        <v>126</v>
      </c>
      <c r="DQ422" s="11">
        <f>IFERROR(VLOOKUP(DP422,Dicionário!A:B,2,0),"Conferir")</f>
        <v>1</v>
      </c>
      <c r="DR422" s="7" t="s">
        <v>126</v>
      </c>
      <c r="DS422" s="11">
        <f>IFERROR(VLOOKUP(DR422,Dicionário!A:B,2,0),"Conferir")</f>
        <v>1</v>
      </c>
      <c r="DW422" s="7">
        <f t="shared" si="10"/>
        <v>2988</v>
      </c>
      <c r="DX422" s="7">
        <f t="shared" si="11"/>
        <v>477</v>
      </c>
    </row>
    <row r="423" spans="1:128" ht="14" x14ac:dyDescent="0.15">
      <c r="A423" s="6">
        <v>44961.686239166665</v>
      </c>
      <c r="B423" s="7" t="s">
        <v>314</v>
      </c>
      <c r="C423" s="7" t="s">
        <v>2984</v>
      </c>
      <c r="D423" s="7" t="s">
        <v>126</v>
      </c>
      <c r="E423" s="7" t="s">
        <v>126</v>
      </c>
      <c r="F423" s="7" t="s">
        <v>1905</v>
      </c>
      <c r="G423" s="7">
        <v>2</v>
      </c>
      <c r="H423" s="7">
        <v>2</v>
      </c>
      <c r="I423" s="7">
        <v>1</v>
      </c>
      <c r="J423" s="7" t="s">
        <v>131</v>
      </c>
      <c r="K423" s="7" t="s">
        <v>130</v>
      </c>
      <c r="L423" s="7" t="s">
        <v>2985</v>
      </c>
      <c r="M423" s="7">
        <v>2023010687</v>
      </c>
      <c r="N423" s="7" t="s">
        <v>2986</v>
      </c>
      <c r="O423" s="7">
        <v>11958890722</v>
      </c>
      <c r="P423" s="7">
        <v>535370143</v>
      </c>
      <c r="Q423" s="7">
        <v>50078028833</v>
      </c>
      <c r="R423" s="9">
        <v>36916</v>
      </c>
      <c r="S423" s="7">
        <v>2020</v>
      </c>
      <c r="T423" s="7">
        <v>22</v>
      </c>
      <c r="U423" s="7" t="s">
        <v>255</v>
      </c>
      <c r="V423" s="7" t="s">
        <v>136</v>
      </c>
      <c r="W423" s="7" t="s">
        <v>2987</v>
      </c>
      <c r="X423" s="8" t="s">
        <v>2988</v>
      </c>
      <c r="Y423" s="7" t="s">
        <v>139</v>
      </c>
      <c r="Z423" s="7" t="s">
        <v>140</v>
      </c>
      <c r="AA423" s="7" t="s">
        <v>167</v>
      </c>
      <c r="AB423" s="7" t="s">
        <v>142</v>
      </c>
      <c r="AD423" s="7">
        <v>2</v>
      </c>
      <c r="AE423" s="7">
        <v>2</v>
      </c>
      <c r="AF423" s="7">
        <f t="shared" si="6"/>
        <v>4</v>
      </c>
      <c r="AH423" s="7">
        <f t="shared" si="7"/>
        <v>4</v>
      </c>
      <c r="AI423" s="10" t="str">
        <f t="shared" si="8"/>
        <v>Ok</v>
      </c>
      <c r="AJ423" s="7" t="s">
        <v>222</v>
      </c>
      <c r="AK423" s="7">
        <v>1800</v>
      </c>
      <c r="AL423" s="7" t="s">
        <v>144</v>
      </c>
      <c r="AM423" s="11">
        <f>IFERROR(VLOOKUP(AL423,Dicionário!A:B,2,0),"Conferir")</f>
        <v>2</v>
      </c>
      <c r="AN423" s="7">
        <v>0</v>
      </c>
      <c r="AO423" s="7" t="s">
        <v>145</v>
      </c>
      <c r="AP423" s="7">
        <f>IFERROR(VLOOKUP(AO423,Dicionário!A:B,2,0),"Conferir")</f>
        <v>2</v>
      </c>
      <c r="AQ423" s="7">
        <v>1200</v>
      </c>
      <c r="AR423" s="7" t="s">
        <v>223</v>
      </c>
      <c r="AS423" s="11">
        <f>IFERROR(VLOOKUP(AR423,Dicionário!A:B,2,0),"Conferir")</f>
        <v>2</v>
      </c>
      <c r="AT423" s="7">
        <v>0</v>
      </c>
      <c r="AU423" s="7" t="s">
        <v>145</v>
      </c>
      <c r="AV423" s="7">
        <f>IFERROR(VLOOKUP(AU423,Dicionário!A:B,2,0),"Conferir")</f>
        <v>2</v>
      </c>
      <c r="AW423" s="7">
        <v>0</v>
      </c>
      <c r="AX423" s="7">
        <v>0</v>
      </c>
      <c r="AY423" s="7" t="s">
        <v>145</v>
      </c>
      <c r="AZ423" s="11">
        <f>IFERROR(VLOOKUP(AY423,Dicionário!A:B,2,0),"Conferir")</f>
        <v>2</v>
      </c>
      <c r="BA423" s="7">
        <v>0</v>
      </c>
      <c r="BB423" s="7" t="s">
        <v>145</v>
      </c>
      <c r="BC423" s="7">
        <f>IFERROR(VLOOKUP(BB423,Dicionário!A:B,2,0),"Conferir")</f>
        <v>2</v>
      </c>
      <c r="BD423" s="7">
        <v>0</v>
      </c>
      <c r="BE423" s="7" t="s">
        <v>145</v>
      </c>
      <c r="BF423" s="11">
        <f>IFERROR(VLOOKUP(BE423,Dicionário!A:B,2,0),"Conferir")</f>
        <v>2</v>
      </c>
      <c r="BH423" s="7">
        <v>0</v>
      </c>
      <c r="BI423" s="7" t="s">
        <v>146</v>
      </c>
      <c r="BJ423" s="11">
        <f>IFERROR(VLOOKUP(BI423,Dicionário!$A:$B,2,0),"Conferir")</f>
        <v>2</v>
      </c>
      <c r="BK423" s="7">
        <v>800</v>
      </c>
      <c r="BL423" s="7" t="s">
        <v>147</v>
      </c>
      <c r="BM423" s="11">
        <f>IFERROR(VLOOKUP(BL423,Dicionário!A:B,2,0),"Conferir")</f>
        <v>0</v>
      </c>
      <c r="BN423" s="7">
        <v>0</v>
      </c>
      <c r="BO423" s="7" t="s">
        <v>148</v>
      </c>
      <c r="BP423" s="7">
        <f>IFERROR(VLOOKUP(BO423,Dicionário!A:B,2,0),"Conferir")</f>
        <v>2</v>
      </c>
      <c r="BQ423" s="7">
        <v>65</v>
      </c>
      <c r="BR423" s="7" t="s">
        <v>149</v>
      </c>
      <c r="BS423" s="11">
        <f>IFERROR(VLOOKUP(BR423,Dicionário!A:B,2,0),"Conferir")</f>
        <v>2</v>
      </c>
      <c r="BT423" s="7">
        <v>60</v>
      </c>
      <c r="BU423" s="7" t="s">
        <v>149</v>
      </c>
      <c r="BV423" s="7">
        <f>IFERROR(VLOOKUP(BU423,Dicionário!A:B,2,0),"Conferir")</f>
        <v>2</v>
      </c>
      <c r="BW423" s="7">
        <v>59</v>
      </c>
      <c r="BX423" s="7" t="s">
        <v>712</v>
      </c>
      <c r="BY423" s="11">
        <f>IFERROR(VLOOKUP(BX423,Dicionário!A:B,2,0),"Conferir")</f>
        <v>0</v>
      </c>
      <c r="BZ423" s="7" t="s">
        <v>214</v>
      </c>
      <c r="CA423" s="7">
        <v>104</v>
      </c>
      <c r="CB423" s="7" t="s">
        <v>171</v>
      </c>
      <c r="CC423" s="11">
        <f>IFERROR(VLOOKUP(CB423,Dicionário!A:B,2,0),"Conferir")</f>
        <v>0</v>
      </c>
      <c r="CD423" s="7">
        <v>300</v>
      </c>
      <c r="CE423" s="7">
        <v>338</v>
      </c>
      <c r="CF423" s="7" t="s">
        <v>525</v>
      </c>
      <c r="CG423" s="7">
        <f>IFERROR(VLOOKUP(CF423,Dicionário!A:B,2,0),"Conferir")</f>
        <v>0</v>
      </c>
      <c r="CH423" s="7">
        <v>0</v>
      </c>
      <c r="CI423" s="7" t="s">
        <v>148</v>
      </c>
      <c r="CJ423" s="7">
        <f>IFERROR(VLOOKUP(CI423,Dicionário!A:B,2,0),"Conferir")</f>
        <v>2</v>
      </c>
      <c r="CK423" s="7">
        <v>170</v>
      </c>
      <c r="CL423" s="7" t="s">
        <v>152</v>
      </c>
      <c r="CM423" s="11">
        <f>IFERROR(VLOOKUP(CL423,Dicionário!A:B,2,0),"Conferir")</f>
        <v>2</v>
      </c>
      <c r="CO423" s="7">
        <v>0</v>
      </c>
      <c r="CP423" s="7">
        <v>0</v>
      </c>
      <c r="CQ423" s="7">
        <v>0</v>
      </c>
      <c r="CR423" s="7" t="s">
        <v>148</v>
      </c>
      <c r="CS423" s="11">
        <f>IFERROR(VLOOKUP(CR423,Dicionário!A:B,2,0),"Conferir")</f>
        <v>2</v>
      </c>
      <c r="CT423" s="7">
        <v>0</v>
      </c>
      <c r="CU423" s="7" t="s">
        <v>247</v>
      </c>
      <c r="CV423" s="11">
        <f>IFERROR(VLOOKUP(CU423,Dicionário!A:B,2,0),"Conferir")</f>
        <v>2</v>
      </c>
      <c r="CW423" s="7">
        <v>0</v>
      </c>
      <c r="CX423" s="7" t="s">
        <v>247</v>
      </c>
      <c r="CY423" s="11">
        <f>IFERROR(VLOOKUP(CX423,Dicionário!A:B,2,0),"Conferir")</f>
        <v>2</v>
      </c>
      <c r="CZ423" s="12">
        <f t="shared" si="9"/>
        <v>0</v>
      </c>
      <c r="DA423" s="7">
        <v>0</v>
      </c>
      <c r="DB423" s="7" t="s">
        <v>148</v>
      </c>
      <c r="DC423" s="7">
        <f>IFERROR(VLOOKUP(DB423,Dicionário!A:B,2,0),"Conferir")</f>
        <v>2</v>
      </c>
      <c r="DE423" s="7" t="s">
        <v>156</v>
      </c>
      <c r="DF423" s="7" t="s">
        <v>156</v>
      </c>
      <c r="DG423" s="11">
        <f>IFERROR(VLOOKUP(DF423,Dicionário!A:B,2,0),"Conferir")</f>
        <v>1</v>
      </c>
      <c r="DH423" s="7" t="s">
        <v>175</v>
      </c>
      <c r="DJ423" s="7" t="s">
        <v>158</v>
      </c>
      <c r="DK423" s="11">
        <f>IFERROR(VLOOKUP(DJ423,Dicionário!A:B,2,0),"Conferir")</f>
        <v>2</v>
      </c>
      <c r="DL423" s="7" t="s">
        <v>237</v>
      </c>
      <c r="DM423" s="11">
        <f>IFERROR(VLOOKUP(DL423,Dicionário!A:B,2,0),"Conferir")</f>
        <v>1</v>
      </c>
      <c r="DN423" s="7" t="s">
        <v>176</v>
      </c>
      <c r="DO423" s="11">
        <f>IFERROR(VLOOKUP(DN423,Dicionário!A:B,2,0),"Conferir")</f>
        <v>2</v>
      </c>
      <c r="DP423" s="7" t="s">
        <v>126</v>
      </c>
      <c r="DQ423" s="11">
        <f>IFERROR(VLOOKUP(DP423,Dicionário!A:B,2,0),"Conferir")</f>
        <v>1</v>
      </c>
      <c r="DR423" s="7" t="s">
        <v>126</v>
      </c>
      <c r="DS423" s="11">
        <f>IFERROR(VLOOKUP(DR423,Dicionário!A:B,2,0),"Conferir")</f>
        <v>1</v>
      </c>
      <c r="DW423" s="7">
        <f t="shared" si="10"/>
        <v>3000</v>
      </c>
      <c r="DX423" s="7">
        <f t="shared" si="11"/>
        <v>1837</v>
      </c>
    </row>
    <row r="424" spans="1:128" ht="14" x14ac:dyDescent="0.15">
      <c r="A424" s="6">
        <v>44968.433911469911</v>
      </c>
      <c r="B424" s="7" t="s">
        <v>204</v>
      </c>
      <c r="C424" s="7" t="s">
        <v>2989</v>
      </c>
      <c r="D424" s="7" t="s">
        <v>126</v>
      </c>
      <c r="E424" s="7" t="s">
        <v>126</v>
      </c>
      <c r="F424" s="7" t="s">
        <v>127</v>
      </c>
      <c r="G424" s="7">
        <v>3</v>
      </c>
      <c r="H424" s="7">
        <v>2</v>
      </c>
      <c r="I424" s="7" t="s">
        <v>129</v>
      </c>
      <c r="J424" s="7" t="s">
        <v>131</v>
      </c>
      <c r="K424" s="7" t="s">
        <v>274</v>
      </c>
      <c r="L424" s="7" t="s">
        <v>2990</v>
      </c>
      <c r="M424" s="7">
        <v>2023010689</v>
      </c>
      <c r="N424" s="7" t="s">
        <v>2991</v>
      </c>
      <c r="O424" s="7">
        <v>11990060883</v>
      </c>
      <c r="P424" s="7">
        <v>565604065</v>
      </c>
      <c r="Q424" s="7">
        <v>53675784894</v>
      </c>
      <c r="R424" s="9">
        <v>38260</v>
      </c>
      <c r="S424" s="7">
        <v>2022</v>
      </c>
      <c r="T424" s="7">
        <v>19</v>
      </c>
      <c r="U424" s="7" t="s">
        <v>164</v>
      </c>
      <c r="V424" s="7" t="s">
        <v>136</v>
      </c>
      <c r="W424" s="7" t="s">
        <v>2992</v>
      </c>
      <c r="X424" s="8" t="s">
        <v>2993</v>
      </c>
      <c r="Y424" s="7" t="s">
        <v>139</v>
      </c>
      <c r="Z424" s="7" t="s">
        <v>140</v>
      </c>
      <c r="AA424" s="7" t="s">
        <v>167</v>
      </c>
      <c r="AB424" s="7" t="s">
        <v>142</v>
      </c>
      <c r="AD424" s="7">
        <v>1</v>
      </c>
      <c r="AE424" s="7">
        <v>1</v>
      </c>
      <c r="AF424" s="7">
        <f t="shared" si="6"/>
        <v>2</v>
      </c>
      <c r="AH424" s="7">
        <f t="shared" si="7"/>
        <v>2</v>
      </c>
      <c r="AI424" s="10" t="str">
        <f t="shared" si="8"/>
        <v>Ok</v>
      </c>
      <c r="AJ424" s="7" t="s">
        <v>143</v>
      </c>
      <c r="AK424" s="7">
        <v>2211</v>
      </c>
      <c r="AL424" s="7" t="s">
        <v>144</v>
      </c>
      <c r="AM424" s="11">
        <f>IFERROR(VLOOKUP(AL424,Dicionário!A:B,2,0),"Conferir")</f>
        <v>2</v>
      </c>
      <c r="AN424" s="7">
        <v>0</v>
      </c>
      <c r="AO424" s="7" t="s">
        <v>145</v>
      </c>
      <c r="AP424" s="7">
        <f>IFERROR(VLOOKUP(AO424,Dicionário!A:B,2,0),"Conferir")</f>
        <v>2</v>
      </c>
      <c r="AQ424" s="7">
        <v>0</v>
      </c>
      <c r="AR424" s="7" t="s">
        <v>145</v>
      </c>
      <c r="AS424" s="11">
        <f>IFERROR(VLOOKUP(AR424,Dicionário!A:B,2,0),"Conferir")</f>
        <v>2</v>
      </c>
      <c r="AT424" s="7">
        <v>0</v>
      </c>
      <c r="AU424" s="7" t="s">
        <v>145</v>
      </c>
      <c r="AV424" s="7">
        <f>IFERROR(VLOOKUP(AU424,Dicionário!A:B,2,0),"Conferir")</f>
        <v>2</v>
      </c>
      <c r="AW424" s="7">
        <v>0</v>
      </c>
      <c r="AX424" s="7">
        <v>0</v>
      </c>
      <c r="AY424" s="7" t="s">
        <v>145</v>
      </c>
      <c r="AZ424" s="11">
        <f>IFERROR(VLOOKUP(AY424,Dicionário!A:B,2,0),"Conferir")</f>
        <v>2</v>
      </c>
      <c r="BA424" s="7">
        <v>0</v>
      </c>
      <c r="BB424" s="7" t="s">
        <v>145</v>
      </c>
      <c r="BC424" s="7">
        <f>IFERROR(VLOOKUP(BB424,Dicionário!A:B,2,0),"Conferir")</f>
        <v>2</v>
      </c>
      <c r="BD424" s="7">
        <v>0</v>
      </c>
      <c r="BE424" s="7" t="s">
        <v>145</v>
      </c>
      <c r="BF424" s="11">
        <f>IFERROR(VLOOKUP(BE424,Dicionário!A:B,2,0),"Conferir")</f>
        <v>2</v>
      </c>
      <c r="BH424" s="7">
        <v>0</v>
      </c>
      <c r="BI424" s="7" t="s">
        <v>146</v>
      </c>
      <c r="BJ424" s="11">
        <f>IFERROR(VLOOKUP(BI424,Dicionário!$A:$B,2,0),"Conferir")</f>
        <v>2</v>
      </c>
      <c r="BK424" s="7">
        <v>500</v>
      </c>
      <c r="BL424" s="7" t="s">
        <v>358</v>
      </c>
      <c r="BM424" s="11">
        <f>IFERROR(VLOOKUP(BL424,Dicionário!A:B,2,0),"Conferir")</f>
        <v>2</v>
      </c>
      <c r="BN424" s="7">
        <v>0</v>
      </c>
      <c r="BO424" s="7" t="s">
        <v>212</v>
      </c>
      <c r="BP424" s="7">
        <f>IFERROR(VLOOKUP(BO424,Dicionário!A:B,2,0),"Conferir")</f>
        <v>2</v>
      </c>
      <c r="BQ424" s="7">
        <v>0</v>
      </c>
      <c r="BR424" s="7" t="s">
        <v>268</v>
      </c>
      <c r="BS424" s="11">
        <f>IFERROR(VLOOKUP(BR424,Dicionário!A:B,2,0),"Conferir")</f>
        <v>2</v>
      </c>
      <c r="BT424" s="7">
        <v>0</v>
      </c>
      <c r="BU424" s="7" t="s">
        <v>595</v>
      </c>
      <c r="BV424" s="7">
        <f>IFERROR(VLOOKUP(BU424,Dicionário!A:B,2,0),"Conferir")</f>
        <v>2</v>
      </c>
      <c r="BW424" s="7">
        <v>30</v>
      </c>
      <c r="BX424" s="7" t="s">
        <v>300</v>
      </c>
      <c r="BY424" s="11">
        <f>IFERROR(VLOOKUP(BX424,Dicionário!A:B,2,0),"Conferir")</f>
        <v>0</v>
      </c>
      <c r="BZ424" s="7" t="s">
        <v>214</v>
      </c>
      <c r="CA424" s="7">
        <v>110</v>
      </c>
      <c r="CB424" s="7" t="s">
        <v>190</v>
      </c>
      <c r="CC424" s="11">
        <f>IFERROR(VLOOKUP(CB424,Dicionário!A:B,2,0),"Conferir")</f>
        <v>2</v>
      </c>
      <c r="CD424" s="7">
        <v>100</v>
      </c>
      <c r="CE424" s="7">
        <v>0</v>
      </c>
      <c r="CF424" s="7" t="s">
        <v>148</v>
      </c>
      <c r="CG424" s="7">
        <f>IFERROR(VLOOKUP(CF424,Dicionário!A:B,2,0),"Conferir")</f>
        <v>2</v>
      </c>
      <c r="CH424" s="7">
        <v>20</v>
      </c>
      <c r="CI424" s="7" t="s">
        <v>244</v>
      </c>
      <c r="CJ424" s="7">
        <f>IFERROR(VLOOKUP(CI424,Dicionário!A:B,2,0),"Conferir")</f>
        <v>2</v>
      </c>
      <c r="CK424" s="7">
        <v>115</v>
      </c>
      <c r="CL424" s="7" t="s">
        <v>152</v>
      </c>
      <c r="CM424" s="11">
        <f>IFERROR(VLOOKUP(CL424,Dicionário!A:B,2,0),"Conferir")</f>
        <v>2</v>
      </c>
      <c r="CN424" s="7" t="s">
        <v>294</v>
      </c>
      <c r="CO424" s="7">
        <v>0</v>
      </c>
      <c r="CP424" s="7">
        <v>0</v>
      </c>
      <c r="CQ424" s="7">
        <v>0</v>
      </c>
      <c r="CR424" s="7" t="s">
        <v>148</v>
      </c>
      <c r="CS424" s="11">
        <f>IFERROR(VLOOKUP(CR424,Dicionário!A:B,2,0),"Conferir")</f>
        <v>2</v>
      </c>
      <c r="CT424" s="7">
        <v>0</v>
      </c>
      <c r="CU424" s="7" t="s">
        <v>247</v>
      </c>
      <c r="CV424" s="11">
        <f>IFERROR(VLOOKUP(CU424,Dicionário!A:B,2,0),"Conferir")</f>
        <v>2</v>
      </c>
      <c r="CW424" s="7">
        <v>0</v>
      </c>
      <c r="CX424" s="7" t="s">
        <v>247</v>
      </c>
      <c r="CY424" s="11">
        <f>IFERROR(VLOOKUP(CX424,Dicionário!A:B,2,0),"Conferir")</f>
        <v>2</v>
      </c>
      <c r="CZ424" s="12">
        <f t="shared" si="9"/>
        <v>0</v>
      </c>
      <c r="DA424" s="7">
        <v>0</v>
      </c>
      <c r="DB424" s="7" t="s">
        <v>148</v>
      </c>
      <c r="DC424" s="7">
        <f>IFERROR(VLOOKUP(DB424,Dicionário!A:B,2,0),"Conferir")</f>
        <v>2</v>
      </c>
      <c r="DE424" s="7" t="s">
        <v>156</v>
      </c>
      <c r="DF424" s="7" t="s">
        <v>156</v>
      </c>
      <c r="DG424" s="11">
        <f>IFERROR(VLOOKUP(DF424,Dicionário!A:B,2,0),"Conferir")</f>
        <v>1</v>
      </c>
      <c r="DH424" s="7" t="s">
        <v>175</v>
      </c>
      <c r="DJ424" s="7" t="s">
        <v>158</v>
      </c>
      <c r="DK424" s="11">
        <f>IFERROR(VLOOKUP(DJ424,Dicionário!A:B,2,0),"Conferir")</f>
        <v>2</v>
      </c>
      <c r="DL424" s="7" t="s">
        <v>227</v>
      </c>
      <c r="DM424" s="11">
        <f>IFERROR(VLOOKUP(DL424,Dicionário!A:B,2,0),"Conferir")</f>
        <v>4</v>
      </c>
      <c r="DN424" s="7" t="s">
        <v>177</v>
      </c>
      <c r="DO424" s="11">
        <f>IFERROR(VLOOKUP(DN424,Dicionário!A:B,2,0),"Conferir")</f>
        <v>5</v>
      </c>
      <c r="DP424" s="7" t="s">
        <v>126</v>
      </c>
      <c r="DQ424" s="11">
        <f>IFERROR(VLOOKUP(DP424,Dicionário!A:B,2,0),"Conferir")</f>
        <v>1</v>
      </c>
      <c r="DR424" s="7" t="s">
        <v>126</v>
      </c>
      <c r="DS424" s="11">
        <f>IFERROR(VLOOKUP(DR424,Dicionário!A:B,2,0),"Conferir")</f>
        <v>1</v>
      </c>
      <c r="DW424" s="7">
        <f t="shared" si="10"/>
        <v>2211</v>
      </c>
      <c r="DX424" s="7">
        <f t="shared" si="11"/>
        <v>845</v>
      </c>
    </row>
    <row r="425" spans="1:128" ht="14" x14ac:dyDescent="0.15">
      <c r="A425" s="6">
        <v>44961.737829641206</v>
      </c>
      <c r="B425" s="7" t="s">
        <v>345</v>
      </c>
      <c r="C425" s="7" t="s">
        <v>2994</v>
      </c>
      <c r="D425" s="7" t="s">
        <v>126</v>
      </c>
      <c r="E425" s="7" t="s">
        <v>126</v>
      </c>
      <c r="F425" s="7" t="s">
        <v>127</v>
      </c>
      <c r="G425" s="7">
        <v>1</v>
      </c>
      <c r="H425" s="7">
        <v>1</v>
      </c>
      <c r="I425" s="7" t="s">
        <v>129</v>
      </c>
      <c r="J425" s="7" t="s">
        <v>131</v>
      </c>
      <c r="K425" s="7" t="s">
        <v>130</v>
      </c>
      <c r="L425" s="7" t="s">
        <v>2995</v>
      </c>
      <c r="M425" s="7">
        <v>2023010690</v>
      </c>
      <c r="N425" s="7" t="s">
        <v>2996</v>
      </c>
      <c r="O425" s="7">
        <v>11966589337</v>
      </c>
      <c r="P425" s="7">
        <v>505957462</v>
      </c>
      <c r="Q425" s="7">
        <v>36307633832</v>
      </c>
      <c r="R425" s="9">
        <v>38159</v>
      </c>
      <c r="S425" s="7">
        <v>2022</v>
      </c>
      <c r="T425" s="7">
        <v>19</v>
      </c>
      <c r="U425" s="7" t="s">
        <v>255</v>
      </c>
      <c r="V425" s="7" t="s">
        <v>136</v>
      </c>
      <c r="W425" s="7" t="s">
        <v>2997</v>
      </c>
      <c r="X425" s="8" t="s">
        <v>629</v>
      </c>
      <c r="Y425" s="7" t="s">
        <v>139</v>
      </c>
      <c r="Z425" s="7" t="s">
        <v>140</v>
      </c>
      <c r="AA425" s="7" t="s">
        <v>167</v>
      </c>
      <c r="AB425" s="7" t="s">
        <v>142</v>
      </c>
      <c r="AD425" s="7">
        <v>2</v>
      </c>
      <c r="AE425" s="7">
        <v>2</v>
      </c>
      <c r="AF425" s="7">
        <f t="shared" si="6"/>
        <v>4</v>
      </c>
      <c r="AH425" s="7">
        <f t="shared" si="7"/>
        <v>4</v>
      </c>
      <c r="AI425" s="10" t="str">
        <f t="shared" si="8"/>
        <v>Ok</v>
      </c>
      <c r="AJ425" s="7" t="s">
        <v>143</v>
      </c>
      <c r="AK425" s="7">
        <v>0</v>
      </c>
      <c r="AL425" s="7" t="s">
        <v>145</v>
      </c>
      <c r="AM425" s="11">
        <f>IFERROR(VLOOKUP(AL425,Dicionário!A:B,2,0),"Conferir")</f>
        <v>2</v>
      </c>
      <c r="AN425" s="7">
        <v>0</v>
      </c>
      <c r="AO425" s="7" t="s">
        <v>145</v>
      </c>
      <c r="AP425" s="7">
        <f>IFERROR(VLOOKUP(AO425,Dicionário!A:B,2,0),"Conferir")</f>
        <v>2</v>
      </c>
      <c r="AQ425" s="7">
        <v>1302</v>
      </c>
      <c r="AR425" s="7" t="s">
        <v>224</v>
      </c>
      <c r="AS425" s="11">
        <f>IFERROR(VLOOKUP(AR425,Dicionário!A:B,2,0),"Conferir")</f>
        <v>2</v>
      </c>
      <c r="AT425" s="7">
        <v>0</v>
      </c>
      <c r="AU425" s="7" t="s">
        <v>145</v>
      </c>
      <c r="AV425" s="7">
        <f>IFERROR(VLOOKUP(AU425,Dicionário!A:B,2,0),"Conferir")</f>
        <v>2</v>
      </c>
      <c r="AW425" s="7">
        <v>0</v>
      </c>
      <c r="AX425" s="7">
        <v>0</v>
      </c>
      <c r="AY425" s="7" t="s">
        <v>145</v>
      </c>
      <c r="AZ425" s="11">
        <f>IFERROR(VLOOKUP(AY425,Dicionário!A:B,2,0),"Conferir")</f>
        <v>2</v>
      </c>
      <c r="BA425" s="7">
        <v>0</v>
      </c>
      <c r="BB425" s="7" t="s">
        <v>145</v>
      </c>
      <c r="BC425" s="7">
        <f>IFERROR(VLOOKUP(BB425,Dicionário!A:B,2,0),"Conferir")</f>
        <v>2</v>
      </c>
      <c r="BD425" s="7">
        <v>0</v>
      </c>
      <c r="BE425" s="7" t="s">
        <v>145</v>
      </c>
      <c r="BF425" s="11">
        <f>IFERROR(VLOOKUP(BE425,Dicionário!A:B,2,0),"Conferir")</f>
        <v>2</v>
      </c>
      <c r="BH425" s="7">
        <v>0</v>
      </c>
      <c r="BI425" s="7" t="s">
        <v>186</v>
      </c>
      <c r="BJ425" s="11">
        <f>IFERROR(VLOOKUP(BI425,Dicionário!$A:$B,2,0),"Conferir")</f>
        <v>1</v>
      </c>
      <c r="BK425" s="7">
        <v>205</v>
      </c>
      <c r="BL425" s="7" t="s">
        <v>375</v>
      </c>
      <c r="BM425" s="11">
        <f>IFERROR(VLOOKUP(BL425,Dicionário!A:B,2,0),"Conferir")</f>
        <v>2</v>
      </c>
      <c r="BN425" s="7">
        <v>0</v>
      </c>
      <c r="BO425" s="7" t="s">
        <v>148</v>
      </c>
      <c r="BP425" s="7">
        <f>IFERROR(VLOOKUP(BO425,Dicionário!A:B,2,0),"Conferir")</f>
        <v>2</v>
      </c>
      <c r="BQ425" s="7">
        <v>0</v>
      </c>
      <c r="BR425" s="7" t="s">
        <v>268</v>
      </c>
      <c r="BS425" s="11">
        <f>IFERROR(VLOOKUP(BR425,Dicionário!A:B,2,0),"Conferir")</f>
        <v>2</v>
      </c>
      <c r="BT425" s="7">
        <v>61</v>
      </c>
      <c r="BU425" s="7" t="s">
        <v>149</v>
      </c>
      <c r="BV425" s="7">
        <f>IFERROR(VLOOKUP(BU425,Dicionário!A:B,2,0),"Conferir")</f>
        <v>2</v>
      </c>
      <c r="BW425" s="7">
        <v>224</v>
      </c>
      <c r="BX425" s="7" t="s">
        <v>189</v>
      </c>
      <c r="BY425" s="11">
        <f>IFERROR(VLOOKUP(BX425,Dicionário!A:B,2,0),"Conferir")</f>
        <v>2</v>
      </c>
      <c r="BZ425" s="7" t="s">
        <v>170</v>
      </c>
      <c r="CA425" s="7">
        <v>0</v>
      </c>
      <c r="CB425" s="7" t="s">
        <v>190</v>
      </c>
      <c r="CC425" s="11">
        <f>IFERROR(VLOOKUP(CB425,Dicionário!A:B,2,0),"Conferir")</f>
        <v>2</v>
      </c>
      <c r="CD425" s="7">
        <v>100</v>
      </c>
      <c r="CE425" s="7">
        <v>0</v>
      </c>
      <c r="CF425" s="7" t="s">
        <v>148</v>
      </c>
      <c r="CG425" s="7">
        <f>IFERROR(VLOOKUP(CF425,Dicionário!A:B,2,0),"Conferir")</f>
        <v>2</v>
      </c>
      <c r="CH425" s="7">
        <v>0</v>
      </c>
      <c r="CI425" s="7" t="s">
        <v>148</v>
      </c>
      <c r="CJ425" s="7">
        <f>IFERROR(VLOOKUP(CI425,Dicionário!A:B,2,0),"Conferir")</f>
        <v>2</v>
      </c>
      <c r="CK425" s="7">
        <v>50</v>
      </c>
      <c r="CL425" s="7" t="s">
        <v>152</v>
      </c>
      <c r="CM425" s="11">
        <f>IFERROR(VLOOKUP(CL425,Dicionário!A:B,2,0),"Conferir")</f>
        <v>2</v>
      </c>
      <c r="CN425" s="7" t="s">
        <v>294</v>
      </c>
      <c r="CO425" s="7">
        <v>1</v>
      </c>
      <c r="CP425" s="7">
        <v>0</v>
      </c>
      <c r="CQ425" s="7">
        <v>0</v>
      </c>
      <c r="CR425" s="7" t="s">
        <v>572</v>
      </c>
      <c r="CS425" s="11">
        <f>IFERROR(VLOOKUP(CR425,Dicionário!A:B,2,0),"Conferir")</f>
        <v>2</v>
      </c>
      <c r="CT425" s="7">
        <v>0</v>
      </c>
      <c r="CU425" s="7" t="s">
        <v>247</v>
      </c>
      <c r="CV425" s="11">
        <f>IFERROR(VLOOKUP(CU425,Dicionário!A:B,2,0),"Conferir")</f>
        <v>2</v>
      </c>
      <c r="CW425" s="7">
        <v>0</v>
      </c>
      <c r="CX425" s="7" t="s">
        <v>247</v>
      </c>
      <c r="CY425" s="11">
        <f>IFERROR(VLOOKUP(CX425,Dicionário!A:B,2,0),"Conferir")</f>
        <v>2</v>
      </c>
      <c r="CZ425" s="12">
        <f t="shared" si="9"/>
        <v>0</v>
      </c>
      <c r="DA425" s="7">
        <v>28628</v>
      </c>
      <c r="DB425" s="7" t="s">
        <v>247</v>
      </c>
      <c r="DC425" s="7">
        <f>IFERROR(VLOOKUP(DB425,Dicionário!A:B,2,0),"Conferir")</f>
        <v>2</v>
      </c>
      <c r="DD425" s="7" t="s">
        <v>2998</v>
      </c>
      <c r="DE425" s="7" t="s">
        <v>156</v>
      </c>
      <c r="DF425" s="7" t="s">
        <v>379</v>
      </c>
      <c r="DG425" s="11">
        <f>IFERROR(VLOOKUP(DF425,Dicionário!A:B,2,0),"Conferir")</f>
        <v>2</v>
      </c>
      <c r="DH425" s="7" t="s">
        <v>175</v>
      </c>
      <c r="DI425" s="7" t="s">
        <v>418</v>
      </c>
      <c r="DJ425" s="7" t="s">
        <v>158</v>
      </c>
      <c r="DK425" s="11">
        <f>IFERROR(VLOOKUP(DJ425,Dicionário!A:B,2,0),"Conferir")</f>
        <v>2</v>
      </c>
      <c r="DL425" s="7" t="s">
        <v>176</v>
      </c>
      <c r="DM425" s="11">
        <f>IFERROR(VLOOKUP(DL425,Dicionário!A:B,2,0),"Conferir")</f>
        <v>2</v>
      </c>
      <c r="DN425" s="7" t="s">
        <v>177</v>
      </c>
      <c r="DO425" s="11">
        <f>IFERROR(VLOOKUP(DN425,Dicionário!A:B,2,0),"Conferir")</f>
        <v>5</v>
      </c>
      <c r="DP425" s="7" t="s">
        <v>127</v>
      </c>
      <c r="DQ425" s="11">
        <f>IFERROR(VLOOKUP(DP425,Dicionário!A:B,2,0),"Conferir")</f>
        <v>2</v>
      </c>
      <c r="DR425" s="7" t="s">
        <v>127</v>
      </c>
      <c r="DS425" s="11">
        <f>IFERROR(VLOOKUP(DR425,Dicionário!A:B,2,0),"Conferir")</f>
        <v>2</v>
      </c>
      <c r="DW425" s="7">
        <f t="shared" si="10"/>
        <v>1302</v>
      </c>
      <c r="DX425" s="7">
        <f t="shared" si="11"/>
        <v>416</v>
      </c>
    </row>
    <row r="426" spans="1:128" ht="14" x14ac:dyDescent="0.15">
      <c r="A426" s="6">
        <v>44960.702705208329</v>
      </c>
      <c r="B426" s="7" t="s">
        <v>549</v>
      </c>
      <c r="C426" s="7" t="s">
        <v>2999</v>
      </c>
      <c r="D426" s="7" t="s">
        <v>126</v>
      </c>
      <c r="E426" s="7" t="s">
        <v>127</v>
      </c>
      <c r="F426" s="7" t="s">
        <v>127</v>
      </c>
      <c r="G426" s="7">
        <v>1</v>
      </c>
      <c r="H426" s="7" t="s">
        <v>128</v>
      </c>
      <c r="I426" s="7" t="s">
        <v>129</v>
      </c>
      <c r="J426" s="7" t="s">
        <v>130</v>
      </c>
      <c r="K426" s="7" t="s">
        <v>131</v>
      </c>
      <c r="L426" s="7" t="s">
        <v>3000</v>
      </c>
      <c r="M426" s="7">
        <v>2023010691</v>
      </c>
      <c r="N426" s="7" t="s">
        <v>3001</v>
      </c>
      <c r="O426" s="7">
        <v>11959570288</v>
      </c>
      <c r="P426" s="7">
        <v>570032805</v>
      </c>
      <c r="Q426" s="7">
        <v>52985054818</v>
      </c>
      <c r="R426" s="9">
        <v>38450</v>
      </c>
      <c r="S426" s="7">
        <v>2023</v>
      </c>
      <c r="T426" s="7">
        <v>18</v>
      </c>
      <c r="U426" s="7" t="s">
        <v>164</v>
      </c>
      <c r="V426" s="7" t="s">
        <v>136</v>
      </c>
      <c r="W426" s="7" t="s">
        <v>3002</v>
      </c>
      <c r="X426" s="8" t="s">
        <v>3003</v>
      </c>
      <c r="Y426" s="7" t="s">
        <v>139</v>
      </c>
      <c r="Z426" s="7" t="s">
        <v>140</v>
      </c>
      <c r="AA426" s="7" t="s">
        <v>167</v>
      </c>
      <c r="AB426" s="7" t="s">
        <v>142</v>
      </c>
      <c r="AD426" s="7">
        <v>3</v>
      </c>
      <c r="AE426" s="7">
        <v>3</v>
      </c>
      <c r="AF426" s="7">
        <f t="shared" si="6"/>
        <v>6</v>
      </c>
      <c r="AH426" s="7">
        <f t="shared" si="7"/>
        <v>6</v>
      </c>
      <c r="AI426" s="10" t="str">
        <f t="shared" si="8"/>
        <v>Ok</v>
      </c>
      <c r="AJ426" s="7" t="s">
        <v>143</v>
      </c>
      <c r="AK426" s="7">
        <v>0</v>
      </c>
      <c r="AL426" s="7" t="s">
        <v>145</v>
      </c>
      <c r="AM426" s="11">
        <f>IFERROR(VLOOKUP(AL426,Dicionário!A:B,2,0),"Conferir")</f>
        <v>2</v>
      </c>
      <c r="AN426" s="7">
        <v>0</v>
      </c>
      <c r="AO426" s="7" t="s">
        <v>145</v>
      </c>
      <c r="AP426" s="7">
        <f>IFERROR(VLOOKUP(AO426,Dicionário!A:B,2,0),"Conferir")</f>
        <v>2</v>
      </c>
      <c r="AQ426" s="7">
        <v>2189</v>
      </c>
      <c r="AR426" s="7" t="s">
        <v>144</v>
      </c>
      <c r="AS426" s="11">
        <f>IFERROR(VLOOKUP(AR426,Dicionário!A:B,2,0),"Conferir")</f>
        <v>2</v>
      </c>
      <c r="AT426" s="7">
        <v>0</v>
      </c>
      <c r="AU426" s="7" t="s">
        <v>145</v>
      </c>
      <c r="AV426" s="7">
        <f>IFERROR(VLOOKUP(AU426,Dicionário!A:B,2,0),"Conferir")</f>
        <v>2</v>
      </c>
      <c r="AW426" s="7">
        <v>0</v>
      </c>
      <c r="AX426" s="7">
        <v>5.083333333333333</v>
      </c>
      <c r="AY426" s="7" t="s">
        <v>145</v>
      </c>
      <c r="AZ426" s="11">
        <f>IFERROR(VLOOKUP(AY426,Dicionário!A:B,2,0),"Conferir")</f>
        <v>2</v>
      </c>
      <c r="BA426" s="7">
        <v>0</v>
      </c>
      <c r="BB426" s="7" t="s">
        <v>145</v>
      </c>
      <c r="BC426" s="7">
        <f>IFERROR(VLOOKUP(BB426,Dicionário!A:B,2,0),"Conferir")</f>
        <v>2</v>
      </c>
      <c r="BD426" s="7">
        <v>0</v>
      </c>
      <c r="BE426" s="7" t="s">
        <v>145</v>
      </c>
      <c r="BF426" s="11">
        <f>IFERROR(VLOOKUP(BE426,Dicionário!A:B,2,0),"Conferir")</f>
        <v>2</v>
      </c>
      <c r="BG426" s="7" t="s">
        <v>3004</v>
      </c>
      <c r="BH426" s="7">
        <v>0</v>
      </c>
      <c r="BI426" s="7" t="s">
        <v>328</v>
      </c>
      <c r="BJ426" s="11">
        <f>IFERROR(VLOOKUP(BI426,Dicionário!$A:$B,2,0),"Conferir")</f>
        <v>3</v>
      </c>
      <c r="BK426" s="7">
        <v>0</v>
      </c>
      <c r="BL426" s="7" t="s">
        <v>329</v>
      </c>
      <c r="BM426" s="11">
        <f>IFERROR(VLOOKUP(BL426,Dicionário!A:B,2,0),"Conferir")</f>
        <v>2</v>
      </c>
      <c r="BN426" s="7">
        <v>0</v>
      </c>
      <c r="BO426" s="7" t="s">
        <v>148</v>
      </c>
      <c r="BP426" s="7">
        <f>IFERROR(VLOOKUP(BO426,Dicionário!A:B,2,0),"Conferir")</f>
        <v>2</v>
      </c>
      <c r="BQ426" s="7">
        <v>128</v>
      </c>
      <c r="BR426" s="7" t="s">
        <v>149</v>
      </c>
      <c r="BS426" s="11">
        <f>IFERROR(VLOOKUP(BR426,Dicionário!A:B,2,0),"Conferir")</f>
        <v>2</v>
      </c>
      <c r="BT426" s="7">
        <v>241</v>
      </c>
      <c r="BU426" s="7" t="s">
        <v>149</v>
      </c>
      <c r="BV426" s="7">
        <f>IFERROR(VLOOKUP(BU426,Dicionário!A:B,2,0),"Conferir")</f>
        <v>2</v>
      </c>
      <c r="BW426" s="7">
        <v>254</v>
      </c>
      <c r="BX426" s="7" t="s">
        <v>300</v>
      </c>
      <c r="BY426" s="11">
        <f>IFERROR(VLOOKUP(BX426,Dicionário!A:B,2,0),"Conferir")</f>
        <v>0</v>
      </c>
      <c r="BZ426" s="7" t="s">
        <v>214</v>
      </c>
      <c r="CA426" s="7">
        <v>60</v>
      </c>
      <c r="CB426" s="7" t="s">
        <v>171</v>
      </c>
      <c r="CC426" s="11">
        <f>IFERROR(VLOOKUP(CB426,Dicionário!A:B,2,0),"Conferir")</f>
        <v>0</v>
      </c>
      <c r="CD426" s="7">
        <v>200</v>
      </c>
      <c r="CE426" s="7">
        <v>0</v>
      </c>
      <c r="CF426" s="7" t="s">
        <v>148</v>
      </c>
      <c r="CG426" s="7">
        <f>IFERROR(VLOOKUP(CF426,Dicionário!A:B,2,0),"Conferir")</f>
        <v>2</v>
      </c>
      <c r="CH426" s="7">
        <v>208</v>
      </c>
      <c r="CI426" s="7" t="s">
        <v>191</v>
      </c>
      <c r="CJ426" s="7">
        <f>IFERROR(VLOOKUP(CI426,Dicionário!A:B,2,0),"Conferir")</f>
        <v>2</v>
      </c>
      <c r="CK426" s="7">
        <v>480</v>
      </c>
      <c r="CL426" s="7" t="s">
        <v>245</v>
      </c>
      <c r="CM426" s="11">
        <f>IFERROR(VLOOKUP(CL426,Dicionário!A:B,2,0),"Conferir")</f>
        <v>2</v>
      </c>
      <c r="CN426" s="7" t="s">
        <v>3005</v>
      </c>
      <c r="CO426" s="7">
        <v>0</v>
      </c>
      <c r="CP426" s="7">
        <v>0</v>
      </c>
      <c r="CQ426" s="7">
        <v>0</v>
      </c>
      <c r="CR426" s="7" t="s">
        <v>148</v>
      </c>
      <c r="CS426" s="11">
        <f>IFERROR(VLOOKUP(CR426,Dicionário!A:B,2,0),"Conferir")</f>
        <v>2</v>
      </c>
      <c r="CT426" s="7">
        <v>0</v>
      </c>
      <c r="CU426" s="7" t="s">
        <v>247</v>
      </c>
      <c r="CV426" s="11">
        <f>IFERROR(VLOOKUP(CU426,Dicionário!A:B,2,0),"Conferir")</f>
        <v>2</v>
      </c>
      <c r="CW426" s="7">
        <v>61</v>
      </c>
      <c r="CX426" s="7" t="s">
        <v>247</v>
      </c>
      <c r="CY426" s="11">
        <f>IFERROR(VLOOKUP(CX426,Dicionário!A:B,2,0),"Conferir")</f>
        <v>2</v>
      </c>
      <c r="CZ426" s="12">
        <f t="shared" si="9"/>
        <v>5.083333333333333</v>
      </c>
      <c r="DA426" s="7">
        <v>0</v>
      </c>
      <c r="DB426" s="7" t="s">
        <v>148</v>
      </c>
      <c r="DC426" s="7">
        <f>IFERROR(VLOOKUP(DB426,Dicionário!A:B,2,0),"Conferir")</f>
        <v>2</v>
      </c>
      <c r="DD426" s="7" t="s">
        <v>3004</v>
      </c>
      <c r="DE426" s="7" t="s">
        <v>156</v>
      </c>
      <c r="DF426" s="7" t="s">
        <v>156</v>
      </c>
      <c r="DG426" s="11">
        <f>IFERROR(VLOOKUP(DF426,Dicionário!A:B,2,0),"Conferir")</f>
        <v>1</v>
      </c>
      <c r="DH426" s="7" t="s">
        <v>157</v>
      </c>
      <c r="DI426" s="7" t="s">
        <v>127</v>
      </c>
      <c r="DJ426" s="7" t="s">
        <v>271</v>
      </c>
      <c r="DK426" s="11">
        <f>IFERROR(VLOOKUP(DJ426,Dicionário!A:B,2,0),"Conferir")</f>
        <v>1</v>
      </c>
      <c r="DL426" s="7" t="s">
        <v>177</v>
      </c>
      <c r="DM426" s="11">
        <f>IFERROR(VLOOKUP(DL426,Dicionário!A:B,2,0),"Conferir")</f>
        <v>5</v>
      </c>
      <c r="DN426" s="7" t="s">
        <v>194</v>
      </c>
      <c r="DO426" s="11">
        <f>IFERROR(VLOOKUP(DN426,Dicionário!A:B,2,0),"Conferir")</f>
        <v>7</v>
      </c>
      <c r="DP426" s="7" t="s">
        <v>127</v>
      </c>
      <c r="DQ426" s="11">
        <f>IFERROR(VLOOKUP(DP426,Dicionário!A:B,2,0),"Conferir")</f>
        <v>2</v>
      </c>
      <c r="DR426" s="7" t="s">
        <v>127</v>
      </c>
      <c r="DS426" s="11">
        <f>IFERROR(VLOOKUP(DR426,Dicionário!A:B,2,0),"Conferir")</f>
        <v>2</v>
      </c>
      <c r="DW426" s="7">
        <f t="shared" si="10"/>
        <v>2189</v>
      </c>
      <c r="DX426" s="7">
        <f t="shared" si="11"/>
        <v>1317</v>
      </c>
    </row>
    <row r="427" spans="1:128" ht="14" x14ac:dyDescent="0.15">
      <c r="A427" s="6">
        <v>44968.636194583334</v>
      </c>
      <c r="B427" s="7" t="s">
        <v>808</v>
      </c>
      <c r="C427" s="7" t="s">
        <v>3006</v>
      </c>
      <c r="D427" s="7" t="s">
        <v>126</v>
      </c>
      <c r="E427" s="7" t="s">
        <v>127</v>
      </c>
      <c r="F427" s="7" t="s">
        <v>1800</v>
      </c>
      <c r="G427" s="7">
        <v>4</v>
      </c>
      <c r="H427" s="7">
        <v>1</v>
      </c>
      <c r="I427" s="7">
        <v>1</v>
      </c>
      <c r="J427" s="7" t="s">
        <v>131</v>
      </c>
      <c r="K427" s="7" t="s">
        <v>1039</v>
      </c>
      <c r="L427" s="7" t="s">
        <v>3007</v>
      </c>
      <c r="M427" s="7">
        <v>2023010697</v>
      </c>
      <c r="N427" s="7" t="s">
        <v>3008</v>
      </c>
      <c r="O427" s="7">
        <v>11958972986</v>
      </c>
      <c r="P427" s="7">
        <v>395896381</v>
      </c>
      <c r="Q427" s="7">
        <v>48860264863</v>
      </c>
      <c r="R427" s="9">
        <v>37247</v>
      </c>
      <c r="S427" s="7">
        <v>2018</v>
      </c>
      <c r="T427" s="7">
        <v>21</v>
      </c>
      <c r="U427" s="7" t="s">
        <v>255</v>
      </c>
      <c r="V427" s="7" t="s">
        <v>136</v>
      </c>
      <c r="W427" s="7" t="s">
        <v>3009</v>
      </c>
      <c r="X427" s="8" t="s">
        <v>3010</v>
      </c>
      <c r="Y427" s="7" t="s">
        <v>139</v>
      </c>
      <c r="Z427" s="7" t="s">
        <v>140</v>
      </c>
      <c r="AA427" s="7" t="s">
        <v>167</v>
      </c>
      <c r="AB427" s="7" t="s">
        <v>142</v>
      </c>
      <c r="AD427" s="7">
        <v>3</v>
      </c>
      <c r="AE427" s="7">
        <v>3</v>
      </c>
      <c r="AF427" s="7">
        <f t="shared" si="6"/>
        <v>6</v>
      </c>
      <c r="AH427" s="7">
        <f t="shared" si="7"/>
        <v>6</v>
      </c>
      <c r="AI427" s="10" t="str">
        <f t="shared" si="8"/>
        <v>Ok</v>
      </c>
      <c r="AJ427" s="7" t="s">
        <v>222</v>
      </c>
      <c r="AK427" s="7">
        <v>1131</v>
      </c>
      <c r="AL427" s="7" t="s">
        <v>144</v>
      </c>
      <c r="AM427" s="11">
        <f>IFERROR(VLOOKUP(AL427,Dicionário!A:B,2,0),"Conferir")</f>
        <v>2</v>
      </c>
      <c r="AN427" s="7">
        <v>1413</v>
      </c>
      <c r="AO427" s="7" t="s">
        <v>144</v>
      </c>
      <c r="AP427" s="7">
        <f>IFERROR(VLOOKUP(AO427,Dicionário!A:B,2,0),"Conferir")</f>
        <v>2</v>
      </c>
      <c r="AQ427" s="7">
        <v>120</v>
      </c>
      <c r="AR427" s="7" t="s">
        <v>223</v>
      </c>
      <c r="AS427" s="11">
        <f>IFERROR(VLOOKUP(AR427,Dicionário!A:B,2,0),"Conferir")</f>
        <v>2</v>
      </c>
      <c r="AT427" s="7">
        <v>0</v>
      </c>
      <c r="AU427" s="7" t="s">
        <v>145</v>
      </c>
      <c r="AV427" s="7">
        <f>IFERROR(VLOOKUP(AU427,Dicionário!A:B,2,0),"Conferir")</f>
        <v>2</v>
      </c>
      <c r="AW427" s="7">
        <v>0</v>
      </c>
      <c r="AX427" s="7">
        <v>0</v>
      </c>
      <c r="AY427" s="7" t="s">
        <v>145</v>
      </c>
      <c r="AZ427" s="11">
        <f>IFERROR(VLOOKUP(AY427,Dicionário!A:B,2,0),"Conferir")</f>
        <v>2</v>
      </c>
      <c r="BA427" s="7">
        <v>0</v>
      </c>
      <c r="BB427" s="7" t="s">
        <v>145</v>
      </c>
      <c r="BC427" s="7">
        <f>IFERROR(VLOOKUP(BB427,Dicionário!A:B,2,0),"Conferir")</f>
        <v>2</v>
      </c>
      <c r="BD427" s="7">
        <v>0</v>
      </c>
      <c r="BE427" s="7" t="s">
        <v>145</v>
      </c>
      <c r="BF427" s="11">
        <f>IFERROR(VLOOKUP(BE427,Dicionário!A:B,2,0),"Conferir")</f>
        <v>2</v>
      </c>
      <c r="BH427" s="7">
        <v>0</v>
      </c>
      <c r="BI427" s="7" t="s">
        <v>186</v>
      </c>
      <c r="BJ427" s="11">
        <f>IFERROR(VLOOKUP(BI427,Dicionário!$A:$B,2,0),"Conferir")</f>
        <v>1</v>
      </c>
      <c r="BK427" s="7">
        <v>0</v>
      </c>
      <c r="BL427" s="7" t="s">
        <v>187</v>
      </c>
      <c r="BM427" s="11">
        <f>IFERROR(VLOOKUP(BL427,Dicionário!A:B,2,0),"Conferir")</f>
        <v>2</v>
      </c>
      <c r="BN427" s="7">
        <v>0</v>
      </c>
      <c r="BO427" s="7" t="s">
        <v>148</v>
      </c>
      <c r="BP427" s="7">
        <f>IFERROR(VLOOKUP(BO427,Dicionário!A:B,2,0),"Conferir")</f>
        <v>2</v>
      </c>
      <c r="BQ427" s="7">
        <v>64</v>
      </c>
      <c r="BR427" s="7" t="s">
        <v>149</v>
      </c>
      <c r="BS427" s="11">
        <f>IFERROR(VLOOKUP(BR427,Dicionário!A:B,2,0),"Conferir")</f>
        <v>2</v>
      </c>
      <c r="BT427" s="7">
        <v>166</v>
      </c>
      <c r="BU427" s="7" t="s">
        <v>149</v>
      </c>
      <c r="BV427" s="7">
        <f>IFERROR(VLOOKUP(BU427,Dicionário!A:B,2,0),"Conferir")</f>
        <v>2</v>
      </c>
      <c r="BW427" s="7">
        <v>53</v>
      </c>
      <c r="BX427" s="7" t="s">
        <v>189</v>
      </c>
      <c r="BY427" s="11">
        <f>IFERROR(VLOOKUP(BX427,Dicionário!A:B,2,0),"Conferir")</f>
        <v>2</v>
      </c>
      <c r="BZ427" s="7" t="s">
        <v>214</v>
      </c>
      <c r="CA427" s="7">
        <v>91</v>
      </c>
      <c r="CB427" s="7" t="s">
        <v>190</v>
      </c>
      <c r="CC427" s="11">
        <f>IFERROR(VLOOKUP(CB427,Dicionário!A:B,2,0),"Conferir")</f>
        <v>2</v>
      </c>
      <c r="CD427" s="7">
        <v>242</v>
      </c>
      <c r="CE427" s="7">
        <v>0</v>
      </c>
      <c r="CF427" s="7" t="s">
        <v>148</v>
      </c>
      <c r="CG427" s="7">
        <f>IFERROR(VLOOKUP(CF427,Dicionário!A:B,2,0),"Conferir")</f>
        <v>2</v>
      </c>
      <c r="CH427" s="7">
        <v>0</v>
      </c>
      <c r="CI427" s="7" t="s">
        <v>148</v>
      </c>
      <c r="CJ427" s="7">
        <f>IFERROR(VLOOKUP(CI427,Dicionário!A:B,2,0),"Conferir")</f>
        <v>2</v>
      </c>
      <c r="CK427" s="7">
        <v>100</v>
      </c>
      <c r="CL427" s="7" t="s">
        <v>152</v>
      </c>
      <c r="CM427" s="11">
        <f>IFERROR(VLOOKUP(CL427,Dicionário!A:B,2,0),"Conferir")</f>
        <v>2</v>
      </c>
      <c r="CO427" s="7">
        <v>1</v>
      </c>
      <c r="CP427" s="7">
        <v>0</v>
      </c>
      <c r="CQ427" s="7">
        <v>726</v>
      </c>
      <c r="CR427" s="7" t="s">
        <v>343</v>
      </c>
      <c r="CS427" s="11">
        <f>IFERROR(VLOOKUP(CR427,Dicionário!A:B,2,0),"Conferir")</f>
        <v>2</v>
      </c>
      <c r="CT427" s="7">
        <v>0</v>
      </c>
      <c r="CU427" s="7" t="s">
        <v>148</v>
      </c>
      <c r="CV427" s="11">
        <f>IFERROR(VLOOKUP(CU427,Dicionário!A:B,2,0),"Conferir")</f>
        <v>2</v>
      </c>
      <c r="CW427" s="7">
        <v>0</v>
      </c>
      <c r="CX427" s="7" t="s">
        <v>148</v>
      </c>
      <c r="CY427" s="11">
        <f>IFERROR(VLOOKUP(CX427,Dicionário!A:B,2,0),"Conferir")</f>
        <v>2</v>
      </c>
      <c r="CZ427" s="12">
        <f t="shared" si="9"/>
        <v>0</v>
      </c>
      <c r="DA427" s="7">
        <v>29249</v>
      </c>
      <c r="DB427" s="7" t="s">
        <v>247</v>
      </c>
      <c r="DC427" s="7">
        <f>IFERROR(VLOOKUP(DB427,Dicionário!A:B,2,0),"Conferir")</f>
        <v>2</v>
      </c>
      <c r="DE427" s="7" t="s">
        <v>156</v>
      </c>
      <c r="DF427" s="7" t="s">
        <v>156</v>
      </c>
      <c r="DG427" s="11">
        <f>IFERROR(VLOOKUP(DF427,Dicionário!A:B,2,0),"Conferir")</f>
        <v>1</v>
      </c>
      <c r="DH427" s="7" t="s">
        <v>175</v>
      </c>
      <c r="DJ427" s="7" t="s">
        <v>158</v>
      </c>
      <c r="DK427" s="11">
        <f>IFERROR(VLOOKUP(DJ427,Dicionário!A:B,2,0),"Conferir")</f>
        <v>2</v>
      </c>
      <c r="DL427" s="7" t="s">
        <v>203</v>
      </c>
      <c r="DM427" s="11">
        <f>IFERROR(VLOOKUP(DL427,Dicionário!A:B,2,0),"Conferir")</f>
        <v>6</v>
      </c>
      <c r="DN427" s="7" t="s">
        <v>260</v>
      </c>
      <c r="DO427" s="11">
        <f>IFERROR(VLOOKUP(DN427,Dicionário!A:B,2,0),"Conferir")</f>
        <v>3</v>
      </c>
      <c r="DP427" s="7" t="s">
        <v>126</v>
      </c>
      <c r="DQ427" s="11">
        <f>IFERROR(VLOOKUP(DP427,Dicionário!A:B,2,0),"Conferir")</f>
        <v>1</v>
      </c>
      <c r="DR427" s="7" t="s">
        <v>126</v>
      </c>
      <c r="DS427" s="11">
        <f>IFERROR(VLOOKUP(DR427,Dicionário!A:B,2,0),"Conferir")</f>
        <v>1</v>
      </c>
      <c r="DW427" s="7">
        <f t="shared" si="10"/>
        <v>2664</v>
      </c>
      <c r="DX427" s="7">
        <f t="shared" si="11"/>
        <v>663</v>
      </c>
    </row>
    <row r="428" spans="1:128" ht="14" x14ac:dyDescent="0.15">
      <c r="A428" s="6">
        <v>44968.550130462958</v>
      </c>
      <c r="B428" s="7" t="s">
        <v>352</v>
      </c>
      <c r="C428" s="7" t="s">
        <v>3011</v>
      </c>
      <c r="D428" s="7" t="s">
        <v>126</v>
      </c>
      <c r="E428" s="7" t="s">
        <v>126</v>
      </c>
      <c r="F428" s="7" t="s">
        <v>127</v>
      </c>
      <c r="G428" s="7">
        <v>3</v>
      </c>
      <c r="H428" s="7">
        <v>3</v>
      </c>
      <c r="I428" s="7" t="s">
        <v>129</v>
      </c>
      <c r="J428" s="7" t="s">
        <v>131</v>
      </c>
      <c r="K428" s="7" t="s">
        <v>130</v>
      </c>
      <c r="L428" s="7" t="s">
        <v>3012</v>
      </c>
      <c r="M428" s="7">
        <v>2023010699</v>
      </c>
      <c r="N428" s="7" t="s">
        <v>3013</v>
      </c>
      <c r="O428" s="7">
        <v>11981838319</v>
      </c>
      <c r="P428" s="7">
        <v>535756604</v>
      </c>
      <c r="Q428" s="7">
        <v>47218042880</v>
      </c>
      <c r="R428" s="9">
        <v>36544</v>
      </c>
      <c r="S428" s="7">
        <v>2017</v>
      </c>
      <c r="T428" s="7">
        <v>23</v>
      </c>
      <c r="U428" s="7" t="s">
        <v>255</v>
      </c>
      <c r="V428" s="7" t="s">
        <v>136</v>
      </c>
      <c r="W428" s="7" t="s">
        <v>3014</v>
      </c>
      <c r="X428" s="8" t="s">
        <v>3015</v>
      </c>
      <c r="Y428" s="7" t="s">
        <v>502</v>
      </c>
      <c r="Z428" s="7" t="s">
        <v>140</v>
      </c>
      <c r="AA428" s="7" t="s">
        <v>167</v>
      </c>
      <c r="AB428" s="7" t="s">
        <v>142</v>
      </c>
      <c r="AD428" s="7">
        <v>3</v>
      </c>
      <c r="AE428" s="7">
        <v>3</v>
      </c>
      <c r="AF428" s="7">
        <f t="shared" si="6"/>
        <v>6</v>
      </c>
      <c r="AG428" s="7">
        <v>0</v>
      </c>
      <c r="AH428" s="7">
        <f t="shared" si="7"/>
        <v>6</v>
      </c>
      <c r="AI428" s="10" t="str">
        <f t="shared" si="8"/>
        <v>Ok</v>
      </c>
      <c r="AJ428" s="7" t="s">
        <v>222</v>
      </c>
      <c r="AK428" s="7">
        <v>0</v>
      </c>
      <c r="AL428" s="7" t="s">
        <v>145</v>
      </c>
      <c r="AM428" s="11">
        <f>IFERROR(VLOOKUP(AL428,Dicionário!A:B,2,0),"Conferir")</f>
        <v>2</v>
      </c>
      <c r="AN428" s="7">
        <v>2800</v>
      </c>
      <c r="AO428" s="7" t="s">
        <v>223</v>
      </c>
      <c r="AP428" s="7">
        <f>IFERROR(VLOOKUP(AO428,Dicionário!A:B,2,0),"Conferir")</f>
        <v>2</v>
      </c>
      <c r="AQ428" s="7">
        <v>0</v>
      </c>
      <c r="AR428" s="7" t="s">
        <v>145</v>
      </c>
      <c r="AS428" s="11">
        <f>IFERROR(VLOOKUP(AR428,Dicionário!A:B,2,0),"Conferir")</f>
        <v>2</v>
      </c>
      <c r="AT428" s="7">
        <v>0</v>
      </c>
      <c r="AU428" s="7" t="s">
        <v>145</v>
      </c>
      <c r="AV428" s="7">
        <f>IFERROR(VLOOKUP(AU428,Dicionário!A:B,2,0),"Conferir")</f>
        <v>2</v>
      </c>
      <c r="AW428" s="7">
        <v>0</v>
      </c>
      <c r="AX428" s="7">
        <v>0</v>
      </c>
      <c r="AY428" s="7" t="s">
        <v>145</v>
      </c>
      <c r="AZ428" s="11">
        <f>IFERROR(VLOOKUP(AY428,Dicionário!A:B,2,0),"Conferir")</f>
        <v>2</v>
      </c>
      <c r="BA428" s="7">
        <v>0</v>
      </c>
      <c r="BB428" s="7" t="s">
        <v>145</v>
      </c>
      <c r="BC428" s="7">
        <f>IFERROR(VLOOKUP(BB428,Dicionário!A:B,2,0),"Conferir")</f>
        <v>2</v>
      </c>
      <c r="BD428" s="7">
        <v>0</v>
      </c>
      <c r="BE428" s="7" t="s">
        <v>145</v>
      </c>
      <c r="BF428" s="11">
        <f>IFERROR(VLOOKUP(BE428,Dicionário!A:B,2,0),"Conferir")</f>
        <v>2</v>
      </c>
      <c r="BH428" s="7">
        <v>0</v>
      </c>
      <c r="BI428" s="7" t="s">
        <v>146</v>
      </c>
      <c r="BJ428" s="11">
        <f>IFERROR(VLOOKUP(BI428,Dicionário!$A:$B,2,0),"Conferir")</f>
        <v>2</v>
      </c>
      <c r="BK428" s="7">
        <v>900</v>
      </c>
      <c r="BL428" s="7" t="s">
        <v>358</v>
      </c>
      <c r="BM428" s="11">
        <f>IFERROR(VLOOKUP(BL428,Dicionário!A:B,2,0),"Conferir")</f>
        <v>2</v>
      </c>
      <c r="BN428" s="7">
        <v>0</v>
      </c>
      <c r="BO428" s="7" t="s">
        <v>148</v>
      </c>
      <c r="BP428" s="7">
        <f>IFERROR(VLOOKUP(BO428,Dicionário!A:B,2,0),"Conferir")</f>
        <v>2</v>
      </c>
      <c r="BQ428" s="7">
        <v>27</v>
      </c>
      <c r="BR428" s="7" t="s">
        <v>149</v>
      </c>
      <c r="BS428" s="11">
        <f>IFERROR(VLOOKUP(BR428,Dicionário!A:B,2,0),"Conferir")</f>
        <v>2</v>
      </c>
      <c r="BT428" s="7">
        <v>145</v>
      </c>
      <c r="BU428" s="7" t="s">
        <v>149</v>
      </c>
      <c r="BV428" s="7">
        <f>IFERROR(VLOOKUP(BU428,Dicionário!A:B,2,0),"Conferir")</f>
        <v>2</v>
      </c>
      <c r="BW428" s="7">
        <v>60</v>
      </c>
      <c r="BX428" s="7" t="s">
        <v>300</v>
      </c>
      <c r="BY428" s="11">
        <f>IFERROR(VLOOKUP(BX428,Dicionário!A:B,2,0),"Conferir")</f>
        <v>0</v>
      </c>
      <c r="BZ428" s="7" t="s">
        <v>170</v>
      </c>
      <c r="CA428" s="7">
        <v>68</v>
      </c>
      <c r="CB428" s="7" t="s">
        <v>190</v>
      </c>
      <c r="CC428" s="11">
        <f>IFERROR(VLOOKUP(CB428,Dicionário!A:B,2,0),"Conferir")</f>
        <v>2</v>
      </c>
      <c r="CD428" s="7">
        <v>600</v>
      </c>
      <c r="CE428" s="7">
        <v>0</v>
      </c>
      <c r="CF428" s="7" t="s">
        <v>148</v>
      </c>
      <c r="CG428" s="7">
        <f>IFERROR(VLOOKUP(CF428,Dicionário!A:B,2,0),"Conferir")</f>
        <v>2</v>
      </c>
      <c r="CH428" s="7">
        <v>0</v>
      </c>
      <c r="CI428" s="7" t="s">
        <v>148</v>
      </c>
      <c r="CJ428" s="7">
        <f>IFERROR(VLOOKUP(CI428,Dicionário!A:B,2,0),"Conferir")</f>
        <v>2</v>
      </c>
      <c r="CK428" s="7">
        <v>120</v>
      </c>
      <c r="CL428" s="7" t="s">
        <v>152</v>
      </c>
      <c r="CM428" s="11">
        <f>IFERROR(VLOOKUP(CL428,Dicionário!A:B,2,0),"Conferir")</f>
        <v>2</v>
      </c>
      <c r="CN428" s="7" t="s">
        <v>3016</v>
      </c>
      <c r="CO428" s="7">
        <v>1</v>
      </c>
      <c r="CP428" s="7">
        <v>0</v>
      </c>
      <c r="CQ428" s="7">
        <v>951</v>
      </c>
      <c r="CR428" s="7" t="s">
        <v>247</v>
      </c>
      <c r="CS428" s="11">
        <f>IFERROR(VLOOKUP(CR428,Dicionário!A:B,2,0),"Conferir")</f>
        <v>2</v>
      </c>
      <c r="CT428" s="7">
        <v>0</v>
      </c>
      <c r="CU428" s="7" t="s">
        <v>247</v>
      </c>
      <c r="CV428" s="11">
        <f>IFERROR(VLOOKUP(CU428,Dicionário!A:B,2,0),"Conferir")</f>
        <v>2</v>
      </c>
      <c r="CW428" s="7">
        <v>0</v>
      </c>
      <c r="CX428" s="7" t="s">
        <v>247</v>
      </c>
      <c r="CY428" s="11">
        <f>IFERROR(VLOOKUP(CX428,Dicionário!A:B,2,0),"Conferir")</f>
        <v>2</v>
      </c>
      <c r="CZ428" s="12">
        <f t="shared" si="9"/>
        <v>0</v>
      </c>
      <c r="DA428" s="7">
        <v>0</v>
      </c>
      <c r="DB428" s="7" t="s">
        <v>148</v>
      </c>
      <c r="DC428" s="7">
        <f>IFERROR(VLOOKUP(DB428,Dicionário!A:B,2,0),"Conferir")</f>
        <v>2</v>
      </c>
      <c r="DE428" s="7" t="s">
        <v>156</v>
      </c>
      <c r="DF428" s="7" t="s">
        <v>156</v>
      </c>
      <c r="DG428" s="11">
        <f>IFERROR(VLOOKUP(DF428,Dicionário!A:B,2,0),"Conferir")</f>
        <v>1</v>
      </c>
      <c r="DH428" s="7" t="s">
        <v>175</v>
      </c>
      <c r="DJ428" s="7" t="s">
        <v>158</v>
      </c>
      <c r="DK428" s="11">
        <f>IFERROR(VLOOKUP(DJ428,Dicionário!A:B,2,0),"Conferir")</f>
        <v>2</v>
      </c>
      <c r="DL428" s="7" t="s">
        <v>176</v>
      </c>
      <c r="DM428" s="11">
        <f>IFERROR(VLOOKUP(DL428,Dicionário!A:B,2,0),"Conferir")</f>
        <v>2</v>
      </c>
      <c r="DN428" s="7" t="s">
        <v>177</v>
      </c>
      <c r="DO428" s="11">
        <f>IFERROR(VLOOKUP(DN428,Dicionário!A:B,2,0),"Conferir")</f>
        <v>5</v>
      </c>
      <c r="DP428" s="7" t="s">
        <v>127</v>
      </c>
      <c r="DQ428" s="11">
        <f>IFERROR(VLOOKUP(DP428,Dicionário!A:B,2,0),"Conferir")</f>
        <v>2</v>
      </c>
      <c r="DR428" s="7" t="s">
        <v>126</v>
      </c>
      <c r="DS428" s="11">
        <f>IFERROR(VLOOKUP(DR428,Dicionário!A:B,2,0),"Conferir")</f>
        <v>1</v>
      </c>
      <c r="DW428" s="7">
        <f t="shared" si="10"/>
        <v>2800</v>
      </c>
      <c r="DX428" s="7">
        <f t="shared" si="11"/>
        <v>1860</v>
      </c>
    </row>
    <row r="429" spans="1:128" ht="14" x14ac:dyDescent="0.15">
      <c r="A429" s="6">
        <v>44961.590653587962</v>
      </c>
      <c r="B429" s="7" t="s">
        <v>178</v>
      </c>
      <c r="C429" s="7" t="s">
        <v>3017</v>
      </c>
      <c r="D429" s="7" t="s">
        <v>126</v>
      </c>
      <c r="E429" s="7" t="s">
        <v>126</v>
      </c>
      <c r="F429" s="7" t="s">
        <v>930</v>
      </c>
      <c r="G429" s="7">
        <v>4</v>
      </c>
      <c r="H429" s="7" t="s">
        <v>128</v>
      </c>
      <c r="I429" s="7" t="s">
        <v>129</v>
      </c>
      <c r="J429" s="7" t="s">
        <v>131</v>
      </c>
      <c r="K429" s="7" t="s">
        <v>3018</v>
      </c>
      <c r="L429" s="7" t="s">
        <v>3019</v>
      </c>
      <c r="M429" s="7">
        <v>2023010700</v>
      </c>
      <c r="N429" s="7" t="s">
        <v>3020</v>
      </c>
      <c r="O429" s="7">
        <v>11986819290</v>
      </c>
      <c r="P429" s="7">
        <v>537817505</v>
      </c>
      <c r="Q429" s="7">
        <v>50034953825</v>
      </c>
      <c r="R429" s="9">
        <v>37116</v>
      </c>
      <c r="S429" s="7">
        <v>2018</v>
      </c>
      <c r="T429" s="7">
        <v>22</v>
      </c>
      <c r="U429" s="7" t="s">
        <v>255</v>
      </c>
      <c r="V429" s="7" t="s">
        <v>136</v>
      </c>
      <c r="W429" s="7" t="s">
        <v>3021</v>
      </c>
      <c r="X429" s="8" t="s">
        <v>3022</v>
      </c>
      <c r="Y429" s="7" t="s">
        <v>139</v>
      </c>
      <c r="Z429" s="7" t="s">
        <v>140</v>
      </c>
      <c r="AA429" s="7" t="s">
        <v>167</v>
      </c>
      <c r="AB429" s="7" t="s">
        <v>142</v>
      </c>
      <c r="AD429" s="7">
        <v>3</v>
      </c>
      <c r="AE429" s="7">
        <v>3</v>
      </c>
      <c r="AF429" s="7">
        <f t="shared" si="6"/>
        <v>6</v>
      </c>
      <c r="AH429" s="7">
        <f t="shared" si="7"/>
        <v>6</v>
      </c>
      <c r="AI429" s="10" t="str">
        <f t="shared" si="8"/>
        <v>Ok</v>
      </c>
      <c r="AJ429" s="7" t="s">
        <v>222</v>
      </c>
      <c r="AK429" s="7">
        <v>1636</v>
      </c>
      <c r="AL429" s="7" t="s">
        <v>144</v>
      </c>
      <c r="AM429" s="11">
        <f>IFERROR(VLOOKUP(AL429,Dicionário!A:B,2,0),"Conferir")</f>
        <v>2</v>
      </c>
      <c r="AN429" s="7">
        <v>0</v>
      </c>
      <c r="AO429" s="7" t="s">
        <v>145</v>
      </c>
      <c r="AP429" s="7">
        <f>IFERROR(VLOOKUP(AO429,Dicionário!A:B,2,0),"Conferir")</f>
        <v>2</v>
      </c>
      <c r="AQ429" s="7">
        <v>600</v>
      </c>
      <c r="AR429" s="7" t="s">
        <v>223</v>
      </c>
      <c r="AS429" s="11">
        <f>IFERROR(VLOOKUP(AR429,Dicionário!A:B,2,0),"Conferir")</f>
        <v>2</v>
      </c>
      <c r="AT429" s="7">
        <v>1500</v>
      </c>
      <c r="AU429" s="7" t="s">
        <v>210</v>
      </c>
      <c r="AV429" s="7">
        <f>IFERROR(VLOOKUP(AU429,Dicionário!A:B,2,0),"Conferir")</f>
        <v>2</v>
      </c>
      <c r="AW429" s="7">
        <v>0</v>
      </c>
      <c r="AX429" s="7">
        <v>0</v>
      </c>
      <c r="AY429" s="7" t="s">
        <v>145</v>
      </c>
      <c r="AZ429" s="11">
        <f>IFERROR(VLOOKUP(AY429,Dicionário!A:B,2,0),"Conferir")</f>
        <v>2</v>
      </c>
      <c r="BA429" s="7">
        <v>0</v>
      </c>
      <c r="BB429" s="7" t="s">
        <v>145</v>
      </c>
      <c r="BC429" s="7">
        <f>IFERROR(VLOOKUP(BB429,Dicionário!A:B,2,0),"Conferir")</f>
        <v>2</v>
      </c>
      <c r="BD429" s="7">
        <v>0</v>
      </c>
      <c r="BE429" s="7" t="s">
        <v>145</v>
      </c>
      <c r="BF429" s="11">
        <f>IFERROR(VLOOKUP(BE429,Dicionário!A:B,2,0),"Conferir")</f>
        <v>2</v>
      </c>
      <c r="BH429" s="7">
        <v>0</v>
      </c>
      <c r="BI429" s="7" t="s">
        <v>186</v>
      </c>
      <c r="BJ429" s="11">
        <f>IFERROR(VLOOKUP(BI429,Dicionário!$A:$B,2,0),"Conferir")</f>
        <v>1</v>
      </c>
      <c r="BK429" s="7">
        <v>0</v>
      </c>
      <c r="BL429" s="7" t="s">
        <v>187</v>
      </c>
      <c r="BM429" s="11">
        <f>IFERROR(VLOOKUP(BL429,Dicionário!A:B,2,0),"Conferir")</f>
        <v>2</v>
      </c>
      <c r="BN429" s="7">
        <v>0</v>
      </c>
      <c r="BO429" s="7" t="s">
        <v>148</v>
      </c>
      <c r="BP429" s="7">
        <f>IFERROR(VLOOKUP(BO429,Dicionário!A:B,2,0),"Conferir")</f>
        <v>2</v>
      </c>
      <c r="BQ429" s="7">
        <v>0</v>
      </c>
      <c r="BR429" s="7" t="s">
        <v>268</v>
      </c>
      <c r="BS429" s="11">
        <f>IFERROR(VLOOKUP(BR429,Dicionário!A:B,2,0),"Conferir")</f>
        <v>2</v>
      </c>
      <c r="BT429" s="7">
        <v>100</v>
      </c>
      <c r="BU429" s="7" t="s">
        <v>150</v>
      </c>
      <c r="BV429" s="7">
        <f>IFERROR(VLOOKUP(BU429,Dicionário!A:B,2,0),"Conferir")</f>
        <v>0</v>
      </c>
      <c r="BW429" s="7">
        <v>0</v>
      </c>
      <c r="BX429" s="7" t="s">
        <v>148</v>
      </c>
      <c r="BY429" s="11">
        <f>IFERROR(VLOOKUP(BX429,Dicionário!A:B,2,0),"Conferir")</f>
        <v>2</v>
      </c>
      <c r="BZ429" s="7" t="s">
        <v>214</v>
      </c>
      <c r="CA429" s="7">
        <v>100</v>
      </c>
      <c r="CB429" s="7" t="s">
        <v>190</v>
      </c>
      <c r="CC429" s="11">
        <f>IFERROR(VLOOKUP(CB429,Dicionário!A:B,2,0),"Conferir")</f>
        <v>2</v>
      </c>
      <c r="CD429" s="7">
        <v>513</v>
      </c>
      <c r="CE429" s="7">
        <v>0</v>
      </c>
      <c r="CF429" s="7" t="s">
        <v>148</v>
      </c>
      <c r="CG429" s="7">
        <f>IFERROR(VLOOKUP(CF429,Dicionário!A:B,2,0),"Conferir")</f>
        <v>2</v>
      </c>
      <c r="CH429" s="7">
        <v>40</v>
      </c>
      <c r="CI429" s="7" t="s">
        <v>244</v>
      </c>
      <c r="CJ429" s="7">
        <f>IFERROR(VLOOKUP(CI429,Dicionário!A:B,2,0),"Conferir")</f>
        <v>2</v>
      </c>
      <c r="CK429" s="7">
        <v>70</v>
      </c>
      <c r="CL429" s="7" t="s">
        <v>152</v>
      </c>
      <c r="CM429" s="11">
        <f>IFERROR(VLOOKUP(CL429,Dicionário!A:B,2,0),"Conferir")</f>
        <v>2</v>
      </c>
      <c r="CN429" s="7" t="s">
        <v>706</v>
      </c>
      <c r="CO429" s="7">
        <v>1</v>
      </c>
      <c r="CP429" s="7">
        <v>0</v>
      </c>
      <c r="CQ429" s="7">
        <v>0</v>
      </c>
      <c r="CR429" s="7" t="s">
        <v>148</v>
      </c>
      <c r="CS429" s="11">
        <f>IFERROR(VLOOKUP(CR429,Dicionário!A:B,2,0),"Conferir")</f>
        <v>2</v>
      </c>
      <c r="CT429" s="7">
        <v>0</v>
      </c>
      <c r="CU429" s="7" t="s">
        <v>247</v>
      </c>
      <c r="CV429" s="11">
        <f>IFERROR(VLOOKUP(CU429,Dicionário!A:B,2,0),"Conferir")</f>
        <v>2</v>
      </c>
      <c r="CW429" s="7">
        <v>0</v>
      </c>
      <c r="CX429" s="7" t="s">
        <v>148</v>
      </c>
      <c r="CY429" s="11">
        <f>IFERROR(VLOOKUP(CX429,Dicionário!A:B,2,0),"Conferir")</f>
        <v>2</v>
      </c>
      <c r="CZ429" s="12">
        <f t="shared" si="9"/>
        <v>0</v>
      </c>
      <c r="DA429" s="7">
        <v>0</v>
      </c>
      <c r="DB429" s="7" t="s">
        <v>148</v>
      </c>
      <c r="DC429" s="7">
        <f>IFERROR(VLOOKUP(DB429,Dicionário!A:B,2,0),"Conferir")</f>
        <v>2</v>
      </c>
      <c r="DD429" s="7" t="s">
        <v>3023</v>
      </c>
      <c r="DE429" s="7" t="s">
        <v>156</v>
      </c>
      <c r="DF429" s="7" t="s">
        <v>156</v>
      </c>
      <c r="DG429" s="11">
        <f>IFERROR(VLOOKUP(DF429,Dicionário!A:B,2,0),"Conferir")</f>
        <v>1</v>
      </c>
      <c r="DH429" s="7" t="s">
        <v>175</v>
      </c>
      <c r="DI429" s="7" t="s">
        <v>127</v>
      </c>
      <c r="DJ429" s="7" t="s">
        <v>158</v>
      </c>
      <c r="DK429" s="11">
        <f>IFERROR(VLOOKUP(DJ429,Dicionário!A:B,2,0),"Conferir")</f>
        <v>2</v>
      </c>
      <c r="DL429" s="7" t="s">
        <v>176</v>
      </c>
      <c r="DM429" s="11">
        <f>IFERROR(VLOOKUP(DL429,Dicionário!A:B,2,0),"Conferir")</f>
        <v>2</v>
      </c>
      <c r="DN429" s="7" t="s">
        <v>260</v>
      </c>
      <c r="DO429" s="11">
        <f>IFERROR(VLOOKUP(DN429,Dicionário!A:B,2,0),"Conferir")</f>
        <v>3</v>
      </c>
      <c r="DP429" s="7" t="s">
        <v>126</v>
      </c>
      <c r="DQ429" s="11">
        <f>IFERROR(VLOOKUP(DP429,Dicionário!A:B,2,0),"Conferir")</f>
        <v>1</v>
      </c>
      <c r="DR429" s="7" t="s">
        <v>126</v>
      </c>
      <c r="DS429" s="11">
        <f>IFERROR(VLOOKUP(DR429,Dicionário!A:B,2,0),"Conferir")</f>
        <v>1</v>
      </c>
      <c r="DT429" s="7" t="s">
        <v>3024</v>
      </c>
      <c r="DW429" s="7">
        <f t="shared" si="10"/>
        <v>3736</v>
      </c>
      <c r="DX429" s="7">
        <f t="shared" si="11"/>
        <v>823</v>
      </c>
    </row>
    <row r="430" spans="1:128" ht="14" x14ac:dyDescent="0.15">
      <c r="A430" s="6">
        <v>44968.72076034722</v>
      </c>
      <c r="B430" s="7" t="s">
        <v>352</v>
      </c>
      <c r="C430" s="7" t="s">
        <v>3025</v>
      </c>
      <c r="D430" s="7" t="s">
        <v>126</v>
      </c>
      <c r="E430" s="7" t="s">
        <v>126</v>
      </c>
      <c r="F430" s="7" t="s">
        <v>127</v>
      </c>
      <c r="G430" s="7" t="s">
        <v>128</v>
      </c>
      <c r="H430" s="7" t="s">
        <v>128</v>
      </c>
      <c r="I430" s="7" t="s">
        <v>129</v>
      </c>
      <c r="J430" s="7" t="s">
        <v>130</v>
      </c>
      <c r="K430" s="7" t="s">
        <v>131</v>
      </c>
      <c r="L430" s="7" t="s">
        <v>3026</v>
      </c>
      <c r="M430" s="15">
        <v>2023010701</v>
      </c>
      <c r="N430" s="19" t="s">
        <v>3027</v>
      </c>
      <c r="O430" s="7">
        <v>11934402504</v>
      </c>
      <c r="P430" s="7">
        <v>551485802</v>
      </c>
      <c r="Q430" s="7">
        <v>55264821895</v>
      </c>
      <c r="R430" s="9">
        <v>38513</v>
      </c>
      <c r="S430" s="7">
        <v>2022</v>
      </c>
      <c r="T430" s="7">
        <v>18</v>
      </c>
      <c r="U430" s="7" t="s">
        <v>255</v>
      </c>
      <c r="V430" s="7" t="s">
        <v>136</v>
      </c>
      <c r="W430" s="7" t="s">
        <v>3028</v>
      </c>
      <c r="X430" s="8" t="s">
        <v>3029</v>
      </c>
      <c r="Y430" s="7" t="s">
        <v>139</v>
      </c>
      <c r="Z430" s="7" t="s">
        <v>140</v>
      </c>
      <c r="AA430" s="7" t="s">
        <v>167</v>
      </c>
      <c r="AB430" s="7" t="s">
        <v>142</v>
      </c>
      <c r="AD430" s="7">
        <v>2</v>
      </c>
      <c r="AE430" s="7">
        <v>2</v>
      </c>
      <c r="AF430" s="7">
        <f t="shared" si="6"/>
        <v>4</v>
      </c>
      <c r="AG430" s="7">
        <v>0</v>
      </c>
      <c r="AH430" s="7">
        <f t="shared" si="7"/>
        <v>4</v>
      </c>
      <c r="AI430" s="10" t="str">
        <f t="shared" si="8"/>
        <v>Ok</v>
      </c>
      <c r="AJ430" s="7" t="s">
        <v>222</v>
      </c>
      <c r="AK430" s="7">
        <v>0</v>
      </c>
      <c r="AL430" s="7" t="s">
        <v>145</v>
      </c>
      <c r="AM430" s="11">
        <f>IFERROR(VLOOKUP(AL430,Dicionário!A:B,2,0),"Conferir")</f>
        <v>2</v>
      </c>
      <c r="AN430" s="7">
        <v>0</v>
      </c>
      <c r="AO430" s="7" t="s">
        <v>145</v>
      </c>
      <c r="AP430" s="7">
        <f>IFERROR(VLOOKUP(AO430,Dicionário!A:B,2,0),"Conferir")</f>
        <v>2</v>
      </c>
      <c r="AQ430" s="7">
        <v>450</v>
      </c>
      <c r="AR430" s="7" t="s">
        <v>223</v>
      </c>
      <c r="AS430" s="11">
        <f>IFERROR(VLOOKUP(AR430,Dicionário!A:B,2,0),"Conferir")</f>
        <v>2</v>
      </c>
      <c r="AT430" s="7">
        <v>0</v>
      </c>
      <c r="AU430" s="7" t="s">
        <v>145</v>
      </c>
      <c r="AV430" s="7">
        <f>IFERROR(VLOOKUP(AU430,Dicionário!A:B,2,0),"Conferir")</f>
        <v>2</v>
      </c>
      <c r="AW430" s="7">
        <v>0</v>
      </c>
      <c r="AX430" s="7">
        <v>0</v>
      </c>
      <c r="AY430" s="7" t="s">
        <v>145</v>
      </c>
      <c r="AZ430" s="11">
        <f>IFERROR(VLOOKUP(AY430,Dicionário!A:B,2,0),"Conferir")</f>
        <v>2</v>
      </c>
      <c r="BA430" s="7">
        <v>1000</v>
      </c>
      <c r="BB430" s="7" t="s">
        <v>234</v>
      </c>
      <c r="BC430" s="7">
        <f>IFERROR(VLOOKUP(BB430,Dicionário!A:B,2,0),"Conferir")</f>
        <v>0</v>
      </c>
      <c r="BD430" s="7">
        <v>0</v>
      </c>
      <c r="BE430" s="7" t="s">
        <v>145</v>
      </c>
      <c r="BF430" s="11">
        <f>IFERROR(VLOOKUP(BE430,Dicionário!A:B,2,0),"Conferir")</f>
        <v>2</v>
      </c>
      <c r="BG430" s="7" t="s">
        <v>3030</v>
      </c>
      <c r="BH430" s="7">
        <v>0</v>
      </c>
      <c r="BI430" s="7" t="s">
        <v>328</v>
      </c>
      <c r="BJ430" s="11">
        <f>IFERROR(VLOOKUP(BI430,Dicionário!$A:$B,2,0),"Conferir")</f>
        <v>3</v>
      </c>
      <c r="BK430" s="7">
        <v>0</v>
      </c>
      <c r="BL430" s="7" t="s">
        <v>329</v>
      </c>
      <c r="BM430" s="11">
        <f>IFERROR(VLOOKUP(BL430,Dicionário!A:B,2,0),"Conferir")</f>
        <v>2</v>
      </c>
      <c r="BN430" s="7">
        <v>0</v>
      </c>
      <c r="BO430" s="7" t="s">
        <v>148</v>
      </c>
      <c r="BP430" s="7">
        <f>IFERROR(VLOOKUP(BO430,Dicionário!A:B,2,0),"Conferir")</f>
        <v>2</v>
      </c>
      <c r="BQ430" s="7">
        <v>65</v>
      </c>
      <c r="BR430" s="7" t="s">
        <v>149</v>
      </c>
      <c r="BS430" s="11">
        <f>IFERROR(VLOOKUP(BR430,Dicionário!A:B,2,0),"Conferir")</f>
        <v>2</v>
      </c>
      <c r="BT430" s="7">
        <v>144</v>
      </c>
      <c r="BU430" s="7" t="s">
        <v>149</v>
      </c>
      <c r="BV430" s="7">
        <f>IFERROR(VLOOKUP(BU430,Dicionário!A:B,2,0),"Conferir")</f>
        <v>2</v>
      </c>
      <c r="BW430" s="7">
        <v>0</v>
      </c>
      <c r="BX430" s="7" t="s">
        <v>148</v>
      </c>
      <c r="BY430" s="11">
        <f>IFERROR(VLOOKUP(BX430,Dicionário!A:B,2,0),"Conferir")</f>
        <v>2</v>
      </c>
      <c r="BZ430" s="7" t="s">
        <v>170</v>
      </c>
      <c r="CA430" s="7">
        <v>75</v>
      </c>
      <c r="CB430" s="7" t="s">
        <v>190</v>
      </c>
      <c r="CC430" s="11">
        <f>IFERROR(VLOOKUP(CB430,Dicionário!A:B,2,0),"Conferir")</f>
        <v>2</v>
      </c>
      <c r="CD430" s="7">
        <v>0</v>
      </c>
      <c r="CE430" s="7">
        <v>0</v>
      </c>
      <c r="CF430" s="7" t="s">
        <v>148</v>
      </c>
      <c r="CG430" s="7">
        <f>IFERROR(VLOOKUP(CF430,Dicionário!A:B,2,0),"Conferir")</f>
        <v>2</v>
      </c>
      <c r="CH430" s="7">
        <v>0</v>
      </c>
      <c r="CI430" s="7" t="s">
        <v>148</v>
      </c>
      <c r="CJ430" s="7">
        <f>IFERROR(VLOOKUP(CI430,Dicionário!A:B,2,0),"Conferir")</f>
        <v>2</v>
      </c>
      <c r="CK430" s="7">
        <v>0</v>
      </c>
      <c r="CL430" s="7" t="s">
        <v>148</v>
      </c>
      <c r="CM430" s="11">
        <f>IFERROR(VLOOKUP(CL430,Dicionário!A:B,2,0),"Conferir")</f>
        <v>2</v>
      </c>
      <c r="CO430" s="7">
        <v>0</v>
      </c>
      <c r="CP430" s="7">
        <v>0</v>
      </c>
      <c r="CQ430" s="7">
        <v>0</v>
      </c>
      <c r="CR430" s="7" t="s">
        <v>148</v>
      </c>
      <c r="CS430" s="11">
        <f>IFERROR(VLOOKUP(CR430,Dicionário!A:B,2,0),"Conferir")</f>
        <v>2</v>
      </c>
      <c r="CT430" s="7">
        <v>0</v>
      </c>
      <c r="CU430" s="7" t="s">
        <v>148</v>
      </c>
      <c r="CV430" s="11">
        <f>IFERROR(VLOOKUP(CU430,Dicionário!A:B,2,0),"Conferir")</f>
        <v>2</v>
      </c>
      <c r="CW430" s="7">
        <v>0</v>
      </c>
      <c r="CX430" s="7" t="s">
        <v>148</v>
      </c>
      <c r="CY430" s="11">
        <f>IFERROR(VLOOKUP(CX430,Dicionário!A:B,2,0),"Conferir")</f>
        <v>2</v>
      </c>
      <c r="CZ430" s="12">
        <f t="shared" si="9"/>
        <v>0</v>
      </c>
      <c r="DA430" s="7">
        <v>0</v>
      </c>
      <c r="DB430" s="7" t="s">
        <v>148</v>
      </c>
      <c r="DC430" s="7">
        <f>IFERROR(VLOOKUP(DB430,Dicionário!A:B,2,0),"Conferir")</f>
        <v>2</v>
      </c>
      <c r="DE430" s="7" t="s">
        <v>379</v>
      </c>
      <c r="DF430" s="7" t="s">
        <v>417</v>
      </c>
      <c r="DG430" s="11">
        <f>IFERROR(VLOOKUP(DF430,Dicionário!A:B,2,0),"Conferir")</f>
        <v>3</v>
      </c>
      <c r="DH430" s="7" t="s">
        <v>175</v>
      </c>
      <c r="DI430" s="7" t="s">
        <v>127</v>
      </c>
      <c r="DJ430" s="7" t="s">
        <v>158</v>
      </c>
      <c r="DK430" s="11">
        <f>IFERROR(VLOOKUP(DJ430,Dicionário!A:B,2,0),"Conferir")</f>
        <v>2</v>
      </c>
      <c r="DL430" s="7" t="s">
        <v>194</v>
      </c>
      <c r="DM430" s="11">
        <f>IFERROR(VLOOKUP(DL430,Dicionário!A:B,2,0),"Conferir")</f>
        <v>7</v>
      </c>
      <c r="DN430" s="7" t="s">
        <v>194</v>
      </c>
      <c r="DO430" s="11">
        <f>IFERROR(VLOOKUP(DN430,Dicionário!A:B,2,0),"Conferir")</f>
        <v>7</v>
      </c>
      <c r="DP430" s="7" t="s">
        <v>127</v>
      </c>
      <c r="DQ430" s="11">
        <f>IFERROR(VLOOKUP(DP430,Dicionário!A:B,2,0),"Conferir")</f>
        <v>2</v>
      </c>
      <c r="DR430" s="7" t="s">
        <v>126</v>
      </c>
      <c r="DS430" s="11">
        <f>IFERROR(VLOOKUP(DR430,Dicionário!A:B,2,0),"Conferir")</f>
        <v>1</v>
      </c>
      <c r="DW430" s="7">
        <f t="shared" si="10"/>
        <v>1450</v>
      </c>
      <c r="DX430" s="7">
        <f t="shared" si="11"/>
        <v>284</v>
      </c>
    </row>
    <row r="431" spans="1:128" ht="14" x14ac:dyDescent="0.15">
      <c r="A431" s="6">
        <v>44968.650155474534</v>
      </c>
      <c r="B431" s="7" t="s">
        <v>1268</v>
      </c>
      <c r="C431" s="7" t="s">
        <v>3031</v>
      </c>
      <c r="D431" s="7" t="s">
        <v>126</v>
      </c>
      <c r="E431" s="7" t="s">
        <v>127</v>
      </c>
      <c r="F431" s="7" t="s">
        <v>127</v>
      </c>
      <c r="G431" s="7">
        <v>1</v>
      </c>
      <c r="H431" s="7" t="s">
        <v>128</v>
      </c>
      <c r="I431" s="7" t="s">
        <v>129</v>
      </c>
      <c r="J431" s="7" t="s">
        <v>131</v>
      </c>
      <c r="K431" s="7" t="s">
        <v>130</v>
      </c>
      <c r="L431" s="7" t="s">
        <v>3032</v>
      </c>
      <c r="M431" s="15">
        <v>2023010702</v>
      </c>
      <c r="N431" s="20" t="s">
        <v>3033</v>
      </c>
      <c r="O431" s="7">
        <v>11950606491</v>
      </c>
      <c r="P431" s="7">
        <v>397662592</v>
      </c>
      <c r="Q431" s="7">
        <v>42083154827</v>
      </c>
      <c r="R431" s="9">
        <v>38126</v>
      </c>
      <c r="S431" s="7">
        <v>2018</v>
      </c>
      <c r="T431" s="7">
        <v>19</v>
      </c>
      <c r="U431" s="7" t="s">
        <v>255</v>
      </c>
      <c r="V431" s="7" t="s">
        <v>136</v>
      </c>
      <c r="W431" s="7" t="s">
        <v>3034</v>
      </c>
      <c r="X431" s="8" t="s">
        <v>3035</v>
      </c>
      <c r="Y431" s="7" t="s">
        <v>139</v>
      </c>
      <c r="Z431" s="7" t="s">
        <v>140</v>
      </c>
      <c r="AA431" s="7" t="s">
        <v>167</v>
      </c>
      <c r="AB431" s="7" t="s">
        <v>142</v>
      </c>
      <c r="AD431" s="7">
        <v>4</v>
      </c>
      <c r="AE431" s="7">
        <v>4</v>
      </c>
      <c r="AF431" s="7">
        <f t="shared" si="6"/>
        <v>8</v>
      </c>
      <c r="AH431" s="7">
        <f t="shared" si="7"/>
        <v>8</v>
      </c>
      <c r="AI431" s="10" t="str">
        <f t="shared" si="8"/>
        <v>Ok</v>
      </c>
      <c r="AJ431" s="7" t="s">
        <v>143</v>
      </c>
      <c r="AK431" s="7">
        <v>1230</v>
      </c>
      <c r="AL431" s="7" t="s">
        <v>144</v>
      </c>
      <c r="AM431" s="11">
        <f>IFERROR(VLOOKUP(AL431,Dicionário!A:B,2,0),"Conferir")</f>
        <v>2</v>
      </c>
      <c r="AN431" s="7">
        <v>0</v>
      </c>
      <c r="AO431" s="7" t="s">
        <v>145</v>
      </c>
      <c r="AP431" s="7">
        <f>IFERROR(VLOOKUP(AO431,Dicionário!A:B,2,0),"Conferir")</f>
        <v>2</v>
      </c>
      <c r="AQ431" s="7">
        <v>0</v>
      </c>
      <c r="AR431" s="7" t="s">
        <v>145</v>
      </c>
      <c r="AS431" s="11">
        <f>IFERROR(VLOOKUP(AR431,Dicionário!A:B,2,0),"Conferir")</f>
        <v>2</v>
      </c>
      <c r="AT431" s="7">
        <v>0</v>
      </c>
      <c r="AU431" s="7" t="s">
        <v>145</v>
      </c>
      <c r="AV431" s="7">
        <f>IFERROR(VLOOKUP(AU431,Dicionário!A:B,2,0),"Conferir")</f>
        <v>2</v>
      </c>
      <c r="AW431" s="7">
        <v>0</v>
      </c>
      <c r="AX431" s="7">
        <v>0</v>
      </c>
      <c r="AY431" s="7" t="s">
        <v>145</v>
      </c>
      <c r="AZ431" s="11">
        <f>IFERROR(VLOOKUP(AY431,Dicionário!A:B,2,0),"Conferir")</f>
        <v>2</v>
      </c>
      <c r="BA431" s="7">
        <v>670</v>
      </c>
      <c r="BB431" s="7" t="s">
        <v>234</v>
      </c>
      <c r="BC431" s="7">
        <f>IFERROR(VLOOKUP(BB431,Dicionário!A:B,2,0),"Conferir")</f>
        <v>0</v>
      </c>
      <c r="BD431" s="7">
        <v>300</v>
      </c>
      <c r="BE431" s="7" t="s">
        <v>267</v>
      </c>
      <c r="BF431" s="11">
        <f>IFERROR(VLOOKUP(BE431,Dicionário!A:B,2,0),"Conferir")</f>
        <v>0</v>
      </c>
      <c r="BG431" s="7" t="s">
        <v>3036</v>
      </c>
      <c r="BH431" s="7">
        <v>0</v>
      </c>
      <c r="BI431" s="7" t="s">
        <v>186</v>
      </c>
      <c r="BJ431" s="11">
        <f>IFERROR(VLOOKUP(BI431,Dicionário!$A:$B,2,0),"Conferir")</f>
        <v>1</v>
      </c>
      <c r="BK431" s="7">
        <v>0</v>
      </c>
      <c r="BL431" s="7" t="s">
        <v>187</v>
      </c>
      <c r="BM431" s="11">
        <f>IFERROR(VLOOKUP(BL431,Dicionário!A:B,2,0),"Conferir")</f>
        <v>2</v>
      </c>
      <c r="BN431" s="7">
        <v>0</v>
      </c>
      <c r="BO431" s="7" t="s">
        <v>212</v>
      </c>
      <c r="BP431" s="7">
        <f>IFERROR(VLOOKUP(BO431,Dicionário!A:B,2,0),"Conferir")</f>
        <v>2</v>
      </c>
      <c r="BQ431" s="7">
        <v>20</v>
      </c>
      <c r="BR431" s="7" t="s">
        <v>149</v>
      </c>
      <c r="BS431" s="11">
        <f>IFERROR(VLOOKUP(BR431,Dicionário!A:B,2,0),"Conferir")</f>
        <v>2</v>
      </c>
      <c r="BT431" s="7">
        <v>249</v>
      </c>
      <c r="BU431" s="7" t="s">
        <v>149</v>
      </c>
      <c r="BV431" s="7">
        <f>IFERROR(VLOOKUP(BU431,Dicionário!A:B,2,0),"Conferir")</f>
        <v>2</v>
      </c>
      <c r="BW431" s="7">
        <v>0</v>
      </c>
      <c r="BX431" s="7" t="s">
        <v>148</v>
      </c>
      <c r="BY431" s="11">
        <f>IFERROR(VLOOKUP(BX431,Dicionário!A:B,2,0),"Conferir")</f>
        <v>2</v>
      </c>
      <c r="BZ431" s="7" t="s">
        <v>170</v>
      </c>
      <c r="CA431" s="7">
        <v>81</v>
      </c>
      <c r="CB431" s="7" t="s">
        <v>190</v>
      </c>
      <c r="CC431" s="11">
        <f>IFERROR(VLOOKUP(CB431,Dicionário!A:B,2,0),"Conferir")</f>
        <v>2</v>
      </c>
      <c r="CD431" s="7">
        <v>0</v>
      </c>
      <c r="CE431" s="7">
        <v>0</v>
      </c>
      <c r="CF431" s="7" t="s">
        <v>148</v>
      </c>
      <c r="CG431" s="7">
        <f>IFERROR(VLOOKUP(CF431,Dicionário!A:B,2,0),"Conferir")</f>
        <v>2</v>
      </c>
      <c r="CH431" s="7">
        <v>0</v>
      </c>
      <c r="CI431" s="7" t="s">
        <v>148</v>
      </c>
      <c r="CJ431" s="7">
        <f>IFERROR(VLOOKUP(CI431,Dicionário!A:B,2,0),"Conferir")</f>
        <v>2</v>
      </c>
      <c r="CK431" s="7">
        <v>160</v>
      </c>
      <c r="CL431" s="7" t="s">
        <v>152</v>
      </c>
      <c r="CM431" s="11">
        <f>IFERROR(VLOOKUP(CL431,Dicionário!A:B,2,0),"Conferir")</f>
        <v>2</v>
      </c>
      <c r="CN431" s="7" t="s">
        <v>3037</v>
      </c>
      <c r="CO431" s="7">
        <v>0</v>
      </c>
      <c r="CP431" s="7">
        <v>0</v>
      </c>
      <c r="CQ431" s="7">
        <v>0</v>
      </c>
      <c r="CR431" s="7" t="s">
        <v>148</v>
      </c>
      <c r="CS431" s="11">
        <f>IFERROR(VLOOKUP(CR431,Dicionário!A:B,2,0),"Conferir")</f>
        <v>2</v>
      </c>
      <c r="CT431" s="7">
        <v>0</v>
      </c>
      <c r="CU431" s="7" t="s">
        <v>148</v>
      </c>
      <c r="CV431" s="11">
        <f>IFERROR(VLOOKUP(CU431,Dicionário!A:B,2,0),"Conferir")</f>
        <v>2</v>
      </c>
      <c r="CW431" s="7">
        <v>0</v>
      </c>
      <c r="CX431" s="7" t="s">
        <v>148</v>
      </c>
      <c r="CY431" s="11">
        <f>IFERROR(VLOOKUP(CX431,Dicionário!A:B,2,0),"Conferir")</f>
        <v>2</v>
      </c>
      <c r="CZ431" s="12">
        <f t="shared" si="9"/>
        <v>0</v>
      </c>
      <c r="DA431" s="7">
        <v>0</v>
      </c>
      <c r="DB431" s="7" t="s">
        <v>148</v>
      </c>
      <c r="DC431" s="7">
        <f>IFERROR(VLOOKUP(DB431,Dicionário!A:B,2,0),"Conferir")</f>
        <v>2</v>
      </c>
      <c r="DE431" s="7" t="s">
        <v>156</v>
      </c>
      <c r="DF431" s="7" t="s">
        <v>156</v>
      </c>
      <c r="DG431" s="11">
        <f>IFERROR(VLOOKUP(DF431,Dicionário!A:B,2,0),"Conferir")</f>
        <v>1</v>
      </c>
      <c r="DH431" s="7" t="s">
        <v>175</v>
      </c>
      <c r="DJ431" s="7" t="s">
        <v>158</v>
      </c>
      <c r="DK431" s="11">
        <f>IFERROR(VLOOKUP(DJ431,Dicionário!A:B,2,0),"Conferir")</f>
        <v>2</v>
      </c>
      <c r="DL431" s="7" t="s">
        <v>227</v>
      </c>
      <c r="DM431" s="11">
        <f>IFERROR(VLOOKUP(DL431,Dicionário!A:B,2,0),"Conferir")</f>
        <v>4</v>
      </c>
      <c r="DN431" s="7" t="s">
        <v>176</v>
      </c>
      <c r="DO431" s="11">
        <f>IFERROR(VLOOKUP(DN431,Dicionário!A:B,2,0),"Conferir")</f>
        <v>2</v>
      </c>
      <c r="DP431" s="7" t="s">
        <v>126</v>
      </c>
      <c r="DQ431" s="11">
        <f>IFERROR(VLOOKUP(DP431,Dicionário!A:B,2,0),"Conferir")</f>
        <v>1</v>
      </c>
      <c r="DR431" s="7" t="s">
        <v>126</v>
      </c>
      <c r="DS431" s="11">
        <f>IFERROR(VLOOKUP(DR431,Dicionário!A:B,2,0),"Conferir")</f>
        <v>1</v>
      </c>
      <c r="DW431" s="7">
        <f t="shared" si="10"/>
        <v>2200</v>
      </c>
      <c r="DX431" s="7">
        <f t="shared" si="11"/>
        <v>510</v>
      </c>
    </row>
    <row r="432" spans="1:128" ht="14" x14ac:dyDescent="0.15">
      <c r="A432" s="6">
        <v>44968.573356018518</v>
      </c>
      <c r="B432" s="7" t="s">
        <v>381</v>
      </c>
      <c r="C432" s="7" t="s">
        <v>3038</v>
      </c>
      <c r="D432" s="7" t="s">
        <v>126</v>
      </c>
      <c r="E432" s="7" t="s">
        <v>127</v>
      </c>
      <c r="F432" s="7" t="s">
        <v>127</v>
      </c>
      <c r="G432" s="7" t="s">
        <v>128</v>
      </c>
      <c r="H432" s="7" t="s">
        <v>128</v>
      </c>
      <c r="I432" s="7" t="s">
        <v>129</v>
      </c>
      <c r="J432" s="7" t="s">
        <v>131</v>
      </c>
      <c r="K432" s="7" t="s">
        <v>130</v>
      </c>
      <c r="L432" s="7" t="s">
        <v>3039</v>
      </c>
      <c r="M432" s="7">
        <v>2023010704</v>
      </c>
      <c r="N432" s="7" t="s">
        <v>3040</v>
      </c>
      <c r="O432" s="7">
        <v>11960901295</v>
      </c>
      <c r="P432" s="7">
        <v>561439473</v>
      </c>
      <c r="Q432" s="7">
        <v>24254712863</v>
      </c>
      <c r="R432" s="9">
        <v>38437</v>
      </c>
      <c r="S432" s="7">
        <v>2023</v>
      </c>
      <c r="T432" s="7">
        <v>18</v>
      </c>
      <c r="U432" s="7" t="s">
        <v>255</v>
      </c>
      <c r="V432" s="7" t="s">
        <v>136</v>
      </c>
      <c r="W432" s="7" t="s">
        <v>3041</v>
      </c>
      <c r="X432" s="8" t="s">
        <v>3042</v>
      </c>
      <c r="Y432" s="7" t="s">
        <v>139</v>
      </c>
      <c r="Z432" s="7" t="s">
        <v>140</v>
      </c>
      <c r="AA432" s="7" t="s">
        <v>167</v>
      </c>
      <c r="AB432" s="7" t="s">
        <v>142</v>
      </c>
      <c r="AD432" s="7">
        <v>2</v>
      </c>
      <c r="AE432" s="7">
        <v>2</v>
      </c>
      <c r="AF432" s="7">
        <f t="shared" si="6"/>
        <v>4</v>
      </c>
      <c r="AH432" s="7">
        <f t="shared" si="7"/>
        <v>4</v>
      </c>
      <c r="AI432" s="10" t="str">
        <f t="shared" si="8"/>
        <v>Ok</v>
      </c>
      <c r="AJ432" s="7" t="s">
        <v>143</v>
      </c>
      <c r="AK432" s="7">
        <v>0</v>
      </c>
      <c r="AL432" s="7" t="s">
        <v>145</v>
      </c>
      <c r="AM432" s="11">
        <f>IFERROR(VLOOKUP(AL432,Dicionário!A:B,2,0),"Conferir")</f>
        <v>2</v>
      </c>
      <c r="AN432" s="7">
        <v>0</v>
      </c>
      <c r="AO432" s="7" t="s">
        <v>145</v>
      </c>
      <c r="AP432" s="7">
        <f>IFERROR(VLOOKUP(AO432,Dicionário!A:B,2,0),"Conferir")</f>
        <v>2</v>
      </c>
      <c r="AQ432" s="7">
        <v>600</v>
      </c>
      <c r="AR432" s="7" t="s">
        <v>224</v>
      </c>
      <c r="AS432" s="11">
        <f>IFERROR(VLOOKUP(AR432,Dicionário!A:B,2,0),"Conferir")</f>
        <v>2</v>
      </c>
      <c r="AT432" s="7">
        <v>0</v>
      </c>
      <c r="AU432" s="7" t="s">
        <v>145</v>
      </c>
      <c r="AV432" s="7">
        <f>IFERROR(VLOOKUP(AU432,Dicionário!A:B,2,0),"Conferir")</f>
        <v>2</v>
      </c>
      <c r="AW432" s="7">
        <v>0</v>
      </c>
      <c r="AX432" s="7">
        <v>0</v>
      </c>
      <c r="AY432" s="7" t="s">
        <v>145</v>
      </c>
      <c r="AZ432" s="11">
        <f>IFERROR(VLOOKUP(AY432,Dicionário!A:B,2,0),"Conferir")</f>
        <v>2</v>
      </c>
      <c r="BA432" s="7">
        <v>0</v>
      </c>
      <c r="BB432" s="7" t="s">
        <v>145</v>
      </c>
      <c r="BC432" s="7">
        <f>IFERROR(VLOOKUP(BB432,Dicionário!A:B,2,0),"Conferir")</f>
        <v>2</v>
      </c>
      <c r="BD432" s="7">
        <v>0</v>
      </c>
      <c r="BE432" s="7" t="s">
        <v>145</v>
      </c>
      <c r="BF432" s="11">
        <f>IFERROR(VLOOKUP(BE432,Dicionário!A:B,2,0),"Conferir")</f>
        <v>2</v>
      </c>
      <c r="BH432" s="7">
        <v>0</v>
      </c>
      <c r="BI432" s="7" t="s">
        <v>532</v>
      </c>
      <c r="BJ432" s="11">
        <f>IFERROR(VLOOKUP(BI432,Dicionário!$A:$B,2,0),"Conferir")</f>
        <v>4</v>
      </c>
      <c r="BK432" s="7">
        <v>0</v>
      </c>
      <c r="BL432" s="7" t="s">
        <v>187</v>
      </c>
      <c r="BM432" s="11">
        <f>IFERROR(VLOOKUP(BL432,Dicionário!A:B,2,0),"Conferir")</f>
        <v>2</v>
      </c>
      <c r="BN432" s="7">
        <v>0</v>
      </c>
      <c r="BO432" s="7" t="s">
        <v>148</v>
      </c>
      <c r="BP432" s="7">
        <f>IFERROR(VLOOKUP(BO432,Dicionário!A:B,2,0),"Conferir")</f>
        <v>2</v>
      </c>
      <c r="BQ432" s="7">
        <v>23</v>
      </c>
      <c r="BR432" s="7" t="s">
        <v>149</v>
      </c>
      <c r="BS432" s="11">
        <f>IFERROR(VLOOKUP(BR432,Dicionário!A:B,2,0),"Conferir")</f>
        <v>2</v>
      </c>
      <c r="BT432" s="7">
        <v>0</v>
      </c>
      <c r="BU432" s="7" t="s">
        <v>595</v>
      </c>
      <c r="BV432" s="7">
        <f>IFERROR(VLOOKUP(BU432,Dicionário!A:B,2,0),"Conferir")</f>
        <v>2</v>
      </c>
      <c r="BW432" s="7">
        <v>0</v>
      </c>
      <c r="BX432" s="7" t="s">
        <v>148</v>
      </c>
      <c r="BY432" s="11">
        <f>IFERROR(VLOOKUP(BX432,Dicionário!A:B,2,0),"Conferir")</f>
        <v>2</v>
      </c>
      <c r="BZ432" s="7" t="s">
        <v>3043</v>
      </c>
      <c r="CA432" s="7">
        <v>0</v>
      </c>
      <c r="CB432" s="7" t="s">
        <v>148</v>
      </c>
      <c r="CC432" s="11">
        <f>IFERROR(VLOOKUP(CB432,Dicionário!A:B,2,0),"Conferir")</f>
        <v>2</v>
      </c>
      <c r="CD432" s="7">
        <v>0</v>
      </c>
      <c r="CE432" s="7">
        <v>0</v>
      </c>
      <c r="CF432" s="7" t="s">
        <v>148</v>
      </c>
      <c r="CG432" s="7">
        <f>IFERROR(VLOOKUP(CF432,Dicionário!A:B,2,0),"Conferir")</f>
        <v>2</v>
      </c>
      <c r="CH432" s="7">
        <v>0</v>
      </c>
      <c r="CI432" s="7" t="s">
        <v>148</v>
      </c>
      <c r="CJ432" s="7">
        <f>IFERROR(VLOOKUP(CI432,Dicionário!A:B,2,0),"Conferir")</f>
        <v>2</v>
      </c>
      <c r="CK432" s="7">
        <v>0</v>
      </c>
      <c r="CL432" s="7" t="s">
        <v>148</v>
      </c>
      <c r="CM432" s="11">
        <f>IFERROR(VLOOKUP(CL432,Dicionário!A:B,2,0),"Conferir")</f>
        <v>2</v>
      </c>
      <c r="CO432" s="7">
        <v>0</v>
      </c>
      <c r="CP432" s="7">
        <v>0</v>
      </c>
      <c r="CQ432" s="7">
        <v>0</v>
      </c>
      <c r="CR432" s="7" t="s">
        <v>148</v>
      </c>
      <c r="CS432" s="11">
        <f>IFERROR(VLOOKUP(CR432,Dicionário!A:B,2,0),"Conferir")</f>
        <v>2</v>
      </c>
      <c r="CT432" s="7">
        <v>0</v>
      </c>
      <c r="CU432" s="7" t="s">
        <v>148</v>
      </c>
      <c r="CV432" s="11">
        <f>IFERROR(VLOOKUP(CU432,Dicionário!A:B,2,0),"Conferir")</f>
        <v>2</v>
      </c>
      <c r="CW432" s="7">
        <v>0</v>
      </c>
      <c r="CX432" s="7" t="s">
        <v>148</v>
      </c>
      <c r="CY432" s="11">
        <f>IFERROR(VLOOKUP(CX432,Dicionário!A:B,2,0),"Conferir")</f>
        <v>2</v>
      </c>
      <c r="CZ432" s="12">
        <f t="shared" si="9"/>
        <v>0</v>
      </c>
      <c r="DA432" s="7">
        <v>11000</v>
      </c>
      <c r="DB432" s="7" t="s">
        <v>478</v>
      </c>
      <c r="DC432" s="7">
        <f>IFERROR(VLOOKUP(DB432,Dicionário!A:B,2,0),"Conferir")</f>
        <v>2</v>
      </c>
      <c r="DE432" s="7" t="s">
        <v>156</v>
      </c>
      <c r="DF432" s="7" t="s">
        <v>156</v>
      </c>
      <c r="DG432" s="11">
        <f>IFERROR(VLOOKUP(DF432,Dicionário!A:B,2,0),"Conferir")</f>
        <v>1</v>
      </c>
      <c r="DH432" s="7" t="s">
        <v>157</v>
      </c>
      <c r="DJ432" s="7" t="s">
        <v>158</v>
      </c>
      <c r="DK432" s="11">
        <f>IFERROR(VLOOKUP(DJ432,Dicionário!A:B,2,0),"Conferir")</f>
        <v>2</v>
      </c>
      <c r="DL432" s="7" t="s">
        <v>176</v>
      </c>
      <c r="DM432" s="11">
        <f>IFERROR(VLOOKUP(DL432,Dicionário!A:B,2,0),"Conferir")</f>
        <v>2</v>
      </c>
      <c r="DN432" s="7" t="s">
        <v>260</v>
      </c>
      <c r="DO432" s="11">
        <f>IFERROR(VLOOKUP(DN432,Dicionário!A:B,2,0),"Conferir")</f>
        <v>3</v>
      </c>
      <c r="DP432" s="7" t="s">
        <v>127</v>
      </c>
      <c r="DQ432" s="11">
        <f>IFERROR(VLOOKUP(DP432,Dicionário!A:B,2,0),"Conferir")</f>
        <v>2</v>
      </c>
      <c r="DR432" s="7" t="s">
        <v>126</v>
      </c>
      <c r="DS432" s="11">
        <f>IFERROR(VLOOKUP(DR432,Dicionário!A:B,2,0),"Conferir")</f>
        <v>1</v>
      </c>
      <c r="DW432" s="7">
        <f t="shared" si="10"/>
        <v>600</v>
      </c>
      <c r="DX432" s="7">
        <f t="shared" si="11"/>
        <v>23</v>
      </c>
    </row>
    <row r="433" spans="1:128" ht="14" x14ac:dyDescent="0.15">
      <c r="A433" s="6">
        <v>44960.52400049768</v>
      </c>
      <c r="B433" s="7" t="s">
        <v>1575</v>
      </c>
      <c r="C433" s="7" t="s">
        <v>3044</v>
      </c>
      <c r="D433" s="7" t="s">
        <v>126</v>
      </c>
      <c r="E433" s="7" t="s">
        <v>127</v>
      </c>
      <c r="F433" s="7" t="s">
        <v>127</v>
      </c>
      <c r="G433" s="7">
        <v>1</v>
      </c>
      <c r="H433" s="7" t="s">
        <v>128</v>
      </c>
      <c r="I433" s="7" t="s">
        <v>129</v>
      </c>
      <c r="J433" s="7" t="s">
        <v>130</v>
      </c>
      <c r="K433" s="7" t="s">
        <v>131</v>
      </c>
      <c r="L433" s="7" t="s">
        <v>3045</v>
      </c>
      <c r="M433" s="7">
        <v>2023010705</v>
      </c>
      <c r="N433" s="7" t="s">
        <v>3046</v>
      </c>
      <c r="O433" s="7">
        <v>11930192936</v>
      </c>
      <c r="P433" s="7">
        <v>624220588</v>
      </c>
      <c r="Q433" s="7">
        <v>51514099802</v>
      </c>
      <c r="R433" s="9">
        <v>38493</v>
      </c>
      <c r="S433" s="7">
        <v>2023</v>
      </c>
      <c r="T433" s="7">
        <v>18</v>
      </c>
      <c r="U433" s="7" t="s">
        <v>135</v>
      </c>
      <c r="V433" s="7" t="s">
        <v>136</v>
      </c>
      <c r="W433" s="7" t="s">
        <v>3047</v>
      </c>
      <c r="X433" s="8" t="s">
        <v>3048</v>
      </c>
      <c r="Y433" s="7" t="s">
        <v>139</v>
      </c>
      <c r="Z433" s="7" t="s">
        <v>140</v>
      </c>
      <c r="AA433" s="7" t="s">
        <v>167</v>
      </c>
      <c r="AB433" s="7" t="s">
        <v>142</v>
      </c>
      <c r="AD433" s="7">
        <v>5</v>
      </c>
      <c r="AE433" s="7">
        <v>5</v>
      </c>
      <c r="AF433" s="7">
        <f t="shared" si="6"/>
        <v>10</v>
      </c>
      <c r="AH433" s="7">
        <f t="shared" si="7"/>
        <v>10</v>
      </c>
      <c r="AI433" s="10" t="str">
        <f t="shared" si="8"/>
        <v>Ok</v>
      </c>
      <c r="AJ433" s="7" t="s">
        <v>143</v>
      </c>
      <c r="AK433" s="7">
        <v>900</v>
      </c>
      <c r="AL433" s="7" t="s">
        <v>144</v>
      </c>
      <c r="AM433" s="11">
        <f>IFERROR(VLOOKUP(AL433,Dicionário!A:B,2,0),"Conferir")</f>
        <v>2</v>
      </c>
      <c r="AN433" s="7">
        <v>1365</v>
      </c>
      <c r="AO433" s="7" t="s">
        <v>144</v>
      </c>
      <c r="AP433" s="7">
        <f>IFERROR(VLOOKUP(AO433,Dicionário!A:B,2,0),"Conferir")</f>
        <v>2</v>
      </c>
      <c r="AQ433" s="7">
        <v>0</v>
      </c>
      <c r="AR433" s="7" t="s">
        <v>145</v>
      </c>
      <c r="AS433" s="11">
        <f>IFERROR(VLOOKUP(AR433,Dicionário!A:B,2,0),"Conferir")</f>
        <v>2</v>
      </c>
      <c r="AT433" s="7">
        <v>0</v>
      </c>
      <c r="AU433" s="7" t="s">
        <v>145</v>
      </c>
      <c r="AV433" s="7">
        <f>IFERROR(VLOOKUP(AU433,Dicionário!A:B,2,0),"Conferir")</f>
        <v>2</v>
      </c>
      <c r="AW433" s="7">
        <v>0</v>
      </c>
      <c r="AX433" s="7">
        <v>0</v>
      </c>
      <c r="AY433" s="7" t="s">
        <v>145</v>
      </c>
      <c r="AZ433" s="11">
        <f>IFERROR(VLOOKUP(AY433,Dicionário!A:B,2,0),"Conferir")</f>
        <v>2</v>
      </c>
      <c r="BA433" s="7">
        <v>870</v>
      </c>
      <c r="BB433" s="7" t="s">
        <v>211</v>
      </c>
      <c r="BC433" s="7">
        <f>IFERROR(VLOOKUP(BB433,Dicionário!A:B,2,0),"Conferir")</f>
        <v>2</v>
      </c>
      <c r="BD433" s="7">
        <v>600</v>
      </c>
      <c r="BE433" s="7" t="s">
        <v>224</v>
      </c>
      <c r="BF433" s="11">
        <f>IFERROR(VLOOKUP(BE433,Dicionário!A:B,2,0),"Conferir")</f>
        <v>2</v>
      </c>
      <c r="BH433" s="7">
        <v>0</v>
      </c>
      <c r="BI433" s="7" t="s">
        <v>146</v>
      </c>
      <c r="BJ433" s="11">
        <f>IFERROR(VLOOKUP(BI433,Dicionário!$A:$B,2,0),"Conferir")</f>
        <v>2</v>
      </c>
      <c r="BK433" s="7">
        <v>935</v>
      </c>
      <c r="BL433" s="7" t="s">
        <v>602</v>
      </c>
      <c r="BM433" s="11">
        <f>IFERROR(VLOOKUP(BL433,Dicionário!A:B,2,0),"Conferir")</f>
        <v>1</v>
      </c>
      <c r="BN433" s="7">
        <v>0</v>
      </c>
      <c r="BO433" s="7" t="s">
        <v>148</v>
      </c>
      <c r="BP433" s="7">
        <f>IFERROR(VLOOKUP(BO433,Dicionário!A:B,2,0),"Conferir")</f>
        <v>2</v>
      </c>
      <c r="BQ433" s="7">
        <v>67</v>
      </c>
      <c r="BR433" s="7" t="s">
        <v>149</v>
      </c>
      <c r="BS433" s="11">
        <f>IFERROR(VLOOKUP(BR433,Dicionário!A:B,2,0),"Conferir")</f>
        <v>2</v>
      </c>
      <c r="BT433" s="7">
        <v>173</v>
      </c>
      <c r="BU433" s="7" t="s">
        <v>149</v>
      </c>
      <c r="BV433" s="7">
        <f>IFERROR(VLOOKUP(BU433,Dicionário!A:B,2,0),"Conferir")</f>
        <v>2</v>
      </c>
      <c r="BW433" s="7">
        <v>52</v>
      </c>
      <c r="BX433" s="7" t="s">
        <v>189</v>
      </c>
      <c r="BY433" s="11">
        <f>IFERROR(VLOOKUP(BX433,Dicionário!A:B,2,0),"Conferir")</f>
        <v>2</v>
      </c>
      <c r="BZ433" s="7" t="s">
        <v>151</v>
      </c>
      <c r="CA433" s="7">
        <v>0</v>
      </c>
      <c r="CB433" s="7" t="s">
        <v>148</v>
      </c>
      <c r="CC433" s="11">
        <f>IFERROR(VLOOKUP(CB433,Dicionário!A:B,2,0),"Conferir")</f>
        <v>2</v>
      </c>
      <c r="CD433" s="7">
        <v>740</v>
      </c>
      <c r="CE433" s="7">
        <v>0</v>
      </c>
      <c r="CF433" s="7" t="s">
        <v>148</v>
      </c>
      <c r="CG433" s="7">
        <f>IFERROR(VLOOKUP(CF433,Dicionário!A:B,2,0),"Conferir")</f>
        <v>2</v>
      </c>
      <c r="CH433" s="7">
        <v>0</v>
      </c>
      <c r="CI433" s="7" t="s">
        <v>148</v>
      </c>
      <c r="CJ433" s="7">
        <f>IFERROR(VLOOKUP(CI433,Dicionário!A:B,2,0),"Conferir")</f>
        <v>2</v>
      </c>
      <c r="CK433" s="7">
        <v>120</v>
      </c>
      <c r="CL433" s="7" t="s">
        <v>152</v>
      </c>
      <c r="CM433" s="11">
        <f>IFERROR(VLOOKUP(CL433,Dicionário!A:B,2,0),"Conferir")</f>
        <v>2</v>
      </c>
      <c r="CN433" s="7" t="s">
        <v>294</v>
      </c>
      <c r="CO433" s="7">
        <v>0</v>
      </c>
      <c r="CP433" s="7">
        <v>0</v>
      </c>
      <c r="CQ433" s="7">
        <v>0</v>
      </c>
      <c r="CR433" s="7" t="s">
        <v>148</v>
      </c>
      <c r="CS433" s="11">
        <f>IFERROR(VLOOKUP(CR433,Dicionário!A:B,2,0),"Conferir")</f>
        <v>2</v>
      </c>
      <c r="CT433" s="7">
        <v>0</v>
      </c>
      <c r="CU433" s="7" t="s">
        <v>148</v>
      </c>
      <c r="CV433" s="11">
        <f>IFERROR(VLOOKUP(CU433,Dicionário!A:B,2,0),"Conferir")</f>
        <v>2</v>
      </c>
      <c r="CW433" s="7">
        <v>0</v>
      </c>
      <c r="CX433" s="7" t="s">
        <v>148</v>
      </c>
      <c r="CY433" s="11">
        <f>IFERROR(VLOOKUP(CX433,Dicionário!A:B,2,0),"Conferir")</f>
        <v>2</v>
      </c>
      <c r="CZ433" s="12">
        <f t="shared" si="9"/>
        <v>0</v>
      </c>
      <c r="DA433" s="7">
        <v>0</v>
      </c>
      <c r="DB433" s="7" t="s">
        <v>148</v>
      </c>
      <c r="DC433" s="7">
        <f>IFERROR(VLOOKUP(DB433,Dicionário!A:B,2,0),"Conferir")</f>
        <v>2</v>
      </c>
      <c r="DD433" s="7" t="s">
        <v>3049</v>
      </c>
      <c r="DE433" s="7" t="s">
        <v>156</v>
      </c>
      <c r="DF433" s="7" t="s">
        <v>156</v>
      </c>
      <c r="DG433" s="11">
        <f>IFERROR(VLOOKUP(DF433,Dicionário!A:B,2,0),"Conferir")</f>
        <v>1</v>
      </c>
      <c r="DH433" s="7" t="s">
        <v>157</v>
      </c>
      <c r="DJ433" s="7" t="s">
        <v>271</v>
      </c>
      <c r="DK433" s="11">
        <f>IFERROR(VLOOKUP(DJ433,Dicionário!A:B,2,0),"Conferir")</f>
        <v>1</v>
      </c>
      <c r="DL433" s="7" t="s">
        <v>227</v>
      </c>
      <c r="DM433" s="11">
        <f>IFERROR(VLOOKUP(DL433,Dicionário!A:B,2,0),"Conferir")</f>
        <v>4</v>
      </c>
      <c r="DN433" s="7" t="s">
        <v>227</v>
      </c>
      <c r="DO433" s="11">
        <f>IFERROR(VLOOKUP(DN433,Dicionário!A:B,2,0),"Conferir")</f>
        <v>4</v>
      </c>
      <c r="DP433" s="7" t="s">
        <v>126</v>
      </c>
      <c r="DQ433" s="11">
        <f>IFERROR(VLOOKUP(DP433,Dicionário!A:B,2,0),"Conferir")</f>
        <v>1</v>
      </c>
      <c r="DR433" s="7" t="s">
        <v>126</v>
      </c>
      <c r="DS433" s="11">
        <f>IFERROR(VLOOKUP(DR433,Dicionário!A:B,2,0),"Conferir")</f>
        <v>1</v>
      </c>
      <c r="DW433" s="7">
        <f t="shared" si="10"/>
        <v>3735</v>
      </c>
      <c r="DX433" s="7">
        <f t="shared" si="11"/>
        <v>2035</v>
      </c>
    </row>
    <row r="434" spans="1:128" ht="14" x14ac:dyDescent="0.15">
      <c r="A434" s="6">
        <v>44968.581720960647</v>
      </c>
      <c r="B434" s="7" t="s">
        <v>3050</v>
      </c>
      <c r="C434" s="7" t="s">
        <v>3051</v>
      </c>
      <c r="D434" s="7" t="s">
        <v>126</v>
      </c>
      <c r="E434" s="7" t="s">
        <v>126</v>
      </c>
      <c r="F434" s="7" t="s">
        <v>1550</v>
      </c>
      <c r="G434" s="7">
        <v>3</v>
      </c>
      <c r="H434" s="7">
        <v>3</v>
      </c>
      <c r="I434" s="7" t="s">
        <v>129</v>
      </c>
      <c r="J434" s="7" t="s">
        <v>131</v>
      </c>
      <c r="K434" s="7" t="s">
        <v>306</v>
      </c>
      <c r="L434" s="7" t="s">
        <v>3052</v>
      </c>
      <c r="M434" s="7">
        <v>2023010706</v>
      </c>
      <c r="N434" s="7" t="s">
        <v>3053</v>
      </c>
      <c r="O434" s="7">
        <v>11960903075</v>
      </c>
      <c r="P434" s="7">
        <v>544799318</v>
      </c>
      <c r="Q434" s="7">
        <v>48408767895</v>
      </c>
      <c r="R434" s="9">
        <v>37932</v>
      </c>
      <c r="S434" s="7">
        <v>2020</v>
      </c>
      <c r="T434" s="7">
        <v>19</v>
      </c>
      <c r="U434" s="7" t="s">
        <v>255</v>
      </c>
      <c r="V434" s="7" t="s">
        <v>136</v>
      </c>
      <c r="W434" s="7" t="s">
        <v>3054</v>
      </c>
      <c r="X434" s="8" t="s">
        <v>3055</v>
      </c>
      <c r="Y434" s="7" t="s">
        <v>139</v>
      </c>
      <c r="Z434" s="7" t="s">
        <v>140</v>
      </c>
      <c r="AA434" s="7" t="s">
        <v>167</v>
      </c>
      <c r="AB434" s="7" t="s">
        <v>142</v>
      </c>
      <c r="AD434" s="7">
        <v>4</v>
      </c>
      <c r="AE434" s="7">
        <v>4</v>
      </c>
      <c r="AF434" s="7">
        <f t="shared" si="6"/>
        <v>8</v>
      </c>
      <c r="AG434" s="7">
        <v>0</v>
      </c>
      <c r="AH434" s="7">
        <f t="shared" si="7"/>
        <v>8</v>
      </c>
      <c r="AI434" s="10" t="str">
        <f t="shared" si="8"/>
        <v>Ok</v>
      </c>
      <c r="AJ434" s="7" t="s">
        <v>222</v>
      </c>
      <c r="AK434" s="7">
        <v>0</v>
      </c>
      <c r="AL434" s="7" t="s">
        <v>145</v>
      </c>
      <c r="AM434" s="11">
        <f>IFERROR(VLOOKUP(AL434,Dicionário!A:B,2,0),"Conferir")</f>
        <v>2</v>
      </c>
      <c r="AN434" s="7">
        <v>0</v>
      </c>
      <c r="AO434" s="7" t="s">
        <v>145</v>
      </c>
      <c r="AP434" s="7">
        <f>IFERROR(VLOOKUP(AO434,Dicionário!A:B,2,0),"Conferir")</f>
        <v>2</v>
      </c>
      <c r="AQ434" s="7">
        <v>1200</v>
      </c>
      <c r="AR434" s="7" t="s">
        <v>223</v>
      </c>
      <c r="AS434" s="11">
        <f>IFERROR(VLOOKUP(AR434,Dicionário!A:B,2,0),"Conferir")</f>
        <v>2</v>
      </c>
      <c r="AT434" s="7">
        <v>0</v>
      </c>
      <c r="AU434" s="7" t="s">
        <v>145</v>
      </c>
      <c r="AV434" s="7">
        <f>IFERROR(VLOOKUP(AU434,Dicionário!A:B,2,0),"Conferir")</f>
        <v>2</v>
      </c>
      <c r="AW434" s="7">
        <v>0</v>
      </c>
      <c r="AX434" s="7">
        <v>0</v>
      </c>
      <c r="AY434" s="7" t="s">
        <v>145</v>
      </c>
      <c r="AZ434" s="11">
        <f>IFERROR(VLOOKUP(AY434,Dicionário!A:B,2,0),"Conferir")</f>
        <v>2</v>
      </c>
      <c r="BA434" s="7">
        <v>755</v>
      </c>
      <c r="BB434" s="7" t="s">
        <v>144</v>
      </c>
      <c r="BC434" s="7">
        <f>IFERROR(VLOOKUP(BB434,Dicionário!A:B,2,0),"Conferir")</f>
        <v>2</v>
      </c>
      <c r="BD434" s="7">
        <v>0</v>
      </c>
      <c r="BE434" s="7" t="s">
        <v>145</v>
      </c>
      <c r="BF434" s="11">
        <f>IFERROR(VLOOKUP(BE434,Dicionário!A:B,2,0),"Conferir")</f>
        <v>2</v>
      </c>
      <c r="BH434" s="7">
        <v>0</v>
      </c>
      <c r="BI434" s="7" t="s">
        <v>186</v>
      </c>
      <c r="BJ434" s="11">
        <f>IFERROR(VLOOKUP(BI434,Dicionário!$A:$B,2,0),"Conferir")</f>
        <v>1</v>
      </c>
      <c r="BK434" s="7">
        <v>0</v>
      </c>
      <c r="BL434" s="7" t="s">
        <v>187</v>
      </c>
      <c r="BM434" s="11">
        <f>IFERROR(VLOOKUP(BL434,Dicionário!A:B,2,0),"Conferir")</f>
        <v>2</v>
      </c>
      <c r="BN434" s="7">
        <v>0</v>
      </c>
      <c r="BO434" s="7" t="s">
        <v>476</v>
      </c>
      <c r="BP434" s="7">
        <f>IFERROR(VLOOKUP(BO434,Dicionário!A:B,2,0),"Conferir")</f>
        <v>2</v>
      </c>
      <c r="BQ434" s="7">
        <v>50</v>
      </c>
      <c r="BR434" s="7" t="s">
        <v>149</v>
      </c>
      <c r="BS434" s="11">
        <f>IFERROR(VLOOKUP(BR434,Dicionário!A:B,2,0),"Conferir")</f>
        <v>2</v>
      </c>
      <c r="BT434" s="7">
        <v>279</v>
      </c>
      <c r="BU434" s="7" t="s">
        <v>149</v>
      </c>
      <c r="BV434" s="7">
        <f>IFERROR(VLOOKUP(BU434,Dicionário!A:B,2,0),"Conferir")</f>
        <v>2</v>
      </c>
      <c r="BW434" s="7">
        <v>0</v>
      </c>
      <c r="BX434" s="7" t="s">
        <v>148</v>
      </c>
      <c r="BY434" s="11">
        <f>IFERROR(VLOOKUP(BX434,Dicionário!A:B,2,0),"Conferir")</f>
        <v>2</v>
      </c>
      <c r="BZ434" s="7" t="s">
        <v>170</v>
      </c>
      <c r="CA434" s="7">
        <v>80</v>
      </c>
      <c r="CB434" s="7" t="s">
        <v>190</v>
      </c>
      <c r="CC434" s="11">
        <f>IFERROR(VLOOKUP(CB434,Dicionário!A:B,2,0),"Conferir")</f>
        <v>2</v>
      </c>
      <c r="CD434" s="7">
        <v>390</v>
      </c>
      <c r="CE434" s="7">
        <v>0</v>
      </c>
      <c r="CF434" s="7" t="s">
        <v>148</v>
      </c>
      <c r="CG434" s="7">
        <f>IFERROR(VLOOKUP(CF434,Dicionário!A:B,2,0),"Conferir")</f>
        <v>2</v>
      </c>
      <c r="CH434" s="7">
        <v>0</v>
      </c>
      <c r="CI434" s="7" t="s">
        <v>148</v>
      </c>
      <c r="CJ434" s="7">
        <f>IFERROR(VLOOKUP(CI434,Dicionário!A:B,2,0),"Conferir")</f>
        <v>2</v>
      </c>
      <c r="CK434" s="7">
        <v>150</v>
      </c>
      <c r="CL434" s="7" t="s">
        <v>152</v>
      </c>
      <c r="CM434" s="11">
        <f>IFERROR(VLOOKUP(CL434,Dicionário!A:B,2,0),"Conferir")</f>
        <v>2</v>
      </c>
      <c r="CO434" s="7">
        <v>0</v>
      </c>
      <c r="CP434" s="7">
        <v>0</v>
      </c>
      <c r="CQ434" s="7">
        <v>0</v>
      </c>
      <c r="CR434" s="7" t="s">
        <v>148</v>
      </c>
      <c r="CS434" s="11">
        <f>IFERROR(VLOOKUP(CR434,Dicionário!A:B,2,0),"Conferir")</f>
        <v>2</v>
      </c>
      <c r="CT434" s="7">
        <v>0</v>
      </c>
      <c r="CU434" s="7" t="s">
        <v>148</v>
      </c>
      <c r="CV434" s="11">
        <f>IFERROR(VLOOKUP(CU434,Dicionário!A:B,2,0),"Conferir")</f>
        <v>2</v>
      </c>
      <c r="CW434" s="7">
        <v>0</v>
      </c>
      <c r="CX434" s="7" t="s">
        <v>148</v>
      </c>
      <c r="CY434" s="11">
        <f>IFERROR(VLOOKUP(CX434,Dicionário!A:B,2,0),"Conferir")</f>
        <v>2</v>
      </c>
      <c r="CZ434" s="12">
        <f t="shared" si="9"/>
        <v>0</v>
      </c>
      <c r="DA434" s="7">
        <v>1940</v>
      </c>
      <c r="DB434" s="7" t="s">
        <v>247</v>
      </c>
      <c r="DC434" s="7">
        <f>IFERROR(VLOOKUP(DB434,Dicionário!A:B,2,0),"Conferir")</f>
        <v>2</v>
      </c>
      <c r="DE434" s="7" t="s">
        <v>156</v>
      </c>
      <c r="DF434" s="7" t="s">
        <v>156</v>
      </c>
      <c r="DG434" s="11">
        <f>IFERROR(VLOOKUP(DF434,Dicionário!A:B,2,0),"Conferir")</f>
        <v>1</v>
      </c>
      <c r="DH434" s="7" t="s">
        <v>175</v>
      </c>
      <c r="DJ434" s="7" t="s">
        <v>158</v>
      </c>
      <c r="DK434" s="11">
        <f>IFERROR(VLOOKUP(DJ434,Dicionário!A:B,2,0),"Conferir")</f>
        <v>2</v>
      </c>
      <c r="DL434" s="7" t="s">
        <v>176</v>
      </c>
      <c r="DM434" s="11">
        <f>IFERROR(VLOOKUP(DL434,Dicionário!A:B,2,0),"Conferir")</f>
        <v>2</v>
      </c>
      <c r="DN434" s="7" t="s">
        <v>177</v>
      </c>
      <c r="DO434" s="11">
        <f>IFERROR(VLOOKUP(DN434,Dicionário!A:B,2,0),"Conferir")</f>
        <v>5</v>
      </c>
      <c r="DP434" s="7" t="s">
        <v>127</v>
      </c>
      <c r="DQ434" s="11">
        <f>IFERROR(VLOOKUP(DP434,Dicionário!A:B,2,0),"Conferir")</f>
        <v>2</v>
      </c>
      <c r="DR434" s="7" t="s">
        <v>127</v>
      </c>
      <c r="DS434" s="11">
        <f>IFERROR(VLOOKUP(DR434,Dicionário!A:B,2,0),"Conferir")</f>
        <v>2</v>
      </c>
      <c r="DW434" s="7">
        <f t="shared" si="10"/>
        <v>1955</v>
      </c>
      <c r="DX434" s="7">
        <f t="shared" si="11"/>
        <v>949</v>
      </c>
    </row>
    <row r="435" spans="1:128" ht="14" x14ac:dyDescent="0.15">
      <c r="A435" s="6">
        <v>44961.508920173612</v>
      </c>
      <c r="B435" s="7" t="s">
        <v>469</v>
      </c>
      <c r="C435" s="7" t="s">
        <v>3056</v>
      </c>
      <c r="D435" s="7" t="s">
        <v>126</v>
      </c>
      <c r="E435" s="7" t="s">
        <v>127</v>
      </c>
      <c r="F435" s="7" t="s">
        <v>127</v>
      </c>
      <c r="G435" s="7">
        <v>1</v>
      </c>
      <c r="H435" s="7">
        <v>1</v>
      </c>
      <c r="I435" s="7" t="s">
        <v>129</v>
      </c>
      <c r="J435" s="7" t="s">
        <v>131</v>
      </c>
      <c r="K435" s="7" t="s">
        <v>130</v>
      </c>
      <c r="L435" s="7" t="s">
        <v>3057</v>
      </c>
      <c r="M435" s="7">
        <v>2023010707</v>
      </c>
      <c r="N435" s="13" t="s">
        <v>3058</v>
      </c>
      <c r="O435" s="7">
        <v>11975262761</v>
      </c>
      <c r="P435" s="7">
        <v>508798413</v>
      </c>
      <c r="Q435" s="7">
        <v>46496354898</v>
      </c>
      <c r="R435" s="9">
        <v>38348</v>
      </c>
      <c r="S435" s="7">
        <v>2022</v>
      </c>
      <c r="T435" s="7">
        <v>18</v>
      </c>
      <c r="U435" s="7" t="s">
        <v>255</v>
      </c>
      <c r="V435" s="7" t="s">
        <v>136</v>
      </c>
      <c r="W435" s="7" t="s">
        <v>3059</v>
      </c>
      <c r="X435" s="8" t="s">
        <v>3060</v>
      </c>
      <c r="Y435" s="7" t="s">
        <v>139</v>
      </c>
      <c r="Z435" s="7" t="s">
        <v>140</v>
      </c>
      <c r="AA435" s="7" t="s">
        <v>167</v>
      </c>
      <c r="AB435" s="7" t="s">
        <v>142</v>
      </c>
      <c r="AD435" s="7">
        <v>4</v>
      </c>
      <c r="AE435" s="7">
        <v>4</v>
      </c>
      <c r="AF435" s="7">
        <f t="shared" si="6"/>
        <v>8</v>
      </c>
      <c r="AH435" s="7">
        <f t="shared" si="7"/>
        <v>8</v>
      </c>
      <c r="AI435" s="10" t="str">
        <f t="shared" si="8"/>
        <v>Ok</v>
      </c>
      <c r="AJ435" s="7" t="s">
        <v>222</v>
      </c>
      <c r="AK435" s="7">
        <v>0</v>
      </c>
      <c r="AL435" s="7" t="s">
        <v>145</v>
      </c>
      <c r="AM435" s="11">
        <f>IFERROR(VLOOKUP(AL435,Dicionário!A:B,2,0),"Conferir")</f>
        <v>2</v>
      </c>
      <c r="AN435" s="7">
        <v>1000</v>
      </c>
      <c r="AO435" s="7" t="s">
        <v>223</v>
      </c>
      <c r="AP435" s="7">
        <f>IFERROR(VLOOKUP(AO435,Dicionário!A:B,2,0),"Conferir")</f>
        <v>2</v>
      </c>
      <c r="AQ435" s="7">
        <v>1000</v>
      </c>
      <c r="AR435" s="7" t="s">
        <v>223</v>
      </c>
      <c r="AS435" s="11">
        <f>IFERROR(VLOOKUP(AR435,Dicionário!A:B,2,0),"Conferir")</f>
        <v>2</v>
      </c>
      <c r="AT435" s="7">
        <v>0</v>
      </c>
      <c r="AU435" s="7" t="s">
        <v>145</v>
      </c>
      <c r="AV435" s="7">
        <f>IFERROR(VLOOKUP(AU435,Dicionário!A:B,2,0),"Conferir")</f>
        <v>2</v>
      </c>
      <c r="AW435" s="7">
        <v>0</v>
      </c>
      <c r="AX435" s="7">
        <v>0</v>
      </c>
      <c r="AY435" s="7" t="s">
        <v>145</v>
      </c>
      <c r="AZ435" s="11">
        <f>IFERROR(VLOOKUP(AY435,Dicionário!A:B,2,0),"Conferir")</f>
        <v>2</v>
      </c>
      <c r="BA435" s="7">
        <v>0</v>
      </c>
      <c r="BB435" s="7" t="s">
        <v>145</v>
      </c>
      <c r="BC435" s="7">
        <f>IFERROR(VLOOKUP(BB435,Dicionário!A:B,2,0),"Conferir")</f>
        <v>2</v>
      </c>
      <c r="BD435" s="7">
        <v>0</v>
      </c>
      <c r="BE435" s="7" t="s">
        <v>145</v>
      </c>
      <c r="BF435" s="11">
        <f>IFERROR(VLOOKUP(BE435,Dicionário!A:B,2,0),"Conferir")</f>
        <v>2</v>
      </c>
      <c r="BH435" s="7">
        <v>0</v>
      </c>
      <c r="BI435" s="7" t="s">
        <v>186</v>
      </c>
      <c r="BJ435" s="11">
        <f>IFERROR(VLOOKUP(BI435,Dicionário!$A:$B,2,0),"Conferir")</f>
        <v>1</v>
      </c>
      <c r="BK435" s="7">
        <v>0</v>
      </c>
      <c r="BL435" s="7" t="s">
        <v>187</v>
      </c>
      <c r="BM435" s="11">
        <f>IFERROR(VLOOKUP(BL435,Dicionário!A:B,2,0),"Conferir")</f>
        <v>2</v>
      </c>
      <c r="BN435" s="7">
        <v>2960</v>
      </c>
      <c r="BO435" s="7" t="s">
        <v>188</v>
      </c>
      <c r="BP435" s="7">
        <f>IFERROR(VLOOKUP(BO435,Dicionário!A:B,2,0),"Conferir")</f>
        <v>2</v>
      </c>
      <c r="BQ435" s="7">
        <v>66</v>
      </c>
      <c r="BR435" s="7" t="s">
        <v>149</v>
      </c>
      <c r="BS435" s="11">
        <f>IFERROR(VLOOKUP(BR435,Dicionário!A:B,2,0),"Conferir")</f>
        <v>2</v>
      </c>
      <c r="BT435" s="7">
        <v>133</v>
      </c>
      <c r="BU435" s="7" t="s">
        <v>149</v>
      </c>
      <c r="BV435" s="7">
        <f>IFERROR(VLOOKUP(BU435,Dicionário!A:B,2,0),"Conferir")</f>
        <v>2</v>
      </c>
      <c r="BW435" s="7">
        <v>0</v>
      </c>
      <c r="BX435" s="7" t="s">
        <v>148</v>
      </c>
      <c r="BY435" s="11">
        <f>IFERROR(VLOOKUP(BX435,Dicionário!A:B,2,0),"Conferir")</f>
        <v>2</v>
      </c>
      <c r="BZ435" s="7" t="s">
        <v>214</v>
      </c>
      <c r="CA435" s="7">
        <v>75</v>
      </c>
      <c r="CB435" s="7" t="s">
        <v>190</v>
      </c>
      <c r="CC435" s="11">
        <f>IFERROR(VLOOKUP(CB435,Dicionário!A:B,2,0),"Conferir")</f>
        <v>2</v>
      </c>
      <c r="CD435" s="7">
        <v>0</v>
      </c>
      <c r="CE435" s="7">
        <v>0</v>
      </c>
      <c r="CF435" s="7" t="s">
        <v>148</v>
      </c>
      <c r="CG435" s="7">
        <f>IFERROR(VLOOKUP(CF435,Dicionário!A:B,2,0),"Conferir")</f>
        <v>2</v>
      </c>
      <c r="CH435" s="7">
        <v>0</v>
      </c>
      <c r="CI435" s="7" t="s">
        <v>148</v>
      </c>
      <c r="CJ435" s="7">
        <f>IFERROR(VLOOKUP(CI435,Dicionário!A:B,2,0),"Conferir")</f>
        <v>2</v>
      </c>
      <c r="CK435" s="7">
        <v>56</v>
      </c>
      <c r="CL435" s="7" t="s">
        <v>152</v>
      </c>
      <c r="CM435" s="11">
        <f>IFERROR(VLOOKUP(CL435,Dicionário!A:B,2,0),"Conferir")</f>
        <v>2</v>
      </c>
      <c r="CN435" s="7" t="s">
        <v>2791</v>
      </c>
      <c r="CO435" s="7">
        <v>2</v>
      </c>
      <c r="CP435" s="7">
        <v>1</v>
      </c>
      <c r="CQ435" s="7">
        <v>483</v>
      </c>
      <c r="CR435" s="7" t="s">
        <v>247</v>
      </c>
      <c r="CS435" s="11">
        <f>IFERROR(VLOOKUP(CR435,Dicionário!A:B,2,0),"Conferir")</f>
        <v>2</v>
      </c>
      <c r="CT435" s="7">
        <v>0</v>
      </c>
      <c r="CU435" s="7" t="s">
        <v>247</v>
      </c>
      <c r="CV435" s="11">
        <f>IFERROR(VLOOKUP(CU435,Dicionário!A:B,2,0),"Conferir")</f>
        <v>2</v>
      </c>
      <c r="CW435" s="7">
        <v>0</v>
      </c>
      <c r="CX435" s="7" t="s">
        <v>148</v>
      </c>
      <c r="CY435" s="11">
        <f>IFERROR(VLOOKUP(CX435,Dicionário!A:B,2,0),"Conferir")</f>
        <v>2</v>
      </c>
      <c r="CZ435" s="12">
        <f t="shared" si="9"/>
        <v>0</v>
      </c>
      <c r="DA435" s="7">
        <v>0</v>
      </c>
      <c r="DB435" s="7" t="s">
        <v>148</v>
      </c>
      <c r="DC435" s="7">
        <f>IFERROR(VLOOKUP(DB435,Dicionário!A:B,2,0),"Conferir")</f>
        <v>2</v>
      </c>
      <c r="DE435" s="7" t="s">
        <v>156</v>
      </c>
      <c r="DF435" s="7" t="s">
        <v>156</v>
      </c>
      <c r="DG435" s="11">
        <f>IFERROR(VLOOKUP(DF435,Dicionário!A:B,2,0),"Conferir")</f>
        <v>1</v>
      </c>
      <c r="DH435" s="7" t="s">
        <v>175</v>
      </c>
      <c r="DJ435" s="7" t="s">
        <v>158</v>
      </c>
      <c r="DK435" s="11">
        <f>IFERROR(VLOOKUP(DJ435,Dicionário!A:B,2,0),"Conferir")</f>
        <v>2</v>
      </c>
      <c r="DL435" s="7" t="s">
        <v>177</v>
      </c>
      <c r="DM435" s="11">
        <f>IFERROR(VLOOKUP(DL435,Dicionário!A:B,2,0),"Conferir")</f>
        <v>5</v>
      </c>
      <c r="DN435" s="7" t="s">
        <v>194</v>
      </c>
      <c r="DO435" s="11">
        <f>IFERROR(VLOOKUP(DN435,Dicionário!A:B,2,0),"Conferir")</f>
        <v>7</v>
      </c>
      <c r="DP435" s="7" t="s">
        <v>126</v>
      </c>
      <c r="DQ435" s="11">
        <f>IFERROR(VLOOKUP(DP435,Dicionário!A:B,2,0),"Conferir")</f>
        <v>1</v>
      </c>
      <c r="DR435" s="7" t="s">
        <v>127</v>
      </c>
      <c r="DS435" s="11">
        <f>IFERROR(VLOOKUP(DR435,Dicionário!A:B,2,0),"Conferir")</f>
        <v>2</v>
      </c>
      <c r="DW435" s="7">
        <f t="shared" si="10"/>
        <v>2000</v>
      </c>
      <c r="DX435" s="7">
        <f t="shared" si="11"/>
        <v>3290</v>
      </c>
    </row>
    <row r="436" spans="1:128" ht="14" x14ac:dyDescent="0.15">
      <c r="A436" s="6">
        <v>44968.513946284722</v>
      </c>
      <c r="B436" s="7" t="s">
        <v>1168</v>
      </c>
      <c r="C436" s="7" t="s">
        <v>3061</v>
      </c>
      <c r="D436" s="7" t="s">
        <v>126</v>
      </c>
      <c r="E436" s="7" t="s">
        <v>127</v>
      </c>
      <c r="F436" s="7" t="s">
        <v>127</v>
      </c>
      <c r="G436" s="7">
        <v>2</v>
      </c>
      <c r="H436" s="7" t="s">
        <v>128</v>
      </c>
      <c r="I436" s="7" t="s">
        <v>129</v>
      </c>
      <c r="J436" s="7" t="s">
        <v>130</v>
      </c>
      <c r="K436" s="7" t="s">
        <v>180</v>
      </c>
      <c r="L436" s="7" t="s">
        <v>3062</v>
      </c>
      <c r="M436" s="7">
        <v>2023010708</v>
      </c>
      <c r="N436" s="7" t="s">
        <v>3063</v>
      </c>
      <c r="O436" s="7">
        <v>11992858576</v>
      </c>
      <c r="P436" s="7">
        <v>509473076</v>
      </c>
      <c r="Q436" s="7">
        <v>49269172899</v>
      </c>
      <c r="R436" s="9">
        <v>36694</v>
      </c>
      <c r="S436" s="7">
        <v>2017</v>
      </c>
      <c r="T436" s="7">
        <v>23</v>
      </c>
      <c r="U436" s="7" t="s">
        <v>255</v>
      </c>
      <c r="V436" s="7" t="s">
        <v>136</v>
      </c>
      <c r="W436" s="7" t="s">
        <v>3064</v>
      </c>
      <c r="X436" s="8" t="s">
        <v>3065</v>
      </c>
      <c r="Y436" s="7" t="s">
        <v>139</v>
      </c>
      <c r="Z436" s="7" t="s">
        <v>140</v>
      </c>
      <c r="AA436" s="7" t="s">
        <v>167</v>
      </c>
      <c r="AB436" s="7" t="s">
        <v>142</v>
      </c>
      <c r="AD436" s="7">
        <v>3</v>
      </c>
      <c r="AE436" s="7">
        <v>3</v>
      </c>
      <c r="AF436" s="7">
        <f t="shared" si="6"/>
        <v>6</v>
      </c>
      <c r="AH436" s="7">
        <f t="shared" si="7"/>
        <v>6</v>
      </c>
      <c r="AI436" s="10" t="str">
        <f t="shared" si="8"/>
        <v>Ok</v>
      </c>
      <c r="AJ436" s="7" t="s">
        <v>143</v>
      </c>
      <c r="AK436" s="7">
        <v>0</v>
      </c>
      <c r="AL436" s="7" t="s">
        <v>145</v>
      </c>
      <c r="AM436" s="11">
        <f>IFERROR(VLOOKUP(AL436,Dicionário!A:B,2,0),"Conferir")</f>
        <v>2</v>
      </c>
      <c r="AN436" s="7">
        <v>3680</v>
      </c>
      <c r="AO436" s="7" t="s">
        <v>144</v>
      </c>
      <c r="AP436" s="7">
        <f>IFERROR(VLOOKUP(AO436,Dicionário!A:B,2,0),"Conferir")</f>
        <v>2</v>
      </c>
      <c r="AQ436" s="7">
        <v>0</v>
      </c>
      <c r="AR436" s="7" t="s">
        <v>145</v>
      </c>
      <c r="AS436" s="11">
        <f>IFERROR(VLOOKUP(AR436,Dicionário!A:B,2,0),"Conferir")</f>
        <v>2</v>
      </c>
      <c r="AT436" s="7">
        <v>790</v>
      </c>
      <c r="AU436" s="7" t="s">
        <v>144</v>
      </c>
      <c r="AV436" s="7">
        <f>IFERROR(VLOOKUP(AU436,Dicionário!A:B,2,0),"Conferir")</f>
        <v>2</v>
      </c>
      <c r="AW436" s="7">
        <v>0</v>
      </c>
      <c r="AX436" s="7">
        <v>0</v>
      </c>
      <c r="AY436" s="7" t="s">
        <v>145</v>
      </c>
      <c r="AZ436" s="11">
        <f>IFERROR(VLOOKUP(AY436,Dicionário!A:B,2,0),"Conferir")</f>
        <v>2</v>
      </c>
      <c r="BA436" s="7">
        <v>0</v>
      </c>
      <c r="BB436" s="7" t="s">
        <v>145</v>
      </c>
      <c r="BC436" s="7">
        <f>IFERROR(VLOOKUP(BB436,Dicionário!A:B,2,0),"Conferir")</f>
        <v>2</v>
      </c>
      <c r="BD436" s="7">
        <v>0</v>
      </c>
      <c r="BE436" s="7" t="s">
        <v>145</v>
      </c>
      <c r="BF436" s="11">
        <f>IFERROR(VLOOKUP(BE436,Dicionário!A:B,2,0),"Conferir")</f>
        <v>2</v>
      </c>
      <c r="BH436" s="7">
        <v>0</v>
      </c>
      <c r="BI436" s="7" t="s">
        <v>186</v>
      </c>
      <c r="BJ436" s="11">
        <f>IFERROR(VLOOKUP(BI436,Dicionário!$A:$B,2,0),"Conferir")</f>
        <v>1</v>
      </c>
      <c r="BK436" s="7">
        <v>336</v>
      </c>
      <c r="BL436" s="7" t="s">
        <v>375</v>
      </c>
      <c r="BM436" s="11">
        <f>IFERROR(VLOOKUP(BL436,Dicionário!A:B,2,0),"Conferir")</f>
        <v>2</v>
      </c>
      <c r="BN436" s="7">
        <v>0</v>
      </c>
      <c r="BO436" s="7" t="s">
        <v>635</v>
      </c>
      <c r="BP436" s="7">
        <f>IFERROR(VLOOKUP(BO436,Dicionário!A:B,2,0),"Conferir")</f>
        <v>1</v>
      </c>
      <c r="BQ436" s="7">
        <v>30</v>
      </c>
      <c r="BR436" s="7" t="s">
        <v>259</v>
      </c>
      <c r="BS436" s="11">
        <f>IFERROR(VLOOKUP(BR436,Dicionário!A:B,2,0),"Conferir")</f>
        <v>1</v>
      </c>
      <c r="BT436" s="7">
        <v>134</v>
      </c>
      <c r="BU436" s="7" t="s">
        <v>149</v>
      </c>
      <c r="BV436" s="7">
        <f>IFERROR(VLOOKUP(BU436,Dicionário!A:B,2,0),"Conferir")</f>
        <v>2</v>
      </c>
      <c r="BW436" s="7">
        <v>30</v>
      </c>
      <c r="BX436" s="7" t="s">
        <v>213</v>
      </c>
      <c r="BY436" s="11">
        <f>IFERROR(VLOOKUP(BX436,Dicionário!A:B,2,0),"Conferir")</f>
        <v>2</v>
      </c>
      <c r="BZ436" s="7" t="s">
        <v>214</v>
      </c>
      <c r="CA436" s="7">
        <v>100</v>
      </c>
      <c r="CB436" s="7" t="s">
        <v>190</v>
      </c>
      <c r="CC436" s="11">
        <f>IFERROR(VLOOKUP(CB436,Dicionário!A:B,2,0),"Conferir")</f>
        <v>2</v>
      </c>
      <c r="CD436" s="7">
        <v>10</v>
      </c>
      <c r="CE436" s="7">
        <v>0</v>
      </c>
      <c r="CF436" s="7" t="s">
        <v>148</v>
      </c>
      <c r="CG436" s="7">
        <f>IFERROR(VLOOKUP(CF436,Dicionário!A:B,2,0),"Conferir")</f>
        <v>2</v>
      </c>
      <c r="CH436" s="7">
        <v>150</v>
      </c>
      <c r="CI436" s="7" t="s">
        <v>225</v>
      </c>
      <c r="CJ436" s="7">
        <f>IFERROR(VLOOKUP(CI436,Dicionário!A:B,2,0),"Conferir")</f>
        <v>0</v>
      </c>
      <c r="CK436" s="7">
        <v>50</v>
      </c>
      <c r="CL436" s="7" t="s">
        <v>152</v>
      </c>
      <c r="CM436" s="11">
        <f>IFERROR(VLOOKUP(CL436,Dicionário!A:B,2,0),"Conferir")</f>
        <v>2</v>
      </c>
      <c r="CN436" s="7" t="s">
        <v>468</v>
      </c>
      <c r="CO436" s="7">
        <v>1</v>
      </c>
      <c r="CP436" s="7">
        <v>0</v>
      </c>
      <c r="CQ436" s="7">
        <v>1432</v>
      </c>
      <c r="CR436" s="7" t="s">
        <v>247</v>
      </c>
      <c r="CS436" s="11">
        <f>IFERROR(VLOOKUP(CR436,Dicionário!A:B,2,0),"Conferir")</f>
        <v>2</v>
      </c>
      <c r="CT436" s="7">
        <v>0</v>
      </c>
      <c r="CU436" s="7" t="s">
        <v>148</v>
      </c>
      <c r="CV436" s="11">
        <f>IFERROR(VLOOKUP(CU436,Dicionário!A:B,2,0),"Conferir")</f>
        <v>2</v>
      </c>
      <c r="CW436" s="7">
        <v>0</v>
      </c>
      <c r="CX436" s="7" t="s">
        <v>148</v>
      </c>
      <c r="CY436" s="11">
        <f>IFERROR(VLOOKUP(CX436,Dicionário!A:B,2,0),"Conferir")</f>
        <v>2</v>
      </c>
      <c r="CZ436" s="12">
        <f t="shared" si="9"/>
        <v>0</v>
      </c>
      <c r="DA436" s="7">
        <v>30000</v>
      </c>
      <c r="DB436" s="7" t="s">
        <v>155</v>
      </c>
      <c r="DC436" s="7">
        <f>IFERROR(VLOOKUP(DB436,Dicionário!A:B,2,0),"Conferir")</f>
        <v>0</v>
      </c>
      <c r="DE436" s="7" t="s">
        <v>156</v>
      </c>
      <c r="DF436" s="7" t="s">
        <v>156</v>
      </c>
      <c r="DG436" s="11">
        <f>IFERROR(VLOOKUP(DF436,Dicionário!A:B,2,0),"Conferir")</f>
        <v>1</v>
      </c>
      <c r="DH436" s="7" t="s">
        <v>175</v>
      </c>
      <c r="DJ436" s="7" t="s">
        <v>158</v>
      </c>
      <c r="DK436" s="11">
        <f>IFERROR(VLOOKUP(DJ436,Dicionário!A:B,2,0),"Conferir")</f>
        <v>2</v>
      </c>
      <c r="DL436" s="7" t="s">
        <v>177</v>
      </c>
      <c r="DM436" s="11">
        <f>IFERROR(VLOOKUP(DL436,Dicionário!A:B,2,0),"Conferir")</f>
        <v>5</v>
      </c>
      <c r="DN436" s="7" t="s">
        <v>177</v>
      </c>
      <c r="DO436" s="11">
        <f>IFERROR(VLOOKUP(DN436,Dicionário!A:B,2,0),"Conferir")</f>
        <v>5</v>
      </c>
      <c r="DP436" s="7" t="s">
        <v>127</v>
      </c>
      <c r="DQ436" s="11">
        <f>IFERROR(VLOOKUP(DP436,Dicionário!A:B,2,0),"Conferir")</f>
        <v>2</v>
      </c>
      <c r="DR436" s="7" t="s">
        <v>126</v>
      </c>
      <c r="DS436" s="11">
        <f>IFERROR(VLOOKUP(DR436,Dicionário!A:B,2,0),"Conferir")</f>
        <v>1</v>
      </c>
      <c r="DW436" s="7">
        <f t="shared" si="10"/>
        <v>4470</v>
      </c>
      <c r="DX436" s="7">
        <f t="shared" si="11"/>
        <v>810</v>
      </c>
    </row>
    <row r="437" spans="1:128" ht="14" x14ac:dyDescent="0.15">
      <c r="A437" s="6">
        <v>44960.548111562501</v>
      </c>
      <c r="B437" s="7" t="s">
        <v>690</v>
      </c>
      <c r="C437" s="7" t="s">
        <v>3066</v>
      </c>
      <c r="D437" s="7" t="s">
        <v>126</v>
      </c>
      <c r="E437" s="7" t="s">
        <v>127</v>
      </c>
      <c r="F437" s="7" t="s">
        <v>127</v>
      </c>
      <c r="G437" s="7">
        <v>1</v>
      </c>
      <c r="H437" s="7" t="s">
        <v>128</v>
      </c>
      <c r="I437" s="7" t="s">
        <v>129</v>
      </c>
      <c r="J437" s="7" t="s">
        <v>130</v>
      </c>
      <c r="K437" s="7" t="s">
        <v>131</v>
      </c>
      <c r="L437" s="7" t="s">
        <v>3067</v>
      </c>
      <c r="M437" s="7">
        <v>2023010709</v>
      </c>
      <c r="N437" s="7" t="s">
        <v>3068</v>
      </c>
      <c r="O437" s="7">
        <v>11968763500</v>
      </c>
      <c r="P437" s="7">
        <v>528012265</v>
      </c>
      <c r="Q437" s="7">
        <v>47965057840</v>
      </c>
      <c r="R437" s="9">
        <v>36896</v>
      </c>
      <c r="S437" s="7">
        <v>2018</v>
      </c>
      <c r="T437" s="7">
        <v>22</v>
      </c>
      <c r="U437" s="7" t="s">
        <v>164</v>
      </c>
      <c r="V437" s="7" t="s">
        <v>136</v>
      </c>
      <c r="W437" s="7" t="s">
        <v>3069</v>
      </c>
      <c r="X437" s="8" t="s">
        <v>3070</v>
      </c>
      <c r="Y437" s="7" t="s">
        <v>139</v>
      </c>
      <c r="Z437" s="7" t="s">
        <v>140</v>
      </c>
      <c r="AA437" s="7" t="s">
        <v>167</v>
      </c>
      <c r="AB437" s="7" t="s">
        <v>142</v>
      </c>
      <c r="AD437" s="7">
        <v>2</v>
      </c>
      <c r="AE437" s="7">
        <v>2</v>
      </c>
      <c r="AF437" s="7">
        <f t="shared" si="6"/>
        <v>4</v>
      </c>
      <c r="AH437" s="7">
        <f t="shared" si="7"/>
        <v>4</v>
      </c>
      <c r="AI437" s="10" t="str">
        <f t="shared" si="8"/>
        <v>Ok</v>
      </c>
      <c r="AJ437" s="7" t="s">
        <v>143</v>
      </c>
      <c r="AK437" s="7">
        <v>2755</v>
      </c>
      <c r="AL437" s="7" t="s">
        <v>144</v>
      </c>
      <c r="AM437" s="11">
        <f>IFERROR(VLOOKUP(AL437,Dicionário!A:B,2,0),"Conferir")</f>
        <v>2</v>
      </c>
      <c r="AN437" s="7">
        <v>0</v>
      </c>
      <c r="AO437" s="7" t="s">
        <v>145</v>
      </c>
      <c r="AP437" s="7">
        <f>IFERROR(VLOOKUP(AO437,Dicionário!A:B,2,0),"Conferir")</f>
        <v>2</v>
      </c>
      <c r="AQ437" s="7">
        <v>3170</v>
      </c>
      <c r="AR437" s="7" t="s">
        <v>144</v>
      </c>
      <c r="AS437" s="11">
        <f>IFERROR(VLOOKUP(AR437,Dicionário!A:B,2,0),"Conferir")</f>
        <v>2</v>
      </c>
      <c r="AT437" s="7">
        <v>0</v>
      </c>
      <c r="AU437" s="7" t="s">
        <v>145</v>
      </c>
      <c r="AV437" s="7">
        <f>IFERROR(VLOOKUP(AU437,Dicionário!A:B,2,0),"Conferir")</f>
        <v>2</v>
      </c>
      <c r="AW437" s="7">
        <v>0</v>
      </c>
      <c r="AX437" s="7">
        <v>0</v>
      </c>
      <c r="AY437" s="7" t="s">
        <v>145</v>
      </c>
      <c r="AZ437" s="11">
        <f>IFERROR(VLOOKUP(AY437,Dicionário!A:B,2,0),"Conferir")</f>
        <v>2</v>
      </c>
      <c r="BA437" s="7">
        <v>0</v>
      </c>
      <c r="BB437" s="7" t="s">
        <v>145</v>
      </c>
      <c r="BC437" s="7">
        <f>IFERROR(VLOOKUP(BB437,Dicionário!A:B,2,0),"Conferir")</f>
        <v>2</v>
      </c>
      <c r="BD437" s="7">
        <v>20</v>
      </c>
      <c r="BE437" s="7" t="s">
        <v>144</v>
      </c>
      <c r="BF437" s="11">
        <f>IFERROR(VLOOKUP(BE437,Dicionário!A:B,2,0),"Conferir")</f>
        <v>2</v>
      </c>
      <c r="BH437" s="7">
        <v>1</v>
      </c>
      <c r="BI437" s="7" t="s">
        <v>186</v>
      </c>
      <c r="BJ437" s="11">
        <f>IFERROR(VLOOKUP(BI437,Dicionário!$A:$B,2,0),"Conferir")</f>
        <v>1</v>
      </c>
      <c r="BK437" s="7">
        <v>0</v>
      </c>
      <c r="BL437" s="7" t="s">
        <v>187</v>
      </c>
      <c r="BM437" s="11">
        <f>IFERROR(VLOOKUP(BL437,Dicionário!A:B,2,0),"Conferir")</f>
        <v>2</v>
      </c>
      <c r="BN437" s="7">
        <v>0</v>
      </c>
      <c r="BO437" s="7" t="s">
        <v>148</v>
      </c>
      <c r="BP437" s="7">
        <f>IFERROR(VLOOKUP(BO437,Dicionário!A:B,2,0),"Conferir")</f>
        <v>2</v>
      </c>
      <c r="BQ437" s="7">
        <v>143</v>
      </c>
      <c r="BR437" s="7" t="s">
        <v>149</v>
      </c>
      <c r="BS437" s="11">
        <f>IFERROR(VLOOKUP(BR437,Dicionário!A:B,2,0),"Conferir")</f>
        <v>2</v>
      </c>
      <c r="BT437" s="7">
        <v>232</v>
      </c>
      <c r="BU437" s="7" t="s">
        <v>149</v>
      </c>
      <c r="BV437" s="7">
        <f>IFERROR(VLOOKUP(BU437,Dicionário!A:B,2,0),"Conferir")</f>
        <v>2</v>
      </c>
      <c r="BW437" s="7">
        <v>0</v>
      </c>
      <c r="BX437" s="7" t="s">
        <v>148</v>
      </c>
      <c r="BY437" s="11">
        <f>IFERROR(VLOOKUP(BX437,Dicionário!A:B,2,0),"Conferir")</f>
        <v>2</v>
      </c>
      <c r="BZ437" s="7" t="s">
        <v>151</v>
      </c>
      <c r="CA437" s="7">
        <v>90</v>
      </c>
      <c r="CB437" s="7" t="s">
        <v>190</v>
      </c>
      <c r="CC437" s="11">
        <f>IFERROR(VLOOKUP(CB437,Dicionário!A:B,2,0),"Conferir")</f>
        <v>2</v>
      </c>
      <c r="CD437" s="7">
        <v>0</v>
      </c>
      <c r="CE437" s="7">
        <v>0</v>
      </c>
      <c r="CF437" s="7" t="s">
        <v>148</v>
      </c>
      <c r="CG437" s="7">
        <f>IFERROR(VLOOKUP(CF437,Dicionário!A:B,2,0),"Conferir")</f>
        <v>2</v>
      </c>
      <c r="CH437" s="7">
        <v>200</v>
      </c>
      <c r="CI437" s="7" t="s">
        <v>225</v>
      </c>
      <c r="CJ437" s="7">
        <f>IFERROR(VLOOKUP(CI437,Dicionário!A:B,2,0),"Conferir")</f>
        <v>0</v>
      </c>
      <c r="CK437" s="7">
        <v>450</v>
      </c>
      <c r="CL437" s="7" t="s">
        <v>245</v>
      </c>
      <c r="CM437" s="11">
        <f>IFERROR(VLOOKUP(CL437,Dicionário!A:B,2,0),"Conferir")</f>
        <v>2</v>
      </c>
      <c r="CN437" s="7" t="s">
        <v>3071</v>
      </c>
      <c r="CO437" s="7">
        <v>0</v>
      </c>
      <c r="CP437" s="7">
        <v>0</v>
      </c>
      <c r="CQ437" s="7">
        <v>0</v>
      </c>
      <c r="CR437" s="7" t="s">
        <v>148</v>
      </c>
      <c r="CS437" s="11">
        <f>IFERROR(VLOOKUP(CR437,Dicionário!A:B,2,0),"Conferir")</f>
        <v>2</v>
      </c>
      <c r="CT437" s="7">
        <v>0</v>
      </c>
      <c r="CU437" s="7" t="s">
        <v>148</v>
      </c>
      <c r="CV437" s="11">
        <f>IFERROR(VLOOKUP(CU437,Dicionário!A:B,2,0),"Conferir")</f>
        <v>2</v>
      </c>
      <c r="CW437" s="7">
        <v>0</v>
      </c>
      <c r="CX437" s="7" t="s">
        <v>148</v>
      </c>
      <c r="CY437" s="11">
        <f>IFERROR(VLOOKUP(CX437,Dicionário!A:B,2,0),"Conferir")</f>
        <v>2</v>
      </c>
      <c r="CZ437" s="12">
        <f t="shared" si="9"/>
        <v>0</v>
      </c>
      <c r="DA437" s="7">
        <v>0</v>
      </c>
      <c r="DB437" s="7" t="s">
        <v>148</v>
      </c>
      <c r="DC437" s="7">
        <f>IFERROR(VLOOKUP(DB437,Dicionário!A:B,2,0),"Conferir")</f>
        <v>2</v>
      </c>
      <c r="DD437" s="7" t="s">
        <v>3072</v>
      </c>
      <c r="DE437" s="7" t="s">
        <v>156</v>
      </c>
      <c r="DF437" s="7" t="s">
        <v>156</v>
      </c>
      <c r="DG437" s="11">
        <f>IFERROR(VLOOKUP(DF437,Dicionário!A:B,2,0),"Conferir")</f>
        <v>1</v>
      </c>
      <c r="DH437" s="7" t="s">
        <v>175</v>
      </c>
      <c r="DJ437" s="7" t="s">
        <v>158</v>
      </c>
      <c r="DK437" s="11">
        <f>IFERROR(VLOOKUP(DJ437,Dicionário!A:B,2,0),"Conferir")</f>
        <v>2</v>
      </c>
      <c r="DL437" s="7" t="s">
        <v>177</v>
      </c>
      <c r="DM437" s="11">
        <f>IFERROR(VLOOKUP(DL437,Dicionário!A:B,2,0),"Conferir")</f>
        <v>5</v>
      </c>
      <c r="DN437" s="7" t="s">
        <v>177</v>
      </c>
      <c r="DO437" s="11">
        <f>IFERROR(VLOOKUP(DN437,Dicionário!A:B,2,0),"Conferir")</f>
        <v>5</v>
      </c>
      <c r="DP437" s="7" t="s">
        <v>126</v>
      </c>
      <c r="DQ437" s="11">
        <f>IFERROR(VLOOKUP(DP437,Dicionário!A:B,2,0),"Conferir")</f>
        <v>1</v>
      </c>
      <c r="DR437" s="7" t="s">
        <v>126</v>
      </c>
      <c r="DS437" s="11">
        <f>IFERROR(VLOOKUP(DR437,Dicionário!A:B,2,0),"Conferir")</f>
        <v>1</v>
      </c>
      <c r="DW437" s="7">
        <f t="shared" si="10"/>
        <v>5945</v>
      </c>
      <c r="DX437" s="7">
        <f t="shared" si="11"/>
        <v>1115</v>
      </c>
    </row>
    <row r="438" spans="1:128" ht="14" x14ac:dyDescent="0.15">
      <c r="A438" s="6">
        <v>44960.431927824073</v>
      </c>
      <c r="B438" s="7" t="s">
        <v>238</v>
      </c>
      <c r="C438" s="7" t="s">
        <v>3073</v>
      </c>
      <c r="D438" s="7" t="s">
        <v>126</v>
      </c>
      <c r="E438" s="7" t="s">
        <v>127</v>
      </c>
      <c r="F438" s="7" t="s">
        <v>127</v>
      </c>
      <c r="G438" s="7">
        <v>2</v>
      </c>
      <c r="H438" s="7" t="s">
        <v>128</v>
      </c>
      <c r="I438" s="7" t="s">
        <v>129</v>
      </c>
      <c r="J438" s="7" t="s">
        <v>130</v>
      </c>
      <c r="K438" s="7" t="s">
        <v>131</v>
      </c>
      <c r="L438" s="7" t="s">
        <v>3074</v>
      </c>
      <c r="M438" s="7">
        <v>2023010711</v>
      </c>
      <c r="N438" s="7" t="s">
        <v>3075</v>
      </c>
      <c r="O438" s="7">
        <v>11946335777</v>
      </c>
      <c r="P438" s="7">
        <v>622887312</v>
      </c>
      <c r="Q438" s="7">
        <v>41157053882</v>
      </c>
      <c r="R438" s="9">
        <v>38718</v>
      </c>
      <c r="S438" s="7">
        <v>2023</v>
      </c>
      <c r="T438" s="7">
        <v>17</v>
      </c>
      <c r="U438" s="7" t="s">
        <v>255</v>
      </c>
      <c r="V438" s="7" t="s">
        <v>136</v>
      </c>
      <c r="W438" s="7" t="s">
        <v>3076</v>
      </c>
      <c r="X438" s="8" t="s">
        <v>3077</v>
      </c>
      <c r="Y438" s="7" t="s">
        <v>139</v>
      </c>
      <c r="Z438" s="7" t="s">
        <v>140</v>
      </c>
      <c r="AA438" s="7" t="s">
        <v>167</v>
      </c>
      <c r="AB438" s="7" t="s">
        <v>142</v>
      </c>
      <c r="AD438" s="7">
        <v>3</v>
      </c>
      <c r="AE438" s="7">
        <v>3</v>
      </c>
      <c r="AF438" s="7">
        <f t="shared" si="6"/>
        <v>6</v>
      </c>
      <c r="AH438" s="7">
        <f t="shared" si="7"/>
        <v>6</v>
      </c>
      <c r="AI438" s="10" t="str">
        <f t="shared" si="8"/>
        <v>Ok</v>
      </c>
      <c r="AJ438" s="7" t="s">
        <v>222</v>
      </c>
      <c r="AK438" s="7">
        <v>0</v>
      </c>
      <c r="AL438" s="7" t="s">
        <v>145</v>
      </c>
      <c r="AM438" s="11">
        <f>IFERROR(VLOOKUP(AL438,Dicionário!A:B,2,0),"Conferir")</f>
        <v>2</v>
      </c>
      <c r="AN438" s="7">
        <v>0</v>
      </c>
      <c r="AO438" s="7" t="s">
        <v>145</v>
      </c>
      <c r="AP438" s="7">
        <f>IFERROR(VLOOKUP(AO438,Dicionário!A:B,2,0),"Conferir")</f>
        <v>2</v>
      </c>
      <c r="AQ438" s="7">
        <v>0</v>
      </c>
      <c r="AR438" s="7" t="s">
        <v>145</v>
      </c>
      <c r="AS438" s="11">
        <f>IFERROR(VLOOKUP(AR438,Dicionário!A:B,2,0),"Conferir")</f>
        <v>2</v>
      </c>
      <c r="AT438" s="7">
        <v>800</v>
      </c>
      <c r="AU438" s="7" t="s">
        <v>267</v>
      </c>
      <c r="AV438" s="7">
        <f>IFERROR(VLOOKUP(AU438,Dicionário!A:B,2,0),"Conferir")</f>
        <v>0</v>
      </c>
      <c r="AW438" s="7">
        <v>0</v>
      </c>
      <c r="AX438" s="7">
        <v>154.66666666666666</v>
      </c>
      <c r="AY438" s="7" t="s">
        <v>145</v>
      </c>
      <c r="AZ438" s="11">
        <f>IFERROR(VLOOKUP(AY438,Dicionário!A:B,2,0),"Conferir")</f>
        <v>2</v>
      </c>
      <c r="BA438" s="7">
        <v>0</v>
      </c>
      <c r="BB438" s="7" t="s">
        <v>145</v>
      </c>
      <c r="BC438" s="7">
        <f>IFERROR(VLOOKUP(BB438,Dicionário!A:B,2,0),"Conferir")</f>
        <v>2</v>
      </c>
      <c r="BD438" s="7">
        <v>6951</v>
      </c>
      <c r="BE438" s="7" t="s">
        <v>144</v>
      </c>
      <c r="BF438" s="11">
        <f>IFERROR(VLOOKUP(BE438,Dicionário!A:B,2,0),"Conferir")</f>
        <v>2</v>
      </c>
      <c r="BG438" s="7" t="s">
        <v>3078</v>
      </c>
      <c r="BH438" s="7">
        <v>0</v>
      </c>
      <c r="BI438" s="7" t="s">
        <v>186</v>
      </c>
      <c r="BJ438" s="11">
        <f>IFERROR(VLOOKUP(BI438,Dicionário!$A:$B,2,0),"Conferir")</f>
        <v>1</v>
      </c>
      <c r="BK438" s="7">
        <v>0</v>
      </c>
      <c r="BL438" s="7" t="s">
        <v>187</v>
      </c>
      <c r="BM438" s="11">
        <f>IFERROR(VLOOKUP(BL438,Dicionário!A:B,2,0),"Conferir")</f>
        <v>2</v>
      </c>
      <c r="BN438" s="7">
        <v>2073</v>
      </c>
      <c r="BO438" s="7" t="s">
        <v>188</v>
      </c>
      <c r="BP438" s="7">
        <f>IFERROR(VLOOKUP(BO438,Dicionário!A:B,2,0),"Conferir")</f>
        <v>2</v>
      </c>
      <c r="BQ438" s="7">
        <v>75</v>
      </c>
      <c r="BR438" s="7" t="s">
        <v>259</v>
      </c>
      <c r="BS438" s="11">
        <f>IFERROR(VLOOKUP(BR438,Dicionário!A:B,2,0),"Conferir")</f>
        <v>1</v>
      </c>
      <c r="BT438" s="7">
        <v>130</v>
      </c>
      <c r="BU438" s="7" t="s">
        <v>1005</v>
      </c>
      <c r="BV438" s="7">
        <f>IFERROR(VLOOKUP(BU438,Dicionário!A:B,2,0),"Conferir")</f>
        <v>1</v>
      </c>
      <c r="BW438" s="7">
        <v>90</v>
      </c>
      <c r="BX438" s="7" t="s">
        <v>189</v>
      </c>
      <c r="BY438" s="11">
        <f>IFERROR(VLOOKUP(BX438,Dicionário!A:B,2,0),"Conferir")</f>
        <v>2</v>
      </c>
      <c r="BZ438" s="7" t="s">
        <v>214</v>
      </c>
      <c r="CA438" s="7">
        <v>90</v>
      </c>
      <c r="CB438" s="7" t="s">
        <v>190</v>
      </c>
      <c r="CC438" s="11">
        <f>IFERROR(VLOOKUP(CB438,Dicionário!A:B,2,0),"Conferir")</f>
        <v>2</v>
      </c>
      <c r="CD438" s="7">
        <v>400</v>
      </c>
      <c r="CE438" s="7">
        <v>522</v>
      </c>
      <c r="CF438" s="7" t="s">
        <v>301</v>
      </c>
      <c r="CG438" s="7">
        <f>IFERROR(VLOOKUP(CF438,Dicionário!A:B,2,0),"Conferir")</f>
        <v>2</v>
      </c>
      <c r="CH438" s="7">
        <v>0</v>
      </c>
      <c r="CI438" s="7" t="s">
        <v>148</v>
      </c>
      <c r="CJ438" s="7">
        <f>IFERROR(VLOOKUP(CI438,Dicionário!A:B,2,0),"Conferir")</f>
        <v>2</v>
      </c>
      <c r="CK438" s="7">
        <v>500</v>
      </c>
      <c r="CL438" s="7" t="s">
        <v>192</v>
      </c>
      <c r="CM438" s="11">
        <f>IFERROR(VLOOKUP(CL438,Dicionário!A:B,2,0),"Conferir")</f>
        <v>0</v>
      </c>
      <c r="CN438" s="7" t="s">
        <v>3079</v>
      </c>
      <c r="CO438" s="7">
        <v>1</v>
      </c>
      <c r="CP438" s="7">
        <v>0</v>
      </c>
      <c r="CQ438" s="7">
        <v>989</v>
      </c>
      <c r="CR438" s="7" t="s">
        <v>247</v>
      </c>
      <c r="CS438" s="11">
        <f>IFERROR(VLOOKUP(CR438,Dicionário!A:B,2,0),"Conferir")</f>
        <v>2</v>
      </c>
      <c r="CT438" s="7">
        <v>0</v>
      </c>
      <c r="CU438" s="7" t="s">
        <v>148</v>
      </c>
      <c r="CV438" s="11">
        <f>IFERROR(VLOOKUP(CU438,Dicionário!A:B,2,0),"Conferir")</f>
        <v>2</v>
      </c>
      <c r="CW438" s="7">
        <v>1856</v>
      </c>
      <c r="CX438" s="7" t="s">
        <v>247</v>
      </c>
      <c r="CY438" s="11">
        <f>IFERROR(VLOOKUP(CX438,Dicionário!A:B,2,0),"Conferir")</f>
        <v>2</v>
      </c>
      <c r="CZ438" s="12">
        <f t="shared" si="9"/>
        <v>154.66666666666666</v>
      </c>
      <c r="DA438" s="7">
        <v>0</v>
      </c>
      <c r="DB438" s="7" t="s">
        <v>148</v>
      </c>
      <c r="DC438" s="7">
        <f>IFERROR(VLOOKUP(DB438,Dicionário!A:B,2,0),"Conferir")</f>
        <v>2</v>
      </c>
      <c r="DE438" s="7" t="s">
        <v>379</v>
      </c>
      <c r="DF438" s="7" t="s">
        <v>379</v>
      </c>
      <c r="DG438" s="11">
        <f>IFERROR(VLOOKUP(DF438,Dicionário!A:B,2,0),"Conferir")</f>
        <v>2</v>
      </c>
      <c r="DH438" s="7" t="s">
        <v>157</v>
      </c>
      <c r="DI438" s="7" t="s">
        <v>1222</v>
      </c>
      <c r="DJ438" s="7" t="s">
        <v>158</v>
      </c>
      <c r="DK438" s="11">
        <f>IFERROR(VLOOKUP(DJ438,Dicionário!A:B,2,0),"Conferir")</f>
        <v>2</v>
      </c>
      <c r="DL438" s="7" t="s">
        <v>194</v>
      </c>
      <c r="DM438" s="11">
        <f>IFERROR(VLOOKUP(DL438,Dicionário!A:B,2,0),"Conferir")</f>
        <v>7</v>
      </c>
      <c r="DN438" s="7" t="s">
        <v>177</v>
      </c>
      <c r="DO438" s="11">
        <f>IFERROR(VLOOKUP(DN438,Dicionário!A:B,2,0),"Conferir")</f>
        <v>5</v>
      </c>
      <c r="DP438" s="7" t="s">
        <v>127</v>
      </c>
      <c r="DQ438" s="11">
        <f>IFERROR(VLOOKUP(DP438,Dicionário!A:B,2,0),"Conferir")</f>
        <v>2</v>
      </c>
      <c r="DR438" s="7" t="s">
        <v>127</v>
      </c>
      <c r="DS438" s="11">
        <f>IFERROR(VLOOKUP(DR438,Dicionário!A:B,2,0),"Conferir")</f>
        <v>2</v>
      </c>
      <c r="DW438" s="7">
        <f t="shared" si="10"/>
        <v>7751</v>
      </c>
      <c r="DX438" s="7">
        <f t="shared" si="11"/>
        <v>3790</v>
      </c>
    </row>
    <row r="439" spans="1:128" ht="14" x14ac:dyDescent="0.15">
      <c r="A439" s="6">
        <v>44961.437386458332</v>
      </c>
      <c r="B439" s="7" t="s">
        <v>1526</v>
      </c>
      <c r="C439" s="7" t="s">
        <v>3080</v>
      </c>
      <c r="D439" s="7" t="s">
        <v>126</v>
      </c>
      <c r="E439" s="7" t="s">
        <v>127</v>
      </c>
      <c r="F439" s="7" t="s">
        <v>127</v>
      </c>
      <c r="G439" s="7">
        <v>1</v>
      </c>
      <c r="H439" s="7" t="s">
        <v>128</v>
      </c>
      <c r="I439" s="7" t="s">
        <v>129</v>
      </c>
      <c r="J439" s="7" t="s">
        <v>131</v>
      </c>
      <c r="K439" s="7" t="s">
        <v>130</v>
      </c>
      <c r="L439" s="7" t="s">
        <v>3081</v>
      </c>
      <c r="M439" s="7">
        <v>2023010713</v>
      </c>
      <c r="N439" s="7" t="s">
        <v>3082</v>
      </c>
      <c r="O439" s="7">
        <v>11950739625</v>
      </c>
      <c r="P439" s="7">
        <v>551490032</v>
      </c>
      <c r="Q439" s="7">
        <v>55818553825</v>
      </c>
      <c r="R439" s="9">
        <v>38677</v>
      </c>
      <c r="S439" s="7">
        <v>2023</v>
      </c>
      <c r="T439" s="7">
        <v>17</v>
      </c>
      <c r="U439" s="7" t="s">
        <v>135</v>
      </c>
      <c r="V439" s="7" t="s">
        <v>136</v>
      </c>
      <c r="W439" s="7" t="s">
        <v>3083</v>
      </c>
      <c r="X439" s="8" t="s">
        <v>3084</v>
      </c>
      <c r="Y439" s="7" t="s">
        <v>139</v>
      </c>
      <c r="Z439" s="7" t="s">
        <v>140</v>
      </c>
      <c r="AA439" s="7" t="s">
        <v>167</v>
      </c>
      <c r="AB439" s="7" t="s">
        <v>142</v>
      </c>
      <c r="AD439" s="7">
        <v>4</v>
      </c>
      <c r="AE439" s="7">
        <v>4</v>
      </c>
      <c r="AF439" s="7">
        <f t="shared" si="6"/>
        <v>8</v>
      </c>
      <c r="AH439" s="7">
        <f t="shared" si="7"/>
        <v>8</v>
      </c>
      <c r="AI439" s="10" t="str">
        <f t="shared" si="8"/>
        <v>Ok</v>
      </c>
      <c r="AJ439" s="7" t="s">
        <v>143</v>
      </c>
      <c r="AK439" s="7">
        <v>0</v>
      </c>
      <c r="AL439" s="7" t="s">
        <v>145</v>
      </c>
      <c r="AM439" s="11">
        <f>IFERROR(VLOOKUP(AL439,Dicionário!A:B,2,0),"Conferir")</f>
        <v>2</v>
      </c>
      <c r="AN439" s="7">
        <v>0</v>
      </c>
      <c r="AO439" s="7" t="s">
        <v>145</v>
      </c>
      <c r="AP439" s="7">
        <f>IFERROR(VLOOKUP(AO439,Dicionário!A:B,2,0),"Conferir")</f>
        <v>2</v>
      </c>
      <c r="AQ439" s="7">
        <v>1854</v>
      </c>
      <c r="AR439" s="7" t="s">
        <v>144</v>
      </c>
      <c r="AS439" s="11">
        <f>IFERROR(VLOOKUP(AR439,Dicionário!A:B,2,0),"Conferir")</f>
        <v>2</v>
      </c>
      <c r="AT439" s="7">
        <v>0</v>
      </c>
      <c r="AU439" s="7" t="s">
        <v>145</v>
      </c>
      <c r="AV439" s="7">
        <f>IFERROR(VLOOKUP(AU439,Dicionário!A:B,2,0),"Conferir")</f>
        <v>2</v>
      </c>
      <c r="AW439" s="7">
        <v>0</v>
      </c>
      <c r="AX439" s="7">
        <v>0</v>
      </c>
      <c r="AY439" s="7" t="s">
        <v>145</v>
      </c>
      <c r="AZ439" s="11">
        <f>IFERROR(VLOOKUP(AY439,Dicionário!A:B,2,0),"Conferir")</f>
        <v>2</v>
      </c>
      <c r="BA439" s="7">
        <v>0</v>
      </c>
      <c r="BB439" s="7" t="s">
        <v>145</v>
      </c>
      <c r="BC439" s="7">
        <f>IFERROR(VLOOKUP(BB439,Dicionário!A:B,2,0),"Conferir")</f>
        <v>2</v>
      </c>
      <c r="BD439" s="7">
        <v>0</v>
      </c>
      <c r="BE439" s="7" t="s">
        <v>145</v>
      </c>
      <c r="BF439" s="11">
        <f>IFERROR(VLOOKUP(BE439,Dicionário!A:B,2,0),"Conferir")</f>
        <v>2</v>
      </c>
      <c r="BH439" s="7">
        <v>0</v>
      </c>
      <c r="BI439" s="7" t="s">
        <v>186</v>
      </c>
      <c r="BJ439" s="11">
        <f>IFERROR(VLOOKUP(BI439,Dicionário!$A:$B,2,0),"Conferir")</f>
        <v>1</v>
      </c>
      <c r="BK439" s="7">
        <v>0</v>
      </c>
      <c r="BL439" s="7" t="s">
        <v>187</v>
      </c>
      <c r="BM439" s="11">
        <f>IFERROR(VLOOKUP(BL439,Dicionário!A:B,2,0),"Conferir")</f>
        <v>2</v>
      </c>
      <c r="BN439" s="7">
        <v>0</v>
      </c>
      <c r="BO439" s="7" t="s">
        <v>476</v>
      </c>
      <c r="BP439" s="7">
        <f>IFERROR(VLOOKUP(BO439,Dicionário!A:B,2,0),"Conferir")</f>
        <v>2</v>
      </c>
      <c r="BQ439" s="7">
        <v>168</v>
      </c>
      <c r="BR439" s="7" t="s">
        <v>149</v>
      </c>
      <c r="BS439" s="11">
        <f>IFERROR(VLOOKUP(BR439,Dicionário!A:B,2,0),"Conferir")</f>
        <v>2</v>
      </c>
      <c r="BT439" s="7">
        <v>153</v>
      </c>
      <c r="BU439" s="7" t="s">
        <v>149</v>
      </c>
      <c r="BV439" s="7">
        <f>IFERROR(VLOOKUP(BU439,Dicionário!A:B,2,0),"Conferir")</f>
        <v>2</v>
      </c>
      <c r="BW439" s="7">
        <v>45</v>
      </c>
      <c r="BX439" s="7" t="s">
        <v>189</v>
      </c>
      <c r="BY439" s="11">
        <f>IFERROR(VLOOKUP(BX439,Dicionário!A:B,2,0),"Conferir")</f>
        <v>2</v>
      </c>
      <c r="BZ439" s="7" t="s">
        <v>214</v>
      </c>
      <c r="CA439" s="7">
        <v>45</v>
      </c>
      <c r="CB439" s="7" t="s">
        <v>190</v>
      </c>
      <c r="CC439" s="11">
        <f>IFERROR(VLOOKUP(CB439,Dicionário!A:B,2,0),"Conferir")</f>
        <v>2</v>
      </c>
      <c r="CD439" s="7">
        <v>103</v>
      </c>
      <c r="CE439" s="7">
        <v>335</v>
      </c>
      <c r="CF439" s="7" t="s">
        <v>301</v>
      </c>
      <c r="CG439" s="7">
        <f>IFERROR(VLOOKUP(CF439,Dicionário!A:B,2,0),"Conferir")</f>
        <v>2</v>
      </c>
      <c r="CH439" s="7">
        <v>90</v>
      </c>
      <c r="CI439" s="7" t="s">
        <v>244</v>
      </c>
      <c r="CJ439" s="7">
        <f>IFERROR(VLOOKUP(CI439,Dicionário!A:B,2,0),"Conferir")</f>
        <v>2</v>
      </c>
      <c r="CK439" s="7">
        <v>0</v>
      </c>
      <c r="CL439" s="7" t="s">
        <v>148</v>
      </c>
      <c r="CM439" s="11">
        <f>IFERROR(VLOOKUP(CL439,Dicionário!A:B,2,0),"Conferir")</f>
        <v>2</v>
      </c>
      <c r="CO439" s="7">
        <v>1</v>
      </c>
      <c r="CP439" s="7">
        <v>0</v>
      </c>
      <c r="CQ439" s="7">
        <v>2022</v>
      </c>
      <c r="CR439" s="7" t="s">
        <v>247</v>
      </c>
      <c r="CS439" s="11">
        <f>IFERROR(VLOOKUP(CR439,Dicionário!A:B,2,0),"Conferir")</f>
        <v>2</v>
      </c>
      <c r="CT439" s="7">
        <v>0</v>
      </c>
      <c r="CU439" s="7" t="s">
        <v>247</v>
      </c>
      <c r="CV439" s="11">
        <f>IFERROR(VLOOKUP(CU439,Dicionário!A:B,2,0),"Conferir")</f>
        <v>2</v>
      </c>
      <c r="CW439" s="7">
        <v>0</v>
      </c>
      <c r="CX439" s="7" t="s">
        <v>247</v>
      </c>
      <c r="CY439" s="11">
        <f>IFERROR(VLOOKUP(CX439,Dicionário!A:B,2,0),"Conferir")</f>
        <v>2</v>
      </c>
      <c r="CZ439" s="12">
        <f t="shared" si="9"/>
        <v>0</v>
      </c>
      <c r="DA439" s="7">
        <v>0</v>
      </c>
      <c r="DB439" s="7" t="s">
        <v>148</v>
      </c>
      <c r="DC439" s="7">
        <f>IFERROR(VLOOKUP(DB439,Dicionário!A:B,2,0),"Conferir")</f>
        <v>2</v>
      </c>
      <c r="DE439" s="7" t="s">
        <v>156</v>
      </c>
      <c r="DF439" s="7" t="s">
        <v>156</v>
      </c>
      <c r="DG439" s="11">
        <f>IFERROR(VLOOKUP(DF439,Dicionário!A:B,2,0),"Conferir")</f>
        <v>1</v>
      </c>
      <c r="DH439" s="7" t="s">
        <v>157</v>
      </c>
      <c r="DI439" s="7" t="s">
        <v>127</v>
      </c>
      <c r="DJ439" s="7" t="s">
        <v>158</v>
      </c>
      <c r="DK439" s="11">
        <f>IFERROR(VLOOKUP(DJ439,Dicionário!A:B,2,0),"Conferir")</f>
        <v>2</v>
      </c>
      <c r="DL439" s="7" t="s">
        <v>176</v>
      </c>
      <c r="DM439" s="11">
        <f>IFERROR(VLOOKUP(DL439,Dicionário!A:B,2,0),"Conferir")</f>
        <v>2</v>
      </c>
      <c r="DN439" s="7" t="s">
        <v>177</v>
      </c>
      <c r="DO439" s="11">
        <f>IFERROR(VLOOKUP(DN439,Dicionário!A:B,2,0),"Conferir")</f>
        <v>5</v>
      </c>
      <c r="DP439" s="7" t="s">
        <v>127</v>
      </c>
      <c r="DQ439" s="11">
        <f>IFERROR(VLOOKUP(DP439,Dicionário!A:B,2,0),"Conferir")</f>
        <v>2</v>
      </c>
      <c r="DR439" s="7" t="s">
        <v>127</v>
      </c>
      <c r="DS439" s="11">
        <f>IFERROR(VLOOKUP(DR439,Dicionário!A:B,2,0),"Conferir")</f>
        <v>2</v>
      </c>
      <c r="DW439" s="7">
        <f t="shared" si="10"/>
        <v>1854</v>
      </c>
      <c r="DX439" s="7">
        <f t="shared" si="11"/>
        <v>894</v>
      </c>
    </row>
    <row r="440" spans="1:128" ht="14" x14ac:dyDescent="0.15">
      <c r="A440" s="6">
        <v>44968.703920092594</v>
      </c>
      <c r="B440" s="7" t="s">
        <v>479</v>
      </c>
      <c r="C440" s="7" t="s">
        <v>3085</v>
      </c>
      <c r="D440" s="7" t="s">
        <v>126</v>
      </c>
      <c r="E440" s="7" t="s">
        <v>126</v>
      </c>
      <c r="F440" s="7" t="s">
        <v>127</v>
      </c>
      <c r="G440" s="7">
        <v>2</v>
      </c>
      <c r="H440" s="7">
        <v>1</v>
      </c>
      <c r="I440" s="7" t="s">
        <v>129</v>
      </c>
      <c r="J440" s="7" t="s">
        <v>130</v>
      </c>
      <c r="K440" s="7" t="s">
        <v>306</v>
      </c>
      <c r="L440" s="7" t="s">
        <v>3086</v>
      </c>
      <c r="M440" s="7">
        <v>2023010714</v>
      </c>
      <c r="N440" s="7" t="s">
        <v>3087</v>
      </c>
      <c r="O440" s="7">
        <v>11979915167</v>
      </c>
      <c r="P440" s="7" t="s">
        <v>3088</v>
      </c>
      <c r="Q440" s="7">
        <v>51565973860</v>
      </c>
      <c r="R440" s="9">
        <v>37897</v>
      </c>
      <c r="S440" s="7">
        <v>2021</v>
      </c>
      <c r="T440" s="7">
        <v>20</v>
      </c>
      <c r="U440" s="7" t="s">
        <v>255</v>
      </c>
      <c r="V440" s="7" t="s">
        <v>136</v>
      </c>
      <c r="W440" s="7" t="s">
        <v>3089</v>
      </c>
      <c r="X440" s="8" t="s">
        <v>3090</v>
      </c>
      <c r="Y440" s="7" t="s">
        <v>139</v>
      </c>
      <c r="Z440" s="7" t="s">
        <v>140</v>
      </c>
      <c r="AA440" s="7" t="s">
        <v>167</v>
      </c>
      <c r="AB440" s="7" t="s">
        <v>142</v>
      </c>
      <c r="AD440" s="7">
        <v>4</v>
      </c>
      <c r="AE440" s="7">
        <v>4</v>
      </c>
      <c r="AF440" s="7">
        <f t="shared" si="6"/>
        <v>8</v>
      </c>
      <c r="AH440" s="7">
        <f t="shared" si="7"/>
        <v>8</v>
      </c>
      <c r="AI440" s="10" t="str">
        <f t="shared" si="8"/>
        <v>Ok</v>
      </c>
      <c r="AJ440" s="7" t="s">
        <v>143</v>
      </c>
      <c r="AK440" s="7">
        <v>1627</v>
      </c>
      <c r="AL440" s="7" t="s">
        <v>144</v>
      </c>
      <c r="AM440" s="11">
        <f>IFERROR(VLOOKUP(AL440,Dicionário!A:B,2,0),"Conferir")</f>
        <v>2</v>
      </c>
      <c r="AN440" s="7">
        <v>0</v>
      </c>
      <c r="AO440" s="7" t="s">
        <v>145</v>
      </c>
      <c r="AP440" s="7">
        <f>IFERROR(VLOOKUP(AO440,Dicionário!A:B,2,0),"Conferir")</f>
        <v>2</v>
      </c>
      <c r="AQ440" s="7">
        <v>1213</v>
      </c>
      <c r="AR440" s="7" t="s">
        <v>144</v>
      </c>
      <c r="AS440" s="11">
        <f>IFERROR(VLOOKUP(AR440,Dicionário!A:B,2,0),"Conferir")</f>
        <v>2</v>
      </c>
      <c r="AT440" s="7">
        <v>0</v>
      </c>
      <c r="AU440" s="7" t="s">
        <v>145</v>
      </c>
      <c r="AV440" s="7">
        <f>IFERROR(VLOOKUP(AU440,Dicionário!A:B,2,0),"Conferir")</f>
        <v>2</v>
      </c>
      <c r="AW440" s="7">
        <v>0</v>
      </c>
      <c r="AX440" s="7">
        <v>0</v>
      </c>
      <c r="AY440" s="7" t="s">
        <v>145</v>
      </c>
      <c r="AZ440" s="11">
        <f>IFERROR(VLOOKUP(AY440,Dicionário!A:B,2,0),"Conferir")</f>
        <v>2</v>
      </c>
      <c r="BA440" s="7">
        <v>0</v>
      </c>
      <c r="BB440" s="7" t="s">
        <v>145</v>
      </c>
      <c r="BC440" s="7">
        <f>IFERROR(VLOOKUP(BB440,Dicionário!A:B,2,0),"Conferir")</f>
        <v>2</v>
      </c>
      <c r="BD440" s="7">
        <v>0</v>
      </c>
      <c r="BE440" s="7" t="s">
        <v>145</v>
      </c>
      <c r="BF440" s="11">
        <f>IFERROR(VLOOKUP(BE440,Dicionário!A:B,2,0),"Conferir")</f>
        <v>2</v>
      </c>
      <c r="BG440" s="7" t="s">
        <v>3091</v>
      </c>
      <c r="BH440" s="7">
        <v>0</v>
      </c>
      <c r="BI440" s="7" t="s">
        <v>186</v>
      </c>
      <c r="BJ440" s="11">
        <f>IFERROR(VLOOKUP(BI440,Dicionário!$A:$B,2,0),"Conferir")</f>
        <v>1</v>
      </c>
      <c r="BK440" s="7">
        <v>0</v>
      </c>
      <c r="BL440" s="7" t="s">
        <v>187</v>
      </c>
      <c r="BM440" s="11">
        <f>IFERROR(VLOOKUP(BL440,Dicionário!A:B,2,0),"Conferir")</f>
        <v>2</v>
      </c>
      <c r="BN440" s="7">
        <v>0</v>
      </c>
      <c r="BO440" s="7" t="s">
        <v>635</v>
      </c>
      <c r="BP440" s="7">
        <f>IFERROR(VLOOKUP(BO440,Dicionário!A:B,2,0),"Conferir")</f>
        <v>1</v>
      </c>
      <c r="BQ440" s="7">
        <v>35</v>
      </c>
      <c r="BR440" s="7" t="s">
        <v>149</v>
      </c>
      <c r="BS440" s="11">
        <f>IFERROR(VLOOKUP(BR440,Dicionário!A:B,2,0),"Conferir")</f>
        <v>2</v>
      </c>
      <c r="BT440" s="7">
        <v>98</v>
      </c>
      <c r="BU440" s="7" t="s">
        <v>149</v>
      </c>
      <c r="BV440" s="7">
        <f>IFERROR(VLOOKUP(BU440,Dicionário!A:B,2,0),"Conferir")</f>
        <v>2</v>
      </c>
      <c r="BW440" s="7">
        <v>50</v>
      </c>
      <c r="BX440" s="7" t="s">
        <v>300</v>
      </c>
      <c r="BY440" s="11">
        <f>IFERROR(VLOOKUP(BX440,Dicionário!A:B,2,0),"Conferir")</f>
        <v>0</v>
      </c>
      <c r="BZ440" s="7" t="s">
        <v>214</v>
      </c>
      <c r="CA440" s="7">
        <v>50</v>
      </c>
      <c r="CB440" s="7" t="s">
        <v>171</v>
      </c>
      <c r="CC440" s="11">
        <f>IFERROR(VLOOKUP(CB440,Dicionário!A:B,2,0),"Conferir")</f>
        <v>0</v>
      </c>
      <c r="CD440" s="7">
        <v>0</v>
      </c>
      <c r="CE440" s="7">
        <v>0</v>
      </c>
      <c r="CF440" s="7" t="s">
        <v>148</v>
      </c>
      <c r="CG440" s="7">
        <f>IFERROR(VLOOKUP(CF440,Dicionário!A:B,2,0),"Conferir")</f>
        <v>2</v>
      </c>
      <c r="CH440" s="7">
        <v>0</v>
      </c>
      <c r="CI440" s="7" t="s">
        <v>148</v>
      </c>
      <c r="CJ440" s="7">
        <f>IFERROR(VLOOKUP(CI440,Dicionário!A:B,2,0),"Conferir")</f>
        <v>2</v>
      </c>
      <c r="CK440" s="7">
        <v>120</v>
      </c>
      <c r="CL440" s="7" t="s">
        <v>152</v>
      </c>
      <c r="CM440" s="11">
        <f>IFERROR(VLOOKUP(CL440,Dicionário!A:B,2,0),"Conferir")</f>
        <v>2</v>
      </c>
      <c r="CN440" s="7" t="s">
        <v>294</v>
      </c>
      <c r="CO440" s="7">
        <v>1</v>
      </c>
      <c r="CP440" s="7">
        <v>0</v>
      </c>
      <c r="CQ440" s="7">
        <v>0</v>
      </c>
      <c r="CR440" s="7" t="s">
        <v>155</v>
      </c>
      <c r="CS440" s="11">
        <f>IFERROR(VLOOKUP(CR440,Dicionário!A:B,2,0),"Conferir")</f>
        <v>0</v>
      </c>
      <c r="CT440" s="7">
        <v>0</v>
      </c>
      <c r="CU440" s="7" t="s">
        <v>154</v>
      </c>
      <c r="CV440" s="11">
        <f>IFERROR(VLOOKUP(CU440,Dicionário!A:B,2,0),"Conferir")</f>
        <v>0</v>
      </c>
      <c r="CW440" s="7">
        <v>0</v>
      </c>
      <c r="CX440" s="7" t="s">
        <v>148</v>
      </c>
      <c r="CY440" s="11">
        <f>IFERROR(VLOOKUP(CX440,Dicionário!A:B,2,0),"Conferir")</f>
        <v>2</v>
      </c>
      <c r="CZ440" s="12">
        <f t="shared" si="9"/>
        <v>0</v>
      </c>
      <c r="DA440" s="7">
        <v>0</v>
      </c>
      <c r="DB440" s="7" t="s">
        <v>148</v>
      </c>
      <c r="DC440" s="7">
        <f>IFERROR(VLOOKUP(DB440,Dicionário!A:B,2,0),"Conferir")</f>
        <v>2</v>
      </c>
      <c r="DD440" s="7" t="s">
        <v>3092</v>
      </c>
      <c r="DE440" s="7" t="s">
        <v>156</v>
      </c>
      <c r="DF440" s="7" t="s">
        <v>156</v>
      </c>
      <c r="DG440" s="11">
        <f>IFERROR(VLOOKUP(DF440,Dicionário!A:B,2,0),"Conferir")</f>
        <v>1</v>
      </c>
      <c r="DH440" s="7" t="s">
        <v>175</v>
      </c>
      <c r="DJ440" s="7" t="s">
        <v>158</v>
      </c>
      <c r="DK440" s="11">
        <f>IFERROR(VLOOKUP(DJ440,Dicionário!A:B,2,0),"Conferir")</f>
        <v>2</v>
      </c>
      <c r="DL440" s="7" t="s">
        <v>176</v>
      </c>
      <c r="DM440" s="11">
        <f>IFERROR(VLOOKUP(DL440,Dicionário!A:B,2,0),"Conferir")</f>
        <v>2</v>
      </c>
      <c r="DN440" s="7" t="s">
        <v>177</v>
      </c>
      <c r="DO440" s="11">
        <f>IFERROR(VLOOKUP(DN440,Dicionário!A:B,2,0),"Conferir")</f>
        <v>5</v>
      </c>
      <c r="DP440" s="7" t="s">
        <v>126</v>
      </c>
      <c r="DQ440" s="11">
        <f>IFERROR(VLOOKUP(DP440,Dicionário!A:B,2,0),"Conferir")</f>
        <v>1</v>
      </c>
      <c r="DR440" s="7" t="s">
        <v>126</v>
      </c>
      <c r="DS440" s="11">
        <f>IFERROR(VLOOKUP(DR440,Dicionário!A:B,2,0),"Conferir")</f>
        <v>1</v>
      </c>
      <c r="DT440" s="7" t="s">
        <v>3093</v>
      </c>
      <c r="DW440" s="7">
        <f t="shared" si="10"/>
        <v>2840</v>
      </c>
      <c r="DX440" s="7">
        <f t="shared" si="11"/>
        <v>303</v>
      </c>
    </row>
    <row r="441" spans="1:128" ht="14" x14ac:dyDescent="0.15">
      <c r="A441" s="6">
        <v>44960.671562511576</v>
      </c>
      <c r="B441" s="7" t="s">
        <v>272</v>
      </c>
      <c r="C441" s="7" t="s">
        <v>3094</v>
      </c>
      <c r="D441" s="7" t="s">
        <v>126</v>
      </c>
      <c r="E441" s="7" t="s">
        <v>126</v>
      </c>
      <c r="F441" s="7" t="s">
        <v>3095</v>
      </c>
      <c r="G441" s="7">
        <v>2</v>
      </c>
      <c r="H441" s="7">
        <v>2</v>
      </c>
      <c r="I441" s="7" t="s">
        <v>129</v>
      </c>
      <c r="J441" s="7" t="s">
        <v>131</v>
      </c>
      <c r="K441" s="7" t="s">
        <v>130</v>
      </c>
      <c r="L441" s="7" t="s">
        <v>3096</v>
      </c>
      <c r="M441" s="7">
        <v>2023010716</v>
      </c>
      <c r="N441" s="7" t="s">
        <v>3097</v>
      </c>
      <c r="O441" s="7">
        <v>11958937835</v>
      </c>
      <c r="P441" s="7">
        <v>395933341</v>
      </c>
      <c r="Q441" s="7">
        <v>41574926845</v>
      </c>
      <c r="R441" s="9">
        <v>37855</v>
      </c>
      <c r="S441" s="7">
        <v>2021</v>
      </c>
      <c r="T441" s="7">
        <v>20</v>
      </c>
      <c r="U441" s="7" t="s">
        <v>255</v>
      </c>
      <c r="V441" s="7" t="s">
        <v>136</v>
      </c>
      <c r="W441" s="7" t="s">
        <v>3098</v>
      </c>
      <c r="X441" s="8" t="s">
        <v>3099</v>
      </c>
      <c r="Y441" s="7" t="s">
        <v>139</v>
      </c>
      <c r="Z441" s="7" t="s">
        <v>140</v>
      </c>
      <c r="AA441" s="7" t="s">
        <v>167</v>
      </c>
      <c r="AB441" s="7" t="s">
        <v>142</v>
      </c>
      <c r="AD441" s="7">
        <v>2</v>
      </c>
      <c r="AE441" s="7">
        <v>2</v>
      </c>
      <c r="AF441" s="7">
        <f t="shared" si="6"/>
        <v>4</v>
      </c>
      <c r="AG441" s="7">
        <v>0</v>
      </c>
      <c r="AH441" s="7">
        <f t="shared" si="7"/>
        <v>4</v>
      </c>
      <c r="AI441" s="10" t="str">
        <f t="shared" si="8"/>
        <v>Ok</v>
      </c>
      <c r="AJ441" s="7" t="s">
        <v>143</v>
      </c>
      <c r="AK441" s="7">
        <v>0</v>
      </c>
      <c r="AL441" s="7" t="s">
        <v>145</v>
      </c>
      <c r="AM441" s="11">
        <f>IFERROR(VLOOKUP(AL441,Dicionário!A:B,2,0),"Conferir")</f>
        <v>2</v>
      </c>
      <c r="AN441" s="7">
        <v>0</v>
      </c>
      <c r="AO441" s="7" t="s">
        <v>145</v>
      </c>
      <c r="AP441" s="7">
        <f>IFERROR(VLOOKUP(AO441,Dicionário!A:B,2,0),"Conferir")</f>
        <v>2</v>
      </c>
      <c r="AQ441" s="7">
        <v>2530</v>
      </c>
      <c r="AR441" s="7" t="s">
        <v>144</v>
      </c>
      <c r="AS441" s="11">
        <f>IFERROR(VLOOKUP(AR441,Dicionário!A:B,2,0),"Conferir")</f>
        <v>2</v>
      </c>
      <c r="AT441" s="7">
        <v>0</v>
      </c>
      <c r="AU441" s="7" t="s">
        <v>145</v>
      </c>
      <c r="AV441" s="7">
        <f>IFERROR(VLOOKUP(AU441,Dicionário!A:B,2,0),"Conferir")</f>
        <v>2</v>
      </c>
      <c r="AW441" s="7">
        <v>0</v>
      </c>
      <c r="AX441" s="7">
        <v>0</v>
      </c>
      <c r="AY441" s="7" t="s">
        <v>145</v>
      </c>
      <c r="AZ441" s="11">
        <f>IFERROR(VLOOKUP(AY441,Dicionário!A:B,2,0),"Conferir")</f>
        <v>2</v>
      </c>
      <c r="BA441" s="7">
        <v>0</v>
      </c>
      <c r="BB441" s="7" t="s">
        <v>145</v>
      </c>
      <c r="BC441" s="7">
        <f>IFERROR(VLOOKUP(BB441,Dicionário!A:B,2,0),"Conferir")</f>
        <v>2</v>
      </c>
      <c r="BD441" s="7">
        <v>0</v>
      </c>
      <c r="BE441" s="7" t="s">
        <v>145</v>
      </c>
      <c r="BF441" s="11">
        <f>IFERROR(VLOOKUP(BE441,Dicionário!A:B,2,0),"Conferir")</f>
        <v>2</v>
      </c>
      <c r="BH441" s="7">
        <v>0</v>
      </c>
      <c r="BI441" s="7" t="s">
        <v>186</v>
      </c>
      <c r="BJ441" s="11">
        <f>IFERROR(VLOOKUP(BI441,Dicionário!$A:$B,2,0),"Conferir")</f>
        <v>1</v>
      </c>
      <c r="BK441" s="7">
        <v>0</v>
      </c>
      <c r="BL441" s="7" t="s">
        <v>187</v>
      </c>
      <c r="BM441" s="11">
        <f>IFERROR(VLOOKUP(BL441,Dicionário!A:B,2,0),"Conferir")</f>
        <v>2</v>
      </c>
      <c r="BN441" s="7">
        <v>0</v>
      </c>
      <c r="BO441" s="7" t="s">
        <v>148</v>
      </c>
      <c r="BP441" s="7">
        <f>IFERROR(VLOOKUP(BO441,Dicionário!A:B,2,0),"Conferir")</f>
        <v>2</v>
      </c>
      <c r="BQ441" s="7">
        <v>55</v>
      </c>
      <c r="BR441" s="7" t="s">
        <v>149</v>
      </c>
      <c r="BS441" s="11">
        <f>IFERROR(VLOOKUP(BR441,Dicionário!A:B,2,0),"Conferir")</f>
        <v>2</v>
      </c>
      <c r="BT441" s="7">
        <v>92</v>
      </c>
      <c r="BU441" s="7" t="s">
        <v>149</v>
      </c>
      <c r="BV441" s="7">
        <f>IFERROR(VLOOKUP(BU441,Dicionário!A:B,2,0),"Conferir")</f>
        <v>2</v>
      </c>
      <c r="BW441" s="7">
        <v>64</v>
      </c>
      <c r="BX441" s="7" t="s">
        <v>189</v>
      </c>
      <c r="BY441" s="11">
        <f>IFERROR(VLOOKUP(BX441,Dicionário!A:B,2,0),"Conferir")</f>
        <v>2</v>
      </c>
      <c r="BZ441" s="7" t="s">
        <v>151</v>
      </c>
      <c r="CA441" s="7">
        <v>0</v>
      </c>
      <c r="CB441" s="7" t="s">
        <v>148</v>
      </c>
      <c r="CC441" s="11">
        <f>IFERROR(VLOOKUP(CB441,Dicionário!A:B,2,0),"Conferir")</f>
        <v>2</v>
      </c>
      <c r="CD441" s="7">
        <v>456</v>
      </c>
      <c r="CE441" s="7">
        <v>150</v>
      </c>
      <c r="CF441" s="7" t="s">
        <v>301</v>
      </c>
      <c r="CG441" s="7">
        <f>IFERROR(VLOOKUP(CF441,Dicionário!A:B,2,0),"Conferir")</f>
        <v>2</v>
      </c>
      <c r="CH441" s="7">
        <v>0</v>
      </c>
      <c r="CI441" s="7" t="s">
        <v>148</v>
      </c>
      <c r="CJ441" s="7">
        <f>IFERROR(VLOOKUP(CI441,Dicionário!A:B,2,0),"Conferir")</f>
        <v>2</v>
      </c>
      <c r="CK441" s="7">
        <v>94</v>
      </c>
      <c r="CL441" s="7" t="s">
        <v>152</v>
      </c>
      <c r="CM441" s="11">
        <f>IFERROR(VLOOKUP(CL441,Dicionário!A:B,2,0),"Conferir")</f>
        <v>2</v>
      </c>
      <c r="CN441" s="7" t="s">
        <v>3100</v>
      </c>
      <c r="CO441" s="7">
        <v>0</v>
      </c>
      <c r="CP441" s="7">
        <v>0</v>
      </c>
      <c r="CQ441" s="7">
        <v>0</v>
      </c>
      <c r="CR441" s="7" t="s">
        <v>148</v>
      </c>
      <c r="CS441" s="11">
        <f>IFERROR(VLOOKUP(CR441,Dicionário!A:B,2,0),"Conferir")</f>
        <v>2</v>
      </c>
      <c r="CT441" s="7">
        <v>0</v>
      </c>
      <c r="CU441" s="7" t="s">
        <v>148</v>
      </c>
      <c r="CV441" s="11">
        <f>IFERROR(VLOOKUP(CU441,Dicionário!A:B,2,0),"Conferir")</f>
        <v>2</v>
      </c>
      <c r="CW441" s="7">
        <v>0</v>
      </c>
      <c r="CX441" s="7" t="s">
        <v>148</v>
      </c>
      <c r="CY441" s="11">
        <f>IFERROR(VLOOKUP(CX441,Dicionário!A:B,2,0),"Conferir")</f>
        <v>2</v>
      </c>
      <c r="CZ441" s="12">
        <f t="shared" si="9"/>
        <v>0</v>
      </c>
      <c r="DA441" s="7">
        <v>0</v>
      </c>
      <c r="DB441" s="7" t="s">
        <v>148</v>
      </c>
      <c r="DC441" s="7">
        <f>IFERROR(VLOOKUP(DB441,Dicionário!A:B,2,0),"Conferir")</f>
        <v>2</v>
      </c>
      <c r="DE441" s="7" t="s">
        <v>156</v>
      </c>
      <c r="DF441" s="7" t="s">
        <v>156</v>
      </c>
      <c r="DG441" s="11">
        <f>IFERROR(VLOOKUP(DF441,Dicionário!A:B,2,0),"Conferir")</f>
        <v>1</v>
      </c>
      <c r="DH441" s="7" t="s">
        <v>175</v>
      </c>
      <c r="DJ441" s="7" t="s">
        <v>158</v>
      </c>
      <c r="DK441" s="11">
        <f>IFERROR(VLOOKUP(DJ441,Dicionário!A:B,2,0),"Conferir")</f>
        <v>2</v>
      </c>
      <c r="DL441" s="7" t="s">
        <v>203</v>
      </c>
      <c r="DM441" s="11">
        <f>IFERROR(VLOOKUP(DL441,Dicionário!A:B,2,0),"Conferir")</f>
        <v>6</v>
      </c>
      <c r="DN441" s="7" t="s">
        <v>176</v>
      </c>
      <c r="DO441" s="11">
        <f>IFERROR(VLOOKUP(DN441,Dicionário!A:B,2,0),"Conferir")</f>
        <v>2</v>
      </c>
      <c r="DP441" s="7" t="s">
        <v>127</v>
      </c>
      <c r="DQ441" s="11">
        <f>IFERROR(VLOOKUP(DP441,Dicionário!A:B,2,0),"Conferir")</f>
        <v>2</v>
      </c>
      <c r="DR441" s="7" t="s">
        <v>126</v>
      </c>
      <c r="DS441" s="11">
        <f>IFERROR(VLOOKUP(DR441,Dicionário!A:B,2,0),"Conferir")</f>
        <v>1</v>
      </c>
      <c r="DW441" s="7">
        <f t="shared" si="10"/>
        <v>2530</v>
      </c>
      <c r="DX441" s="7">
        <f t="shared" si="11"/>
        <v>847</v>
      </c>
    </row>
    <row r="442" spans="1:128" ht="14" x14ac:dyDescent="0.15">
      <c r="A442" s="6">
        <v>44961.747487592591</v>
      </c>
      <c r="B442" s="7" t="s">
        <v>462</v>
      </c>
      <c r="C442" s="7" t="s">
        <v>3101</v>
      </c>
      <c r="D442" s="7" t="s">
        <v>126</v>
      </c>
      <c r="E442" s="7" t="s">
        <v>127</v>
      </c>
      <c r="F442" s="7" t="s">
        <v>127</v>
      </c>
      <c r="G442" s="7" t="s">
        <v>128</v>
      </c>
      <c r="H442" s="7" t="s">
        <v>128</v>
      </c>
      <c r="I442" s="7" t="s">
        <v>129</v>
      </c>
      <c r="J442" s="7" t="s">
        <v>131</v>
      </c>
      <c r="K442" s="7" t="s">
        <v>130</v>
      </c>
      <c r="L442" s="7" t="s">
        <v>3102</v>
      </c>
      <c r="M442" s="7">
        <v>2023010717</v>
      </c>
      <c r="N442" s="7" t="s">
        <v>3103</v>
      </c>
      <c r="O442" s="7">
        <v>11956764261</v>
      </c>
      <c r="P442" s="7">
        <v>564058117</v>
      </c>
      <c r="Q442" s="7">
        <v>48819981882</v>
      </c>
      <c r="R442" s="9">
        <v>38526</v>
      </c>
      <c r="S442" s="7">
        <v>2023</v>
      </c>
      <c r="T442" s="7">
        <v>18</v>
      </c>
      <c r="U442" s="7" t="s">
        <v>164</v>
      </c>
      <c r="V442" s="7" t="s">
        <v>136</v>
      </c>
      <c r="W442" s="7" t="s">
        <v>3104</v>
      </c>
      <c r="X442" s="8" t="s">
        <v>3105</v>
      </c>
      <c r="Y442" s="7" t="s">
        <v>139</v>
      </c>
      <c r="Z442" s="7" t="s">
        <v>140</v>
      </c>
      <c r="AA442" s="7" t="s">
        <v>167</v>
      </c>
      <c r="AB442" s="7" t="s">
        <v>142</v>
      </c>
      <c r="AD442" s="7">
        <v>4</v>
      </c>
      <c r="AE442" s="7">
        <v>4</v>
      </c>
      <c r="AF442" s="7">
        <f t="shared" si="6"/>
        <v>8</v>
      </c>
      <c r="AG442" s="7">
        <v>0</v>
      </c>
      <c r="AH442" s="7">
        <f t="shared" si="7"/>
        <v>8</v>
      </c>
      <c r="AI442" s="10" t="str">
        <f t="shared" si="8"/>
        <v>Ok</v>
      </c>
      <c r="AJ442" s="7" t="s">
        <v>143</v>
      </c>
      <c r="AK442" s="7">
        <v>300</v>
      </c>
      <c r="AL442" s="7" t="s">
        <v>223</v>
      </c>
      <c r="AM442" s="11">
        <f>IFERROR(VLOOKUP(AL442,Dicionário!A:B,2,0),"Conferir")</f>
        <v>2</v>
      </c>
      <c r="AN442" s="7">
        <v>1079</v>
      </c>
      <c r="AO442" s="7" t="s">
        <v>144</v>
      </c>
      <c r="AP442" s="7">
        <f>IFERROR(VLOOKUP(AO442,Dicionário!A:B,2,0),"Conferir")</f>
        <v>2</v>
      </c>
      <c r="AQ442" s="7">
        <v>1079</v>
      </c>
      <c r="AR442" s="7" t="s">
        <v>144</v>
      </c>
      <c r="AS442" s="11">
        <f>IFERROR(VLOOKUP(AR442,Dicionário!A:B,2,0),"Conferir")</f>
        <v>2</v>
      </c>
      <c r="AT442" s="7">
        <v>0</v>
      </c>
      <c r="AU442" s="7" t="s">
        <v>145</v>
      </c>
      <c r="AV442" s="7">
        <f>IFERROR(VLOOKUP(AU442,Dicionário!A:B,2,0),"Conferir")</f>
        <v>2</v>
      </c>
      <c r="AW442" s="7">
        <v>0</v>
      </c>
      <c r="AX442" s="7">
        <v>0</v>
      </c>
      <c r="AY442" s="7" t="s">
        <v>145</v>
      </c>
      <c r="AZ442" s="11">
        <f>IFERROR(VLOOKUP(AY442,Dicionário!A:B,2,0),"Conferir")</f>
        <v>2</v>
      </c>
      <c r="BA442" s="7">
        <v>0</v>
      </c>
      <c r="BB442" s="7" t="s">
        <v>145</v>
      </c>
      <c r="BC442" s="7">
        <f>IFERROR(VLOOKUP(BB442,Dicionário!A:B,2,0),"Conferir")</f>
        <v>2</v>
      </c>
      <c r="BD442" s="7">
        <v>0</v>
      </c>
      <c r="BE442" s="7" t="s">
        <v>145</v>
      </c>
      <c r="BF442" s="11">
        <f>IFERROR(VLOOKUP(BE442,Dicionário!A:B,2,0),"Conferir")</f>
        <v>2</v>
      </c>
      <c r="BH442" s="7">
        <v>1</v>
      </c>
      <c r="BI442" s="7" t="s">
        <v>186</v>
      </c>
      <c r="BJ442" s="11">
        <f>IFERROR(VLOOKUP(BI442,Dicionário!$A:$B,2,0),"Conferir")</f>
        <v>1</v>
      </c>
      <c r="BK442" s="7">
        <v>0</v>
      </c>
      <c r="BL442" s="7" t="s">
        <v>187</v>
      </c>
      <c r="BM442" s="11">
        <f>IFERROR(VLOOKUP(BL442,Dicionário!A:B,2,0),"Conferir")</f>
        <v>2</v>
      </c>
      <c r="BN442" s="7">
        <v>2317</v>
      </c>
      <c r="BO442" s="7" t="s">
        <v>188</v>
      </c>
      <c r="BP442" s="7">
        <f>IFERROR(VLOOKUP(BO442,Dicionário!A:B,2,0),"Conferir")</f>
        <v>2</v>
      </c>
      <c r="BQ442" s="7">
        <v>198</v>
      </c>
      <c r="BR442" s="7" t="s">
        <v>149</v>
      </c>
      <c r="BS442" s="11">
        <f>IFERROR(VLOOKUP(BR442,Dicionário!A:B,2,0),"Conferir")</f>
        <v>2</v>
      </c>
      <c r="BT442" s="7">
        <v>418</v>
      </c>
      <c r="BU442" s="7" t="s">
        <v>149</v>
      </c>
      <c r="BV442" s="7">
        <f>IFERROR(VLOOKUP(BU442,Dicionário!A:B,2,0),"Conferir")</f>
        <v>2</v>
      </c>
      <c r="BW442" s="7">
        <v>121</v>
      </c>
      <c r="BX442" s="7" t="s">
        <v>189</v>
      </c>
      <c r="BY442" s="11">
        <f>IFERROR(VLOOKUP(BX442,Dicionário!A:B,2,0),"Conferir")</f>
        <v>2</v>
      </c>
      <c r="BZ442" s="7" t="s">
        <v>170</v>
      </c>
      <c r="CA442" s="7">
        <v>100</v>
      </c>
      <c r="CB442" s="7" t="s">
        <v>190</v>
      </c>
      <c r="CC442" s="11">
        <f>IFERROR(VLOOKUP(CB442,Dicionário!A:B,2,0),"Conferir")</f>
        <v>2</v>
      </c>
      <c r="CD442" s="7">
        <v>250</v>
      </c>
      <c r="CE442" s="7">
        <v>0</v>
      </c>
      <c r="CF442" s="7" t="s">
        <v>148</v>
      </c>
      <c r="CG442" s="7">
        <f>IFERROR(VLOOKUP(CF442,Dicionário!A:B,2,0),"Conferir")</f>
        <v>2</v>
      </c>
      <c r="CH442" s="7">
        <v>0</v>
      </c>
      <c r="CI442" s="7" t="s">
        <v>148</v>
      </c>
      <c r="CJ442" s="7">
        <f>IFERROR(VLOOKUP(CI442,Dicionário!A:B,2,0),"Conferir")</f>
        <v>2</v>
      </c>
      <c r="CK442" s="7">
        <v>600</v>
      </c>
      <c r="CL442" s="7" t="s">
        <v>245</v>
      </c>
      <c r="CM442" s="11">
        <f>IFERROR(VLOOKUP(CL442,Dicionário!A:B,2,0),"Conferir")</f>
        <v>2</v>
      </c>
      <c r="CN442" s="7" t="s">
        <v>3106</v>
      </c>
      <c r="CO442" s="7">
        <v>1</v>
      </c>
      <c r="CP442" s="7">
        <v>1</v>
      </c>
      <c r="CQ442" s="7">
        <v>1890</v>
      </c>
      <c r="CR442" s="7" t="s">
        <v>247</v>
      </c>
      <c r="CS442" s="11">
        <f>IFERROR(VLOOKUP(CR442,Dicionário!A:B,2,0),"Conferir")</f>
        <v>2</v>
      </c>
      <c r="CT442" s="7">
        <v>0</v>
      </c>
      <c r="CU442" s="7" t="s">
        <v>148</v>
      </c>
      <c r="CV442" s="11">
        <f>IFERROR(VLOOKUP(CU442,Dicionário!A:B,2,0),"Conferir")</f>
        <v>2</v>
      </c>
      <c r="CW442" s="7">
        <v>0</v>
      </c>
      <c r="CX442" s="7" t="s">
        <v>148</v>
      </c>
      <c r="CY442" s="11">
        <f>IFERROR(VLOOKUP(CX442,Dicionário!A:B,2,0),"Conferir")</f>
        <v>2</v>
      </c>
      <c r="CZ442" s="12">
        <f t="shared" si="9"/>
        <v>0</v>
      </c>
      <c r="DA442" s="7">
        <v>0</v>
      </c>
      <c r="DB442" s="7" t="s">
        <v>148</v>
      </c>
      <c r="DC442" s="7">
        <f>IFERROR(VLOOKUP(DB442,Dicionário!A:B,2,0),"Conferir")</f>
        <v>2</v>
      </c>
      <c r="DE442" s="7" t="s">
        <v>156</v>
      </c>
      <c r="DF442" s="7" t="s">
        <v>156</v>
      </c>
      <c r="DG442" s="11">
        <f>IFERROR(VLOOKUP(DF442,Dicionário!A:B,2,0),"Conferir")</f>
        <v>1</v>
      </c>
      <c r="DH442" s="7" t="s">
        <v>157</v>
      </c>
      <c r="DI442" s="7" t="s">
        <v>127</v>
      </c>
      <c r="DJ442" s="7" t="s">
        <v>158</v>
      </c>
      <c r="DK442" s="11">
        <f>IFERROR(VLOOKUP(DJ442,Dicionário!A:B,2,0),"Conferir")</f>
        <v>2</v>
      </c>
      <c r="DL442" s="7" t="s">
        <v>177</v>
      </c>
      <c r="DM442" s="11">
        <f>IFERROR(VLOOKUP(DL442,Dicionário!A:B,2,0),"Conferir")</f>
        <v>5</v>
      </c>
      <c r="DN442" s="7" t="s">
        <v>177</v>
      </c>
      <c r="DO442" s="11">
        <f>IFERROR(VLOOKUP(DN442,Dicionário!A:B,2,0),"Conferir")</f>
        <v>5</v>
      </c>
      <c r="DP442" s="7" t="s">
        <v>126</v>
      </c>
      <c r="DQ442" s="11">
        <f>IFERROR(VLOOKUP(DP442,Dicionário!A:B,2,0),"Conferir")</f>
        <v>1</v>
      </c>
      <c r="DR442" s="7" t="s">
        <v>126</v>
      </c>
      <c r="DS442" s="11">
        <f>IFERROR(VLOOKUP(DR442,Dicionário!A:B,2,0),"Conferir")</f>
        <v>1</v>
      </c>
      <c r="DW442" s="7">
        <f t="shared" si="10"/>
        <v>2458</v>
      </c>
      <c r="DX442" s="7">
        <f t="shared" si="11"/>
        <v>3883</v>
      </c>
    </row>
    <row r="443" spans="1:128" ht="14" x14ac:dyDescent="0.15">
      <c r="A443" s="6">
        <v>44961.687190243058</v>
      </c>
      <c r="B443" s="7" t="s">
        <v>462</v>
      </c>
      <c r="C443" s="7" t="s">
        <v>3107</v>
      </c>
      <c r="D443" s="7" t="s">
        <v>126</v>
      </c>
      <c r="E443" s="7" t="s">
        <v>126</v>
      </c>
      <c r="F443" s="7" t="s">
        <v>127</v>
      </c>
      <c r="G443" s="7">
        <v>1</v>
      </c>
      <c r="H443" s="7" t="s">
        <v>128</v>
      </c>
      <c r="I443" s="7" t="s">
        <v>129</v>
      </c>
      <c r="J443" s="7" t="s">
        <v>130</v>
      </c>
      <c r="K443" s="7" t="s">
        <v>131</v>
      </c>
      <c r="L443" s="7" t="s">
        <v>3108</v>
      </c>
      <c r="M443" s="7">
        <v>2023010719</v>
      </c>
      <c r="N443" s="7" t="s">
        <v>3109</v>
      </c>
      <c r="O443" s="7">
        <v>11984719421</v>
      </c>
      <c r="P443" s="7">
        <v>506201880</v>
      </c>
      <c r="Q443" s="7">
        <v>52466726890</v>
      </c>
      <c r="R443" s="9">
        <v>38651</v>
      </c>
      <c r="S443" s="7">
        <v>2023</v>
      </c>
      <c r="T443" s="7">
        <v>17</v>
      </c>
      <c r="U443" s="7" t="s">
        <v>255</v>
      </c>
      <c r="V443" s="7" t="s">
        <v>136</v>
      </c>
      <c r="W443" s="7" t="s">
        <v>3110</v>
      </c>
      <c r="X443" s="8" t="s">
        <v>3111</v>
      </c>
      <c r="Y443" s="7" t="s">
        <v>139</v>
      </c>
      <c r="Z443" s="7" t="s">
        <v>140</v>
      </c>
      <c r="AA443" s="7" t="s">
        <v>167</v>
      </c>
      <c r="AB443" s="7" t="s">
        <v>142</v>
      </c>
      <c r="AD443" s="7">
        <v>3</v>
      </c>
      <c r="AE443" s="7">
        <v>3</v>
      </c>
      <c r="AF443" s="7">
        <f t="shared" si="6"/>
        <v>6</v>
      </c>
      <c r="AG443" s="7">
        <v>0</v>
      </c>
      <c r="AH443" s="7">
        <f t="shared" si="7"/>
        <v>6</v>
      </c>
      <c r="AI443" s="10" t="str">
        <f t="shared" si="8"/>
        <v>Ok</v>
      </c>
      <c r="AJ443" s="7" t="s">
        <v>222</v>
      </c>
      <c r="AK443" s="7">
        <v>0</v>
      </c>
      <c r="AL443" s="7" t="s">
        <v>145</v>
      </c>
      <c r="AM443" s="11">
        <f>IFERROR(VLOOKUP(AL443,Dicionário!A:B,2,0),"Conferir")</f>
        <v>2</v>
      </c>
      <c r="AN443" s="7">
        <v>0</v>
      </c>
      <c r="AO443" s="7" t="s">
        <v>145</v>
      </c>
      <c r="AP443" s="7">
        <f>IFERROR(VLOOKUP(AO443,Dicionário!A:B,2,0),"Conferir")</f>
        <v>2</v>
      </c>
      <c r="AQ443" s="7">
        <v>520</v>
      </c>
      <c r="AR443" s="7" t="s">
        <v>223</v>
      </c>
      <c r="AS443" s="11">
        <f>IFERROR(VLOOKUP(AR443,Dicionário!A:B,2,0),"Conferir")</f>
        <v>2</v>
      </c>
      <c r="AT443" s="7">
        <v>0</v>
      </c>
      <c r="AU443" s="7" t="s">
        <v>145</v>
      </c>
      <c r="AV443" s="7">
        <f>IFERROR(VLOOKUP(AU443,Dicionário!A:B,2,0),"Conferir")</f>
        <v>2</v>
      </c>
      <c r="AW443" s="7">
        <v>0</v>
      </c>
      <c r="AX443" s="7">
        <v>0</v>
      </c>
      <c r="AY443" s="7" t="s">
        <v>145</v>
      </c>
      <c r="AZ443" s="11">
        <f>IFERROR(VLOOKUP(AY443,Dicionário!A:B,2,0),"Conferir")</f>
        <v>2</v>
      </c>
      <c r="BA443" s="7">
        <v>500</v>
      </c>
      <c r="BB443" s="7" t="s">
        <v>234</v>
      </c>
      <c r="BC443" s="7">
        <f>IFERROR(VLOOKUP(BB443,Dicionário!A:B,2,0),"Conferir")</f>
        <v>0</v>
      </c>
      <c r="BD443" s="7">
        <v>600</v>
      </c>
      <c r="BE443" s="7" t="s">
        <v>224</v>
      </c>
      <c r="BF443" s="11">
        <f>IFERROR(VLOOKUP(BE443,Dicionário!A:B,2,0),"Conferir")</f>
        <v>2</v>
      </c>
      <c r="BH443" s="7">
        <v>0</v>
      </c>
      <c r="BI443" s="7" t="s">
        <v>146</v>
      </c>
      <c r="BJ443" s="11">
        <f>IFERROR(VLOOKUP(BI443,Dicionário!$A:$B,2,0),"Conferir")</f>
        <v>2</v>
      </c>
      <c r="BK443" s="7">
        <v>700</v>
      </c>
      <c r="BL443" s="7" t="s">
        <v>147</v>
      </c>
      <c r="BM443" s="11">
        <f>IFERROR(VLOOKUP(BL443,Dicionário!A:B,2,0),"Conferir")</f>
        <v>0</v>
      </c>
      <c r="BN443" s="7">
        <v>0</v>
      </c>
      <c r="BO443" s="7" t="s">
        <v>148</v>
      </c>
      <c r="BP443" s="7">
        <f>IFERROR(VLOOKUP(BO443,Dicionário!A:B,2,0),"Conferir")</f>
        <v>2</v>
      </c>
      <c r="BQ443" s="7">
        <v>116</v>
      </c>
      <c r="BR443" s="7" t="s">
        <v>149</v>
      </c>
      <c r="BS443" s="11">
        <f>IFERROR(VLOOKUP(BR443,Dicionário!A:B,2,0),"Conferir")</f>
        <v>2</v>
      </c>
      <c r="BT443" s="7">
        <v>190</v>
      </c>
      <c r="BU443" s="7" t="s">
        <v>149</v>
      </c>
      <c r="BV443" s="7">
        <f>IFERROR(VLOOKUP(BU443,Dicionário!A:B,2,0),"Conferir")</f>
        <v>2</v>
      </c>
      <c r="BW443" s="7">
        <v>0</v>
      </c>
      <c r="BX443" s="7" t="s">
        <v>148</v>
      </c>
      <c r="BY443" s="11">
        <f>IFERROR(VLOOKUP(BX443,Dicionário!A:B,2,0),"Conferir")</f>
        <v>2</v>
      </c>
      <c r="BZ443" s="7" t="s">
        <v>170</v>
      </c>
      <c r="CA443" s="7">
        <v>109</v>
      </c>
      <c r="CB443" s="7" t="s">
        <v>190</v>
      </c>
      <c r="CC443" s="11">
        <f>IFERROR(VLOOKUP(CB443,Dicionário!A:B,2,0),"Conferir")</f>
        <v>2</v>
      </c>
      <c r="CD443" s="7">
        <v>0</v>
      </c>
      <c r="CE443" s="7">
        <v>0</v>
      </c>
      <c r="CF443" s="7" t="s">
        <v>148</v>
      </c>
      <c r="CG443" s="7">
        <f>IFERROR(VLOOKUP(CF443,Dicionário!A:B,2,0),"Conferir")</f>
        <v>2</v>
      </c>
      <c r="CH443" s="7">
        <v>0</v>
      </c>
      <c r="CI443" s="7" t="s">
        <v>148</v>
      </c>
      <c r="CJ443" s="7">
        <f>IFERROR(VLOOKUP(CI443,Dicionário!A:B,2,0),"Conferir")</f>
        <v>2</v>
      </c>
      <c r="CK443" s="7">
        <v>105</v>
      </c>
      <c r="CL443" s="7" t="s">
        <v>152</v>
      </c>
      <c r="CM443" s="11">
        <f>IFERROR(VLOOKUP(CL443,Dicionário!A:B,2,0),"Conferir")</f>
        <v>2</v>
      </c>
      <c r="CN443" s="7" t="s">
        <v>294</v>
      </c>
      <c r="CO443" s="7">
        <v>0</v>
      </c>
      <c r="CP443" s="7">
        <v>0</v>
      </c>
      <c r="CQ443" s="7">
        <v>0</v>
      </c>
      <c r="CR443" s="7" t="s">
        <v>148</v>
      </c>
      <c r="CS443" s="11">
        <f>IFERROR(VLOOKUP(CR443,Dicionário!A:B,2,0),"Conferir")</f>
        <v>2</v>
      </c>
      <c r="CT443" s="7">
        <v>0</v>
      </c>
      <c r="CU443" s="7" t="s">
        <v>148</v>
      </c>
      <c r="CV443" s="11">
        <f>IFERROR(VLOOKUP(CU443,Dicionário!A:B,2,0),"Conferir")</f>
        <v>2</v>
      </c>
      <c r="CW443" s="7">
        <v>0</v>
      </c>
      <c r="CX443" s="7" t="s">
        <v>148</v>
      </c>
      <c r="CY443" s="11">
        <f>IFERROR(VLOOKUP(CX443,Dicionário!A:B,2,0),"Conferir")</f>
        <v>2</v>
      </c>
      <c r="CZ443" s="12">
        <f t="shared" si="9"/>
        <v>0</v>
      </c>
      <c r="DA443" s="7">
        <v>0</v>
      </c>
      <c r="DB443" s="7" t="s">
        <v>148</v>
      </c>
      <c r="DC443" s="7">
        <f>IFERROR(VLOOKUP(DB443,Dicionário!A:B,2,0),"Conferir")</f>
        <v>2</v>
      </c>
      <c r="DE443" s="7" t="s">
        <v>156</v>
      </c>
      <c r="DF443" s="7" t="s">
        <v>156</v>
      </c>
      <c r="DG443" s="11">
        <f>IFERROR(VLOOKUP(DF443,Dicionário!A:B,2,0),"Conferir")</f>
        <v>1</v>
      </c>
      <c r="DH443" s="7" t="s">
        <v>157</v>
      </c>
      <c r="DI443" s="7" t="s">
        <v>127</v>
      </c>
      <c r="DJ443" s="7" t="s">
        <v>158</v>
      </c>
      <c r="DK443" s="11">
        <f>IFERROR(VLOOKUP(DJ443,Dicionário!A:B,2,0),"Conferir")</f>
        <v>2</v>
      </c>
      <c r="DL443" s="7" t="s">
        <v>176</v>
      </c>
      <c r="DM443" s="11">
        <f>IFERROR(VLOOKUP(DL443,Dicionário!A:B,2,0),"Conferir")</f>
        <v>2</v>
      </c>
      <c r="DN443" s="7" t="s">
        <v>227</v>
      </c>
      <c r="DO443" s="11">
        <f>IFERROR(VLOOKUP(DN443,Dicionário!A:B,2,0),"Conferir")</f>
        <v>4</v>
      </c>
      <c r="DP443" s="7" t="s">
        <v>127</v>
      </c>
      <c r="DQ443" s="11">
        <f>IFERROR(VLOOKUP(DP443,Dicionário!A:B,2,0),"Conferir")</f>
        <v>2</v>
      </c>
      <c r="DR443" s="7" t="s">
        <v>127</v>
      </c>
      <c r="DS443" s="11">
        <f>IFERROR(VLOOKUP(DR443,Dicionário!A:B,2,0),"Conferir")</f>
        <v>2</v>
      </c>
      <c r="DW443" s="7">
        <f t="shared" si="10"/>
        <v>1620</v>
      </c>
      <c r="DX443" s="7">
        <f t="shared" si="11"/>
        <v>1220</v>
      </c>
    </row>
    <row r="444" spans="1:128" ht="14" x14ac:dyDescent="0.15">
      <c r="A444" s="6">
        <v>44960.693915266209</v>
      </c>
      <c r="B444" s="7" t="s">
        <v>216</v>
      </c>
      <c r="C444" s="7" t="s">
        <v>3112</v>
      </c>
      <c r="D444" s="7" t="s">
        <v>126</v>
      </c>
      <c r="E444" s="7" t="s">
        <v>126</v>
      </c>
      <c r="F444" s="7" t="s">
        <v>127</v>
      </c>
      <c r="G444" s="7">
        <v>1</v>
      </c>
      <c r="H444" s="7">
        <v>1</v>
      </c>
      <c r="I444" s="7" t="s">
        <v>129</v>
      </c>
      <c r="J444" s="7" t="s">
        <v>131</v>
      </c>
      <c r="K444" s="7" t="s">
        <v>180</v>
      </c>
      <c r="L444" s="7" t="s">
        <v>3113</v>
      </c>
      <c r="M444" s="7">
        <v>2023010720</v>
      </c>
      <c r="N444" s="7" t="s">
        <v>3114</v>
      </c>
      <c r="O444" s="7">
        <v>11997648213</v>
      </c>
      <c r="P444" s="7">
        <v>7769148</v>
      </c>
      <c r="Q444" s="7">
        <v>40444967818</v>
      </c>
      <c r="R444" s="9">
        <v>36349</v>
      </c>
      <c r="S444" s="7">
        <v>2019</v>
      </c>
      <c r="T444" s="7">
        <v>24</v>
      </c>
      <c r="U444" s="7" t="s">
        <v>255</v>
      </c>
      <c r="V444" s="7" t="s">
        <v>136</v>
      </c>
      <c r="W444" s="7" t="s">
        <v>3115</v>
      </c>
      <c r="X444" s="8" t="s">
        <v>3116</v>
      </c>
      <c r="Y444" s="7" t="s">
        <v>139</v>
      </c>
      <c r="Z444" s="7" t="s">
        <v>140</v>
      </c>
      <c r="AA444" s="7" t="s">
        <v>167</v>
      </c>
      <c r="AB444" s="7" t="s">
        <v>142</v>
      </c>
      <c r="AD444" s="7">
        <v>3</v>
      </c>
      <c r="AE444" s="7">
        <v>3</v>
      </c>
      <c r="AF444" s="7">
        <f t="shared" si="6"/>
        <v>6</v>
      </c>
      <c r="AH444" s="7">
        <f t="shared" si="7"/>
        <v>6</v>
      </c>
      <c r="AI444" s="10" t="str">
        <f t="shared" si="8"/>
        <v>Ok</v>
      </c>
      <c r="AJ444" s="7" t="s">
        <v>222</v>
      </c>
      <c r="AK444" s="7">
        <v>0</v>
      </c>
      <c r="AL444" s="7" t="s">
        <v>145</v>
      </c>
      <c r="AM444" s="11">
        <f>IFERROR(VLOOKUP(AL444,Dicionário!A:B,2,0),"Conferir")</f>
        <v>2</v>
      </c>
      <c r="AN444" s="7">
        <v>0</v>
      </c>
      <c r="AO444" s="7" t="s">
        <v>145</v>
      </c>
      <c r="AP444" s="7">
        <f>IFERROR(VLOOKUP(AO444,Dicionário!A:B,2,0),"Conferir")</f>
        <v>2</v>
      </c>
      <c r="AQ444" s="7">
        <v>2604</v>
      </c>
      <c r="AR444" s="7" t="s">
        <v>211</v>
      </c>
      <c r="AS444" s="11">
        <f>IFERROR(VLOOKUP(AR444,Dicionário!A:B,2,0),"Conferir")</f>
        <v>2</v>
      </c>
      <c r="AT444" s="7">
        <v>2630</v>
      </c>
      <c r="AU444" s="7" t="s">
        <v>223</v>
      </c>
      <c r="AV444" s="7">
        <f>IFERROR(VLOOKUP(AU444,Dicionário!A:B,2,0),"Conferir")</f>
        <v>2</v>
      </c>
      <c r="AW444" s="7">
        <v>0</v>
      </c>
      <c r="AX444" s="7">
        <v>0</v>
      </c>
      <c r="AY444" s="7" t="s">
        <v>145</v>
      </c>
      <c r="AZ444" s="11">
        <f>IFERROR(VLOOKUP(AY444,Dicionário!A:B,2,0),"Conferir")</f>
        <v>2</v>
      </c>
      <c r="BA444" s="7">
        <v>400</v>
      </c>
      <c r="BB444" s="7" t="s">
        <v>234</v>
      </c>
      <c r="BC444" s="7">
        <f>IFERROR(VLOOKUP(BB444,Dicionário!A:B,2,0),"Conferir")</f>
        <v>0</v>
      </c>
      <c r="BD444" s="7">
        <v>0</v>
      </c>
      <c r="BE444" s="7" t="s">
        <v>145</v>
      </c>
      <c r="BF444" s="11">
        <f>IFERROR(VLOOKUP(BE444,Dicionário!A:B,2,0),"Conferir")</f>
        <v>2</v>
      </c>
      <c r="BH444" s="7">
        <v>1</v>
      </c>
      <c r="BI444" s="7" t="s">
        <v>532</v>
      </c>
      <c r="BJ444" s="11">
        <f>IFERROR(VLOOKUP(BI444,Dicionário!$A:$B,2,0),"Conferir")</f>
        <v>4</v>
      </c>
      <c r="BK444" s="7">
        <v>883</v>
      </c>
      <c r="BL444" s="7" t="s">
        <v>329</v>
      </c>
      <c r="BM444" s="11">
        <f>IFERROR(VLOOKUP(BL444,Dicionário!A:B,2,0),"Conferir")</f>
        <v>2</v>
      </c>
      <c r="BN444" s="7">
        <v>1676</v>
      </c>
      <c r="BO444" s="7" t="s">
        <v>188</v>
      </c>
      <c r="BP444" s="7">
        <f>IFERROR(VLOOKUP(BO444,Dicionário!A:B,2,0),"Conferir")</f>
        <v>2</v>
      </c>
      <c r="BQ444" s="7">
        <v>0</v>
      </c>
      <c r="BR444" s="7" t="s">
        <v>359</v>
      </c>
      <c r="BS444" s="11">
        <f>IFERROR(VLOOKUP(BR444,Dicionário!A:B,2,0),"Conferir")</f>
        <v>2</v>
      </c>
      <c r="BT444" s="7">
        <v>239</v>
      </c>
      <c r="BU444" s="7" t="s">
        <v>149</v>
      </c>
      <c r="BV444" s="7">
        <f>IFERROR(VLOOKUP(BU444,Dicionário!A:B,2,0),"Conferir")</f>
        <v>2</v>
      </c>
      <c r="BW444" s="7">
        <v>85</v>
      </c>
      <c r="BX444" s="7" t="s">
        <v>189</v>
      </c>
      <c r="BY444" s="11">
        <f>IFERROR(VLOOKUP(BX444,Dicionário!A:B,2,0),"Conferir")</f>
        <v>2</v>
      </c>
      <c r="BZ444" s="7" t="s">
        <v>170</v>
      </c>
      <c r="CA444" s="7">
        <v>308</v>
      </c>
      <c r="CB444" s="7" t="s">
        <v>190</v>
      </c>
      <c r="CC444" s="11">
        <f>IFERROR(VLOOKUP(CB444,Dicionário!A:B,2,0),"Conferir")</f>
        <v>2</v>
      </c>
      <c r="CD444" s="7">
        <v>120</v>
      </c>
      <c r="CE444" s="7">
        <v>0</v>
      </c>
      <c r="CF444" s="7" t="s">
        <v>148</v>
      </c>
      <c r="CG444" s="7">
        <f>IFERROR(VLOOKUP(CF444,Dicionário!A:B,2,0),"Conferir")</f>
        <v>2</v>
      </c>
      <c r="CH444" s="7">
        <v>446</v>
      </c>
      <c r="CI444" s="7" t="s">
        <v>225</v>
      </c>
      <c r="CJ444" s="7">
        <f>IFERROR(VLOOKUP(CI444,Dicionário!A:B,2,0),"Conferir")</f>
        <v>0</v>
      </c>
      <c r="CK444" s="7">
        <v>65</v>
      </c>
      <c r="CL444" s="7" t="s">
        <v>152</v>
      </c>
      <c r="CM444" s="11">
        <f>IFERROR(VLOOKUP(CL444,Dicionário!A:B,2,0),"Conferir")</f>
        <v>2</v>
      </c>
      <c r="CN444" s="7" t="s">
        <v>294</v>
      </c>
      <c r="CO444" s="7">
        <v>0</v>
      </c>
      <c r="CP444" s="7">
        <v>0</v>
      </c>
      <c r="CQ444" s="7">
        <v>0</v>
      </c>
      <c r="CR444" s="7" t="s">
        <v>148</v>
      </c>
      <c r="CS444" s="11">
        <f>IFERROR(VLOOKUP(CR444,Dicionário!A:B,2,0),"Conferir")</f>
        <v>2</v>
      </c>
      <c r="CT444" s="7">
        <v>0</v>
      </c>
      <c r="CU444" s="7" t="s">
        <v>148</v>
      </c>
      <c r="CV444" s="11">
        <f>IFERROR(VLOOKUP(CU444,Dicionário!A:B,2,0),"Conferir")</f>
        <v>2</v>
      </c>
      <c r="CW444" s="7">
        <v>0</v>
      </c>
      <c r="CX444" s="7" t="s">
        <v>148</v>
      </c>
      <c r="CY444" s="11">
        <f>IFERROR(VLOOKUP(CX444,Dicionário!A:B,2,0),"Conferir")</f>
        <v>2</v>
      </c>
      <c r="CZ444" s="12">
        <f t="shared" si="9"/>
        <v>0</v>
      </c>
      <c r="DA444" s="7">
        <v>30006</v>
      </c>
      <c r="DB444" s="7" t="s">
        <v>247</v>
      </c>
      <c r="DC444" s="7">
        <f>IFERROR(VLOOKUP(DB444,Dicionário!A:B,2,0),"Conferir")</f>
        <v>2</v>
      </c>
      <c r="DE444" s="7" t="s">
        <v>379</v>
      </c>
      <c r="DF444" s="7" t="s">
        <v>417</v>
      </c>
      <c r="DG444" s="11">
        <f>IFERROR(VLOOKUP(DF444,Dicionário!A:B,2,0),"Conferir")</f>
        <v>3</v>
      </c>
      <c r="DH444" s="7" t="s">
        <v>175</v>
      </c>
      <c r="DI444" s="7" t="s">
        <v>1126</v>
      </c>
      <c r="DJ444" s="7" t="s">
        <v>158</v>
      </c>
      <c r="DK444" s="11">
        <f>IFERROR(VLOOKUP(DJ444,Dicionário!A:B,2,0),"Conferir")</f>
        <v>2</v>
      </c>
      <c r="DL444" s="7" t="s">
        <v>194</v>
      </c>
      <c r="DM444" s="11">
        <f>IFERROR(VLOOKUP(DL444,Dicionário!A:B,2,0),"Conferir")</f>
        <v>7</v>
      </c>
      <c r="DN444" s="7" t="s">
        <v>194</v>
      </c>
      <c r="DO444" s="11">
        <f>IFERROR(VLOOKUP(DN444,Dicionário!A:B,2,0),"Conferir")</f>
        <v>7</v>
      </c>
      <c r="DP444" s="7" t="s">
        <v>127</v>
      </c>
      <c r="DQ444" s="11">
        <f>IFERROR(VLOOKUP(DP444,Dicionário!A:B,2,0),"Conferir")</f>
        <v>2</v>
      </c>
      <c r="DR444" s="7" t="s">
        <v>126</v>
      </c>
      <c r="DS444" s="11">
        <f>IFERROR(VLOOKUP(DR444,Dicionário!A:B,2,0),"Conferir")</f>
        <v>1</v>
      </c>
      <c r="DW444" s="7">
        <f t="shared" si="10"/>
        <v>5634</v>
      </c>
      <c r="DX444" s="7">
        <f t="shared" si="11"/>
        <v>3737</v>
      </c>
    </row>
    <row r="445" spans="1:128" ht="14" x14ac:dyDescent="0.15">
      <c r="A445" s="6">
        <v>44968.603311805557</v>
      </c>
      <c r="B445" s="7" t="s">
        <v>272</v>
      </c>
      <c r="C445" s="7" t="s">
        <v>3117</v>
      </c>
      <c r="D445" s="7" t="s">
        <v>126</v>
      </c>
      <c r="E445" s="7" t="s">
        <v>126</v>
      </c>
      <c r="F445" s="7" t="s">
        <v>127</v>
      </c>
      <c r="G445" s="7" t="s">
        <v>128</v>
      </c>
      <c r="H445" s="7" t="s">
        <v>128</v>
      </c>
      <c r="I445" s="7" t="s">
        <v>129</v>
      </c>
      <c r="J445" s="7" t="s">
        <v>130</v>
      </c>
      <c r="K445" s="7" t="s">
        <v>131</v>
      </c>
      <c r="L445" s="7" t="s">
        <v>3118</v>
      </c>
      <c r="M445" s="7">
        <v>2023010721</v>
      </c>
      <c r="N445" s="7" t="s">
        <v>3119</v>
      </c>
      <c r="O445" s="7">
        <v>11937054413</v>
      </c>
      <c r="P445" s="7">
        <v>558201106</v>
      </c>
      <c r="Q445" s="7">
        <v>44755254892</v>
      </c>
      <c r="R445" s="9">
        <v>38691</v>
      </c>
      <c r="S445" s="7">
        <v>2023</v>
      </c>
      <c r="T445" s="7">
        <v>17</v>
      </c>
      <c r="U445" s="7" t="s">
        <v>1580</v>
      </c>
      <c r="V445" s="7" t="s">
        <v>136</v>
      </c>
      <c r="W445" s="7" t="s">
        <v>3120</v>
      </c>
      <c r="X445" s="8" t="s">
        <v>3121</v>
      </c>
      <c r="Y445" s="7" t="s">
        <v>3122</v>
      </c>
      <c r="Z445" s="7" t="s">
        <v>140</v>
      </c>
      <c r="AA445" s="7" t="s">
        <v>167</v>
      </c>
      <c r="AB445" s="7" t="s">
        <v>142</v>
      </c>
      <c r="AD445" s="7">
        <v>5</v>
      </c>
      <c r="AE445" s="7">
        <v>5</v>
      </c>
      <c r="AF445" s="7">
        <f t="shared" si="6"/>
        <v>10</v>
      </c>
      <c r="AG445" s="7">
        <v>0</v>
      </c>
      <c r="AH445" s="7">
        <f t="shared" si="7"/>
        <v>10</v>
      </c>
      <c r="AI445" s="10" t="str">
        <f t="shared" si="8"/>
        <v>Ok</v>
      </c>
      <c r="AJ445" s="7" t="s">
        <v>222</v>
      </c>
      <c r="AK445" s="7">
        <v>0</v>
      </c>
      <c r="AL445" s="7" t="s">
        <v>145</v>
      </c>
      <c r="AM445" s="11">
        <f>IFERROR(VLOOKUP(AL445,Dicionário!A:B,2,0),"Conferir")</f>
        <v>2</v>
      </c>
      <c r="AN445" s="7">
        <v>0</v>
      </c>
      <c r="AO445" s="7" t="s">
        <v>145</v>
      </c>
      <c r="AP445" s="7">
        <f>IFERROR(VLOOKUP(AO445,Dicionário!A:B,2,0),"Conferir")</f>
        <v>2</v>
      </c>
      <c r="AQ445" s="7">
        <v>2000</v>
      </c>
      <c r="AR445" s="7" t="s">
        <v>223</v>
      </c>
      <c r="AS445" s="11">
        <f>IFERROR(VLOOKUP(AR445,Dicionário!A:B,2,0),"Conferir")</f>
        <v>2</v>
      </c>
      <c r="AT445" s="7">
        <v>0</v>
      </c>
      <c r="AU445" s="7" t="s">
        <v>145</v>
      </c>
      <c r="AV445" s="7">
        <f>IFERROR(VLOOKUP(AU445,Dicionário!A:B,2,0),"Conferir")</f>
        <v>2</v>
      </c>
      <c r="AW445" s="7">
        <v>0</v>
      </c>
      <c r="AX445" s="7">
        <v>0</v>
      </c>
      <c r="AY445" s="7" t="s">
        <v>145</v>
      </c>
      <c r="AZ445" s="11">
        <f>IFERROR(VLOOKUP(AY445,Dicionário!A:B,2,0),"Conferir")</f>
        <v>2</v>
      </c>
      <c r="BA445" s="7">
        <v>2538</v>
      </c>
      <c r="BB445" s="7" t="s">
        <v>211</v>
      </c>
      <c r="BC445" s="7">
        <f>IFERROR(VLOOKUP(BB445,Dicionário!A:B,2,0),"Conferir")</f>
        <v>2</v>
      </c>
      <c r="BD445" s="7">
        <v>0</v>
      </c>
      <c r="BE445" s="7" t="s">
        <v>145</v>
      </c>
      <c r="BF445" s="11">
        <f>IFERROR(VLOOKUP(BE445,Dicionário!A:B,2,0),"Conferir")</f>
        <v>2</v>
      </c>
      <c r="BH445" s="7">
        <v>0</v>
      </c>
      <c r="BI445" s="7" t="s">
        <v>186</v>
      </c>
      <c r="BJ445" s="11">
        <f>IFERROR(VLOOKUP(BI445,Dicionário!$A:$B,2,0),"Conferir")</f>
        <v>1</v>
      </c>
      <c r="BK445" s="7">
        <v>0</v>
      </c>
      <c r="BL445" s="7" t="s">
        <v>187</v>
      </c>
      <c r="BM445" s="11">
        <f>IFERROR(VLOOKUP(BL445,Dicionário!A:B,2,0),"Conferir")</f>
        <v>2</v>
      </c>
      <c r="BN445" s="7">
        <v>0</v>
      </c>
      <c r="BO445" s="7" t="s">
        <v>148</v>
      </c>
      <c r="BP445" s="7">
        <f>IFERROR(VLOOKUP(BO445,Dicionário!A:B,2,0),"Conferir")</f>
        <v>2</v>
      </c>
      <c r="BQ445" s="7">
        <v>180</v>
      </c>
      <c r="BR445" s="7" t="s">
        <v>149</v>
      </c>
      <c r="BS445" s="11">
        <f>IFERROR(VLOOKUP(BR445,Dicionário!A:B,2,0),"Conferir")</f>
        <v>2</v>
      </c>
      <c r="BT445" s="7">
        <v>191</v>
      </c>
      <c r="BU445" s="7" t="s">
        <v>149</v>
      </c>
      <c r="BV445" s="7">
        <f>IFERROR(VLOOKUP(BU445,Dicionário!A:B,2,0),"Conferir")</f>
        <v>2</v>
      </c>
      <c r="BW445" s="7">
        <v>60</v>
      </c>
      <c r="BX445" s="7" t="s">
        <v>189</v>
      </c>
      <c r="BY445" s="11">
        <f>IFERROR(VLOOKUP(BX445,Dicionário!A:B,2,0),"Conferir")</f>
        <v>2</v>
      </c>
      <c r="BZ445" s="7" t="s">
        <v>170</v>
      </c>
      <c r="CA445" s="7">
        <v>144</v>
      </c>
      <c r="CB445" s="7" t="s">
        <v>190</v>
      </c>
      <c r="CC445" s="11">
        <f>IFERROR(VLOOKUP(CB445,Dicionário!A:B,2,0),"Conferir")</f>
        <v>2</v>
      </c>
      <c r="CD445" s="7">
        <v>500</v>
      </c>
      <c r="CE445" s="7">
        <v>0</v>
      </c>
      <c r="CF445" s="7" t="s">
        <v>148</v>
      </c>
      <c r="CG445" s="7">
        <f>IFERROR(VLOOKUP(CF445,Dicionário!A:B,2,0),"Conferir")</f>
        <v>2</v>
      </c>
      <c r="CH445" s="7">
        <v>0</v>
      </c>
      <c r="CI445" s="7" t="s">
        <v>148</v>
      </c>
      <c r="CJ445" s="7">
        <f>IFERROR(VLOOKUP(CI445,Dicionário!A:B,2,0),"Conferir")</f>
        <v>2</v>
      </c>
      <c r="CK445" s="7">
        <v>120</v>
      </c>
      <c r="CL445" s="7" t="s">
        <v>152</v>
      </c>
      <c r="CM445" s="11">
        <f>IFERROR(VLOOKUP(CL445,Dicionário!A:B,2,0),"Conferir")</f>
        <v>2</v>
      </c>
      <c r="CN445" s="7" t="s">
        <v>3123</v>
      </c>
      <c r="CO445" s="7">
        <v>2</v>
      </c>
      <c r="CP445" s="7">
        <v>0</v>
      </c>
      <c r="CQ445" s="7">
        <v>795</v>
      </c>
      <c r="CR445" s="7" t="s">
        <v>247</v>
      </c>
      <c r="CS445" s="11">
        <f>IFERROR(VLOOKUP(CR445,Dicionário!A:B,2,0),"Conferir")</f>
        <v>2</v>
      </c>
      <c r="CT445" s="7">
        <v>0</v>
      </c>
      <c r="CU445" s="7" t="s">
        <v>247</v>
      </c>
      <c r="CV445" s="11">
        <f>IFERROR(VLOOKUP(CU445,Dicionário!A:B,2,0),"Conferir")</f>
        <v>2</v>
      </c>
      <c r="CW445" s="7">
        <v>0</v>
      </c>
      <c r="CX445" s="7" t="s">
        <v>247</v>
      </c>
      <c r="CY445" s="11">
        <f>IFERROR(VLOOKUP(CX445,Dicionário!A:B,2,0),"Conferir")</f>
        <v>2</v>
      </c>
      <c r="CZ445" s="12">
        <f t="shared" si="9"/>
        <v>0</v>
      </c>
      <c r="DA445" s="7">
        <v>0</v>
      </c>
      <c r="DB445" s="7" t="s">
        <v>148</v>
      </c>
      <c r="DC445" s="7">
        <f>IFERROR(VLOOKUP(DB445,Dicionário!A:B,2,0),"Conferir")</f>
        <v>2</v>
      </c>
      <c r="DE445" s="7" t="s">
        <v>236</v>
      </c>
      <c r="DF445" s="7" t="s">
        <v>156</v>
      </c>
      <c r="DG445" s="11">
        <f>IFERROR(VLOOKUP(DF445,Dicionário!A:B,2,0),"Conferir")</f>
        <v>1</v>
      </c>
      <c r="DH445" s="7" t="s">
        <v>157</v>
      </c>
      <c r="DJ445" s="7" t="s">
        <v>158</v>
      </c>
      <c r="DK445" s="11">
        <f>IFERROR(VLOOKUP(DJ445,Dicionário!A:B,2,0),"Conferir")</f>
        <v>2</v>
      </c>
      <c r="DL445" s="7" t="s">
        <v>237</v>
      </c>
      <c r="DM445" s="11">
        <f>IFERROR(VLOOKUP(DL445,Dicionário!A:B,2,0),"Conferir")</f>
        <v>1</v>
      </c>
      <c r="DN445" s="7" t="s">
        <v>203</v>
      </c>
      <c r="DO445" s="11">
        <f>IFERROR(VLOOKUP(DN445,Dicionário!A:B,2,0),"Conferir")</f>
        <v>6</v>
      </c>
      <c r="DP445" s="7" t="s">
        <v>127</v>
      </c>
      <c r="DQ445" s="11">
        <f>IFERROR(VLOOKUP(DP445,Dicionário!A:B,2,0),"Conferir")</f>
        <v>2</v>
      </c>
      <c r="DR445" s="7" t="s">
        <v>127</v>
      </c>
      <c r="DS445" s="11">
        <f>IFERROR(VLOOKUP(DR445,Dicionário!A:B,2,0),"Conferir")</f>
        <v>2</v>
      </c>
      <c r="DW445" s="7">
        <f t="shared" si="10"/>
        <v>4538</v>
      </c>
      <c r="DX445" s="7">
        <f t="shared" si="11"/>
        <v>1135</v>
      </c>
    </row>
    <row r="446" spans="1:128" ht="14" x14ac:dyDescent="0.15">
      <c r="A446" s="6">
        <v>44968.503488460643</v>
      </c>
      <c r="B446" s="7" t="s">
        <v>178</v>
      </c>
      <c r="C446" s="7" t="s">
        <v>3124</v>
      </c>
      <c r="D446" s="7" t="s">
        <v>126</v>
      </c>
      <c r="E446" s="7" t="s">
        <v>126</v>
      </c>
      <c r="F446" s="7" t="s">
        <v>127</v>
      </c>
      <c r="G446" s="7">
        <v>3</v>
      </c>
      <c r="H446" s="7">
        <v>1</v>
      </c>
      <c r="I446" s="7">
        <v>2</v>
      </c>
      <c r="J446" s="7" t="s">
        <v>131</v>
      </c>
      <c r="K446" s="7" t="s">
        <v>130</v>
      </c>
      <c r="L446" s="7" t="s">
        <v>3125</v>
      </c>
      <c r="M446" s="7">
        <v>2023010725</v>
      </c>
      <c r="N446" s="7" t="s">
        <v>3126</v>
      </c>
      <c r="O446" s="7">
        <v>11981549689</v>
      </c>
      <c r="P446" s="7">
        <v>491106567</v>
      </c>
      <c r="Q446" s="7">
        <v>34047292850</v>
      </c>
      <c r="R446" s="9">
        <v>33999</v>
      </c>
      <c r="S446" s="7">
        <v>2010</v>
      </c>
      <c r="T446" s="7">
        <v>30</v>
      </c>
      <c r="U446" s="7" t="s">
        <v>255</v>
      </c>
      <c r="V446" s="7" t="s">
        <v>136</v>
      </c>
      <c r="W446" s="7" t="s">
        <v>3127</v>
      </c>
      <c r="X446" s="8" t="s">
        <v>905</v>
      </c>
      <c r="Y446" s="7" t="s">
        <v>139</v>
      </c>
      <c r="Z446" s="7" t="s">
        <v>140</v>
      </c>
      <c r="AA446" s="7" t="s">
        <v>167</v>
      </c>
      <c r="AB446" s="7" t="s">
        <v>142</v>
      </c>
      <c r="AD446" s="7">
        <v>2</v>
      </c>
      <c r="AE446" s="7">
        <v>2</v>
      </c>
      <c r="AF446" s="7">
        <f t="shared" si="6"/>
        <v>4</v>
      </c>
      <c r="AH446" s="7">
        <f t="shared" si="7"/>
        <v>4</v>
      </c>
      <c r="AI446" s="10" t="str">
        <f t="shared" si="8"/>
        <v>Ok</v>
      </c>
      <c r="AJ446" s="7" t="s">
        <v>143</v>
      </c>
      <c r="AK446" s="7">
        <v>1902</v>
      </c>
      <c r="AL446" s="7" t="s">
        <v>144</v>
      </c>
      <c r="AM446" s="11">
        <f>IFERROR(VLOOKUP(AL446,Dicionário!A:B,2,0),"Conferir")</f>
        <v>2</v>
      </c>
      <c r="AN446" s="7">
        <v>0</v>
      </c>
      <c r="AO446" s="7" t="s">
        <v>145</v>
      </c>
      <c r="AP446" s="7">
        <f>IFERROR(VLOOKUP(AO446,Dicionário!A:B,2,0),"Conferir")</f>
        <v>2</v>
      </c>
      <c r="AQ446" s="7">
        <v>0</v>
      </c>
      <c r="AR446" s="7" t="s">
        <v>145</v>
      </c>
      <c r="AS446" s="11">
        <f>IFERROR(VLOOKUP(AR446,Dicionário!A:B,2,0),"Conferir")</f>
        <v>2</v>
      </c>
      <c r="AT446" s="7">
        <v>0</v>
      </c>
      <c r="AU446" s="7" t="s">
        <v>145</v>
      </c>
      <c r="AV446" s="7">
        <f>IFERROR(VLOOKUP(AU446,Dicionário!A:B,2,0),"Conferir")</f>
        <v>2</v>
      </c>
      <c r="AW446" s="7">
        <v>0</v>
      </c>
      <c r="AX446" s="7">
        <v>0</v>
      </c>
      <c r="AY446" s="7" t="s">
        <v>145</v>
      </c>
      <c r="AZ446" s="11">
        <f>IFERROR(VLOOKUP(AY446,Dicionário!A:B,2,0),"Conferir")</f>
        <v>2</v>
      </c>
      <c r="BA446" s="7">
        <v>0</v>
      </c>
      <c r="BB446" s="7" t="s">
        <v>145</v>
      </c>
      <c r="BC446" s="7">
        <f>IFERROR(VLOOKUP(BB446,Dicionário!A:B,2,0),"Conferir")</f>
        <v>2</v>
      </c>
      <c r="BD446" s="7">
        <v>0</v>
      </c>
      <c r="BE446" s="7" t="s">
        <v>145</v>
      </c>
      <c r="BF446" s="11">
        <f>IFERROR(VLOOKUP(BE446,Dicionário!A:B,2,0),"Conferir")</f>
        <v>2</v>
      </c>
      <c r="BH446" s="7">
        <v>0</v>
      </c>
      <c r="BI446" s="7" t="s">
        <v>328</v>
      </c>
      <c r="BJ446" s="11">
        <f>IFERROR(VLOOKUP(BI446,Dicionário!$A:$B,2,0),"Conferir")</f>
        <v>3</v>
      </c>
      <c r="BK446" s="7">
        <v>0</v>
      </c>
      <c r="BL446" s="7" t="s">
        <v>329</v>
      </c>
      <c r="BM446" s="11">
        <f>IFERROR(VLOOKUP(BL446,Dicionário!A:B,2,0),"Conferir")</f>
        <v>2</v>
      </c>
      <c r="BN446" s="7">
        <v>0</v>
      </c>
      <c r="BO446" s="7" t="s">
        <v>148</v>
      </c>
      <c r="BP446" s="7">
        <f>IFERROR(VLOOKUP(BO446,Dicionário!A:B,2,0),"Conferir")</f>
        <v>2</v>
      </c>
      <c r="BQ446" s="7">
        <v>116</v>
      </c>
      <c r="BR446" s="7" t="s">
        <v>149</v>
      </c>
      <c r="BS446" s="11">
        <f>IFERROR(VLOOKUP(BR446,Dicionário!A:B,2,0),"Conferir")</f>
        <v>2</v>
      </c>
      <c r="BT446" s="7">
        <v>186</v>
      </c>
      <c r="BU446" s="7" t="s">
        <v>149</v>
      </c>
      <c r="BV446" s="7">
        <f>IFERROR(VLOOKUP(BU446,Dicionário!A:B,2,0),"Conferir")</f>
        <v>2</v>
      </c>
      <c r="BW446" s="7">
        <v>119</v>
      </c>
      <c r="BX446" s="7" t="s">
        <v>189</v>
      </c>
      <c r="BY446" s="11">
        <f>IFERROR(VLOOKUP(BX446,Dicionário!A:B,2,0),"Conferir")</f>
        <v>2</v>
      </c>
      <c r="BZ446" s="7" t="s">
        <v>214</v>
      </c>
      <c r="CA446" s="7">
        <v>117</v>
      </c>
      <c r="CB446" s="7" t="s">
        <v>190</v>
      </c>
      <c r="CC446" s="11">
        <f>IFERROR(VLOOKUP(CB446,Dicionário!A:B,2,0),"Conferir")</f>
        <v>2</v>
      </c>
      <c r="CD446" s="7">
        <v>125</v>
      </c>
      <c r="CE446" s="7">
        <v>0</v>
      </c>
      <c r="CF446" s="7" t="s">
        <v>148</v>
      </c>
      <c r="CG446" s="7">
        <f>IFERROR(VLOOKUP(CF446,Dicionário!A:B,2,0),"Conferir")</f>
        <v>2</v>
      </c>
      <c r="CH446" s="7">
        <v>5</v>
      </c>
      <c r="CI446" s="7" t="s">
        <v>191</v>
      </c>
      <c r="CJ446" s="7">
        <f>IFERROR(VLOOKUP(CI446,Dicionário!A:B,2,0),"Conferir")</f>
        <v>2</v>
      </c>
      <c r="CK446" s="7">
        <v>208</v>
      </c>
      <c r="CL446" s="7" t="s">
        <v>152</v>
      </c>
      <c r="CM446" s="11">
        <f>IFERROR(VLOOKUP(CL446,Dicionário!A:B,2,0),"Conferir")</f>
        <v>2</v>
      </c>
      <c r="CN446" s="7" t="s">
        <v>3128</v>
      </c>
      <c r="CO446" s="7">
        <v>0</v>
      </c>
      <c r="CP446" s="7">
        <v>0</v>
      </c>
      <c r="CQ446" s="7">
        <v>0</v>
      </c>
      <c r="CR446" s="7" t="s">
        <v>148</v>
      </c>
      <c r="CS446" s="11">
        <f>IFERROR(VLOOKUP(CR446,Dicionário!A:B,2,0),"Conferir")</f>
        <v>2</v>
      </c>
      <c r="CT446" s="7">
        <v>0</v>
      </c>
      <c r="CU446" s="7" t="s">
        <v>148</v>
      </c>
      <c r="CV446" s="11">
        <f>IFERROR(VLOOKUP(CU446,Dicionário!A:B,2,0),"Conferir")</f>
        <v>2</v>
      </c>
      <c r="CW446" s="7">
        <v>0</v>
      </c>
      <c r="CX446" s="7" t="s">
        <v>148</v>
      </c>
      <c r="CY446" s="11">
        <f>IFERROR(VLOOKUP(CX446,Dicionário!A:B,2,0),"Conferir")</f>
        <v>2</v>
      </c>
      <c r="CZ446" s="12">
        <f t="shared" si="9"/>
        <v>0</v>
      </c>
      <c r="DA446" s="7">
        <v>7492</v>
      </c>
      <c r="DB446" s="7" t="s">
        <v>247</v>
      </c>
      <c r="DC446" s="7">
        <f>IFERROR(VLOOKUP(DB446,Dicionário!A:B,2,0),"Conferir")</f>
        <v>2</v>
      </c>
      <c r="DE446" s="7" t="s">
        <v>156</v>
      </c>
      <c r="DF446" s="7" t="s">
        <v>156</v>
      </c>
      <c r="DG446" s="11">
        <f>IFERROR(VLOOKUP(DF446,Dicionário!A:B,2,0),"Conferir")</f>
        <v>1</v>
      </c>
      <c r="DH446" s="7" t="s">
        <v>175</v>
      </c>
      <c r="DI446" s="7" t="s">
        <v>127</v>
      </c>
      <c r="DJ446" s="7" t="s">
        <v>158</v>
      </c>
      <c r="DK446" s="11">
        <f>IFERROR(VLOOKUP(DJ446,Dicionário!A:B,2,0),"Conferir")</f>
        <v>2</v>
      </c>
      <c r="DL446" s="7" t="s">
        <v>177</v>
      </c>
      <c r="DM446" s="11">
        <f>IFERROR(VLOOKUP(DL446,Dicionário!A:B,2,0),"Conferir")</f>
        <v>5</v>
      </c>
      <c r="DN446" s="7" t="s">
        <v>176</v>
      </c>
      <c r="DO446" s="11">
        <f>IFERROR(VLOOKUP(DN446,Dicionário!A:B,2,0),"Conferir")</f>
        <v>2</v>
      </c>
      <c r="DP446" s="7" t="s">
        <v>126</v>
      </c>
      <c r="DQ446" s="11">
        <f>IFERROR(VLOOKUP(DP446,Dicionário!A:B,2,0),"Conferir")</f>
        <v>1</v>
      </c>
      <c r="DR446" s="7" t="s">
        <v>126</v>
      </c>
      <c r="DS446" s="11">
        <f>IFERROR(VLOOKUP(DR446,Dicionário!A:B,2,0),"Conferir")</f>
        <v>1</v>
      </c>
      <c r="DW446" s="7">
        <f t="shared" si="10"/>
        <v>1902</v>
      </c>
      <c r="DX446" s="7">
        <f t="shared" si="11"/>
        <v>757</v>
      </c>
    </row>
    <row r="447" spans="1:128" ht="14" x14ac:dyDescent="0.15">
      <c r="A447" s="6">
        <v>44968.52140680555</v>
      </c>
      <c r="B447" s="7" t="s">
        <v>743</v>
      </c>
      <c r="C447" s="7" t="s">
        <v>3129</v>
      </c>
      <c r="D447" s="7" t="s">
        <v>126</v>
      </c>
      <c r="E447" s="7" t="s">
        <v>127</v>
      </c>
      <c r="F447" s="7" t="s">
        <v>3130</v>
      </c>
      <c r="G447" s="7">
        <v>2</v>
      </c>
      <c r="H447" s="7" t="s">
        <v>128</v>
      </c>
      <c r="I447" s="7">
        <v>1</v>
      </c>
      <c r="J447" s="7" t="s">
        <v>131</v>
      </c>
      <c r="K447" s="7" t="s">
        <v>130</v>
      </c>
      <c r="L447" s="7" t="s">
        <v>3131</v>
      </c>
      <c r="M447" s="7">
        <v>2023010727</v>
      </c>
      <c r="N447" s="7" t="s">
        <v>3132</v>
      </c>
      <c r="O447" s="7">
        <v>11942855785</v>
      </c>
      <c r="P447" s="7">
        <v>566883697</v>
      </c>
      <c r="Q447" s="7">
        <v>50542742861</v>
      </c>
      <c r="R447" s="9">
        <v>37330</v>
      </c>
      <c r="S447" s="7">
        <v>2019</v>
      </c>
      <c r="T447" s="7">
        <v>21</v>
      </c>
      <c r="U447" s="7" t="s">
        <v>255</v>
      </c>
      <c r="V447" s="7" t="s">
        <v>136</v>
      </c>
      <c r="W447" s="7" t="s">
        <v>3133</v>
      </c>
      <c r="X447" s="8" t="s">
        <v>3134</v>
      </c>
      <c r="Y447" s="7" t="s">
        <v>502</v>
      </c>
      <c r="Z447" s="7" t="s">
        <v>140</v>
      </c>
      <c r="AA447" s="7" t="s">
        <v>167</v>
      </c>
      <c r="AB447" s="7" t="s">
        <v>142</v>
      </c>
      <c r="AD447" s="7">
        <v>4</v>
      </c>
      <c r="AE447" s="7">
        <v>4</v>
      </c>
      <c r="AF447" s="7">
        <f t="shared" si="6"/>
        <v>8</v>
      </c>
      <c r="AH447" s="7">
        <f t="shared" si="7"/>
        <v>8</v>
      </c>
      <c r="AI447" s="10" t="str">
        <f t="shared" si="8"/>
        <v>Ok</v>
      </c>
      <c r="AJ447" s="7" t="s">
        <v>143</v>
      </c>
      <c r="AK447" s="7">
        <v>0</v>
      </c>
      <c r="AL447" s="7" t="s">
        <v>145</v>
      </c>
      <c r="AM447" s="11">
        <f>IFERROR(VLOOKUP(AL447,Dicionário!A:B,2,0),"Conferir")</f>
        <v>2</v>
      </c>
      <c r="AN447" s="7">
        <v>0</v>
      </c>
      <c r="AO447" s="7" t="s">
        <v>145</v>
      </c>
      <c r="AP447" s="7">
        <f>IFERROR(VLOOKUP(AO447,Dicionário!A:B,2,0),"Conferir")</f>
        <v>2</v>
      </c>
      <c r="AQ447" s="7">
        <v>0</v>
      </c>
      <c r="AR447" s="7" t="s">
        <v>145</v>
      </c>
      <c r="AS447" s="11">
        <f>IFERROR(VLOOKUP(AR447,Dicionário!A:B,2,0),"Conferir")</f>
        <v>2</v>
      </c>
      <c r="AT447" s="7">
        <v>0</v>
      </c>
      <c r="AU447" s="7" t="s">
        <v>145</v>
      </c>
      <c r="AV447" s="7">
        <f>IFERROR(VLOOKUP(AU447,Dicionário!A:B,2,0),"Conferir")</f>
        <v>2</v>
      </c>
      <c r="AW447" s="7">
        <v>0</v>
      </c>
      <c r="AX447" s="7">
        <v>0</v>
      </c>
      <c r="AY447" s="7" t="s">
        <v>145</v>
      </c>
      <c r="AZ447" s="11">
        <f>IFERROR(VLOOKUP(AY447,Dicionário!A:B,2,0),"Conferir")</f>
        <v>2</v>
      </c>
      <c r="BA447" s="7">
        <v>3055</v>
      </c>
      <c r="BB447" s="7" t="s">
        <v>211</v>
      </c>
      <c r="BC447" s="7">
        <f>IFERROR(VLOOKUP(BB447,Dicionário!A:B,2,0),"Conferir")</f>
        <v>2</v>
      </c>
      <c r="BD447" s="7">
        <v>0</v>
      </c>
      <c r="BE447" s="7" t="s">
        <v>145</v>
      </c>
      <c r="BF447" s="11">
        <f>IFERROR(VLOOKUP(BE447,Dicionário!A:B,2,0),"Conferir")</f>
        <v>2</v>
      </c>
      <c r="BG447" s="7" t="s">
        <v>3135</v>
      </c>
      <c r="BH447" s="7">
        <v>0</v>
      </c>
      <c r="BI447" s="7" t="s">
        <v>186</v>
      </c>
      <c r="BJ447" s="11">
        <f>IFERROR(VLOOKUP(BI447,Dicionário!$A:$B,2,0),"Conferir")</f>
        <v>1</v>
      </c>
      <c r="BK447" s="7">
        <v>0</v>
      </c>
      <c r="BL447" s="7" t="s">
        <v>187</v>
      </c>
      <c r="BM447" s="11">
        <f>IFERROR(VLOOKUP(BL447,Dicionário!A:B,2,0),"Conferir")</f>
        <v>2</v>
      </c>
      <c r="BN447" s="7">
        <v>74</v>
      </c>
      <c r="BO447" s="7" t="s">
        <v>188</v>
      </c>
      <c r="BP447" s="7">
        <f>IFERROR(VLOOKUP(BO447,Dicionário!A:B,2,0),"Conferir")</f>
        <v>2</v>
      </c>
      <c r="BQ447" s="7">
        <v>170</v>
      </c>
      <c r="BR447" s="7" t="s">
        <v>169</v>
      </c>
      <c r="BS447" s="11">
        <f>IFERROR(VLOOKUP(BR447,Dicionário!A:B,2,0),"Conferir")</f>
        <v>0</v>
      </c>
      <c r="BT447" s="7">
        <v>187</v>
      </c>
      <c r="BU447" s="7" t="s">
        <v>149</v>
      </c>
      <c r="BV447" s="7">
        <f>IFERROR(VLOOKUP(BU447,Dicionário!A:B,2,0),"Conferir")</f>
        <v>2</v>
      </c>
      <c r="BW447" s="7">
        <v>40</v>
      </c>
      <c r="BX447" s="7" t="s">
        <v>189</v>
      </c>
      <c r="BY447" s="11">
        <f>IFERROR(VLOOKUP(BX447,Dicionário!A:B,2,0),"Conferir")</f>
        <v>2</v>
      </c>
      <c r="BZ447" s="7" t="s">
        <v>170</v>
      </c>
      <c r="CA447" s="7">
        <v>290</v>
      </c>
      <c r="CB447" s="7" t="s">
        <v>190</v>
      </c>
      <c r="CC447" s="11">
        <f>IFERROR(VLOOKUP(CB447,Dicionário!A:B,2,0),"Conferir")</f>
        <v>2</v>
      </c>
      <c r="CD447" s="7">
        <v>0</v>
      </c>
      <c r="CE447" s="7">
        <v>0</v>
      </c>
      <c r="CF447" s="7" t="s">
        <v>148</v>
      </c>
      <c r="CG447" s="7">
        <f>IFERROR(VLOOKUP(CF447,Dicionário!A:B,2,0),"Conferir")</f>
        <v>2</v>
      </c>
      <c r="CH447" s="7">
        <v>0</v>
      </c>
      <c r="CI447" s="7" t="s">
        <v>148</v>
      </c>
      <c r="CJ447" s="7">
        <f>IFERROR(VLOOKUP(CI447,Dicionário!A:B,2,0),"Conferir")</f>
        <v>2</v>
      </c>
      <c r="CK447" s="7">
        <v>0</v>
      </c>
      <c r="CL447" s="7" t="s">
        <v>148</v>
      </c>
      <c r="CM447" s="11">
        <f>IFERROR(VLOOKUP(CL447,Dicionário!A:B,2,0),"Conferir")</f>
        <v>2</v>
      </c>
      <c r="CO447" s="7">
        <v>0</v>
      </c>
      <c r="CP447" s="7">
        <v>0</v>
      </c>
      <c r="CQ447" s="7">
        <v>0</v>
      </c>
      <c r="CR447" s="7" t="s">
        <v>148</v>
      </c>
      <c r="CS447" s="11">
        <f>IFERROR(VLOOKUP(CR447,Dicionário!A:B,2,0),"Conferir")</f>
        <v>2</v>
      </c>
      <c r="CT447" s="7">
        <v>0</v>
      </c>
      <c r="CU447" s="7" t="s">
        <v>148</v>
      </c>
      <c r="CV447" s="11">
        <f>IFERROR(VLOOKUP(CU447,Dicionário!A:B,2,0),"Conferir")</f>
        <v>2</v>
      </c>
      <c r="CW447" s="7">
        <v>0</v>
      </c>
      <c r="CX447" s="7" t="s">
        <v>148</v>
      </c>
      <c r="CY447" s="11">
        <f>IFERROR(VLOOKUP(CX447,Dicionário!A:B,2,0),"Conferir")</f>
        <v>2</v>
      </c>
      <c r="CZ447" s="12">
        <f t="shared" si="9"/>
        <v>0</v>
      </c>
      <c r="DA447" s="7">
        <v>0</v>
      </c>
      <c r="DB447" s="7" t="s">
        <v>148</v>
      </c>
      <c r="DC447" s="7">
        <f>IFERROR(VLOOKUP(DB447,Dicionário!A:B,2,0),"Conferir")</f>
        <v>2</v>
      </c>
      <c r="DE447" s="7" t="s">
        <v>156</v>
      </c>
      <c r="DF447" s="7" t="s">
        <v>379</v>
      </c>
      <c r="DG447" s="11">
        <f>IFERROR(VLOOKUP(DF447,Dicionário!A:B,2,0),"Conferir")</f>
        <v>2</v>
      </c>
      <c r="DH447" s="7" t="s">
        <v>175</v>
      </c>
      <c r="DI447" s="7" t="s">
        <v>418</v>
      </c>
      <c r="DJ447" s="7" t="s">
        <v>158</v>
      </c>
      <c r="DK447" s="11">
        <f>IFERROR(VLOOKUP(DJ447,Dicionário!A:B,2,0),"Conferir")</f>
        <v>2</v>
      </c>
      <c r="DL447" s="7" t="s">
        <v>203</v>
      </c>
      <c r="DM447" s="11">
        <f>IFERROR(VLOOKUP(DL447,Dicionário!A:B,2,0),"Conferir")</f>
        <v>6</v>
      </c>
      <c r="DN447" s="7" t="s">
        <v>194</v>
      </c>
      <c r="DO447" s="11">
        <f>IFERROR(VLOOKUP(DN447,Dicionário!A:B,2,0),"Conferir")</f>
        <v>7</v>
      </c>
      <c r="DP447" s="7" t="s">
        <v>127</v>
      </c>
      <c r="DQ447" s="11">
        <f>IFERROR(VLOOKUP(DP447,Dicionário!A:B,2,0),"Conferir")</f>
        <v>2</v>
      </c>
      <c r="DR447" s="7" t="s">
        <v>126</v>
      </c>
      <c r="DS447" s="11">
        <f>IFERROR(VLOOKUP(DR447,Dicionário!A:B,2,0),"Conferir")</f>
        <v>1</v>
      </c>
      <c r="DW447" s="7">
        <f t="shared" si="10"/>
        <v>3055</v>
      </c>
      <c r="DX447" s="7">
        <f t="shared" si="11"/>
        <v>721</v>
      </c>
    </row>
    <row r="448" spans="1:128" ht="14" x14ac:dyDescent="0.15">
      <c r="A448" s="6">
        <v>44968.454788761577</v>
      </c>
      <c r="B448" s="7" t="s">
        <v>204</v>
      </c>
      <c r="C448" s="7" t="s">
        <v>3136</v>
      </c>
      <c r="D448" s="7" t="s">
        <v>126</v>
      </c>
      <c r="E448" s="7" t="s">
        <v>126</v>
      </c>
      <c r="F448" s="7" t="s">
        <v>930</v>
      </c>
      <c r="G448" s="7">
        <v>1</v>
      </c>
      <c r="H448" s="7" t="s">
        <v>128</v>
      </c>
      <c r="I448" s="7" t="s">
        <v>129</v>
      </c>
      <c r="J448" s="7" t="s">
        <v>130</v>
      </c>
      <c r="K448" s="7" t="s">
        <v>131</v>
      </c>
      <c r="L448" s="7" t="s">
        <v>3137</v>
      </c>
      <c r="M448" s="7">
        <v>2023010730</v>
      </c>
      <c r="N448" s="7" t="s">
        <v>3138</v>
      </c>
      <c r="O448" s="7">
        <v>11933541487</v>
      </c>
      <c r="P448" s="7">
        <v>523381438</v>
      </c>
      <c r="Q448" s="7">
        <v>24349307869</v>
      </c>
      <c r="R448" s="9">
        <v>38475</v>
      </c>
      <c r="S448" s="7">
        <v>2023</v>
      </c>
      <c r="T448" s="7">
        <v>18</v>
      </c>
      <c r="U448" s="7" t="s">
        <v>255</v>
      </c>
      <c r="V448" s="7" t="s">
        <v>136</v>
      </c>
      <c r="W448" s="7" t="s">
        <v>3139</v>
      </c>
      <c r="X448" s="8" t="s">
        <v>3140</v>
      </c>
      <c r="Y448" s="7" t="s">
        <v>139</v>
      </c>
      <c r="Z448" s="7" t="s">
        <v>140</v>
      </c>
      <c r="AA448" s="7" t="s">
        <v>167</v>
      </c>
      <c r="AB448" s="7" t="s">
        <v>142</v>
      </c>
      <c r="AD448" s="7">
        <v>3</v>
      </c>
      <c r="AE448" s="7">
        <v>3</v>
      </c>
      <c r="AF448" s="7">
        <f t="shared" si="6"/>
        <v>6</v>
      </c>
      <c r="AH448" s="7">
        <f t="shared" si="7"/>
        <v>6</v>
      </c>
      <c r="AI448" s="10" t="str">
        <f t="shared" si="8"/>
        <v>Ok</v>
      </c>
      <c r="AJ448" s="7" t="s">
        <v>222</v>
      </c>
      <c r="AK448" s="7">
        <v>0</v>
      </c>
      <c r="AL448" s="7" t="s">
        <v>145</v>
      </c>
      <c r="AM448" s="11">
        <f>IFERROR(VLOOKUP(AL448,Dicionário!A:B,2,0),"Conferir")</f>
        <v>2</v>
      </c>
      <c r="AN448" s="7">
        <v>0</v>
      </c>
      <c r="AO448" s="7" t="s">
        <v>145</v>
      </c>
      <c r="AP448" s="7">
        <f>IFERROR(VLOOKUP(AO448,Dicionário!A:B,2,0),"Conferir")</f>
        <v>2</v>
      </c>
      <c r="AQ448" s="7">
        <v>800</v>
      </c>
      <c r="AR448" s="7" t="s">
        <v>144</v>
      </c>
      <c r="AS448" s="11">
        <f>IFERROR(VLOOKUP(AR448,Dicionário!A:B,2,0),"Conferir")</f>
        <v>2</v>
      </c>
      <c r="AT448" s="7">
        <v>0</v>
      </c>
      <c r="AU448" s="7" t="s">
        <v>145</v>
      </c>
      <c r="AV448" s="7">
        <f>IFERROR(VLOOKUP(AU448,Dicionário!A:B,2,0),"Conferir")</f>
        <v>2</v>
      </c>
      <c r="AW448" s="7">
        <v>0</v>
      </c>
      <c r="AX448" s="7">
        <v>0</v>
      </c>
      <c r="AY448" s="7" t="s">
        <v>145</v>
      </c>
      <c r="AZ448" s="11">
        <f>IFERROR(VLOOKUP(AY448,Dicionário!A:B,2,0),"Conferir")</f>
        <v>2</v>
      </c>
      <c r="BA448" s="7">
        <v>0</v>
      </c>
      <c r="BB448" s="7" t="s">
        <v>145</v>
      </c>
      <c r="BC448" s="7">
        <f>IFERROR(VLOOKUP(BB448,Dicionário!A:B,2,0),"Conferir")</f>
        <v>2</v>
      </c>
      <c r="BD448" s="7">
        <v>2000</v>
      </c>
      <c r="BE448" s="7" t="s">
        <v>224</v>
      </c>
      <c r="BF448" s="11">
        <f>IFERROR(VLOOKUP(BE448,Dicionário!A:B,2,0),"Conferir")</f>
        <v>2</v>
      </c>
      <c r="BH448" s="7">
        <v>0</v>
      </c>
      <c r="BI448" s="7" t="s">
        <v>532</v>
      </c>
      <c r="BJ448" s="11">
        <f>IFERROR(VLOOKUP(BI448,Dicionário!$A:$B,2,0),"Conferir")</f>
        <v>4</v>
      </c>
      <c r="BK448" s="7">
        <v>0</v>
      </c>
      <c r="BL448" s="7" t="s">
        <v>187</v>
      </c>
      <c r="BM448" s="11">
        <f>IFERROR(VLOOKUP(BL448,Dicionário!A:B,2,0),"Conferir")</f>
        <v>2</v>
      </c>
      <c r="BN448" s="7">
        <v>0</v>
      </c>
      <c r="BO448" s="7" t="s">
        <v>212</v>
      </c>
      <c r="BP448" s="7">
        <f>IFERROR(VLOOKUP(BO448,Dicionário!A:B,2,0),"Conferir")</f>
        <v>2</v>
      </c>
      <c r="BQ448" s="7">
        <v>88</v>
      </c>
      <c r="BR448" s="7" t="s">
        <v>149</v>
      </c>
      <c r="BS448" s="11">
        <f>IFERROR(VLOOKUP(BR448,Dicionário!A:B,2,0),"Conferir")</f>
        <v>2</v>
      </c>
      <c r="BT448" s="7">
        <v>190</v>
      </c>
      <c r="BU448" s="7" t="s">
        <v>149</v>
      </c>
      <c r="BV448" s="7">
        <f>IFERROR(VLOOKUP(BU448,Dicionário!A:B,2,0),"Conferir")</f>
        <v>2</v>
      </c>
      <c r="BW448" s="7">
        <v>39</v>
      </c>
      <c r="BX448" s="7" t="s">
        <v>189</v>
      </c>
      <c r="BY448" s="11">
        <f>IFERROR(VLOOKUP(BX448,Dicionário!A:B,2,0),"Conferir")</f>
        <v>2</v>
      </c>
      <c r="BZ448" s="7" t="s">
        <v>214</v>
      </c>
      <c r="CA448" s="7">
        <v>145</v>
      </c>
      <c r="CB448" s="7" t="s">
        <v>190</v>
      </c>
      <c r="CC448" s="11">
        <f>IFERROR(VLOOKUP(CB448,Dicionário!A:B,2,0),"Conferir")</f>
        <v>2</v>
      </c>
      <c r="CD448" s="7">
        <v>300</v>
      </c>
      <c r="CE448" s="7">
        <v>0</v>
      </c>
      <c r="CF448" s="7" t="s">
        <v>148</v>
      </c>
      <c r="CG448" s="7">
        <f>IFERROR(VLOOKUP(CF448,Dicionário!A:B,2,0),"Conferir")</f>
        <v>2</v>
      </c>
      <c r="CH448" s="7">
        <v>0</v>
      </c>
      <c r="CI448" s="7" t="s">
        <v>148</v>
      </c>
      <c r="CJ448" s="7">
        <f>IFERROR(VLOOKUP(CI448,Dicionário!A:B,2,0),"Conferir")</f>
        <v>2</v>
      </c>
      <c r="CK448" s="7">
        <v>113</v>
      </c>
      <c r="CL448" s="7" t="s">
        <v>152</v>
      </c>
      <c r="CM448" s="11">
        <f>IFERROR(VLOOKUP(CL448,Dicionário!A:B,2,0),"Conferir")</f>
        <v>2</v>
      </c>
      <c r="CN448" s="7" t="s">
        <v>3141</v>
      </c>
      <c r="CO448" s="7">
        <v>1</v>
      </c>
      <c r="CP448" s="7">
        <v>0</v>
      </c>
      <c r="CQ448" s="7">
        <v>771</v>
      </c>
      <c r="CR448" s="7" t="s">
        <v>247</v>
      </c>
      <c r="CS448" s="11">
        <f>IFERROR(VLOOKUP(CR448,Dicionário!A:B,2,0),"Conferir")</f>
        <v>2</v>
      </c>
      <c r="CT448" s="7">
        <v>0</v>
      </c>
      <c r="CU448" s="7" t="s">
        <v>247</v>
      </c>
      <c r="CV448" s="11">
        <f>IFERROR(VLOOKUP(CU448,Dicionário!A:B,2,0),"Conferir")</f>
        <v>2</v>
      </c>
      <c r="CW448" s="7">
        <v>0</v>
      </c>
      <c r="CX448" s="7" t="s">
        <v>247</v>
      </c>
      <c r="CY448" s="11">
        <f>IFERROR(VLOOKUP(CX448,Dicionário!A:B,2,0),"Conferir")</f>
        <v>2</v>
      </c>
      <c r="CZ448" s="12">
        <f t="shared" si="9"/>
        <v>0</v>
      </c>
      <c r="DA448" s="7">
        <v>0</v>
      </c>
      <c r="DB448" s="7" t="s">
        <v>148</v>
      </c>
      <c r="DC448" s="7">
        <f>IFERROR(VLOOKUP(DB448,Dicionário!A:B,2,0),"Conferir")</f>
        <v>2</v>
      </c>
      <c r="DE448" s="7" t="s">
        <v>156</v>
      </c>
      <c r="DF448" s="7" t="s">
        <v>156</v>
      </c>
      <c r="DG448" s="11">
        <f>IFERROR(VLOOKUP(DF448,Dicionário!A:B,2,0),"Conferir")</f>
        <v>1</v>
      </c>
      <c r="DH448" s="7" t="s">
        <v>157</v>
      </c>
      <c r="DJ448" s="7" t="s">
        <v>158</v>
      </c>
      <c r="DK448" s="11">
        <f>IFERROR(VLOOKUP(DJ448,Dicionário!A:B,2,0),"Conferir")</f>
        <v>2</v>
      </c>
      <c r="DL448" s="7" t="s">
        <v>227</v>
      </c>
      <c r="DM448" s="11">
        <f>IFERROR(VLOOKUP(DL448,Dicionário!A:B,2,0),"Conferir")</f>
        <v>4</v>
      </c>
      <c r="DN448" s="7" t="s">
        <v>176</v>
      </c>
      <c r="DO448" s="11">
        <f>IFERROR(VLOOKUP(DN448,Dicionário!A:B,2,0),"Conferir")</f>
        <v>2</v>
      </c>
      <c r="DP448" s="7" t="s">
        <v>127</v>
      </c>
      <c r="DQ448" s="11">
        <f>IFERROR(VLOOKUP(DP448,Dicionário!A:B,2,0),"Conferir")</f>
        <v>2</v>
      </c>
      <c r="DR448" s="7" t="s">
        <v>127</v>
      </c>
      <c r="DS448" s="11">
        <f>IFERROR(VLOOKUP(DR448,Dicionário!A:B,2,0),"Conferir")</f>
        <v>2</v>
      </c>
      <c r="DW448" s="7">
        <f t="shared" si="10"/>
        <v>2800</v>
      </c>
      <c r="DX448" s="7">
        <f t="shared" si="11"/>
        <v>836</v>
      </c>
    </row>
    <row r="449" spans="1:128" ht="14" x14ac:dyDescent="0.15">
      <c r="A449" s="6">
        <v>44960.67623809028</v>
      </c>
      <c r="B449" s="7" t="s">
        <v>452</v>
      </c>
      <c r="C449" s="7" t="s">
        <v>3142</v>
      </c>
      <c r="D449" s="7" t="s">
        <v>126</v>
      </c>
      <c r="E449" s="7" t="s">
        <v>126</v>
      </c>
      <c r="F449" s="7" t="s">
        <v>127</v>
      </c>
      <c r="G449" s="7">
        <v>1</v>
      </c>
      <c r="H449" s="7">
        <v>1</v>
      </c>
      <c r="I449" s="7" t="s">
        <v>129</v>
      </c>
      <c r="J449" s="7" t="s">
        <v>131</v>
      </c>
      <c r="K449" s="7" t="s">
        <v>130</v>
      </c>
      <c r="L449" s="7" t="s">
        <v>3143</v>
      </c>
      <c r="M449" s="7">
        <v>2023010731</v>
      </c>
      <c r="N449" s="7" t="s">
        <v>3144</v>
      </c>
      <c r="O449" s="7">
        <v>11988669013</v>
      </c>
      <c r="P449" s="7">
        <v>657746484</v>
      </c>
      <c r="Q449" s="7">
        <v>50299639878</v>
      </c>
      <c r="R449" s="9">
        <v>38261</v>
      </c>
      <c r="S449" s="7">
        <v>2022</v>
      </c>
      <c r="T449" s="7">
        <v>19</v>
      </c>
      <c r="U449" s="7" t="s">
        <v>255</v>
      </c>
      <c r="V449" s="7" t="s">
        <v>136</v>
      </c>
      <c r="W449" s="7" t="s">
        <v>3145</v>
      </c>
      <c r="X449" s="8" t="s">
        <v>3146</v>
      </c>
      <c r="Y449" s="7" t="s">
        <v>185</v>
      </c>
      <c r="Z449" s="7" t="s">
        <v>140</v>
      </c>
      <c r="AA449" s="7" t="s">
        <v>167</v>
      </c>
      <c r="AB449" s="7" t="s">
        <v>142</v>
      </c>
      <c r="AD449" s="7">
        <v>2</v>
      </c>
      <c r="AE449" s="7">
        <v>1</v>
      </c>
      <c r="AF449" s="7">
        <f t="shared" si="6"/>
        <v>2</v>
      </c>
      <c r="AH449" s="7">
        <f t="shared" si="7"/>
        <v>2</v>
      </c>
      <c r="AI449" s="10" t="str">
        <f t="shared" si="8"/>
        <v>Ok</v>
      </c>
      <c r="AJ449" s="7" t="s">
        <v>143</v>
      </c>
      <c r="AK449" s="7">
        <v>790</v>
      </c>
      <c r="AL449" s="7" t="s">
        <v>144</v>
      </c>
      <c r="AM449" s="11">
        <f>IFERROR(VLOOKUP(AL449,Dicionário!A:B,2,0),"Conferir")</f>
        <v>2</v>
      </c>
      <c r="AN449" s="7">
        <v>3000</v>
      </c>
      <c r="AO449" s="7" t="s">
        <v>267</v>
      </c>
      <c r="AP449" s="7">
        <f>IFERROR(VLOOKUP(AO449,Dicionário!A:B,2,0),"Conferir")</f>
        <v>0</v>
      </c>
      <c r="AQ449" s="7">
        <v>0</v>
      </c>
      <c r="AR449" s="7" t="s">
        <v>145</v>
      </c>
      <c r="AS449" s="11">
        <f>IFERROR(VLOOKUP(AR449,Dicionário!A:B,2,0),"Conferir")</f>
        <v>2</v>
      </c>
      <c r="AT449" s="7">
        <v>0</v>
      </c>
      <c r="AU449" s="7" t="s">
        <v>145</v>
      </c>
      <c r="AV449" s="7">
        <f>IFERROR(VLOOKUP(AU449,Dicionário!A:B,2,0),"Conferir")</f>
        <v>2</v>
      </c>
      <c r="AW449" s="7">
        <v>0</v>
      </c>
      <c r="AX449" s="7">
        <v>0</v>
      </c>
      <c r="AY449" s="7" t="s">
        <v>145</v>
      </c>
      <c r="AZ449" s="11">
        <f>IFERROR(VLOOKUP(AY449,Dicionário!A:B,2,0),"Conferir")</f>
        <v>2</v>
      </c>
      <c r="BA449" s="7">
        <v>0</v>
      </c>
      <c r="BB449" s="7" t="s">
        <v>145</v>
      </c>
      <c r="BC449" s="7">
        <f>IFERROR(VLOOKUP(BB449,Dicionário!A:B,2,0),"Conferir")</f>
        <v>2</v>
      </c>
      <c r="BD449" s="7">
        <v>0</v>
      </c>
      <c r="BE449" s="7" t="s">
        <v>145</v>
      </c>
      <c r="BF449" s="11">
        <f>IFERROR(VLOOKUP(BE449,Dicionário!A:B,2,0),"Conferir")</f>
        <v>2</v>
      </c>
      <c r="BH449" s="7">
        <v>0</v>
      </c>
      <c r="BI449" s="7" t="s">
        <v>146</v>
      </c>
      <c r="BJ449" s="11">
        <f>IFERROR(VLOOKUP(BI449,Dicionário!$A:$B,2,0),"Conferir")</f>
        <v>2</v>
      </c>
      <c r="BK449" s="7">
        <v>500</v>
      </c>
      <c r="BL449" s="7" t="s">
        <v>358</v>
      </c>
      <c r="BM449" s="11">
        <f>IFERROR(VLOOKUP(BL449,Dicionário!A:B,2,0),"Conferir")</f>
        <v>2</v>
      </c>
      <c r="BN449" s="7">
        <v>0</v>
      </c>
      <c r="BO449" s="7" t="s">
        <v>148</v>
      </c>
      <c r="BP449" s="7">
        <f>IFERROR(VLOOKUP(BO449,Dicionário!A:B,2,0),"Conferir")</f>
        <v>2</v>
      </c>
      <c r="BQ449" s="7">
        <v>62</v>
      </c>
      <c r="BR449" s="7" t="s">
        <v>149</v>
      </c>
      <c r="BS449" s="11">
        <f>IFERROR(VLOOKUP(BR449,Dicionário!A:B,2,0),"Conferir")</f>
        <v>2</v>
      </c>
      <c r="BT449" s="7">
        <v>59</v>
      </c>
      <c r="BU449" s="7" t="s">
        <v>149</v>
      </c>
      <c r="BV449" s="7">
        <f>IFERROR(VLOOKUP(BU449,Dicionário!A:B,2,0),"Conferir")</f>
        <v>2</v>
      </c>
      <c r="BW449" s="7">
        <v>0</v>
      </c>
      <c r="BX449" s="7" t="s">
        <v>148</v>
      </c>
      <c r="BY449" s="11">
        <f>IFERROR(VLOOKUP(BX449,Dicionário!A:B,2,0),"Conferir")</f>
        <v>2</v>
      </c>
      <c r="BZ449" s="7" t="s">
        <v>214</v>
      </c>
      <c r="CA449" s="7">
        <v>60</v>
      </c>
      <c r="CB449" s="7" t="s">
        <v>171</v>
      </c>
      <c r="CC449" s="11">
        <f>IFERROR(VLOOKUP(CB449,Dicionário!A:B,2,0),"Conferir")</f>
        <v>0</v>
      </c>
      <c r="CD449" s="7">
        <v>386</v>
      </c>
      <c r="CE449" s="7">
        <v>0</v>
      </c>
      <c r="CF449" s="7" t="s">
        <v>148</v>
      </c>
      <c r="CG449" s="7">
        <f>IFERROR(VLOOKUP(CF449,Dicionário!A:B,2,0),"Conferir")</f>
        <v>2</v>
      </c>
      <c r="CH449" s="7">
        <v>40</v>
      </c>
      <c r="CI449" s="7" t="s">
        <v>225</v>
      </c>
      <c r="CJ449" s="7">
        <f>IFERROR(VLOOKUP(CI449,Dicionário!A:B,2,0),"Conferir")</f>
        <v>0</v>
      </c>
      <c r="CK449" s="7">
        <v>60</v>
      </c>
      <c r="CL449" s="7" t="s">
        <v>152</v>
      </c>
      <c r="CM449" s="11">
        <f>IFERROR(VLOOKUP(CL449,Dicionário!A:B,2,0),"Conferir")</f>
        <v>2</v>
      </c>
      <c r="CN449" s="7" t="s">
        <v>706</v>
      </c>
      <c r="CO449" s="7">
        <v>0</v>
      </c>
      <c r="CP449" s="7">
        <v>0</v>
      </c>
      <c r="CQ449" s="7">
        <v>0</v>
      </c>
      <c r="CR449" s="7" t="s">
        <v>148</v>
      </c>
      <c r="CS449" s="11">
        <f>IFERROR(VLOOKUP(CR449,Dicionário!A:B,2,0),"Conferir")</f>
        <v>2</v>
      </c>
      <c r="CT449" s="7">
        <v>0</v>
      </c>
      <c r="CU449" s="7" t="s">
        <v>148</v>
      </c>
      <c r="CV449" s="11">
        <f>IFERROR(VLOOKUP(CU449,Dicionário!A:B,2,0),"Conferir")</f>
        <v>2</v>
      </c>
      <c r="CW449" s="7">
        <v>0</v>
      </c>
      <c r="CX449" s="7" t="s">
        <v>148</v>
      </c>
      <c r="CY449" s="11">
        <f>IFERROR(VLOOKUP(CX449,Dicionário!A:B,2,0),"Conferir")</f>
        <v>2</v>
      </c>
      <c r="CZ449" s="12">
        <f t="shared" si="9"/>
        <v>0</v>
      </c>
      <c r="DA449" s="7">
        <v>0</v>
      </c>
      <c r="DB449" s="7" t="s">
        <v>148</v>
      </c>
      <c r="DC449" s="7">
        <f>IFERROR(VLOOKUP(DB449,Dicionário!A:B,2,0),"Conferir")</f>
        <v>2</v>
      </c>
      <c r="DE449" s="7" t="s">
        <v>156</v>
      </c>
      <c r="DF449" s="7" t="s">
        <v>156</v>
      </c>
      <c r="DG449" s="11">
        <f>IFERROR(VLOOKUP(DF449,Dicionário!A:B,2,0),"Conferir")</f>
        <v>1</v>
      </c>
      <c r="DH449" s="7" t="s">
        <v>175</v>
      </c>
      <c r="DJ449" s="7" t="s">
        <v>271</v>
      </c>
      <c r="DK449" s="11">
        <f>IFERROR(VLOOKUP(DJ449,Dicionário!A:B,2,0),"Conferir")</f>
        <v>1</v>
      </c>
      <c r="DL449" s="7" t="s">
        <v>227</v>
      </c>
      <c r="DM449" s="11">
        <f>IFERROR(VLOOKUP(DL449,Dicionário!A:B,2,0),"Conferir")</f>
        <v>4</v>
      </c>
      <c r="DN449" s="7" t="s">
        <v>260</v>
      </c>
      <c r="DO449" s="11">
        <f>IFERROR(VLOOKUP(DN449,Dicionário!A:B,2,0),"Conferir")</f>
        <v>3</v>
      </c>
      <c r="DP449" s="7" t="s">
        <v>126</v>
      </c>
      <c r="DQ449" s="11">
        <f>IFERROR(VLOOKUP(DP449,Dicionário!A:B,2,0),"Conferir")</f>
        <v>1</v>
      </c>
      <c r="DR449" s="7" t="s">
        <v>126</v>
      </c>
      <c r="DS449" s="11">
        <f>IFERROR(VLOOKUP(DR449,Dicionário!A:B,2,0),"Conferir")</f>
        <v>1</v>
      </c>
      <c r="DW449" s="7">
        <f t="shared" si="10"/>
        <v>3790</v>
      </c>
      <c r="DX449" s="7">
        <f t="shared" si="11"/>
        <v>1167</v>
      </c>
    </row>
    <row r="450" spans="1:128" ht="14" x14ac:dyDescent="0.15">
      <c r="A450" s="6">
        <v>44961.619128958337</v>
      </c>
      <c r="B450" s="7" t="s">
        <v>549</v>
      </c>
      <c r="C450" s="7" t="s">
        <v>3147</v>
      </c>
      <c r="D450" s="7" t="s">
        <v>126</v>
      </c>
      <c r="E450" s="7" t="s">
        <v>127</v>
      </c>
      <c r="F450" s="7" t="s">
        <v>127</v>
      </c>
      <c r="G450" s="7" t="s">
        <v>128</v>
      </c>
      <c r="H450" s="7" t="s">
        <v>128</v>
      </c>
      <c r="I450" s="7" t="s">
        <v>129</v>
      </c>
      <c r="J450" s="7" t="s">
        <v>131</v>
      </c>
      <c r="K450" s="7" t="s">
        <v>274</v>
      </c>
      <c r="L450" s="7" t="s">
        <v>3148</v>
      </c>
      <c r="M450" s="7">
        <v>2023010732</v>
      </c>
      <c r="N450" s="7" t="s">
        <v>3149</v>
      </c>
      <c r="O450" s="7">
        <v>11946988199</v>
      </c>
      <c r="P450" s="7">
        <v>538335944</v>
      </c>
      <c r="Q450" s="7">
        <v>54261046890</v>
      </c>
      <c r="R450" s="9">
        <v>38864</v>
      </c>
      <c r="S450" s="7">
        <v>2023</v>
      </c>
      <c r="T450" s="7">
        <v>17</v>
      </c>
      <c r="U450" s="7" t="s">
        <v>255</v>
      </c>
      <c r="V450" s="7" t="s">
        <v>136</v>
      </c>
      <c r="W450" s="7" t="s">
        <v>3150</v>
      </c>
      <c r="X450" s="8" t="s">
        <v>3151</v>
      </c>
      <c r="Y450" s="7" t="s">
        <v>139</v>
      </c>
      <c r="Z450" s="7" t="s">
        <v>140</v>
      </c>
      <c r="AA450" s="7" t="s">
        <v>167</v>
      </c>
      <c r="AB450" s="7" t="s">
        <v>142</v>
      </c>
      <c r="AD450" s="7">
        <v>2</v>
      </c>
      <c r="AE450" s="7">
        <v>2</v>
      </c>
      <c r="AF450" s="7">
        <f t="shared" si="6"/>
        <v>4</v>
      </c>
      <c r="AH450" s="7">
        <f t="shared" si="7"/>
        <v>4</v>
      </c>
      <c r="AI450" s="10" t="str">
        <f t="shared" si="8"/>
        <v>Ok</v>
      </c>
      <c r="AJ450" s="7" t="s">
        <v>143</v>
      </c>
      <c r="AK450" s="7">
        <v>1000</v>
      </c>
      <c r="AL450" s="7" t="s">
        <v>267</v>
      </c>
      <c r="AM450" s="11">
        <f>IFERROR(VLOOKUP(AL450,Dicionário!A:B,2,0),"Conferir")</f>
        <v>0</v>
      </c>
      <c r="AN450" s="7">
        <v>0</v>
      </c>
      <c r="AO450" s="7" t="s">
        <v>145</v>
      </c>
      <c r="AP450" s="7">
        <f>IFERROR(VLOOKUP(AO450,Dicionário!A:B,2,0),"Conferir")</f>
        <v>2</v>
      </c>
      <c r="AQ450" s="7">
        <v>4857</v>
      </c>
      <c r="AR450" s="7" t="s">
        <v>144</v>
      </c>
      <c r="AS450" s="11">
        <f>IFERROR(VLOOKUP(AR450,Dicionário!A:B,2,0),"Conferir")</f>
        <v>2</v>
      </c>
      <c r="AT450" s="7">
        <v>0</v>
      </c>
      <c r="AU450" s="7" t="s">
        <v>145</v>
      </c>
      <c r="AV450" s="7">
        <f>IFERROR(VLOOKUP(AU450,Dicionário!A:B,2,0),"Conferir")</f>
        <v>2</v>
      </c>
      <c r="AW450" s="7">
        <v>0</v>
      </c>
      <c r="AX450" s="7">
        <v>9.5833333333333339</v>
      </c>
      <c r="AY450" s="7" t="s">
        <v>145</v>
      </c>
      <c r="AZ450" s="11">
        <f>IFERROR(VLOOKUP(AY450,Dicionário!A:B,2,0),"Conferir")</f>
        <v>2</v>
      </c>
      <c r="BA450" s="7">
        <v>0</v>
      </c>
      <c r="BB450" s="7" t="s">
        <v>145</v>
      </c>
      <c r="BC450" s="7">
        <f>IFERROR(VLOOKUP(BB450,Dicionário!A:B,2,0),"Conferir")</f>
        <v>2</v>
      </c>
      <c r="BD450" s="7">
        <v>0</v>
      </c>
      <c r="BE450" s="7" t="s">
        <v>145</v>
      </c>
      <c r="BF450" s="11">
        <f>IFERROR(VLOOKUP(BE450,Dicionário!A:B,2,0),"Conferir")</f>
        <v>2</v>
      </c>
      <c r="BH450" s="7">
        <v>1</v>
      </c>
      <c r="BI450" s="7" t="s">
        <v>328</v>
      </c>
      <c r="BJ450" s="11">
        <f>IFERROR(VLOOKUP(BI450,Dicionário!$A:$B,2,0),"Conferir")</f>
        <v>3</v>
      </c>
      <c r="BK450" s="7">
        <v>0</v>
      </c>
      <c r="BL450" s="7" t="s">
        <v>329</v>
      </c>
      <c r="BM450" s="11">
        <f>IFERROR(VLOOKUP(BL450,Dicionário!A:B,2,0),"Conferir")</f>
        <v>2</v>
      </c>
      <c r="BN450" s="7">
        <v>0</v>
      </c>
      <c r="BO450" s="7" t="s">
        <v>148</v>
      </c>
      <c r="BP450" s="7">
        <f>IFERROR(VLOOKUP(BO450,Dicionário!A:B,2,0),"Conferir")</f>
        <v>2</v>
      </c>
      <c r="BQ450" s="7">
        <v>0</v>
      </c>
      <c r="BR450" s="7" t="s">
        <v>359</v>
      </c>
      <c r="BS450" s="11">
        <f>IFERROR(VLOOKUP(BR450,Dicionário!A:B,2,0),"Conferir")</f>
        <v>2</v>
      </c>
      <c r="BT450" s="7">
        <v>85</v>
      </c>
      <c r="BU450" s="7" t="s">
        <v>149</v>
      </c>
      <c r="BV450" s="7">
        <f>IFERROR(VLOOKUP(BU450,Dicionário!A:B,2,0),"Conferir")</f>
        <v>2</v>
      </c>
      <c r="BW450" s="7">
        <v>114</v>
      </c>
      <c r="BX450" s="7" t="s">
        <v>300</v>
      </c>
      <c r="BY450" s="11">
        <f>IFERROR(VLOOKUP(BX450,Dicionário!A:B,2,0),"Conferir")</f>
        <v>0</v>
      </c>
      <c r="BZ450" s="7" t="s">
        <v>214</v>
      </c>
      <c r="CA450" s="7">
        <v>0</v>
      </c>
      <c r="CB450" s="7" t="s">
        <v>171</v>
      </c>
      <c r="CC450" s="11">
        <f>IFERROR(VLOOKUP(CB450,Dicionário!A:B,2,0),"Conferir")</f>
        <v>0</v>
      </c>
      <c r="CD450" s="7">
        <v>200</v>
      </c>
      <c r="CE450" s="7">
        <v>0</v>
      </c>
      <c r="CF450" s="7" t="s">
        <v>148</v>
      </c>
      <c r="CG450" s="7">
        <f>IFERROR(VLOOKUP(CF450,Dicionário!A:B,2,0),"Conferir")</f>
        <v>2</v>
      </c>
      <c r="CH450" s="7">
        <v>35</v>
      </c>
      <c r="CI450" s="7" t="s">
        <v>191</v>
      </c>
      <c r="CJ450" s="7">
        <f>IFERROR(VLOOKUP(CI450,Dicionário!A:B,2,0),"Conferir")</f>
        <v>2</v>
      </c>
      <c r="CK450" s="7">
        <v>200</v>
      </c>
      <c r="CL450" s="7" t="s">
        <v>152</v>
      </c>
      <c r="CM450" s="11">
        <f>IFERROR(VLOOKUP(CL450,Dicionário!A:B,2,0),"Conferir")</f>
        <v>2</v>
      </c>
      <c r="CN450" s="7" t="s">
        <v>3152</v>
      </c>
      <c r="CO450" s="7">
        <v>0</v>
      </c>
      <c r="CP450" s="7">
        <v>0</v>
      </c>
      <c r="CQ450" s="7">
        <v>0</v>
      </c>
      <c r="CR450" s="7" t="s">
        <v>148</v>
      </c>
      <c r="CS450" s="11">
        <f>IFERROR(VLOOKUP(CR450,Dicionário!A:B,2,0),"Conferir")</f>
        <v>2</v>
      </c>
      <c r="CT450" s="7">
        <v>0</v>
      </c>
      <c r="CU450" s="7" t="s">
        <v>247</v>
      </c>
      <c r="CV450" s="11">
        <f>IFERROR(VLOOKUP(CU450,Dicionário!A:B,2,0),"Conferir")</f>
        <v>2</v>
      </c>
      <c r="CW450" s="7">
        <v>115</v>
      </c>
      <c r="CX450" s="7" t="s">
        <v>247</v>
      </c>
      <c r="CY450" s="11">
        <f>IFERROR(VLOOKUP(CX450,Dicionário!A:B,2,0),"Conferir")</f>
        <v>2</v>
      </c>
      <c r="CZ450" s="12">
        <f t="shared" si="9"/>
        <v>9.5833333333333339</v>
      </c>
      <c r="DA450" s="7">
        <v>381600</v>
      </c>
      <c r="DB450" s="7" t="s">
        <v>247</v>
      </c>
      <c r="DC450" s="7">
        <f>IFERROR(VLOOKUP(DB450,Dicionário!A:B,2,0),"Conferir")</f>
        <v>2</v>
      </c>
      <c r="DE450" s="7" t="s">
        <v>236</v>
      </c>
      <c r="DF450" s="7" t="s">
        <v>156</v>
      </c>
      <c r="DG450" s="11">
        <f>IFERROR(VLOOKUP(DF450,Dicionário!A:B,2,0),"Conferir")</f>
        <v>1</v>
      </c>
      <c r="DH450" s="7" t="s">
        <v>157</v>
      </c>
      <c r="DI450" s="7" t="s">
        <v>127</v>
      </c>
      <c r="DJ450" s="7" t="s">
        <v>158</v>
      </c>
      <c r="DK450" s="11">
        <f>IFERROR(VLOOKUP(DJ450,Dicionário!A:B,2,0),"Conferir")</f>
        <v>2</v>
      </c>
      <c r="DL450" s="7" t="s">
        <v>237</v>
      </c>
      <c r="DM450" s="11">
        <f>IFERROR(VLOOKUP(DL450,Dicionário!A:B,2,0),"Conferir")</f>
        <v>1</v>
      </c>
      <c r="DN450" s="7" t="s">
        <v>194</v>
      </c>
      <c r="DO450" s="11">
        <f>IFERROR(VLOOKUP(DN450,Dicionário!A:B,2,0),"Conferir")</f>
        <v>7</v>
      </c>
      <c r="DP450" s="7" t="s">
        <v>126</v>
      </c>
      <c r="DQ450" s="11">
        <f>IFERROR(VLOOKUP(DP450,Dicionário!A:B,2,0),"Conferir")</f>
        <v>1</v>
      </c>
      <c r="DR450" s="7" t="s">
        <v>127</v>
      </c>
      <c r="DS450" s="11">
        <f>IFERROR(VLOOKUP(DR450,Dicionário!A:B,2,0),"Conferir")</f>
        <v>2</v>
      </c>
      <c r="DW450" s="7">
        <f t="shared" si="10"/>
        <v>5857</v>
      </c>
      <c r="DX450" s="7">
        <f t="shared" si="11"/>
        <v>520</v>
      </c>
    </row>
    <row r="451" spans="1:128" ht="14" x14ac:dyDescent="0.15">
      <c r="A451" s="6">
        <v>44968.613808564813</v>
      </c>
      <c r="B451" s="7" t="s">
        <v>1268</v>
      </c>
      <c r="C451" s="7" t="s">
        <v>3153</v>
      </c>
      <c r="D451" s="7" t="s">
        <v>126</v>
      </c>
      <c r="E451" s="7" t="s">
        <v>126</v>
      </c>
      <c r="F451" s="7" t="s">
        <v>127</v>
      </c>
      <c r="G451" s="7">
        <v>4</v>
      </c>
      <c r="H451" s="7">
        <v>3</v>
      </c>
      <c r="I451" s="7" t="s">
        <v>129</v>
      </c>
      <c r="J451" s="7" t="s">
        <v>130</v>
      </c>
      <c r="K451" s="7" t="s">
        <v>131</v>
      </c>
      <c r="L451" s="7" t="s">
        <v>3154</v>
      </c>
      <c r="M451" s="7">
        <v>2023010733</v>
      </c>
      <c r="N451" s="7" t="s">
        <v>3155</v>
      </c>
      <c r="O451" s="7">
        <v>11959644442</v>
      </c>
      <c r="P451" s="7">
        <v>392339110</v>
      </c>
      <c r="Q451" s="7">
        <v>49344786801</v>
      </c>
      <c r="R451" s="9">
        <v>37414</v>
      </c>
      <c r="S451" s="7">
        <v>2019</v>
      </c>
      <c r="T451" s="7">
        <v>21</v>
      </c>
      <c r="U451" s="7" t="s">
        <v>164</v>
      </c>
      <c r="V451" s="7" t="s">
        <v>136</v>
      </c>
      <c r="W451" s="7" t="s">
        <v>3156</v>
      </c>
      <c r="X451" s="8" t="s">
        <v>3157</v>
      </c>
      <c r="Y451" s="7" t="s">
        <v>139</v>
      </c>
      <c r="Z451" s="7" t="s">
        <v>140</v>
      </c>
      <c r="AA451" s="7" t="s">
        <v>167</v>
      </c>
      <c r="AB451" s="7" t="s">
        <v>142</v>
      </c>
      <c r="AD451" s="7">
        <v>4</v>
      </c>
      <c r="AE451" s="7">
        <v>4</v>
      </c>
      <c r="AF451" s="7">
        <f t="shared" si="6"/>
        <v>8</v>
      </c>
      <c r="AH451" s="7">
        <f t="shared" si="7"/>
        <v>8</v>
      </c>
      <c r="AI451" s="10" t="str">
        <f t="shared" si="8"/>
        <v>Ok</v>
      </c>
      <c r="AJ451" s="7" t="s">
        <v>143</v>
      </c>
      <c r="AK451" s="7">
        <v>0</v>
      </c>
      <c r="AL451" s="7" t="s">
        <v>145</v>
      </c>
      <c r="AM451" s="11">
        <f>IFERROR(VLOOKUP(AL451,Dicionário!A:B,2,0),"Conferir")</f>
        <v>2</v>
      </c>
      <c r="AN451" s="7">
        <v>1728</v>
      </c>
      <c r="AO451" s="7" t="s">
        <v>144</v>
      </c>
      <c r="AP451" s="7">
        <f>IFERROR(VLOOKUP(AO451,Dicionário!A:B,2,0),"Conferir")</f>
        <v>2</v>
      </c>
      <c r="AQ451" s="7">
        <v>0</v>
      </c>
      <c r="AR451" s="7" t="s">
        <v>145</v>
      </c>
      <c r="AS451" s="11">
        <f>IFERROR(VLOOKUP(AR451,Dicionário!A:B,2,0),"Conferir")</f>
        <v>2</v>
      </c>
      <c r="AT451" s="7">
        <v>17930</v>
      </c>
      <c r="AU451" s="7" t="s">
        <v>144</v>
      </c>
      <c r="AV451" s="7">
        <f>IFERROR(VLOOKUP(AU451,Dicionário!A:B,2,0),"Conferir")</f>
        <v>2</v>
      </c>
      <c r="AW451" s="7">
        <v>0</v>
      </c>
      <c r="AX451" s="7">
        <v>0</v>
      </c>
      <c r="AY451" s="7" t="s">
        <v>145</v>
      </c>
      <c r="AZ451" s="11">
        <f>IFERROR(VLOOKUP(AY451,Dicionário!A:B,2,0),"Conferir")</f>
        <v>2</v>
      </c>
      <c r="BA451" s="7">
        <v>0</v>
      </c>
      <c r="BB451" s="7" t="s">
        <v>145</v>
      </c>
      <c r="BC451" s="7">
        <f>IFERROR(VLOOKUP(BB451,Dicionário!A:B,2,0),"Conferir")</f>
        <v>2</v>
      </c>
      <c r="BD451" s="7">
        <v>0</v>
      </c>
      <c r="BE451" s="7" t="s">
        <v>145</v>
      </c>
      <c r="BF451" s="11">
        <f>IFERROR(VLOOKUP(BE451,Dicionário!A:B,2,0),"Conferir")</f>
        <v>2</v>
      </c>
      <c r="BH451" s="7">
        <v>0</v>
      </c>
      <c r="BI451" s="7" t="s">
        <v>186</v>
      </c>
      <c r="BJ451" s="11">
        <f>IFERROR(VLOOKUP(BI451,Dicionário!$A:$B,2,0),"Conferir")</f>
        <v>1</v>
      </c>
      <c r="BK451" s="7">
        <v>0</v>
      </c>
      <c r="BL451" s="7" t="s">
        <v>187</v>
      </c>
      <c r="BM451" s="11">
        <f>IFERROR(VLOOKUP(BL451,Dicionário!A:B,2,0),"Conferir")</f>
        <v>2</v>
      </c>
      <c r="BN451" s="7">
        <v>0</v>
      </c>
      <c r="BO451" s="7" t="s">
        <v>148</v>
      </c>
      <c r="BP451" s="7">
        <f>IFERROR(VLOOKUP(BO451,Dicionário!A:B,2,0),"Conferir")</f>
        <v>2</v>
      </c>
      <c r="BQ451" s="7">
        <v>28</v>
      </c>
      <c r="BR451" s="7" t="s">
        <v>149</v>
      </c>
      <c r="BS451" s="11">
        <f>IFERROR(VLOOKUP(BR451,Dicionário!A:B,2,0),"Conferir")</f>
        <v>2</v>
      </c>
      <c r="BT451" s="7">
        <v>56</v>
      </c>
      <c r="BU451" s="7" t="s">
        <v>149</v>
      </c>
      <c r="BV451" s="7">
        <f>IFERROR(VLOOKUP(BU451,Dicionário!A:B,2,0),"Conferir")</f>
        <v>2</v>
      </c>
      <c r="BW451" s="7">
        <v>0</v>
      </c>
      <c r="BX451" s="7" t="s">
        <v>148</v>
      </c>
      <c r="BY451" s="11">
        <f>IFERROR(VLOOKUP(BX451,Dicionário!A:B,2,0),"Conferir")</f>
        <v>2</v>
      </c>
      <c r="BZ451" s="7" t="s">
        <v>170</v>
      </c>
      <c r="CA451" s="7">
        <v>0</v>
      </c>
      <c r="CB451" s="7" t="s">
        <v>148</v>
      </c>
      <c r="CC451" s="11">
        <f>IFERROR(VLOOKUP(CB451,Dicionário!A:B,2,0),"Conferir")</f>
        <v>2</v>
      </c>
      <c r="CD451" s="7">
        <v>90</v>
      </c>
      <c r="CE451" s="7">
        <v>0</v>
      </c>
      <c r="CF451" s="7" t="s">
        <v>148</v>
      </c>
      <c r="CG451" s="7">
        <f>IFERROR(VLOOKUP(CF451,Dicionário!A:B,2,0),"Conferir")</f>
        <v>2</v>
      </c>
      <c r="CH451" s="7">
        <v>0</v>
      </c>
      <c r="CI451" s="7" t="s">
        <v>148</v>
      </c>
      <c r="CJ451" s="7">
        <f>IFERROR(VLOOKUP(CI451,Dicionário!A:B,2,0),"Conferir")</f>
        <v>2</v>
      </c>
      <c r="CK451" s="7">
        <v>100</v>
      </c>
      <c r="CL451" s="7" t="s">
        <v>152</v>
      </c>
      <c r="CM451" s="11">
        <f>IFERROR(VLOOKUP(CL451,Dicionário!A:B,2,0),"Conferir")</f>
        <v>2</v>
      </c>
      <c r="CN451" s="7" t="s">
        <v>294</v>
      </c>
      <c r="CO451" s="7">
        <v>0</v>
      </c>
      <c r="CP451" s="7">
        <v>0</v>
      </c>
      <c r="CQ451" s="7">
        <v>0</v>
      </c>
      <c r="CR451" s="7" t="s">
        <v>148</v>
      </c>
      <c r="CS451" s="11">
        <f>IFERROR(VLOOKUP(CR451,Dicionário!A:B,2,0),"Conferir")</f>
        <v>2</v>
      </c>
      <c r="CT451" s="7">
        <v>0</v>
      </c>
      <c r="CU451" s="7" t="s">
        <v>148</v>
      </c>
      <c r="CV451" s="11">
        <f>IFERROR(VLOOKUP(CU451,Dicionário!A:B,2,0),"Conferir")</f>
        <v>2</v>
      </c>
      <c r="CW451" s="7">
        <v>0</v>
      </c>
      <c r="CX451" s="7" t="s">
        <v>148</v>
      </c>
      <c r="CY451" s="11">
        <f>IFERROR(VLOOKUP(CX451,Dicionário!A:B,2,0),"Conferir")</f>
        <v>2</v>
      </c>
      <c r="CZ451" s="12">
        <f t="shared" si="9"/>
        <v>0</v>
      </c>
      <c r="DA451" s="7">
        <v>0</v>
      </c>
      <c r="DB451" s="7" t="s">
        <v>148</v>
      </c>
      <c r="DC451" s="7">
        <f>IFERROR(VLOOKUP(DB451,Dicionário!A:B,2,0),"Conferir")</f>
        <v>2</v>
      </c>
      <c r="DE451" s="7" t="s">
        <v>156</v>
      </c>
      <c r="DF451" s="7" t="s">
        <v>156</v>
      </c>
      <c r="DG451" s="11">
        <f>IFERROR(VLOOKUP(DF451,Dicionário!A:B,2,0),"Conferir")</f>
        <v>1</v>
      </c>
      <c r="DH451" s="7" t="s">
        <v>175</v>
      </c>
      <c r="DJ451" s="7" t="s">
        <v>158</v>
      </c>
      <c r="DK451" s="11">
        <f>IFERROR(VLOOKUP(DJ451,Dicionário!A:B,2,0),"Conferir")</f>
        <v>2</v>
      </c>
      <c r="DL451" s="7" t="s">
        <v>177</v>
      </c>
      <c r="DM451" s="11">
        <f>IFERROR(VLOOKUP(DL451,Dicionário!A:B,2,0),"Conferir")</f>
        <v>5</v>
      </c>
      <c r="DN451" s="7" t="s">
        <v>177</v>
      </c>
      <c r="DO451" s="11">
        <f>IFERROR(VLOOKUP(DN451,Dicionário!A:B,2,0),"Conferir")</f>
        <v>5</v>
      </c>
      <c r="DP451" s="7" t="s">
        <v>127</v>
      </c>
      <c r="DQ451" s="11">
        <f>IFERROR(VLOOKUP(DP451,Dicionário!A:B,2,0),"Conferir")</f>
        <v>2</v>
      </c>
      <c r="DR451" s="7" t="s">
        <v>127</v>
      </c>
      <c r="DS451" s="11">
        <f>IFERROR(VLOOKUP(DR451,Dicionário!A:B,2,0),"Conferir")</f>
        <v>2</v>
      </c>
      <c r="DW451" s="7">
        <f t="shared" si="10"/>
        <v>19658</v>
      </c>
      <c r="DX451" s="7">
        <f t="shared" si="11"/>
        <v>274</v>
      </c>
    </row>
    <row r="452" spans="1:128" ht="14" x14ac:dyDescent="0.15">
      <c r="A452" s="6">
        <v>44961.721201469903</v>
      </c>
      <c r="B452" s="7" t="s">
        <v>124</v>
      </c>
      <c r="C452" s="7" t="s">
        <v>3158</v>
      </c>
      <c r="D452" s="7" t="s">
        <v>126</v>
      </c>
      <c r="E452" s="7" t="s">
        <v>127</v>
      </c>
      <c r="F452" s="7" t="s">
        <v>127</v>
      </c>
      <c r="G452" s="7" t="s">
        <v>128</v>
      </c>
      <c r="H452" s="7" t="s">
        <v>128</v>
      </c>
      <c r="I452" s="7" t="s">
        <v>129</v>
      </c>
      <c r="J452" s="7" t="s">
        <v>130</v>
      </c>
      <c r="K452" s="7" t="s">
        <v>3159</v>
      </c>
      <c r="L452" s="7" t="s">
        <v>3160</v>
      </c>
      <c r="M452" s="7">
        <v>2023010734</v>
      </c>
      <c r="N452" s="7" t="s">
        <v>3161</v>
      </c>
      <c r="O452" s="7">
        <v>11947844894</v>
      </c>
      <c r="P452" s="7">
        <v>604990947</v>
      </c>
      <c r="Q452" s="7">
        <v>53255522870</v>
      </c>
      <c r="R452" s="9">
        <v>38236</v>
      </c>
      <c r="S452" s="7">
        <v>2022</v>
      </c>
      <c r="T452" s="7">
        <v>19</v>
      </c>
      <c r="U452" s="7" t="s">
        <v>164</v>
      </c>
      <c r="V452" s="7" t="s">
        <v>136</v>
      </c>
      <c r="W452" s="7" t="s">
        <v>3162</v>
      </c>
      <c r="X452" s="8" t="s">
        <v>3163</v>
      </c>
      <c r="Y452" s="7" t="s">
        <v>139</v>
      </c>
      <c r="Z452" s="7" t="s">
        <v>140</v>
      </c>
      <c r="AA452" s="7" t="s">
        <v>167</v>
      </c>
      <c r="AB452" s="7" t="s">
        <v>142</v>
      </c>
      <c r="AD452" s="7">
        <v>4</v>
      </c>
      <c r="AE452" s="7">
        <v>4</v>
      </c>
      <c r="AF452" s="7">
        <f t="shared" si="6"/>
        <v>8</v>
      </c>
      <c r="AG452" s="7">
        <v>0</v>
      </c>
      <c r="AH452" s="7">
        <f t="shared" si="7"/>
        <v>8</v>
      </c>
      <c r="AI452" s="10" t="str">
        <f t="shared" si="8"/>
        <v>Ok</v>
      </c>
      <c r="AJ452" s="7" t="s">
        <v>222</v>
      </c>
      <c r="AK452" s="7">
        <v>1200</v>
      </c>
      <c r="AL452" s="7" t="s">
        <v>267</v>
      </c>
      <c r="AM452" s="11">
        <f>IFERROR(VLOOKUP(AL452,Dicionário!A:B,2,0),"Conferir")</f>
        <v>0</v>
      </c>
      <c r="AN452" s="7">
        <v>1500</v>
      </c>
      <c r="AO452" s="7" t="s">
        <v>223</v>
      </c>
      <c r="AP452" s="7">
        <f>IFERROR(VLOOKUP(AO452,Dicionário!A:B,2,0),"Conferir")</f>
        <v>2</v>
      </c>
      <c r="AQ452" s="7">
        <v>4988</v>
      </c>
      <c r="AR452" s="7" t="s">
        <v>144</v>
      </c>
      <c r="AS452" s="11">
        <f>IFERROR(VLOOKUP(AR452,Dicionário!A:B,2,0),"Conferir")</f>
        <v>2</v>
      </c>
      <c r="AT452" s="7">
        <v>0</v>
      </c>
      <c r="AU452" s="7" t="s">
        <v>145</v>
      </c>
      <c r="AV452" s="7">
        <f>IFERROR(VLOOKUP(AU452,Dicionário!A:B,2,0),"Conferir")</f>
        <v>2</v>
      </c>
      <c r="AW452" s="7">
        <v>0</v>
      </c>
      <c r="AX452" s="7">
        <v>15.25</v>
      </c>
      <c r="AY452" s="7" t="s">
        <v>145</v>
      </c>
      <c r="AZ452" s="11">
        <f>IFERROR(VLOOKUP(AY452,Dicionário!A:B,2,0),"Conferir")</f>
        <v>2</v>
      </c>
      <c r="BA452" s="7">
        <v>0</v>
      </c>
      <c r="BB452" s="7" t="s">
        <v>145</v>
      </c>
      <c r="BC452" s="7">
        <f>IFERROR(VLOOKUP(BB452,Dicionário!A:B,2,0),"Conferir")</f>
        <v>2</v>
      </c>
      <c r="BD452" s="7">
        <v>0</v>
      </c>
      <c r="BE452" s="7" t="s">
        <v>145</v>
      </c>
      <c r="BF452" s="11">
        <f>IFERROR(VLOOKUP(BE452,Dicionário!A:B,2,0),"Conferir")</f>
        <v>2</v>
      </c>
      <c r="BH452" s="7">
        <v>0</v>
      </c>
      <c r="BI452" s="7" t="s">
        <v>186</v>
      </c>
      <c r="BJ452" s="11">
        <f>IFERROR(VLOOKUP(BI452,Dicionário!$A:$B,2,0),"Conferir")</f>
        <v>1</v>
      </c>
      <c r="BK452" s="7">
        <v>512</v>
      </c>
      <c r="BL452" s="7" t="s">
        <v>375</v>
      </c>
      <c r="BM452" s="11">
        <f>IFERROR(VLOOKUP(BL452,Dicionário!A:B,2,0),"Conferir")</f>
        <v>2</v>
      </c>
      <c r="BN452" s="7">
        <v>659</v>
      </c>
      <c r="BO452" s="7" t="s">
        <v>188</v>
      </c>
      <c r="BP452" s="7">
        <f>IFERROR(VLOOKUP(BO452,Dicionário!A:B,2,0),"Conferir")</f>
        <v>2</v>
      </c>
      <c r="BQ452" s="7">
        <v>0</v>
      </c>
      <c r="BR452" s="7" t="s">
        <v>149</v>
      </c>
      <c r="BS452" s="11">
        <f>IFERROR(VLOOKUP(BR452,Dicionário!A:B,2,0),"Conferir")</f>
        <v>2</v>
      </c>
      <c r="BT452" s="7">
        <v>242</v>
      </c>
      <c r="BU452" s="7" t="s">
        <v>149</v>
      </c>
      <c r="BV452" s="7">
        <f>IFERROR(VLOOKUP(BU452,Dicionário!A:B,2,0),"Conferir")</f>
        <v>2</v>
      </c>
      <c r="BW452" s="7">
        <v>0</v>
      </c>
      <c r="BX452" s="7" t="s">
        <v>148</v>
      </c>
      <c r="BY452" s="11">
        <f>IFERROR(VLOOKUP(BX452,Dicionário!A:B,2,0),"Conferir")</f>
        <v>2</v>
      </c>
      <c r="BZ452" s="7" t="s">
        <v>214</v>
      </c>
      <c r="CA452" s="7">
        <v>79</v>
      </c>
      <c r="CB452" s="7" t="s">
        <v>190</v>
      </c>
      <c r="CC452" s="11">
        <f>IFERROR(VLOOKUP(CB452,Dicionário!A:B,2,0),"Conferir")</f>
        <v>2</v>
      </c>
      <c r="CD452" s="7">
        <v>0</v>
      </c>
      <c r="CE452" s="7">
        <v>0</v>
      </c>
      <c r="CF452" s="7" t="s">
        <v>148</v>
      </c>
      <c r="CG452" s="7">
        <f>IFERROR(VLOOKUP(CF452,Dicionário!A:B,2,0),"Conferir")</f>
        <v>2</v>
      </c>
      <c r="CH452" s="7">
        <v>0</v>
      </c>
      <c r="CI452" s="7" t="s">
        <v>148</v>
      </c>
      <c r="CJ452" s="7">
        <f>IFERROR(VLOOKUP(CI452,Dicionário!A:B,2,0),"Conferir")</f>
        <v>2</v>
      </c>
      <c r="CK452" s="7">
        <v>120</v>
      </c>
      <c r="CL452" s="7" t="s">
        <v>152</v>
      </c>
      <c r="CM452" s="11">
        <f>IFERROR(VLOOKUP(CL452,Dicionário!A:B,2,0),"Conferir")</f>
        <v>2</v>
      </c>
      <c r="CN452" s="7" t="s">
        <v>294</v>
      </c>
      <c r="CO452" s="7">
        <v>2</v>
      </c>
      <c r="CP452" s="7">
        <v>0</v>
      </c>
      <c r="CQ452" s="7">
        <v>1141</v>
      </c>
      <c r="CR452" s="7" t="s">
        <v>247</v>
      </c>
      <c r="CS452" s="11">
        <f>IFERROR(VLOOKUP(CR452,Dicionário!A:B,2,0),"Conferir")</f>
        <v>2</v>
      </c>
      <c r="CT452" s="7">
        <v>0</v>
      </c>
      <c r="CU452" s="7" t="s">
        <v>247</v>
      </c>
      <c r="CV452" s="11">
        <f>IFERROR(VLOOKUP(CU452,Dicionário!A:B,2,0),"Conferir")</f>
        <v>2</v>
      </c>
      <c r="CW452" s="7">
        <v>183</v>
      </c>
      <c r="CX452" s="7" t="s">
        <v>247</v>
      </c>
      <c r="CY452" s="11">
        <f>IFERROR(VLOOKUP(CX452,Dicionário!A:B,2,0),"Conferir")</f>
        <v>2</v>
      </c>
      <c r="CZ452" s="12">
        <f t="shared" si="9"/>
        <v>15.25</v>
      </c>
      <c r="DA452" s="7">
        <v>178958</v>
      </c>
      <c r="DB452" s="7" t="s">
        <v>247</v>
      </c>
      <c r="DC452" s="7">
        <f>IFERROR(VLOOKUP(DB452,Dicionário!A:B,2,0),"Conferir")</f>
        <v>2</v>
      </c>
      <c r="DE452" s="7" t="s">
        <v>156</v>
      </c>
      <c r="DF452" s="7" t="s">
        <v>156</v>
      </c>
      <c r="DG452" s="11">
        <f>IFERROR(VLOOKUP(DF452,Dicionário!A:B,2,0),"Conferir")</f>
        <v>1</v>
      </c>
      <c r="DH452" s="7" t="s">
        <v>175</v>
      </c>
      <c r="DI452" s="7" t="s">
        <v>127</v>
      </c>
      <c r="DJ452" s="7" t="s">
        <v>158</v>
      </c>
      <c r="DK452" s="11">
        <f>IFERROR(VLOOKUP(DJ452,Dicionário!A:B,2,0),"Conferir")</f>
        <v>2</v>
      </c>
      <c r="DL452" s="7" t="s">
        <v>260</v>
      </c>
      <c r="DM452" s="11">
        <f>IFERROR(VLOOKUP(DL452,Dicionário!A:B,2,0),"Conferir")</f>
        <v>3</v>
      </c>
      <c r="DN452" s="7" t="s">
        <v>194</v>
      </c>
      <c r="DO452" s="11">
        <f>IFERROR(VLOOKUP(DN452,Dicionário!A:B,2,0),"Conferir")</f>
        <v>7</v>
      </c>
      <c r="DP452" s="7" t="s">
        <v>126</v>
      </c>
      <c r="DQ452" s="11">
        <f>IFERROR(VLOOKUP(DP452,Dicionário!A:B,2,0),"Conferir")</f>
        <v>1</v>
      </c>
      <c r="DR452" s="7" t="s">
        <v>126</v>
      </c>
      <c r="DS452" s="11">
        <f>IFERROR(VLOOKUP(DR452,Dicionário!A:B,2,0),"Conferir")</f>
        <v>1</v>
      </c>
      <c r="DW452" s="7">
        <f t="shared" si="10"/>
        <v>7688</v>
      </c>
      <c r="DX452" s="7">
        <f t="shared" si="11"/>
        <v>1612</v>
      </c>
    </row>
    <row r="453" spans="1:128" ht="14" x14ac:dyDescent="0.15">
      <c r="A453" s="6">
        <v>44960.623864236113</v>
      </c>
      <c r="B453" s="7" t="s">
        <v>336</v>
      </c>
      <c r="C453" s="7" t="s">
        <v>3164</v>
      </c>
      <c r="D453" s="7" t="s">
        <v>126</v>
      </c>
      <c r="E453" s="7" t="s">
        <v>127</v>
      </c>
      <c r="F453" s="7" t="s">
        <v>3165</v>
      </c>
      <c r="G453" s="7">
        <v>1</v>
      </c>
      <c r="H453" s="7">
        <v>1</v>
      </c>
      <c r="I453" s="7" t="s">
        <v>129</v>
      </c>
      <c r="J453" s="7" t="s">
        <v>130</v>
      </c>
      <c r="K453" s="7" t="s">
        <v>131</v>
      </c>
      <c r="L453" s="7" t="s">
        <v>3166</v>
      </c>
      <c r="M453" s="7">
        <v>2023010736</v>
      </c>
      <c r="N453" s="7" t="s">
        <v>3167</v>
      </c>
      <c r="O453" s="7">
        <v>11945380204</v>
      </c>
      <c r="P453" s="7">
        <v>398280708</v>
      </c>
      <c r="Q453" s="7">
        <v>42743938870</v>
      </c>
      <c r="R453" s="9">
        <v>38587</v>
      </c>
      <c r="S453" s="7">
        <v>2023</v>
      </c>
      <c r="T453" s="7">
        <v>18</v>
      </c>
      <c r="U453" s="7" t="s">
        <v>164</v>
      </c>
      <c r="V453" s="7" t="s">
        <v>136</v>
      </c>
      <c r="W453" s="7" t="s">
        <v>3168</v>
      </c>
      <c r="X453" s="8" t="s">
        <v>3169</v>
      </c>
      <c r="Y453" s="7" t="s">
        <v>139</v>
      </c>
      <c r="Z453" s="7" t="s">
        <v>140</v>
      </c>
      <c r="AA453" s="7" t="s">
        <v>167</v>
      </c>
      <c r="AB453" s="7" t="s">
        <v>142</v>
      </c>
      <c r="AD453" s="7">
        <v>3</v>
      </c>
      <c r="AE453" s="7">
        <v>3</v>
      </c>
      <c r="AF453" s="7">
        <f t="shared" si="6"/>
        <v>6</v>
      </c>
      <c r="AH453" s="7">
        <f t="shared" si="7"/>
        <v>6</v>
      </c>
      <c r="AI453" s="10" t="str">
        <f t="shared" si="8"/>
        <v>Ok</v>
      </c>
      <c r="AJ453" s="7" t="s">
        <v>143</v>
      </c>
      <c r="AK453" s="7">
        <v>0</v>
      </c>
      <c r="AL453" s="7" t="s">
        <v>145</v>
      </c>
      <c r="AM453" s="11">
        <f>IFERROR(VLOOKUP(AL453,Dicionário!A:B,2,0),"Conferir")</f>
        <v>2</v>
      </c>
      <c r="AN453" s="7">
        <v>1568</v>
      </c>
      <c r="AO453" s="7" t="s">
        <v>144</v>
      </c>
      <c r="AP453" s="7">
        <f>IFERROR(VLOOKUP(AO453,Dicionário!A:B,2,0),"Conferir")</f>
        <v>2</v>
      </c>
      <c r="AQ453" s="7">
        <v>1478</v>
      </c>
      <c r="AR453" s="7" t="s">
        <v>144</v>
      </c>
      <c r="AS453" s="11">
        <f>IFERROR(VLOOKUP(AR453,Dicionário!A:B,2,0),"Conferir")</f>
        <v>2</v>
      </c>
      <c r="AT453" s="7">
        <v>0</v>
      </c>
      <c r="AU453" s="7" t="s">
        <v>145</v>
      </c>
      <c r="AV453" s="7">
        <f>IFERROR(VLOOKUP(AU453,Dicionário!A:B,2,0),"Conferir")</f>
        <v>2</v>
      </c>
      <c r="AW453" s="7">
        <v>0</v>
      </c>
      <c r="AX453" s="7">
        <v>0</v>
      </c>
      <c r="AY453" s="7" t="s">
        <v>145</v>
      </c>
      <c r="AZ453" s="11">
        <f>IFERROR(VLOOKUP(AY453,Dicionário!A:B,2,0),"Conferir")</f>
        <v>2</v>
      </c>
      <c r="BA453" s="7">
        <v>0</v>
      </c>
      <c r="BB453" s="7" t="s">
        <v>145</v>
      </c>
      <c r="BC453" s="7">
        <f>IFERROR(VLOOKUP(BB453,Dicionário!A:B,2,0),"Conferir")</f>
        <v>2</v>
      </c>
      <c r="BD453" s="7">
        <v>0</v>
      </c>
      <c r="BE453" s="7" t="s">
        <v>145</v>
      </c>
      <c r="BF453" s="11">
        <f>IFERROR(VLOOKUP(BE453,Dicionário!A:B,2,0),"Conferir")</f>
        <v>2</v>
      </c>
      <c r="BH453" s="7">
        <v>0</v>
      </c>
      <c r="BI453" s="7" t="s">
        <v>186</v>
      </c>
      <c r="BJ453" s="11">
        <f>IFERROR(VLOOKUP(BI453,Dicionário!$A:$B,2,0),"Conferir")</f>
        <v>1</v>
      </c>
      <c r="BK453" s="7">
        <v>581</v>
      </c>
      <c r="BL453" s="7" t="s">
        <v>375</v>
      </c>
      <c r="BM453" s="11">
        <f>IFERROR(VLOOKUP(BL453,Dicionário!A:B,2,0),"Conferir")</f>
        <v>2</v>
      </c>
      <c r="BN453" s="7">
        <v>0</v>
      </c>
      <c r="BO453" s="7" t="s">
        <v>476</v>
      </c>
      <c r="BP453" s="7">
        <f>IFERROR(VLOOKUP(BO453,Dicionário!A:B,2,0),"Conferir")</f>
        <v>2</v>
      </c>
      <c r="BQ453" s="7">
        <v>0</v>
      </c>
      <c r="BR453" s="7" t="s">
        <v>268</v>
      </c>
      <c r="BS453" s="11">
        <f>IFERROR(VLOOKUP(BR453,Dicionário!A:B,2,0),"Conferir")</f>
        <v>2</v>
      </c>
      <c r="BT453" s="7">
        <v>120</v>
      </c>
      <c r="BU453" s="7" t="s">
        <v>149</v>
      </c>
      <c r="BV453" s="7">
        <f>IFERROR(VLOOKUP(BU453,Dicionário!A:B,2,0),"Conferir")</f>
        <v>2</v>
      </c>
      <c r="BW453" s="7">
        <v>85</v>
      </c>
      <c r="BX453" s="7" t="s">
        <v>213</v>
      </c>
      <c r="BY453" s="11">
        <f>IFERROR(VLOOKUP(BX453,Dicionário!A:B,2,0),"Conferir")</f>
        <v>2</v>
      </c>
      <c r="BZ453" s="7" t="s">
        <v>214</v>
      </c>
      <c r="CA453" s="7">
        <v>231</v>
      </c>
      <c r="CB453" s="7" t="s">
        <v>190</v>
      </c>
      <c r="CC453" s="11">
        <f>IFERROR(VLOOKUP(CB453,Dicionário!A:B,2,0),"Conferir")</f>
        <v>2</v>
      </c>
      <c r="CD453" s="7">
        <v>103</v>
      </c>
      <c r="CE453" s="7">
        <v>0</v>
      </c>
      <c r="CF453" s="7" t="s">
        <v>148</v>
      </c>
      <c r="CG453" s="7">
        <f>IFERROR(VLOOKUP(CF453,Dicionário!A:B,2,0),"Conferir")</f>
        <v>2</v>
      </c>
      <c r="CH453" s="7">
        <v>363</v>
      </c>
      <c r="CI453" s="7" t="s">
        <v>244</v>
      </c>
      <c r="CJ453" s="7">
        <f>IFERROR(VLOOKUP(CI453,Dicionário!A:B,2,0),"Conferir")</f>
        <v>2</v>
      </c>
      <c r="CK453" s="7">
        <v>155</v>
      </c>
      <c r="CL453" s="7" t="s">
        <v>152</v>
      </c>
      <c r="CM453" s="11">
        <f>IFERROR(VLOOKUP(CL453,Dicionário!A:B,2,0),"Conferir")</f>
        <v>2</v>
      </c>
      <c r="CN453" s="7" t="s">
        <v>3170</v>
      </c>
      <c r="CO453" s="7">
        <v>1</v>
      </c>
      <c r="CP453" s="7">
        <v>0</v>
      </c>
      <c r="CQ453" s="7">
        <v>1347</v>
      </c>
      <c r="CR453" s="7" t="s">
        <v>247</v>
      </c>
      <c r="CS453" s="11">
        <f>IFERROR(VLOOKUP(CR453,Dicionário!A:B,2,0),"Conferir")</f>
        <v>2</v>
      </c>
      <c r="CT453" s="7">
        <v>0</v>
      </c>
      <c r="CU453" s="7" t="s">
        <v>247</v>
      </c>
      <c r="CV453" s="11">
        <f>IFERROR(VLOOKUP(CU453,Dicionário!A:B,2,0),"Conferir")</f>
        <v>2</v>
      </c>
      <c r="CW453" s="7">
        <v>0</v>
      </c>
      <c r="CX453" s="7" t="s">
        <v>247</v>
      </c>
      <c r="CY453" s="11">
        <f>IFERROR(VLOOKUP(CX453,Dicionário!A:B,2,0),"Conferir")</f>
        <v>2</v>
      </c>
      <c r="CZ453" s="12">
        <f t="shared" si="9"/>
        <v>0</v>
      </c>
      <c r="DA453" s="7">
        <v>42000</v>
      </c>
      <c r="DB453" s="7" t="s">
        <v>247</v>
      </c>
      <c r="DC453" s="7">
        <f>IFERROR(VLOOKUP(DB453,Dicionário!A:B,2,0),"Conferir")</f>
        <v>2</v>
      </c>
      <c r="DE453" s="7" t="s">
        <v>379</v>
      </c>
      <c r="DF453" s="7" t="s">
        <v>379</v>
      </c>
      <c r="DG453" s="11">
        <f>IFERROR(VLOOKUP(DF453,Dicionário!A:B,2,0),"Conferir")</f>
        <v>2</v>
      </c>
      <c r="DH453" s="7" t="s">
        <v>157</v>
      </c>
      <c r="DI453" s="7" t="s">
        <v>418</v>
      </c>
      <c r="DJ453" s="7" t="s">
        <v>158</v>
      </c>
      <c r="DK453" s="11">
        <f>IFERROR(VLOOKUP(DJ453,Dicionário!A:B,2,0),"Conferir")</f>
        <v>2</v>
      </c>
      <c r="DL453" s="7" t="s">
        <v>177</v>
      </c>
      <c r="DM453" s="11">
        <f>IFERROR(VLOOKUP(DL453,Dicionário!A:B,2,0),"Conferir")</f>
        <v>5</v>
      </c>
      <c r="DN453" s="7" t="s">
        <v>177</v>
      </c>
      <c r="DO453" s="11">
        <f>IFERROR(VLOOKUP(DN453,Dicionário!A:B,2,0),"Conferir")</f>
        <v>5</v>
      </c>
      <c r="DP453" s="7" t="s">
        <v>127</v>
      </c>
      <c r="DQ453" s="11">
        <f>IFERROR(VLOOKUP(DP453,Dicionário!A:B,2,0),"Conferir")</f>
        <v>2</v>
      </c>
      <c r="DR453" s="7" t="s">
        <v>127</v>
      </c>
      <c r="DS453" s="11">
        <f>IFERROR(VLOOKUP(DR453,Dicionário!A:B,2,0),"Conferir")</f>
        <v>2</v>
      </c>
      <c r="DW453" s="7">
        <f t="shared" si="10"/>
        <v>3046</v>
      </c>
      <c r="DX453" s="7">
        <f t="shared" si="11"/>
        <v>1553</v>
      </c>
    </row>
    <row r="454" spans="1:128" ht="14" x14ac:dyDescent="0.15">
      <c r="A454" s="6">
        <v>44961.650388402777</v>
      </c>
      <c r="B454" s="7" t="s">
        <v>345</v>
      </c>
      <c r="C454" s="7" t="s">
        <v>3171</v>
      </c>
      <c r="D454" s="7" t="s">
        <v>126</v>
      </c>
      <c r="E454" s="7" t="s">
        <v>127</v>
      </c>
      <c r="F454" s="7" t="s">
        <v>127</v>
      </c>
      <c r="G454" s="7">
        <v>1</v>
      </c>
      <c r="H454" s="7" t="s">
        <v>128</v>
      </c>
      <c r="I454" s="7" t="s">
        <v>129</v>
      </c>
      <c r="J454" s="7" t="s">
        <v>130</v>
      </c>
      <c r="K454" s="7" t="s">
        <v>131</v>
      </c>
      <c r="L454" s="7" t="s">
        <v>3172</v>
      </c>
      <c r="M454" s="7">
        <v>2023010738</v>
      </c>
      <c r="N454" s="7" t="s">
        <v>3173</v>
      </c>
      <c r="O454" s="7">
        <v>11949281134</v>
      </c>
      <c r="P454" s="7">
        <v>545989000</v>
      </c>
      <c r="Q454" s="7">
        <v>48904548888</v>
      </c>
      <c r="R454" s="9">
        <v>38716</v>
      </c>
      <c r="S454" s="7">
        <v>2022</v>
      </c>
      <c r="T454" s="7">
        <v>17</v>
      </c>
      <c r="U454" s="7" t="s">
        <v>255</v>
      </c>
      <c r="V454" s="7" t="s">
        <v>136</v>
      </c>
      <c r="W454" s="7" t="s">
        <v>3174</v>
      </c>
      <c r="X454" s="8" t="s">
        <v>3175</v>
      </c>
      <c r="Y454" s="7" t="s">
        <v>139</v>
      </c>
      <c r="Z454" s="7" t="s">
        <v>140</v>
      </c>
      <c r="AA454" s="7" t="s">
        <v>167</v>
      </c>
      <c r="AB454" s="7" t="s">
        <v>142</v>
      </c>
      <c r="AD454" s="7">
        <v>3</v>
      </c>
      <c r="AE454" s="7">
        <v>3</v>
      </c>
      <c r="AF454" s="7">
        <f t="shared" si="6"/>
        <v>6</v>
      </c>
      <c r="AH454" s="7">
        <f t="shared" si="7"/>
        <v>6</v>
      </c>
      <c r="AI454" s="10" t="str">
        <f t="shared" si="8"/>
        <v>Ok</v>
      </c>
      <c r="AJ454" s="7" t="s">
        <v>143</v>
      </c>
      <c r="AK454" s="7">
        <v>0</v>
      </c>
      <c r="AL454" s="7" t="s">
        <v>145</v>
      </c>
      <c r="AM454" s="11">
        <f>IFERROR(VLOOKUP(AL454,Dicionário!A:B,2,0),"Conferir")</f>
        <v>2</v>
      </c>
      <c r="AN454" s="7">
        <v>0</v>
      </c>
      <c r="AO454" s="7" t="s">
        <v>145</v>
      </c>
      <c r="AP454" s="7">
        <f>IFERROR(VLOOKUP(AO454,Dicionário!A:B,2,0),"Conferir")</f>
        <v>2</v>
      </c>
      <c r="AQ454" s="7">
        <v>1302</v>
      </c>
      <c r="AR454" s="7" t="s">
        <v>224</v>
      </c>
      <c r="AS454" s="11">
        <f>IFERROR(VLOOKUP(AR454,Dicionário!A:B,2,0),"Conferir")</f>
        <v>2</v>
      </c>
      <c r="AT454" s="7">
        <v>0</v>
      </c>
      <c r="AU454" s="7" t="s">
        <v>145</v>
      </c>
      <c r="AV454" s="7">
        <f>IFERROR(VLOOKUP(AU454,Dicionário!A:B,2,0),"Conferir")</f>
        <v>2</v>
      </c>
      <c r="AW454" s="7">
        <v>0</v>
      </c>
      <c r="AX454" s="7">
        <v>0</v>
      </c>
      <c r="AY454" s="7" t="s">
        <v>145</v>
      </c>
      <c r="AZ454" s="11">
        <f>IFERROR(VLOOKUP(AY454,Dicionário!A:B,2,0),"Conferir")</f>
        <v>2</v>
      </c>
      <c r="BA454" s="7">
        <v>0</v>
      </c>
      <c r="BB454" s="7" t="s">
        <v>145</v>
      </c>
      <c r="BC454" s="7">
        <f>IFERROR(VLOOKUP(BB454,Dicionário!A:B,2,0),"Conferir")</f>
        <v>2</v>
      </c>
      <c r="BD454" s="7">
        <v>0</v>
      </c>
      <c r="BE454" s="7" t="s">
        <v>145</v>
      </c>
      <c r="BF454" s="11">
        <f>IFERROR(VLOOKUP(BE454,Dicionário!A:B,2,0),"Conferir")</f>
        <v>2</v>
      </c>
      <c r="BG454" s="7" t="s">
        <v>3176</v>
      </c>
      <c r="BH454" s="7">
        <v>0</v>
      </c>
      <c r="BI454" s="7" t="s">
        <v>146</v>
      </c>
      <c r="BJ454" s="11">
        <f>IFERROR(VLOOKUP(BI454,Dicionário!$A:$B,2,0),"Conferir")</f>
        <v>2</v>
      </c>
      <c r="BK454" s="7">
        <v>700</v>
      </c>
      <c r="BL454" s="7" t="s">
        <v>202</v>
      </c>
      <c r="BM454" s="11">
        <f>IFERROR(VLOOKUP(BL454,Dicionário!A:B,2,0),"Conferir")</f>
        <v>2</v>
      </c>
      <c r="BN454" s="7">
        <v>0</v>
      </c>
      <c r="BO454" s="7" t="s">
        <v>148</v>
      </c>
      <c r="BP454" s="7">
        <f>IFERROR(VLOOKUP(BO454,Dicionário!A:B,2,0),"Conferir")</f>
        <v>2</v>
      </c>
      <c r="BQ454" s="7">
        <v>0</v>
      </c>
      <c r="BR454" s="7" t="s">
        <v>268</v>
      </c>
      <c r="BS454" s="11">
        <f>IFERROR(VLOOKUP(BR454,Dicionário!A:B,2,0),"Conferir")</f>
        <v>2</v>
      </c>
      <c r="BT454" s="7">
        <v>0</v>
      </c>
      <c r="BU454" s="7" t="s">
        <v>595</v>
      </c>
      <c r="BV454" s="7">
        <f>IFERROR(VLOOKUP(BU454,Dicionário!A:B,2,0),"Conferir")</f>
        <v>2</v>
      </c>
      <c r="BW454" s="7">
        <v>0</v>
      </c>
      <c r="BX454" s="7" t="s">
        <v>148</v>
      </c>
      <c r="BY454" s="11">
        <f>IFERROR(VLOOKUP(BX454,Dicionário!A:B,2,0),"Conferir")</f>
        <v>2</v>
      </c>
      <c r="BZ454" s="7" t="s">
        <v>170</v>
      </c>
      <c r="CA454" s="7">
        <v>50</v>
      </c>
      <c r="CB454" s="7" t="s">
        <v>190</v>
      </c>
      <c r="CC454" s="11">
        <f>IFERROR(VLOOKUP(CB454,Dicionário!A:B,2,0),"Conferir")</f>
        <v>2</v>
      </c>
      <c r="CD454" s="7">
        <v>44</v>
      </c>
      <c r="CE454" s="7">
        <v>0</v>
      </c>
      <c r="CF454" s="7" t="s">
        <v>148</v>
      </c>
      <c r="CG454" s="7">
        <f>IFERROR(VLOOKUP(CF454,Dicionário!A:B,2,0),"Conferir")</f>
        <v>2</v>
      </c>
      <c r="CH454" s="7">
        <v>0</v>
      </c>
      <c r="CI454" s="7" t="s">
        <v>148</v>
      </c>
      <c r="CJ454" s="7">
        <f>IFERROR(VLOOKUP(CI454,Dicionário!A:B,2,0),"Conferir")</f>
        <v>2</v>
      </c>
      <c r="CK454" s="7">
        <v>120</v>
      </c>
      <c r="CL454" s="7" t="s">
        <v>152</v>
      </c>
      <c r="CM454" s="11">
        <f>IFERROR(VLOOKUP(CL454,Dicionário!A:B,2,0),"Conferir")</f>
        <v>2</v>
      </c>
      <c r="CN454" s="7" t="s">
        <v>294</v>
      </c>
      <c r="CO454" s="7">
        <v>0</v>
      </c>
      <c r="CP454" s="7">
        <v>0</v>
      </c>
      <c r="CQ454" s="7">
        <v>0</v>
      </c>
      <c r="CR454" s="7" t="s">
        <v>148</v>
      </c>
      <c r="CS454" s="11">
        <f>IFERROR(VLOOKUP(CR454,Dicionário!A:B,2,0),"Conferir")</f>
        <v>2</v>
      </c>
      <c r="CT454" s="7">
        <v>0</v>
      </c>
      <c r="CU454" s="7" t="s">
        <v>247</v>
      </c>
      <c r="CV454" s="11">
        <f>IFERROR(VLOOKUP(CU454,Dicionário!A:B,2,0),"Conferir")</f>
        <v>2</v>
      </c>
      <c r="CW454" s="7">
        <v>0</v>
      </c>
      <c r="CX454" s="7" t="s">
        <v>247</v>
      </c>
      <c r="CY454" s="11">
        <f>IFERROR(VLOOKUP(CX454,Dicionário!A:B,2,0),"Conferir")</f>
        <v>2</v>
      </c>
      <c r="CZ454" s="12">
        <f t="shared" si="9"/>
        <v>0</v>
      </c>
      <c r="DA454" s="7">
        <v>0</v>
      </c>
      <c r="DB454" s="7" t="s">
        <v>148</v>
      </c>
      <c r="DC454" s="7">
        <f>IFERROR(VLOOKUP(DB454,Dicionário!A:B,2,0),"Conferir")</f>
        <v>2</v>
      </c>
      <c r="DE454" s="7" t="s">
        <v>156</v>
      </c>
      <c r="DF454" s="7" t="s">
        <v>156</v>
      </c>
      <c r="DG454" s="11">
        <f>IFERROR(VLOOKUP(DF454,Dicionário!A:B,2,0),"Conferir")</f>
        <v>1</v>
      </c>
      <c r="DH454" s="7" t="s">
        <v>157</v>
      </c>
      <c r="DJ454" s="7" t="s">
        <v>158</v>
      </c>
      <c r="DK454" s="11">
        <f>IFERROR(VLOOKUP(DJ454,Dicionário!A:B,2,0),"Conferir")</f>
        <v>2</v>
      </c>
      <c r="DL454" s="7" t="s">
        <v>237</v>
      </c>
      <c r="DM454" s="11">
        <f>IFERROR(VLOOKUP(DL454,Dicionário!A:B,2,0),"Conferir")</f>
        <v>1</v>
      </c>
      <c r="DN454" s="7" t="s">
        <v>176</v>
      </c>
      <c r="DO454" s="11">
        <f>IFERROR(VLOOKUP(DN454,Dicionário!A:B,2,0),"Conferir")</f>
        <v>2</v>
      </c>
      <c r="DP454" s="7" t="s">
        <v>127</v>
      </c>
      <c r="DQ454" s="11">
        <f>IFERROR(VLOOKUP(DP454,Dicionário!A:B,2,0),"Conferir")</f>
        <v>2</v>
      </c>
      <c r="DR454" s="7" t="s">
        <v>126</v>
      </c>
      <c r="DS454" s="11">
        <f>IFERROR(VLOOKUP(DR454,Dicionário!A:B,2,0),"Conferir")</f>
        <v>1</v>
      </c>
      <c r="DW454" s="7">
        <f t="shared" si="10"/>
        <v>1302</v>
      </c>
      <c r="DX454" s="7">
        <f t="shared" si="11"/>
        <v>914</v>
      </c>
    </row>
    <row r="455" spans="1:128" ht="14" x14ac:dyDescent="0.15">
      <c r="A455" s="6">
        <v>44960.608100358797</v>
      </c>
      <c r="B455" s="7" t="s">
        <v>452</v>
      </c>
      <c r="C455" s="7" t="s">
        <v>3177</v>
      </c>
      <c r="D455" s="7" t="s">
        <v>126</v>
      </c>
      <c r="E455" s="7" t="s">
        <v>127</v>
      </c>
      <c r="F455" s="7" t="s">
        <v>127</v>
      </c>
      <c r="G455" s="7" t="s">
        <v>128</v>
      </c>
      <c r="H455" s="7" t="s">
        <v>128</v>
      </c>
      <c r="I455" s="7" t="s">
        <v>129</v>
      </c>
      <c r="J455" s="7" t="s">
        <v>130</v>
      </c>
      <c r="K455" s="7" t="s">
        <v>131</v>
      </c>
      <c r="L455" s="7" t="s">
        <v>3178</v>
      </c>
      <c r="M455" s="7">
        <v>2023010740</v>
      </c>
      <c r="N455" s="7" t="s">
        <v>3179</v>
      </c>
      <c r="O455" s="7">
        <v>11947117100</v>
      </c>
      <c r="P455" s="7">
        <v>571481085</v>
      </c>
      <c r="Q455" s="7">
        <v>46482472800</v>
      </c>
      <c r="R455" s="9">
        <v>38879</v>
      </c>
      <c r="S455" s="7">
        <v>2023</v>
      </c>
      <c r="T455" s="7">
        <v>17</v>
      </c>
      <c r="U455" s="7" t="s">
        <v>164</v>
      </c>
      <c r="V455" s="7" t="s">
        <v>136</v>
      </c>
      <c r="W455" s="7" t="s">
        <v>3180</v>
      </c>
      <c r="X455" s="8" t="s">
        <v>3181</v>
      </c>
      <c r="Y455" s="7" t="s">
        <v>3182</v>
      </c>
      <c r="Z455" s="7" t="s">
        <v>140</v>
      </c>
      <c r="AA455" s="7" t="s">
        <v>167</v>
      </c>
      <c r="AB455" s="7" t="s">
        <v>142</v>
      </c>
      <c r="AD455" s="7">
        <v>2</v>
      </c>
      <c r="AE455" s="7">
        <v>2</v>
      </c>
      <c r="AF455" s="7">
        <f t="shared" si="6"/>
        <v>4</v>
      </c>
      <c r="AH455" s="7">
        <f t="shared" si="7"/>
        <v>4</v>
      </c>
      <c r="AI455" s="10" t="str">
        <f t="shared" si="8"/>
        <v>Ok</v>
      </c>
      <c r="AJ455" s="7" t="s">
        <v>143</v>
      </c>
      <c r="AK455" s="7">
        <v>0</v>
      </c>
      <c r="AL455" s="7" t="s">
        <v>145</v>
      </c>
      <c r="AM455" s="11">
        <f>IFERROR(VLOOKUP(AL455,Dicionário!A:B,2,0),"Conferir")</f>
        <v>2</v>
      </c>
      <c r="AN455" s="7">
        <v>2703</v>
      </c>
      <c r="AO455" s="7" t="s">
        <v>144</v>
      </c>
      <c r="AP455" s="7">
        <f>IFERROR(VLOOKUP(AO455,Dicionário!A:B,2,0),"Conferir")</f>
        <v>2</v>
      </c>
      <c r="AQ455" s="7">
        <v>1698</v>
      </c>
      <c r="AR455" s="7" t="s">
        <v>267</v>
      </c>
      <c r="AS455" s="11">
        <f>IFERROR(VLOOKUP(AR455,Dicionário!A:B,2,0),"Conferir")</f>
        <v>0</v>
      </c>
      <c r="AT455" s="7">
        <v>0</v>
      </c>
      <c r="AU455" s="7" t="s">
        <v>145</v>
      </c>
      <c r="AV455" s="7">
        <f>IFERROR(VLOOKUP(AU455,Dicionário!A:B,2,0),"Conferir")</f>
        <v>2</v>
      </c>
      <c r="AW455" s="7">
        <v>0</v>
      </c>
      <c r="AX455" s="7">
        <v>0</v>
      </c>
      <c r="AY455" s="7" t="s">
        <v>145</v>
      </c>
      <c r="AZ455" s="11">
        <f>IFERROR(VLOOKUP(AY455,Dicionário!A:B,2,0),"Conferir")</f>
        <v>2</v>
      </c>
      <c r="BA455" s="7">
        <v>0</v>
      </c>
      <c r="BB455" s="7" t="s">
        <v>145</v>
      </c>
      <c r="BC455" s="7">
        <f>IFERROR(VLOOKUP(BB455,Dicionário!A:B,2,0),"Conferir")</f>
        <v>2</v>
      </c>
      <c r="BD455" s="7">
        <v>0</v>
      </c>
      <c r="BE455" s="7" t="s">
        <v>145</v>
      </c>
      <c r="BF455" s="11">
        <f>IFERROR(VLOOKUP(BE455,Dicionário!A:B,2,0),"Conferir")</f>
        <v>2</v>
      </c>
      <c r="BH455" s="7">
        <v>2</v>
      </c>
      <c r="BI455" s="7" t="s">
        <v>146</v>
      </c>
      <c r="BJ455" s="11">
        <f>IFERROR(VLOOKUP(BI455,Dicionário!$A:$B,2,0),"Conferir")</f>
        <v>2</v>
      </c>
      <c r="BK455" s="7">
        <v>850</v>
      </c>
      <c r="BL455" s="7" t="s">
        <v>202</v>
      </c>
      <c r="BM455" s="11">
        <f>IFERROR(VLOOKUP(BL455,Dicionário!A:B,2,0),"Conferir")</f>
        <v>2</v>
      </c>
      <c r="BN455" s="7">
        <v>0</v>
      </c>
      <c r="BO455" s="7" t="s">
        <v>148</v>
      </c>
      <c r="BP455" s="7">
        <f>IFERROR(VLOOKUP(BO455,Dicionário!A:B,2,0),"Conferir")</f>
        <v>2</v>
      </c>
      <c r="BQ455" s="7">
        <v>225</v>
      </c>
      <c r="BR455" s="7" t="s">
        <v>259</v>
      </c>
      <c r="BS455" s="11">
        <f>IFERROR(VLOOKUP(BR455,Dicionário!A:B,2,0),"Conferir")</f>
        <v>1</v>
      </c>
      <c r="BT455" s="7">
        <v>275</v>
      </c>
      <c r="BU455" s="7" t="s">
        <v>1005</v>
      </c>
      <c r="BV455" s="7">
        <f>IFERROR(VLOOKUP(BU455,Dicionário!A:B,2,0),"Conferir")</f>
        <v>1</v>
      </c>
      <c r="BW455" s="7">
        <v>0</v>
      </c>
      <c r="BX455" s="7" t="s">
        <v>148</v>
      </c>
      <c r="BY455" s="11">
        <f>IFERROR(VLOOKUP(BX455,Dicionário!A:B,2,0),"Conferir")</f>
        <v>2</v>
      </c>
      <c r="BZ455" s="7" t="s">
        <v>170</v>
      </c>
      <c r="CA455" s="7">
        <v>114</v>
      </c>
      <c r="CB455" s="7" t="s">
        <v>190</v>
      </c>
      <c r="CC455" s="11">
        <f>IFERROR(VLOOKUP(CB455,Dicionário!A:B,2,0),"Conferir")</f>
        <v>2</v>
      </c>
      <c r="CD455" s="7">
        <v>532</v>
      </c>
      <c r="CE455" s="7">
        <v>150</v>
      </c>
      <c r="CF455" s="7" t="s">
        <v>301</v>
      </c>
      <c r="CG455" s="7">
        <f>IFERROR(VLOOKUP(CF455,Dicionário!A:B,2,0),"Conferir")</f>
        <v>2</v>
      </c>
      <c r="CH455" s="7">
        <v>0</v>
      </c>
      <c r="CI455" s="7" t="s">
        <v>148</v>
      </c>
      <c r="CJ455" s="7">
        <f>IFERROR(VLOOKUP(CI455,Dicionário!A:B,2,0),"Conferir")</f>
        <v>2</v>
      </c>
      <c r="CK455" s="7">
        <v>298</v>
      </c>
      <c r="CL455" s="7" t="s">
        <v>152</v>
      </c>
      <c r="CM455" s="11">
        <f>IFERROR(VLOOKUP(CL455,Dicionário!A:B,2,0),"Conferir")</f>
        <v>2</v>
      </c>
      <c r="CN455" s="7" t="s">
        <v>477</v>
      </c>
      <c r="CO455" s="7">
        <v>0</v>
      </c>
      <c r="CP455" s="7">
        <v>0</v>
      </c>
      <c r="CQ455" s="7">
        <v>0</v>
      </c>
      <c r="CR455" s="7" t="s">
        <v>148</v>
      </c>
      <c r="CS455" s="11">
        <f>IFERROR(VLOOKUP(CR455,Dicionário!A:B,2,0),"Conferir")</f>
        <v>2</v>
      </c>
      <c r="CT455" s="7">
        <v>32</v>
      </c>
      <c r="CU455" s="7" t="s">
        <v>247</v>
      </c>
      <c r="CV455" s="11">
        <f>IFERROR(VLOOKUP(CU455,Dicionário!A:B,2,0),"Conferir")</f>
        <v>2</v>
      </c>
      <c r="CW455" s="7">
        <v>0</v>
      </c>
      <c r="CX455" s="7" t="s">
        <v>148</v>
      </c>
      <c r="CY455" s="11">
        <f>IFERROR(VLOOKUP(CX455,Dicionário!A:B,2,0),"Conferir")</f>
        <v>2</v>
      </c>
      <c r="CZ455" s="12">
        <f t="shared" si="9"/>
        <v>-2.6666666666666665</v>
      </c>
      <c r="DA455" s="7">
        <v>0</v>
      </c>
      <c r="DB455" s="7" t="s">
        <v>148</v>
      </c>
      <c r="DC455" s="7">
        <f>IFERROR(VLOOKUP(DB455,Dicionário!A:B,2,0),"Conferir")</f>
        <v>2</v>
      </c>
      <c r="DD455" s="7" t="s">
        <v>3183</v>
      </c>
      <c r="DE455" s="7" t="s">
        <v>236</v>
      </c>
      <c r="DF455" s="7" t="s">
        <v>156</v>
      </c>
      <c r="DG455" s="11">
        <f>IFERROR(VLOOKUP(DF455,Dicionário!A:B,2,0),"Conferir")</f>
        <v>1</v>
      </c>
      <c r="DH455" s="7" t="s">
        <v>157</v>
      </c>
      <c r="DI455" s="7" t="s">
        <v>127</v>
      </c>
      <c r="DJ455" s="7" t="s">
        <v>158</v>
      </c>
      <c r="DK455" s="11">
        <f>IFERROR(VLOOKUP(DJ455,Dicionário!A:B,2,0),"Conferir")</f>
        <v>2</v>
      </c>
      <c r="DL455" s="7" t="s">
        <v>194</v>
      </c>
      <c r="DM455" s="11">
        <f>IFERROR(VLOOKUP(DL455,Dicionário!A:B,2,0),"Conferir")</f>
        <v>7</v>
      </c>
      <c r="DN455" s="7" t="s">
        <v>194</v>
      </c>
      <c r="DO455" s="11">
        <f>IFERROR(VLOOKUP(DN455,Dicionário!A:B,2,0),"Conferir")</f>
        <v>7</v>
      </c>
      <c r="DP455" s="7" t="s">
        <v>127</v>
      </c>
      <c r="DQ455" s="11">
        <f>IFERROR(VLOOKUP(DP455,Dicionário!A:B,2,0),"Conferir")</f>
        <v>2</v>
      </c>
      <c r="DR455" s="7" t="s">
        <v>127</v>
      </c>
      <c r="DS455" s="11">
        <f>IFERROR(VLOOKUP(DR455,Dicionário!A:B,2,0),"Conferir")</f>
        <v>2</v>
      </c>
      <c r="DW455" s="7">
        <f t="shared" si="10"/>
        <v>4401</v>
      </c>
      <c r="DX455" s="7">
        <f t="shared" si="11"/>
        <v>2444</v>
      </c>
    </row>
    <row r="456" spans="1:128" ht="14" x14ac:dyDescent="0.15">
      <c r="A456" s="6">
        <v>44961.607923738426</v>
      </c>
      <c r="B456" s="7" t="s">
        <v>721</v>
      </c>
      <c r="C456" s="7" t="s">
        <v>3184</v>
      </c>
      <c r="D456" s="7" t="s">
        <v>126</v>
      </c>
      <c r="E456" s="7" t="s">
        <v>127</v>
      </c>
      <c r="F456" s="7" t="s">
        <v>127</v>
      </c>
      <c r="G456" s="7" t="s">
        <v>128</v>
      </c>
      <c r="H456" s="7" t="s">
        <v>128</v>
      </c>
      <c r="I456" s="7" t="s">
        <v>129</v>
      </c>
      <c r="J456" s="7" t="s">
        <v>131</v>
      </c>
      <c r="K456" s="7" t="s">
        <v>274</v>
      </c>
      <c r="L456" s="7" t="s">
        <v>3185</v>
      </c>
      <c r="M456" s="7">
        <v>2023010743</v>
      </c>
      <c r="N456" s="7" t="s">
        <v>3186</v>
      </c>
      <c r="O456" s="7">
        <v>11961420484</v>
      </c>
      <c r="P456" s="7">
        <v>520803954</v>
      </c>
      <c r="Q456" s="7">
        <v>50992291828</v>
      </c>
      <c r="R456" s="9">
        <v>38583</v>
      </c>
      <c r="S456" s="7">
        <v>2023</v>
      </c>
      <c r="T456" s="7">
        <v>18</v>
      </c>
      <c r="U456" s="7" t="s">
        <v>255</v>
      </c>
      <c r="V456" s="7" t="s">
        <v>136</v>
      </c>
      <c r="W456" s="7" t="s">
        <v>3187</v>
      </c>
      <c r="X456" s="8" t="s">
        <v>3188</v>
      </c>
      <c r="Y456" s="7" t="s">
        <v>139</v>
      </c>
      <c r="Z456" s="7" t="s">
        <v>140</v>
      </c>
      <c r="AA456" s="7" t="s">
        <v>167</v>
      </c>
      <c r="AB456" s="7" t="s">
        <v>142</v>
      </c>
      <c r="AD456" s="7">
        <v>2</v>
      </c>
      <c r="AE456" s="7">
        <v>2</v>
      </c>
      <c r="AF456" s="7">
        <f t="shared" si="6"/>
        <v>4</v>
      </c>
      <c r="AH456" s="7">
        <f t="shared" si="7"/>
        <v>4</v>
      </c>
      <c r="AI456" s="10" t="str">
        <f t="shared" si="8"/>
        <v>Ok</v>
      </c>
      <c r="AJ456" s="7" t="s">
        <v>143</v>
      </c>
      <c r="AK456" s="7">
        <v>0</v>
      </c>
      <c r="AL456" s="7" t="s">
        <v>145</v>
      </c>
      <c r="AM456" s="11">
        <f>IFERROR(VLOOKUP(AL456,Dicionário!A:B,2,0),"Conferir")</f>
        <v>2</v>
      </c>
      <c r="AN456" s="7">
        <v>0</v>
      </c>
      <c r="AO456" s="7" t="s">
        <v>145</v>
      </c>
      <c r="AP456" s="7">
        <f>IFERROR(VLOOKUP(AO456,Dicionário!A:B,2,0),"Conferir")</f>
        <v>2</v>
      </c>
      <c r="AQ456" s="7">
        <v>1500</v>
      </c>
      <c r="AR456" s="7" t="s">
        <v>210</v>
      </c>
      <c r="AS456" s="11">
        <f>IFERROR(VLOOKUP(AR456,Dicionário!A:B,2,0),"Conferir")</f>
        <v>2</v>
      </c>
      <c r="AT456" s="7">
        <v>0</v>
      </c>
      <c r="AU456" s="7" t="s">
        <v>145</v>
      </c>
      <c r="AV456" s="7">
        <f>IFERROR(VLOOKUP(AU456,Dicionário!A:B,2,0),"Conferir")</f>
        <v>2</v>
      </c>
      <c r="AW456" s="7">
        <v>0</v>
      </c>
      <c r="AX456" s="7">
        <v>0</v>
      </c>
      <c r="AY456" s="7" t="s">
        <v>145</v>
      </c>
      <c r="AZ456" s="11">
        <f>IFERROR(VLOOKUP(AY456,Dicionário!A:B,2,0),"Conferir")</f>
        <v>2</v>
      </c>
      <c r="BA456" s="7">
        <v>0</v>
      </c>
      <c r="BB456" s="7" t="s">
        <v>145</v>
      </c>
      <c r="BC456" s="7">
        <f>IFERROR(VLOOKUP(BB456,Dicionário!A:B,2,0),"Conferir")</f>
        <v>2</v>
      </c>
      <c r="BD456" s="7">
        <v>0</v>
      </c>
      <c r="BE456" s="7" t="s">
        <v>145</v>
      </c>
      <c r="BF456" s="11">
        <f>IFERROR(VLOOKUP(BE456,Dicionário!A:B,2,0),"Conferir")</f>
        <v>2</v>
      </c>
      <c r="BH456" s="7">
        <v>0</v>
      </c>
      <c r="BI456" s="7" t="s">
        <v>186</v>
      </c>
      <c r="BJ456" s="11">
        <f>IFERROR(VLOOKUP(BI456,Dicionário!$A:$B,2,0),"Conferir")</f>
        <v>1</v>
      </c>
      <c r="BK456" s="7">
        <v>0</v>
      </c>
      <c r="BL456" s="7" t="s">
        <v>187</v>
      </c>
      <c r="BM456" s="11">
        <f>IFERROR(VLOOKUP(BL456,Dicionário!A:B,2,0),"Conferir")</f>
        <v>2</v>
      </c>
      <c r="BN456" s="7">
        <v>1275</v>
      </c>
      <c r="BO456" s="7" t="s">
        <v>188</v>
      </c>
      <c r="BP456" s="7">
        <f>IFERROR(VLOOKUP(BO456,Dicionário!A:B,2,0),"Conferir")</f>
        <v>2</v>
      </c>
      <c r="BQ456" s="7">
        <v>80</v>
      </c>
      <c r="BR456" s="7" t="s">
        <v>169</v>
      </c>
      <c r="BS456" s="11">
        <f>IFERROR(VLOOKUP(BR456,Dicionário!A:B,2,0),"Conferir")</f>
        <v>0</v>
      </c>
      <c r="BT456" s="7">
        <v>103</v>
      </c>
      <c r="BU456" s="7" t="s">
        <v>149</v>
      </c>
      <c r="BV456" s="7">
        <f>IFERROR(VLOOKUP(BU456,Dicionário!A:B,2,0),"Conferir")</f>
        <v>2</v>
      </c>
      <c r="BW456" s="7">
        <v>20</v>
      </c>
      <c r="BX456" s="7" t="s">
        <v>300</v>
      </c>
      <c r="BY456" s="11">
        <f>IFERROR(VLOOKUP(BX456,Dicionário!A:B,2,0),"Conferir")</f>
        <v>0</v>
      </c>
      <c r="BZ456" s="7" t="s">
        <v>170</v>
      </c>
      <c r="CA456" s="7">
        <v>100</v>
      </c>
      <c r="CB456" s="7" t="s">
        <v>171</v>
      </c>
      <c r="CC456" s="11">
        <f>IFERROR(VLOOKUP(CB456,Dicionário!A:B,2,0),"Conferir")</f>
        <v>0</v>
      </c>
      <c r="CD456" s="7">
        <v>0</v>
      </c>
      <c r="CE456" s="7">
        <v>0</v>
      </c>
      <c r="CF456" s="7" t="s">
        <v>148</v>
      </c>
      <c r="CG456" s="7">
        <f>IFERROR(VLOOKUP(CF456,Dicionário!A:B,2,0),"Conferir")</f>
        <v>2</v>
      </c>
      <c r="CH456" s="7">
        <v>0</v>
      </c>
      <c r="CI456" s="7" t="s">
        <v>191</v>
      </c>
      <c r="CJ456" s="7">
        <f>IFERROR(VLOOKUP(CI456,Dicionário!A:B,2,0),"Conferir")</f>
        <v>2</v>
      </c>
      <c r="CK456" s="7">
        <v>200</v>
      </c>
      <c r="CL456" s="7" t="s">
        <v>152</v>
      </c>
      <c r="CM456" s="11">
        <f>IFERROR(VLOOKUP(CL456,Dicionário!A:B,2,0),"Conferir")</f>
        <v>2</v>
      </c>
      <c r="CN456" s="7" t="s">
        <v>3189</v>
      </c>
      <c r="CO456" s="7">
        <v>0</v>
      </c>
      <c r="CP456" s="7">
        <v>0</v>
      </c>
      <c r="CQ456" s="7">
        <v>0</v>
      </c>
      <c r="CR456" s="7" t="s">
        <v>148</v>
      </c>
      <c r="CS456" s="11">
        <f>IFERROR(VLOOKUP(CR456,Dicionário!A:B,2,0),"Conferir")</f>
        <v>2</v>
      </c>
      <c r="CT456" s="7">
        <v>0</v>
      </c>
      <c r="CU456" s="7" t="s">
        <v>148</v>
      </c>
      <c r="CV456" s="11">
        <f>IFERROR(VLOOKUP(CU456,Dicionário!A:B,2,0),"Conferir")</f>
        <v>2</v>
      </c>
      <c r="CW456" s="7">
        <v>0</v>
      </c>
      <c r="CX456" s="7" t="s">
        <v>148</v>
      </c>
      <c r="CY456" s="11">
        <f>IFERROR(VLOOKUP(CX456,Dicionário!A:B,2,0),"Conferir")</f>
        <v>2</v>
      </c>
      <c r="CZ456" s="12">
        <f t="shared" si="9"/>
        <v>0</v>
      </c>
      <c r="DA456" s="7">
        <v>0</v>
      </c>
      <c r="DB456" s="7" t="s">
        <v>148</v>
      </c>
      <c r="DC456" s="7">
        <f>IFERROR(VLOOKUP(DB456,Dicionário!A:B,2,0),"Conferir")</f>
        <v>2</v>
      </c>
      <c r="DE456" s="7" t="s">
        <v>156</v>
      </c>
      <c r="DF456" s="7" t="s">
        <v>156</v>
      </c>
      <c r="DG456" s="11">
        <f>IFERROR(VLOOKUP(DF456,Dicionário!A:B,2,0),"Conferir")</f>
        <v>1</v>
      </c>
      <c r="DH456" s="7" t="s">
        <v>157</v>
      </c>
      <c r="DI456" s="7" t="s">
        <v>127</v>
      </c>
      <c r="DJ456" s="7" t="s">
        <v>158</v>
      </c>
      <c r="DK456" s="11">
        <f>IFERROR(VLOOKUP(DJ456,Dicionário!A:B,2,0),"Conferir")</f>
        <v>2</v>
      </c>
      <c r="DL456" s="7" t="s">
        <v>159</v>
      </c>
      <c r="DM456" s="11">
        <f>IFERROR(VLOOKUP(DL456,Dicionário!A:B,2,0),"Conferir")</f>
        <v>1</v>
      </c>
      <c r="DN456" s="7" t="s">
        <v>177</v>
      </c>
      <c r="DO456" s="11">
        <f>IFERROR(VLOOKUP(DN456,Dicionário!A:B,2,0),"Conferir")</f>
        <v>5</v>
      </c>
      <c r="DP456" s="7" t="s">
        <v>127</v>
      </c>
      <c r="DQ456" s="11">
        <f>IFERROR(VLOOKUP(DP456,Dicionário!A:B,2,0),"Conferir")</f>
        <v>2</v>
      </c>
      <c r="DR456" s="7" t="s">
        <v>127</v>
      </c>
      <c r="DS456" s="11">
        <f>IFERROR(VLOOKUP(DR456,Dicionário!A:B,2,0),"Conferir")</f>
        <v>2</v>
      </c>
      <c r="DW456" s="7">
        <f t="shared" si="10"/>
        <v>1500</v>
      </c>
      <c r="DX456" s="7">
        <f t="shared" si="11"/>
        <v>1758</v>
      </c>
    </row>
    <row r="457" spans="1:128" ht="14" x14ac:dyDescent="0.15">
      <c r="A457" s="6">
        <v>44961.73634747685</v>
      </c>
      <c r="B457" s="7" t="s">
        <v>314</v>
      </c>
      <c r="C457" s="7" t="s">
        <v>3190</v>
      </c>
      <c r="D457" s="7" t="s">
        <v>126</v>
      </c>
      <c r="E457" s="7" t="s">
        <v>126</v>
      </c>
      <c r="F457" s="7" t="s">
        <v>1550</v>
      </c>
      <c r="G457" s="7">
        <v>3</v>
      </c>
      <c r="H457" s="7">
        <v>2</v>
      </c>
      <c r="I457" s="7" t="s">
        <v>129</v>
      </c>
      <c r="J457" s="7" t="s">
        <v>130</v>
      </c>
      <c r="K457" s="7" t="s">
        <v>131</v>
      </c>
      <c r="L457" s="7" t="s">
        <v>3191</v>
      </c>
      <c r="M457" s="7">
        <v>2023010741</v>
      </c>
      <c r="N457" s="7" t="s">
        <v>3192</v>
      </c>
      <c r="O457" s="7">
        <v>11984381696</v>
      </c>
      <c r="P457" s="7">
        <v>502295387</v>
      </c>
      <c r="Q457" s="7">
        <v>50203174895</v>
      </c>
      <c r="R457" s="9">
        <v>37910</v>
      </c>
      <c r="S457" s="7">
        <v>2021</v>
      </c>
      <c r="T457" s="7">
        <v>20</v>
      </c>
      <c r="U457" s="7" t="s">
        <v>135</v>
      </c>
      <c r="V457" s="7" t="s">
        <v>136</v>
      </c>
      <c r="W457" s="7" t="s">
        <v>3193</v>
      </c>
      <c r="X457" s="8" t="s">
        <v>3194</v>
      </c>
      <c r="Y457" s="7" t="s">
        <v>404</v>
      </c>
      <c r="Z457" s="7" t="s">
        <v>140</v>
      </c>
      <c r="AA457" s="7" t="s">
        <v>167</v>
      </c>
      <c r="AB457" s="7" t="s">
        <v>142</v>
      </c>
      <c r="AD457" s="7">
        <v>3</v>
      </c>
      <c r="AE457" s="7">
        <v>1</v>
      </c>
      <c r="AF457" s="7">
        <f t="shared" si="6"/>
        <v>2</v>
      </c>
      <c r="AG457" s="7">
        <v>2</v>
      </c>
      <c r="AH457" s="7">
        <f t="shared" si="7"/>
        <v>4</v>
      </c>
      <c r="AI457" s="10" t="str">
        <f t="shared" si="8"/>
        <v>Ok</v>
      </c>
      <c r="AJ457" s="7" t="s">
        <v>143</v>
      </c>
      <c r="AK457" s="7">
        <v>2471</v>
      </c>
      <c r="AL457" s="7" t="s">
        <v>144</v>
      </c>
      <c r="AM457" s="11">
        <f>IFERROR(VLOOKUP(AL457,Dicionário!A:B,2,0),"Conferir")</f>
        <v>2</v>
      </c>
      <c r="AN457" s="7">
        <v>0</v>
      </c>
      <c r="AO457" s="7" t="s">
        <v>145</v>
      </c>
      <c r="AP457" s="7">
        <f>IFERROR(VLOOKUP(AO457,Dicionário!A:B,2,0),"Conferir")</f>
        <v>2</v>
      </c>
      <c r="AQ457" s="7">
        <v>0</v>
      </c>
      <c r="AR457" s="7" t="s">
        <v>145</v>
      </c>
      <c r="AS457" s="11">
        <f>IFERROR(VLOOKUP(AR457,Dicionário!A:B,2,0),"Conferir")</f>
        <v>2</v>
      </c>
      <c r="AT457" s="7">
        <v>0</v>
      </c>
      <c r="AU457" s="7" t="s">
        <v>145</v>
      </c>
      <c r="AV457" s="7">
        <f>IFERROR(VLOOKUP(AU457,Dicionário!A:B,2,0),"Conferir")</f>
        <v>2</v>
      </c>
      <c r="AW457" s="7">
        <v>0</v>
      </c>
      <c r="AX457" s="7">
        <v>0</v>
      </c>
      <c r="AY457" s="7" t="s">
        <v>145</v>
      </c>
      <c r="AZ457" s="11">
        <f>IFERROR(VLOOKUP(AY457,Dicionário!A:B,2,0),"Conferir")</f>
        <v>2</v>
      </c>
      <c r="BA457" s="7">
        <v>0</v>
      </c>
      <c r="BB457" s="7" t="s">
        <v>145</v>
      </c>
      <c r="BC457" s="7">
        <f>IFERROR(VLOOKUP(BB457,Dicionário!A:B,2,0),"Conferir")</f>
        <v>2</v>
      </c>
      <c r="BD457" s="7">
        <v>0</v>
      </c>
      <c r="BE457" s="7" t="s">
        <v>145</v>
      </c>
      <c r="BF457" s="11">
        <f>IFERROR(VLOOKUP(BE457,Dicionário!A:B,2,0),"Conferir")</f>
        <v>2</v>
      </c>
      <c r="BH457" s="7">
        <v>0</v>
      </c>
      <c r="BI457" s="7" t="s">
        <v>328</v>
      </c>
      <c r="BJ457" s="11">
        <f>IFERROR(VLOOKUP(BI457,Dicionário!$A:$B,2,0),"Conferir")</f>
        <v>3</v>
      </c>
      <c r="BK457" s="7">
        <v>400</v>
      </c>
      <c r="BL457" s="7" t="s">
        <v>375</v>
      </c>
      <c r="BM457" s="11">
        <f>IFERROR(VLOOKUP(BL457,Dicionário!A:B,2,0),"Conferir")</f>
        <v>2</v>
      </c>
      <c r="BN457" s="7">
        <v>0</v>
      </c>
      <c r="BO457" s="7" t="s">
        <v>148</v>
      </c>
      <c r="BP457" s="7">
        <f>IFERROR(VLOOKUP(BO457,Dicionário!A:B,2,0),"Conferir")</f>
        <v>2</v>
      </c>
      <c r="BQ457" s="7">
        <v>77</v>
      </c>
      <c r="BR457" s="7" t="s">
        <v>149</v>
      </c>
      <c r="BS457" s="11">
        <f>IFERROR(VLOOKUP(BR457,Dicionário!A:B,2,0),"Conferir")</f>
        <v>2</v>
      </c>
      <c r="BT457" s="7">
        <v>195</v>
      </c>
      <c r="BU457" s="7" t="s">
        <v>149</v>
      </c>
      <c r="BV457" s="7">
        <f>IFERROR(VLOOKUP(BU457,Dicionário!A:B,2,0),"Conferir")</f>
        <v>2</v>
      </c>
      <c r="BW457" s="7">
        <v>0</v>
      </c>
      <c r="BX457" s="7" t="s">
        <v>148</v>
      </c>
      <c r="BY457" s="11">
        <f>IFERROR(VLOOKUP(BX457,Dicionário!A:B,2,0),"Conferir")</f>
        <v>2</v>
      </c>
      <c r="BZ457" s="7" t="s">
        <v>170</v>
      </c>
      <c r="CA457" s="7">
        <v>100</v>
      </c>
      <c r="CB457" s="7" t="s">
        <v>171</v>
      </c>
      <c r="CC457" s="11">
        <f>IFERROR(VLOOKUP(CB457,Dicionário!A:B,2,0),"Conferir")</f>
        <v>0</v>
      </c>
      <c r="CD457" s="7">
        <v>100</v>
      </c>
      <c r="CE457" s="7">
        <v>0</v>
      </c>
      <c r="CF457" s="7" t="s">
        <v>148</v>
      </c>
      <c r="CG457" s="7">
        <f>IFERROR(VLOOKUP(CF457,Dicionário!A:B,2,0),"Conferir")</f>
        <v>2</v>
      </c>
      <c r="CH457" s="7">
        <v>0</v>
      </c>
      <c r="CI457" s="7" t="s">
        <v>148</v>
      </c>
      <c r="CJ457" s="7">
        <f>IFERROR(VLOOKUP(CI457,Dicionário!A:B,2,0),"Conferir")</f>
        <v>2</v>
      </c>
      <c r="CK457" s="7">
        <v>200</v>
      </c>
      <c r="CL457" s="7" t="s">
        <v>152</v>
      </c>
      <c r="CM457" s="11">
        <f>IFERROR(VLOOKUP(CL457,Dicionário!A:B,2,0),"Conferir")</f>
        <v>2</v>
      </c>
      <c r="CO457" s="7">
        <v>0</v>
      </c>
      <c r="CP457" s="7">
        <v>0</v>
      </c>
      <c r="CQ457" s="7">
        <v>0</v>
      </c>
      <c r="CR457" s="7" t="s">
        <v>148</v>
      </c>
      <c r="CS457" s="11">
        <f>IFERROR(VLOOKUP(CR457,Dicionário!A:B,2,0),"Conferir")</f>
        <v>2</v>
      </c>
      <c r="CT457" s="7">
        <v>0</v>
      </c>
      <c r="CU457" s="7" t="s">
        <v>154</v>
      </c>
      <c r="CV457" s="11">
        <f>IFERROR(VLOOKUP(CU457,Dicionário!A:B,2,0),"Conferir")</f>
        <v>0</v>
      </c>
      <c r="CW457" s="7">
        <v>0</v>
      </c>
      <c r="CX457" s="7" t="s">
        <v>148</v>
      </c>
      <c r="CY457" s="11">
        <f>IFERROR(VLOOKUP(CX457,Dicionário!A:B,2,0),"Conferir")</f>
        <v>2</v>
      </c>
      <c r="CZ457" s="12">
        <f t="shared" si="9"/>
        <v>0</v>
      </c>
      <c r="DA457" s="7">
        <v>0</v>
      </c>
      <c r="DB457" s="7" t="s">
        <v>148</v>
      </c>
      <c r="DC457" s="7">
        <f>IFERROR(VLOOKUP(DB457,Dicionário!A:B,2,0),"Conferir")</f>
        <v>2</v>
      </c>
      <c r="DE457" s="7" t="s">
        <v>156</v>
      </c>
      <c r="DF457" s="7" t="s">
        <v>156</v>
      </c>
      <c r="DG457" s="11">
        <f>IFERROR(VLOOKUP(DF457,Dicionário!A:B,2,0),"Conferir")</f>
        <v>1</v>
      </c>
      <c r="DH457" s="7" t="s">
        <v>175</v>
      </c>
      <c r="DJ457" s="7" t="s">
        <v>158</v>
      </c>
      <c r="DK457" s="11">
        <f>IFERROR(VLOOKUP(DJ457,Dicionário!A:B,2,0),"Conferir")</f>
        <v>2</v>
      </c>
      <c r="DL457" s="7" t="s">
        <v>176</v>
      </c>
      <c r="DM457" s="11">
        <f>IFERROR(VLOOKUP(DL457,Dicionário!A:B,2,0),"Conferir")</f>
        <v>2</v>
      </c>
      <c r="DN457" s="7" t="s">
        <v>176</v>
      </c>
      <c r="DO457" s="11">
        <f>IFERROR(VLOOKUP(DN457,Dicionário!A:B,2,0),"Conferir")</f>
        <v>2</v>
      </c>
      <c r="DP457" s="7" t="s">
        <v>126</v>
      </c>
      <c r="DQ457" s="11">
        <f>IFERROR(VLOOKUP(DP457,Dicionário!A:B,2,0),"Conferir")</f>
        <v>1</v>
      </c>
      <c r="DR457" s="7" t="s">
        <v>126</v>
      </c>
      <c r="DS457" s="11">
        <f>IFERROR(VLOOKUP(DR457,Dicionário!A:B,2,0),"Conferir")</f>
        <v>1</v>
      </c>
      <c r="DW457" s="7">
        <f t="shared" si="10"/>
        <v>2471</v>
      </c>
      <c r="DX457" s="7">
        <f t="shared" si="11"/>
        <v>1072</v>
      </c>
    </row>
    <row r="458" spans="1:128" ht="14" x14ac:dyDescent="0.15">
      <c r="A458" s="6">
        <v>44960.635412442134</v>
      </c>
      <c r="B458" s="7" t="s">
        <v>336</v>
      </c>
      <c r="C458" s="7" t="s">
        <v>3195</v>
      </c>
      <c r="D458" s="7" t="s">
        <v>126</v>
      </c>
      <c r="E458" s="7" t="s">
        <v>126</v>
      </c>
      <c r="F458" s="7" t="s">
        <v>127</v>
      </c>
      <c r="G458" s="7">
        <v>3</v>
      </c>
      <c r="H458" s="7">
        <v>1</v>
      </c>
      <c r="I458" s="7" t="s">
        <v>129</v>
      </c>
      <c r="J458" s="7" t="s">
        <v>130</v>
      </c>
      <c r="K458" s="7" t="s">
        <v>131</v>
      </c>
      <c r="L458" s="7" t="s">
        <v>3196</v>
      </c>
      <c r="M458" s="7">
        <v>2023010744</v>
      </c>
      <c r="N458" s="7" t="s">
        <v>3197</v>
      </c>
      <c r="O458" s="7">
        <v>11981884385</v>
      </c>
      <c r="P458" s="7">
        <v>386452866</v>
      </c>
      <c r="Q458" s="7">
        <v>48829559874</v>
      </c>
      <c r="R458" s="9">
        <v>37424</v>
      </c>
      <c r="S458" s="7">
        <v>2020</v>
      </c>
      <c r="T458" s="7">
        <v>21</v>
      </c>
      <c r="U458" s="7" t="s">
        <v>255</v>
      </c>
      <c r="V458" s="7" t="s">
        <v>136</v>
      </c>
      <c r="W458" s="7" t="s">
        <v>3198</v>
      </c>
      <c r="X458" s="8" t="s">
        <v>3199</v>
      </c>
      <c r="Y458" s="7" t="s">
        <v>734</v>
      </c>
      <c r="Z458" s="7" t="s">
        <v>140</v>
      </c>
      <c r="AA458" s="7" t="s">
        <v>167</v>
      </c>
      <c r="AB458" s="7" t="s">
        <v>142</v>
      </c>
      <c r="AD458" s="7">
        <v>2</v>
      </c>
      <c r="AE458" s="7">
        <v>2</v>
      </c>
      <c r="AF458" s="7">
        <f t="shared" si="6"/>
        <v>4</v>
      </c>
      <c r="AH458" s="7">
        <f t="shared" si="7"/>
        <v>4</v>
      </c>
      <c r="AI458" s="10" t="str">
        <f t="shared" si="8"/>
        <v>Ok</v>
      </c>
      <c r="AJ458" s="7" t="s">
        <v>143</v>
      </c>
      <c r="AK458" s="7">
        <v>0</v>
      </c>
      <c r="AL458" s="7" t="s">
        <v>145</v>
      </c>
      <c r="AM458" s="11">
        <f>IFERROR(VLOOKUP(AL458,Dicionário!A:B,2,0),"Conferir")</f>
        <v>2</v>
      </c>
      <c r="AN458" s="7">
        <v>0</v>
      </c>
      <c r="AO458" s="7" t="s">
        <v>145</v>
      </c>
      <c r="AP458" s="7">
        <f>IFERROR(VLOOKUP(AO458,Dicionário!A:B,2,0),"Conferir")</f>
        <v>2</v>
      </c>
      <c r="AQ458" s="7">
        <v>1869</v>
      </c>
      <c r="AR458" s="7" t="s">
        <v>144</v>
      </c>
      <c r="AS458" s="11">
        <f>IFERROR(VLOOKUP(AR458,Dicionário!A:B,2,0),"Conferir")</f>
        <v>2</v>
      </c>
      <c r="AT458" s="7">
        <v>0</v>
      </c>
      <c r="AU458" s="7" t="s">
        <v>145</v>
      </c>
      <c r="AV458" s="7">
        <f>IFERROR(VLOOKUP(AU458,Dicionário!A:B,2,0),"Conferir")</f>
        <v>2</v>
      </c>
      <c r="AW458" s="7">
        <v>0</v>
      </c>
      <c r="AX458" s="7">
        <v>0</v>
      </c>
      <c r="AY458" s="7" t="s">
        <v>145</v>
      </c>
      <c r="AZ458" s="11">
        <f>IFERROR(VLOOKUP(AY458,Dicionário!A:B,2,0),"Conferir")</f>
        <v>2</v>
      </c>
      <c r="BA458" s="7">
        <v>0</v>
      </c>
      <c r="BB458" s="7" t="s">
        <v>145</v>
      </c>
      <c r="BC458" s="7">
        <f>IFERROR(VLOOKUP(BB458,Dicionário!A:B,2,0),"Conferir")</f>
        <v>2</v>
      </c>
      <c r="BD458" s="7">
        <v>0</v>
      </c>
      <c r="BE458" s="7" t="s">
        <v>145</v>
      </c>
      <c r="BF458" s="11">
        <f>IFERROR(VLOOKUP(BE458,Dicionário!A:B,2,0),"Conferir")</f>
        <v>2</v>
      </c>
      <c r="BH458" s="7">
        <v>0</v>
      </c>
      <c r="BI458" s="7" t="s">
        <v>146</v>
      </c>
      <c r="BJ458" s="11">
        <f>IFERROR(VLOOKUP(BI458,Dicionário!$A:$B,2,0),"Conferir")</f>
        <v>2</v>
      </c>
      <c r="BK458" s="7">
        <v>900</v>
      </c>
      <c r="BL458" s="7" t="s">
        <v>202</v>
      </c>
      <c r="BM458" s="11">
        <f>IFERROR(VLOOKUP(BL458,Dicionário!A:B,2,0),"Conferir")</f>
        <v>2</v>
      </c>
      <c r="BN458" s="7">
        <v>0</v>
      </c>
      <c r="BO458" s="7" t="s">
        <v>148</v>
      </c>
      <c r="BP458" s="7">
        <f>IFERROR(VLOOKUP(BO458,Dicionário!A:B,2,0),"Conferir")</f>
        <v>2</v>
      </c>
      <c r="BQ458" s="7">
        <v>0</v>
      </c>
      <c r="BR458" s="7" t="s">
        <v>268</v>
      </c>
      <c r="BS458" s="11">
        <f>IFERROR(VLOOKUP(BR458,Dicionário!A:B,2,0),"Conferir")</f>
        <v>2</v>
      </c>
      <c r="BT458" s="7">
        <v>235</v>
      </c>
      <c r="BU458" s="7" t="s">
        <v>149</v>
      </c>
      <c r="BV458" s="7">
        <f>IFERROR(VLOOKUP(BU458,Dicionário!A:B,2,0),"Conferir")</f>
        <v>2</v>
      </c>
      <c r="BW458" s="7">
        <v>0</v>
      </c>
      <c r="BX458" s="7" t="s">
        <v>148</v>
      </c>
      <c r="BY458" s="11">
        <f>IFERROR(VLOOKUP(BX458,Dicionário!A:B,2,0),"Conferir")</f>
        <v>2</v>
      </c>
      <c r="BZ458" s="7" t="s">
        <v>170</v>
      </c>
      <c r="CA458" s="7">
        <v>150</v>
      </c>
      <c r="CB458" s="7" t="s">
        <v>171</v>
      </c>
      <c r="CC458" s="11">
        <f>IFERROR(VLOOKUP(CB458,Dicionário!A:B,2,0),"Conferir")</f>
        <v>0</v>
      </c>
      <c r="CD458" s="7">
        <v>62</v>
      </c>
      <c r="CE458" s="7">
        <v>0</v>
      </c>
      <c r="CF458" s="7" t="s">
        <v>148</v>
      </c>
      <c r="CG458" s="7">
        <f>IFERROR(VLOOKUP(CF458,Dicionário!A:B,2,0),"Conferir")</f>
        <v>2</v>
      </c>
      <c r="CH458" s="7">
        <v>0</v>
      </c>
      <c r="CI458" s="7" t="s">
        <v>148</v>
      </c>
      <c r="CJ458" s="7">
        <f>IFERROR(VLOOKUP(CI458,Dicionário!A:B,2,0),"Conferir")</f>
        <v>2</v>
      </c>
      <c r="CK458" s="7">
        <v>0</v>
      </c>
      <c r="CL458" s="7" t="s">
        <v>148</v>
      </c>
      <c r="CM458" s="11">
        <f>IFERROR(VLOOKUP(CL458,Dicionário!A:B,2,0),"Conferir")</f>
        <v>2</v>
      </c>
      <c r="CO458" s="7">
        <v>0</v>
      </c>
      <c r="CP458" s="7">
        <v>0</v>
      </c>
      <c r="CQ458" s="7">
        <v>0</v>
      </c>
      <c r="CR458" s="7" t="s">
        <v>148</v>
      </c>
      <c r="CS458" s="11">
        <f>IFERROR(VLOOKUP(CR458,Dicionário!A:B,2,0),"Conferir")</f>
        <v>2</v>
      </c>
      <c r="CT458" s="7">
        <v>0</v>
      </c>
      <c r="CU458" s="7" t="s">
        <v>148</v>
      </c>
      <c r="CV458" s="11">
        <f>IFERROR(VLOOKUP(CU458,Dicionário!A:B,2,0),"Conferir")</f>
        <v>2</v>
      </c>
      <c r="CW458" s="7">
        <v>0</v>
      </c>
      <c r="CX458" s="7" t="s">
        <v>148</v>
      </c>
      <c r="CY458" s="11">
        <f>IFERROR(VLOOKUP(CX458,Dicionário!A:B,2,0),"Conferir")</f>
        <v>2</v>
      </c>
      <c r="CZ458" s="12">
        <f t="shared" si="9"/>
        <v>0</v>
      </c>
      <c r="DA458" s="7">
        <v>0</v>
      </c>
      <c r="DB458" s="7" t="s">
        <v>148</v>
      </c>
      <c r="DC458" s="7">
        <f>IFERROR(VLOOKUP(DB458,Dicionário!A:B,2,0),"Conferir")</f>
        <v>2</v>
      </c>
      <c r="DE458" s="7" t="s">
        <v>156</v>
      </c>
      <c r="DF458" s="7" t="s">
        <v>156</v>
      </c>
      <c r="DG458" s="11">
        <f>IFERROR(VLOOKUP(DF458,Dicionário!A:B,2,0),"Conferir")</f>
        <v>1</v>
      </c>
      <c r="DH458" s="7" t="s">
        <v>175</v>
      </c>
      <c r="DI458" s="7" t="s">
        <v>127</v>
      </c>
      <c r="DJ458" s="7" t="s">
        <v>158</v>
      </c>
      <c r="DK458" s="11">
        <f>IFERROR(VLOOKUP(DJ458,Dicionário!A:B,2,0),"Conferir")</f>
        <v>2</v>
      </c>
      <c r="DL458" s="7" t="s">
        <v>237</v>
      </c>
      <c r="DM458" s="11">
        <f>IFERROR(VLOOKUP(DL458,Dicionário!A:B,2,0),"Conferir")</f>
        <v>1</v>
      </c>
      <c r="DN458" s="7" t="s">
        <v>227</v>
      </c>
      <c r="DO458" s="11">
        <f>IFERROR(VLOOKUP(DN458,Dicionário!A:B,2,0),"Conferir")</f>
        <v>4</v>
      </c>
      <c r="DP458" s="7" t="s">
        <v>127</v>
      </c>
      <c r="DQ458" s="11">
        <f>IFERROR(VLOOKUP(DP458,Dicionário!A:B,2,0),"Conferir")</f>
        <v>2</v>
      </c>
      <c r="DR458" s="7" t="s">
        <v>126</v>
      </c>
      <c r="DS458" s="11">
        <f>IFERROR(VLOOKUP(DR458,Dicionário!A:B,2,0),"Conferir")</f>
        <v>1</v>
      </c>
      <c r="DW458" s="7">
        <f t="shared" si="10"/>
        <v>1869</v>
      </c>
      <c r="DX458" s="7">
        <f t="shared" si="11"/>
        <v>1347</v>
      </c>
    </row>
    <row r="459" spans="1:128" ht="14" x14ac:dyDescent="0.15">
      <c r="A459" s="6">
        <v>44961.727471562495</v>
      </c>
      <c r="B459" s="7" t="s">
        <v>549</v>
      </c>
      <c r="C459" s="7" t="s">
        <v>3200</v>
      </c>
      <c r="D459" s="7" t="s">
        <v>126</v>
      </c>
      <c r="E459" s="7" t="s">
        <v>127</v>
      </c>
      <c r="F459" s="7" t="s">
        <v>127</v>
      </c>
      <c r="G459" s="7">
        <v>2</v>
      </c>
      <c r="H459" s="7" t="s">
        <v>128</v>
      </c>
      <c r="I459" s="7" t="s">
        <v>129</v>
      </c>
      <c r="J459" s="7" t="s">
        <v>130</v>
      </c>
      <c r="K459" s="7" t="s">
        <v>180</v>
      </c>
      <c r="L459" s="7" t="s">
        <v>3201</v>
      </c>
      <c r="M459" s="7">
        <v>2023010745</v>
      </c>
      <c r="N459" s="7" t="s">
        <v>3202</v>
      </c>
      <c r="O459" s="7">
        <v>11984426825</v>
      </c>
      <c r="P459" s="7">
        <v>557518623</v>
      </c>
      <c r="Q459" s="7">
        <v>49870571824</v>
      </c>
      <c r="R459" s="9">
        <v>36617</v>
      </c>
      <c r="S459" s="7">
        <v>2017</v>
      </c>
      <c r="T459" s="7">
        <v>23</v>
      </c>
      <c r="U459" s="7" t="s">
        <v>135</v>
      </c>
      <c r="V459" s="7" t="s">
        <v>136</v>
      </c>
      <c r="W459" s="7" t="s">
        <v>3203</v>
      </c>
      <c r="X459" s="8" t="s">
        <v>3204</v>
      </c>
      <c r="Y459" s="7" t="s">
        <v>139</v>
      </c>
      <c r="Z459" s="7" t="s">
        <v>140</v>
      </c>
      <c r="AA459" s="7" t="s">
        <v>167</v>
      </c>
      <c r="AB459" s="7" t="s">
        <v>142</v>
      </c>
      <c r="AD459" s="7">
        <v>1</v>
      </c>
      <c r="AE459" s="7">
        <v>1</v>
      </c>
      <c r="AF459" s="7">
        <f t="shared" si="6"/>
        <v>2</v>
      </c>
      <c r="AH459" s="7">
        <f t="shared" si="7"/>
        <v>2</v>
      </c>
      <c r="AI459" s="10" t="str">
        <f t="shared" si="8"/>
        <v>Ok</v>
      </c>
      <c r="AJ459" s="7" t="s">
        <v>143</v>
      </c>
      <c r="AK459" s="7">
        <v>2800</v>
      </c>
      <c r="AL459" s="7" t="s">
        <v>267</v>
      </c>
      <c r="AM459" s="11">
        <f>IFERROR(VLOOKUP(AL459,Dicionário!A:B,2,0),"Conferir")</f>
        <v>0</v>
      </c>
      <c r="AN459" s="7">
        <v>0</v>
      </c>
      <c r="AO459" s="7" t="s">
        <v>145</v>
      </c>
      <c r="AP459" s="7">
        <f>IFERROR(VLOOKUP(AO459,Dicionário!A:B,2,0),"Conferir")</f>
        <v>2</v>
      </c>
      <c r="AQ459" s="7">
        <v>0</v>
      </c>
      <c r="AR459" s="7" t="s">
        <v>145</v>
      </c>
      <c r="AS459" s="11">
        <f>IFERROR(VLOOKUP(AR459,Dicionário!A:B,2,0),"Conferir")</f>
        <v>2</v>
      </c>
      <c r="AT459" s="7">
        <v>0</v>
      </c>
      <c r="AU459" s="7" t="s">
        <v>145</v>
      </c>
      <c r="AV459" s="7">
        <f>IFERROR(VLOOKUP(AU459,Dicionário!A:B,2,0),"Conferir")</f>
        <v>2</v>
      </c>
      <c r="AW459" s="7">
        <v>0</v>
      </c>
      <c r="AX459" s="7">
        <v>0</v>
      </c>
      <c r="AY459" s="7" t="s">
        <v>145</v>
      </c>
      <c r="AZ459" s="11">
        <f>IFERROR(VLOOKUP(AY459,Dicionário!A:B,2,0),"Conferir")</f>
        <v>2</v>
      </c>
      <c r="BA459" s="7">
        <v>0</v>
      </c>
      <c r="BB459" s="7" t="s">
        <v>145</v>
      </c>
      <c r="BC459" s="7">
        <f>IFERROR(VLOOKUP(BB459,Dicionário!A:B,2,0),"Conferir")</f>
        <v>2</v>
      </c>
      <c r="BD459" s="7">
        <v>0</v>
      </c>
      <c r="BE459" s="7" t="s">
        <v>145</v>
      </c>
      <c r="BF459" s="11">
        <f>IFERROR(VLOOKUP(BE459,Dicionário!A:B,2,0),"Conferir")</f>
        <v>2</v>
      </c>
      <c r="BH459" s="7">
        <v>0</v>
      </c>
      <c r="BI459" s="7" t="s">
        <v>146</v>
      </c>
      <c r="BJ459" s="11">
        <f>IFERROR(VLOOKUP(BI459,Dicionário!$A:$B,2,0),"Conferir")</f>
        <v>2</v>
      </c>
      <c r="BK459" s="7">
        <v>650</v>
      </c>
      <c r="BL459" s="7" t="s">
        <v>168</v>
      </c>
      <c r="BM459" s="11">
        <f>IFERROR(VLOOKUP(BL459,Dicionário!A:B,2,0),"Conferir")</f>
        <v>0</v>
      </c>
      <c r="BN459" s="7">
        <v>0</v>
      </c>
      <c r="BO459" s="7" t="s">
        <v>148</v>
      </c>
      <c r="BP459" s="7">
        <f>IFERROR(VLOOKUP(BO459,Dicionário!A:B,2,0),"Conferir")</f>
        <v>2</v>
      </c>
      <c r="BQ459" s="7">
        <v>160</v>
      </c>
      <c r="BR459" s="7" t="s">
        <v>169</v>
      </c>
      <c r="BS459" s="11">
        <f>IFERROR(VLOOKUP(BR459,Dicionário!A:B,2,0),"Conferir")</f>
        <v>0</v>
      </c>
      <c r="BT459" s="7">
        <v>123</v>
      </c>
      <c r="BU459" s="7" t="s">
        <v>1005</v>
      </c>
      <c r="BV459" s="7">
        <f>IFERROR(VLOOKUP(BU459,Dicionário!A:B,2,0),"Conferir")</f>
        <v>1</v>
      </c>
      <c r="BW459" s="7">
        <v>60</v>
      </c>
      <c r="BX459" s="7" t="s">
        <v>300</v>
      </c>
      <c r="BY459" s="11">
        <f>IFERROR(VLOOKUP(BX459,Dicionário!A:B,2,0),"Conferir")</f>
        <v>0</v>
      </c>
      <c r="BZ459" s="7" t="s">
        <v>214</v>
      </c>
      <c r="CA459" s="7">
        <v>150</v>
      </c>
      <c r="CB459" s="7" t="s">
        <v>171</v>
      </c>
      <c r="CC459" s="11">
        <f>IFERROR(VLOOKUP(CB459,Dicionário!A:B,2,0),"Conferir")</f>
        <v>0</v>
      </c>
      <c r="CD459" s="7">
        <v>330</v>
      </c>
      <c r="CE459" s="7">
        <v>0</v>
      </c>
      <c r="CF459" s="7" t="s">
        <v>148</v>
      </c>
      <c r="CG459" s="7">
        <f>IFERROR(VLOOKUP(CF459,Dicionário!A:B,2,0),"Conferir")</f>
        <v>2</v>
      </c>
      <c r="CH459" s="7">
        <v>0</v>
      </c>
      <c r="CI459" s="7" t="s">
        <v>148</v>
      </c>
      <c r="CJ459" s="7">
        <f>IFERROR(VLOOKUP(CI459,Dicionário!A:B,2,0),"Conferir")</f>
        <v>2</v>
      </c>
      <c r="CK459" s="7">
        <v>420</v>
      </c>
      <c r="CL459" s="7" t="s">
        <v>192</v>
      </c>
      <c r="CM459" s="11">
        <f>IFERROR(VLOOKUP(CL459,Dicionário!A:B,2,0),"Conferir")</f>
        <v>0</v>
      </c>
      <c r="CN459" s="7" t="s">
        <v>3205</v>
      </c>
      <c r="CO459" s="7">
        <v>0</v>
      </c>
      <c r="CP459" s="7">
        <v>0</v>
      </c>
      <c r="CQ459" s="7">
        <v>0</v>
      </c>
      <c r="CR459" s="7" t="s">
        <v>148</v>
      </c>
      <c r="CS459" s="11">
        <f>IFERROR(VLOOKUP(CR459,Dicionário!A:B,2,0),"Conferir")</f>
        <v>2</v>
      </c>
      <c r="CT459" s="7">
        <v>0</v>
      </c>
      <c r="CU459" s="7" t="s">
        <v>148</v>
      </c>
      <c r="CV459" s="11">
        <f>IFERROR(VLOOKUP(CU459,Dicionário!A:B,2,0),"Conferir")</f>
        <v>2</v>
      </c>
      <c r="CW459" s="7">
        <v>0</v>
      </c>
      <c r="CX459" s="7" t="s">
        <v>148</v>
      </c>
      <c r="CY459" s="11">
        <f>IFERROR(VLOOKUP(CX459,Dicionário!A:B,2,0),"Conferir")</f>
        <v>2</v>
      </c>
      <c r="CZ459" s="12">
        <f t="shared" si="9"/>
        <v>0</v>
      </c>
      <c r="DA459" s="7">
        <v>0</v>
      </c>
      <c r="DB459" s="7" t="s">
        <v>148</v>
      </c>
      <c r="DC459" s="7">
        <f>IFERROR(VLOOKUP(DB459,Dicionário!A:B,2,0),"Conferir")</f>
        <v>2</v>
      </c>
      <c r="DD459" s="7" t="s">
        <v>3206</v>
      </c>
      <c r="DE459" s="7" t="s">
        <v>156</v>
      </c>
      <c r="DF459" s="7" t="s">
        <v>156</v>
      </c>
      <c r="DG459" s="11">
        <f>IFERROR(VLOOKUP(DF459,Dicionário!A:B,2,0),"Conferir")</f>
        <v>1</v>
      </c>
      <c r="DH459" s="7" t="s">
        <v>175</v>
      </c>
      <c r="DI459" s="7" t="s">
        <v>127</v>
      </c>
      <c r="DJ459" s="7" t="s">
        <v>398</v>
      </c>
      <c r="DK459" s="11">
        <f>IFERROR(VLOOKUP(DJ459,Dicionário!A:B,2,0),"Conferir")</f>
        <v>0</v>
      </c>
      <c r="DL459" s="7" t="s">
        <v>176</v>
      </c>
      <c r="DM459" s="11">
        <f>IFERROR(VLOOKUP(DL459,Dicionário!A:B,2,0),"Conferir")</f>
        <v>2</v>
      </c>
      <c r="DN459" s="7" t="s">
        <v>176</v>
      </c>
      <c r="DO459" s="11">
        <f>IFERROR(VLOOKUP(DN459,Dicionário!A:B,2,0),"Conferir")</f>
        <v>2</v>
      </c>
      <c r="DP459" s="7" t="s">
        <v>126</v>
      </c>
      <c r="DQ459" s="11">
        <f>IFERROR(VLOOKUP(DP459,Dicionário!A:B,2,0),"Conferir")</f>
        <v>1</v>
      </c>
      <c r="DR459" s="7" t="s">
        <v>126</v>
      </c>
      <c r="DS459" s="11">
        <f>IFERROR(VLOOKUP(DR459,Dicionário!A:B,2,0),"Conferir")</f>
        <v>1</v>
      </c>
      <c r="DW459" s="7">
        <f t="shared" si="10"/>
        <v>2800</v>
      </c>
      <c r="DX459" s="7">
        <f t="shared" si="11"/>
        <v>1833</v>
      </c>
    </row>
    <row r="460" spans="1:128" ht="14" x14ac:dyDescent="0.15">
      <c r="A460" s="6">
        <v>44968.618135659723</v>
      </c>
      <c r="B460" s="7" t="s">
        <v>352</v>
      </c>
      <c r="C460" s="7" t="s">
        <v>3207</v>
      </c>
      <c r="D460" s="7" t="s">
        <v>126</v>
      </c>
      <c r="E460" s="7" t="s">
        <v>127</v>
      </c>
      <c r="F460" s="7" t="s">
        <v>127</v>
      </c>
      <c r="G460" s="7">
        <v>2</v>
      </c>
      <c r="H460" s="7">
        <v>2</v>
      </c>
      <c r="I460" s="7" t="s">
        <v>129</v>
      </c>
      <c r="J460" s="7" t="s">
        <v>130</v>
      </c>
      <c r="K460" s="7" t="s">
        <v>131</v>
      </c>
      <c r="L460" s="7" t="s">
        <v>3208</v>
      </c>
      <c r="M460" s="7">
        <v>2023010746</v>
      </c>
      <c r="N460" s="7" t="s">
        <v>3209</v>
      </c>
      <c r="O460" s="7">
        <v>11970551567</v>
      </c>
      <c r="P460" s="7" t="s">
        <v>3210</v>
      </c>
      <c r="Q460" s="7">
        <v>48711673800</v>
      </c>
      <c r="R460" s="9">
        <v>38283</v>
      </c>
      <c r="S460" s="7">
        <v>2022</v>
      </c>
      <c r="T460" s="7">
        <v>18</v>
      </c>
      <c r="U460" s="7" t="s">
        <v>164</v>
      </c>
      <c r="V460" s="7" t="s">
        <v>136</v>
      </c>
      <c r="W460" s="7" t="s">
        <v>3211</v>
      </c>
      <c r="X460" s="8" t="s">
        <v>3212</v>
      </c>
      <c r="Y460" s="7" t="s">
        <v>139</v>
      </c>
      <c r="Z460" s="7" t="s">
        <v>140</v>
      </c>
      <c r="AA460" s="7" t="s">
        <v>167</v>
      </c>
      <c r="AB460" s="7" t="s">
        <v>142</v>
      </c>
      <c r="AD460" s="7">
        <v>3</v>
      </c>
      <c r="AE460" s="7">
        <v>3</v>
      </c>
      <c r="AF460" s="7">
        <f t="shared" si="6"/>
        <v>6</v>
      </c>
      <c r="AG460" s="7">
        <v>0</v>
      </c>
      <c r="AH460" s="7">
        <f t="shared" si="7"/>
        <v>6</v>
      </c>
      <c r="AI460" s="10" t="str">
        <f t="shared" si="8"/>
        <v>Ok</v>
      </c>
      <c r="AJ460" s="7" t="s">
        <v>143</v>
      </c>
      <c r="AK460" s="7">
        <v>0</v>
      </c>
      <c r="AL460" s="7" t="s">
        <v>145</v>
      </c>
      <c r="AM460" s="11">
        <f>IFERROR(VLOOKUP(AL460,Dicionário!A:B,2,0),"Conferir")</f>
        <v>2</v>
      </c>
      <c r="AN460" s="7">
        <v>0</v>
      </c>
      <c r="AO460" s="7" t="s">
        <v>145</v>
      </c>
      <c r="AP460" s="7">
        <f>IFERROR(VLOOKUP(AO460,Dicionário!A:B,2,0),"Conferir")</f>
        <v>2</v>
      </c>
      <c r="AQ460" s="7">
        <v>3736</v>
      </c>
      <c r="AR460" s="7" t="s">
        <v>144</v>
      </c>
      <c r="AS460" s="11">
        <f>IFERROR(VLOOKUP(AR460,Dicionário!A:B,2,0),"Conferir")</f>
        <v>2</v>
      </c>
      <c r="AT460" s="7">
        <v>0</v>
      </c>
      <c r="AU460" s="7" t="s">
        <v>145</v>
      </c>
      <c r="AV460" s="7">
        <f>IFERROR(VLOOKUP(AU460,Dicionário!A:B,2,0),"Conferir")</f>
        <v>2</v>
      </c>
      <c r="AW460" s="7">
        <v>0</v>
      </c>
      <c r="AX460" s="7">
        <v>0</v>
      </c>
      <c r="AY460" s="7" t="s">
        <v>145</v>
      </c>
      <c r="AZ460" s="11">
        <f>IFERROR(VLOOKUP(AY460,Dicionário!A:B,2,0),"Conferir")</f>
        <v>2</v>
      </c>
      <c r="BA460" s="7">
        <v>0</v>
      </c>
      <c r="BB460" s="7" t="s">
        <v>145</v>
      </c>
      <c r="BC460" s="7">
        <f>IFERROR(VLOOKUP(BB460,Dicionário!A:B,2,0),"Conferir")</f>
        <v>2</v>
      </c>
      <c r="BD460" s="7">
        <v>0</v>
      </c>
      <c r="BE460" s="7" t="s">
        <v>145</v>
      </c>
      <c r="BF460" s="11">
        <f>IFERROR(VLOOKUP(BE460,Dicionário!A:B,2,0),"Conferir")</f>
        <v>2</v>
      </c>
      <c r="BH460" s="7">
        <v>0</v>
      </c>
      <c r="BI460" s="7" t="s">
        <v>186</v>
      </c>
      <c r="BJ460" s="11">
        <f>IFERROR(VLOOKUP(BI460,Dicionário!$A:$B,2,0),"Conferir")</f>
        <v>1</v>
      </c>
      <c r="BK460" s="7">
        <v>362</v>
      </c>
      <c r="BL460" s="7" t="s">
        <v>375</v>
      </c>
      <c r="BM460" s="11">
        <f>IFERROR(VLOOKUP(BL460,Dicionário!A:B,2,0),"Conferir")</f>
        <v>2</v>
      </c>
      <c r="BN460" s="7">
        <v>1594</v>
      </c>
      <c r="BO460" s="7" t="s">
        <v>188</v>
      </c>
      <c r="BP460" s="7">
        <f>IFERROR(VLOOKUP(BO460,Dicionário!A:B,2,0),"Conferir")</f>
        <v>2</v>
      </c>
      <c r="BQ460" s="7">
        <v>0</v>
      </c>
      <c r="BR460" s="7" t="s">
        <v>268</v>
      </c>
      <c r="BS460" s="11">
        <f>IFERROR(VLOOKUP(BR460,Dicionário!A:B,2,0),"Conferir")</f>
        <v>2</v>
      </c>
      <c r="BT460" s="7">
        <v>150</v>
      </c>
      <c r="BU460" s="7" t="s">
        <v>149</v>
      </c>
      <c r="BV460" s="7">
        <f>IFERROR(VLOOKUP(BU460,Dicionário!A:B,2,0),"Conferir")</f>
        <v>2</v>
      </c>
      <c r="BW460" s="7">
        <v>0</v>
      </c>
      <c r="BX460" s="7" t="s">
        <v>148</v>
      </c>
      <c r="BY460" s="11">
        <f>IFERROR(VLOOKUP(BX460,Dicionário!A:B,2,0),"Conferir")</f>
        <v>2</v>
      </c>
      <c r="BZ460" s="7" t="s">
        <v>214</v>
      </c>
      <c r="CA460" s="7">
        <v>148</v>
      </c>
      <c r="CB460" s="7" t="s">
        <v>190</v>
      </c>
      <c r="CC460" s="11">
        <f>IFERROR(VLOOKUP(CB460,Dicionário!A:B,2,0),"Conferir")</f>
        <v>2</v>
      </c>
      <c r="CD460" s="7">
        <v>100</v>
      </c>
      <c r="CE460" s="7">
        <v>639</v>
      </c>
      <c r="CF460" s="7" t="s">
        <v>301</v>
      </c>
      <c r="CG460" s="7">
        <f>IFERROR(VLOOKUP(CF460,Dicionário!A:B,2,0),"Conferir")</f>
        <v>2</v>
      </c>
      <c r="CH460" s="7">
        <v>44</v>
      </c>
      <c r="CI460" s="7" t="s">
        <v>191</v>
      </c>
      <c r="CJ460" s="7">
        <f>IFERROR(VLOOKUP(CI460,Dicionário!A:B,2,0),"Conferir")</f>
        <v>2</v>
      </c>
      <c r="CK460" s="7">
        <v>345</v>
      </c>
      <c r="CL460" s="7" t="s">
        <v>3213</v>
      </c>
      <c r="CM460" s="11">
        <f>IFERROR(VLOOKUP(CL460,Dicionário!A:B,2,0),"Conferir")</f>
        <v>0</v>
      </c>
      <c r="CN460" s="7" t="s">
        <v>3214</v>
      </c>
      <c r="CO460" s="7">
        <v>1</v>
      </c>
      <c r="CP460" s="7">
        <v>0</v>
      </c>
      <c r="CQ460" s="7">
        <v>526</v>
      </c>
      <c r="CR460" s="7" t="s">
        <v>247</v>
      </c>
      <c r="CS460" s="11">
        <f>IFERROR(VLOOKUP(CR460,Dicionário!A:B,2,0),"Conferir")</f>
        <v>2</v>
      </c>
      <c r="CT460" s="7">
        <v>0</v>
      </c>
      <c r="CU460" s="7" t="s">
        <v>148</v>
      </c>
      <c r="CV460" s="11">
        <f>IFERROR(VLOOKUP(CU460,Dicionário!A:B,2,0),"Conferir")</f>
        <v>2</v>
      </c>
      <c r="CW460" s="7">
        <v>0</v>
      </c>
      <c r="CX460" s="7" t="s">
        <v>148</v>
      </c>
      <c r="CY460" s="11">
        <f>IFERROR(VLOOKUP(CX460,Dicionário!A:B,2,0),"Conferir")</f>
        <v>2</v>
      </c>
      <c r="CZ460" s="12">
        <f t="shared" si="9"/>
        <v>0</v>
      </c>
      <c r="DA460" s="7">
        <v>1184</v>
      </c>
      <c r="DB460" s="7" t="s">
        <v>247</v>
      </c>
      <c r="DC460" s="7">
        <f>IFERROR(VLOOKUP(DB460,Dicionário!A:B,2,0),"Conferir")</f>
        <v>2</v>
      </c>
      <c r="DE460" s="7" t="s">
        <v>379</v>
      </c>
      <c r="DF460" s="7" t="s">
        <v>156</v>
      </c>
      <c r="DG460" s="11">
        <f>IFERROR(VLOOKUP(DF460,Dicionário!A:B,2,0),"Conferir")</f>
        <v>1</v>
      </c>
      <c r="DH460" s="7" t="s">
        <v>175</v>
      </c>
      <c r="DJ460" s="7" t="s">
        <v>158</v>
      </c>
      <c r="DK460" s="11">
        <f>IFERROR(VLOOKUP(DJ460,Dicionário!A:B,2,0),"Conferir")</f>
        <v>2</v>
      </c>
      <c r="DL460" s="7" t="s">
        <v>237</v>
      </c>
      <c r="DM460" s="11">
        <f>IFERROR(VLOOKUP(DL460,Dicionário!A:B,2,0),"Conferir")</f>
        <v>1</v>
      </c>
      <c r="DN460" s="7" t="s">
        <v>203</v>
      </c>
      <c r="DO460" s="11">
        <f>IFERROR(VLOOKUP(DN460,Dicionário!A:B,2,0),"Conferir")</f>
        <v>6</v>
      </c>
      <c r="DP460" s="7" t="s">
        <v>127</v>
      </c>
      <c r="DQ460" s="11">
        <f>IFERROR(VLOOKUP(DP460,Dicionário!A:B,2,0),"Conferir")</f>
        <v>2</v>
      </c>
      <c r="DR460" s="7" t="s">
        <v>127</v>
      </c>
      <c r="DS460" s="11">
        <f>IFERROR(VLOOKUP(DR460,Dicionário!A:B,2,0),"Conferir")</f>
        <v>2</v>
      </c>
      <c r="DW460" s="7">
        <f t="shared" si="10"/>
        <v>3736</v>
      </c>
      <c r="DX460" s="7">
        <f t="shared" si="11"/>
        <v>3382</v>
      </c>
    </row>
    <row r="461" spans="1:128" ht="14" x14ac:dyDescent="0.15">
      <c r="A461" s="6">
        <v>44960.74232701389</v>
      </c>
      <c r="B461" s="7" t="s">
        <v>216</v>
      </c>
      <c r="C461" s="7" t="s">
        <v>3215</v>
      </c>
      <c r="D461" s="7" t="s">
        <v>126</v>
      </c>
      <c r="E461" s="7" t="s">
        <v>126</v>
      </c>
      <c r="F461" s="7" t="s">
        <v>3216</v>
      </c>
      <c r="G461" s="7">
        <v>5</v>
      </c>
      <c r="H461" s="7">
        <v>3</v>
      </c>
      <c r="I461" s="7">
        <v>1</v>
      </c>
      <c r="J461" s="7" t="s">
        <v>130</v>
      </c>
      <c r="K461" s="7" t="s">
        <v>131</v>
      </c>
      <c r="L461" s="7" t="s">
        <v>3217</v>
      </c>
      <c r="M461" s="7">
        <v>2023010748</v>
      </c>
      <c r="N461" s="7" t="s">
        <v>3218</v>
      </c>
      <c r="O461" s="7">
        <v>11967272311</v>
      </c>
      <c r="P461" s="7">
        <v>469831480</v>
      </c>
      <c r="Q461" s="7">
        <v>44121143841</v>
      </c>
      <c r="R461" s="9">
        <v>35418</v>
      </c>
      <c r="S461" s="7">
        <v>2014</v>
      </c>
      <c r="T461" s="7">
        <v>26</v>
      </c>
      <c r="U461" s="7" t="s">
        <v>135</v>
      </c>
      <c r="V461" s="7" t="s">
        <v>136</v>
      </c>
      <c r="W461" s="7" t="s">
        <v>3219</v>
      </c>
      <c r="X461" s="8" t="s">
        <v>3220</v>
      </c>
      <c r="Y461" s="7" t="s">
        <v>139</v>
      </c>
      <c r="Z461" s="7" t="s">
        <v>140</v>
      </c>
      <c r="AA461" s="7" t="s">
        <v>167</v>
      </c>
      <c r="AB461" s="7" t="s">
        <v>142</v>
      </c>
      <c r="AD461" s="7">
        <v>4</v>
      </c>
      <c r="AE461" s="7">
        <v>4</v>
      </c>
      <c r="AF461" s="7">
        <f t="shared" si="6"/>
        <v>8</v>
      </c>
      <c r="AH461" s="7">
        <f t="shared" si="7"/>
        <v>8</v>
      </c>
      <c r="AI461" s="10" t="str">
        <f t="shared" si="8"/>
        <v>Ok</v>
      </c>
      <c r="AJ461" s="7" t="s">
        <v>143</v>
      </c>
      <c r="AK461" s="7">
        <v>1500</v>
      </c>
      <c r="AL461" s="7" t="s">
        <v>210</v>
      </c>
      <c r="AM461" s="11">
        <f>IFERROR(VLOOKUP(AL461,Dicionário!A:B,2,0),"Conferir")</f>
        <v>2</v>
      </c>
      <c r="AN461" s="7">
        <v>1224</v>
      </c>
      <c r="AO461" s="7" t="s">
        <v>210</v>
      </c>
      <c r="AP461" s="7">
        <f>IFERROR(VLOOKUP(AO461,Dicionário!A:B,2,0),"Conferir")</f>
        <v>2</v>
      </c>
      <c r="AQ461" s="7">
        <v>1450</v>
      </c>
      <c r="AR461" s="7" t="s">
        <v>210</v>
      </c>
      <c r="AS461" s="11">
        <f>IFERROR(VLOOKUP(AR461,Dicionário!A:B,2,0),"Conferir")</f>
        <v>2</v>
      </c>
      <c r="AT461" s="7">
        <v>1040</v>
      </c>
      <c r="AU461" s="7" t="s">
        <v>210</v>
      </c>
      <c r="AV461" s="7">
        <f>IFERROR(VLOOKUP(AU461,Dicionário!A:B,2,0),"Conferir")</f>
        <v>2</v>
      </c>
      <c r="AW461" s="7">
        <v>0</v>
      </c>
      <c r="AX461" s="7">
        <v>0</v>
      </c>
      <c r="AY461" s="7" t="s">
        <v>145</v>
      </c>
      <c r="AZ461" s="11">
        <f>IFERROR(VLOOKUP(AY461,Dicionário!A:B,2,0),"Conferir")</f>
        <v>2</v>
      </c>
      <c r="BA461" s="7">
        <v>0</v>
      </c>
      <c r="BB461" s="7" t="s">
        <v>145</v>
      </c>
      <c r="BC461" s="7">
        <f>IFERROR(VLOOKUP(BB461,Dicionário!A:B,2,0),"Conferir")</f>
        <v>2</v>
      </c>
      <c r="BD461" s="7">
        <v>0</v>
      </c>
      <c r="BE461" s="7" t="s">
        <v>145</v>
      </c>
      <c r="BF461" s="11">
        <f>IFERROR(VLOOKUP(BE461,Dicionário!A:B,2,0),"Conferir")</f>
        <v>2</v>
      </c>
      <c r="BH461" s="7">
        <v>0</v>
      </c>
      <c r="BI461" s="7" t="s">
        <v>186</v>
      </c>
      <c r="BJ461" s="11">
        <f>IFERROR(VLOOKUP(BI461,Dicionário!$A:$B,2,0),"Conferir")</f>
        <v>1</v>
      </c>
      <c r="BK461" s="7">
        <v>0</v>
      </c>
      <c r="BL461" s="7" t="s">
        <v>187</v>
      </c>
      <c r="BM461" s="11">
        <f>IFERROR(VLOOKUP(BL461,Dicionário!A:B,2,0),"Conferir")</f>
        <v>2</v>
      </c>
      <c r="BN461" s="7">
        <v>0</v>
      </c>
      <c r="BO461" s="7" t="s">
        <v>148</v>
      </c>
      <c r="BP461" s="7">
        <f>IFERROR(VLOOKUP(BO461,Dicionário!A:B,2,0),"Conferir")</f>
        <v>2</v>
      </c>
      <c r="BQ461" s="7">
        <v>183</v>
      </c>
      <c r="BR461" s="7" t="s">
        <v>149</v>
      </c>
      <c r="BS461" s="11">
        <f>IFERROR(VLOOKUP(BR461,Dicionário!A:B,2,0),"Conferir")</f>
        <v>2</v>
      </c>
      <c r="BT461" s="7">
        <v>223</v>
      </c>
      <c r="BU461" s="7" t="s">
        <v>149</v>
      </c>
      <c r="BV461" s="7">
        <f>IFERROR(VLOOKUP(BU461,Dicionário!A:B,2,0),"Conferir")</f>
        <v>2</v>
      </c>
      <c r="BW461" s="7">
        <v>0</v>
      </c>
      <c r="BX461" s="7" t="s">
        <v>148</v>
      </c>
      <c r="BY461" s="11">
        <f>IFERROR(VLOOKUP(BX461,Dicionário!A:B,2,0),"Conferir")</f>
        <v>2</v>
      </c>
      <c r="BZ461" s="7" t="s">
        <v>170</v>
      </c>
      <c r="CA461" s="7">
        <v>65</v>
      </c>
      <c r="CB461" s="7" t="s">
        <v>190</v>
      </c>
      <c r="CC461" s="11">
        <f>IFERROR(VLOOKUP(CB461,Dicionário!A:B,2,0),"Conferir")</f>
        <v>2</v>
      </c>
      <c r="CD461" s="7">
        <v>1200</v>
      </c>
      <c r="CE461" s="7">
        <v>760</v>
      </c>
      <c r="CF461" s="7" t="s">
        <v>301</v>
      </c>
      <c r="CG461" s="7">
        <f>IFERROR(VLOOKUP(CF461,Dicionário!A:B,2,0),"Conferir")</f>
        <v>2</v>
      </c>
      <c r="CH461" s="7">
        <v>0</v>
      </c>
      <c r="CI461" s="7" t="s">
        <v>148</v>
      </c>
      <c r="CJ461" s="7">
        <f>IFERROR(VLOOKUP(CI461,Dicionário!A:B,2,0),"Conferir")</f>
        <v>2</v>
      </c>
      <c r="CK461" s="7">
        <v>121</v>
      </c>
      <c r="CL461" s="7" t="s">
        <v>152</v>
      </c>
      <c r="CM461" s="11">
        <f>IFERROR(VLOOKUP(CL461,Dicionário!A:B,2,0),"Conferir")</f>
        <v>2</v>
      </c>
      <c r="CN461" s="7" t="s">
        <v>3221</v>
      </c>
      <c r="CO461" s="7">
        <v>0</v>
      </c>
      <c r="CP461" s="7">
        <v>0</v>
      </c>
      <c r="CQ461" s="7">
        <v>0</v>
      </c>
      <c r="CR461" s="7" t="s">
        <v>148</v>
      </c>
      <c r="CS461" s="11">
        <f>IFERROR(VLOOKUP(CR461,Dicionário!A:B,2,0),"Conferir")</f>
        <v>2</v>
      </c>
      <c r="CT461" s="7">
        <v>0</v>
      </c>
      <c r="CU461" s="7" t="s">
        <v>148</v>
      </c>
      <c r="CV461" s="11">
        <f>IFERROR(VLOOKUP(CU461,Dicionário!A:B,2,0),"Conferir")</f>
        <v>2</v>
      </c>
      <c r="CW461" s="7">
        <v>0</v>
      </c>
      <c r="CX461" s="7" t="s">
        <v>148</v>
      </c>
      <c r="CY461" s="11">
        <f>IFERROR(VLOOKUP(CX461,Dicionário!A:B,2,0),"Conferir")</f>
        <v>2</v>
      </c>
      <c r="CZ461" s="12">
        <f t="shared" si="9"/>
        <v>0</v>
      </c>
      <c r="DA461" s="7">
        <v>0</v>
      </c>
      <c r="DB461" s="7" t="s">
        <v>148</v>
      </c>
      <c r="DC461" s="7">
        <f>IFERROR(VLOOKUP(DB461,Dicionário!A:B,2,0),"Conferir")</f>
        <v>2</v>
      </c>
      <c r="DE461" s="7" t="s">
        <v>156</v>
      </c>
      <c r="DF461" s="7" t="s">
        <v>156</v>
      </c>
      <c r="DG461" s="11">
        <f>IFERROR(VLOOKUP(DF461,Dicionário!A:B,2,0),"Conferir")</f>
        <v>1</v>
      </c>
      <c r="DH461" s="7" t="s">
        <v>175</v>
      </c>
      <c r="DJ461" s="7" t="s">
        <v>158</v>
      </c>
      <c r="DK461" s="11">
        <f>IFERROR(VLOOKUP(DJ461,Dicionário!A:B,2,0),"Conferir")</f>
        <v>2</v>
      </c>
      <c r="DL461" s="7" t="s">
        <v>176</v>
      </c>
      <c r="DM461" s="11">
        <f>IFERROR(VLOOKUP(DL461,Dicionário!A:B,2,0),"Conferir")</f>
        <v>2</v>
      </c>
      <c r="DN461" s="7" t="s">
        <v>176</v>
      </c>
      <c r="DO461" s="11">
        <f>IFERROR(VLOOKUP(DN461,Dicionário!A:B,2,0),"Conferir")</f>
        <v>2</v>
      </c>
      <c r="DP461" s="7" t="s">
        <v>126</v>
      </c>
      <c r="DQ461" s="11">
        <f>IFERROR(VLOOKUP(DP461,Dicionário!A:B,2,0),"Conferir")</f>
        <v>1</v>
      </c>
      <c r="DR461" s="7" t="s">
        <v>126</v>
      </c>
      <c r="DS461" s="11">
        <f>IFERROR(VLOOKUP(DR461,Dicionário!A:B,2,0),"Conferir")</f>
        <v>1</v>
      </c>
      <c r="DW461" s="7">
        <f t="shared" si="10"/>
        <v>5214</v>
      </c>
      <c r="DX461" s="7">
        <f t="shared" si="11"/>
        <v>2552</v>
      </c>
    </row>
    <row r="462" spans="1:128" ht="14" x14ac:dyDescent="0.15">
      <c r="A462" s="6">
        <v>44968.709178668985</v>
      </c>
      <c r="B462" s="7" t="s">
        <v>352</v>
      </c>
      <c r="C462" s="7" t="s">
        <v>3222</v>
      </c>
      <c r="D462" s="7" t="s">
        <v>126</v>
      </c>
      <c r="E462" s="7" t="s">
        <v>127</v>
      </c>
      <c r="F462" s="7" t="s">
        <v>127</v>
      </c>
      <c r="G462" s="7">
        <v>1</v>
      </c>
      <c r="H462" s="7">
        <v>2</v>
      </c>
      <c r="I462" s="7" t="s">
        <v>129</v>
      </c>
      <c r="J462" s="7" t="s">
        <v>131</v>
      </c>
      <c r="K462" s="7" t="s">
        <v>130</v>
      </c>
      <c r="L462" s="7" t="s">
        <v>3223</v>
      </c>
      <c r="M462" s="7">
        <v>2023010749</v>
      </c>
      <c r="N462" s="7" t="s">
        <v>3224</v>
      </c>
      <c r="O462" s="7">
        <v>11951721050</v>
      </c>
      <c r="P462" s="7">
        <v>2015114841</v>
      </c>
      <c r="Q462" s="8" t="s">
        <v>3225</v>
      </c>
      <c r="R462" s="9">
        <v>36412</v>
      </c>
      <c r="S462" s="7">
        <v>2018</v>
      </c>
      <c r="T462" s="7">
        <v>24</v>
      </c>
      <c r="U462" s="7" t="s">
        <v>164</v>
      </c>
      <c r="V462" s="7" t="s">
        <v>136</v>
      </c>
      <c r="W462" s="7" t="s">
        <v>3226</v>
      </c>
      <c r="X462" s="8" t="s">
        <v>3227</v>
      </c>
      <c r="Y462" s="7" t="s">
        <v>139</v>
      </c>
      <c r="Z462" s="7" t="s">
        <v>140</v>
      </c>
      <c r="AA462" s="7" t="s">
        <v>167</v>
      </c>
      <c r="AB462" s="7" t="s">
        <v>142</v>
      </c>
      <c r="AD462" s="7">
        <v>5</v>
      </c>
      <c r="AE462" s="7">
        <v>1</v>
      </c>
      <c r="AF462" s="7">
        <f t="shared" si="6"/>
        <v>2</v>
      </c>
      <c r="AG462" s="7">
        <v>4</v>
      </c>
      <c r="AH462" s="7">
        <f t="shared" si="7"/>
        <v>6</v>
      </c>
      <c r="AI462" s="10" t="str">
        <f t="shared" si="8"/>
        <v>Ok</v>
      </c>
      <c r="AJ462" s="7" t="s">
        <v>222</v>
      </c>
      <c r="AK462" s="7">
        <v>2650</v>
      </c>
      <c r="AL462" s="7" t="s">
        <v>223</v>
      </c>
      <c r="AM462" s="11">
        <f>IFERROR(VLOOKUP(AL462,Dicionário!A:B,2,0),"Conferir")</f>
        <v>2</v>
      </c>
      <c r="AN462" s="7">
        <v>4375</v>
      </c>
      <c r="AO462" s="7" t="s">
        <v>144</v>
      </c>
      <c r="AP462" s="7">
        <f>IFERROR(VLOOKUP(AO462,Dicionário!A:B,2,0),"Conferir")</f>
        <v>2</v>
      </c>
      <c r="AQ462" s="7">
        <v>1488</v>
      </c>
      <c r="AR462" s="7" t="s">
        <v>144</v>
      </c>
      <c r="AS462" s="11">
        <f>IFERROR(VLOOKUP(AR462,Dicionário!A:B,2,0),"Conferir")</f>
        <v>2</v>
      </c>
      <c r="AT462" s="7">
        <v>12781</v>
      </c>
      <c r="AU462" s="7" t="s">
        <v>144</v>
      </c>
      <c r="AV462" s="7">
        <f>IFERROR(VLOOKUP(AU462,Dicionário!A:B,2,0),"Conferir")</f>
        <v>2</v>
      </c>
      <c r="AW462" s="7">
        <v>0</v>
      </c>
      <c r="AX462" s="7">
        <v>0</v>
      </c>
      <c r="AY462" s="7" t="s">
        <v>145</v>
      </c>
      <c r="AZ462" s="11">
        <f>IFERROR(VLOOKUP(AY462,Dicionário!A:B,2,0),"Conferir")</f>
        <v>2</v>
      </c>
      <c r="BA462" s="7">
        <v>0</v>
      </c>
      <c r="BB462" s="7" t="s">
        <v>145</v>
      </c>
      <c r="BC462" s="7">
        <f>IFERROR(VLOOKUP(BB462,Dicionário!A:B,2,0),"Conferir")</f>
        <v>2</v>
      </c>
      <c r="BD462" s="7">
        <v>0</v>
      </c>
      <c r="BE462" s="7" t="s">
        <v>145</v>
      </c>
      <c r="BF462" s="11">
        <f>IFERROR(VLOOKUP(BE462,Dicionário!A:B,2,0),"Conferir")</f>
        <v>2</v>
      </c>
      <c r="BH462" s="7">
        <v>0</v>
      </c>
      <c r="BI462" s="7" t="s">
        <v>186</v>
      </c>
      <c r="BJ462" s="11">
        <f>IFERROR(VLOOKUP(BI462,Dicionário!$A:$B,2,0),"Conferir")</f>
        <v>1</v>
      </c>
      <c r="BK462" s="7">
        <v>200</v>
      </c>
      <c r="BL462" s="7" t="s">
        <v>395</v>
      </c>
      <c r="BM462" s="11">
        <f>IFERROR(VLOOKUP(BL462,Dicionário!A:B,2,0),"Conferir")</f>
        <v>0</v>
      </c>
      <c r="BN462" s="7">
        <v>0</v>
      </c>
      <c r="BO462" s="7" t="s">
        <v>154</v>
      </c>
      <c r="BP462" s="7">
        <f>IFERROR(VLOOKUP(BO462,Dicionário!A:B,2,0),"Conferir")</f>
        <v>0</v>
      </c>
      <c r="BQ462" s="7">
        <v>0</v>
      </c>
      <c r="BR462" s="7" t="s">
        <v>149</v>
      </c>
      <c r="BS462" s="11">
        <f>IFERROR(VLOOKUP(BR462,Dicionário!A:B,2,0),"Conferir")</f>
        <v>2</v>
      </c>
      <c r="BT462" s="7">
        <v>114</v>
      </c>
      <c r="BU462" s="7" t="s">
        <v>149</v>
      </c>
      <c r="BV462" s="7">
        <f>IFERROR(VLOOKUP(BU462,Dicionário!A:B,2,0),"Conferir")</f>
        <v>2</v>
      </c>
      <c r="BW462" s="7">
        <v>61</v>
      </c>
      <c r="BX462" s="7" t="s">
        <v>213</v>
      </c>
      <c r="BY462" s="11">
        <f>IFERROR(VLOOKUP(BX462,Dicionário!A:B,2,0),"Conferir")</f>
        <v>2</v>
      </c>
      <c r="BZ462" s="7" t="s">
        <v>214</v>
      </c>
      <c r="CA462" s="7">
        <v>100</v>
      </c>
      <c r="CB462" s="7" t="s">
        <v>171</v>
      </c>
      <c r="CC462" s="11">
        <f>IFERROR(VLOOKUP(CB462,Dicionário!A:B,2,0),"Conferir")</f>
        <v>0</v>
      </c>
      <c r="CD462" s="7">
        <v>220</v>
      </c>
      <c r="CE462" s="7">
        <v>0</v>
      </c>
      <c r="CF462" s="7" t="s">
        <v>148</v>
      </c>
      <c r="CG462" s="7">
        <f>IFERROR(VLOOKUP(CF462,Dicionário!A:B,2,0),"Conferir")</f>
        <v>2</v>
      </c>
      <c r="CH462" s="7">
        <v>750</v>
      </c>
      <c r="CI462" s="7" t="s">
        <v>244</v>
      </c>
      <c r="CJ462" s="7">
        <f>IFERROR(VLOOKUP(CI462,Dicionário!A:B,2,0),"Conferir")</f>
        <v>2</v>
      </c>
      <c r="CK462" s="7">
        <v>0</v>
      </c>
      <c r="CL462" s="7" t="s">
        <v>148</v>
      </c>
      <c r="CM462" s="11">
        <f>IFERROR(VLOOKUP(CL462,Dicionário!A:B,2,0),"Conferir")</f>
        <v>2</v>
      </c>
      <c r="CO462" s="7">
        <v>0</v>
      </c>
      <c r="CP462" s="7">
        <v>3</v>
      </c>
      <c r="CQ462" s="7">
        <v>141</v>
      </c>
      <c r="CR462" s="7" t="s">
        <v>247</v>
      </c>
      <c r="CS462" s="11">
        <f>IFERROR(VLOOKUP(CR462,Dicionário!A:B,2,0),"Conferir")</f>
        <v>2</v>
      </c>
      <c r="CT462" s="7">
        <v>0</v>
      </c>
      <c r="CU462" s="7" t="s">
        <v>148</v>
      </c>
      <c r="CV462" s="11">
        <f>IFERROR(VLOOKUP(CU462,Dicionário!A:B,2,0),"Conferir")</f>
        <v>2</v>
      </c>
      <c r="CW462" s="7">
        <v>0</v>
      </c>
      <c r="CX462" s="7" t="s">
        <v>148</v>
      </c>
      <c r="CY462" s="11">
        <f>IFERROR(VLOOKUP(CX462,Dicionário!A:B,2,0),"Conferir")</f>
        <v>2</v>
      </c>
      <c r="CZ462" s="12">
        <f t="shared" si="9"/>
        <v>0</v>
      </c>
      <c r="DA462" s="7">
        <v>150000</v>
      </c>
      <c r="DB462" s="7" t="s">
        <v>155</v>
      </c>
      <c r="DC462" s="7">
        <f>IFERROR(VLOOKUP(DB462,Dicionário!A:B,2,0),"Conferir")</f>
        <v>0</v>
      </c>
      <c r="DD462" s="7" t="s">
        <v>3228</v>
      </c>
      <c r="DE462" s="7" t="s">
        <v>156</v>
      </c>
      <c r="DF462" s="7" t="s">
        <v>156</v>
      </c>
      <c r="DG462" s="11">
        <f>IFERROR(VLOOKUP(DF462,Dicionário!A:B,2,0),"Conferir")</f>
        <v>1</v>
      </c>
      <c r="DH462" s="7" t="s">
        <v>175</v>
      </c>
      <c r="DJ462" s="7" t="s">
        <v>158</v>
      </c>
      <c r="DK462" s="11">
        <f>IFERROR(VLOOKUP(DJ462,Dicionário!A:B,2,0),"Conferir")</f>
        <v>2</v>
      </c>
      <c r="DL462" s="7" t="s">
        <v>176</v>
      </c>
      <c r="DM462" s="11">
        <f>IFERROR(VLOOKUP(DL462,Dicionário!A:B,2,0),"Conferir")</f>
        <v>2</v>
      </c>
      <c r="DN462" s="7" t="s">
        <v>176</v>
      </c>
      <c r="DO462" s="11">
        <f>IFERROR(VLOOKUP(DN462,Dicionário!A:B,2,0),"Conferir")</f>
        <v>2</v>
      </c>
      <c r="DP462" s="7" t="s">
        <v>126</v>
      </c>
      <c r="DQ462" s="11">
        <f>IFERROR(VLOOKUP(DP462,Dicionário!A:B,2,0),"Conferir")</f>
        <v>1</v>
      </c>
      <c r="DR462" s="7" t="s">
        <v>126</v>
      </c>
      <c r="DS462" s="11">
        <f>IFERROR(VLOOKUP(DR462,Dicionário!A:B,2,0),"Conferir")</f>
        <v>1</v>
      </c>
      <c r="DW462" s="7">
        <f t="shared" si="10"/>
        <v>21294</v>
      </c>
      <c r="DX462" s="7">
        <f t="shared" si="11"/>
        <v>1384</v>
      </c>
    </row>
    <row r="463" spans="1:128" ht="14" x14ac:dyDescent="0.15">
      <c r="A463" s="6">
        <v>44968.495898576388</v>
      </c>
      <c r="B463" s="7" t="s">
        <v>320</v>
      </c>
      <c r="C463" s="7" t="s">
        <v>3229</v>
      </c>
      <c r="D463" s="7" t="s">
        <v>126</v>
      </c>
      <c r="E463" s="7" t="s">
        <v>127</v>
      </c>
      <c r="F463" s="7" t="s">
        <v>127</v>
      </c>
      <c r="G463" s="7">
        <v>2</v>
      </c>
      <c r="H463" s="7">
        <v>1</v>
      </c>
      <c r="I463" s="7" t="s">
        <v>129</v>
      </c>
      <c r="J463" s="7" t="s">
        <v>131</v>
      </c>
      <c r="K463" s="7" t="s">
        <v>306</v>
      </c>
      <c r="L463" s="7" t="s">
        <v>3230</v>
      </c>
      <c r="M463" s="7">
        <v>2023010750</v>
      </c>
      <c r="N463" s="7" t="s">
        <v>3231</v>
      </c>
      <c r="O463" s="7">
        <v>11984123423</v>
      </c>
      <c r="P463" s="7">
        <v>579280524</v>
      </c>
      <c r="Q463" s="7">
        <v>47453188806</v>
      </c>
      <c r="R463" s="9">
        <v>38154</v>
      </c>
      <c r="S463" s="7">
        <v>2022</v>
      </c>
      <c r="T463" s="7">
        <v>19</v>
      </c>
      <c r="U463" s="7" t="s">
        <v>255</v>
      </c>
      <c r="V463" s="7" t="s">
        <v>136</v>
      </c>
      <c r="W463" s="7" t="s">
        <v>3232</v>
      </c>
      <c r="X463" s="8" t="s">
        <v>3233</v>
      </c>
      <c r="Y463" s="7" t="s">
        <v>139</v>
      </c>
      <c r="Z463" s="7" t="s">
        <v>140</v>
      </c>
      <c r="AA463" s="7" t="s">
        <v>167</v>
      </c>
      <c r="AB463" s="7" t="s">
        <v>142</v>
      </c>
      <c r="AD463" s="7">
        <v>2</v>
      </c>
      <c r="AE463" s="7">
        <v>2</v>
      </c>
      <c r="AF463" s="7">
        <f t="shared" si="6"/>
        <v>4</v>
      </c>
      <c r="AH463" s="7">
        <f t="shared" si="7"/>
        <v>4</v>
      </c>
      <c r="AI463" s="10" t="str">
        <f t="shared" si="8"/>
        <v>Ok</v>
      </c>
      <c r="AJ463" s="7" t="s">
        <v>143</v>
      </c>
      <c r="AK463" s="7">
        <v>1697</v>
      </c>
      <c r="AL463" s="7" t="s">
        <v>210</v>
      </c>
      <c r="AM463" s="11">
        <f>IFERROR(VLOOKUP(AL463,Dicionário!A:B,2,0),"Conferir")</f>
        <v>2</v>
      </c>
      <c r="AN463" s="7">
        <v>0</v>
      </c>
      <c r="AO463" s="7" t="s">
        <v>145</v>
      </c>
      <c r="AP463" s="7">
        <f>IFERROR(VLOOKUP(AO463,Dicionário!A:B,2,0),"Conferir")</f>
        <v>2</v>
      </c>
      <c r="AQ463" s="7">
        <v>1637</v>
      </c>
      <c r="AR463" s="7" t="s">
        <v>144</v>
      </c>
      <c r="AS463" s="11">
        <f>IFERROR(VLOOKUP(AR463,Dicionário!A:B,2,0),"Conferir")</f>
        <v>2</v>
      </c>
      <c r="AT463" s="7">
        <v>0</v>
      </c>
      <c r="AU463" s="7" t="s">
        <v>145</v>
      </c>
      <c r="AV463" s="7">
        <f>IFERROR(VLOOKUP(AU463,Dicionário!A:B,2,0),"Conferir")</f>
        <v>2</v>
      </c>
      <c r="AW463" s="7">
        <v>0</v>
      </c>
      <c r="AX463" s="7">
        <v>0</v>
      </c>
      <c r="AY463" s="7" t="s">
        <v>145</v>
      </c>
      <c r="AZ463" s="11">
        <f>IFERROR(VLOOKUP(AY463,Dicionário!A:B,2,0),"Conferir")</f>
        <v>2</v>
      </c>
      <c r="BA463" s="7">
        <v>0</v>
      </c>
      <c r="BB463" s="7" t="s">
        <v>145</v>
      </c>
      <c r="BC463" s="7">
        <f>IFERROR(VLOOKUP(BB463,Dicionário!A:B,2,0),"Conferir")</f>
        <v>2</v>
      </c>
      <c r="BD463" s="7">
        <v>0</v>
      </c>
      <c r="BE463" s="7" t="s">
        <v>145</v>
      </c>
      <c r="BF463" s="11">
        <f>IFERROR(VLOOKUP(BE463,Dicionário!A:B,2,0),"Conferir")</f>
        <v>2</v>
      </c>
      <c r="BH463" s="7">
        <v>0</v>
      </c>
      <c r="BI463" s="7" t="s">
        <v>186</v>
      </c>
      <c r="BJ463" s="11">
        <f>IFERROR(VLOOKUP(BI463,Dicionário!$A:$B,2,0),"Conferir")</f>
        <v>1</v>
      </c>
      <c r="BK463" s="7">
        <v>0</v>
      </c>
      <c r="BL463" s="7" t="s">
        <v>187</v>
      </c>
      <c r="BM463" s="11">
        <f>IFERROR(VLOOKUP(BL463,Dicionário!A:B,2,0),"Conferir")</f>
        <v>2</v>
      </c>
      <c r="BN463" s="7">
        <v>0</v>
      </c>
      <c r="BO463" s="7" t="s">
        <v>148</v>
      </c>
      <c r="BP463" s="7">
        <f>IFERROR(VLOOKUP(BO463,Dicionário!A:B,2,0),"Conferir")</f>
        <v>2</v>
      </c>
      <c r="BQ463" s="7">
        <v>20</v>
      </c>
      <c r="BR463" s="7" t="s">
        <v>149</v>
      </c>
      <c r="BS463" s="11">
        <f>IFERROR(VLOOKUP(BR463,Dicionário!A:B,2,0),"Conferir")</f>
        <v>2</v>
      </c>
      <c r="BT463" s="7">
        <v>120</v>
      </c>
      <c r="BU463" s="7" t="s">
        <v>149</v>
      </c>
      <c r="BV463" s="7">
        <f>IFERROR(VLOOKUP(BU463,Dicionário!A:B,2,0),"Conferir")</f>
        <v>2</v>
      </c>
      <c r="BW463" s="7">
        <v>0</v>
      </c>
      <c r="BX463" s="7" t="s">
        <v>148</v>
      </c>
      <c r="BY463" s="11">
        <f>IFERROR(VLOOKUP(BX463,Dicionário!A:B,2,0),"Conferir")</f>
        <v>2</v>
      </c>
      <c r="BZ463" s="7" t="s">
        <v>170</v>
      </c>
      <c r="CA463" s="7">
        <v>70</v>
      </c>
      <c r="CB463" s="7" t="s">
        <v>190</v>
      </c>
      <c r="CC463" s="11">
        <f>IFERROR(VLOOKUP(CB463,Dicionário!A:B,2,0),"Conferir")</f>
        <v>2</v>
      </c>
      <c r="CD463" s="7">
        <v>0</v>
      </c>
      <c r="CE463" s="7">
        <v>0</v>
      </c>
      <c r="CF463" s="7" t="s">
        <v>148</v>
      </c>
      <c r="CG463" s="7">
        <f>IFERROR(VLOOKUP(CF463,Dicionário!A:B,2,0),"Conferir")</f>
        <v>2</v>
      </c>
      <c r="CH463" s="7">
        <v>202</v>
      </c>
      <c r="CI463" s="7" t="s">
        <v>191</v>
      </c>
      <c r="CJ463" s="7">
        <f>IFERROR(VLOOKUP(CI463,Dicionário!A:B,2,0),"Conferir")</f>
        <v>2</v>
      </c>
      <c r="CK463" s="7">
        <v>0</v>
      </c>
      <c r="CL463" s="7" t="s">
        <v>148</v>
      </c>
      <c r="CM463" s="11">
        <f>IFERROR(VLOOKUP(CL463,Dicionário!A:B,2,0),"Conferir")</f>
        <v>2</v>
      </c>
      <c r="CO463" s="7">
        <v>0</v>
      </c>
      <c r="CP463" s="7">
        <v>0</v>
      </c>
      <c r="CQ463" s="7">
        <v>0</v>
      </c>
      <c r="CR463" s="7" t="s">
        <v>148</v>
      </c>
      <c r="CS463" s="11">
        <f>IFERROR(VLOOKUP(CR463,Dicionário!A:B,2,0),"Conferir")</f>
        <v>2</v>
      </c>
      <c r="CT463" s="7">
        <v>0</v>
      </c>
      <c r="CU463" s="7" t="s">
        <v>148</v>
      </c>
      <c r="CV463" s="11">
        <f>IFERROR(VLOOKUP(CU463,Dicionário!A:B,2,0),"Conferir")</f>
        <v>2</v>
      </c>
      <c r="CW463" s="7">
        <v>0</v>
      </c>
      <c r="CX463" s="7" t="s">
        <v>148</v>
      </c>
      <c r="CY463" s="11">
        <f>IFERROR(VLOOKUP(CX463,Dicionário!A:B,2,0),"Conferir")</f>
        <v>2</v>
      </c>
      <c r="CZ463" s="12">
        <f t="shared" si="9"/>
        <v>0</v>
      </c>
      <c r="DA463" s="7">
        <v>0</v>
      </c>
      <c r="DB463" s="7" t="s">
        <v>148</v>
      </c>
      <c r="DC463" s="7">
        <f>IFERROR(VLOOKUP(DB463,Dicionário!A:B,2,0),"Conferir")</f>
        <v>2</v>
      </c>
      <c r="DE463" s="7" t="s">
        <v>156</v>
      </c>
      <c r="DF463" s="7" t="s">
        <v>156</v>
      </c>
      <c r="DG463" s="11">
        <f>IFERROR(VLOOKUP(DF463,Dicionário!A:B,2,0),"Conferir")</f>
        <v>1</v>
      </c>
      <c r="DH463" s="7" t="s">
        <v>175</v>
      </c>
      <c r="DJ463" s="7" t="s">
        <v>158</v>
      </c>
      <c r="DK463" s="11">
        <f>IFERROR(VLOOKUP(DJ463,Dicionário!A:B,2,0),"Conferir")</f>
        <v>2</v>
      </c>
      <c r="DL463" s="7" t="s">
        <v>237</v>
      </c>
      <c r="DM463" s="11">
        <f>IFERROR(VLOOKUP(DL463,Dicionário!A:B,2,0),"Conferir")</f>
        <v>1</v>
      </c>
      <c r="DN463" s="7" t="s">
        <v>227</v>
      </c>
      <c r="DO463" s="11">
        <f>IFERROR(VLOOKUP(DN463,Dicionário!A:B,2,0),"Conferir")</f>
        <v>4</v>
      </c>
      <c r="DP463" s="7" t="s">
        <v>126</v>
      </c>
      <c r="DQ463" s="11">
        <f>IFERROR(VLOOKUP(DP463,Dicionário!A:B,2,0),"Conferir")</f>
        <v>1</v>
      </c>
      <c r="DR463" s="7" t="s">
        <v>126</v>
      </c>
      <c r="DS463" s="11">
        <f>IFERROR(VLOOKUP(DR463,Dicionário!A:B,2,0),"Conferir")</f>
        <v>1</v>
      </c>
      <c r="DW463" s="7">
        <f t="shared" si="10"/>
        <v>3334</v>
      </c>
      <c r="DX463" s="7">
        <f t="shared" si="11"/>
        <v>412</v>
      </c>
    </row>
    <row r="464" spans="1:128" ht="14" x14ac:dyDescent="0.15">
      <c r="A464" s="6">
        <v>44961.510645509261</v>
      </c>
      <c r="B464" s="7" t="s">
        <v>336</v>
      </c>
      <c r="C464" s="7" t="s">
        <v>3234</v>
      </c>
      <c r="D464" s="7" t="s">
        <v>126</v>
      </c>
      <c r="E464" s="7" t="s">
        <v>126</v>
      </c>
      <c r="F464" s="7" t="s">
        <v>127</v>
      </c>
      <c r="G464" s="7">
        <v>1</v>
      </c>
      <c r="H464" s="7">
        <v>2</v>
      </c>
      <c r="I464" s="7" t="s">
        <v>129</v>
      </c>
      <c r="J464" s="7" t="s">
        <v>130</v>
      </c>
      <c r="K464" s="7" t="s">
        <v>131</v>
      </c>
      <c r="L464" s="7" t="s">
        <v>3235</v>
      </c>
      <c r="M464" s="7">
        <v>2023010754</v>
      </c>
      <c r="N464" s="7" t="s">
        <v>3236</v>
      </c>
      <c r="O464" s="7">
        <v>11983640734</v>
      </c>
      <c r="P464" s="7">
        <v>522536888</v>
      </c>
      <c r="Q464" s="7">
        <v>52315292816</v>
      </c>
      <c r="R464" s="9">
        <v>38746</v>
      </c>
      <c r="S464" s="7">
        <v>2023</v>
      </c>
      <c r="T464" s="7">
        <v>17</v>
      </c>
      <c r="U464" s="7" t="s">
        <v>135</v>
      </c>
      <c r="V464" s="7" t="s">
        <v>136</v>
      </c>
      <c r="W464" s="7" t="s">
        <v>3237</v>
      </c>
      <c r="X464" s="8" t="s">
        <v>3238</v>
      </c>
      <c r="Y464" s="7" t="s">
        <v>139</v>
      </c>
      <c r="Z464" s="7" t="s">
        <v>140</v>
      </c>
      <c r="AA464" s="7" t="s">
        <v>167</v>
      </c>
      <c r="AB464" s="7" t="s">
        <v>142</v>
      </c>
      <c r="AD464" s="7">
        <v>3</v>
      </c>
      <c r="AE464" s="7">
        <v>3</v>
      </c>
      <c r="AF464" s="7">
        <f t="shared" si="6"/>
        <v>6</v>
      </c>
      <c r="AH464" s="7">
        <f t="shared" si="7"/>
        <v>6</v>
      </c>
      <c r="AI464" s="10" t="str">
        <f t="shared" si="8"/>
        <v>Ok</v>
      </c>
      <c r="AJ464" s="7" t="s">
        <v>222</v>
      </c>
      <c r="AK464" s="7">
        <v>0</v>
      </c>
      <c r="AL464" s="7" t="s">
        <v>145</v>
      </c>
      <c r="AM464" s="11">
        <f>IFERROR(VLOOKUP(AL464,Dicionário!A:B,2,0),"Conferir")</f>
        <v>2</v>
      </c>
      <c r="AN464" s="7">
        <v>2400</v>
      </c>
      <c r="AO464" s="7" t="s">
        <v>223</v>
      </c>
      <c r="AP464" s="7">
        <f>IFERROR(VLOOKUP(AO464,Dicionário!A:B,2,0),"Conferir")</f>
        <v>2</v>
      </c>
      <c r="AQ464" s="7">
        <v>3137</v>
      </c>
      <c r="AR464" s="7" t="s">
        <v>144</v>
      </c>
      <c r="AS464" s="11">
        <f>IFERROR(VLOOKUP(AR464,Dicionário!A:B,2,0),"Conferir")</f>
        <v>2</v>
      </c>
      <c r="AT464" s="7">
        <v>0</v>
      </c>
      <c r="AU464" s="7" t="s">
        <v>145</v>
      </c>
      <c r="AV464" s="7">
        <f>IFERROR(VLOOKUP(AU464,Dicionário!A:B,2,0),"Conferir")</f>
        <v>2</v>
      </c>
      <c r="AW464" s="7">
        <v>0</v>
      </c>
      <c r="AX464" s="7">
        <v>5.416666666666667</v>
      </c>
      <c r="AY464" s="7" t="s">
        <v>145</v>
      </c>
      <c r="AZ464" s="11">
        <f>IFERROR(VLOOKUP(AY464,Dicionário!A:B,2,0),"Conferir")</f>
        <v>2</v>
      </c>
      <c r="BA464" s="7">
        <v>0</v>
      </c>
      <c r="BB464" s="7" t="s">
        <v>145</v>
      </c>
      <c r="BC464" s="7">
        <f>IFERROR(VLOOKUP(BB464,Dicionário!A:B,2,0),"Conferir")</f>
        <v>2</v>
      </c>
      <c r="BD464" s="7">
        <v>0</v>
      </c>
      <c r="BE464" s="7" t="s">
        <v>145</v>
      </c>
      <c r="BF464" s="11">
        <f>IFERROR(VLOOKUP(BE464,Dicionário!A:B,2,0),"Conferir")</f>
        <v>2</v>
      </c>
      <c r="BH464" s="7">
        <v>0</v>
      </c>
      <c r="BI464" s="7" t="s">
        <v>146</v>
      </c>
      <c r="BJ464" s="11">
        <f>IFERROR(VLOOKUP(BI464,Dicionário!$A:$B,2,0),"Conferir")</f>
        <v>2</v>
      </c>
      <c r="BK464" s="7">
        <v>1200</v>
      </c>
      <c r="BL464" s="7" t="s">
        <v>202</v>
      </c>
      <c r="BM464" s="11">
        <f>IFERROR(VLOOKUP(BL464,Dicionário!A:B,2,0),"Conferir")</f>
        <v>2</v>
      </c>
      <c r="BN464" s="7">
        <v>500</v>
      </c>
      <c r="BO464" s="7" t="s">
        <v>188</v>
      </c>
      <c r="BP464" s="7">
        <f>IFERROR(VLOOKUP(BO464,Dicionário!A:B,2,0),"Conferir")</f>
        <v>2</v>
      </c>
      <c r="BQ464" s="7">
        <v>68</v>
      </c>
      <c r="BR464" s="7" t="s">
        <v>149</v>
      </c>
      <c r="BS464" s="11">
        <f>IFERROR(VLOOKUP(BR464,Dicionário!A:B,2,0),"Conferir")</f>
        <v>2</v>
      </c>
      <c r="BT464" s="7">
        <v>135</v>
      </c>
      <c r="BU464" s="7" t="s">
        <v>149</v>
      </c>
      <c r="BV464" s="7">
        <f>IFERROR(VLOOKUP(BU464,Dicionário!A:B,2,0),"Conferir")</f>
        <v>2</v>
      </c>
      <c r="BW464" s="7">
        <v>15</v>
      </c>
      <c r="BX464" s="7" t="s">
        <v>189</v>
      </c>
      <c r="BY464" s="11">
        <f>IFERROR(VLOOKUP(BX464,Dicionário!A:B,2,0),"Conferir")</f>
        <v>2</v>
      </c>
      <c r="BZ464" s="7" t="s">
        <v>214</v>
      </c>
      <c r="CA464" s="7">
        <v>40</v>
      </c>
      <c r="CB464" s="7" t="s">
        <v>190</v>
      </c>
      <c r="CC464" s="11">
        <f>IFERROR(VLOOKUP(CB464,Dicionário!A:B,2,0),"Conferir")</f>
        <v>2</v>
      </c>
      <c r="CD464" s="7">
        <v>128</v>
      </c>
      <c r="CE464" s="7">
        <v>0</v>
      </c>
      <c r="CF464" s="7" t="s">
        <v>148</v>
      </c>
      <c r="CG464" s="7">
        <f>IFERROR(VLOOKUP(CF464,Dicionário!A:B,2,0),"Conferir")</f>
        <v>2</v>
      </c>
      <c r="CH464" s="7">
        <v>536</v>
      </c>
      <c r="CI464" s="7" t="s">
        <v>191</v>
      </c>
      <c r="CJ464" s="7">
        <f>IFERROR(VLOOKUP(CI464,Dicionário!A:B,2,0),"Conferir")</f>
        <v>2</v>
      </c>
      <c r="CK464" s="7">
        <v>120</v>
      </c>
      <c r="CL464" s="7" t="s">
        <v>152</v>
      </c>
      <c r="CM464" s="11">
        <f>IFERROR(VLOOKUP(CL464,Dicionário!A:B,2,0),"Conferir")</f>
        <v>2</v>
      </c>
      <c r="CN464" s="7" t="s">
        <v>294</v>
      </c>
      <c r="CO464" s="7">
        <v>2</v>
      </c>
      <c r="CP464" s="7">
        <v>0</v>
      </c>
      <c r="CQ464" s="7">
        <v>1900</v>
      </c>
      <c r="CR464" s="7" t="s">
        <v>155</v>
      </c>
      <c r="CS464" s="11">
        <f>IFERROR(VLOOKUP(CR464,Dicionário!A:B,2,0),"Conferir")</f>
        <v>0</v>
      </c>
      <c r="CT464" s="7">
        <v>0</v>
      </c>
      <c r="CU464" s="7" t="s">
        <v>148</v>
      </c>
      <c r="CV464" s="11">
        <f>IFERROR(VLOOKUP(CU464,Dicionário!A:B,2,0),"Conferir")</f>
        <v>2</v>
      </c>
      <c r="CW464" s="7">
        <v>65</v>
      </c>
      <c r="CX464" s="7" t="s">
        <v>247</v>
      </c>
      <c r="CY464" s="11">
        <f>IFERROR(VLOOKUP(CX464,Dicionário!A:B,2,0),"Conferir")</f>
        <v>2</v>
      </c>
      <c r="CZ464" s="12">
        <f t="shared" si="9"/>
        <v>5.416666666666667</v>
      </c>
      <c r="DA464" s="7">
        <v>64283</v>
      </c>
      <c r="DB464" s="7" t="s">
        <v>247</v>
      </c>
      <c r="DC464" s="7">
        <f>IFERROR(VLOOKUP(DB464,Dicionário!A:B,2,0),"Conferir")</f>
        <v>2</v>
      </c>
      <c r="DE464" s="7" t="s">
        <v>156</v>
      </c>
      <c r="DF464" s="7" t="s">
        <v>156</v>
      </c>
      <c r="DG464" s="11">
        <f>IFERROR(VLOOKUP(DF464,Dicionário!A:B,2,0),"Conferir")</f>
        <v>1</v>
      </c>
      <c r="DH464" s="7" t="s">
        <v>157</v>
      </c>
      <c r="DI464" s="7" t="s">
        <v>127</v>
      </c>
      <c r="DJ464" s="7" t="s">
        <v>158</v>
      </c>
      <c r="DK464" s="11">
        <f>IFERROR(VLOOKUP(DJ464,Dicionário!A:B,2,0),"Conferir")</f>
        <v>2</v>
      </c>
      <c r="DL464" s="7" t="s">
        <v>227</v>
      </c>
      <c r="DM464" s="11">
        <f>IFERROR(VLOOKUP(DL464,Dicionário!A:B,2,0),"Conferir")</f>
        <v>4</v>
      </c>
      <c r="DN464" s="7" t="s">
        <v>194</v>
      </c>
      <c r="DO464" s="11">
        <f>IFERROR(VLOOKUP(DN464,Dicionário!A:B,2,0),"Conferir")</f>
        <v>7</v>
      </c>
      <c r="DP464" s="7" t="s">
        <v>127</v>
      </c>
      <c r="DQ464" s="11">
        <f>IFERROR(VLOOKUP(DP464,Dicionário!A:B,2,0),"Conferir")</f>
        <v>2</v>
      </c>
      <c r="DR464" s="7" t="s">
        <v>127</v>
      </c>
      <c r="DS464" s="11">
        <f>IFERROR(VLOOKUP(DR464,Dicionário!A:B,2,0),"Conferir")</f>
        <v>2</v>
      </c>
      <c r="DW464" s="7">
        <f t="shared" si="10"/>
        <v>5537</v>
      </c>
      <c r="DX464" s="7">
        <f t="shared" si="11"/>
        <v>2727</v>
      </c>
    </row>
    <row r="465" spans="1:128" ht="14" x14ac:dyDescent="0.15">
      <c r="A465" s="6">
        <v>44960.3793065625</v>
      </c>
      <c r="B465" s="7" t="s">
        <v>314</v>
      </c>
      <c r="C465" s="7" t="s">
        <v>3239</v>
      </c>
      <c r="D465" s="7" t="s">
        <v>126</v>
      </c>
      <c r="E465" s="7" t="s">
        <v>127</v>
      </c>
      <c r="F465" s="7" t="s">
        <v>3240</v>
      </c>
      <c r="G465" s="7">
        <v>2</v>
      </c>
      <c r="H465" s="7" t="s">
        <v>128</v>
      </c>
      <c r="I465" s="7" t="s">
        <v>129</v>
      </c>
      <c r="J465" s="7" t="s">
        <v>130</v>
      </c>
      <c r="K465" s="7" t="s">
        <v>131</v>
      </c>
      <c r="L465" s="7" t="s">
        <v>3241</v>
      </c>
      <c r="M465" s="7">
        <v>2023010756</v>
      </c>
      <c r="N465" s="7" t="s">
        <v>3242</v>
      </c>
      <c r="O465" s="7">
        <v>11932214749</v>
      </c>
      <c r="P465" s="8" t="s">
        <v>3243</v>
      </c>
      <c r="Q465" s="7">
        <v>62681917301</v>
      </c>
      <c r="R465" s="9">
        <v>38600</v>
      </c>
      <c r="S465" s="7">
        <v>2023</v>
      </c>
      <c r="T465" s="7">
        <v>18</v>
      </c>
      <c r="U465" s="7" t="s">
        <v>135</v>
      </c>
      <c r="V465" s="7" t="s">
        <v>136</v>
      </c>
      <c r="W465" s="7" t="s">
        <v>3244</v>
      </c>
      <c r="X465" s="7">
        <v>55014520</v>
      </c>
      <c r="Y465" s="7" t="s">
        <v>2213</v>
      </c>
      <c r="Z465" s="7" t="s">
        <v>140</v>
      </c>
      <c r="AA465" s="7" t="s">
        <v>167</v>
      </c>
      <c r="AB465" s="7" t="s">
        <v>142</v>
      </c>
      <c r="AD465" s="7">
        <v>4</v>
      </c>
      <c r="AE465" s="7">
        <v>1</v>
      </c>
      <c r="AF465" s="7">
        <f t="shared" si="6"/>
        <v>2</v>
      </c>
      <c r="AG465" s="7">
        <v>3</v>
      </c>
      <c r="AH465" s="7">
        <f t="shared" si="7"/>
        <v>5</v>
      </c>
      <c r="AI465" s="10" t="str">
        <f t="shared" si="8"/>
        <v>Ok</v>
      </c>
      <c r="AJ465" s="7" t="s">
        <v>143</v>
      </c>
      <c r="AK465" s="7">
        <v>0</v>
      </c>
      <c r="AL465" s="7" t="s">
        <v>145</v>
      </c>
      <c r="AM465" s="11">
        <f>IFERROR(VLOOKUP(AL465,Dicionário!A:B,2,0),"Conferir")</f>
        <v>2</v>
      </c>
      <c r="AN465" s="7">
        <v>1786</v>
      </c>
      <c r="AO465" s="7" t="s">
        <v>224</v>
      </c>
      <c r="AP465" s="7">
        <f>IFERROR(VLOOKUP(AO465,Dicionário!A:B,2,0),"Conferir")</f>
        <v>2</v>
      </c>
      <c r="AQ465" s="7">
        <v>0</v>
      </c>
      <c r="AR465" s="7" t="s">
        <v>145</v>
      </c>
      <c r="AS465" s="11">
        <f>IFERROR(VLOOKUP(AR465,Dicionário!A:B,2,0),"Conferir")</f>
        <v>2</v>
      </c>
      <c r="AT465" s="7">
        <v>0</v>
      </c>
      <c r="AU465" s="7" t="s">
        <v>145</v>
      </c>
      <c r="AV465" s="7">
        <f>IFERROR(VLOOKUP(AU465,Dicionário!A:B,2,0),"Conferir")</f>
        <v>2</v>
      </c>
      <c r="AW465" s="7">
        <v>300</v>
      </c>
      <c r="AX465" s="7">
        <v>300</v>
      </c>
      <c r="AY465" s="7" t="s">
        <v>267</v>
      </c>
      <c r="AZ465" s="11">
        <f>IFERROR(VLOOKUP(AY465,Dicionário!A:B,2,0),"Conferir")</f>
        <v>0</v>
      </c>
      <c r="BA465" s="7">
        <v>0</v>
      </c>
      <c r="BB465" s="7" t="s">
        <v>145</v>
      </c>
      <c r="BC465" s="7">
        <f>IFERROR(VLOOKUP(BB465,Dicionário!A:B,2,0),"Conferir")</f>
        <v>2</v>
      </c>
      <c r="BD465" s="7">
        <v>0</v>
      </c>
      <c r="BE465" s="7" t="s">
        <v>145</v>
      </c>
      <c r="BF465" s="11">
        <f>IFERROR(VLOOKUP(BE465,Dicionário!A:B,2,0),"Conferir")</f>
        <v>2</v>
      </c>
      <c r="BH465" s="7">
        <v>0</v>
      </c>
      <c r="BI465" s="7" t="s">
        <v>186</v>
      </c>
      <c r="BJ465" s="11">
        <f>IFERROR(VLOOKUP(BI465,Dicionário!$A:$B,2,0),"Conferir")</f>
        <v>1</v>
      </c>
      <c r="BK465" s="7">
        <v>0</v>
      </c>
      <c r="BL465" s="7" t="s">
        <v>187</v>
      </c>
      <c r="BM465" s="11">
        <f>IFERROR(VLOOKUP(BL465,Dicionário!A:B,2,0),"Conferir")</f>
        <v>2</v>
      </c>
      <c r="BN465" s="7">
        <v>0</v>
      </c>
      <c r="BO465" s="7" t="s">
        <v>154</v>
      </c>
      <c r="BP465" s="7">
        <f>IFERROR(VLOOKUP(BO465,Dicionário!A:B,2,0),"Conferir")</f>
        <v>0</v>
      </c>
      <c r="BQ465" s="7">
        <v>0</v>
      </c>
      <c r="BR465" s="7" t="s">
        <v>268</v>
      </c>
      <c r="BS465" s="11">
        <f>IFERROR(VLOOKUP(BR465,Dicionário!A:B,2,0),"Conferir")</f>
        <v>2</v>
      </c>
      <c r="BT465" s="7">
        <v>0</v>
      </c>
      <c r="BU465" s="7" t="s">
        <v>595</v>
      </c>
      <c r="BV465" s="7">
        <f>IFERROR(VLOOKUP(BU465,Dicionário!A:B,2,0),"Conferir")</f>
        <v>2</v>
      </c>
      <c r="BW465" s="7">
        <v>0</v>
      </c>
      <c r="BX465" s="7" t="s">
        <v>148</v>
      </c>
      <c r="BY465" s="11">
        <f>IFERROR(VLOOKUP(BX465,Dicionário!A:B,2,0),"Conferir")</f>
        <v>2</v>
      </c>
      <c r="BZ465" s="7" t="s">
        <v>170</v>
      </c>
      <c r="CA465" s="7">
        <v>500</v>
      </c>
      <c r="CB465" s="7" t="s">
        <v>171</v>
      </c>
      <c r="CC465" s="11">
        <f>IFERROR(VLOOKUP(CB465,Dicionário!A:B,2,0),"Conferir")</f>
        <v>0</v>
      </c>
      <c r="CD465" s="7">
        <v>200</v>
      </c>
      <c r="CE465" s="7">
        <v>0</v>
      </c>
      <c r="CF465" s="7" t="s">
        <v>148</v>
      </c>
      <c r="CG465" s="7">
        <f>IFERROR(VLOOKUP(CF465,Dicionário!A:B,2,0),"Conferir")</f>
        <v>2</v>
      </c>
      <c r="CH465" s="7">
        <v>60</v>
      </c>
      <c r="CI465" s="7" t="s">
        <v>225</v>
      </c>
      <c r="CJ465" s="7">
        <f>IFERROR(VLOOKUP(CI465,Dicionário!A:B,2,0),"Conferir")</f>
        <v>0</v>
      </c>
      <c r="CK465" s="7">
        <v>100</v>
      </c>
      <c r="CL465" s="7" t="s">
        <v>152</v>
      </c>
      <c r="CM465" s="11">
        <f>IFERROR(VLOOKUP(CL465,Dicionário!A:B,2,0),"Conferir")</f>
        <v>2</v>
      </c>
      <c r="CN465" s="7" t="s">
        <v>294</v>
      </c>
      <c r="CO465" s="7">
        <v>0</v>
      </c>
      <c r="CP465" s="7">
        <v>0</v>
      </c>
      <c r="CQ465" s="7">
        <v>0</v>
      </c>
      <c r="CR465" s="7" t="s">
        <v>148</v>
      </c>
      <c r="CS465" s="11">
        <f>IFERROR(VLOOKUP(CR465,Dicionário!A:B,2,0),"Conferir")</f>
        <v>2</v>
      </c>
      <c r="CT465" s="7">
        <v>0</v>
      </c>
      <c r="CU465" s="7" t="s">
        <v>154</v>
      </c>
      <c r="CV465" s="11">
        <f>IFERROR(VLOOKUP(CU465,Dicionário!A:B,2,0),"Conferir")</f>
        <v>0</v>
      </c>
      <c r="CW465" s="7">
        <v>0</v>
      </c>
      <c r="CX465" s="7" t="s">
        <v>148</v>
      </c>
      <c r="CY465" s="11">
        <f>IFERROR(VLOOKUP(CX465,Dicionário!A:B,2,0),"Conferir")</f>
        <v>2</v>
      </c>
      <c r="CZ465" s="12">
        <f t="shared" si="9"/>
        <v>0</v>
      </c>
      <c r="DA465" s="7">
        <v>0</v>
      </c>
      <c r="DB465" s="7" t="s">
        <v>148</v>
      </c>
      <c r="DC465" s="7">
        <f>IFERROR(VLOOKUP(DB465,Dicionário!A:B,2,0),"Conferir")</f>
        <v>2</v>
      </c>
      <c r="DE465" s="7" t="s">
        <v>156</v>
      </c>
      <c r="DF465" s="7" t="s">
        <v>156</v>
      </c>
      <c r="DG465" s="11">
        <f>IFERROR(VLOOKUP(DF465,Dicionário!A:B,2,0),"Conferir")</f>
        <v>1</v>
      </c>
      <c r="DH465" s="7" t="s">
        <v>157</v>
      </c>
      <c r="DJ465" s="7" t="s">
        <v>158</v>
      </c>
      <c r="DK465" s="11">
        <f>IFERROR(VLOOKUP(DJ465,Dicionário!A:B,2,0),"Conferir")</f>
        <v>2</v>
      </c>
      <c r="DL465" s="7" t="s">
        <v>176</v>
      </c>
      <c r="DM465" s="11">
        <f>IFERROR(VLOOKUP(DL465,Dicionário!A:B,2,0),"Conferir")</f>
        <v>2</v>
      </c>
      <c r="DN465" s="7" t="s">
        <v>344</v>
      </c>
      <c r="DO465" s="11">
        <f>IFERROR(VLOOKUP(DN465,Dicionário!A:B,2,0),"Conferir")</f>
        <v>1</v>
      </c>
      <c r="DP465" s="7" t="s">
        <v>127</v>
      </c>
      <c r="DQ465" s="11">
        <f>IFERROR(VLOOKUP(DP465,Dicionário!A:B,2,0),"Conferir")</f>
        <v>2</v>
      </c>
      <c r="DR465" s="7" t="s">
        <v>126</v>
      </c>
      <c r="DS465" s="11">
        <f>IFERROR(VLOOKUP(DR465,Dicionário!A:B,2,0),"Conferir")</f>
        <v>1</v>
      </c>
      <c r="DW465" s="7">
        <f t="shared" si="10"/>
        <v>2086</v>
      </c>
      <c r="DX465" s="7">
        <f t="shared" si="11"/>
        <v>860</v>
      </c>
    </row>
    <row r="466" spans="1:128" ht="14" x14ac:dyDescent="0.15">
      <c r="A466" s="6">
        <v>44968.742050949077</v>
      </c>
      <c r="B466" s="7" t="s">
        <v>1268</v>
      </c>
      <c r="C466" s="7" t="s">
        <v>3245</v>
      </c>
      <c r="D466" s="7" t="s">
        <v>126</v>
      </c>
      <c r="E466" s="7" t="s">
        <v>126</v>
      </c>
      <c r="F466" s="7" t="s">
        <v>127</v>
      </c>
      <c r="G466" s="7">
        <v>1</v>
      </c>
      <c r="H466" s="7" t="s">
        <v>128</v>
      </c>
      <c r="I466" s="7" t="s">
        <v>129</v>
      </c>
      <c r="J466" s="7" t="s">
        <v>130</v>
      </c>
      <c r="K466" s="7" t="s">
        <v>131</v>
      </c>
      <c r="L466" s="7" t="s">
        <v>3246</v>
      </c>
      <c r="M466" s="7">
        <v>2023010757</v>
      </c>
      <c r="N466" s="7" t="s">
        <v>3247</v>
      </c>
      <c r="O466" s="7">
        <v>11983212895</v>
      </c>
      <c r="P466" s="7">
        <v>534404522</v>
      </c>
      <c r="Q466" s="7">
        <v>49450259836</v>
      </c>
      <c r="R466" s="9">
        <v>38510</v>
      </c>
      <c r="S466" s="7">
        <v>2023</v>
      </c>
      <c r="T466" s="7">
        <v>18</v>
      </c>
      <c r="U466" s="7" t="s">
        <v>164</v>
      </c>
      <c r="V466" s="7" t="s">
        <v>136</v>
      </c>
      <c r="W466" s="7" t="s">
        <v>3248</v>
      </c>
      <c r="X466" s="8" t="s">
        <v>3249</v>
      </c>
      <c r="Y466" s="7" t="s">
        <v>404</v>
      </c>
      <c r="Z466" s="7" t="s">
        <v>140</v>
      </c>
      <c r="AA466" s="7" t="s">
        <v>167</v>
      </c>
      <c r="AB466" s="7" t="s">
        <v>142</v>
      </c>
      <c r="AD466" s="7">
        <v>3</v>
      </c>
      <c r="AE466" s="7">
        <v>3</v>
      </c>
      <c r="AF466" s="7">
        <f t="shared" si="6"/>
        <v>6</v>
      </c>
      <c r="AH466" s="7">
        <f t="shared" si="7"/>
        <v>6</v>
      </c>
      <c r="AI466" s="10" t="str">
        <f t="shared" si="8"/>
        <v>Ok</v>
      </c>
      <c r="AJ466" s="7" t="s">
        <v>143</v>
      </c>
      <c r="AK466" s="7">
        <v>1500</v>
      </c>
      <c r="AL466" s="7" t="s">
        <v>267</v>
      </c>
      <c r="AM466" s="11">
        <f>IFERROR(VLOOKUP(AL466,Dicionário!A:B,2,0),"Conferir")</f>
        <v>0</v>
      </c>
      <c r="AN466" s="7">
        <v>0</v>
      </c>
      <c r="AO466" s="7" t="s">
        <v>145</v>
      </c>
      <c r="AP466" s="7">
        <f>IFERROR(VLOOKUP(AO466,Dicionário!A:B,2,0),"Conferir")</f>
        <v>2</v>
      </c>
      <c r="AQ466" s="7">
        <v>0</v>
      </c>
      <c r="AR466" s="7" t="s">
        <v>145</v>
      </c>
      <c r="AS466" s="11">
        <f>IFERROR(VLOOKUP(AR466,Dicionário!A:B,2,0),"Conferir")</f>
        <v>2</v>
      </c>
      <c r="AT466" s="7">
        <v>1500</v>
      </c>
      <c r="AU466" s="7" t="s">
        <v>267</v>
      </c>
      <c r="AV466" s="7">
        <f>IFERROR(VLOOKUP(AU466,Dicionário!A:B,2,0),"Conferir")</f>
        <v>0</v>
      </c>
      <c r="AW466" s="7">
        <v>0</v>
      </c>
      <c r="AX466" s="7">
        <v>0</v>
      </c>
      <c r="AY466" s="7" t="s">
        <v>145</v>
      </c>
      <c r="AZ466" s="11">
        <f>IFERROR(VLOOKUP(AY466,Dicionário!A:B,2,0),"Conferir")</f>
        <v>2</v>
      </c>
      <c r="BA466" s="7">
        <v>3000</v>
      </c>
      <c r="BB466" s="7" t="s">
        <v>145</v>
      </c>
      <c r="BC466" s="7">
        <f>IFERROR(VLOOKUP(BB466,Dicionário!A:B,2,0),"Conferir")</f>
        <v>2</v>
      </c>
      <c r="BD466" s="7">
        <v>0</v>
      </c>
      <c r="BE466" s="7" t="s">
        <v>145</v>
      </c>
      <c r="BF466" s="11">
        <f>IFERROR(VLOOKUP(BE466,Dicionário!A:B,2,0),"Conferir")</f>
        <v>2</v>
      </c>
      <c r="BG466" s="7" t="s">
        <v>3250</v>
      </c>
      <c r="BH466" s="7">
        <v>0</v>
      </c>
      <c r="BI466" s="7" t="s">
        <v>186</v>
      </c>
      <c r="BJ466" s="11">
        <f>IFERROR(VLOOKUP(BI466,Dicionário!$A:$B,2,0),"Conferir")</f>
        <v>1</v>
      </c>
      <c r="BK466" s="7">
        <v>0</v>
      </c>
      <c r="BL466" s="7" t="s">
        <v>187</v>
      </c>
      <c r="BM466" s="11">
        <f>IFERROR(VLOOKUP(BL466,Dicionário!A:B,2,0),"Conferir")</f>
        <v>2</v>
      </c>
      <c r="BN466" s="7">
        <v>1074</v>
      </c>
      <c r="BO466" s="7" t="s">
        <v>188</v>
      </c>
      <c r="BP466" s="7">
        <f>IFERROR(VLOOKUP(BO466,Dicionário!A:B,2,0),"Conferir")</f>
        <v>2</v>
      </c>
      <c r="BQ466" s="7">
        <v>90</v>
      </c>
      <c r="BR466" s="7" t="s">
        <v>149</v>
      </c>
      <c r="BS466" s="11">
        <f>IFERROR(VLOOKUP(BR466,Dicionário!A:B,2,0),"Conferir")</f>
        <v>2</v>
      </c>
      <c r="BT466" s="7">
        <v>132</v>
      </c>
      <c r="BU466" s="7" t="s">
        <v>149</v>
      </c>
      <c r="BV466" s="7">
        <f>IFERROR(VLOOKUP(BU466,Dicionário!A:B,2,0),"Conferir")</f>
        <v>2</v>
      </c>
      <c r="BW466" s="7">
        <v>63</v>
      </c>
      <c r="BX466" s="7" t="s">
        <v>189</v>
      </c>
      <c r="BY466" s="11">
        <f>IFERROR(VLOOKUP(BX466,Dicionário!A:B,2,0),"Conferir")</f>
        <v>2</v>
      </c>
      <c r="BZ466" s="7" t="s">
        <v>214</v>
      </c>
      <c r="CA466" s="7">
        <v>103</v>
      </c>
      <c r="CB466" s="7" t="s">
        <v>190</v>
      </c>
      <c r="CC466" s="11">
        <f>IFERROR(VLOOKUP(CB466,Dicionário!A:B,2,0),"Conferir")</f>
        <v>2</v>
      </c>
      <c r="CD466" s="7">
        <v>200</v>
      </c>
      <c r="CE466" s="7">
        <v>0</v>
      </c>
      <c r="CF466" s="7" t="s">
        <v>148</v>
      </c>
      <c r="CG466" s="7">
        <f>IFERROR(VLOOKUP(CF466,Dicionário!A:B,2,0),"Conferir")</f>
        <v>2</v>
      </c>
      <c r="CH466" s="7">
        <v>0</v>
      </c>
      <c r="CI466" s="7" t="s">
        <v>148</v>
      </c>
      <c r="CJ466" s="7">
        <f>IFERROR(VLOOKUP(CI466,Dicionário!A:B,2,0),"Conferir")</f>
        <v>2</v>
      </c>
      <c r="CK466" s="7">
        <v>0</v>
      </c>
      <c r="CL466" s="7" t="s">
        <v>148</v>
      </c>
      <c r="CM466" s="11">
        <f>IFERROR(VLOOKUP(CL466,Dicionário!A:B,2,0),"Conferir")</f>
        <v>2</v>
      </c>
      <c r="CO466" s="7">
        <v>0</v>
      </c>
      <c r="CP466" s="7">
        <v>0</v>
      </c>
      <c r="CQ466" s="7">
        <v>0</v>
      </c>
      <c r="CR466" s="7" t="s">
        <v>148</v>
      </c>
      <c r="CS466" s="11">
        <f>IFERROR(VLOOKUP(CR466,Dicionário!A:B,2,0),"Conferir")</f>
        <v>2</v>
      </c>
      <c r="CT466" s="7">
        <v>0</v>
      </c>
      <c r="CU466" s="7" t="s">
        <v>148</v>
      </c>
      <c r="CV466" s="11">
        <f>IFERROR(VLOOKUP(CU466,Dicionário!A:B,2,0),"Conferir")</f>
        <v>2</v>
      </c>
      <c r="CW466" s="7">
        <v>0</v>
      </c>
      <c r="CX466" s="7" t="s">
        <v>148</v>
      </c>
      <c r="CY466" s="11">
        <f>IFERROR(VLOOKUP(CX466,Dicionário!A:B,2,0),"Conferir")</f>
        <v>2</v>
      </c>
      <c r="CZ466" s="12">
        <f t="shared" si="9"/>
        <v>0</v>
      </c>
      <c r="DA466" s="7">
        <v>0</v>
      </c>
      <c r="DB466" s="7" t="s">
        <v>148</v>
      </c>
      <c r="DC466" s="7">
        <f>IFERROR(VLOOKUP(DB466,Dicionário!A:B,2,0),"Conferir")</f>
        <v>2</v>
      </c>
      <c r="DE466" s="7" t="s">
        <v>156</v>
      </c>
      <c r="DF466" s="7" t="s">
        <v>156</v>
      </c>
      <c r="DG466" s="11">
        <f>IFERROR(VLOOKUP(DF466,Dicionário!A:B,2,0),"Conferir")</f>
        <v>1</v>
      </c>
      <c r="DH466" s="7" t="s">
        <v>157</v>
      </c>
      <c r="DJ466" s="7" t="s">
        <v>158</v>
      </c>
      <c r="DK466" s="11">
        <f>IFERROR(VLOOKUP(DJ466,Dicionário!A:B,2,0),"Conferir")</f>
        <v>2</v>
      </c>
      <c r="DL466" s="7" t="s">
        <v>203</v>
      </c>
      <c r="DM466" s="11">
        <f>IFERROR(VLOOKUP(DL466,Dicionário!A:B,2,0),"Conferir")</f>
        <v>6</v>
      </c>
      <c r="DN466" s="7" t="s">
        <v>177</v>
      </c>
      <c r="DO466" s="11">
        <f>IFERROR(VLOOKUP(DN466,Dicionário!A:B,2,0),"Conferir")</f>
        <v>5</v>
      </c>
      <c r="DP466" s="7" t="s">
        <v>127</v>
      </c>
      <c r="DQ466" s="11">
        <f>IFERROR(VLOOKUP(DP466,Dicionário!A:B,2,0),"Conferir")</f>
        <v>2</v>
      </c>
      <c r="DR466" s="7" t="s">
        <v>127</v>
      </c>
      <c r="DS466" s="11">
        <f>IFERROR(VLOOKUP(DR466,Dicionário!A:B,2,0),"Conferir")</f>
        <v>2</v>
      </c>
      <c r="DW466" s="7">
        <f t="shared" si="10"/>
        <v>6000</v>
      </c>
      <c r="DX466" s="7">
        <f t="shared" si="11"/>
        <v>1599</v>
      </c>
    </row>
    <row r="467" spans="1:128" ht="14" x14ac:dyDescent="0.15">
      <c r="A467" s="6">
        <v>44961.749832384259</v>
      </c>
      <c r="B467" s="7" t="s">
        <v>549</v>
      </c>
      <c r="C467" s="7" t="s">
        <v>3251</v>
      </c>
      <c r="D467" s="7" t="s">
        <v>126</v>
      </c>
      <c r="E467" s="7" t="s">
        <v>127</v>
      </c>
      <c r="F467" s="7" t="s">
        <v>127</v>
      </c>
      <c r="G467" s="7">
        <v>2</v>
      </c>
      <c r="H467" s="7" t="s">
        <v>128</v>
      </c>
      <c r="I467" s="7">
        <v>1</v>
      </c>
      <c r="J467" s="7" t="s">
        <v>131</v>
      </c>
      <c r="K467" s="7" t="s">
        <v>130</v>
      </c>
      <c r="L467" s="7" t="s">
        <v>3252</v>
      </c>
      <c r="M467" s="7">
        <v>2023010758</v>
      </c>
      <c r="N467" s="7" t="s">
        <v>3253</v>
      </c>
      <c r="O467" s="7">
        <v>11912954118</v>
      </c>
      <c r="P467" s="7">
        <v>382119836</v>
      </c>
      <c r="Q467" s="7">
        <v>48987843807</v>
      </c>
      <c r="R467" s="9">
        <v>36860</v>
      </c>
      <c r="S467" s="7">
        <v>2017</v>
      </c>
      <c r="T467" s="7">
        <v>22</v>
      </c>
      <c r="U467" s="7" t="s">
        <v>255</v>
      </c>
      <c r="V467" s="7" t="s">
        <v>136</v>
      </c>
      <c r="W467" s="7" t="s">
        <v>3254</v>
      </c>
      <c r="X467" s="8" t="s">
        <v>3255</v>
      </c>
      <c r="Y467" s="7" t="s">
        <v>139</v>
      </c>
      <c r="Z467" s="7" t="s">
        <v>140</v>
      </c>
      <c r="AA467" s="7" t="s">
        <v>167</v>
      </c>
      <c r="AB467" s="7" t="s">
        <v>142</v>
      </c>
      <c r="AD467" s="7">
        <v>2</v>
      </c>
      <c r="AE467" s="7">
        <v>2</v>
      </c>
      <c r="AF467" s="7">
        <f t="shared" si="6"/>
        <v>4</v>
      </c>
      <c r="AH467" s="7">
        <f t="shared" si="7"/>
        <v>4</v>
      </c>
      <c r="AI467" s="10" t="str">
        <f t="shared" si="8"/>
        <v>Ok</v>
      </c>
      <c r="AJ467" s="7" t="s">
        <v>143</v>
      </c>
      <c r="AK467" s="7">
        <v>1174</v>
      </c>
      <c r="AL467" s="7" t="s">
        <v>144</v>
      </c>
      <c r="AM467" s="11">
        <f>IFERROR(VLOOKUP(AL467,Dicionário!A:B,2,0),"Conferir")</f>
        <v>2</v>
      </c>
      <c r="AN467" s="7">
        <v>0</v>
      </c>
      <c r="AO467" s="7" t="s">
        <v>145</v>
      </c>
      <c r="AP467" s="7">
        <f>IFERROR(VLOOKUP(AO467,Dicionário!A:B,2,0),"Conferir")</f>
        <v>2</v>
      </c>
      <c r="AQ467" s="7">
        <v>1611</v>
      </c>
      <c r="AR467" s="7" t="s">
        <v>144</v>
      </c>
      <c r="AS467" s="11">
        <f>IFERROR(VLOOKUP(AR467,Dicionário!A:B,2,0),"Conferir")</f>
        <v>2</v>
      </c>
      <c r="AT467" s="7">
        <v>0</v>
      </c>
      <c r="AU467" s="7" t="s">
        <v>145</v>
      </c>
      <c r="AV467" s="7">
        <f>IFERROR(VLOOKUP(AU467,Dicionário!A:B,2,0),"Conferir")</f>
        <v>2</v>
      </c>
      <c r="AW467" s="7">
        <v>0</v>
      </c>
      <c r="AX467" s="7">
        <v>0</v>
      </c>
      <c r="AY467" s="7" t="s">
        <v>145</v>
      </c>
      <c r="AZ467" s="11">
        <f>IFERROR(VLOOKUP(AY467,Dicionário!A:B,2,0),"Conferir")</f>
        <v>2</v>
      </c>
      <c r="BA467" s="7">
        <v>0</v>
      </c>
      <c r="BB467" s="7" t="s">
        <v>145</v>
      </c>
      <c r="BC467" s="7">
        <f>IFERROR(VLOOKUP(BB467,Dicionário!A:B,2,0),"Conferir")</f>
        <v>2</v>
      </c>
      <c r="BD467" s="7">
        <v>0</v>
      </c>
      <c r="BE467" s="7" t="s">
        <v>145</v>
      </c>
      <c r="BF467" s="11">
        <f>IFERROR(VLOOKUP(BE467,Dicionário!A:B,2,0),"Conferir")</f>
        <v>2</v>
      </c>
      <c r="BH467" s="7">
        <v>0</v>
      </c>
      <c r="BI467" s="7" t="s">
        <v>186</v>
      </c>
      <c r="BJ467" s="11">
        <f>IFERROR(VLOOKUP(BI467,Dicionário!$A:$B,2,0),"Conferir")</f>
        <v>1</v>
      </c>
      <c r="BK467" s="7">
        <v>0</v>
      </c>
      <c r="BL467" s="7" t="s">
        <v>187</v>
      </c>
      <c r="BM467" s="11">
        <f>IFERROR(VLOOKUP(BL467,Dicionário!A:B,2,0),"Conferir")</f>
        <v>2</v>
      </c>
      <c r="BN467" s="7">
        <v>0</v>
      </c>
      <c r="BO467" s="7" t="s">
        <v>476</v>
      </c>
      <c r="BP467" s="7">
        <f>IFERROR(VLOOKUP(BO467,Dicionário!A:B,2,0),"Conferir")</f>
        <v>2</v>
      </c>
      <c r="BQ467" s="7">
        <v>60</v>
      </c>
      <c r="BR467" s="7" t="s">
        <v>169</v>
      </c>
      <c r="BS467" s="11">
        <f>IFERROR(VLOOKUP(BR467,Dicionário!A:B,2,0),"Conferir")</f>
        <v>0</v>
      </c>
      <c r="BT467" s="7">
        <v>100</v>
      </c>
      <c r="BU467" s="7" t="s">
        <v>149</v>
      </c>
      <c r="BV467" s="7">
        <f>IFERROR(VLOOKUP(BU467,Dicionário!A:B,2,0),"Conferir")</f>
        <v>2</v>
      </c>
      <c r="BW467" s="7">
        <v>130</v>
      </c>
      <c r="BX467" s="7" t="s">
        <v>300</v>
      </c>
      <c r="BY467" s="11">
        <f>IFERROR(VLOOKUP(BX467,Dicionário!A:B,2,0),"Conferir")</f>
        <v>0</v>
      </c>
      <c r="BZ467" s="7" t="s">
        <v>214</v>
      </c>
      <c r="CA467" s="7">
        <v>110</v>
      </c>
      <c r="CB467" s="7" t="s">
        <v>171</v>
      </c>
      <c r="CC467" s="11">
        <f>IFERROR(VLOOKUP(CB467,Dicionário!A:B,2,0),"Conferir")</f>
        <v>0</v>
      </c>
      <c r="CD467" s="7">
        <v>225</v>
      </c>
      <c r="CE467" s="7">
        <v>0</v>
      </c>
      <c r="CF467" s="7" t="s">
        <v>148</v>
      </c>
      <c r="CG467" s="7">
        <f>IFERROR(VLOOKUP(CF467,Dicionário!A:B,2,0),"Conferir")</f>
        <v>2</v>
      </c>
      <c r="CH467" s="7">
        <v>586</v>
      </c>
      <c r="CI467" s="7" t="s">
        <v>225</v>
      </c>
      <c r="CJ467" s="7">
        <f>IFERROR(VLOOKUP(CI467,Dicionário!A:B,2,0),"Conferir")</f>
        <v>0</v>
      </c>
      <c r="CK467" s="7">
        <v>408</v>
      </c>
      <c r="CL467" s="7" t="s">
        <v>192</v>
      </c>
      <c r="CM467" s="11">
        <f>IFERROR(VLOOKUP(CL467,Dicionário!A:B,2,0),"Conferir")</f>
        <v>0</v>
      </c>
      <c r="CN467" s="7" t="s">
        <v>3256</v>
      </c>
      <c r="CO467" s="7">
        <v>0</v>
      </c>
      <c r="CP467" s="7">
        <v>0</v>
      </c>
      <c r="CQ467" s="7">
        <v>0</v>
      </c>
      <c r="CR467" s="7" t="s">
        <v>148</v>
      </c>
      <c r="CS467" s="11">
        <f>IFERROR(VLOOKUP(CR467,Dicionário!A:B,2,0),"Conferir")</f>
        <v>2</v>
      </c>
      <c r="CT467" s="7">
        <v>0</v>
      </c>
      <c r="CU467" s="7" t="s">
        <v>247</v>
      </c>
      <c r="CV467" s="11">
        <f>IFERROR(VLOOKUP(CU467,Dicionário!A:B,2,0),"Conferir")</f>
        <v>2</v>
      </c>
      <c r="CW467" s="7">
        <v>0</v>
      </c>
      <c r="CX467" s="7" t="s">
        <v>247</v>
      </c>
      <c r="CY467" s="11">
        <f>IFERROR(VLOOKUP(CX467,Dicionário!A:B,2,0),"Conferir")</f>
        <v>2</v>
      </c>
      <c r="CZ467" s="12">
        <f t="shared" si="9"/>
        <v>0</v>
      </c>
      <c r="DA467" s="7">
        <v>7500</v>
      </c>
      <c r="DB467" s="7" t="s">
        <v>155</v>
      </c>
      <c r="DC467" s="7">
        <f>IFERROR(VLOOKUP(DB467,Dicionário!A:B,2,0),"Conferir")</f>
        <v>0</v>
      </c>
      <c r="DE467" s="7" t="s">
        <v>156</v>
      </c>
      <c r="DF467" s="7" t="s">
        <v>156</v>
      </c>
      <c r="DG467" s="11">
        <f>IFERROR(VLOOKUP(DF467,Dicionário!A:B,2,0),"Conferir")</f>
        <v>1</v>
      </c>
      <c r="DH467" s="7" t="s">
        <v>175</v>
      </c>
      <c r="DI467" s="7" t="s">
        <v>127</v>
      </c>
      <c r="DJ467" s="7" t="s">
        <v>158</v>
      </c>
      <c r="DK467" s="11">
        <f>IFERROR(VLOOKUP(DJ467,Dicionário!A:B,2,0),"Conferir")</f>
        <v>2</v>
      </c>
      <c r="DL467" s="7" t="s">
        <v>177</v>
      </c>
      <c r="DM467" s="11">
        <f>IFERROR(VLOOKUP(DL467,Dicionário!A:B,2,0),"Conferir")</f>
        <v>5</v>
      </c>
      <c r="DN467" s="7" t="s">
        <v>177</v>
      </c>
      <c r="DO467" s="11">
        <f>IFERROR(VLOOKUP(DN467,Dicionário!A:B,2,0),"Conferir")</f>
        <v>5</v>
      </c>
      <c r="DP467" s="7" t="s">
        <v>126</v>
      </c>
      <c r="DQ467" s="11">
        <f>IFERROR(VLOOKUP(DP467,Dicionário!A:B,2,0),"Conferir")</f>
        <v>1</v>
      </c>
      <c r="DR467" s="7" t="s">
        <v>126</v>
      </c>
      <c r="DS467" s="11">
        <f>IFERROR(VLOOKUP(DR467,Dicionário!A:B,2,0),"Conferir")</f>
        <v>1</v>
      </c>
      <c r="DW467" s="7">
        <f t="shared" si="10"/>
        <v>2785</v>
      </c>
      <c r="DX467" s="7">
        <f t="shared" si="11"/>
        <v>1489</v>
      </c>
    </row>
    <row r="468" spans="1:128" ht="14" x14ac:dyDescent="0.15">
      <c r="A468" s="6">
        <v>44961.496061724538</v>
      </c>
      <c r="B468" s="7" t="s">
        <v>469</v>
      </c>
      <c r="C468" s="7" t="s">
        <v>3257</v>
      </c>
      <c r="D468" s="7" t="s">
        <v>126</v>
      </c>
      <c r="E468" s="7" t="s">
        <v>127</v>
      </c>
      <c r="F468" s="7" t="s">
        <v>127</v>
      </c>
      <c r="G468" s="7">
        <v>1</v>
      </c>
      <c r="H468" s="7" t="s">
        <v>128</v>
      </c>
      <c r="I468" s="7" t="s">
        <v>129</v>
      </c>
      <c r="J468" s="7" t="s">
        <v>130</v>
      </c>
      <c r="K468" s="7" t="s">
        <v>131</v>
      </c>
      <c r="L468" s="7" t="s">
        <v>3258</v>
      </c>
      <c r="M468" s="7">
        <v>2023010753</v>
      </c>
      <c r="N468" s="7" t="s">
        <v>3259</v>
      </c>
      <c r="O468" s="7">
        <v>11984532626</v>
      </c>
      <c r="P468" s="7">
        <v>537938965</v>
      </c>
      <c r="Q468" s="7">
        <v>48415745818</v>
      </c>
      <c r="R468" s="9">
        <v>38404</v>
      </c>
      <c r="S468" s="7">
        <v>2022</v>
      </c>
      <c r="T468" s="7">
        <v>18</v>
      </c>
      <c r="U468" s="7" t="s">
        <v>255</v>
      </c>
      <c r="V468" s="7" t="s">
        <v>136</v>
      </c>
      <c r="W468" s="7" t="s">
        <v>3260</v>
      </c>
      <c r="X468" s="8" t="s">
        <v>3261</v>
      </c>
      <c r="Y468" s="7" t="s">
        <v>139</v>
      </c>
      <c r="Z468" s="7" t="s">
        <v>140</v>
      </c>
      <c r="AA468" s="7" t="s">
        <v>167</v>
      </c>
      <c r="AB468" s="7" t="s">
        <v>142</v>
      </c>
      <c r="AD468" s="7">
        <v>3</v>
      </c>
      <c r="AE468" s="7">
        <v>3</v>
      </c>
      <c r="AF468" s="7">
        <f t="shared" si="6"/>
        <v>6</v>
      </c>
      <c r="AH468" s="7">
        <f t="shared" si="7"/>
        <v>6</v>
      </c>
      <c r="AI468" s="10" t="str">
        <f t="shared" si="8"/>
        <v>Ok</v>
      </c>
      <c r="AJ468" s="7" t="s">
        <v>143</v>
      </c>
      <c r="AK468" s="7">
        <v>0</v>
      </c>
      <c r="AL468" s="7" t="s">
        <v>145</v>
      </c>
      <c r="AM468" s="11">
        <f>IFERROR(VLOOKUP(AL468,Dicionário!A:B,2,0),"Conferir")</f>
        <v>2</v>
      </c>
      <c r="AN468" s="7">
        <v>0</v>
      </c>
      <c r="AO468" s="7" t="s">
        <v>145</v>
      </c>
      <c r="AP468" s="7">
        <f>IFERROR(VLOOKUP(AO468,Dicionário!A:B,2,0),"Conferir")</f>
        <v>2</v>
      </c>
      <c r="AQ468" s="7">
        <v>1278</v>
      </c>
      <c r="AR468" s="7" t="s">
        <v>144</v>
      </c>
      <c r="AS468" s="11">
        <f>IFERROR(VLOOKUP(AR468,Dicionário!A:B,2,0),"Conferir")</f>
        <v>2</v>
      </c>
      <c r="AT468" s="7">
        <v>0</v>
      </c>
      <c r="AU468" s="7" t="s">
        <v>145</v>
      </c>
      <c r="AV468" s="7">
        <f>IFERROR(VLOOKUP(AU468,Dicionário!A:B,2,0),"Conferir")</f>
        <v>2</v>
      </c>
      <c r="AW468" s="7">
        <v>0</v>
      </c>
      <c r="AX468" s="7">
        <v>0</v>
      </c>
      <c r="AY468" s="7" t="s">
        <v>145</v>
      </c>
      <c r="AZ468" s="11">
        <f>IFERROR(VLOOKUP(AY468,Dicionário!A:B,2,0),"Conferir")</f>
        <v>2</v>
      </c>
      <c r="BA468" s="7">
        <v>0</v>
      </c>
      <c r="BB468" s="7" t="s">
        <v>145</v>
      </c>
      <c r="BC468" s="7">
        <f>IFERROR(VLOOKUP(BB468,Dicionário!A:B,2,0),"Conferir")</f>
        <v>2</v>
      </c>
      <c r="BD468" s="7">
        <v>0</v>
      </c>
      <c r="BE468" s="7" t="s">
        <v>145</v>
      </c>
      <c r="BF468" s="11">
        <f>IFERROR(VLOOKUP(BE468,Dicionário!A:B,2,0),"Conferir")</f>
        <v>2</v>
      </c>
      <c r="BH468" s="7">
        <v>0</v>
      </c>
      <c r="BI468" s="7" t="s">
        <v>146</v>
      </c>
      <c r="BJ468" s="11">
        <f>IFERROR(VLOOKUP(BI468,Dicionário!$A:$B,2,0),"Conferir")</f>
        <v>2</v>
      </c>
      <c r="BK468" s="7">
        <v>885</v>
      </c>
      <c r="BL468" s="7" t="s">
        <v>202</v>
      </c>
      <c r="BM468" s="11">
        <f>IFERROR(VLOOKUP(BL468,Dicionário!A:B,2,0),"Conferir")</f>
        <v>2</v>
      </c>
      <c r="BN468" s="7">
        <v>0</v>
      </c>
      <c r="BO468" s="7" t="s">
        <v>148</v>
      </c>
      <c r="BP468" s="7">
        <f>IFERROR(VLOOKUP(BO468,Dicionário!A:B,2,0),"Conferir")</f>
        <v>2</v>
      </c>
      <c r="BQ468" s="7">
        <v>76</v>
      </c>
      <c r="BR468" s="7" t="s">
        <v>149</v>
      </c>
      <c r="BS468" s="11">
        <f>IFERROR(VLOOKUP(BR468,Dicionário!A:B,2,0),"Conferir")</f>
        <v>2</v>
      </c>
      <c r="BT468" s="7">
        <v>72</v>
      </c>
      <c r="BU468" s="7" t="s">
        <v>149</v>
      </c>
      <c r="BV468" s="7">
        <f>IFERROR(VLOOKUP(BU468,Dicionário!A:B,2,0),"Conferir")</f>
        <v>2</v>
      </c>
      <c r="BW468" s="7">
        <v>76</v>
      </c>
      <c r="BX468" s="7" t="s">
        <v>189</v>
      </c>
      <c r="BY468" s="11">
        <f>IFERROR(VLOOKUP(BX468,Dicionário!A:B,2,0),"Conferir")</f>
        <v>2</v>
      </c>
      <c r="BZ468" s="7" t="s">
        <v>214</v>
      </c>
      <c r="CA468" s="7">
        <v>112</v>
      </c>
      <c r="CB468" s="7" t="s">
        <v>190</v>
      </c>
      <c r="CC468" s="11">
        <f>IFERROR(VLOOKUP(CB468,Dicionário!A:B,2,0),"Conferir")</f>
        <v>2</v>
      </c>
      <c r="CD468" s="7">
        <v>250</v>
      </c>
      <c r="CE468" s="7">
        <v>0</v>
      </c>
      <c r="CF468" s="7" t="s">
        <v>148</v>
      </c>
      <c r="CG468" s="7">
        <f>IFERROR(VLOOKUP(CF468,Dicionário!A:B,2,0),"Conferir")</f>
        <v>2</v>
      </c>
      <c r="CH468" s="7">
        <v>0</v>
      </c>
      <c r="CI468" s="7" t="s">
        <v>148</v>
      </c>
      <c r="CJ468" s="7">
        <f>IFERROR(VLOOKUP(CI468,Dicionário!A:B,2,0),"Conferir")</f>
        <v>2</v>
      </c>
      <c r="CK468" s="7">
        <v>110</v>
      </c>
      <c r="CL468" s="7" t="s">
        <v>152</v>
      </c>
      <c r="CM468" s="11">
        <f>IFERROR(VLOOKUP(CL468,Dicionário!A:B,2,0),"Conferir")</f>
        <v>2</v>
      </c>
      <c r="CN468" s="7" t="s">
        <v>3262</v>
      </c>
      <c r="CO468" s="7">
        <v>0</v>
      </c>
      <c r="CP468" s="7">
        <v>0</v>
      </c>
      <c r="CQ468" s="7">
        <v>0</v>
      </c>
      <c r="CR468" s="7" t="s">
        <v>148</v>
      </c>
      <c r="CS468" s="11">
        <f>IFERROR(VLOOKUP(CR468,Dicionário!A:B,2,0),"Conferir")</f>
        <v>2</v>
      </c>
      <c r="CT468" s="7">
        <v>0</v>
      </c>
      <c r="CU468" s="7" t="s">
        <v>148</v>
      </c>
      <c r="CV468" s="11">
        <f>IFERROR(VLOOKUP(CU468,Dicionário!A:B,2,0),"Conferir")</f>
        <v>2</v>
      </c>
      <c r="CW468" s="7">
        <v>0</v>
      </c>
      <c r="CX468" s="7" t="s">
        <v>148</v>
      </c>
      <c r="CY468" s="11">
        <f>IFERROR(VLOOKUP(CX468,Dicionário!A:B,2,0),"Conferir")</f>
        <v>2</v>
      </c>
      <c r="CZ468" s="12">
        <f t="shared" si="9"/>
        <v>0</v>
      </c>
      <c r="DA468" s="7">
        <v>0</v>
      </c>
      <c r="DB468" s="7" t="s">
        <v>148</v>
      </c>
      <c r="DC468" s="7">
        <f>IFERROR(VLOOKUP(DB468,Dicionário!A:B,2,0),"Conferir")</f>
        <v>2</v>
      </c>
      <c r="DE468" s="7" t="s">
        <v>156</v>
      </c>
      <c r="DF468" s="7" t="s">
        <v>156</v>
      </c>
      <c r="DG468" s="11">
        <f>IFERROR(VLOOKUP(DF468,Dicionário!A:B,2,0),"Conferir")</f>
        <v>1</v>
      </c>
      <c r="DH468" s="7" t="s">
        <v>175</v>
      </c>
      <c r="DJ468" s="7" t="s">
        <v>158</v>
      </c>
      <c r="DK468" s="11">
        <f>IFERROR(VLOOKUP(DJ468,Dicionário!A:B,2,0),"Conferir")</f>
        <v>2</v>
      </c>
      <c r="DL468" s="7" t="s">
        <v>237</v>
      </c>
      <c r="DM468" s="11">
        <f>IFERROR(VLOOKUP(DL468,Dicionário!A:B,2,0),"Conferir")</f>
        <v>1</v>
      </c>
      <c r="DN468" s="7" t="s">
        <v>227</v>
      </c>
      <c r="DO468" s="11">
        <f>IFERROR(VLOOKUP(DN468,Dicionário!A:B,2,0),"Conferir")</f>
        <v>4</v>
      </c>
      <c r="DP468" s="7" t="s">
        <v>127</v>
      </c>
      <c r="DQ468" s="11">
        <f>IFERROR(VLOOKUP(DP468,Dicionário!A:B,2,0),"Conferir")</f>
        <v>2</v>
      </c>
      <c r="DR468" s="7" t="s">
        <v>127</v>
      </c>
      <c r="DS468" s="11">
        <f>IFERROR(VLOOKUP(DR468,Dicionário!A:B,2,0),"Conferir")</f>
        <v>2</v>
      </c>
      <c r="DW468" s="7">
        <f t="shared" si="10"/>
        <v>1278</v>
      </c>
      <c r="DX468" s="7">
        <f t="shared" si="11"/>
        <v>1505</v>
      </c>
    </row>
    <row r="469" spans="1:128" ht="14" x14ac:dyDescent="0.15">
      <c r="A469" s="6">
        <v>44968.692761481478</v>
      </c>
      <c r="B469" s="7" t="s">
        <v>1268</v>
      </c>
      <c r="C469" s="7" t="s">
        <v>3263</v>
      </c>
      <c r="D469" s="7" t="s">
        <v>126</v>
      </c>
      <c r="E469" s="7" t="s">
        <v>126</v>
      </c>
      <c r="F469" s="7" t="s">
        <v>127</v>
      </c>
      <c r="G469" s="7">
        <v>3</v>
      </c>
      <c r="H469" s="7">
        <v>5</v>
      </c>
      <c r="I469" s="7">
        <v>1</v>
      </c>
      <c r="J469" s="7" t="s">
        <v>131</v>
      </c>
      <c r="K469" s="7" t="s">
        <v>306</v>
      </c>
      <c r="L469" s="7" t="s">
        <v>3264</v>
      </c>
      <c r="M469" s="15">
        <v>2023010763</v>
      </c>
      <c r="N469" s="7" t="s">
        <v>3265</v>
      </c>
      <c r="O469" s="7">
        <v>11930399878</v>
      </c>
      <c r="P469" s="7" t="s">
        <v>3266</v>
      </c>
      <c r="Q469" s="7">
        <v>50920132812</v>
      </c>
      <c r="R469" s="9">
        <v>37891</v>
      </c>
      <c r="S469" s="7">
        <v>2021</v>
      </c>
      <c r="T469" s="7">
        <v>20</v>
      </c>
      <c r="U469" s="7" t="s">
        <v>135</v>
      </c>
      <c r="V469" s="7" t="s">
        <v>136</v>
      </c>
      <c r="W469" s="7" t="s">
        <v>3267</v>
      </c>
      <c r="X469" s="8" t="s">
        <v>3268</v>
      </c>
      <c r="Y469" s="7" t="s">
        <v>139</v>
      </c>
      <c r="Z469" s="7" t="s">
        <v>140</v>
      </c>
      <c r="AA469" s="7" t="s">
        <v>167</v>
      </c>
      <c r="AB469" s="7" t="s">
        <v>142</v>
      </c>
      <c r="AD469" s="7">
        <v>4</v>
      </c>
      <c r="AE469" s="7">
        <v>4</v>
      </c>
      <c r="AF469" s="7">
        <f t="shared" si="6"/>
        <v>8</v>
      </c>
      <c r="AG469" s="7">
        <v>0</v>
      </c>
      <c r="AH469" s="7">
        <f t="shared" si="7"/>
        <v>8</v>
      </c>
      <c r="AI469" s="10" t="str">
        <f t="shared" si="8"/>
        <v>Ok</v>
      </c>
      <c r="AJ469" s="7" t="s">
        <v>143</v>
      </c>
      <c r="AK469" s="7">
        <v>416</v>
      </c>
      <c r="AL469" s="7" t="s">
        <v>144</v>
      </c>
      <c r="AM469" s="11">
        <f>IFERROR(VLOOKUP(AL469,Dicionário!A:B,2,0),"Conferir")</f>
        <v>2</v>
      </c>
      <c r="AN469" s="7">
        <v>0</v>
      </c>
      <c r="AO469" s="7" t="s">
        <v>145</v>
      </c>
      <c r="AP469" s="7">
        <f>IFERROR(VLOOKUP(AO469,Dicionário!A:B,2,0),"Conferir")</f>
        <v>2</v>
      </c>
      <c r="AQ469" s="7">
        <v>900</v>
      </c>
      <c r="AR469" s="7" t="s">
        <v>267</v>
      </c>
      <c r="AS469" s="11">
        <f>IFERROR(VLOOKUP(AR469,Dicionário!A:B,2,0),"Conferir")</f>
        <v>0</v>
      </c>
      <c r="AT469" s="7">
        <v>0</v>
      </c>
      <c r="AU469" s="7" t="s">
        <v>145</v>
      </c>
      <c r="AV469" s="7">
        <f>IFERROR(VLOOKUP(AU469,Dicionário!A:B,2,0),"Conferir")</f>
        <v>2</v>
      </c>
      <c r="AW469" s="7">
        <v>0</v>
      </c>
      <c r="AX469" s="7">
        <v>0</v>
      </c>
      <c r="AY469" s="7" t="s">
        <v>145</v>
      </c>
      <c r="AZ469" s="11">
        <f>IFERROR(VLOOKUP(AY469,Dicionário!A:B,2,0),"Conferir")</f>
        <v>2</v>
      </c>
      <c r="BA469" s="7">
        <v>0</v>
      </c>
      <c r="BB469" s="7" t="s">
        <v>145</v>
      </c>
      <c r="BC469" s="7">
        <f>IFERROR(VLOOKUP(BB469,Dicionário!A:B,2,0),"Conferir")</f>
        <v>2</v>
      </c>
      <c r="BD469" s="7">
        <v>800</v>
      </c>
      <c r="BE469" s="7" t="s">
        <v>267</v>
      </c>
      <c r="BF469" s="11">
        <f>IFERROR(VLOOKUP(BE469,Dicionário!A:B,2,0),"Conferir")</f>
        <v>0</v>
      </c>
      <c r="BG469" s="7" t="s">
        <v>3269</v>
      </c>
      <c r="BH469" s="7">
        <v>0</v>
      </c>
      <c r="BI469" s="7" t="s">
        <v>146</v>
      </c>
      <c r="BJ469" s="11">
        <f>IFERROR(VLOOKUP(BI469,Dicionário!$A:$B,2,0),"Conferir")</f>
        <v>2</v>
      </c>
      <c r="BK469" s="7">
        <v>700</v>
      </c>
      <c r="BL469" s="7" t="s">
        <v>202</v>
      </c>
      <c r="BM469" s="11">
        <f>IFERROR(VLOOKUP(BL469,Dicionário!A:B,2,0),"Conferir")</f>
        <v>2</v>
      </c>
      <c r="BN469" s="7">
        <v>0</v>
      </c>
      <c r="BO469" s="7" t="s">
        <v>148</v>
      </c>
      <c r="BP469" s="7">
        <f>IFERROR(VLOOKUP(BO469,Dicionário!A:B,2,0),"Conferir")</f>
        <v>2</v>
      </c>
      <c r="BQ469" s="7">
        <v>80</v>
      </c>
      <c r="BR469" s="7" t="s">
        <v>268</v>
      </c>
      <c r="BS469" s="11">
        <f>IFERROR(VLOOKUP(BR469,Dicionário!A:B,2,0),"Conferir")</f>
        <v>2</v>
      </c>
      <c r="BT469" s="7">
        <v>80</v>
      </c>
      <c r="BU469" s="7" t="s">
        <v>149</v>
      </c>
      <c r="BV469" s="7">
        <f>IFERROR(VLOOKUP(BU469,Dicionário!A:B,2,0),"Conferir")</f>
        <v>2</v>
      </c>
      <c r="BW469" s="7">
        <v>37</v>
      </c>
      <c r="BX469" s="7" t="s">
        <v>189</v>
      </c>
      <c r="BY469" s="11">
        <f>IFERROR(VLOOKUP(BX469,Dicionário!A:B,2,0),"Conferir")</f>
        <v>2</v>
      </c>
      <c r="BZ469" s="7" t="s">
        <v>214</v>
      </c>
      <c r="CA469" s="7">
        <v>100</v>
      </c>
      <c r="CB469" s="7" t="s">
        <v>190</v>
      </c>
      <c r="CC469" s="11">
        <f>IFERROR(VLOOKUP(CB469,Dicionário!A:B,2,0),"Conferir")</f>
        <v>2</v>
      </c>
      <c r="CD469" s="7">
        <v>50</v>
      </c>
      <c r="CE469" s="7">
        <v>326</v>
      </c>
      <c r="CF469" s="7" t="s">
        <v>301</v>
      </c>
      <c r="CG469" s="7">
        <f>IFERROR(VLOOKUP(CF469,Dicionário!A:B,2,0),"Conferir")</f>
        <v>2</v>
      </c>
      <c r="CH469" s="7">
        <v>0</v>
      </c>
      <c r="CI469" s="7" t="s">
        <v>148</v>
      </c>
      <c r="CJ469" s="7">
        <f>IFERROR(VLOOKUP(CI469,Dicionário!A:B,2,0),"Conferir")</f>
        <v>2</v>
      </c>
      <c r="CK469" s="7">
        <v>128</v>
      </c>
      <c r="CL469" s="7" t="s">
        <v>152</v>
      </c>
      <c r="CM469" s="11">
        <f>IFERROR(VLOOKUP(CL469,Dicionário!A:B,2,0),"Conferir")</f>
        <v>2</v>
      </c>
      <c r="CN469" s="7" t="s">
        <v>3270</v>
      </c>
      <c r="CO469" s="7">
        <v>0</v>
      </c>
      <c r="CP469" s="7">
        <v>0</v>
      </c>
      <c r="CQ469" s="7">
        <v>0</v>
      </c>
      <c r="CR469" s="7" t="s">
        <v>148</v>
      </c>
      <c r="CS469" s="11">
        <f>IFERROR(VLOOKUP(CR469,Dicionário!A:B,2,0),"Conferir")</f>
        <v>2</v>
      </c>
      <c r="CT469" s="7">
        <v>0</v>
      </c>
      <c r="CU469" s="7" t="s">
        <v>148</v>
      </c>
      <c r="CV469" s="11">
        <f>IFERROR(VLOOKUP(CU469,Dicionário!A:B,2,0),"Conferir")</f>
        <v>2</v>
      </c>
      <c r="CW469" s="7">
        <v>0</v>
      </c>
      <c r="CX469" s="7" t="s">
        <v>148</v>
      </c>
      <c r="CY469" s="11">
        <f>IFERROR(VLOOKUP(CX469,Dicionário!A:B,2,0),"Conferir")</f>
        <v>2</v>
      </c>
      <c r="CZ469" s="12">
        <f t="shared" si="9"/>
        <v>0</v>
      </c>
      <c r="DA469" s="7">
        <v>0</v>
      </c>
      <c r="DB469" s="7" t="s">
        <v>148</v>
      </c>
      <c r="DC469" s="7">
        <f>IFERROR(VLOOKUP(DB469,Dicionário!A:B,2,0),"Conferir")</f>
        <v>2</v>
      </c>
      <c r="DD469" s="7" t="s">
        <v>3271</v>
      </c>
      <c r="DE469" s="7" t="s">
        <v>156</v>
      </c>
      <c r="DF469" s="7" t="s">
        <v>417</v>
      </c>
      <c r="DG469" s="11">
        <f>IFERROR(VLOOKUP(DF469,Dicionário!A:B,2,0),"Conferir")</f>
        <v>3</v>
      </c>
      <c r="DH469" s="7" t="s">
        <v>175</v>
      </c>
      <c r="DI469" s="7" t="s">
        <v>511</v>
      </c>
      <c r="DJ469" s="7" t="s">
        <v>158</v>
      </c>
      <c r="DK469" s="11">
        <f>IFERROR(VLOOKUP(DJ469,Dicionário!A:B,2,0),"Conferir")</f>
        <v>2</v>
      </c>
      <c r="DL469" s="7" t="s">
        <v>237</v>
      </c>
      <c r="DM469" s="11">
        <f>IFERROR(VLOOKUP(DL469,Dicionário!A:B,2,0),"Conferir")</f>
        <v>1</v>
      </c>
      <c r="DN469" s="7" t="s">
        <v>260</v>
      </c>
      <c r="DO469" s="11">
        <f>IFERROR(VLOOKUP(DN469,Dicionário!A:B,2,0),"Conferir")</f>
        <v>3</v>
      </c>
      <c r="DP469" s="7" t="s">
        <v>126</v>
      </c>
      <c r="DQ469" s="11">
        <f>IFERROR(VLOOKUP(DP469,Dicionário!A:B,2,0),"Conferir")</f>
        <v>1</v>
      </c>
      <c r="DR469" s="7" t="s">
        <v>126</v>
      </c>
      <c r="DS469" s="11">
        <f>IFERROR(VLOOKUP(DR469,Dicionário!A:B,2,0),"Conferir")</f>
        <v>1</v>
      </c>
      <c r="DW469" s="7">
        <f t="shared" si="10"/>
        <v>2116</v>
      </c>
      <c r="DX469" s="7">
        <f t="shared" si="11"/>
        <v>1464</v>
      </c>
    </row>
    <row r="470" spans="1:128" ht="14" x14ac:dyDescent="0.15">
      <c r="A470" s="6">
        <v>44961.50175880787</v>
      </c>
      <c r="B470" s="7" t="s">
        <v>314</v>
      </c>
      <c r="C470" s="7" t="s">
        <v>3272</v>
      </c>
      <c r="D470" s="7" t="s">
        <v>126</v>
      </c>
      <c r="E470" s="7" t="s">
        <v>127</v>
      </c>
      <c r="F470" s="7" t="s">
        <v>127</v>
      </c>
      <c r="G470" s="7" t="s">
        <v>128</v>
      </c>
      <c r="H470" s="7" t="s">
        <v>128</v>
      </c>
      <c r="I470" s="7" t="s">
        <v>129</v>
      </c>
      <c r="J470" s="7" t="s">
        <v>131</v>
      </c>
      <c r="K470" s="7" t="s">
        <v>130</v>
      </c>
      <c r="L470" s="7" t="s">
        <v>3273</v>
      </c>
      <c r="M470" s="7">
        <v>2023010764</v>
      </c>
      <c r="N470" s="7" t="s">
        <v>3274</v>
      </c>
      <c r="O470" s="7">
        <v>11990243489</v>
      </c>
      <c r="P470" s="7">
        <v>536584473</v>
      </c>
      <c r="Q470" s="7">
        <v>47788324850</v>
      </c>
      <c r="R470" s="9">
        <v>38894</v>
      </c>
      <c r="S470" s="7">
        <v>2023</v>
      </c>
      <c r="T470" s="7">
        <v>17</v>
      </c>
      <c r="U470" s="7" t="s">
        <v>164</v>
      </c>
      <c r="V470" s="7" t="s">
        <v>136</v>
      </c>
      <c r="W470" s="7" t="s">
        <v>3275</v>
      </c>
      <c r="X470" s="8" t="s">
        <v>3276</v>
      </c>
      <c r="Y470" s="7" t="s">
        <v>1004</v>
      </c>
      <c r="Z470" s="7" t="s">
        <v>140</v>
      </c>
      <c r="AA470" s="7" t="s">
        <v>167</v>
      </c>
      <c r="AB470" s="7" t="s">
        <v>142</v>
      </c>
      <c r="AD470" s="7">
        <v>2</v>
      </c>
      <c r="AE470" s="7">
        <v>2</v>
      </c>
      <c r="AF470" s="7">
        <f t="shared" si="6"/>
        <v>4</v>
      </c>
      <c r="AH470" s="7">
        <f t="shared" si="7"/>
        <v>4</v>
      </c>
      <c r="AI470" s="10" t="str">
        <f t="shared" si="8"/>
        <v>Ok</v>
      </c>
      <c r="AJ470" s="7" t="s">
        <v>143</v>
      </c>
      <c r="AK470" s="7">
        <v>0</v>
      </c>
      <c r="AL470" s="7" t="s">
        <v>145</v>
      </c>
      <c r="AM470" s="11">
        <f>IFERROR(VLOOKUP(AL470,Dicionário!A:B,2,0),"Conferir")</f>
        <v>2</v>
      </c>
      <c r="AN470" s="7">
        <v>0</v>
      </c>
      <c r="AO470" s="7" t="s">
        <v>145</v>
      </c>
      <c r="AP470" s="7">
        <f>IFERROR(VLOOKUP(AO470,Dicionário!A:B,2,0),"Conferir")</f>
        <v>2</v>
      </c>
      <c r="AQ470" s="7">
        <v>2155</v>
      </c>
      <c r="AR470" s="7" t="s">
        <v>144</v>
      </c>
      <c r="AS470" s="11">
        <f>IFERROR(VLOOKUP(AR470,Dicionário!A:B,2,0),"Conferir")</f>
        <v>2</v>
      </c>
      <c r="AT470" s="7">
        <v>0</v>
      </c>
      <c r="AU470" s="7" t="s">
        <v>145</v>
      </c>
      <c r="AV470" s="7">
        <f>IFERROR(VLOOKUP(AU470,Dicionário!A:B,2,0),"Conferir")</f>
        <v>2</v>
      </c>
      <c r="AW470" s="7">
        <v>0</v>
      </c>
      <c r="AX470" s="7">
        <v>0</v>
      </c>
      <c r="AY470" s="7" t="s">
        <v>145</v>
      </c>
      <c r="AZ470" s="11">
        <f>IFERROR(VLOOKUP(AY470,Dicionário!A:B,2,0),"Conferir")</f>
        <v>2</v>
      </c>
      <c r="BA470" s="7">
        <v>0</v>
      </c>
      <c r="BB470" s="7" t="s">
        <v>145</v>
      </c>
      <c r="BC470" s="7">
        <f>IFERROR(VLOOKUP(BB470,Dicionário!A:B,2,0),"Conferir")</f>
        <v>2</v>
      </c>
      <c r="BD470" s="7">
        <v>0</v>
      </c>
      <c r="BE470" s="7" t="s">
        <v>145</v>
      </c>
      <c r="BF470" s="11">
        <f>IFERROR(VLOOKUP(BE470,Dicionário!A:B,2,0),"Conferir")</f>
        <v>2</v>
      </c>
      <c r="BH470" s="7">
        <v>2</v>
      </c>
      <c r="BI470" s="7" t="s">
        <v>328</v>
      </c>
      <c r="BJ470" s="11">
        <f>IFERROR(VLOOKUP(BI470,Dicionário!$A:$B,2,0),"Conferir")</f>
        <v>3</v>
      </c>
      <c r="BK470" s="7">
        <v>0</v>
      </c>
      <c r="BL470" s="7" t="s">
        <v>187</v>
      </c>
      <c r="BM470" s="11">
        <f>IFERROR(VLOOKUP(BL470,Dicionário!A:B,2,0),"Conferir")</f>
        <v>2</v>
      </c>
      <c r="BN470" s="7">
        <v>311</v>
      </c>
      <c r="BO470" s="7" t="s">
        <v>188</v>
      </c>
      <c r="BP470" s="7">
        <f>IFERROR(VLOOKUP(BO470,Dicionário!A:B,2,0),"Conferir")</f>
        <v>2</v>
      </c>
      <c r="BQ470" s="7">
        <v>0</v>
      </c>
      <c r="BR470" s="7" t="s">
        <v>442</v>
      </c>
      <c r="BS470" s="11">
        <f>IFERROR(VLOOKUP(BR470,Dicionário!A:B,2,0),"Conferir")</f>
        <v>1</v>
      </c>
      <c r="BT470" s="7">
        <v>63</v>
      </c>
      <c r="BU470" s="7" t="s">
        <v>149</v>
      </c>
      <c r="BV470" s="7">
        <f>IFERROR(VLOOKUP(BU470,Dicionário!A:B,2,0),"Conferir")</f>
        <v>2</v>
      </c>
      <c r="BW470" s="7">
        <v>0</v>
      </c>
      <c r="BX470" s="7" t="s">
        <v>148</v>
      </c>
      <c r="BY470" s="11">
        <f>IFERROR(VLOOKUP(BX470,Dicionário!A:B,2,0),"Conferir")</f>
        <v>2</v>
      </c>
      <c r="BZ470" s="7" t="s">
        <v>214</v>
      </c>
      <c r="CA470" s="7">
        <v>60</v>
      </c>
      <c r="CB470" s="7" t="s">
        <v>190</v>
      </c>
      <c r="CC470" s="11">
        <f>IFERROR(VLOOKUP(CB470,Dicionário!A:B,2,0),"Conferir")</f>
        <v>2</v>
      </c>
      <c r="CD470" s="7">
        <v>0</v>
      </c>
      <c r="CE470" s="7">
        <v>0</v>
      </c>
      <c r="CF470" s="7" t="s">
        <v>148</v>
      </c>
      <c r="CG470" s="7">
        <f>IFERROR(VLOOKUP(CF470,Dicionário!A:B,2,0),"Conferir")</f>
        <v>2</v>
      </c>
      <c r="CH470" s="7">
        <v>56</v>
      </c>
      <c r="CI470" s="7" t="s">
        <v>225</v>
      </c>
      <c r="CJ470" s="7">
        <f>IFERROR(VLOOKUP(CI470,Dicionário!A:B,2,0),"Conferir")</f>
        <v>0</v>
      </c>
      <c r="CK470" s="7">
        <v>90</v>
      </c>
      <c r="CL470" s="7" t="s">
        <v>152</v>
      </c>
      <c r="CM470" s="11">
        <f>IFERROR(VLOOKUP(CL470,Dicionário!A:B,2,0),"Conferir")</f>
        <v>2</v>
      </c>
      <c r="CO470" s="7">
        <v>1</v>
      </c>
      <c r="CP470" s="7">
        <v>0</v>
      </c>
      <c r="CQ470" s="7">
        <v>500</v>
      </c>
      <c r="CR470" s="7" t="s">
        <v>247</v>
      </c>
      <c r="CS470" s="11">
        <f>IFERROR(VLOOKUP(CR470,Dicionário!A:B,2,0),"Conferir")</f>
        <v>2</v>
      </c>
      <c r="CT470" s="7">
        <v>0</v>
      </c>
      <c r="CU470" s="7" t="s">
        <v>148</v>
      </c>
      <c r="CV470" s="11">
        <f>IFERROR(VLOOKUP(CU470,Dicionário!A:B,2,0),"Conferir")</f>
        <v>2</v>
      </c>
      <c r="CW470" s="7">
        <v>0</v>
      </c>
      <c r="CX470" s="7" t="s">
        <v>148</v>
      </c>
      <c r="CY470" s="11">
        <f>IFERROR(VLOOKUP(CX470,Dicionário!A:B,2,0),"Conferir")</f>
        <v>2</v>
      </c>
      <c r="CZ470" s="12">
        <f t="shared" si="9"/>
        <v>0</v>
      </c>
      <c r="DA470" s="7">
        <v>2097</v>
      </c>
      <c r="DB470" s="7" t="s">
        <v>247</v>
      </c>
      <c r="DC470" s="7">
        <f>IFERROR(VLOOKUP(DB470,Dicionário!A:B,2,0),"Conferir")</f>
        <v>2</v>
      </c>
      <c r="DE470" s="7" t="s">
        <v>156</v>
      </c>
      <c r="DF470" s="7" t="s">
        <v>156</v>
      </c>
      <c r="DG470" s="11">
        <f>IFERROR(VLOOKUP(DF470,Dicionário!A:B,2,0),"Conferir")</f>
        <v>1</v>
      </c>
      <c r="DH470" s="7" t="s">
        <v>157</v>
      </c>
      <c r="DJ470" s="7" t="s">
        <v>158</v>
      </c>
      <c r="DK470" s="11">
        <f>IFERROR(VLOOKUP(DJ470,Dicionário!A:B,2,0),"Conferir")</f>
        <v>2</v>
      </c>
      <c r="DL470" s="7" t="s">
        <v>237</v>
      </c>
      <c r="DM470" s="11">
        <f>IFERROR(VLOOKUP(DL470,Dicionário!A:B,2,0),"Conferir")</f>
        <v>1</v>
      </c>
      <c r="DN470" s="7" t="s">
        <v>194</v>
      </c>
      <c r="DO470" s="11">
        <f>IFERROR(VLOOKUP(DN470,Dicionário!A:B,2,0),"Conferir")</f>
        <v>7</v>
      </c>
      <c r="DP470" s="7" t="s">
        <v>127</v>
      </c>
      <c r="DQ470" s="11">
        <f>IFERROR(VLOOKUP(DP470,Dicionário!A:B,2,0),"Conferir")</f>
        <v>2</v>
      </c>
      <c r="DR470" s="7" t="s">
        <v>126</v>
      </c>
      <c r="DS470" s="11">
        <f>IFERROR(VLOOKUP(DR470,Dicionário!A:B,2,0),"Conferir")</f>
        <v>1</v>
      </c>
      <c r="DW470" s="7">
        <f t="shared" si="10"/>
        <v>2155</v>
      </c>
      <c r="DX470" s="7">
        <f t="shared" si="11"/>
        <v>580</v>
      </c>
    </row>
    <row r="471" spans="1:128" ht="13" x14ac:dyDescent="0.15">
      <c r="CZ471" s="21"/>
    </row>
    <row r="472" spans="1:128" ht="13" x14ac:dyDescent="0.15">
      <c r="CZ472" s="21"/>
    </row>
    <row r="473" spans="1:128" ht="13" x14ac:dyDescent="0.15">
      <c r="CZ473" s="21"/>
    </row>
    <row r="474" spans="1:128" ht="13" x14ac:dyDescent="0.15">
      <c r="CZ474" s="21"/>
    </row>
    <row r="475" spans="1:128" ht="13" x14ac:dyDescent="0.15">
      <c r="CZ475" s="21"/>
    </row>
    <row r="476" spans="1:128" ht="13" x14ac:dyDescent="0.15">
      <c r="CZ476" s="21"/>
    </row>
    <row r="477" spans="1:128" ht="13" x14ac:dyDescent="0.15">
      <c r="CZ477" s="21"/>
    </row>
    <row r="478" spans="1:128" ht="13" x14ac:dyDescent="0.15">
      <c r="CZ478" s="21"/>
    </row>
    <row r="479" spans="1:128" ht="13" x14ac:dyDescent="0.15">
      <c r="CZ479" s="21"/>
    </row>
    <row r="480" spans="1:128" ht="13" x14ac:dyDescent="0.15">
      <c r="CZ480" s="21"/>
    </row>
    <row r="481" spans="104:104" ht="13" x14ac:dyDescent="0.15">
      <c r="CZ481" s="21"/>
    </row>
    <row r="482" spans="104:104" ht="13" x14ac:dyDescent="0.15">
      <c r="CZ482" s="21"/>
    </row>
    <row r="483" spans="104:104" ht="13" x14ac:dyDescent="0.15">
      <c r="CZ483" s="21"/>
    </row>
    <row r="484" spans="104:104" ht="13" x14ac:dyDescent="0.15">
      <c r="CZ484" s="21"/>
    </row>
    <row r="485" spans="104:104" ht="13" x14ac:dyDescent="0.15">
      <c r="CZ485" s="21"/>
    </row>
    <row r="486" spans="104:104" ht="13" x14ac:dyDescent="0.15">
      <c r="CZ486" s="21"/>
    </row>
    <row r="487" spans="104:104" ht="13" x14ac:dyDescent="0.15">
      <c r="CZ487" s="21"/>
    </row>
    <row r="488" spans="104:104" ht="13" x14ac:dyDescent="0.15">
      <c r="CZ488" s="21"/>
    </row>
    <row r="489" spans="104:104" ht="13" x14ac:dyDescent="0.15">
      <c r="CZ489" s="21"/>
    </row>
    <row r="490" spans="104:104" ht="13" x14ac:dyDescent="0.15">
      <c r="CZ490" s="21"/>
    </row>
    <row r="491" spans="104:104" ht="13" x14ac:dyDescent="0.15">
      <c r="CZ491" s="21"/>
    </row>
    <row r="492" spans="104:104" ht="13" x14ac:dyDescent="0.15">
      <c r="CZ492" s="21"/>
    </row>
    <row r="493" spans="104:104" ht="13" x14ac:dyDescent="0.15">
      <c r="CZ493" s="21"/>
    </row>
    <row r="494" spans="104:104" ht="13" x14ac:dyDescent="0.15">
      <c r="CZ494" s="21"/>
    </row>
    <row r="495" spans="104:104" ht="13" x14ac:dyDescent="0.15">
      <c r="CZ495" s="21"/>
    </row>
    <row r="496" spans="104:104" ht="13" x14ac:dyDescent="0.15">
      <c r="CZ496" s="21"/>
    </row>
    <row r="497" spans="104:104" ht="13" x14ac:dyDescent="0.15">
      <c r="CZ497" s="21"/>
    </row>
    <row r="498" spans="104:104" ht="13" x14ac:dyDescent="0.15">
      <c r="CZ498" s="21"/>
    </row>
    <row r="499" spans="104:104" ht="13" x14ac:dyDescent="0.15">
      <c r="CZ499" s="21"/>
    </row>
    <row r="500" spans="104:104" ht="13" x14ac:dyDescent="0.15">
      <c r="CZ500" s="21"/>
    </row>
    <row r="501" spans="104:104" ht="13" x14ac:dyDescent="0.15">
      <c r="CZ501" s="21"/>
    </row>
    <row r="502" spans="104:104" ht="13" x14ac:dyDescent="0.15">
      <c r="CZ502" s="21"/>
    </row>
    <row r="503" spans="104:104" ht="13" x14ac:dyDescent="0.15">
      <c r="CZ503" s="21"/>
    </row>
    <row r="504" spans="104:104" ht="13" x14ac:dyDescent="0.15">
      <c r="CZ504" s="21"/>
    </row>
    <row r="505" spans="104:104" ht="13" x14ac:dyDescent="0.15">
      <c r="CZ505" s="21"/>
    </row>
    <row r="506" spans="104:104" ht="13" x14ac:dyDescent="0.15">
      <c r="CZ506" s="21"/>
    </row>
    <row r="507" spans="104:104" ht="13" x14ac:dyDescent="0.15">
      <c r="CZ507" s="21"/>
    </row>
    <row r="508" spans="104:104" ht="13" x14ac:dyDescent="0.15">
      <c r="CZ508" s="21"/>
    </row>
    <row r="509" spans="104:104" ht="13" x14ac:dyDescent="0.15">
      <c r="CZ509" s="21"/>
    </row>
    <row r="510" spans="104:104" ht="13" x14ac:dyDescent="0.15">
      <c r="CZ510" s="21"/>
    </row>
    <row r="511" spans="104:104" ht="13" x14ac:dyDescent="0.15">
      <c r="CZ511" s="21"/>
    </row>
    <row r="512" spans="104:104" ht="13" x14ac:dyDescent="0.15">
      <c r="CZ512" s="21"/>
    </row>
    <row r="513" spans="104:104" ht="13" x14ac:dyDescent="0.15">
      <c r="CZ513" s="21"/>
    </row>
    <row r="514" spans="104:104" ht="13" x14ac:dyDescent="0.15">
      <c r="CZ514" s="21"/>
    </row>
    <row r="515" spans="104:104" ht="13" x14ac:dyDescent="0.15">
      <c r="CZ515" s="21"/>
    </row>
    <row r="516" spans="104:104" ht="13" x14ac:dyDescent="0.15">
      <c r="CZ516" s="21"/>
    </row>
    <row r="517" spans="104:104" ht="13" x14ac:dyDescent="0.15">
      <c r="CZ517" s="21"/>
    </row>
    <row r="518" spans="104:104" ht="13" x14ac:dyDescent="0.15">
      <c r="CZ518" s="21"/>
    </row>
    <row r="519" spans="104:104" ht="13" x14ac:dyDescent="0.15">
      <c r="CZ519" s="21"/>
    </row>
    <row r="520" spans="104:104" ht="13" x14ac:dyDescent="0.15">
      <c r="CZ520" s="21"/>
    </row>
    <row r="521" spans="104:104" ht="13" x14ac:dyDescent="0.15">
      <c r="CZ521" s="21"/>
    </row>
    <row r="522" spans="104:104" ht="13" x14ac:dyDescent="0.15">
      <c r="CZ522" s="21"/>
    </row>
    <row r="523" spans="104:104" ht="13" x14ac:dyDescent="0.15">
      <c r="CZ523" s="21"/>
    </row>
    <row r="524" spans="104:104" ht="13" x14ac:dyDescent="0.15">
      <c r="CZ524" s="21"/>
    </row>
    <row r="525" spans="104:104" ht="13" x14ac:dyDescent="0.15">
      <c r="CZ525" s="21"/>
    </row>
    <row r="526" spans="104:104" ht="13" x14ac:dyDescent="0.15">
      <c r="CZ526" s="21"/>
    </row>
    <row r="527" spans="104:104" ht="13" x14ac:dyDescent="0.15">
      <c r="CZ527" s="21"/>
    </row>
    <row r="528" spans="104:104" ht="13" x14ac:dyDescent="0.15">
      <c r="CZ528" s="21"/>
    </row>
    <row r="529" spans="104:104" ht="13" x14ac:dyDescent="0.15">
      <c r="CZ529" s="21"/>
    </row>
    <row r="530" spans="104:104" ht="13" x14ac:dyDescent="0.15">
      <c r="CZ530" s="21"/>
    </row>
    <row r="531" spans="104:104" ht="13" x14ac:dyDescent="0.15">
      <c r="CZ531" s="21"/>
    </row>
    <row r="532" spans="104:104" ht="13" x14ac:dyDescent="0.15">
      <c r="CZ532" s="21"/>
    </row>
    <row r="533" spans="104:104" ht="13" x14ac:dyDescent="0.15">
      <c r="CZ533" s="21"/>
    </row>
    <row r="534" spans="104:104" ht="13" x14ac:dyDescent="0.15">
      <c r="CZ534" s="21"/>
    </row>
    <row r="535" spans="104:104" ht="13" x14ac:dyDescent="0.15">
      <c r="CZ535" s="21"/>
    </row>
    <row r="536" spans="104:104" ht="13" x14ac:dyDescent="0.15">
      <c r="CZ536" s="21"/>
    </row>
    <row r="537" spans="104:104" ht="13" x14ac:dyDescent="0.15">
      <c r="CZ537" s="21"/>
    </row>
    <row r="538" spans="104:104" ht="13" x14ac:dyDescent="0.15">
      <c r="CZ538" s="21"/>
    </row>
    <row r="539" spans="104:104" ht="13" x14ac:dyDescent="0.15">
      <c r="CZ539" s="21"/>
    </row>
    <row r="540" spans="104:104" ht="13" x14ac:dyDescent="0.15">
      <c r="CZ540" s="21"/>
    </row>
    <row r="541" spans="104:104" ht="13" x14ac:dyDescent="0.15">
      <c r="CZ541" s="21"/>
    </row>
    <row r="542" spans="104:104" ht="13" x14ac:dyDescent="0.15">
      <c r="CZ542" s="21"/>
    </row>
    <row r="543" spans="104:104" ht="13" x14ac:dyDescent="0.15">
      <c r="CZ543" s="21"/>
    </row>
    <row r="544" spans="104:104" ht="13" x14ac:dyDescent="0.15">
      <c r="CZ544" s="21"/>
    </row>
    <row r="545" spans="104:104" ht="13" x14ac:dyDescent="0.15">
      <c r="CZ545" s="21"/>
    </row>
    <row r="546" spans="104:104" ht="13" x14ac:dyDescent="0.15">
      <c r="CZ546" s="21"/>
    </row>
    <row r="547" spans="104:104" ht="13" x14ac:dyDescent="0.15">
      <c r="CZ547" s="21"/>
    </row>
    <row r="548" spans="104:104" ht="13" x14ac:dyDescent="0.15">
      <c r="CZ548" s="21"/>
    </row>
    <row r="549" spans="104:104" ht="13" x14ac:dyDescent="0.15">
      <c r="CZ549" s="21"/>
    </row>
    <row r="550" spans="104:104" ht="13" x14ac:dyDescent="0.15">
      <c r="CZ550" s="21"/>
    </row>
    <row r="551" spans="104:104" ht="13" x14ac:dyDescent="0.15">
      <c r="CZ551" s="21"/>
    </row>
    <row r="552" spans="104:104" ht="13" x14ac:dyDescent="0.15">
      <c r="CZ552" s="21"/>
    </row>
    <row r="553" spans="104:104" ht="13" x14ac:dyDescent="0.15">
      <c r="CZ553" s="21"/>
    </row>
    <row r="554" spans="104:104" ht="13" x14ac:dyDescent="0.15">
      <c r="CZ554" s="21"/>
    </row>
    <row r="555" spans="104:104" ht="13" x14ac:dyDescent="0.15">
      <c r="CZ555" s="21"/>
    </row>
    <row r="556" spans="104:104" ht="13" x14ac:dyDescent="0.15">
      <c r="CZ556" s="21"/>
    </row>
    <row r="557" spans="104:104" ht="13" x14ac:dyDescent="0.15">
      <c r="CZ557" s="21"/>
    </row>
    <row r="558" spans="104:104" ht="13" x14ac:dyDescent="0.15">
      <c r="CZ558" s="21"/>
    </row>
    <row r="559" spans="104:104" ht="13" x14ac:dyDescent="0.15">
      <c r="CZ559" s="21"/>
    </row>
    <row r="560" spans="104:104" ht="13" x14ac:dyDescent="0.15">
      <c r="CZ560" s="21"/>
    </row>
    <row r="561" spans="104:104" ht="13" x14ac:dyDescent="0.15">
      <c r="CZ561" s="21"/>
    </row>
    <row r="562" spans="104:104" ht="13" x14ac:dyDescent="0.15">
      <c r="CZ562" s="21"/>
    </row>
    <row r="563" spans="104:104" ht="13" x14ac:dyDescent="0.15">
      <c r="CZ563" s="21"/>
    </row>
    <row r="564" spans="104:104" ht="13" x14ac:dyDescent="0.15">
      <c r="CZ564" s="21"/>
    </row>
    <row r="565" spans="104:104" ht="13" x14ac:dyDescent="0.15">
      <c r="CZ565" s="21"/>
    </row>
    <row r="566" spans="104:104" ht="13" x14ac:dyDescent="0.15">
      <c r="CZ566" s="21"/>
    </row>
    <row r="567" spans="104:104" ht="13" x14ac:dyDescent="0.15">
      <c r="CZ567" s="21"/>
    </row>
    <row r="568" spans="104:104" ht="13" x14ac:dyDescent="0.15">
      <c r="CZ568" s="21"/>
    </row>
    <row r="569" spans="104:104" ht="13" x14ac:dyDescent="0.15">
      <c r="CZ569" s="21"/>
    </row>
  </sheetData>
  <autoFilter ref="A1:DX470" xr:uid="{00000000-0009-0000-0000-000000000000}">
    <sortState xmlns:xlrd2="http://schemas.microsoft.com/office/spreadsheetml/2017/richdata2" ref="A2:DX470">
      <sortCondition ref="L1:L470"/>
      <sortCondition descending="1" ref="DA1:DA470"/>
      <sortCondition descending="1" ref="CK1:CK470"/>
      <sortCondition descending="1" ref="CE1:CE470"/>
      <sortCondition descending="1" ref="CD1:CD470"/>
      <sortCondition descending="1" ref="BA1:BA470"/>
      <sortCondition descending="1" ref="AT1:AT470"/>
      <sortCondition descending="1" ref="AQ1:AQ470"/>
      <sortCondition descending="1" ref="AN1:AN470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C471"/>
  <sheetViews>
    <sheetView workbookViewId="0"/>
  </sheetViews>
  <sheetFormatPr baseColWidth="10" defaultColWidth="12.6640625" defaultRowHeight="15.75" customHeight="1" x14ac:dyDescent="0.15"/>
  <cols>
    <col min="2" max="2" width="13.83203125" customWidth="1"/>
    <col min="3" max="3" width="37.1640625" customWidth="1"/>
    <col min="7" max="7" width="17.6640625" customWidth="1"/>
  </cols>
  <sheetData>
    <row r="1" spans="1:133" ht="15.75" customHeight="1" x14ac:dyDescent="0.15">
      <c r="A1" s="7">
        <v>17</v>
      </c>
      <c r="B1" s="7">
        <v>14</v>
      </c>
      <c r="C1" s="7">
        <v>12</v>
      </c>
      <c r="D1" s="7">
        <v>20</v>
      </c>
      <c r="F1" s="7">
        <v>5</v>
      </c>
      <c r="G1" s="7">
        <v>19</v>
      </c>
      <c r="H1" s="7">
        <v>30</v>
      </c>
      <c r="I1" s="7">
        <v>34</v>
      </c>
      <c r="J1" s="7">
        <v>37</v>
      </c>
      <c r="K1" s="7">
        <v>39</v>
      </c>
      <c r="L1" s="7">
        <v>40</v>
      </c>
      <c r="M1" s="7">
        <v>42</v>
      </c>
      <c r="N1" s="7">
        <v>43</v>
      </c>
      <c r="O1" s="7">
        <v>45</v>
      </c>
      <c r="P1" s="7">
        <v>46</v>
      </c>
      <c r="Q1" s="7">
        <v>48</v>
      </c>
      <c r="R1" s="7">
        <v>49</v>
      </c>
      <c r="S1" s="7">
        <v>52</v>
      </c>
      <c r="T1" s="7">
        <v>53</v>
      </c>
      <c r="U1" s="7">
        <v>55</v>
      </c>
      <c r="V1" s="7">
        <v>56</v>
      </c>
      <c r="W1" s="7">
        <v>58</v>
      </c>
      <c r="X1" s="7">
        <v>111</v>
      </c>
      <c r="Y1" s="7">
        <v>115</v>
      </c>
      <c r="Z1" s="7">
        <v>63</v>
      </c>
      <c r="AA1" s="7">
        <v>65</v>
      </c>
      <c r="AD1" s="7">
        <v>69</v>
      </c>
      <c r="AE1" s="7">
        <v>71</v>
      </c>
      <c r="AF1" s="7">
        <v>72</v>
      </c>
      <c r="AG1" s="7">
        <v>74</v>
      </c>
      <c r="AH1" s="7">
        <v>95</v>
      </c>
      <c r="AI1" s="7">
        <v>97</v>
      </c>
      <c r="AJ1" s="7">
        <v>66</v>
      </c>
      <c r="AK1" s="7">
        <v>68</v>
      </c>
      <c r="AN1" s="7">
        <v>75</v>
      </c>
      <c r="AO1" s="7">
        <v>77</v>
      </c>
      <c r="AP1" s="7">
        <v>79</v>
      </c>
      <c r="AQ1" s="7">
        <v>81</v>
      </c>
      <c r="AR1" s="7">
        <v>82</v>
      </c>
      <c r="AT1" s="7">
        <v>83</v>
      </c>
      <c r="AU1" s="7">
        <v>85</v>
      </c>
      <c r="AV1" s="7">
        <v>86</v>
      </c>
      <c r="AW1" s="7">
        <v>88</v>
      </c>
      <c r="AX1" s="7">
        <v>105</v>
      </c>
      <c r="AY1" s="7">
        <v>107</v>
      </c>
      <c r="AZ1" s="7">
        <v>89</v>
      </c>
      <c r="BA1" s="7">
        <v>91</v>
      </c>
      <c r="BB1" s="7">
        <v>117</v>
      </c>
      <c r="BC1" s="7">
        <v>119</v>
      </c>
      <c r="BD1" s="7">
        <v>62</v>
      </c>
      <c r="BE1" s="7">
        <v>60</v>
      </c>
      <c r="BF1" s="7">
        <v>93</v>
      </c>
      <c r="BG1" s="7">
        <v>94</v>
      </c>
      <c r="BH1" s="7">
        <v>121</v>
      </c>
      <c r="BI1" s="7">
        <v>123</v>
      </c>
    </row>
    <row r="2" spans="1:133" x14ac:dyDescent="0.2">
      <c r="A2" s="22" t="s">
        <v>16</v>
      </c>
      <c r="B2" s="23" t="s">
        <v>3277</v>
      </c>
      <c r="C2" s="24" t="s">
        <v>3278</v>
      </c>
      <c r="D2" s="23" t="s">
        <v>19</v>
      </c>
      <c r="E2" s="22" t="s">
        <v>3279</v>
      </c>
      <c r="F2" s="23" t="s">
        <v>3280</v>
      </c>
      <c r="G2" s="22" t="s">
        <v>3281</v>
      </c>
      <c r="H2" s="23" t="s">
        <v>3282</v>
      </c>
      <c r="I2" s="22" t="s">
        <v>3283</v>
      </c>
      <c r="J2" s="23" t="s">
        <v>3284</v>
      </c>
      <c r="K2" s="22" t="s">
        <v>3285</v>
      </c>
      <c r="L2" s="23" t="s">
        <v>3286</v>
      </c>
      <c r="M2" s="22" t="s">
        <v>3287</v>
      </c>
      <c r="N2" s="23" t="s">
        <v>3288</v>
      </c>
      <c r="O2" s="22" t="s">
        <v>3289</v>
      </c>
      <c r="P2" s="23" t="s">
        <v>3290</v>
      </c>
      <c r="Q2" s="22" t="s">
        <v>3291</v>
      </c>
      <c r="R2" s="23" t="s">
        <v>3292</v>
      </c>
      <c r="S2" s="22" t="s">
        <v>3293</v>
      </c>
      <c r="T2" s="23" t="s">
        <v>3294</v>
      </c>
      <c r="U2" s="22" t="s">
        <v>3295</v>
      </c>
      <c r="V2" s="23" t="s">
        <v>3296</v>
      </c>
      <c r="W2" s="22" t="s">
        <v>3297</v>
      </c>
      <c r="X2" s="23" t="s">
        <v>3298</v>
      </c>
      <c r="Y2" s="22" t="s">
        <v>3299</v>
      </c>
      <c r="Z2" s="23" t="s">
        <v>3300</v>
      </c>
      <c r="AA2" s="22" t="s">
        <v>3301</v>
      </c>
      <c r="AB2" s="23" t="s">
        <v>3302</v>
      </c>
      <c r="AC2" s="22" t="s">
        <v>3303</v>
      </c>
      <c r="AD2" s="23" t="s">
        <v>3304</v>
      </c>
      <c r="AE2" s="22" t="s">
        <v>70</v>
      </c>
      <c r="AF2" s="23" t="s">
        <v>3305</v>
      </c>
      <c r="AG2" s="22" t="s">
        <v>3306</v>
      </c>
      <c r="AH2" s="23" t="s">
        <v>3307</v>
      </c>
      <c r="AI2" s="22" t="s">
        <v>96</v>
      </c>
      <c r="AJ2" s="23" t="s">
        <v>3308</v>
      </c>
      <c r="AK2" s="22" t="s">
        <v>67</v>
      </c>
      <c r="AL2" s="23" t="s">
        <v>3309</v>
      </c>
      <c r="AM2" s="22" t="s">
        <v>3310</v>
      </c>
      <c r="AN2" s="23" t="s">
        <v>3311</v>
      </c>
      <c r="AO2" s="22" t="s">
        <v>3312</v>
      </c>
      <c r="AP2" s="23" t="s">
        <v>3313</v>
      </c>
      <c r="AQ2" s="22" t="s">
        <v>3314</v>
      </c>
      <c r="AR2" s="23" t="s">
        <v>3315</v>
      </c>
      <c r="AS2" s="22" t="s">
        <v>3316</v>
      </c>
      <c r="AT2" s="23" t="s">
        <v>3317</v>
      </c>
      <c r="AU2" s="22" t="s">
        <v>3318</v>
      </c>
      <c r="AV2" s="23" t="s">
        <v>3319</v>
      </c>
      <c r="AW2" s="22" t="s">
        <v>3320</v>
      </c>
      <c r="AX2" s="23" t="s">
        <v>3321</v>
      </c>
      <c r="AY2" s="22" t="s">
        <v>3322</v>
      </c>
      <c r="AZ2" s="23" t="s">
        <v>3323</v>
      </c>
      <c r="BA2" s="22" t="s">
        <v>3324</v>
      </c>
      <c r="BB2" s="23" t="s">
        <v>3325</v>
      </c>
      <c r="BC2" s="22" t="s">
        <v>3326</v>
      </c>
      <c r="BD2" s="23" t="s">
        <v>3327</v>
      </c>
      <c r="BE2" s="22" t="s">
        <v>3328</v>
      </c>
      <c r="BF2" s="23" t="s">
        <v>3329</v>
      </c>
      <c r="BG2" s="22" t="s">
        <v>3330</v>
      </c>
      <c r="BH2" s="23" t="s">
        <v>3331</v>
      </c>
      <c r="BI2" s="25" t="s">
        <v>3332</v>
      </c>
      <c r="BJ2" s="26" t="s">
        <v>3333</v>
      </c>
      <c r="BK2" s="22" t="s">
        <v>3334</v>
      </c>
      <c r="BL2" s="23" t="s">
        <v>3335</v>
      </c>
      <c r="BM2" s="13"/>
      <c r="BN2" s="13"/>
      <c r="BO2" s="13"/>
      <c r="BP2" s="27"/>
      <c r="BQ2" s="22" t="s">
        <v>3336</v>
      </c>
      <c r="BR2" s="23" t="s">
        <v>3337</v>
      </c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  <c r="DV2" s="28"/>
      <c r="DW2" s="28"/>
      <c r="DX2" s="28"/>
      <c r="DY2" s="28"/>
      <c r="DZ2" s="28"/>
      <c r="EA2" s="28"/>
      <c r="EB2" s="28"/>
      <c r="EC2" s="28"/>
    </row>
    <row r="3" spans="1:133" ht="15.75" customHeight="1" x14ac:dyDescent="0.15">
      <c r="A3" s="29">
        <v>60963456897</v>
      </c>
      <c r="B3" s="7" t="s">
        <v>133</v>
      </c>
      <c r="C3" s="29" t="s">
        <v>3338</v>
      </c>
      <c r="D3" s="30" t="e">
        <f t="array" ref="D3">INDEX(Resultado!$1:$470,MATCH($B3,Resultado!$N:$N,0),MATCH(D$1,Resultado!#REF!,0))</f>
        <v>#REF!</v>
      </c>
      <c r="E3" s="29" t="s">
        <v>3339</v>
      </c>
      <c r="F3" s="30" t="e">
        <f t="array" ref="F3">INDEX(Resultado!$1:$470,MATCH($B3,Resultado!$N:$N,0),MATCH(F$1,Resultado!#REF!,0))</f>
        <v>#REF!</v>
      </c>
      <c r="G3" s="30" t="e">
        <f t="array" ref="G3">INDEX(Resultado!$1:$470,MATCH($B3,Resultado!$N:$N,0),MATCH(G$1,Resultado!#REF!,0))</f>
        <v>#REF!</v>
      </c>
      <c r="H3" s="30" t="e">
        <f t="array" ref="H3">INDEX(Resultado!$1:$470,MATCH($B3,Resultado!$N:$N,0),MATCH(H$1,Resultado!#REF!,0))</f>
        <v>#REF!</v>
      </c>
      <c r="I3" s="30" t="e">
        <f t="array" ref="I3">INDEX(Resultado!$1:$470,MATCH($B3,Resultado!$N:$N,0),MATCH(I$1,Resultado!#REF!,0))</f>
        <v>#REF!</v>
      </c>
      <c r="J3" s="30" t="e">
        <f t="array" ref="J3">INDEX(Resultado!$1:$470,MATCH($B3,Resultado!$N:$N,0),MATCH(J$1,Resultado!#REF!,0))</f>
        <v>#REF!</v>
      </c>
      <c r="K3" s="30" t="e">
        <f t="array" ref="K3">INDEX(Resultado!$1:$470,MATCH($B3,Resultado!$N:$N,0),MATCH(K$1,Resultado!#REF!,0))</f>
        <v>#REF!</v>
      </c>
      <c r="L3" s="30" t="e">
        <f t="array" ref="L3">INDEX(Resultado!$1:$470,MATCH($B3,Resultado!$N:$N,0),MATCH(L$1,Resultado!#REF!,0))</f>
        <v>#REF!</v>
      </c>
      <c r="M3" s="30" t="e">
        <f t="array" ref="M3">INDEX(Resultado!$1:$470,MATCH($B3,Resultado!$N:$N,0),MATCH(M$1,Resultado!#REF!,0))</f>
        <v>#REF!</v>
      </c>
      <c r="N3" s="30" t="e">
        <f t="array" ref="N3">INDEX(Resultado!$1:$470,MATCH($B3,Resultado!$N:$N,0),MATCH(N$1,Resultado!#REF!,0))</f>
        <v>#REF!</v>
      </c>
      <c r="O3" s="30" t="e">
        <f t="array" ref="O3">INDEX(Resultado!$1:$470,MATCH($B3,Resultado!$N:$N,0),MATCH(O$1,Resultado!#REF!,0))</f>
        <v>#REF!</v>
      </c>
      <c r="P3" s="30" t="e">
        <f t="array" ref="P3">INDEX(Resultado!$1:$470,MATCH($B3,Resultado!$N:$N,0),MATCH(P$1,Resultado!#REF!,0))</f>
        <v>#REF!</v>
      </c>
      <c r="Q3" s="30" t="e">
        <f t="array" ref="Q3">INDEX(Resultado!$1:$470,MATCH($B3,Resultado!$N:$N,0),MATCH(Q$1,Resultado!#REF!,0))</f>
        <v>#REF!</v>
      </c>
      <c r="R3" s="30" t="e">
        <f t="array" ref="R3">INDEX(Resultado!$1:$470,MATCH($B3,Resultado!$N:$N,0),MATCH(R$1,Resultado!#REF!,0))</f>
        <v>#REF!</v>
      </c>
      <c r="S3" s="30" t="e">
        <f t="array" ref="S3">INDEX(Resultado!$1:$470,MATCH($B3,Resultado!$N:$N,0),MATCH(S$1,Resultado!#REF!,0))</f>
        <v>#REF!</v>
      </c>
      <c r="T3" s="30" t="e">
        <f t="array" ref="T3">INDEX(Resultado!$1:$470,MATCH($B3,Resultado!$N:$N,0),MATCH(T$1,Resultado!#REF!,0))</f>
        <v>#REF!</v>
      </c>
      <c r="U3" s="30" t="e">
        <f t="array" ref="U3">INDEX(Resultado!$1:$470,MATCH($B3,Resultado!$N:$N,0),MATCH(U$1,Resultado!#REF!,0))</f>
        <v>#REF!</v>
      </c>
      <c r="V3" s="30" t="e">
        <f t="array" ref="V3">INDEX(Resultado!$1:$470,MATCH($B3,Resultado!$N:$N,0),MATCH(V$1,Resultado!#REF!,0))</f>
        <v>#REF!</v>
      </c>
      <c r="W3" s="30" t="e">
        <f t="array" ref="W3">INDEX(Resultado!$1:$470,MATCH($B3,Resultado!$N:$N,0),MATCH(W$1,Resultado!#REF!,0))</f>
        <v>#REF!</v>
      </c>
      <c r="X3" s="30" t="e">
        <f t="array" ref="X3">INDEX(Resultado!$1:$470,MATCH($B3,Resultado!$N:$N,0),MATCH(X$1,Resultado!#REF!,0))</f>
        <v>#REF!</v>
      </c>
      <c r="Y3" s="30" t="e">
        <f t="array" ref="Y3">INDEX(Resultado!$1:$470,MATCH($B3,Resultado!$N:$N,0),MATCH(Y$1,Resultado!#REF!,0))</f>
        <v>#REF!</v>
      </c>
      <c r="Z3" s="30" t="e">
        <f t="array" ref="Z3">INDEX(Resultado!$1:$470,MATCH($B3,Resultado!$N:$N,0),MATCH(Z$1,Resultado!#REF!,0))</f>
        <v>#REF!</v>
      </c>
      <c r="AA3" s="30" t="e">
        <f t="array" ref="AA3">INDEX(Resultado!$1:$470,MATCH($B3,Resultado!$N:$N,0),MATCH(AA$1,Resultado!#REF!,0))</f>
        <v>#REF!</v>
      </c>
      <c r="AB3" s="29">
        <v>0</v>
      </c>
      <c r="AC3" s="29">
        <v>2</v>
      </c>
      <c r="AD3" s="30" t="e">
        <f t="array" ref="AD3">INDEX(Resultado!$1:$470,MATCH($B3,Resultado!$N:$N,0),MATCH(AD$1,Resultado!#REF!,0))</f>
        <v>#REF!</v>
      </c>
      <c r="AE3" s="30" t="e">
        <f t="array" ref="AE3">INDEX(Resultado!$1:$470,MATCH($B3,Resultado!$N:$N,0),MATCH(AE$1,Resultado!#REF!,0))</f>
        <v>#REF!</v>
      </c>
      <c r="AF3" s="30" t="e">
        <f t="array" ref="AF3">INDEX(Resultado!$1:$470,MATCH($B3,Resultado!$N:$N,0),MATCH(AF$1,Resultado!#REF!,0))</f>
        <v>#REF!</v>
      </c>
      <c r="AG3" s="30" t="e">
        <f t="array" ref="AG3">INDEX(Resultado!$1:$470,MATCH($B3,Resultado!$N:$N,0),MATCH(AG$1,Resultado!#REF!,0))</f>
        <v>#REF!</v>
      </c>
      <c r="AH3" s="30" t="e">
        <f t="array" ref="AH3">INDEX(Resultado!$1:$470,MATCH($B3,Resultado!$N:$N,0),MATCH(AH$1,Resultado!#REF!,0))</f>
        <v>#REF!</v>
      </c>
      <c r="AI3" s="30" t="e">
        <f t="array" ref="AI3">INDEX(Resultado!$1:$470,MATCH($B3,Resultado!$N:$N,0),MATCH(AI$1,Resultado!#REF!,0))</f>
        <v>#REF!</v>
      </c>
      <c r="AJ3" s="30" t="e">
        <f t="array" ref="AJ3">INDEX(Resultado!$1:$470,MATCH($B3,Resultado!$N:$N,0),MATCH(AJ$1,Resultado!#REF!,0))</f>
        <v>#REF!</v>
      </c>
      <c r="AK3" s="30" t="e">
        <f t="array" ref="AK3">INDEX(Resultado!$1:$470,MATCH($B3,Resultado!$N:$N,0),MATCH(AK$1,Resultado!#REF!,0))</f>
        <v>#REF!</v>
      </c>
      <c r="AL3" s="29">
        <v>0</v>
      </c>
      <c r="AM3" s="29">
        <v>2</v>
      </c>
      <c r="AN3" s="30" t="e">
        <f t="array" ref="AN3">INDEX(Resultado!$1:$470,MATCH($B3,Resultado!$N:$N,0),MATCH(AN$1,Resultado!#REF!,0))</f>
        <v>#REF!</v>
      </c>
      <c r="AO3" s="30" t="e">
        <f t="array" ref="AO3">INDEX(Resultado!$1:$470,MATCH($B3,Resultado!$N:$N,0),MATCH(AO$1,Resultado!#REF!,0))</f>
        <v>#REF!</v>
      </c>
      <c r="AP3" s="30" t="e">
        <f t="array" ref="AP3">INDEX(Resultado!$1:$470,MATCH($B3,Resultado!$N:$N,0),MATCH(AP$1,Resultado!#REF!,0))</f>
        <v>#REF!</v>
      </c>
      <c r="AQ3" s="30" t="e">
        <f t="array" ref="AQ3">INDEX(Resultado!$1:$470,MATCH($B3,Resultado!$N:$N,0),MATCH(AQ$1,Resultado!#REF!,0))</f>
        <v>#REF!</v>
      </c>
      <c r="AR3" s="30" t="e">
        <f t="array" ref="AR3">INDEX(Resultado!$1:$470,MATCH($B3,Resultado!$N:$N,0),MATCH(AR$1,Resultado!#REF!,0))</f>
        <v>#REF!</v>
      </c>
      <c r="AS3" s="29">
        <v>2</v>
      </c>
      <c r="AT3" s="30" t="e">
        <f t="array" ref="AT3">INDEX(Resultado!$1:$470,MATCH($B3,Resultado!$N:$N,0),MATCH(AT$1,Resultado!#REF!,0))</f>
        <v>#REF!</v>
      </c>
      <c r="AU3" s="30" t="e">
        <f t="array" ref="AU3">INDEX(Resultado!$1:$470,MATCH($B3,Resultado!$N:$N,0),MATCH(AU$1,Resultado!#REF!,0))</f>
        <v>#REF!</v>
      </c>
      <c r="AV3" s="30" t="e">
        <f t="array" ref="AV3">INDEX(Resultado!$1:$470,MATCH($B3,Resultado!$N:$N,0),MATCH(AV$1,Resultado!#REF!,0))</f>
        <v>#REF!</v>
      </c>
      <c r="AW3" s="30" t="e">
        <f t="array" ref="AW3">INDEX(Resultado!$1:$470,MATCH($B3,Resultado!$N:$N,0),MATCH(AW$1,Resultado!#REF!,0))</f>
        <v>#REF!</v>
      </c>
      <c r="AX3" s="30" t="e">
        <f t="array" ref="AX3">INDEX(Resultado!$1:$470,MATCH($B3,Resultado!$N:$N,0),MATCH(AX$1,Resultado!#REF!,0))</f>
        <v>#REF!</v>
      </c>
      <c r="AY3" s="30" t="e">
        <f t="array" ref="AY3">INDEX(Resultado!$1:$470,MATCH($B3,Resultado!$N:$N,0),MATCH(AY$1,Resultado!#REF!,0))</f>
        <v>#REF!</v>
      </c>
      <c r="AZ3" s="30" t="e">
        <f t="array" ref="AZ3">INDEX(Resultado!$1:$470,MATCH($B3,Resultado!$N:$N,0),MATCH(AZ$1,Resultado!#REF!,0))</f>
        <v>#REF!</v>
      </c>
      <c r="BA3" s="30" t="e">
        <f t="array" ref="BA3">INDEX(Resultado!$1:$470,MATCH($B3,Resultado!$N:$N,0),MATCH(BA$1,Resultado!#REF!,0))</f>
        <v>#REF!</v>
      </c>
      <c r="BB3" s="30" t="e">
        <f t="array" ref="BB3">INDEX(Resultado!$1:$470,MATCH($B3,Resultado!$N:$N,0),MATCH(BB$1,Resultado!#REF!,0))</f>
        <v>#REF!</v>
      </c>
      <c r="BC3" s="30" t="e">
        <f t="array" ref="BC3">INDEX(Resultado!$1:$470,MATCH($B3,Resultado!$N:$N,0),MATCH(BC$1,Resultado!#REF!,0))</f>
        <v>#REF!</v>
      </c>
      <c r="BD3" s="30" t="e">
        <f t="array" ref="BD3">INDEX(Resultado!$1:$470,MATCH($B3,Resultado!$N:$N,0),MATCH(BD$1,Resultado!#REF!,0))</f>
        <v>#REF!</v>
      </c>
      <c r="BE3" s="30" t="e">
        <f t="array" ref="BE3">INDEX(Resultado!$1:$470,MATCH($B3,Resultado!$N:$N,0),MATCH(BE$1,Resultado!#REF!,0))</f>
        <v>#REF!</v>
      </c>
      <c r="BF3" s="30" t="e">
        <f t="array" ref="BF3">INDEX(Resultado!$1:$470,MATCH($B3,Resultado!$N:$N,0),MATCH(BF$1,Resultado!#REF!,0))</f>
        <v>#REF!</v>
      </c>
      <c r="BG3" s="30" t="e">
        <f t="array" ref="BG3">INDEX(Resultado!$1:$470,MATCH($B3,Resultado!$N:$N,0),MATCH(BG$1,Resultado!#REF!,0))</f>
        <v>#REF!</v>
      </c>
      <c r="BH3" s="30" t="e">
        <f t="array" ref="BH3">INDEX(Resultado!$1:$470,MATCH($B3,Resultado!$N:$N,0),MATCH(BH$1,Resultado!#REF!,0))</f>
        <v>#REF!</v>
      </c>
      <c r="BI3" s="30" t="e">
        <f t="array" ref="BI3">INDEX(Resultado!$1:$470,MATCH($B3,Resultado!$N:$N,0),MATCH(BI$1,Resultado!#REF!,0))</f>
        <v>#REF!</v>
      </c>
    </row>
    <row r="4" spans="1:133" ht="15.75" customHeight="1" x14ac:dyDescent="0.15">
      <c r="A4" s="29">
        <v>52858139806</v>
      </c>
      <c r="B4" s="7" t="s">
        <v>163</v>
      </c>
      <c r="C4" s="29" t="s">
        <v>162</v>
      </c>
      <c r="D4" s="30" t="e">
        <f t="array" ref="D4">INDEX(Resultado!$1:$470,MATCH($B4,Resultado!$N:$N,0),MATCH(D$1,Resultado!#REF!,0))</f>
        <v>#REF!</v>
      </c>
      <c r="E4" s="29" t="s">
        <v>3339</v>
      </c>
      <c r="F4" s="30" t="e">
        <f t="array" ref="F4">INDEX(Resultado!$1:$470,MATCH($B4,Resultado!$N:$N,0),MATCH(F$1,Resultado!#REF!,0))</f>
        <v>#REF!</v>
      </c>
      <c r="G4" s="30" t="e">
        <f t="array" ref="G4">INDEX(Resultado!$1:$470,MATCH($B4,Resultado!$N:$N,0),MATCH(G$1,Resultado!#REF!,0))</f>
        <v>#REF!</v>
      </c>
      <c r="H4" s="30" t="e">
        <f t="array" ref="H4">INDEX(Resultado!$1:$470,MATCH($B4,Resultado!$N:$N,0),MATCH(H$1,Resultado!#REF!,0))</f>
        <v>#REF!</v>
      </c>
      <c r="I4" s="30" t="e">
        <f t="array" ref="I4">INDEX(Resultado!$1:$470,MATCH($B4,Resultado!$N:$N,0),MATCH(I$1,Resultado!#REF!,0))</f>
        <v>#REF!</v>
      </c>
      <c r="J4" s="30" t="e">
        <f t="array" ref="J4">INDEX(Resultado!$1:$470,MATCH($B4,Resultado!$N:$N,0),MATCH(J$1,Resultado!#REF!,0))</f>
        <v>#REF!</v>
      </c>
      <c r="K4" s="30" t="e">
        <f t="array" ref="K4">INDEX(Resultado!$1:$470,MATCH($B4,Resultado!$N:$N,0),MATCH(K$1,Resultado!#REF!,0))</f>
        <v>#REF!</v>
      </c>
      <c r="L4" s="30" t="e">
        <f t="array" ref="L4">INDEX(Resultado!$1:$470,MATCH($B4,Resultado!$N:$N,0),MATCH(L$1,Resultado!#REF!,0))</f>
        <v>#REF!</v>
      </c>
      <c r="M4" s="30" t="e">
        <f t="array" ref="M4">INDEX(Resultado!$1:$470,MATCH($B4,Resultado!$N:$N,0),MATCH(M$1,Resultado!#REF!,0))</f>
        <v>#REF!</v>
      </c>
      <c r="N4" s="30" t="e">
        <f t="array" ref="N4">INDEX(Resultado!$1:$470,MATCH($B4,Resultado!$N:$N,0),MATCH(N$1,Resultado!#REF!,0))</f>
        <v>#REF!</v>
      </c>
      <c r="O4" s="30" t="e">
        <f t="array" ref="O4">INDEX(Resultado!$1:$470,MATCH($B4,Resultado!$N:$N,0),MATCH(O$1,Resultado!#REF!,0))</f>
        <v>#REF!</v>
      </c>
      <c r="P4" s="30" t="e">
        <f t="array" ref="P4">INDEX(Resultado!$1:$470,MATCH($B4,Resultado!$N:$N,0),MATCH(P$1,Resultado!#REF!,0))</f>
        <v>#REF!</v>
      </c>
      <c r="Q4" s="30" t="e">
        <f t="array" ref="Q4">INDEX(Resultado!$1:$470,MATCH($B4,Resultado!$N:$N,0),MATCH(Q$1,Resultado!#REF!,0))</f>
        <v>#REF!</v>
      </c>
      <c r="R4" s="30" t="e">
        <f t="array" ref="R4">INDEX(Resultado!$1:$470,MATCH($B4,Resultado!$N:$N,0),MATCH(R$1,Resultado!#REF!,0))</f>
        <v>#REF!</v>
      </c>
      <c r="S4" s="30" t="e">
        <f t="array" ref="S4">INDEX(Resultado!$1:$470,MATCH($B4,Resultado!$N:$N,0),MATCH(S$1,Resultado!#REF!,0))</f>
        <v>#REF!</v>
      </c>
      <c r="T4" s="30" t="e">
        <f t="array" ref="T4">INDEX(Resultado!$1:$470,MATCH($B4,Resultado!$N:$N,0),MATCH(T$1,Resultado!#REF!,0))</f>
        <v>#REF!</v>
      </c>
      <c r="U4" s="30" t="e">
        <f t="array" ref="U4">INDEX(Resultado!$1:$470,MATCH($B4,Resultado!$N:$N,0),MATCH(U$1,Resultado!#REF!,0))</f>
        <v>#REF!</v>
      </c>
      <c r="V4" s="30" t="e">
        <f t="array" ref="V4">INDEX(Resultado!$1:$470,MATCH($B4,Resultado!$N:$N,0),MATCH(V$1,Resultado!#REF!,0))</f>
        <v>#REF!</v>
      </c>
      <c r="W4" s="30" t="e">
        <f t="array" ref="W4">INDEX(Resultado!$1:$470,MATCH($B4,Resultado!$N:$N,0),MATCH(W$1,Resultado!#REF!,0))</f>
        <v>#REF!</v>
      </c>
      <c r="X4" s="30" t="e">
        <f t="array" ref="X4">INDEX(Resultado!$1:$470,MATCH($B4,Resultado!$N:$N,0),MATCH(X$1,Resultado!#REF!,0))</f>
        <v>#REF!</v>
      </c>
      <c r="Y4" s="30" t="e">
        <f t="array" ref="Y4">INDEX(Resultado!$1:$470,MATCH($B4,Resultado!$N:$N,0),MATCH(Y$1,Resultado!#REF!,0))</f>
        <v>#REF!</v>
      </c>
      <c r="Z4" s="30" t="e">
        <f t="array" ref="Z4">INDEX(Resultado!$1:$470,MATCH($B4,Resultado!$N:$N,0),MATCH(Z$1,Resultado!#REF!,0))</f>
        <v>#REF!</v>
      </c>
      <c r="AA4" s="30" t="e">
        <f t="array" ref="AA4">INDEX(Resultado!$1:$470,MATCH($B4,Resultado!$N:$N,0),MATCH(AA$1,Resultado!#REF!,0))</f>
        <v>#REF!</v>
      </c>
      <c r="AB4" s="29">
        <v>0</v>
      </c>
      <c r="AC4" s="29">
        <v>2</v>
      </c>
      <c r="AD4" s="30" t="e">
        <f t="array" ref="AD4">INDEX(Resultado!$1:$470,MATCH($B4,Resultado!$N:$N,0),MATCH(AD$1,Resultado!#REF!,0))</f>
        <v>#REF!</v>
      </c>
      <c r="AE4" s="30" t="e">
        <f t="array" ref="AE4">INDEX(Resultado!$1:$470,MATCH($B4,Resultado!$N:$N,0),MATCH(AE$1,Resultado!#REF!,0))</f>
        <v>#REF!</v>
      </c>
      <c r="AF4" s="30" t="e">
        <f t="array" ref="AF4">INDEX(Resultado!$1:$470,MATCH($B4,Resultado!$N:$N,0),MATCH(AF$1,Resultado!#REF!,0))</f>
        <v>#REF!</v>
      </c>
      <c r="AG4" s="30" t="e">
        <f t="array" ref="AG4">INDEX(Resultado!$1:$470,MATCH($B4,Resultado!$N:$N,0),MATCH(AG$1,Resultado!#REF!,0))</f>
        <v>#REF!</v>
      </c>
      <c r="AH4" s="30" t="e">
        <f t="array" ref="AH4">INDEX(Resultado!$1:$470,MATCH($B4,Resultado!$N:$N,0),MATCH(AH$1,Resultado!#REF!,0))</f>
        <v>#REF!</v>
      </c>
      <c r="AI4" s="30" t="e">
        <f t="array" ref="AI4">INDEX(Resultado!$1:$470,MATCH($B4,Resultado!$N:$N,0),MATCH(AI$1,Resultado!#REF!,0))</f>
        <v>#REF!</v>
      </c>
      <c r="AJ4" s="30" t="e">
        <f t="array" ref="AJ4">INDEX(Resultado!$1:$470,MATCH($B4,Resultado!$N:$N,0),MATCH(AJ$1,Resultado!#REF!,0))</f>
        <v>#REF!</v>
      </c>
      <c r="AK4" s="30" t="e">
        <f t="array" ref="AK4">INDEX(Resultado!$1:$470,MATCH($B4,Resultado!$N:$N,0),MATCH(AK$1,Resultado!#REF!,0))</f>
        <v>#REF!</v>
      </c>
      <c r="AL4" s="29">
        <v>0</v>
      </c>
      <c r="AM4" s="29">
        <v>2</v>
      </c>
      <c r="AN4" s="30" t="e">
        <f t="array" ref="AN4">INDEX(Resultado!$1:$470,MATCH($B4,Resultado!$N:$N,0),MATCH(AN$1,Resultado!#REF!,0))</f>
        <v>#REF!</v>
      </c>
      <c r="AO4" s="30" t="e">
        <f t="array" ref="AO4">INDEX(Resultado!$1:$470,MATCH($B4,Resultado!$N:$N,0),MATCH(AO$1,Resultado!#REF!,0))</f>
        <v>#REF!</v>
      </c>
      <c r="AP4" s="30" t="e">
        <f t="array" ref="AP4">INDEX(Resultado!$1:$470,MATCH($B4,Resultado!$N:$N,0),MATCH(AP$1,Resultado!#REF!,0))</f>
        <v>#REF!</v>
      </c>
      <c r="AQ4" s="30" t="e">
        <f t="array" ref="AQ4">INDEX(Resultado!$1:$470,MATCH($B4,Resultado!$N:$N,0),MATCH(AQ$1,Resultado!#REF!,0))</f>
        <v>#REF!</v>
      </c>
      <c r="AR4" s="30" t="e">
        <f t="array" ref="AR4">INDEX(Resultado!$1:$470,MATCH($B4,Resultado!$N:$N,0),MATCH(AR$1,Resultado!#REF!,0))</f>
        <v>#REF!</v>
      </c>
      <c r="AS4" s="29">
        <v>2</v>
      </c>
      <c r="AT4" s="30" t="e">
        <f t="array" ref="AT4">INDEX(Resultado!$1:$470,MATCH($B4,Resultado!$N:$N,0),MATCH(AT$1,Resultado!#REF!,0))</f>
        <v>#REF!</v>
      </c>
      <c r="AU4" s="30" t="e">
        <f t="array" ref="AU4">INDEX(Resultado!$1:$470,MATCH($B4,Resultado!$N:$N,0),MATCH(AU$1,Resultado!#REF!,0))</f>
        <v>#REF!</v>
      </c>
      <c r="AV4" s="30" t="e">
        <f t="array" ref="AV4">INDEX(Resultado!$1:$470,MATCH($B4,Resultado!$N:$N,0),MATCH(AV$1,Resultado!#REF!,0))</f>
        <v>#REF!</v>
      </c>
      <c r="AW4" s="30" t="e">
        <f t="array" ref="AW4">INDEX(Resultado!$1:$470,MATCH($B4,Resultado!$N:$N,0),MATCH(AW$1,Resultado!#REF!,0))</f>
        <v>#REF!</v>
      </c>
      <c r="AX4" s="30" t="e">
        <f t="array" ref="AX4">INDEX(Resultado!$1:$470,MATCH($B4,Resultado!$N:$N,0),MATCH(AX$1,Resultado!#REF!,0))</f>
        <v>#REF!</v>
      </c>
      <c r="AY4" s="30" t="e">
        <f t="array" ref="AY4">INDEX(Resultado!$1:$470,MATCH($B4,Resultado!$N:$N,0),MATCH(AY$1,Resultado!#REF!,0))</f>
        <v>#REF!</v>
      </c>
      <c r="AZ4" s="30" t="e">
        <f t="array" ref="AZ4">INDEX(Resultado!$1:$470,MATCH($B4,Resultado!$N:$N,0),MATCH(AZ$1,Resultado!#REF!,0))</f>
        <v>#REF!</v>
      </c>
      <c r="BA4" s="30" t="e">
        <f t="array" ref="BA4">INDEX(Resultado!$1:$470,MATCH($B4,Resultado!$N:$N,0),MATCH(BA$1,Resultado!#REF!,0))</f>
        <v>#REF!</v>
      </c>
      <c r="BB4" s="30" t="e">
        <f t="array" ref="BB4">INDEX(Resultado!$1:$470,MATCH($B4,Resultado!$N:$N,0),MATCH(BB$1,Resultado!#REF!,0))</f>
        <v>#REF!</v>
      </c>
      <c r="BC4" s="30" t="e">
        <f t="array" ref="BC4">INDEX(Resultado!$1:$470,MATCH($B4,Resultado!$N:$N,0),MATCH(BC$1,Resultado!#REF!,0))</f>
        <v>#REF!</v>
      </c>
      <c r="BD4" s="30" t="e">
        <f t="array" ref="BD4">INDEX(Resultado!$1:$470,MATCH($B4,Resultado!$N:$N,0),MATCH(BD$1,Resultado!#REF!,0))</f>
        <v>#REF!</v>
      </c>
      <c r="BE4" s="30" t="e">
        <f t="array" ref="BE4">INDEX(Resultado!$1:$470,MATCH($B4,Resultado!$N:$N,0),MATCH(BE$1,Resultado!#REF!,0))</f>
        <v>#REF!</v>
      </c>
      <c r="BF4" s="30" t="e">
        <f t="array" ref="BF4">INDEX(Resultado!$1:$470,MATCH($B4,Resultado!$N:$N,0),MATCH(BF$1,Resultado!#REF!,0))</f>
        <v>#REF!</v>
      </c>
      <c r="BG4" s="30" t="e">
        <f t="array" ref="BG4">INDEX(Resultado!$1:$470,MATCH($B4,Resultado!$N:$N,0),MATCH(BG$1,Resultado!#REF!,0))</f>
        <v>#REF!</v>
      </c>
      <c r="BH4" s="30" t="e">
        <f t="array" ref="BH4">INDEX(Resultado!$1:$470,MATCH($B4,Resultado!$N:$N,0),MATCH(BH$1,Resultado!#REF!,0))</f>
        <v>#REF!</v>
      </c>
      <c r="BI4" s="30" t="e">
        <f t="array" ref="BI4">INDEX(Resultado!$1:$470,MATCH($B4,Resultado!$N:$N,0),MATCH(BI$1,Resultado!#REF!,0))</f>
        <v>#REF!</v>
      </c>
    </row>
    <row r="5" spans="1:133" ht="15.75" customHeight="1" x14ac:dyDescent="0.15">
      <c r="A5" s="29">
        <v>52511692805</v>
      </c>
      <c r="B5" s="7" t="s">
        <v>182</v>
      </c>
      <c r="C5" s="29" t="s">
        <v>181</v>
      </c>
      <c r="D5" s="30" t="e">
        <f t="array" ref="D5">INDEX(Resultado!$1:$470,MATCH($B5,Resultado!$N:$N,0),MATCH(D$1,Resultado!#REF!,0))</f>
        <v>#REF!</v>
      </c>
      <c r="E5" s="29" t="s">
        <v>3339</v>
      </c>
      <c r="F5" s="30" t="e">
        <f t="array" ref="F5">INDEX(Resultado!$1:$470,MATCH($B5,Resultado!$N:$N,0),MATCH(F$1,Resultado!#REF!,0))</f>
        <v>#REF!</v>
      </c>
      <c r="G5" s="30" t="e">
        <f t="array" ref="G5">INDEX(Resultado!$1:$470,MATCH($B5,Resultado!$N:$N,0),MATCH(G$1,Resultado!#REF!,0))</f>
        <v>#REF!</v>
      </c>
      <c r="H5" s="30" t="e">
        <f t="array" ref="H5">INDEX(Resultado!$1:$470,MATCH($B5,Resultado!$N:$N,0),MATCH(H$1,Resultado!#REF!,0))</f>
        <v>#REF!</v>
      </c>
      <c r="I5" s="30" t="e">
        <f t="array" ref="I5">INDEX(Resultado!$1:$470,MATCH($B5,Resultado!$N:$N,0),MATCH(I$1,Resultado!#REF!,0))</f>
        <v>#REF!</v>
      </c>
      <c r="J5" s="30" t="e">
        <f t="array" ref="J5">INDEX(Resultado!$1:$470,MATCH($B5,Resultado!$N:$N,0),MATCH(J$1,Resultado!#REF!,0))</f>
        <v>#REF!</v>
      </c>
      <c r="K5" s="30" t="e">
        <f t="array" ref="K5">INDEX(Resultado!$1:$470,MATCH($B5,Resultado!$N:$N,0),MATCH(K$1,Resultado!#REF!,0))</f>
        <v>#REF!</v>
      </c>
      <c r="L5" s="30" t="e">
        <f t="array" ref="L5">INDEX(Resultado!$1:$470,MATCH($B5,Resultado!$N:$N,0),MATCH(L$1,Resultado!#REF!,0))</f>
        <v>#REF!</v>
      </c>
      <c r="M5" s="30" t="e">
        <f t="array" ref="M5">INDEX(Resultado!$1:$470,MATCH($B5,Resultado!$N:$N,0),MATCH(M$1,Resultado!#REF!,0))</f>
        <v>#REF!</v>
      </c>
      <c r="N5" s="30" t="e">
        <f t="array" ref="N5">INDEX(Resultado!$1:$470,MATCH($B5,Resultado!$N:$N,0),MATCH(N$1,Resultado!#REF!,0))</f>
        <v>#REF!</v>
      </c>
      <c r="O5" s="30" t="e">
        <f t="array" ref="O5">INDEX(Resultado!$1:$470,MATCH($B5,Resultado!$N:$N,0),MATCH(O$1,Resultado!#REF!,0))</f>
        <v>#REF!</v>
      </c>
      <c r="P5" s="30" t="e">
        <f t="array" ref="P5">INDEX(Resultado!$1:$470,MATCH($B5,Resultado!$N:$N,0),MATCH(P$1,Resultado!#REF!,0))</f>
        <v>#REF!</v>
      </c>
      <c r="Q5" s="30" t="e">
        <f t="array" ref="Q5">INDEX(Resultado!$1:$470,MATCH($B5,Resultado!$N:$N,0),MATCH(Q$1,Resultado!#REF!,0))</f>
        <v>#REF!</v>
      </c>
      <c r="R5" s="30" t="e">
        <f t="array" ref="R5">INDEX(Resultado!$1:$470,MATCH($B5,Resultado!$N:$N,0),MATCH(R$1,Resultado!#REF!,0))</f>
        <v>#REF!</v>
      </c>
      <c r="S5" s="30" t="e">
        <f t="array" ref="S5">INDEX(Resultado!$1:$470,MATCH($B5,Resultado!$N:$N,0),MATCH(S$1,Resultado!#REF!,0))</f>
        <v>#REF!</v>
      </c>
      <c r="T5" s="30" t="e">
        <f t="array" ref="T5">INDEX(Resultado!$1:$470,MATCH($B5,Resultado!$N:$N,0),MATCH(T$1,Resultado!#REF!,0))</f>
        <v>#REF!</v>
      </c>
      <c r="U5" s="30" t="e">
        <f t="array" ref="U5">INDEX(Resultado!$1:$470,MATCH($B5,Resultado!$N:$N,0),MATCH(U$1,Resultado!#REF!,0))</f>
        <v>#REF!</v>
      </c>
      <c r="V5" s="30" t="e">
        <f t="array" ref="V5">INDEX(Resultado!$1:$470,MATCH($B5,Resultado!$N:$N,0),MATCH(V$1,Resultado!#REF!,0))</f>
        <v>#REF!</v>
      </c>
      <c r="W5" s="30" t="e">
        <f t="array" ref="W5">INDEX(Resultado!$1:$470,MATCH($B5,Resultado!$N:$N,0),MATCH(W$1,Resultado!#REF!,0))</f>
        <v>#REF!</v>
      </c>
      <c r="X5" s="30" t="e">
        <f t="array" ref="X5">INDEX(Resultado!$1:$470,MATCH($B5,Resultado!$N:$N,0),MATCH(X$1,Resultado!#REF!,0))</f>
        <v>#REF!</v>
      </c>
      <c r="Y5" s="30" t="e">
        <f t="array" ref="Y5">INDEX(Resultado!$1:$470,MATCH($B5,Resultado!$N:$N,0),MATCH(Y$1,Resultado!#REF!,0))</f>
        <v>#REF!</v>
      </c>
      <c r="Z5" s="30" t="e">
        <f t="array" ref="Z5">INDEX(Resultado!$1:$470,MATCH($B5,Resultado!$N:$N,0),MATCH(Z$1,Resultado!#REF!,0))</f>
        <v>#REF!</v>
      </c>
      <c r="AA5" s="30" t="e">
        <f t="array" ref="AA5">INDEX(Resultado!$1:$470,MATCH($B5,Resultado!$N:$N,0),MATCH(AA$1,Resultado!#REF!,0))</f>
        <v>#REF!</v>
      </c>
      <c r="AB5" s="29">
        <v>0</v>
      </c>
      <c r="AC5" s="29">
        <v>2</v>
      </c>
      <c r="AD5" s="30" t="e">
        <f t="array" ref="AD5">INDEX(Resultado!$1:$470,MATCH($B5,Resultado!$N:$N,0),MATCH(AD$1,Resultado!#REF!,0))</f>
        <v>#REF!</v>
      </c>
      <c r="AE5" s="30" t="e">
        <f t="array" ref="AE5">INDEX(Resultado!$1:$470,MATCH($B5,Resultado!$N:$N,0),MATCH(AE$1,Resultado!#REF!,0))</f>
        <v>#REF!</v>
      </c>
      <c r="AF5" s="30" t="e">
        <f t="array" ref="AF5">INDEX(Resultado!$1:$470,MATCH($B5,Resultado!$N:$N,0),MATCH(AF$1,Resultado!#REF!,0))</f>
        <v>#REF!</v>
      </c>
      <c r="AG5" s="30" t="e">
        <f t="array" ref="AG5">INDEX(Resultado!$1:$470,MATCH($B5,Resultado!$N:$N,0),MATCH(AG$1,Resultado!#REF!,0))</f>
        <v>#REF!</v>
      </c>
      <c r="AH5" s="30" t="e">
        <f t="array" ref="AH5">INDEX(Resultado!$1:$470,MATCH($B5,Resultado!$N:$N,0),MATCH(AH$1,Resultado!#REF!,0))</f>
        <v>#REF!</v>
      </c>
      <c r="AI5" s="30" t="e">
        <f t="array" ref="AI5">INDEX(Resultado!$1:$470,MATCH($B5,Resultado!$N:$N,0),MATCH(AI$1,Resultado!#REF!,0))</f>
        <v>#REF!</v>
      </c>
      <c r="AJ5" s="30" t="e">
        <f t="array" ref="AJ5">INDEX(Resultado!$1:$470,MATCH($B5,Resultado!$N:$N,0),MATCH(AJ$1,Resultado!#REF!,0))</f>
        <v>#REF!</v>
      </c>
      <c r="AK5" s="30" t="e">
        <f t="array" ref="AK5">INDEX(Resultado!$1:$470,MATCH($B5,Resultado!$N:$N,0),MATCH(AK$1,Resultado!#REF!,0))</f>
        <v>#REF!</v>
      </c>
      <c r="AL5" s="29">
        <v>0</v>
      </c>
      <c r="AM5" s="29">
        <v>2</v>
      </c>
      <c r="AN5" s="30" t="e">
        <f t="array" ref="AN5">INDEX(Resultado!$1:$470,MATCH($B5,Resultado!$N:$N,0),MATCH(AN$1,Resultado!#REF!,0))</f>
        <v>#REF!</v>
      </c>
      <c r="AO5" s="30" t="e">
        <f t="array" ref="AO5">INDEX(Resultado!$1:$470,MATCH($B5,Resultado!$N:$N,0),MATCH(AO$1,Resultado!#REF!,0))</f>
        <v>#REF!</v>
      </c>
      <c r="AP5" s="30" t="e">
        <f t="array" ref="AP5">INDEX(Resultado!$1:$470,MATCH($B5,Resultado!$N:$N,0),MATCH(AP$1,Resultado!#REF!,0))</f>
        <v>#REF!</v>
      </c>
      <c r="AQ5" s="30" t="e">
        <f t="array" ref="AQ5">INDEX(Resultado!$1:$470,MATCH($B5,Resultado!$N:$N,0),MATCH(AQ$1,Resultado!#REF!,0))</f>
        <v>#REF!</v>
      </c>
      <c r="AR5" s="30" t="e">
        <f t="array" ref="AR5">INDEX(Resultado!$1:$470,MATCH($B5,Resultado!$N:$N,0),MATCH(AR$1,Resultado!#REF!,0))</f>
        <v>#REF!</v>
      </c>
      <c r="AS5" s="29">
        <v>2</v>
      </c>
      <c r="AT5" s="30" t="e">
        <f t="array" ref="AT5">INDEX(Resultado!$1:$470,MATCH($B5,Resultado!$N:$N,0),MATCH(AT$1,Resultado!#REF!,0))</f>
        <v>#REF!</v>
      </c>
      <c r="AU5" s="30" t="e">
        <f t="array" ref="AU5">INDEX(Resultado!$1:$470,MATCH($B5,Resultado!$N:$N,0),MATCH(AU$1,Resultado!#REF!,0))</f>
        <v>#REF!</v>
      </c>
      <c r="AV5" s="30" t="e">
        <f t="array" ref="AV5">INDEX(Resultado!$1:$470,MATCH($B5,Resultado!$N:$N,0),MATCH(AV$1,Resultado!#REF!,0))</f>
        <v>#REF!</v>
      </c>
      <c r="AW5" s="30" t="e">
        <f t="array" ref="AW5">INDEX(Resultado!$1:$470,MATCH($B5,Resultado!$N:$N,0),MATCH(AW$1,Resultado!#REF!,0))</f>
        <v>#REF!</v>
      </c>
      <c r="AX5" s="30" t="e">
        <f t="array" ref="AX5">INDEX(Resultado!$1:$470,MATCH($B5,Resultado!$N:$N,0),MATCH(AX$1,Resultado!#REF!,0))</f>
        <v>#REF!</v>
      </c>
      <c r="AY5" s="30" t="e">
        <f t="array" ref="AY5">INDEX(Resultado!$1:$470,MATCH($B5,Resultado!$N:$N,0),MATCH(AY$1,Resultado!#REF!,0))</f>
        <v>#REF!</v>
      </c>
      <c r="AZ5" s="30" t="e">
        <f t="array" ref="AZ5">INDEX(Resultado!$1:$470,MATCH($B5,Resultado!$N:$N,0),MATCH(AZ$1,Resultado!#REF!,0))</f>
        <v>#REF!</v>
      </c>
      <c r="BA5" s="30" t="e">
        <f t="array" ref="BA5">INDEX(Resultado!$1:$470,MATCH($B5,Resultado!$N:$N,0),MATCH(BA$1,Resultado!#REF!,0))</f>
        <v>#REF!</v>
      </c>
      <c r="BB5" s="30" t="e">
        <f t="array" ref="BB5">INDEX(Resultado!$1:$470,MATCH($B5,Resultado!$N:$N,0),MATCH(BB$1,Resultado!#REF!,0))</f>
        <v>#REF!</v>
      </c>
      <c r="BC5" s="30" t="e">
        <f t="array" ref="BC5">INDEX(Resultado!$1:$470,MATCH($B5,Resultado!$N:$N,0),MATCH(BC$1,Resultado!#REF!,0))</f>
        <v>#REF!</v>
      </c>
      <c r="BD5" s="30" t="e">
        <f t="array" ref="BD5">INDEX(Resultado!$1:$470,MATCH($B5,Resultado!$N:$N,0),MATCH(BD$1,Resultado!#REF!,0))</f>
        <v>#REF!</v>
      </c>
      <c r="BE5" s="30" t="e">
        <f t="array" ref="BE5">INDEX(Resultado!$1:$470,MATCH($B5,Resultado!$N:$N,0),MATCH(BE$1,Resultado!#REF!,0))</f>
        <v>#REF!</v>
      </c>
      <c r="BF5" s="30" t="e">
        <f t="array" ref="BF5">INDEX(Resultado!$1:$470,MATCH($B5,Resultado!$N:$N,0),MATCH(BF$1,Resultado!#REF!,0))</f>
        <v>#REF!</v>
      </c>
      <c r="BG5" s="30" t="e">
        <f t="array" ref="BG5">INDEX(Resultado!$1:$470,MATCH($B5,Resultado!$N:$N,0),MATCH(BG$1,Resultado!#REF!,0))</f>
        <v>#REF!</v>
      </c>
      <c r="BH5" s="30" t="e">
        <f t="array" ref="BH5">INDEX(Resultado!$1:$470,MATCH($B5,Resultado!$N:$N,0),MATCH(BH$1,Resultado!#REF!,0))</f>
        <v>#REF!</v>
      </c>
      <c r="BI5" s="30" t="e">
        <f t="array" ref="BI5">INDEX(Resultado!$1:$470,MATCH($B5,Resultado!$N:$N,0),MATCH(BI$1,Resultado!#REF!,0))</f>
        <v>#REF!</v>
      </c>
    </row>
    <row r="6" spans="1:133" ht="15.75" customHeight="1" x14ac:dyDescent="0.15">
      <c r="A6" s="29">
        <v>23813323838</v>
      </c>
      <c r="B6" s="7" t="s">
        <v>198</v>
      </c>
      <c r="C6" s="29" t="s">
        <v>197</v>
      </c>
      <c r="D6" s="30" t="e">
        <f t="array" ref="D6">INDEX(Resultado!$1:$470,MATCH($B6,Resultado!$N:$N,0),MATCH(D$1,Resultado!#REF!,0))</f>
        <v>#REF!</v>
      </c>
      <c r="E6" s="29" t="s">
        <v>3339</v>
      </c>
      <c r="F6" s="30" t="e">
        <f t="array" ref="F6">INDEX(Resultado!$1:$470,MATCH($B6,Resultado!$N:$N,0),MATCH(F$1,Resultado!#REF!,0))</f>
        <v>#REF!</v>
      </c>
      <c r="G6" s="30" t="e">
        <f t="array" ref="G6">INDEX(Resultado!$1:$470,MATCH($B6,Resultado!$N:$N,0),MATCH(G$1,Resultado!#REF!,0))</f>
        <v>#REF!</v>
      </c>
      <c r="H6" s="30" t="e">
        <f t="array" ref="H6">INDEX(Resultado!$1:$470,MATCH($B6,Resultado!$N:$N,0),MATCH(H$1,Resultado!#REF!,0))</f>
        <v>#REF!</v>
      </c>
      <c r="I6" s="30" t="e">
        <f t="array" ref="I6">INDEX(Resultado!$1:$470,MATCH($B6,Resultado!$N:$N,0),MATCH(I$1,Resultado!#REF!,0))</f>
        <v>#REF!</v>
      </c>
      <c r="J6" s="30" t="e">
        <f t="array" ref="J6">INDEX(Resultado!$1:$470,MATCH($B6,Resultado!$N:$N,0),MATCH(J$1,Resultado!#REF!,0))</f>
        <v>#REF!</v>
      </c>
      <c r="K6" s="30" t="e">
        <f t="array" ref="K6">INDEX(Resultado!$1:$470,MATCH($B6,Resultado!$N:$N,0),MATCH(K$1,Resultado!#REF!,0))</f>
        <v>#REF!</v>
      </c>
      <c r="L6" s="30" t="e">
        <f t="array" ref="L6">INDEX(Resultado!$1:$470,MATCH($B6,Resultado!$N:$N,0),MATCH(L$1,Resultado!#REF!,0))</f>
        <v>#REF!</v>
      </c>
      <c r="M6" s="30" t="e">
        <f t="array" ref="M6">INDEX(Resultado!$1:$470,MATCH($B6,Resultado!$N:$N,0),MATCH(M$1,Resultado!#REF!,0))</f>
        <v>#REF!</v>
      </c>
      <c r="N6" s="30" t="e">
        <f t="array" ref="N6">INDEX(Resultado!$1:$470,MATCH($B6,Resultado!$N:$N,0),MATCH(N$1,Resultado!#REF!,0))</f>
        <v>#REF!</v>
      </c>
      <c r="O6" s="30" t="e">
        <f t="array" ref="O6">INDEX(Resultado!$1:$470,MATCH($B6,Resultado!$N:$N,0),MATCH(O$1,Resultado!#REF!,0))</f>
        <v>#REF!</v>
      </c>
      <c r="P6" s="30" t="e">
        <f t="array" ref="P6">INDEX(Resultado!$1:$470,MATCH($B6,Resultado!$N:$N,0),MATCH(P$1,Resultado!#REF!,0))</f>
        <v>#REF!</v>
      </c>
      <c r="Q6" s="30" t="e">
        <f t="array" ref="Q6">INDEX(Resultado!$1:$470,MATCH($B6,Resultado!$N:$N,0),MATCH(Q$1,Resultado!#REF!,0))</f>
        <v>#REF!</v>
      </c>
      <c r="R6" s="30" t="e">
        <f t="array" ref="R6">INDEX(Resultado!$1:$470,MATCH($B6,Resultado!$N:$N,0),MATCH(R$1,Resultado!#REF!,0))</f>
        <v>#REF!</v>
      </c>
      <c r="S6" s="30" t="e">
        <f t="array" ref="S6">INDEX(Resultado!$1:$470,MATCH($B6,Resultado!$N:$N,0),MATCH(S$1,Resultado!#REF!,0))</f>
        <v>#REF!</v>
      </c>
      <c r="T6" s="30" t="e">
        <f t="array" ref="T6">INDEX(Resultado!$1:$470,MATCH($B6,Resultado!$N:$N,0),MATCH(T$1,Resultado!#REF!,0))</f>
        <v>#REF!</v>
      </c>
      <c r="U6" s="30" t="e">
        <f t="array" ref="U6">INDEX(Resultado!$1:$470,MATCH($B6,Resultado!$N:$N,0),MATCH(U$1,Resultado!#REF!,0))</f>
        <v>#REF!</v>
      </c>
      <c r="V6" s="30" t="e">
        <f t="array" ref="V6">INDEX(Resultado!$1:$470,MATCH($B6,Resultado!$N:$N,0),MATCH(V$1,Resultado!#REF!,0))</f>
        <v>#REF!</v>
      </c>
      <c r="W6" s="30" t="e">
        <f t="array" ref="W6">INDEX(Resultado!$1:$470,MATCH($B6,Resultado!$N:$N,0),MATCH(W$1,Resultado!#REF!,0))</f>
        <v>#REF!</v>
      </c>
      <c r="X6" s="30" t="e">
        <f t="array" ref="X6">INDEX(Resultado!$1:$470,MATCH($B6,Resultado!$N:$N,0),MATCH(X$1,Resultado!#REF!,0))</f>
        <v>#REF!</v>
      </c>
      <c r="Y6" s="30" t="e">
        <f t="array" ref="Y6">INDEX(Resultado!$1:$470,MATCH($B6,Resultado!$N:$N,0),MATCH(Y$1,Resultado!#REF!,0))</f>
        <v>#REF!</v>
      </c>
      <c r="Z6" s="30" t="e">
        <f t="array" ref="Z6">INDEX(Resultado!$1:$470,MATCH($B6,Resultado!$N:$N,0),MATCH(Z$1,Resultado!#REF!,0))</f>
        <v>#REF!</v>
      </c>
      <c r="AA6" s="30" t="e">
        <f t="array" ref="AA6">INDEX(Resultado!$1:$470,MATCH($B6,Resultado!$N:$N,0),MATCH(AA$1,Resultado!#REF!,0))</f>
        <v>#REF!</v>
      </c>
      <c r="AB6" s="29">
        <v>0</v>
      </c>
      <c r="AC6" s="29">
        <v>2</v>
      </c>
      <c r="AD6" s="30" t="e">
        <f t="array" ref="AD6">INDEX(Resultado!$1:$470,MATCH($B6,Resultado!$N:$N,0),MATCH(AD$1,Resultado!#REF!,0))</f>
        <v>#REF!</v>
      </c>
      <c r="AE6" s="30" t="e">
        <f t="array" ref="AE6">INDEX(Resultado!$1:$470,MATCH($B6,Resultado!$N:$N,0),MATCH(AE$1,Resultado!#REF!,0))</f>
        <v>#REF!</v>
      </c>
      <c r="AF6" s="30" t="e">
        <f t="array" ref="AF6">INDEX(Resultado!$1:$470,MATCH($B6,Resultado!$N:$N,0),MATCH(AF$1,Resultado!#REF!,0))</f>
        <v>#REF!</v>
      </c>
      <c r="AG6" s="30" t="e">
        <f t="array" ref="AG6">INDEX(Resultado!$1:$470,MATCH($B6,Resultado!$N:$N,0),MATCH(AG$1,Resultado!#REF!,0))</f>
        <v>#REF!</v>
      </c>
      <c r="AH6" s="30" t="e">
        <f t="array" ref="AH6">INDEX(Resultado!$1:$470,MATCH($B6,Resultado!$N:$N,0),MATCH(AH$1,Resultado!#REF!,0))</f>
        <v>#REF!</v>
      </c>
      <c r="AI6" s="30" t="e">
        <f t="array" ref="AI6">INDEX(Resultado!$1:$470,MATCH($B6,Resultado!$N:$N,0),MATCH(AI$1,Resultado!#REF!,0))</f>
        <v>#REF!</v>
      </c>
      <c r="AJ6" s="30" t="e">
        <f t="array" ref="AJ6">INDEX(Resultado!$1:$470,MATCH($B6,Resultado!$N:$N,0),MATCH(AJ$1,Resultado!#REF!,0))</f>
        <v>#REF!</v>
      </c>
      <c r="AK6" s="30" t="e">
        <f t="array" ref="AK6">INDEX(Resultado!$1:$470,MATCH($B6,Resultado!$N:$N,0),MATCH(AK$1,Resultado!#REF!,0))</f>
        <v>#REF!</v>
      </c>
      <c r="AL6" s="29">
        <v>0</v>
      </c>
      <c r="AM6" s="29">
        <v>2</v>
      </c>
      <c r="AN6" s="30" t="e">
        <f t="array" ref="AN6">INDEX(Resultado!$1:$470,MATCH($B6,Resultado!$N:$N,0),MATCH(AN$1,Resultado!#REF!,0))</f>
        <v>#REF!</v>
      </c>
      <c r="AO6" s="30" t="e">
        <f t="array" ref="AO6">INDEX(Resultado!$1:$470,MATCH($B6,Resultado!$N:$N,0),MATCH(AO$1,Resultado!#REF!,0))</f>
        <v>#REF!</v>
      </c>
      <c r="AP6" s="30" t="e">
        <f t="array" ref="AP6">INDEX(Resultado!$1:$470,MATCH($B6,Resultado!$N:$N,0),MATCH(AP$1,Resultado!#REF!,0))</f>
        <v>#REF!</v>
      </c>
      <c r="AQ6" s="30" t="e">
        <f t="array" ref="AQ6">INDEX(Resultado!$1:$470,MATCH($B6,Resultado!$N:$N,0),MATCH(AQ$1,Resultado!#REF!,0))</f>
        <v>#REF!</v>
      </c>
      <c r="AR6" s="30" t="e">
        <f t="array" ref="AR6">INDEX(Resultado!$1:$470,MATCH($B6,Resultado!$N:$N,0),MATCH(AR$1,Resultado!#REF!,0))</f>
        <v>#REF!</v>
      </c>
      <c r="AS6" s="29">
        <v>2</v>
      </c>
      <c r="AT6" s="30" t="e">
        <f t="array" ref="AT6">INDEX(Resultado!$1:$470,MATCH($B6,Resultado!$N:$N,0),MATCH(AT$1,Resultado!#REF!,0))</f>
        <v>#REF!</v>
      </c>
      <c r="AU6" s="30" t="e">
        <f t="array" ref="AU6">INDEX(Resultado!$1:$470,MATCH($B6,Resultado!$N:$N,0),MATCH(AU$1,Resultado!#REF!,0))</f>
        <v>#REF!</v>
      </c>
      <c r="AV6" s="30" t="e">
        <f t="array" ref="AV6">INDEX(Resultado!$1:$470,MATCH($B6,Resultado!$N:$N,0),MATCH(AV$1,Resultado!#REF!,0))</f>
        <v>#REF!</v>
      </c>
      <c r="AW6" s="30" t="e">
        <f t="array" ref="AW6">INDEX(Resultado!$1:$470,MATCH($B6,Resultado!$N:$N,0),MATCH(AW$1,Resultado!#REF!,0))</f>
        <v>#REF!</v>
      </c>
      <c r="AX6" s="30" t="e">
        <f t="array" ref="AX6">INDEX(Resultado!$1:$470,MATCH($B6,Resultado!$N:$N,0),MATCH(AX$1,Resultado!#REF!,0))</f>
        <v>#REF!</v>
      </c>
      <c r="AY6" s="30" t="e">
        <f t="array" ref="AY6">INDEX(Resultado!$1:$470,MATCH($B6,Resultado!$N:$N,0),MATCH(AY$1,Resultado!#REF!,0))</f>
        <v>#REF!</v>
      </c>
      <c r="AZ6" s="30" t="e">
        <f t="array" ref="AZ6">INDEX(Resultado!$1:$470,MATCH($B6,Resultado!$N:$N,0),MATCH(AZ$1,Resultado!#REF!,0))</f>
        <v>#REF!</v>
      </c>
      <c r="BA6" s="30" t="e">
        <f t="array" ref="BA6">INDEX(Resultado!$1:$470,MATCH($B6,Resultado!$N:$N,0),MATCH(BA$1,Resultado!#REF!,0))</f>
        <v>#REF!</v>
      </c>
      <c r="BB6" s="30" t="e">
        <f t="array" ref="BB6">INDEX(Resultado!$1:$470,MATCH($B6,Resultado!$N:$N,0),MATCH(BB$1,Resultado!#REF!,0))</f>
        <v>#REF!</v>
      </c>
      <c r="BC6" s="30" t="e">
        <f t="array" ref="BC6">INDEX(Resultado!$1:$470,MATCH($B6,Resultado!$N:$N,0),MATCH(BC$1,Resultado!#REF!,0))</f>
        <v>#REF!</v>
      </c>
      <c r="BD6" s="30" t="e">
        <f t="array" ref="BD6">INDEX(Resultado!$1:$470,MATCH($B6,Resultado!$N:$N,0),MATCH(BD$1,Resultado!#REF!,0))</f>
        <v>#REF!</v>
      </c>
      <c r="BE6" s="30" t="e">
        <f t="array" ref="BE6">INDEX(Resultado!$1:$470,MATCH($B6,Resultado!$N:$N,0),MATCH(BE$1,Resultado!#REF!,0))</f>
        <v>#REF!</v>
      </c>
      <c r="BF6" s="30" t="e">
        <f t="array" ref="BF6">INDEX(Resultado!$1:$470,MATCH($B6,Resultado!$N:$N,0),MATCH(BF$1,Resultado!#REF!,0))</f>
        <v>#REF!</v>
      </c>
      <c r="BG6" s="30" t="e">
        <f t="array" ref="BG6">INDEX(Resultado!$1:$470,MATCH($B6,Resultado!$N:$N,0),MATCH(BG$1,Resultado!#REF!,0))</f>
        <v>#REF!</v>
      </c>
      <c r="BH6" s="30" t="e">
        <f t="array" ref="BH6">INDEX(Resultado!$1:$470,MATCH($B6,Resultado!$N:$N,0),MATCH(BH$1,Resultado!#REF!,0))</f>
        <v>#REF!</v>
      </c>
      <c r="BI6" s="30" t="e">
        <f t="array" ref="BI6">INDEX(Resultado!$1:$470,MATCH($B6,Resultado!$N:$N,0),MATCH(BI$1,Resultado!#REF!,0))</f>
        <v>#REF!</v>
      </c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2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</row>
    <row r="7" spans="1:133" ht="15.75" customHeight="1" x14ac:dyDescent="0.15">
      <c r="A7" s="29">
        <v>49366425844</v>
      </c>
      <c r="B7" s="7" t="s">
        <v>207</v>
      </c>
      <c r="C7" s="29" t="s">
        <v>206</v>
      </c>
      <c r="D7" s="30" t="e">
        <f t="array" ref="D7">INDEX(Resultado!$1:$470,MATCH($B7,Resultado!$N:$N,0),MATCH(D$1,Resultado!#REF!,0))</f>
        <v>#REF!</v>
      </c>
      <c r="E7" s="29" t="s">
        <v>3339</v>
      </c>
      <c r="F7" s="30" t="e">
        <f t="array" ref="F7">INDEX(Resultado!$1:$470,MATCH($B7,Resultado!$N:$N,0),MATCH(F$1,Resultado!#REF!,0))</f>
        <v>#REF!</v>
      </c>
      <c r="G7" s="30" t="e">
        <f t="array" ref="G7">INDEX(Resultado!$1:$470,MATCH($B7,Resultado!$N:$N,0),MATCH(G$1,Resultado!#REF!,0))</f>
        <v>#REF!</v>
      </c>
      <c r="H7" s="30" t="e">
        <f t="array" ref="H7">INDEX(Resultado!$1:$470,MATCH($B7,Resultado!$N:$N,0),MATCH(H$1,Resultado!#REF!,0))</f>
        <v>#REF!</v>
      </c>
      <c r="I7" s="30" t="e">
        <f t="array" ref="I7">INDEX(Resultado!$1:$470,MATCH($B7,Resultado!$N:$N,0),MATCH(I$1,Resultado!#REF!,0))</f>
        <v>#REF!</v>
      </c>
      <c r="J7" s="30" t="e">
        <f t="array" ref="J7">INDEX(Resultado!$1:$470,MATCH($B7,Resultado!$N:$N,0),MATCH(J$1,Resultado!#REF!,0))</f>
        <v>#REF!</v>
      </c>
      <c r="K7" s="30" t="e">
        <f t="array" ref="K7">INDEX(Resultado!$1:$470,MATCH($B7,Resultado!$N:$N,0),MATCH(K$1,Resultado!#REF!,0))</f>
        <v>#REF!</v>
      </c>
      <c r="L7" s="30" t="e">
        <f t="array" ref="L7">INDEX(Resultado!$1:$470,MATCH($B7,Resultado!$N:$N,0),MATCH(L$1,Resultado!#REF!,0))</f>
        <v>#REF!</v>
      </c>
      <c r="M7" s="30" t="e">
        <f t="array" ref="M7">INDEX(Resultado!$1:$470,MATCH($B7,Resultado!$N:$N,0),MATCH(M$1,Resultado!#REF!,0))</f>
        <v>#REF!</v>
      </c>
      <c r="N7" s="30" t="e">
        <f t="array" ref="N7">INDEX(Resultado!$1:$470,MATCH($B7,Resultado!$N:$N,0),MATCH(N$1,Resultado!#REF!,0))</f>
        <v>#REF!</v>
      </c>
      <c r="O7" s="30" t="e">
        <f t="array" ref="O7">INDEX(Resultado!$1:$470,MATCH($B7,Resultado!$N:$N,0),MATCH(O$1,Resultado!#REF!,0))</f>
        <v>#REF!</v>
      </c>
      <c r="P7" s="30" t="e">
        <f t="array" ref="P7">INDEX(Resultado!$1:$470,MATCH($B7,Resultado!$N:$N,0),MATCH(P$1,Resultado!#REF!,0))</f>
        <v>#REF!</v>
      </c>
      <c r="Q7" s="30" t="e">
        <f t="array" ref="Q7">INDEX(Resultado!$1:$470,MATCH($B7,Resultado!$N:$N,0),MATCH(Q$1,Resultado!#REF!,0))</f>
        <v>#REF!</v>
      </c>
      <c r="R7" s="30" t="e">
        <f t="array" ref="R7">INDEX(Resultado!$1:$470,MATCH($B7,Resultado!$N:$N,0),MATCH(R$1,Resultado!#REF!,0))</f>
        <v>#REF!</v>
      </c>
      <c r="S7" s="30" t="e">
        <f t="array" ref="S7">INDEX(Resultado!$1:$470,MATCH($B7,Resultado!$N:$N,0),MATCH(S$1,Resultado!#REF!,0))</f>
        <v>#REF!</v>
      </c>
      <c r="T7" s="30" t="e">
        <f t="array" ref="T7">INDEX(Resultado!$1:$470,MATCH($B7,Resultado!$N:$N,0),MATCH(T$1,Resultado!#REF!,0))</f>
        <v>#REF!</v>
      </c>
      <c r="U7" s="30" t="e">
        <f t="array" ref="U7">INDEX(Resultado!$1:$470,MATCH($B7,Resultado!$N:$N,0),MATCH(U$1,Resultado!#REF!,0))</f>
        <v>#REF!</v>
      </c>
      <c r="V7" s="30" t="e">
        <f t="array" ref="V7">INDEX(Resultado!$1:$470,MATCH($B7,Resultado!$N:$N,0),MATCH(V$1,Resultado!#REF!,0))</f>
        <v>#REF!</v>
      </c>
      <c r="W7" s="30" t="e">
        <f t="array" ref="W7">INDEX(Resultado!$1:$470,MATCH($B7,Resultado!$N:$N,0),MATCH(W$1,Resultado!#REF!,0))</f>
        <v>#REF!</v>
      </c>
      <c r="X7" s="30" t="e">
        <f t="array" ref="X7">INDEX(Resultado!$1:$470,MATCH($B7,Resultado!$N:$N,0),MATCH(X$1,Resultado!#REF!,0))</f>
        <v>#REF!</v>
      </c>
      <c r="Y7" s="30" t="e">
        <f t="array" ref="Y7">INDEX(Resultado!$1:$470,MATCH($B7,Resultado!$N:$N,0),MATCH(Y$1,Resultado!#REF!,0))</f>
        <v>#REF!</v>
      </c>
      <c r="Z7" s="30" t="e">
        <f t="array" ref="Z7">INDEX(Resultado!$1:$470,MATCH($B7,Resultado!$N:$N,0),MATCH(Z$1,Resultado!#REF!,0))</f>
        <v>#REF!</v>
      </c>
      <c r="AA7" s="30" t="e">
        <f t="array" ref="AA7">INDEX(Resultado!$1:$470,MATCH($B7,Resultado!$N:$N,0),MATCH(AA$1,Resultado!#REF!,0))</f>
        <v>#REF!</v>
      </c>
      <c r="AB7" s="29">
        <v>0</v>
      </c>
      <c r="AC7" s="29">
        <v>2</v>
      </c>
      <c r="AD7" s="30" t="e">
        <f t="array" ref="AD7">INDEX(Resultado!$1:$470,MATCH($B7,Resultado!$N:$N,0),MATCH(AD$1,Resultado!#REF!,0))</f>
        <v>#REF!</v>
      </c>
      <c r="AE7" s="30" t="e">
        <f t="array" ref="AE7">INDEX(Resultado!$1:$470,MATCH($B7,Resultado!$N:$N,0),MATCH(AE$1,Resultado!#REF!,0))</f>
        <v>#REF!</v>
      </c>
      <c r="AF7" s="30" t="e">
        <f t="array" ref="AF7">INDEX(Resultado!$1:$470,MATCH($B7,Resultado!$N:$N,0),MATCH(AF$1,Resultado!#REF!,0))</f>
        <v>#REF!</v>
      </c>
      <c r="AG7" s="30" t="e">
        <f t="array" ref="AG7">INDEX(Resultado!$1:$470,MATCH($B7,Resultado!$N:$N,0),MATCH(AG$1,Resultado!#REF!,0))</f>
        <v>#REF!</v>
      </c>
      <c r="AH7" s="30" t="e">
        <f t="array" ref="AH7">INDEX(Resultado!$1:$470,MATCH($B7,Resultado!$N:$N,0),MATCH(AH$1,Resultado!#REF!,0))</f>
        <v>#REF!</v>
      </c>
      <c r="AI7" s="30" t="e">
        <f t="array" ref="AI7">INDEX(Resultado!$1:$470,MATCH($B7,Resultado!$N:$N,0),MATCH(AI$1,Resultado!#REF!,0))</f>
        <v>#REF!</v>
      </c>
      <c r="AJ7" s="30" t="e">
        <f t="array" ref="AJ7">INDEX(Resultado!$1:$470,MATCH($B7,Resultado!$N:$N,0),MATCH(AJ$1,Resultado!#REF!,0))</f>
        <v>#REF!</v>
      </c>
      <c r="AK7" s="30" t="e">
        <f t="array" ref="AK7">INDEX(Resultado!$1:$470,MATCH($B7,Resultado!$N:$N,0),MATCH(AK$1,Resultado!#REF!,0))</f>
        <v>#REF!</v>
      </c>
      <c r="AL7" s="29">
        <v>0</v>
      </c>
      <c r="AM7" s="29">
        <v>2</v>
      </c>
      <c r="AN7" s="30" t="e">
        <f t="array" ref="AN7">INDEX(Resultado!$1:$470,MATCH($B7,Resultado!$N:$N,0),MATCH(AN$1,Resultado!#REF!,0))</f>
        <v>#REF!</v>
      </c>
      <c r="AO7" s="30" t="e">
        <f t="array" ref="AO7">INDEX(Resultado!$1:$470,MATCH($B7,Resultado!$N:$N,0),MATCH(AO$1,Resultado!#REF!,0))</f>
        <v>#REF!</v>
      </c>
      <c r="AP7" s="30" t="e">
        <f t="array" ref="AP7">INDEX(Resultado!$1:$470,MATCH($B7,Resultado!$N:$N,0),MATCH(AP$1,Resultado!#REF!,0))</f>
        <v>#REF!</v>
      </c>
      <c r="AQ7" s="30" t="e">
        <f t="array" ref="AQ7">INDEX(Resultado!$1:$470,MATCH($B7,Resultado!$N:$N,0),MATCH(AQ$1,Resultado!#REF!,0))</f>
        <v>#REF!</v>
      </c>
      <c r="AR7" s="30" t="e">
        <f t="array" ref="AR7">INDEX(Resultado!$1:$470,MATCH($B7,Resultado!$N:$N,0),MATCH(AR$1,Resultado!#REF!,0))</f>
        <v>#REF!</v>
      </c>
      <c r="AS7" s="29">
        <v>2</v>
      </c>
      <c r="AT7" s="30" t="e">
        <f t="array" ref="AT7">INDEX(Resultado!$1:$470,MATCH($B7,Resultado!$N:$N,0),MATCH(AT$1,Resultado!#REF!,0))</f>
        <v>#REF!</v>
      </c>
      <c r="AU7" s="30" t="e">
        <f t="array" ref="AU7">INDEX(Resultado!$1:$470,MATCH($B7,Resultado!$N:$N,0),MATCH(AU$1,Resultado!#REF!,0))</f>
        <v>#REF!</v>
      </c>
      <c r="AV7" s="30" t="e">
        <f t="array" ref="AV7">INDEX(Resultado!$1:$470,MATCH($B7,Resultado!$N:$N,0),MATCH(AV$1,Resultado!#REF!,0))</f>
        <v>#REF!</v>
      </c>
      <c r="AW7" s="30" t="e">
        <f t="array" ref="AW7">INDEX(Resultado!$1:$470,MATCH($B7,Resultado!$N:$N,0),MATCH(AW$1,Resultado!#REF!,0))</f>
        <v>#REF!</v>
      </c>
      <c r="AX7" s="30" t="e">
        <f t="array" ref="AX7">INDEX(Resultado!$1:$470,MATCH($B7,Resultado!$N:$N,0),MATCH(AX$1,Resultado!#REF!,0))</f>
        <v>#REF!</v>
      </c>
      <c r="AY7" s="30" t="e">
        <f t="array" ref="AY7">INDEX(Resultado!$1:$470,MATCH($B7,Resultado!$N:$N,0),MATCH(AY$1,Resultado!#REF!,0))</f>
        <v>#REF!</v>
      </c>
      <c r="AZ7" s="30" t="e">
        <f t="array" ref="AZ7">INDEX(Resultado!$1:$470,MATCH($B7,Resultado!$N:$N,0),MATCH(AZ$1,Resultado!#REF!,0))</f>
        <v>#REF!</v>
      </c>
      <c r="BA7" s="30" t="e">
        <f t="array" ref="BA7">INDEX(Resultado!$1:$470,MATCH($B7,Resultado!$N:$N,0),MATCH(BA$1,Resultado!#REF!,0))</f>
        <v>#REF!</v>
      </c>
      <c r="BB7" s="30" t="e">
        <f t="array" ref="BB7">INDEX(Resultado!$1:$470,MATCH($B7,Resultado!$N:$N,0),MATCH(BB$1,Resultado!#REF!,0))</f>
        <v>#REF!</v>
      </c>
      <c r="BC7" s="30" t="e">
        <f t="array" ref="BC7">INDEX(Resultado!$1:$470,MATCH($B7,Resultado!$N:$N,0),MATCH(BC$1,Resultado!#REF!,0))</f>
        <v>#REF!</v>
      </c>
      <c r="BD7" s="30" t="e">
        <f t="array" ref="BD7">INDEX(Resultado!$1:$470,MATCH($B7,Resultado!$N:$N,0),MATCH(BD$1,Resultado!#REF!,0))</f>
        <v>#REF!</v>
      </c>
      <c r="BE7" s="30" t="e">
        <f t="array" ref="BE7">INDEX(Resultado!$1:$470,MATCH($B7,Resultado!$N:$N,0),MATCH(BE$1,Resultado!#REF!,0))</f>
        <v>#REF!</v>
      </c>
      <c r="BF7" s="30" t="e">
        <f t="array" ref="BF7">INDEX(Resultado!$1:$470,MATCH($B7,Resultado!$N:$N,0),MATCH(BF$1,Resultado!#REF!,0))</f>
        <v>#REF!</v>
      </c>
      <c r="BG7" s="30" t="e">
        <f t="array" ref="BG7">INDEX(Resultado!$1:$470,MATCH($B7,Resultado!$N:$N,0),MATCH(BG$1,Resultado!#REF!,0))</f>
        <v>#REF!</v>
      </c>
      <c r="BH7" s="30" t="e">
        <f t="array" ref="BH7">INDEX(Resultado!$1:$470,MATCH($B7,Resultado!$N:$N,0),MATCH(BH$1,Resultado!#REF!,0))</f>
        <v>#REF!</v>
      </c>
      <c r="BI7" s="30" t="e">
        <f t="array" ref="BI7">INDEX(Resultado!$1:$470,MATCH($B7,Resultado!$N:$N,0),MATCH(BI$1,Resultado!#REF!,0))</f>
        <v>#REF!</v>
      </c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4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5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13"/>
      <c r="EA7" s="13"/>
      <c r="EB7" s="33"/>
      <c r="EC7" s="33"/>
    </row>
    <row r="8" spans="1:133" ht="15.75" customHeight="1" x14ac:dyDescent="0.15">
      <c r="A8" s="29">
        <v>51284309878</v>
      </c>
      <c r="B8" s="13" t="s">
        <v>219</v>
      </c>
      <c r="C8" s="29" t="s">
        <v>218</v>
      </c>
      <c r="D8" s="30" t="e">
        <f t="array" ref="D8">INDEX(Resultado!$1:$470,MATCH($B8,Resultado!$N:$N,0),MATCH(D$1,Resultado!#REF!,0))</f>
        <v>#REF!</v>
      </c>
      <c r="E8" s="29" t="s">
        <v>3339</v>
      </c>
      <c r="F8" s="30" t="e">
        <f t="array" ref="F8">INDEX(Resultado!$1:$470,MATCH($B8,Resultado!$N:$N,0),MATCH(F$1,Resultado!#REF!,0))</f>
        <v>#REF!</v>
      </c>
      <c r="G8" s="30" t="e">
        <f t="array" ref="G8">INDEX(Resultado!$1:$470,MATCH($B8,Resultado!$N:$N,0),MATCH(G$1,Resultado!#REF!,0))</f>
        <v>#REF!</v>
      </c>
      <c r="H8" s="30" t="e">
        <f t="array" ref="H8">INDEX(Resultado!$1:$470,MATCH($B8,Resultado!$N:$N,0),MATCH(H$1,Resultado!#REF!,0))</f>
        <v>#REF!</v>
      </c>
      <c r="I8" s="30" t="e">
        <f t="array" ref="I8">INDEX(Resultado!$1:$470,MATCH($B8,Resultado!$N:$N,0),MATCH(I$1,Resultado!#REF!,0))</f>
        <v>#REF!</v>
      </c>
      <c r="J8" s="30" t="e">
        <f t="array" ref="J8">INDEX(Resultado!$1:$470,MATCH($B8,Resultado!$N:$N,0),MATCH(J$1,Resultado!#REF!,0))</f>
        <v>#REF!</v>
      </c>
      <c r="K8" s="30" t="e">
        <f t="array" ref="K8">INDEX(Resultado!$1:$470,MATCH($B8,Resultado!$N:$N,0),MATCH(K$1,Resultado!#REF!,0))</f>
        <v>#REF!</v>
      </c>
      <c r="L8" s="30" t="e">
        <f t="array" ref="L8">INDEX(Resultado!$1:$470,MATCH($B8,Resultado!$N:$N,0),MATCH(L$1,Resultado!#REF!,0))</f>
        <v>#REF!</v>
      </c>
      <c r="M8" s="30" t="e">
        <f t="array" ref="M8">INDEX(Resultado!$1:$470,MATCH($B8,Resultado!$N:$N,0),MATCH(M$1,Resultado!#REF!,0))</f>
        <v>#REF!</v>
      </c>
      <c r="N8" s="30" t="e">
        <f t="array" ref="N8">INDEX(Resultado!$1:$470,MATCH($B8,Resultado!$N:$N,0),MATCH(N$1,Resultado!#REF!,0))</f>
        <v>#REF!</v>
      </c>
      <c r="O8" s="30" t="e">
        <f t="array" ref="O8">INDEX(Resultado!$1:$470,MATCH($B8,Resultado!$N:$N,0),MATCH(O$1,Resultado!#REF!,0))</f>
        <v>#REF!</v>
      </c>
      <c r="P8" s="30" t="e">
        <f t="array" ref="P8">INDEX(Resultado!$1:$470,MATCH($B8,Resultado!$N:$N,0),MATCH(P$1,Resultado!#REF!,0))</f>
        <v>#REF!</v>
      </c>
      <c r="Q8" s="30" t="e">
        <f t="array" ref="Q8">INDEX(Resultado!$1:$470,MATCH($B8,Resultado!$N:$N,0),MATCH(Q$1,Resultado!#REF!,0))</f>
        <v>#REF!</v>
      </c>
      <c r="R8" s="30" t="e">
        <f t="array" ref="R8">INDEX(Resultado!$1:$470,MATCH($B8,Resultado!$N:$N,0),MATCH(R$1,Resultado!#REF!,0))</f>
        <v>#REF!</v>
      </c>
      <c r="S8" s="30" t="e">
        <f t="array" ref="S8">INDEX(Resultado!$1:$470,MATCH($B8,Resultado!$N:$N,0),MATCH(S$1,Resultado!#REF!,0))</f>
        <v>#REF!</v>
      </c>
      <c r="T8" s="30" t="e">
        <f t="array" ref="T8">INDEX(Resultado!$1:$470,MATCH($B8,Resultado!$N:$N,0),MATCH(T$1,Resultado!#REF!,0))</f>
        <v>#REF!</v>
      </c>
      <c r="U8" s="30" t="e">
        <f t="array" ref="U8">INDEX(Resultado!$1:$470,MATCH($B8,Resultado!$N:$N,0),MATCH(U$1,Resultado!#REF!,0))</f>
        <v>#REF!</v>
      </c>
      <c r="V8" s="30" t="e">
        <f t="array" ref="V8">INDEX(Resultado!$1:$470,MATCH($B8,Resultado!$N:$N,0),MATCH(V$1,Resultado!#REF!,0))</f>
        <v>#REF!</v>
      </c>
      <c r="W8" s="30" t="e">
        <f t="array" ref="W8">INDEX(Resultado!$1:$470,MATCH($B8,Resultado!$N:$N,0),MATCH(W$1,Resultado!#REF!,0))</f>
        <v>#REF!</v>
      </c>
      <c r="X8" s="30" t="e">
        <f t="array" ref="X8">INDEX(Resultado!$1:$470,MATCH($B8,Resultado!$N:$N,0),MATCH(X$1,Resultado!#REF!,0))</f>
        <v>#REF!</v>
      </c>
      <c r="Y8" s="30" t="e">
        <f t="array" ref="Y8">INDEX(Resultado!$1:$470,MATCH($B8,Resultado!$N:$N,0),MATCH(Y$1,Resultado!#REF!,0))</f>
        <v>#REF!</v>
      </c>
      <c r="Z8" s="30" t="e">
        <f t="array" ref="Z8">INDEX(Resultado!$1:$470,MATCH($B8,Resultado!$N:$N,0),MATCH(Z$1,Resultado!#REF!,0))</f>
        <v>#REF!</v>
      </c>
      <c r="AA8" s="30" t="e">
        <f t="array" ref="AA8">INDEX(Resultado!$1:$470,MATCH($B8,Resultado!$N:$N,0),MATCH(AA$1,Resultado!#REF!,0))</f>
        <v>#REF!</v>
      </c>
      <c r="AB8" s="29">
        <v>0</v>
      </c>
      <c r="AC8" s="29">
        <v>2</v>
      </c>
      <c r="AD8" s="30" t="e">
        <f t="array" ref="AD8">INDEX(Resultado!$1:$470,MATCH($B8,Resultado!$N:$N,0),MATCH(AD$1,Resultado!#REF!,0))</f>
        <v>#REF!</v>
      </c>
      <c r="AE8" s="30" t="e">
        <f t="array" ref="AE8">INDEX(Resultado!$1:$470,MATCH($B8,Resultado!$N:$N,0),MATCH(AE$1,Resultado!#REF!,0))</f>
        <v>#REF!</v>
      </c>
      <c r="AF8" s="30" t="e">
        <f t="array" ref="AF8">INDEX(Resultado!$1:$470,MATCH($B8,Resultado!$N:$N,0),MATCH(AF$1,Resultado!#REF!,0))</f>
        <v>#REF!</v>
      </c>
      <c r="AG8" s="30" t="e">
        <f t="array" ref="AG8">INDEX(Resultado!$1:$470,MATCH($B8,Resultado!$N:$N,0),MATCH(AG$1,Resultado!#REF!,0))</f>
        <v>#REF!</v>
      </c>
      <c r="AH8" s="30" t="e">
        <f t="array" ref="AH8">INDEX(Resultado!$1:$470,MATCH($B8,Resultado!$N:$N,0),MATCH(AH$1,Resultado!#REF!,0))</f>
        <v>#REF!</v>
      </c>
      <c r="AI8" s="30" t="e">
        <f t="array" ref="AI8">INDEX(Resultado!$1:$470,MATCH($B8,Resultado!$N:$N,0),MATCH(AI$1,Resultado!#REF!,0))</f>
        <v>#REF!</v>
      </c>
      <c r="AJ8" s="30" t="e">
        <f t="array" ref="AJ8">INDEX(Resultado!$1:$470,MATCH($B8,Resultado!$N:$N,0),MATCH(AJ$1,Resultado!#REF!,0))</f>
        <v>#REF!</v>
      </c>
      <c r="AK8" s="30" t="e">
        <f t="array" ref="AK8">INDEX(Resultado!$1:$470,MATCH($B8,Resultado!$N:$N,0),MATCH(AK$1,Resultado!#REF!,0))</f>
        <v>#REF!</v>
      </c>
      <c r="AL8" s="29">
        <v>0</v>
      </c>
      <c r="AM8" s="29">
        <v>2</v>
      </c>
      <c r="AN8" s="30" t="e">
        <f t="array" ref="AN8">INDEX(Resultado!$1:$470,MATCH($B8,Resultado!$N:$N,0),MATCH(AN$1,Resultado!#REF!,0))</f>
        <v>#REF!</v>
      </c>
      <c r="AO8" s="30" t="e">
        <f t="array" ref="AO8">INDEX(Resultado!$1:$470,MATCH($B8,Resultado!$N:$N,0),MATCH(AO$1,Resultado!#REF!,0))</f>
        <v>#REF!</v>
      </c>
      <c r="AP8" s="30" t="e">
        <f t="array" ref="AP8">INDEX(Resultado!$1:$470,MATCH($B8,Resultado!$N:$N,0),MATCH(AP$1,Resultado!#REF!,0))</f>
        <v>#REF!</v>
      </c>
      <c r="AQ8" s="30" t="e">
        <f t="array" ref="AQ8">INDEX(Resultado!$1:$470,MATCH($B8,Resultado!$N:$N,0),MATCH(AQ$1,Resultado!#REF!,0))</f>
        <v>#REF!</v>
      </c>
      <c r="AR8" s="30" t="e">
        <f t="array" ref="AR8">INDEX(Resultado!$1:$470,MATCH($B8,Resultado!$N:$N,0),MATCH(AR$1,Resultado!#REF!,0))</f>
        <v>#REF!</v>
      </c>
      <c r="AS8" s="29">
        <v>2</v>
      </c>
      <c r="AT8" s="30" t="e">
        <f t="array" ref="AT8">INDEX(Resultado!$1:$470,MATCH($B8,Resultado!$N:$N,0),MATCH(AT$1,Resultado!#REF!,0))</f>
        <v>#REF!</v>
      </c>
      <c r="AU8" s="30" t="e">
        <f t="array" ref="AU8">INDEX(Resultado!$1:$470,MATCH($B8,Resultado!$N:$N,0),MATCH(AU$1,Resultado!#REF!,0))</f>
        <v>#REF!</v>
      </c>
      <c r="AV8" s="30" t="e">
        <f t="array" ref="AV8">INDEX(Resultado!$1:$470,MATCH($B8,Resultado!$N:$N,0),MATCH(AV$1,Resultado!#REF!,0))</f>
        <v>#REF!</v>
      </c>
      <c r="AW8" s="30" t="e">
        <f t="array" ref="AW8">INDEX(Resultado!$1:$470,MATCH($B8,Resultado!$N:$N,0),MATCH(AW$1,Resultado!#REF!,0))</f>
        <v>#REF!</v>
      </c>
      <c r="AX8" s="30" t="e">
        <f t="array" ref="AX8">INDEX(Resultado!$1:$470,MATCH($B8,Resultado!$N:$N,0),MATCH(AX$1,Resultado!#REF!,0))</f>
        <v>#REF!</v>
      </c>
      <c r="AY8" s="30" t="e">
        <f t="array" ref="AY8">INDEX(Resultado!$1:$470,MATCH($B8,Resultado!$N:$N,0),MATCH(AY$1,Resultado!#REF!,0))</f>
        <v>#REF!</v>
      </c>
      <c r="AZ8" s="30" t="e">
        <f t="array" ref="AZ8">INDEX(Resultado!$1:$470,MATCH($B8,Resultado!$N:$N,0),MATCH(AZ$1,Resultado!#REF!,0))</f>
        <v>#REF!</v>
      </c>
      <c r="BA8" s="30" t="e">
        <f t="array" ref="BA8">INDEX(Resultado!$1:$470,MATCH($B8,Resultado!$N:$N,0),MATCH(BA$1,Resultado!#REF!,0))</f>
        <v>#REF!</v>
      </c>
      <c r="BB8" s="30" t="e">
        <f t="array" ref="BB8">INDEX(Resultado!$1:$470,MATCH($B8,Resultado!$N:$N,0),MATCH(BB$1,Resultado!#REF!,0))</f>
        <v>#REF!</v>
      </c>
      <c r="BC8" s="30" t="e">
        <f t="array" ref="BC8">INDEX(Resultado!$1:$470,MATCH($B8,Resultado!$N:$N,0),MATCH(BC$1,Resultado!#REF!,0))</f>
        <v>#REF!</v>
      </c>
      <c r="BD8" s="30" t="e">
        <f t="array" ref="BD8">INDEX(Resultado!$1:$470,MATCH($B8,Resultado!$N:$N,0),MATCH(BD$1,Resultado!#REF!,0))</f>
        <v>#REF!</v>
      </c>
      <c r="BE8" s="30" t="e">
        <f t="array" ref="BE8">INDEX(Resultado!$1:$470,MATCH($B8,Resultado!$N:$N,0),MATCH(BE$1,Resultado!#REF!,0))</f>
        <v>#REF!</v>
      </c>
      <c r="BF8" s="30" t="e">
        <f t="array" ref="BF8">INDEX(Resultado!$1:$470,MATCH($B8,Resultado!$N:$N,0),MATCH(BF$1,Resultado!#REF!,0))</f>
        <v>#REF!</v>
      </c>
      <c r="BG8" s="30" t="e">
        <f t="array" ref="BG8">INDEX(Resultado!$1:$470,MATCH($B8,Resultado!$N:$N,0),MATCH(BG$1,Resultado!#REF!,0))</f>
        <v>#REF!</v>
      </c>
      <c r="BH8" s="30" t="e">
        <f t="array" ref="BH8">INDEX(Resultado!$1:$470,MATCH($B8,Resultado!$N:$N,0),MATCH(BH$1,Resultado!#REF!,0))</f>
        <v>#REF!</v>
      </c>
      <c r="BI8" s="30" t="e">
        <f t="array" ref="BI8">INDEX(Resultado!$1:$470,MATCH($B8,Resultado!$N:$N,0),MATCH(BI$1,Resultado!#REF!,0))</f>
        <v>#REF!</v>
      </c>
      <c r="BJ8" s="33"/>
      <c r="BK8" s="33"/>
      <c r="BL8" s="36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7"/>
      <c r="DX8" s="33"/>
      <c r="DY8" s="33"/>
      <c r="DZ8" s="33"/>
      <c r="EA8" s="33"/>
      <c r="EB8" s="33"/>
      <c r="EC8" s="33"/>
    </row>
    <row r="9" spans="1:133" ht="15.75" customHeight="1" x14ac:dyDescent="0.15">
      <c r="A9" s="29">
        <v>57888489893</v>
      </c>
      <c r="B9" s="7" t="s">
        <v>231</v>
      </c>
      <c r="C9" s="29" t="s">
        <v>230</v>
      </c>
      <c r="D9" s="30" t="e">
        <f t="array" ref="D9">INDEX(Resultado!$1:$470,MATCH($B9,Resultado!$N:$N,0),MATCH(D$1,Resultado!#REF!,0))</f>
        <v>#REF!</v>
      </c>
      <c r="E9" s="29" t="s">
        <v>3339</v>
      </c>
      <c r="F9" s="30" t="e">
        <f t="array" ref="F9">INDEX(Resultado!$1:$470,MATCH($B9,Resultado!$N:$N,0),MATCH(F$1,Resultado!#REF!,0))</f>
        <v>#REF!</v>
      </c>
      <c r="G9" s="30" t="e">
        <f t="array" ref="G9">INDEX(Resultado!$1:$470,MATCH($B9,Resultado!$N:$N,0),MATCH(G$1,Resultado!#REF!,0))</f>
        <v>#REF!</v>
      </c>
      <c r="H9" s="30" t="e">
        <f t="array" ref="H9">INDEX(Resultado!$1:$470,MATCH($B9,Resultado!$N:$N,0),MATCH(H$1,Resultado!#REF!,0))</f>
        <v>#REF!</v>
      </c>
      <c r="I9" s="30" t="e">
        <f t="array" ref="I9">INDEX(Resultado!$1:$470,MATCH($B9,Resultado!$N:$N,0),MATCH(I$1,Resultado!#REF!,0))</f>
        <v>#REF!</v>
      </c>
      <c r="J9" s="30" t="e">
        <f t="array" ref="J9">INDEX(Resultado!$1:$470,MATCH($B9,Resultado!$N:$N,0),MATCH(J$1,Resultado!#REF!,0))</f>
        <v>#REF!</v>
      </c>
      <c r="K9" s="30" t="e">
        <f t="array" ref="K9">INDEX(Resultado!$1:$470,MATCH($B9,Resultado!$N:$N,0),MATCH(K$1,Resultado!#REF!,0))</f>
        <v>#REF!</v>
      </c>
      <c r="L9" s="30" t="e">
        <f t="array" ref="L9">INDEX(Resultado!$1:$470,MATCH($B9,Resultado!$N:$N,0),MATCH(L$1,Resultado!#REF!,0))</f>
        <v>#REF!</v>
      </c>
      <c r="M9" s="30" t="e">
        <f t="array" ref="M9">INDEX(Resultado!$1:$470,MATCH($B9,Resultado!$N:$N,0),MATCH(M$1,Resultado!#REF!,0))</f>
        <v>#REF!</v>
      </c>
      <c r="N9" s="30" t="e">
        <f t="array" ref="N9">INDEX(Resultado!$1:$470,MATCH($B9,Resultado!$N:$N,0),MATCH(N$1,Resultado!#REF!,0))</f>
        <v>#REF!</v>
      </c>
      <c r="O9" s="30" t="e">
        <f t="array" ref="O9">INDEX(Resultado!$1:$470,MATCH($B9,Resultado!$N:$N,0),MATCH(O$1,Resultado!#REF!,0))</f>
        <v>#REF!</v>
      </c>
      <c r="P9" s="30" t="e">
        <f t="array" ref="P9">INDEX(Resultado!$1:$470,MATCH($B9,Resultado!$N:$N,0),MATCH(P$1,Resultado!#REF!,0))</f>
        <v>#REF!</v>
      </c>
      <c r="Q9" s="30" t="e">
        <f t="array" ref="Q9">INDEX(Resultado!$1:$470,MATCH($B9,Resultado!$N:$N,0),MATCH(Q$1,Resultado!#REF!,0))</f>
        <v>#REF!</v>
      </c>
      <c r="R9" s="30" t="e">
        <f t="array" ref="R9">INDEX(Resultado!$1:$470,MATCH($B9,Resultado!$N:$N,0),MATCH(R$1,Resultado!#REF!,0))</f>
        <v>#REF!</v>
      </c>
      <c r="S9" s="30" t="e">
        <f t="array" ref="S9">INDEX(Resultado!$1:$470,MATCH($B9,Resultado!$N:$N,0),MATCH(S$1,Resultado!#REF!,0))</f>
        <v>#REF!</v>
      </c>
      <c r="T9" s="30" t="e">
        <f t="array" ref="T9">INDEX(Resultado!$1:$470,MATCH($B9,Resultado!$N:$N,0),MATCH(T$1,Resultado!#REF!,0))</f>
        <v>#REF!</v>
      </c>
      <c r="U9" s="30" t="e">
        <f t="array" ref="U9">INDEX(Resultado!$1:$470,MATCH($B9,Resultado!$N:$N,0),MATCH(U$1,Resultado!#REF!,0))</f>
        <v>#REF!</v>
      </c>
      <c r="V9" s="30" t="e">
        <f t="array" ref="V9">INDEX(Resultado!$1:$470,MATCH($B9,Resultado!$N:$N,0),MATCH(V$1,Resultado!#REF!,0))</f>
        <v>#REF!</v>
      </c>
      <c r="W9" s="30" t="e">
        <f t="array" ref="W9">INDEX(Resultado!$1:$470,MATCH($B9,Resultado!$N:$N,0),MATCH(W$1,Resultado!#REF!,0))</f>
        <v>#REF!</v>
      </c>
      <c r="X9" s="30" t="e">
        <f t="array" ref="X9">INDEX(Resultado!$1:$470,MATCH($B9,Resultado!$N:$N,0),MATCH(X$1,Resultado!#REF!,0))</f>
        <v>#REF!</v>
      </c>
      <c r="Y9" s="30" t="e">
        <f t="array" ref="Y9">INDEX(Resultado!$1:$470,MATCH($B9,Resultado!$N:$N,0),MATCH(Y$1,Resultado!#REF!,0))</f>
        <v>#REF!</v>
      </c>
      <c r="Z9" s="30" t="e">
        <f t="array" ref="Z9">INDEX(Resultado!$1:$470,MATCH($B9,Resultado!$N:$N,0),MATCH(Z$1,Resultado!#REF!,0))</f>
        <v>#REF!</v>
      </c>
      <c r="AA9" s="30" t="e">
        <f t="array" ref="AA9">INDEX(Resultado!$1:$470,MATCH($B9,Resultado!$N:$N,0),MATCH(AA$1,Resultado!#REF!,0))</f>
        <v>#REF!</v>
      </c>
      <c r="AB9" s="29">
        <v>0</v>
      </c>
      <c r="AC9" s="29">
        <v>2</v>
      </c>
      <c r="AD9" s="30" t="e">
        <f t="array" ref="AD9">INDEX(Resultado!$1:$470,MATCH($B9,Resultado!$N:$N,0),MATCH(AD$1,Resultado!#REF!,0))</f>
        <v>#REF!</v>
      </c>
      <c r="AE9" s="30" t="e">
        <f t="array" ref="AE9">INDEX(Resultado!$1:$470,MATCH($B9,Resultado!$N:$N,0),MATCH(AE$1,Resultado!#REF!,0))</f>
        <v>#REF!</v>
      </c>
      <c r="AF9" s="30" t="e">
        <f t="array" ref="AF9">INDEX(Resultado!$1:$470,MATCH($B9,Resultado!$N:$N,0),MATCH(AF$1,Resultado!#REF!,0))</f>
        <v>#REF!</v>
      </c>
      <c r="AG9" s="30" t="e">
        <f t="array" ref="AG9">INDEX(Resultado!$1:$470,MATCH($B9,Resultado!$N:$N,0),MATCH(AG$1,Resultado!#REF!,0))</f>
        <v>#REF!</v>
      </c>
      <c r="AH9" s="30" t="e">
        <f t="array" ref="AH9">INDEX(Resultado!$1:$470,MATCH($B9,Resultado!$N:$N,0),MATCH(AH$1,Resultado!#REF!,0))</f>
        <v>#REF!</v>
      </c>
      <c r="AI9" s="30" t="e">
        <f t="array" ref="AI9">INDEX(Resultado!$1:$470,MATCH($B9,Resultado!$N:$N,0),MATCH(AI$1,Resultado!#REF!,0))</f>
        <v>#REF!</v>
      </c>
      <c r="AJ9" s="30" t="e">
        <f t="array" ref="AJ9">INDEX(Resultado!$1:$470,MATCH($B9,Resultado!$N:$N,0),MATCH(AJ$1,Resultado!#REF!,0))</f>
        <v>#REF!</v>
      </c>
      <c r="AK9" s="30" t="e">
        <f t="array" ref="AK9">INDEX(Resultado!$1:$470,MATCH($B9,Resultado!$N:$N,0),MATCH(AK$1,Resultado!#REF!,0))</f>
        <v>#REF!</v>
      </c>
      <c r="AL9" s="29">
        <v>0</v>
      </c>
      <c r="AM9" s="29">
        <v>2</v>
      </c>
      <c r="AN9" s="30" t="e">
        <f t="array" ref="AN9">INDEX(Resultado!$1:$470,MATCH($B9,Resultado!$N:$N,0),MATCH(AN$1,Resultado!#REF!,0))</f>
        <v>#REF!</v>
      </c>
      <c r="AO9" s="30" t="e">
        <f t="array" ref="AO9">INDEX(Resultado!$1:$470,MATCH($B9,Resultado!$N:$N,0),MATCH(AO$1,Resultado!#REF!,0))</f>
        <v>#REF!</v>
      </c>
      <c r="AP9" s="30" t="e">
        <f t="array" ref="AP9">INDEX(Resultado!$1:$470,MATCH($B9,Resultado!$N:$N,0),MATCH(AP$1,Resultado!#REF!,0))</f>
        <v>#REF!</v>
      </c>
      <c r="AQ9" s="30" t="e">
        <f t="array" ref="AQ9">INDEX(Resultado!$1:$470,MATCH($B9,Resultado!$N:$N,0),MATCH(AQ$1,Resultado!#REF!,0))</f>
        <v>#REF!</v>
      </c>
      <c r="AR9" s="30" t="e">
        <f t="array" ref="AR9">INDEX(Resultado!$1:$470,MATCH($B9,Resultado!$N:$N,0),MATCH(AR$1,Resultado!#REF!,0))</f>
        <v>#REF!</v>
      </c>
      <c r="AS9" s="29">
        <v>2</v>
      </c>
      <c r="AT9" s="30" t="e">
        <f t="array" ref="AT9">INDEX(Resultado!$1:$470,MATCH($B9,Resultado!$N:$N,0),MATCH(AT$1,Resultado!#REF!,0))</f>
        <v>#REF!</v>
      </c>
      <c r="AU9" s="30" t="e">
        <f t="array" ref="AU9">INDEX(Resultado!$1:$470,MATCH($B9,Resultado!$N:$N,0),MATCH(AU$1,Resultado!#REF!,0))</f>
        <v>#REF!</v>
      </c>
      <c r="AV9" s="30" t="e">
        <f t="array" ref="AV9">INDEX(Resultado!$1:$470,MATCH($B9,Resultado!$N:$N,0),MATCH(AV$1,Resultado!#REF!,0))</f>
        <v>#REF!</v>
      </c>
      <c r="AW9" s="30" t="e">
        <f t="array" ref="AW9">INDEX(Resultado!$1:$470,MATCH($B9,Resultado!$N:$N,0),MATCH(AW$1,Resultado!#REF!,0))</f>
        <v>#REF!</v>
      </c>
      <c r="AX9" s="30" t="e">
        <f t="array" ref="AX9">INDEX(Resultado!$1:$470,MATCH($B9,Resultado!$N:$N,0),MATCH(AX$1,Resultado!#REF!,0))</f>
        <v>#REF!</v>
      </c>
      <c r="AY9" s="30" t="e">
        <f t="array" ref="AY9">INDEX(Resultado!$1:$470,MATCH($B9,Resultado!$N:$N,0),MATCH(AY$1,Resultado!#REF!,0))</f>
        <v>#REF!</v>
      </c>
      <c r="AZ9" s="30" t="e">
        <f t="array" ref="AZ9">INDEX(Resultado!$1:$470,MATCH($B9,Resultado!$N:$N,0),MATCH(AZ$1,Resultado!#REF!,0))</f>
        <v>#REF!</v>
      </c>
      <c r="BA9" s="30" t="e">
        <f t="array" ref="BA9">INDEX(Resultado!$1:$470,MATCH($B9,Resultado!$N:$N,0),MATCH(BA$1,Resultado!#REF!,0))</f>
        <v>#REF!</v>
      </c>
      <c r="BB9" s="30" t="e">
        <f t="array" ref="BB9">INDEX(Resultado!$1:$470,MATCH($B9,Resultado!$N:$N,0),MATCH(BB$1,Resultado!#REF!,0))</f>
        <v>#REF!</v>
      </c>
      <c r="BC9" s="30" t="e">
        <f t="array" ref="BC9">INDEX(Resultado!$1:$470,MATCH($B9,Resultado!$N:$N,0),MATCH(BC$1,Resultado!#REF!,0))</f>
        <v>#REF!</v>
      </c>
      <c r="BD9" s="30" t="e">
        <f t="array" ref="BD9">INDEX(Resultado!$1:$470,MATCH($B9,Resultado!$N:$N,0),MATCH(BD$1,Resultado!#REF!,0))</f>
        <v>#REF!</v>
      </c>
      <c r="BE9" s="30" t="e">
        <f t="array" ref="BE9">INDEX(Resultado!$1:$470,MATCH($B9,Resultado!$N:$N,0),MATCH(BE$1,Resultado!#REF!,0))</f>
        <v>#REF!</v>
      </c>
      <c r="BF9" s="30" t="e">
        <f t="array" ref="BF9">INDEX(Resultado!$1:$470,MATCH($B9,Resultado!$N:$N,0),MATCH(BF$1,Resultado!#REF!,0))</f>
        <v>#REF!</v>
      </c>
      <c r="BG9" s="30" t="e">
        <f t="array" ref="BG9">INDEX(Resultado!$1:$470,MATCH($B9,Resultado!$N:$N,0),MATCH(BG$1,Resultado!#REF!,0))</f>
        <v>#REF!</v>
      </c>
      <c r="BH9" s="30" t="e">
        <f t="array" ref="BH9">INDEX(Resultado!$1:$470,MATCH($B9,Resultado!$N:$N,0),MATCH(BH$1,Resultado!#REF!,0))</f>
        <v>#REF!</v>
      </c>
      <c r="BI9" s="30" t="e">
        <f t="array" ref="BI9">INDEX(Resultado!$1:$470,MATCH($B9,Resultado!$N:$N,0),MATCH(BI$1,Resultado!#REF!,0))</f>
        <v>#REF!</v>
      </c>
    </row>
    <row r="10" spans="1:133" ht="15.75" customHeight="1" x14ac:dyDescent="0.15">
      <c r="A10" s="29">
        <v>49702538890</v>
      </c>
      <c r="B10" s="7" t="s">
        <v>241</v>
      </c>
      <c r="C10" s="29" t="s">
        <v>240</v>
      </c>
      <c r="D10" s="30" t="e">
        <f t="array" ref="D10">INDEX(Resultado!$1:$470,MATCH($B10,Resultado!$N:$N,0),MATCH(D$1,Resultado!#REF!,0))</f>
        <v>#REF!</v>
      </c>
      <c r="E10" s="29" t="s">
        <v>3339</v>
      </c>
      <c r="F10" s="30" t="e">
        <f t="array" ref="F10">INDEX(Resultado!$1:$470,MATCH($B10,Resultado!$N:$N,0),MATCH(F$1,Resultado!#REF!,0))</f>
        <v>#REF!</v>
      </c>
      <c r="G10" s="30" t="e">
        <f t="array" ref="G10">INDEX(Resultado!$1:$470,MATCH($B10,Resultado!$N:$N,0),MATCH(G$1,Resultado!#REF!,0))</f>
        <v>#REF!</v>
      </c>
      <c r="H10" s="30" t="e">
        <f t="array" ref="H10">INDEX(Resultado!$1:$470,MATCH($B10,Resultado!$N:$N,0),MATCH(H$1,Resultado!#REF!,0))</f>
        <v>#REF!</v>
      </c>
      <c r="I10" s="30" t="e">
        <f t="array" ref="I10">INDEX(Resultado!$1:$470,MATCH($B10,Resultado!$N:$N,0),MATCH(I$1,Resultado!#REF!,0))</f>
        <v>#REF!</v>
      </c>
      <c r="J10" s="30" t="e">
        <f t="array" ref="J10">INDEX(Resultado!$1:$470,MATCH($B10,Resultado!$N:$N,0),MATCH(J$1,Resultado!#REF!,0))</f>
        <v>#REF!</v>
      </c>
      <c r="K10" s="30" t="e">
        <f t="array" ref="K10">INDEX(Resultado!$1:$470,MATCH($B10,Resultado!$N:$N,0),MATCH(K$1,Resultado!#REF!,0))</f>
        <v>#REF!</v>
      </c>
      <c r="L10" s="30" t="e">
        <f t="array" ref="L10">INDEX(Resultado!$1:$470,MATCH($B10,Resultado!$N:$N,0),MATCH(L$1,Resultado!#REF!,0))</f>
        <v>#REF!</v>
      </c>
      <c r="M10" s="30" t="e">
        <f t="array" ref="M10">INDEX(Resultado!$1:$470,MATCH($B10,Resultado!$N:$N,0),MATCH(M$1,Resultado!#REF!,0))</f>
        <v>#REF!</v>
      </c>
      <c r="N10" s="30" t="e">
        <f t="array" ref="N10">INDEX(Resultado!$1:$470,MATCH($B10,Resultado!$N:$N,0),MATCH(N$1,Resultado!#REF!,0))</f>
        <v>#REF!</v>
      </c>
      <c r="O10" s="30" t="e">
        <f t="array" ref="O10">INDEX(Resultado!$1:$470,MATCH($B10,Resultado!$N:$N,0),MATCH(O$1,Resultado!#REF!,0))</f>
        <v>#REF!</v>
      </c>
      <c r="P10" s="30" t="e">
        <f t="array" ref="P10">INDEX(Resultado!$1:$470,MATCH($B10,Resultado!$N:$N,0),MATCH(P$1,Resultado!#REF!,0))</f>
        <v>#REF!</v>
      </c>
      <c r="Q10" s="30" t="e">
        <f t="array" ref="Q10">INDEX(Resultado!$1:$470,MATCH($B10,Resultado!$N:$N,0),MATCH(Q$1,Resultado!#REF!,0))</f>
        <v>#REF!</v>
      </c>
      <c r="R10" s="30" t="e">
        <f t="array" ref="R10">INDEX(Resultado!$1:$470,MATCH($B10,Resultado!$N:$N,0),MATCH(R$1,Resultado!#REF!,0))</f>
        <v>#REF!</v>
      </c>
      <c r="S10" s="30" t="e">
        <f t="array" ref="S10">INDEX(Resultado!$1:$470,MATCH($B10,Resultado!$N:$N,0),MATCH(S$1,Resultado!#REF!,0))</f>
        <v>#REF!</v>
      </c>
      <c r="T10" s="30" t="e">
        <f t="array" ref="T10">INDEX(Resultado!$1:$470,MATCH($B10,Resultado!$N:$N,0),MATCH(T$1,Resultado!#REF!,0))</f>
        <v>#REF!</v>
      </c>
      <c r="U10" s="30" t="e">
        <f t="array" ref="U10">INDEX(Resultado!$1:$470,MATCH($B10,Resultado!$N:$N,0),MATCH(U$1,Resultado!#REF!,0))</f>
        <v>#REF!</v>
      </c>
      <c r="V10" s="30" t="e">
        <f t="array" ref="V10">INDEX(Resultado!$1:$470,MATCH($B10,Resultado!$N:$N,0),MATCH(V$1,Resultado!#REF!,0))</f>
        <v>#REF!</v>
      </c>
      <c r="W10" s="30" t="e">
        <f t="array" ref="W10">INDEX(Resultado!$1:$470,MATCH($B10,Resultado!$N:$N,0),MATCH(W$1,Resultado!#REF!,0))</f>
        <v>#REF!</v>
      </c>
      <c r="X10" s="30" t="e">
        <f t="array" ref="X10">INDEX(Resultado!$1:$470,MATCH($B10,Resultado!$N:$N,0),MATCH(X$1,Resultado!#REF!,0))</f>
        <v>#REF!</v>
      </c>
      <c r="Y10" s="30" t="e">
        <f t="array" ref="Y10">INDEX(Resultado!$1:$470,MATCH($B10,Resultado!$N:$N,0),MATCH(Y$1,Resultado!#REF!,0))</f>
        <v>#REF!</v>
      </c>
      <c r="Z10" s="30" t="e">
        <f t="array" ref="Z10">INDEX(Resultado!$1:$470,MATCH($B10,Resultado!$N:$N,0),MATCH(Z$1,Resultado!#REF!,0))</f>
        <v>#REF!</v>
      </c>
      <c r="AA10" s="30" t="e">
        <f t="array" ref="AA10">INDEX(Resultado!$1:$470,MATCH($B10,Resultado!$N:$N,0),MATCH(AA$1,Resultado!#REF!,0))</f>
        <v>#REF!</v>
      </c>
      <c r="AB10" s="29">
        <v>0</v>
      </c>
      <c r="AC10" s="29">
        <v>2</v>
      </c>
      <c r="AD10" s="30" t="e">
        <f t="array" ref="AD10">INDEX(Resultado!$1:$470,MATCH($B10,Resultado!$N:$N,0),MATCH(AD$1,Resultado!#REF!,0))</f>
        <v>#REF!</v>
      </c>
      <c r="AE10" s="30" t="e">
        <f t="array" ref="AE10">INDEX(Resultado!$1:$470,MATCH($B10,Resultado!$N:$N,0),MATCH(AE$1,Resultado!#REF!,0))</f>
        <v>#REF!</v>
      </c>
      <c r="AF10" s="30" t="e">
        <f t="array" ref="AF10">INDEX(Resultado!$1:$470,MATCH($B10,Resultado!$N:$N,0),MATCH(AF$1,Resultado!#REF!,0))</f>
        <v>#REF!</v>
      </c>
      <c r="AG10" s="30" t="e">
        <f t="array" ref="AG10">INDEX(Resultado!$1:$470,MATCH($B10,Resultado!$N:$N,0),MATCH(AG$1,Resultado!#REF!,0))</f>
        <v>#REF!</v>
      </c>
      <c r="AH10" s="30" t="e">
        <f t="array" ref="AH10">INDEX(Resultado!$1:$470,MATCH($B10,Resultado!$N:$N,0),MATCH(AH$1,Resultado!#REF!,0))</f>
        <v>#REF!</v>
      </c>
      <c r="AI10" s="30" t="e">
        <f t="array" ref="AI10">INDEX(Resultado!$1:$470,MATCH($B10,Resultado!$N:$N,0),MATCH(AI$1,Resultado!#REF!,0))</f>
        <v>#REF!</v>
      </c>
      <c r="AJ10" s="30" t="e">
        <f t="array" ref="AJ10">INDEX(Resultado!$1:$470,MATCH($B10,Resultado!$N:$N,0),MATCH(AJ$1,Resultado!#REF!,0))</f>
        <v>#REF!</v>
      </c>
      <c r="AK10" s="30" t="e">
        <f t="array" ref="AK10">INDEX(Resultado!$1:$470,MATCH($B10,Resultado!$N:$N,0),MATCH(AK$1,Resultado!#REF!,0))</f>
        <v>#REF!</v>
      </c>
      <c r="AL10" s="29">
        <v>0</v>
      </c>
      <c r="AM10" s="29">
        <v>2</v>
      </c>
      <c r="AN10" s="30" t="e">
        <f t="array" ref="AN10">INDEX(Resultado!$1:$470,MATCH($B10,Resultado!$N:$N,0),MATCH(AN$1,Resultado!#REF!,0))</f>
        <v>#REF!</v>
      </c>
      <c r="AO10" s="30" t="e">
        <f t="array" ref="AO10">INDEX(Resultado!$1:$470,MATCH($B10,Resultado!$N:$N,0),MATCH(AO$1,Resultado!#REF!,0))</f>
        <v>#REF!</v>
      </c>
      <c r="AP10" s="30" t="e">
        <f t="array" ref="AP10">INDEX(Resultado!$1:$470,MATCH($B10,Resultado!$N:$N,0),MATCH(AP$1,Resultado!#REF!,0))</f>
        <v>#REF!</v>
      </c>
      <c r="AQ10" s="30" t="e">
        <f t="array" ref="AQ10">INDEX(Resultado!$1:$470,MATCH($B10,Resultado!$N:$N,0),MATCH(AQ$1,Resultado!#REF!,0))</f>
        <v>#REF!</v>
      </c>
      <c r="AR10" s="30" t="e">
        <f t="array" ref="AR10">INDEX(Resultado!$1:$470,MATCH($B10,Resultado!$N:$N,0),MATCH(AR$1,Resultado!#REF!,0))</f>
        <v>#REF!</v>
      </c>
      <c r="AS10" s="29">
        <v>2</v>
      </c>
      <c r="AT10" s="30" t="e">
        <f t="array" ref="AT10">INDEX(Resultado!$1:$470,MATCH($B10,Resultado!$N:$N,0),MATCH(AT$1,Resultado!#REF!,0))</f>
        <v>#REF!</v>
      </c>
      <c r="AU10" s="30" t="e">
        <f t="array" ref="AU10">INDEX(Resultado!$1:$470,MATCH($B10,Resultado!$N:$N,0),MATCH(AU$1,Resultado!#REF!,0))</f>
        <v>#REF!</v>
      </c>
      <c r="AV10" s="30" t="e">
        <f t="array" ref="AV10">INDEX(Resultado!$1:$470,MATCH($B10,Resultado!$N:$N,0),MATCH(AV$1,Resultado!#REF!,0))</f>
        <v>#REF!</v>
      </c>
      <c r="AW10" s="30" t="e">
        <f t="array" ref="AW10">INDEX(Resultado!$1:$470,MATCH($B10,Resultado!$N:$N,0),MATCH(AW$1,Resultado!#REF!,0))</f>
        <v>#REF!</v>
      </c>
      <c r="AX10" s="30" t="e">
        <f t="array" ref="AX10">INDEX(Resultado!$1:$470,MATCH($B10,Resultado!$N:$N,0),MATCH(AX$1,Resultado!#REF!,0))</f>
        <v>#REF!</v>
      </c>
      <c r="AY10" s="30" t="e">
        <f t="array" ref="AY10">INDEX(Resultado!$1:$470,MATCH($B10,Resultado!$N:$N,0),MATCH(AY$1,Resultado!#REF!,0))</f>
        <v>#REF!</v>
      </c>
      <c r="AZ10" s="30" t="e">
        <f t="array" ref="AZ10">INDEX(Resultado!$1:$470,MATCH($B10,Resultado!$N:$N,0),MATCH(AZ$1,Resultado!#REF!,0))</f>
        <v>#REF!</v>
      </c>
      <c r="BA10" s="30" t="e">
        <f t="array" ref="BA10">INDEX(Resultado!$1:$470,MATCH($B10,Resultado!$N:$N,0),MATCH(BA$1,Resultado!#REF!,0))</f>
        <v>#REF!</v>
      </c>
      <c r="BB10" s="30" t="e">
        <f t="array" ref="BB10">INDEX(Resultado!$1:$470,MATCH($B10,Resultado!$N:$N,0),MATCH(BB$1,Resultado!#REF!,0))</f>
        <v>#REF!</v>
      </c>
      <c r="BC10" s="30" t="e">
        <f t="array" ref="BC10">INDEX(Resultado!$1:$470,MATCH($B10,Resultado!$N:$N,0),MATCH(BC$1,Resultado!#REF!,0))</f>
        <v>#REF!</v>
      </c>
      <c r="BD10" s="30" t="e">
        <f t="array" ref="BD10">INDEX(Resultado!$1:$470,MATCH($B10,Resultado!$N:$N,0),MATCH(BD$1,Resultado!#REF!,0))</f>
        <v>#REF!</v>
      </c>
      <c r="BE10" s="30" t="e">
        <f t="array" ref="BE10">INDEX(Resultado!$1:$470,MATCH($B10,Resultado!$N:$N,0),MATCH(BE$1,Resultado!#REF!,0))</f>
        <v>#REF!</v>
      </c>
      <c r="BF10" s="30" t="e">
        <f t="array" ref="BF10">INDEX(Resultado!$1:$470,MATCH($B10,Resultado!$N:$N,0),MATCH(BF$1,Resultado!#REF!,0))</f>
        <v>#REF!</v>
      </c>
      <c r="BG10" s="30" t="e">
        <f t="array" ref="BG10">INDEX(Resultado!$1:$470,MATCH($B10,Resultado!$N:$N,0),MATCH(BG$1,Resultado!#REF!,0))</f>
        <v>#REF!</v>
      </c>
      <c r="BH10" s="30" t="e">
        <f t="array" ref="BH10">INDEX(Resultado!$1:$470,MATCH($B10,Resultado!$N:$N,0),MATCH(BH$1,Resultado!#REF!,0))</f>
        <v>#REF!</v>
      </c>
      <c r="BI10" s="30" t="e">
        <f t="array" ref="BI10">INDEX(Resultado!$1:$470,MATCH($B10,Resultado!$N:$N,0),MATCH(BI$1,Resultado!#REF!,0))</f>
        <v>#REF!</v>
      </c>
    </row>
    <row r="11" spans="1:133" ht="15.75" customHeight="1" x14ac:dyDescent="0.15">
      <c r="A11" s="29">
        <v>42276463830</v>
      </c>
      <c r="B11" s="7" t="s">
        <v>254</v>
      </c>
      <c r="C11" s="29" t="s">
        <v>253</v>
      </c>
      <c r="D11" s="30" t="e">
        <f t="array" ref="D11">INDEX(Resultado!$1:$470,MATCH($B11,Resultado!$N:$N,0),MATCH(D$1,Resultado!#REF!,0))</f>
        <v>#REF!</v>
      </c>
      <c r="E11" s="29" t="s">
        <v>3339</v>
      </c>
      <c r="F11" s="30" t="e">
        <f t="array" ref="F11">INDEX(Resultado!$1:$470,MATCH($B5,Resultado!$N:$N,0),MATCH(F$1,Resultado!#REF!,0))</f>
        <v>#REF!</v>
      </c>
      <c r="G11" s="30" t="e">
        <f t="array" ref="G11">INDEX(Resultado!$1:$470,MATCH($B11,Resultado!$N:$N,0),MATCH(G$1,Resultado!#REF!,0))</f>
        <v>#REF!</v>
      </c>
      <c r="H11" s="30" t="e">
        <f t="array" ref="H11">INDEX(Resultado!$1:$470,MATCH($B11,Resultado!$N:$N,0),MATCH(H$1,Resultado!#REF!,0))</f>
        <v>#REF!</v>
      </c>
      <c r="I11" s="30" t="e">
        <f t="array" ref="I11">INDEX(Resultado!$1:$470,MATCH($B11,Resultado!$N:$N,0),MATCH(I$1,Resultado!#REF!,0))</f>
        <v>#REF!</v>
      </c>
      <c r="J11" s="30" t="e">
        <f t="array" ref="J11">INDEX(Resultado!$1:$470,MATCH($B11,Resultado!$N:$N,0),MATCH(J$1,Resultado!#REF!,0))</f>
        <v>#REF!</v>
      </c>
      <c r="K11" s="30" t="e">
        <f t="array" ref="K11">INDEX(Resultado!$1:$470,MATCH($B11,Resultado!$N:$N,0),MATCH(K$1,Resultado!#REF!,0))</f>
        <v>#REF!</v>
      </c>
      <c r="L11" s="30" t="e">
        <f t="array" ref="L11">INDEX(Resultado!$1:$470,MATCH($B11,Resultado!$N:$N,0),MATCH(L$1,Resultado!#REF!,0))</f>
        <v>#REF!</v>
      </c>
      <c r="M11" s="30" t="e">
        <f t="array" ref="M11">INDEX(Resultado!$1:$470,MATCH($B11,Resultado!$N:$N,0),MATCH(M$1,Resultado!#REF!,0))</f>
        <v>#REF!</v>
      </c>
      <c r="N11" s="30" t="e">
        <f t="array" ref="N11">INDEX(Resultado!$1:$470,MATCH($B11,Resultado!$N:$N,0),MATCH(N$1,Resultado!#REF!,0))</f>
        <v>#REF!</v>
      </c>
      <c r="O11" s="30" t="e">
        <f t="array" ref="O11">INDEX(Resultado!$1:$470,MATCH($B11,Resultado!$N:$N,0),MATCH(O$1,Resultado!#REF!,0))</f>
        <v>#REF!</v>
      </c>
      <c r="P11" s="30" t="e">
        <f t="array" ref="P11">INDEX(Resultado!$1:$470,MATCH($B11,Resultado!$N:$N,0),MATCH(P$1,Resultado!#REF!,0))</f>
        <v>#REF!</v>
      </c>
      <c r="Q11" s="30" t="e">
        <f t="array" ref="Q11">INDEX(Resultado!$1:$470,MATCH($B11,Resultado!$N:$N,0),MATCH(Q$1,Resultado!#REF!,0))</f>
        <v>#REF!</v>
      </c>
      <c r="R11" s="30" t="e">
        <f t="array" ref="R11">INDEX(Resultado!$1:$470,MATCH($B11,Resultado!$N:$N,0),MATCH(R$1,Resultado!#REF!,0))</f>
        <v>#REF!</v>
      </c>
      <c r="S11" s="30" t="e">
        <f t="array" ref="S11">INDEX(Resultado!$1:$470,MATCH($B11,Resultado!$N:$N,0),MATCH(S$1,Resultado!#REF!,0))</f>
        <v>#REF!</v>
      </c>
      <c r="T11" s="30" t="e">
        <f t="array" ref="T11">INDEX(Resultado!$1:$470,MATCH($B11,Resultado!$N:$N,0),MATCH(T$1,Resultado!#REF!,0))</f>
        <v>#REF!</v>
      </c>
      <c r="U11" s="30" t="e">
        <f t="array" ref="U11">INDEX(Resultado!$1:$470,MATCH($B11,Resultado!$N:$N,0),MATCH(U$1,Resultado!#REF!,0))</f>
        <v>#REF!</v>
      </c>
      <c r="V11" s="30" t="e">
        <f t="array" ref="V11">INDEX(Resultado!$1:$470,MATCH($B11,Resultado!$N:$N,0),MATCH(V$1,Resultado!#REF!,0))</f>
        <v>#REF!</v>
      </c>
      <c r="W11" s="30" t="e">
        <f t="array" ref="W11">INDEX(Resultado!$1:$470,MATCH($B11,Resultado!$N:$N,0),MATCH(W$1,Resultado!#REF!,0))</f>
        <v>#REF!</v>
      </c>
      <c r="X11" s="30" t="e">
        <f t="array" ref="X11">INDEX(Resultado!$1:$470,MATCH($B11,Resultado!$N:$N,0),MATCH(X$1,Resultado!#REF!,0))</f>
        <v>#REF!</v>
      </c>
      <c r="Y11" s="30" t="e">
        <f t="array" ref="Y11">INDEX(Resultado!$1:$470,MATCH($B11,Resultado!$N:$N,0),MATCH(Y$1,Resultado!#REF!,0))</f>
        <v>#REF!</v>
      </c>
      <c r="Z11" s="30" t="e">
        <f t="array" ref="Z11">INDEX(Resultado!$1:$470,MATCH($B11,Resultado!$N:$N,0),MATCH(Z$1,Resultado!#REF!,0))</f>
        <v>#REF!</v>
      </c>
      <c r="AA11" s="30" t="e">
        <f t="array" ref="AA11">INDEX(Resultado!$1:$470,MATCH($B11,Resultado!$N:$N,0),MATCH(AA$1,Resultado!#REF!,0))</f>
        <v>#REF!</v>
      </c>
      <c r="AB11" s="29">
        <v>0</v>
      </c>
      <c r="AC11" s="29">
        <v>2</v>
      </c>
      <c r="AD11" s="30" t="e">
        <f t="array" ref="AD11">INDEX(Resultado!$1:$470,MATCH($B11,Resultado!$N:$N,0),MATCH(AD$1,Resultado!#REF!,0))</f>
        <v>#REF!</v>
      </c>
      <c r="AE11" s="30" t="e">
        <f t="array" ref="AE11">INDEX(Resultado!$1:$470,MATCH($B11,Resultado!$N:$N,0),MATCH(AE$1,Resultado!#REF!,0))</f>
        <v>#REF!</v>
      </c>
      <c r="AF11" s="30" t="e">
        <f t="array" ref="AF11">INDEX(Resultado!$1:$470,MATCH($B11,Resultado!$N:$N,0),MATCH(AF$1,Resultado!#REF!,0))</f>
        <v>#REF!</v>
      </c>
      <c r="AG11" s="30" t="e">
        <f t="array" ref="AG11">INDEX(Resultado!$1:$470,MATCH($B11,Resultado!$N:$N,0),MATCH(AG$1,Resultado!#REF!,0))</f>
        <v>#REF!</v>
      </c>
      <c r="AH11" s="30" t="e">
        <f t="array" ref="AH11">INDEX(Resultado!$1:$470,MATCH($B11,Resultado!$N:$N,0),MATCH(AH$1,Resultado!#REF!,0))</f>
        <v>#REF!</v>
      </c>
      <c r="AI11" s="30" t="e">
        <f t="array" ref="AI11">INDEX(Resultado!$1:$470,MATCH($B11,Resultado!$N:$N,0),MATCH(AI$1,Resultado!#REF!,0))</f>
        <v>#REF!</v>
      </c>
      <c r="AJ11" s="30" t="e">
        <f t="array" ref="AJ11">INDEX(Resultado!$1:$470,MATCH($B11,Resultado!$N:$N,0),MATCH(AJ$1,Resultado!#REF!,0))</f>
        <v>#REF!</v>
      </c>
      <c r="AK11" s="30" t="e">
        <f t="array" ref="AK11">INDEX(Resultado!$1:$470,MATCH($B11,Resultado!$N:$N,0),MATCH(AK$1,Resultado!#REF!,0))</f>
        <v>#REF!</v>
      </c>
      <c r="AL11" s="29">
        <v>0</v>
      </c>
      <c r="AM11" s="29">
        <v>2</v>
      </c>
      <c r="AN11" s="30" t="e">
        <f t="array" ref="AN11">INDEX(Resultado!$1:$470,MATCH($B11,Resultado!$N:$N,0),MATCH(AN$1,Resultado!#REF!,0))</f>
        <v>#REF!</v>
      </c>
      <c r="AO11" s="30" t="e">
        <f t="array" ref="AO11">INDEX(Resultado!$1:$470,MATCH($B11,Resultado!$N:$N,0),MATCH(AO$1,Resultado!#REF!,0))</f>
        <v>#REF!</v>
      </c>
      <c r="AP11" s="30" t="e">
        <f t="array" ref="AP11">INDEX(Resultado!$1:$470,MATCH($B11,Resultado!$N:$N,0),MATCH(AP$1,Resultado!#REF!,0))</f>
        <v>#REF!</v>
      </c>
      <c r="AQ11" s="30" t="e">
        <f t="array" ref="AQ11">INDEX(Resultado!$1:$470,MATCH($B11,Resultado!$N:$N,0),MATCH(AQ$1,Resultado!#REF!,0))</f>
        <v>#REF!</v>
      </c>
      <c r="AR11" s="30" t="e">
        <f t="array" ref="AR11">INDEX(Resultado!$1:$470,MATCH($B11,Resultado!$N:$N,0),MATCH(AR$1,Resultado!#REF!,0))</f>
        <v>#REF!</v>
      </c>
      <c r="AS11" s="29">
        <v>2</v>
      </c>
      <c r="AT11" s="30" t="e">
        <f t="array" ref="AT11">INDEX(Resultado!$1:$470,MATCH($B11,Resultado!$N:$N,0),MATCH(AT$1,Resultado!#REF!,0))</f>
        <v>#REF!</v>
      </c>
      <c r="AU11" s="30" t="e">
        <f t="array" ref="AU11">INDEX(Resultado!$1:$470,MATCH($B11,Resultado!$N:$N,0),MATCH(AU$1,Resultado!#REF!,0))</f>
        <v>#REF!</v>
      </c>
      <c r="AV11" s="30" t="e">
        <f t="array" ref="AV11">INDEX(Resultado!$1:$470,MATCH($B11,Resultado!$N:$N,0),MATCH(AV$1,Resultado!#REF!,0))</f>
        <v>#REF!</v>
      </c>
      <c r="AW11" s="30" t="e">
        <f t="array" ref="AW11">INDEX(Resultado!$1:$470,MATCH($B11,Resultado!$N:$N,0),MATCH(AW$1,Resultado!#REF!,0))</f>
        <v>#REF!</v>
      </c>
      <c r="AX11" s="30" t="e">
        <f t="array" ref="AX11">INDEX(Resultado!$1:$470,MATCH($B11,Resultado!$N:$N,0),MATCH(AX$1,Resultado!#REF!,0))</f>
        <v>#REF!</v>
      </c>
      <c r="AY11" s="30" t="e">
        <f t="array" ref="AY11">INDEX(Resultado!$1:$470,MATCH($B11,Resultado!$N:$N,0),MATCH(AY$1,Resultado!#REF!,0))</f>
        <v>#REF!</v>
      </c>
      <c r="AZ11" s="30" t="e">
        <f t="array" ref="AZ11">INDEX(Resultado!$1:$470,MATCH($B11,Resultado!$N:$N,0),MATCH(AZ$1,Resultado!#REF!,0))</f>
        <v>#REF!</v>
      </c>
      <c r="BA11" s="30" t="e">
        <f t="array" ref="BA11">INDEX(Resultado!$1:$470,MATCH($B11,Resultado!$N:$N,0),MATCH(BA$1,Resultado!#REF!,0))</f>
        <v>#REF!</v>
      </c>
      <c r="BB11" s="30" t="e">
        <f t="array" ref="BB11">INDEX(Resultado!$1:$470,MATCH($B11,Resultado!$N:$N,0),MATCH(BB$1,Resultado!#REF!,0))</f>
        <v>#REF!</v>
      </c>
      <c r="BC11" s="30" t="e">
        <f t="array" ref="BC11">INDEX(Resultado!$1:$470,MATCH($B11,Resultado!$N:$N,0),MATCH(BC$1,Resultado!#REF!,0))</f>
        <v>#REF!</v>
      </c>
      <c r="BD11" s="30" t="e">
        <f t="array" ref="BD11">INDEX(Resultado!$1:$470,MATCH($B11,Resultado!$N:$N,0),MATCH(BD$1,Resultado!#REF!,0))</f>
        <v>#REF!</v>
      </c>
      <c r="BE11" s="30" t="e">
        <f t="array" ref="BE11">INDEX(Resultado!$1:$470,MATCH($B11,Resultado!$N:$N,0),MATCH(BE$1,Resultado!#REF!,0))</f>
        <v>#REF!</v>
      </c>
      <c r="BF11" s="30" t="e">
        <f t="array" ref="BF11">INDEX(Resultado!$1:$470,MATCH($B11,Resultado!$N:$N,0),MATCH(BF$1,Resultado!#REF!,0))</f>
        <v>#REF!</v>
      </c>
      <c r="BG11" s="30" t="e">
        <f t="array" ref="BG11">INDEX(Resultado!$1:$470,MATCH($B11,Resultado!$N:$N,0),MATCH(BG$1,Resultado!#REF!,0))</f>
        <v>#REF!</v>
      </c>
      <c r="BH11" s="30" t="e">
        <f t="array" ref="BH11">INDEX(Resultado!$1:$470,MATCH($B11,Resultado!$N:$N,0),MATCH(BH$1,Resultado!#REF!,0))</f>
        <v>#REF!</v>
      </c>
      <c r="BI11" s="30" t="e">
        <f t="array" ref="BI11">INDEX(Resultado!$1:$470,MATCH($B11,Resultado!$N:$N,0),MATCH(BI$1,Resultado!#REF!,0))</f>
        <v>#REF!</v>
      </c>
    </row>
    <row r="12" spans="1:133" ht="15.75" customHeight="1" x14ac:dyDescent="0.15">
      <c r="A12" s="29">
        <v>52462313800</v>
      </c>
      <c r="B12" s="7" t="s">
        <v>264</v>
      </c>
      <c r="C12" s="29" t="s">
        <v>263</v>
      </c>
      <c r="D12" s="30" t="e">
        <f t="array" ref="D12">INDEX(Resultado!$1:$470,MATCH($B12,Resultado!$N:$N,0),MATCH(D$1,Resultado!#REF!,0))</f>
        <v>#REF!</v>
      </c>
      <c r="E12" s="29" t="s">
        <v>3339</v>
      </c>
      <c r="F12" s="30" t="e">
        <f t="array" ref="F12">INDEX(Resultado!$1:$470,MATCH($B12,Resultado!$N:$N,0),MATCH(F$1,Resultado!#REF!,0))</f>
        <v>#REF!</v>
      </c>
      <c r="G12" s="30" t="e">
        <f t="array" ref="G12">INDEX(Resultado!$1:$470,MATCH($B12,Resultado!$N:$N,0),MATCH(G$1,Resultado!#REF!,0))</f>
        <v>#REF!</v>
      </c>
      <c r="H12" s="30" t="e">
        <f t="array" ref="H12">INDEX(Resultado!$1:$470,MATCH($B12,Resultado!$N:$N,0),MATCH(H$1,Resultado!#REF!,0))</f>
        <v>#REF!</v>
      </c>
      <c r="I12" s="30" t="e">
        <f t="array" ref="I12">INDEX(Resultado!$1:$470,MATCH($B12,Resultado!$N:$N,0),MATCH(I$1,Resultado!#REF!,0))</f>
        <v>#REF!</v>
      </c>
      <c r="J12" s="30" t="e">
        <f t="array" ref="J12">INDEX(Resultado!$1:$470,MATCH($B12,Resultado!$N:$N,0),MATCH(J$1,Resultado!#REF!,0))</f>
        <v>#REF!</v>
      </c>
      <c r="K12" s="30" t="e">
        <f t="array" ref="K12">INDEX(Resultado!$1:$470,MATCH($B12,Resultado!$N:$N,0),MATCH(K$1,Resultado!#REF!,0))</f>
        <v>#REF!</v>
      </c>
      <c r="L12" s="30" t="e">
        <f t="array" ref="L12">INDEX(Resultado!$1:$470,MATCH($B12,Resultado!$N:$N,0),MATCH(L$1,Resultado!#REF!,0))</f>
        <v>#REF!</v>
      </c>
      <c r="M12" s="30" t="e">
        <f t="array" ref="M12">INDEX(Resultado!$1:$470,MATCH($B12,Resultado!$N:$N,0),MATCH(M$1,Resultado!#REF!,0))</f>
        <v>#REF!</v>
      </c>
      <c r="N12" s="30" t="e">
        <f t="array" ref="N12">INDEX(Resultado!$1:$470,MATCH($B12,Resultado!$N:$N,0),MATCH(N$1,Resultado!#REF!,0))</f>
        <v>#REF!</v>
      </c>
      <c r="O12" s="30" t="e">
        <f t="array" ref="O12">INDEX(Resultado!$1:$470,MATCH($B12,Resultado!$N:$N,0),MATCH(O$1,Resultado!#REF!,0))</f>
        <v>#REF!</v>
      </c>
      <c r="P12" s="30" t="e">
        <f t="array" ref="P12">INDEX(Resultado!$1:$470,MATCH($B12,Resultado!$N:$N,0),MATCH(P$1,Resultado!#REF!,0))</f>
        <v>#REF!</v>
      </c>
      <c r="Q12" s="30" t="e">
        <f t="array" ref="Q12">INDEX(Resultado!$1:$470,MATCH($B12,Resultado!$N:$N,0),MATCH(Q$1,Resultado!#REF!,0))</f>
        <v>#REF!</v>
      </c>
      <c r="R12" s="30" t="e">
        <f t="array" ref="R12">INDEX(Resultado!$1:$470,MATCH($B12,Resultado!$N:$N,0),MATCH(R$1,Resultado!#REF!,0))</f>
        <v>#REF!</v>
      </c>
      <c r="S12" s="30" t="e">
        <f t="array" ref="S12">INDEX(Resultado!$1:$470,MATCH($B12,Resultado!$N:$N,0),MATCH(S$1,Resultado!#REF!,0))</f>
        <v>#REF!</v>
      </c>
      <c r="T12" s="30" t="e">
        <f t="array" ref="T12">INDEX(Resultado!$1:$470,MATCH($B12,Resultado!$N:$N,0),MATCH(T$1,Resultado!#REF!,0))</f>
        <v>#REF!</v>
      </c>
      <c r="U12" s="30" t="e">
        <f t="array" ref="U12">INDEX(Resultado!$1:$470,MATCH($B12,Resultado!$N:$N,0),MATCH(U$1,Resultado!#REF!,0))</f>
        <v>#REF!</v>
      </c>
      <c r="V12" s="30" t="e">
        <f t="array" ref="V12">INDEX(Resultado!$1:$470,MATCH($B12,Resultado!$N:$N,0),MATCH(V$1,Resultado!#REF!,0))</f>
        <v>#REF!</v>
      </c>
      <c r="W12" s="30" t="e">
        <f t="array" ref="W12">INDEX(Resultado!$1:$470,MATCH($B12,Resultado!$N:$N,0),MATCH(W$1,Resultado!#REF!,0))</f>
        <v>#REF!</v>
      </c>
      <c r="X12" s="30" t="e">
        <f t="array" ref="X12">INDEX(Resultado!$1:$470,MATCH($B12,Resultado!$N:$N,0),MATCH(X$1,Resultado!#REF!,0))</f>
        <v>#REF!</v>
      </c>
      <c r="Y12" s="30" t="e">
        <f t="array" ref="Y12">INDEX(Resultado!$1:$470,MATCH($B12,Resultado!$N:$N,0),MATCH(Y$1,Resultado!#REF!,0))</f>
        <v>#REF!</v>
      </c>
      <c r="Z12" s="30" t="e">
        <f t="array" ref="Z12">INDEX(Resultado!$1:$470,MATCH($B12,Resultado!$N:$N,0),MATCH(Z$1,Resultado!#REF!,0))</f>
        <v>#REF!</v>
      </c>
      <c r="AA12" s="30" t="e">
        <f t="array" ref="AA12">INDEX(Resultado!$1:$470,MATCH($B12,Resultado!$N:$N,0),MATCH(AA$1,Resultado!#REF!,0))</f>
        <v>#REF!</v>
      </c>
      <c r="AB12" s="29">
        <v>0</v>
      </c>
      <c r="AC12" s="29">
        <v>2</v>
      </c>
      <c r="AD12" s="30" t="e">
        <f t="array" ref="AD12">INDEX(Resultado!$1:$470,MATCH($B12,Resultado!$N:$N,0),MATCH(AD$1,Resultado!#REF!,0))</f>
        <v>#REF!</v>
      </c>
      <c r="AE12" s="30" t="e">
        <f t="array" ref="AE12">INDEX(Resultado!$1:$470,MATCH($B12,Resultado!$N:$N,0),MATCH(AE$1,Resultado!#REF!,0))</f>
        <v>#REF!</v>
      </c>
      <c r="AF12" s="30" t="e">
        <f t="array" ref="AF12">INDEX(Resultado!$1:$470,MATCH($B12,Resultado!$N:$N,0),MATCH(AF$1,Resultado!#REF!,0))</f>
        <v>#REF!</v>
      </c>
      <c r="AG12" s="30" t="e">
        <f t="array" ref="AG12">INDEX(Resultado!$1:$470,MATCH($B12,Resultado!$N:$N,0),MATCH(AG$1,Resultado!#REF!,0))</f>
        <v>#REF!</v>
      </c>
      <c r="AH12" s="30" t="e">
        <f t="array" ref="AH12">INDEX(Resultado!$1:$470,MATCH($B12,Resultado!$N:$N,0),MATCH(AH$1,Resultado!#REF!,0))</f>
        <v>#REF!</v>
      </c>
      <c r="AI12" s="30" t="e">
        <f t="array" ref="AI12">INDEX(Resultado!$1:$470,MATCH($B12,Resultado!$N:$N,0),MATCH(AI$1,Resultado!#REF!,0))</f>
        <v>#REF!</v>
      </c>
      <c r="AJ12" s="30" t="e">
        <f t="array" ref="AJ12">INDEX(Resultado!$1:$470,MATCH($B12,Resultado!$N:$N,0),MATCH(AJ$1,Resultado!#REF!,0))</f>
        <v>#REF!</v>
      </c>
      <c r="AK12" s="30" t="e">
        <f t="array" ref="AK12">INDEX(Resultado!$1:$470,MATCH($B12,Resultado!$N:$N,0),MATCH(AK$1,Resultado!#REF!,0))</f>
        <v>#REF!</v>
      </c>
      <c r="AL12" s="29">
        <v>0</v>
      </c>
      <c r="AM12" s="29">
        <v>2</v>
      </c>
      <c r="AN12" s="30" t="e">
        <f t="array" ref="AN12">INDEX(Resultado!$1:$470,MATCH($B12,Resultado!$N:$N,0),MATCH(AN$1,Resultado!#REF!,0))</f>
        <v>#REF!</v>
      </c>
      <c r="AO12" s="30" t="e">
        <f t="array" ref="AO12">INDEX(Resultado!$1:$470,MATCH($B12,Resultado!$N:$N,0),MATCH(AO$1,Resultado!#REF!,0))</f>
        <v>#REF!</v>
      </c>
      <c r="AP12" s="30" t="e">
        <f t="array" ref="AP12">INDEX(Resultado!$1:$470,MATCH($B12,Resultado!$N:$N,0),MATCH(AP$1,Resultado!#REF!,0))</f>
        <v>#REF!</v>
      </c>
      <c r="AQ12" s="30" t="e">
        <f t="array" ref="AQ12">INDEX(Resultado!$1:$470,MATCH($B12,Resultado!$N:$N,0),MATCH(AQ$1,Resultado!#REF!,0))</f>
        <v>#REF!</v>
      </c>
      <c r="AR12" s="30" t="e">
        <f t="array" ref="AR12">INDEX(Resultado!$1:$470,MATCH($B12,Resultado!$N:$N,0),MATCH(AR$1,Resultado!#REF!,0))</f>
        <v>#REF!</v>
      </c>
      <c r="AS12" s="29">
        <v>2</v>
      </c>
      <c r="AT12" s="30" t="e">
        <f t="array" ref="AT12">INDEX(Resultado!$1:$470,MATCH($B12,Resultado!$N:$N,0),MATCH(AT$1,Resultado!#REF!,0))</f>
        <v>#REF!</v>
      </c>
      <c r="AU12" s="30" t="e">
        <f t="array" ref="AU12">INDEX(Resultado!$1:$470,MATCH($B12,Resultado!$N:$N,0),MATCH(AU$1,Resultado!#REF!,0))</f>
        <v>#REF!</v>
      </c>
      <c r="AV12" s="30" t="e">
        <f t="array" ref="AV12">INDEX(Resultado!$1:$470,MATCH($B12,Resultado!$N:$N,0),MATCH(AV$1,Resultado!#REF!,0))</f>
        <v>#REF!</v>
      </c>
      <c r="AW12" s="30" t="e">
        <f t="array" ref="AW12">INDEX(Resultado!$1:$470,MATCH($B12,Resultado!$N:$N,0),MATCH(AW$1,Resultado!#REF!,0))</f>
        <v>#REF!</v>
      </c>
      <c r="AX12" s="30" t="e">
        <f t="array" ref="AX12">INDEX(Resultado!$1:$470,MATCH($B12,Resultado!$N:$N,0),MATCH(AX$1,Resultado!#REF!,0))</f>
        <v>#REF!</v>
      </c>
      <c r="AY12" s="30" t="e">
        <f t="array" ref="AY12">INDEX(Resultado!$1:$470,MATCH($B12,Resultado!$N:$N,0),MATCH(AY$1,Resultado!#REF!,0))</f>
        <v>#REF!</v>
      </c>
      <c r="AZ12" s="30" t="e">
        <f t="array" ref="AZ12">INDEX(Resultado!$1:$470,MATCH($B12,Resultado!$N:$N,0),MATCH(AZ$1,Resultado!#REF!,0))</f>
        <v>#REF!</v>
      </c>
      <c r="BA12" s="30" t="e">
        <f t="array" ref="BA12">INDEX(Resultado!$1:$470,MATCH($B12,Resultado!$N:$N,0),MATCH(BA$1,Resultado!#REF!,0))</f>
        <v>#REF!</v>
      </c>
      <c r="BB12" s="30" t="e">
        <f t="array" ref="BB12">INDEX(Resultado!$1:$470,MATCH($B12,Resultado!$N:$N,0),MATCH(BB$1,Resultado!#REF!,0))</f>
        <v>#REF!</v>
      </c>
      <c r="BC12" s="30" t="e">
        <f t="array" ref="BC12">INDEX(Resultado!$1:$470,MATCH($B12,Resultado!$N:$N,0),MATCH(BC$1,Resultado!#REF!,0))</f>
        <v>#REF!</v>
      </c>
      <c r="BD12" s="30" t="e">
        <f t="array" ref="BD12">INDEX(Resultado!$1:$470,MATCH($B12,Resultado!$N:$N,0),MATCH(BD$1,Resultado!#REF!,0))</f>
        <v>#REF!</v>
      </c>
      <c r="BE12" s="30" t="e">
        <f t="array" ref="BE12">INDEX(Resultado!$1:$470,MATCH($B12,Resultado!$N:$N,0),MATCH(BE$1,Resultado!#REF!,0))</f>
        <v>#REF!</v>
      </c>
      <c r="BF12" s="30" t="e">
        <f t="array" ref="BF12">INDEX(Resultado!$1:$470,MATCH($B12,Resultado!$N:$N,0),MATCH(BF$1,Resultado!#REF!,0))</f>
        <v>#REF!</v>
      </c>
      <c r="BG12" s="30" t="e">
        <f t="array" ref="BG12">INDEX(Resultado!$1:$470,MATCH($B12,Resultado!$N:$N,0),MATCH(BG$1,Resultado!#REF!,0))</f>
        <v>#REF!</v>
      </c>
      <c r="BH12" s="30" t="e">
        <f t="array" ref="BH12">INDEX(Resultado!$1:$470,MATCH($B12,Resultado!$N:$N,0),MATCH(BH$1,Resultado!#REF!,0))</f>
        <v>#REF!</v>
      </c>
      <c r="BI12" s="30" t="e">
        <f t="array" ref="BI12">INDEX(Resultado!$1:$470,MATCH($B12,Resultado!$N:$N,0),MATCH(BI$1,Resultado!#REF!,0))</f>
        <v>#REF!</v>
      </c>
    </row>
    <row r="13" spans="1:133" ht="15.75" customHeight="1" x14ac:dyDescent="0.15">
      <c r="A13" s="29">
        <v>52654120856</v>
      </c>
      <c r="B13" s="7" t="s">
        <v>276</v>
      </c>
      <c r="C13" s="29" t="s">
        <v>275</v>
      </c>
      <c r="D13" s="30" t="e">
        <f t="array" ref="D13">INDEX(Resultado!$1:$470,MATCH($B13,Resultado!$N:$N,0),MATCH(D$1,Resultado!#REF!,0))</f>
        <v>#REF!</v>
      </c>
      <c r="E13" s="29" t="s">
        <v>3339</v>
      </c>
      <c r="F13" s="30" t="e">
        <f t="array" ref="F13">INDEX(Resultado!$1:$470,MATCH($B13,Resultado!$N:$N,0),MATCH(F$1,Resultado!#REF!,0))</f>
        <v>#REF!</v>
      </c>
      <c r="G13" s="30" t="e">
        <f t="array" ref="G13">INDEX(Resultado!$1:$470,MATCH($B13,Resultado!$N:$N,0),MATCH(G$1,Resultado!#REF!,0))</f>
        <v>#REF!</v>
      </c>
      <c r="H13" s="30" t="e">
        <f t="array" ref="H13">INDEX(Resultado!$1:$470,MATCH($B13,Resultado!$N:$N,0),MATCH(H$1,Resultado!#REF!,0))</f>
        <v>#REF!</v>
      </c>
      <c r="I13" s="30" t="e">
        <f t="array" ref="I13">INDEX(Resultado!$1:$470,MATCH($B13,Resultado!$N:$N,0),MATCH(I$1,Resultado!#REF!,0))</f>
        <v>#REF!</v>
      </c>
      <c r="J13" s="30" t="e">
        <f t="array" ref="J13">INDEX(Resultado!$1:$470,MATCH($B13,Resultado!$N:$N,0),MATCH(J$1,Resultado!#REF!,0))</f>
        <v>#REF!</v>
      </c>
      <c r="K13" s="30" t="e">
        <f t="array" ref="K13">INDEX(Resultado!$1:$470,MATCH($B13,Resultado!$N:$N,0),MATCH(K$1,Resultado!#REF!,0))</f>
        <v>#REF!</v>
      </c>
      <c r="L13" s="30" t="e">
        <f t="array" ref="L13">INDEX(Resultado!$1:$470,MATCH($B13,Resultado!$N:$N,0),MATCH(L$1,Resultado!#REF!,0))</f>
        <v>#REF!</v>
      </c>
      <c r="M13" s="30" t="e">
        <f t="array" ref="M13">INDEX(Resultado!$1:$470,MATCH($B13,Resultado!$N:$N,0),MATCH(M$1,Resultado!#REF!,0))</f>
        <v>#REF!</v>
      </c>
      <c r="N13" s="30" t="e">
        <f t="array" ref="N13">INDEX(Resultado!$1:$470,MATCH($B13,Resultado!$N:$N,0),MATCH(N$1,Resultado!#REF!,0))</f>
        <v>#REF!</v>
      </c>
      <c r="O13" s="30" t="e">
        <f t="array" ref="O13">INDEX(Resultado!$1:$470,MATCH($B13,Resultado!$N:$N,0),MATCH(O$1,Resultado!#REF!,0))</f>
        <v>#REF!</v>
      </c>
      <c r="P13" s="30" t="e">
        <f t="array" ref="P13">INDEX(Resultado!$1:$470,MATCH($B13,Resultado!$N:$N,0),MATCH(P$1,Resultado!#REF!,0))</f>
        <v>#REF!</v>
      </c>
      <c r="Q13" s="30" t="e">
        <f t="array" ref="Q13">INDEX(Resultado!$1:$470,MATCH($B13,Resultado!$N:$N,0),MATCH(Q$1,Resultado!#REF!,0))</f>
        <v>#REF!</v>
      </c>
      <c r="R13" s="30" t="e">
        <f t="array" ref="R13">INDEX(Resultado!$1:$470,MATCH($B13,Resultado!$N:$N,0),MATCH(R$1,Resultado!#REF!,0))</f>
        <v>#REF!</v>
      </c>
      <c r="S13" s="30" t="e">
        <f t="array" ref="S13">INDEX(Resultado!$1:$470,MATCH($B13,Resultado!$N:$N,0),MATCH(S$1,Resultado!#REF!,0))</f>
        <v>#REF!</v>
      </c>
      <c r="T13" s="30" t="e">
        <f t="array" ref="T13">INDEX(Resultado!$1:$470,MATCH($B13,Resultado!$N:$N,0),MATCH(T$1,Resultado!#REF!,0))</f>
        <v>#REF!</v>
      </c>
      <c r="U13" s="30" t="e">
        <f t="array" ref="U13">INDEX(Resultado!$1:$470,MATCH($B13,Resultado!$N:$N,0),MATCH(U$1,Resultado!#REF!,0))</f>
        <v>#REF!</v>
      </c>
      <c r="V13" s="30" t="e">
        <f t="array" ref="V13">INDEX(Resultado!$1:$470,MATCH($B13,Resultado!$N:$N,0),MATCH(V$1,Resultado!#REF!,0))</f>
        <v>#REF!</v>
      </c>
      <c r="W13" s="30" t="e">
        <f t="array" ref="W13">INDEX(Resultado!$1:$470,MATCH($B13,Resultado!$N:$N,0),MATCH(W$1,Resultado!#REF!,0))</f>
        <v>#REF!</v>
      </c>
      <c r="X13" s="30" t="e">
        <f t="array" ref="X13">INDEX(Resultado!$1:$470,MATCH($B13,Resultado!$N:$N,0),MATCH(X$1,Resultado!#REF!,0))</f>
        <v>#REF!</v>
      </c>
      <c r="Y13" s="30" t="e">
        <f t="array" ref="Y13">INDEX(Resultado!$1:$470,MATCH($B13,Resultado!$N:$N,0),MATCH(Y$1,Resultado!#REF!,0))</f>
        <v>#REF!</v>
      </c>
      <c r="Z13" s="30" t="e">
        <f t="array" ref="Z13">INDEX(Resultado!$1:$470,MATCH($B13,Resultado!$N:$N,0),MATCH(Z$1,Resultado!#REF!,0))</f>
        <v>#REF!</v>
      </c>
      <c r="AA13" s="30" t="e">
        <f t="array" ref="AA13">INDEX(Resultado!$1:$470,MATCH($B13,Resultado!$N:$N,0),MATCH(AA$1,Resultado!#REF!,0))</f>
        <v>#REF!</v>
      </c>
      <c r="AB13" s="29">
        <v>0</v>
      </c>
      <c r="AC13" s="29">
        <v>2</v>
      </c>
      <c r="AD13" s="30" t="e">
        <f t="array" ref="AD13">INDEX(Resultado!$1:$470,MATCH($B13,Resultado!$N:$N,0),MATCH(AD$1,Resultado!#REF!,0))</f>
        <v>#REF!</v>
      </c>
      <c r="AE13" s="30" t="e">
        <f t="array" ref="AE13">INDEX(Resultado!$1:$470,MATCH($B13,Resultado!$N:$N,0),MATCH(AE$1,Resultado!#REF!,0))</f>
        <v>#REF!</v>
      </c>
      <c r="AF13" s="30" t="e">
        <f t="array" ref="AF13">INDEX(Resultado!$1:$470,MATCH($B13,Resultado!$N:$N,0),MATCH(AF$1,Resultado!#REF!,0))</f>
        <v>#REF!</v>
      </c>
      <c r="AG13" s="30" t="e">
        <f t="array" ref="AG13">INDEX(Resultado!$1:$470,MATCH($B13,Resultado!$N:$N,0),MATCH(AG$1,Resultado!#REF!,0))</f>
        <v>#REF!</v>
      </c>
      <c r="AH13" s="30" t="e">
        <f t="array" ref="AH13">INDEX(Resultado!$1:$470,MATCH($B13,Resultado!$N:$N,0),MATCH(AH$1,Resultado!#REF!,0))</f>
        <v>#REF!</v>
      </c>
      <c r="AI13" s="30" t="e">
        <f t="array" ref="AI13">INDEX(Resultado!$1:$470,MATCH($B13,Resultado!$N:$N,0),MATCH(AI$1,Resultado!#REF!,0))</f>
        <v>#REF!</v>
      </c>
      <c r="AJ13" s="30" t="e">
        <f t="array" ref="AJ13">INDEX(Resultado!$1:$470,MATCH($B13,Resultado!$N:$N,0),MATCH(AJ$1,Resultado!#REF!,0))</f>
        <v>#REF!</v>
      </c>
      <c r="AK13" s="30" t="e">
        <f t="array" ref="AK13">INDEX(Resultado!$1:$470,MATCH($B13,Resultado!$N:$N,0),MATCH(AK$1,Resultado!#REF!,0))</f>
        <v>#REF!</v>
      </c>
      <c r="AL13" s="29">
        <v>0</v>
      </c>
      <c r="AM13" s="29">
        <v>2</v>
      </c>
      <c r="AN13" s="30" t="e">
        <f t="array" ref="AN13">INDEX(Resultado!$1:$470,MATCH($B13,Resultado!$N:$N,0),MATCH(AN$1,Resultado!#REF!,0))</f>
        <v>#REF!</v>
      </c>
      <c r="AO13" s="30" t="e">
        <f t="array" ref="AO13">INDEX(Resultado!$1:$470,MATCH($B13,Resultado!$N:$N,0),MATCH(AO$1,Resultado!#REF!,0))</f>
        <v>#REF!</v>
      </c>
      <c r="AP13" s="30" t="e">
        <f t="array" ref="AP13">INDEX(Resultado!$1:$470,MATCH($B13,Resultado!$N:$N,0),MATCH(AP$1,Resultado!#REF!,0))</f>
        <v>#REF!</v>
      </c>
      <c r="AQ13" s="30" t="e">
        <f t="array" ref="AQ13">INDEX(Resultado!$1:$470,MATCH($B13,Resultado!$N:$N,0),MATCH(AQ$1,Resultado!#REF!,0))</f>
        <v>#REF!</v>
      </c>
      <c r="AR13" s="30" t="e">
        <f t="array" ref="AR13">INDEX(Resultado!$1:$470,MATCH($B13,Resultado!$N:$N,0),MATCH(AR$1,Resultado!#REF!,0))</f>
        <v>#REF!</v>
      </c>
      <c r="AS13" s="29">
        <v>2</v>
      </c>
      <c r="AT13" s="30" t="e">
        <f t="array" ref="AT13">INDEX(Resultado!$1:$470,MATCH($B13,Resultado!$N:$N,0),MATCH(AT$1,Resultado!#REF!,0))</f>
        <v>#REF!</v>
      </c>
      <c r="AU13" s="30" t="e">
        <f t="array" ref="AU13">INDEX(Resultado!$1:$470,MATCH($B13,Resultado!$N:$N,0),MATCH(AU$1,Resultado!#REF!,0))</f>
        <v>#REF!</v>
      </c>
      <c r="AV13" s="30" t="e">
        <f t="array" ref="AV13">INDEX(Resultado!$1:$470,MATCH($B13,Resultado!$N:$N,0),MATCH(AV$1,Resultado!#REF!,0))</f>
        <v>#REF!</v>
      </c>
      <c r="AW13" s="30" t="e">
        <f t="array" ref="AW13">INDEX(Resultado!$1:$470,MATCH($B13,Resultado!$N:$N,0),MATCH(AW$1,Resultado!#REF!,0))</f>
        <v>#REF!</v>
      </c>
      <c r="AX13" s="30" t="e">
        <f t="array" ref="AX13">INDEX(Resultado!$1:$470,MATCH($B13,Resultado!$N:$N,0),MATCH(AX$1,Resultado!#REF!,0))</f>
        <v>#REF!</v>
      </c>
      <c r="AY13" s="30" t="e">
        <f t="array" ref="AY13">INDEX(Resultado!$1:$470,MATCH($B13,Resultado!$N:$N,0),MATCH(AY$1,Resultado!#REF!,0))</f>
        <v>#REF!</v>
      </c>
      <c r="AZ13" s="30" t="e">
        <f t="array" ref="AZ13">INDEX(Resultado!$1:$470,MATCH($B13,Resultado!$N:$N,0),MATCH(AZ$1,Resultado!#REF!,0))</f>
        <v>#REF!</v>
      </c>
      <c r="BA13" s="30" t="e">
        <f t="array" ref="BA13">INDEX(Resultado!$1:$470,MATCH($B13,Resultado!$N:$N,0),MATCH(BA$1,Resultado!#REF!,0))</f>
        <v>#REF!</v>
      </c>
      <c r="BB13" s="30" t="e">
        <f t="array" ref="BB13">INDEX(Resultado!$1:$470,MATCH($B13,Resultado!$N:$N,0),MATCH(BB$1,Resultado!#REF!,0))</f>
        <v>#REF!</v>
      </c>
      <c r="BC13" s="30" t="e">
        <f t="array" ref="BC13">INDEX(Resultado!$1:$470,MATCH($B13,Resultado!$N:$N,0),MATCH(BC$1,Resultado!#REF!,0))</f>
        <v>#REF!</v>
      </c>
      <c r="BD13" s="30" t="e">
        <f t="array" ref="BD13">INDEX(Resultado!$1:$470,MATCH($B13,Resultado!$N:$N,0),MATCH(BD$1,Resultado!#REF!,0))</f>
        <v>#REF!</v>
      </c>
      <c r="BE13" s="30" t="e">
        <f t="array" ref="BE13">INDEX(Resultado!$1:$470,MATCH($B13,Resultado!$N:$N,0),MATCH(BE$1,Resultado!#REF!,0))</f>
        <v>#REF!</v>
      </c>
      <c r="BF13" s="30" t="e">
        <f t="array" ref="BF13">INDEX(Resultado!$1:$470,MATCH($B13,Resultado!$N:$N,0),MATCH(BF$1,Resultado!#REF!,0))</f>
        <v>#REF!</v>
      </c>
      <c r="BG13" s="30" t="e">
        <f t="array" ref="BG13">INDEX(Resultado!$1:$470,MATCH($B13,Resultado!$N:$N,0),MATCH(BG$1,Resultado!#REF!,0))</f>
        <v>#REF!</v>
      </c>
      <c r="BH13" s="30" t="e">
        <f t="array" ref="BH13">INDEX(Resultado!$1:$470,MATCH($B13,Resultado!$N:$N,0),MATCH(BH$1,Resultado!#REF!,0))</f>
        <v>#REF!</v>
      </c>
      <c r="BI13" s="30" t="e">
        <f t="array" ref="BI13">INDEX(Resultado!$1:$470,MATCH($B13,Resultado!$N:$N,0),MATCH(BI$1,Resultado!#REF!,0))</f>
        <v>#REF!</v>
      </c>
    </row>
    <row r="14" spans="1:133" ht="15.75" customHeight="1" x14ac:dyDescent="0.15">
      <c r="A14" s="29">
        <v>55962755826</v>
      </c>
      <c r="B14" s="7" t="s">
        <v>283</v>
      </c>
      <c r="C14" s="29" t="s">
        <v>3340</v>
      </c>
      <c r="D14" s="30" t="e">
        <f t="array" ref="D14">INDEX(Resultado!$1:$470,MATCH($B14,Resultado!$N:$N,0),MATCH(D$1,Resultado!#REF!,0))</f>
        <v>#REF!</v>
      </c>
      <c r="E14" s="29" t="s">
        <v>3339</v>
      </c>
      <c r="F14" s="30" t="e">
        <f t="array" ref="F14">INDEX(Resultado!$1:$470,MATCH($B14,Resultado!$N:$N,0),MATCH(F$1,Resultado!#REF!,0))</f>
        <v>#REF!</v>
      </c>
      <c r="G14" s="30" t="e">
        <f t="array" ref="G14">INDEX(Resultado!$1:$470,MATCH($B14,Resultado!$N:$N,0),MATCH(G$1,Resultado!#REF!,0))</f>
        <v>#REF!</v>
      </c>
      <c r="H14" s="30" t="e">
        <f t="array" ref="H14">INDEX(Resultado!$1:$470,MATCH($B14,Resultado!$N:$N,0),MATCH(H$1,Resultado!#REF!,0))</f>
        <v>#REF!</v>
      </c>
      <c r="I14" s="30" t="e">
        <f t="array" ref="I14">INDEX(Resultado!$1:$470,MATCH($B14,Resultado!$N:$N,0),MATCH(I$1,Resultado!#REF!,0))</f>
        <v>#REF!</v>
      </c>
      <c r="J14" s="30" t="e">
        <f t="array" ref="J14">INDEX(Resultado!$1:$470,MATCH($B14,Resultado!$N:$N,0),MATCH(J$1,Resultado!#REF!,0))</f>
        <v>#REF!</v>
      </c>
      <c r="K14" s="30" t="e">
        <f t="array" ref="K14">INDEX(Resultado!$1:$470,MATCH($B14,Resultado!$N:$N,0),MATCH(K$1,Resultado!#REF!,0))</f>
        <v>#REF!</v>
      </c>
      <c r="L14" s="30" t="e">
        <f t="array" ref="L14">INDEX(Resultado!$1:$470,MATCH($B14,Resultado!$N:$N,0),MATCH(L$1,Resultado!#REF!,0))</f>
        <v>#REF!</v>
      </c>
      <c r="M14" s="30" t="e">
        <f t="array" ref="M14">INDEX(Resultado!$1:$470,MATCH($B14,Resultado!$N:$N,0),MATCH(M$1,Resultado!#REF!,0))</f>
        <v>#REF!</v>
      </c>
      <c r="N14" s="30" t="e">
        <f t="array" ref="N14">INDEX(Resultado!$1:$470,MATCH($B14,Resultado!$N:$N,0),MATCH(N$1,Resultado!#REF!,0))</f>
        <v>#REF!</v>
      </c>
      <c r="O14" s="30" t="e">
        <f t="array" ref="O14">INDEX(Resultado!$1:$470,MATCH($B14,Resultado!$N:$N,0),MATCH(O$1,Resultado!#REF!,0))</f>
        <v>#REF!</v>
      </c>
      <c r="P14" s="30" t="e">
        <f t="array" ref="P14">INDEX(Resultado!$1:$470,MATCH($B14,Resultado!$N:$N,0),MATCH(P$1,Resultado!#REF!,0))</f>
        <v>#REF!</v>
      </c>
      <c r="Q14" s="30" t="e">
        <f t="array" ref="Q14">INDEX(Resultado!$1:$470,MATCH($B14,Resultado!$N:$N,0),MATCH(Q$1,Resultado!#REF!,0))</f>
        <v>#REF!</v>
      </c>
      <c r="R14" s="30" t="e">
        <f t="array" ref="R14">INDEX(Resultado!$1:$470,MATCH($B14,Resultado!$N:$N,0),MATCH(R$1,Resultado!#REF!,0))</f>
        <v>#REF!</v>
      </c>
      <c r="S14" s="30" t="e">
        <f t="array" ref="S14">INDEX(Resultado!$1:$470,MATCH($B14,Resultado!$N:$N,0),MATCH(S$1,Resultado!#REF!,0))</f>
        <v>#REF!</v>
      </c>
      <c r="T14" s="30" t="e">
        <f t="array" ref="T14">INDEX(Resultado!$1:$470,MATCH($B14,Resultado!$N:$N,0),MATCH(T$1,Resultado!#REF!,0))</f>
        <v>#REF!</v>
      </c>
      <c r="U14" s="30" t="e">
        <f t="array" ref="U14">INDEX(Resultado!$1:$470,MATCH($B14,Resultado!$N:$N,0),MATCH(U$1,Resultado!#REF!,0))</f>
        <v>#REF!</v>
      </c>
      <c r="V14" s="30" t="e">
        <f t="array" ref="V14">INDEX(Resultado!$1:$470,MATCH($B14,Resultado!$N:$N,0),MATCH(V$1,Resultado!#REF!,0))</f>
        <v>#REF!</v>
      </c>
      <c r="W14" s="30" t="e">
        <f t="array" ref="W14">INDEX(Resultado!$1:$470,MATCH($B14,Resultado!$N:$N,0),MATCH(W$1,Resultado!#REF!,0))</f>
        <v>#REF!</v>
      </c>
      <c r="X14" s="30" t="e">
        <f t="array" ref="X14">INDEX(Resultado!$1:$470,MATCH($B14,Resultado!$N:$N,0),MATCH(X$1,Resultado!#REF!,0))</f>
        <v>#REF!</v>
      </c>
      <c r="Y14" s="30" t="e">
        <f t="array" ref="Y14">INDEX(Resultado!$1:$470,MATCH($B14,Resultado!$N:$N,0),MATCH(Y$1,Resultado!#REF!,0))</f>
        <v>#REF!</v>
      </c>
      <c r="Z14" s="30" t="e">
        <f t="array" ref="Z14">INDEX(Resultado!$1:$470,MATCH($B14,Resultado!$N:$N,0),MATCH(Z$1,Resultado!#REF!,0))</f>
        <v>#REF!</v>
      </c>
      <c r="AA14" s="30" t="e">
        <f t="array" ref="AA14">INDEX(Resultado!$1:$470,MATCH($B14,Resultado!$N:$N,0),MATCH(AA$1,Resultado!#REF!,0))</f>
        <v>#REF!</v>
      </c>
      <c r="AB14" s="29">
        <v>0</v>
      </c>
      <c r="AC14" s="29">
        <v>2</v>
      </c>
      <c r="AD14" s="30" t="e">
        <f t="array" ref="AD14">INDEX(Resultado!$1:$470,MATCH($B14,Resultado!$N:$N,0),MATCH(AD$1,Resultado!#REF!,0))</f>
        <v>#REF!</v>
      </c>
      <c r="AE14" s="30" t="e">
        <f t="array" ref="AE14">INDEX(Resultado!$1:$470,MATCH($B14,Resultado!$N:$N,0),MATCH(AE$1,Resultado!#REF!,0))</f>
        <v>#REF!</v>
      </c>
      <c r="AF14" s="30" t="e">
        <f t="array" ref="AF14">INDEX(Resultado!$1:$470,MATCH($B14,Resultado!$N:$N,0),MATCH(AF$1,Resultado!#REF!,0))</f>
        <v>#REF!</v>
      </c>
      <c r="AG14" s="30" t="e">
        <f t="array" ref="AG14">INDEX(Resultado!$1:$470,MATCH($B14,Resultado!$N:$N,0),MATCH(AG$1,Resultado!#REF!,0))</f>
        <v>#REF!</v>
      </c>
      <c r="AH14" s="30" t="e">
        <f t="array" ref="AH14">INDEX(Resultado!$1:$470,MATCH($B14,Resultado!$N:$N,0),MATCH(AH$1,Resultado!#REF!,0))</f>
        <v>#REF!</v>
      </c>
      <c r="AI14" s="30" t="e">
        <f t="array" ref="AI14">INDEX(Resultado!$1:$470,MATCH($B14,Resultado!$N:$N,0),MATCH(AI$1,Resultado!#REF!,0))</f>
        <v>#REF!</v>
      </c>
      <c r="AJ14" s="30" t="e">
        <f t="array" ref="AJ14">INDEX(Resultado!$1:$470,MATCH($B14,Resultado!$N:$N,0),MATCH(AJ$1,Resultado!#REF!,0))</f>
        <v>#REF!</v>
      </c>
      <c r="AK14" s="30" t="e">
        <f t="array" ref="AK14">INDEX(Resultado!$1:$470,MATCH($B14,Resultado!$N:$N,0),MATCH(AK$1,Resultado!#REF!,0))</f>
        <v>#REF!</v>
      </c>
      <c r="AL14" s="29">
        <v>0</v>
      </c>
      <c r="AM14" s="29">
        <v>2</v>
      </c>
      <c r="AN14" s="30" t="e">
        <f t="array" ref="AN14">INDEX(Resultado!$1:$470,MATCH($B14,Resultado!$N:$N,0),MATCH(AN$1,Resultado!#REF!,0))</f>
        <v>#REF!</v>
      </c>
      <c r="AO14" s="30" t="e">
        <f t="array" ref="AO14">INDEX(Resultado!$1:$470,MATCH($B14,Resultado!$N:$N,0),MATCH(AO$1,Resultado!#REF!,0))</f>
        <v>#REF!</v>
      </c>
      <c r="AP14" s="30" t="e">
        <f t="array" ref="AP14">INDEX(Resultado!$1:$470,MATCH($B14,Resultado!$N:$N,0),MATCH(AP$1,Resultado!#REF!,0))</f>
        <v>#REF!</v>
      </c>
      <c r="AQ14" s="30" t="e">
        <f t="array" ref="AQ14">INDEX(Resultado!$1:$470,MATCH($B14,Resultado!$N:$N,0),MATCH(AQ$1,Resultado!#REF!,0))</f>
        <v>#REF!</v>
      </c>
      <c r="AR14" s="30" t="e">
        <f t="array" ref="AR14">INDEX(Resultado!$1:$470,MATCH($B14,Resultado!$N:$N,0),MATCH(AR$1,Resultado!#REF!,0))</f>
        <v>#REF!</v>
      </c>
      <c r="AS14" s="29">
        <v>2</v>
      </c>
      <c r="AT14" s="30" t="e">
        <f t="array" ref="AT14">INDEX(Resultado!$1:$470,MATCH($B14,Resultado!$N:$N,0),MATCH(AT$1,Resultado!#REF!,0))</f>
        <v>#REF!</v>
      </c>
      <c r="AU14" s="30" t="e">
        <f t="array" ref="AU14">INDEX(Resultado!$1:$470,MATCH($B14,Resultado!$N:$N,0),MATCH(AU$1,Resultado!#REF!,0))</f>
        <v>#REF!</v>
      </c>
      <c r="AV14" s="30" t="e">
        <f t="array" ref="AV14">INDEX(Resultado!$1:$470,MATCH($B14,Resultado!$N:$N,0),MATCH(AV$1,Resultado!#REF!,0))</f>
        <v>#REF!</v>
      </c>
      <c r="AW14" s="30" t="e">
        <f t="array" ref="AW14">INDEX(Resultado!$1:$470,MATCH($B14,Resultado!$N:$N,0),MATCH(AW$1,Resultado!#REF!,0))</f>
        <v>#REF!</v>
      </c>
      <c r="AX14" s="30" t="e">
        <f t="array" ref="AX14">INDEX(Resultado!$1:$470,MATCH($B14,Resultado!$N:$N,0),MATCH(AX$1,Resultado!#REF!,0))</f>
        <v>#REF!</v>
      </c>
      <c r="AY14" s="30" t="e">
        <f t="array" ref="AY14">INDEX(Resultado!$1:$470,MATCH($B14,Resultado!$N:$N,0),MATCH(AY$1,Resultado!#REF!,0))</f>
        <v>#REF!</v>
      </c>
      <c r="AZ14" s="30" t="e">
        <f t="array" ref="AZ14">INDEX(Resultado!$1:$470,MATCH($B14,Resultado!$N:$N,0),MATCH(AZ$1,Resultado!#REF!,0))</f>
        <v>#REF!</v>
      </c>
      <c r="BA14" s="30" t="e">
        <f t="array" ref="BA14">INDEX(Resultado!$1:$470,MATCH($B14,Resultado!$N:$N,0),MATCH(BA$1,Resultado!#REF!,0))</f>
        <v>#REF!</v>
      </c>
      <c r="BB14" s="30" t="e">
        <f t="array" ref="BB14">INDEX(Resultado!$1:$470,MATCH($B14,Resultado!$N:$N,0),MATCH(BB$1,Resultado!#REF!,0))</f>
        <v>#REF!</v>
      </c>
      <c r="BC14" s="30" t="e">
        <f t="array" ref="BC14">INDEX(Resultado!$1:$470,MATCH($B14,Resultado!$N:$N,0),MATCH(BC$1,Resultado!#REF!,0))</f>
        <v>#REF!</v>
      </c>
      <c r="BD14" s="30" t="e">
        <f t="array" ref="BD14">INDEX(Resultado!$1:$470,MATCH($B14,Resultado!$N:$N,0),MATCH(BD$1,Resultado!#REF!,0))</f>
        <v>#REF!</v>
      </c>
      <c r="BE14" s="30" t="e">
        <f t="array" ref="BE14">INDEX(Resultado!$1:$470,MATCH($B14,Resultado!$N:$N,0),MATCH(BE$1,Resultado!#REF!,0))</f>
        <v>#REF!</v>
      </c>
      <c r="BF14" s="30" t="e">
        <f t="array" ref="BF14">INDEX(Resultado!$1:$470,MATCH($B14,Resultado!$N:$N,0),MATCH(BF$1,Resultado!#REF!,0))</f>
        <v>#REF!</v>
      </c>
      <c r="BG14" s="30" t="e">
        <f t="array" ref="BG14">INDEX(Resultado!$1:$470,MATCH($B14,Resultado!$N:$N,0),MATCH(BG$1,Resultado!#REF!,0))</f>
        <v>#REF!</v>
      </c>
      <c r="BH14" s="30" t="e">
        <f t="array" ref="BH14">INDEX(Resultado!$1:$470,MATCH($B14,Resultado!$N:$N,0),MATCH(BH$1,Resultado!#REF!,0))</f>
        <v>#REF!</v>
      </c>
      <c r="BI14" s="30" t="e">
        <f t="array" ref="BI14">INDEX(Resultado!$1:$470,MATCH($B14,Resultado!$N:$N,0),MATCH(BI$1,Resultado!#REF!,0))</f>
        <v>#REF!</v>
      </c>
    </row>
    <row r="15" spans="1:133" ht="15.75" customHeight="1" x14ac:dyDescent="0.15">
      <c r="A15" s="29">
        <v>48470261878</v>
      </c>
      <c r="B15" s="7" t="s">
        <v>290</v>
      </c>
      <c r="C15" s="29" t="s">
        <v>289</v>
      </c>
      <c r="D15" s="30" t="e">
        <f t="array" ref="D15">INDEX(Resultado!$1:$470,MATCH($B15,Resultado!$N:$N,0),MATCH(D$1,Resultado!#REF!,0))</f>
        <v>#REF!</v>
      </c>
      <c r="E15" s="29" t="s">
        <v>3339</v>
      </c>
      <c r="F15" s="30" t="e">
        <f t="array" ref="F15">INDEX(Resultado!$1:$470,MATCH($B15,Resultado!$N:$N,0),MATCH(F$1,Resultado!#REF!,0))</f>
        <v>#REF!</v>
      </c>
      <c r="G15" s="30" t="e">
        <f t="array" ref="G15">INDEX(Resultado!$1:$470,MATCH($B15,Resultado!$N:$N,0),MATCH(G$1,Resultado!#REF!,0))</f>
        <v>#REF!</v>
      </c>
      <c r="H15" s="30" t="e">
        <f t="array" ref="H15">INDEX(Resultado!$1:$470,MATCH($B15,Resultado!$N:$N,0),MATCH(H$1,Resultado!#REF!,0))</f>
        <v>#REF!</v>
      </c>
      <c r="I15" s="30" t="e">
        <f t="array" ref="I15">INDEX(Resultado!$1:$470,MATCH($B15,Resultado!$N:$N,0),MATCH(I$1,Resultado!#REF!,0))</f>
        <v>#REF!</v>
      </c>
      <c r="J15" s="30" t="e">
        <f t="array" ref="J15">INDEX(Resultado!$1:$470,MATCH($B15,Resultado!$N:$N,0),MATCH(J$1,Resultado!#REF!,0))</f>
        <v>#REF!</v>
      </c>
      <c r="K15" s="30" t="e">
        <f t="array" ref="K15">INDEX(Resultado!$1:$470,MATCH($B15,Resultado!$N:$N,0),MATCH(K$1,Resultado!#REF!,0))</f>
        <v>#REF!</v>
      </c>
      <c r="L15" s="30" t="e">
        <f t="array" ref="L15">INDEX(Resultado!$1:$470,MATCH($B15,Resultado!$N:$N,0),MATCH(L$1,Resultado!#REF!,0))</f>
        <v>#REF!</v>
      </c>
      <c r="M15" s="30" t="e">
        <f t="array" ref="M15">INDEX(Resultado!$1:$470,MATCH($B15,Resultado!$N:$N,0),MATCH(M$1,Resultado!#REF!,0))</f>
        <v>#REF!</v>
      </c>
      <c r="N15" s="30" t="e">
        <f t="array" ref="N15">INDEX(Resultado!$1:$470,MATCH($B15,Resultado!$N:$N,0),MATCH(N$1,Resultado!#REF!,0))</f>
        <v>#REF!</v>
      </c>
      <c r="O15" s="30" t="e">
        <f t="array" ref="O15">INDEX(Resultado!$1:$470,MATCH($B15,Resultado!$N:$N,0),MATCH(O$1,Resultado!#REF!,0))</f>
        <v>#REF!</v>
      </c>
      <c r="P15" s="30" t="e">
        <f t="array" ref="P15">INDEX(Resultado!$1:$470,MATCH($B15,Resultado!$N:$N,0),MATCH(P$1,Resultado!#REF!,0))</f>
        <v>#REF!</v>
      </c>
      <c r="Q15" s="30" t="e">
        <f t="array" ref="Q15">INDEX(Resultado!$1:$470,MATCH($B15,Resultado!$N:$N,0),MATCH(Q$1,Resultado!#REF!,0))</f>
        <v>#REF!</v>
      </c>
      <c r="R15" s="30" t="e">
        <f t="array" ref="R15">INDEX(Resultado!$1:$470,MATCH($B15,Resultado!$N:$N,0),MATCH(R$1,Resultado!#REF!,0))</f>
        <v>#REF!</v>
      </c>
      <c r="S15" s="30" t="e">
        <f t="array" ref="S15">INDEX(Resultado!$1:$470,MATCH($B15,Resultado!$N:$N,0),MATCH(S$1,Resultado!#REF!,0))</f>
        <v>#REF!</v>
      </c>
      <c r="T15" s="30" t="e">
        <f t="array" ref="T15">INDEX(Resultado!$1:$470,MATCH($B15,Resultado!$N:$N,0),MATCH(T$1,Resultado!#REF!,0))</f>
        <v>#REF!</v>
      </c>
      <c r="U15" s="30" t="e">
        <f t="array" ref="U15">INDEX(Resultado!$1:$470,MATCH($B15,Resultado!$N:$N,0),MATCH(U$1,Resultado!#REF!,0))</f>
        <v>#REF!</v>
      </c>
      <c r="V15" s="30" t="e">
        <f t="array" ref="V15">INDEX(Resultado!$1:$470,MATCH($B15,Resultado!$N:$N,0),MATCH(V$1,Resultado!#REF!,0))</f>
        <v>#REF!</v>
      </c>
      <c r="W15" s="30" t="e">
        <f t="array" ref="W15">INDEX(Resultado!$1:$470,MATCH($B15,Resultado!$N:$N,0),MATCH(W$1,Resultado!#REF!,0))</f>
        <v>#REF!</v>
      </c>
      <c r="X15" s="30" t="e">
        <f t="array" ref="X15">INDEX(Resultado!$1:$470,MATCH($B15,Resultado!$N:$N,0),MATCH(X$1,Resultado!#REF!,0))</f>
        <v>#REF!</v>
      </c>
      <c r="Y15" s="30" t="e">
        <f t="array" ref="Y15">INDEX(Resultado!$1:$470,MATCH($B15,Resultado!$N:$N,0),MATCH(Y$1,Resultado!#REF!,0))</f>
        <v>#REF!</v>
      </c>
      <c r="Z15" s="30" t="e">
        <f t="array" ref="Z15">INDEX(Resultado!$1:$470,MATCH($B15,Resultado!$N:$N,0),MATCH(Z$1,Resultado!#REF!,0))</f>
        <v>#REF!</v>
      </c>
      <c r="AA15" s="30" t="e">
        <f t="array" ref="AA15">INDEX(Resultado!$1:$470,MATCH($B15,Resultado!$N:$N,0),MATCH(AA$1,Resultado!#REF!,0))</f>
        <v>#REF!</v>
      </c>
      <c r="AB15" s="29">
        <v>0</v>
      </c>
      <c r="AC15" s="29">
        <v>2</v>
      </c>
      <c r="AD15" s="30" t="e">
        <f t="array" ref="AD15">INDEX(Resultado!$1:$470,MATCH($B15,Resultado!$N:$N,0),MATCH(AD$1,Resultado!#REF!,0))</f>
        <v>#REF!</v>
      </c>
      <c r="AE15" s="30" t="e">
        <f t="array" ref="AE15">INDEX(Resultado!$1:$470,MATCH($B15,Resultado!$N:$N,0),MATCH(AE$1,Resultado!#REF!,0))</f>
        <v>#REF!</v>
      </c>
      <c r="AF15" s="30" t="e">
        <f t="array" ref="AF15">INDEX(Resultado!$1:$470,MATCH($B15,Resultado!$N:$N,0),MATCH(AF$1,Resultado!#REF!,0))</f>
        <v>#REF!</v>
      </c>
      <c r="AG15" s="30" t="e">
        <f t="array" ref="AG15">INDEX(Resultado!$1:$470,MATCH($B15,Resultado!$N:$N,0),MATCH(AG$1,Resultado!#REF!,0))</f>
        <v>#REF!</v>
      </c>
      <c r="AH15" s="30" t="e">
        <f t="array" ref="AH15">INDEX(Resultado!$1:$470,MATCH($B15,Resultado!$N:$N,0),MATCH(AH$1,Resultado!#REF!,0))</f>
        <v>#REF!</v>
      </c>
      <c r="AI15" s="30" t="e">
        <f t="array" ref="AI15">INDEX(Resultado!$1:$470,MATCH($B15,Resultado!$N:$N,0),MATCH(AI$1,Resultado!#REF!,0))</f>
        <v>#REF!</v>
      </c>
      <c r="AJ15" s="30" t="e">
        <f t="array" ref="AJ15">INDEX(Resultado!$1:$470,MATCH($B15,Resultado!$N:$N,0),MATCH(AJ$1,Resultado!#REF!,0))</f>
        <v>#REF!</v>
      </c>
      <c r="AK15" s="30" t="e">
        <f t="array" ref="AK15">INDEX(Resultado!$1:$470,MATCH($B15,Resultado!$N:$N,0),MATCH(AK$1,Resultado!#REF!,0))</f>
        <v>#REF!</v>
      </c>
      <c r="AL15" s="29">
        <v>0</v>
      </c>
      <c r="AM15" s="29">
        <v>2</v>
      </c>
      <c r="AN15" s="30" t="e">
        <f t="array" ref="AN15">INDEX(Resultado!$1:$470,MATCH($B15,Resultado!$N:$N,0),MATCH(AN$1,Resultado!#REF!,0))</f>
        <v>#REF!</v>
      </c>
      <c r="AO15" s="30" t="e">
        <f t="array" ref="AO15">INDEX(Resultado!$1:$470,MATCH($B15,Resultado!$N:$N,0),MATCH(AO$1,Resultado!#REF!,0))</f>
        <v>#REF!</v>
      </c>
      <c r="AP15" s="30" t="e">
        <f t="array" ref="AP15">INDEX(Resultado!$1:$470,MATCH($B15,Resultado!$N:$N,0),MATCH(AP$1,Resultado!#REF!,0))</f>
        <v>#REF!</v>
      </c>
      <c r="AQ15" s="30" t="e">
        <f t="array" ref="AQ15">INDEX(Resultado!$1:$470,MATCH($B15,Resultado!$N:$N,0),MATCH(AQ$1,Resultado!#REF!,0))</f>
        <v>#REF!</v>
      </c>
      <c r="AR15" s="30" t="e">
        <f t="array" ref="AR15">INDEX(Resultado!$1:$470,MATCH($B15,Resultado!$N:$N,0),MATCH(AR$1,Resultado!#REF!,0))</f>
        <v>#REF!</v>
      </c>
      <c r="AS15" s="29">
        <v>2</v>
      </c>
      <c r="AT15" s="30" t="e">
        <f t="array" ref="AT15">INDEX(Resultado!$1:$470,MATCH($B15,Resultado!$N:$N,0),MATCH(AT$1,Resultado!#REF!,0))</f>
        <v>#REF!</v>
      </c>
      <c r="AU15" s="30" t="e">
        <f t="array" ref="AU15">INDEX(Resultado!$1:$470,MATCH($B15,Resultado!$N:$N,0),MATCH(AU$1,Resultado!#REF!,0))</f>
        <v>#REF!</v>
      </c>
      <c r="AV15" s="30" t="e">
        <f t="array" ref="AV15">INDEX(Resultado!$1:$470,MATCH($B15,Resultado!$N:$N,0),MATCH(AV$1,Resultado!#REF!,0))</f>
        <v>#REF!</v>
      </c>
      <c r="AW15" s="30" t="e">
        <f t="array" ref="AW15">INDEX(Resultado!$1:$470,MATCH($B15,Resultado!$N:$N,0),MATCH(AW$1,Resultado!#REF!,0))</f>
        <v>#REF!</v>
      </c>
      <c r="AX15" s="30" t="e">
        <f t="array" ref="AX15">INDEX(Resultado!$1:$470,MATCH($B15,Resultado!$N:$N,0),MATCH(AX$1,Resultado!#REF!,0))</f>
        <v>#REF!</v>
      </c>
      <c r="AY15" s="30" t="e">
        <f t="array" ref="AY15">INDEX(Resultado!$1:$470,MATCH($B15,Resultado!$N:$N,0),MATCH(AY$1,Resultado!#REF!,0))</f>
        <v>#REF!</v>
      </c>
      <c r="AZ15" s="30" t="e">
        <f t="array" ref="AZ15">INDEX(Resultado!$1:$470,MATCH($B15,Resultado!$N:$N,0),MATCH(AZ$1,Resultado!#REF!,0))</f>
        <v>#REF!</v>
      </c>
      <c r="BA15" s="30" t="e">
        <f t="array" ref="BA15">INDEX(Resultado!$1:$470,MATCH($B15,Resultado!$N:$N,0),MATCH(BA$1,Resultado!#REF!,0))</f>
        <v>#REF!</v>
      </c>
      <c r="BB15" s="30" t="e">
        <f t="array" ref="BB15">INDEX(Resultado!$1:$470,MATCH($B15,Resultado!$N:$N,0),MATCH(BB$1,Resultado!#REF!,0))</f>
        <v>#REF!</v>
      </c>
      <c r="BC15" s="30" t="e">
        <f t="array" ref="BC15">INDEX(Resultado!$1:$470,MATCH($B15,Resultado!$N:$N,0),MATCH(BC$1,Resultado!#REF!,0))</f>
        <v>#REF!</v>
      </c>
      <c r="BD15" s="30" t="e">
        <f t="array" ref="BD15">INDEX(Resultado!$1:$470,MATCH($B15,Resultado!$N:$N,0),MATCH(BD$1,Resultado!#REF!,0))</f>
        <v>#REF!</v>
      </c>
      <c r="BE15" s="30" t="e">
        <f t="array" ref="BE15">INDEX(Resultado!$1:$470,MATCH($B15,Resultado!$N:$N,0),MATCH(BE$1,Resultado!#REF!,0))</f>
        <v>#REF!</v>
      </c>
      <c r="BF15" s="30" t="e">
        <f t="array" ref="BF15">INDEX(Resultado!$1:$470,MATCH($B15,Resultado!$N:$N,0),MATCH(BF$1,Resultado!#REF!,0))</f>
        <v>#REF!</v>
      </c>
      <c r="BG15" s="30" t="e">
        <f t="array" ref="BG15">INDEX(Resultado!$1:$470,MATCH($B15,Resultado!$N:$N,0),MATCH(BG$1,Resultado!#REF!,0))</f>
        <v>#REF!</v>
      </c>
      <c r="BH15" s="30" t="e">
        <f t="array" ref="BH15">INDEX(Resultado!$1:$470,MATCH($B15,Resultado!$N:$N,0),MATCH(BH$1,Resultado!#REF!,0))</f>
        <v>#REF!</v>
      </c>
      <c r="BI15" s="30" t="e">
        <f t="array" ref="BI15">INDEX(Resultado!$1:$470,MATCH($B15,Resultado!$N:$N,0),MATCH(BI$1,Resultado!#REF!,0))</f>
        <v>#REF!</v>
      </c>
    </row>
    <row r="16" spans="1:133" ht="15.75" customHeight="1" x14ac:dyDescent="0.15">
      <c r="A16" s="29">
        <v>51189175589</v>
      </c>
      <c r="B16" s="7" t="s">
        <v>297</v>
      </c>
      <c r="C16" s="29" t="s">
        <v>296</v>
      </c>
      <c r="D16" s="30" t="e">
        <f t="array" ref="D16">INDEX(Resultado!$1:$470,MATCH($B16,Resultado!$N:$N,0),MATCH(D$1,Resultado!#REF!,0))</f>
        <v>#REF!</v>
      </c>
      <c r="E16" s="29" t="s">
        <v>3339</v>
      </c>
      <c r="F16" s="30" t="e">
        <f t="array" ref="F16">INDEX(Resultado!$1:$470,MATCH($B16,Resultado!$N:$N,0),MATCH(F$1,Resultado!#REF!,0))</f>
        <v>#REF!</v>
      </c>
      <c r="G16" s="30" t="e">
        <f t="array" ref="G16">INDEX(Resultado!$1:$470,MATCH($B16,Resultado!$N:$N,0),MATCH(G$1,Resultado!#REF!,0))</f>
        <v>#REF!</v>
      </c>
      <c r="H16" s="30" t="e">
        <f t="array" ref="H16">INDEX(Resultado!$1:$470,MATCH($B16,Resultado!$N:$N,0),MATCH(H$1,Resultado!#REF!,0))</f>
        <v>#REF!</v>
      </c>
      <c r="I16" s="30" t="e">
        <f t="array" ref="I16">INDEX(Resultado!$1:$470,MATCH($B16,Resultado!$N:$N,0),MATCH(I$1,Resultado!#REF!,0))</f>
        <v>#REF!</v>
      </c>
      <c r="J16" s="30" t="e">
        <f t="array" ref="J16">INDEX(Resultado!$1:$470,MATCH($B16,Resultado!$N:$N,0),MATCH(J$1,Resultado!#REF!,0))</f>
        <v>#REF!</v>
      </c>
      <c r="K16" s="30" t="e">
        <f t="array" ref="K16">INDEX(Resultado!$1:$470,MATCH($B16,Resultado!$N:$N,0),MATCH(K$1,Resultado!#REF!,0))</f>
        <v>#REF!</v>
      </c>
      <c r="L16" s="30" t="e">
        <f t="array" ref="L16">INDEX(Resultado!$1:$470,MATCH($B16,Resultado!$N:$N,0),MATCH(L$1,Resultado!#REF!,0))</f>
        <v>#REF!</v>
      </c>
      <c r="M16" s="30" t="e">
        <f t="array" ref="M16">INDEX(Resultado!$1:$470,MATCH($B16,Resultado!$N:$N,0),MATCH(M$1,Resultado!#REF!,0))</f>
        <v>#REF!</v>
      </c>
      <c r="N16" s="30" t="e">
        <f t="array" ref="N16">INDEX(Resultado!$1:$470,MATCH($B16,Resultado!$N:$N,0),MATCH(N$1,Resultado!#REF!,0))</f>
        <v>#REF!</v>
      </c>
      <c r="O16" s="30" t="e">
        <f t="array" ref="O16">INDEX(Resultado!$1:$470,MATCH($B16,Resultado!$N:$N,0),MATCH(O$1,Resultado!#REF!,0))</f>
        <v>#REF!</v>
      </c>
      <c r="P16" s="30" t="e">
        <f t="array" ref="P16">INDEX(Resultado!$1:$470,MATCH($B16,Resultado!$N:$N,0),MATCH(P$1,Resultado!#REF!,0))</f>
        <v>#REF!</v>
      </c>
      <c r="Q16" s="30" t="e">
        <f t="array" ref="Q16">INDEX(Resultado!$1:$470,MATCH($B16,Resultado!$N:$N,0),MATCH(Q$1,Resultado!#REF!,0))</f>
        <v>#REF!</v>
      </c>
      <c r="R16" s="30" t="e">
        <f t="array" ref="R16">INDEX(Resultado!$1:$470,MATCH($B16,Resultado!$N:$N,0),MATCH(R$1,Resultado!#REF!,0))</f>
        <v>#REF!</v>
      </c>
      <c r="S16" s="30" t="e">
        <f t="array" ref="S16">INDEX(Resultado!$1:$470,MATCH($B16,Resultado!$N:$N,0),MATCH(S$1,Resultado!#REF!,0))</f>
        <v>#REF!</v>
      </c>
      <c r="T16" s="30" t="e">
        <f t="array" ref="T16">INDEX(Resultado!$1:$470,MATCH($B16,Resultado!$N:$N,0),MATCH(T$1,Resultado!#REF!,0))</f>
        <v>#REF!</v>
      </c>
      <c r="U16" s="30" t="e">
        <f t="array" ref="U16">INDEX(Resultado!$1:$470,MATCH($B16,Resultado!$N:$N,0),MATCH(U$1,Resultado!#REF!,0))</f>
        <v>#REF!</v>
      </c>
      <c r="V16" s="30" t="e">
        <f t="array" ref="V16">INDEX(Resultado!$1:$470,MATCH($B16,Resultado!$N:$N,0),MATCH(V$1,Resultado!#REF!,0))</f>
        <v>#REF!</v>
      </c>
      <c r="W16" s="30" t="e">
        <f t="array" ref="W16">INDEX(Resultado!$1:$470,MATCH($B16,Resultado!$N:$N,0),MATCH(W$1,Resultado!#REF!,0))</f>
        <v>#REF!</v>
      </c>
      <c r="X16" s="30" t="e">
        <f t="array" ref="X16">INDEX(Resultado!$1:$470,MATCH($B16,Resultado!$N:$N,0),MATCH(X$1,Resultado!#REF!,0))</f>
        <v>#REF!</v>
      </c>
      <c r="Y16" s="30" t="e">
        <f t="array" ref="Y16">INDEX(Resultado!$1:$470,MATCH($B16,Resultado!$N:$N,0),MATCH(Y$1,Resultado!#REF!,0))</f>
        <v>#REF!</v>
      </c>
      <c r="Z16" s="30" t="e">
        <f t="array" ref="Z16">INDEX(Resultado!$1:$470,MATCH($B16,Resultado!$N:$N,0),MATCH(Z$1,Resultado!#REF!,0))</f>
        <v>#REF!</v>
      </c>
      <c r="AA16" s="30" t="e">
        <f t="array" ref="AA16">INDEX(Resultado!$1:$470,MATCH($B16,Resultado!$N:$N,0),MATCH(AA$1,Resultado!#REF!,0))</f>
        <v>#REF!</v>
      </c>
      <c r="AB16" s="29">
        <v>0</v>
      </c>
      <c r="AC16" s="29">
        <v>2</v>
      </c>
      <c r="AD16" s="30" t="e">
        <f t="array" ref="AD16">INDEX(Resultado!$1:$470,MATCH($B16,Resultado!$N:$N,0),MATCH(AD$1,Resultado!#REF!,0))</f>
        <v>#REF!</v>
      </c>
      <c r="AE16" s="30" t="e">
        <f t="array" ref="AE16">INDEX(Resultado!$1:$470,MATCH($B16,Resultado!$N:$N,0),MATCH(AE$1,Resultado!#REF!,0))</f>
        <v>#REF!</v>
      </c>
      <c r="AF16" s="30" t="e">
        <f t="array" ref="AF16">INDEX(Resultado!$1:$470,MATCH($B16,Resultado!$N:$N,0),MATCH(AF$1,Resultado!#REF!,0))</f>
        <v>#REF!</v>
      </c>
      <c r="AG16" s="30" t="e">
        <f t="array" ref="AG16">INDEX(Resultado!$1:$470,MATCH($B16,Resultado!$N:$N,0),MATCH(AG$1,Resultado!#REF!,0))</f>
        <v>#REF!</v>
      </c>
      <c r="AH16" s="30" t="e">
        <f t="array" ref="AH16">INDEX(Resultado!$1:$470,MATCH($B16,Resultado!$N:$N,0),MATCH(AH$1,Resultado!#REF!,0))</f>
        <v>#REF!</v>
      </c>
      <c r="AI16" s="30" t="e">
        <f t="array" ref="AI16">INDEX(Resultado!$1:$470,MATCH($B16,Resultado!$N:$N,0),MATCH(AI$1,Resultado!#REF!,0))</f>
        <v>#REF!</v>
      </c>
      <c r="AJ16" s="30" t="e">
        <f t="array" ref="AJ16">INDEX(Resultado!$1:$470,MATCH($B16,Resultado!$N:$N,0),MATCH(AJ$1,Resultado!#REF!,0))</f>
        <v>#REF!</v>
      </c>
      <c r="AK16" s="30" t="e">
        <f t="array" ref="AK16">INDEX(Resultado!$1:$470,MATCH($B16,Resultado!$N:$N,0),MATCH(AK$1,Resultado!#REF!,0))</f>
        <v>#REF!</v>
      </c>
      <c r="AL16" s="29">
        <v>0</v>
      </c>
      <c r="AM16" s="29">
        <v>2</v>
      </c>
      <c r="AN16" s="30" t="e">
        <f t="array" ref="AN16">INDEX(Resultado!$1:$470,MATCH($B16,Resultado!$N:$N,0),MATCH(AN$1,Resultado!#REF!,0))</f>
        <v>#REF!</v>
      </c>
      <c r="AO16" s="30" t="e">
        <f t="array" ref="AO16">INDEX(Resultado!$1:$470,MATCH($B16,Resultado!$N:$N,0),MATCH(AO$1,Resultado!#REF!,0))</f>
        <v>#REF!</v>
      </c>
      <c r="AP16" s="30" t="e">
        <f t="array" ref="AP16">INDEX(Resultado!$1:$470,MATCH($B16,Resultado!$N:$N,0),MATCH(AP$1,Resultado!#REF!,0))</f>
        <v>#REF!</v>
      </c>
      <c r="AQ16" s="30" t="e">
        <f t="array" ref="AQ16">INDEX(Resultado!$1:$470,MATCH($B16,Resultado!$N:$N,0),MATCH(AQ$1,Resultado!#REF!,0))</f>
        <v>#REF!</v>
      </c>
      <c r="AR16" s="30" t="e">
        <f t="array" ref="AR16">INDEX(Resultado!$1:$470,MATCH($B16,Resultado!$N:$N,0),MATCH(AR$1,Resultado!#REF!,0))</f>
        <v>#REF!</v>
      </c>
      <c r="AS16" s="29">
        <v>2</v>
      </c>
      <c r="AT16" s="30" t="e">
        <f t="array" ref="AT16">INDEX(Resultado!$1:$470,MATCH($B16,Resultado!$N:$N,0),MATCH(AT$1,Resultado!#REF!,0))</f>
        <v>#REF!</v>
      </c>
      <c r="AU16" s="30" t="e">
        <f t="array" ref="AU16">INDEX(Resultado!$1:$470,MATCH($B16,Resultado!$N:$N,0),MATCH(AU$1,Resultado!#REF!,0))</f>
        <v>#REF!</v>
      </c>
      <c r="AV16" s="30" t="e">
        <f t="array" ref="AV16">INDEX(Resultado!$1:$470,MATCH($B16,Resultado!$N:$N,0),MATCH(AV$1,Resultado!#REF!,0))</f>
        <v>#REF!</v>
      </c>
      <c r="AW16" s="30" t="e">
        <f t="array" ref="AW16">INDEX(Resultado!$1:$470,MATCH($B16,Resultado!$N:$N,0),MATCH(AW$1,Resultado!#REF!,0))</f>
        <v>#REF!</v>
      </c>
      <c r="AX16" s="30" t="e">
        <f t="array" ref="AX16">INDEX(Resultado!$1:$470,MATCH($B16,Resultado!$N:$N,0),MATCH(AX$1,Resultado!#REF!,0))</f>
        <v>#REF!</v>
      </c>
      <c r="AY16" s="30" t="e">
        <f t="array" ref="AY16">INDEX(Resultado!$1:$470,MATCH($B16,Resultado!$N:$N,0),MATCH(AY$1,Resultado!#REF!,0))</f>
        <v>#REF!</v>
      </c>
      <c r="AZ16" s="30" t="e">
        <f t="array" ref="AZ16">INDEX(Resultado!$1:$470,MATCH($B16,Resultado!$N:$N,0),MATCH(AZ$1,Resultado!#REF!,0))</f>
        <v>#REF!</v>
      </c>
      <c r="BA16" s="30" t="e">
        <f t="array" ref="BA16">INDEX(Resultado!$1:$470,MATCH($B16,Resultado!$N:$N,0),MATCH(BA$1,Resultado!#REF!,0))</f>
        <v>#REF!</v>
      </c>
      <c r="BB16" s="30" t="e">
        <f t="array" ref="BB16">INDEX(Resultado!$1:$470,MATCH($B16,Resultado!$N:$N,0),MATCH(BB$1,Resultado!#REF!,0))</f>
        <v>#REF!</v>
      </c>
      <c r="BC16" s="30" t="e">
        <f t="array" ref="BC16">INDEX(Resultado!$1:$470,MATCH($B16,Resultado!$N:$N,0),MATCH(BC$1,Resultado!#REF!,0))</f>
        <v>#REF!</v>
      </c>
      <c r="BD16" s="30" t="e">
        <f t="array" ref="BD16">INDEX(Resultado!$1:$470,MATCH($B16,Resultado!$N:$N,0),MATCH(BD$1,Resultado!#REF!,0))</f>
        <v>#REF!</v>
      </c>
      <c r="BE16" s="30" t="e">
        <f t="array" ref="BE16">INDEX(Resultado!$1:$470,MATCH($B16,Resultado!$N:$N,0),MATCH(BE$1,Resultado!#REF!,0))</f>
        <v>#REF!</v>
      </c>
      <c r="BF16" s="30" t="e">
        <f t="array" ref="BF16">INDEX(Resultado!$1:$470,MATCH($B16,Resultado!$N:$N,0),MATCH(BF$1,Resultado!#REF!,0))</f>
        <v>#REF!</v>
      </c>
      <c r="BG16" s="30" t="e">
        <f t="array" ref="BG16">INDEX(Resultado!$1:$470,MATCH($B16,Resultado!$N:$N,0),MATCH(BG$1,Resultado!#REF!,0))</f>
        <v>#REF!</v>
      </c>
      <c r="BH16" s="30" t="e">
        <f t="array" ref="BH16">INDEX(Resultado!$1:$470,MATCH($B16,Resultado!$N:$N,0),MATCH(BH$1,Resultado!#REF!,0))</f>
        <v>#REF!</v>
      </c>
      <c r="BI16" s="30" t="e">
        <f t="array" ref="BI16">INDEX(Resultado!$1:$470,MATCH($B16,Resultado!$N:$N,0),MATCH(BI$1,Resultado!#REF!,0))</f>
        <v>#REF!</v>
      </c>
    </row>
    <row r="17" spans="1:61" ht="15.75" customHeight="1" x14ac:dyDescent="0.15">
      <c r="A17" s="29">
        <v>70214431290</v>
      </c>
      <c r="B17" s="7" t="s">
        <v>308</v>
      </c>
      <c r="C17" s="29" t="s">
        <v>307</v>
      </c>
      <c r="D17" s="30" t="e">
        <f t="array" ref="D17">INDEX(Resultado!$1:$470,MATCH($B17,Resultado!$N:$N,0),MATCH(D$1,Resultado!#REF!,0))</f>
        <v>#REF!</v>
      </c>
      <c r="E17" s="29" t="s">
        <v>3339</v>
      </c>
      <c r="F17" s="30" t="e">
        <f t="array" ref="F17">INDEX(Resultado!$1:$470,MATCH($B17,Resultado!$N:$N,0),MATCH(F$1,Resultado!#REF!,0))</f>
        <v>#REF!</v>
      </c>
      <c r="G17" s="30" t="e">
        <f t="array" ref="G17">INDEX(Resultado!$1:$470,MATCH($B17,Resultado!$N:$N,0),MATCH(G$1,Resultado!#REF!,0))</f>
        <v>#REF!</v>
      </c>
      <c r="H17" s="30" t="e">
        <f t="array" ref="H17">INDEX(Resultado!$1:$470,MATCH($B17,Resultado!$N:$N,0),MATCH(H$1,Resultado!#REF!,0))</f>
        <v>#REF!</v>
      </c>
      <c r="I17" s="30" t="e">
        <f t="array" ref="I17">INDEX(Resultado!$1:$470,MATCH($B17,Resultado!$N:$N,0),MATCH(I$1,Resultado!#REF!,0))</f>
        <v>#REF!</v>
      </c>
      <c r="J17" s="30" t="e">
        <f t="array" ref="J17">INDEX(Resultado!$1:$470,MATCH($B17,Resultado!$N:$N,0),MATCH(J$1,Resultado!#REF!,0))</f>
        <v>#REF!</v>
      </c>
      <c r="K17" s="30" t="e">
        <f t="array" ref="K17">INDEX(Resultado!$1:$470,MATCH($B17,Resultado!$N:$N,0),MATCH(K$1,Resultado!#REF!,0))</f>
        <v>#REF!</v>
      </c>
      <c r="L17" s="30" t="e">
        <f t="array" ref="L17">INDEX(Resultado!$1:$470,MATCH($B17,Resultado!$N:$N,0),MATCH(L$1,Resultado!#REF!,0))</f>
        <v>#REF!</v>
      </c>
      <c r="M17" s="30" t="e">
        <f t="array" ref="M17">INDEX(Resultado!$1:$470,MATCH($B17,Resultado!$N:$N,0),MATCH(M$1,Resultado!#REF!,0))</f>
        <v>#REF!</v>
      </c>
      <c r="N17" s="30" t="e">
        <f t="array" ref="N17">INDEX(Resultado!$1:$470,MATCH($B17,Resultado!$N:$N,0),MATCH(N$1,Resultado!#REF!,0))</f>
        <v>#REF!</v>
      </c>
      <c r="O17" s="30" t="e">
        <f t="array" ref="O17">INDEX(Resultado!$1:$470,MATCH($B17,Resultado!$N:$N,0),MATCH(O$1,Resultado!#REF!,0))</f>
        <v>#REF!</v>
      </c>
      <c r="P17" s="30" t="e">
        <f t="array" ref="P17">INDEX(Resultado!$1:$470,MATCH($B17,Resultado!$N:$N,0),MATCH(P$1,Resultado!#REF!,0))</f>
        <v>#REF!</v>
      </c>
      <c r="Q17" s="30" t="e">
        <f t="array" ref="Q17">INDEX(Resultado!$1:$470,MATCH($B17,Resultado!$N:$N,0),MATCH(Q$1,Resultado!#REF!,0))</f>
        <v>#REF!</v>
      </c>
      <c r="R17" s="30" t="e">
        <f t="array" ref="R17">INDEX(Resultado!$1:$470,MATCH($B17,Resultado!$N:$N,0),MATCH(R$1,Resultado!#REF!,0))</f>
        <v>#REF!</v>
      </c>
      <c r="S17" s="30" t="e">
        <f t="array" ref="S17">INDEX(Resultado!$1:$470,MATCH($B17,Resultado!$N:$N,0),MATCH(S$1,Resultado!#REF!,0))</f>
        <v>#REF!</v>
      </c>
      <c r="T17" s="30" t="e">
        <f t="array" ref="T17">INDEX(Resultado!$1:$470,MATCH($B17,Resultado!$N:$N,0),MATCH(T$1,Resultado!#REF!,0))</f>
        <v>#REF!</v>
      </c>
      <c r="U17" s="30" t="e">
        <f t="array" ref="U17">INDEX(Resultado!$1:$470,MATCH($B17,Resultado!$N:$N,0),MATCH(U$1,Resultado!#REF!,0))</f>
        <v>#REF!</v>
      </c>
      <c r="V17" s="30" t="e">
        <f t="array" ref="V17">INDEX(Resultado!$1:$470,MATCH($B17,Resultado!$N:$N,0),MATCH(V$1,Resultado!#REF!,0))</f>
        <v>#REF!</v>
      </c>
      <c r="W17" s="30" t="e">
        <f t="array" ref="W17">INDEX(Resultado!$1:$470,MATCH($B17,Resultado!$N:$N,0),MATCH(W$1,Resultado!#REF!,0))</f>
        <v>#REF!</v>
      </c>
      <c r="X17" s="30" t="e">
        <f t="array" ref="X17">INDEX(Resultado!$1:$470,MATCH($B17,Resultado!$N:$N,0),MATCH(X$1,Resultado!#REF!,0))</f>
        <v>#REF!</v>
      </c>
      <c r="Y17" s="30" t="e">
        <f t="array" ref="Y17">INDEX(Resultado!$1:$470,MATCH($B17,Resultado!$N:$N,0),MATCH(Y$1,Resultado!#REF!,0))</f>
        <v>#REF!</v>
      </c>
      <c r="Z17" s="30" t="e">
        <f t="array" ref="Z17">INDEX(Resultado!$1:$470,MATCH($B17,Resultado!$N:$N,0),MATCH(Z$1,Resultado!#REF!,0))</f>
        <v>#REF!</v>
      </c>
      <c r="AA17" s="30" t="e">
        <f t="array" ref="AA17">INDEX(Resultado!$1:$470,MATCH($B17,Resultado!$N:$N,0),MATCH(AA$1,Resultado!#REF!,0))</f>
        <v>#REF!</v>
      </c>
      <c r="AB17" s="29">
        <v>0</v>
      </c>
      <c r="AC17" s="29">
        <v>2</v>
      </c>
      <c r="AD17" s="30" t="e">
        <f t="array" ref="AD17">INDEX(Resultado!$1:$470,MATCH($B17,Resultado!$N:$N,0),MATCH(AD$1,Resultado!#REF!,0))</f>
        <v>#REF!</v>
      </c>
      <c r="AE17" s="30" t="e">
        <f t="array" ref="AE17">INDEX(Resultado!$1:$470,MATCH($B17,Resultado!$N:$N,0),MATCH(AE$1,Resultado!#REF!,0))</f>
        <v>#REF!</v>
      </c>
      <c r="AF17" s="30" t="e">
        <f t="array" ref="AF17">INDEX(Resultado!$1:$470,MATCH($B17,Resultado!$N:$N,0),MATCH(AF$1,Resultado!#REF!,0))</f>
        <v>#REF!</v>
      </c>
      <c r="AG17" s="30" t="e">
        <f t="array" ref="AG17">INDEX(Resultado!$1:$470,MATCH($B17,Resultado!$N:$N,0),MATCH(AG$1,Resultado!#REF!,0))</f>
        <v>#REF!</v>
      </c>
      <c r="AH17" s="30" t="e">
        <f t="array" ref="AH17">INDEX(Resultado!$1:$470,MATCH($B17,Resultado!$N:$N,0),MATCH(AH$1,Resultado!#REF!,0))</f>
        <v>#REF!</v>
      </c>
      <c r="AI17" s="30" t="e">
        <f t="array" ref="AI17">INDEX(Resultado!$1:$470,MATCH($B17,Resultado!$N:$N,0),MATCH(AI$1,Resultado!#REF!,0))</f>
        <v>#REF!</v>
      </c>
      <c r="AJ17" s="30" t="e">
        <f t="array" ref="AJ17">INDEX(Resultado!$1:$470,MATCH($B17,Resultado!$N:$N,0),MATCH(AJ$1,Resultado!#REF!,0))</f>
        <v>#REF!</v>
      </c>
      <c r="AK17" s="30" t="e">
        <f t="array" ref="AK17">INDEX(Resultado!$1:$470,MATCH($B17,Resultado!$N:$N,0),MATCH(AK$1,Resultado!#REF!,0))</f>
        <v>#REF!</v>
      </c>
      <c r="AL17" s="29">
        <v>0</v>
      </c>
      <c r="AM17" s="29">
        <v>2</v>
      </c>
      <c r="AN17" s="30" t="e">
        <f t="array" ref="AN17">INDEX(Resultado!$1:$470,MATCH($B17,Resultado!$N:$N,0),MATCH(AN$1,Resultado!#REF!,0))</f>
        <v>#REF!</v>
      </c>
      <c r="AO17" s="30" t="e">
        <f t="array" ref="AO17">INDEX(Resultado!$1:$470,MATCH($B17,Resultado!$N:$N,0),MATCH(AO$1,Resultado!#REF!,0))</f>
        <v>#REF!</v>
      </c>
      <c r="AP17" s="30" t="e">
        <f t="array" ref="AP17">INDEX(Resultado!$1:$470,MATCH($B17,Resultado!$N:$N,0),MATCH(AP$1,Resultado!#REF!,0))</f>
        <v>#REF!</v>
      </c>
      <c r="AQ17" s="30" t="e">
        <f t="array" ref="AQ17">INDEX(Resultado!$1:$470,MATCH($B17,Resultado!$N:$N,0),MATCH(AQ$1,Resultado!#REF!,0))</f>
        <v>#REF!</v>
      </c>
      <c r="AR17" s="30" t="e">
        <f t="array" ref="AR17">INDEX(Resultado!$1:$470,MATCH($B17,Resultado!$N:$N,0),MATCH(AR$1,Resultado!#REF!,0))</f>
        <v>#REF!</v>
      </c>
      <c r="AS17" s="29">
        <v>2</v>
      </c>
      <c r="AT17" s="30" t="e">
        <f t="array" ref="AT17">INDEX(Resultado!$1:$470,MATCH($B17,Resultado!$N:$N,0),MATCH(AT$1,Resultado!#REF!,0))</f>
        <v>#REF!</v>
      </c>
      <c r="AU17" s="30" t="e">
        <f t="array" ref="AU17">INDEX(Resultado!$1:$470,MATCH($B17,Resultado!$N:$N,0),MATCH(AU$1,Resultado!#REF!,0))</f>
        <v>#REF!</v>
      </c>
      <c r="AV17" s="30" t="e">
        <f t="array" ref="AV17">INDEX(Resultado!$1:$470,MATCH($B17,Resultado!$N:$N,0),MATCH(AV$1,Resultado!#REF!,0))</f>
        <v>#REF!</v>
      </c>
      <c r="AW17" s="30" t="e">
        <f t="array" ref="AW17">INDEX(Resultado!$1:$470,MATCH($B17,Resultado!$N:$N,0),MATCH(AW$1,Resultado!#REF!,0))</f>
        <v>#REF!</v>
      </c>
      <c r="AX17" s="30" t="e">
        <f t="array" ref="AX17">INDEX(Resultado!$1:$470,MATCH($B17,Resultado!$N:$N,0),MATCH(AX$1,Resultado!#REF!,0))</f>
        <v>#REF!</v>
      </c>
      <c r="AY17" s="30" t="e">
        <f t="array" ref="AY17">INDEX(Resultado!$1:$470,MATCH($B17,Resultado!$N:$N,0),MATCH(AY$1,Resultado!#REF!,0))</f>
        <v>#REF!</v>
      </c>
      <c r="AZ17" s="30" t="e">
        <f t="array" ref="AZ17">INDEX(Resultado!$1:$470,MATCH($B17,Resultado!$N:$N,0),MATCH(AZ$1,Resultado!#REF!,0))</f>
        <v>#REF!</v>
      </c>
      <c r="BA17" s="30" t="e">
        <f t="array" ref="BA17">INDEX(Resultado!$1:$470,MATCH($B17,Resultado!$N:$N,0),MATCH(BA$1,Resultado!#REF!,0))</f>
        <v>#REF!</v>
      </c>
      <c r="BB17" s="30" t="e">
        <f t="array" ref="BB17">INDEX(Resultado!$1:$470,MATCH($B17,Resultado!$N:$N,0),MATCH(BB$1,Resultado!#REF!,0))</f>
        <v>#REF!</v>
      </c>
      <c r="BC17" s="30" t="e">
        <f t="array" ref="BC17">INDEX(Resultado!$1:$470,MATCH($B17,Resultado!$N:$N,0),MATCH(BC$1,Resultado!#REF!,0))</f>
        <v>#REF!</v>
      </c>
      <c r="BD17" s="30" t="e">
        <f t="array" ref="BD17">INDEX(Resultado!$1:$470,MATCH($B17,Resultado!$N:$N,0),MATCH(BD$1,Resultado!#REF!,0))</f>
        <v>#REF!</v>
      </c>
      <c r="BE17" s="30" t="e">
        <f t="array" ref="BE17">INDEX(Resultado!$1:$470,MATCH($B17,Resultado!$N:$N,0),MATCH(BE$1,Resultado!#REF!,0))</f>
        <v>#REF!</v>
      </c>
      <c r="BF17" s="30" t="e">
        <f t="array" ref="BF17">INDEX(Resultado!$1:$470,MATCH($B17,Resultado!$N:$N,0),MATCH(BF$1,Resultado!#REF!,0))</f>
        <v>#REF!</v>
      </c>
      <c r="BG17" s="30" t="e">
        <f t="array" ref="BG17">INDEX(Resultado!$1:$470,MATCH($B17,Resultado!$N:$N,0),MATCH(BG$1,Resultado!#REF!,0))</f>
        <v>#REF!</v>
      </c>
      <c r="BH17" s="30" t="e">
        <f t="array" ref="BH17">INDEX(Resultado!$1:$470,MATCH($B17,Resultado!$N:$N,0),MATCH(BH$1,Resultado!#REF!,0))</f>
        <v>#REF!</v>
      </c>
      <c r="BI17" s="30" t="e">
        <f t="array" ref="BI17">INDEX(Resultado!$1:$470,MATCH($B17,Resultado!$N:$N,0),MATCH(BI$1,Resultado!#REF!,0))</f>
        <v>#REF!</v>
      </c>
    </row>
    <row r="18" spans="1:61" ht="15.75" customHeight="1" x14ac:dyDescent="0.15">
      <c r="A18" s="29">
        <v>53107363871</v>
      </c>
      <c r="B18" s="7" t="s">
        <v>317</v>
      </c>
      <c r="C18" s="29" t="s">
        <v>316</v>
      </c>
      <c r="D18" s="30" t="e">
        <f t="array" ref="D18">INDEX(Resultado!$1:$470,MATCH($B18,Resultado!$N:$N,0),MATCH(D$1,Resultado!#REF!,0))</f>
        <v>#REF!</v>
      </c>
      <c r="E18" s="29" t="s">
        <v>3339</v>
      </c>
      <c r="F18" s="30" t="e">
        <f t="array" ref="F18">INDEX(Resultado!$1:$470,MATCH($B18,Resultado!$N:$N,0),MATCH(F$1,Resultado!#REF!,0))</f>
        <v>#REF!</v>
      </c>
      <c r="G18" s="30" t="e">
        <f t="array" ref="G18">INDEX(Resultado!$1:$470,MATCH($B18,Resultado!$N:$N,0),MATCH(G$1,Resultado!#REF!,0))</f>
        <v>#REF!</v>
      </c>
      <c r="H18" s="30" t="e">
        <f t="array" ref="H18">INDEX(Resultado!$1:$470,MATCH($B18,Resultado!$N:$N,0),MATCH(H$1,Resultado!#REF!,0))</f>
        <v>#REF!</v>
      </c>
      <c r="I18" s="30" t="e">
        <f t="array" ref="I18">INDEX(Resultado!$1:$470,MATCH($B18,Resultado!$N:$N,0),MATCH(I$1,Resultado!#REF!,0))</f>
        <v>#REF!</v>
      </c>
      <c r="J18" s="30" t="e">
        <f t="array" ref="J18">INDEX(Resultado!$1:$470,MATCH($B18,Resultado!$N:$N,0),MATCH(J$1,Resultado!#REF!,0))</f>
        <v>#REF!</v>
      </c>
      <c r="K18" s="30" t="e">
        <f t="array" ref="K18">INDEX(Resultado!$1:$470,MATCH($B18,Resultado!$N:$N,0),MATCH(K$1,Resultado!#REF!,0))</f>
        <v>#REF!</v>
      </c>
      <c r="L18" s="30" t="e">
        <f t="array" ref="L18">INDEX(Resultado!$1:$470,MATCH($B18,Resultado!$N:$N,0),MATCH(L$1,Resultado!#REF!,0))</f>
        <v>#REF!</v>
      </c>
      <c r="M18" s="30" t="e">
        <f t="array" ref="M18">INDEX(Resultado!$1:$470,MATCH($B18,Resultado!$N:$N,0),MATCH(M$1,Resultado!#REF!,0))</f>
        <v>#REF!</v>
      </c>
      <c r="N18" s="30" t="e">
        <f t="array" ref="N18">INDEX(Resultado!$1:$470,MATCH($B18,Resultado!$N:$N,0),MATCH(N$1,Resultado!#REF!,0))</f>
        <v>#REF!</v>
      </c>
      <c r="O18" s="30" t="e">
        <f t="array" ref="O18">INDEX(Resultado!$1:$470,MATCH($B18,Resultado!$N:$N,0),MATCH(O$1,Resultado!#REF!,0))</f>
        <v>#REF!</v>
      </c>
      <c r="P18" s="30" t="e">
        <f t="array" ref="P18">INDEX(Resultado!$1:$470,MATCH($B18,Resultado!$N:$N,0),MATCH(P$1,Resultado!#REF!,0))</f>
        <v>#REF!</v>
      </c>
      <c r="Q18" s="30" t="e">
        <f t="array" ref="Q18">INDEX(Resultado!$1:$470,MATCH($B18,Resultado!$N:$N,0),MATCH(Q$1,Resultado!#REF!,0))</f>
        <v>#REF!</v>
      </c>
      <c r="R18" s="30" t="e">
        <f t="array" ref="R18">INDEX(Resultado!$1:$470,MATCH($B18,Resultado!$N:$N,0),MATCH(R$1,Resultado!#REF!,0))</f>
        <v>#REF!</v>
      </c>
      <c r="S18" s="30" t="e">
        <f t="array" ref="S18">INDEX(Resultado!$1:$470,MATCH($B18,Resultado!$N:$N,0),MATCH(S$1,Resultado!#REF!,0))</f>
        <v>#REF!</v>
      </c>
      <c r="T18" s="30" t="e">
        <f t="array" ref="T18">INDEX(Resultado!$1:$470,MATCH($B18,Resultado!$N:$N,0),MATCH(T$1,Resultado!#REF!,0))</f>
        <v>#REF!</v>
      </c>
      <c r="U18" s="30" t="e">
        <f t="array" ref="U18">INDEX(Resultado!$1:$470,MATCH($B18,Resultado!$N:$N,0),MATCH(U$1,Resultado!#REF!,0))</f>
        <v>#REF!</v>
      </c>
      <c r="V18" s="30" t="e">
        <f t="array" ref="V18">INDEX(Resultado!$1:$470,MATCH($B18,Resultado!$N:$N,0),MATCH(V$1,Resultado!#REF!,0))</f>
        <v>#REF!</v>
      </c>
      <c r="W18" s="30" t="e">
        <f t="array" ref="W18">INDEX(Resultado!$1:$470,MATCH($B18,Resultado!$N:$N,0),MATCH(W$1,Resultado!#REF!,0))</f>
        <v>#REF!</v>
      </c>
      <c r="X18" s="30" t="e">
        <f t="array" ref="X18">INDEX(Resultado!$1:$470,MATCH($B18,Resultado!$N:$N,0),MATCH(X$1,Resultado!#REF!,0))</f>
        <v>#REF!</v>
      </c>
      <c r="Y18" s="30" t="e">
        <f t="array" ref="Y18">INDEX(Resultado!$1:$470,MATCH($B18,Resultado!$N:$N,0),MATCH(Y$1,Resultado!#REF!,0))</f>
        <v>#REF!</v>
      </c>
      <c r="Z18" s="30" t="e">
        <f t="array" ref="Z18">INDEX(Resultado!$1:$470,MATCH($B18,Resultado!$N:$N,0),MATCH(Z$1,Resultado!#REF!,0))</f>
        <v>#REF!</v>
      </c>
      <c r="AA18" s="30" t="e">
        <f t="array" ref="AA18">INDEX(Resultado!$1:$470,MATCH($B18,Resultado!$N:$N,0),MATCH(AA$1,Resultado!#REF!,0))</f>
        <v>#REF!</v>
      </c>
      <c r="AB18" s="29">
        <v>0</v>
      </c>
      <c r="AC18" s="29">
        <v>2</v>
      </c>
      <c r="AD18" s="30" t="e">
        <f t="array" ref="AD18">INDEX(Resultado!$1:$470,MATCH($B18,Resultado!$N:$N,0),MATCH(AD$1,Resultado!#REF!,0))</f>
        <v>#REF!</v>
      </c>
      <c r="AE18" s="30" t="e">
        <f t="array" ref="AE18">INDEX(Resultado!$1:$470,MATCH($B18,Resultado!$N:$N,0),MATCH(AE$1,Resultado!#REF!,0))</f>
        <v>#REF!</v>
      </c>
      <c r="AF18" s="30" t="e">
        <f t="array" ref="AF18">INDEX(Resultado!$1:$470,MATCH($B18,Resultado!$N:$N,0),MATCH(AF$1,Resultado!#REF!,0))</f>
        <v>#REF!</v>
      </c>
      <c r="AG18" s="30" t="e">
        <f t="array" ref="AG18">INDEX(Resultado!$1:$470,MATCH($B18,Resultado!$N:$N,0),MATCH(AG$1,Resultado!#REF!,0))</f>
        <v>#REF!</v>
      </c>
      <c r="AH18" s="30" t="e">
        <f t="array" ref="AH18">INDEX(Resultado!$1:$470,MATCH($B18,Resultado!$N:$N,0),MATCH(AH$1,Resultado!#REF!,0))</f>
        <v>#REF!</v>
      </c>
      <c r="AI18" s="30" t="e">
        <f t="array" ref="AI18">INDEX(Resultado!$1:$470,MATCH($B18,Resultado!$N:$N,0),MATCH(AI$1,Resultado!#REF!,0))</f>
        <v>#REF!</v>
      </c>
      <c r="AJ18" s="30" t="e">
        <f t="array" ref="AJ18">INDEX(Resultado!$1:$470,MATCH($B18,Resultado!$N:$N,0),MATCH(AJ$1,Resultado!#REF!,0))</f>
        <v>#REF!</v>
      </c>
      <c r="AK18" s="30" t="e">
        <f t="array" ref="AK18">INDEX(Resultado!$1:$470,MATCH($B18,Resultado!$N:$N,0),MATCH(AK$1,Resultado!#REF!,0))</f>
        <v>#REF!</v>
      </c>
      <c r="AL18" s="29">
        <v>0</v>
      </c>
      <c r="AM18" s="29">
        <v>2</v>
      </c>
      <c r="AN18" s="30" t="e">
        <f t="array" ref="AN18">INDEX(Resultado!$1:$470,MATCH($B18,Resultado!$N:$N,0),MATCH(AN$1,Resultado!#REF!,0))</f>
        <v>#REF!</v>
      </c>
      <c r="AO18" s="30" t="e">
        <f t="array" ref="AO18">INDEX(Resultado!$1:$470,MATCH($B18,Resultado!$N:$N,0),MATCH(AO$1,Resultado!#REF!,0))</f>
        <v>#REF!</v>
      </c>
      <c r="AP18" s="30" t="e">
        <f t="array" ref="AP18">INDEX(Resultado!$1:$470,MATCH($B18,Resultado!$N:$N,0),MATCH(AP$1,Resultado!#REF!,0))</f>
        <v>#REF!</v>
      </c>
      <c r="AQ18" s="30" t="e">
        <f t="array" ref="AQ18">INDEX(Resultado!$1:$470,MATCH($B18,Resultado!$N:$N,0),MATCH(AQ$1,Resultado!#REF!,0))</f>
        <v>#REF!</v>
      </c>
      <c r="AR18" s="30" t="e">
        <f t="array" ref="AR18">INDEX(Resultado!$1:$470,MATCH($B18,Resultado!$N:$N,0),MATCH(AR$1,Resultado!#REF!,0))</f>
        <v>#REF!</v>
      </c>
      <c r="AS18" s="29">
        <v>2</v>
      </c>
      <c r="AT18" s="30" t="e">
        <f t="array" ref="AT18">INDEX(Resultado!$1:$470,MATCH($B18,Resultado!$N:$N,0),MATCH(AT$1,Resultado!#REF!,0))</f>
        <v>#REF!</v>
      </c>
      <c r="AU18" s="30" t="e">
        <f t="array" ref="AU18">INDEX(Resultado!$1:$470,MATCH($B18,Resultado!$N:$N,0),MATCH(AU$1,Resultado!#REF!,0))</f>
        <v>#REF!</v>
      </c>
      <c r="AV18" s="30" t="e">
        <f t="array" ref="AV18">INDEX(Resultado!$1:$470,MATCH($B18,Resultado!$N:$N,0),MATCH(AV$1,Resultado!#REF!,0))</f>
        <v>#REF!</v>
      </c>
      <c r="AW18" s="30" t="e">
        <f t="array" ref="AW18">INDEX(Resultado!$1:$470,MATCH($B18,Resultado!$N:$N,0),MATCH(AW$1,Resultado!#REF!,0))</f>
        <v>#REF!</v>
      </c>
      <c r="AX18" s="30" t="e">
        <f t="array" ref="AX18">INDEX(Resultado!$1:$470,MATCH($B18,Resultado!$N:$N,0),MATCH(AX$1,Resultado!#REF!,0))</f>
        <v>#REF!</v>
      </c>
      <c r="AY18" s="30" t="e">
        <f t="array" ref="AY18">INDEX(Resultado!$1:$470,MATCH($B18,Resultado!$N:$N,0),MATCH(AY$1,Resultado!#REF!,0))</f>
        <v>#REF!</v>
      </c>
      <c r="AZ18" s="30" t="e">
        <f t="array" ref="AZ18">INDEX(Resultado!$1:$470,MATCH($B18,Resultado!$N:$N,0),MATCH(AZ$1,Resultado!#REF!,0))</f>
        <v>#REF!</v>
      </c>
      <c r="BA18" s="30" t="e">
        <f t="array" ref="BA18">INDEX(Resultado!$1:$470,MATCH($B18,Resultado!$N:$N,0),MATCH(BA$1,Resultado!#REF!,0))</f>
        <v>#REF!</v>
      </c>
      <c r="BB18" s="30" t="e">
        <f t="array" ref="BB18">INDEX(Resultado!$1:$470,MATCH($B18,Resultado!$N:$N,0),MATCH(BB$1,Resultado!#REF!,0))</f>
        <v>#REF!</v>
      </c>
      <c r="BC18" s="30" t="e">
        <f t="array" ref="BC18">INDEX(Resultado!$1:$470,MATCH($B18,Resultado!$N:$N,0),MATCH(BC$1,Resultado!#REF!,0))</f>
        <v>#REF!</v>
      </c>
      <c r="BD18" s="30" t="e">
        <f t="array" ref="BD18">INDEX(Resultado!$1:$470,MATCH($B18,Resultado!$N:$N,0),MATCH(BD$1,Resultado!#REF!,0))</f>
        <v>#REF!</v>
      </c>
      <c r="BE18" s="30" t="e">
        <f t="array" ref="BE18">INDEX(Resultado!$1:$470,MATCH($B18,Resultado!$N:$N,0),MATCH(BE$1,Resultado!#REF!,0))</f>
        <v>#REF!</v>
      </c>
      <c r="BF18" s="30" t="e">
        <f t="array" ref="BF18">INDEX(Resultado!$1:$470,MATCH($B18,Resultado!$N:$N,0),MATCH(BF$1,Resultado!#REF!,0))</f>
        <v>#REF!</v>
      </c>
      <c r="BG18" s="30" t="e">
        <f t="array" ref="BG18">INDEX(Resultado!$1:$470,MATCH($B18,Resultado!$N:$N,0),MATCH(BG$1,Resultado!#REF!,0))</f>
        <v>#REF!</v>
      </c>
      <c r="BH18" s="30" t="e">
        <f t="array" ref="BH18">INDEX(Resultado!$1:$470,MATCH($B18,Resultado!$N:$N,0),MATCH(BH$1,Resultado!#REF!,0))</f>
        <v>#REF!</v>
      </c>
      <c r="BI18" s="30" t="e">
        <f t="array" ref="BI18">INDEX(Resultado!$1:$470,MATCH($B18,Resultado!$N:$N,0),MATCH(BI$1,Resultado!#REF!,0))</f>
        <v>#REF!</v>
      </c>
    </row>
    <row r="19" spans="1:61" ht="15.75" customHeight="1" x14ac:dyDescent="0.15">
      <c r="A19" s="29">
        <v>71850862990</v>
      </c>
      <c r="B19" s="7" t="s">
        <v>324</v>
      </c>
      <c r="C19" s="29" t="s">
        <v>323</v>
      </c>
      <c r="D19" s="30" t="e">
        <f t="array" ref="D19">INDEX(Resultado!$1:$470,MATCH($B19,Resultado!$N:$N,0),MATCH(D$1,Resultado!#REF!,0))</f>
        <v>#REF!</v>
      </c>
      <c r="E19" s="29" t="s">
        <v>3339</v>
      </c>
      <c r="F19" s="30" t="e">
        <f t="array" ref="F19">INDEX(Resultado!$1:$470,MATCH($B19,Resultado!$N:$N,0),MATCH(F$1,Resultado!#REF!,0))</f>
        <v>#REF!</v>
      </c>
      <c r="G19" s="30" t="e">
        <f t="array" ref="G19">INDEX(Resultado!$1:$470,MATCH($B19,Resultado!$N:$N,0),MATCH(G$1,Resultado!#REF!,0))</f>
        <v>#REF!</v>
      </c>
      <c r="H19" s="30" t="e">
        <f t="array" ref="H19">INDEX(Resultado!$1:$470,MATCH($B19,Resultado!$N:$N,0),MATCH(H$1,Resultado!#REF!,0))</f>
        <v>#REF!</v>
      </c>
      <c r="I19" s="30" t="e">
        <f t="array" ref="I19">INDEX(Resultado!$1:$470,MATCH($B19,Resultado!$N:$N,0),MATCH(I$1,Resultado!#REF!,0))</f>
        <v>#REF!</v>
      </c>
      <c r="J19" s="30" t="e">
        <f t="array" ref="J19">INDEX(Resultado!$1:$470,MATCH($B19,Resultado!$N:$N,0),MATCH(J$1,Resultado!#REF!,0))</f>
        <v>#REF!</v>
      </c>
      <c r="K19" s="30" t="e">
        <f t="array" ref="K19">INDEX(Resultado!$1:$470,MATCH($B19,Resultado!$N:$N,0),MATCH(K$1,Resultado!#REF!,0))</f>
        <v>#REF!</v>
      </c>
      <c r="L19" s="30" t="e">
        <f t="array" ref="L19">INDEX(Resultado!$1:$470,MATCH($B19,Resultado!$N:$N,0),MATCH(L$1,Resultado!#REF!,0))</f>
        <v>#REF!</v>
      </c>
      <c r="M19" s="30" t="e">
        <f t="array" ref="M19">INDEX(Resultado!$1:$470,MATCH($B19,Resultado!$N:$N,0),MATCH(M$1,Resultado!#REF!,0))</f>
        <v>#REF!</v>
      </c>
      <c r="N19" s="30" t="e">
        <f t="array" ref="N19">INDEX(Resultado!$1:$470,MATCH($B19,Resultado!$N:$N,0),MATCH(N$1,Resultado!#REF!,0))</f>
        <v>#REF!</v>
      </c>
      <c r="O19" s="30" t="e">
        <f t="array" ref="O19">INDEX(Resultado!$1:$470,MATCH($B19,Resultado!$N:$N,0),MATCH(O$1,Resultado!#REF!,0))</f>
        <v>#REF!</v>
      </c>
      <c r="P19" s="30" t="e">
        <f t="array" ref="P19">INDEX(Resultado!$1:$470,MATCH($B19,Resultado!$N:$N,0),MATCH(P$1,Resultado!#REF!,0))</f>
        <v>#REF!</v>
      </c>
      <c r="Q19" s="30" t="e">
        <f t="array" ref="Q19">INDEX(Resultado!$1:$470,MATCH($B19,Resultado!$N:$N,0),MATCH(Q$1,Resultado!#REF!,0))</f>
        <v>#REF!</v>
      </c>
      <c r="R19" s="30" t="e">
        <f t="array" ref="R19">INDEX(Resultado!$1:$470,MATCH($B19,Resultado!$N:$N,0),MATCH(R$1,Resultado!#REF!,0))</f>
        <v>#REF!</v>
      </c>
      <c r="S19" s="30" t="e">
        <f t="array" ref="S19">INDEX(Resultado!$1:$470,MATCH($B19,Resultado!$N:$N,0),MATCH(S$1,Resultado!#REF!,0))</f>
        <v>#REF!</v>
      </c>
      <c r="T19" s="30" t="e">
        <f t="array" ref="T19">INDEX(Resultado!$1:$470,MATCH($B19,Resultado!$N:$N,0),MATCH(T$1,Resultado!#REF!,0))</f>
        <v>#REF!</v>
      </c>
      <c r="U19" s="30" t="e">
        <f t="array" ref="U19">INDEX(Resultado!$1:$470,MATCH($B19,Resultado!$N:$N,0),MATCH(U$1,Resultado!#REF!,0))</f>
        <v>#REF!</v>
      </c>
      <c r="V19" s="30" t="e">
        <f t="array" ref="V19">INDEX(Resultado!$1:$470,MATCH($B19,Resultado!$N:$N,0),MATCH(V$1,Resultado!#REF!,0))</f>
        <v>#REF!</v>
      </c>
      <c r="W19" s="30" t="e">
        <f t="array" ref="W19">INDEX(Resultado!$1:$470,MATCH($B19,Resultado!$N:$N,0),MATCH(W$1,Resultado!#REF!,0))</f>
        <v>#REF!</v>
      </c>
      <c r="X19" s="30" t="e">
        <f t="array" ref="X19">INDEX(Resultado!$1:$470,MATCH($B19,Resultado!$N:$N,0),MATCH(X$1,Resultado!#REF!,0))</f>
        <v>#REF!</v>
      </c>
      <c r="Y19" s="30" t="e">
        <f t="array" ref="Y19">INDEX(Resultado!$1:$470,MATCH($B19,Resultado!$N:$N,0),MATCH(Y$1,Resultado!#REF!,0))</f>
        <v>#REF!</v>
      </c>
      <c r="Z19" s="30" t="e">
        <f t="array" ref="Z19">INDEX(Resultado!$1:$470,MATCH($B19,Resultado!$N:$N,0),MATCH(Z$1,Resultado!#REF!,0))</f>
        <v>#REF!</v>
      </c>
      <c r="AA19" s="30" t="e">
        <f t="array" ref="AA19">INDEX(Resultado!$1:$470,MATCH($B19,Resultado!$N:$N,0),MATCH(AA$1,Resultado!#REF!,0))</f>
        <v>#REF!</v>
      </c>
      <c r="AB19" s="29">
        <v>0</v>
      </c>
      <c r="AC19" s="29">
        <v>2</v>
      </c>
      <c r="AD19" s="30" t="e">
        <f t="array" ref="AD19">INDEX(Resultado!$1:$470,MATCH($B19,Resultado!$N:$N,0),MATCH(AD$1,Resultado!#REF!,0))</f>
        <v>#REF!</v>
      </c>
      <c r="AE19" s="30" t="e">
        <f t="array" ref="AE19">INDEX(Resultado!$1:$470,MATCH($B19,Resultado!$N:$N,0),MATCH(AE$1,Resultado!#REF!,0))</f>
        <v>#REF!</v>
      </c>
      <c r="AF19" s="30" t="e">
        <f t="array" ref="AF19">INDEX(Resultado!$1:$470,MATCH($B19,Resultado!$N:$N,0),MATCH(AF$1,Resultado!#REF!,0))</f>
        <v>#REF!</v>
      </c>
      <c r="AG19" s="30" t="e">
        <f t="array" ref="AG19">INDEX(Resultado!$1:$470,MATCH($B19,Resultado!$N:$N,0),MATCH(AG$1,Resultado!#REF!,0))</f>
        <v>#REF!</v>
      </c>
      <c r="AH19" s="30" t="e">
        <f t="array" ref="AH19">INDEX(Resultado!$1:$470,MATCH($B19,Resultado!$N:$N,0),MATCH(AH$1,Resultado!#REF!,0))</f>
        <v>#REF!</v>
      </c>
      <c r="AI19" s="30" t="e">
        <f t="array" ref="AI19">INDEX(Resultado!$1:$470,MATCH($B19,Resultado!$N:$N,0),MATCH(AI$1,Resultado!#REF!,0))</f>
        <v>#REF!</v>
      </c>
      <c r="AJ19" s="30" t="e">
        <f t="array" ref="AJ19">INDEX(Resultado!$1:$470,MATCH($B19,Resultado!$N:$N,0),MATCH(AJ$1,Resultado!#REF!,0))</f>
        <v>#REF!</v>
      </c>
      <c r="AK19" s="30" t="e">
        <f t="array" ref="AK19">INDEX(Resultado!$1:$470,MATCH($B19,Resultado!$N:$N,0),MATCH(AK$1,Resultado!#REF!,0))</f>
        <v>#REF!</v>
      </c>
      <c r="AL19" s="29">
        <v>0</v>
      </c>
      <c r="AM19" s="29">
        <v>2</v>
      </c>
      <c r="AN19" s="30" t="e">
        <f t="array" ref="AN19">INDEX(Resultado!$1:$470,MATCH($B19,Resultado!$N:$N,0),MATCH(AN$1,Resultado!#REF!,0))</f>
        <v>#REF!</v>
      </c>
      <c r="AO19" s="30" t="e">
        <f t="array" ref="AO19">INDEX(Resultado!$1:$470,MATCH($B19,Resultado!$N:$N,0),MATCH(AO$1,Resultado!#REF!,0))</f>
        <v>#REF!</v>
      </c>
      <c r="AP19" s="30" t="e">
        <f t="array" ref="AP19">INDEX(Resultado!$1:$470,MATCH($B19,Resultado!$N:$N,0),MATCH(AP$1,Resultado!#REF!,0))</f>
        <v>#REF!</v>
      </c>
      <c r="AQ19" s="30" t="e">
        <f t="array" ref="AQ19">INDEX(Resultado!$1:$470,MATCH($B19,Resultado!$N:$N,0),MATCH(AQ$1,Resultado!#REF!,0))</f>
        <v>#REF!</v>
      </c>
      <c r="AR19" s="30" t="e">
        <f t="array" ref="AR19">INDEX(Resultado!$1:$470,MATCH($B19,Resultado!$N:$N,0),MATCH(AR$1,Resultado!#REF!,0))</f>
        <v>#REF!</v>
      </c>
      <c r="AS19" s="29">
        <v>2</v>
      </c>
      <c r="AT19" s="30" t="e">
        <f t="array" ref="AT19">INDEX(Resultado!$1:$470,MATCH($B19,Resultado!$N:$N,0),MATCH(AT$1,Resultado!#REF!,0))</f>
        <v>#REF!</v>
      </c>
      <c r="AU19" s="30" t="e">
        <f t="array" ref="AU19">INDEX(Resultado!$1:$470,MATCH($B19,Resultado!$N:$N,0),MATCH(AU$1,Resultado!#REF!,0))</f>
        <v>#REF!</v>
      </c>
      <c r="AV19" s="30" t="e">
        <f t="array" ref="AV19">INDEX(Resultado!$1:$470,MATCH($B19,Resultado!$N:$N,0),MATCH(AV$1,Resultado!#REF!,0))</f>
        <v>#REF!</v>
      </c>
      <c r="AW19" s="30" t="e">
        <f t="array" ref="AW19">INDEX(Resultado!$1:$470,MATCH($B19,Resultado!$N:$N,0),MATCH(AW$1,Resultado!#REF!,0))</f>
        <v>#REF!</v>
      </c>
      <c r="AX19" s="30" t="e">
        <f t="array" ref="AX19">INDEX(Resultado!$1:$470,MATCH($B19,Resultado!$N:$N,0),MATCH(AX$1,Resultado!#REF!,0))</f>
        <v>#REF!</v>
      </c>
      <c r="AY19" s="30" t="e">
        <f t="array" ref="AY19">INDEX(Resultado!$1:$470,MATCH($B19,Resultado!$N:$N,0),MATCH(AY$1,Resultado!#REF!,0))</f>
        <v>#REF!</v>
      </c>
      <c r="AZ19" s="30" t="e">
        <f t="array" ref="AZ19">INDEX(Resultado!$1:$470,MATCH($B19,Resultado!$N:$N,0),MATCH(AZ$1,Resultado!#REF!,0))</f>
        <v>#REF!</v>
      </c>
      <c r="BA19" s="30" t="e">
        <f t="array" ref="BA19">INDEX(Resultado!$1:$470,MATCH($B19,Resultado!$N:$N,0),MATCH(BA$1,Resultado!#REF!,0))</f>
        <v>#REF!</v>
      </c>
      <c r="BB19" s="30" t="e">
        <f t="array" ref="BB19">INDEX(Resultado!$1:$470,MATCH($B19,Resultado!$N:$N,0),MATCH(BB$1,Resultado!#REF!,0))</f>
        <v>#REF!</v>
      </c>
      <c r="BC19" s="30" t="e">
        <f t="array" ref="BC19">INDEX(Resultado!$1:$470,MATCH($B19,Resultado!$N:$N,0),MATCH(BC$1,Resultado!#REF!,0))</f>
        <v>#REF!</v>
      </c>
      <c r="BD19" s="30" t="e">
        <f t="array" ref="BD19">INDEX(Resultado!$1:$470,MATCH($B19,Resultado!$N:$N,0),MATCH(BD$1,Resultado!#REF!,0))</f>
        <v>#REF!</v>
      </c>
      <c r="BE19" s="30" t="e">
        <f t="array" ref="BE19">INDEX(Resultado!$1:$470,MATCH($B19,Resultado!$N:$N,0),MATCH(BE$1,Resultado!#REF!,0))</f>
        <v>#REF!</v>
      </c>
      <c r="BF19" s="30" t="e">
        <f t="array" ref="BF19">INDEX(Resultado!$1:$470,MATCH($B19,Resultado!$N:$N,0),MATCH(BF$1,Resultado!#REF!,0))</f>
        <v>#REF!</v>
      </c>
      <c r="BG19" s="30" t="e">
        <f t="array" ref="BG19">INDEX(Resultado!$1:$470,MATCH($B19,Resultado!$N:$N,0),MATCH(BG$1,Resultado!#REF!,0))</f>
        <v>#REF!</v>
      </c>
      <c r="BH19" s="30" t="e">
        <f t="array" ref="BH19">INDEX(Resultado!$1:$470,MATCH($B19,Resultado!$N:$N,0),MATCH(BH$1,Resultado!#REF!,0))</f>
        <v>#REF!</v>
      </c>
      <c r="BI19" s="30" t="e">
        <f t="array" ref="BI19">INDEX(Resultado!$1:$470,MATCH($B19,Resultado!$N:$N,0),MATCH(BI$1,Resultado!#REF!,0))</f>
        <v>#REF!</v>
      </c>
    </row>
    <row r="20" spans="1:61" ht="15.75" customHeight="1" x14ac:dyDescent="0.15">
      <c r="A20" s="29">
        <v>40961783818</v>
      </c>
      <c r="B20" s="7" t="s">
        <v>333</v>
      </c>
      <c r="C20" s="29" t="s">
        <v>332</v>
      </c>
      <c r="D20" s="30" t="e">
        <f t="array" ref="D20">INDEX(Resultado!$1:$470,MATCH($B20,Resultado!$N:$N,0),MATCH(D$1,Resultado!#REF!,0))</f>
        <v>#REF!</v>
      </c>
      <c r="E20" s="29" t="s">
        <v>3339</v>
      </c>
      <c r="F20" s="30" t="e">
        <f t="array" ref="F20">INDEX(Resultado!$1:$470,MATCH($B20,Resultado!$N:$N,0),MATCH(F$1,Resultado!#REF!,0))</f>
        <v>#REF!</v>
      </c>
      <c r="G20" s="30" t="e">
        <f t="array" ref="G20">INDEX(Resultado!$1:$470,MATCH($B20,Resultado!$N:$N,0),MATCH(G$1,Resultado!#REF!,0))</f>
        <v>#REF!</v>
      </c>
      <c r="H20" s="30" t="e">
        <f t="array" ref="H20">INDEX(Resultado!$1:$470,MATCH($B20,Resultado!$N:$N,0),MATCH(H$1,Resultado!#REF!,0))</f>
        <v>#REF!</v>
      </c>
      <c r="I20" s="30" t="e">
        <f t="array" ref="I20">INDEX(Resultado!$1:$470,MATCH($B20,Resultado!$N:$N,0),MATCH(I$1,Resultado!#REF!,0))</f>
        <v>#REF!</v>
      </c>
      <c r="J20" s="30" t="e">
        <f t="array" ref="J20">INDEX(Resultado!$1:$470,MATCH($B20,Resultado!$N:$N,0),MATCH(J$1,Resultado!#REF!,0))</f>
        <v>#REF!</v>
      </c>
      <c r="K20" s="30" t="e">
        <f t="array" ref="K20">INDEX(Resultado!$1:$470,MATCH($B20,Resultado!$N:$N,0),MATCH(K$1,Resultado!#REF!,0))</f>
        <v>#REF!</v>
      </c>
      <c r="L20" s="30" t="e">
        <f t="array" ref="L20">INDEX(Resultado!$1:$470,MATCH($B20,Resultado!$N:$N,0),MATCH(L$1,Resultado!#REF!,0))</f>
        <v>#REF!</v>
      </c>
      <c r="M20" s="30" t="e">
        <f t="array" ref="M20">INDEX(Resultado!$1:$470,MATCH($B20,Resultado!$N:$N,0),MATCH(M$1,Resultado!#REF!,0))</f>
        <v>#REF!</v>
      </c>
      <c r="N20" s="30" t="e">
        <f t="array" ref="N20">INDEX(Resultado!$1:$470,MATCH($B20,Resultado!$N:$N,0),MATCH(N$1,Resultado!#REF!,0))</f>
        <v>#REF!</v>
      </c>
      <c r="O20" s="30" t="e">
        <f t="array" ref="O20">INDEX(Resultado!$1:$470,MATCH($B20,Resultado!$N:$N,0),MATCH(O$1,Resultado!#REF!,0))</f>
        <v>#REF!</v>
      </c>
      <c r="P20" s="30" t="e">
        <f t="array" ref="P20">INDEX(Resultado!$1:$470,MATCH($B20,Resultado!$N:$N,0),MATCH(P$1,Resultado!#REF!,0))</f>
        <v>#REF!</v>
      </c>
      <c r="Q20" s="30" t="e">
        <f t="array" ref="Q20">INDEX(Resultado!$1:$470,MATCH($B20,Resultado!$N:$N,0),MATCH(Q$1,Resultado!#REF!,0))</f>
        <v>#REF!</v>
      </c>
      <c r="R20" s="30" t="e">
        <f t="array" ref="R20">INDEX(Resultado!$1:$470,MATCH($B20,Resultado!$N:$N,0),MATCH(R$1,Resultado!#REF!,0))</f>
        <v>#REF!</v>
      </c>
      <c r="S20" s="30" t="e">
        <f t="array" ref="S20">INDEX(Resultado!$1:$470,MATCH($B20,Resultado!$N:$N,0),MATCH(S$1,Resultado!#REF!,0))</f>
        <v>#REF!</v>
      </c>
      <c r="T20" s="30" t="e">
        <f t="array" ref="T20">INDEX(Resultado!$1:$470,MATCH($B20,Resultado!$N:$N,0),MATCH(T$1,Resultado!#REF!,0))</f>
        <v>#REF!</v>
      </c>
      <c r="U20" s="30" t="e">
        <f t="array" ref="U20">INDEX(Resultado!$1:$470,MATCH($B20,Resultado!$N:$N,0),MATCH(U$1,Resultado!#REF!,0))</f>
        <v>#REF!</v>
      </c>
      <c r="V20" s="30" t="e">
        <f t="array" ref="V20">INDEX(Resultado!$1:$470,MATCH($B20,Resultado!$N:$N,0),MATCH(V$1,Resultado!#REF!,0))</f>
        <v>#REF!</v>
      </c>
      <c r="W20" s="30" t="e">
        <f t="array" ref="W20">INDEX(Resultado!$1:$470,MATCH($B20,Resultado!$N:$N,0),MATCH(W$1,Resultado!#REF!,0))</f>
        <v>#REF!</v>
      </c>
      <c r="X20" s="30" t="e">
        <f t="array" ref="X20">INDEX(Resultado!$1:$470,MATCH($B20,Resultado!$N:$N,0),MATCH(X$1,Resultado!#REF!,0))</f>
        <v>#REF!</v>
      </c>
      <c r="Y20" s="30" t="e">
        <f t="array" ref="Y20">INDEX(Resultado!$1:$470,MATCH($B20,Resultado!$N:$N,0),MATCH(Y$1,Resultado!#REF!,0))</f>
        <v>#REF!</v>
      </c>
      <c r="Z20" s="30" t="e">
        <f t="array" ref="Z20">INDEX(Resultado!$1:$470,MATCH($B20,Resultado!$N:$N,0),MATCH(Z$1,Resultado!#REF!,0))</f>
        <v>#REF!</v>
      </c>
      <c r="AA20" s="30" t="e">
        <f t="array" ref="AA20">INDEX(Resultado!$1:$470,MATCH($B20,Resultado!$N:$N,0),MATCH(AA$1,Resultado!#REF!,0))</f>
        <v>#REF!</v>
      </c>
      <c r="AB20" s="29">
        <v>0</v>
      </c>
      <c r="AC20" s="29">
        <v>2</v>
      </c>
      <c r="AD20" s="30" t="e">
        <f t="array" ref="AD20">INDEX(Resultado!$1:$470,MATCH($B20,Resultado!$N:$N,0),MATCH(AD$1,Resultado!#REF!,0))</f>
        <v>#REF!</v>
      </c>
      <c r="AE20" s="30" t="e">
        <f t="array" ref="AE20">INDEX(Resultado!$1:$470,MATCH($B20,Resultado!$N:$N,0),MATCH(AE$1,Resultado!#REF!,0))</f>
        <v>#REF!</v>
      </c>
      <c r="AF20" s="30" t="e">
        <f t="array" ref="AF20">INDEX(Resultado!$1:$470,MATCH($B20,Resultado!$N:$N,0),MATCH(AF$1,Resultado!#REF!,0))</f>
        <v>#REF!</v>
      </c>
      <c r="AG20" s="30" t="e">
        <f t="array" ref="AG20">INDEX(Resultado!$1:$470,MATCH($B20,Resultado!$N:$N,0),MATCH(AG$1,Resultado!#REF!,0))</f>
        <v>#REF!</v>
      </c>
      <c r="AH20" s="30" t="e">
        <f t="array" ref="AH20">INDEX(Resultado!$1:$470,MATCH($B20,Resultado!$N:$N,0),MATCH(AH$1,Resultado!#REF!,0))</f>
        <v>#REF!</v>
      </c>
      <c r="AI20" s="30" t="e">
        <f t="array" ref="AI20">INDEX(Resultado!$1:$470,MATCH($B20,Resultado!$N:$N,0),MATCH(AI$1,Resultado!#REF!,0))</f>
        <v>#REF!</v>
      </c>
      <c r="AJ20" s="30" t="e">
        <f t="array" ref="AJ20">INDEX(Resultado!$1:$470,MATCH($B20,Resultado!$N:$N,0),MATCH(AJ$1,Resultado!#REF!,0))</f>
        <v>#REF!</v>
      </c>
      <c r="AK20" s="30" t="e">
        <f t="array" ref="AK20">INDEX(Resultado!$1:$470,MATCH($B20,Resultado!$N:$N,0),MATCH(AK$1,Resultado!#REF!,0))</f>
        <v>#REF!</v>
      </c>
      <c r="AL20" s="29">
        <v>0</v>
      </c>
      <c r="AM20" s="29">
        <v>2</v>
      </c>
      <c r="AN20" s="30" t="e">
        <f t="array" ref="AN20">INDEX(Resultado!$1:$470,MATCH($B20,Resultado!$N:$N,0),MATCH(AN$1,Resultado!#REF!,0))</f>
        <v>#REF!</v>
      </c>
      <c r="AO20" s="30" t="e">
        <f t="array" ref="AO20">INDEX(Resultado!$1:$470,MATCH($B20,Resultado!$N:$N,0),MATCH(AO$1,Resultado!#REF!,0))</f>
        <v>#REF!</v>
      </c>
      <c r="AP20" s="30" t="e">
        <f t="array" ref="AP20">INDEX(Resultado!$1:$470,MATCH($B20,Resultado!$N:$N,0),MATCH(AP$1,Resultado!#REF!,0))</f>
        <v>#REF!</v>
      </c>
      <c r="AQ20" s="30" t="e">
        <f t="array" ref="AQ20">INDEX(Resultado!$1:$470,MATCH($B20,Resultado!$N:$N,0),MATCH(AQ$1,Resultado!#REF!,0))</f>
        <v>#REF!</v>
      </c>
      <c r="AR20" s="30" t="e">
        <f t="array" ref="AR20">INDEX(Resultado!$1:$470,MATCH($B20,Resultado!$N:$N,0),MATCH(AR$1,Resultado!#REF!,0))</f>
        <v>#REF!</v>
      </c>
      <c r="AS20" s="29">
        <v>2</v>
      </c>
      <c r="AT20" s="30" t="e">
        <f t="array" ref="AT20">INDEX(Resultado!$1:$470,MATCH($B20,Resultado!$N:$N,0),MATCH(AT$1,Resultado!#REF!,0))</f>
        <v>#REF!</v>
      </c>
      <c r="AU20" s="30" t="e">
        <f t="array" ref="AU20">INDEX(Resultado!$1:$470,MATCH($B20,Resultado!$N:$N,0),MATCH(AU$1,Resultado!#REF!,0))</f>
        <v>#REF!</v>
      </c>
      <c r="AV20" s="30" t="e">
        <f t="array" ref="AV20">INDEX(Resultado!$1:$470,MATCH($B20,Resultado!$N:$N,0),MATCH(AV$1,Resultado!#REF!,0))</f>
        <v>#REF!</v>
      </c>
      <c r="AW20" s="30" t="e">
        <f t="array" ref="AW20">INDEX(Resultado!$1:$470,MATCH($B20,Resultado!$N:$N,0),MATCH(AW$1,Resultado!#REF!,0))</f>
        <v>#REF!</v>
      </c>
      <c r="AX20" s="30" t="e">
        <f t="array" ref="AX20">INDEX(Resultado!$1:$470,MATCH($B20,Resultado!$N:$N,0),MATCH(AX$1,Resultado!#REF!,0))</f>
        <v>#REF!</v>
      </c>
      <c r="AY20" s="30" t="e">
        <f t="array" ref="AY20">INDEX(Resultado!$1:$470,MATCH($B20,Resultado!$N:$N,0),MATCH(AY$1,Resultado!#REF!,0))</f>
        <v>#REF!</v>
      </c>
      <c r="AZ20" s="30" t="e">
        <f t="array" ref="AZ20">INDEX(Resultado!$1:$470,MATCH($B20,Resultado!$N:$N,0),MATCH(AZ$1,Resultado!#REF!,0))</f>
        <v>#REF!</v>
      </c>
      <c r="BA20" s="30" t="e">
        <f t="array" ref="BA20">INDEX(Resultado!$1:$470,MATCH($B20,Resultado!$N:$N,0),MATCH(BA$1,Resultado!#REF!,0))</f>
        <v>#REF!</v>
      </c>
      <c r="BB20" s="30" t="e">
        <f t="array" ref="BB20">INDEX(Resultado!$1:$470,MATCH($B20,Resultado!$N:$N,0),MATCH(BB$1,Resultado!#REF!,0))</f>
        <v>#REF!</v>
      </c>
      <c r="BC20" s="30" t="e">
        <f t="array" ref="BC20">INDEX(Resultado!$1:$470,MATCH($B20,Resultado!$N:$N,0),MATCH(BC$1,Resultado!#REF!,0))</f>
        <v>#REF!</v>
      </c>
      <c r="BD20" s="30" t="e">
        <f t="array" ref="BD20">INDEX(Resultado!$1:$470,MATCH($B20,Resultado!$N:$N,0),MATCH(BD$1,Resultado!#REF!,0))</f>
        <v>#REF!</v>
      </c>
      <c r="BE20" s="30" t="e">
        <f t="array" ref="BE20">INDEX(Resultado!$1:$470,MATCH($B20,Resultado!$N:$N,0),MATCH(BE$1,Resultado!#REF!,0))</f>
        <v>#REF!</v>
      </c>
      <c r="BF20" s="30" t="e">
        <f t="array" ref="BF20">INDEX(Resultado!$1:$470,MATCH($B20,Resultado!$N:$N,0),MATCH(BF$1,Resultado!#REF!,0))</f>
        <v>#REF!</v>
      </c>
      <c r="BG20" s="30" t="e">
        <f t="array" ref="BG20">INDEX(Resultado!$1:$470,MATCH($B20,Resultado!$N:$N,0),MATCH(BG$1,Resultado!#REF!,0))</f>
        <v>#REF!</v>
      </c>
      <c r="BH20" s="30" t="e">
        <f t="array" ref="BH20">INDEX(Resultado!$1:$470,MATCH($B20,Resultado!$N:$N,0),MATCH(BH$1,Resultado!#REF!,0))</f>
        <v>#REF!</v>
      </c>
      <c r="BI20" s="30" t="e">
        <f t="array" ref="BI20">INDEX(Resultado!$1:$470,MATCH($B20,Resultado!$N:$N,0),MATCH(BI$1,Resultado!#REF!,0))</f>
        <v>#REF!</v>
      </c>
    </row>
    <row r="21" spans="1:61" ht="15.75" customHeight="1" x14ac:dyDescent="0.15">
      <c r="A21" s="29">
        <v>57805939810</v>
      </c>
      <c r="B21" s="7" t="s">
        <v>339</v>
      </c>
      <c r="C21" s="29" t="s">
        <v>338</v>
      </c>
      <c r="D21" s="30" t="e">
        <f t="array" ref="D21">INDEX(Resultado!$1:$470,MATCH($B21,Resultado!$N:$N,0),MATCH(D$1,Resultado!#REF!,0))</f>
        <v>#REF!</v>
      </c>
      <c r="E21" s="29" t="s">
        <v>3339</v>
      </c>
      <c r="F21" s="30" t="e">
        <f t="array" ref="F21">INDEX(Resultado!$1:$470,MATCH($B21,Resultado!$N:$N,0),MATCH(F$1,Resultado!#REF!,0))</f>
        <v>#REF!</v>
      </c>
      <c r="G21" s="30" t="e">
        <f t="array" ref="G21">INDEX(Resultado!$1:$470,MATCH($B21,Resultado!$N:$N,0),MATCH(G$1,Resultado!#REF!,0))</f>
        <v>#REF!</v>
      </c>
      <c r="H21" s="30" t="e">
        <f t="array" ref="H21">INDEX(Resultado!$1:$470,MATCH($B21,Resultado!$N:$N,0),MATCH(H$1,Resultado!#REF!,0))</f>
        <v>#REF!</v>
      </c>
      <c r="I21" s="30" t="e">
        <f t="array" ref="I21">INDEX(Resultado!$1:$470,MATCH($B21,Resultado!$N:$N,0),MATCH(I$1,Resultado!#REF!,0))</f>
        <v>#REF!</v>
      </c>
      <c r="J21" s="30" t="e">
        <f t="array" ref="J21">INDEX(Resultado!$1:$470,MATCH($B21,Resultado!$N:$N,0),MATCH(J$1,Resultado!#REF!,0))</f>
        <v>#REF!</v>
      </c>
      <c r="K21" s="30" t="e">
        <f t="array" ref="K21">INDEX(Resultado!$1:$470,MATCH($B21,Resultado!$N:$N,0),MATCH(K$1,Resultado!#REF!,0))</f>
        <v>#REF!</v>
      </c>
      <c r="L21" s="30" t="e">
        <f t="array" ref="L21">INDEX(Resultado!$1:$470,MATCH($B21,Resultado!$N:$N,0),MATCH(L$1,Resultado!#REF!,0))</f>
        <v>#REF!</v>
      </c>
      <c r="M21" s="30" t="e">
        <f t="array" ref="M21">INDEX(Resultado!$1:$470,MATCH($B21,Resultado!$N:$N,0),MATCH(M$1,Resultado!#REF!,0))</f>
        <v>#REF!</v>
      </c>
      <c r="N21" s="30" t="e">
        <f t="array" ref="N21">INDEX(Resultado!$1:$470,MATCH($B21,Resultado!$N:$N,0),MATCH(N$1,Resultado!#REF!,0))</f>
        <v>#REF!</v>
      </c>
      <c r="O21" s="30" t="e">
        <f t="array" ref="O21">INDEX(Resultado!$1:$470,MATCH($B21,Resultado!$N:$N,0),MATCH(O$1,Resultado!#REF!,0))</f>
        <v>#REF!</v>
      </c>
      <c r="P21" s="30" t="e">
        <f t="array" ref="P21">INDEX(Resultado!$1:$470,MATCH($B21,Resultado!$N:$N,0),MATCH(P$1,Resultado!#REF!,0))</f>
        <v>#REF!</v>
      </c>
      <c r="Q21" s="30" t="e">
        <f t="array" ref="Q21">INDEX(Resultado!$1:$470,MATCH($B21,Resultado!$N:$N,0),MATCH(Q$1,Resultado!#REF!,0))</f>
        <v>#REF!</v>
      </c>
      <c r="R21" s="30" t="e">
        <f t="array" ref="R21">INDEX(Resultado!$1:$470,MATCH($B21,Resultado!$N:$N,0),MATCH(R$1,Resultado!#REF!,0))</f>
        <v>#REF!</v>
      </c>
      <c r="S21" s="30" t="e">
        <f t="array" ref="S21">INDEX(Resultado!$1:$470,MATCH($B21,Resultado!$N:$N,0),MATCH(S$1,Resultado!#REF!,0))</f>
        <v>#REF!</v>
      </c>
      <c r="T21" s="30" t="e">
        <f t="array" ref="T21">INDEX(Resultado!$1:$470,MATCH($B21,Resultado!$N:$N,0),MATCH(T$1,Resultado!#REF!,0))</f>
        <v>#REF!</v>
      </c>
      <c r="U21" s="30" t="e">
        <f t="array" ref="U21">INDEX(Resultado!$1:$470,MATCH($B21,Resultado!$N:$N,0),MATCH(U$1,Resultado!#REF!,0))</f>
        <v>#REF!</v>
      </c>
      <c r="V21" s="30" t="e">
        <f t="array" ref="V21">INDEX(Resultado!$1:$470,MATCH($B21,Resultado!$N:$N,0),MATCH(V$1,Resultado!#REF!,0))</f>
        <v>#REF!</v>
      </c>
      <c r="W21" s="30" t="e">
        <f t="array" ref="W21">INDEX(Resultado!$1:$470,MATCH($B21,Resultado!$N:$N,0),MATCH(W$1,Resultado!#REF!,0))</f>
        <v>#REF!</v>
      </c>
      <c r="X21" s="30" t="e">
        <f t="array" ref="X21">INDEX(Resultado!$1:$470,MATCH($B21,Resultado!$N:$N,0),MATCH(X$1,Resultado!#REF!,0))</f>
        <v>#REF!</v>
      </c>
      <c r="Y21" s="30" t="e">
        <f t="array" ref="Y21">INDEX(Resultado!$1:$470,MATCH($B21,Resultado!$N:$N,0),MATCH(Y$1,Resultado!#REF!,0))</f>
        <v>#REF!</v>
      </c>
      <c r="Z21" s="30" t="e">
        <f t="array" ref="Z21">INDEX(Resultado!$1:$470,MATCH($B21,Resultado!$N:$N,0),MATCH(Z$1,Resultado!#REF!,0))</f>
        <v>#REF!</v>
      </c>
      <c r="AA21" s="30" t="e">
        <f t="array" ref="AA21">INDEX(Resultado!$1:$470,MATCH($B21,Resultado!$N:$N,0),MATCH(AA$1,Resultado!#REF!,0))</f>
        <v>#REF!</v>
      </c>
      <c r="AB21" s="29">
        <v>0</v>
      </c>
      <c r="AC21" s="29">
        <v>2</v>
      </c>
      <c r="AD21" s="30" t="e">
        <f t="array" ref="AD21">INDEX(Resultado!$1:$470,MATCH($B21,Resultado!$N:$N,0),MATCH(AD$1,Resultado!#REF!,0))</f>
        <v>#REF!</v>
      </c>
      <c r="AE21" s="30" t="e">
        <f t="array" ref="AE21">INDEX(Resultado!$1:$470,MATCH($B21,Resultado!$N:$N,0),MATCH(AE$1,Resultado!#REF!,0))</f>
        <v>#REF!</v>
      </c>
      <c r="AF21" s="30" t="e">
        <f t="array" ref="AF21">INDEX(Resultado!$1:$470,MATCH($B21,Resultado!$N:$N,0),MATCH(AF$1,Resultado!#REF!,0))</f>
        <v>#REF!</v>
      </c>
      <c r="AG21" s="30" t="e">
        <f t="array" ref="AG21">INDEX(Resultado!$1:$470,MATCH($B21,Resultado!$N:$N,0),MATCH(AG$1,Resultado!#REF!,0))</f>
        <v>#REF!</v>
      </c>
      <c r="AH21" s="30" t="e">
        <f t="array" ref="AH21">INDEX(Resultado!$1:$470,MATCH($B21,Resultado!$N:$N,0),MATCH(AH$1,Resultado!#REF!,0))</f>
        <v>#REF!</v>
      </c>
      <c r="AI21" s="30" t="e">
        <f t="array" ref="AI21">INDEX(Resultado!$1:$470,MATCH($B21,Resultado!$N:$N,0),MATCH(AI$1,Resultado!#REF!,0))</f>
        <v>#REF!</v>
      </c>
      <c r="AJ21" s="30" t="e">
        <f t="array" ref="AJ21">INDEX(Resultado!$1:$470,MATCH($B21,Resultado!$N:$N,0),MATCH(AJ$1,Resultado!#REF!,0))</f>
        <v>#REF!</v>
      </c>
      <c r="AK21" s="30" t="e">
        <f t="array" ref="AK21">INDEX(Resultado!$1:$470,MATCH($B21,Resultado!$N:$N,0),MATCH(AK$1,Resultado!#REF!,0))</f>
        <v>#REF!</v>
      </c>
      <c r="AL21" s="29">
        <v>0</v>
      </c>
      <c r="AM21" s="29">
        <v>2</v>
      </c>
      <c r="AN21" s="30" t="e">
        <f t="array" ref="AN21">INDEX(Resultado!$1:$470,MATCH($B21,Resultado!$N:$N,0),MATCH(AN$1,Resultado!#REF!,0))</f>
        <v>#REF!</v>
      </c>
      <c r="AO21" s="30" t="e">
        <f t="array" ref="AO21">INDEX(Resultado!$1:$470,MATCH($B21,Resultado!$N:$N,0),MATCH(AO$1,Resultado!#REF!,0))</f>
        <v>#REF!</v>
      </c>
      <c r="AP21" s="30" t="e">
        <f t="array" ref="AP21">INDEX(Resultado!$1:$470,MATCH($B21,Resultado!$N:$N,0),MATCH(AP$1,Resultado!#REF!,0))</f>
        <v>#REF!</v>
      </c>
      <c r="AQ21" s="30" t="e">
        <f t="array" ref="AQ21">INDEX(Resultado!$1:$470,MATCH($B21,Resultado!$N:$N,0),MATCH(AQ$1,Resultado!#REF!,0))</f>
        <v>#REF!</v>
      </c>
      <c r="AR21" s="30" t="e">
        <f t="array" ref="AR21">INDEX(Resultado!$1:$470,MATCH($B21,Resultado!$N:$N,0),MATCH(AR$1,Resultado!#REF!,0))</f>
        <v>#REF!</v>
      </c>
      <c r="AS21" s="29">
        <v>2</v>
      </c>
      <c r="AT21" s="30" t="e">
        <f t="array" ref="AT21">INDEX(Resultado!$1:$470,MATCH($B21,Resultado!$N:$N,0),MATCH(AT$1,Resultado!#REF!,0))</f>
        <v>#REF!</v>
      </c>
      <c r="AU21" s="30" t="e">
        <f t="array" ref="AU21">INDEX(Resultado!$1:$470,MATCH($B21,Resultado!$N:$N,0),MATCH(AU$1,Resultado!#REF!,0))</f>
        <v>#REF!</v>
      </c>
      <c r="AV21" s="30" t="e">
        <f t="array" ref="AV21">INDEX(Resultado!$1:$470,MATCH($B21,Resultado!$N:$N,0),MATCH(AV$1,Resultado!#REF!,0))</f>
        <v>#REF!</v>
      </c>
      <c r="AW21" s="30" t="e">
        <f t="array" ref="AW21">INDEX(Resultado!$1:$470,MATCH($B21,Resultado!$N:$N,0),MATCH(AW$1,Resultado!#REF!,0))</f>
        <v>#REF!</v>
      </c>
      <c r="AX21" s="30" t="e">
        <f t="array" ref="AX21">INDEX(Resultado!$1:$470,MATCH($B21,Resultado!$N:$N,0),MATCH(AX$1,Resultado!#REF!,0))</f>
        <v>#REF!</v>
      </c>
      <c r="AY21" s="30" t="e">
        <f t="array" ref="AY21">INDEX(Resultado!$1:$470,MATCH($B21,Resultado!$N:$N,0),MATCH(AY$1,Resultado!#REF!,0))</f>
        <v>#REF!</v>
      </c>
      <c r="AZ21" s="30" t="e">
        <f t="array" ref="AZ21">INDEX(Resultado!$1:$470,MATCH($B21,Resultado!$N:$N,0),MATCH(AZ$1,Resultado!#REF!,0))</f>
        <v>#REF!</v>
      </c>
      <c r="BA21" s="30" t="e">
        <f t="array" ref="BA21">INDEX(Resultado!$1:$470,MATCH($B21,Resultado!$N:$N,0),MATCH(BA$1,Resultado!#REF!,0))</f>
        <v>#REF!</v>
      </c>
      <c r="BB21" s="30" t="e">
        <f t="array" ref="BB21">INDEX(Resultado!$1:$470,MATCH($B21,Resultado!$N:$N,0),MATCH(BB$1,Resultado!#REF!,0))</f>
        <v>#REF!</v>
      </c>
      <c r="BC21" s="30" t="e">
        <f t="array" ref="BC21">INDEX(Resultado!$1:$470,MATCH($B21,Resultado!$N:$N,0),MATCH(BC$1,Resultado!#REF!,0))</f>
        <v>#REF!</v>
      </c>
      <c r="BD21" s="30" t="e">
        <f t="array" ref="BD21">INDEX(Resultado!$1:$470,MATCH($B21,Resultado!$N:$N,0),MATCH(BD$1,Resultado!#REF!,0))</f>
        <v>#REF!</v>
      </c>
      <c r="BE21" s="30" t="e">
        <f t="array" ref="BE21">INDEX(Resultado!$1:$470,MATCH($B21,Resultado!$N:$N,0),MATCH(BE$1,Resultado!#REF!,0))</f>
        <v>#REF!</v>
      </c>
      <c r="BF21" s="30" t="e">
        <f t="array" ref="BF21">INDEX(Resultado!$1:$470,MATCH($B21,Resultado!$N:$N,0),MATCH(BF$1,Resultado!#REF!,0))</f>
        <v>#REF!</v>
      </c>
      <c r="BG21" s="30" t="e">
        <f t="array" ref="BG21">INDEX(Resultado!$1:$470,MATCH($B21,Resultado!$N:$N,0),MATCH(BG$1,Resultado!#REF!,0))</f>
        <v>#REF!</v>
      </c>
      <c r="BH21" s="30" t="e">
        <f t="array" ref="BH21">INDEX(Resultado!$1:$470,MATCH($B21,Resultado!$N:$N,0),MATCH(BH$1,Resultado!#REF!,0))</f>
        <v>#REF!</v>
      </c>
      <c r="BI21" s="30" t="e">
        <f t="array" ref="BI21">INDEX(Resultado!$1:$470,MATCH($B21,Resultado!$N:$N,0),MATCH(BI$1,Resultado!#REF!,0))</f>
        <v>#REF!</v>
      </c>
    </row>
    <row r="22" spans="1:61" ht="15.75" customHeight="1" x14ac:dyDescent="0.15">
      <c r="A22" s="29">
        <v>23942955890</v>
      </c>
      <c r="B22" s="7" t="s">
        <v>348</v>
      </c>
      <c r="C22" s="29" t="s">
        <v>347</v>
      </c>
      <c r="D22" s="30" t="e">
        <f t="array" ref="D22">INDEX(Resultado!$1:$470,MATCH($B22,Resultado!$N:$N,0),MATCH(D$1,Resultado!#REF!,0))</f>
        <v>#REF!</v>
      </c>
      <c r="E22" s="29" t="s">
        <v>3339</v>
      </c>
      <c r="F22" s="30" t="e">
        <f t="array" ref="F22">INDEX(Resultado!$1:$470,MATCH($B22,Resultado!$N:$N,0),MATCH(F$1,Resultado!#REF!,0))</f>
        <v>#REF!</v>
      </c>
      <c r="G22" s="30" t="e">
        <f t="array" ref="G22">INDEX(Resultado!$1:$470,MATCH($B22,Resultado!$N:$N,0),MATCH(G$1,Resultado!#REF!,0))</f>
        <v>#REF!</v>
      </c>
      <c r="H22" s="30" t="e">
        <f t="array" ref="H22">INDEX(Resultado!$1:$470,MATCH($B22,Resultado!$N:$N,0),MATCH(H$1,Resultado!#REF!,0))</f>
        <v>#REF!</v>
      </c>
      <c r="I22" s="30" t="e">
        <f t="array" ref="I22">INDEX(Resultado!$1:$470,MATCH($B22,Resultado!$N:$N,0),MATCH(I$1,Resultado!#REF!,0))</f>
        <v>#REF!</v>
      </c>
      <c r="J22" s="30" t="e">
        <f t="array" ref="J22">INDEX(Resultado!$1:$470,MATCH($B22,Resultado!$N:$N,0),MATCH(J$1,Resultado!#REF!,0))</f>
        <v>#REF!</v>
      </c>
      <c r="K22" s="30" t="e">
        <f t="array" ref="K22">INDEX(Resultado!$1:$470,MATCH($B22,Resultado!$N:$N,0),MATCH(K$1,Resultado!#REF!,0))</f>
        <v>#REF!</v>
      </c>
      <c r="L22" s="30" t="e">
        <f t="array" ref="L22">INDEX(Resultado!$1:$470,MATCH($B22,Resultado!$N:$N,0),MATCH(L$1,Resultado!#REF!,0))</f>
        <v>#REF!</v>
      </c>
      <c r="M22" s="30" t="e">
        <f t="array" ref="M22">INDEX(Resultado!$1:$470,MATCH($B22,Resultado!$N:$N,0),MATCH(M$1,Resultado!#REF!,0))</f>
        <v>#REF!</v>
      </c>
      <c r="N22" s="30" t="e">
        <f t="array" ref="N22">INDEX(Resultado!$1:$470,MATCH($B22,Resultado!$N:$N,0),MATCH(N$1,Resultado!#REF!,0))</f>
        <v>#REF!</v>
      </c>
      <c r="O22" s="30" t="e">
        <f t="array" ref="O22">INDEX(Resultado!$1:$470,MATCH($B22,Resultado!$N:$N,0),MATCH(O$1,Resultado!#REF!,0))</f>
        <v>#REF!</v>
      </c>
      <c r="P22" s="30" t="e">
        <f t="array" ref="P22">INDEX(Resultado!$1:$470,MATCH($B22,Resultado!$N:$N,0),MATCH(P$1,Resultado!#REF!,0))</f>
        <v>#REF!</v>
      </c>
      <c r="Q22" s="30" t="e">
        <f t="array" ref="Q22">INDEX(Resultado!$1:$470,MATCH($B22,Resultado!$N:$N,0),MATCH(Q$1,Resultado!#REF!,0))</f>
        <v>#REF!</v>
      </c>
      <c r="R22" s="30" t="e">
        <f t="array" ref="R22">INDEX(Resultado!$1:$470,MATCH($B22,Resultado!$N:$N,0),MATCH(R$1,Resultado!#REF!,0))</f>
        <v>#REF!</v>
      </c>
      <c r="S22" s="30" t="e">
        <f t="array" ref="S22">INDEX(Resultado!$1:$470,MATCH($B22,Resultado!$N:$N,0),MATCH(S$1,Resultado!#REF!,0))</f>
        <v>#REF!</v>
      </c>
      <c r="T22" s="30" t="e">
        <f t="array" ref="T22">INDEX(Resultado!$1:$470,MATCH($B22,Resultado!$N:$N,0),MATCH(T$1,Resultado!#REF!,0))</f>
        <v>#REF!</v>
      </c>
      <c r="U22" s="30" t="e">
        <f t="array" ref="U22">INDEX(Resultado!$1:$470,MATCH($B22,Resultado!$N:$N,0),MATCH(U$1,Resultado!#REF!,0))</f>
        <v>#REF!</v>
      </c>
      <c r="V22" s="30" t="e">
        <f t="array" ref="V22">INDEX(Resultado!$1:$470,MATCH($B22,Resultado!$N:$N,0),MATCH(V$1,Resultado!#REF!,0))</f>
        <v>#REF!</v>
      </c>
      <c r="W22" s="30" t="e">
        <f t="array" ref="W22">INDEX(Resultado!$1:$470,MATCH($B22,Resultado!$N:$N,0),MATCH(W$1,Resultado!#REF!,0))</f>
        <v>#REF!</v>
      </c>
      <c r="X22" s="30" t="e">
        <f t="array" ref="X22">INDEX(Resultado!$1:$470,MATCH($B22,Resultado!$N:$N,0),MATCH(X$1,Resultado!#REF!,0))</f>
        <v>#REF!</v>
      </c>
      <c r="Y22" s="30" t="e">
        <f t="array" ref="Y22">INDEX(Resultado!$1:$470,MATCH($B22,Resultado!$N:$N,0),MATCH(Y$1,Resultado!#REF!,0))</f>
        <v>#REF!</v>
      </c>
      <c r="Z22" s="30" t="e">
        <f t="array" ref="Z22">INDEX(Resultado!$1:$470,MATCH($B22,Resultado!$N:$N,0),MATCH(Z$1,Resultado!#REF!,0))</f>
        <v>#REF!</v>
      </c>
      <c r="AA22" s="30" t="e">
        <f t="array" ref="AA22">INDEX(Resultado!$1:$470,MATCH($B22,Resultado!$N:$N,0),MATCH(AA$1,Resultado!#REF!,0))</f>
        <v>#REF!</v>
      </c>
      <c r="AB22" s="29">
        <v>0</v>
      </c>
      <c r="AC22" s="29">
        <v>2</v>
      </c>
      <c r="AD22" s="30" t="e">
        <f t="array" ref="AD22">INDEX(Resultado!$1:$470,MATCH($B22,Resultado!$N:$N,0),MATCH(AD$1,Resultado!#REF!,0))</f>
        <v>#REF!</v>
      </c>
      <c r="AE22" s="30" t="e">
        <f t="array" ref="AE22">INDEX(Resultado!$1:$470,MATCH($B22,Resultado!$N:$N,0),MATCH(AE$1,Resultado!#REF!,0))</f>
        <v>#REF!</v>
      </c>
      <c r="AF22" s="30" t="e">
        <f t="array" ref="AF22">INDEX(Resultado!$1:$470,MATCH($B22,Resultado!$N:$N,0),MATCH(AF$1,Resultado!#REF!,0))</f>
        <v>#REF!</v>
      </c>
      <c r="AG22" s="30" t="e">
        <f t="array" ref="AG22">INDEX(Resultado!$1:$470,MATCH($B22,Resultado!$N:$N,0),MATCH(AG$1,Resultado!#REF!,0))</f>
        <v>#REF!</v>
      </c>
      <c r="AH22" s="30" t="e">
        <f t="array" ref="AH22">INDEX(Resultado!$1:$470,MATCH($B22,Resultado!$N:$N,0),MATCH(AH$1,Resultado!#REF!,0))</f>
        <v>#REF!</v>
      </c>
      <c r="AI22" s="30" t="e">
        <f t="array" ref="AI22">INDEX(Resultado!$1:$470,MATCH($B22,Resultado!$N:$N,0),MATCH(AI$1,Resultado!#REF!,0))</f>
        <v>#REF!</v>
      </c>
      <c r="AJ22" s="30" t="e">
        <f t="array" ref="AJ22">INDEX(Resultado!$1:$470,MATCH($B22,Resultado!$N:$N,0),MATCH(AJ$1,Resultado!#REF!,0))</f>
        <v>#REF!</v>
      </c>
      <c r="AK22" s="30" t="e">
        <f t="array" ref="AK22">INDEX(Resultado!$1:$470,MATCH($B22,Resultado!$N:$N,0),MATCH(AK$1,Resultado!#REF!,0))</f>
        <v>#REF!</v>
      </c>
      <c r="AL22" s="29">
        <v>0</v>
      </c>
      <c r="AM22" s="29">
        <v>2</v>
      </c>
      <c r="AN22" s="30" t="e">
        <f t="array" ref="AN22">INDEX(Resultado!$1:$470,MATCH($B22,Resultado!$N:$N,0),MATCH(AN$1,Resultado!#REF!,0))</f>
        <v>#REF!</v>
      </c>
      <c r="AO22" s="30" t="e">
        <f t="array" ref="AO22">INDEX(Resultado!$1:$470,MATCH($B22,Resultado!$N:$N,0),MATCH(AO$1,Resultado!#REF!,0))</f>
        <v>#REF!</v>
      </c>
      <c r="AP22" s="30" t="e">
        <f t="array" ref="AP22">INDEX(Resultado!$1:$470,MATCH($B22,Resultado!$N:$N,0),MATCH(AP$1,Resultado!#REF!,0))</f>
        <v>#REF!</v>
      </c>
      <c r="AQ22" s="30" t="e">
        <f t="array" ref="AQ22">INDEX(Resultado!$1:$470,MATCH($B22,Resultado!$N:$N,0),MATCH(AQ$1,Resultado!#REF!,0))</f>
        <v>#REF!</v>
      </c>
      <c r="AR22" s="30" t="e">
        <f t="array" ref="AR22">INDEX(Resultado!$1:$470,MATCH($B22,Resultado!$N:$N,0),MATCH(AR$1,Resultado!#REF!,0))</f>
        <v>#REF!</v>
      </c>
      <c r="AS22" s="29">
        <v>2</v>
      </c>
      <c r="AT22" s="30" t="e">
        <f t="array" ref="AT22">INDEX(Resultado!$1:$470,MATCH($B22,Resultado!$N:$N,0),MATCH(AT$1,Resultado!#REF!,0))</f>
        <v>#REF!</v>
      </c>
      <c r="AU22" s="30" t="e">
        <f t="array" ref="AU22">INDEX(Resultado!$1:$470,MATCH($B22,Resultado!$N:$N,0),MATCH(AU$1,Resultado!#REF!,0))</f>
        <v>#REF!</v>
      </c>
      <c r="AV22" s="30" t="e">
        <f t="array" ref="AV22">INDEX(Resultado!$1:$470,MATCH($B22,Resultado!$N:$N,0),MATCH(AV$1,Resultado!#REF!,0))</f>
        <v>#REF!</v>
      </c>
      <c r="AW22" s="30" t="e">
        <f t="array" ref="AW22">INDEX(Resultado!$1:$470,MATCH($B22,Resultado!$N:$N,0),MATCH(AW$1,Resultado!#REF!,0))</f>
        <v>#REF!</v>
      </c>
      <c r="AX22" s="30" t="e">
        <f t="array" ref="AX22">INDEX(Resultado!$1:$470,MATCH($B22,Resultado!$N:$N,0),MATCH(AX$1,Resultado!#REF!,0))</f>
        <v>#REF!</v>
      </c>
      <c r="AY22" s="30" t="e">
        <f t="array" ref="AY22">INDEX(Resultado!$1:$470,MATCH($B22,Resultado!$N:$N,0),MATCH(AY$1,Resultado!#REF!,0))</f>
        <v>#REF!</v>
      </c>
      <c r="AZ22" s="30" t="e">
        <f t="array" ref="AZ22">INDEX(Resultado!$1:$470,MATCH($B22,Resultado!$N:$N,0),MATCH(AZ$1,Resultado!#REF!,0))</f>
        <v>#REF!</v>
      </c>
      <c r="BA22" s="30" t="e">
        <f t="array" ref="BA22">INDEX(Resultado!$1:$470,MATCH($B22,Resultado!$N:$N,0),MATCH(BA$1,Resultado!#REF!,0))</f>
        <v>#REF!</v>
      </c>
      <c r="BB22" s="30" t="e">
        <f t="array" ref="BB22">INDEX(Resultado!$1:$470,MATCH($B22,Resultado!$N:$N,0),MATCH(BB$1,Resultado!#REF!,0))</f>
        <v>#REF!</v>
      </c>
      <c r="BC22" s="30" t="e">
        <f t="array" ref="BC22">INDEX(Resultado!$1:$470,MATCH($B22,Resultado!$N:$N,0),MATCH(BC$1,Resultado!#REF!,0))</f>
        <v>#REF!</v>
      </c>
      <c r="BD22" s="30" t="e">
        <f t="array" ref="BD22">INDEX(Resultado!$1:$470,MATCH($B22,Resultado!$N:$N,0),MATCH(BD$1,Resultado!#REF!,0))</f>
        <v>#REF!</v>
      </c>
      <c r="BE22" s="30" t="e">
        <f t="array" ref="BE22">INDEX(Resultado!$1:$470,MATCH($B22,Resultado!$N:$N,0),MATCH(BE$1,Resultado!#REF!,0))</f>
        <v>#REF!</v>
      </c>
      <c r="BF22" s="30" t="e">
        <f t="array" ref="BF22">INDEX(Resultado!$1:$470,MATCH($B22,Resultado!$N:$N,0),MATCH(BF$1,Resultado!#REF!,0))</f>
        <v>#REF!</v>
      </c>
      <c r="BG22" s="30" t="e">
        <f t="array" ref="BG22">INDEX(Resultado!$1:$470,MATCH($B22,Resultado!$N:$N,0),MATCH(BG$1,Resultado!#REF!,0))</f>
        <v>#REF!</v>
      </c>
      <c r="BH22" s="30" t="e">
        <f t="array" ref="BH22">INDEX(Resultado!$1:$470,MATCH($B22,Resultado!$N:$N,0),MATCH(BH$1,Resultado!#REF!,0))</f>
        <v>#REF!</v>
      </c>
      <c r="BI22" s="30" t="e">
        <f t="array" ref="BI22">INDEX(Resultado!$1:$470,MATCH($B22,Resultado!$N:$N,0),MATCH(BI$1,Resultado!#REF!,0))</f>
        <v>#REF!</v>
      </c>
    </row>
    <row r="23" spans="1:61" ht="15.75" customHeight="1" x14ac:dyDescent="0.15">
      <c r="A23" s="29">
        <v>46612695862</v>
      </c>
      <c r="B23" s="7" t="s">
        <v>355</v>
      </c>
      <c r="C23" s="29" t="s">
        <v>354</v>
      </c>
      <c r="D23" s="30" t="e">
        <f t="array" ref="D23">INDEX(Resultado!$1:$470,MATCH($B23,Resultado!$N:$N,0),MATCH(D$1,Resultado!#REF!,0))</f>
        <v>#REF!</v>
      </c>
      <c r="E23" s="29" t="s">
        <v>3339</v>
      </c>
      <c r="F23" s="30" t="e">
        <f t="array" ref="F23">INDEX(Resultado!$1:$470,MATCH($B23,Resultado!$N:$N,0),MATCH(F$1,Resultado!#REF!,0))</f>
        <v>#REF!</v>
      </c>
      <c r="G23" s="30" t="e">
        <f t="array" ref="G23">INDEX(Resultado!$1:$470,MATCH($B23,Resultado!$N:$N,0),MATCH(G$1,Resultado!#REF!,0))</f>
        <v>#REF!</v>
      </c>
      <c r="H23" s="30" t="e">
        <f t="array" ref="H23">INDEX(Resultado!$1:$470,MATCH($B23,Resultado!$N:$N,0),MATCH(H$1,Resultado!#REF!,0))</f>
        <v>#REF!</v>
      </c>
      <c r="I23" s="30" t="e">
        <f t="array" ref="I23">INDEX(Resultado!$1:$470,MATCH($B23,Resultado!$N:$N,0),MATCH(I$1,Resultado!#REF!,0))</f>
        <v>#REF!</v>
      </c>
      <c r="J23" s="30" t="e">
        <f t="array" ref="J23">INDEX(Resultado!$1:$470,MATCH($B23,Resultado!$N:$N,0),MATCH(J$1,Resultado!#REF!,0))</f>
        <v>#REF!</v>
      </c>
      <c r="K23" s="30" t="e">
        <f t="array" ref="K23">INDEX(Resultado!$1:$470,MATCH($B23,Resultado!$N:$N,0),MATCH(K$1,Resultado!#REF!,0))</f>
        <v>#REF!</v>
      </c>
      <c r="L23" s="30" t="e">
        <f t="array" ref="L23">INDEX(Resultado!$1:$470,MATCH($B23,Resultado!$N:$N,0),MATCH(L$1,Resultado!#REF!,0))</f>
        <v>#REF!</v>
      </c>
      <c r="M23" s="30" t="e">
        <f t="array" ref="M23">INDEX(Resultado!$1:$470,MATCH($B23,Resultado!$N:$N,0),MATCH(M$1,Resultado!#REF!,0))</f>
        <v>#REF!</v>
      </c>
      <c r="N23" s="30" t="e">
        <f t="array" ref="N23">INDEX(Resultado!$1:$470,MATCH($B23,Resultado!$N:$N,0),MATCH(N$1,Resultado!#REF!,0))</f>
        <v>#REF!</v>
      </c>
      <c r="O23" s="30" t="e">
        <f t="array" ref="O23">INDEX(Resultado!$1:$470,MATCH($B23,Resultado!$N:$N,0),MATCH(O$1,Resultado!#REF!,0))</f>
        <v>#REF!</v>
      </c>
      <c r="P23" s="30" t="e">
        <f t="array" ref="P23">INDEX(Resultado!$1:$470,MATCH($B23,Resultado!$N:$N,0),MATCH(P$1,Resultado!#REF!,0))</f>
        <v>#REF!</v>
      </c>
      <c r="Q23" s="30" t="e">
        <f t="array" ref="Q23">INDEX(Resultado!$1:$470,MATCH($B23,Resultado!$N:$N,0),MATCH(Q$1,Resultado!#REF!,0))</f>
        <v>#REF!</v>
      </c>
      <c r="R23" s="30" t="e">
        <f t="array" ref="R23">INDEX(Resultado!$1:$470,MATCH($B23,Resultado!$N:$N,0),MATCH(R$1,Resultado!#REF!,0))</f>
        <v>#REF!</v>
      </c>
      <c r="S23" s="30" t="e">
        <f t="array" ref="S23">INDEX(Resultado!$1:$470,MATCH($B23,Resultado!$N:$N,0),MATCH(S$1,Resultado!#REF!,0))</f>
        <v>#REF!</v>
      </c>
      <c r="T23" s="30" t="e">
        <f t="array" ref="T23">INDEX(Resultado!$1:$470,MATCH($B23,Resultado!$N:$N,0),MATCH(T$1,Resultado!#REF!,0))</f>
        <v>#REF!</v>
      </c>
      <c r="U23" s="30" t="e">
        <f t="array" ref="U23">INDEX(Resultado!$1:$470,MATCH($B23,Resultado!$N:$N,0),MATCH(U$1,Resultado!#REF!,0))</f>
        <v>#REF!</v>
      </c>
      <c r="V23" s="30" t="e">
        <f t="array" ref="V23">INDEX(Resultado!$1:$470,MATCH($B23,Resultado!$N:$N,0),MATCH(V$1,Resultado!#REF!,0))</f>
        <v>#REF!</v>
      </c>
      <c r="W23" s="30" t="e">
        <f t="array" ref="W23">INDEX(Resultado!$1:$470,MATCH($B23,Resultado!$N:$N,0),MATCH(W$1,Resultado!#REF!,0))</f>
        <v>#REF!</v>
      </c>
      <c r="X23" s="30" t="e">
        <f t="array" ref="X23">INDEX(Resultado!$1:$470,MATCH($B23,Resultado!$N:$N,0),MATCH(X$1,Resultado!#REF!,0))</f>
        <v>#REF!</v>
      </c>
      <c r="Y23" s="30" t="e">
        <f t="array" ref="Y23">INDEX(Resultado!$1:$470,MATCH($B23,Resultado!$N:$N,0),MATCH(Y$1,Resultado!#REF!,0))</f>
        <v>#REF!</v>
      </c>
      <c r="Z23" s="30" t="e">
        <f t="array" ref="Z23">INDEX(Resultado!$1:$470,MATCH($B23,Resultado!$N:$N,0),MATCH(Z$1,Resultado!#REF!,0))</f>
        <v>#REF!</v>
      </c>
      <c r="AA23" s="30" t="e">
        <f t="array" ref="AA23">INDEX(Resultado!$1:$470,MATCH($B23,Resultado!$N:$N,0),MATCH(AA$1,Resultado!#REF!,0))</f>
        <v>#REF!</v>
      </c>
      <c r="AB23" s="29">
        <v>0</v>
      </c>
      <c r="AC23" s="29">
        <v>2</v>
      </c>
      <c r="AD23" s="30" t="e">
        <f t="array" ref="AD23">INDEX(Resultado!$1:$470,MATCH($B23,Resultado!$N:$N,0),MATCH(AD$1,Resultado!#REF!,0))</f>
        <v>#REF!</v>
      </c>
      <c r="AE23" s="30" t="e">
        <f t="array" ref="AE23">INDEX(Resultado!$1:$470,MATCH($B23,Resultado!$N:$N,0),MATCH(AE$1,Resultado!#REF!,0))</f>
        <v>#REF!</v>
      </c>
      <c r="AF23" s="30" t="e">
        <f t="array" ref="AF23">INDEX(Resultado!$1:$470,MATCH($B23,Resultado!$N:$N,0),MATCH(AF$1,Resultado!#REF!,0))</f>
        <v>#REF!</v>
      </c>
      <c r="AG23" s="30" t="e">
        <f t="array" ref="AG23">INDEX(Resultado!$1:$470,MATCH($B23,Resultado!$N:$N,0),MATCH(AG$1,Resultado!#REF!,0))</f>
        <v>#REF!</v>
      </c>
      <c r="AH23" s="30" t="e">
        <f t="array" ref="AH23">INDEX(Resultado!$1:$470,MATCH($B23,Resultado!$N:$N,0),MATCH(AH$1,Resultado!#REF!,0))</f>
        <v>#REF!</v>
      </c>
      <c r="AI23" s="30" t="e">
        <f t="array" ref="AI23">INDEX(Resultado!$1:$470,MATCH($B23,Resultado!$N:$N,0),MATCH(AI$1,Resultado!#REF!,0))</f>
        <v>#REF!</v>
      </c>
      <c r="AJ23" s="30" t="e">
        <f t="array" ref="AJ23">INDEX(Resultado!$1:$470,MATCH($B23,Resultado!$N:$N,0),MATCH(AJ$1,Resultado!#REF!,0))</f>
        <v>#REF!</v>
      </c>
      <c r="AK23" s="30" t="e">
        <f t="array" ref="AK23">INDEX(Resultado!$1:$470,MATCH($B23,Resultado!$N:$N,0),MATCH(AK$1,Resultado!#REF!,0))</f>
        <v>#REF!</v>
      </c>
      <c r="AL23" s="29">
        <v>0</v>
      </c>
      <c r="AM23" s="29">
        <v>2</v>
      </c>
      <c r="AN23" s="30" t="e">
        <f t="array" ref="AN23">INDEX(Resultado!$1:$470,MATCH($B23,Resultado!$N:$N,0),MATCH(AN$1,Resultado!#REF!,0))</f>
        <v>#REF!</v>
      </c>
      <c r="AO23" s="30" t="e">
        <f t="array" ref="AO23">INDEX(Resultado!$1:$470,MATCH($B23,Resultado!$N:$N,0),MATCH(AO$1,Resultado!#REF!,0))</f>
        <v>#REF!</v>
      </c>
      <c r="AP23" s="30" t="e">
        <f t="array" ref="AP23">INDEX(Resultado!$1:$470,MATCH($B23,Resultado!$N:$N,0),MATCH(AP$1,Resultado!#REF!,0))</f>
        <v>#REF!</v>
      </c>
      <c r="AQ23" s="30" t="e">
        <f t="array" ref="AQ23">INDEX(Resultado!$1:$470,MATCH($B23,Resultado!$N:$N,0),MATCH(AQ$1,Resultado!#REF!,0))</f>
        <v>#REF!</v>
      </c>
      <c r="AR23" s="30" t="e">
        <f t="array" ref="AR23">INDEX(Resultado!$1:$470,MATCH($B23,Resultado!$N:$N,0),MATCH(AR$1,Resultado!#REF!,0))</f>
        <v>#REF!</v>
      </c>
      <c r="AS23" s="29">
        <v>2</v>
      </c>
      <c r="AT23" s="30" t="e">
        <f t="array" ref="AT23">INDEX(Resultado!$1:$470,MATCH($B23,Resultado!$N:$N,0),MATCH(AT$1,Resultado!#REF!,0))</f>
        <v>#REF!</v>
      </c>
      <c r="AU23" s="30" t="e">
        <f t="array" ref="AU23">INDEX(Resultado!$1:$470,MATCH($B23,Resultado!$N:$N,0),MATCH(AU$1,Resultado!#REF!,0))</f>
        <v>#REF!</v>
      </c>
      <c r="AV23" s="30" t="e">
        <f t="array" ref="AV23">INDEX(Resultado!$1:$470,MATCH($B23,Resultado!$N:$N,0),MATCH(AV$1,Resultado!#REF!,0))</f>
        <v>#REF!</v>
      </c>
      <c r="AW23" s="30" t="e">
        <f t="array" ref="AW23">INDEX(Resultado!$1:$470,MATCH($B23,Resultado!$N:$N,0),MATCH(AW$1,Resultado!#REF!,0))</f>
        <v>#REF!</v>
      </c>
      <c r="AX23" s="30" t="e">
        <f t="array" ref="AX23">INDEX(Resultado!$1:$470,MATCH($B23,Resultado!$N:$N,0),MATCH(AX$1,Resultado!#REF!,0))</f>
        <v>#REF!</v>
      </c>
      <c r="AY23" s="30" t="e">
        <f t="array" ref="AY23">INDEX(Resultado!$1:$470,MATCH($B23,Resultado!$N:$N,0),MATCH(AY$1,Resultado!#REF!,0))</f>
        <v>#REF!</v>
      </c>
      <c r="AZ23" s="30" t="e">
        <f t="array" ref="AZ23">INDEX(Resultado!$1:$470,MATCH($B23,Resultado!$N:$N,0),MATCH(AZ$1,Resultado!#REF!,0))</f>
        <v>#REF!</v>
      </c>
      <c r="BA23" s="30" t="e">
        <f t="array" ref="BA23">INDEX(Resultado!$1:$470,MATCH($B23,Resultado!$N:$N,0),MATCH(BA$1,Resultado!#REF!,0))</f>
        <v>#REF!</v>
      </c>
      <c r="BB23" s="30" t="e">
        <f t="array" ref="BB23">INDEX(Resultado!$1:$470,MATCH($B23,Resultado!$N:$N,0),MATCH(BB$1,Resultado!#REF!,0))</f>
        <v>#REF!</v>
      </c>
      <c r="BC23" s="30" t="e">
        <f t="array" ref="BC23">INDEX(Resultado!$1:$470,MATCH($B23,Resultado!$N:$N,0),MATCH(BC$1,Resultado!#REF!,0))</f>
        <v>#REF!</v>
      </c>
      <c r="BD23" s="30" t="e">
        <f t="array" ref="BD23">INDEX(Resultado!$1:$470,MATCH($B23,Resultado!$N:$N,0),MATCH(BD$1,Resultado!#REF!,0))</f>
        <v>#REF!</v>
      </c>
      <c r="BE23" s="30" t="e">
        <f t="array" ref="BE23">INDEX(Resultado!$1:$470,MATCH($B23,Resultado!$N:$N,0),MATCH(BE$1,Resultado!#REF!,0))</f>
        <v>#REF!</v>
      </c>
      <c r="BF23" s="30" t="e">
        <f t="array" ref="BF23">INDEX(Resultado!$1:$470,MATCH($B23,Resultado!$N:$N,0),MATCH(BF$1,Resultado!#REF!,0))</f>
        <v>#REF!</v>
      </c>
      <c r="BG23" s="30" t="e">
        <f t="array" ref="BG23">INDEX(Resultado!$1:$470,MATCH($B23,Resultado!$N:$N,0),MATCH(BG$1,Resultado!#REF!,0))</f>
        <v>#REF!</v>
      </c>
      <c r="BH23" s="30" t="e">
        <f t="array" ref="BH23">INDEX(Resultado!$1:$470,MATCH($B23,Resultado!$N:$N,0),MATCH(BH$1,Resultado!#REF!,0))</f>
        <v>#REF!</v>
      </c>
      <c r="BI23" s="30" t="e">
        <f t="array" ref="BI23">INDEX(Resultado!$1:$470,MATCH($B23,Resultado!$N:$N,0),MATCH(BI$1,Resultado!#REF!,0))</f>
        <v>#REF!</v>
      </c>
    </row>
    <row r="24" spans="1:61" ht="15.75" customHeight="1" x14ac:dyDescent="0.15">
      <c r="A24" s="29">
        <v>50993630839</v>
      </c>
      <c r="B24" s="7" t="s">
        <v>363</v>
      </c>
      <c r="C24" s="29" t="s">
        <v>362</v>
      </c>
      <c r="D24" s="30" t="e">
        <f t="array" ref="D24">INDEX(Resultado!$1:$470,MATCH($B24,Resultado!$N:$N,0),MATCH(D$1,Resultado!#REF!,0))</f>
        <v>#REF!</v>
      </c>
      <c r="E24" s="29" t="s">
        <v>3339</v>
      </c>
      <c r="F24" s="30" t="e">
        <f t="array" ref="F24">INDEX(Resultado!$1:$470,MATCH($B24,Resultado!$N:$N,0),MATCH(F$1,Resultado!#REF!,0))</f>
        <v>#REF!</v>
      </c>
      <c r="G24" s="30" t="e">
        <f t="array" ref="G24">INDEX(Resultado!$1:$470,MATCH($B24,Resultado!$N:$N,0),MATCH(G$1,Resultado!#REF!,0))</f>
        <v>#REF!</v>
      </c>
      <c r="H24" s="30" t="e">
        <f t="array" ref="H24">INDEX(Resultado!$1:$470,MATCH($B24,Resultado!$N:$N,0),MATCH(H$1,Resultado!#REF!,0))</f>
        <v>#REF!</v>
      </c>
      <c r="I24" s="30" t="e">
        <f t="array" ref="I24">INDEX(Resultado!$1:$470,MATCH($B24,Resultado!$N:$N,0),MATCH(I$1,Resultado!#REF!,0))</f>
        <v>#REF!</v>
      </c>
      <c r="J24" s="30" t="e">
        <f t="array" ref="J24">INDEX(Resultado!$1:$470,MATCH($B24,Resultado!$N:$N,0),MATCH(J$1,Resultado!#REF!,0))</f>
        <v>#REF!</v>
      </c>
      <c r="K24" s="30" t="e">
        <f t="array" ref="K24">INDEX(Resultado!$1:$470,MATCH($B24,Resultado!$N:$N,0),MATCH(K$1,Resultado!#REF!,0))</f>
        <v>#REF!</v>
      </c>
      <c r="L24" s="30" t="e">
        <f t="array" ref="L24">INDEX(Resultado!$1:$470,MATCH($B24,Resultado!$N:$N,0),MATCH(L$1,Resultado!#REF!,0))</f>
        <v>#REF!</v>
      </c>
      <c r="M24" s="30" t="e">
        <f t="array" ref="M24">INDEX(Resultado!$1:$470,MATCH($B24,Resultado!$N:$N,0),MATCH(M$1,Resultado!#REF!,0))</f>
        <v>#REF!</v>
      </c>
      <c r="N24" s="30" t="e">
        <f t="array" ref="N24">INDEX(Resultado!$1:$470,MATCH($B24,Resultado!$N:$N,0),MATCH(N$1,Resultado!#REF!,0))</f>
        <v>#REF!</v>
      </c>
      <c r="O24" s="30" t="e">
        <f t="array" ref="O24">INDEX(Resultado!$1:$470,MATCH($B24,Resultado!$N:$N,0),MATCH(O$1,Resultado!#REF!,0))</f>
        <v>#REF!</v>
      </c>
      <c r="P24" s="30" t="e">
        <f t="array" ref="P24">INDEX(Resultado!$1:$470,MATCH($B24,Resultado!$N:$N,0),MATCH(P$1,Resultado!#REF!,0))</f>
        <v>#REF!</v>
      </c>
      <c r="Q24" s="30" t="e">
        <f t="array" ref="Q24">INDEX(Resultado!$1:$470,MATCH($B24,Resultado!$N:$N,0),MATCH(Q$1,Resultado!#REF!,0))</f>
        <v>#REF!</v>
      </c>
      <c r="R24" s="30" t="e">
        <f t="array" ref="R24">INDEX(Resultado!$1:$470,MATCH($B24,Resultado!$N:$N,0),MATCH(R$1,Resultado!#REF!,0))</f>
        <v>#REF!</v>
      </c>
      <c r="S24" s="30" t="e">
        <f t="array" ref="S24">INDEX(Resultado!$1:$470,MATCH($B24,Resultado!$N:$N,0),MATCH(S$1,Resultado!#REF!,0))</f>
        <v>#REF!</v>
      </c>
      <c r="T24" s="30" t="e">
        <f t="array" ref="T24">INDEX(Resultado!$1:$470,MATCH($B24,Resultado!$N:$N,0),MATCH(T$1,Resultado!#REF!,0))</f>
        <v>#REF!</v>
      </c>
      <c r="U24" s="30" t="e">
        <f t="array" ref="U24">INDEX(Resultado!$1:$470,MATCH($B24,Resultado!$N:$N,0),MATCH(U$1,Resultado!#REF!,0))</f>
        <v>#REF!</v>
      </c>
      <c r="V24" s="30" t="e">
        <f t="array" ref="V24">INDEX(Resultado!$1:$470,MATCH($B24,Resultado!$N:$N,0),MATCH(V$1,Resultado!#REF!,0))</f>
        <v>#REF!</v>
      </c>
      <c r="W24" s="30" t="e">
        <f t="array" ref="W24">INDEX(Resultado!$1:$470,MATCH($B24,Resultado!$N:$N,0),MATCH(W$1,Resultado!#REF!,0))</f>
        <v>#REF!</v>
      </c>
      <c r="X24" s="30" t="e">
        <f t="array" ref="X24">INDEX(Resultado!$1:$470,MATCH($B24,Resultado!$N:$N,0),MATCH(X$1,Resultado!#REF!,0))</f>
        <v>#REF!</v>
      </c>
      <c r="Y24" s="30" t="e">
        <f t="array" ref="Y24">INDEX(Resultado!$1:$470,MATCH($B24,Resultado!$N:$N,0),MATCH(Y$1,Resultado!#REF!,0))</f>
        <v>#REF!</v>
      </c>
      <c r="Z24" s="30" t="e">
        <f t="array" ref="Z24">INDEX(Resultado!$1:$470,MATCH($B24,Resultado!$N:$N,0),MATCH(Z$1,Resultado!#REF!,0))</f>
        <v>#REF!</v>
      </c>
      <c r="AA24" s="30" t="e">
        <f t="array" ref="AA24">INDEX(Resultado!$1:$470,MATCH($B24,Resultado!$N:$N,0),MATCH(AA$1,Resultado!#REF!,0))</f>
        <v>#REF!</v>
      </c>
      <c r="AB24" s="29">
        <v>0</v>
      </c>
      <c r="AC24" s="29">
        <v>2</v>
      </c>
      <c r="AD24" s="30" t="e">
        <f t="array" ref="AD24">INDEX(Resultado!$1:$470,MATCH($B24,Resultado!$N:$N,0),MATCH(AD$1,Resultado!#REF!,0))</f>
        <v>#REF!</v>
      </c>
      <c r="AE24" s="30" t="e">
        <f t="array" ref="AE24">INDEX(Resultado!$1:$470,MATCH($B24,Resultado!$N:$N,0),MATCH(AE$1,Resultado!#REF!,0))</f>
        <v>#REF!</v>
      </c>
      <c r="AF24" s="30" t="e">
        <f t="array" ref="AF24">INDEX(Resultado!$1:$470,MATCH($B24,Resultado!$N:$N,0),MATCH(AF$1,Resultado!#REF!,0))</f>
        <v>#REF!</v>
      </c>
      <c r="AG24" s="30" t="e">
        <f t="array" ref="AG24">INDEX(Resultado!$1:$470,MATCH($B24,Resultado!$N:$N,0),MATCH(AG$1,Resultado!#REF!,0))</f>
        <v>#REF!</v>
      </c>
      <c r="AH24" s="30" t="e">
        <f t="array" ref="AH24">INDEX(Resultado!$1:$470,MATCH($B24,Resultado!$N:$N,0),MATCH(AH$1,Resultado!#REF!,0))</f>
        <v>#REF!</v>
      </c>
      <c r="AI24" s="30" t="e">
        <f t="array" ref="AI24">INDEX(Resultado!$1:$470,MATCH($B24,Resultado!$N:$N,0),MATCH(AI$1,Resultado!#REF!,0))</f>
        <v>#REF!</v>
      </c>
      <c r="AJ24" s="30" t="e">
        <f t="array" ref="AJ24">INDEX(Resultado!$1:$470,MATCH($B24,Resultado!$N:$N,0),MATCH(AJ$1,Resultado!#REF!,0))</f>
        <v>#REF!</v>
      </c>
      <c r="AK24" s="30" t="e">
        <f t="array" ref="AK24">INDEX(Resultado!$1:$470,MATCH($B24,Resultado!$N:$N,0),MATCH(AK$1,Resultado!#REF!,0))</f>
        <v>#REF!</v>
      </c>
      <c r="AL24" s="29">
        <v>0</v>
      </c>
      <c r="AM24" s="29">
        <v>2</v>
      </c>
      <c r="AN24" s="30" t="e">
        <f t="array" ref="AN24">INDEX(Resultado!$1:$470,MATCH($B24,Resultado!$N:$N,0),MATCH(AN$1,Resultado!#REF!,0))</f>
        <v>#REF!</v>
      </c>
      <c r="AO24" s="30" t="e">
        <f t="array" ref="AO24">INDEX(Resultado!$1:$470,MATCH($B24,Resultado!$N:$N,0),MATCH(AO$1,Resultado!#REF!,0))</f>
        <v>#REF!</v>
      </c>
      <c r="AP24" s="30" t="e">
        <f t="array" ref="AP24">INDEX(Resultado!$1:$470,MATCH($B24,Resultado!$N:$N,0),MATCH(AP$1,Resultado!#REF!,0))</f>
        <v>#REF!</v>
      </c>
      <c r="AQ24" s="30" t="e">
        <f t="array" ref="AQ24">INDEX(Resultado!$1:$470,MATCH($B24,Resultado!$N:$N,0),MATCH(AQ$1,Resultado!#REF!,0))</f>
        <v>#REF!</v>
      </c>
      <c r="AR24" s="30" t="e">
        <f t="array" ref="AR24">INDEX(Resultado!$1:$470,MATCH($B24,Resultado!$N:$N,0),MATCH(AR$1,Resultado!#REF!,0))</f>
        <v>#REF!</v>
      </c>
      <c r="AS24" s="29">
        <v>2</v>
      </c>
      <c r="AT24" s="30" t="e">
        <f t="array" ref="AT24">INDEX(Resultado!$1:$470,MATCH($B24,Resultado!$N:$N,0),MATCH(AT$1,Resultado!#REF!,0))</f>
        <v>#REF!</v>
      </c>
      <c r="AU24" s="30" t="e">
        <f t="array" ref="AU24">INDEX(Resultado!$1:$470,MATCH($B24,Resultado!$N:$N,0),MATCH(AU$1,Resultado!#REF!,0))</f>
        <v>#REF!</v>
      </c>
      <c r="AV24" s="30" t="e">
        <f t="array" ref="AV24">INDEX(Resultado!$1:$470,MATCH($B24,Resultado!$N:$N,0),MATCH(AV$1,Resultado!#REF!,0))</f>
        <v>#REF!</v>
      </c>
      <c r="AW24" s="30" t="e">
        <f t="array" ref="AW24">INDEX(Resultado!$1:$470,MATCH($B24,Resultado!$N:$N,0),MATCH(AW$1,Resultado!#REF!,0))</f>
        <v>#REF!</v>
      </c>
      <c r="AX24" s="30" t="e">
        <f t="array" ref="AX24">INDEX(Resultado!$1:$470,MATCH($B24,Resultado!$N:$N,0),MATCH(AX$1,Resultado!#REF!,0))</f>
        <v>#REF!</v>
      </c>
      <c r="AY24" s="30" t="e">
        <f t="array" ref="AY24">INDEX(Resultado!$1:$470,MATCH($B24,Resultado!$N:$N,0),MATCH(AY$1,Resultado!#REF!,0))</f>
        <v>#REF!</v>
      </c>
      <c r="AZ24" s="30" t="e">
        <f t="array" ref="AZ24">INDEX(Resultado!$1:$470,MATCH($B24,Resultado!$N:$N,0),MATCH(AZ$1,Resultado!#REF!,0))</f>
        <v>#REF!</v>
      </c>
      <c r="BA24" s="30" t="e">
        <f t="array" ref="BA24">INDEX(Resultado!$1:$470,MATCH($B24,Resultado!$N:$N,0),MATCH(BA$1,Resultado!#REF!,0))</f>
        <v>#REF!</v>
      </c>
      <c r="BB24" s="30" t="e">
        <f t="array" ref="BB24">INDEX(Resultado!$1:$470,MATCH($B24,Resultado!$N:$N,0),MATCH(BB$1,Resultado!#REF!,0))</f>
        <v>#REF!</v>
      </c>
      <c r="BC24" s="30" t="e">
        <f t="array" ref="BC24">INDEX(Resultado!$1:$470,MATCH($B24,Resultado!$N:$N,0),MATCH(BC$1,Resultado!#REF!,0))</f>
        <v>#REF!</v>
      </c>
      <c r="BD24" s="30" t="e">
        <f t="array" ref="BD24">INDEX(Resultado!$1:$470,MATCH($B24,Resultado!$N:$N,0),MATCH(BD$1,Resultado!#REF!,0))</f>
        <v>#REF!</v>
      </c>
      <c r="BE24" s="30" t="e">
        <f t="array" ref="BE24">INDEX(Resultado!$1:$470,MATCH($B24,Resultado!$N:$N,0),MATCH(BE$1,Resultado!#REF!,0))</f>
        <v>#REF!</v>
      </c>
      <c r="BF24" s="30" t="e">
        <f t="array" ref="BF24">INDEX(Resultado!$1:$470,MATCH($B24,Resultado!$N:$N,0),MATCH(BF$1,Resultado!#REF!,0))</f>
        <v>#REF!</v>
      </c>
      <c r="BG24" s="30" t="e">
        <f t="array" ref="BG24">INDEX(Resultado!$1:$470,MATCH($B24,Resultado!$N:$N,0),MATCH(BG$1,Resultado!#REF!,0))</f>
        <v>#REF!</v>
      </c>
      <c r="BH24" s="30" t="e">
        <f t="array" ref="BH24">INDEX(Resultado!$1:$470,MATCH($B24,Resultado!$N:$N,0),MATCH(BH$1,Resultado!#REF!,0))</f>
        <v>#REF!</v>
      </c>
      <c r="BI24" s="30" t="e">
        <f t="array" ref="BI24">INDEX(Resultado!$1:$470,MATCH($B24,Resultado!$N:$N,0),MATCH(BI$1,Resultado!#REF!,0))</f>
        <v>#REF!</v>
      </c>
    </row>
    <row r="25" spans="1:61" ht="15.75" customHeight="1" x14ac:dyDescent="0.15">
      <c r="A25" s="29">
        <v>57138011873</v>
      </c>
      <c r="B25" s="7" t="s">
        <v>371</v>
      </c>
      <c r="C25" s="29" t="s">
        <v>370</v>
      </c>
      <c r="D25" s="30" t="e">
        <f t="array" ref="D25">INDEX(Resultado!$1:$470,MATCH($B25,Resultado!$N:$N,0),MATCH(D$1,Resultado!#REF!,0))</f>
        <v>#REF!</v>
      </c>
      <c r="E25" s="29" t="s">
        <v>3339</v>
      </c>
      <c r="F25" s="30" t="e">
        <f t="array" ref="F25">INDEX(Resultado!$1:$470,MATCH($B25,Resultado!$N:$N,0),MATCH(F$1,Resultado!#REF!,0))</f>
        <v>#REF!</v>
      </c>
      <c r="G25" s="30" t="e">
        <f t="array" ref="G25">INDEX(Resultado!$1:$470,MATCH($B25,Resultado!$N:$N,0),MATCH(G$1,Resultado!#REF!,0))</f>
        <v>#REF!</v>
      </c>
      <c r="H25" s="30" t="e">
        <f t="array" ref="H25">INDEX(Resultado!$1:$470,MATCH($B25,Resultado!$N:$N,0),MATCH(H$1,Resultado!#REF!,0))</f>
        <v>#REF!</v>
      </c>
      <c r="I25" s="30" t="e">
        <f t="array" ref="I25">INDEX(Resultado!$1:$470,MATCH($B25,Resultado!$N:$N,0),MATCH(I$1,Resultado!#REF!,0))</f>
        <v>#REF!</v>
      </c>
      <c r="J25" s="30" t="e">
        <f t="array" ref="J25">INDEX(Resultado!$1:$470,MATCH($B25,Resultado!$N:$N,0),MATCH(J$1,Resultado!#REF!,0))</f>
        <v>#REF!</v>
      </c>
      <c r="K25" s="30" t="e">
        <f t="array" ref="K25">INDEX(Resultado!$1:$470,MATCH($B25,Resultado!$N:$N,0),MATCH(K$1,Resultado!#REF!,0))</f>
        <v>#REF!</v>
      </c>
      <c r="L25" s="30" t="e">
        <f t="array" ref="L25">INDEX(Resultado!$1:$470,MATCH($B25,Resultado!$N:$N,0),MATCH(L$1,Resultado!#REF!,0))</f>
        <v>#REF!</v>
      </c>
      <c r="M25" s="30" t="e">
        <f t="array" ref="M25">INDEX(Resultado!$1:$470,MATCH($B25,Resultado!$N:$N,0),MATCH(M$1,Resultado!#REF!,0))</f>
        <v>#REF!</v>
      </c>
      <c r="N25" s="30" t="e">
        <f t="array" ref="N25">INDEX(Resultado!$1:$470,MATCH($B25,Resultado!$N:$N,0),MATCH(N$1,Resultado!#REF!,0))</f>
        <v>#REF!</v>
      </c>
      <c r="O25" s="30" t="e">
        <f t="array" ref="O25">INDEX(Resultado!$1:$470,MATCH($B25,Resultado!$N:$N,0),MATCH(O$1,Resultado!#REF!,0))</f>
        <v>#REF!</v>
      </c>
      <c r="P25" s="30" t="e">
        <f t="array" ref="P25">INDEX(Resultado!$1:$470,MATCH($B25,Resultado!$N:$N,0),MATCH(P$1,Resultado!#REF!,0))</f>
        <v>#REF!</v>
      </c>
      <c r="Q25" s="30" t="e">
        <f t="array" ref="Q25">INDEX(Resultado!$1:$470,MATCH($B25,Resultado!$N:$N,0),MATCH(Q$1,Resultado!#REF!,0))</f>
        <v>#REF!</v>
      </c>
      <c r="R25" s="30" t="e">
        <f t="array" ref="R25">INDEX(Resultado!$1:$470,MATCH($B25,Resultado!$N:$N,0),MATCH(R$1,Resultado!#REF!,0))</f>
        <v>#REF!</v>
      </c>
      <c r="S25" s="30" t="e">
        <f t="array" ref="S25">INDEX(Resultado!$1:$470,MATCH($B25,Resultado!$N:$N,0),MATCH(S$1,Resultado!#REF!,0))</f>
        <v>#REF!</v>
      </c>
      <c r="T25" s="30" t="e">
        <f t="array" ref="T25">INDEX(Resultado!$1:$470,MATCH($B25,Resultado!$N:$N,0),MATCH(T$1,Resultado!#REF!,0))</f>
        <v>#REF!</v>
      </c>
      <c r="U25" s="30" t="e">
        <f t="array" ref="U25">INDEX(Resultado!$1:$470,MATCH($B25,Resultado!$N:$N,0),MATCH(U$1,Resultado!#REF!,0))</f>
        <v>#REF!</v>
      </c>
      <c r="V25" s="30" t="e">
        <f t="array" ref="V25">INDEX(Resultado!$1:$470,MATCH($B25,Resultado!$N:$N,0),MATCH(V$1,Resultado!#REF!,0))</f>
        <v>#REF!</v>
      </c>
      <c r="W25" s="30" t="e">
        <f t="array" ref="W25">INDEX(Resultado!$1:$470,MATCH($B25,Resultado!$N:$N,0),MATCH(W$1,Resultado!#REF!,0))</f>
        <v>#REF!</v>
      </c>
      <c r="X25" s="30" t="e">
        <f t="array" ref="X25">INDEX(Resultado!$1:$470,MATCH($B25,Resultado!$N:$N,0),MATCH(X$1,Resultado!#REF!,0))</f>
        <v>#REF!</v>
      </c>
      <c r="Y25" s="30" t="e">
        <f t="array" ref="Y25">INDEX(Resultado!$1:$470,MATCH($B25,Resultado!$N:$N,0),MATCH(Y$1,Resultado!#REF!,0))</f>
        <v>#REF!</v>
      </c>
      <c r="Z25" s="30" t="e">
        <f t="array" ref="Z25">INDEX(Resultado!$1:$470,MATCH($B25,Resultado!$N:$N,0),MATCH(Z$1,Resultado!#REF!,0))</f>
        <v>#REF!</v>
      </c>
      <c r="AA25" s="30" t="e">
        <f t="array" ref="AA25">INDEX(Resultado!$1:$470,MATCH($B25,Resultado!$N:$N,0),MATCH(AA$1,Resultado!#REF!,0))</f>
        <v>#REF!</v>
      </c>
      <c r="AB25" s="29">
        <v>0</v>
      </c>
      <c r="AC25" s="29">
        <v>2</v>
      </c>
      <c r="AD25" s="30" t="e">
        <f t="array" ref="AD25">INDEX(Resultado!$1:$470,MATCH($B25,Resultado!$N:$N,0),MATCH(AD$1,Resultado!#REF!,0))</f>
        <v>#REF!</v>
      </c>
      <c r="AE25" s="30" t="e">
        <f t="array" ref="AE25">INDEX(Resultado!$1:$470,MATCH($B25,Resultado!$N:$N,0),MATCH(AE$1,Resultado!#REF!,0))</f>
        <v>#REF!</v>
      </c>
      <c r="AF25" s="30" t="e">
        <f t="array" ref="AF25">INDEX(Resultado!$1:$470,MATCH($B25,Resultado!$N:$N,0),MATCH(AF$1,Resultado!#REF!,0))</f>
        <v>#REF!</v>
      </c>
      <c r="AG25" s="30" t="e">
        <f t="array" ref="AG25">INDEX(Resultado!$1:$470,MATCH($B25,Resultado!$N:$N,0),MATCH(AG$1,Resultado!#REF!,0))</f>
        <v>#REF!</v>
      </c>
      <c r="AH25" s="30" t="e">
        <f t="array" ref="AH25">INDEX(Resultado!$1:$470,MATCH($B25,Resultado!$N:$N,0),MATCH(AH$1,Resultado!#REF!,0))</f>
        <v>#REF!</v>
      </c>
      <c r="AI25" s="30" t="e">
        <f t="array" ref="AI25">INDEX(Resultado!$1:$470,MATCH($B25,Resultado!$N:$N,0),MATCH(AI$1,Resultado!#REF!,0))</f>
        <v>#REF!</v>
      </c>
      <c r="AJ25" s="30" t="e">
        <f t="array" ref="AJ25">INDEX(Resultado!$1:$470,MATCH($B25,Resultado!$N:$N,0),MATCH(AJ$1,Resultado!#REF!,0))</f>
        <v>#REF!</v>
      </c>
      <c r="AK25" s="30" t="e">
        <f t="array" ref="AK25">INDEX(Resultado!$1:$470,MATCH($B25,Resultado!$N:$N,0),MATCH(AK$1,Resultado!#REF!,0))</f>
        <v>#REF!</v>
      </c>
      <c r="AL25" s="29">
        <v>0</v>
      </c>
      <c r="AM25" s="29">
        <v>2</v>
      </c>
      <c r="AN25" s="30" t="e">
        <f t="array" ref="AN25">INDEX(Resultado!$1:$470,MATCH($B25,Resultado!$N:$N,0),MATCH(AN$1,Resultado!#REF!,0))</f>
        <v>#REF!</v>
      </c>
      <c r="AO25" s="30" t="e">
        <f t="array" ref="AO25">INDEX(Resultado!$1:$470,MATCH($B25,Resultado!$N:$N,0),MATCH(AO$1,Resultado!#REF!,0))</f>
        <v>#REF!</v>
      </c>
      <c r="AP25" s="30" t="e">
        <f t="array" ref="AP25">INDEX(Resultado!$1:$470,MATCH($B25,Resultado!$N:$N,0),MATCH(AP$1,Resultado!#REF!,0))</f>
        <v>#REF!</v>
      </c>
      <c r="AQ25" s="30" t="e">
        <f t="array" ref="AQ25">INDEX(Resultado!$1:$470,MATCH($B25,Resultado!$N:$N,0),MATCH(AQ$1,Resultado!#REF!,0))</f>
        <v>#REF!</v>
      </c>
      <c r="AR25" s="30" t="e">
        <f t="array" ref="AR25">INDEX(Resultado!$1:$470,MATCH($B25,Resultado!$N:$N,0),MATCH(AR$1,Resultado!#REF!,0))</f>
        <v>#REF!</v>
      </c>
      <c r="AS25" s="29">
        <v>2</v>
      </c>
      <c r="AT25" s="30" t="e">
        <f t="array" ref="AT25">INDEX(Resultado!$1:$470,MATCH($B25,Resultado!$N:$N,0),MATCH(AT$1,Resultado!#REF!,0))</f>
        <v>#REF!</v>
      </c>
      <c r="AU25" s="30" t="e">
        <f t="array" ref="AU25">INDEX(Resultado!$1:$470,MATCH($B25,Resultado!$N:$N,0),MATCH(AU$1,Resultado!#REF!,0))</f>
        <v>#REF!</v>
      </c>
      <c r="AV25" s="30" t="e">
        <f t="array" ref="AV25">INDEX(Resultado!$1:$470,MATCH($B25,Resultado!$N:$N,0),MATCH(AV$1,Resultado!#REF!,0))</f>
        <v>#REF!</v>
      </c>
      <c r="AW25" s="30" t="e">
        <f t="array" ref="AW25">INDEX(Resultado!$1:$470,MATCH($B25,Resultado!$N:$N,0),MATCH(AW$1,Resultado!#REF!,0))</f>
        <v>#REF!</v>
      </c>
      <c r="AX25" s="30" t="e">
        <f t="array" ref="AX25">INDEX(Resultado!$1:$470,MATCH($B25,Resultado!$N:$N,0),MATCH(AX$1,Resultado!#REF!,0))</f>
        <v>#REF!</v>
      </c>
      <c r="AY25" s="30" t="e">
        <f t="array" ref="AY25">INDEX(Resultado!$1:$470,MATCH($B25,Resultado!$N:$N,0),MATCH(AY$1,Resultado!#REF!,0))</f>
        <v>#REF!</v>
      </c>
      <c r="AZ25" s="30" t="e">
        <f t="array" ref="AZ25">INDEX(Resultado!$1:$470,MATCH($B25,Resultado!$N:$N,0),MATCH(AZ$1,Resultado!#REF!,0))</f>
        <v>#REF!</v>
      </c>
      <c r="BA25" s="30" t="e">
        <f t="array" ref="BA25">INDEX(Resultado!$1:$470,MATCH($B25,Resultado!$N:$N,0),MATCH(BA$1,Resultado!#REF!,0))</f>
        <v>#REF!</v>
      </c>
      <c r="BB25" s="30" t="e">
        <f t="array" ref="BB25">INDEX(Resultado!$1:$470,MATCH($B25,Resultado!$N:$N,0),MATCH(BB$1,Resultado!#REF!,0))</f>
        <v>#REF!</v>
      </c>
      <c r="BC25" s="30" t="e">
        <f t="array" ref="BC25">INDEX(Resultado!$1:$470,MATCH($B25,Resultado!$N:$N,0),MATCH(BC$1,Resultado!#REF!,0))</f>
        <v>#REF!</v>
      </c>
      <c r="BD25" s="30" t="e">
        <f t="array" ref="BD25">INDEX(Resultado!$1:$470,MATCH($B25,Resultado!$N:$N,0),MATCH(BD$1,Resultado!#REF!,0))</f>
        <v>#REF!</v>
      </c>
      <c r="BE25" s="30" t="e">
        <f t="array" ref="BE25">INDEX(Resultado!$1:$470,MATCH($B25,Resultado!$N:$N,0),MATCH(BE$1,Resultado!#REF!,0))</f>
        <v>#REF!</v>
      </c>
      <c r="BF25" s="30" t="e">
        <f t="array" ref="BF25">INDEX(Resultado!$1:$470,MATCH($B25,Resultado!$N:$N,0),MATCH(BF$1,Resultado!#REF!,0))</f>
        <v>#REF!</v>
      </c>
      <c r="BG25" s="30" t="e">
        <f t="array" ref="BG25">INDEX(Resultado!$1:$470,MATCH($B25,Resultado!$N:$N,0),MATCH(BG$1,Resultado!#REF!,0))</f>
        <v>#REF!</v>
      </c>
      <c r="BH25" s="30" t="e">
        <f t="array" ref="BH25">INDEX(Resultado!$1:$470,MATCH($B25,Resultado!$N:$N,0),MATCH(BH$1,Resultado!#REF!,0))</f>
        <v>#REF!</v>
      </c>
      <c r="BI25" s="30" t="e">
        <f t="array" ref="BI25">INDEX(Resultado!$1:$470,MATCH($B25,Resultado!$N:$N,0),MATCH(BI$1,Resultado!#REF!,0))</f>
        <v>#REF!</v>
      </c>
    </row>
    <row r="26" spans="1:61" ht="15.75" customHeight="1" x14ac:dyDescent="0.15">
      <c r="A26" s="29">
        <v>44698396808</v>
      </c>
      <c r="B26" s="7" t="s">
        <v>384</v>
      </c>
      <c r="C26" s="29" t="s">
        <v>383</v>
      </c>
      <c r="D26" s="30" t="e">
        <f t="array" ref="D26">INDEX(Resultado!$1:$470,MATCH($B26,Resultado!$N:$N,0),MATCH(D$1,Resultado!#REF!,0))</f>
        <v>#REF!</v>
      </c>
      <c r="E26" s="29" t="s">
        <v>3339</v>
      </c>
      <c r="F26" s="30" t="e">
        <f t="array" ref="F26">INDEX(Resultado!$1:$470,MATCH($B26,Resultado!$N:$N,0),MATCH(F$1,Resultado!#REF!,0))</f>
        <v>#REF!</v>
      </c>
      <c r="G26" s="30" t="e">
        <f t="array" ref="G26">INDEX(Resultado!$1:$470,MATCH($B26,Resultado!$N:$N,0),MATCH(G$1,Resultado!#REF!,0))</f>
        <v>#REF!</v>
      </c>
      <c r="H26" s="30" t="e">
        <f t="array" ref="H26">INDEX(Resultado!$1:$470,MATCH($B26,Resultado!$N:$N,0),MATCH(H$1,Resultado!#REF!,0))</f>
        <v>#REF!</v>
      </c>
      <c r="I26" s="30" t="e">
        <f t="array" ref="I26">INDEX(Resultado!$1:$470,MATCH($B26,Resultado!$N:$N,0),MATCH(I$1,Resultado!#REF!,0))</f>
        <v>#REF!</v>
      </c>
      <c r="J26" s="30" t="e">
        <f t="array" ref="J26">INDEX(Resultado!$1:$470,MATCH($B26,Resultado!$N:$N,0),MATCH(J$1,Resultado!#REF!,0))</f>
        <v>#REF!</v>
      </c>
      <c r="K26" s="30" t="e">
        <f t="array" ref="K26">INDEX(Resultado!$1:$470,MATCH($B26,Resultado!$N:$N,0),MATCH(K$1,Resultado!#REF!,0))</f>
        <v>#REF!</v>
      </c>
      <c r="L26" s="30" t="e">
        <f t="array" ref="L26">INDEX(Resultado!$1:$470,MATCH($B26,Resultado!$N:$N,0),MATCH(L$1,Resultado!#REF!,0))</f>
        <v>#REF!</v>
      </c>
      <c r="M26" s="30" t="e">
        <f t="array" ref="M26">INDEX(Resultado!$1:$470,MATCH($B26,Resultado!$N:$N,0),MATCH(M$1,Resultado!#REF!,0))</f>
        <v>#REF!</v>
      </c>
      <c r="N26" s="30" t="e">
        <f t="array" ref="N26">INDEX(Resultado!$1:$470,MATCH($B26,Resultado!$N:$N,0),MATCH(N$1,Resultado!#REF!,0))</f>
        <v>#REF!</v>
      </c>
      <c r="O26" s="30" t="e">
        <f t="array" ref="O26">INDEX(Resultado!$1:$470,MATCH($B26,Resultado!$N:$N,0),MATCH(O$1,Resultado!#REF!,0))</f>
        <v>#REF!</v>
      </c>
      <c r="P26" s="30" t="e">
        <f t="array" ref="P26">INDEX(Resultado!$1:$470,MATCH($B26,Resultado!$N:$N,0),MATCH(P$1,Resultado!#REF!,0))</f>
        <v>#REF!</v>
      </c>
      <c r="Q26" s="30" t="e">
        <f t="array" ref="Q26">INDEX(Resultado!$1:$470,MATCH($B26,Resultado!$N:$N,0),MATCH(Q$1,Resultado!#REF!,0))</f>
        <v>#REF!</v>
      </c>
      <c r="R26" s="30" t="e">
        <f t="array" ref="R26">INDEX(Resultado!$1:$470,MATCH($B26,Resultado!$N:$N,0),MATCH(R$1,Resultado!#REF!,0))</f>
        <v>#REF!</v>
      </c>
      <c r="S26" s="30" t="e">
        <f t="array" ref="S26">INDEX(Resultado!$1:$470,MATCH($B26,Resultado!$N:$N,0),MATCH(S$1,Resultado!#REF!,0))</f>
        <v>#REF!</v>
      </c>
      <c r="T26" s="30" t="e">
        <f t="array" ref="T26">INDEX(Resultado!$1:$470,MATCH($B26,Resultado!$N:$N,0),MATCH(T$1,Resultado!#REF!,0))</f>
        <v>#REF!</v>
      </c>
      <c r="U26" s="30" t="e">
        <f t="array" ref="U26">INDEX(Resultado!$1:$470,MATCH($B26,Resultado!$N:$N,0),MATCH(U$1,Resultado!#REF!,0))</f>
        <v>#REF!</v>
      </c>
      <c r="V26" s="30" t="e">
        <f t="array" ref="V26">INDEX(Resultado!$1:$470,MATCH($B26,Resultado!$N:$N,0),MATCH(V$1,Resultado!#REF!,0))</f>
        <v>#REF!</v>
      </c>
      <c r="W26" s="30" t="e">
        <f t="array" ref="W26">INDEX(Resultado!$1:$470,MATCH($B26,Resultado!$N:$N,0),MATCH(W$1,Resultado!#REF!,0))</f>
        <v>#REF!</v>
      </c>
      <c r="X26" s="30" t="e">
        <f t="array" ref="X26">INDEX(Resultado!$1:$470,MATCH($B26,Resultado!$N:$N,0),MATCH(X$1,Resultado!#REF!,0))</f>
        <v>#REF!</v>
      </c>
      <c r="Y26" s="30" t="e">
        <f t="array" ref="Y26">INDEX(Resultado!$1:$470,MATCH($B26,Resultado!$N:$N,0),MATCH(Y$1,Resultado!#REF!,0))</f>
        <v>#REF!</v>
      </c>
      <c r="Z26" s="30" t="e">
        <f t="array" ref="Z26">INDEX(Resultado!$1:$470,MATCH($B26,Resultado!$N:$N,0),MATCH(Z$1,Resultado!#REF!,0))</f>
        <v>#REF!</v>
      </c>
      <c r="AA26" s="30" t="e">
        <f t="array" ref="AA26">INDEX(Resultado!$1:$470,MATCH($B26,Resultado!$N:$N,0),MATCH(AA$1,Resultado!#REF!,0))</f>
        <v>#REF!</v>
      </c>
      <c r="AB26" s="29">
        <v>0</v>
      </c>
      <c r="AC26" s="29">
        <v>2</v>
      </c>
      <c r="AD26" s="30" t="e">
        <f t="array" ref="AD26">INDEX(Resultado!$1:$470,MATCH($B26,Resultado!$N:$N,0),MATCH(AD$1,Resultado!#REF!,0))</f>
        <v>#REF!</v>
      </c>
      <c r="AE26" s="30" t="e">
        <f t="array" ref="AE26">INDEX(Resultado!$1:$470,MATCH($B26,Resultado!$N:$N,0),MATCH(AE$1,Resultado!#REF!,0))</f>
        <v>#REF!</v>
      </c>
      <c r="AF26" s="30" t="e">
        <f t="array" ref="AF26">INDEX(Resultado!$1:$470,MATCH($B26,Resultado!$N:$N,0),MATCH(AF$1,Resultado!#REF!,0))</f>
        <v>#REF!</v>
      </c>
      <c r="AG26" s="30" t="e">
        <f t="array" ref="AG26">INDEX(Resultado!$1:$470,MATCH($B26,Resultado!$N:$N,0),MATCH(AG$1,Resultado!#REF!,0))</f>
        <v>#REF!</v>
      </c>
      <c r="AH26" s="30" t="e">
        <f t="array" ref="AH26">INDEX(Resultado!$1:$470,MATCH($B26,Resultado!$N:$N,0),MATCH(AH$1,Resultado!#REF!,0))</f>
        <v>#REF!</v>
      </c>
      <c r="AI26" s="30" t="e">
        <f t="array" ref="AI26">INDEX(Resultado!$1:$470,MATCH($B26,Resultado!$N:$N,0),MATCH(AI$1,Resultado!#REF!,0))</f>
        <v>#REF!</v>
      </c>
      <c r="AJ26" s="30" t="e">
        <f t="array" ref="AJ26">INDEX(Resultado!$1:$470,MATCH($B26,Resultado!$N:$N,0),MATCH(AJ$1,Resultado!#REF!,0))</f>
        <v>#REF!</v>
      </c>
      <c r="AK26" s="30" t="e">
        <f t="array" ref="AK26">INDEX(Resultado!$1:$470,MATCH($B26,Resultado!$N:$N,0),MATCH(AK$1,Resultado!#REF!,0))</f>
        <v>#REF!</v>
      </c>
      <c r="AL26" s="29">
        <v>0</v>
      </c>
      <c r="AM26" s="29">
        <v>2</v>
      </c>
      <c r="AN26" s="30" t="e">
        <f t="array" ref="AN26">INDEX(Resultado!$1:$470,MATCH($B26,Resultado!$N:$N,0),MATCH(AN$1,Resultado!#REF!,0))</f>
        <v>#REF!</v>
      </c>
      <c r="AO26" s="30" t="e">
        <f t="array" ref="AO26">INDEX(Resultado!$1:$470,MATCH($B26,Resultado!$N:$N,0),MATCH(AO$1,Resultado!#REF!,0))</f>
        <v>#REF!</v>
      </c>
      <c r="AP26" s="30" t="e">
        <f t="array" ref="AP26">INDEX(Resultado!$1:$470,MATCH($B26,Resultado!$N:$N,0),MATCH(AP$1,Resultado!#REF!,0))</f>
        <v>#REF!</v>
      </c>
      <c r="AQ26" s="30" t="e">
        <f t="array" ref="AQ26">INDEX(Resultado!$1:$470,MATCH($B26,Resultado!$N:$N,0),MATCH(AQ$1,Resultado!#REF!,0))</f>
        <v>#REF!</v>
      </c>
      <c r="AR26" s="30" t="e">
        <f t="array" ref="AR26">INDEX(Resultado!$1:$470,MATCH($B26,Resultado!$N:$N,0),MATCH(AR$1,Resultado!#REF!,0))</f>
        <v>#REF!</v>
      </c>
      <c r="AS26" s="29">
        <v>2</v>
      </c>
      <c r="AT26" s="30" t="e">
        <f t="array" ref="AT26">INDEX(Resultado!$1:$470,MATCH($B26,Resultado!$N:$N,0),MATCH(AT$1,Resultado!#REF!,0))</f>
        <v>#REF!</v>
      </c>
      <c r="AU26" s="30" t="e">
        <f t="array" ref="AU26">INDEX(Resultado!$1:$470,MATCH($B26,Resultado!$N:$N,0),MATCH(AU$1,Resultado!#REF!,0))</f>
        <v>#REF!</v>
      </c>
      <c r="AV26" s="30" t="e">
        <f t="array" ref="AV26">INDEX(Resultado!$1:$470,MATCH($B26,Resultado!$N:$N,0),MATCH(AV$1,Resultado!#REF!,0))</f>
        <v>#REF!</v>
      </c>
      <c r="AW26" s="30" t="e">
        <f t="array" ref="AW26">INDEX(Resultado!$1:$470,MATCH($B26,Resultado!$N:$N,0),MATCH(AW$1,Resultado!#REF!,0))</f>
        <v>#REF!</v>
      </c>
      <c r="AX26" s="30" t="e">
        <f t="array" ref="AX26">INDEX(Resultado!$1:$470,MATCH($B26,Resultado!$N:$N,0),MATCH(AX$1,Resultado!#REF!,0))</f>
        <v>#REF!</v>
      </c>
      <c r="AY26" s="30" t="e">
        <f t="array" ref="AY26">INDEX(Resultado!$1:$470,MATCH($B26,Resultado!$N:$N,0),MATCH(AY$1,Resultado!#REF!,0))</f>
        <v>#REF!</v>
      </c>
      <c r="AZ26" s="30" t="e">
        <f t="array" ref="AZ26">INDEX(Resultado!$1:$470,MATCH($B26,Resultado!$N:$N,0),MATCH(AZ$1,Resultado!#REF!,0))</f>
        <v>#REF!</v>
      </c>
      <c r="BA26" s="30" t="e">
        <f t="array" ref="BA26">INDEX(Resultado!$1:$470,MATCH($B26,Resultado!$N:$N,0),MATCH(BA$1,Resultado!#REF!,0))</f>
        <v>#REF!</v>
      </c>
      <c r="BB26" s="30" t="e">
        <f t="array" ref="BB26">INDEX(Resultado!$1:$470,MATCH($B26,Resultado!$N:$N,0),MATCH(BB$1,Resultado!#REF!,0))</f>
        <v>#REF!</v>
      </c>
      <c r="BC26" s="30" t="e">
        <f t="array" ref="BC26">INDEX(Resultado!$1:$470,MATCH($B26,Resultado!$N:$N,0),MATCH(BC$1,Resultado!#REF!,0))</f>
        <v>#REF!</v>
      </c>
      <c r="BD26" s="30" t="e">
        <f t="array" ref="BD26">INDEX(Resultado!$1:$470,MATCH($B26,Resultado!$N:$N,0),MATCH(BD$1,Resultado!#REF!,0))</f>
        <v>#REF!</v>
      </c>
      <c r="BE26" s="30" t="e">
        <f t="array" ref="BE26">INDEX(Resultado!$1:$470,MATCH($B26,Resultado!$N:$N,0),MATCH(BE$1,Resultado!#REF!,0))</f>
        <v>#REF!</v>
      </c>
      <c r="BF26" s="30" t="e">
        <f t="array" ref="BF26">INDEX(Resultado!$1:$470,MATCH($B26,Resultado!$N:$N,0),MATCH(BF$1,Resultado!#REF!,0))</f>
        <v>#REF!</v>
      </c>
      <c r="BG26" s="30" t="e">
        <f t="array" ref="BG26">INDEX(Resultado!$1:$470,MATCH($B26,Resultado!$N:$N,0),MATCH(BG$1,Resultado!#REF!,0))</f>
        <v>#REF!</v>
      </c>
      <c r="BH26" s="30" t="e">
        <f t="array" ref="BH26">INDEX(Resultado!$1:$470,MATCH($B26,Resultado!$N:$N,0),MATCH(BH$1,Resultado!#REF!,0))</f>
        <v>#REF!</v>
      </c>
      <c r="BI26" s="30" t="e">
        <f t="array" ref="BI26">INDEX(Resultado!$1:$470,MATCH($B26,Resultado!$N:$N,0),MATCH(BI$1,Resultado!#REF!,0))</f>
        <v>#REF!</v>
      </c>
    </row>
    <row r="27" spans="1:61" ht="15.75" customHeight="1" x14ac:dyDescent="0.15">
      <c r="A27" s="29">
        <v>56508076809</v>
      </c>
      <c r="B27" s="7" t="s">
        <v>392</v>
      </c>
      <c r="C27" s="29" t="s">
        <v>3341</v>
      </c>
      <c r="D27" s="30" t="e">
        <f t="array" ref="D27">INDEX(Resultado!$1:$470,MATCH($B27,Resultado!$N:$N,0),MATCH(D$1,Resultado!#REF!,0))</f>
        <v>#REF!</v>
      </c>
      <c r="E27" s="29" t="s">
        <v>3339</v>
      </c>
      <c r="F27" s="30" t="e">
        <f t="array" ref="F27">INDEX(Resultado!$1:$470,MATCH($B27,Resultado!$N:$N,0),MATCH(F$1,Resultado!#REF!,0))</f>
        <v>#REF!</v>
      </c>
      <c r="G27" s="30" t="e">
        <f t="array" ref="G27">INDEX(Resultado!$1:$470,MATCH($B27,Resultado!$N:$N,0),MATCH(G$1,Resultado!#REF!,0))</f>
        <v>#REF!</v>
      </c>
      <c r="H27" s="30" t="e">
        <f t="array" ref="H27">INDEX(Resultado!$1:$470,MATCH($B27,Resultado!$N:$N,0),MATCH(H$1,Resultado!#REF!,0))</f>
        <v>#REF!</v>
      </c>
      <c r="I27" s="30" t="e">
        <f t="array" ref="I27">INDEX(Resultado!$1:$470,MATCH($B27,Resultado!$N:$N,0),MATCH(I$1,Resultado!#REF!,0))</f>
        <v>#REF!</v>
      </c>
      <c r="J27" s="30" t="e">
        <f t="array" ref="J27">INDEX(Resultado!$1:$470,MATCH($B27,Resultado!$N:$N,0),MATCH(J$1,Resultado!#REF!,0))</f>
        <v>#REF!</v>
      </c>
      <c r="K27" s="30" t="e">
        <f t="array" ref="K27">INDEX(Resultado!$1:$470,MATCH($B27,Resultado!$N:$N,0),MATCH(K$1,Resultado!#REF!,0))</f>
        <v>#REF!</v>
      </c>
      <c r="L27" s="30" t="e">
        <f t="array" ref="L27">INDEX(Resultado!$1:$470,MATCH($B27,Resultado!$N:$N,0),MATCH(L$1,Resultado!#REF!,0))</f>
        <v>#REF!</v>
      </c>
      <c r="M27" s="30" t="e">
        <f t="array" ref="M27">INDEX(Resultado!$1:$470,MATCH($B27,Resultado!$N:$N,0),MATCH(M$1,Resultado!#REF!,0))</f>
        <v>#REF!</v>
      </c>
      <c r="N27" s="30" t="e">
        <f t="array" ref="N27">INDEX(Resultado!$1:$470,MATCH($B27,Resultado!$N:$N,0),MATCH(N$1,Resultado!#REF!,0))</f>
        <v>#REF!</v>
      </c>
      <c r="O27" s="30" t="e">
        <f t="array" ref="O27">INDEX(Resultado!$1:$470,MATCH($B27,Resultado!$N:$N,0),MATCH(O$1,Resultado!#REF!,0))</f>
        <v>#REF!</v>
      </c>
      <c r="P27" s="30" t="e">
        <f t="array" ref="P27">INDEX(Resultado!$1:$470,MATCH($B27,Resultado!$N:$N,0),MATCH(P$1,Resultado!#REF!,0))</f>
        <v>#REF!</v>
      </c>
      <c r="Q27" s="30" t="e">
        <f t="array" ref="Q27">INDEX(Resultado!$1:$470,MATCH($B27,Resultado!$N:$N,0),MATCH(Q$1,Resultado!#REF!,0))</f>
        <v>#REF!</v>
      </c>
      <c r="R27" s="30" t="e">
        <f t="array" ref="R27">INDEX(Resultado!$1:$470,MATCH($B27,Resultado!$N:$N,0),MATCH(R$1,Resultado!#REF!,0))</f>
        <v>#REF!</v>
      </c>
      <c r="S27" s="30" t="e">
        <f t="array" ref="S27">INDEX(Resultado!$1:$470,MATCH($B27,Resultado!$N:$N,0),MATCH(S$1,Resultado!#REF!,0))</f>
        <v>#REF!</v>
      </c>
      <c r="T27" s="30" t="e">
        <f t="array" ref="T27">INDEX(Resultado!$1:$470,MATCH($B27,Resultado!$N:$N,0),MATCH(T$1,Resultado!#REF!,0))</f>
        <v>#REF!</v>
      </c>
      <c r="U27" s="30" t="e">
        <f t="array" ref="U27">INDEX(Resultado!$1:$470,MATCH($B27,Resultado!$N:$N,0),MATCH(U$1,Resultado!#REF!,0))</f>
        <v>#REF!</v>
      </c>
      <c r="V27" s="30" t="e">
        <f t="array" ref="V27">INDEX(Resultado!$1:$470,MATCH($B27,Resultado!$N:$N,0),MATCH(V$1,Resultado!#REF!,0))</f>
        <v>#REF!</v>
      </c>
      <c r="W27" s="30" t="e">
        <f t="array" ref="W27">INDEX(Resultado!$1:$470,MATCH($B27,Resultado!$N:$N,0),MATCH(W$1,Resultado!#REF!,0))</f>
        <v>#REF!</v>
      </c>
      <c r="X27" s="30" t="e">
        <f t="array" ref="X27">INDEX(Resultado!$1:$470,MATCH($B27,Resultado!$N:$N,0),MATCH(X$1,Resultado!#REF!,0))</f>
        <v>#REF!</v>
      </c>
      <c r="Y27" s="30" t="e">
        <f t="array" ref="Y27">INDEX(Resultado!$1:$470,MATCH($B27,Resultado!$N:$N,0),MATCH(Y$1,Resultado!#REF!,0))</f>
        <v>#REF!</v>
      </c>
      <c r="Z27" s="30" t="e">
        <f t="array" ref="Z27">INDEX(Resultado!$1:$470,MATCH($B27,Resultado!$N:$N,0),MATCH(Z$1,Resultado!#REF!,0))</f>
        <v>#REF!</v>
      </c>
      <c r="AA27" s="30" t="e">
        <f t="array" ref="AA27">INDEX(Resultado!$1:$470,MATCH($B27,Resultado!$N:$N,0),MATCH(AA$1,Resultado!#REF!,0))</f>
        <v>#REF!</v>
      </c>
      <c r="AB27" s="29">
        <v>0</v>
      </c>
      <c r="AC27" s="29">
        <v>2</v>
      </c>
      <c r="AD27" s="30" t="e">
        <f t="array" ref="AD27">INDEX(Resultado!$1:$470,MATCH($B27,Resultado!$N:$N,0),MATCH(AD$1,Resultado!#REF!,0))</f>
        <v>#REF!</v>
      </c>
      <c r="AE27" s="30" t="e">
        <f t="array" ref="AE27">INDEX(Resultado!$1:$470,MATCH($B27,Resultado!$N:$N,0),MATCH(AE$1,Resultado!#REF!,0))</f>
        <v>#REF!</v>
      </c>
      <c r="AF27" s="30" t="e">
        <f t="array" ref="AF27">INDEX(Resultado!$1:$470,MATCH($B27,Resultado!$N:$N,0),MATCH(AF$1,Resultado!#REF!,0))</f>
        <v>#REF!</v>
      </c>
      <c r="AG27" s="30" t="e">
        <f t="array" ref="AG27">INDEX(Resultado!$1:$470,MATCH($B27,Resultado!$N:$N,0),MATCH(AG$1,Resultado!#REF!,0))</f>
        <v>#REF!</v>
      </c>
      <c r="AH27" s="30" t="e">
        <f t="array" ref="AH27">INDEX(Resultado!$1:$470,MATCH($B27,Resultado!$N:$N,0),MATCH(AH$1,Resultado!#REF!,0))</f>
        <v>#REF!</v>
      </c>
      <c r="AI27" s="30" t="e">
        <f t="array" ref="AI27">INDEX(Resultado!$1:$470,MATCH($B27,Resultado!$N:$N,0),MATCH(AI$1,Resultado!#REF!,0))</f>
        <v>#REF!</v>
      </c>
      <c r="AJ27" s="30" t="e">
        <f t="array" ref="AJ27">INDEX(Resultado!$1:$470,MATCH($B27,Resultado!$N:$N,0),MATCH(AJ$1,Resultado!#REF!,0))</f>
        <v>#REF!</v>
      </c>
      <c r="AK27" s="30" t="e">
        <f t="array" ref="AK27">INDEX(Resultado!$1:$470,MATCH($B27,Resultado!$N:$N,0),MATCH(AK$1,Resultado!#REF!,0))</f>
        <v>#REF!</v>
      </c>
      <c r="AL27" s="29">
        <v>0</v>
      </c>
      <c r="AM27" s="29">
        <v>2</v>
      </c>
      <c r="AN27" s="30" t="e">
        <f t="array" ref="AN27">INDEX(Resultado!$1:$470,MATCH($B27,Resultado!$N:$N,0),MATCH(AN$1,Resultado!#REF!,0))</f>
        <v>#REF!</v>
      </c>
      <c r="AO27" s="30" t="e">
        <f t="array" ref="AO27">INDEX(Resultado!$1:$470,MATCH($B27,Resultado!$N:$N,0),MATCH(AO$1,Resultado!#REF!,0))</f>
        <v>#REF!</v>
      </c>
      <c r="AP27" s="30" t="e">
        <f t="array" ref="AP27">INDEX(Resultado!$1:$470,MATCH($B27,Resultado!$N:$N,0),MATCH(AP$1,Resultado!#REF!,0))</f>
        <v>#REF!</v>
      </c>
      <c r="AQ27" s="30" t="e">
        <f t="array" ref="AQ27">INDEX(Resultado!$1:$470,MATCH($B27,Resultado!$N:$N,0),MATCH(AQ$1,Resultado!#REF!,0))</f>
        <v>#REF!</v>
      </c>
      <c r="AR27" s="30" t="e">
        <f t="array" ref="AR27">INDEX(Resultado!$1:$470,MATCH($B27,Resultado!$N:$N,0),MATCH(AR$1,Resultado!#REF!,0))</f>
        <v>#REF!</v>
      </c>
      <c r="AS27" s="29">
        <v>2</v>
      </c>
      <c r="AT27" s="30" t="e">
        <f t="array" ref="AT27">INDEX(Resultado!$1:$470,MATCH($B27,Resultado!$N:$N,0),MATCH(AT$1,Resultado!#REF!,0))</f>
        <v>#REF!</v>
      </c>
      <c r="AU27" s="30" t="e">
        <f t="array" ref="AU27">INDEX(Resultado!$1:$470,MATCH($B27,Resultado!$N:$N,0),MATCH(AU$1,Resultado!#REF!,0))</f>
        <v>#REF!</v>
      </c>
      <c r="AV27" s="30" t="e">
        <f t="array" ref="AV27">INDEX(Resultado!$1:$470,MATCH($B27,Resultado!$N:$N,0),MATCH(AV$1,Resultado!#REF!,0))</f>
        <v>#REF!</v>
      </c>
      <c r="AW27" s="30" t="e">
        <f t="array" ref="AW27">INDEX(Resultado!$1:$470,MATCH($B27,Resultado!$N:$N,0),MATCH(AW$1,Resultado!#REF!,0))</f>
        <v>#REF!</v>
      </c>
      <c r="AX27" s="30" t="e">
        <f t="array" ref="AX27">INDEX(Resultado!$1:$470,MATCH($B27,Resultado!$N:$N,0),MATCH(AX$1,Resultado!#REF!,0))</f>
        <v>#REF!</v>
      </c>
      <c r="AY27" s="30" t="e">
        <f t="array" ref="AY27">INDEX(Resultado!$1:$470,MATCH($B27,Resultado!$N:$N,0),MATCH(AY$1,Resultado!#REF!,0))</f>
        <v>#REF!</v>
      </c>
      <c r="AZ27" s="30" t="e">
        <f t="array" ref="AZ27">INDEX(Resultado!$1:$470,MATCH($B27,Resultado!$N:$N,0),MATCH(AZ$1,Resultado!#REF!,0))</f>
        <v>#REF!</v>
      </c>
      <c r="BA27" s="30" t="e">
        <f t="array" ref="BA27">INDEX(Resultado!$1:$470,MATCH($B27,Resultado!$N:$N,0),MATCH(BA$1,Resultado!#REF!,0))</f>
        <v>#REF!</v>
      </c>
      <c r="BB27" s="30" t="e">
        <f t="array" ref="BB27">INDEX(Resultado!$1:$470,MATCH($B27,Resultado!$N:$N,0),MATCH(BB$1,Resultado!#REF!,0))</f>
        <v>#REF!</v>
      </c>
      <c r="BC27" s="30" t="e">
        <f t="array" ref="BC27">INDEX(Resultado!$1:$470,MATCH($B27,Resultado!$N:$N,0),MATCH(BC$1,Resultado!#REF!,0))</f>
        <v>#REF!</v>
      </c>
      <c r="BD27" s="30" t="e">
        <f t="array" ref="BD27">INDEX(Resultado!$1:$470,MATCH($B27,Resultado!$N:$N,0),MATCH(BD$1,Resultado!#REF!,0))</f>
        <v>#REF!</v>
      </c>
      <c r="BE27" s="30" t="e">
        <f t="array" ref="BE27">INDEX(Resultado!$1:$470,MATCH($B27,Resultado!$N:$N,0),MATCH(BE$1,Resultado!#REF!,0))</f>
        <v>#REF!</v>
      </c>
      <c r="BF27" s="30" t="e">
        <f t="array" ref="BF27">INDEX(Resultado!$1:$470,MATCH($B27,Resultado!$N:$N,0),MATCH(BF$1,Resultado!#REF!,0))</f>
        <v>#REF!</v>
      </c>
      <c r="BG27" s="30" t="e">
        <f t="array" ref="BG27">INDEX(Resultado!$1:$470,MATCH($B27,Resultado!$N:$N,0),MATCH(BG$1,Resultado!#REF!,0))</f>
        <v>#REF!</v>
      </c>
      <c r="BH27" s="30" t="e">
        <f t="array" ref="BH27">INDEX(Resultado!$1:$470,MATCH($B27,Resultado!$N:$N,0),MATCH(BH$1,Resultado!#REF!,0))</f>
        <v>#REF!</v>
      </c>
      <c r="BI27" s="30" t="e">
        <f t="array" ref="BI27">INDEX(Resultado!$1:$470,MATCH($B27,Resultado!$N:$N,0),MATCH(BI$1,Resultado!#REF!,0))</f>
        <v>#REF!</v>
      </c>
    </row>
    <row r="28" spans="1:61" ht="15.75" customHeight="1" x14ac:dyDescent="0.15">
      <c r="A28" s="29">
        <v>55899299894</v>
      </c>
      <c r="B28" s="7" t="s">
        <v>401</v>
      </c>
      <c r="C28" s="29" t="s">
        <v>400</v>
      </c>
      <c r="D28" s="30" t="e">
        <f t="array" ref="D28">INDEX(Resultado!$1:$470,MATCH($B28,Resultado!$N:$N,0),MATCH(D$1,Resultado!#REF!,0))</f>
        <v>#REF!</v>
      </c>
      <c r="E28" s="29" t="s">
        <v>3339</v>
      </c>
      <c r="F28" s="30" t="e">
        <f t="array" ref="F28">INDEX(Resultado!$1:$470,MATCH($B28,Resultado!$N:$N,0),MATCH(F$1,Resultado!#REF!,0))</f>
        <v>#REF!</v>
      </c>
      <c r="G28" s="30" t="e">
        <f t="array" ref="G28">INDEX(Resultado!$1:$470,MATCH($B28,Resultado!$N:$N,0),MATCH(G$1,Resultado!#REF!,0))</f>
        <v>#REF!</v>
      </c>
      <c r="H28" s="30" t="e">
        <f t="array" ref="H28">INDEX(Resultado!$1:$470,MATCH($B28,Resultado!$N:$N,0),MATCH(H$1,Resultado!#REF!,0))</f>
        <v>#REF!</v>
      </c>
      <c r="I28" s="30" t="e">
        <f t="array" ref="I28">INDEX(Resultado!$1:$470,MATCH($B28,Resultado!$N:$N,0),MATCH(I$1,Resultado!#REF!,0))</f>
        <v>#REF!</v>
      </c>
      <c r="J28" s="30" t="e">
        <f t="array" ref="J28">INDEX(Resultado!$1:$470,MATCH($B28,Resultado!$N:$N,0),MATCH(J$1,Resultado!#REF!,0))</f>
        <v>#REF!</v>
      </c>
      <c r="K28" s="30" t="e">
        <f t="array" ref="K28">INDEX(Resultado!$1:$470,MATCH($B28,Resultado!$N:$N,0),MATCH(K$1,Resultado!#REF!,0))</f>
        <v>#REF!</v>
      </c>
      <c r="L28" s="30" t="e">
        <f t="array" ref="L28">INDEX(Resultado!$1:$470,MATCH($B28,Resultado!$N:$N,0),MATCH(L$1,Resultado!#REF!,0))</f>
        <v>#REF!</v>
      </c>
      <c r="M28" s="30" t="e">
        <f t="array" ref="M28">INDEX(Resultado!$1:$470,MATCH($B28,Resultado!$N:$N,0),MATCH(M$1,Resultado!#REF!,0))</f>
        <v>#REF!</v>
      </c>
      <c r="N28" s="30" t="e">
        <f t="array" ref="N28">INDEX(Resultado!$1:$470,MATCH($B28,Resultado!$N:$N,0),MATCH(N$1,Resultado!#REF!,0))</f>
        <v>#REF!</v>
      </c>
      <c r="O28" s="30" t="e">
        <f t="array" ref="O28">INDEX(Resultado!$1:$470,MATCH($B28,Resultado!$N:$N,0),MATCH(O$1,Resultado!#REF!,0))</f>
        <v>#REF!</v>
      </c>
      <c r="P28" s="30" t="e">
        <f t="array" ref="P28">INDEX(Resultado!$1:$470,MATCH($B28,Resultado!$N:$N,0),MATCH(P$1,Resultado!#REF!,0))</f>
        <v>#REF!</v>
      </c>
      <c r="Q28" s="30" t="e">
        <f t="array" ref="Q28">INDEX(Resultado!$1:$470,MATCH($B28,Resultado!$N:$N,0),MATCH(Q$1,Resultado!#REF!,0))</f>
        <v>#REF!</v>
      </c>
      <c r="R28" s="30" t="e">
        <f t="array" ref="R28">INDEX(Resultado!$1:$470,MATCH($B28,Resultado!$N:$N,0),MATCH(R$1,Resultado!#REF!,0))</f>
        <v>#REF!</v>
      </c>
      <c r="S28" s="30" t="e">
        <f t="array" ref="S28">INDEX(Resultado!$1:$470,MATCH($B28,Resultado!$N:$N,0),MATCH(S$1,Resultado!#REF!,0))</f>
        <v>#REF!</v>
      </c>
      <c r="T28" s="30" t="e">
        <f t="array" ref="T28">INDEX(Resultado!$1:$470,MATCH($B28,Resultado!$N:$N,0),MATCH(T$1,Resultado!#REF!,0))</f>
        <v>#REF!</v>
      </c>
      <c r="U28" s="30" t="e">
        <f t="array" ref="U28">INDEX(Resultado!$1:$470,MATCH($B28,Resultado!$N:$N,0),MATCH(U$1,Resultado!#REF!,0))</f>
        <v>#REF!</v>
      </c>
      <c r="V28" s="30" t="e">
        <f t="array" ref="V28">INDEX(Resultado!$1:$470,MATCH($B28,Resultado!$N:$N,0),MATCH(V$1,Resultado!#REF!,0))</f>
        <v>#REF!</v>
      </c>
      <c r="W28" s="30" t="e">
        <f t="array" ref="W28">INDEX(Resultado!$1:$470,MATCH($B28,Resultado!$N:$N,0),MATCH(W$1,Resultado!#REF!,0))</f>
        <v>#REF!</v>
      </c>
      <c r="X28" s="30" t="e">
        <f t="array" ref="X28">INDEX(Resultado!$1:$470,MATCH($B28,Resultado!$N:$N,0),MATCH(X$1,Resultado!#REF!,0))</f>
        <v>#REF!</v>
      </c>
      <c r="Y28" s="30" t="e">
        <f t="array" ref="Y28">INDEX(Resultado!$1:$470,MATCH($B28,Resultado!$N:$N,0),MATCH(Y$1,Resultado!#REF!,0))</f>
        <v>#REF!</v>
      </c>
      <c r="Z28" s="30" t="e">
        <f t="array" ref="Z28">INDEX(Resultado!$1:$470,MATCH($B28,Resultado!$N:$N,0),MATCH(Z$1,Resultado!#REF!,0))</f>
        <v>#REF!</v>
      </c>
      <c r="AA28" s="30" t="e">
        <f t="array" ref="AA28">INDEX(Resultado!$1:$470,MATCH($B28,Resultado!$N:$N,0),MATCH(AA$1,Resultado!#REF!,0))</f>
        <v>#REF!</v>
      </c>
      <c r="AB28" s="29">
        <v>0</v>
      </c>
      <c r="AC28" s="29">
        <v>2</v>
      </c>
      <c r="AD28" s="30" t="e">
        <f t="array" ref="AD28">INDEX(Resultado!$1:$470,MATCH($B28,Resultado!$N:$N,0),MATCH(AD$1,Resultado!#REF!,0))</f>
        <v>#REF!</v>
      </c>
      <c r="AE28" s="30" t="e">
        <f t="array" ref="AE28">INDEX(Resultado!$1:$470,MATCH($B28,Resultado!$N:$N,0),MATCH(AE$1,Resultado!#REF!,0))</f>
        <v>#REF!</v>
      </c>
      <c r="AF28" s="30" t="e">
        <f t="array" ref="AF28">INDEX(Resultado!$1:$470,MATCH($B28,Resultado!$N:$N,0),MATCH(AF$1,Resultado!#REF!,0))</f>
        <v>#REF!</v>
      </c>
      <c r="AG28" s="30" t="e">
        <f t="array" ref="AG28">INDEX(Resultado!$1:$470,MATCH($B28,Resultado!$N:$N,0),MATCH(AG$1,Resultado!#REF!,0))</f>
        <v>#REF!</v>
      </c>
      <c r="AH28" s="30" t="e">
        <f t="array" ref="AH28">INDEX(Resultado!$1:$470,MATCH($B28,Resultado!$N:$N,0),MATCH(AH$1,Resultado!#REF!,0))</f>
        <v>#REF!</v>
      </c>
      <c r="AI28" s="30" t="e">
        <f t="array" ref="AI28">INDEX(Resultado!$1:$470,MATCH($B28,Resultado!$N:$N,0),MATCH(AI$1,Resultado!#REF!,0))</f>
        <v>#REF!</v>
      </c>
      <c r="AJ28" s="30" t="e">
        <f t="array" ref="AJ28">INDEX(Resultado!$1:$470,MATCH($B28,Resultado!$N:$N,0),MATCH(AJ$1,Resultado!#REF!,0))</f>
        <v>#REF!</v>
      </c>
      <c r="AK28" s="30" t="e">
        <f t="array" ref="AK28">INDEX(Resultado!$1:$470,MATCH($B28,Resultado!$N:$N,0),MATCH(AK$1,Resultado!#REF!,0))</f>
        <v>#REF!</v>
      </c>
      <c r="AL28" s="29">
        <v>0</v>
      </c>
      <c r="AM28" s="29">
        <v>2</v>
      </c>
      <c r="AN28" s="30" t="e">
        <f t="array" ref="AN28">INDEX(Resultado!$1:$470,MATCH($B28,Resultado!$N:$N,0),MATCH(AN$1,Resultado!#REF!,0))</f>
        <v>#REF!</v>
      </c>
      <c r="AO28" s="30" t="e">
        <f t="array" ref="AO28">INDEX(Resultado!$1:$470,MATCH($B28,Resultado!$N:$N,0),MATCH(AO$1,Resultado!#REF!,0))</f>
        <v>#REF!</v>
      </c>
      <c r="AP28" s="30" t="e">
        <f t="array" ref="AP28">INDEX(Resultado!$1:$470,MATCH($B28,Resultado!$N:$N,0),MATCH(AP$1,Resultado!#REF!,0))</f>
        <v>#REF!</v>
      </c>
      <c r="AQ28" s="30" t="e">
        <f t="array" ref="AQ28">INDEX(Resultado!$1:$470,MATCH($B28,Resultado!$N:$N,0),MATCH(AQ$1,Resultado!#REF!,0))</f>
        <v>#REF!</v>
      </c>
      <c r="AR28" s="30" t="e">
        <f t="array" ref="AR28">INDEX(Resultado!$1:$470,MATCH($B28,Resultado!$N:$N,0),MATCH(AR$1,Resultado!#REF!,0))</f>
        <v>#REF!</v>
      </c>
      <c r="AS28" s="29">
        <v>2</v>
      </c>
      <c r="AT28" s="30" t="e">
        <f t="array" ref="AT28">INDEX(Resultado!$1:$470,MATCH($B28,Resultado!$N:$N,0),MATCH(AT$1,Resultado!#REF!,0))</f>
        <v>#REF!</v>
      </c>
      <c r="AU28" s="30" t="e">
        <f t="array" ref="AU28">INDEX(Resultado!$1:$470,MATCH($B28,Resultado!$N:$N,0),MATCH(AU$1,Resultado!#REF!,0))</f>
        <v>#REF!</v>
      </c>
      <c r="AV28" s="30" t="e">
        <f t="array" ref="AV28">INDEX(Resultado!$1:$470,MATCH($B28,Resultado!$N:$N,0),MATCH(AV$1,Resultado!#REF!,0))</f>
        <v>#REF!</v>
      </c>
      <c r="AW28" s="30" t="e">
        <f t="array" ref="AW28">INDEX(Resultado!$1:$470,MATCH($B28,Resultado!$N:$N,0),MATCH(AW$1,Resultado!#REF!,0))</f>
        <v>#REF!</v>
      </c>
      <c r="AX28" s="30" t="e">
        <f t="array" ref="AX28">INDEX(Resultado!$1:$470,MATCH($B28,Resultado!$N:$N,0),MATCH(AX$1,Resultado!#REF!,0))</f>
        <v>#REF!</v>
      </c>
      <c r="AY28" s="30" t="e">
        <f t="array" ref="AY28">INDEX(Resultado!$1:$470,MATCH($B28,Resultado!$N:$N,0),MATCH(AY$1,Resultado!#REF!,0))</f>
        <v>#REF!</v>
      </c>
      <c r="AZ28" s="30" t="e">
        <f t="array" ref="AZ28">INDEX(Resultado!$1:$470,MATCH($B28,Resultado!$N:$N,0),MATCH(AZ$1,Resultado!#REF!,0))</f>
        <v>#REF!</v>
      </c>
      <c r="BA28" s="30" t="e">
        <f t="array" ref="BA28">INDEX(Resultado!$1:$470,MATCH($B28,Resultado!$N:$N,0),MATCH(BA$1,Resultado!#REF!,0))</f>
        <v>#REF!</v>
      </c>
      <c r="BB28" s="30" t="e">
        <f t="array" ref="BB28">INDEX(Resultado!$1:$470,MATCH($B28,Resultado!$N:$N,0),MATCH(BB$1,Resultado!#REF!,0))</f>
        <v>#REF!</v>
      </c>
      <c r="BC28" s="30" t="e">
        <f t="array" ref="BC28">INDEX(Resultado!$1:$470,MATCH($B28,Resultado!$N:$N,0),MATCH(BC$1,Resultado!#REF!,0))</f>
        <v>#REF!</v>
      </c>
      <c r="BD28" s="30" t="e">
        <f t="array" ref="BD28">INDEX(Resultado!$1:$470,MATCH($B28,Resultado!$N:$N,0),MATCH(BD$1,Resultado!#REF!,0))</f>
        <v>#REF!</v>
      </c>
      <c r="BE28" s="30" t="e">
        <f t="array" ref="BE28">INDEX(Resultado!$1:$470,MATCH($B28,Resultado!$N:$N,0),MATCH(BE$1,Resultado!#REF!,0))</f>
        <v>#REF!</v>
      </c>
      <c r="BF28" s="30" t="e">
        <f t="array" ref="BF28">INDEX(Resultado!$1:$470,MATCH($B28,Resultado!$N:$N,0),MATCH(BF$1,Resultado!#REF!,0))</f>
        <v>#REF!</v>
      </c>
      <c r="BG28" s="30" t="e">
        <f t="array" ref="BG28">INDEX(Resultado!$1:$470,MATCH($B28,Resultado!$N:$N,0),MATCH(BG$1,Resultado!#REF!,0))</f>
        <v>#REF!</v>
      </c>
      <c r="BH28" s="30" t="e">
        <f t="array" ref="BH28">INDEX(Resultado!$1:$470,MATCH($B28,Resultado!$N:$N,0),MATCH(BH$1,Resultado!#REF!,0))</f>
        <v>#REF!</v>
      </c>
      <c r="BI28" s="30" t="e">
        <f t="array" ref="BI28">INDEX(Resultado!$1:$470,MATCH($B28,Resultado!$N:$N,0),MATCH(BI$1,Resultado!#REF!,0))</f>
        <v>#REF!</v>
      </c>
    </row>
    <row r="29" spans="1:61" ht="15.75" customHeight="1" x14ac:dyDescent="0.15">
      <c r="A29" s="29">
        <v>52370515880</v>
      </c>
      <c r="B29" s="7" t="s">
        <v>407</v>
      </c>
      <c r="C29" s="29" t="s">
        <v>406</v>
      </c>
      <c r="D29" s="30" t="e">
        <f t="array" ref="D29">INDEX(Resultado!$1:$470,MATCH($B29,Resultado!$N:$N,0),MATCH(D$1,Resultado!#REF!,0))</f>
        <v>#REF!</v>
      </c>
      <c r="E29" s="29" t="s">
        <v>3339</v>
      </c>
      <c r="F29" s="30" t="e">
        <f t="array" ref="F29">INDEX(Resultado!$1:$470,MATCH($B29,Resultado!$N:$N,0),MATCH(F$1,Resultado!#REF!,0))</f>
        <v>#REF!</v>
      </c>
      <c r="G29" s="30" t="e">
        <f t="array" ref="G29">INDEX(Resultado!$1:$470,MATCH($B29,Resultado!$N:$N,0),MATCH(G$1,Resultado!#REF!,0))</f>
        <v>#REF!</v>
      </c>
      <c r="H29" s="30" t="e">
        <f t="array" ref="H29">INDEX(Resultado!$1:$470,MATCH($B29,Resultado!$N:$N,0),MATCH(H$1,Resultado!#REF!,0))</f>
        <v>#REF!</v>
      </c>
      <c r="I29" s="30" t="e">
        <f t="array" ref="I29">INDEX(Resultado!$1:$470,MATCH($B29,Resultado!$N:$N,0),MATCH(I$1,Resultado!#REF!,0))</f>
        <v>#REF!</v>
      </c>
      <c r="J29" s="30" t="e">
        <f t="array" ref="J29">INDEX(Resultado!$1:$470,MATCH($B29,Resultado!$N:$N,0),MATCH(J$1,Resultado!#REF!,0))</f>
        <v>#REF!</v>
      </c>
      <c r="K29" s="30" t="e">
        <f t="array" ref="K29">INDEX(Resultado!$1:$470,MATCH($B29,Resultado!$N:$N,0),MATCH(K$1,Resultado!#REF!,0))</f>
        <v>#REF!</v>
      </c>
      <c r="L29" s="30" t="e">
        <f t="array" ref="L29">INDEX(Resultado!$1:$470,MATCH($B29,Resultado!$N:$N,0),MATCH(L$1,Resultado!#REF!,0))</f>
        <v>#REF!</v>
      </c>
      <c r="M29" s="30" t="e">
        <f t="array" ref="M29">INDEX(Resultado!$1:$470,MATCH($B29,Resultado!$N:$N,0),MATCH(M$1,Resultado!#REF!,0))</f>
        <v>#REF!</v>
      </c>
      <c r="N29" s="30" t="e">
        <f t="array" ref="N29">INDEX(Resultado!$1:$470,MATCH($B29,Resultado!$N:$N,0),MATCH(N$1,Resultado!#REF!,0))</f>
        <v>#REF!</v>
      </c>
      <c r="O29" s="30" t="e">
        <f t="array" ref="O29">INDEX(Resultado!$1:$470,MATCH($B29,Resultado!$N:$N,0),MATCH(O$1,Resultado!#REF!,0))</f>
        <v>#REF!</v>
      </c>
      <c r="P29" s="30" t="e">
        <f t="array" ref="P29">INDEX(Resultado!$1:$470,MATCH($B29,Resultado!$N:$N,0),MATCH(P$1,Resultado!#REF!,0))</f>
        <v>#REF!</v>
      </c>
      <c r="Q29" s="30" t="e">
        <f t="array" ref="Q29">INDEX(Resultado!$1:$470,MATCH($B29,Resultado!$N:$N,0),MATCH(Q$1,Resultado!#REF!,0))</f>
        <v>#REF!</v>
      </c>
      <c r="R29" s="30" t="e">
        <f t="array" ref="R29">INDEX(Resultado!$1:$470,MATCH($B29,Resultado!$N:$N,0),MATCH(R$1,Resultado!#REF!,0))</f>
        <v>#REF!</v>
      </c>
      <c r="S29" s="30" t="e">
        <f t="array" ref="S29">INDEX(Resultado!$1:$470,MATCH($B29,Resultado!$N:$N,0),MATCH(S$1,Resultado!#REF!,0))</f>
        <v>#REF!</v>
      </c>
      <c r="T29" s="30" t="e">
        <f t="array" ref="T29">INDEX(Resultado!$1:$470,MATCH($B29,Resultado!$N:$N,0),MATCH(T$1,Resultado!#REF!,0))</f>
        <v>#REF!</v>
      </c>
      <c r="U29" s="30" t="e">
        <f t="array" ref="U29">INDEX(Resultado!$1:$470,MATCH($B29,Resultado!$N:$N,0),MATCH(U$1,Resultado!#REF!,0))</f>
        <v>#REF!</v>
      </c>
      <c r="V29" s="30" t="e">
        <f t="array" ref="V29">INDEX(Resultado!$1:$470,MATCH($B29,Resultado!$N:$N,0),MATCH(V$1,Resultado!#REF!,0))</f>
        <v>#REF!</v>
      </c>
      <c r="W29" s="30" t="e">
        <f t="array" ref="W29">INDEX(Resultado!$1:$470,MATCH($B29,Resultado!$N:$N,0),MATCH(W$1,Resultado!#REF!,0))</f>
        <v>#REF!</v>
      </c>
      <c r="X29" s="30" t="e">
        <f t="array" ref="X29">INDEX(Resultado!$1:$470,MATCH($B29,Resultado!$N:$N,0),MATCH(X$1,Resultado!#REF!,0))</f>
        <v>#REF!</v>
      </c>
      <c r="Y29" s="30" t="e">
        <f t="array" ref="Y29">INDEX(Resultado!$1:$470,MATCH($B29,Resultado!$N:$N,0),MATCH(Y$1,Resultado!#REF!,0))</f>
        <v>#REF!</v>
      </c>
      <c r="Z29" s="30" t="e">
        <f t="array" ref="Z29">INDEX(Resultado!$1:$470,MATCH($B29,Resultado!$N:$N,0),MATCH(Z$1,Resultado!#REF!,0))</f>
        <v>#REF!</v>
      </c>
      <c r="AA29" s="30" t="e">
        <f t="array" ref="AA29">INDEX(Resultado!$1:$470,MATCH($B29,Resultado!$N:$N,0),MATCH(AA$1,Resultado!#REF!,0))</f>
        <v>#REF!</v>
      </c>
      <c r="AB29" s="29">
        <v>0</v>
      </c>
      <c r="AC29" s="29">
        <v>2</v>
      </c>
      <c r="AD29" s="30" t="e">
        <f t="array" ref="AD29">INDEX(Resultado!$1:$470,MATCH($B29,Resultado!$N:$N,0),MATCH(AD$1,Resultado!#REF!,0))</f>
        <v>#REF!</v>
      </c>
      <c r="AE29" s="30" t="e">
        <f t="array" ref="AE29">INDEX(Resultado!$1:$470,MATCH($B29,Resultado!$N:$N,0),MATCH(AE$1,Resultado!#REF!,0))</f>
        <v>#REF!</v>
      </c>
      <c r="AF29" s="30" t="e">
        <f t="array" ref="AF29">INDEX(Resultado!$1:$470,MATCH($B29,Resultado!$N:$N,0),MATCH(AF$1,Resultado!#REF!,0))</f>
        <v>#REF!</v>
      </c>
      <c r="AG29" s="30" t="e">
        <f t="array" ref="AG29">INDEX(Resultado!$1:$470,MATCH($B29,Resultado!$N:$N,0),MATCH(AG$1,Resultado!#REF!,0))</f>
        <v>#REF!</v>
      </c>
      <c r="AH29" s="30" t="e">
        <f t="array" ref="AH29">INDEX(Resultado!$1:$470,MATCH($B29,Resultado!$N:$N,0),MATCH(AH$1,Resultado!#REF!,0))</f>
        <v>#REF!</v>
      </c>
      <c r="AI29" s="30" t="e">
        <f t="array" ref="AI29">INDEX(Resultado!$1:$470,MATCH($B29,Resultado!$N:$N,0),MATCH(AI$1,Resultado!#REF!,0))</f>
        <v>#REF!</v>
      </c>
      <c r="AJ29" s="30" t="e">
        <f t="array" ref="AJ29">INDEX(Resultado!$1:$470,MATCH($B29,Resultado!$N:$N,0),MATCH(AJ$1,Resultado!#REF!,0))</f>
        <v>#REF!</v>
      </c>
      <c r="AK29" s="30" t="e">
        <f t="array" ref="AK29">INDEX(Resultado!$1:$470,MATCH($B29,Resultado!$N:$N,0),MATCH(AK$1,Resultado!#REF!,0))</f>
        <v>#REF!</v>
      </c>
      <c r="AL29" s="29">
        <v>0</v>
      </c>
      <c r="AM29" s="29">
        <v>2</v>
      </c>
      <c r="AN29" s="30" t="e">
        <f t="array" ref="AN29">INDEX(Resultado!$1:$470,MATCH($B29,Resultado!$N:$N,0),MATCH(AN$1,Resultado!#REF!,0))</f>
        <v>#REF!</v>
      </c>
      <c r="AO29" s="30" t="e">
        <f t="array" ref="AO29">INDEX(Resultado!$1:$470,MATCH($B29,Resultado!$N:$N,0),MATCH(AO$1,Resultado!#REF!,0))</f>
        <v>#REF!</v>
      </c>
      <c r="AP29" s="30" t="e">
        <f t="array" ref="AP29">INDEX(Resultado!$1:$470,MATCH($B29,Resultado!$N:$N,0),MATCH(AP$1,Resultado!#REF!,0))</f>
        <v>#REF!</v>
      </c>
      <c r="AQ29" s="30" t="e">
        <f t="array" ref="AQ29">INDEX(Resultado!$1:$470,MATCH($B29,Resultado!$N:$N,0),MATCH(AQ$1,Resultado!#REF!,0))</f>
        <v>#REF!</v>
      </c>
      <c r="AR29" s="30" t="e">
        <f t="array" ref="AR29">INDEX(Resultado!$1:$470,MATCH($B29,Resultado!$N:$N,0),MATCH(AR$1,Resultado!#REF!,0))</f>
        <v>#REF!</v>
      </c>
      <c r="AS29" s="29">
        <v>2</v>
      </c>
      <c r="AT29" s="30" t="e">
        <f t="array" ref="AT29">INDEX(Resultado!$1:$470,MATCH($B29,Resultado!$N:$N,0),MATCH(AT$1,Resultado!#REF!,0))</f>
        <v>#REF!</v>
      </c>
      <c r="AU29" s="30" t="e">
        <f t="array" ref="AU29">INDEX(Resultado!$1:$470,MATCH($B29,Resultado!$N:$N,0),MATCH(AU$1,Resultado!#REF!,0))</f>
        <v>#REF!</v>
      </c>
      <c r="AV29" s="30" t="e">
        <f t="array" ref="AV29">INDEX(Resultado!$1:$470,MATCH($B29,Resultado!$N:$N,0),MATCH(AV$1,Resultado!#REF!,0))</f>
        <v>#REF!</v>
      </c>
      <c r="AW29" s="30" t="e">
        <f t="array" ref="AW29">INDEX(Resultado!$1:$470,MATCH($B29,Resultado!$N:$N,0),MATCH(AW$1,Resultado!#REF!,0))</f>
        <v>#REF!</v>
      </c>
      <c r="AX29" s="30" t="e">
        <f t="array" ref="AX29">INDEX(Resultado!$1:$470,MATCH($B29,Resultado!$N:$N,0),MATCH(AX$1,Resultado!#REF!,0))</f>
        <v>#REF!</v>
      </c>
      <c r="AY29" s="30" t="e">
        <f t="array" ref="AY29">INDEX(Resultado!$1:$470,MATCH($B29,Resultado!$N:$N,0),MATCH(AY$1,Resultado!#REF!,0))</f>
        <v>#REF!</v>
      </c>
      <c r="AZ29" s="30" t="e">
        <f t="array" ref="AZ29">INDEX(Resultado!$1:$470,MATCH($B29,Resultado!$N:$N,0),MATCH(AZ$1,Resultado!#REF!,0))</f>
        <v>#REF!</v>
      </c>
      <c r="BA29" s="30" t="e">
        <f t="array" ref="BA29">INDEX(Resultado!$1:$470,MATCH($B29,Resultado!$N:$N,0),MATCH(BA$1,Resultado!#REF!,0))</f>
        <v>#REF!</v>
      </c>
      <c r="BB29" s="30" t="e">
        <f t="array" ref="BB29">INDEX(Resultado!$1:$470,MATCH($B29,Resultado!$N:$N,0),MATCH(BB$1,Resultado!#REF!,0))</f>
        <v>#REF!</v>
      </c>
      <c r="BC29" s="30" t="e">
        <f t="array" ref="BC29">INDEX(Resultado!$1:$470,MATCH($B29,Resultado!$N:$N,0),MATCH(BC$1,Resultado!#REF!,0))</f>
        <v>#REF!</v>
      </c>
      <c r="BD29" s="30" t="e">
        <f t="array" ref="BD29">INDEX(Resultado!$1:$470,MATCH($B29,Resultado!$N:$N,0),MATCH(BD$1,Resultado!#REF!,0))</f>
        <v>#REF!</v>
      </c>
      <c r="BE29" s="30" t="e">
        <f t="array" ref="BE29">INDEX(Resultado!$1:$470,MATCH($B29,Resultado!$N:$N,0),MATCH(BE$1,Resultado!#REF!,0))</f>
        <v>#REF!</v>
      </c>
      <c r="BF29" s="30" t="e">
        <f t="array" ref="BF29">INDEX(Resultado!$1:$470,MATCH($B29,Resultado!$N:$N,0),MATCH(BF$1,Resultado!#REF!,0))</f>
        <v>#REF!</v>
      </c>
      <c r="BG29" s="30" t="e">
        <f t="array" ref="BG29">INDEX(Resultado!$1:$470,MATCH($B29,Resultado!$N:$N,0),MATCH(BG$1,Resultado!#REF!,0))</f>
        <v>#REF!</v>
      </c>
      <c r="BH29" s="30" t="e">
        <f t="array" ref="BH29">INDEX(Resultado!$1:$470,MATCH($B29,Resultado!$N:$N,0),MATCH(BH$1,Resultado!#REF!,0))</f>
        <v>#REF!</v>
      </c>
      <c r="BI29" s="30" t="e">
        <f t="array" ref="BI29">INDEX(Resultado!$1:$470,MATCH($B29,Resultado!$N:$N,0),MATCH(BI$1,Resultado!#REF!,0))</f>
        <v>#REF!</v>
      </c>
    </row>
    <row r="30" spans="1:61" ht="15.75" customHeight="1" x14ac:dyDescent="0.15">
      <c r="A30" s="29">
        <v>52799088864</v>
      </c>
      <c r="B30" s="7" t="s">
        <v>412</v>
      </c>
      <c r="C30" s="29" t="s">
        <v>411</v>
      </c>
      <c r="D30" s="30" t="e">
        <f t="array" ref="D30">INDEX(Resultado!$1:$470,MATCH($B30,Resultado!$N:$N,0),MATCH(D$1,Resultado!#REF!,0))</f>
        <v>#REF!</v>
      </c>
      <c r="E30" s="29" t="s">
        <v>3339</v>
      </c>
      <c r="F30" s="30" t="e">
        <f t="array" ref="F30">INDEX(Resultado!$1:$470,MATCH($B30,Resultado!$N:$N,0),MATCH(F$1,Resultado!#REF!,0))</f>
        <v>#REF!</v>
      </c>
      <c r="G30" s="30" t="e">
        <f t="array" ref="G30">INDEX(Resultado!$1:$470,MATCH($B30,Resultado!$N:$N,0),MATCH(G$1,Resultado!#REF!,0))</f>
        <v>#REF!</v>
      </c>
      <c r="H30" s="30" t="e">
        <f t="array" ref="H30">INDEX(Resultado!$1:$470,MATCH($B30,Resultado!$N:$N,0),MATCH(H$1,Resultado!#REF!,0))</f>
        <v>#REF!</v>
      </c>
      <c r="I30" s="30" t="e">
        <f t="array" ref="I30">INDEX(Resultado!$1:$470,MATCH($B30,Resultado!$N:$N,0),MATCH(I$1,Resultado!#REF!,0))</f>
        <v>#REF!</v>
      </c>
      <c r="J30" s="30" t="e">
        <f t="array" ref="J30">INDEX(Resultado!$1:$470,MATCH($B30,Resultado!$N:$N,0),MATCH(J$1,Resultado!#REF!,0))</f>
        <v>#REF!</v>
      </c>
      <c r="K30" s="30" t="e">
        <f t="array" ref="K30">INDEX(Resultado!$1:$470,MATCH($B30,Resultado!$N:$N,0),MATCH(K$1,Resultado!#REF!,0))</f>
        <v>#REF!</v>
      </c>
      <c r="L30" s="30" t="e">
        <f t="array" ref="L30">INDEX(Resultado!$1:$470,MATCH($B30,Resultado!$N:$N,0),MATCH(L$1,Resultado!#REF!,0))</f>
        <v>#REF!</v>
      </c>
      <c r="M30" s="30" t="e">
        <f t="array" ref="M30">INDEX(Resultado!$1:$470,MATCH($B30,Resultado!$N:$N,0),MATCH(M$1,Resultado!#REF!,0))</f>
        <v>#REF!</v>
      </c>
      <c r="N30" s="30" t="e">
        <f t="array" ref="N30">INDEX(Resultado!$1:$470,MATCH($B30,Resultado!$N:$N,0),MATCH(N$1,Resultado!#REF!,0))</f>
        <v>#REF!</v>
      </c>
      <c r="O30" s="30" t="e">
        <f t="array" ref="O30">INDEX(Resultado!$1:$470,MATCH($B30,Resultado!$N:$N,0),MATCH(O$1,Resultado!#REF!,0))</f>
        <v>#REF!</v>
      </c>
      <c r="P30" s="30" t="e">
        <f t="array" ref="P30">INDEX(Resultado!$1:$470,MATCH($B30,Resultado!$N:$N,0),MATCH(P$1,Resultado!#REF!,0))</f>
        <v>#REF!</v>
      </c>
      <c r="Q30" s="30" t="e">
        <f t="array" ref="Q30">INDEX(Resultado!$1:$470,MATCH($B30,Resultado!$N:$N,0),MATCH(Q$1,Resultado!#REF!,0))</f>
        <v>#REF!</v>
      </c>
      <c r="R30" s="30" t="e">
        <f t="array" ref="R30">INDEX(Resultado!$1:$470,MATCH($B30,Resultado!$N:$N,0),MATCH(R$1,Resultado!#REF!,0))</f>
        <v>#REF!</v>
      </c>
      <c r="S30" s="30" t="e">
        <f t="array" ref="S30">INDEX(Resultado!$1:$470,MATCH($B30,Resultado!$N:$N,0),MATCH(S$1,Resultado!#REF!,0))</f>
        <v>#REF!</v>
      </c>
      <c r="T30" s="30" t="e">
        <f t="array" ref="T30">INDEX(Resultado!$1:$470,MATCH($B30,Resultado!$N:$N,0),MATCH(T$1,Resultado!#REF!,0))</f>
        <v>#REF!</v>
      </c>
      <c r="U30" s="30" t="e">
        <f t="array" ref="U30">INDEX(Resultado!$1:$470,MATCH($B30,Resultado!$N:$N,0),MATCH(U$1,Resultado!#REF!,0))</f>
        <v>#REF!</v>
      </c>
      <c r="V30" s="30" t="e">
        <f t="array" ref="V30">INDEX(Resultado!$1:$470,MATCH($B30,Resultado!$N:$N,0),MATCH(V$1,Resultado!#REF!,0))</f>
        <v>#REF!</v>
      </c>
      <c r="W30" s="30" t="e">
        <f t="array" ref="W30">INDEX(Resultado!$1:$470,MATCH($B30,Resultado!$N:$N,0),MATCH(W$1,Resultado!#REF!,0))</f>
        <v>#REF!</v>
      </c>
      <c r="X30" s="30" t="e">
        <f t="array" ref="X30">INDEX(Resultado!$1:$470,MATCH($B30,Resultado!$N:$N,0),MATCH(X$1,Resultado!#REF!,0))</f>
        <v>#REF!</v>
      </c>
      <c r="Y30" s="30" t="e">
        <f t="array" ref="Y30">INDEX(Resultado!$1:$470,MATCH($B30,Resultado!$N:$N,0),MATCH(Y$1,Resultado!#REF!,0))</f>
        <v>#REF!</v>
      </c>
      <c r="Z30" s="30" t="e">
        <f t="array" ref="Z30">INDEX(Resultado!$1:$470,MATCH($B30,Resultado!$N:$N,0),MATCH(Z$1,Resultado!#REF!,0))</f>
        <v>#REF!</v>
      </c>
      <c r="AA30" s="30" t="e">
        <f t="array" ref="AA30">INDEX(Resultado!$1:$470,MATCH($B30,Resultado!$N:$N,0),MATCH(AA$1,Resultado!#REF!,0))</f>
        <v>#REF!</v>
      </c>
      <c r="AB30" s="29">
        <v>0</v>
      </c>
      <c r="AC30" s="29">
        <v>2</v>
      </c>
      <c r="AD30" s="30" t="e">
        <f t="array" ref="AD30">INDEX(Resultado!$1:$470,MATCH($B30,Resultado!$N:$N,0),MATCH(AD$1,Resultado!#REF!,0))</f>
        <v>#REF!</v>
      </c>
      <c r="AE30" s="30" t="e">
        <f t="array" ref="AE30">INDEX(Resultado!$1:$470,MATCH($B30,Resultado!$N:$N,0),MATCH(AE$1,Resultado!#REF!,0))</f>
        <v>#REF!</v>
      </c>
      <c r="AF30" s="30" t="e">
        <f t="array" ref="AF30">INDEX(Resultado!$1:$470,MATCH($B30,Resultado!$N:$N,0),MATCH(AF$1,Resultado!#REF!,0))</f>
        <v>#REF!</v>
      </c>
      <c r="AG30" s="30" t="e">
        <f t="array" ref="AG30">INDEX(Resultado!$1:$470,MATCH($B30,Resultado!$N:$N,0),MATCH(AG$1,Resultado!#REF!,0))</f>
        <v>#REF!</v>
      </c>
      <c r="AH30" s="30" t="e">
        <f t="array" ref="AH30">INDEX(Resultado!$1:$470,MATCH($B30,Resultado!$N:$N,0),MATCH(AH$1,Resultado!#REF!,0))</f>
        <v>#REF!</v>
      </c>
      <c r="AI30" s="30" t="e">
        <f t="array" ref="AI30">INDEX(Resultado!$1:$470,MATCH($B30,Resultado!$N:$N,0),MATCH(AI$1,Resultado!#REF!,0))</f>
        <v>#REF!</v>
      </c>
      <c r="AJ30" s="30" t="e">
        <f t="array" ref="AJ30">INDEX(Resultado!$1:$470,MATCH($B30,Resultado!$N:$N,0),MATCH(AJ$1,Resultado!#REF!,0))</f>
        <v>#REF!</v>
      </c>
      <c r="AK30" s="30" t="e">
        <f t="array" ref="AK30">INDEX(Resultado!$1:$470,MATCH($B30,Resultado!$N:$N,0),MATCH(AK$1,Resultado!#REF!,0))</f>
        <v>#REF!</v>
      </c>
      <c r="AL30" s="29">
        <v>0</v>
      </c>
      <c r="AM30" s="29">
        <v>2</v>
      </c>
      <c r="AN30" s="30" t="e">
        <f t="array" ref="AN30">INDEX(Resultado!$1:$470,MATCH($B30,Resultado!$N:$N,0),MATCH(AN$1,Resultado!#REF!,0))</f>
        <v>#REF!</v>
      </c>
      <c r="AO30" s="30" t="e">
        <f t="array" ref="AO30">INDEX(Resultado!$1:$470,MATCH($B30,Resultado!$N:$N,0),MATCH(AO$1,Resultado!#REF!,0))</f>
        <v>#REF!</v>
      </c>
      <c r="AP30" s="30" t="e">
        <f t="array" ref="AP30">INDEX(Resultado!$1:$470,MATCH($B30,Resultado!$N:$N,0),MATCH(AP$1,Resultado!#REF!,0))</f>
        <v>#REF!</v>
      </c>
      <c r="AQ30" s="30" t="e">
        <f t="array" ref="AQ30">INDEX(Resultado!$1:$470,MATCH($B30,Resultado!$N:$N,0),MATCH(AQ$1,Resultado!#REF!,0))</f>
        <v>#REF!</v>
      </c>
      <c r="AR30" s="30" t="e">
        <f t="array" ref="AR30">INDEX(Resultado!$1:$470,MATCH($B30,Resultado!$N:$N,0),MATCH(AR$1,Resultado!#REF!,0))</f>
        <v>#REF!</v>
      </c>
      <c r="AS30" s="29">
        <v>2</v>
      </c>
      <c r="AT30" s="30" t="e">
        <f t="array" ref="AT30">INDEX(Resultado!$1:$470,MATCH($B30,Resultado!$N:$N,0),MATCH(AT$1,Resultado!#REF!,0))</f>
        <v>#REF!</v>
      </c>
      <c r="AU30" s="30" t="e">
        <f t="array" ref="AU30">INDEX(Resultado!$1:$470,MATCH($B30,Resultado!$N:$N,0),MATCH(AU$1,Resultado!#REF!,0))</f>
        <v>#REF!</v>
      </c>
      <c r="AV30" s="30" t="e">
        <f t="array" ref="AV30">INDEX(Resultado!$1:$470,MATCH($B30,Resultado!$N:$N,0),MATCH(AV$1,Resultado!#REF!,0))</f>
        <v>#REF!</v>
      </c>
      <c r="AW30" s="30" t="e">
        <f t="array" ref="AW30">INDEX(Resultado!$1:$470,MATCH($B30,Resultado!$N:$N,0),MATCH(AW$1,Resultado!#REF!,0))</f>
        <v>#REF!</v>
      </c>
      <c r="AX30" s="30" t="e">
        <f t="array" ref="AX30">INDEX(Resultado!$1:$470,MATCH($B30,Resultado!$N:$N,0),MATCH(AX$1,Resultado!#REF!,0))</f>
        <v>#REF!</v>
      </c>
      <c r="AY30" s="30" t="e">
        <f t="array" ref="AY30">INDEX(Resultado!$1:$470,MATCH($B30,Resultado!$N:$N,0),MATCH(AY$1,Resultado!#REF!,0))</f>
        <v>#REF!</v>
      </c>
      <c r="AZ30" s="30" t="e">
        <f t="array" ref="AZ30">INDEX(Resultado!$1:$470,MATCH($B30,Resultado!$N:$N,0),MATCH(AZ$1,Resultado!#REF!,0))</f>
        <v>#REF!</v>
      </c>
      <c r="BA30" s="30" t="e">
        <f t="array" ref="BA30">INDEX(Resultado!$1:$470,MATCH($B30,Resultado!$N:$N,0),MATCH(BA$1,Resultado!#REF!,0))</f>
        <v>#REF!</v>
      </c>
      <c r="BB30" s="30" t="e">
        <f t="array" ref="BB30">INDEX(Resultado!$1:$470,MATCH($B30,Resultado!$N:$N,0),MATCH(BB$1,Resultado!#REF!,0))</f>
        <v>#REF!</v>
      </c>
      <c r="BC30" s="30" t="e">
        <f t="array" ref="BC30">INDEX(Resultado!$1:$470,MATCH($B30,Resultado!$N:$N,0),MATCH(BC$1,Resultado!#REF!,0))</f>
        <v>#REF!</v>
      </c>
      <c r="BD30" s="30" t="e">
        <f t="array" ref="BD30">INDEX(Resultado!$1:$470,MATCH($B30,Resultado!$N:$N,0),MATCH(BD$1,Resultado!#REF!,0))</f>
        <v>#REF!</v>
      </c>
      <c r="BE30" s="30" t="e">
        <f t="array" ref="BE30">INDEX(Resultado!$1:$470,MATCH($B30,Resultado!$N:$N,0),MATCH(BE$1,Resultado!#REF!,0))</f>
        <v>#REF!</v>
      </c>
      <c r="BF30" s="30" t="e">
        <f t="array" ref="BF30">INDEX(Resultado!$1:$470,MATCH($B30,Resultado!$N:$N,0),MATCH(BF$1,Resultado!#REF!,0))</f>
        <v>#REF!</v>
      </c>
      <c r="BG30" s="30" t="e">
        <f t="array" ref="BG30">INDEX(Resultado!$1:$470,MATCH($B30,Resultado!$N:$N,0),MATCH(BG$1,Resultado!#REF!,0))</f>
        <v>#REF!</v>
      </c>
      <c r="BH30" s="30" t="e">
        <f t="array" ref="BH30">INDEX(Resultado!$1:$470,MATCH($B30,Resultado!$N:$N,0),MATCH(BH$1,Resultado!#REF!,0))</f>
        <v>#REF!</v>
      </c>
      <c r="BI30" s="30" t="e">
        <f t="array" ref="BI30">INDEX(Resultado!$1:$470,MATCH($B30,Resultado!$N:$N,0),MATCH(BI$1,Resultado!#REF!,0))</f>
        <v>#REF!</v>
      </c>
    </row>
    <row r="31" spans="1:61" ht="15.75" customHeight="1" x14ac:dyDescent="0.15">
      <c r="A31" s="29">
        <v>47105794828</v>
      </c>
      <c r="B31" s="7" t="s">
        <v>423</v>
      </c>
      <c r="C31" s="29" t="s">
        <v>422</v>
      </c>
      <c r="D31" s="30" t="e">
        <f t="array" ref="D31">INDEX(Resultado!$1:$470,MATCH($B31,Resultado!$N:$N,0),MATCH(D$1,Resultado!#REF!,0))</f>
        <v>#REF!</v>
      </c>
      <c r="E31" s="29" t="s">
        <v>3339</v>
      </c>
      <c r="F31" s="30" t="e">
        <f t="array" ref="F31">INDEX(Resultado!$1:$470,MATCH($B31,Resultado!$N:$N,0),MATCH(F$1,Resultado!#REF!,0))</f>
        <v>#REF!</v>
      </c>
      <c r="G31" s="30" t="e">
        <f t="array" ref="G31">INDEX(Resultado!$1:$470,MATCH($B31,Resultado!$N:$N,0),MATCH(G$1,Resultado!#REF!,0))</f>
        <v>#REF!</v>
      </c>
      <c r="H31" s="30" t="e">
        <f t="array" ref="H31">INDEX(Resultado!$1:$470,MATCH($B31,Resultado!$N:$N,0),MATCH(H$1,Resultado!#REF!,0))</f>
        <v>#REF!</v>
      </c>
      <c r="I31" s="30" t="e">
        <f t="array" ref="I31">INDEX(Resultado!$1:$470,MATCH($B31,Resultado!$N:$N,0),MATCH(I$1,Resultado!#REF!,0))</f>
        <v>#REF!</v>
      </c>
      <c r="J31" s="30" t="e">
        <f t="array" ref="J31">INDEX(Resultado!$1:$470,MATCH($B31,Resultado!$N:$N,0),MATCH(J$1,Resultado!#REF!,0))</f>
        <v>#REF!</v>
      </c>
      <c r="K31" s="30" t="e">
        <f t="array" ref="K31">INDEX(Resultado!$1:$470,MATCH($B31,Resultado!$N:$N,0),MATCH(K$1,Resultado!#REF!,0))</f>
        <v>#REF!</v>
      </c>
      <c r="L31" s="30" t="e">
        <f t="array" ref="L31">INDEX(Resultado!$1:$470,MATCH($B31,Resultado!$N:$N,0),MATCH(L$1,Resultado!#REF!,0))</f>
        <v>#REF!</v>
      </c>
      <c r="M31" s="30" t="e">
        <f t="array" ref="M31">INDEX(Resultado!$1:$470,MATCH($B31,Resultado!$N:$N,0),MATCH(M$1,Resultado!#REF!,0))</f>
        <v>#REF!</v>
      </c>
      <c r="N31" s="30" t="e">
        <f t="array" ref="N31">INDEX(Resultado!$1:$470,MATCH($B31,Resultado!$N:$N,0),MATCH(N$1,Resultado!#REF!,0))</f>
        <v>#REF!</v>
      </c>
      <c r="O31" s="30" t="e">
        <f t="array" ref="O31">INDEX(Resultado!$1:$470,MATCH($B31,Resultado!$N:$N,0),MATCH(O$1,Resultado!#REF!,0))</f>
        <v>#REF!</v>
      </c>
      <c r="P31" s="30" t="e">
        <f t="array" ref="P31">INDEX(Resultado!$1:$470,MATCH($B31,Resultado!$N:$N,0),MATCH(P$1,Resultado!#REF!,0))</f>
        <v>#REF!</v>
      </c>
      <c r="Q31" s="30" t="e">
        <f t="array" ref="Q31">INDEX(Resultado!$1:$470,MATCH($B31,Resultado!$N:$N,0),MATCH(Q$1,Resultado!#REF!,0))</f>
        <v>#REF!</v>
      </c>
      <c r="R31" s="30" t="e">
        <f t="array" ref="R31">INDEX(Resultado!$1:$470,MATCH($B31,Resultado!$N:$N,0),MATCH(R$1,Resultado!#REF!,0))</f>
        <v>#REF!</v>
      </c>
      <c r="S31" s="30" t="e">
        <f t="array" ref="S31">INDEX(Resultado!$1:$470,MATCH($B31,Resultado!$N:$N,0),MATCH(S$1,Resultado!#REF!,0))</f>
        <v>#REF!</v>
      </c>
      <c r="T31" s="30" t="e">
        <f t="array" ref="T31">INDEX(Resultado!$1:$470,MATCH($B31,Resultado!$N:$N,0),MATCH(T$1,Resultado!#REF!,0))</f>
        <v>#REF!</v>
      </c>
      <c r="U31" s="30" t="e">
        <f t="array" ref="U31">INDEX(Resultado!$1:$470,MATCH($B31,Resultado!$N:$N,0),MATCH(U$1,Resultado!#REF!,0))</f>
        <v>#REF!</v>
      </c>
      <c r="V31" s="30" t="e">
        <f t="array" ref="V31">INDEX(Resultado!$1:$470,MATCH($B31,Resultado!$N:$N,0),MATCH(V$1,Resultado!#REF!,0))</f>
        <v>#REF!</v>
      </c>
      <c r="W31" s="30" t="e">
        <f t="array" ref="W31">INDEX(Resultado!$1:$470,MATCH($B31,Resultado!$N:$N,0),MATCH(W$1,Resultado!#REF!,0))</f>
        <v>#REF!</v>
      </c>
      <c r="X31" s="30" t="e">
        <f t="array" ref="X31">INDEX(Resultado!$1:$470,MATCH($B31,Resultado!$N:$N,0),MATCH(X$1,Resultado!#REF!,0))</f>
        <v>#REF!</v>
      </c>
      <c r="Y31" s="30" t="e">
        <f t="array" ref="Y31">INDEX(Resultado!$1:$470,MATCH($B31,Resultado!$N:$N,0),MATCH(Y$1,Resultado!#REF!,0))</f>
        <v>#REF!</v>
      </c>
      <c r="Z31" s="30" t="e">
        <f t="array" ref="Z31">INDEX(Resultado!$1:$470,MATCH($B31,Resultado!$N:$N,0),MATCH(Z$1,Resultado!#REF!,0))</f>
        <v>#REF!</v>
      </c>
      <c r="AA31" s="30" t="e">
        <f t="array" ref="AA31">INDEX(Resultado!$1:$470,MATCH($B31,Resultado!$N:$N,0),MATCH(AA$1,Resultado!#REF!,0))</f>
        <v>#REF!</v>
      </c>
      <c r="AB31" s="29">
        <v>0</v>
      </c>
      <c r="AC31" s="29">
        <v>2</v>
      </c>
      <c r="AD31" s="30" t="e">
        <f t="array" ref="AD31">INDEX(Resultado!$1:$470,MATCH($B31,Resultado!$N:$N,0),MATCH(AD$1,Resultado!#REF!,0))</f>
        <v>#REF!</v>
      </c>
      <c r="AE31" s="30" t="e">
        <f t="array" ref="AE31">INDEX(Resultado!$1:$470,MATCH($B31,Resultado!$N:$N,0),MATCH(AE$1,Resultado!#REF!,0))</f>
        <v>#REF!</v>
      </c>
      <c r="AF31" s="30" t="e">
        <f t="array" ref="AF31">INDEX(Resultado!$1:$470,MATCH($B31,Resultado!$N:$N,0),MATCH(AF$1,Resultado!#REF!,0))</f>
        <v>#REF!</v>
      </c>
      <c r="AG31" s="30" t="e">
        <f t="array" ref="AG31">INDEX(Resultado!$1:$470,MATCH($B31,Resultado!$N:$N,0),MATCH(AG$1,Resultado!#REF!,0))</f>
        <v>#REF!</v>
      </c>
      <c r="AH31" s="30" t="e">
        <f t="array" ref="AH31">INDEX(Resultado!$1:$470,MATCH($B31,Resultado!$N:$N,0),MATCH(AH$1,Resultado!#REF!,0))</f>
        <v>#REF!</v>
      </c>
      <c r="AI31" s="30" t="e">
        <f t="array" ref="AI31">INDEX(Resultado!$1:$470,MATCH($B31,Resultado!$N:$N,0),MATCH(AI$1,Resultado!#REF!,0))</f>
        <v>#REF!</v>
      </c>
      <c r="AJ31" s="30" t="e">
        <f t="array" ref="AJ31">INDEX(Resultado!$1:$470,MATCH($B31,Resultado!$N:$N,0),MATCH(AJ$1,Resultado!#REF!,0))</f>
        <v>#REF!</v>
      </c>
      <c r="AK31" s="30" t="e">
        <f t="array" ref="AK31">INDEX(Resultado!$1:$470,MATCH($B31,Resultado!$N:$N,0),MATCH(AK$1,Resultado!#REF!,0))</f>
        <v>#REF!</v>
      </c>
      <c r="AL31" s="29">
        <v>0</v>
      </c>
      <c r="AM31" s="29">
        <v>2</v>
      </c>
      <c r="AN31" s="30" t="e">
        <f t="array" ref="AN31">INDEX(Resultado!$1:$470,MATCH($B31,Resultado!$N:$N,0),MATCH(AN$1,Resultado!#REF!,0))</f>
        <v>#REF!</v>
      </c>
      <c r="AO31" s="30" t="e">
        <f t="array" ref="AO31">INDEX(Resultado!$1:$470,MATCH($B31,Resultado!$N:$N,0),MATCH(AO$1,Resultado!#REF!,0))</f>
        <v>#REF!</v>
      </c>
      <c r="AP31" s="30" t="e">
        <f t="array" ref="AP31">INDEX(Resultado!$1:$470,MATCH($B31,Resultado!$N:$N,0),MATCH(AP$1,Resultado!#REF!,0))</f>
        <v>#REF!</v>
      </c>
      <c r="AQ31" s="30" t="e">
        <f t="array" ref="AQ31">INDEX(Resultado!$1:$470,MATCH($B31,Resultado!$N:$N,0),MATCH(AQ$1,Resultado!#REF!,0))</f>
        <v>#REF!</v>
      </c>
      <c r="AR31" s="30" t="e">
        <f t="array" ref="AR31">INDEX(Resultado!$1:$470,MATCH($B31,Resultado!$N:$N,0),MATCH(AR$1,Resultado!#REF!,0))</f>
        <v>#REF!</v>
      </c>
      <c r="AS31" s="29">
        <v>2</v>
      </c>
      <c r="AT31" s="30" t="e">
        <f t="array" ref="AT31">INDEX(Resultado!$1:$470,MATCH($B31,Resultado!$N:$N,0),MATCH(AT$1,Resultado!#REF!,0))</f>
        <v>#REF!</v>
      </c>
      <c r="AU31" s="30" t="e">
        <f t="array" ref="AU31">INDEX(Resultado!$1:$470,MATCH($B31,Resultado!$N:$N,0),MATCH(AU$1,Resultado!#REF!,0))</f>
        <v>#REF!</v>
      </c>
      <c r="AV31" s="30" t="e">
        <f t="array" ref="AV31">INDEX(Resultado!$1:$470,MATCH($B31,Resultado!$N:$N,0),MATCH(AV$1,Resultado!#REF!,0))</f>
        <v>#REF!</v>
      </c>
      <c r="AW31" s="30" t="e">
        <f t="array" ref="AW31">INDEX(Resultado!$1:$470,MATCH($B31,Resultado!$N:$N,0),MATCH(AW$1,Resultado!#REF!,0))</f>
        <v>#REF!</v>
      </c>
      <c r="AX31" s="30" t="e">
        <f t="array" ref="AX31">INDEX(Resultado!$1:$470,MATCH($B31,Resultado!$N:$N,0),MATCH(AX$1,Resultado!#REF!,0))</f>
        <v>#REF!</v>
      </c>
      <c r="AY31" s="30" t="e">
        <f t="array" ref="AY31">INDEX(Resultado!$1:$470,MATCH($B31,Resultado!$N:$N,0),MATCH(AY$1,Resultado!#REF!,0))</f>
        <v>#REF!</v>
      </c>
      <c r="AZ31" s="30" t="e">
        <f t="array" ref="AZ31">INDEX(Resultado!$1:$470,MATCH($B31,Resultado!$N:$N,0),MATCH(AZ$1,Resultado!#REF!,0))</f>
        <v>#REF!</v>
      </c>
      <c r="BA31" s="30" t="e">
        <f t="array" ref="BA31">INDEX(Resultado!$1:$470,MATCH($B31,Resultado!$N:$N,0),MATCH(BA$1,Resultado!#REF!,0))</f>
        <v>#REF!</v>
      </c>
      <c r="BB31" s="30" t="e">
        <f t="array" ref="BB31">INDEX(Resultado!$1:$470,MATCH($B31,Resultado!$N:$N,0),MATCH(BB$1,Resultado!#REF!,0))</f>
        <v>#REF!</v>
      </c>
      <c r="BC31" s="30" t="e">
        <f t="array" ref="BC31">INDEX(Resultado!$1:$470,MATCH($B31,Resultado!$N:$N,0),MATCH(BC$1,Resultado!#REF!,0))</f>
        <v>#REF!</v>
      </c>
      <c r="BD31" s="30" t="e">
        <f t="array" ref="BD31">INDEX(Resultado!$1:$470,MATCH($B31,Resultado!$N:$N,0),MATCH(BD$1,Resultado!#REF!,0))</f>
        <v>#REF!</v>
      </c>
      <c r="BE31" s="30" t="e">
        <f t="array" ref="BE31">INDEX(Resultado!$1:$470,MATCH($B31,Resultado!$N:$N,0),MATCH(BE$1,Resultado!#REF!,0))</f>
        <v>#REF!</v>
      </c>
      <c r="BF31" s="30" t="e">
        <f t="array" ref="BF31">INDEX(Resultado!$1:$470,MATCH($B31,Resultado!$N:$N,0),MATCH(BF$1,Resultado!#REF!,0))</f>
        <v>#REF!</v>
      </c>
      <c r="BG31" s="30" t="e">
        <f t="array" ref="BG31">INDEX(Resultado!$1:$470,MATCH($B31,Resultado!$N:$N,0),MATCH(BG$1,Resultado!#REF!,0))</f>
        <v>#REF!</v>
      </c>
      <c r="BH31" s="30" t="e">
        <f t="array" ref="BH31">INDEX(Resultado!$1:$470,MATCH($B31,Resultado!$N:$N,0),MATCH(BH$1,Resultado!#REF!,0))</f>
        <v>#REF!</v>
      </c>
      <c r="BI31" s="30" t="e">
        <f t="array" ref="BI31">INDEX(Resultado!$1:$470,MATCH($B31,Resultado!$N:$N,0),MATCH(BI$1,Resultado!#REF!,0))</f>
        <v>#REF!</v>
      </c>
    </row>
    <row r="32" spans="1:61" ht="15.75" customHeight="1" x14ac:dyDescent="0.15">
      <c r="A32" s="29">
        <v>24183122830</v>
      </c>
      <c r="B32" s="7" t="s">
        <v>431</v>
      </c>
      <c r="C32" s="29" t="s">
        <v>430</v>
      </c>
      <c r="D32" s="30" t="e">
        <f t="array" ref="D32">INDEX(Resultado!$1:$470,MATCH($B32,Resultado!$N:$N,0),MATCH(D$1,Resultado!#REF!,0))</f>
        <v>#REF!</v>
      </c>
      <c r="E32" s="29" t="s">
        <v>3339</v>
      </c>
      <c r="F32" s="30" t="e">
        <f t="array" ref="F32">INDEX(Resultado!$1:$470,MATCH($B32,Resultado!$N:$N,0),MATCH(F$1,Resultado!#REF!,0))</f>
        <v>#REF!</v>
      </c>
      <c r="G32" s="30" t="e">
        <f t="array" ref="G32">INDEX(Resultado!$1:$470,MATCH($B32,Resultado!$N:$N,0),MATCH(G$1,Resultado!#REF!,0))</f>
        <v>#REF!</v>
      </c>
      <c r="H32" s="30" t="e">
        <f t="array" ref="H32">INDEX(Resultado!$1:$470,MATCH($B32,Resultado!$N:$N,0),MATCH(H$1,Resultado!#REF!,0))</f>
        <v>#REF!</v>
      </c>
      <c r="I32" s="30" t="e">
        <f t="array" ref="I32">INDEX(Resultado!$1:$470,MATCH($B32,Resultado!$N:$N,0),MATCH(I$1,Resultado!#REF!,0))</f>
        <v>#REF!</v>
      </c>
      <c r="J32" s="30" t="e">
        <f t="array" ref="J32">INDEX(Resultado!$1:$470,MATCH($B32,Resultado!$N:$N,0),MATCH(J$1,Resultado!#REF!,0))</f>
        <v>#REF!</v>
      </c>
      <c r="K32" s="30" t="e">
        <f t="array" ref="K32">INDEX(Resultado!$1:$470,MATCH($B32,Resultado!$N:$N,0),MATCH(K$1,Resultado!#REF!,0))</f>
        <v>#REF!</v>
      </c>
      <c r="L32" s="30" t="e">
        <f t="array" ref="L32">INDEX(Resultado!$1:$470,MATCH($B32,Resultado!$N:$N,0),MATCH(L$1,Resultado!#REF!,0))</f>
        <v>#REF!</v>
      </c>
      <c r="M32" s="30" t="e">
        <f t="array" ref="M32">INDEX(Resultado!$1:$470,MATCH($B32,Resultado!$N:$N,0),MATCH(M$1,Resultado!#REF!,0))</f>
        <v>#REF!</v>
      </c>
      <c r="N32" s="30" t="e">
        <f t="array" ref="N32">INDEX(Resultado!$1:$470,MATCH($B32,Resultado!$N:$N,0),MATCH(N$1,Resultado!#REF!,0))</f>
        <v>#REF!</v>
      </c>
      <c r="O32" s="30" t="e">
        <f t="array" ref="O32">INDEX(Resultado!$1:$470,MATCH($B32,Resultado!$N:$N,0),MATCH(O$1,Resultado!#REF!,0))</f>
        <v>#REF!</v>
      </c>
      <c r="P32" s="30" t="e">
        <f t="array" ref="P32">INDEX(Resultado!$1:$470,MATCH($B32,Resultado!$N:$N,0),MATCH(P$1,Resultado!#REF!,0))</f>
        <v>#REF!</v>
      </c>
      <c r="Q32" s="30" t="e">
        <f t="array" ref="Q32">INDEX(Resultado!$1:$470,MATCH($B32,Resultado!$N:$N,0),MATCH(Q$1,Resultado!#REF!,0))</f>
        <v>#REF!</v>
      </c>
      <c r="R32" s="30" t="e">
        <f t="array" ref="R32">INDEX(Resultado!$1:$470,MATCH($B32,Resultado!$N:$N,0),MATCH(R$1,Resultado!#REF!,0))</f>
        <v>#REF!</v>
      </c>
      <c r="S32" s="30" t="e">
        <f t="array" ref="S32">INDEX(Resultado!$1:$470,MATCH($B32,Resultado!$N:$N,0),MATCH(S$1,Resultado!#REF!,0))</f>
        <v>#REF!</v>
      </c>
      <c r="T32" s="30" t="e">
        <f t="array" ref="T32">INDEX(Resultado!$1:$470,MATCH($B32,Resultado!$N:$N,0),MATCH(T$1,Resultado!#REF!,0))</f>
        <v>#REF!</v>
      </c>
      <c r="U32" s="30" t="e">
        <f t="array" ref="U32">INDEX(Resultado!$1:$470,MATCH($B32,Resultado!$N:$N,0),MATCH(U$1,Resultado!#REF!,0))</f>
        <v>#REF!</v>
      </c>
      <c r="V32" s="30" t="e">
        <f t="array" ref="V32">INDEX(Resultado!$1:$470,MATCH($B32,Resultado!$N:$N,0),MATCH(V$1,Resultado!#REF!,0))</f>
        <v>#REF!</v>
      </c>
      <c r="W32" s="30" t="e">
        <f t="array" ref="W32">INDEX(Resultado!$1:$470,MATCH($B32,Resultado!$N:$N,0),MATCH(W$1,Resultado!#REF!,0))</f>
        <v>#REF!</v>
      </c>
      <c r="X32" s="30" t="e">
        <f t="array" ref="X32">INDEX(Resultado!$1:$470,MATCH($B32,Resultado!$N:$N,0),MATCH(X$1,Resultado!#REF!,0))</f>
        <v>#REF!</v>
      </c>
      <c r="Y32" s="30" t="e">
        <f t="array" ref="Y32">INDEX(Resultado!$1:$470,MATCH($B32,Resultado!$N:$N,0),MATCH(Y$1,Resultado!#REF!,0))</f>
        <v>#REF!</v>
      </c>
      <c r="Z32" s="30" t="e">
        <f t="array" ref="Z32">INDEX(Resultado!$1:$470,MATCH($B32,Resultado!$N:$N,0),MATCH(Z$1,Resultado!#REF!,0))</f>
        <v>#REF!</v>
      </c>
      <c r="AA32" s="30" t="e">
        <f t="array" ref="AA32">INDEX(Resultado!$1:$470,MATCH($B32,Resultado!$N:$N,0),MATCH(AA$1,Resultado!#REF!,0))</f>
        <v>#REF!</v>
      </c>
      <c r="AB32" s="29">
        <v>0</v>
      </c>
      <c r="AC32" s="29">
        <v>2</v>
      </c>
      <c r="AD32" s="30" t="e">
        <f t="array" ref="AD32">INDEX(Resultado!$1:$470,MATCH($B32,Resultado!$N:$N,0),MATCH(AD$1,Resultado!#REF!,0))</f>
        <v>#REF!</v>
      </c>
      <c r="AE32" s="30" t="e">
        <f t="array" ref="AE32">INDEX(Resultado!$1:$470,MATCH($B32,Resultado!$N:$N,0),MATCH(AE$1,Resultado!#REF!,0))</f>
        <v>#REF!</v>
      </c>
      <c r="AF32" s="30" t="e">
        <f t="array" ref="AF32">INDEX(Resultado!$1:$470,MATCH($B32,Resultado!$N:$N,0),MATCH(AF$1,Resultado!#REF!,0))</f>
        <v>#REF!</v>
      </c>
      <c r="AG32" s="30" t="e">
        <f t="array" ref="AG32">INDEX(Resultado!$1:$470,MATCH($B32,Resultado!$N:$N,0),MATCH(AG$1,Resultado!#REF!,0))</f>
        <v>#REF!</v>
      </c>
      <c r="AH32" s="30" t="e">
        <f t="array" ref="AH32">INDEX(Resultado!$1:$470,MATCH($B32,Resultado!$N:$N,0),MATCH(AH$1,Resultado!#REF!,0))</f>
        <v>#REF!</v>
      </c>
      <c r="AI32" s="30" t="e">
        <f t="array" ref="AI32">INDEX(Resultado!$1:$470,MATCH($B32,Resultado!$N:$N,0),MATCH(AI$1,Resultado!#REF!,0))</f>
        <v>#REF!</v>
      </c>
      <c r="AJ32" s="30" t="e">
        <f t="array" ref="AJ32">INDEX(Resultado!$1:$470,MATCH($B32,Resultado!$N:$N,0),MATCH(AJ$1,Resultado!#REF!,0))</f>
        <v>#REF!</v>
      </c>
      <c r="AK32" s="30" t="e">
        <f t="array" ref="AK32">INDEX(Resultado!$1:$470,MATCH($B32,Resultado!$N:$N,0),MATCH(AK$1,Resultado!#REF!,0))</f>
        <v>#REF!</v>
      </c>
      <c r="AL32" s="29">
        <v>0</v>
      </c>
      <c r="AM32" s="29">
        <v>2</v>
      </c>
      <c r="AN32" s="30" t="e">
        <f t="array" ref="AN32">INDEX(Resultado!$1:$470,MATCH($B32,Resultado!$N:$N,0),MATCH(AN$1,Resultado!#REF!,0))</f>
        <v>#REF!</v>
      </c>
      <c r="AO32" s="30" t="e">
        <f t="array" ref="AO32">INDEX(Resultado!$1:$470,MATCH($B32,Resultado!$N:$N,0),MATCH(AO$1,Resultado!#REF!,0))</f>
        <v>#REF!</v>
      </c>
      <c r="AP32" s="30" t="e">
        <f t="array" ref="AP32">INDEX(Resultado!$1:$470,MATCH($B32,Resultado!$N:$N,0),MATCH(AP$1,Resultado!#REF!,0))</f>
        <v>#REF!</v>
      </c>
      <c r="AQ32" s="30" t="e">
        <f t="array" ref="AQ32">INDEX(Resultado!$1:$470,MATCH($B32,Resultado!$N:$N,0),MATCH(AQ$1,Resultado!#REF!,0))</f>
        <v>#REF!</v>
      </c>
      <c r="AR32" s="30" t="e">
        <f t="array" ref="AR32">INDEX(Resultado!$1:$470,MATCH($B32,Resultado!$N:$N,0),MATCH(AR$1,Resultado!#REF!,0))</f>
        <v>#REF!</v>
      </c>
      <c r="AS32" s="29">
        <v>2</v>
      </c>
      <c r="AT32" s="30" t="e">
        <f t="array" ref="AT32">INDEX(Resultado!$1:$470,MATCH($B32,Resultado!$N:$N,0),MATCH(AT$1,Resultado!#REF!,0))</f>
        <v>#REF!</v>
      </c>
      <c r="AU32" s="30" t="e">
        <f t="array" ref="AU32">INDEX(Resultado!$1:$470,MATCH($B32,Resultado!$N:$N,0),MATCH(AU$1,Resultado!#REF!,0))</f>
        <v>#REF!</v>
      </c>
      <c r="AV32" s="30" t="e">
        <f t="array" ref="AV32">INDEX(Resultado!$1:$470,MATCH($B32,Resultado!$N:$N,0),MATCH(AV$1,Resultado!#REF!,0))</f>
        <v>#REF!</v>
      </c>
      <c r="AW32" s="30" t="e">
        <f t="array" ref="AW32">INDEX(Resultado!$1:$470,MATCH($B32,Resultado!$N:$N,0),MATCH(AW$1,Resultado!#REF!,0))</f>
        <v>#REF!</v>
      </c>
      <c r="AX32" s="30" t="e">
        <f t="array" ref="AX32">INDEX(Resultado!$1:$470,MATCH($B32,Resultado!$N:$N,0),MATCH(AX$1,Resultado!#REF!,0))</f>
        <v>#REF!</v>
      </c>
      <c r="AY32" s="30" t="e">
        <f t="array" ref="AY32">INDEX(Resultado!$1:$470,MATCH($B32,Resultado!$N:$N,0),MATCH(AY$1,Resultado!#REF!,0))</f>
        <v>#REF!</v>
      </c>
      <c r="AZ32" s="30" t="e">
        <f t="array" ref="AZ32">INDEX(Resultado!$1:$470,MATCH($B32,Resultado!$N:$N,0),MATCH(AZ$1,Resultado!#REF!,0))</f>
        <v>#REF!</v>
      </c>
      <c r="BA32" s="30" t="e">
        <f t="array" ref="BA32">INDEX(Resultado!$1:$470,MATCH($B32,Resultado!$N:$N,0),MATCH(BA$1,Resultado!#REF!,0))</f>
        <v>#REF!</v>
      </c>
      <c r="BB32" s="30" t="e">
        <f t="array" ref="BB32">INDEX(Resultado!$1:$470,MATCH($B32,Resultado!$N:$N,0),MATCH(BB$1,Resultado!#REF!,0))</f>
        <v>#REF!</v>
      </c>
      <c r="BC32" s="30" t="e">
        <f t="array" ref="BC32">INDEX(Resultado!$1:$470,MATCH($B32,Resultado!$N:$N,0),MATCH(BC$1,Resultado!#REF!,0))</f>
        <v>#REF!</v>
      </c>
      <c r="BD32" s="30" t="e">
        <f t="array" ref="BD32">INDEX(Resultado!$1:$470,MATCH($B32,Resultado!$N:$N,0),MATCH(BD$1,Resultado!#REF!,0))</f>
        <v>#REF!</v>
      </c>
      <c r="BE32" s="30" t="e">
        <f t="array" ref="BE32">INDEX(Resultado!$1:$470,MATCH($B32,Resultado!$N:$N,0),MATCH(BE$1,Resultado!#REF!,0))</f>
        <v>#REF!</v>
      </c>
      <c r="BF32" s="30" t="e">
        <f t="array" ref="BF32">INDEX(Resultado!$1:$470,MATCH($B32,Resultado!$N:$N,0),MATCH(BF$1,Resultado!#REF!,0))</f>
        <v>#REF!</v>
      </c>
      <c r="BG32" s="30" t="e">
        <f t="array" ref="BG32">INDEX(Resultado!$1:$470,MATCH($B32,Resultado!$N:$N,0),MATCH(BG$1,Resultado!#REF!,0))</f>
        <v>#REF!</v>
      </c>
      <c r="BH32" s="30" t="e">
        <f t="array" ref="BH32">INDEX(Resultado!$1:$470,MATCH($B32,Resultado!$N:$N,0),MATCH(BH$1,Resultado!#REF!,0))</f>
        <v>#REF!</v>
      </c>
      <c r="BI32" s="30" t="e">
        <f t="array" ref="BI32">INDEX(Resultado!$1:$470,MATCH($B32,Resultado!$N:$N,0),MATCH(BI$1,Resultado!#REF!,0))</f>
        <v>#REF!</v>
      </c>
    </row>
    <row r="33" spans="1:61" ht="15.75" customHeight="1" x14ac:dyDescent="0.15">
      <c r="A33" s="29">
        <v>46782196840</v>
      </c>
      <c r="B33" s="7" t="s">
        <v>439</v>
      </c>
      <c r="C33" s="29" t="s">
        <v>438</v>
      </c>
      <c r="D33" s="30" t="e">
        <f t="array" ref="D33">INDEX(Resultado!$1:$470,MATCH($B33,Resultado!$N:$N,0),MATCH(D$1,Resultado!#REF!,0))</f>
        <v>#REF!</v>
      </c>
      <c r="E33" s="29" t="s">
        <v>3339</v>
      </c>
      <c r="F33" s="30" t="e">
        <f t="array" ref="F33">INDEX(Resultado!$1:$470,MATCH($B33,Resultado!$N:$N,0),MATCH(F$1,Resultado!#REF!,0))</f>
        <v>#REF!</v>
      </c>
      <c r="G33" s="30" t="e">
        <f t="array" ref="G33">INDEX(Resultado!$1:$470,MATCH($B33,Resultado!$N:$N,0),MATCH(G$1,Resultado!#REF!,0))</f>
        <v>#REF!</v>
      </c>
      <c r="H33" s="30" t="e">
        <f t="array" ref="H33">INDEX(Resultado!$1:$470,MATCH($B33,Resultado!$N:$N,0),MATCH(H$1,Resultado!#REF!,0))</f>
        <v>#REF!</v>
      </c>
      <c r="I33" s="30" t="e">
        <f t="array" ref="I33">INDEX(Resultado!$1:$470,MATCH($B33,Resultado!$N:$N,0),MATCH(I$1,Resultado!#REF!,0))</f>
        <v>#REF!</v>
      </c>
      <c r="J33" s="30" t="e">
        <f t="array" ref="J33">INDEX(Resultado!$1:$470,MATCH($B33,Resultado!$N:$N,0),MATCH(J$1,Resultado!#REF!,0))</f>
        <v>#REF!</v>
      </c>
      <c r="K33" s="30" t="e">
        <f t="array" ref="K33">INDEX(Resultado!$1:$470,MATCH($B33,Resultado!$N:$N,0),MATCH(K$1,Resultado!#REF!,0))</f>
        <v>#REF!</v>
      </c>
      <c r="L33" s="30" t="e">
        <f t="array" ref="L33">INDEX(Resultado!$1:$470,MATCH($B33,Resultado!$N:$N,0),MATCH(L$1,Resultado!#REF!,0))</f>
        <v>#REF!</v>
      </c>
      <c r="M33" s="30" t="e">
        <f t="array" ref="M33">INDEX(Resultado!$1:$470,MATCH($B33,Resultado!$N:$N,0),MATCH(M$1,Resultado!#REF!,0))</f>
        <v>#REF!</v>
      </c>
      <c r="N33" s="30" t="e">
        <f t="array" ref="N33">INDEX(Resultado!$1:$470,MATCH($B33,Resultado!$N:$N,0),MATCH(N$1,Resultado!#REF!,0))</f>
        <v>#REF!</v>
      </c>
      <c r="O33" s="30" t="e">
        <f t="array" ref="O33">INDEX(Resultado!$1:$470,MATCH($B33,Resultado!$N:$N,0),MATCH(O$1,Resultado!#REF!,0))</f>
        <v>#REF!</v>
      </c>
      <c r="P33" s="30" t="e">
        <f t="array" ref="P33">INDEX(Resultado!$1:$470,MATCH($B33,Resultado!$N:$N,0),MATCH(P$1,Resultado!#REF!,0))</f>
        <v>#REF!</v>
      </c>
      <c r="Q33" s="30" t="e">
        <f t="array" ref="Q33">INDEX(Resultado!$1:$470,MATCH($B33,Resultado!$N:$N,0),MATCH(Q$1,Resultado!#REF!,0))</f>
        <v>#REF!</v>
      </c>
      <c r="R33" s="30" t="e">
        <f t="array" ref="R33">INDEX(Resultado!$1:$470,MATCH($B33,Resultado!$N:$N,0),MATCH(R$1,Resultado!#REF!,0))</f>
        <v>#REF!</v>
      </c>
      <c r="S33" s="30" t="e">
        <f t="array" ref="S33">INDEX(Resultado!$1:$470,MATCH($B33,Resultado!$N:$N,0),MATCH(S$1,Resultado!#REF!,0))</f>
        <v>#REF!</v>
      </c>
      <c r="T33" s="30" t="e">
        <f t="array" ref="T33">INDEX(Resultado!$1:$470,MATCH($B33,Resultado!$N:$N,0),MATCH(T$1,Resultado!#REF!,0))</f>
        <v>#REF!</v>
      </c>
      <c r="U33" s="30" t="e">
        <f t="array" ref="U33">INDEX(Resultado!$1:$470,MATCH($B33,Resultado!$N:$N,0),MATCH(U$1,Resultado!#REF!,0))</f>
        <v>#REF!</v>
      </c>
      <c r="V33" s="30" t="e">
        <f t="array" ref="V33">INDEX(Resultado!$1:$470,MATCH($B33,Resultado!$N:$N,0),MATCH(V$1,Resultado!#REF!,0))</f>
        <v>#REF!</v>
      </c>
      <c r="W33" s="30" t="e">
        <f t="array" ref="W33">INDEX(Resultado!$1:$470,MATCH($B33,Resultado!$N:$N,0),MATCH(W$1,Resultado!#REF!,0))</f>
        <v>#REF!</v>
      </c>
      <c r="X33" s="30" t="e">
        <f t="array" ref="X33">INDEX(Resultado!$1:$470,MATCH($B33,Resultado!$N:$N,0),MATCH(X$1,Resultado!#REF!,0))</f>
        <v>#REF!</v>
      </c>
      <c r="Y33" s="30" t="e">
        <f t="array" ref="Y33">INDEX(Resultado!$1:$470,MATCH($B33,Resultado!$N:$N,0),MATCH(Y$1,Resultado!#REF!,0))</f>
        <v>#REF!</v>
      </c>
      <c r="Z33" s="30" t="e">
        <f t="array" ref="Z33">INDEX(Resultado!$1:$470,MATCH($B33,Resultado!$N:$N,0),MATCH(Z$1,Resultado!#REF!,0))</f>
        <v>#REF!</v>
      </c>
      <c r="AA33" s="30" t="e">
        <f t="array" ref="AA33">INDEX(Resultado!$1:$470,MATCH($B33,Resultado!$N:$N,0),MATCH(AA$1,Resultado!#REF!,0))</f>
        <v>#REF!</v>
      </c>
      <c r="AB33" s="29">
        <v>0</v>
      </c>
      <c r="AC33" s="29">
        <v>2</v>
      </c>
      <c r="AD33" s="30" t="e">
        <f t="array" ref="AD33">INDEX(Resultado!$1:$470,MATCH($B33,Resultado!$N:$N,0),MATCH(AD$1,Resultado!#REF!,0))</f>
        <v>#REF!</v>
      </c>
      <c r="AE33" s="30" t="e">
        <f t="array" ref="AE33">INDEX(Resultado!$1:$470,MATCH($B33,Resultado!$N:$N,0),MATCH(AE$1,Resultado!#REF!,0))</f>
        <v>#REF!</v>
      </c>
      <c r="AF33" s="30" t="e">
        <f t="array" ref="AF33">INDEX(Resultado!$1:$470,MATCH($B33,Resultado!$N:$N,0),MATCH(AF$1,Resultado!#REF!,0))</f>
        <v>#REF!</v>
      </c>
      <c r="AG33" s="30" t="e">
        <f t="array" ref="AG33">INDEX(Resultado!$1:$470,MATCH($B33,Resultado!$N:$N,0),MATCH(AG$1,Resultado!#REF!,0))</f>
        <v>#REF!</v>
      </c>
      <c r="AH33" s="30" t="e">
        <f t="array" ref="AH33">INDEX(Resultado!$1:$470,MATCH($B33,Resultado!$N:$N,0),MATCH(AH$1,Resultado!#REF!,0))</f>
        <v>#REF!</v>
      </c>
      <c r="AI33" s="30" t="e">
        <f t="array" ref="AI33">INDEX(Resultado!$1:$470,MATCH($B33,Resultado!$N:$N,0),MATCH(AI$1,Resultado!#REF!,0))</f>
        <v>#REF!</v>
      </c>
      <c r="AJ33" s="30" t="e">
        <f t="array" ref="AJ33">INDEX(Resultado!$1:$470,MATCH($B33,Resultado!$N:$N,0),MATCH(AJ$1,Resultado!#REF!,0))</f>
        <v>#REF!</v>
      </c>
      <c r="AK33" s="30" t="e">
        <f t="array" ref="AK33">INDEX(Resultado!$1:$470,MATCH($B33,Resultado!$N:$N,0),MATCH(AK$1,Resultado!#REF!,0))</f>
        <v>#REF!</v>
      </c>
      <c r="AL33" s="29">
        <v>0</v>
      </c>
      <c r="AM33" s="29">
        <v>2</v>
      </c>
      <c r="AN33" s="30" t="e">
        <f t="array" ref="AN33">INDEX(Resultado!$1:$470,MATCH($B33,Resultado!$N:$N,0),MATCH(AN$1,Resultado!#REF!,0))</f>
        <v>#REF!</v>
      </c>
      <c r="AO33" s="30" t="e">
        <f t="array" ref="AO33">INDEX(Resultado!$1:$470,MATCH($B33,Resultado!$N:$N,0),MATCH(AO$1,Resultado!#REF!,0))</f>
        <v>#REF!</v>
      </c>
      <c r="AP33" s="30" t="e">
        <f t="array" ref="AP33">INDEX(Resultado!$1:$470,MATCH($B33,Resultado!$N:$N,0),MATCH(AP$1,Resultado!#REF!,0))</f>
        <v>#REF!</v>
      </c>
      <c r="AQ33" s="30" t="e">
        <f t="array" ref="AQ33">INDEX(Resultado!$1:$470,MATCH($B33,Resultado!$N:$N,0),MATCH(AQ$1,Resultado!#REF!,0))</f>
        <v>#REF!</v>
      </c>
      <c r="AR33" s="30" t="e">
        <f t="array" ref="AR33">INDEX(Resultado!$1:$470,MATCH($B33,Resultado!$N:$N,0),MATCH(AR$1,Resultado!#REF!,0))</f>
        <v>#REF!</v>
      </c>
      <c r="AS33" s="29">
        <v>2</v>
      </c>
      <c r="AT33" s="30" t="e">
        <f t="array" ref="AT33">INDEX(Resultado!$1:$470,MATCH($B33,Resultado!$N:$N,0),MATCH(AT$1,Resultado!#REF!,0))</f>
        <v>#REF!</v>
      </c>
      <c r="AU33" s="30" t="e">
        <f t="array" ref="AU33">INDEX(Resultado!$1:$470,MATCH($B33,Resultado!$N:$N,0),MATCH(AU$1,Resultado!#REF!,0))</f>
        <v>#REF!</v>
      </c>
      <c r="AV33" s="30" t="e">
        <f t="array" ref="AV33">INDEX(Resultado!$1:$470,MATCH($B33,Resultado!$N:$N,0),MATCH(AV$1,Resultado!#REF!,0))</f>
        <v>#REF!</v>
      </c>
      <c r="AW33" s="30" t="e">
        <f t="array" ref="AW33">INDEX(Resultado!$1:$470,MATCH($B33,Resultado!$N:$N,0),MATCH(AW$1,Resultado!#REF!,0))</f>
        <v>#REF!</v>
      </c>
      <c r="AX33" s="30" t="e">
        <f t="array" ref="AX33">INDEX(Resultado!$1:$470,MATCH($B33,Resultado!$N:$N,0),MATCH(AX$1,Resultado!#REF!,0))</f>
        <v>#REF!</v>
      </c>
      <c r="AY33" s="30" t="e">
        <f t="array" ref="AY33">INDEX(Resultado!$1:$470,MATCH($B33,Resultado!$N:$N,0),MATCH(AY$1,Resultado!#REF!,0))</f>
        <v>#REF!</v>
      </c>
      <c r="AZ33" s="30" t="e">
        <f t="array" ref="AZ33">INDEX(Resultado!$1:$470,MATCH($B33,Resultado!$N:$N,0),MATCH(AZ$1,Resultado!#REF!,0))</f>
        <v>#REF!</v>
      </c>
      <c r="BA33" s="30" t="e">
        <f t="array" ref="BA33">INDEX(Resultado!$1:$470,MATCH($B33,Resultado!$N:$N,0),MATCH(BA$1,Resultado!#REF!,0))</f>
        <v>#REF!</v>
      </c>
      <c r="BB33" s="30" t="e">
        <f t="array" ref="BB33">INDEX(Resultado!$1:$470,MATCH($B33,Resultado!$N:$N,0),MATCH(BB$1,Resultado!#REF!,0))</f>
        <v>#REF!</v>
      </c>
      <c r="BC33" s="30" t="e">
        <f t="array" ref="BC33">INDEX(Resultado!$1:$470,MATCH($B33,Resultado!$N:$N,0),MATCH(BC$1,Resultado!#REF!,0))</f>
        <v>#REF!</v>
      </c>
      <c r="BD33" s="30" t="e">
        <f t="array" ref="BD33">INDEX(Resultado!$1:$470,MATCH($B33,Resultado!$N:$N,0),MATCH(BD$1,Resultado!#REF!,0))</f>
        <v>#REF!</v>
      </c>
      <c r="BE33" s="30" t="e">
        <f t="array" ref="BE33">INDEX(Resultado!$1:$470,MATCH($B33,Resultado!$N:$N,0),MATCH(BE$1,Resultado!#REF!,0))</f>
        <v>#REF!</v>
      </c>
      <c r="BF33" s="30" t="e">
        <f t="array" ref="BF33">INDEX(Resultado!$1:$470,MATCH($B33,Resultado!$N:$N,0),MATCH(BF$1,Resultado!#REF!,0))</f>
        <v>#REF!</v>
      </c>
      <c r="BG33" s="30" t="e">
        <f t="array" ref="BG33">INDEX(Resultado!$1:$470,MATCH($B33,Resultado!$N:$N,0),MATCH(BG$1,Resultado!#REF!,0))</f>
        <v>#REF!</v>
      </c>
      <c r="BH33" s="30" t="e">
        <f t="array" ref="BH33">INDEX(Resultado!$1:$470,MATCH($B33,Resultado!$N:$N,0),MATCH(BH$1,Resultado!#REF!,0))</f>
        <v>#REF!</v>
      </c>
      <c r="BI33" s="30" t="e">
        <f t="array" ref="BI33">INDEX(Resultado!$1:$470,MATCH($B33,Resultado!$N:$N,0),MATCH(BI$1,Resultado!#REF!,0))</f>
        <v>#REF!</v>
      </c>
    </row>
    <row r="34" spans="1:61" ht="15.75" customHeight="1" x14ac:dyDescent="0.15">
      <c r="A34" s="29">
        <v>54371811833</v>
      </c>
      <c r="B34" s="7" t="s">
        <v>446</v>
      </c>
      <c r="C34" s="29" t="s">
        <v>445</v>
      </c>
      <c r="D34" s="30" t="e">
        <f t="array" ref="D34">INDEX(Resultado!$1:$470,MATCH($B34,Resultado!$N:$N,0),MATCH(D$1,Resultado!#REF!,0))</f>
        <v>#REF!</v>
      </c>
      <c r="E34" s="29" t="s">
        <v>3339</v>
      </c>
      <c r="F34" s="30" t="e">
        <f t="array" ref="F34">INDEX(Resultado!$1:$470,MATCH($B34,Resultado!$N:$N,0),MATCH(F$1,Resultado!#REF!,0))</f>
        <v>#REF!</v>
      </c>
      <c r="G34" s="30" t="e">
        <f t="array" ref="G34">INDEX(Resultado!$1:$470,MATCH($B34,Resultado!$N:$N,0),MATCH(G$1,Resultado!#REF!,0))</f>
        <v>#REF!</v>
      </c>
      <c r="H34" s="30" t="e">
        <f t="array" ref="H34">INDEX(Resultado!$1:$470,MATCH($B34,Resultado!$N:$N,0),MATCH(H$1,Resultado!#REF!,0))</f>
        <v>#REF!</v>
      </c>
      <c r="I34" s="30" t="e">
        <f t="array" ref="I34">INDEX(Resultado!$1:$470,MATCH($B34,Resultado!$N:$N,0),MATCH(I$1,Resultado!#REF!,0))</f>
        <v>#REF!</v>
      </c>
      <c r="J34" s="30" t="e">
        <f t="array" ref="J34">INDEX(Resultado!$1:$470,MATCH($B34,Resultado!$N:$N,0),MATCH(J$1,Resultado!#REF!,0))</f>
        <v>#REF!</v>
      </c>
      <c r="K34" s="30" t="e">
        <f t="array" ref="K34">INDEX(Resultado!$1:$470,MATCH($B34,Resultado!$N:$N,0),MATCH(K$1,Resultado!#REF!,0))</f>
        <v>#REF!</v>
      </c>
      <c r="L34" s="30" t="e">
        <f t="array" ref="L34">INDEX(Resultado!$1:$470,MATCH($B34,Resultado!$N:$N,0),MATCH(L$1,Resultado!#REF!,0))</f>
        <v>#REF!</v>
      </c>
      <c r="M34" s="30" t="e">
        <f t="array" ref="M34">INDEX(Resultado!$1:$470,MATCH($B34,Resultado!$N:$N,0),MATCH(M$1,Resultado!#REF!,0))</f>
        <v>#REF!</v>
      </c>
      <c r="N34" s="30" t="e">
        <f t="array" ref="N34">INDEX(Resultado!$1:$470,MATCH($B34,Resultado!$N:$N,0),MATCH(N$1,Resultado!#REF!,0))</f>
        <v>#REF!</v>
      </c>
      <c r="O34" s="30" t="e">
        <f t="array" ref="O34">INDEX(Resultado!$1:$470,MATCH($B34,Resultado!$N:$N,0),MATCH(O$1,Resultado!#REF!,0))</f>
        <v>#REF!</v>
      </c>
      <c r="P34" s="30" t="e">
        <f t="array" ref="P34">INDEX(Resultado!$1:$470,MATCH($B34,Resultado!$N:$N,0),MATCH(P$1,Resultado!#REF!,0))</f>
        <v>#REF!</v>
      </c>
      <c r="Q34" s="30" t="e">
        <f t="array" ref="Q34">INDEX(Resultado!$1:$470,MATCH($B34,Resultado!$N:$N,0),MATCH(Q$1,Resultado!#REF!,0))</f>
        <v>#REF!</v>
      </c>
      <c r="R34" s="30" t="e">
        <f t="array" ref="R34">INDEX(Resultado!$1:$470,MATCH($B34,Resultado!$N:$N,0),MATCH(R$1,Resultado!#REF!,0))</f>
        <v>#REF!</v>
      </c>
      <c r="S34" s="30" t="e">
        <f t="array" ref="S34">INDEX(Resultado!$1:$470,MATCH($B34,Resultado!$N:$N,0),MATCH(S$1,Resultado!#REF!,0))</f>
        <v>#REF!</v>
      </c>
      <c r="T34" s="30" t="e">
        <f t="array" ref="T34">INDEX(Resultado!$1:$470,MATCH($B34,Resultado!$N:$N,0),MATCH(T$1,Resultado!#REF!,0))</f>
        <v>#REF!</v>
      </c>
      <c r="U34" s="30" t="e">
        <f t="array" ref="U34">INDEX(Resultado!$1:$470,MATCH($B34,Resultado!$N:$N,0),MATCH(U$1,Resultado!#REF!,0))</f>
        <v>#REF!</v>
      </c>
      <c r="V34" s="30" t="e">
        <f t="array" ref="V34">INDEX(Resultado!$1:$470,MATCH($B34,Resultado!$N:$N,0),MATCH(V$1,Resultado!#REF!,0))</f>
        <v>#REF!</v>
      </c>
      <c r="W34" s="30" t="e">
        <f t="array" ref="W34">INDEX(Resultado!$1:$470,MATCH($B34,Resultado!$N:$N,0),MATCH(W$1,Resultado!#REF!,0))</f>
        <v>#REF!</v>
      </c>
      <c r="X34" s="30" t="e">
        <f t="array" ref="X34">INDEX(Resultado!$1:$470,MATCH($B34,Resultado!$N:$N,0),MATCH(X$1,Resultado!#REF!,0))</f>
        <v>#REF!</v>
      </c>
      <c r="Y34" s="30" t="e">
        <f t="array" ref="Y34">INDEX(Resultado!$1:$470,MATCH($B34,Resultado!$N:$N,0),MATCH(Y$1,Resultado!#REF!,0))</f>
        <v>#REF!</v>
      </c>
      <c r="Z34" s="30" t="e">
        <f t="array" ref="Z34">INDEX(Resultado!$1:$470,MATCH($B34,Resultado!$N:$N,0),MATCH(Z$1,Resultado!#REF!,0))</f>
        <v>#REF!</v>
      </c>
      <c r="AA34" s="30" t="e">
        <f t="array" ref="AA34">INDEX(Resultado!$1:$470,MATCH($B34,Resultado!$N:$N,0),MATCH(AA$1,Resultado!#REF!,0))</f>
        <v>#REF!</v>
      </c>
      <c r="AB34" s="29">
        <v>0</v>
      </c>
      <c r="AC34" s="29">
        <v>2</v>
      </c>
      <c r="AD34" s="30" t="e">
        <f t="array" ref="AD34">INDEX(Resultado!$1:$470,MATCH($B34,Resultado!$N:$N,0),MATCH(AD$1,Resultado!#REF!,0))</f>
        <v>#REF!</v>
      </c>
      <c r="AE34" s="30" t="e">
        <f t="array" ref="AE34">INDEX(Resultado!$1:$470,MATCH($B34,Resultado!$N:$N,0),MATCH(AE$1,Resultado!#REF!,0))</f>
        <v>#REF!</v>
      </c>
      <c r="AF34" s="30" t="e">
        <f t="array" ref="AF34">INDEX(Resultado!$1:$470,MATCH($B34,Resultado!$N:$N,0),MATCH(AF$1,Resultado!#REF!,0))</f>
        <v>#REF!</v>
      </c>
      <c r="AG34" s="30" t="e">
        <f t="array" ref="AG34">INDEX(Resultado!$1:$470,MATCH($B34,Resultado!$N:$N,0),MATCH(AG$1,Resultado!#REF!,0))</f>
        <v>#REF!</v>
      </c>
      <c r="AH34" s="30" t="e">
        <f t="array" ref="AH34">INDEX(Resultado!$1:$470,MATCH($B34,Resultado!$N:$N,0),MATCH(AH$1,Resultado!#REF!,0))</f>
        <v>#REF!</v>
      </c>
      <c r="AI34" s="30" t="e">
        <f t="array" ref="AI34">INDEX(Resultado!$1:$470,MATCH($B34,Resultado!$N:$N,0),MATCH(AI$1,Resultado!#REF!,0))</f>
        <v>#REF!</v>
      </c>
      <c r="AJ34" s="30" t="e">
        <f t="array" ref="AJ34">INDEX(Resultado!$1:$470,MATCH($B34,Resultado!$N:$N,0),MATCH(AJ$1,Resultado!#REF!,0))</f>
        <v>#REF!</v>
      </c>
      <c r="AK34" s="30" t="e">
        <f t="array" ref="AK34">INDEX(Resultado!$1:$470,MATCH($B34,Resultado!$N:$N,0),MATCH(AK$1,Resultado!#REF!,0))</f>
        <v>#REF!</v>
      </c>
      <c r="AL34" s="29">
        <v>0</v>
      </c>
      <c r="AM34" s="29">
        <v>2</v>
      </c>
      <c r="AN34" s="30" t="e">
        <f t="array" ref="AN34">INDEX(Resultado!$1:$470,MATCH($B34,Resultado!$N:$N,0),MATCH(AN$1,Resultado!#REF!,0))</f>
        <v>#REF!</v>
      </c>
      <c r="AO34" s="30" t="e">
        <f t="array" ref="AO34">INDEX(Resultado!$1:$470,MATCH($B34,Resultado!$N:$N,0),MATCH(AO$1,Resultado!#REF!,0))</f>
        <v>#REF!</v>
      </c>
      <c r="AP34" s="30" t="e">
        <f t="array" ref="AP34">INDEX(Resultado!$1:$470,MATCH($B34,Resultado!$N:$N,0),MATCH(AP$1,Resultado!#REF!,0))</f>
        <v>#REF!</v>
      </c>
      <c r="AQ34" s="30" t="e">
        <f t="array" ref="AQ34">INDEX(Resultado!$1:$470,MATCH($B34,Resultado!$N:$N,0),MATCH(AQ$1,Resultado!#REF!,0))</f>
        <v>#REF!</v>
      </c>
      <c r="AR34" s="30" t="e">
        <f t="array" ref="AR34">INDEX(Resultado!$1:$470,MATCH($B34,Resultado!$N:$N,0),MATCH(AR$1,Resultado!#REF!,0))</f>
        <v>#REF!</v>
      </c>
      <c r="AS34" s="29">
        <v>2</v>
      </c>
      <c r="AT34" s="30" t="e">
        <f t="array" ref="AT34">INDEX(Resultado!$1:$470,MATCH($B34,Resultado!$N:$N,0),MATCH(AT$1,Resultado!#REF!,0))</f>
        <v>#REF!</v>
      </c>
      <c r="AU34" s="30" t="e">
        <f t="array" ref="AU34">INDEX(Resultado!$1:$470,MATCH($B34,Resultado!$N:$N,0),MATCH(AU$1,Resultado!#REF!,0))</f>
        <v>#REF!</v>
      </c>
      <c r="AV34" s="30" t="e">
        <f t="array" ref="AV34">INDEX(Resultado!$1:$470,MATCH($B34,Resultado!$N:$N,0),MATCH(AV$1,Resultado!#REF!,0))</f>
        <v>#REF!</v>
      </c>
      <c r="AW34" s="30" t="e">
        <f t="array" ref="AW34">INDEX(Resultado!$1:$470,MATCH($B34,Resultado!$N:$N,0),MATCH(AW$1,Resultado!#REF!,0))</f>
        <v>#REF!</v>
      </c>
      <c r="AX34" s="30" t="e">
        <f t="array" ref="AX34">INDEX(Resultado!$1:$470,MATCH($B34,Resultado!$N:$N,0),MATCH(AX$1,Resultado!#REF!,0))</f>
        <v>#REF!</v>
      </c>
      <c r="AY34" s="30" t="e">
        <f t="array" ref="AY34">INDEX(Resultado!$1:$470,MATCH($B34,Resultado!$N:$N,0),MATCH(AY$1,Resultado!#REF!,0))</f>
        <v>#REF!</v>
      </c>
      <c r="AZ34" s="30" t="e">
        <f t="array" ref="AZ34">INDEX(Resultado!$1:$470,MATCH($B34,Resultado!$N:$N,0),MATCH(AZ$1,Resultado!#REF!,0))</f>
        <v>#REF!</v>
      </c>
      <c r="BA34" s="30" t="e">
        <f t="array" ref="BA34">INDEX(Resultado!$1:$470,MATCH($B34,Resultado!$N:$N,0),MATCH(BA$1,Resultado!#REF!,0))</f>
        <v>#REF!</v>
      </c>
      <c r="BB34" s="30" t="e">
        <f t="array" ref="BB34">INDEX(Resultado!$1:$470,MATCH($B34,Resultado!$N:$N,0),MATCH(BB$1,Resultado!#REF!,0))</f>
        <v>#REF!</v>
      </c>
      <c r="BC34" s="30" t="e">
        <f t="array" ref="BC34">INDEX(Resultado!$1:$470,MATCH($B34,Resultado!$N:$N,0),MATCH(BC$1,Resultado!#REF!,0))</f>
        <v>#REF!</v>
      </c>
      <c r="BD34" s="30" t="e">
        <f t="array" ref="BD34">INDEX(Resultado!$1:$470,MATCH($B34,Resultado!$N:$N,0),MATCH(BD$1,Resultado!#REF!,0))</f>
        <v>#REF!</v>
      </c>
      <c r="BE34" s="30" t="e">
        <f t="array" ref="BE34">INDEX(Resultado!$1:$470,MATCH($B34,Resultado!$N:$N,0),MATCH(BE$1,Resultado!#REF!,0))</f>
        <v>#REF!</v>
      </c>
      <c r="BF34" s="30" t="e">
        <f t="array" ref="BF34">INDEX(Resultado!$1:$470,MATCH($B34,Resultado!$N:$N,0),MATCH(BF$1,Resultado!#REF!,0))</f>
        <v>#REF!</v>
      </c>
      <c r="BG34" s="30" t="e">
        <f t="array" ref="BG34">INDEX(Resultado!$1:$470,MATCH($B34,Resultado!$N:$N,0),MATCH(BG$1,Resultado!#REF!,0))</f>
        <v>#REF!</v>
      </c>
      <c r="BH34" s="30" t="e">
        <f t="array" ref="BH34">INDEX(Resultado!$1:$470,MATCH($B34,Resultado!$N:$N,0),MATCH(BH$1,Resultado!#REF!,0))</f>
        <v>#REF!</v>
      </c>
      <c r="BI34" s="30" t="e">
        <f t="array" ref="BI34">INDEX(Resultado!$1:$470,MATCH($B34,Resultado!$N:$N,0),MATCH(BI$1,Resultado!#REF!,0))</f>
        <v>#REF!</v>
      </c>
    </row>
    <row r="35" spans="1:61" ht="15.75" customHeight="1" x14ac:dyDescent="0.15">
      <c r="A35" s="29">
        <v>13816001580</v>
      </c>
      <c r="B35" s="7" t="s">
        <v>456</v>
      </c>
      <c r="C35" s="29" t="s">
        <v>455</v>
      </c>
      <c r="D35" s="30" t="e">
        <f t="array" ref="D35">INDEX(Resultado!$1:$470,MATCH($B35,Resultado!$N:$N,0),MATCH(D$1,Resultado!#REF!,0))</f>
        <v>#REF!</v>
      </c>
      <c r="E35" s="29" t="s">
        <v>3339</v>
      </c>
      <c r="F35" s="30" t="e">
        <f t="array" ref="F35">INDEX(Resultado!$1:$470,MATCH($B35,Resultado!$N:$N,0),MATCH(F$1,Resultado!#REF!,0))</f>
        <v>#REF!</v>
      </c>
      <c r="G35" s="30" t="e">
        <f t="array" ref="G35">INDEX(Resultado!$1:$470,MATCH($B35,Resultado!$N:$N,0),MATCH(G$1,Resultado!#REF!,0))</f>
        <v>#REF!</v>
      </c>
      <c r="H35" s="30" t="e">
        <f t="array" ref="H35">INDEX(Resultado!$1:$470,MATCH($B35,Resultado!$N:$N,0),MATCH(H$1,Resultado!#REF!,0))</f>
        <v>#REF!</v>
      </c>
      <c r="I35" s="30" t="e">
        <f t="array" ref="I35">INDEX(Resultado!$1:$470,MATCH($B35,Resultado!$N:$N,0),MATCH(I$1,Resultado!#REF!,0))</f>
        <v>#REF!</v>
      </c>
      <c r="J35" s="30" t="e">
        <f t="array" ref="J35">INDEX(Resultado!$1:$470,MATCH($B35,Resultado!$N:$N,0),MATCH(J$1,Resultado!#REF!,0))</f>
        <v>#REF!</v>
      </c>
      <c r="K35" s="30" t="e">
        <f t="array" ref="K35">INDEX(Resultado!$1:$470,MATCH($B35,Resultado!$N:$N,0),MATCH(K$1,Resultado!#REF!,0))</f>
        <v>#REF!</v>
      </c>
      <c r="L35" s="30" t="e">
        <f t="array" ref="L35">INDEX(Resultado!$1:$470,MATCH($B35,Resultado!$N:$N,0),MATCH(L$1,Resultado!#REF!,0))</f>
        <v>#REF!</v>
      </c>
      <c r="M35" s="30" t="e">
        <f t="array" ref="M35">INDEX(Resultado!$1:$470,MATCH($B35,Resultado!$N:$N,0),MATCH(M$1,Resultado!#REF!,0))</f>
        <v>#REF!</v>
      </c>
      <c r="N35" s="30" t="e">
        <f t="array" ref="N35">INDEX(Resultado!$1:$470,MATCH($B35,Resultado!$N:$N,0),MATCH(N$1,Resultado!#REF!,0))</f>
        <v>#REF!</v>
      </c>
      <c r="O35" s="30" t="e">
        <f t="array" ref="O35">INDEX(Resultado!$1:$470,MATCH($B35,Resultado!$N:$N,0),MATCH(O$1,Resultado!#REF!,0))</f>
        <v>#REF!</v>
      </c>
      <c r="P35" s="30" t="e">
        <f t="array" ref="P35">INDEX(Resultado!$1:$470,MATCH($B35,Resultado!$N:$N,0),MATCH(P$1,Resultado!#REF!,0))</f>
        <v>#REF!</v>
      </c>
      <c r="Q35" s="30" t="e">
        <f t="array" ref="Q35">INDEX(Resultado!$1:$470,MATCH($B35,Resultado!$N:$N,0),MATCH(Q$1,Resultado!#REF!,0))</f>
        <v>#REF!</v>
      </c>
      <c r="R35" s="30" t="e">
        <f t="array" ref="R35">INDEX(Resultado!$1:$470,MATCH($B35,Resultado!$N:$N,0),MATCH(R$1,Resultado!#REF!,0))</f>
        <v>#REF!</v>
      </c>
      <c r="S35" s="30" t="e">
        <f t="array" ref="S35">INDEX(Resultado!$1:$470,MATCH($B35,Resultado!$N:$N,0),MATCH(S$1,Resultado!#REF!,0))</f>
        <v>#REF!</v>
      </c>
      <c r="T35" s="30" t="e">
        <f t="array" ref="T35">INDEX(Resultado!$1:$470,MATCH($B35,Resultado!$N:$N,0),MATCH(T$1,Resultado!#REF!,0))</f>
        <v>#REF!</v>
      </c>
      <c r="U35" s="30" t="e">
        <f t="array" ref="U35">INDEX(Resultado!$1:$470,MATCH($B35,Resultado!$N:$N,0),MATCH(U$1,Resultado!#REF!,0))</f>
        <v>#REF!</v>
      </c>
      <c r="V35" s="30" t="e">
        <f t="array" ref="V35">INDEX(Resultado!$1:$470,MATCH($B35,Resultado!$N:$N,0),MATCH(V$1,Resultado!#REF!,0))</f>
        <v>#REF!</v>
      </c>
      <c r="W35" s="30" t="e">
        <f t="array" ref="W35">INDEX(Resultado!$1:$470,MATCH($B35,Resultado!$N:$N,0),MATCH(W$1,Resultado!#REF!,0))</f>
        <v>#REF!</v>
      </c>
      <c r="X35" s="30" t="e">
        <f t="array" ref="X35">INDEX(Resultado!$1:$470,MATCH($B35,Resultado!$N:$N,0),MATCH(X$1,Resultado!#REF!,0))</f>
        <v>#REF!</v>
      </c>
      <c r="Y35" s="30" t="e">
        <f t="array" ref="Y35">INDEX(Resultado!$1:$470,MATCH($B35,Resultado!$N:$N,0),MATCH(Y$1,Resultado!#REF!,0))</f>
        <v>#REF!</v>
      </c>
      <c r="Z35" s="30" t="e">
        <f t="array" ref="Z35">INDEX(Resultado!$1:$470,MATCH($B35,Resultado!$N:$N,0),MATCH(Z$1,Resultado!#REF!,0))</f>
        <v>#REF!</v>
      </c>
      <c r="AA35" s="30" t="e">
        <f t="array" ref="AA35">INDEX(Resultado!$1:$470,MATCH($B35,Resultado!$N:$N,0),MATCH(AA$1,Resultado!#REF!,0))</f>
        <v>#REF!</v>
      </c>
      <c r="AB35" s="29">
        <v>0</v>
      </c>
      <c r="AC35" s="29">
        <v>2</v>
      </c>
      <c r="AD35" s="30" t="e">
        <f t="array" ref="AD35">INDEX(Resultado!$1:$470,MATCH($B35,Resultado!$N:$N,0),MATCH(AD$1,Resultado!#REF!,0))</f>
        <v>#REF!</v>
      </c>
      <c r="AE35" s="30" t="e">
        <f t="array" ref="AE35">INDEX(Resultado!$1:$470,MATCH($B35,Resultado!$N:$N,0),MATCH(AE$1,Resultado!#REF!,0))</f>
        <v>#REF!</v>
      </c>
      <c r="AF35" s="30" t="e">
        <f t="array" ref="AF35">INDEX(Resultado!$1:$470,MATCH($B35,Resultado!$N:$N,0),MATCH(AF$1,Resultado!#REF!,0))</f>
        <v>#REF!</v>
      </c>
      <c r="AG35" s="30" t="e">
        <f t="array" ref="AG35">INDEX(Resultado!$1:$470,MATCH($B35,Resultado!$N:$N,0),MATCH(AG$1,Resultado!#REF!,0))</f>
        <v>#REF!</v>
      </c>
      <c r="AH35" s="30" t="e">
        <f t="array" ref="AH35">INDEX(Resultado!$1:$470,MATCH($B35,Resultado!$N:$N,0),MATCH(AH$1,Resultado!#REF!,0))</f>
        <v>#REF!</v>
      </c>
      <c r="AI35" s="30" t="e">
        <f t="array" ref="AI35">INDEX(Resultado!$1:$470,MATCH($B35,Resultado!$N:$N,0),MATCH(AI$1,Resultado!#REF!,0))</f>
        <v>#REF!</v>
      </c>
      <c r="AJ35" s="30" t="e">
        <f t="array" ref="AJ35">INDEX(Resultado!$1:$470,MATCH($B35,Resultado!$N:$N,0),MATCH(AJ$1,Resultado!#REF!,0))</f>
        <v>#REF!</v>
      </c>
      <c r="AK35" s="30" t="e">
        <f t="array" ref="AK35">INDEX(Resultado!$1:$470,MATCH($B35,Resultado!$N:$N,0),MATCH(AK$1,Resultado!#REF!,0))</f>
        <v>#REF!</v>
      </c>
      <c r="AL35" s="29">
        <v>0</v>
      </c>
      <c r="AM35" s="29">
        <v>2</v>
      </c>
      <c r="AN35" s="30" t="e">
        <f t="array" ref="AN35">INDEX(Resultado!$1:$470,MATCH($B35,Resultado!$N:$N,0),MATCH(AN$1,Resultado!#REF!,0))</f>
        <v>#REF!</v>
      </c>
      <c r="AO35" s="30" t="e">
        <f t="array" ref="AO35">INDEX(Resultado!$1:$470,MATCH($B35,Resultado!$N:$N,0),MATCH(AO$1,Resultado!#REF!,0))</f>
        <v>#REF!</v>
      </c>
      <c r="AP35" s="30" t="e">
        <f t="array" ref="AP35">INDEX(Resultado!$1:$470,MATCH($B35,Resultado!$N:$N,0),MATCH(AP$1,Resultado!#REF!,0))</f>
        <v>#REF!</v>
      </c>
      <c r="AQ35" s="30" t="e">
        <f t="array" ref="AQ35">INDEX(Resultado!$1:$470,MATCH($B35,Resultado!$N:$N,0),MATCH(AQ$1,Resultado!#REF!,0))</f>
        <v>#REF!</v>
      </c>
      <c r="AR35" s="30" t="e">
        <f t="array" ref="AR35">INDEX(Resultado!$1:$470,MATCH($B35,Resultado!$N:$N,0),MATCH(AR$1,Resultado!#REF!,0))</f>
        <v>#REF!</v>
      </c>
      <c r="AS35" s="29">
        <v>2</v>
      </c>
      <c r="AT35" s="30" t="e">
        <f t="array" ref="AT35">INDEX(Resultado!$1:$470,MATCH($B35,Resultado!$N:$N,0),MATCH(AT$1,Resultado!#REF!,0))</f>
        <v>#REF!</v>
      </c>
      <c r="AU35" s="30" t="e">
        <f t="array" ref="AU35">INDEX(Resultado!$1:$470,MATCH($B35,Resultado!$N:$N,0),MATCH(AU$1,Resultado!#REF!,0))</f>
        <v>#REF!</v>
      </c>
      <c r="AV35" s="30" t="e">
        <f t="array" ref="AV35">INDEX(Resultado!$1:$470,MATCH($B35,Resultado!$N:$N,0),MATCH(AV$1,Resultado!#REF!,0))</f>
        <v>#REF!</v>
      </c>
      <c r="AW35" s="30" t="e">
        <f t="array" ref="AW35">INDEX(Resultado!$1:$470,MATCH($B35,Resultado!$N:$N,0),MATCH(AW$1,Resultado!#REF!,0))</f>
        <v>#REF!</v>
      </c>
      <c r="AX35" s="30" t="e">
        <f t="array" ref="AX35">INDEX(Resultado!$1:$470,MATCH($B35,Resultado!$N:$N,0),MATCH(AX$1,Resultado!#REF!,0))</f>
        <v>#REF!</v>
      </c>
      <c r="AY35" s="30" t="e">
        <f t="array" ref="AY35">INDEX(Resultado!$1:$470,MATCH($B35,Resultado!$N:$N,0),MATCH(AY$1,Resultado!#REF!,0))</f>
        <v>#REF!</v>
      </c>
      <c r="AZ35" s="30" t="e">
        <f t="array" ref="AZ35">INDEX(Resultado!$1:$470,MATCH($B35,Resultado!$N:$N,0),MATCH(AZ$1,Resultado!#REF!,0))</f>
        <v>#REF!</v>
      </c>
      <c r="BA35" s="30" t="e">
        <f t="array" ref="BA35">INDEX(Resultado!$1:$470,MATCH($B35,Resultado!$N:$N,0),MATCH(BA$1,Resultado!#REF!,0))</f>
        <v>#REF!</v>
      </c>
      <c r="BB35" s="30" t="e">
        <f t="array" ref="BB35">INDEX(Resultado!$1:$470,MATCH($B35,Resultado!$N:$N,0),MATCH(BB$1,Resultado!#REF!,0))</f>
        <v>#REF!</v>
      </c>
      <c r="BC35" s="30" t="e">
        <f t="array" ref="BC35">INDEX(Resultado!$1:$470,MATCH($B35,Resultado!$N:$N,0),MATCH(BC$1,Resultado!#REF!,0))</f>
        <v>#REF!</v>
      </c>
      <c r="BD35" s="30" t="e">
        <f t="array" ref="BD35">INDEX(Resultado!$1:$470,MATCH($B35,Resultado!$N:$N,0),MATCH(BD$1,Resultado!#REF!,0))</f>
        <v>#REF!</v>
      </c>
      <c r="BE35" s="30" t="e">
        <f t="array" ref="BE35">INDEX(Resultado!$1:$470,MATCH($B35,Resultado!$N:$N,0),MATCH(BE$1,Resultado!#REF!,0))</f>
        <v>#REF!</v>
      </c>
      <c r="BF35" s="30" t="e">
        <f t="array" ref="BF35">INDEX(Resultado!$1:$470,MATCH($B35,Resultado!$N:$N,0),MATCH(BF$1,Resultado!#REF!,0))</f>
        <v>#REF!</v>
      </c>
      <c r="BG35" s="30" t="e">
        <f t="array" ref="BG35">INDEX(Resultado!$1:$470,MATCH($B35,Resultado!$N:$N,0),MATCH(BG$1,Resultado!#REF!,0))</f>
        <v>#REF!</v>
      </c>
      <c r="BH35" s="30" t="e">
        <f t="array" ref="BH35">INDEX(Resultado!$1:$470,MATCH($B35,Resultado!$N:$N,0),MATCH(BH$1,Resultado!#REF!,0))</f>
        <v>#REF!</v>
      </c>
      <c r="BI35" s="30" t="e">
        <f t="array" ref="BI35">INDEX(Resultado!$1:$470,MATCH($B35,Resultado!$N:$N,0),MATCH(BI$1,Resultado!#REF!,0))</f>
        <v>#REF!</v>
      </c>
    </row>
    <row r="36" spans="1:61" ht="15.75" customHeight="1" x14ac:dyDescent="0.15">
      <c r="A36" s="29">
        <v>57332302829</v>
      </c>
      <c r="B36" s="7" t="s">
        <v>465</v>
      </c>
      <c r="C36" s="29" t="s">
        <v>464</v>
      </c>
      <c r="D36" s="30" t="e">
        <f t="array" ref="D36">INDEX(Resultado!$1:$470,MATCH($B36,Resultado!$N:$N,0),MATCH(D$1,Resultado!#REF!,0))</f>
        <v>#REF!</v>
      </c>
      <c r="E36" s="29" t="s">
        <v>3339</v>
      </c>
      <c r="F36" s="30" t="e">
        <f t="array" ref="F36">INDEX(Resultado!$1:$470,MATCH($B36,Resultado!$N:$N,0),MATCH(F$1,Resultado!#REF!,0))</f>
        <v>#REF!</v>
      </c>
      <c r="G36" s="30" t="e">
        <f t="array" ref="G36">INDEX(Resultado!$1:$470,MATCH($B36,Resultado!$N:$N,0),MATCH(G$1,Resultado!#REF!,0))</f>
        <v>#REF!</v>
      </c>
      <c r="H36" s="30" t="e">
        <f t="array" ref="H36">INDEX(Resultado!$1:$470,MATCH($B36,Resultado!$N:$N,0),MATCH(H$1,Resultado!#REF!,0))</f>
        <v>#REF!</v>
      </c>
      <c r="I36" s="30" t="e">
        <f t="array" ref="I36">INDEX(Resultado!$1:$470,MATCH($B36,Resultado!$N:$N,0),MATCH(I$1,Resultado!#REF!,0))</f>
        <v>#REF!</v>
      </c>
      <c r="J36" s="30" t="e">
        <f t="array" ref="J36">INDEX(Resultado!$1:$470,MATCH($B36,Resultado!$N:$N,0),MATCH(J$1,Resultado!#REF!,0))</f>
        <v>#REF!</v>
      </c>
      <c r="K36" s="30" t="e">
        <f t="array" ref="K36">INDEX(Resultado!$1:$470,MATCH($B36,Resultado!$N:$N,0),MATCH(K$1,Resultado!#REF!,0))</f>
        <v>#REF!</v>
      </c>
      <c r="L36" s="30" t="e">
        <f t="array" ref="L36">INDEX(Resultado!$1:$470,MATCH($B36,Resultado!$N:$N,0),MATCH(L$1,Resultado!#REF!,0))</f>
        <v>#REF!</v>
      </c>
      <c r="M36" s="30" t="e">
        <f t="array" ref="M36">INDEX(Resultado!$1:$470,MATCH($B36,Resultado!$N:$N,0),MATCH(M$1,Resultado!#REF!,0))</f>
        <v>#REF!</v>
      </c>
      <c r="N36" s="30" t="e">
        <f t="array" ref="N36">INDEX(Resultado!$1:$470,MATCH($B36,Resultado!$N:$N,0),MATCH(N$1,Resultado!#REF!,0))</f>
        <v>#REF!</v>
      </c>
      <c r="O36" s="30" t="e">
        <f t="array" ref="O36">INDEX(Resultado!$1:$470,MATCH($B36,Resultado!$N:$N,0),MATCH(O$1,Resultado!#REF!,0))</f>
        <v>#REF!</v>
      </c>
      <c r="P36" s="30" t="e">
        <f t="array" ref="P36">INDEX(Resultado!$1:$470,MATCH($B36,Resultado!$N:$N,0),MATCH(P$1,Resultado!#REF!,0))</f>
        <v>#REF!</v>
      </c>
      <c r="Q36" s="30" t="e">
        <f t="array" ref="Q36">INDEX(Resultado!$1:$470,MATCH($B36,Resultado!$N:$N,0),MATCH(Q$1,Resultado!#REF!,0))</f>
        <v>#REF!</v>
      </c>
      <c r="R36" s="30" t="e">
        <f t="array" ref="R36">INDEX(Resultado!$1:$470,MATCH($B36,Resultado!$N:$N,0),MATCH(R$1,Resultado!#REF!,0))</f>
        <v>#REF!</v>
      </c>
      <c r="S36" s="30" t="e">
        <f t="array" ref="S36">INDEX(Resultado!$1:$470,MATCH($B36,Resultado!$N:$N,0),MATCH(S$1,Resultado!#REF!,0))</f>
        <v>#REF!</v>
      </c>
      <c r="T36" s="30" t="e">
        <f t="array" ref="T36">INDEX(Resultado!$1:$470,MATCH($B36,Resultado!$N:$N,0),MATCH(T$1,Resultado!#REF!,0))</f>
        <v>#REF!</v>
      </c>
      <c r="U36" s="30" t="e">
        <f t="array" ref="U36">INDEX(Resultado!$1:$470,MATCH($B36,Resultado!$N:$N,0),MATCH(U$1,Resultado!#REF!,0))</f>
        <v>#REF!</v>
      </c>
      <c r="V36" s="30" t="e">
        <f t="array" ref="V36">INDEX(Resultado!$1:$470,MATCH($B36,Resultado!$N:$N,0),MATCH(V$1,Resultado!#REF!,0))</f>
        <v>#REF!</v>
      </c>
      <c r="W36" s="30" t="e">
        <f t="array" ref="W36">INDEX(Resultado!$1:$470,MATCH($B36,Resultado!$N:$N,0),MATCH(W$1,Resultado!#REF!,0))</f>
        <v>#REF!</v>
      </c>
      <c r="X36" s="30" t="e">
        <f t="array" ref="X36">INDEX(Resultado!$1:$470,MATCH($B36,Resultado!$N:$N,0),MATCH(X$1,Resultado!#REF!,0))</f>
        <v>#REF!</v>
      </c>
      <c r="Y36" s="30" t="e">
        <f t="array" ref="Y36">INDEX(Resultado!$1:$470,MATCH($B36,Resultado!$N:$N,0),MATCH(Y$1,Resultado!#REF!,0))</f>
        <v>#REF!</v>
      </c>
      <c r="Z36" s="30" t="e">
        <f t="array" ref="Z36">INDEX(Resultado!$1:$470,MATCH($B36,Resultado!$N:$N,0),MATCH(Z$1,Resultado!#REF!,0))</f>
        <v>#REF!</v>
      </c>
      <c r="AA36" s="30" t="e">
        <f t="array" ref="AA36">INDEX(Resultado!$1:$470,MATCH($B36,Resultado!$N:$N,0),MATCH(AA$1,Resultado!#REF!,0))</f>
        <v>#REF!</v>
      </c>
      <c r="AB36" s="29">
        <v>0</v>
      </c>
      <c r="AC36" s="29">
        <v>2</v>
      </c>
      <c r="AD36" s="30" t="e">
        <f t="array" ref="AD36">INDEX(Resultado!$1:$470,MATCH($B36,Resultado!$N:$N,0),MATCH(AD$1,Resultado!#REF!,0))</f>
        <v>#REF!</v>
      </c>
      <c r="AE36" s="30" t="e">
        <f t="array" ref="AE36">INDEX(Resultado!$1:$470,MATCH($B36,Resultado!$N:$N,0),MATCH(AE$1,Resultado!#REF!,0))</f>
        <v>#REF!</v>
      </c>
      <c r="AF36" s="30" t="e">
        <f t="array" ref="AF36">INDEX(Resultado!$1:$470,MATCH($B36,Resultado!$N:$N,0),MATCH(AF$1,Resultado!#REF!,0))</f>
        <v>#REF!</v>
      </c>
      <c r="AG36" s="30" t="e">
        <f t="array" ref="AG36">INDEX(Resultado!$1:$470,MATCH($B36,Resultado!$N:$N,0),MATCH(AG$1,Resultado!#REF!,0))</f>
        <v>#REF!</v>
      </c>
      <c r="AH36" s="30" t="e">
        <f t="array" ref="AH36">INDEX(Resultado!$1:$470,MATCH($B36,Resultado!$N:$N,0),MATCH(AH$1,Resultado!#REF!,0))</f>
        <v>#REF!</v>
      </c>
      <c r="AI36" s="30" t="e">
        <f t="array" ref="AI36">INDEX(Resultado!$1:$470,MATCH($B36,Resultado!$N:$N,0),MATCH(AI$1,Resultado!#REF!,0))</f>
        <v>#REF!</v>
      </c>
      <c r="AJ36" s="30" t="e">
        <f t="array" ref="AJ36">INDEX(Resultado!$1:$470,MATCH($B36,Resultado!$N:$N,0),MATCH(AJ$1,Resultado!#REF!,0))</f>
        <v>#REF!</v>
      </c>
      <c r="AK36" s="30" t="e">
        <f t="array" ref="AK36">INDEX(Resultado!$1:$470,MATCH($B36,Resultado!$N:$N,0),MATCH(AK$1,Resultado!#REF!,0))</f>
        <v>#REF!</v>
      </c>
      <c r="AL36" s="29">
        <v>0</v>
      </c>
      <c r="AM36" s="29">
        <v>2</v>
      </c>
      <c r="AN36" s="30" t="e">
        <f t="array" ref="AN36">INDEX(Resultado!$1:$470,MATCH($B36,Resultado!$N:$N,0),MATCH(AN$1,Resultado!#REF!,0))</f>
        <v>#REF!</v>
      </c>
      <c r="AO36" s="30" t="e">
        <f t="array" ref="AO36">INDEX(Resultado!$1:$470,MATCH($B36,Resultado!$N:$N,0),MATCH(AO$1,Resultado!#REF!,0))</f>
        <v>#REF!</v>
      </c>
      <c r="AP36" s="30" t="e">
        <f t="array" ref="AP36">INDEX(Resultado!$1:$470,MATCH($B36,Resultado!$N:$N,0),MATCH(AP$1,Resultado!#REF!,0))</f>
        <v>#REF!</v>
      </c>
      <c r="AQ36" s="30" t="e">
        <f t="array" ref="AQ36">INDEX(Resultado!$1:$470,MATCH($B36,Resultado!$N:$N,0),MATCH(AQ$1,Resultado!#REF!,0))</f>
        <v>#REF!</v>
      </c>
      <c r="AR36" s="30" t="e">
        <f t="array" ref="AR36">INDEX(Resultado!$1:$470,MATCH($B36,Resultado!$N:$N,0),MATCH(AR$1,Resultado!#REF!,0))</f>
        <v>#REF!</v>
      </c>
      <c r="AS36" s="29">
        <v>2</v>
      </c>
      <c r="AT36" s="30" t="e">
        <f t="array" ref="AT36">INDEX(Resultado!$1:$470,MATCH($B36,Resultado!$N:$N,0),MATCH(AT$1,Resultado!#REF!,0))</f>
        <v>#REF!</v>
      </c>
      <c r="AU36" s="30" t="e">
        <f t="array" ref="AU36">INDEX(Resultado!$1:$470,MATCH($B36,Resultado!$N:$N,0),MATCH(AU$1,Resultado!#REF!,0))</f>
        <v>#REF!</v>
      </c>
      <c r="AV36" s="30" t="e">
        <f t="array" ref="AV36">INDEX(Resultado!$1:$470,MATCH($B36,Resultado!$N:$N,0),MATCH(AV$1,Resultado!#REF!,0))</f>
        <v>#REF!</v>
      </c>
      <c r="AW36" s="30" t="e">
        <f t="array" ref="AW36">INDEX(Resultado!$1:$470,MATCH($B36,Resultado!$N:$N,0),MATCH(AW$1,Resultado!#REF!,0))</f>
        <v>#REF!</v>
      </c>
      <c r="AX36" s="30" t="e">
        <f t="array" ref="AX36">INDEX(Resultado!$1:$470,MATCH($B36,Resultado!$N:$N,0),MATCH(AX$1,Resultado!#REF!,0))</f>
        <v>#REF!</v>
      </c>
      <c r="AY36" s="30" t="e">
        <f t="array" ref="AY36">INDEX(Resultado!$1:$470,MATCH($B36,Resultado!$N:$N,0),MATCH(AY$1,Resultado!#REF!,0))</f>
        <v>#REF!</v>
      </c>
      <c r="AZ36" s="30" t="e">
        <f t="array" ref="AZ36">INDEX(Resultado!$1:$470,MATCH($B36,Resultado!$N:$N,0),MATCH(AZ$1,Resultado!#REF!,0))</f>
        <v>#REF!</v>
      </c>
      <c r="BA36" s="30" t="e">
        <f t="array" ref="BA36">INDEX(Resultado!$1:$470,MATCH($B36,Resultado!$N:$N,0),MATCH(BA$1,Resultado!#REF!,0))</f>
        <v>#REF!</v>
      </c>
      <c r="BB36" s="30" t="e">
        <f t="array" ref="BB36">INDEX(Resultado!$1:$470,MATCH($B36,Resultado!$N:$N,0),MATCH(BB$1,Resultado!#REF!,0))</f>
        <v>#REF!</v>
      </c>
      <c r="BC36" s="30" t="e">
        <f t="array" ref="BC36">INDEX(Resultado!$1:$470,MATCH($B36,Resultado!$N:$N,0),MATCH(BC$1,Resultado!#REF!,0))</f>
        <v>#REF!</v>
      </c>
      <c r="BD36" s="30" t="e">
        <f t="array" ref="BD36">INDEX(Resultado!$1:$470,MATCH($B36,Resultado!$N:$N,0),MATCH(BD$1,Resultado!#REF!,0))</f>
        <v>#REF!</v>
      </c>
      <c r="BE36" s="30" t="e">
        <f t="array" ref="BE36">INDEX(Resultado!$1:$470,MATCH($B36,Resultado!$N:$N,0),MATCH(BE$1,Resultado!#REF!,0))</f>
        <v>#REF!</v>
      </c>
      <c r="BF36" s="30" t="e">
        <f t="array" ref="BF36">INDEX(Resultado!$1:$470,MATCH($B36,Resultado!$N:$N,0),MATCH(BF$1,Resultado!#REF!,0))</f>
        <v>#REF!</v>
      </c>
      <c r="BG36" s="30" t="e">
        <f t="array" ref="BG36">INDEX(Resultado!$1:$470,MATCH($B36,Resultado!$N:$N,0),MATCH(BG$1,Resultado!#REF!,0))</f>
        <v>#REF!</v>
      </c>
      <c r="BH36" s="30" t="e">
        <f t="array" ref="BH36">INDEX(Resultado!$1:$470,MATCH($B36,Resultado!$N:$N,0),MATCH(BH$1,Resultado!#REF!,0))</f>
        <v>#REF!</v>
      </c>
      <c r="BI36" s="30" t="e">
        <f t="array" ref="BI36">INDEX(Resultado!$1:$470,MATCH($B36,Resultado!$N:$N,0),MATCH(BI$1,Resultado!#REF!,0))</f>
        <v>#REF!</v>
      </c>
    </row>
    <row r="37" spans="1:61" ht="15.75" customHeight="1" x14ac:dyDescent="0.15">
      <c r="A37" s="29">
        <v>52074207808</v>
      </c>
      <c r="B37" s="7" t="s">
        <v>472</v>
      </c>
      <c r="C37" s="29" t="s">
        <v>471</v>
      </c>
      <c r="D37" s="30" t="e">
        <f t="array" ref="D37">INDEX(Resultado!$1:$470,MATCH($B37,Resultado!$N:$N,0),MATCH(D$1,Resultado!#REF!,0))</f>
        <v>#REF!</v>
      </c>
      <c r="E37" s="29" t="s">
        <v>3339</v>
      </c>
      <c r="F37" s="30" t="e">
        <f t="array" ref="F37">INDEX(Resultado!$1:$470,MATCH($B37,Resultado!$N:$N,0),MATCH(F$1,Resultado!#REF!,0))</f>
        <v>#REF!</v>
      </c>
      <c r="G37" s="30" t="e">
        <f t="array" ref="G37">INDEX(Resultado!$1:$470,MATCH($B37,Resultado!$N:$N,0),MATCH(G$1,Resultado!#REF!,0))</f>
        <v>#REF!</v>
      </c>
      <c r="H37" s="30" t="e">
        <f t="array" ref="H37">INDEX(Resultado!$1:$470,MATCH($B37,Resultado!$N:$N,0),MATCH(H$1,Resultado!#REF!,0))</f>
        <v>#REF!</v>
      </c>
      <c r="I37" s="30" t="e">
        <f t="array" ref="I37">INDEX(Resultado!$1:$470,MATCH($B37,Resultado!$N:$N,0),MATCH(I$1,Resultado!#REF!,0))</f>
        <v>#REF!</v>
      </c>
      <c r="J37" s="30" t="e">
        <f t="array" ref="J37">INDEX(Resultado!$1:$470,MATCH($B37,Resultado!$N:$N,0),MATCH(J$1,Resultado!#REF!,0))</f>
        <v>#REF!</v>
      </c>
      <c r="K37" s="30" t="e">
        <f t="array" ref="K37">INDEX(Resultado!$1:$470,MATCH($B37,Resultado!$N:$N,0),MATCH(K$1,Resultado!#REF!,0))</f>
        <v>#REF!</v>
      </c>
      <c r="L37" s="30" t="e">
        <f t="array" ref="L37">INDEX(Resultado!$1:$470,MATCH($B37,Resultado!$N:$N,0),MATCH(L$1,Resultado!#REF!,0))</f>
        <v>#REF!</v>
      </c>
      <c r="M37" s="30" t="e">
        <f t="array" ref="M37">INDEX(Resultado!$1:$470,MATCH($B37,Resultado!$N:$N,0),MATCH(M$1,Resultado!#REF!,0))</f>
        <v>#REF!</v>
      </c>
      <c r="N37" s="30" t="e">
        <f t="array" ref="N37">INDEX(Resultado!$1:$470,MATCH($B37,Resultado!$N:$N,0),MATCH(N$1,Resultado!#REF!,0))</f>
        <v>#REF!</v>
      </c>
      <c r="O37" s="30" t="e">
        <f t="array" ref="O37">INDEX(Resultado!$1:$470,MATCH($B37,Resultado!$N:$N,0),MATCH(O$1,Resultado!#REF!,0))</f>
        <v>#REF!</v>
      </c>
      <c r="P37" s="30" t="e">
        <f t="array" ref="P37">INDEX(Resultado!$1:$470,MATCH($B37,Resultado!$N:$N,0),MATCH(P$1,Resultado!#REF!,0))</f>
        <v>#REF!</v>
      </c>
      <c r="Q37" s="30" t="e">
        <f t="array" ref="Q37">INDEX(Resultado!$1:$470,MATCH($B37,Resultado!$N:$N,0),MATCH(Q$1,Resultado!#REF!,0))</f>
        <v>#REF!</v>
      </c>
      <c r="R37" s="30" t="e">
        <f t="array" ref="R37">INDEX(Resultado!$1:$470,MATCH($B37,Resultado!$N:$N,0),MATCH(R$1,Resultado!#REF!,0))</f>
        <v>#REF!</v>
      </c>
      <c r="S37" s="30" t="e">
        <f t="array" ref="S37">INDEX(Resultado!$1:$470,MATCH($B37,Resultado!$N:$N,0),MATCH(S$1,Resultado!#REF!,0))</f>
        <v>#REF!</v>
      </c>
      <c r="T37" s="30" t="e">
        <f t="array" ref="T37">INDEX(Resultado!$1:$470,MATCH($B37,Resultado!$N:$N,0),MATCH(T$1,Resultado!#REF!,0))</f>
        <v>#REF!</v>
      </c>
      <c r="U37" s="30" t="e">
        <f t="array" ref="U37">INDEX(Resultado!$1:$470,MATCH($B37,Resultado!$N:$N,0),MATCH(U$1,Resultado!#REF!,0))</f>
        <v>#REF!</v>
      </c>
      <c r="V37" s="30" t="e">
        <f t="array" ref="V37">INDEX(Resultado!$1:$470,MATCH($B37,Resultado!$N:$N,0),MATCH(V$1,Resultado!#REF!,0))</f>
        <v>#REF!</v>
      </c>
      <c r="W37" s="30" t="e">
        <f t="array" ref="W37">INDEX(Resultado!$1:$470,MATCH($B37,Resultado!$N:$N,0),MATCH(W$1,Resultado!#REF!,0))</f>
        <v>#REF!</v>
      </c>
      <c r="X37" s="30" t="e">
        <f t="array" ref="X37">INDEX(Resultado!$1:$470,MATCH($B37,Resultado!$N:$N,0),MATCH(X$1,Resultado!#REF!,0))</f>
        <v>#REF!</v>
      </c>
      <c r="Y37" s="30" t="e">
        <f t="array" ref="Y37">INDEX(Resultado!$1:$470,MATCH($B37,Resultado!$N:$N,0),MATCH(Y$1,Resultado!#REF!,0))</f>
        <v>#REF!</v>
      </c>
      <c r="Z37" s="30" t="e">
        <f t="array" ref="Z37">INDEX(Resultado!$1:$470,MATCH($B37,Resultado!$N:$N,0),MATCH(Z$1,Resultado!#REF!,0))</f>
        <v>#REF!</v>
      </c>
      <c r="AA37" s="30" t="e">
        <f t="array" ref="AA37">INDEX(Resultado!$1:$470,MATCH($B37,Resultado!$N:$N,0),MATCH(AA$1,Resultado!#REF!,0))</f>
        <v>#REF!</v>
      </c>
      <c r="AB37" s="29">
        <v>0</v>
      </c>
      <c r="AC37" s="29">
        <v>2</v>
      </c>
      <c r="AD37" s="30" t="e">
        <f t="array" ref="AD37">INDEX(Resultado!$1:$470,MATCH($B37,Resultado!$N:$N,0),MATCH(AD$1,Resultado!#REF!,0))</f>
        <v>#REF!</v>
      </c>
      <c r="AE37" s="30" t="e">
        <f t="array" ref="AE37">INDEX(Resultado!$1:$470,MATCH($B37,Resultado!$N:$N,0),MATCH(AE$1,Resultado!#REF!,0))</f>
        <v>#REF!</v>
      </c>
      <c r="AF37" s="30" t="e">
        <f t="array" ref="AF37">INDEX(Resultado!$1:$470,MATCH($B37,Resultado!$N:$N,0),MATCH(AF$1,Resultado!#REF!,0))</f>
        <v>#REF!</v>
      </c>
      <c r="AG37" s="30" t="e">
        <f t="array" ref="AG37">INDEX(Resultado!$1:$470,MATCH($B37,Resultado!$N:$N,0),MATCH(AG$1,Resultado!#REF!,0))</f>
        <v>#REF!</v>
      </c>
      <c r="AH37" s="30" t="e">
        <f t="array" ref="AH37">INDEX(Resultado!$1:$470,MATCH($B37,Resultado!$N:$N,0),MATCH(AH$1,Resultado!#REF!,0))</f>
        <v>#REF!</v>
      </c>
      <c r="AI37" s="30" t="e">
        <f t="array" ref="AI37">INDEX(Resultado!$1:$470,MATCH($B37,Resultado!$N:$N,0),MATCH(AI$1,Resultado!#REF!,0))</f>
        <v>#REF!</v>
      </c>
      <c r="AJ37" s="30" t="e">
        <f t="array" ref="AJ37">INDEX(Resultado!$1:$470,MATCH($B37,Resultado!$N:$N,0),MATCH(AJ$1,Resultado!#REF!,0))</f>
        <v>#REF!</v>
      </c>
      <c r="AK37" s="30" t="e">
        <f t="array" ref="AK37">INDEX(Resultado!$1:$470,MATCH($B37,Resultado!$N:$N,0),MATCH(AK$1,Resultado!#REF!,0))</f>
        <v>#REF!</v>
      </c>
      <c r="AL37" s="29">
        <v>0</v>
      </c>
      <c r="AM37" s="29">
        <v>2</v>
      </c>
      <c r="AN37" s="30" t="e">
        <f t="array" ref="AN37">INDEX(Resultado!$1:$470,MATCH($B37,Resultado!$N:$N,0),MATCH(AN$1,Resultado!#REF!,0))</f>
        <v>#REF!</v>
      </c>
      <c r="AO37" s="30" t="e">
        <f t="array" ref="AO37">INDEX(Resultado!$1:$470,MATCH($B37,Resultado!$N:$N,0),MATCH(AO$1,Resultado!#REF!,0))</f>
        <v>#REF!</v>
      </c>
      <c r="AP37" s="30" t="e">
        <f t="array" ref="AP37">INDEX(Resultado!$1:$470,MATCH($B37,Resultado!$N:$N,0),MATCH(AP$1,Resultado!#REF!,0))</f>
        <v>#REF!</v>
      </c>
      <c r="AQ37" s="30" t="e">
        <f t="array" ref="AQ37">INDEX(Resultado!$1:$470,MATCH($B37,Resultado!$N:$N,0),MATCH(AQ$1,Resultado!#REF!,0))</f>
        <v>#REF!</v>
      </c>
      <c r="AR37" s="30" t="e">
        <f t="array" ref="AR37">INDEX(Resultado!$1:$470,MATCH($B37,Resultado!$N:$N,0),MATCH(AR$1,Resultado!#REF!,0))</f>
        <v>#REF!</v>
      </c>
      <c r="AS37" s="29">
        <v>2</v>
      </c>
      <c r="AT37" s="30" t="e">
        <f t="array" ref="AT37">INDEX(Resultado!$1:$470,MATCH($B37,Resultado!$N:$N,0),MATCH(AT$1,Resultado!#REF!,0))</f>
        <v>#REF!</v>
      </c>
      <c r="AU37" s="30" t="e">
        <f t="array" ref="AU37">INDEX(Resultado!$1:$470,MATCH($B37,Resultado!$N:$N,0),MATCH(AU$1,Resultado!#REF!,0))</f>
        <v>#REF!</v>
      </c>
      <c r="AV37" s="30" t="e">
        <f t="array" ref="AV37">INDEX(Resultado!$1:$470,MATCH($B37,Resultado!$N:$N,0),MATCH(AV$1,Resultado!#REF!,0))</f>
        <v>#REF!</v>
      </c>
      <c r="AW37" s="30" t="e">
        <f t="array" ref="AW37">INDEX(Resultado!$1:$470,MATCH($B37,Resultado!$N:$N,0),MATCH(AW$1,Resultado!#REF!,0))</f>
        <v>#REF!</v>
      </c>
      <c r="AX37" s="30" t="e">
        <f t="array" ref="AX37">INDEX(Resultado!$1:$470,MATCH($B37,Resultado!$N:$N,0),MATCH(AX$1,Resultado!#REF!,0))</f>
        <v>#REF!</v>
      </c>
      <c r="AY37" s="30" t="e">
        <f t="array" ref="AY37">INDEX(Resultado!$1:$470,MATCH($B37,Resultado!$N:$N,0),MATCH(AY$1,Resultado!#REF!,0))</f>
        <v>#REF!</v>
      </c>
      <c r="AZ37" s="30" t="e">
        <f t="array" ref="AZ37">INDEX(Resultado!$1:$470,MATCH($B37,Resultado!$N:$N,0),MATCH(AZ$1,Resultado!#REF!,0))</f>
        <v>#REF!</v>
      </c>
      <c r="BA37" s="30" t="e">
        <f t="array" ref="BA37">INDEX(Resultado!$1:$470,MATCH($B37,Resultado!$N:$N,0),MATCH(BA$1,Resultado!#REF!,0))</f>
        <v>#REF!</v>
      </c>
      <c r="BB37" s="30" t="e">
        <f t="array" ref="BB37">INDEX(Resultado!$1:$470,MATCH($B37,Resultado!$N:$N,0),MATCH(BB$1,Resultado!#REF!,0))</f>
        <v>#REF!</v>
      </c>
      <c r="BC37" s="30" t="e">
        <f t="array" ref="BC37">INDEX(Resultado!$1:$470,MATCH($B37,Resultado!$N:$N,0),MATCH(BC$1,Resultado!#REF!,0))</f>
        <v>#REF!</v>
      </c>
      <c r="BD37" s="30" t="e">
        <f t="array" ref="BD37">INDEX(Resultado!$1:$470,MATCH($B37,Resultado!$N:$N,0),MATCH(BD$1,Resultado!#REF!,0))</f>
        <v>#REF!</v>
      </c>
      <c r="BE37" s="30" t="e">
        <f t="array" ref="BE37">INDEX(Resultado!$1:$470,MATCH($B37,Resultado!$N:$N,0),MATCH(BE$1,Resultado!#REF!,0))</f>
        <v>#REF!</v>
      </c>
      <c r="BF37" s="30" t="e">
        <f t="array" ref="BF37">INDEX(Resultado!$1:$470,MATCH($B37,Resultado!$N:$N,0),MATCH(BF$1,Resultado!#REF!,0))</f>
        <v>#REF!</v>
      </c>
      <c r="BG37" s="30" t="e">
        <f t="array" ref="BG37">INDEX(Resultado!$1:$470,MATCH($B37,Resultado!$N:$N,0),MATCH(BG$1,Resultado!#REF!,0))</f>
        <v>#REF!</v>
      </c>
      <c r="BH37" s="30" t="e">
        <f t="array" ref="BH37">INDEX(Resultado!$1:$470,MATCH($B37,Resultado!$N:$N,0),MATCH(BH$1,Resultado!#REF!,0))</f>
        <v>#REF!</v>
      </c>
      <c r="BI37" s="30" t="e">
        <f t="array" ref="BI37">INDEX(Resultado!$1:$470,MATCH($B37,Resultado!$N:$N,0),MATCH(BI$1,Resultado!#REF!,0))</f>
        <v>#REF!</v>
      </c>
    </row>
    <row r="38" spans="1:61" ht="15.75" customHeight="1" x14ac:dyDescent="0.15">
      <c r="A38" s="29">
        <v>54392818861</v>
      </c>
      <c r="B38" s="7" t="s">
        <v>482</v>
      </c>
      <c r="C38" s="29" t="s">
        <v>481</v>
      </c>
      <c r="D38" s="30" t="e">
        <f t="array" ref="D38">INDEX(Resultado!$1:$470,MATCH($B38,Resultado!$N:$N,0),MATCH(D$1,Resultado!#REF!,0))</f>
        <v>#REF!</v>
      </c>
      <c r="E38" s="29" t="s">
        <v>3339</v>
      </c>
      <c r="F38" s="30" t="e">
        <f t="array" ref="F38">INDEX(Resultado!$1:$470,MATCH($B38,Resultado!$N:$N,0),MATCH(F$1,Resultado!#REF!,0))</f>
        <v>#REF!</v>
      </c>
      <c r="G38" s="30" t="e">
        <f t="array" ref="G38">INDEX(Resultado!$1:$470,MATCH($B38,Resultado!$N:$N,0),MATCH(G$1,Resultado!#REF!,0))</f>
        <v>#REF!</v>
      </c>
      <c r="H38" s="30" t="e">
        <f t="array" ref="H38">INDEX(Resultado!$1:$470,MATCH($B38,Resultado!$N:$N,0),MATCH(H$1,Resultado!#REF!,0))</f>
        <v>#REF!</v>
      </c>
      <c r="I38" s="30" t="e">
        <f t="array" ref="I38">INDEX(Resultado!$1:$470,MATCH($B38,Resultado!$N:$N,0),MATCH(I$1,Resultado!#REF!,0))</f>
        <v>#REF!</v>
      </c>
      <c r="J38" s="30" t="e">
        <f t="array" ref="J38">INDEX(Resultado!$1:$470,MATCH($B38,Resultado!$N:$N,0),MATCH(J$1,Resultado!#REF!,0))</f>
        <v>#REF!</v>
      </c>
      <c r="K38" s="30" t="e">
        <f t="array" ref="K38">INDEX(Resultado!$1:$470,MATCH($B38,Resultado!$N:$N,0),MATCH(K$1,Resultado!#REF!,0))</f>
        <v>#REF!</v>
      </c>
      <c r="L38" s="30" t="e">
        <f t="array" ref="L38">INDEX(Resultado!$1:$470,MATCH($B38,Resultado!$N:$N,0),MATCH(L$1,Resultado!#REF!,0))</f>
        <v>#REF!</v>
      </c>
      <c r="M38" s="30" t="e">
        <f t="array" ref="M38">INDEX(Resultado!$1:$470,MATCH($B38,Resultado!$N:$N,0),MATCH(M$1,Resultado!#REF!,0))</f>
        <v>#REF!</v>
      </c>
      <c r="N38" s="30" t="e">
        <f t="array" ref="N38">INDEX(Resultado!$1:$470,MATCH($B38,Resultado!$N:$N,0),MATCH(N$1,Resultado!#REF!,0))</f>
        <v>#REF!</v>
      </c>
      <c r="O38" s="30" t="e">
        <f t="array" ref="O38">INDEX(Resultado!$1:$470,MATCH($B38,Resultado!$N:$N,0),MATCH(O$1,Resultado!#REF!,0))</f>
        <v>#REF!</v>
      </c>
      <c r="P38" s="30" t="e">
        <f t="array" ref="P38">INDEX(Resultado!$1:$470,MATCH($B38,Resultado!$N:$N,0),MATCH(P$1,Resultado!#REF!,0))</f>
        <v>#REF!</v>
      </c>
      <c r="Q38" s="30" t="e">
        <f t="array" ref="Q38">INDEX(Resultado!$1:$470,MATCH($B38,Resultado!$N:$N,0),MATCH(Q$1,Resultado!#REF!,0))</f>
        <v>#REF!</v>
      </c>
      <c r="R38" s="30" t="e">
        <f t="array" ref="R38">INDEX(Resultado!$1:$470,MATCH($B38,Resultado!$N:$N,0),MATCH(R$1,Resultado!#REF!,0))</f>
        <v>#REF!</v>
      </c>
      <c r="S38" s="30" t="e">
        <f t="array" ref="S38">INDEX(Resultado!$1:$470,MATCH($B38,Resultado!$N:$N,0),MATCH(S$1,Resultado!#REF!,0))</f>
        <v>#REF!</v>
      </c>
      <c r="T38" s="30" t="e">
        <f t="array" ref="T38">INDEX(Resultado!$1:$470,MATCH($B38,Resultado!$N:$N,0),MATCH(T$1,Resultado!#REF!,0))</f>
        <v>#REF!</v>
      </c>
      <c r="U38" s="30" t="e">
        <f t="array" ref="U38">INDEX(Resultado!$1:$470,MATCH($B38,Resultado!$N:$N,0),MATCH(U$1,Resultado!#REF!,0))</f>
        <v>#REF!</v>
      </c>
      <c r="V38" s="30" t="e">
        <f t="array" ref="V38">INDEX(Resultado!$1:$470,MATCH($B38,Resultado!$N:$N,0),MATCH(V$1,Resultado!#REF!,0))</f>
        <v>#REF!</v>
      </c>
      <c r="W38" s="30" t="e">
        <f t="array" ref="W38">INDEX(Resultado!$1:$470,MATCH($B38,Resultado!$N:$N,0),MATCH(W$1,Resultado!#REF!,0))</f>
        <v>#REF!</v>
      </c>
      <c r="X38" s="30" t="e">
        <f t="array" ref="X38">INDEX(Resultado!$1:$470,MATCH($B38,Resultado!$N:$N,0),MATCH(X$1,Resultado!#REF!,0))</f>
        <v>#REF!</v>
      </c>
      <c r="Y38" s="30" t="e">
        <f t="array" ref="Y38">INDEX(Resultado!$1:$470,MATCH($B38,Resultado!$N:$N,0),MATCH(Y$1,Resultado!#REF!,0))</f>
        <v>#REF!</v>
      </c>
      <c r="Z38" s="30" t="e">
        <f t="array" ref="Z38">INDEX(Resultado!$1:$470,MATCH($B38,Resultado!$N:$N,0),MATCH(Z$1,Resultado!#REF!,0))</f>
        <v>#REF!</v>
      </c>
      <c r="AA38" s="30" t="e">
        <f t="array" ref="AA38">INDEX(Resultado!$1:$470,MATCH($B38,Resultado!$N:$N,0),MATCH(AA$1,Resultado!#REF!,0))</f>
        <v>#REF!</v>
      </c>
      <c r="AB38" s="29">
        <v>0</v>
      </c>
      <c r="AC38" s="29">
        <v>2</v>
      </c>
      <c r="AD38" s="30" t="e">
        <f t="array" ref="AD38">INDEX(Resultado!$1:$470,MATCH($B38,Resultado!$N:$N,0),MATCH(AD$1,Resultado!#REF!,0))</f>
        <v>#REF!</v>
      </c>
      <c r="AE38" s="30" t="e">
        <f t="array" ref="AE38">INDEX(Resultado!$1:$470,MATCH($B38,Resultado!$N:$N,0),MATCH(AE$1,Resultado!#REF!,0))</f>
        <v>#REF!</v>
      </c>
      <c r="AF38" s="30" t="e">
        <f t="array" ref="AF38">INDEX(Resultado!$1:$470,MATCH($B38,Resultado!$N:$N,0),MATCH(AF$1,Resultado!#REF!,0))</f>
        <v>#REF!</v>
      </c>
      <c r="AG38" s="30" t="e">
        <f t="array" ref="AG38">INDEX(Resultado!$1:$470,MATCH($B38,Resultado!$N:$N,0),MATCH(AG$1,Resultado!#REF!,0))</f>
        <v>#REF!</v>
      </c>
      <c r="AH38" s="30" t="e">
        <f t="array" ref="AH38">INDEX(Resultado!$1:$470,MATCH($B38,Resultado!$N:$N,0),MATCH(AH$1,Resultado!#REF!,0))</f>
        <v>#REF!</v>
      </c>
      <c r="AI38" s="30" t="e">
        <f t="array" ref="AI38">INDEX(Resultado!$1:$470,MATCH($B38,Resultado!$N:$N,0),MATCH(AI$1,Resultado!#REF!,0))</f>
        <v>#REF!</v>
      </c>
      <c r="AJ38" s="30" t="e">
        <f t="array" ref="AJ38">INDEX(Resultado!$1:$470,MATCH($B38,Resultado!$N:$N,0),MATCH(AJ$1,Resultado!#REF!,0))</f>
        <v>#REF!</v>
      </c>
      <c r="AK38" s="30" t="e">
        <f t="array" ref="AK38">INDEX(Resultado!$1:$470,MATCH($B38,Resultado!$N:$N,0),MATCH(AK$1,Resultado!#REF!,0))</f>
        <v>#REF!</v>
      </c>
      <c r="AL38" s="29">
        <v>0</v>
      </c>
      <c r="AM38" s="29">
        <v>2</v>
      </c>
      <c r="AN38" s="30" t="e">
        <f t="array" ref="AN38">INDEX(Resultado!$1:$470,MATCH($B38,Resultado!$N:$N,0),MATCH(AN$1,Resultado!#REF!,0))</f>
        <v>#REF!</v>
      </c>
      <c r="AO38" s="30" t="e">
        <f t="array" ref="AO38">INDEX(Resultado!$1:$470,MATCH($B38,Resultado!$N:$N,0),MATCH(AO$1,Resultado!#REF!,0))</f>
        <v>#REF!</v>
      </c>
      <c r="AP38" s="30" t="e">
        <f t="array" ref="AP38">INDEX(Resultado!$1:$470,MATCH($B38,Resultado!$N:$N,0),MATCH(AP$1,Resultado!#REF!,0))</f>
        <v>#REF!</v>
      </c>
      <c r="AQ38" s="30" t="e">
        <f t="array" ref="AQ38">INDEX(Resultado!$1:$470,MATCH($B38,Resultado!$N:$N,0),MATCH(AQ$1,Resultado!#REF!,0))</f>
        <v>#REF!</v>
      </c>
      <c r="AR38" s="30" t="e">
        <f t="array" ref="AR38">INDEX(Resultado!$1:$470,MATCH($B38,Resultado!$N:$N,0),MATCH(AR$1,Resultado!#REF!,0))</f>
        <v>#REF!</v>
      </c>
      <c r="AS38" s="29">
        <v>2</v>
      </c>
      <c r="AT38" s="30" t="e">
        <f t="array" ref="AT38">INDEX(Resultado!$1:$470,MATCH($B38,Resultado!$N:$N,0),MATCH(AT$1,Resultado!#REF!,0))</f>
        <v>#REF!</v>
      </c>
      <c r="AU38" s="30" t="e">
        <f t="array" ref="AU38">INDEX(Resultado!$1:$470,MATCH($B38,Resultado!$N:$N,0),MATCH(AU$1,Resultado!#REF!,0))</f>
        <v>#REF!</v>
      </c>
      <c r="AV38" s="30" t="e">
        <f t="array" ref="AV38">INDEX(Resultado!$1:$470,MATCH($B38,Resultado!$N:$N,0),MATCH(AV$1,Resultado!#REF!,0))</f>
        <v>#REF!</v>
      </c>
      <c r="AW38" s="30" t="e">
        <f t="array" ref="AW38">INDEX(Resultado!$1:$470,MATCH($B38,Resultado!$N:$N,0),MATCH(AW$1,Resultado!#REF!,0))</f>
        <v>#REF!</v>
      </c>
      <c r="AX38" s="30" t="e">
        <f t="array" ref="AX38">INDEX(Resultado!$1:$470,MATCH($B38,Resultado!$N:$N,0),MATCH(AX$1,Resultado!#REF!,0))</f>
        <v>#REF!</v>
      </c>
      <c r="AY38" s="30" t="e">
        <f t="array" ref="AY38">INDEX(Resultado!$1:$470,MATCH($B38,Resultado!$N:$N,0),MATCH(AY$1,Resultado!#REF!,0))</f>
        <v>#REF!</v>
      </c>
      <c r="AZ38" s="30" t="e">
        <f t="array" ref="AZ38">INDEX(Resultado!$1:$470,MATCH($B38,Resultado!$N:$N,0),MATCH(AZ$1,Resultado!#REF!,0))</f>
        <v>#REF!</v>
      </c>
      <c r="BA38" s="30" t="e">
        <f t="array" ref="BA38">INDEX(Resultado!$1:$470,MATCH($B38,Resultado!$N:$N,0),MATCH(BA$1,Resultado!#REF!,0))</f>
        <v>#REF!</v>
      </c>
      <c r="BB38" s="30" t="e">
        <f t="array" ref="BB38">INDEX(Resultado!$1:$470,MATCH($B38,Resultado!$N:$N,0),MATCH(BB$1,Resultado!#REF!,0))</f>
        <v>#REF!</v>
      </c>
      <c r="BC38" s="30" t="e">
        <f t="array" ref="BC38">INDEX(Resultado!$1:$470,MATCH($B38,Resultado!$N:$N,0),MATCH(BC$1,Resultado!#REF!,0))</f>
        <v>#REF!</v>
      </c>
      <c r="BD38" s="30" t="e">
        <f t="array" ref="BD38">INDEX(Resultado!$1:$470,MATCH($B38,Resultado!$N:$N,0),MATCH(BD$1,Resultado!#REF!,0))</f>
        <v>#REF!</v>
      </c>
      <c r="BE38" s="30" t="e">
        <f t="array" ref="BE38">INDEX(Resultado!$1:$470,MATCH($B38,Resultado!$N:$N,0),MATCH(BE$1,Resultado!#REF!,0))</f>
        <v>#REF!</v>
      </c>
      <c r="BF38" s="30" t="e">
        <f t="array" ref="BF38">INDEX(Resultado!$1:$470,MATCH($B38,Resultado!$N:$N,0),MATCH(BF$1,Resultado!#REF!,0))</f>
        <v>#REF!</v>
      </c>
      <c r="BG38" s="30" t="e">
        <f t="array" ref="BG38">INDEX(Resultado!$1:$470,MATCH($B38,Resultado!$N:$N,0),MATCH(BG$1,Resultado!#REF!,0))</f>
        <v>#REF!</v>
      </c>
      <c r="BH38" s="30" t="e">
        <f t="array" ref="BH38">INDEX(Resultado!$1:$470,MATCH($B38,Resultado!$N:$N,0),MATCH(BH$1,Resultado!#REF!,0))</f>
        <v>#REF!</v>
      </c>
      <c r="BI38" s="30" t="e">
        <f t="array" ref="BI38">INDEX(Resultado!$1:$470,MATCH($B38,Resultado!$N:$N,0),MATCH(BI$1,Resultado!#REF!,0))</f>
        <v>#REF!</v>
      </c>
    </row>
    <row r="39" spans="1:61" ht="15.75" customHeight="1" x14ac:dyDescent="0.15">
      <c r="A39" s="29">
        <v>51383755809</v>
      </c>
      <c r="B39" s="7" t="s">
        <v>490</v>
      </c>
      <c r="C39" s="29" t="s">
        <v>489</v>
      </c>
      <c r="D39" s="30" t="e">
        <f t="array" ref="D39">INDEX(Resultado!$1:$470,MATCH($B39,Resultado!$N:$N,0),MATCH(D$1,Resultado!#REF!,0))</f>
        <v>#REF!</v>
      </c>
      <c r="E39" s="29" t="s">
        <v>3339</v>
      </c>
      <c r="F39" s="30" t="e">
        <f t="array" ref="F39">INDEX(Resultado!$1:$470,MATCH($B39,Resultado!$N:$N,0),MATCH(F$1,Resultado!#REF!,0))</f>
        <v>#REF!</v>
      </c>
      <c r="G39" s="30" t="e">
        <f t="array" ref="G39">INDEX(Resultado!$1:$470,MATCH($B39,Resultado!$N:$N,0),MATCH(G$1,Resultado!#REF!,0))</f>
        <v>#REF!</v>
      </c>
      <c r="H39" s="30" t="e">
        <f t="array" ref="H39">INDEX(Resultado!$1:$470,MATCH($B39,Resultado!$N:$N,0),MATCH(H$1,Resultado!#REF!,0))</f>
        <v>#REF!</v>
      </c>
      <c r="I39" s="30" t="e">
        <f t="array" ref="I39">INDEX(Resultado!$1:$470,MATCH($B39,Resultado!$N:$N,0),MATCH(I$1,Resultado!#REF!,0))</f>
        <v>#REF!</v>
      </c>
      <c r="J39" s="30" t="e">
        <f t="array" ref="J39">INDEX(Resultado!$1:$470,MATCH($B39,Resultado!$N:$N,0),MATCH(J$1,Resultado!#REF!,0))</f>
        <v>#REF!</v>
      </c>
      <c r="K39" s="30" t="e">
        <f t="array" ref="K39">INDEX(Resultado!$1:$470,MATCH($B39,Resultado!$N:$N,0),MATCH(K$1,Resultado!#REF!,0))</f>
        <v>#REF!</v>
      </c>
      <c r="L39" s="30" t="e">
        <f t="array" ref="L39">INDEX(Resultado!$1:$470,MATCH($B39,Resultado!$N:$N,0),MATCH(L$1,Resultado!#REF!,0))</f>
        <v>#REF!</v>
      </c>
      <c r="M39" s="30" t="e">
        <f t="array" ref="M39">INDEX(Resultado!$1:$470,MATCH($B39,Resultado!$N:$N,0),MATCH(M$1,Resultado!#REF!,0))</f>
        <v>#REF!</v>
      </c>
      <c r="N39" s="30" t="e">
        <f t="array" ref="N39">INDEX(Resultado!$1:$470,MATCH($B39,Resultado!$N:$N,0),MATCH(N$1,Resultado!#REF!,0))</f>
        <v>#REF!</v>
      </c>
      <c r="O39" s="30" t="e">
        <f t="array" ref="O39">INDEX(Resultado!$1:$470,MATCH($B39,Resultado!$N:$N,0),MATCH(O$1,Resultado!#REF!,0))</f>
        <v>#REF!</v>
      </c>
      <c r="P39" s="30" t="e">
        <f t="array" ref="P39">INDEX(Resultado!$1:$470,MATCH($B39,Resultado!$N:$N,0),MATCH(P$1,Resultado!#REF!,0))</f>
        <v>#REF!</v>
      </c>
      <c r="Q39" s="30" t="e">
        <f t="array" ref="Q39">INDEX(Resultado!$1:$470,MATCH($B39,Resultado!$N:$N,0),MATCH(Q$1,Resultado!#REF!,0))</f>
        <v>#REF!</v>
      </c>
      <c r="R39" s="30" t="e">
        <f t="array" ref="R39">INDEX(Resultado!$1:$470,MATCH($B39,Resultado!$N:$N,0),MATCH(R$1,Resultado!#REF!,0))</f>
        <v>#REF!</v>
      </c>
      <c r="S39" s="30" t="e">
        <f t="array" ref="S39">INDEX(Resultado!$1:$470,MATCH($B39,Resultado!$N:$N,0),MATCH(S$1,Resultado!#REF!,0))</f>
        <v>#REF!</v>
      </c>
      <c r="T39" s="30" t="e">
        <f t="array" ref="T39">INDEX(Resultado!$1:$470,MATCH($B39,Resultado!$N:$N,0),MATCH(T$1,Resultado!#REF!,0))</f>
        <v>#REF!</v>
      </c>
      <c r="U39" s="30" t="e">
        <f t="array" ref="U39">INDEX(Resultado!$1:$470,MATCH($B39,Resultado!$N:$N,0),MATCH(U$1,Resultado!#REF!,0))</f>
        <v>#REF!</v>
      </c>
      <c r="V39" s="30" t="e">
        <f t="array" ref="V39">INDEX(Resultado!$1:$470,MATCH($B39,Resultado!$N:$N,0),MATCH(V$1,Resultado!#REF!,0))</f>
        <v>#REF!</v>
      </c>
      <c r="W39" s="30" t="e">
        <f t="array" ref="W39">INDEX(Resultado!$1:$470,MATCH($B39,Resultado!$N:$N,0),MATCH(W$1,Resultado!#REF!,0))</f>
        <v>#REF!</v>
      </c>
      <c r="X39" s="30" t="e">
        <f t="array" ref="X39">INDEX(Resultado!$1:$470,MATCH($B39,Resultado!$N:$N,0),MATCH(X$1,Resultado!#REF!,0))</f>
        <v>#REF!</v>
      </c>
      <c r="Y39" s="30" t="e">
        <f t="array" ref="Y39">INDEX(Resultado!$1:$470,MATCH($B39,Resultado!$N:$N,0),MATCH(Y$1,Resultado!#REF!,0))</f>
        <v>#REF!</v>
      </c>
      <c r="Z39" s="30" t="e">
        <f t="array" ref="Z39">INDEX(Resultado!$1:$470,MATCH($B39,Resultado!$N:$N,0),MATCH(Z$1,Resultado!#REF!,0))</f>
        <v>#REF!</v>
      </c>
      <c r="AA39" s="30" t="e">
        <f t="array" ref="AA39">INDEX(Resultado!$1:$470,MATCH($B39,Resultado!$N:$N,0),MATCH(AA$1,Resultado!#REF!,0))</f>
        <v>#REF!</v>
      </c>
      <c r="AB39" s="29">
        <v>0</v>
      </c>
      <c r="AC39" s="29">
        <v>2</v>
      </c>
      <c r="AD39" s="30" t="e">
        <f t="array" ref="AD39">INDEX(Resultado!$1:$470,MATCH($B39,Resultado!$N:$N,0),MATCH(AD$1,Resultado!#REF!,0))</f>
        <v>#REF!</v>
      </c>
      <c r="AE39" s="30" t="e">
        <f t="array" ref="AE39">INDEX(Resultado!$1:$470,MATCH($B39,Resultado!$N:$N,0),MATCH(AE$1,Resultado!#REF!,0))</f>
        <v>#REF!</v>
      </c>
      <c r="AF39" s="30" t="e">
        <f t="array" ref="AF39">INDEX(Resultado!$1:$470,MATCH($B39,Resultado!$N:$N,0),MATCH(AF$1,Resultado!#REF!,0))</f>
        <v>#REF!</v>
      </c>
      <c r="AG39" s="30" t="e">
        <f t="array" ref="AG39">INDEX(Resultado!$1:$470,MATCH($B39,Resultado!$N:$N,0),MATCH(AG$1,Resultado!#REF!,0))</f>
        <v>#REF!</v>
      </c>
      <c r="AH39" s="30" t="e">
        <f t="array" ref="AH39">INDEX(Resultado!$1:$470,MATCH($B39,Resultado!$N:$N,0),MATCH(AH$1,Resultado!#REF!,0))</f>
        <v>#REF!</v>
      </c>
      <c r="AI39" s="30" t="e">
        <f t="array" ref="AI39">INDEX(Resultado!$1:$470,MATCH($B39,Resultado!$N:$N,0),MATCH(AI$1,Resultado!#REF!,0))</f>
        <v>#REF!</v>
      </c>
      <c r="AJ39" s="30" t="e">
        <f t="array" ref="AJ39">INDEX(Resultado!$1:$470,MATCH($B39,Resultado!$N:$N,0),MATCH(AJ$1,Resultado!#REF!,0))</f>
        <v>#REF!</v>
      </c>
      <c r="AK39" s="30" t="e">
        <f t="array" ref="AK39">INDEX(Resultado!$1:$470,MATCH($B39,Resultado!$N:$N,0),MATCH(AK$1,Resultado!#REF!,0))</f>
        <v>#REF!</v>
      </c>
      <c r="AL39" s="29">
        <v>0</v>
      </c>
      <c r="AM39" s="29">
        <v>2</v>
      </c>
      <c r="AN39" s="30" t="e">
        <f t="array" ref="AN39">INDEX(Resultado!$1:$470,MATCH($B39,Resultado!$N:$N,0),MATCH(AN$1,Resultado!#REF!,0))</f>
        <v>#REF!</v>
      </c>
      <c r="AO39" s="30" t="e">
        <f t="array" ref="AO39">INDEX(Resultado!$1:$470,MATCH($B39,Resultado!$N:$N,0),MATCH(AO$1,Resultado!#REF!,0))</f>
        <v>#REF!</v>
      </c>
      <c r="AP39" s="30" t="e">
        <f t="array" ref="AP39">INDEX(Resultado!$1:$470,MATCH($B39,Resultado!$N:$N,0),MATCH(AP$1,Resultado!#REF!,0))</f>
        <v>#REF!</v>
      </c>
      <c r="AQ39" s="30" t="e">
        <f t="array" ref="AQ39">INDEX(Resultado!$1:$470,MATCH($B39,Resultado!$N:$N,0),MATCH(AQ$1,Resultado!#REF!,0))</f>
        <v>#REF!</v>
      </c>
      <c r="AR39" s="30" t="e">
        <f t="array" ref="AR39">INDEX(Resultado!$1:$470,MATCH($B39,Resultado!$N:$N,0),MATCH(AR$1,Resultado!#REF!,0))</f>
        <v>#REF!</v>
      </c>
      <c r="AS39" s="29">
        <v>2</v>
      </c>
      <c r="AT39" s="30" t="e">
        <f t="array" ref="AT39">INDEX(Resultado!$1:$470,MATCH($B39,Resultado!$N:$N,0),MATCH(AT$1,Resultado!#REF!,0))</f>
        <v>#REF!</v>
      </c>
      <c r="AU39" s="30" t="e">
        <f t="array" ref="AU39">INDEX(Resultado!$1:$470,MATCH($B39,Resultado!$N:$N,0),MATCH(AU$1,Resultado!#REF!,0))</f>
        <v>#REF!</v>
      </c>
      <c r="AV39" s="30" t="e">
        <f t="array" ref="AV39">INDEX(Resultado!$1:$470,MATCH($B39,Resultado!$N:$N,0),MATCH(AV$1,Resultado!#REF!,0))</f>
        <v>#REF!</v>
      </c>
      <c r="AW39" s="30" t="e">
        <f t="array" ref="AW39">INDEX(Resultado!$1:$470,MATCH($B39,Resultado!$N:$N,0),MATCH(AW$1,Resultado!#REF!,0))</f>
        <v>#REF!</v>
      </c>
      <c r="AX39" s="30" t="e">
        <f t="array" ref="AX39">INDEX(Resultado!$1:$470,MATCH($B39,Resultado!$N:$N,0),MATCH(AX$1,Resultado!#REF!,0))</f>
        <v>#REF!</v>
      </c>
      <c r="AY39" s="30" t="e">
        <f t="array" ref="AY39">INDEX(Resultado!$1:$470,MATCH($B39,Resultado!$N:$N,0),MATCH(AY$1,Resultado!#REF!,0))</f>
        <v>#REF!</v>
      </c>
      <c r="AZ39" s="30" t="e">
        <f t="array" ref="AZ39">INDEX(Resultado!$1:$470,MATCH($B39,Resultado!$N:$N,0),MATCH(AZ$1,Resultado!#REF!,0))</f>
        <v>#REF!</v>
      </c>
      <c r="BA39" s="30" t="e">
        <f t="array" ref="BA39">INDEX(Resultado!$1:$470,MATCH($B39,Resultado!$N:$N,0),MATCH(BA$1,Resultado!#REF!,0))</f>
        <v>#REF!</v>
      </c>
      <c r="BB39" s="30" t="e">
        <f t="array" ref="BB39">INDEX(Resultado!$1:$470,MATCH($B39,Resultado!$N:$N,0),MATCH(BB$1,Resultado!#REF!,0))</f>
        <v>#REF!</v>
      </c>
      <c r="BC39" s="30" t="e">
        <f t="array" ref="BC39">INDEX(Resultado!$1:$470,MATCH($B39,Resultado!$N:$N,0),MATCH(BC$1,Resultado!#REF!,0))</f>
        <v>#REF!</v>
      </c>
      <c r="BD39" s="30" t="e">
        <f t="array" ref="BD39">INDEX(Resultado!$1:$470,MATCH($B39,Resultado!$N:$N,0),MATCH(BD$1,Resultado!#REF!,0))</f>
        <v>#REF!</v>
      </c>
      <c r="BE39" s="30" t="e">
        <f t="array" ref="BE39">INDEX(Resultado!$1:$470,MATCH($B39,Resultado!$N:$N,0),MATCH(BE$1,Resultado!#REF!,0))</f>
        <v>#REF!</v>
      </c>
      <c r="BF39" s="30" t="e">
        <f t="array" ref="BF39">INDEX(Resultado!$1:$470,MATCH($B39,Resultado!$N:$N,0),MATCH(BF$1,Resultado!#REF!,0))</f>
        <v>#REF!</v>
      </c>
      <c r="BG39" s="30" t="e">
        <f t="array" ref="BG39">INDEX(Resultado!$1:$470,MATCH($B39,Resultado!$N:$N,0),MATCH(BG$1,Resultado!#REF!,0))</f>
        <v>#REF!</v>
      </c>
      <c r="BH39" s="30" t="e">
        <f t="array" ref="BH39">INDEX(Resultado!$1:$470,MATCH($B39,Resultado!$N:$N,0),MATCH(BH$1,Resultado!#REF!,0))</f>
        <v>#REF!</v>
      </c>
      <c r="BI39" s="30" t="e">
        <f t="array" ref="BI39">INDEX(Resultado!$1:$470,MATCH($B39,Resultado!$N:$N,0),MATCH(BI$1,Resultado!#REF!,0))</f>
        <v>#REF!</v>
      </c>
    </row>
    <row r="40" spans="1:61" ht="15.75" customHeight="1" x14ac:dyDescent="0.15">
      <c r="A40" s="29">
        <v>53833878894</v>
      </c>
      <c r="B40" s="7" t="s">
        <v>499</v>
      </c>
      <c r="C40" s="29" t="s">
        <v>498</v>
      </c>
      <c r="D40" s="30" t="e">
        <f t="array" ref="D40">INDEX(Resultado!$1:$470,MATCH($B40,Resultado!$N:$N,0),MATCH(D$1,Resultado!#REF!,0))</f>
        <v>#REF!</v>
      </c>
      <c r="E40" s="29" t="s">
        <v>3339</v>
      </c>
      <c r="F40" s="30" t="e">
        <f t="array" ref="F40">INDEX(Resultado!$1:$470,MATCH($B40,Resultado!$N:$N,0),MATCH(F$1,Resultado!#REF!,0))</f>
        <v>#REF!</v>
      </c>
      <c r="G40" s="30" t="e">
        <f t="array" ref="G40">INDEX(Resultado!$1:$470,MATCH($B40,Resultado!$N:$N,0),MATCH(G$1,Resultado!#REF!,0))</f>
        <v>#REF!</v>
      </c>
      <c r="H40" s="30" t="e">
        <f t="array" ref="H40">INDEX(Resultado!$1:$470,MATCH($B40,Resultado!$N:$N,0),MATCH(H$1,Resultado!#REF!,0))</f>
        <v>#REF!</v>
      </c>
      <c r="I40" s="30" t="e">
        <f t="array" ref="I40">INDEX(Resultado!$1:$470,MATCH($B40,Resultado!$N:$N,0),MATCH(I$1,Resultado!#REF!,0))</f>
        <v>#REF!</v>
      </c>
      <c r="J40" s="30" t="e">
        <f t="array" ref="J40">INDEX(Resultado!$1:$470,MATCH($B40,Resultado!$N:$N,0),MATCH(J$1,Resultado!#REF!,0))</f>
        <v>#REF!</v>
      </c>
      <c r="K40" s="30" t="e">
        <f t="array" ref="K40">INDEX(Resultado!$1:$470,MATCH($B40,Resultado!$N:$N,0),MATCH(K$1,Resultado!#REF!,0))</f>
        <v>#REF!</v>
      </c>
      <c r="L40" s="30" t="e">
        <f t="array" ref="L40">INDEX(Resultado!$1:$470,MATCH($B40,Resultado!$N:$N,0),MATCH(L$1,Resultado!#REF!,0))</f>
        <v>#REF!</v>
      </c>
      <c r="M40" s="30" t="e">
        <f t="array" ref="M40">INDEX(Resultado!$1:$470,MATCH($B40,Resultado!$N:$N,0),MATCH(M$1,Resultado!#REF!,0))</f>
        <v>#REF!</v>
      </c>
      <c r="N40" s="30" t="e">
        <f t="array" ref="N40">INDEX(Resultado!$1:$470,MATCH($B40,Resultado!$N:$N,0),MATCH(N$1,Resultado!#REF!,0))</f>
        <v>#REF!</v>
      </c>
      <c r="O40" s="30" t="e">
        <f t="array" ref="O40">INDEX(Resultado!$1:$470,MATCH($B40,Resultado!$N:$N,0),MATCH(O$1,Resultado!#REF!,0))</f>
        <v>#REF!</v>
      </c>
      <c r="P40" s="30" t="e">
        <f t="array" ref="P40">INDEX(Resultado!$1:$470,MATCH($B40,Resultado!$N:$N,0),MATCH(P$1,Resultado!#REF!,0))</f>
        <v>#REF!</v>
      </c>
      <c r="Q40" s="30" t="e">
        <f t="array" ref="Q40">INDEX(Resultado!$1:$470,MATCH($B40,Resultado!$N:$N,0),MATCH(Q$1,Resultado!#REF!,0))</f>
        <v>#REF!</v>
      </c>
      <c r="R40" s="30" t="e">
        <f t="array" ref="R40">INDEX(Resultado!$1:$470,MATCH($B40,Resultado!$N:$N,0),MATCH(R$1,Resultado!#REF!,0))</f>
        <v>#REF!</v>
      </c>
      <c r="S40" s="30" t="e">
        <f t="array" ref="S40">INDEX(Resultado!$1:$470,MATCH($B40,Resultado!$N:$N,0),MATCH(S$1,Resultado!#REF!,0))</f>
        <v>#REF!</v>
      </c>
      <c r="T40" s="30" t="e">
        <f t="array" ref="T40">INDEX(Resultado!$1:$470,MATCH($B40,Resultado!$N:$N,0),MATCH(T$1,Resultado!#REF!,0))</f>
        <v>#REF!</v>
      </c>
      <c r="U40" s="30" t="e">
        <f t="array" ref="U40">INDEX(Resultado!$1:$470,MATCH($B40,Resultado!$N:$N,0),MATCH(U$1,Resultado!#REF!,0))</f>
        <v>#REF!</v>
      </c>
      <c r="V40" s="30" t="e">
        <f t="array" ref="V40">INDEX(Resultado!$1:$470,MATCH($B40,Resultado!$N:$N,0),MATCH(V$1,Resultado!#REF!,0))</f>
        <v>#REF!</v>
      </c>
      <c r="W40" s="30" t="e">
        <f t="array" ref="W40">INDEX(Resultado!$1:$470,MATCH($B40,Resultado!$N:$N,0),MATCH(W$1,Resultado!#REF!,0))</f>
        <v>#REF!</v>
      </c>
      <c r="X40" s="30" t="e">
        <f t="array" ref="X40">INDEX(Resultado!$1:$470,MATCH($B40,Resultado!$N:$N,0),MATCH(X$1,Resultado!#REF!,0))</f>
        <v>#REF!</v>
      </c>
      <c r="Y40" s="30" t="e">
        <f t="array" ref="Y40">INDEX(Resultado!$1:$470,MATCH($B40,Resultado!$N:$N,0),MATCH(Y$1,Resultado!#REF!,0))</f>
        <v>#REF!</v>
      </c>
      <c r="Z40" s="30" t="e">
        <f t="array" ref="Z40">INDEX(Resultado!$1:$470,MATCH($B40,Resultado!$N:$N,0),MATCH(Z$1,Resultado!#REF!,0))</f>
        <v>#REF!</v>
      </c>
      <c r="AA40" s="30" t="e">
        <f t="array" ref="AA40">INDEX(Resultado!$1:$470,MATCH($B40,Resultado!$N:$N,0),MATCH(AA$1,Resultado!#REF!,0))</f>
        <v>#REF!</v>
      </c>
      <c r="AB40" s="29">
        <v>0</v>
      </c>
      <c r="AC40" s="29">
        <v>2</v>
      </c>
      <c r="AD40" s="30" t="e">
        <f t="array" ref="AD40">INDEX(Resultado!$1:$470,MATCH($B40,Resultado!$N:$N,0),MATCH(AD$1,Resultado!#REF!,0))</f>
        <v>#REF!</v>
      </c>
      <c r="AE40" s="30" t="e">
        <f t="array" ref="AE40">INDEX(Resultado!$1:$470,MATCH($B40,Resultado!$N:$N,0),MATCH(AE$1,Resultado!#REF!,0))</f>
        <v>#REF!</v>
      </c>
      <c r="AF40" s="30" t="e">
        <f t="array" ref="AF40">INDEX(Resultado!$1:$470,MATCH($B40,Resultado!$N:$N,0),MATCH(AF$1,Resultado!#REF!,0))</f>
        <v>#REF!</v>
      </c>
      <c r="AG40" s="30" t="e">
        <f t="array" ref="AG40">INDEX(Resultado!$1:$470,MATCH($B40,Resultado!$N:$N,0),MATCH(AG$1,Resultado!#REF!,0))</f>
        <v>#REF!</v>
      </c>
      <c r="AH40" s="30" t="e">
        <f t="array" ref="AH40">INDEX(Resultado!$1:$470,MATCH($B40,Resultado!$N:$N,0),MATCH(AH$1,Resultado!#REF!,0))</f>
        <v>#REF!</v>
      </c>
      <c r="AI40" s="30" t="e">
        <f t="array" ref="AI40">INDEX(Resultado!$1:$470,MATCH($B40,Resultado!$N:$N,0),MATCH(AI$1,Resultado!#REF!,0))</f>
        <v>#REF!</v>
      </c>
      <c r="AJ40" s="30" t="e">
        <f t="array" ref="AJ40">INDEX(Resultado!$1:$470,MATCH($B40,Resultado!$N:$N,0),MATCH(AJ$1,Resultado!#REF!,0))</f>
        <v>#REF!</v>
      </c>
      <c r="AK40" s="30" t="e">
        <f t="array" ref="AK40">INDEX(Resultado!$1:$470,MATCH($B40,Resultado!$N:$N,0),MATCH(AK$1,Resultado!#REF!,0))</f>
        <v>#REF!</v>
      </c>
      <c r="AL40" s="29">
        <v>0</v>
      </c>
      <c r="AM40" s="29">
        <v>2</v>
      </c>
      <c r="AN40" s="30" t="e">
        <f t="array" ref="AN40">INDEX(Resultado!$1:$470,MATCH($B40,Resultado!$N:$N,0),MATCH(AN$1,Resultado!#REF!,0))</f>
        <v>#REF!</v>
      </c>
      <c r="AO40" s="30" t="e">
        <f t="array" ref="AO40">INDEX(Resultado!$1:$470,MATCH($B40,Resultado!$N:$N,0),MATCH(AO$1,Resultado!#REF!,0))</f>
        <v>#REF!</v>
      </c>
      <c r="AP40" s="30" t="e">
        <f t="array" ref="AP40">INDEX(Resultado!$1:$470,MATCH($B40,Resultado!$N:$N,0),MATCH(AP$1,Resultado!#REF!,0))</f>
        <v>#REF!</v>
      </c>
      <c r="AQ40" s="30" t="e">
        <f t="array" ref="AQ40">INDEX(Resultado!$1:$470,MATCH($B40,Resultado!$N:$N,0),MATCH(AQ$1,Resultado!#REF!,0))</f>
        <v>#REF!</v>
      </c>
      <c r="AR40" s="30" t="e">
        <f t="array" ref="AR40">INDEX(Resultado!$1:$470,MATCH($B40,Resultado!$N:$N,0),MATCH(AR$1,Resultado!#REF!,0))</f>
        <v>#REF!</v>
      </c>
      <c r="AS40" s="29">
        <v>2</v>
      </c>
      <c r="AT40" s="30" t="e">
        <f t="array" ref="AT40">INDEX(Resultado!$1:$470,MATCH($B40,Resultado!$N:$N,0),MATCH(AT$1,Resultado!#REF!,0))</f>
        <v>#REF!</v>
      </c>
      <c r="AU40" s="30" t="e">
        <f t="array" ref="AU40">INDEX(Resultado!$1:$470,MATCH($B40,Resultado!$N:$N,0),MATCH(AU$1,Resultado!#REF!,0))</f>
        <v>#REF!</v>
      </c>
      <c r="AV40" s="30" t="e">
        <f t="array" ref="AV40">INDEX(Resultado!$1:$470,MATCH($B40,Resultado!$N:$N,0),MATCH(AV$1,Resultado!#REF!,0))</f>
        <v>#REF!</v>
      </c>
      <c r="AW40" s="30" t="e">
        <f t="array" ref="AW40">INDEX(Resultado!$1:$470,MATCH($B40,Resultado!$N:$N,0),MATCH(AW$1,Resultado!#REF!,0))</f>
        <v>#REF!</v>
      </c>
      <c r="AX40" s="30" t="e">
        <f t="array" ref="AX40">INDEX(Resultado!$1:$470,MATCH($B40,Resultado!$N:$N,0),MATCH(AX$1,Resultado!#REF!,0))</f>
        <v>#REF!</v>
      </c>
      <c r="AY40" s="30" t="e">
        <f t="array" ref="AY40">INDEX(Resultado!$1:$470,MATCH($B40,Resultado!$N:$N,0),MATCH(AY$1,Resultado!#REF!,0))</f>
        <v>#REF!</v>
      </c>
      <c r="AZ40" s="30" t="e">
        <f t="array" ref="AZ40">INDEX(Resultado!$1:$470,MATCH($B40,Resultado!$N:$N,0),MATCH(AZ$1,Resultado!#REF!,0))</f>
        <v>#REF!</v>
      </c>
      <c r="BA40" s="30" t="e">
        <f t="array" ref="BA40">INDEX(Resultado!$1:$470,MATCH($B40,Resultado!$N:$N,0),MATCH(BA$1,Resultado!#REF!,0))</f>
        <v>#REF!</v>
      </c>
      <c r="BB40" s="30" t="e">
        <f t="array" ref="BB40">INDEX(Resultado!$1:$470,MATCH($B40,Resultado!$N:$N,0),MATCH(BB$1,Resultado!#REF!,0))</f>
        <v>#REF!</v>
      </c>
      <c r="BC40" s="30" t="e">
        <f t="array" ref="BC40">INDEX(Resultado!$1:$470,MATCH($B40,Resultado!$N:$N,0),MATCH(BC$1,Resultado!#REF!,0))</f>
        <v>#REF!</v>
      </c>
      <c r="BD40" s="30" t="e">
        <f t="array" ref="BD40">INDEX(Resultado!$1:$470,MATCH($B40,Resultado!$N:$N,0),MATCH(BD$1,Resultado!#REF!,0))</f>
        <v>#REF!</v>
      </c>
      <c r="BE40" s="30" t="e">
        <f t="array" ref="BE40">INDEX(Resultado!$1:$470,MATCH($B40,Resultado!$N:$N,0),MATCH(BE$1,Resultado!#REF!,0))</f>
        <v>#REF!</v>
      </c>
      <c r="BF40" s="30" t="e">
        <f t="array" ref="BF40">INDEX(Resultado!$1:$470,MATCH($B40,Resultado!$N:$N,0),MATCH(BF$1,Resultado!#REF!,0))</f>
        <v>#REF!</v>
      </c>
      <c r="BG40" s="30" t="e">
        <f t="array" ref="BG40">INDEX(Resultado!$1:$470,MATCH($B40,Resultado!$N:$N,0),MATCH(BG$1,Resultado!#REF!,0))</f>
        <v>#REF!</v>
      </c>
      <c r="BH40" s="30" t="e">
        <f t="array" ref="BH40">INDEX(Resultado!$1:$470,MATCH($B40,Resultado!$N:$N,0),MATCH(BH$1,Resultado!#REF!,0))</f>
        <v>#REF!</v>
      </c>
      <c r="BI40" s="30" t="e">
        <f t="array" ref="BI40">INDEX(Resultado!$1:$470,MATCH($B40,Resultado!$N:$N,0),MATCH(BI$1,Resultado!#REF!,0))</f>
        <v>#REF!</v>
      </c>
    </row>
    <row r="41" spans="1:61" ht="15.75" customHeight="1" x14ac:dyDescent="0.15">
      <c r="A41" s="29">
        <v>47044509886</v>
      </c>
      <c r="B41" s="7" t="s">
        <v>506</v>
      </c>
      <c r="C41" s="29" t="s">
        <v>505</v>
      </c>
      <c r="D41" s="30" t="e">
        <f t="array" ref="D41">INDEX(Resultado!$1:$470,MATCH($B41,Resultado!$N:$N,0),MATCH(D$1,Resultado!#REF!,0))</f>
        <v>#REF!</v>
      </c>
      <c r="E41" s="29" t="s">
        <v>3339</v>
      </c>
      <c r="F41" s="30" t="e">
        <f t="array" ref="F41">INDEX(Resultado!$1:$470,MATCH($B41,Resultado!$N:$N,0),MATCH(F$1,Resultado!#REF!,0))</f>
        <v>#REF!</v>
      </c>
      <c r="G41" s="30" t="e">
        <f t="array" ref="G41">INDEX(Resultado!$1:$470,MATCH($B41,Resultado!$N:$N,0),MATCH(G$1,Resultado!#REF!,0))</f>
        <v>#REF!</v>
      </c>
      <c r="H41" s="30" t="e">
        <f t="array" ref="H41">INDEX(Resultado!$1:$470,MATCH($B41,Resultado!$N:$N,0),MATCH(H$1,Resultado!#REF!,0))</f>
        <v>#REF!</v>
      </c>
      <c r="I41" s="30" t="e">
        <f t="array" ref="I41">INDEX(Resultado!$1:$470,MATCH($B41,Resultado!$N:$N,0),MATCH(I$1,Resultado!#REF!,0))</f>
        <v>#REF!</v>
      </c>
      <c r="J41" s="30" t="e">
        <f t="array" ref="J41">INDEX(Resultado!$1:$470,MATCH($B41,Resultado!$N:$N,0),MATCH(J$1,Resultado!#REF!,0))</f>
        <v>#REF!</v>
      </c>
      <c r="K41" s="30" t="e">
        <f t="array" ref="K41">INDEX(Resultado!$1:$470,MATCH($B41,Resultado!$N:$N,0),MATCH(K$1,Resultado!#REF!,0))</f>
        <v>#REF!</v>
      </c>
      <c r="L41" s="30" t="e">
        <f t="array" ref="L41">INDEX(Resultado!$1:$470,MATCH($B41,Resultado!$N:$N,0),MATCH(L$1,Resultado!#REF!,0))</f>
        <v>#REF!</v>
      </c>
      <c r="M41" s="30" t="e">
        <f t="array" ref="M41">INDEX(Resultado!$1:$470,MATCH($B41,Resultado!$N:$N,0),MATCH(M$1,Resultado!#REF!,0))</f>
        <v>#REF!</v>
      </c>
      <c r="N41" s="30" t="e">
        <f t="array" ref="N41">INDEX(Resultado!$1:$470,MATCH($B41,Resultado!$N:$N,0),MATCH(N$1,Resultado!#REF!,0))</f>
        <v>#REF!</v>
      </c>
      <c r="O41" s="30" t="e">
        <f t="array" ref="O41">INDEX(Resultado!$1:$470,MATCH($B41,Resultado!$N:$N,0),MATCH(O$1,Resultado!#REF!,0))</f>
        <v>#REF!</v>
      </c>
      <c r="P41" s="30" t="e">
        <f t="array" ref="P41">INDEX(Resultado!$1:$470,MATCH($B41,Resultado!$N:$N,0),MATCH(P$1,Resultado!#REF!,0))</f>
        <v>#REF!</v>
      </c>
      <c r="Q41" s="30" t="e">
        <f t="array" ref="Q41">INDEX(Resultado!$1:$470,MATCH($B41,Resultado!$N:$N,0),MATCH(Q$1,Resultado!#REF!,0))</f>
        <v>#REF!</v>
      </c>
      <c r="R41" s="30" t="e">
        <f t="array" ref="R41">INDEX(Resultado!$1:$470,MATCH($B41,Resultado!$N:$N,0),MATCH(R$1,Resultado!#REF!,0))</f>
        <v>#REF!</v>
      </c>
      <c r="S41" s="30" t="e">
        <f t="array" ref="S41">INDEX(Resultado!$1:$470,MATCH($B41,Resultado!$N:$N,0),MATCH(S$1,Resultado!#REF!,0))</f>
        <v>#REF!</v>
      </c>
      <c r="T41" s="30" t="e">
        <f t="array" ref="T41">INDEX(Resultado!$1:$470,MATCH($B41,Resultado!$N:$N,0),MATCH(T$1,Resultado!#REF!,0))</f>
        <v>#REF!</v>
      </c>
      <c r="U41" s="30" t="e">
        <f t="array" ref="U41">INDEX(Resultado!$1:$470,MATCH($B41,Resultado!$N:$N,0),MATCH(U$1,Resultado!#REF!,0))</f>
        <v>#REF!</v>
      </c>
      <c r="V41" s="30" t="e">
        <f t="array" ref="V41">INDEX(Resultado!$1:$470,MATCH($B41,Resultado!$N:$N,0),MATCH(V$1,Resultado!#REF!,0))</f>
        <v>#REF!</v>
      </c>
      <c r="W41" s="30" t="e">
        <f t="array" ref="W41">INDEX(Resultado!$1:$470,MATCH($B41,Resultado!$N:$N,0),MATCH(W$1,Resultado!#REF!,0))</f>
        <v>#REF!</v>
      </c>
      <c r="X41" s="30" t="e">
        <f t="array" ref="X41">INDEX(Resultado!$1:$470,MATCH($B41,Resultado!$N:$N,0),MATCH(X$1,Resultado!#REF!,0))</f>
        <v>#REF!</v>
      </c>
      <c r="Y41" s="30" t="e">
        <f t="array" ref="Y41">INDEX(Resultado!$1:$470,MATCH($B41,Resultado!$N:$N,0),MATCH(Y$1,Resultado!#REF!,0))</f>
        <v>#REF!</v>
      </c>
      <c r="Z41" s="30" t="e">
        <f t="array" ref="Z41">INDEX(Resultado!$1:$470,MATCH($B41,Resultado!$N:$N,0),MATCH(Z$1,Resultado!#REF!,0))</f>
        <v>#REF!</v>
      </c>
      <c r="AA41" s="30" t="e">
        <f t="array" ref="AA41">INDEX(Resultado!$1:$470,MATCH($B41,Resultado!$N:$N,0),MATCH(AA$1,Resultado!#REF!,0))</f>
        <v>#REF!</v>
      </c>
      <c r="AB41" s="29">
        <v>0</v>
      </c>
      <c r="AC41" s="29">
        <v>2</v>
      </c>
      <c r="AD41" s="30" t="e">
        <f t="array" ref="AD41">INDEX(Resultado!$1:$470,MATCH($B41,Resultado!$N:$N,0),MATCH(AD$1,Resultado!#REF!,0))</f>
        <v>#REF!</v>
      </c>
      <c r="AE41" s="30" t="e">
        <f t="array" ref="AE41">INDEX(Resultado!$1:$470,MATCH($B41,Resultado!$N:$N,0),MATCH(AE$1,Resultado!#REF!,0))</f>
        <v>#REF!</v>
      </c>
      <c r="AF41" s="30" t="e">
        <f t="array" ref="AF41">INDEX(Resultado!$1:$470,MATCH($B41,Resultado!$N:$N,0),MATCH(AF$1,Resultado!#REF!,0))</f>
        <v>#REF!</v>
      </c>
      <c r="AG41" s="30" t="e">
        <f t="array" ref="AG41">INDEX(Resultado!$1:$470,MATCH($B41,Resultado!$N:$N,0),MATCH(AG$1,Resultado!#REF!,0))</f>
        <v>#REF!</v>
      </c>
      <c r="AH41" s="30" t="e">
        <f t="array" ref="AH41">INDEX(Resultado!$1:$470,MATCH($B41,Resultado!$N:$N,0),MATCH(AH$1,Resultado!#REF!,0))</f>
        <v>#REF!</v>
      </c>
      <c r="AI41" s="30" t="e">
        <f t="array" ref="AI41">INDEX(Resultado!$1:$470,MATCH($B41,Resultado!$N:$N,0),MATCH(AI$1,Resultado!#REF!,0))</f>
        <v>#REF!</v>
      </c>
      <c r="AJ41" s="30" t="e">
        <f t="array" ref="AJ41">INDEX(Resultado!$1:$470,MATCH($B41,Resultado!$N:$N,0),MATCH(AJ$1,Resultado!#REF!,0))</f>
        <v>#REF!</v>
      </c>
      <c r="AK41" s="30" t="e">
        <f t="array" ref="AK41">INDEX(Resultado!$1:$470,MATCH($B41,Resultado!$N:$N,0),MATCH(AK$1,Resultado!#REF!,0))</f>
        <v>#REF!</v>
      </c>
      <c r="AL41" s="29">
        <v>0</v>
      </c>
      <c r="AM41" s="29">
        <v>2</v>
      </c>
      <c r="AN41" s="30" t="e">
        <f t="array" ref="AN41">INDEX(Resultado!$1:$470,MATCH($B41,Resultado!$N:$N,0),MATCH(AN$1,Resultado!#REF!,0))</f>
        <v>#REF!</v>
      </c>
      <c r="AO41" s="30" t="e">
        <f t="array" ref="AO41">INDEX(Resultado!$1:$470,MATCH($B41,Resultado!$N:$N,0),MATCH(AO$1,Resultado!#REF!,0))</f>
        <v>#REF!</v>
      </c>
      <c r="AP41" s="30" t="e">
        <f t="array" ref="AP41">INDEX(Resultado!$1:$470,MATCH($B41,Resultado!$N:$N,0),MATCH(AP$1,Resultado!#REF!,0))</f>
        <v>#REF!</v>
      </c>
      <c r="AQ41" s="30" t="e">
        <f t="array" ref="AQ41">INDEX(Resultado!$1:$470,MATCH($B41,Resultado!$N:$N,0),MATCH(AQ$1,Resultado!#REF!,0))</f>
        <v>#REF!</v>
      </c>
      <c r="AR41" s="30" t="e">
        <f t="array" ref="AR41">INDEX(Resultado!$1:$470,MATCH($B41,Resultado!$N:$N,0),MATCH(AR$1,Resultado!#REF!,0))</f>
        <v>#REF!</v>
      </c>
      <c r="AS41" s="29">
        <v>2</v>
      </c>
      <c r="AT41" s="30" t="e">
        <f t="array" ref="AT41">INDEX(Resultado!$1:$470,MATCH($B41,Resultado!$N:$N,0),MATCH(AT$1,Resultado!#REF!,0))</f>
        <v>#REF!</v>
      </c>
      <c r="AU41" s="30" t="e">
        <f t="array" ref="AU41">INDEX(Resultado!$1:$470,MATCH($B41,Resultado!$N:$N,0),MATCH(AU$1,Resultado!#REF!,0))</f>
        <v>#REF!</v>
      </c>
      <c r="AV41" s="30" t="e">
        <f t="array" ref="AV41">INDEX(Resultado!$1:$470,MATCH($B41,Resultado!$N:$N,0),MATCH(AV$1,Resultado!#REF!,0))</f>
        <v>#REF!</v>
      </c>
      <c r="AW41" s="30" t="e">
        <f t="array" ref="AW41">INDEX(Resultado!$1:$470,MATCH($B41,Resultado!$N:$N,0),MATCH(AW$1,Resultado!#REF!,0))</f>
        <v>#REF!</v>
      </c>
      <c r="AX41" s="30" t="e">
        <f t="array" ref="AX41">INDEX(Resultado!$1:$470,MATCH($B41,Resultado!$N:$N,0),MATCH(AX$1,Resultado!#REF!,0))</f>
        <v>#REF!</v>
      </c>
      <c r="AY41" s="30" t="e">
        <f t="array" ref="AY41">INDEX(Resultado!$1:$470,MATCH($B41,Resultado!$N:$N,0),MATCH(AY$1,Resultado!#REF!,0))</f>
        <v>#REF!</v>
      </c>
      <c r="AZ41" s="30" t="e">
        <f t="array" ref="AZ41">INDEX(Resultado!$1:$470,MATCH($B41,Resultado!$N:$N,0),MATCH(AZ$1,Resultado!#REF!,0))</f>
        <v>#REF!</v>
      </c>
      <c r="BA41" s="30" t="e">
        <f t="array" ref="BA41">INDEX(Resultado!$1:$470,MATCH($B41,Resultado!$N:$N,0),MATCH(BA$1,Resultado!#REF!,0))</f>
        <v>#REF!</v>
      </c>
      <c r="BB41" s="30" t="e">
        <f t="array" ref="BB41">INDEX(Resultado!$1:$470,MATCH($B41,Resultado!$N:$N,0),MATCH(BB$1,Resultado!#REF!,0))</f>
        <v>#REF!</v>
      </c>
      <c r="BC41" s="30" t="e">
        <f t="array" ref="BC41">INDEX(Resultado!$1:$470,MATCH($B41,Resultado!$N:$N,0),MATCH(BC$1,Resultado!#REF!,0))</f>
        <v>#REF!</v>
      </c>
      <c r="BD41" s="30" t="e">
        <f t="array" ref="BD41">INDEX(Resultado!$1:$470,MATCH($B41,Resultado!$N:$N,0),MATCH(BD$1,Resultado!#REF!,0))</f>
        <v>#REF!</v>
      </c>
      <c r="BE41" s="30" t="e">
        <f t="array" ref="BE41">INDEX(Resultado!$1:$470,MATCH($B41,Resultado!$N:$N,0),MATCH(BE$1,Resultado!#REF!,0))</f>
        <v>#REF!</v>
      </c>
      <c r="BF41" s="30" t="e">
        <f t="array" ref="BF41">INDEX(Resultado!$1:$470,MATCH($B41,Resultado!$N:$N,0),MATCH(BF$1,Resultado!#REF!,0))</f>
        <v>#REF!</v>
      </c>
      <c r="BG41" s="30" t="e">
        <f t="array" ref="BG41">INDEX(Resultado!$1:$470,MATCH($B41,Resultado!$N:$N,0),MATCH(BG$1,Resultado!#REF!,0))</f>
        <v>#REF!</v>
      </c>
      <c r="BH41" s="30" t="e">
        <f t="array" ref="BH41">INDEX(Resultado!$1:$470,MATCH($B41,Resultado!$N:$N,0),MATCH(BH$1,Resultado!#REF!,0))</f>
        <v>#REF!</v>
      </c>
      <c r="BI41" s="30" t="e">
        <f t="array" ref="BI41">INDEX(Resultado!$1:$470,MATCH($B41,Resultado!$N:$N,0),MATCH(BI$1,Resultado!#REF!,0))</f>
        <v>#REF!</v>
      </c>
    </row>
    <row r="42" spans="1:61" ht="15.75" customHeight="1" x14ac:dyDescent="0.15">
      <c r="A42" s="29">
        <v>56340500811</v>
      </c>
      <c r="B42" s="7" t="s">
        <v>514</v>
      </c>
      <c r="C42" s="29" t="s">
        <v>513</v>
      </c>
      <c r="D42" s="30" t="e">
        <f t="array" ref="D42">INDEX(Resultado!$1:$470,MATCH($B42,Resultado!$N:$N,0),MATCH(D$1,Resultado!#REF!,0))</f>
        <v>#REF!</v>
      </c>
      <c r="E42" s="29" t="s">
        <v>3339</v>
      </c>
      <c r="F42" s="30" t="e">
        <f t="array" ref="F42">INDEX(Resultado!$1:$470,MATCH($B42,Resultado!$N:$N,0),MATCH(F$1,Resultado!#REF!,0))</f>
        <v>#REF!</v>
      </c>
      <c r="G42" s="30" t="e">
        <f t="array" ref="G42">INDEX(Resultado!$1:$470,MATCH($B42,Resultado!$N:$N,0),MATCH(G$1,Resultado!#REF!,0))</f>
        <v>#REF!</v>
      </c>
      <c r="H42" s="30" t="e">
        <f t="array" ref="H42">INDEX(Resultado!$1:$470,MATCH($B42,Resultado!$N:$N,0),MATCH(H$1,Resultado!#REF!,0))</f>
        <v>#REF!</v>
      </c>
      <c r="I42" s="30" t="e">
        <f t="array" ref="I42">INDEX(Resultado!$1:$470,MATCH($B42,Resultado!$N:$N,0),MATCH(I$1,Resultado!#REF!,0))</f>
        <v>#REF!</v>
      </c>
      <c r="J42" s="30" t="e">
        <f t="array" ref="J42">INDEX(Resultado!$1:$470,MATCH($B42,Resultado!$N:$N,0),MATCH(J$1,Resultado!#REF!,0))</f>
        <v>#REF!</v>
      </c>
      <c r="K42" s="30" t="e">
        <f t="array" ref="K42">INDEX(Resultado!$1:$470,MATCH($B42,Resultado!$N:$N,0),MATCH(K$1,Resultado!#REF!,0))</f>
        <v>#REF!</v>
      </c>
      <c r="L42" s="30" t="e">
        <f t="array" ref="L42">INDEX(Resultado!$1:$470,MATCH($B42,Resultado!$N:$N,0),MATCH(L$1,Resultado!#REF!,0))</f>
        <v>#REF!</v>
      </c>
      <c r="M42" s="30" t="e">
        <f t="array" ref="M42">INDEX(Resultado!$1:$470,MATCH($B42,Resultado!$N:$N,0),MATCH(M$1,Resultado!#REF!,0))</f>
        <v>#REF!</v>
      </c>
      <c r="N42" s="30" t="e">
        <f t="array" ref="N42">INDEX(Resultado!$1:$470,MATCH($B42,Resultado!$N:$N,0),MATCH(N$1,Resultado!#REF!,0))</f>
        <v>#REF!</v>
      </c>
      <c r="O42" s="30" t="e">
        <f t="array" ref="O42">INDEX(Resultado!$1:$470,MATCH($B42,Resultado!$N:$N,0),MATCH(O$1,Resultado!#REF!,0))</f>
        <v>#REF!</v>
      </c>
      <c r="P42" s="30" t="e">
        <f t="array" ref="P42">INDEX(Resultado!$1:$470,MATCH($B42,Resultado!$N:$N,0),MATCH(P$1,Resultado!#REF!,0))</f>
        <v>#REF!</v>
      </c>
      <c r="Q42" s="30" t="e">
        <f t="array" ref="Q42">INDEX(Resultado!$1:$470,MATCH($B42,Resultado!$N:$N,0),MATCH(Q$1,Resultado!#REF!,0))</f>
        <v>#REF!</v>
      </c>
      <c r="R42" s="30" t="e">
        <f t="array" ref="R42">INDEX(Resultado!$1:$470,MATCH($B42,Resultado!$N:$N,0),MATCH(R$1,Resultado!#REF!,0))</f>
        <v>#REF!</v>
      </c>
      <c r="S42" s="30" t="e">
        <f t="array" ref="S42">INDEX(Resultado!$1:$470,MATCH($B42,Resultado!$N:$N,0),MATCH(S$1,Resultado!#REF!,0))</f>
        <v>#REF!</v>
      </c>
      <c r="T42" s="30" t="e">
        <f t="array" ref="T42">INDEX(Resultado!$1:$470,MATCH($B42,Resultado!$N:$N,0),MATCH(T$1,Resultado!#REF!,0))</f>
        <v>#REF!</v>
      </c>
      <c r="U42" s="30" t="e">
        <f t="array" ref="U42">INDEX(Resultado!$1:$470,MATCH($B42,Resultado!$N:$N,0),MATCH(U$1,Resultado!#REF!,0))</f>
        <v>#REF!</v>
      </c>
      <c r="V42" s="30" t="e">
        <f t="array" ref="V42">INDEX(Resultado!$1:$470,MATCH($B42,Resultado!$N:$N,0),MATCH(V$1,Resultado!#REF!,0))</f>
        <v>#REF!</v>
      </c>
      <c r="W42" s="30" t="e">
        <f t="array" ref="W42">INDEX(Resultado!$1:$470,MATCH($B42,Resultado!$N:$N,0),MATCH(W$1,Resultado!#REF!,0))</f>
        <v>#REF!</v>
      </c>
      <c r="X42" s="30" t="e">
        <f t="array" ref="X42">INDEX(Resultado!$1:$470,MATCH($B42,Resultado!$N:$N,0),MATCH(X$1,Resultado!#REF!,0))</f>
        <v>#REF!</v>
      </c>
      <c r="Y42" s="30" t="e">
        <f t="array" ref="Y42">INDEX(Resultado!$1:$470,MATCH($B42,Resultado!$N:$N,0),MATCH(Y$1,Resultado!#REF!,0))</f>
        <v>#REF!</v>
      </c>
      <c r="Z42" s="30" t="e">
        <f t="array" ref="Z42">INDEX(Resultado!$1:$470,MATCH($B42,Resultado!$N:$N,0),MATCH(Z$1,Resultado!#REF!,0))</f>
        <v>#REF!</v>
      </c>
      <c r="AA42" s="30" t="e">
        <f t="array" ref="AA42">INDEX(Resultado!$1:$470,MATCH($B42,Resultado!$N:$N,0),MATCH(AA$1,Resultado!#REF!,0))</f>
        <v>#REF!</v>
      </c>
      <c r="AB42" s="29">
        <v>0</v>
      </c>
      <c r="AC42" s="29">
        <v>2</v>
      </c>
      <c r="AD42" s="30" t="e">
        <f t="array" ref="AD42">INDEX(Resultado!$1:$470,MATCH($B42,Resultado!$N:$N,0),MATCH(AD$1,Resultado!#REF!,0))</f>
        <v>#REF!</v>
      </c>
      <c r="AE42" s="30" t="e">
        <f t="array" ref="AE42">INDEX(Resultado!$1:$470,MATCH($B42,Resultado!$N:$N,0),MATCH(AE$1,Resultado!#REF!,0))</f>
        <v>#REF!</v>
      </c>
      <c r="AF42" s="30" t="e">
        <f t="array" ref="AF42">INDEX(Resultado!$1:$470,MATCH($B42,Resultado!$N:$N,0),MATCH(AF$1,Resultado!#REF!,0))</f>
        <v>#REF!</v>
      </c>
      <c r="AG42" s="30" t="e">
        <f t="array" ref="AG42">INDEX(Resultado!$1:$470,MATCH($B42,Resultado!$N:$N,0),MATCH(AG$1,Resultado!#REF!,0))</f>
        <v>#REF!</v>
      </c>
      <c r="AH42" s="30" t="e">
        <f t="array" ref="AH42">INDEX(Resultado!$1:$470,MATCH($B42,Resultado!$N:$N,0),MATCH(AH$1,Resultado!#REF!,0))</f>
        <v>#REF!</v>
      </c>
      <c r="AI42" s="30" t="e">
        <f t="array" ref="AI42">INDEX(Resultado!$1:$470,MATCH($B42,Resultado!$N:$N,0),MATCH(AI$1,Resultado!#REF!,0))</f>
        <v>#REF!</v>
      </c>
      <c r="AJ42" s="30" t="e">
        <f t="array" ref="AJ42">INDEX(Resultado!$1:$470,MATCH($B42,Resultado!$N:$N,0),MATCH(AJ$1,Resultado!#REF!,0))</f>
        <v>#REF!</v>
      </c>
      <c r="AK42" s="30" t="e">
        <f t="array" ref="AK42">INDEX(Resultado!$1:$470,MATCH($B42,Resultado!$N:$N,0),MATCH(AK$1,Resultado!#REF!,0))</f>
        <v>#REF!</v>
      </c>
      <c r="AL42" s="29">
        <v>0</v>
      </c>
      <c r="AM42" s="29">
        <v>2</v>
      </c>
      <c r="AN42" s="30" t="e">
        <f t="array" ref="AN42">INDEX(Resultado!$1:$470,MATCH($B42,Resultado!$N:$N,0),MATCH(AN$1,Resultado!#REF!,0))</f>
        <v>#REF!</v>
      </c>
      <c r="AO42" s="30" t="e">
        <f t="array" ref="AO42">INDEX(Resultado!$1:$470,MATCH($B42,Resultado!$N:$N,0),MATCH(AO$1,Resultado!#REF!,0))</f>
        <v>#REF!</v>
      </c>
      <c r="AP42" s="30" t="e">
        <f t="array" ref="AP42">INDEX(Resultado!$1:$470,MATCH($B42,Resultado!$N:$N,0),MATCH(AP$1,Resultado!#REF!,0))</f>
        <v>#REF!</v>
      </c>
      <c r="AQ42" s="30" t="e">
        <f t="array" ref="AQ42">INDEX(Resultado!$1:$470,MATCH($B42,Resultado!$N:$N,0),MATCH(AQ$1,Resultado!#REF!,0))</f>
        <v>#REF!</v>
      </c>
      <c r="AR42" s="30" t="e">
        <f t="array" ref="AR42">INDEX(Resultado!$1:$470,MATCH($B42,Resultado!$N:$N,0),MATCH(AR$1,Resultado!#REF!,0))</f>
        <v>#REF!</v>
      </c>
      <c r="AS42" s="29">
        <v>2</v>
      </c>
      <c r="AT42" s="30" t="e">
        <f t="array" ref="AT42">INDEX(Resultado!$1:$470,MATCH($B42,Resultado!$N:$N,0),MATCH(AT$1,Resultado!#REF!,0))</f>
        <v>#REF!</v>
      </c>
      <c r="AU42" s="30" t="e">
        <f t="array" ref="AU42">INDEX(Resultado!$1:$470,MATCH($B42,Resultado!$N:$N,0),MATCH(AU$1,Resultado!#REF!,0))</f>
        <v>#REF!</v>
      </c>
      <c r="AV42" s="30" t="e">
        <f t="array" ref="AV42">INDEX(Resultado!$1:$470,MATCH($B42,Resultado!$N:$N,0),MATCH(AV$1,Resultado!#REF!,0))</f>
        <v>#REF!</v>
      </c>
      <c r="AW42" s="30" t="e">
        <f t="array" ref="AW42">INDEX(Resultado!$1:$470,MATCH($B42,Resultado!$N:$N,0),MATCH(AW$1,Resultado!#REF!,0))</f>
        <v>#REF!</v>
      </c>
      <c r="AX42" s="30" t="e">
        <f t="array" ref="AX42">INDEX(Resultado!$1:$470,MATCH($B42,Resultado!$N:$N,0),MATCH(AX$1,Resultado!#REF!,0))</f>
        <v>#REF!</v>
      </c>
      <c r="AY42" s="30" t="e">
        <f t="array" ref="AY42">INDEX(Resultado!$1:$470,MATCH($B42,Resultado!$N:$N,0),MATCH(AY$1,Resultado!#REF!,0))</f>
        <v>#REF!</v>
      </c>
      <c r="AZ42" s="30" t="e">
        <f t="array" ref="AZ42">INDEX(Resultado!$1:$470,MATCH($B42,Resultado!$N:$N,0),MATCH(AZ$1,Resultado!#REF!,0))</f>
        <v>#REF!</v>
      </c>
      <c r="BA42" s="30" t="e">
        <f t="array" ref="BA42">INDEX(Resultado!$1:$470,MATCH($B42,Resultado!$N:$N,0),MATCH(BA$1,Resultado!#REF!,0))</f>
        <v>#REF!</v>
      </c>
      <c r="BB42" s="30" t="e">
        <f t="array" ref="BB42">INDEX(Resultado!$1:$470,MATCH($B42,Resultado!$N:$N,0),MATCH(BB$1,Resultado!#REF!,0))</f>
        <v>#REF!</v>
      </c>
      <c r="BC42" s="30" t="e">
        <f t="array" ref="BC42">INDEX(Resultado!$1:$470,MATCH($B42,Resultado!$N:$N,0),MATCH(BC$1,Resultado!#REF!,0))</f>
        <v>#REF!</v>
      </c>
      <c r="BD42" s="30" t="e">
        <f t="array" ref="BD42">INDEX(Resultado!$1:$470,MATCH($B42,Resultado!$N:$N,0),MATCH(BD$1,Resultado!#REF!,0))</f>
        <v>#REF!</v>
      </c>
      <c r="BE42" s="30" t="e">
        <f t="array" ref="BE42">INDEX(Resultado!$1:$470,MATCH($B42,Resultado!$N:$N,0),MATCH(BE$1,Resultado!#REF!,0))</f>
        <v>#REF!</v>
      </c>
      <c r="BF42" s="30" t="e">
        <f t="array" ref="BF42">INDEX(Resultado!$1:$470,MATCH($B42,Resultado!$N:$N,0),MATCH(BF$1,Resultado!#REF!,0))</f>
        <v>#REF!</v>
      </c>
      <c r="BG42" s="30" t="e">
        <f t="array" ref="BG42">INDEX(Resultado!$1:$470,MATCH($B42,Resultado!$N:$N,0),MATCH(BG$1,Resultado!#REF!,0))</f>
        <v>#REF!</v>
      </c>
      <c r="BH42" s="30" t="e">
        <f t="array" ref="BH42">INDEX(Resultado!$1:$470,MATCH($B42,Resultado!$N:$N,0),MATCH(BH$1,Resultado!#REF!,0))</f>
        <v>#REF!</v>
      </c>
      <c r="BI42" s="30" t="e">
        <f t="array" ref="BI42">INDEX(Resultado!$1:$470,MATCH($B42,Resultado!$N:$N,0),MATCH(BI$1,Resultado!#REF!,0))</f>
        <v>#REF!</v>
      </c>
    </row>
    <row r="43" spans="1:61" ht="15.75" customHeight="1" x14ac:dyDescent="0.15">
      <c r="A43" s="29">
        <v>41335069879</v>
      </c>
      <c r="B43" s="7" t="s">
        <v>521</v>
      </c>
      <c r="C43" s="29" t="s">
        <v>520</v>
      </c>
      <c r="D43" s="30" t="e">
        <f t="array" ref="D43">INDEX(Resultado!$1:$470,MATCH($B43,Resultado!$N:$N,0),MATCH(D$1,Resultado!#REF!,0))</f>
        <v>#REF!</v>
      </c>
      <c r="E43" s="29" t="s">
        <v>3339</v>
      </c>
      <c r="F43" s="30" t="e">
        <f t="array" ref="F43">INDEX(Resultado!$1:$470,MATCH($B43,Resultado!$N:$N,0),MATCH(F$1,Resultado!#REF!,0))</f>
        <v>#REF!</v>
      </c>
      <c r="G43" s="30" t="e">
        <f t="array" ref="G43">INDEX(Resultado!$1:$470,MATCH($B43,Resultado!$N:$N,0),MATCH(G$1,Resultado!#REF!,0))</f>
        <v>#REF!</v>
      </c>
      <c r="H43" s="30" t="e">
        <f t="array" ref="H43">INDEX(Resultado!$1:$470,MATCH($B43,Resultado!$N:$N,0),MATCH(H$1,Resultado!#REF!,0))</f>
        <v>#REF!</v>
      </c>
      <c r="I43" s="30" t="e">
        <f t="array" ref="I43">INDEX(Resultado!$1:$470,MATCH($B43,Resultado!$N:$N,0),MATCH(I$1,Resultado!#REF!,0))</f>
        <v>#REF!</v>
      </c>
      <c r="J43" s="30" t="e">
        <f t="array" ref="J43">INDEX(Resultado!$1:$470,MATCH($B43,Resultado!$N:$N,0),MATCH(J$1,Resultado!#REF!,0))</f>
        <v>#REF!</v>
      </c>
      <c r="K43" s="30" t="e">
        <f t="array" ref="K43">INDEX(Resultado!$1:$470,MATCH($B43,Resultado!$N:$N,0),MATCH(K$1,Resultado!#REF!,0))</f>
        <v>#REF!</v>
      </c>
      <c r="L43" s="30" t="e">
        <f t="array" ref="L43">INDEX(Resultado!$1:$470,MATCH($B43,Resultado!$N:$N,0),MATCH(L$1,Resultado!#REF!,0))</f>
        <v>#REF!</v>
      </c>
      <c r="M43" s="30" t="e">
        <f t="array" ref="M43">INDEX(Resultado!$1:$470,MATCH($B43,Resultado!$N:$N,0),MATCH(M$1,Resultado!#REF!,0))</f>
        <v>#REF!</v>
      </c>
      <c r="N43" s="30" t="e">
        <f t="array" ref="N43">INDEX(Resultado!$1:$470,MATCH($B43,Resultado!$N:$N,0),MATCH(N$1,Resultado!#REF!,0))</f>
        <v>#REF!</v>
      </c>
      <c r="O43" s="30" t="e">
        <f t="array" ref="O43">INDEX(Resultado!$1:$470,MATCH($B43,Resultado!$N:$N,0),MATCH(O$1,Resultado!#REF!,0))</f>
        <v>#REF!</v>
      </c>
      <c r="P43" s="30" t="e">
        <f t="array" ref="P43">INDEX(Resultado!$1:$470,MATCH($B43,Resultado!$N:$N,0),MATCH(P$1,Resultado!#REF!,0))</f>
        <v>#REF!</v>
      </c>
      <c r="Q43" s="30" t="e">
        <f t="array" ref="Q43">INDEX(Resultado!$1:$470,MATCH($B43,Resultado!$N:$N,0),MATCH(Q$1,Resultado!#REF!,0))</f>
        <v>#REF!</v>
      </c>
      <c r="R43" s="30" t="e">
        <f t="array" ref="R43">INDEX(Resultado!$1:$470,MATCH($B43,Resultado!$N:$N,0),MATCH(R$1,Resultado!#REF!,0))</f>
        <v>#REF!</v>
      </c>
      <c r="S43" s="30" t="e">
        <f t="array" ref="S43">INDEX(Resultado!$1:$470,MATCH($B43,Resultado!$N:$N,0),MATCH(S$1,Resultado!#REF!,0))</f>
        <v>#REF!</v>
      </c>
      <c r="T43" s="30" t="e">
        <f t="array" ref="T43">INDEX(Resultado!$1:$470,MATCH($B43,Resultado!$N:$N,0),MATCH(T$1,Resultado!#REF!,0))</f>
        <v>#REF!</v>
      </c>
      <c r="U43" s="30" t="e">
        <f t="array" ref="U43">INDEX(Resultado!$1:$470,MATCH($B43,Resultado!$N:$N,0),MATCH(U$1,Resultado!#REF!,0))</f>
        <v>#REF!</v>
      </c>
      <c r="V43" s="30" t="e">
        <f t="array" ref="V43">INDEX(Resultado!$1:$470,MATCH($B43,Resultado!$N:$N,0),MATCH(V$1,Resultado!#REF!,0))</f>
        <v>#REF!</v>
      </c>
      <c r="W43" s="30" t="e">
        <f t="array" ref="W43">INDEX(Resultado!$1:$470,MATCH($B43,Resultado!$N:$N,0),MATCH(W$1,Resultado!#REF!,0))</f>
        <v>#REF!</v>
      </c>
      <c r="X43" s="30" t="e">
        <f t="array" ref="X43">INDEX(Resultado!$1:$470,MATCH($B43,Resultado!$N:$N,0),MATCH(X$1,Resultado!#REF!,0))</f>
        <v>#REF!</v>
      </c>
      <c r="Y43" s="30" t="e">
        <f t="array" ref="Y43">INDEX(Resultado!$1:$470,MATCH($B43,Resultado!$N:$N,0),MATCH(Y$1,Resultado!#REF!,0))</f>
        <v>#REF!</v>
      </c>
      <c r="Z43" s="30" t="e">
        <f t="array" ref="Z43">INDEX(Resultado!$1:$470,MATCH($B43,Resultado!$N:$N,0),MATCH(Z$1,Resultado!#REF!,0))</f>
        <v>#REF!</v>
      </c>
      <c r="AA43" s="30" t="e">
        <f t="array" ref="AA43">INDEX(Resultado!$1:$470,MATCH($B43,Resultado!$N:$N,0),MATCH(AA$1,Resultado!#REF!,0))</f>
        <v>#REF!</v>
      </c>
      <c r="AB43" s="29">
        <v>0</v>
      </c>
      <c r="AC43" s="29">
        <v>2</v>
      </c>
      <c r="AD43" s="30" t="e">
        <f t="array" ref="AD43">INDEX(Resultado!$1:$470,MATCH($B43,Resultado!$N:$N,0),MATCH(AD$1,Resultado!#REF!,0))</f>
        <v>#REF!</v>
      </c>
      <c r="AE43" s="30" t="e">
        <f t="array" ref="AE43">INDEX(Resultado!$1:$470,MATCH($B43,Resultado!$N:$N,0),MATCH(AE$1,Resultado!#REF!,0))</f>
        <v>#REF!</v>
      </c>
      <c r="AF43" s="30" t="e">
        <f t="array" ref="AF43">INDEX(Resultado!$1:$470,MATCH($B43,Resultado!$N:$N,0),MATCH(AF$1,Resultado!#REF!,0))</f>
        <v>#REF!</v>
      </c>
      <c r="AG43" s="30" t="e">
        <f t="array" ref="AG43">INDEX(Resultado!$1:$470,MATCH($B43,Resultado!$N:$N,0),MATCH(AG$1,Resultado!#REF!,0))</f>
        <v>#REF!</v>
      </c>
      <c r="AH43" s="30" t="e">
        <f t="array" ref="AH43">INDEX(Resultado!$1:$470,MATCH($B43,Resultado!$N:$N,0),MATCH(AH$1,Resultado!#REF!,0))</f>
        <v>#REF!</v>
      </c>
      <c r="AI43" s="30" t="e">
        <f t="array" ref="AI43">INDEX(Resultado!$1:$470,MATCH($B43,Resultado!$N:$N,0),MATCH(AI$1,Resultado!#REF!,0))</f>
        <v>#REF!</v>
      </c>
      <c r="AJ43" s="30" t="e">
        <f t="array" ref="AJ43">INDEX(Resultado!$1:$470,MATCH($B43,Resultado!$N:$N,0),MATCH(AJ$1,Resultado!#REF!,0))</f>
        <v>#REF!</v>
      </c>
      <c r="AK43" s="30" t="e">
        <f t="array" ref="AK43">INDEX(Resultado!$1:$470,MATCH($B43,Resultado!$N:$N,0),MATCH(AK$1,Resultado!#REF!,0))</f>
        <v>#REF!</v>
      </c>
      <c r="AL43" s="29">
        <v>0</v>
      </c>
      <c r="AM43" s="29">
        <v>2</v>
      </c>
      <c r="AN43" s="30" t="e">
        <f t="array" ref="AN43">INDEX(Resultado!$1:$470,MATCH($B43,Resultado!$N:$N,0),MATCH(AN$1,Resultado!#REF!,0))</f>
        <v>#REF!</v>
      </c>
      <c r="AO43" s="30" t="e">
        <f t="array" ref="AO43">INDEX(Resultado!$1:$470,MATCH($B43,Resultado!$N:$N,0),MATCH(AO$1,Resultado!#REF!,0))</f>
        <v>#REF!</v>
      </c>
      <c r="AP43" s="30" t="e">
        <f t="array" ref="AP43">INDEX(Resultado!$1:$470,MATCH($B43,Resultado!$N:$N,0),MATCH(AP$1,Resultado!#REF!,0))</f>
        <v>#REF!</v>
      </c>
      <c r="AQ43" s="30" t="e">
        <f t="array" ref="AQ43">INDEX(Resultado!$1:$470,MATCH($B43,Resultado!$N:$N,0),MATCH(AQ$1,Resultado!#REF!,0))</f>
        <v>#REF!</v>
      </c>
      <c r="AR43" s="30" t="e">
        <f t="array" ref="AR43">INDEX(Resultado!$1:$470,MATCH($B43,Resultado!$N:$N,0),MATCH(AR$1,Resultado!#REF!,0))</f>
        <v>#REF!</v>
      </c>
      <c r="AS43" s="29">
        <v>2</v>
      </c>
      <c r="AT43" s="30" t="e">
        <f t="array" ref="AT43">INDEX(Resultado!$1:$470,MATCH($B43,Resultado!$N:$N,0),MATCH(AT$1,Resultado!#REF!,0))</f>
        <v>#REF!</v>
      </c>
      <c r="AU43" s="30" t="e">
        <f t="array" ref="AU43">INDEX(Resultado!$1:$470,MATCH($B43,Resultado!$N:$N,0),MATCH(AU$1,Resultado!#REF!,0))</f>
        <v>#REF!</v>
      </c>
      <c r="AV43" s="30" t="e">
        <f t="array" ref="AV43">INDEX(Resultado!$1:$470,MATCH($B43,Resultado!$N:$N,0),MATCH(AV$1,Resultado!#REF!,0))</f>
        <v>#REF!</v>
      </c>
      <c r="AW43" s="30" t="e">
        <f t="array" ref="AW43">INDEX(Resultado!$1:$470,MATCH($B43,Resultado!$N:$N,0),MATCH(AW$1,Resultado!#REF!,0))</f>
        <v>#REF!</v>
      </c>
      <c r="AX43" s="30" t="e">
        <f t="array" ref="AX43">INDEX(Resultado!$1:$470,MATCH($B43,Resultado!$N:$N,0),MATCH(AX$1,Resultado!#REF!,0))</f>
        <v>#REF!</v>
      </c>
      <c r="AY43" s="30" t="e">
        <f t="array" ref="AY43">INDEX(Resultado!$1:$470,MATCH($B43,Resultado!$N:$N,0),MATCH(AY$1,Resultado!#REF!,0))</f>
        <v>#REF!</v>
      </c>
      <c r="AZ43" s="30" t="e">
        <f t="array" ref="AZ43">INDEX(Resultado!$1:$470,MATCH($B43,Resultado!$N:$N,0),MATCH(AZ$1,Resultado!#REF!,0))</f>
        <v>#REF!</v>
      </c>
      <c r="BA43" s="30" t="e">
        <f t="array" ref="BA43">INDEX(Resultado!$1:$470,MATCH($B43,Resultado!$N:$N,0),MATCH(BA$1,Resultado!#REF!,0))</f>
        <v>#REF!</v>
      </c>
      <c r="BB43" s="30" t="e">
        <f t="array" ref="BB43">INDEX(Resultado!$1:$470,MATCH($B43,Resultado!$N:$N,0),MATCH(BB$1,Resultado!#REF!,0))</f>
        <v>#REF!</v>
      </c>
      <c r="BC43" s="30" t="e">
        <f t="array" ref="BC43">INDEX(Resultado!$1:$470,MATCH($B43,Resultado!$N:$N,0),MATCH(BC$1,Resultado!#REF!,0))</f>
        <v>#REF!</v>
      </c>
      <c r="BD43" s="30" t="e">
        <f t="array" ref="BD43">INDEX(Resultado!$1:$470,MATCH($B43,Resultado!$N:$N,0),MATCH(BD$1,Resultado!#REF!,0))</f>
        <v>#REF!</v>
      </c>
      <c r="BE43" s="30" t="e">
        <f t="array" ref="BE43">INDEX(Resultado!$1:$470,MATCH($B43,Resultado!$N:$N,0),MATCH(BE$1,Resultado!#REF!,0))</f>
        <v>#REF!</v>
      </c>
      <c r="BF43" s="30" t="e">
        <f t="array" ref="BF43">INDEX(Resultado!$1:$470,MATCH($B43,Resultado!$N:$N,0),MATCH(BF$1,Resultado!#REF!,0))</f>
        <v>#REF!</v>
      </c>
      <c r="BG43" s="30" t="e">
        <f t="array" ref="BG43">INDEX(Resultado!$1:$470,MATCH($B43,Resultado!$N:$N,0),MATCH(BG$1,Resultado!#REF!,0))</f>
        <v>#REF!</v>
      </c>
      <c r="BH43" s="30" t="e">
        <f t="array" ref="BH43">INDEX(Resultado!$1:$470,MATCH($B43,Resultado!$N:$N,0),MATCH(BH$1,Resultado!#REF!,0))</f>
        <v>#REF!</v>
      </c>
      <c r="BI43" s="30" t="e">
        <f t="array" ref="BI43">INDEX(Resultado!$1:$470,MATCH($B43,Resultado!$N:$N,0),MATCH(BI$1,Resultado!#REF!,0))</f>
        <v>#REF!</v>
      </c>
    </row>
    <row r="44" spans="1:61" ht="15.75" customHeight="1" x14ac:dyDescent="0.15">
      <c r="A44" s="29">
        <v>45979657851</v>
      </c>
      <c r="B44" s="7" t="s">
        <v>529</v>
      </c>
      <c r="C44" s="29" t="s">
        <v>528</v>
      </c>
      <c r="D44" s="30" t="e">
        <f t="array" ref="D44">INDEX(Resultado!$1:$470,MATCH($B44,Resultado!$N:$N,0),MATCH(D$1,Resultado!#REF!,0))</f>
        <v>#REF!</v>
      </c>
      <c r="E44" s="29" t="s">
        <v>3339</v>
      </c>
      <c r="F44" s="30" t="e">
        <f t="array" ref="F44">INDEX(Resultado!$1:$470,MATCH($B44,Resultado!$N:$N,0),MATCH(F$1,Resultado!#REF!,0))</f>
        <v>#REF!</v>
      </c>
      <c r="G44" s="30" t="e">
        <f t="array" ref="G44">INDEX(Resultado!$1:$470,MATCH($B44,Resultado!$N:$N,0),MATCH(G$1,Resultado!#REF!,0))</f>
        <v>#REF!</v>
      </c>
      <c r="H44" s="30" t="e">
        <f t="array" ref="H44">INDEX(Resultado!$1:$470,MATCH($B44,Resultado!$N:$N,0),MATCH(H$1,Resultado!#REF!,0))</f>
        <v>#REF!</v>
      </c>
      <c r="I44" s="30" t="e">
        <f t="array" ref="I44">INDEX(Resultado!$1:$470,MATCH($B44,Resultado!$N:$N,0),MATCH(I$1,Resultado!#REF!,0))</f>
        <v>#REF!</v>
      </c>
      <c r="J44" s="30" t="e">
        <f t="array" ref="J44">INDEX(Resultado!$1:$470,MATCH($B44,Resultado!$N:$N,0),MATCH(J$1,Resultado!#REF!,0))</f>
        <v>#REF!</v>
      </c>
      <c r="K44" s="30" t="e">
        <f t="array" ref="K44">INDEX(Resultado!$1:$470,MATCH($B44,Resultado!$N:$N,0),MATCH(K$1,Resultado!#REF!,0))</f>
        <v>#REF!</v>
      </c>
      <c r="L44" s="30" t="e">
        <f t="array" ref="L44">INDEX(Resultado!$1:$470,MATCH($B44,Resultado!$N:$N,0),MATCH(L$1,Resultado!#REF!,0))</f>
        <v>#REF!</v>
      </c>
      <c r="M44" s="30" t="e">
        <f t="array" ref="M44">INDEX(Resultado!$1:$470,MATCH($B44,Resultado!$N:$N,0),MATCH(M$1,Resultado!#REF!,0))</f>
        <v>#REF!</v>
      </c>
      <c r="N44" s="30" t="e">
        <f t="array" ref="N44">INDEX(Resultado!$1:$470,MATCH($B44,Resultado!$N:$N,0),MATCH(N$1,Resultado!#REF!,0))</f>
        <v>#REF!</v>
      </c>
      <c r="O44" s="30" t="e">
        <f t="array" ref="O44">INDEX(Resultado!$1:$470,MATCH($B44,Resultado!$N:$N,0),MATCH(O$1,Resultado!#REF!,0))</f>
        <v>#REF!</v>
      </c>
      <c r="P44" s="30" t="e">
        <f t="array" ref="P44">INDEX(Resultado!$1:$470,MATCH($B44,Resultado!$N:$N,0),MATCH(P$1,Resultado!#REF!,0))</f>
        <v>#REF!</v>
      </c>
      <c r="Q44" s="30" t="e">
        <f t="array" ref="Q44">INDEX(Resultado!$1:$470,MATCH($B44,Resultado!$N:$N,0),MATCH(Q$1,Resultado!#REF!,0))</f>
        <v>#REF!</v>
      </c>
      <c r="R44" s="30" t="e">
        <f t="array" ref="R44">INDEX(Resultado!$1:$470,MATCH($B44,Resultado!$N:$N,0),MATCH(R$1,Resultado!#REF!,0))</f>
        <v>#REF!</v>
      </c>
      <c r="S44" s="30" t="e">
        <f t="array" ref="S44">INDEX(Resultado!$1:$470,MATCH($B44,Resultado!$N:$N,0),MATCH(S$1,Resultado!#REF!,0))</f>
        <v>#REF!</v>
      </c>
      <c r="T44" s="30" t="e">
        <f t="array" ref="T44">INDEX(Resultado!$1:$470,MATCH($B44,Resultado!$N:$N,0),MATCH(T$1,Resultado!#REF!,0))</f>
        <v>#REF!</v>
      </c>
      <c r="U44" s="30" t="e">
        <f t="array" ref="U44">INDEX(Resultado!$1:$470,MATCH($B44,Resultado!$N:$N,0),MATCH(U$1,Resultado!#REF!,0))</f>
        <v>#REF!</v>
      </c>
      <c r="V44" s="30" t="e">
        <f t="array" ref="V44">INDEX(Resultado!$1:$470,MATCH($B44,Resultado!$N:$N,0),MATCH(V$1,Resultado!#REF!,0))</f>
        <v>#REF!</v>
      </c>
      <c r="W44" s="30" t="e">
        <f t="array" ref="W44">INDEX(Resultado!$1:$470,MATCH($B44,Resultado!$N:$N,0),MATCH(W$1,Resultado!#REF!,0))</f>
        <v>#REF!</v>
      </c>
      <c r="X44" s="30" t="e">
        <f t="array" ref="X44">INDEX(Resultado!$1:$470,MATCH($B44,Resultado!$N:$N,0),MATCH(X$1,Resultado!#REF!,0))</f>
        <v>#REF!</v>
      </c>
      <c r="Y44" s="30" t="e">
        <f t="array" ref="Y44">INDEX(Resultado!$1:$470,MATCH($B44,Resultado!$N:$N,0),MATCH(Y$1,Resultado!#REF!,0))</f>
        <v>#REF!</v>
      </c>
      <c r="Z44" s="30" t="e">
        <f t="array" ref="Z44">INDEX(Resultado!$1:$470,MATCH($B44,Resultado!$N:$N,0),MATCH(Z$1,Resultado!#REF!,0))</f>
        <v>#REF!</v>
      </c>
      <c r="AA44" s="30" t="e">
        <f t="array" ref="AA44">INDEX(Resultado!$1:$470,MATCH($B44,Resultado!$N:$N,0),MATCH(AA$1,Resultado!#REF!,0))</f>
        <v>#REF!</v>
      </c>
      <c r="AB44" s="29">
        <v>0</v>
      </c>
      <c r="AC44" s="29">
        <v>2</v>
      </c>
      <c r="AD44" s="30" t="e">
        <f t="array" ref="AD44">INDEX(Resultado!$1:$470,MATCH($B44,Resultado!$N:$N,0),MATCH(AD$1,Resultado!#REF!,0))</f>
        <v>#REF!</v>
      </c>
      <c r="AE44" s="30" t="e">
        <f t="array" ref="AE44">INDEX(Resultado!$1:$470,MATCH($B44,Resultado!$N:$N,0),MATCH(AE$1,Resultado!#REF!,0))</f>
        <v>#REF!</v>
      </c>
      <c r="AF44" s="30" t="e">
        <f t="array" ref="AF44">INDEX(Resultado!$1:$470,MATCH($B44,Resultado!$N:$N,0),MATCH(AF$1,Resultado!#REF!,0))</f>
        <v>#REF!</v>
      </c>
      <c r="AG44" s="30" t="e">
        <f t="array" ref="AG44">INDEX(Resultado!$1:$470,MATCH($B44,Resultado!$N:$N,0),MATCH(AG$1,Resultado!#REF!,0))</f>
        <v>#REF!</v>
      </c>
      <c r="AH44" s="30" t="e">
        <f t="array" ref="AH44">INDEX(Resultado!$1:$470,MATCH($B44,Resultado!$N:$N,0),MATCH(AH$1,Resultado!#REF!,0))</f>
        <v>#REF!</v>
      </c>
      <c r="AI44" s="30" t="e">
        <f t="array" ref="AI44">INDEX(Resultado!$1:$470,MATCH($B44,Resultado!$N:$N,0),MATCH(AI$1,Resultado!#REF!,0))</f>
        <v>#REF!</v>
      </c>
      <c r="AJ44" s="30" t="e">
        <f t="array" ref="AJ44">INDEX(Resultado!$1:$470,MATCH($B44,Resultado!$N:$N,0),MATCH(AJ$1,Resultado!#REF!,0))</f>
        <v>#REF!</v>
      </c>
      <c r="AK44" s="30" t="e">
        <f t="array" ref="AK44">INDEX(Resultado!$1:$470,MATCH($B44,Resultado!$N:$N,0),MATCH(AK$1,Resultado!#REF!,0))</f>
        <v>#REF!</v>
      </c>
      <c r="AL44" s="29">
        <v>0</v>
      </c>
      <c r="AM44" s="29">
        <v>2</v>
      </c>
      <c r="AN44" s="30" t="e">
        <f t="array" ref="AN44">INDEX(Resultado!$1:$470,MATCH($B44,Resultado!$N:$N,0),MATCH(AN$1,Resultado!#REF!,0))</f>
        <v>#REF!</v>
      </c>
      <c r="AO44" s="30" t="e">
        <f t="array" ref="AO44">INDEX(Resultado!$1:$470,MATCH($B44,Resultado!$N:$N,0),MATCH(AO$1,Resultado!#REF!,0))</f>
        <v>#REF!</v>
      </c>
      <c r="AP44" s="30" t="e">
        <f t="array" ref="AP44">INDEX(Resultado!$1:$470,MATCH($B44,Resultado!$N:$N,0),MATCH(AP$1,Resultado!#REF!,0))</f>
        <v>#REF!</v>
      </c>
      <c r="AQ44" s="30" t="e">
        <f t="array" ref="AQ44">INDEX(Resultado!$1:$470,MATCH($B44,Resultado!$N:$N,0),MATCH(AQ$1,Resultado!#REF!,0))</f>
        <v>#REF!</v>
      </c>
      <c r="AR44" s="30" t="e">
        <f t="array" ref="AR44">INDEX(Resultado!$1:$470,MATCH($B44,Resultado!$N:$N,0),MATCH(AR$1,Resultado!#REF!,0))</f>
        <v>#REF!</v>
      </c>
      <c r="AS44" s="29">
        <v>2</v>
      </c>
      <c r="AT44" s="30" t="e">
        <f t="array" ref="AT44">INDEX(Resultado!$1:$470,MATCH($B44,Resultado!$N:$N,0),MATCH(AT$1,Resultado!#REF!,0))</f>
        <v>#REF!</v>
      </c>
      <c r="AU44" s="30" t="e">
        <f t="array" ref="AU44">INDEX(Resultado!$1:$470,MATCH($B44,Resultado!$N:$N,0),MATCH(AU$1,Resultado!#REF!,0))</f>
        <v>#REF!</v>
      </c>
      <c r="AV44" s="30" t="e">
        <f t="array" ref="AV44">INDEX(Resultado!$1:$470,MATCH($B44,Resultado!$N:$N,0),MATCH(AV$1,Resultado!#REF!,0))</f>
        <v>#REF!</v>
      </c>
      <c r="AW44" s="30" t="e">
        <f t="array" ref="AW44">INDEX(Resultado!$1:$470,MATCH($B44,Resultado!$N:$N,0),MATCH(AW$1,Resultado!#REF!,0))</f>
        <v>#REF!</v>
      </c>
      <c r="AX44" s="30" t="e">
        <f t="array" ref="AX44">INDEX(Resultado!$1:$470,MATCH($B44,Resultado!$N:$N,0),MATCH(AX$1,Resultado!#REF!,0))</f>
        <v>#REF!</v>
      </c>
      <c r="AY44" s="30" t="e">
        <f t="array" ref="AY44">INDEX(Resultado!$1:$470,MATCH($B44,Resultado!$N:$N,0),MATCH(AY$1,Resultado!#REF!,0))</f>
        <v>#REF!</v>
      </c>
      <c r="AZ44" s="30" t="e">
        <f t="array" ref="AZ44">INDEX(Resultado!$1:$470,MATCH($B44,Resultado!$N:$N,0),MATCH(AZ$1,Resultado!#REF!,0))</f>
        <v>#REF!</v>
      </c>
      <c r="BA44" s="30" t="e">
        <f t="array" ref="BA44">INDEX(Resultado!$1:$470,MATCH($B44,Resultado!$N:$N,0),MATCH(BA$1,Resultado!#REF!,0))</f>
        <v>#REF!</v>
      </c>
      <c r="BB44" s="30" t="e">
        <f t="array" ref="BB44">INDEX(Resultado!$1:$470,MATCH($B44,Resultado!$N:$N,0),MATCH(BB$1,Resultado!#REF!,0))</f>
        <v>#REF!</v>
      </c>
      <c r="BC44" s="30" t="e">
        <f t="array" ref="BC44">INDEX(Resultado!$1:$470,MATCH($B44,Resultado!$N:$N,0),MATCH(BC$1,Resultado!#REF!,0))</f>
        <v>#REF!</v>
      </c>
      <c r="BD44" s="30" t="e">
        <f t="array" ref="BD44">INDEX(Resultado!$1:$470,MATCH($B44,Resultado!$N:$N,0),MATCH(BD$1,Resultado!#REF!,0))</f>
        <v>#REF!</v>
      </c>
      <c r="BE44" s="30" t="e">
        <f t="array" ref="BE44">INDEX(Resultado!$1:$470,MATCH($B44,Resultado!$N:$N,0),MATCH(BE$1,Resultado!#REF!,0))</f>
        <v>#REF!</v>
      </c>
      <c r="BF44" s="30" t="e">
        <f t="array" ref="BF44">INDEX(Resultado!$1:$470,MATCH($B44,Resultado!$N:$N,0),MATCH(BF$1,Resultado!#REF!,0))</f>
        <v>#REF!</v>
      </c>
      <c r="BG44" s="30" t="e">
        <f t="array" ref="BG44">INDEX(Resultado!$1:$470,MATCH($B44,Resultado!$N:$N,0),MATCH(BG$1,Resultado!#REF!,0))</f>
        <v>#REF!</v>
      </c>
      <c r="BH44" s="30" t="e">
        <f t="array" ref="BH44">INDEX(Resultado!$1:$470,MATCH($B44,Resultado!$N:$N,0),MATCH(BH$1,Resultado!#REF!,0))</f>
        <v>#REF!</v>
      </c>
      <c r="BI44" s="30" t="e">
        <f t="array" ref="BI44">INDEX(Resultado!$1:$470,MATCH($B44,Resultado!$N:$N,0),MATCH(BI$1,Resultado!#REF!,0))</f>
        <v>#REF!</v>
      </c>
    </row>
    <row r="45" spans="1:61" ht="15.75" customHeight="1" x14ac:dyDescent="0.15">
      <c r="A45" s="29">
        <v>22991390875</v>
      </c>
      <c r="B45" s="7" t="s">
        <v>538</v>
      </c>
      <c r="C45" s="29" t="s">
        <v>3342</v>
      </c>
      <c r="D45" s="30" t="e">
        <f t="array" ref="D45">INDEX(Resultado!$1:$470,MATCH($B45,Resultado!$N:$N,0),MATCH(D$1,Resultado!#REF!,0))</f>
        <v>#REF!</v>
      </c>
      <c r="E45" s="29" t="s">
        <v>3339</v>
      </c>
      <c r="F45" s="30" t="e">
        <f t="array" ref="F45">INDEX(Resultado!$1:$470,MATCH($B45,Resultado!$N:$N,0),MATCH(F$1,Resultado!#REF!,0))</f>
        <v>#REF!</v>
      </c>
      <c r="G45" s="30" t="e">
        <f t="array" ref="G45">INDEX(Resultado!$1:$470,MATCH($B45,Resultado!$N:$N,0),MATCH(G$1,Resultado!#REF!,0))</f>
        <v>#REF!</v>
      </c>
      <c r="H45" s="30" t="e">
        <f t="array" ref="H45">INDEX(Resultado!$1:$470,MATCH($B45,Resultado!$N:$N,0),MATCH(H$1,Resultado!#REF!,0))</f>
        <v>#REF!</v>
      </c>
      <c r="I45" s="30" t="e">
        <f t="array" ref="I45">INDEX(Resultado!$1:$470,MATCH($B45,Resultado!$N:$N,0),MATCH(I$1,Resultado!#REF!,0))</f>
        <v>#REF!</v>
      </c>
      <c r="J45" s="30" t="e">
        <f t="array" ref="J45">INDEX(Resultado!$1:$470,MATCH($B45,Resultado!$N:$N,0),MATCH(J$1,Resultado!#REF!,0))</f>
        <v>#REF!</v>
      </c>
      <c r="K45" s="30" t="e">
        <f t="array" ref="K45">INDEX(Resultado!$1:$470,MATCH($B45,Resultado!$N:$N,0),MATCH(K$1,Resultado!#REF!,0))</f>
        <v>#REF!</v>
      </c>
      <c r="L45" s="30" t="e">
        <f t="array" ref="L45">INDEX(Resultado!$1:$470,MATCH($B45,Resultado!$N:$N,0),MATCH(L$1,Resultado!#REF!,0))</f>
        <v>#REF!</v>
      </c>
      <c r="M45" s="30" t="e">
        <f t="array" ref="M45">INDEX(Resultado!$1:$470,MATCH($B45,Resultado!$N:$N,0),MATCH(M$1,Resultado!#REF!,0))</f>
        <v>#REF!</v>
      </c>
      <c r="N45" s="30" t="e">
        <f t="array" ref="N45">INDEX(Resultado!$1:$470,MATCH($B45,Resultado!$N:$N,0),MATCH(N$1,Resultado!#REF!,0))</f>
        <v>#REF!</v>
      </c>
      <c r="O45" s="30" t="e">
        <f t="array" ref="O45">INDEX(Resultado!$1:$470,MATCH($B45,Resultado!$N:$N,0),MATCH(O$1,Resultado!#REF!,0))</f>
        <v>#REF!</v>
      </c>
      <c r="P45" s="30" t="e">
        <f t="array" ref="P45">INDEX(Resultado!$1:$470,MATCH($B45,Resultado!$N:$N,0),MATCH(P$1,Resultado!#REF!,0))</f>
        <v>#REF!</v>
      </c>
      <c r="Q45" s="30" t="e">
        <f t="array" ref="Q45">INDEX(Resultado!$1:$470,MATCH($B45,Resultado!$N:$N,0),MATCH(Q$1,Resultado!#REF!,0))</f>
        <v>#REF!</v>
      </c>
      <c r="R45" s="30" t="e">
        <f t="array" ref="R45">INDEX(Resultado!$1:$470,MATCH($B45,Resultado!$N:$N,0),MATCH(R$1,Resultado!#REF!,0))</f>
        <v>#REF!</v>
      </c>
      <c r="S45" s="30" t="e">
        <f t="array" ref="S45">INDEX(Resultado!$1:$470,MATCH($B45,Resultado!$N:$N,0),MATCH(S$1,Resultado!#REF!,0))</f>
        <v>#REF!</v>
      </c>
      <c r="T45" s="30" t="e">
        <f t="array" ref="T45">INDEX(Resultado!$1:$470,MATCH($B45,Resultado!$N:$N,0),MATCH(T$1,Resultado!#REF!,0))</f>
        <v>#REF!</v>
      </c>
      <c r="U45" s="30" t="e">
        <f t="array" ref="U45">INDEX(Resultado!$1:$470,MATCH($B45,Resultado!$N:$N,0),MATCH(U$1,Resultado!#REF!,0))</f>
        <v>#REF!</v>
      </c>
      <c r="V45" s="30" t="e">
        <f t="array" ref="V45">INDEX(Resultado!$1:$470,MATCH($B45,Resultado!$N:$N,0),MATCH(V$1,Resultado!#REF!,0))</f>
        <v>#REF!</v>
      </c>
      <c r="W45" s="30" t="e">
        <f t="array" ref="W45">INDEX(Resultado!$1:$470,MATCH($B45,Resultado!$N:$N,0),MATCH(W$1,Resultado!#REF!,0))</f>
        <v>#REF!</v>
      </c>
      <c r="X45" s="30" t="e">
        <f t="array" ref="X45">INDEX(Resultado!$1:$470,MATCH($B45,Resultado!$N:$N,0),MATCH(X$1,Resultado!#REF!,0))</f>
        <v>#REF!</v>
      </c>
      <c r="Y45" s="30" t="e">
        <f t="array" ref="Y45">INDEX(Resultado!$1:$470,MATCH($B45,Resultado!$N:$N,0),MATCH(Y$1,Resultado!#REF!,0))</f>
        <v>#REF!</v>
      </c>
      <c r="Z45" s="30" t="e">
        <f t="array" ref="Z45">INDEX(Resultado!$1:$470,MATCH($B45,Resultado!$N:$N,0),MATCH(Z$1,Resultado!#REF!,0))</f>
        <v>#REF!</v>
      </c>
      <c r="AA45" s="30" t="e">
        <f t="array" ref="AA45">INDEX(Resultado!$1:$470,MATCH($B45,Resultado!$N:$N,0),MATCH(AA$1,Resultado!#REF!,0))</f>
        <v>#REF!</v>
      </c>
      <c r="AB45" s="29">
        <v>0</v>
      </c>
      <c r="AC45" s="29">
        <v>2</v>
      </c>
      <c r="AD45" s="30" t="e">
        <f t="array" ref="AD45">INDEX(Resultado!$1:$470,MATCH($B45,Resultado!$N:$N,0),MATCH(AD$1,Resultado!#REF!,0))</f>
        <v>#REF!</v>
      </c>
      <c r="AE45" s="30" t="e">
        <f t="array" ref="AE45">INDEX(Resultado!$1:$470,MATCH($B45,Resultado!$N:$N,0),MATCH(AE$1,Resultado!#REF!,0))</f>
        <v>#REF!</v>
      </c>
      <c r="AF45" s="30" t="e">
        <f t="array" ref="AF45">INDEX(Resultado!$1:$470,MATCH($B45,Resultado!$N:$N,0),MATCH(AF$1,Resultado!#REF!,0))</f>
        <v>#REF!</v>
      </c>
      <c r="AG45" s="30" t="e">
        <f t="array" ref="AG45">INDEX(Resultado!$1:$470,MATCH($B45,Resultado!$N:$N,0),MATCH(AG$1,Resultado!#REF!,0))</f>
        <v>#REF!</v>
      </c>
      <c r="AH45" s="30" t="e">
        <f t="array" ref="AH45">INDEX(Resultado!$1:$470,MATCH($B45,Resultado!$N:$N,0),MATCH(AH$1,Resultado!#REF!,0))</f>
        <v>#REF!</v>
      </c>
      <c r="AI45" s="30" t="e">
        <f t="array" ref="AI45">INDEX(Resultado!$1:$470,MATCH($B45,Resultado!$N:$N,0),MATCH(AI$1,Resultado!#REF!,0))</f>
        <v>#REF!</v>
      </c>
      <c r="AJ45" s="30" t="e">
        <f t="array" ref="AJ45">INDEX(Resultado!$1:$470,MATCH($B45,Resultado!$N:$N,0),MATCH(AJ$1,Resultado!#REF!,0))</f>
        <v>#REF!</v>
      </c>
      <c r="AK45" s="30" t="e">
        <f t="array" ref="AK45">INDEX(Resultado!$1:$470,MATCH($B45,Resultado!$N:$N,0),MATCH(AK$1,Resultado!#REF!,0))</f>
        <v>#REF!</v>
      </c>
      <c r="AL45" s="29">
        <v>0</v>
      </c>
      <c r="AM45" s="29">
        <v>2</v>
      </c>
      <c r="AN45" s="30" t="e">
        <f t="array" ref="AN45">INDEX(Resultado!$1:$470,MATCH($B45,Resultado!$N:$N,0),MATCH(AN$1,Resultado!#REF!,0))</f>
        <v>#REF!</v>
      </c>
      <c r="AO45" s="30" t="e">
        <f t="array" ref="AO45">INDEX(Resultado!$1:$470,MATCH($B45,Resultado!$N:$N,0),MATCH(AO$1,Resultado!#REF!,0))</f>
        <v>#REF!</v>
      </c>
      <c r="AP45" s="30" t="e">
        <f t="array" ref="AP45">INDEX(Resultado!$1:$470,MATCH($B45,Resultado!$N:$N,0),MATCH(AP$1,Resultado!#REF!,0))</f>
        <v>#REF!</v>
      </c>
      <c r="AQ45" s="30" t="e">
        <f t="array" ref="AQ45">INDEX(Resultado!$1:$470,MATCH($B45,Resultado!$N:$N,0),MATCH(AQ$1,Resultado!#REF!,0))</f>
        <v>#REF!</v>
      </c>
      <c r="AR45" s="30" t="e">
        <f t="array" ref="AR45">INDEX(Resultado!$1:$470,MATCH($B45,Resultado!$N:$N,0),MATCH(AR$1,Resultado!#REF!,0))</f>
        <v>#REF!</v>
      </c>
      <c r="AS45" s="29">
        <v>2</v>
      </c>
      <c r="AT45" s="30" t="e">
        <f t="array" ref="AT45">INDEX(Resultado!$1:$470,MATCH($B45,Resultado!$N:$N,0),MATCH(AT$1,Resultado!#REF!,0))</f>
        <v>#REF!</v>
      </c>
      <c r="AU45" s="30" t="e">
        <f t="array" ref="AU45">INDEX(Resultado!$1:$470,MATCH($B45,Resultado!$N:$N,0),MATCH(AU$1,Resultado!#REF!,0))</f>
        <v>#REF!</v>
      </c>
      <c r="AV45" s="30" t="e">
        <f t="array" ref="AV45">INDEX(Resultado!$1:$470,MATCH($B45,Resultado!$N:$N,0),MATCH(AV$1,Resultado!#REF!,0))</f>
        <v>#REF!</v>
      </c>
      <c r="AW45" s="30" t="e">
        <f t="array" ref="AW45">INDEX(Resultado!$1:$470,MATCH($B45,Resultado!$N:$N,0),MATCH(AW$1,Resultado!#REF!,0))</f>
        <v>#REF!</v>
      </c>
      <c r="AX45" s="30" t="e">
        <f t="array" ref="AX45">INDEX(Resultado!$1:$470,MATCH($B45,Resultado!$N:$N,0),MATCH(AX$1,Resultado!#REF!,0))</f>
        <v>#REF!</v>
      </c>
      <c r="AY45" s="30" t="e">
        <f t="array" ref="AY45">INDEX(Resultado!$1:$470,MATCH($B45,Resultado!$N:$N,0),MATCH(AY$1,Resultado!#REF!,0))</f>
        <v>#REF!</v>
      </c>
      <c r="AZ45" s="30" t="e">
        <f t="array" ref="AZ45">INDEX(Resultado!$1:$470,MATCH($B45,Resultado!$N:$N,0),MATCH(AZ$1,Resultado!#REF!,0))</f>
        <v>#REF!</v>
      </c>
      <c r="BA45" s="30" t="e">
        <f t="array" ref="BA45">INDEX(Resultado!$1:$470,MATCH($B45,Resultado!$N:$N,0),MATCH(BA$1,Resultado!#REF!,0))</f>
        <v>#REF!</v>
      </c>
      <c r="BB45" s="30" t="e">
        <f t="array" ref="BB45">INDEX(Resultado!$1:$470,MATCH($B45,Resultado!$N:$N,0),MATCH(BB$1,Resultado!#REF!,0))</f>
        <v>#REF!</v>
      </c>
      <c r="BC45" s="30" t="e">
        <f t="array" ref="BC45">INDEX(Resultado!$1:$470,MATCH($B45,Resultado!$N:$N,0),MATCH(BC$1,Resultado!#REF!,0))</f>
        <v>#REF!</v>
      </c>
      <c r="BD45" s="30" t="e">
        <f t="array" ref="BD45">INDEX(Resultado!$1:$470,MATCH($B45,Resultado!$N:$N,0),MATCH(BD$1,Resultado!#REF!,0))</f>
        <v>#REF!</v>
      </c>
      <c r="BE45" s="30" t="e">
        <f t="array" ref="BE45">INDEX(Resultado!$1:$470,MATCH($B45,Resultado!$N:$N,0),MATCH(BE$1,Resultado!#REF!,0))</f>
        <v>#REF!</v>
      </c>
      <c r="BF45" s="30" t="e">
        <f t="array" ref="BF45">INDEX(Resultado!$1:$470,MATCH($B45,Resultado!$N:$N,0),MATCH(BF$1,Resultado!#REF!,0))</f>
        <v>#REF!</v>
      </c>
      <c r="BG45" s="30" t="e">
        <f t="array" ref="BG45">INDEX(Resultado!$1:$470,MATCH($B45,Resultado!$N:$N,0),MATCH(BG$1,Resultado!#REF!,0))</f>
        <v>#REF!</v>
      </c>
      <c r="BH45" s="30" t="e">
        <f t="array" ref="BH45">INDEX(Resultado!$1:$470,MATCH($B45,Resultado!$N:$N,0),MATCH(BH$1,Resultado!#REF!,0))</f>
        <v>#REF!</v>
      </c>
      <c r="BI45" s="30" t="e">
        <f t="array" ref="BI45">INDEX(Resultado!$1:$470,MATCH($B45,Resultado!$N:$N,0),MATCH(BI$1,Resultado!#REF!,0))</f>
        <v>#REF!</v>
      </c>
    </row>
    <row r="46" spans="1:61" ht="15.75" customHeight="1" x14ac:dyDescent="0.15">
      <c r="A46" s="29">
        <v>41014185866</v>
      </c>
      <c r="B46" s="7" t="s">
        <v>543</v>
      </c>
      <c r="C46" s="29" t="s">
        <v>3343</v>
      </c>
      <c r="D46" s="30" t="e">
        <f t="array" ref="D46">INDEX(Resultado!$1:$470,MATCH($B46,Resultado!$N:$N,0),MATCH(D$1,Resultado!#REF!,0))</f>
        <v>#REF!</v>
      </c>
      <c r="E46" s="29" t="s">
        <v>3339</v>
      </c>
      <c r="F46" s="30" t="e">
        <f t="array" ref="F46">INDEX(Resultado!$1:$470,MATCH($B46,Resultado!$N:$N,0),MATCH(F$1,Resultado!#REF!,0))</f>
        <v>#REF!</v>
      </c>
      <c r="G46" s="30" t="e">
        <f t="array" ref="G46">INDEX(Resultado!$1:$470,MATCH($B46,Resultado!$N:$N,0),MATCH(G$1,Resultado!#REF!,0))</f>
        <v>#REF!</v>
      </c>
      <c r="H46" s="30" t="e">
        <f t="array" ref="H46">INDEX(Resultado!$1:$470,MATCH($B46,Resultado!$N:$N,0),MATCH(H$1,Resultado!#REF!,0))</f>
        <v>#REF!</v>
      </c>
      <c r="I46" s="30" t="e">
        <f t="array" ref="I46">INDEX(Resultado!$1:$470,MATCH($B46,Resultado!$N:$N,0),MATCH(I$1,Resultado!#REF!,0))</f>
        <v>#REF!</v>
      </c>
      <c r="J46" s="30" t="e">
        <f t="array" ref="J46">INDEX(Resultado!$1:$470,MATCH($B46,Resultado!$N:$N,0),MATCH(J$1,Resultado!#REF!,0))</f>
        <v>#REF!</v>
      </c>
      <c r="K46" s="30" t="e">
        <f t="array" ref="K46">INDEX(Resultado!$1:$470,MATCH($B46,Resultado!$N:$N,0),MATCH(K$1,Resultado!#REF!,0))</f>
        <v>#REF!</v>
      </c>
      <c r="L46" s="30" t="e">
        <f t="array" ref="L46">INDEX(Resultado!$1:$470,MATCH($B46,Resultado!$N:$N,0),MATCH(L$1,Resultado!#REF!,0))</f>
        <v>#REF!</v>
      </c>
      <c r="M46" s="30" t="e">
        <f t="array" ref="M46">INDEX(Resultado!$1:$470,MATCH($B46,Resultado!$N:$N,0),MATCH(M$1,Resultado!#REF!,0))</f>
        <v>#REF!</v>
      </c>
      <c r="N46" s="30" t="e">
        <f t="array" ref="N46">INDEX(Resultado!$1:$470,MATCH($B46,Resultado!$N:$N,0),MATCH(N$1,Resultado!#REF!,0))</f>
        <v>#REF!</v>
      </c>
      <c r="O46" s="30" t="e">
        <f t="array" ref="O46">INDEX(Resultado!$1:$470,MATCH($B46,Resultado!$N:$N,0),MATCH(O$1,Resultado!#REF!,0))</f>
        <v>#REF!</v>
      </c>
      <c r="P46" s="30" t="e">
        <f t="array" ref="P46">INDEX(Resultado!$1:$470,MATCH($B46,Resultado!$N:$N,0),MATCH(P$1,Resultado!#REF!,0))</f>
        <v>#REF!</v>
      </c>
      <c r="Q46" s="30" t="e">
        <f t="array" ref="Q46">INDEX(Resultado!$1:$470,MATCH($B46,Resultado!$N:$N,0),MATCH(Q$1,Resultado!#REF!,0))</f>
        <v>#REF!</v>
      </c>
      <c r="R46" s="30" t="e">
        <f t="array" ref="R46">INDEX(Resultado!$1:$470,MATCH($B46,Resultado!$N:$N,0),MATCH(R$1,Resultado!#REF!,0))</f>
        <v>#REF!</v>
      </c>
      <c r="S46" s="30" t="e">
        <f t="array" ref="S46">INDEX(Resultado!$1:$470,MATCH($B46,Resultado!$N:$N,0),MATCH(S$1,Resultado!#REF!,0))</f>
        <v>#REF!</v>
      </c>
      <c r="T46" s="30" t="e">
        <f t="array" ref="T46">INDEX(Resultado!$1:$470,MATCH($B46,Resultado!$N:$N,0),MATCH(T$1,Resultado!#REF!,0))</f>
        <v>#REF!</v>
      </c>
      <c r="U46" s="30" t="e">
        <f t="array" ref="U46">INDEX(Resultado!$1:$470,MATCH($B46,Resultado!$N:$N,0),MATCH(U$1,Resultado!#REF!,0))</f>
        <v>#REF!</v>
      </c>
      <c r="V46" s="30" t="e">
        <f t="array" ref="V46">INDEX(Resultado!$1:$470,MATCH($B46,Resultado!$N:$N,0),MATCH(V$1,Resultado!#REF!,0))</f>
        <v>#REF!</v>
      </c>
      <c r="W46" s="30" t="e">
        <f t="array" ref="W46">INDEX(Resultado!$1:$470,MATCH($B46,Resultado!$N:$N,0),MATCH(W$1,Resultado!#REF!,0))</f>
        <v>#REF!</v>
      </c>
      <c r="X46" s="30" t="e">
        <f t="array" ref="X46">INDEX(Resultado!$1:$470,MATCH($B46,Resultado!$N:$N,0),MATCH(X$1,Resultado!#REF!,0))</f>
        <v>#REF!</v>
      </c>
      <c r="Y46" s="30" t="e">
        <f t="array" ref="Y46">INDEX(Resultado!$1:$470,MATCH($B46,Resultado!$N:$N,0),MATCH(Y$1,Resultado!#REF!,0))</f>
        <v>#REF!</v>
      </c>
      <c r="Z46" s="30" t="e">
        <f t="array" ref="Z46">INDEX(Resultado!$1:$470,MATCH($B46,Resultado!$N:$N,0),MATCH(Z$1,Resultado!#REF!,0))</f>
        <v>#REF!</v>
      </c>
      <c r="AA46" s="30" t="e">
        <f t="array" ref="AA46">INDEX(Resultado!$1:$470,MATCH($B46,Resultado!$N:$N,0),MATCH(AA$1,Resultado!#REF!,0))</f>
        <v>#REF!</v>
      </c>
      <c r="AB46" s="29">
        <v>0</v>
      </c>
      <c r="AC46" s="29">
        <v>2</v>
      </c>
      <c r="AD46" s="30" t="e">
        <f t="array" ref="AD46">INDEX(Resultado!$1:$470,MATCH($B46,Resultado!$N:$N,0),MATCH(AD$1,Resultado!#REF!,0))</f>
        <v>#REF!</v>
      </c>
      <c r="AE46" s="30" t="e">
        <f t="array" ref="AE46">INDEX(Resultado!$1:$470,MATCH($B46,Resultado!$N:$N,0),MATCH(AE$1,Resultado!#REF!,0))</f>
        <v>#REF!</v>
      </c>
      <c r="AF46" s="30" t="e">
        <f t="array" ref="AF46">INDEX(Resultado!$1:$470,MATCH($B46,Resultado!$N:$N,0),MATCH(AF$1,Resultado!#REF!,0))</f>
        <v>#REF!</v>
      </c>
      <c r="AG46" s="30" t="e">
        <f t="array" ref="AG46">INDEX(Resultado!$1:$470,MATCH($B46,Resultado!$N:$N,0),MATCH(AG$1,Resultado!#REF!,0))</f>
        <v>#REF!</v>
      </c>
      <c r="AH46" s="30" t="e">
        <f t="array" ref="AH46">INDEX(Resultado!$1:$470,MATCH($B46,Resultado!$N:$N,0),MATCH(AH$1,Resultado!#REF!,0))</f>
        <v>#REF!</v>
      </c>
      <c r="AI46" s="30" t="e">
        <f t="array" ref="AI46">INDEX(Resultado!$1:$470,MATCH($B46,Resultado!$N:$N,0),MATCH(AI$1,Resultado!#REF!,0))</f>
        <v>#REF!</v>
      </c>
      <c r="AJ46" s="30" t="e">
        <f t="array" ref="AJ46">INDEX(Resultado!$1:$470,MATCH($B46,Resultado!$N:$N,0),MATCH(AJ$1,Resultado!#REF!,0))</f>
        <v>#REF!</v>
      </c>
      <c r="AK46" s="30" t="e">
        <f t="array" ref="AK46">INDEX(Resultado!$1:$470,MATCH($B46,Resultado!$N:$N,0),MATCH(AK$1,Resultado!#REF!,0))</f>
        <v>#REF!</v>
      </c>
      <c r="AL46" s="29">
        <v>0</v>
      </c>
      <c r="AM46" s="29">
        <v>2</v>
      </c>
      <c r="AN46" s="30" t="e">
        <f t="array" ref="AN46">INDEX(Resultado!$1:$470,MATCH($B46,Resultado!$N:$N,0),MATCH(AN$1,Resultado!#REF!,0))</f>
        <v>#REF!</v>
      </c>
      <c r="AO46" s="30" t="e">
        <f t="array" ref="AO46">INDEX(Resultado!$1:$470,MATCH($B46,Resultado!$N:$N,0),MATCH(AO$1,Resultado!#REF!,0))</f>
        <v>#REF!</v>
      </c>
      <c r="AP46" s="30" t="e">
        <f t="array" ref="AP46">INDEX(Resultado!$1:$470,MATCH($B46,Resultado!$N:$N,0),MATCH(AP$1,Resultado!#REF!,0))</f>
        <v>#REF!</v>
      </c>
      <c r="AQ46" s="30" t="e">
        <f t="array" ref="AQ46">INDEX(Resultado!$1:$470,MATCH($B46,Resultado!$N:$N,0),MATCH(AQ$1,Resultado!#REF!,0))</f>
        <v>#REF!</v>
      </c>
      <c r="AR46" s="30" t="e">
        <f t="array" ref="AR46">INDEX(Resultado!$1:$470,MATCH($B46,Resultado!$N:$N,0),MATCH(AR$1,Resultado!#REF!,0))</f>
        <v>#REF!</v>
      </c>
      <c r="AS46" s="29">
        <v>2</v>
      </c>
      <c r="AT46" s="30" t="e">
        <f t="array" ref="AT46">INDEX(Resultado!$1:$470,MATCH($B46,Resultado!$N:$N,0),MATCH(AT$1,Resultado!#REF!,0))</f>
        <v>#REF!</v>
      </c>
      <c r="AU46" s="30" t="e">
        <f t="array" ref="AU46">INDEX(Resultado!$1:$470,MATCH($B46,Resultado!$N:$N,0),MATCH(AU$1,Resultado!#REF!,0))</f>
        <v>#REF!</v>
      </c>
      <c r="AV46" s="30" t="e">
        <f t="array" ref="AV46">INDEX(Resultado!$1:$470,MATCH($B46,Resultado!$N:$N,0),MATCH(AV$1,Resultado!#REF!,0))</f>
        <v>#REF!</v>
      </c>
      <c r="AW46" s="30" t="e">
        <f t="array" ref="AW46">INDEX(Resultado!$1:$470,MATCH($B46,Resultado!$N:$N,0),MATCH(AW$1,Resultado!#REF!,0))</f>
        <v>#REF!</v>
      </c>
      <c r="AX46" s="30" t="e">
        <f t="array" ref="AX46">INDEX(Resultado!$1:$470,MATCH($B46,Resultado!$N:$N,0),MATCH(AX$1,Resultado!#REF!,0))</f>
        <v>#REF!</v>
      </c>
      <c r="AY46" s="30" t="e">
        <f t="array" ref="AY46">INDEX(Resultado!$1:$470,MATCH($B46,Resultado!$N:$N,0),MATCH(AY$1,Resultado!#REF!,0))</f>
        <v>#REF!</v>
      </c>
      <c r="AZ46" s="30" t="e">
        <f t="array" ref="AZ46">INDEX(Resultado!$1:$470,MATCH($B46,Resultado!$N:$N,0),MATCH(AZ$1,Resultado!#REF!,0))</f>
        <v>#REF!</v>
      </c>
      <c r="BA46" s="30" t="e">
        <f t="array" ref="BA46">INDEX(Resultado!$1:$470,MATCH($B46,Resultado!$N:$N,0),MATCH(BA$1,Resultado!#REF!,0))</f>
        <v>#REF!</v>
      </c>
      <c r="BB46" s="30" t="e">
        <f t="array" ref="BB46">INDEX(Resultado!$1:$470,MATCH($B46,Resultado!$N:$N,0),MATCH(BB$1,Resultado!#REF!,0))</f>
        <v>#REF!</v>
      </c>
      <c r="BC46" s="30" t="e">
        <f t="array" ref="BC46">INDEX(Resultado!$1:$470,MATCH($B46,Resultado!$N:$N,0),MATCH(BC$1,Resultado!#REF!,0))</f>
        <v>#REF!</v>
      </c>
      <c r="BD46" s="30" t="e">
        <f t="array" ref="BD46">INDEX(Resultado!$1:$470,MATCH($B46,Resultado!$N:$N,0),MATCH(BD$1,Resultado!#REF!,0))</f>
        <v>#REF!</v>
      </c>
      <c r="BE46" s="30" t="e">
        <f t="array" ref="BE46">INDEX(Resultado!$1:$470,MATCH($B46,Resultado!$N:$N,0),MATCH(BE$1,Resultado!#REF!,0))</f>
        <v>#REF!</v>
      </c>
      <c r="BF46" s="30" t="e">
        <f t="array" ref="BF46">INDEX(Resultado!$1:$470,MATCH($B46,Resultado!$N:$N,0),MATCH(BF$1,Resultado!#REF!,0))</f>
        <v>#REF!</v>
      </c>
      <c r="BG46" s="30" t="e">
        <f t="array" ref="BG46">INDEX(Resultado!$1:$470,MATCH($B46,Resultado!$N:$N,0),MATCH(BG$1,Resultado!#REF!,0))</f>
        <v>#REF!</v>
      </c>
      <c r="BH46" s="30" t="e">
        <f t="array" ref="BH46">INDEX(Resultado!$1:$470,MATCH($B46,Resultado!$N:$N,0),MATCH(BH$1,Resultado!#REF!,0))</f>
        <v>#REF!</v>
      </c>
      <c r="BI46" s="30" t="e">
        <f t="array" ref="BI46">INDEX(Resultado!$1:$470,MATCH($B46,Resultado!$N:$N,0),MATCH(BI$1,Resultado!#REF!,0))</f>
        <v>#REF!</v>
      </c>
    </row>
    <row r="47" spans="1:61" ht="13" x14ac:dyDescent="0.15">
      <c r="A47" s="29">
        <v>50631976809</v>
      </c>
      <c r="B47" s="7" t="s">
        <v>552</v>
      </c>
      <c r="C47" s="29" t="s">
        <v>551</v>
      </c>
      <c r="D47" s="30" t="e">
        <f t="array" ref="D47">INDEX(Resultado!$1:$470,MATCH($B47,Resultado!$N:$N,0),MATCH(D$1,Resultado!#REF!,0))</f>
        <v>#REF!</v>
      </c>
      <c r="E47" s="29" t="s">
        <v>3339</v>
      </c>
      <c r="F47" s="30" t="e">
        <f t="array" ref="F47">INDEX(Resultado!$1:$470,MATCH($B47,Resultado!$N:$N,0),MATCH(F$1,Resultado!#REF!,0))</f>
        <v>#REF!</v>
      </c>
      <c r="G47" s="30" t="e">
        <f t="array" ref="G47">INDEX(Resultado!$1:$470,MATCH($B47,Resultado!$N:$N,0),MATCH(G$1,Resultado!#REF!,0))</f>
        <v>#REF!</v>
      </c>
      <c r="H47" s="30" t="e">
        <f t="array" ref="H47">INDEX(Resultado!$1:$470,MATCH($B47,Resultado!$N:$N,0),MATCH(H$1,Resultado!#REF!,0))</f>
        <v>#REF!</v>
      </c>
      <c r="I47" s="30" t="e">
        <f t="array" ref="I47">INDEX(Resultado!$1:$470,MATCH($B47,Resultado!$N:$N,0),MATCH(I$1,Resultado!#REF!,0))</f>
        <v>#REF!</v>
      </c>
      <c r="J47" s="30" t="e">
        <f t="array" ref="J47">INDEX(Resultado!$1:$470,MATCH($B47,Resultado!$N:$N,0),MATCH(J$1,Resultado!#REF!,0))</f>
        <v>#REF!</v>
      </c>
      <c r="K47" s="30" t="e">
        <f t="array" ref="K47">INDEX(Resultado!$1:$470,MATCH($B47,Resultado!$N:$N,0),MATCH(K$1,Resultado!#REF!,0))</f>
        <v>#REF!</v>
      </c>
      <c r="L47" s="30" t="e">
        <f t="array" ref="L47">INDEX(Resultado!$1:$470,MATCH($B47,Resultado!$N:$N,0),MATCH(L$1,Resultado!#REF!,0))</f>
        <v>#REF!</v>
      </c>
      <c r="M47" s="30" t="e">
        <f t="array" ref="M47">INDEX(Resultado!$1:$470,MATCH($B47,Resultado!$N:$N,0),MATCH(M$1,Resultado!#REF!,0))</f>
        <v>#REF!</v>
      </c>
      <c r="N47" s="30" t="e">
        <f t="array" ref="N47">INDEX(Resultado!$1:$470,MATCH($B47,Resultado!$N:$N,0),MATCH(N$1,Resultado!#REF!,0))</f>
        <v>#REF!</v>
      </c>
      <c r="O47" s="30" t="e">
        <f t="array" ref="O47">INDEX(Resultado!$1:$470,MATCH($B47,Resultado!$N:$N,0),MATCH(O$1,Resultado!#REF!,0))</f>
        <v>#REF!</v>
      </c>
      <c r="P47" s="30" t="e">
        <f t="array" ref="P47">INDEX(Resultado!$1:$470,MATCH($B47,Resultado!$N:$N,0),MATCH(P$1,Resultado!#REF!,0))</f>
        <v>#REF!</v>
      </c>
      <c r="Q47" s="30" t="e">
        <f t="array" ref="Q47">INDEX(Resultado!$1:$470,MATCH($B47,Resultado!$N:$N,0),MATCH(Q$1,Resultado!#REF!,0))</f>
        <v>#REF!</v>
      </c>
      <c r="R47" s="30" t="e">
        <f t="array" ref="R47">INDEX(Resultado!$1:$470,MATCH($B47,Resultado!$N:$N,0),MATCH(R$1,Resultado!#REF!,0))</f>
        <v>#REF!</v>
      </c>
      <c r="S47" s="30" t="e">
        <f t="array" ref="S47">INDEX(Resultado!$1:$470,MATCH($B47,Resultado!$N:$N,0),MATCH(S$1,Resultado!#REF!,0))</f>
        <v>#REF!</v>
      </c>
      <c r="T47" s="30" t="e">
        <f t="array" ref="T47">INDEX(Resultado!$1:$470,MATCH($B47,Resultado!$N:$N,0),MATCH(T$1,Resultado!#REF!,0))</f>
        <v>#REF!</v>
      </c>
      <c r="U47" s="30" t="e">
        <f t="array" ref="U47">INDEX(Resultado!$1:$470,MATCH($B47,Resultado!$N:$N,0),MATCH(U$1,Resultado!#REF!,0))</f>
        <v>#REF!</v>
      </c>
      <c r="V47" s="30" t="e">
        <f t="array" ref="V47">INDEX(Resultado!$1:$470,MATCH($B47,Resultado!$N:$N,0),MATCH(V$1,Resultado!#REF!,0))</f>
        <v>#REF!</v>
      </c>
      <c r="W47" s="30" t="e">
        <f t="array" ref="W47">INDEX(Resultado!$1:$470,MATCH($B47,Resultado!$N:$N,0),MATCH(W$1,Resultado!#REF!,0))</f>
        <v>#REF!</v>
      </c>
      <c r="X47" s="30" t="e">
        <f t="array" ref="X47">INDEX(Resultado!$1:$470,MATCH($B47,Resultado!$N:$N,0),MATCH(X$1,Resultado!#REF!,0))</f>
        <v>#REF!</v>
      </c>
      <c r="Y47" s="30" t="e">
        <f t="array" ref="Y47">INDEX(Resultado!$1:$470,MATCH($B47,Resultado!$N:$N,0),MATCH(Y$1,Resultado!#REF!,0))</f>
        <v>#REF!</v>
      </c>
      <c r="Z47" s="30" t="e">
        <f t="array" ref="Z47">INDEX(Resultado!$1:$470,MATCH($B47,Resultado!$N:$N,0),MATCH(Z$1,Resultado!#REF!,0))</f>
        <v>#REF!</v>
      </c>
      <c r="AA47" s="30" t="e">
        <f t="array" ref="AA47">INDEX(Resultado!$1:$470,MATCH($B47,Resultado!$N:$N,0),MATCH(AA$1,Resultado!#REF!,0))</f>
        <v>#REF!</v>
      </c>
      <c r="AB47" s="29">
        <v>0</v>
      </c>
      <c r="AC47" s="29">
        <v>2</v>
      </c>
      <c r="AD47" s="30" t="e">
        <f t="array" ref="AD47">INDEX(Resultado!$1:$470,MATCH($B47,Resultado!$N:$N,0),MATCH(AD$1,Resultado!#REF!,0))</f>
        <v>#REF!</v>
      </c>
      <c r="AE47" s="30" t="e">
        <f t="array" ref="AE47">INDEX(Resultado!$1:$470,MATCH($B47,Resultado!$N:$N,0),MATCH(AE$1,Resultado!#REF!,0))</f>
        <v>#REF!</v>
      </c>
      <c r="AF47" s="30" t="e">
        <f t="array" ref="AF47">INDEX(Resultado!$1:$470,MATCH($B47,Resultado!$N:$N,0),MATCH(AF$1,Resultado!#REF!,0))</f>
        <v>#REF!</v>
      </c>
      <c r="AG47" s="30" t="e">
        <f t="array" ref="AG47">INDEX(Resultado!$1:$470,MATCH($B47,Resultado!$N:$N,0),MATCH(AG$1,Resultado!#REF!,0))</f>
        <v>#REF!</v>
      </c>
      <c r="AH47" s="30" t="e">
        <f t="array" ref="AH47">INDEX(Resultado!$1:$470,MATCH($B47,Resultado!$N:$N,0),MATCH(AH$1,Resultado!#REF!,0))</f>
        <v>#REF!</v>
      </c>
      <c r="AI47" s="30" t="e">
        <f t="array" ref="AI47">INDEX(Resultado!$1:$470,MATCH($B47,Resultado!$N:$N,0),MATCH(AI$1,Resultado!#REF!,0))</f>
        <v>#REF!</v>
      </c>
      <c r="AJ47" s="30" t="e">
        <f t="array" ref="AJ47">INDEX(Resultado!$1:$470,MATCH($B47,Resultado!$N:$N,0),MATCH(AJ$1,Resultado!#REF!,0))</f>
        <v>#REF!</v>
      </c>
      <c r="AK47" s="30" t="e">
        <f t="array" ref="AK47">INDEX(Resultado!$1:$470,MATCH($B47,Resultado!$N:$N,0),MATCH(AK$1,Resultado!#REF!,0))</f>
        <v>#REF!</v>
      </c>
      <c r="AL47" s="29">
        <v>0</v>
      </c>
      <c r="AM47" s="29">
        <v>2</v>
      </c>
      <c r="AN47" s="30" t="e">
        <f t="array" ref="AN47">INDEX(Resultado!$1:$470,MATCH($B47,Resultado!$N:$N,0),MATCH(AN$1,Resultado!#REF!,0))</f>
        <v>#REF!</v>
      </c>
      <c r="AO47" s="30" t="e">
        <f t="array" ref="AO47">INDEX(Resultado!$1:$470,MATCH($B47,Resultado!$N:$N,0),MATCH(AO$1,Resultado!#REF!,0))</f>
        <v>#REF!</v>
      </c>
      <c r="AP47" s="30" t="e">
        <f t="array" ref="AP47">INDEX(Resultado!$1:$470,MATCH($B47,Resultado!$N:$N,0),MATCH(AP$1,Resultado!#REF!,0))</f>
        <v>#REF!</v>
      </c>
      <c r="AQ47" s="30" t="e">
        <f t="array" ref="AQ47">INDEX(Resultado!$1:$470,MATCH($B47,Resultado!$N:$N,0),MATCH(AQ$1,Resultado!#REF!,0))</f>
        <v>#REF!</v>
      </c>
      <c r="AR47" s="30" t="e">
        <f t="array" ref="AR47">INDEX(Resultado!$1:$470,MATCH($B47,Resultado!$N:$N,0),MATCH(AR$1,Resultado!#REF!,0))</f>
        <v>#REF!</v>
      </c>
      <c r="AS47" s="29">
        <v>2</v>
      </c>
      <c r="AT47" s="30" t="e">
        <f t="array" ref="AT47">INDEX(Resultado!$1:$470,MATCH($B47,Resultado!$N:$N,0),MATCH(AT$1,Resultado!#REF!,0))</f>
        <v>#REF!</v>
      </c>
      <c r="AU47" s="30" t="e">
        <f t="array" ref="AU47">INDEX(Resultado!$1:$470,MATCH($B47,Resultado!$N:$N,0),MATCH(AU$1,Resultado!#REF!,0))</f>
        <v>#REF!</v>
      </c>
      <c r="AV47" s="30" t="e">
        <f t="array" ref="AV47">INDEX(Resultado!$1:$470,MATCH($B47,Resultado!$N:$N,0),MATCH(AV$1,Resultado!#REF!,0))</f>
        <v>#REF!</v>
      </c>
      <c r="AW47" s="30" t="e">
        <f t="array" ref="AW47">INDEX(Resultado!$1:$470,MATCH($B47,Resultado!$N:$N,0),MATCH(AW$1,Resultado!#REF!,0))</f>
        <v>#REF!</v>
      </c>
      <c r="AX47" s="30" t="e">
        <f t="array" ref="AX47">INDEX(Resultado!$1:$470,MATCH($B47,Resultado!$N:$N,0),MATCH(AX$1,Resultado!#REF!,0))</f>
        <v>#REF!</v>
      </c>
      <c r="AY47" s="30" t="e">
        <f t="array" ref="AY47">INDEX(Resultado!$1:$470,MATCH($B47,Resultado!$N:$N,0),MATCH(AY$1,Resultado!#REF!,0))</f>
        <v>#REF!</v>
      </c>
      <c r="AZ47" s="30" t="e">
        <f t="array" ref="AZ47">INDEX(Resultado!$1:$470,MATCH($B47,Resultado!$N:$N,0),MATCH(AZ$1,Resultado!#REF!,0))</f>
        <v>#REF!</v>
      </c>
      <c r="BA47" s="30" t="e">
        <f t="array" ref="BA47">INDEX(Resultado!$1:$470,MATCH($B47,Resultado!$N:$N,0),MATCH(BA$1,Resultado!#REF!,0))</f>
        <v>#REF!</v>
      </c>
      <c r="BB47" s="30" t="e">
        <f t="array" ref="BB47">INDEX(Resultado!$1:$470,MATCH($B47,Resultado!$N:$N,0),MATCH(BB$1,Resultado!#REF!,0))</f>
        <v>#REF!</v>
      </c>
      <c r="BC47" s="30" t="e">
        <f t="array" ref="BC47">INDEX(Resultado!$1:$470,MATCH($B47,Resultado!$N:$N,0),MATCH(BC$1,Resultado!#REF!,0))</f>
        <v>#REF!</v>
      </c>
      <c r="BD47" s="30" t="e">
        <f t="array" ref="BD47">INDEX(Resultado!$1:$470,MATCH($B47,Resultado!$N:$N,0),MATCH(BD$1,Resultado!#REF!,0))</f>
        <v>#REF!</v>
      </c>
      <c r="BE47" s="30" t="e">
        <f t="array" ref="BE47">INDEX(Resultado!$1:$470,MATCH($B47,Resultado!$N:$N,0),MATCH(BE$1,Resultado!#REF!,0))</f>
        <v>#REF!</v>
      </c>
      <c r="BF47" s="30" t="e">
        <f t="array" ref="BF47">INDEX(Resultado!$1:$470,MATCH($B47,Resultado!$N:$N,0),MATCH(BF$1,Resultado!#REF!,0))</f>
        <v>#REF!</v>
      </c>
      <c r="BG47" s="30" t="e">
        <f t="array" ref="BG47">INDEX(Resultado!$1:$470,MATCH($B47,Resultado!$N:$N,0),MATCH(BG$1,Resultado!#REF!,0))</f>
        <v>#REF!</v>
      </c>
      <c r="BH47" s="30" t="e">
        <f t="array" ref="BH47">INDEX(Resultado!$1:$470,MATCH($B47,Resultado!$N:$N,0),MATCH(BH$1,Resultado!#REF!,0))</f>
        <v>#REF!</v>
      </c>
      <c r="BI47" s="30" t="e">
        <f t="array" ref="BI47">INDEX(Resultado!$1:$470,MATCH($B47,Resultado!$N:$N,0),MATCH(BI$1,Resultado!#REF!,0))</f>
        <v>#REF!</v>
      </c>
    </row>
    <row r="48" spans="1:61" ht="13" x14ac:dyDescent="0.15">
      <c r="A48" s="29">
        <v>52533420875</v>
      </c>
      <c r="B48" s="7" t="s">
        <v>560</v>
      </c>
      <c r="C48" s="29" t="s">
        <v>559</v>
      </c>
      <c r="D48" s="30" t="e">
        <f t="array" ref="D48">INDEX(Resultado!$1:$470,MATCH($B48,Resultado!$N:$N,0),MATCH(D$1,Resultado!#REF!,0))</f>
        <v>#REF!</v>
      </c>
      <c r="E48" s="29" t="s">
        <v>3339</v>
      </c>
      <c r="F48" s="30" t="e">
        <f t="array" ref="F48">INDEX(Resultado!$1:$470,MATCH($B48,Resultado!$N:$N,0),MATCH(F$1,Resultado!#REF!,0))</f>
        <v>#REF!</v>
      </c>
      <c r="G48" s="30" t="e">
        <f t="array" ref="G48">INDEX(Resultado!$1:$470,MATCH($B48,Resultado!$N:$N,0),MATCH(G$1,Resultado!#REF!,0))</f>
        <v>#REF!</v>
      </c>
      <c r="H48" s="30" t="e">
        <f t="array" ref="H48">INDEX(Resultado!$1:$470,MATCH($B48,Resultado!$N:$N,0),MATCH(H$1,Resultado!#REF!,0))</f>
        <v>#REF!</v>
      </c>
      <c r="I48" s="30" t="e">
        <f t="array" ref="I48">INDEX(Resultado!$1:$470,MATCH($B48,Resultado!$N:$N,0),MATCH(I$1,Resultado!#REF!,0))</f>
        <v>#REF!</v>
      </c>
      <c r="J48" s="30" t="e">
        <f t="array" ref="J48">INDEX(Resultado!$1:$470,MATCH($B48,Resultado!$N:$N,0),MATCH(J$1,Resultado!#REF!,0))</f>
        <v>#REF!</v>
      </c>
      <c r="K48" s="30" t="e">
        <f t="array" ref="K48">INDEX(Resultado!$1:$470,MATCH($B48,Resultado!$N:$N,0),MATCH(K$1,Resultado!#REF!,0))</f>
        <v>#REF!</v>
      </c>
      <c r="L48" s="30" t="e">
        <f t="array" ref="L48">INDEX(Resultado!$1:$470,MATCH($B48,Resultado!$N:$N,0),MATCH(L$1,Resultado!#REF!,0))</f>
        <v>#REF!</v>
      </c>
      <c r="M48" s="30" t="e">
        <f t="array" ref="M48">INDEX(Resultado!$1:$470,MATCH($B48,Resultado!$N:$N,0),MATCH(M$1,Resultado!#REF!,0))</f>
        <v>#REF!</v>
      </c>
      <c r="N48" s="30" t="e">
        <f t="array" ref="N48">INDEX(Resultado!$1:$470,MATCH($B48,Resultado!$N:$N,0),MATCH(N$1,Resultado!#REF!,0))</f>
        <v>#REF!</v>
      </c>
      <c r="O48" s="30" t="e">
        <f t="array" ref="O48">INDEX(Resultado!$1:$470,MATCH($B48,Resultado!$N:$N,0),MATCH(O$1,Resultado!#REF!,0))</f>
        <v>#REF!</v>
      </c>
      <c r="P48" s="30" t="e">
        <f t="array" ref="P48">INDEX(Resultado!$1:$470,MATCH($B48,Resultado!$N:$N,0),MATCH(P$1,Resultado!#REF!,0))</f>
        <v>#REF!</v>
      </c>
      <c r="Q48" s="30" t="e">
        <f t="array" ref="Q48">INDEX(Resultado!$1:$470,MATCH($B48,Resultado!$N:$N,0),MATCH(Q$1,Resultado!#REF!,0))</f>
        <v>#REF!</v>
      </c>
      <c r="R48" s="30" t="e">
        <f t="array" ref="R48">INDEX(Resultado!$1:$470,MATCH($B48,Resultado!$N:$N,0),MATCH(R$1,Resultado!#REF!,0))</f>
        <v>#REF!</v>
      </c>
      <c r="S48" s="30" t="e">
        <f t="array" ref="S48">INDEX(Resultado!$1:$470,MATCH($B48,Resultado!$N:$N,0),MATCH(S$1,Resultado!#REF!,0))</f>
        <v>#REF!</v>
      </c>
      <c r="T48" s="30" t="e">
        <f t="array" ref="T48">INDEX(Resultado!$1:$470,MATCH($B48,Resultado!$N:$N,0),MATCH(T$1,Resultado!#REF!,0))</f>
        <v>#REF!</v>
      </c>
      <c r="U48" s="30" t="e">
        <f t="array" ref="U48">INDEX(Resultado!$1:$470,MATCH($B48,Resultado!$N:$N,0),MATCH(U$1,Resultado!#REF!,0))</f>
        <v>#REF!</v>
      </c>
      <c r="V48" s="30" t="e">
        <f t="array" ref="V48">INDEX(Resultado!$1:$470,MATCH($B48,Resultado!$N:$N,0),MATCH(V$1,Resultado!#REF!,0))</f>
        <v>#REF!</v>
      </c>
      <c r="W48" s="30" t="e">
        <f t="array" ref="W48">INDEX(Resultado!$1:$470,MATCH($B48,Resultado!$N:$N,0),MATCH(W$1,Resultado!#REF!,0))</f>
        <v>#REF!</v>
      </c>
      <c r="X48" s="30" t="e">
        <f t="array" ref="X48">INDEX(Resultado!$1:$470,MATCH($B48,Resultado!$N:$N,0),MATCH(X$1,Resultado!#REF!,0))</f>
        <v>#REF!</v>
      </c>
      <c r="Y48" s="30" t="e">
        <f t="array" ref="Y48">INDEX(Resultado!$1:$470,MATCH($B48,Resultado!$N:$N,0),MATCH(Y$1,Resultado!#REF!,0))</f>
        <v>#REF!</v>
      </c>
      <c r="Z48" s="30" t="e">
        <f t="array" ref="Z48">INDEX(Resultado!$1:$470,MATCH($B48,Resultado!$N:$N,0),MATCH(Z$1,Resultado!#REF!,0))</f>
        <v>#REF!</v>
      </c>
      <c r="AA48" s="30" t="e">
        <f t="array" ref="AA48">INDEX(Resultado!$1:$470,MATCH($B48,Resultado!$N:$N,0),MATCH(AA$1,Resultado!#REF!,0))</f>
        <v>#REF!</v>
      </c>
      <c r="AB48" s="29">
        <v>0</v>
      </c>
      <c r="AC48" s="29">
        <v>2</v>
      </c>
      <c r="AD48" s="30" t="e">
        <f t="array" ref="AD48">INDEX(Resultado!$1:$470,MATCH($B48,Resultado!$N:$N,0),MATCH(AD$1,Resultado!#REF!,0))</f>
        <v>#REF!</v>
      </c>
      <c r="AE48" s="30" t="e">
        <f t="array" ref="AE48">INDEX(Resultado!$1:$470,MATCH($B48,Resultado!$N:$N,0),MATCH(AE$1,Resultado!#REF!,0))</f>
        <v>#REF!</v>
      </c>
      <c r="AF48" s="30" t="e">
        <f t="array" ref="AF48">INDEX(Resultado!$1:$470,MATCH($B48,Resultado!$N:$N,0),MATCH(AF$1,Resultado!#REF!,0))</f>
        <v>#REF!</v>
      </c>
      <c r="AG48" s="30" t="e">
        <f t="array" ref="AG48">INDEX(Resultado!$1:$470,MATCH($B48,Resultado!$N:$N,0),MATCH(AG$1,Resultado!#REF!,0))</f>
        <v>#REF!</v>
      </c>
      <c r="AH48" s="30" t="e">
        <f t="array" ref="AH48">INDEX(Resultado!$1:$470,MATCH($B48,Resultado!$N:$N,0),MATCH(AH$1,Resultado!#REF!,0))</f>
        <v>#REF!</v>
      </c>
      <c r="AI48" s="30" t="e">
        <f t="array" ref="AI48">INDEX(Resultado!$1:$470,MATCH($B48,Resultado!$N:$N,0),MATCH(AI$1,Resultado!#REF!,0))</f>
        <v>#REF!</v>
      </c>
      <c r="AJ48" s="30" t="e">
        <f t="array" ref="AJ48">INDEX(Resultado!$1:$470,MATCH($B48,Resultado!$N:$N,0),MATCH(AJ$1,Resultado!#REF!,0))</f>
        <v>#REF!</v>
      </c>
      <c r="AK48" s="30" t="e">
        <f t="array" ref="AK48">INDEX(Resultado!$1:$470,MATCH($B48,Resultado!$N:$N,0),MATCH(AK$1,Resultado!#REF!,0))</f>
        <v>#REF!</v>
      </c>
      <c r="AL48" s="29">
        <v>0</v>
      </c>
      <c r="AM48" s="29">
        <v>2</v>
      </c>
      <c r="AN48" s="30" t="e">
        <f t="array" ref="AN48">INDEX(Resultado!$1:$470,MATCH($B48,Resultado!$N:$N,0),MATCH(AN$1,Resultado!#REF!,0))</f>
        <v>#REF!</v>
      </c>
      <c r="AO48" s="30" t="e">
        <f t="array" ref="AO48">INDEX(Resultado!$1:$470,MATCH($B48,Resultado!$N:$N,0),MATCH(AO$1,Resultado!#REF!,0))</f>
        <v>#REF!</v>
      </c>
      <c r="AP48" s="30" t="e">
        <f t="array" ref="AP48">INDEX(Resultado!$1:$470,MATCH($B48,Resultado!$N:$N,0),MATCH(AP$1,Resultado!#REF!,0))</f>
        <v>#REF!</v>
      </c>
      <c r="AQ48" s="30" t="e">
        <f t="array" ref="AQ48">INDEX(Resultado!$1:$470,MATCH($B48,Resultado!$N:$N,0),MATCH(AQ$1,Resultado!#REF!,0))</f>
        <v>#REF!</v>
      </c>
      <c r="AR48" s="30" t="e">
        <f t="array" ref="AR48">INDEX(Resultado!$1:$470,MATCH($B48,Resultado!$N:$N,0),MATCH(AR$1,Resultado!#REF!,0))</f>
        <v>#REF!</v>
      </c>
      <c r="AS48" s="29">
        <v>2</v>
      </c>
      <c r="AT48" s="30" t="e">
        <f t="array" ref="AT48">INDEX(Resultado!$1:$470,MATCH($B48,Resultado!$N:$N,0),MATCH(AT$1,Resultado!#REF!,0))</f>
        <v>#REF!</v>
      </c>
      <c r="AU48" s="30" t="e">
        <f t="array" ref="AU48">INDEX(Resultado!$1:$470,MATCH($B48,Resultado!$N:$N,0),MATCH(AU$1,Resultado!#REF!,0))</f>
        <v>#REF!</v>
      </c>
      <c r="AV48" s="30" t="e">
        <f t="array" ref="AV48">INDEX(Resultado!$1:$470,MATCH($B48,Resultado!$N:$N,0),MATCH(AV$1,Resultado!#REF!,0))</f>
        <v>#REF!</v>
      </c>
      <c r="AW48" s="30" t="e">
        <f t="array" ref="AW48">INDEX(Resultado!$1:$470,MATCH($B48,Resultado!$N:$N,0),MATCH(AW$1,Resultado!#REF!,0))</f>
        <v>#REF!</v>
      </c>
      <c r="AX48" s="30" t="e">
        <f t="array" ref="AX48">INDEX(Resultado!$1:$470,MATCH($B48,Resultado!$N:$N,0),MATCH(AX$1,Resultado!#REF!,0))</f>
        <v>#REF!</v>
      </c>
      <c r="AY48" s="30" t="e">
        <f t="array" ref="AY48">INDEX(Resultado!$1:$470,MATCH($B48,Resultado!$N:$N,0),MATCH(AY$1,Resultado!#REF!,0))</f>
        <v>#REF!</v>
      </c>
      <c r="AZ48" s="30" t="e">
        <f t="array" ref="AZ48">INDEX(Resultado!$1:$470,MATCH($B48,Resultado!$N:$N,0),MATCH(AZ$1,Resultado!#REF!,0))</f>
        <v>#REF!</v>
      </c>
      <c r="BA48" s="30" t="e">
        <f t="array" ref="BA48">INDEX(Resultado!$1:$470,MATCH($B48,Resultado!$N:$N,0),MATCH(BA$1,Resultado!#REF!,0))</f>
        <v>#REF!</v>
      </c>
      <c r="BB48" s="30" t="e">
        <f t="array" ref="BB48">INDEX(Resultado!$1:$470,MATCH($B48,Resultado!$N:$N,0),MATCH(BB$1,Resultado!#REF!,0))</f>
        <v>#REF!</v>
      </c>
      <c r="BC48" s="30" t="e">
        <f t="array" ref="BC48">INDEX(Resultado!$1:$470,MATCH($B48,Resultado!$N:$N,0),MATCH(BC$1,Resultado!#REF!,0))</f>
        <v>#REF!</v>
      </c>
      <c r="BD48" s="30" t="e">
        <f t="array" ref="BD48">INDEX(Resultado!$1:$470,MATCH($B48,Resultado!$N:$N,0),MATCH(BD$1,Resultado!#REF!,0))</f>
        <v>#REF!</v>
      </c>
      <c r="BE48" s="30" t="e">
        <f t="array" ref="BE48">INDEX(Resultado!$1:$470,MATCH($B48,Resultado!$N:$N,0),MATCH(BE$1,Resultado!#REF!,0))</f>
        <v>#REF!</v>
      </c>
      <c r="BF48" s="30" t="e">
        <f t="array" ref="BF48">INDEX(Resultado!$1:$470,MATCH($B48,Resultado!$N:$N,0),MATCH(BF$1,Resultado!#REF!,0))</f>
        <v>#REF!</v>
      </c>
      <c r="BG48" s="30" t="e">
        <f t="array" ref="BG48">INDEX(Resultado!$1:$470,MATCH($B48,Resultado!$N:$N,0),MATCH(BG$1,Resultado!#REF!,0))</f>
        <v>#REF!</v>
      </c>
      <c r="BH48" s="30" t="e">
        <f t="array" ref="BH48">INDEX(Resultado!$1:$470,MATCH($B48,Resultado!$N:$N,0),MATCH(BH$1,Resultado!#REF!,0))</f>
        <v>#REF!</v>
      </c>
      <c r="BI48" s="30" t="e">
        <f t="array" ref="BI48">INDEX(Resultado!$1:$470,MATCH($B48,Resultado!$N:$N,0),MATCH(BI$1,Resultado!#REF!,0))</f>
        <v>#REF!</v>
      </c>
    </row>
    <row r="49" spans="1:61" ht="13" x14ac:dyDescent="0.15">
      <c r="A49" s="29">
        <v>55508551867</v>
      </c>
      <c r="B49" s="7" t="s">
        <v>567</v>
      </c>
      <c r="C49" s="29" t="s">
        <v>566</v>
      </c>
      <c r="D49" s="30" t="e">
        <f t="array" ref="D49">INDEX(Resultado!$1:$470,MATCH($B49,Resultado!$N:$N,0),MATCH(D$1,Resultado!#REF!,0))</f>
        <v>#REF!</v>
      </c>
      <c r="E49" s="29" t="s">
        <v>3339</v>
      </c>
      <c r="F49" s="30" t="e">
        <f t="array" ref="F49">INDEX(Resultado!$1:$470,MATCH($B49,Resultado!$N:$N,0),MATCH(F$1,Resultado!#REF!,0))</f>
        <v>#REF!</v>
      </c>
      <c r="G49" s="30" t="e">
        <f t="array" ref="G49">INDEX(Resultado!$1:$470,MATCH($B49,Resultado!$N:$N,0),MATCH(G$1,Resultado!#REF!,0))</f>
        <v>#REF!</v>
      </c>
      <c r="H49" s="30" t="e">
        <f t="array" ref="H49">INDEX(Resultado!$1:$470,MATCH($B49,Resultado!$N:$N,0),MATCH(H$1,Resultado!#REF!,0))</f>
        <v>#REF!</v>
      </c>
      <c r="I49" s="30" t="e">
        <f t="array" ref="I49">INDEX(Resultado!$1:$470,MATCH($B49,Resultado!$N:$N,0),MATCH(I$1,Resultado!#REF!,0))</f>
        <v>#REF!</v>
      </c>
      <c r="J49" s="30" t="e">
        <f t="array" ref="J49">INDEX(Resultado!$1:$470,MATCH($B49,Resultado!$N:$N,0),MATCH(J$1,Resultado!#REF!,0))</f>
        <v>#REF!</v>
      </c>
      <c r="K49" s="30" t="e">
        <f t="array" ref="K49">INDEX(Resultado!$1:$470,MATCH($B49,Resultado!$N:$N,0),MATCH(K$1,Resultado!#REF!,0))</f>
        <v>#REF!</v>
      </c>
      <c r="L49" s="30" t="e">
        <f t="array" ref="L49">INDEX(Resultado!$1:$470,MATCH($B49,Resultado!$N:$N,0),MATCH(L$1,Resultado!#REF!,0))</f>
        <v>#REF!</v>
      </c>
      <c r="M49" s="30" t="e">
        <f t="array" ref="M49">INDEX(Resultado!$1:$470,MATCH($B49,Resultado!$N:$N,0),MATCH(M$1,Resultado!#REF!,0))</f>
        <v>#REF!</v>
      </c>
      <c r="N49" s="30" t="e">
        <f t="array" ref="N49">INDEX(Resultado!$1:$470,MATCH($B49,Resultado!$N:$N,0),MATCH(N$1,Resultado!#REF!,0))</f>
        <v>#REF!</v>
      </c>
      <c r="O49" s="30" t="e">
        <f t="array" ref="O49">INDEX(Resultado!$1:$470,MATCH($B49,Resultado!$N:$N,0),MATCH(O$1,Resultado!#REF!,0))</f>
        <v>#REF!</v>
      </c>
      <c r="P49" s="30" t="e">
        <f t="array" ref="P49">INDEX(Resultado!$1:$470,MATCH($B49,Resultado!$N:$N,0),MATCH(P$1,Resultado!#REF!,0))</f>
        <v>#REF!</v>
      </c>
      <c r="Q49" s="30" t="e">
        <f t="array" ref="Q49">INDEX(Resultado!$1:$470,MATCH($B49,Resultado!$N:$N,0),MATCH(Q$1,Resultado!#REF!,0))</f>
        <v>#REF!</v>
      </c>
      <c r="R49" s="30" t="e">
        <f t="array" ref="R49">INDEX(Resultado!$1:$470,MATCH($B49,Resultado!$N:$N,0),MATCH(R$1,Resultado!#REF!,0))</f>
        <v>#REF!</v>
      </c>
      <c r="S49" s="30" t="e">
        <f t="array" ref="S49">INDEX(Resultado!$1:$470,MATCH($B49,Resultado!$N:$N,0),MATCH(S$1,Resultado!#REF!,0))</f>
        <v>#REF!</v>
      </c>
      <c r="T49" s="30" t="e">
        <f t="array" ref="T49">INDEX(Resultado!$1:$470,MATCH($B49,Resultado!$N:$N,0),MATCH(T$1,Resultado!#REF!,0))</f>
        <v>#REF!</v>
      </c>
      <c r="U49" s="30" t="e">
        <f t="array" ref="U49">INDEX(Resultado!$1:$470,MATCH($B49,Resultado!$N:$N,0),MATCH(U$1,Resultado!#REF!,0))</f>
        <v>#REF!</v>
      </c>
      <c r="V49" s="30" t="e">
        <f t="array" ref="V49">INDEX(Resultado!$1:$470,MATCH($B49,Resultado!$N:$N,0),MATCH(V$1,Resultado!#REF!,0))</f>
        <v>#REF!</v>
      </c>
      <c r="W49" s="30" t="e">
        <f t="array" ref="W49">INDEX(Resultado!$1:$470,MATCH($B49,Resultado!$N:$N,0),MATCH(W$1,Resultado!#REF!,0))</f>
        <v>#REF!</v>
      </c>
      <c r="X49" s="30" t="e">
        <f t="array" ref="X49">INDEX(Resultado!$1:$470,MATCH($B49,Resultado!$N:$N,0),MATCH(X$1,Resultado!#REF!,0))</f>
        <v>#REF!</v>
      </c>
      <c r="Y49" s="30" t="e">
        <f t="array" ref="Y49">INDEX(Resultado!$1:$470,MATCH($B49,Resultado!$N:$N,0),MATCH(Y$1,Resultado!#REF!,0))</f>
        <v>#REF!</v>
      </c>
      <c r="Z49" s="30" t="e">
        <f t="array" ref="Z49">INDEX(Resultado!$1:$470,MATCH($B49,Resultado!$N:$N,0),MATCH(Z$1,Resultado!#REF!,0))</f>
        <v>#REF!</v>
      </c>
      <c r="AA49" s="30" t="e">
        <f t="array" ref="AA49">INDEX(Resultado!$1:$470,MATCH($B49,Resultado!$N:$N,0),MATCH(AA$1,Resultado!#REF!,0))</f>
        <v>#REF!</v>
      </c>
      <c r="AB49" s="29">
        <v>0</v>
      </c>
      <c r="AC49" s="29">
        <v>2</v>
      </c>
      <c r="AD49" s="30" t="e">
        <f t="array" ref="AD49">INDEX(Resultado!$1:$470,MATCH($B49,Resultado!$N:$N,0),MATCH(AD$1,Resultado!#REF!,0))</f>
        <v>#REF!</v>
      </c>
      <c r="AE49" s="30" t="e">
        <f t="array" ref="AE49">INDEX(Resultado!$1:$470,MATCH($B49,Resultado!$N:$N,0),MATCH(AE$1,Resultado!#REF!,0))</f>
        <v>#REF!</v>
      </c>
      <c r="AF49" s="30" t="e">
        <f t="array" ref="AF49">INDEX(Resultado!$1:$470,MATCH($B49,Resultado!$N:$N,0),MATCH(AF$1,Resultado!#REF!,0))</f>
        <v>#REF!</v>
      </c>
      <c r="AG49" s="30" t="e">
        <f t="array" ref="AG49">INDEX(Resultado!$1:$470,MATCH($B49,Resultado!$N:$N,0),MATCH(AG$1,Resultado!#REF!,0))</f>
        <v>#REF!</v>
      </c>
      <c r="AH49" s="30" t="e">
        <f t="array" ref="AH49">INDEX(Resultado!$1:$470,MATCH($B49,Resultado!$N:$N,0),MATCH(AH$1,Resultado!#REF!,0))</f>
        <v>#REF!</v>
      </c>
      <c r="AI49" s="30" t="e">
        <f t="array" ref="AI49">INDEX(Resultado!$1:$470,MATCH($B49,Resultado!$N:$N,0),MATCH(AI$1,Resultado!#REF!,0))</f>
        <v>#REF!</v>
      </c>
      <c r="AJ49" s="30" t="e">
        <f t="array" ref="AJ49">INDEX(Resultado!$1:$470,MATCH($B49,Resultado!$N:$N,0),MATCH(AJ$1,Resultado!#REF!,0))</f>
        <v>#REF!</v>
      </c>
      <c r="AK49" s="30" t="e">
        <f t="array" ref="AK49">INDEX(Resultado!$1:$470,MATCH($B49,Resultado!$N:$N,0),MATCH(AK$1,Resultado!#REF!,0))</f>
        <v>#REF!</v>
      </c>
      <c r="AL49" s="29">
        <v>0</v>
      </c>
      <c r="AM49" s="29">
        <v>2</v>
      </c>
      <c r="AN49" s="30" t="e">
        <f t="array" ref="AN49">INDEX(Resultado!$1:$470,MATCH($B49,Resultado!$N:$N,0),MATCH(AN$1,Resultado!#REF!,0))</f>
        <v>#REF!</v>
      </c>
      <c r="AO49" s="30" t="e">
        <f t="array" ref="AO49">INDEX(Resultado!$1:$470,MATCH($B49,Resultado!$N:$N,0),MATCH(AO$1,Resultado!#REF!,0))</f>
        <v>#REF!</v>
      </c>
      <c r="AP49" s="30" t="e">
        <f t="array" ref="AP49">INDEX(Resultado!$1:$470,MATCH($B49,Resultado!$N:$N,0),MATCH(AP$1,Resultado!#REF!,0))</f>
        <v>#REF!</v>
      </c>
      <c r="AQ49" s="30" t="e">
        <f t="array" ref="AQ49">INDEX(Resultado!$1:$470,MATCH($B49,Resultado!$N:$N,0),MATCH(AQ$1,Resultado!#REF!,0))</f>
        <v>#REF!</v>
      </c>
      <c r="AR49" s="30" t="e">
        <f t="array" ref="AR49">INDEX(Resultado!$1:$470,MATCH($B49,Resultado!$N:$N,0),MATCH(AR$1,Resultado!#REF!,0))</f>
        <v>#REF!</v>
      </c>
      <c r="AS49" s="29">
        <v>2</v>
      </c>
      <c r="AT49" s="30" t="e">
        <f t="array" ref="AT49">INDEX(Resultado!$1:$470,MATCH($B49,Resultado!$N:$N,0),MATCH(AT$1,Resultado!#REF!,0))</f>
        <v>#REF!</v>
      </c>
      <c r="AU49" s="30" t="e">
        <f t="array" ref="AU49">INDEX(Resultado!$1:$470,MATCH($B49,Resultado!$N:$N,0),MATCH(AU$1,Resultado!#REF!,0))</f>
        <v>#REF!</v>
      </c>
      <c r="AV49" s="30" t="e">
        <f t="array" ref="AV49">INDEX(Resultado!$1:$470,MATCH($B49,Resultado!$N:$N,0),MATCH(AV$1,Resultado!#REF!,0))</f>
        <v>#REF!</v>
      </c>
      <c r="AW49" s="30" t="e">
        <f t="array" ref="AW49">INDEX(Resultado!$1:$470,MATCH($B49,Resultado!$N:$N,0),MATCH(AW$1,Resultado!#REF!,0))</f>
        <v>#REF!</v>
      </c>
      <c r="AX49" s="30" t="e">
        <f t="array" ref="AX49">INDEX(Resultado!$1:$470,MATCH($B49,Resultado!$N:$N,0),MATCH(AX$1,Resultado!#REF!,0))</f>
        <v>#REF!</v>
      </c>
      <c r="AY49" s="30" t="e">
        <f t="array" ref="AY49">INDEX(Resultado!$1:$470,MATCH($B49,Resultado!$N:$N,0),MATCH(AY$1,Resultado!#REF!,0))</f>
        <v>#REF!</v>
      </c>
      <c r="AZ49" s="30" t="e">
        <f t="array" ref="AZ49">INDEX(Resultado!$1:$470,MATCH($B49,Resultado!$N:$N,0),MATCH(AZ$1,Resultado!#REF!,0))</f>
        <v>#REF!</v>
      </c>
      <c r="BA49" s="30" t="e">
        <f t="array" ref="BA49">INDEX(Resultado!$1:$470,MATCH($B49,Resultado!$N:$N,0),MATCH(BA$1,Resultado!#REF!,0))</f>
        <v>#REF!</v>
      </c>
      <c r="BB49" s="30" t="e">
        <f t="array" ref="BB49">INDEX(Resultado!$1:$470,MATCH($B49,Resultado!$N:$N,0),MATCH(BB$1,Resultado!#REF!,0))</f>
        <v>#REF!</v>
      </c>
      <c r="BC49" s="30" t="e">
        <f t="array" ref="BC49">INDEX(Resultado!$1:$470,MATCH($B49,Resultado!$N:$N,0),MATCH(BC$1,Resultado!#REF!,0))</f>
        <v>#REF!</v>
      </c>
      <c r="BD49" s="30" t="e">
        <f t="array" ref="BD49">INDEX(Resultado!$1:$470,MATCH($B49,Resultado!$N:$N,0),MATCH(BD$1,Resultado!#REF!,0))</f>
        <v>#REF!</v>
      </c>
      <c r="BE49" s="30" t="e">
        <f t="array" ref="BE49">INDEX(Resultado!$1:$470,MATCH($B49,Resultado!$N:$N,0),MATCH(BE$1,Resultado!#REF!,0))</f>
        <v>#REF!</v>
      </c>
      <c r="BF49" s="30" t="e">
        <f t="array" ref="BF49">INDEX(Resultado!$1:$470,MATCH($B49,Resultado!$N:$N,0),MATCH(BF$1,Resultado!#REF!,0))</f>
        <v>#REF!</v>
      </c>
      <c r="BG49" s="30" t="e">
        <f t="array" ref="BG49">INDEX(Resultado!$1:$470,MATCH($B49,Resultado!$N:$N,0),MATCH(BG$1,Resultado!#REF!,0))</f>
        <v>#REF!</v>
      </c>
      <c r="BH49" s="30" t="e">
        <f t="array" ref="BH49">INDEX(Resultado!$1:$470,MATCH($B49,Resultado!$N:$N,0),MATCH(BH$1,Resultado!#REF!,0))</f>
        <v>#REF!</v>
      </c>
      <c r="BI49" s="30" t="e">
        <f t="array" ref="BI49">INDEX(Resultado!$1:$470,MATCH($B49,Resultado!$N:$N,0),MATCH(BI$1,Resultado!#REF!,0))</f>
        <v>#REF!</v>
      </c>
    </row>
    <row r="50" spans="1:61" ht="13" x14ac:dyDescent="0.15">
      <c r="A50" s="29">
        <v>53076178873</v>
      </c>
      <c r="B50" s="7" t="s">
        <v>576</v>
      </c>
      <c r="C50" s="29" t="s">
        <v>575</v>
      </c>
      <c r="D50" s="30" t="e">
        <f t="array" ref="D50">INDEX(Resultado!$1:$470,MATCH($B50,Resultado!$N:$N,0),MATCH(D$1,Resultado!#REF!,0))</f>
        <v>#REF!</v>
      </c>
      <c r="E50" s="29" t="s">
        <v>3339</v>
      </c>
      <c r="F50" s="30" t="e">
        <f t="array" ref="F50">INDEX(Resultado!$1:$470,MATCH($B50,Resultado!$N:$N,0),MATCH(F$1,Resultado!#REF!,0))</f>
        <v>#REF!</v>
      </c>
      <c r="G50" s="30" t="e">
        <f t="array" ref="G50">INDEX(Resultado!$1:$470,MATCH($B50,Resultado!$N:$N,0),MATCH(G$1,Resultado!#REF!,0))</f>
        <v>#REF!</v>
      </c>
      <c r="H50" s="30" t="e">
        <f t="array" ref="H50">INDEX(Resultado!$1:$470,MATCH($B50,Resultado!$N:$N,0),MATCH(H$1,Resultado!#REF!,0))</f>
        <v>#REF!</v>
      </c>
      <c r="I50" s="30" t="e">
        <f t="array" ref="I50">INDEX(Resultado!$1:$470,MATCH($B50,Resultado!$N:$N,0),MATCH(I$1,Resultado!#REF!,0))</f>
        <v>#REF!</v>
      </c>
      <c r="J50" s="30" t="e">
        <f t="array" ref="J50">INDEX(Resultado!$1:$470,MATCH($B50,Resultado!$N:$N,0),MATCH(J$1,Resultado!#REF!,0))</f>
        <v>#REF!</v>
      </c>
      <c r="K50" s="30" t="e">
        <f t="array" ref="K50">INDEX(Resultado!$1:$470,MATCH($B50,Resultado!$N:$N,0),MATCH(K$1,Resultado!#REF!,0))</f>
        <v>#REF!</v>
      </c>
      <c r="L50" s="30" t="e">
        <f t="array" ref="L50">INDEX(Resultado!$1:$470,MATCH($B50,Resultado!$N:$N,0),MATCH(L$1,Resultado!#REF!,0))</f>
        <v>#REF!</v>
      </c>
      <c r="M50" s="30" t="e">
        <f t="array" ref="M50">INDEX(Resultado!$1:$470,MATCH($B50,Resultado!$N:$N,0),MATCH(M$1,Resultado!#REF!,0))</f>
        <v>#REF!</v>
      </c>
      <c r="N50" s="30" t="e">
        <f t="array" ref="N50">INDEX(Resultado!$1:$470,MATCH($B50,Resultado!$N:$N,0),MATCH(N$1,Resultado!#REF!,0))</f>
        <v>#REF!</v>
      </c>
      <c r="O50" s="30" t="e">
        <f t="array" ref="O50">INDEX(Resultado!$1:$470,MATCH($B50,Resultado!$N:$N,0),MATCH(O$1,Resultado!#REF!,0))</f>
        <v>#REF!</v>
      </c>
      <c r="P50" s="30" t="e">
        <f t="array" ref="P50">INDEX(Resultado!$1:$470,MATCH($B50,Resultado!$N:$N,0),MATCH(P$1,Resultado!#REF!,0))</f>
        <v>#REF!</v>
      </c>
      <c r="Q50" s="30" t="e">
        <f t="array" ref="Q50">INDEX(Resultado!$1:$470,MATCH($B50,Resultado!$N:$N,0),MATCH(Q$1,Resultado!#REF!,0))</f>
        <v>#REF!</v>
      </c>
      <c r="R50" s="30" t="e">
        <f t="array" ref="R50">INDEX(Resultado!$1:$470,MATCH($B50,Resultado!$N:$N,0),MATCH(R$1,Resultado!#REF!,0))</f>
        <v>#REF!</v>
      </c>
      <c r="S50" s="30" t="e">
        <f t="array" ref="S50">INDEX(Resultado!$1:$470,MATCH($B50,Resultado!$N:$N,0),MATCH(S$1,Resultado!#REF!,0))</f>
        <v>#REF!</v>
      </c>
      <c r="T50" s="30" t="e">
        <f t="array" ref="T50">INDEX(Resultado!$1:$470,MATCH($B50,Resultado!$N:$N,0),MATCH(T$1,Resultado!#REF!,0))</f>
        <v>#REF!</v>
      </c>
      <c r="U50" s="30" t="e">
        <f t="array" ref="U50">INDEX(Resultado!$1:$470,MATCH($B50,Resultado!$N:$N,0),MATCH(U$1,Resultado!#REF!,0))</f>
        <v>#REF!</v>
      </c>
      <c r="V50" s="30" t="e">
        <f t="array" ref="V50">INDEX(Resultado!$1:$470,MATCH($B50,Resultado!$N:$N,0),MATCH(V$1,Resultado!#REF!,0))</f>
        <v>#REF!</v>
      </c>
      <c r="W50" s="30" t="e">
        <f t="array" ref="W50">INDEX(Resultado!$1:$470,MATCH($B50,Resultado!$N:$N,0),MATCH(W$1,Resultado!#REF!,0))</f>
        <v>#REF!</v>
      </c>
      <c r="X50" s="30" t="e">
        <f t="array" ref="X50">INDEX(Resultado!$1:$470,MATCH($B50,Resultado!$N:$N,0),MATCH(X$1,Resultado!#REF!,0))</f>
        <v>#REF!</v>
      </c>
      <c r="Y50" s="30" t="e">
        <f t="array" ref="Y50">INDEX(Resultado!$1:$470,MATCH($B50,Resultado!$N:$N,0),MATCH(Y$1,Resultado!#REF!,0))</f>
        <v>#REF!</v>
      </c>
      <c r="Z50" s="30" t="e">
        <f t="array" ref="Z50">INDEX(Resultado!$1:$470,MATCH($B50,Resultado!$N:$N,0),MATCH(Z$1,Resultado!#REF!,0))</f>
        <v>#REF!</v>
      </c>
      <c r="AA50" s="30" t="e">
        <f t="array" ref="AA50">INDEX(Resultado!$1:$470,MATCH($B50,Resultado!$N:$N,0),MATCH(AA$1,Resultado!#REF!,0))</f>
        <v>#REF!</v>
      </c>
      <c r="AB50" s="29">
        <v>0</v>
      </c>
      <c r="AC50" s="29">
        <v>2</v>
      </c>
      <c r="AD50" s="30" t="e">
        <f t="array" ref="AD50">INDEX(Resultado!$1:$470,MATCH($B50,Resultado!$N:$N,0),MATCH(AD$1,Resultado!#REF!,0))</f>
        <v>#REF!</v>
      </c>
      <c r="AE50" s="30" t="e">
        <f t="array" ref="AE50">INDEX(Resultado!$1:$470,MATCH($B50,Resultado!$N:$N,0),MATCH(AE$1,Resultado!#REF!,0))</f>
        <v>#REF!</v>
      </c>
      <c r="AF50" s="30" t="e">
        <f t="array" ref="AF50">INDEX(Resultado!$1:$470,MATCH($B50,Resultado!$N:$N,0),MATCH(AF$1,Resultado!#REF!,0))</f>
        <v>#REF!</v>
      </c>
      <c r="AG50" s="30" t="e">
        <f t="array" ref="AG50">INDEX(Resultado!$1:$470,MATCH($B50,Resultado!$N:$N,0),MATCH(AG$1,Resultado!#REF!,0))</f>
        <v>#REF!</v>
      </c>
      <c r="AH50" s="30" t="e">
        <f t="array" ref="AH50">INDEX(Resultado!$1:$470,MATCH($B50,Resultado!$N:$N,0),MATCH(AH$1,Resultado!#REF!,0))</f>
        <v>#REF!</v>
      </c>
      <c r="AI50" s="30" t="e">
        <f t="array" ref="AI50">INDEX(Resultado!$1:$470,MATCH($B50,Resultado!$N:$N,0),MATCH(AI$1,Resultado!#REF!,0))</f>
        <v>#REF!</v>
      </c>
      <c r="AJ50" s="30" t="e">
        <f t="array" ref="AJ50">INDEX(Resultado!$1:$470,MATCH($B50,Resultado!$N:$N,0),MATCH(AJ$1,Resultado!#REF!,0))</f>
        <v>#REF!</v>
      </c>
      <c r="AK50" s="30" t="e">
        <f t="array" ref="AK50">INDEX(Resultado!$1:$470,MATCH($B50,Resultado!$N:$N,0),MATCH(AK$1,Resultado!#REF!,0))</f>
        <v>#REF!</v>
      </c>
      <c r="AL50" s="29">
        <v>0</v>
      </c>
      <c r="AM50" s="29">
        <v>2</v>
      </c>
      <c r="AN50" s="30" t="e">
        <f t="array" ref="AN50">INDEX(Resultado!$1:$470,MATCH($B50,Resultado!$N:$N,0),MATCH(AN$1,Resultado!#REF!,0))</f>
        <v>#REF!</v>
      </c>
      <c r="AO50" s="30" t="e">
        <f t="array" ref="AO50">INDEX(Resultado!$1:$470,MATCH($B50,Resultado!$N:$N,0),MATCH(AO$1,Resultado!#REF!,0))</f>
        <v>#REF!</v>
      </c>
      <c r="AP50" s="30" t="e">
        <f t="array" ref="AP50">INDEX(Resultado!$1:$470,MATCH($B50,Resultado!$N:$N,0),MATCH(AP$1,Resultado!#REF!,0))</f>
        <v>#REF!</v>
      </c>
      <c r="AQ50" s="30" t="e">
        <f t="array" ref="AQ50">INDEX(Resultado!$1:$470,MATCH($B50,Resultado!$N:$N,0),MATCH(AQ$1,Resultado!#REF!,0))</f>
        <v>#REF!</v>
      </c>
      <c r="AR50" s="30" t="e">
        <f t="array" ref="AR50">INDEX(Resultado!$1:$470,MATCH($B50,Resultado!$N:$N,0),MATCH(AR$1,Resultado!#REF!,0))</f>
        <v>#REF!</v>
      </c>
      <c r="AS50" s="29">
        <v>2</v>
      </c>
      <c r="AT50" s="30" t="e">
        <f t="array" ref="AT50">INDEX(Resultado!$1:$470,MATCH($B50,Resultado!$N:$N,0),MATCH(AT$1,Resultado!#REF!,0))</f>
        <v>#REF!</v>
      </c>
      <c r="AU50" s="30" t="e">
        <f t="array" ref="AU50">INDEX(Resultado!$1:$470,MATCH($B50,Resultado!$N:$N,0),MATCH(AU$1,Resultado!#REF!,0))</f>
        <v>#REF!</v>
      </c>
      <c r="AV50" s="30" t="e">
        <f t="array" ref="AV50">INDEX(Resultado!$1:$470,MATCH($B50,Resultado!$N:$N,0),MATCH(AV$1,Resultado!#REF!,0))</f>
        <v>#REF!</v>
      </c>
      <c r="AW50" s="30" t="e">
        <f t="array" ref="AW50">INDEX(Resultado!$1:$470,MATCH($B50,Resultado!$N:$N,0),MATCH(AW$1,Resultado!#REF!,0))</f>
        <v>#REF!</v>
      </c>
      <c r="AX50" s="30" t="e">
        <f t="array" ref="AX50">INDEX(Resultado!$1:$470,MATCH($B50,Resultado!$N:$N,0),MATCH(AX$1,Resultado!#REF!,0))</f>
        <v>#REF!</v>
      </c>
      <c r="AY50" s="30" t="e">
        <f t="array" ref="AY50">INDEX(Resultado!$1:$470,MATCH($B50,Resultado!$N:$N,0),MATCH(AY$1,Resultado!#REF!,0))</f>
        <v>#REF!</v>
      </c>
      <c r="AZ50" s="30" t="e">
        <f t="array" ref="AZ50">INDEX(Resultado!$1:$470,MATCH($B50,Resultado!$N:$N,0),MATCH(AZ$1,Resultado!#REF!,0))</f>
        <v>#REF!</v>
      </c>
      <c r="BA50" s="30" t="e">
        <f t="array" ref="BA50">INDEX(Resultado!$1:$470,MATCH($B50,Resultado!$N:$N,0),MATCH(BA$1,Resultado!#REF!,0))</f>
        <v>#REF!</v>
      </c>
      <c r="BB50" s="30" t="e">
        <f t="array" ref="BB50">INDEX(Resultado!$1:$470,MATCH($B50,Resultado!$N:$N,0),MATCH(BB$1,Resultado!#REF!,0))</f>
        <v>#REF!</v>
      </c>
      <c r="BC50" s="30" t="e">
        <f t="array" ref="BC50">INDEX(Resultado!$1:$470,MATCH($B50,Resultado!$N:$N,0),MATCH(BC$1,Resultado!#REF!,0))</f>
        <v>#REF!</v>
      </c>
      <c r="BD50" s="30" t="e">
        <f t="array" ref="BD50">INDEX(Resultado!$1:$470,MATCH($B50,Resultado!$N:$N,0),MATCH(BD$1,Resultado!#REF!,0))</f>
        <v>#REF!</v>
      </c>
      <c r="BE50" s="30" t="e">
        <f t="array" ref="BE50">INDEX(Resultado!$1:$470,MATCH($B50,Resultado!$N:$N,0),MATCH(BE$1,Resultado!#REF!,0))</f>
        <v>#REF!</v>
      </c>
      <c r="BF50" s="30" t="e">
        <f t="array" ref="BF50">INDEX(Resultado!$1:$470,MATCH($B50,Resultado!$N:$N,0),MATCH(BF$1,Resultado!#REF!,0))</f>
        <v>#REF!</v>
      </c>
      <c r="BG50" s="30" t="e">
        <f t="array" ref="BG50">INDEX(Resultado!$1:$470,MATCH($B50,Resultado!$N:$N,0),MATCH(BG$1,Resultado!#REF!,0))</f>
        <v>#REF!</v>
      </c>
      <c r="BH50" s="30" t="e">
        <f t="array" ref="BH50">INDEX(Resultado!$1:$470,MATCH($B50,Resultado!$N:$N,0),MATCH(BH$1,Resultado!#REF!,0))</f>
        <v>#REF!</v>
      </c>
      <c r="BI50" s="30" t="e">
        <f t="array" ref="BI50">INDEX(Resultado!$1:$470,MATCH($B50,Resultado!$N:$N,0),MATCH(BI$1,Resultado!#REF!,0))</f>
        <v>#REF!</v>
      </c>
    </row>
    <row r="51" spans="1:61" ht="13" x14ac:dyDescent="0.15">
      <c r="A51" s="29">
        <v>52531214801</v>
      </c>
      <c r="B51" s="7" t="s">
        <v>585</v>
      </c>
      <c r="C51" s="29" t="s">
        <v>584</v>
      </c>
      <c r="D51" s="30" t="e">
        <f t="array" ref="D51">INDEX(Resultado!$1:$470,MATCH($B51,Resultado!$N:$N,0),MATCH(D$1,Resultado!#REF!,0))</f>
        <v>#REF!</v>
      </c>
      <c r="E51" s="29" t="s">
        <v>3339</v>
      </c>
      <c r="F51" s="30" t="e">
        <f t="array" ref="F51">INDEX(Resultado!$1:$470,MATCH($B51,Resultado!$N:$N,0),MATCH(F$1,Resultado!#REF!,0))</f>
        <v>#REF!</v>
      </c>
      <c r="G51" s="30" t="e">
        <f t="array" ref="G51">INDEX(Resultado!$1:$470,MATCH($B51,Resultado!$N:$N,0),MATCH(G$1,Resultado!#REF!,0))</f>
        <v>#REF!</v>
      </c>
      <c r="H51" s="30" t="e">
        <f t="array" ref="H51">INDEX(Resultado!$1:$470,MATCH($B51,Resultado!$N:$N,0),MATCH(H$1,Resultado!#REF!,0))</f>
        <v>#REF!</v>
      </c>
      <c r="I51" s="30" t="e">
        <f t="array" ref="I51">INDEX(Resultado!$1:$470,MATCH($B51,Resultado!$N:$N,0),MATCH(I$1,Resultado!#REF!,0))</f>
        <v>#REF!</v>
      </c>
      <c r="J51" s="30" t="e">
        <f t="array" ref="J51">INDEX(Resultado!$1:$470,MATCH($B51,Resultado!$N:$N,0),MATCH(J$1,Resultado!#REF!,0))</f>
        <v>#REF!</v>
      </c>
      <c r="K51" s="30" t="e">
        <f t="array" ref="K51">INDEX(Resultado!$1:$470,MATCH($B51,Resultado!$N:$N,0),MATCH(K$1,Resultado!#REF!,0))</f>
        <v>#REF!</v>
      </c>
      <c r="L51" s="30" t="e">
        <f t="array" ref="L51">INDEX(Resultado!$1:$470,MATCH($B51,Resultado!$N:$N,0),MATCH(L$1,Resultado!#REF!,0))</f>
        <v>#REF!</v>
      </c>
      <c r="M51" s="30" t="e">
        <f t="array" ref="M51">INDEX(Resultado!$1:$470,MATCH($B51,Resultado!$N:$N,0),MATCH(M$1,Resultado!#REF!,0))</f>
        <v>#REF!</v>
      </c>
      <c r="N51" s="30" t="e">
        <f t="array" ref="N51">INDEX(Resultado!$1:$470,MATCH($B51,Resultado!$N:$N,0),MATCH(N$1,Resultado!#REF!,0))</f>
        <v>#REF!</v>
      </c>
      <c r="O51" s="30" t="e">
        <f t="array" ref="O51">INDEX(Resultado!$1:$470,MATCH($B51,Resultado!$N:$N,0),MATCH(O$1,Resultado!#REF!,0))</f>
        <v>#REF!</v>
      </c>
      <c r="P51" s="30" t="e">
        <f t="array" ref="P51">INDEX(Resultado!$1:$470,MATCH($B51,Resultado!$N:$N,0),MATCH(P$1,Resultado!#REF!,0))</f>
        <v>#REF!</v>
      </c>
      <c r="Q51" s="30" t="e">
        <f t="array" ref="Q51">INDEX(Resultado!$1:$470,MATCH($B51,Resultado!$N:$N,0),MATCH(Q$1,Resultado!#REF!,0))</f>
        <v>#REF!</v>
      </c>
      <c r="R51" s="30" t="e">
        <f t="array" ref="R51">INDEX(Resultado!$1:$470,MATCH($B51,Resultado!$N:$N,0),MATCH(R$1,Resultado!#REF!,0))</f>
        <v>#REF!</v>
      </c>
      <c r="S51" s="30" t="e">
        <f t="array" ref="S51">INDEX(Resultado!$1:$470,MATCH($B51,Resultado!$N:$N,0),MATCH(S$1,Resultado!#REF!,0))</f>
        <v>#REF!</v>
      </c>
      <c r="T51" s="30" t="e">
        <f t="array" ref="T51">INDEX(Resultado!$1:$470,MATCH($B51,Resultado!$N:$N,0),MATCH(T$1,Resultado!#REF!,0))</f>
        <v>#REF!</v>
      </c>
      <c r="U51" s="30" t="e">
        <f t="array" ref="U51">INDEX(Resultado!$1:$470,MATCH($B51,Resultado!$N:$N,0),MATCH(U$1,Resultado!#REF!,0))</f>
        <v>#REF!</v>
      </c>
      <c r="V51" s="30" t="e">
        <f t="array" ref="V51">INDEX(Resultado!$1:$470,MATCH($B51,Resultado!$N:$N,0),MATCH(V$1,Resultado!#REF!,0))</f>
        <v>#REF!</v>
      </c>
      <c r="W51" s="30" t="e">
        <f t="array" ref="W51">INDEX(Resultado!$1:$470,MATCH($B51,Resultado!$N:$N,0),MATCH(W$1,Resultado!#REF!,0))</f>
        <v>#REF!</v>
      </c>
      <c r="X51" s="30" t="e">
        <f t="array" ref="X51">INDEX(Resultado!$1:$470,MATCH($B51,Resultado!$N:$N,0),MATCH(X$1,Resultado!#REF!,0))</f>
        <v>#REF!</v>
      </c>
      <c r="Y51" s="30" t="e">
        <f t="array" ref="Y51">INDEX(Resultado!$1:$470,MATCH($B51,Resultado!$N:$N,0),MATCH(Y$1,Resultado!#REF!,0))</f>
        <v>#REF!</v>
      </c>
      <c r="Z51" s="30" t="e">
        <f t="array" ref="Z51">INDEX(Resultado!$1:$470,MATCH($B51,Resultado!$N:$N,0),MATCH(Z$1,Resultado!#REF!,0))</f>
        <v>#REF!</v>
      </c>
      <c r="AA51" s="30" t="e">
        <f t="array" ref="AA51">INDEX(Resultado!$1:$470,MATCH($B51,Resultado!$N:$N,0),MATCH(AA$1,Resultado!#REF!,0))</f>
        <v>#REF!</v>
      </c>
      <c r="AB51" s="29">
        <v>0</v>
      </c>
      <c r="AC51" s="29">
        <v>2</v>
      </c>
      <c r="AD51" s="30" t="e">
        <f t="array" ref="AD51">INDEX(Resultado!$1:$470,MATCH($B51,Resultado!$N:$N,0),MATCH(AD$1,Resultado!#REF!,0))</f>
        <v>#REF!</v>
      </c>
      <c r="AE51" s="30" t="e">
        <f t="array" ref="AE51">INDEX(Resultado!$1:$470,MATCH($B51,Resultado!$N:$N,0),MATCH(AE$1,Resultado!#REF!,0))</f>
        <v>#REF!</v>
      </c>
      <c r="AF51" s="30" t="e">
        <f t="array" ref="AF51">INDEX(Resultado!$1:$470,MATCH($B51,Resultado!$N:$N,0),MATCH(AF$1,Resultado!#REF!,0))</f>
        <v>#REF!</v>
      </c>
      <c r="AG51" s="30" t="e">
        <f t="array" ref="AG51">INDEX(Resultado!$1:$470,MATCH($B51,Resultado!$N:$N,0),MATCH(AG$1,Resultado!#REF!,0))</f>
        <v>#REF!</v>
      </c>
      <c r="AH51" s="30" t="e">
        <f t="array" ref="AH51">INDEX(Resultado!$1:$470,MATCH($B51,Resultado!$N:$N,0),MATCH(AH$1,Resultado!#REF!,0))</f>
        <v>#REF!</v>
      </c>
      <c r="AI51" s="30" t="e">
        <f t="array" ref="AI51">INDEX(Resultado!$1:$470,MATCH($B51,Resultado!$N:$N,0),MATCH(AI$1,Resultado!#REF!,0))</f>
        <v>#REF!</v>
      </c>
      <c r="AJ51" s="30" t="e">
        <f t="array" ref="AJ51">INDEX(Resultado!$1:$470,MATCH($B51,Resultado!$N:$N,0),MATCH(AJ$1,Resultado!#REF!,0))</f>
        <v>#REF!</v>
      </c>
      <c r="AK51" s="30" t="e">
        <f t="array" ref="AK51">INDEX(Resultado!$1:$470,MATCH($B51,Resultado!$N:$N,0),MATCH(AK$1,Resultado!#REF!,0))</f>
        <v>#REF!</v>
      </c>
      <c r="AL51" s="29">
        <v>0</v>
      </c>
      <c r="AM51" s="29">
        <v>2</v>
      </c>
      <c r="AN51" s="30" t="e">
        <f t="array" ref="AN51">INDEX(Resultado!$1:$470,MATCH($B51,Resultado!$N:$N,0),MATCH(AN$1,Resultado!#REF!,0))</f>
        <v>#REF!</v>
      </c>
      <c r="AO51" s="30" t="e">
        <f t="array" ref="AO51">INDEX(Resultado!$1:$470,MATCH($B51,Resultado!$N:$N,0),MATCH(AO$1,Resultado!#REF!,0))</f>
        <v>#REF!</v>
      </c>
      <c r="AP51" s="30" t="e">
        <f t="array" ref="AP51">INDEX(Resultado!$1:$470,MATCH($B51,Resultado!$N:$N,0),MATCH(AP$1,Resultado!#REF!,0))</f>
        <v>#REF!</v>
      </c>
      <c r="AQ51" s="30" t="e">
        <f t="array" ref="AQ51">INDEX(Resultado!$1:$470,MATCH($B51,Resultado!$N:$N,0),MATCH(AQ$1,Resultado!#REF!,0))</f>
        <v>#REF!</v>
      </c>
      <c r="AR51" s="30" t="e">
        <f t="array" ref="AR51">INDEX(Resultado!$1:$470,MATCH($B51,Resultado!$N:$N,0),MATCH(AR$1,Resultado!#REF!,0))</f>
        <v>#REF!</v>
      </c>
      <c r="AS51" s="29">
        <v>2</v>
      </c>
      <c r="AT51" s="30" t="e">
        <f t="array" ref="AT51">INDEX(Resultado!$1:$470,MATCH($B51,Resultado!$N:$N,0),MATCH(AT$1,Resultado!#REF!,0))</f>
        <v>#REF!</v>
      </c>
      <c r="AU51" s="30" t="e">
        <f t="array" ref="AU51">INDEX(Resultado!$1:$470,MATCH($B51,Resultado!$N:$N,0),MATCH(AU$1,Resultado!#REF!,0))</f>
        <v>#REF!</v>
      </c>
      <c r="AV51" s="30" t="e">
        <f t="array" ref="AV51">INDEX(Resultado!$1:$470,MATCH($B51,Resultado!$N:$N,0),MATCH(AV$1,Resultado!#REF!,0))</f>
        <v>#REF!</v>
      </c>
      <c r="AW51" s="30" t="e">
        <f t="array" ref="AW51">INDEX(Resultado!$1:$470,MATCH($B51,Resultado!$N:$N,0),MATCH(AW$1,Resultado!#REF!,0))</f>
        <v>#REF!</v>
      </c>
      <c r="AX51" s="30" t="e">
        <f t="array" ref="AX51">INDEX(Resultado!$1:$470,MATCH($B51,Resultado!$N:$N,0),MATCH(AX$1,Resultado!#REF!,0))</f>
        <v>#REF!</v>
      </c>
      <c r="AY51" s="30" t="e">
        <f t="array" ref="AY51">INDEX(Resultado!$1:$470,MATCH($B51,Resultado!$N:$N,0),MATCH(AY$1,Resultado!#REF!,0))</f>
        <v>#REF!</v>
      </c>
      <c r="AZ51" s="30" t="e">
        <f t="array" ref="AZ51">INDEX(Resultado!$1:$470,MATCH($B51,Resultado!$N:$N,0),MATCH(AZ$1,Resultado!#REF!,0))</f>
        <v>#REF!</v>
      </c>
      <c r="BA51" s="30" t="e">
        <f t="array" ref="BA51">INDEX(Resultado!$1:$470,MATCH($B51,Resultado!$N:$N,0),MATCH(BA$1,Resultado!#REF!,0))</f>
        <v>#REF!</v>
      </c>
      <c r="BB51" s="30" t="e">
        <f t="array" ref="BB51">INDEX(Resultado!$1:$470,MATCH($B51,Resultado!$N:$N,0),MATCH(BB$1,Resultado!#REF!,0))</f>
        <v>#REF!</v>
      </c>
      <c r="BC51" s="30" t="e">
        <f t="array" ref="BC51">INDEX(Resultado!$1:$470,MATCH($B51,Resultado!$N:$N,0),MATCH(BC$1,Resultado!#REF!,0))</f>
        <v>#REF!</v>
      </c>
      <c r="BD51" s="30" t="e">
        <f t="array" ref="BD51">INDEX(Resultado!$1:$470,MATCH($B51,Resultado!$N:$N,0),MATCH(BD$1,Resultado!#REF!,0))</f>
        <v>#REF!</v>
      </c>
      <c r="BE51" s="30" t="e">
        <f t="array" ref="BE51">INDEX(Resultado!$1:$470,MATCH($B51,Resultado!$N:$N,0),MATCH(BE$1,Resultado!#REF!,0))</f>
        <v>#REF!</v>
      </c>
      <c r="BF51" s="30" t="e">
        <f t="array" ref="BF51">INDEX(Resultado!$1:$470,MATCH($B51,Resultado!$N:$N,0),MATCH(BF$1,Resultado!#REF!,0))</f>
        <v>#REF!</v>
      </c>
      <c r="BG51" s="30" t="e">
        <f t="array" ref="BG51">INDEX(Resultado!$1:$470,MATCH($B51,Resultado!$N:$N,0),MATCH(BG$1,Resultado!#REF!,0))</f>
        <v>#REF!</v>
      </c>
      <c r="BH51" s="30" t="e">
        <f t="array" ref="BH51">INDEX(Resultado!$1:$470,MATCH($B51,Resultado!$N:$N,0),MATCH(BH$1,Resultado!#REF!,0))</f>
        <v>#REF!</v>
      </c>
      <c r="BI51" s="30" t="e">
        <f t="array" ref="BI51">INDEX(Resultado!$1:$470,MATCH($B51,Resultado!$N:$N,0),MATCH(BI$1,Resultado!#REF!,0))</f>
        <v>#REF!</v>
      </c>
    </row>
    <row r="52" spans="1:61" ht="13" x14ac:dyDescent="0.15">
      <c r="A52" s="29">
        <v>43316916830</v>
      </c>
      <c r="B52" s="7" t="s">
        <v>592</v>
      </c>
      <c r="C52" s="29" t="s">
        <v>591</v>
      </c>
      <c r="D52" s="30" t="e">
        <f t="array" ref="D52">INDEX(Resultado!$1:$470,MATCH($B52,Resultado!$N:$N,0),MATCH(D$1,Resultado!#REF!,0))</f>
        <v>#REF!</v>
      </c>
      <c r="E52" s="29" t="s">
        <v>3339</v>
      </c>
      <c r="F52" s="30" t="e">
        <f t="array" ref="F52">INDEX(Resultado!$1:$470,MATCH($B52,Resultado!$N:$N,0),MATCH(F$1,Resultado!#REF!,0))</f>
        <v>#REF!</v>
      </c>
      <c r="G52" s="30" t="e">
        <f t="array" ref="G52">INDEX(Resultado!$1:$470,MATCH($B52,Resultado!$N:$N,0),MATCH(G$1,Resultado!#REF!,0))</f>
        <v>#REF!</v>
      </c>
      <c r="H52" s="30" t="e">
        <f t="array" ref="H52">INDEX(Resultado!$1:$470,MATCH($B52,Resultado!$N:$N,0),MATCH(H$1,Resultado!#REF!,0))</f>
        <v>#REF!</v>
      </c>
      <c r="I52" s="30" t="e">
        <f t="array" ref="I52">INDEX(Resultado!$1:$470,MATCH($B52,Resultado!$N:$N,0),MATCH(I$1,Resultado!#REF!,0))</f>
        <v>#REF!</v>
      </c>
      <c r="J52" s="30" t="e">
        <f t="array" ref="J52">INDEX(Resultado!$1:$470,MATCH($B52,Resultado!$N:$N,0),MATCH(J$1,Resultado!#REF!,0))</f>
        <v>#REF!</v>
      </c>
      <c r="K52" s="30" t="e">
        <f t="array" ref="K52">INDEX(Resultado!$1:$470,MATCH($B52,Resultado!$N:$N,0),MATCH(K$1,Resultado!#REF!,0))</f>
        <v>#REF!</v>
      </c>
      <c r="L52" s="30" t="e">
        <f t="array" ref="L52">INDEX(Resultado!$1:$470,MATCH($B52,Resultado!$N:$N,0),MATCH(L$1,Resultado!#REF!,0))</f>
        <v>#REF!</v>
      </c>
      <c r="M52" s="30" t="e">
        <f t="array" ref="M52">INDEX(Resultado!$1:$470,MATCH($B52,Resultado!$N:$N,0),MATCH(M$1,Resultado!#REF!,0))</f>
        <v>#REF!</v>
      </c>
      <c r="N52" s="30" t="e">
        <f t="array" ref="N52">INDEX(Resultado!$1:$470,MATCH($B52,Resultado!$N:$N,0),MATCH(N$1,Resultado!#REF!,0))</f>
        <v>#REF!</v>
      </c>
      <c r="O52" s="30" t="e">
        <f t="array" ref="O52">INDEX(Resultado!$1:$470,MATCH($B52,Resultado!$N:$N,0),MATCH(O$1,Resultado!#REF!,0))</f>
        <v>#REF!</v>
      </c>
      <c r="P52" s="30" t="e">
        <f t="array" ref="P52">INDEX(Resultado!$1:$470,MATCH($B52,Resultado!$N:$N,0),MATCH(P$1,Resultado!#REF!,0))</f>
        <v>#REF!</v>
      </c>
      <c r="Q52" s="30" t="e">
        <f t="array" ref="Q52">INDEX(Resultado!$1:$470,MATCH($B52,Resultado!$N:$N,0),MATCH(Q$1,Resultado!#REF!,0))</f>
        <v>#REF!</v>
      </c>
      <c r="R52" s="30" t="e">
        <f t="array" ref="R52">INDEX(Resultado!$1:$470,MATCH($B52,Resultado!$N:$N,0),MATCH(R$1,Resultado!#REF!,0))</f>
        <v>#REF!</v>
      </c>
      <c r="S52" s="30" t="e">
        <f t="array" ref="S52">INDEX(Resultado!$1:$470,MATCH($B52,Resultado!$N:$N,0),MATCH(S$1,Resultado!#REF!,0))</f>
        <v>#REF!</v>
      </c>
      <c r="T52" s="30" t="e">
        <f t="array" ref="T52">INDEX(Resultado!$1:$470,MATCH($B52,Resultado!$N:$N,0),MATCH(T$1,Resultado!#REF!,0))</f>
        <v>#REF!</v>
      </c>
      <c r="U52" s="30" t="e">
        <f t="array" ref="U52">INDEX(Resultado!$1:$470,MATCH($B52,Resultado!$N:$N,0),MATCH(U$1,Resultado!#REF!,0))</f>
        <v>#REF!</v>
      </c>
      <c r="V52" s="30" t="e">
        <f t="array" ref="V52">INDEX(Resultado!$1:$470,MATCH($B52,Resultado!$N:$N,0),MATCH(V$1,Resultado!#REF!,0))</f>
        <v>#REF!</v>
      </c>
      <c r="W52" s="30" t="e">
        <f t="array" ref="W52">INDEX(Resultado!$1:$470,MATCH($B52,Resultado!$N:$N,0),MATCH(W$1,Resultado!#REF!,0))</f>
        <v>#REF!</v>
      </c>
      <c r="X52" s="30" t="e">
        <f t="array" ref="X52">INDEX(Resultado!$1:$470,MATCH($B52,Resultado!$N:$N,0),MATCH(X$1,Resultado!#REF!,0))</f>
        <v>#REF!</v>
      </c>
      <c r="Y52" s="30" t="e">
        <f t="array" ref="Y52">INDEX(Resultado!$1:$470,MATCH($B52,Resultado!$N:$N,0),MATCH(Y$1,Resultado!#REF!,0))</f>
        <v>#REF!</v>
      </c>
      <c r="Z52" s="30" t="e">
        <f t="array" ref="Z52">INDEX(Resultado!$1:$470,MATCH($B52,Resultado!$N:$N,0),MATCH(Z$1,Resultado!#REF!,0))</f>
        <v>#REF!</v>
      </c>
      <c r="AA52" s="30" t="e">
        <f t="array" ref="AA52">INDEX(Resultado!$1:$470,MATCH($B52,Resultado!$N:$N,0),MATCH(AA$1,Resultado!#REF!,0))</f>
        <v>#REF!</v>
      </c>
      <c r="AB52" s="29">
        <v>0</v>
      </c>
      <c r="AC52" s="29">
        <v>2</v>
      </c>
      <c r="AD52" s="30" t="e">
        <f t="array" ref="AD52">INDEX(Resultado!$1:$470,MATCH($B52,Resultado!$N:$N,0),MATCH(AD$1,Resultado!#REF!,0))</f>
        <v>#REF!</v>
      </c>
      <c r="AE52" s="30" t="e">
        <f t="array" ref="AE52">INDEX(Resultado!$1:$470,MATCH($B52,Resultado!$N:$N,0),MATCH(AE$1,Resultado!#REF!,0))</f>
        <v>#REF!</v>
      </c>
      <c r="AF52" s="30" t="e">
        <f t="array" ref="AF52">INDEX(Resultado!$1:$470,MATCH($B52,Resultado!$N:$N,0),MATCH(AF$1,Resultado!#REF!,0))</f>
        <v>#REF!</v>
      </c>
      <c r="AG52" s="30" t="e">
        <f t="array" ref="AG52">INDEX(Resultado!$1:$470,MATCH($B52,Resultado!$N:$N,0),MATCH(AG$1,Resultado!#REF!,0))</f>
        <v>#REF!</v>
      </c>
      <c r="AH52" s="30" t="e">
        <f t="array" ref="AH52">INDEX(Resultado!$1:$470,MATCH($B52,Resultado!$N:$N,0),MATCH(AH$1,Resultado!#REF!,0))</f>
        <v>#REF!</v>
      </c>
      <c r="AI52" s="30" t="e">
        <f t="array" ref="AI52">INDEX(Resultado!$1:$470,MATCH($B52,Resultado!$N:$N,0),MATCH(AI$1,Resultado!#REF!,0))</f>
        <v>#REF!</v>
      </c>
      <c r="AJ52" s="30" t="e">
        <f t="array" ref="AJ52">INDEX(Resultado!$1:$470,MATCH($B52,Resultado!$N:$N,0),MATCH(AJ$1,Resultado!#REF!,0))</f>
        <v>#REF!</v>
      </c>
      <c r="AK52" s="30" t="e">
        <f t="array" ref="AK52">INDEX(Resultado!$1:$470,MATCH($B52,Resultado!$N:$N,0),MATCH(AK$1,Resultado!#REF!,0))</f>
        <v>#REF!</v>
      </c>
      <c r="AL52" s="29">
        <v>0</v>
      </c>
      <c r="AM52" s="29">
        <v>2</v>
      </c>
      <c r="AN52" s="30" t="e">
        <f t="array" ref="AN52">INDEX(Resultado!$1:$470,MATCH($B52,Resultado!$N:$N,0),MATCH(AN$1,Resultado!#REF!,0))</f>
        <v>#REF!</v>
      </c>
      <c r="AO52" s="30" t="e">
        <f t="array" ref="AO52">INDEX(Resultado!$1:$470,MATCH($B52,Resultado!$N:$N,0),MATCH(AO$1,Resultado!#REF!,0))</f>
        <v>#REF!</v>
      </c>
      <c r="AP52" s="30" t="e">
        <f t="array" ref="AP52">INDEX(Resultado!$1:$470,MATCH($B52,Resultado!$N:$N,0),MATCH(AP$1,Resultado!#REF!,0))</f>
        <v>#REF!</v>
      </c>
      <c r="AQ52" s="30" t="e">
        <f t="array" ref="AQ52">INDEX(Resultado!$1:$470,MATCH($B52,Resultado!$N:$N,0),MATCH(AQ$1,Resultado!#REF!,0))</f>
        <v>#REF!</v>
      </c>
      <c r="AR52" s="30" t="e">
        <f t="array" ref="AR52">INDEX(Resultado!$1:$470,MATCH($B52,Resultado!$N:$N,0),MATCH(AR$1,Resultado!#REF!,0))</f>
        <v>#REF!</v>
      </c>
      <c r="AS52" s="29">
        <v>2</v>
      </c>
      <c r="AT52" s="30" t="e">
        <f t="array" ref="AT52">INDEX(Resultado!$1:$470,MATCH($B52,Resultado!$N:$N,0),MATCH(AT$1,Resultado!#REF!,0))</f>
        <v>#REF!</v>
      </c>
      <c r="AU52" s="30" t="e">
        <f t="array" ref="AU52">INDEX(Resultado!$1:$470,MATCH($B52,Resultado!$N:$N,0),MATCH(AU$1,Resultado!#REF!,0))</f>
        <v>#REF!</v>
      </c>
      <c r="AV52" s="30" t="e">
        <f t="array" ref="AV52">INDEX(Resultado!$1:$470,MATCH($B52,Resultado!$N:$N,0),MATCH(AV$1,Resultado!#REF!,0))</f>
        <v>#REF!</v>
      </c>
      <c r="AW52" s="30" t="e">
        <f t="array" ref="AW52">INDEX(Resultado!$1:$470,MATCH($B52,Resultado!$N:$N,0),MATCH(AW$1,Resultado!#REF!,0))</f>
        <v>#REF!</v>
      </c>
      <c r="AX52" s="30" t="e">
        <f t="array" ref="AX52">INDEX(Resultado!$1:$470,MATCH($B52,Resultado!$N:$N,0),MATCH(AX$1,Resultado!#REF!,0))</f>
        <v>#REF!</v>
      </c>
      <c r="AY52" s="30" t="e">
        <f t="array" ref="AY52">INDEX(Resultado!$1:$470,MATCH($B52,Resultado!$N:$N,0),MATCH(AY$1,Resultado!#REF!,0))</f>
        <v>#REF!</v>
      </c>
      <c r="AZ52" s="30" t="e">
        <f t="array" ref="AZ52">INDEX(Resultado!$1:$470,MATCH($B52,Resultado!$N:$N,0),MATCH(AZ$1,Resultado!#REF!,0))</f>
        <v>#REF!</v>
      </c>
      <c r="BA52" s="30" t="e">
        <f t="array" ref="BA52">INDEX(Resultado!$1:$470,MATCH($B52,Resultado!$N:$N,0),MATCH(BA$1,Resultado!#REF!,0))</f>
        <v>#REF!</v>
      </c>
      <c r="BB52" s="30" t="e">
        <f t="array" ref="BB52">INDEX(Resultado!$1:$470,MATCH($B52,Resultado!$N:$N,0),MATCH(BB$1,Resultado!#REF!,0))</f>
        <v>#REF!</v>
      </c>
      <c r="BC52" s="30" t="e">
        <f t="array" ref="BC52">INDEX(Resultado!$1:$470,MATCH($B52,Resultado!$N:$N,0),MATCH(BC$1,Resultado!#REF!,0))</f>
        <v>#REF!</v>
      </c>
      <c r="BD52" s="30" t="e">
        <f t="array" ref="BD52">INDEX(Resultado!$1:$470,MATCH($B52,Resultado!$N:$N,0),MATCH(BD$1,Resultado!#REF!,0))</f>
        <v>#REF!</v>
      </c>
      <c r="BE52" s="30" t="e">
        <f t="array" ref="BE52">INDEX(Resultado!$1:$470,MATCH($B52,Resultado!$N:$N,0),MATCH(BE$1,Resultado!#REF!,0))</f>
        <v>#REF!</v>
      </c>
      <c r="BF52" s="30" t="e">
        <f t="array" ref="BF52">INDEX(Resultado!$1:$470,MATCH($B52,Resultado!$N:$N,0),MATCH(BF$1,Resultado!#REF!,0))</f>
        <v>#REF!</v>
      </c>
      <c r="BG52" s="30" t="e">
        <f t="array" ref="BG52">INDEX(Resultado!$1:$470,MATCH($B52,Resultado!$N:$N,0),MATCH(BG$1,Resultado!#REF!,0))</f>
        <v>#REF!</v>
      </c>
      <c r="BH52" s="30" t="e">
        <f t="array" ref="BH52">INDEX(Resultado!$1:$470,MATCH($B52,Resultado!$N:$N,0),MATCH(BH$1,Resultado!#REF!,0))</f>
        <v>#REF!</v>
      </c>
      <c r="BI52" s="30" t="e">
        <f t="array" ref="BI52">INDEX(Resultado!$1:$470,MATCH($B52,Resultado!$N:$N,0),MATCH(BI$1,Resultado!#REF!,0))</f>
        <v>#REF!</v>
      </c>
    </row>
    <row r="53" spans="1:61" ht="13" x14ac:dyDescent="0.15">
      <c r="A53" s="29">
        <v>45444999846</v>
      </c>
      <c r="B53" s="13" t="s">
        <v>599</v>
      </c>
      <c r="C53" s="29" t="s">
        <v>598</v>
      </c>
      <c r="D53" s="30" t="e">
        <f t="array" ref="D53">INDEX(Resultado!$1:$470,MATCH($B53,Resultado!$N:$N,0),MATCH(D$1,Resultado!#REF!,0))</f>
        <v>#REF!</v>
      </c>
      <c r="E53" s="29" t="s">
        <v>3339</v>
      </c>
      <c r="F53" s="30" t="e">
        <f t="array" ref="F53">INDEX(Resultado!$1:$470,MATCH($B53,Resultado!$N:$N,0),MATCH(F$1,Resultado!#REF!,0))</f>
        <v>#REF!</v>
      </c>
      <c r="G53" s="30" t="e">
        <f t="array" ref="G53">INDEX(Resultado!$1:$470,MATCH($B53,Resultado!$N:$N,0),MATCH(G$1,Resultado!#REF!,0))</f>
        <v>#REF!</v>
      </c>
      <c r="H53" s="30" t="e">
        <f t="array" ref="H53">INDEX(Resultado!$1:$470,MATCH($B53,Resultado!$N:$N,0),MATCH(H$1,Resultado!#REF!,0))</f>
        <v>#REF!</v>
      </c>
      <c r="I53" s="30" t="e">
        <f t="array" ref="I53">INDEX(Resultado!$1:$470,MATCH($B53,Resultado!$N:$N,0),MATCH(I$1,Resultado!#REF!,0))</f>
        <v>#REF!</v>
      </c>
      <c r="J53" s="30" t="e">
        <f t="array" ref="J53">INDEX(Resultado!$1:$470,MATCH($B53,Resultado!$N:$N,0),MATCH(J$1,Resultado!#REF!,0))</f>
        <v>#REF!</v>
      </c>
      <c r="K53" s="30" t="e">
        <f t="array" ref="K53">INDEX(Resultado!$1:$470,MATCH($B53,Resultado!$N:$N,0),MATCH(K$1,Resultado!#REF!,0))</f>
        <v>#REF!</v>
      </c>
      <c r="L53" s="30" t="e">
        <f t="array" ref="L53">INDEX(Resultado!$1:$470,MATCH($B53,Resultado!$N:$N,0),MATCH(L$1,Resultado!#REF!,0))</f>
        <v>#REF!</v>
      </c>
      <c r="M53" s="30" t="e">
        <f t="array" ref="M53">INDEX(Resultado!$1:$470,MATCH($B53,Resultado!$N:$N,0),MATCH(M$1,Resultado!#REF!,0))</f>
        <v>#REF!</v>
      </c>
      <c r="N53" s="30" t="e">
        <f t="array" ref="N53">INDEX(Resultado!$1:$470,MATCH($B53,Resultado!$N:$N,0),MATCH(N$1,Resultado!#REF!,0))</f>
        <v>#REF!</v>
      </c>
      <c r="O53" s="30" t="e">
        <f t="array" ref="O53">INDEX(Resultado!$1:$470,MATCH($B53,Resultado!$N:$N,0),MATCH(O$1,Resultado!#REF!,0))</f>
        <v>#REF!</v>
      </c>
      <c r="P53" s="30" t="e">
        <f t="array" ref="P53">INDEX(Resultado!$1:$470,MATCH($B53,Resultado!$N:$N,0),MATCH(P$1,Resultado!#REF!,0))</f>
        <v>#REF!</v>
      </c>
      <c r="Q53" s="30" t="e">
        <f t="array" ref="Q53">INDEX(Resultado!$1:$470,MATCH($B53,Resultado!$N:$N,0),MATCH(Q$1,Resultado!#REF!,0))</f>
        <v>#REF!</v>
      </c>
      <c r="R53" s="30" t="e">
        <f t="array" ref="R53">INDEX(Resultado!$1:$470,MATCH($B53,Resultado!$N:$N,0),MATCH(R$1,Resultado!#REF!,0))</f>
        <v>#REF!</v>
      </c>
      <c r="S53" s="30" t="e">
        <f t="array" ref="S53">INDEX(Resultado!$1:$470,MATCH($B53,Resultado!$N:$N,0),MATCH(S$1,Resultado!#REF!,0))</f>
        <v>#REF!</v>
      </c>
      <c r="T53" s="30" t="e">
        <f t="array" ref="T53">INDEX(Resultado!$1:$470,MATCH($B53,Resultado!$N:$N,0),MATCH(T$1,Resultado!#REF!,0))</f>
        <v>#REF!</v>
      </c>
      <c r="U53" s="30" t="e">
        <f t="array" ref="U53">INDEX(Resultado!$1:$470,MATCH($B53,Resultado!$N:$N,0),MATCH(U$1,Resultado!#REF!,0))</f>
        <v>#REF!</v>
      </c>
      <c r="V53" s="30" t="e">
        <f t="array" ref="V53">INDEX(Resultado!$1:$470,MATCH($B53,Resultado!$N:$N,0),MATCH(V$1,Resultado!#REF!,0))</f>
        <v>#REF!</v>
      </c>
      <c r="W53" s="30" t="e">
        <f t="array" ref="W53">INDEX(Resultado!$1:$470,MATCH($B53,Resultado!$N:$N,0),MATCH(W$1,Resultado!#REF!,0))</f>
        <v>#REF!</v>
      </c>
      <c r="X53" s="30" t="e">
        <f t="array" ref="X53">INDEX(Resultado!$1:$470,MATCH($B53,Resultado!$N:$N,0),MATCH(X$1,Resultado!#REF!,0))</f>
        <v>#REF!</v>
      </c>
      <c r="Y53" s="30" t="e">
        <f t="array" ref="Y53">INDEX(Resultado!$1:$470,MATCH($B53,Resultado!$N:$N,0),MATCH(Y$1,Resultado!#REF!,0))</f>
        <v>#REF!</v>
      </c>
      <c r="Z53" s="30" t="e">
        <f t="array" ref="Z53">INDEX(Resultado!$1:$470,MATCH($B53,Resultado!$N:$N,0),MATCH(Z$1,Resultado!#REF!,0))</f>
        <v>#REF!</v>
      </c>
      <c r="AA53" s="30" t="e">
        <f t="array" ref="AA53">INDEX(Resultado!$1:$470,MATCH($B53,Resultado!$N:$N,0),MATCH(AA$1,Resultado!#REF!,0))</f>
        <v>#REF!</v>
      </c>
      <c r="AB53" s="29">
        <v>0</v>
      </c>
      <c r="AC53" s="29">
        <v>2</v>
      </c>
      <c r="AD53" s="30" t="e">
        <f t="array" ref="AD53">INDEX(Resultado!$1:$470,MATCH($B53,Resultado!$N:$N,0),MATCH(AD$1,Resultado!#REF!,0))</f>
        <v>#REF!</v>
      </c>
      <c r="AE53" s="30" t="e">
        <f t="array" ref="AE53">INDEX(Resultado!$1:$470,MATCH($B53,Resultado!$N:$N,0),MATCH(AE$1,Resultado!#REF!,0))</f>
        <v>#REF!</v>
      </c>
      <c r="AF53" s="30" t="e">
        <f t="array" ref="AF53">INDEX(Resultado!$1:$470,MATCH($B53,Resultado!$N:$N,0),MATCH(AF$1,Resultado!#REF!,0))</f>
        <v>#REF!</v>
      </c>
      <c r="AG53" s="30" t="e">
        <f t="array" ref="AG53">INDEX(Resultado!$1:$470,MATCH($B53,Resultado!$N:$N,0),MATCH(AG$1,Resultado!#REF!,0))</f>
        <v>#REF!</v>
      </c>
      <c r="AH53" s="30" t="e">
        <f t="array" ref="AH53">INDEX(Resultado!$1:$470,MATCH($B53,Resultado!$N:$N,0),MATCH(AH$1,Resultado!#REF!,0))</f>
        <v>#REF!</v>
      </c>
      <c r="AI53" s="30" t="e">
        <f t="array" ref="AI53">INDEX(Resultado!$1:$470,MATCH($B53,Resultado!$N:$N,0),MATCH(AI$1,Resultado!#REF!,0))</f>
        <v>#REF!</v>
      </c>
      <c r="AJ53" s="30" t="e">
        <f t="array" ref="AJ53">INDEX(Resultado!$1:$470,MATCH($B53,Resultado!$N:$N,0),MATCH(AJ$1,Resultado!#REF!,0))</f>
        <v>#REF!</v>
      </c>
      <c r="AK53" s="30" t="e">
        <f t="array" ref="AK53">INDEX(Resultado!$1:$470,MATCH($B53,Resultado!$N:$N,0),MATCH(AK$1,Resultado!#REF!,0))</f>
        <v>#REF!</v>
      </c>
      <c r="AL53" s="29">
        <v>0</v>
      </c>
      <c r="AM53" s="29">
        <v>2</v>
      </c>
      <c r="AN53" s="30" t="e">
        <f t="array" ref="AN53">INDEX(Resultado!$1:$470,MATCH($B53,Resultado!$N:$N,0),MATCH(AN$1,Resultado!#REF!,0))</f>
        <v>#REF!</v>
      </c>
      <c r="AO53" s="30" t="e">
        <f t="array" ref="AO53">INDEX(Resultado!$1:$470,MATCH($B53,Resultado!$N:$N,0),MATCH(AO$1,Resultado!#REF!,0))</f>
        <v>#REF!</v>
      </c>
      <c r="AP53" s="30" t="e">
        <f t="array" ref="AP53">INDEX(Resultado!$1:$470,MATCH($B53,Resultado!$N:$N,0),MATCH(AP$1,Resultado!#REF!,0))</f>
        <v>#REF!</v>
      </c>
      <c r="AQ53" s="30" t="e">
        <f t="array" ref="AQ53">INDEX(Resultado!$1:$470,MATCH($B53,Resultado!$N:$N,0),MATCH(AQ$1,Resultado!#REF!,0))</f>
        <v>#REF!</v>
      </c>
      <c r="AR53" s="30" t="e">
        <f t="array" ref="AR53">INDEX(Resultado!$1:$470,MATCH($B53,Resultado!$N:$N,0),MATCH(AR$1,Resultado!#REF!,0))</f>
        <v>#REF!</v>
      </c>
      <c r="AS53" s="29">
        <v>2</v>
      </c>
      <c r="AT53" s="30" t="e">
        <f t="array" ref="AT53">INDEX(Resultado!$1:$470,MATCH($B53,Resultado!$N:$N,0),MATCH(AT$1,Resultado!#REF!,0))</f>
        <v>#REF!</v>
      </c>
      <c r="AU53" s="30" t="e">
        <f t="array" ref="AU53">INDEX(Resultado!$1:$470,MATCH($B53,Resultado!$N:$N,0),MATCH(AU$1,Resultado!#REF!,0))</f>
        <v>#REF!</v>
      </c>
      <c r="AV53" s="30" t="e">
        <f t="array" ref="AV53">INDEX(Resultado!$1:$470,MATCH($B53,Resultado!$N:$N,0),MATCH(AV$1,Resultado!#REF!,0))</f>
        <v>#REF!</v>
      </c>
      <c r="AW53" s="30" t="e">
        <f t="array" ref="AW53">INDEX(Resultado!$1:$470,MATCH($B53,Resultado!$N:$N,0),MATCH(AW$1,Resultado!#REF!,0))</f>
        <v>#REF!</v>
      </c>
      <c r="AX53" s="30" t="e">
        <f t="array" ref="AX53">INDEX(Resultado!$1:$470,MATCH($B53,Resultado!$N:$N,0),MATCH(AX$1,Resultado!#REF!,0))</f>
        <v>#REF!</v>
      </c>
      <c r="AY53" s="30" t="e">
        <f t="array" ref="AY53">INDEX(Resultado!$1:$470,MATCH($B53,Resultado!$N:$N,0),MATCH(AY$1,Resultado!#REF!,0))</f>
        <v>#REF!</v>
      </c>
      <c r="AZ53" s="30" t="e">
        <f t="array" ref="AZ53">INDEX(Resultado!$1:$470,MATCH($B53,Resultado!$N:$N,0),MATCH(AZ$1,Resultado!#REF!,0))</f>
        <v>#REF!</v>
      </c>
      <c r="BA53" s="30" t="e">
        <f t="array" ref="BA53">INDEX(Resultado!$1:$470,MATCH($B53,Resultado!$N:$N,0),MATCH(BA$1,Resultado!#REF!,0))</f>
        <v>#REF!</v>
      </c>
      <c r="BB53" s="30" t="e">
        <f t="array" ref="BB53">INDEX(Resultado!$1:$470,MATCH($B53,Resultado!$N:$N,0),MATCH(BB$1,Resultado!#REF!,0))</f>
        <v>#REF!</v>
      </c>
      <c r="BC53" s="30" t="e">
        <f t="array" ref="BC53">INDEX(Resultado!$1:$470,MATCH($B53,Resultado!$N:$N,0),MATCH(BC$1,Resultado!#REF!,0))</f>
        <v>#REF!</v>
      </c>
      <c r="BD53" s="30" t="e">
        <f t="array" ref="BD53">INDEX(Resultado!$1:$470,MATCH($B53,Resultado!$N:$N,0),MATCH(BD$1,Resultado!#REF!,0))</f>
        <v>#REF!</v>
      </c>
      <c r="BE53" s="30" t="e">
        <f t="array" ref="BE53">INDEX(Resultado!$1:$470,MATCH($B53,Resultado!$N:$N,0),MATCH(BE$1,Resultado!#REF!,0))</f>
        <v>#REF!</v>
      </c>
      <c r="BF53" s="30" t="e">
        <f t="array" ref="BF53">INDEX(Resultado!$1:$470,MATCH($B53,Resultado!$N:$N,0),MATCH(BF$1,Resultado!#REF!,0))</f>
        <v>#REF!</v>
      </c>
      <c r="BG53" s="30" t="e">
        <f t="array" ref="BG53">INDEX(Resultado!$1:$470,MATCH($B53,Resultado!$N:$N,0),MATCH(BG$1,Resultado!#REF!,0))</f>
        <v>#REF!</v>
      </c>
      <c r="BH53" s="30" t="e">
        <f t="array" ref="BH53">INDEX(Resultado!$1:$470,MATCH($B53,Resultado!$N:$N,0),MATCH(BH$1,Resultado!#REF!,0))</f>
        <v>#REF!</v>
      </c>
      <c r="BI53" s="30" t="e">
        <f t="array" ref="BI53">INDEX(Resultado!$1:$470,MATCH($B53,Resultado!$N:$N,0),MATCH(BI$1,Resultado!#REF!,0))</f>
        <v>#REF!</v>
      </c>
    </row>
    <row r="54" spans="1:61" ht="13" x14ac:dyDescent="0.15">
      <c r="A54" s="29">
        <v>44007446806</v>
      </c>
      <c r="B54" s="7" t="s">
        <v>606</v>
      </c>
      <c r="C54" s="29" t="s">
        <v>605</v>
      </c>
      <c r="D54" s="30" t="e">
        <f t="array" ref="D54">INDEX(Resultado!$1:$470,MATCH($B54,Resultado!$N:$N,0),MATCH(D$1,Resultado!#REF!,0))</f>
        <v>#REF!</v>
      </c>
      <c r="E54" s="29" t="s">
        <v>3339</v>
      </c>
      <c r="F54" s="30" t="e">
        <f t="array" ref="F54">INDEX(Resultado!$1:$470,MATCH($B54,Resultado!$N:$N,0),MATCH(F$1,Resultado!#REF!,0))</f>
        <v>#REF!</v>
      </c>
      <c r="G54" s="30" t="e">
        <f t="array" ref="G54">INDEX(Resultado!$1:$470,MATCH($B54,Resultado!$N:$N,0),MATCH(G$1,Resultado!#REF!,0))</f>
        <v>#REF!</v>
      </c>
      <c r="H54" s="30" t="e">
        <f t="array" ref="H54">INDEX(Resultado!$1:$470,MATCH($B54,Resultado!$N:$N,0),MATCH(H$1,Resultado!#REF!,0))</f>
        <v>#REF!</v>
      </c>
      <c r="I54" s="30" t="e">
        <f t="array" ref="I54">INDEX(Resultado!$1:$470,MATCH($B54,Resultado!$N:$N,0),MATCH(I$1,Resultado!#REF!,0))</f>
        <v>#REF!</v>
      </c>
      <c r="J54" s="30" t="e">
        <f t="array" ref="J54">INDEX(Resultado!$1:$470,MATCH($B54,Resultado!$N:$N,0),MATCH(J$1,Resultado!#REF!,0))</f>
        <v>#REF!</v>
      </c>
      <c r="K54" s="30" t="e">
        <f t="array" ref="K54">INDEX(Resultado!$1:$470,MATCH($B54,Resultado!$N:$N,0),MATCH(K$1,Resultado!#REF!,0))</f>
        <v>#REF!</v>
      </c>
      <c r="L54" s="30" t="e">
        <f t="array" ref="L54">INDEX(Resultado!$1:$470,MATCH($B54,Resultado!$N:$N,0),MATCH(L$1,Resultado!#REF!,0))</f>
        <v>#REF!</v>
      </c>
      <c r="M54" s="30" t="e">
        <f t="array" ref="M54">INDEX(Resultado!$1:$470,MATCH($B54,Resultado!$N:$N,0),MATCH(M$1,Resultado!#REF!,0))</f>
        <v>#REF!</v>
      </c>
      <c r="N54" s="30" t="e">
        <f t="array" ref="N54">INDEX(Resultado!$1:$470,MATCH($B54,Resultado!$N:$N,0),MATCH(N$1,Resultado!#REF!,0))</f>
        <v>#REF!</v>
      </c>
      <c r="O54" s="30" t="e">
        <f t="array" ref="O54">INDEX(Resultado!$1:$470,MATCH($B54,Resultado!$N:$N,0),MATCH(O$1,Resultado!#REF!,0))</f>
        <v>#REF!</v>
      </c>
      <c r="P54" s="30" t="e">
        <f t="array" ref="P54">INDEX(Resultado!$1:$470,MATCH($B54,Resultado!$N:$N,0),MATCH(P$1,Resultado!#REF!,0))</f>
        <v>#REF!</v>
      </c>
      <c r="Q54" s="30" t="e">
        <f t="array" ref="Q54">INDEX(Resultado!$1:$470,MATCH($B54,Resultado!$N:$N,0),MATCH(Q$1,Resultado!#REF!,0))</f>
        <v>#REF!</v>
      </c>
      <c r="R54" s="30" t="e">
        <f t="array" ref="R54">INDEX(Resultado!$1:$470,MATCH($B54,Resultado!$N:$N,0),MATCH(R$1,Resultado!#REF!,0))</f>
        <v>#REF!</v>
      </c>
      <c r="S54" s="30" t="e">
        <f t="array" ref="S54">INDEX(Resultado!$1:$470,MATCH($B54,Resultado!$N:$N,0),MATCH(S$1,Resultado!#REF!,0))</f>
        <v>#REF!</v>
      </c>
      <c r="T54" s="30" t="e">
        <f t="array" ref="T54">INDEX(Resultado!$1:$470,MATCH($B54,Resultado!$N:$N,0),MATCH(T$1,Resultado!#REF!,0))</f>
        <v>#REF!</v>
      </c>
      <c r="U54" s="30" t="e">
        <f t="array" ref="U54">INDEX(Resultado!$1:$470,MATCH($B54,Resultado!$N:$N,0),MATCH(U$1,Resultado!#REF!,0))</f>
        <v>#REF!</v>
      </c>
      <c r="V54" s="30" t="e">
        <f t="array" ref="V54">INDEX(Resultado!$1:$470,MATCH($B54,Resultado!$N:$N,0),MATCH(V$1,Resultado!#REF!,0))</f>
        <v>#REF!</v>
      </c>
      <c r="W54" s="30" t="e">
        <f t="array" ref="W54">INDEX(Resultado!$1:$470,MATCH($B54,Resultado!$N:$N,0),MATCH(W$1,Resultado!#REF!,0))</f>
        <v>#REF!</v>
      </c>
      <c r="X54" s="30" t="e">
        <f t="array" ref="X54">INDEX(Resultado!$1:$470,MATCH($B54,Resultado!$N:$N,0),MATCH(X$1,Resultado!#REF!,0))</f>
        <v>#REF!</v>
      </c>
      <c r="Y54" s="30" t="e">
        <f t="array" ref="Y54">INDEX(Resultado!$1:$470,MATCH($B54,Resultado!$N:$N,0),MATCH(Y$1,Resultado!#REF!,0))</f>
        <v>#REF!</v>
      </c>
      <c r="Z54" s="30" t="e">
        <f t="array" ref="Z54">INDEX(Resultado!$1:$470,MATCH($B54,Resultado!$N:$N,0),MATCH(Z$1,Resultado!#REF!,0))</f>
        <v>#REF!</v>
      </c>
      <c r="AA54" s="30" t="e">
        <f t="array" ref="AA54">INDEX(Resultado!$1:$470,MATCH($B54,Resultado!$N:$N,0),MATCH(AA$1,Resultado!#REF!,0))</f>
        <v>#REF!</v>
      </c>
      <c r="AB54" s="29">
        <v>0</v>
      </c>
      <c r="AC54" s="29">
        <v>2</v>
      </c>
      <c r="AD54" s="30" t="e">
        <f t="array" ref="AD54">INDEX(Resultado!$1:$470,MATCH($B54,Resultado!$N:$N,0),MATCH(AD$1,Resultado!#REF!,0))</f>
        <v>#REF!</v>
      </c>
      <c r="AE54" s="30" t="e">
        <f t="array" ref="AE54">INDEX(Resultado!$1:$470,MATCH($B54,Resultado!$N:$N,0),MATCH(AE$1,Resultado!#REF!,0))</f>
        <v>#REF!</v>
      </c>
      <c r="AF54" s="30" t="e">
        <f t="array" ref="AF54">INDEX(Resultado!$1:$470,MATCH($B54,Resultado!$N:$N,0),MATCH(AF$1,Resultado!#REF!,0))</f>
        <v>#REF!</v>
      </c>
      <c r="AG54" s="30" t="e">
        <f t="array" ref="AG54">INDEX(Resultado!$1:$470,MATCH($B54,Resultado!$N:$N,0),MATCH(AG$1,Resultado!#REF!,0))</f>
        <v>#REF!</v>
      </c>
      <c r="AH54" s="30" t="e">
        <f t="array" ref="AH54">INDEX(Resultado!$1:$470,MATCH($B54,Resultado!$N:$N,0),MATCH(AH$1,Resultado!#REF!,0))</f>
        <v>#REF!</v>
      </c>
      <c r="AI54" s="30" t="e">
        <f t="array" ref="AI54">INDEX(Resultado!$1:$470,MATCH($B54,Resultado!$N:$N,0),MATCH(AI$1,Resultado!#REF!,0))</f>
        <v>#REF!</v>
      </c>
      <c r="AJ54" s="30" t="e">
        <f t="array" ref="AJ54">INDEX(Resultado!$1:$470,MATCH($B54,Resultado!$N:$N,0),MATCH(AJ$1,Resultado!#REF!,0))</f>
        <v>#REF!</v>
      </c>
      <c r="AK54" s="30" t="e">
        <f t="array" ref="AK54">INDEX(Resultado!$1:$470,MATCH($B54,Resultado!$N:$N,0),MATCH(AK$1,Resultado!#REF!,0))</f>
        <v>#REF!</v>
      </c>
      <c r="AL54" s="29">
        <v>0</v>
      </c>
      <c r="AM54" s="29">
        <v>2</v>
      </c>
      <c r="AN54" s="30" t="e">
        <f t="array" ref="AN54">INDEX(Resultado!$1:$470,MATCH($B54,Resultado!$N:$N,0),MATCH(AN$1,Resultado!#REF!,0))</f>
        <v>#REF!</v>
      </c>
      <c r="AO54" s="30" t="e">
        <f t="array" ref="AO54">INDEX(Resultado!$1:$470,MATCH($B54,Resultado!$N:$N,0),MATCH(AO$1,Resultado!#REF!,0))</f>
        <v>#REF!</v>
      </c>
      <c r="AP54" s="30" t="e">
        <f t="array" ref="AP54">INDEX(Resultado!$1:$470,MATCH($B54,Resultado!$N:$N,0),MATCH(AP$1,Resultado!#REF!,0))</f>
        <v>#REF!</v>
      </c>
      <c r="AQ54" s="30" t="e">
        <f t="array" ref="AQ54">INDEX(Resultado!$1:$470,MATCH($B54,Resultado!$N:$N,0),MATCH(AQ$1,Resultado!#REF!,0))</f>
        <v>#REF!</v>
      </c>
      <c r="AR54" s="30" t="e">
        <f t="array" ref="AR54">INDEX(Resultado!$1:$470,MATCH($B54,Resultado!$N:$N,0),MATCH(AR$1,Resultado!#REF!,0))</f>
        <v>#REF!</v>
      </c>
      <c r="AS54" s="29">
        <v>2</v>
      </c>
      <c r="AT54" s="30" t="e">
        <f t="array" ref="AT54">INDEX(Resultado!$1:$470,MATCH($B54,Resultado!$N:$N,0),MATCH(AT$1,Resultado!#REF!,0))</f>
        <v>#REF!</v>
      </c>
      <c r="AU54" s="30" t="e">
        <f t="array" ref="AU54">INDEX(Resultado!$1:$470,MATCH($B54,Resultado!$N:$N,0),MATCH(AU$1,Resultado!#REF!,0))</f>
        <v>#REF!</v>
      </c>
      <c r="AV54" s="30" t="e">
        <f t="array" ref="AV54">INDEX(Resultado!$1:$470,MATCH($B54,Resultado!$N:$N,0),MATCH(AV$1,Resultado!#REF!,0))</f>
        <v>#REF!</v>
      </c>
      <c r="AW54" s="30" t="e">
        <f t="array" ref="AW54">INDEX(Resultado!$1:$470,MATCH($B54,Resultado!$N:$N,0),MATCH(AW$1,Resultado!#REF!,0))</f>
        <v>#REF!</v>
      </c>
      <c r="AX54" s="30" t="e">
        <f t="array" ref="AX54">INDEX(Resultado!$1:$470,MATCH($B54,Resultado!$N:$N,0),MATCH(AX$1,Resultado!#REF!,0))</f>
        <v>#REF!</v>
      </c>
      <c r="AY54" s="30" t="e">
        <f t="array" ref="AY54">INDEX(Resultado!$1:$470,MATCH($B54,Resultado!$N:$N,0),MATCH(AY$1,Resultado!#REF!,0))</f>
        <v>#REF!</v>
      </c>
      <c r="AZ54" s="30" t="e">
        <f t="array" ref="AZ54">INDEX(Resultado!$1:$470,MATCH($B54,Resultado!$N:$N,0),MATCH(AZ$1,Resultado!#REF!,0))</f>
        <v>#REF!</v>
      </c>
      <c r="BA54" s="30" t="e">
        <f t="array" ref="BA54">INDEX(Resultado!$1:$470,MATCH($B54,Resultado!$N:$N,0),MATCH(BA$1,Resultado!#REF!,0))</f>
        <v>#REF!</v>
      </c>
      <c r="BB54" s="30" t="e">
        <f t="array" ref="BB54">INDEX(Resultado!$1:$470,MATCH($B54,Resultado!$N:$N,0),MATCH(BB$1,Resultado!#REF!,0))</f>
        <v>#REF!</v>
      </c>
      <c r="BC54" s="30" t="e">
        <f t="array" ref="BC54">INDEX(Resultado!$1:$470,MATCH($B54,Resultado!$N:$N,0),MATCH(BC$1,Resultado!#REF!,0))</f>
        <v>#REF!</v>
      </c>
      <c r="BD54" s="30" t="e">
        <f t="array" ref="BD54">INDEX(Resultado!$1:$470,MATCH($B54,Resultado!$N:$N,0),MATCH(BD$1,Resultado!#REF!,0))</f>
        <v>#REF!</v>
      </c>
      <c r="BE54" s="30" t="e">
        <f t="array" ref="BE54">INDEX(Resultado!$1:$470,MATCH($B54,Resultado!$N:$N,0),MATCH(BE$1,Resultado!#REF!,0))</f>
        <v>#REF!</v>
      </c>
      <c r="BF54" s="30" t="e">
        <f t="array" ref="BF54">INDEX(Resultado!$1:$470,MATCH($B54,Resultado!$N:$N,0),MATCH(BF$1,Resultado!#REF!,0))</f>
        <v>#REF!</v>
      </c>
      <c r="BG54" s="30" t="e">
        <f t="array" ref="BG54">INDEX(Resultado!$1:$470,MATCH($B54,Resultado!$N:$N,0),MATCH(BG$1,Resultado!#REF!,0))</f>
        <v>#REF!</v>
      </c>
      <c r="BH54" s="30" t="e">
        <f t="array" ref="BH54">INDEX(Resultado!$1:$470,MATCH($B54,Resultado!$N:$N,0),MATCH(BH$1,Resultado!#REF!,0))</f>
        <v>#REF!</v>
      </c>
      <c r="BI54" s="30" t="e">
        <f t="array" ref="BI54">INDEX(Resultado!$1:$470,MATCH($B54,Resultado!$N:$N,0),MATCH(BI$1,Resultado!#REF!,0))</f>
        <v>#REF!</v>
      </c>
    </row>
    <row r="55" spans="1:61" ht="13" x14ac:dyDescent="0.15">
      <c r="A55" s="29">
        <v>52315438888</v>
      </c>
      <c r="B55" s="7" t="s">
        <v>612</v>
      </c>
      <c r="C55" s="29" t="s">
        <v>611</v>
      </c>
      <c r="D55" s="30" t="e">
        <f t="array" ref="D55">INDEX(Resultado!$1:$470,MATCH($B55,Resultado!$N:$N,0),MATCH(D$1,Resultado!#REF!,0))</f>
        <v>#REF!</v>
      </c>
      <c r="E55" s="29" t="s">
        <v>3339</v>
      </c>
      <c r="F55" s="30" t="e">
        <f t="array" ref="F55">INDEX(Resultado!$1:$470,MATCH($B55,Resultado!$N:$N,0),MATCH(F$1,Resultado!#REF!,0))</f>
        <v>#REF!</v>
      </c>
      <c r="G55" s="30" t="e">
        <f t="array" ref="G55">INDEX(Resultado!$1:$470,MATCH($B55,Resultado!$N:$N,0),MATCH(G$1,Resultado!#REF!,0))</f>
        <v>#REF!</v>
      </c>
      <c r="H55" s="30" t="e">
        <f t="array" ref="H55">INDEX(Resultado!$1:$470,MATCH($B55,Resultado!$N:$N,0),MATCH(H$1,Resultado!#REF!,0))</f>
        <v>#REF!</v>
      </c>
      <c r="I55" s="30" t="e">
        <f t="array" ref="I55">INDEX(Resultado!$1:$470,MATCH($B55,Resultado!$N:$N,0),MATCH(I$1,Resultado!#REF!,0))</f>
        <v>#REF!</v>
      </c>
      <c r="J55" s="30" t="e">
        <f t="array" ref="J55">INDEX(Resultado!$1:$470,MATCH($B55,Resultado!$N:$N,0),MATCH(J$1,Resultado!#REF!,0))</f>
        <v>#REF!</v>
      </c>
      <c r="K55" s="30" t="e">
        <f t="array" ref="K55">INDEX(Resultado!$1:$470,MATCH($B55,Resultado!$N:$N,0),MATCH(K$1,Resultado!#REF!,0))</f>
        <v>#REF!</v>
      </c>
      <c r="L55" s="30" t="e">
        <f t="array" ref="L55">INDEX(Resultado!$1:$470,MATCH($B55,Resultado!$N:$N,0),MATCH(L$1,Resultado!#REF!,0))</f>
        <v>#REF!</v>
      </c>
      <c r="M55" s="30" t="e">
        <f t="array" ref="M55">INDEX(Resultado!$1:$470,MATCH($B55,Resultado!$N:$N,0),MATCH(M$1,Resultado!#REF!,0))</f>
        <v>#REF!</v>
      </c>
      <c r="N55" s="30" t="e">
        <f t="array" ref="N55">INDEX(Resultado!$1:$470,MATCH($B55,Resultado!$N:$N,0),MATCH(N$1,Resultado!#REF!,0))</f>
        <v>#REF!</v>
      </c>
      <c r="O55" s="30" t="e">
        <f t="array" ref="O55">INDEX(Resultado!$1:$470,MATCH($B55,Resultado!$N:$N,0),MATCH(O$1,Resultado!#REF!,0))</f>
        <v>#REF!</v>
      </c>
      <c r="P55" s="30" t="e">
        <f t="array" ref="P55">INDEX(Resultado!$1:$470,MATCH($B55,Resultado!$N:$N,0),MATCH(P$1,Resultado!#REF!,0))</f>
        <v>#REF!</v>
      </c>
      <c r="Q55" s="30" t="e">
        <f t="array" ref="Q55">INDEX(Resultado!$1:$470,MATCH($B55,Resultado!$N:$N,0),MATCH(Q$1,Resultado!#REF!,0))</f>
        <v>#REF!</v>
      </c>
      <c r="R55" s="30" t="e">
        <f t="array" ref="R55">INDEX(Resultado!$1:$470,MATCH($B55,Resultado!$N:$N,0),MATCH(R$1,Resultado!#REF!,0))</f>
        <v>#REF!</v>
      </c>
      <c r="S55" s="30" t="e">
        <f t="array" ref="S55">INDEX(Resultado!$1:$470,MATCH($B55,Resultado!$N:$N,0),MATCH(S$1,Resultado!#REF!,0))</f>
        <v>#REF!</v>
      </c>
      <c r="T55" s="30" t="e">
        <f t="array" ref="T55">INDEX(Resultado!$1:$470,MATCH($B55,Resultado!$N:$N,0),MATCH(T$1,Resultado!#REF!,0))</f>
        <v>#REF!</v>
      </c>
      <c r="U55" s="30" t="e">
        <f t="array" ref="U55">INDEX(Resultado!$1:$470,MATCH($B55,Resultado!$N:$N,0),MATCH(U$1,Resultado!#REF!,0))</f>
        <v>#REF!</v>
      </c>
      <c r="V55" s="30" t="e">
        <f t="array" ref="V55">INDEX(Resultado!$1:$470,MATCH($B55,Resultado!$N:$N,0),MATCH(V$1,Resultado!#REF!,0))</f>
        <v>#REF!</v>
      </c>
      <c r="W55" s="30" t="e">
        <f t="array" ref="W55">INDEX(Resultado!$1:$470,MATCH($B55,Resultado!$N:$N,0),MATCH(W$1,Resultado!#REF!,0))</f>
        <v>#REF!</v>
      </c>
      <c r="X55" s="30" t="e">
        <f t="array" ref="X55">INDEX(Resultado!$1:$470,MATCH($B55,Resultado!$N:$N,0),MATCH(X$1,Resultado!#REF!,0))</f>
        <v>#REF!</v>
      </c>
      <c r="Y55" s="30" t="e">
        <f t="array" ref="Y55">INDEX(Resultado!$1:$470,MATCH($B55,Resultado!$N:$N,0),MATCH(Y$1,Resultado!#REF!,0))</f>
        <v>#REF!</v>
      </c>
      <c r="Z55" s="30" t="e">
        <f t="array" ref="Z55">INDEX(Resultado!$1:$470,MATCH($B55,Resultado!$N:$N,0),MATCH(Z$1,Resultado!#REF!,0))</f>
        <v>#REF!</v>
      </c>
      <c r="AA55" s="30" t="e">
        <f t="array" ref="AA55">INDEX(Resultado!$1:$470,MATCH($B55,Resultado!$N:$N,0),MATCH(AA$1,Resultado!#REF!,0))</f>
        <v>#REF!</v>
      </c>
      <c r="AB55" s="29">
        <v>0</v>
      </c>
      <c r="AC55" s="29">
        <v>2</v>
      </c>
      <c r="AD55" s="30" t="e">
        <f t="array" ref="AD55">INDEX(Resultado!$1:$470,MATCH($B55,Resultado!$N:$N,0),MATCH(AD$1,Resultado!#REF!,0))</f>
        <v>#REF!</v>
      </c>
      <c r="AE55" s="30" t="e">
        <f t="array" ref="AE55">INDEX(Resultado!$1:$470,MATCH($B55,Resultado!$N:$N,0),MATCH(AE$1,Resultado!#REF!,0))</f>
        <v>#REF!</v>
      </c>
      <c r="AF55" s="30" t="e">
        <f t="array" ref="AF55">INDEX(Resultado!$1:$470,MATCH($B55,Resultado!$N:$N,0),MATCH(AF$1,Resultado!#REF!,0))</f>
        <v>#REF!</v>
      </c>
      <c r="AG55" s="30" t="e">
        <f t="array" ref="AG55">INDEX(Resultado!$1:$470,MATCH($B55,Resultado!$N:$N,0),MATCH(AG$1,Resultado!#REF!,0))</f>
        <v>#REF!</v>
      </c>
      <c r="AH55" s="30" t="e">
        <f t="array" ref="AH55">INDEX(Resultado!$1:$470,MATCH($B55,Resultado!$N:$N,0),MATCH(AH$1,Resultado!#REF!,0))</f>
        <v>#REF!</v>
      </c>
      <c r="AI55" s="30" t="e">
        <f t="array" ref="AI55">INDEX(Resultado!$1:$470,MATCH($B55,Resultado!$N:$N,0),MATCH(AI$1,Resultado!#REF!,0))</f>
        <v>#REF!</v>
      </c>
      <c r="AJ55" s="30" t="e">
        <f t="array" ref="AJ55">INDEX(Resultado!$1:$470,MATCH($B55,Resultado!$N:$N,0),MATCH(AJ$1,Resultado!#REF!,0))</f>
        <v>#REF!</v>
      </c>
      <c r="AK55" s="30" t="e">
        <f t="array" ref="AK55">INDEX(Resultado!$1:$470,MATCH($B55,Resultado!$N:$N,0),MATCH(AK$1,Resultado!#REF!,0))</f>
        <v>#REF!</v>
      </c>
      <c r="AL55" s="29">
        <v>0</v>
      </c>
      <c r="AM55" s="29">
        <v>2</v>
      </c>
      <c r="AN55" s="30" t="e">
        <f t="array" ref="AN55">INDEX(Resultado!$1:$470,MATCH($B55,Resultado!$N:$N,0),MATCH(AN$1,Resultado!#REF!,0))</f>
        <v>#REF!</v>
      </c>
      <c r="AO55" s="30" t="e">
        <f t="array" ref="AO55">INDEX(Resultado!$1:$470,MATCH($B55,Resultado!$N:$N,0),MATCH(AO$1,Resultado!#REF!,0))</f>
        <v>#REF!</v>
      </c>
      <c r="AP55" s="30" t="e">
        <f t="array" ref="AP55">INDEX(Resultado!$1:$470,MATCH($B55,Resultado!$N:$N,0),MATCH(AP$1,Resultado!#REF!,0))</f>
        <v>#REF!</v>
      </c>
      <c r="AQ55" s="30" t="e">
        <f t="array" ref="AQ55">INDEX(Resultado!$1:$470,MATCH($B55,Resultado!$N:$N,0),MATCH(AQ$1,Resultado!#REF!,0))</f>
        <v>#REF!</v>
      </c>
      <c r="AR55" s="30" t="e">
        <f t="array" ref="AR55">INDEX(Resultado!$1:$470,MATCH($B55,Resultado!$N:$N,0),MATCH(AR$1,Resultado!#REF!,0))</f>
        <v>#REF!</v>
      </c>
      <c r="AS55" s="29">
        <v>2</v>
      </c>
      <c r="AT55" s="30" t="e">
        <f t="array" ref="AT55">INDEX(Resultado!$1:$470,MATCH($B55,Resultado!$N:$N,0),MATCH(AT$1,Resultado!#REF!,0))</f>
        <v>#REF!</v>
      </c>
      <c r="AU55" s="30" t="e">
        <f t="array" ref="AU55">INDEX(Resultado!$1:$470,MATCH($B55,Resultado!$N:$N,0),MATCH(AU$1,Resultado!#REF!,0))</f>
        <v>#REF!</v>
      </c>
      <c r="AV55" s="30" t="e">
        <f t="array" ref="AV55">INDEX(Resultado!$1:$470,MATCH($B55,Resultado!$N:$N,0),MATCH(AV$1,Resultado!#REF!,0))</f>
        <v>#REF!</v>
      </c>
      <c r="AW55" s="30" t="e">
        <f t="array" ref="AW55">INDEX(Resultado!$1:$470,MATCH($B55,Resultado!$N:$N,0),MATCH(AW$1,Resultado!#REF!,0))</f>
        <v>#REF!</v>
      </c>
      <c r="AX55" s="30" t="e">
        <f t="array" ref="AX55">INDEX(Resultado!$1:$470,MATCH($B55,Resultado!$N:$N,0),MATCH(AX$1,Resultado!#REF!,0))</f>
        <v>#REF!</v>
      </c>
      <c r="AY55" s="30" t="e">
        <f t="array" ref="AY55">INDEX(Resultado!$1:$470,MATCH($B55,Resultado!$N:$N,0),MATCH(AY$1,Resultado!#REF!,0))</f>
        <v>#REF!</v>
      </c>
      <c r="AZ55" s="30" t="e">
        <f t="array" ref="AZ55">INDEX(Resultado!$1:$470,MATCH($B55,Resultado!$N:$N,0),MATCH(AZ$1,Resultado!#REF!,0))</f>
        <v>#REF!</v>
      </c>
      <c r="BA55" s="30" t="e">
        <f t="array" ref="BA55">INDEX(Resultado!$1:$470,MATCH($B55,Resultado!$N:$N,0),MATCH(BA$1,Resultado!#REF!,0))</f>
        <v>#REF!</v>
      </c>
      <c r="BB55" s="30" t="e">
        <f t="array" ref="BB55">INDEX(Resultado!$1:$470,MATCH($B55,Resultado!$N:$N,0),MATCH(BB$1,Resultado!#REF!,0))</f>
        <v>#REF!</v>
      </c>
      <c r="BC55" s="30" t="e">
        <f t="array" ref="BC55">INDEX(Resultado!$1:$470,MATCH($B55,Resultado!$N:$N,0),MATCH(BC$1,Resultado!#REF!,0))</f>
        <v>#REF!</v>
      </c>
      <c r="BD55" s="30" t="e">
        <f t="array" ref="BD55">INDEX(Resultado!$1:$470,MATCH($B55,Resultado!$N:$N,0),MATCH(BD$1,Resultado!#REF!,0))</f>
        <v>#REF!</v>
      </c>
      <c r="BE55" s="30" t="e">
        <f t="array" ref="BE55">INDEX(Resultado!$1:$470,MATCH($B55,Resultado!$N:$N,0),MATCH(BE$1,Resultado!#REF!,0))</f>
        <v>#REF!</v>
      </c>
      <c r="BF55" s="30" t="e">
        <f t="array" ref="BF55">INDEX(Resultado!$1:$470,MATCH($B55,Resultado!$N:$N,0),MATCH(BF$1,Resultado!#REF!,0))</f>
        <v>#REF!</v>
      </c>
      <c r="BG55" s="30" t="e">
        <f t="array" ref="BG55">INDEX(Resultado!$1:$470,MATCH($B55,Resultado!$N:$N,0),MATCH(BG$1,Resultado!#REF!,0))</f>
        <v>#REF!</v>
      </c>
      <c r="BH55" s="30" t="e">
        <f t="array" ref="BH55">INDEX(Resultado!$1:$470,MATCH($B55,Resultado!$N:$N,0),MATCH(BH$1,Resultado!#REF!,0))</f>
        <v>#REF!</v>
      </c>
      <c r="BI55" s="30" t="e">
        <f t="array" ref="BI55">INDEX(Resultado!$1:$470,MATCH($B55,Resultado!$N:$N,0),MATCH(BI$1,Resultado!#REF!,0))</f>
        <v>#REF!</v>
      </c>
    </row>
    <row r="56" spans="1:61" ht="13" x14ac:dyDescent="0.15">
      <c r="A56" s="29">
        <v>48577288854</v>
      </c>
      <c r="B56" s="7" t="s">
        <v>620</v>
      </c>
      <c r="C56" s="29" t="s">
        <v>619</v>
      </c>
      <c r="D56" s="30" t="e">
        <f t="array" ref="D56">INDEX(Resultado!$1:$470,MATCH($B56,Resultado!$N:$N,0),MATCH(D$1,Resultado!#REF!,0))</f>
        <v>#REF!</v>
      </c>
      <c r="E56" s="29" t="s">
        <v>3339</v>
      </c>
      <c r="F56" s="30" t="e">
        <f t="array" ref="F56">INDEX(Resultado!$1:$470,MATCH($B56,Resultado!$N:$N,0),MATCH(F$1,Resultado!#REF!,0))</f>
        <v>#REF!</v>
      </c>
      <c r="G56" s="30" t="e">
        <f t="array" ref="G56">INDEX(Resultado!$1:$470,MATCH($B56,Resultado!$N:$N,0),MATCH(G$1,Resultado!#REF!,0))</f>
        <v>#REF!</v>
      </c>
      <c r="H56" s="30" t="e">
        <f t="array" ref="H56">INDEX(Resultado!$1:$470,MATCH($B56,Resultado!$N:$N,0),MATCH(H$1,Resultado!#REF!,0))</f>
        <v>#REF!</v>
      </c>
      <c r="I56" s="30" t="e">
        <f t="array" ref="I56">INDEX(Resultado!$1:$470,MATCH($B56,Resultado!$N:$N,0),MATCH(I$1,Resultado!#REF!,0))</f>
        <v>#REF!</v>
      </c>
      <c r="J56" s="30" t="e">
        <f t="array" ref="J56">INDEX(Resultado!$1:$470,MATCH($B56,Resultado!$N:$N,0),MATCH(J$1,Resultado!#REF!,0))</f>
        <v>#REF!</v>
      </c>
      <c r="K56" s="30" t="e">
        <f t="array" ref="K56">INDEX(Resultado!$1:$470,MATCH($B56,Resultado!$N:$N,0),MATCH(K$1,Resultado!#REF!,0))</f>
        <v>#REF!</v>
      </c>
      <c r="L56" s="30" t="e">
        <f t="array" ref="L56">INDEX(Resultado!$1:$470,MATCH($B56,Resultado!$N:$N,0),MATCH(L$1,Resultado!#REF!,0))</f>
        <v>#REF!</v>
      </c>
      <c r="M56" s="30" t="e">
        <f t="array" ref="M56">INDEX(Resultado!$1:$470,MATCH($B56,Resultado!$N:$N,0),MATCH(M$1,Resultado!#REF!,0))</f>
        <v>#REF!</v>
      </c>
      <c r="N56" s="30" t="e">
        <f t="array" ref="N56">INDEX(Resultado!$1:$470,MATCH($B56,Resultado!$N:$N,0),MATCH(N$1,Resultado!#REF!,0))</f>
        <v>#REF!</v>
      </c>
      <c r="O56" s="30" t="e">
        <f t="array" ref="O56">INDEX(Resultado!$1:$470,MATCH($B56,Resultado!$N:$N,0),MATCH(O$1,Resultado!#REF!,0))</f>
        <v>#REF!</v>
      </c>
      <c r="P56" s="30" t="e">
        <f t="array" ref="P56">INDEX(Resultado!$1:$470,MATCH($B56,Resultado!$N:$N,0),MATCH(P$1,Resultado!#REF!,0))</f>
        <v>#REF!</v>
      </c>
      <c r="Q56" s="30" t="e">
        <f t="array" ref="Q56">INDEX(Resultado!$1:$470,MATCH($B56,Resultado!$N:$N,0),MATCH(Q$1,Resultado!#REF!,0))</f>
        <v>#REF!</v>
      </c>
      <c r="R56" s="30" t="e">
        <f t="array" ref="R56">INDEX(Resultado!$1:$470,MATCH($B56,Resultado!$N:$N,0),MATCH(R$1,Resultado!#REF!,0))</f>
        <v>#REF!</v>
      </c>
      <c r="S56" s="30" t="e">
        <f t="array" ref="S56">INDEX(Resultado!$1:$470,MATCH($B56,Resultado!$N:$N,0),MATCH(S$1,Resultado!#REF!,0))</f>
        <v>#REF!</v>
      </c>
      <c r="T56" s="30" t="e">
        <f t="array" ref="T56">INDEX(Resultado!$1:$470,MATCH($B56,Resultado!$N:$N,0),MATCH(T$1,Resultado!#REF!,0))</f>
        <v>#REF!</v>
      </c>
      <c r="U56" s="30" t="e">
        <f t="array" ref="U56">INDEX(Resultado!$1:$470,MATCH($B56,Resultado!$N:$N,0),MATCH(U$1,Resultado!#REF!,0))</f>
        <v>#REF!</v>
      </c>
      <c r="V56" s="30" t="e">
        <f t="array" ref="V56">INDEX(Resultado!$1:$470,MATCH($B56,Resultado!$N:$N,0),MATCH(V$1,Resultado!#REF!,0))</f>
        <v>#REF!</v>
      </c>
      <c r="W56" s="30" t="e">
        <f t="array" ref="W56">INDEX(Resultado!$1:$470,MATCH($B56,Resultado!$N:$N,0),MATCH(W$1,Resultado!#REF!,0))</f>
        <v>#REF!</v>
      </c>
      <c r="X56" s="30" t="e">
        <f t="array" ref="X56">INDEX(Resultado!$1:$470,MATCH($B56,Resultado!$N:$N,0),MATCH(X$1,Resultado!#REF!,0))</f>
        <v>#REF!</v>
      </c>
      <c r="Y56" s="30" t="e">
        <f t="array" ref="Y56">INDEX(Resultado!$1:$470,MATCH($B56,Resultado!$N:$N,0),MATCH(Y$1,Resultado!#REF!,0))</f>
        <v>#REF!</v>
      </c>
      <c r="Z56" s="30" t="e">
        <f t="array" ref="Z56">INDEX(Resultado!$1:$470,MATCH($B56,Resultado!$N:$N,0),MATCH(Z$1,Resultado!#REF!,0))</f>
        <v>#REF!</v>
      </c>
      <c r="AA56" s="30" t="e">
        <f t="array" ref="AA56">INDEX(Resultado!$1:$470,MATCH($B56,Resultado!$N:$N,0),MATCH(AA$1,Resultado!#REF!,0))</f>
        <v>#REF!</v>
      </c>
      <c r="AB56" s="29">
        <v>0</v>
      </c>
      <c r="AC56" s="29">
        <v>2</v>
      </c>
      <c r="AD56" s="30" t="e">
        <f t="array" ref="AD56">INDEX(Resultado!$1:$470,MATCH($B56,Resultado!$N:$N,0),MATCH(AD$1,Resultado!#REF!,0))</f>
        <v>#REF!</v>
      </c>
      <c r="AE56" s="30" t="e">
        <f t="array" ref="AE56">INDEX(Resultado!$1:$470,MATCH($B56,Resultado!$N:$N,0),MATCH(AE$1,Resultado!#REF!,0))</f>
        <v>#REF!</v>
      </c>
      <c r="AF56" s="30" t="e">
        <f t="array" ref="AF56">INDEX(Resultado!$1:$470,MATCH($B56,Resultado!$N:$N,0),MATCH(AF$1,Resultado!#REF!,0))</f>
        <v>#REF!</v>
      </c>
      <c r="AG56" s="30" t="e">
        <f t="array" ref="AG56">INDEX(Resultado!$1:$470,MATCH($B56,Resultado!$N:$N,0),MATCH(AG$1,Resultado!#REF!,0))</f>
        <v>#REF!</v>
      </c>
      <c r="AH56" s="30" t="e">
        <f t="array" ref="AH56">INDEX(Resultado!$1:$470,MATCH($B56,Resultado!$N:$N,0),MATCH(AH$1,Resultado!#REF!,0))</f>
        <v>#REF!</v>
      </c>
      <c r="AI56" s="30" t="e">
        <f t="array" ref="AI56">INDEX(Resultado!$1:$470,MATCH($B56,Resultado!$N:$N,0),MATCH(AI$1,Resultado!#REF!,0))</f>
        <v>#REF!</v>
      </c>
      <c r="AJ56" s="30" t="e">
        <f t="array" ref="AJ56">INDEX(Resultado!$1:$470,MATCH($B56,Resultado!$N:$N,0),MATCH(AJ$1,Resultado!#REF!,0))</f>
        <v>#REF!</v>
      </c>
      <c r="AK56" s="30" t="e">
        <f t="array" ref="AK56">INDEX(Resultado!$1:$470,MATCH($B56,Resultado!$N:$N,0),MATCH(AK$1,Resultado!#REF!,0))</f>
        <v>#REF!</v>
      </c>
      <c r="AL56" s="29">
        <v>0</v>
      </c>
      <c r="AM56" s="29">
        <v>2</v>
      </c>
      <c r="AN56" s="30" t="e">
        <f t="array" ref="AN56">INDEX(Resultado!$1:$470,MATCH($B56,Resultado!$N:$N,0),MATCH(AN$1,Resultado!#REF!,0))</f>
        <v>#REF!</v>
      </c>
      <c r="AO56" s="30" t="e">
        <f t="array" ref="AO56">INDEX(Resultado!$1:$470,MATCH($B56,Resultado!$N:$N,0),MATCH(AO$1,Resultado!#REF!,0))</f>
        <v>#REF!</v>
      </c>
      <c r="AP56" s="30" t="e">
        <f t="array" ref="AP56">INDEX(Resultado!$1:$470,MATCH($B56,Resultado!$N:$N,0),MATCH(AP$1,Resultado!#REF!,0))</f>
        <v>#REF!</v>
      </c>
      <c r="AQ56" s="30" t="e">
        <f t="array" ref="AQ56">INDEX(Resultado!$1:$470,MATCH($B56,Resultado!$N:$N,0),MATCH(AQ$1,Resultado!#REF!,0))</f>
        <v>#REF!</v>
      </c>
      <c r="AR56" s="30" t="e">
        <f t="array" ref="AR56">INDEX(Resultado!$1:$470,MATCH($B56,Resultado!$N:$N,0),MATCH(AR$1,Resultado!#REF!,0))</f>
        <v>#REF!</v>
      </c>
      <c r="AS56" s="29">
        <v>2</v>
      </c>
      <c r="AT56" s="30" t="e">
        <f t="array" ref="AT56">INDEX(Resultado!$1:$470,MATCH($B56,Resultado!$N:$N,0),MATCH(AT$1,Resultado!#REF!,0))</f>
        <v>#REF!</v>
      </c>
      <c r="AU56" s="30" t="e">
        <f t="array" ref="AU56">INDEX(Resultado!$1:$470,MATCH($B56,Resultado!$N:$N,0),MATCH(AU$1,Resultado!#REF!,0))</f>
        <v>#REF!</v>
      </c>
      <c r="AV56" s="30" t="e">
        <f t="array" ref="AV56">INDEX(Resultado!$1:$470,MATCH($B56,Resultado!$N:$N,0),MATCH(AV$1,Resultado!#REF!,0))</f>
        <v>#REF!</v>
      </c>
      <c r="AW56" s="30" t="e">
        <f t="array" ref="AW56">INDEX(Resultado!$1:$470,MATCH($B56,Resultado!$N:$N,0),MATCH(AW$1,Resultado!#REF!,0))</f>
        <v>#REF!</v>
      </c>
      <c r="AX56" s="30" t="e">
        <f t="array" ref="AX56">INDEX(Resultado!$1:$470,MATCH($B56,Resultado!$N:$N,0),MATCH(AX$1,Resultado!#REF!,0))</f>
        <v>#REF!</v>
      </c>
      <c r="AY56" s="30" t="e">
        <f t="array" ref="AY56">INDEX(Resultado!$1:$470,MATCH($B56,Resultado!$N:$N,0),MATCH(AY$1,Resultado!#REF!,0))</f>
        <v>#REF!</v>
      </c>
      <c r="AZ56" s="30" t="e">
        <f t="array" ref="AZ56">INDEX(Resultado!$1:$470,MATCH($B56,Resultado!$N:$N,0),MATCH(AZ$1,Resultado!#REF!,0))</f>
        <v>#REF!</v>
      </c>
      <c r="BA56" s="30" t="e">
        <f t="array" ref="BA56">INDEX(Resultado!$1:$470,MATCH($B56,Resultado!$N:$N,0),MATCH(BA$1,Resultado!#REF!,0))</f>
        <v>#REF!</v>
      </c>
      <c r="BB56" s="30" t="e">
        <f t="array" ref="BB56">INDEX(Resultado!$1:$470,MATCH($B56,Resultado!$N:$N,0),MATCH(BB$1,Resultado!#REF!,0))</f>
        <v>#REF!</v>
      </c>
      <c r="BC56" s="30" t="e">
        <f t="array" ref="BC56">INDEX(Resultado!$1:$470,MATCH($B56,Resultado!$N:$N,0),MATCH(BC$1,Resultado!#REF!,0))</f>
        <v>#REF!</v>
      </c>
      <c r="BD56" s="30" t="e">
        <f t="array" ref="BD56">INDEX(Resultado!$1:$470,MATCH($B56,Resultado!$N:$N,0),MATCH(BD$1,Resultado!#REF!,0))</f>
        <v>#REF!</v>
      </c>
      <c r="BE56" s="30" t="e">
        <f t="array" ref="BE56">INDEX(Resultado!$1:$470,MATCH($B56,Resultado!$N:$N,0),MATCH(BE$1,Resultado!#REF!,0))</f>
        <v>#REF!</v>
      </c>
      <c r="BF56" s="30" t="e">
        <f t="array" ref="BF56">INDEX(Resultado!$1:$470,MATCH($B56,Resultado!$N:$N,0),MATCH(BF$1,Resultado!#REF!,0))</f>
        <v>#REF!</v>
      </c>
      <c r="BG56" s="30" t="e">
        <f t="array" ref="BG56">INDEX(Resultado!$1:$470,MATCH($B56,Resultado!$N:$N,0),MATCH(BG$1,Resultado!#REF!,0))</f>
        <v>#REF!</v>
      </c>
      <c r="BH56" s="30" t="e">
        <f t="array" ref="BH56">INDEX(Resultado!$1:$470,MATCH($B56,Resultado!$N:$N,0),MATCH(BH$1,Resultado!#REF!,0))</f>
        <v>#REF!</v>
      </c>
      <c r="BI56" s="30" t="e">
        <f t="array" ref="BI56">INDEX(Resultado!$1:$470,MATCH($B56,Resultado!$N:$N,0),MATCH(BI$1,Resultado!#REF!,0))</f>
        <v>#REF!</v>
      </c>
    </row>
    <row r="57" spans="1:61" ht="13" x14ac:dyDescent="0.15">
      <c r="A57" s="29">
        <v>53927519898</v>
      </c>
      <c r="B57" s="7" t="s">
        <v>627</v>
      </c>
      <c r="C57" s="29" t="s">
        <v>626</v>
      </c>
      <c r="D57" s="30" t="e">
        <f t="array" ref="D57">INDEX(Resultado!$1:$470,MATCH($B57,Resultado!$N:$N,0),MATCH(D$1,Resultado!#REF!,0))</f>
        <v>#REF!</v>
      </c>
      <c r="E57" s="29" t="s">
        <v>3339</v>
      </c>
      <c r="F57" s="30" t="e">
        <f t="array" ref="F57">INDEX(Resultado!$1:$470,MATCH($B57,Resultado!$N:$N,0),MATCH(F$1,Resultado!#REF!,0))</f>
        <v>#REF!</v>
      </c>
      <c r="G57" s="30" t="e">
        <f t="array" ref="G57">INDEX(Resultado!$1:$470,MATCH($B57,Resultado!$N:$N,0),MATCH(G$1,Resultado!#REF!,0))</f>
        <v>#REF!</v>
      </c>
      <c r="H57" s="30" t="e">
        <f t="array" ref="H57">INDEX(Resultado!$1:$470,MATCH($B57,Resultado!$N:$N,0),MATCH(H$1,Resultado!#REF!,0))</f>
        <v>#REF!</v>
      </c>
      <c r="I57" s="30" t="e">
        <f t="array" ref="I57">INDEX(Resultado!$1:$470,MATCH($B57,Resultado!$N:$N,0),MATCH(I$1,Resultado!#REF!,0))</f>
        <v>#REF!</v>
      </c>
      <c r="J57" s="30" t="e">
        <f t="array" ref="J57">INDEX(Resultado!$1:$470,MATCH($B57,Resultado!$N:$N,0),MATCH(J$1,Resultado!#REF!,0))</f>
        <v>#REF!</v>
      </c>
      <c r="K57" s="30" t="e">
        <f t="array" ref="K57">INDEX(Resultado!$1:$470,MATCH($B57,Resultado!$N:$N,0),MATCH(K$1,Resultado!#REF!,0))</f>
        <v>#REF!</v>
      </c>
      <c r="L57" s="30" t="e">
        <f t="array" ref="L57">INDEX(Resultado!$1:$470,MATCH($B57,Resultado!$N:$N,0),MATCH(L$1,Resultado!#REF!,0))</f>
        <v>#REF!</v>
      </c>
      <c r="M57" s="30" t="e">
        <f t="array" ref="M57">INDEX(Resultado!$1:$470,MATCH($B57,Resultado!$N:$N,0),MATCH(M$1,Resultado!#REF!,0))</f>
        <v>#REF!</v>
      </c>
      <c r="N57" s="30" t="e">
        <f t="array" ref="N57">INDEX(Resultado!$1:$470,MATCH($B57,Resultado!$N:$N,0),MATCH(N$1,Resultado!#REF!,0))</f>
        <v>#REF!</v>
      </c>
      <c r="O57" s="30" t="e">
        <f t="array" ref="O57">INDEX(Resultado!$1:$470,MATCH($B57,Resultado!$N:$N,0),MATCH(O$1,Resultado!#REF!,0))</f>
        <v>#REF!</v>
      </c>
      <c r="P57" s="30" t="e">
        <f t="array" ref="P57">INDEX(Resultado!$1:$470,MATCH($B57,Resultado!$N:$N,0),MATCH(P$1,Resultado!#REF!,0))</f>
        <v>#REF!</v>
      </c>
      <c r="Q57" s="30" t="e">
        <f t="array" ref="Q57">INDEX(Resultado!$1:$470,MATCH($B57,Resultado!$N:$N,0),MATCH(Q$1,Resultado!#REF!,0))</f>
        <v>#REF!</v>
      </c>
      <c r="R57" s="30" t="e">
        <f t="array" ref="R57">INDEX(Resultado!$1:$470,MATCH($B57,Resultado!$N:$N,0),MATCH(R$1,Resultado!#REF!,0))</f>
        <v>#REF!</v>
      </c>
      <c r="S57" s="30" t="e">
        <f t="array" ref="S57">INDEX(Resultado!$1:$470,MATCH($B57,Resultado!$N:$N,0),MATCH(S$1,Resultado!#REF!,0))</f>
        <v>#REF!</v>
      </c>
      <c r="T57" s="30" t="e">
        <f t="array" ref="T57">INDEX(Resultado!$1:$470,MATCH($B57,Resultado!$N:$N,0),MATCH(T$1,Resultado!#REF!,0))</f>
        <v>#REF!</v>
      </c>
      <c r="U57" s="30" t="e">
        <f t="array" ref="U57">INDEX(Resultado!$1:$470,MATCH($B57,Resultado!$N:$N,0),MATCH(U$1,Resultado!#REF!,0))</f>
        <v>#REF!</v>
      </c>
      <c r="V57" s="30" t="e">
        <f t="array" ref="V57">INDEX(Resultado!$1:$470,MATCH($B57,Resultado!$N:$N,0),MATCH(V$1,Resultado!#REF!,0))</f>
        <v>#REF!</v>
      </c>
      <c r="W57" s="30" t="e">
        <f t="array" ref="W57">INDEX(Resultado!$1:$470,MATCH($B57,Resultado!$N:$N,0),MATCH(W$1,Resultado!#REF!,0))</f>
        <v>#REF!</v>
      </c>
      <c r="X57" s="30" t="e">
        <f t="array" ref="X57">INDEX(Resultado!$1:$470,MATCH($B57,Resultado!$N:$N,0),MATCH(X$1,Resultado!#REF!,0))</f>
        <v>#REF!</v>
      </c>
      <c r="Y57" s="30" t="e">
        <f t="array" ref="Y57">INDEX(Resultado!$1:$470,MATCH($B57,Resultado!$N:$N,0),MATCH(Y$1,Resultado!#REF!,0))</f>
        <v>#REF!</v>
      </c>
      <c r="Z57" s="30" t="e">
        <f t="array" ref="Z57">INDEX(Resultado!$1:$470,MATCH($B57,Resultado!$N:$N,0),MATCH(Z$1,Resultado!#REF!,0))</f>
        <v>#REF!</v>
      </c>
      <c r="AA57" s="30" t="e">
        <f t="array" ref="AA57">INDEX(Resultado!$1:$470,MATCH($B57,Resultado!$N:$N,0),MATCH(AA$1,Resultado!#REF!,0))</f>
        <v>#REF!</v>
      </c>
      <c r="AB57" s="29">
        <v>0</v>
      </c>
      <c r="AC57" s="29">
        <v>2</v>
      </c>
      <c r="AD57" s="30" t="e">
        <f t="array" ref="AD57">INDEX(Resultado!$1:$470,MATCH($B57,Resultado!$N:$N,0),MATCH(AD$1,Resultado!#REF!,0))</f>
        <v>#REF!</v>
      </c>
      <c r="AE57" s="30" t="e">
        <f t="array" ref="AE57">INDEX(Resultado!$1:$470,MATCH($B57,Resultado!$N:$N,0),MATCH(AE$1,Resultado!#REF!,0))</f>
        <v>#REF!</v>
      </c>
      <c r="AF57" s="30" t="e">
        <f t="array" ref="AF57">INDEX(Resultado!$1:$470,MATCH($B57,Resultado!$N:$N,0),MATCH(AF$1,Resultado!#REF!,0))</f>
        <v>#REF!</v>
      </c>
      <c r="AG57" s="30" t="e">
        <f t="array" ref="AG57">INDEX(Resultado!$1:$470,MATCH($B57,Resultado!$N:$N,0),MATCH(AG$1,Resultado!#REF!,0))</f>
        <v>#REF!</v>
      </c>
      <c r="AH57" s="30" t="e">
        <f t="array" ref="AH57">INDEX(Resultado!$1:$470,MATCH($B57,Resultado!$N:$N,0),MATCH(AH$1,Resultado!#REF!,0))</f>
        <v>#REF!</v>
      </c>
      <c r="AI57" s="30" t="e">
        <f t="array" ref="AI57">INDEX(Resultado!$1:$470,MATCH($B57,Resultado!$N:$N,0),MATCH(AI$1,Resultado!#REF!,0))</f>
        <v>#REF!</v>
      </c>
      <c r="AJ57" s="30" t="e">
        <f t="array" ref="AJ57">INDEX(Resultado!$1:$470,MATCH($B57,Resultado!$N:$N,0),MATCH(AJ$1,Resultado!#REF!,0))</f>
        <v>#REF!</v>
      </c>
      <c r="AK57" s="30" t="e">
        <f t="array" ref="AK57">INDEX(Resultado!$1:$470,MATCH($B57,Resultado!$N:$N,0),MATCH(AK$1,Resultado!#REF!,0))</f>
        <v>#REF!</v>
      </c>
      <c r="AL57" s="29">
        <v>0</v>
      </c>
      <c r="AM57" s="29">
        <v>2</v>
      </c>
      <c r="AN57" s="30" t="e">
        <f t="array" ref="AN57">INDEX(Resultado!$1:$470,MATCH($B57,Resultado!$N:$N,0),MATCH(AN$1,Resultado!#REF!,0))</f>
        <v>#REF!</v>
      </c>
      <c r="AO57" s="30" t="e">
        <f t="array" ref="AO57">INDEX(Resultado!$1:$470,MATCH($B57,Resultado!$N:$N,0),MATCH(AO$1,Resultado!#REF!,0))</f>
        <v>#REF!</v>
      </c>
      <c r="AP57" s="30" t="e">
        <f t="array" ref="AP57">INDEX(Resultado!$1:$470,MATCH($B57,Resultado!$N:$N,0),MATCH(AP$1,Resultado!#REF!,0))</f>
        <v>#REF!</v>
      </c>
      <c r="AQ57" s="30" t="e">
        <f t="array" ref="AQ57">INDEX(Resultado!$1:$470,MATCH($B57,Resultado!$N:$N,0),MATCH(AQ$1,Resultado!#REF!,0))</f>
        <v>#REF!</v>
      </c>
      <c r="AR57" s="30" t="e">
        <f t="array" ref="AR57">INDEX(Resultado!$1:$470,MATCH($B57,Resultado!$N:$N,0),MATCH(AR$1,Resultado!#REF!,0))</f>
        <v>#REF!</v>
      </c>
      <c r="AS57" s="29">
        <v>2</v>
      </c>
      <c r="AT57" s="30" t="e">
        <f t="array" ref="AT57">INDEX(Resultado!$1:$470,MATCH($B57,Resultado!$N:$N,0),MATCH(AT$1,Resultado!#REF!,0))</f>
        <v>#REF!</v>
      </c>
      <c r="AU57" s="30" t="e">
        <f t="array" ref="AU57">INDEX(Resultado!$1:$470,MATCH($B57,Resultado!$N:$N,0),MATCH(AU$1,Resultado!#REF!,0))</f>
        <v>#REF!</v>
      </c>
      <c r="AV57" s="30" t="e">
        <f t="array" ref="AV57">INDEX(Resultado!$1:$470,MATCH($B57,Resultado!$N:$N,0),MATCH(AV$1,Resultado!#REF!,0))</f>
        <v>#REF!</v>
      </c>
      <c r="AW57" s="30" t="e">
        <f t="array" ref="AW57">INDEX(Resultado!$1:$470,MATCH($B57,Resultado!$N:$N,0),MATCH(AW$1,Resultado!#REF!,0))</f>
        <v>#REF!</v>
      </c>
      <c r="AX57" s="30" t="e">
        <f t="array" ref="AX57">INDEX(Resultado!$1:$470,MATCH($B57,Resultado!$N:$N,0),MATCH(AX$1,Resultado!#REF!,0))</f>
        <v>#REF!</v>
      </c>
      <c r="AY57" s="30" t="e">
        <f t="array" ref="AY57">INDEX(Resultado!$1:$470,MATCH($B57,Resultado!$N:$N,0),MATCH(AY$1,Resultado!#REF!,0))</f>
        <v>#REF!</v>
      </c>
      <c r="AZ57" s="30" t="e">
        <f t="array" ref="AZ57">INDEX(Resultado!$1:$470,MATCH($B57,Resultado!$N:$N,0),MATCH(AZ$1,Resultado!#REF!,0))</f>
        <v>#REF!</v>
      </c>
      <c r="BA57" s="30" t="e">
        <f t="array" ref="BA57">INDEX(Resultado!$1:$470,MATCH($B57,Resultado!$N:$N,0),MATCH(BA$1,Resultado!#REF!,0))</f>
        <v>#REF!</v>
      </c>
      <c r="BB57" s="30" t="e">
        <f t="array" ref="BB57">INDEX(Resultado!$1:$470,MATCH($B57,Resultado!$N:$N,0),MATCH(BB$1,Resultado!#REF!,0))</f>
        <v>#REF!</v>
      </c>
      <c r="BC57" s="30" t="e">
        <f t="array" ref="BC57">INDEX(Resultado!$1:$470,MATCH($B57,Resultado!$N:$N,0),MATCH(BC$1,Resultado!#REF!,0))</f>
        <v>#REF!</v>
      </c>
      <c r="BD57" s="30" t="e">
        <f t="array" ref="BD57">INDEX(Resultado!$1:$470,MATCH($B57,Resultado!$N:$N,0),MATCH(BD$1,Resultado!#REF!,0))</f>
        <v>#REF!</v>
      </c>
      <c r="BE57" s="30" t="e">
        <f t="array" ref="BE57">INDEX(Resultado!$1:$470,MATCH($B57,Resultado!$N:$N,0),MATCH(BE$1,Resultado!#REF!,0))</f>
        <v>#REF!</v>
      </c>
      <c r="BF57" s="30" t="e">
        <f t="array" ref="BF57">INDEX(Resultado!$1:$470,MATCH($B57,Resultado!$N:$N,0),MATCH(BF$1,Resultado!#REF!,0))</f>
        <v>#REF!</v>
      </c>
      <c r="BG57" s="30" t="e">
        <f t="array" ref="BG57">INDEX(Resultado!$1:$470,MATCH($B57,Resultado!$N:$N,0),MATCH(BG$1,Resultado!#REF!,0))</f>
        <v>#REF!</v>
      </c>
      <c r="BH57" s="30" t="e">
        <f t="array" ref="BH57">INDEX(Resultado!$1:$470,MATCH($B57,Resultado!$N:$N,0),MATCH(BH$1,Resultado!#REF!,0))</f>
        <v>#REF!</v>
      </c>
      <c r="BI57" s="30" t="e">
        <f t="array" ref="BI57">INDEX(Resultado!$1:$470,MATCH($B57,Resultado!$N:$N,0),MATCH(BI$1,Resultado!#REF!,0))</f>
        <v>#REF!</v>
      </c>
    </row>
    <row r="58" spans="1:61" ht="13" x14ac:dyDescent="0.15">
      <c r="A58" s="29">
        <v>41758278897</v>
      </c>
      <c r="B58" s="7" t="s">
        <v>632</v>
      </c>
      <c r="C58" s="29" t="s">
        <v>631</v>
      </c>
      <c r="D58" s="30" t="e">
        <f t="array" ref="D58">INDEX(Resultado!$1:$470,MATCH($B58,Resultado!$N:$N,0),MATCH(D$1,Resultado!#REF!,0))</f>
        <v>#REF!</v>
      </c>
      <c r="E58" s="29" t="s">
        <v>3339</v>
      </c>
      <c r="F58" s="30" t="e">
        <f t="array" ref="F58">INDEX(Resultado!$1:$470,MATCH($B58,Resultado!$N:$N,0),MATCH(F$1,Resultado!#REF!,0))</f>
        <v>#REF!</v>
      </c>
      <c r="G58" s="30" t="e">
        <f t="array" ref="G58">INDEX(Resultado!$1:$470,MATCH($B58,Resultado!$N:$N,0),MATCH(G$1,Resultado!#REF!,0))</f>
        <v>#REF!</v>
      </c>
      <c r="H58" s="30" t="e">
        <f t="array" ref="H58">INDEX(Resultado!$1:$470,MATCH($B58,Resultado!$N:$N,0),MATCH(H$1,Resultado!#REF!,0))</f>
        <v>#REF!</v>
      </c>
      <c r="I58" s="30" t="e">
        <f t="array" ref="I58">INDEX(Resultado!$1:$470,MATCH($B58,Resultado!$N:$N,0),MATCH(I$1,Resultado!#REF!,0))</f>
        <v>#REF!</v>
      </c>
      <c r="J58" s="30" t="e">
        <f t="array" ref="J58">INDEX(Resultado!$1:$470,MATCH($B58,Resultado!$N:$N,0),MATCH(J$1,Resultado!#REF!,0))</f>
        <v>#REF!</v>
      </c>
      <c r="K58" s="30" t="e">
        <f t="array" ref="K58">INDEX(Resultado!$1:$470,MATCH($B58,Resultado!$N:$N,0),MATCH(K$1,Resultado!#REF!,0))</f>
        <v>#REF!</v>
      </c>
      <c r="L58" s="30" t="e">
        <f t="array" ref="L58">INDEX(Resultado!$1:$470,MATCH($B58,Resultado!$N:$N,0),MATCH(L$1,Resultado!#REF!,0))</f>
        <v>#REF!</v>
      </c>
      <c r="M58" s="30" t="e">
        <f t="array" ref="M58">INDEX(Resultado!$1:$470,MATCH($B58,Resultado!$N:$N,0),MATCH(M$1,Resultado!#REF!,0))</f>
        <v>#REF!</v>
      </c>
      <c r="N58" s="30" t="e">
        <f t="array" ref="N58">INDEX(Resultado!$1:$470,MATCH($B58,Resultado!$N:$N,0),MATCH(N$1,Resultado!#REF!,0))</f>
        <v>#REF!</v>
      </c>
      <c r="O58" s="30" t="e">
        <f t="array" ref="O58">INDEX(Resultado!$1:$470,MATCH($B58,Resultado!$N:$N,0),MATCH(O$1,Resultado!#REF!,0))</f>
        <v>#REF!</v>
      </c>
      <c r="P58" s="30" t="e">
        <f t="array" ref="P58">INDEX(Resultado!$1:$470,MATCH($B58,Resultado!$N:$N,0),MATCH(P$1,Resultado!#REF!,0))</f>
        <v>#REF!</v>
      </c>
      <c r="Q58" s="30" t="e">
        <f t="array" ref="Q58">INDEX(Resultado!$1:$470,MATCH($B58,Resultado!$N:$N,0),MATCH(Q$1,Resultado!#REF!,0))</f>
        <v>#REF!</v>
      </c>
      <c r="R58" s="30" t="e">
        <f t="array" ref="R58">INDEX(Resultado!$1:$470,MATCH($B58,Resultado!$N:$N,0),MATCH(R$1,Resultado!#REF!,0))</f>
        <v>#REF!</v>
      </c>
      <c r="S58" s="30" t="e">
        <f t="array" ref="S58">INDEX(Resultado!$1:$470,MATCH($B58,Resultado!$N:$N,0),MATCH(S$1,Resultado!#REF!,0))</f>
        <v>#REF!</v>
      </c>
      <c r="T58" s="30" t="e">
        <f t="array" ref="T58">INDEX(Resultado!$1:$470,MATCH($B58,Resultado!$N:$N,0),MATCH(T$1,Resultado!#REF!,0))</f>
        <v>#REF!</v>
      </c>
      <c r="U58" s="30" t="e">
        <f t="array" ref="U58">INDEX(Resultado!$1:$470,MATCH($B58,Resultado!$N:$N,0),MATCH(U$1,Resultado!#REF!,0))</f>
        <v>#REF!</v>
      </c>
      <c r="V58" s="30" t="e">
        <f t="array" ref="V58">INDEX(Resultado!$1:$470,MATCH($B58,Resultado!$N:$N,0),MATCH(V$1,Resultado!#REF!,0))</f>
        <v>#REF!</v>
      </c>
      <c r="W58" s="30" t="e">
        <f t="array" ref="W58">INDEX(Resultado!$1:$470,MATCH($B58,Resultado!$N:$N,0),MATCH(W$1,Resultado!#REF!,0))</f>
        <v>#REF!</v>
      </c>
      <c r="X58" s="30" t="e">
        <f t="array" ref="X58">INDEX(Resultado!$1:$470,MATCH($B58,Resultado!$N:$N,0),MATCH(X$1,Resultado!#REF!,0))</f>
        <v>#REF!</v>
      </c>
      <c r="Y58" s="30" t="e">
        <f t="array" ref="Y58">INDEX(Resultado!$1:$470,MATCH($B58,Resultado!$N:$N,0),MATCH(Y$1,Resultado!#REF!,0))</f>
        <v>#REF!</v>
      </c>
      <c r="Z58" s="30" t="e">
        <f t="array" ref="Z58">INDEX(Resultado!$1:$470,MATCH($B58,Resultado!$N:$N,0),MATCH(Z$1,Resultado!#REF!,0))</f>
        <v>#REF!</v>
      </c>
      <c r="AA58" s="30" t="e">
        <f t="array" ref="AA58">INDEX(Resultado!$1:$470,MATCH($B58,Resultado!$N:$N,0),MATCH(AA$1,Resultado!#REF!,0))</f>
        <v>#REF!</v>
      </c>
      <c r="AB58" s="29">
        <v>0</v>
      </c>
      <c r="AC58" s="29">
        <v>2</v>
      </c>
      <c r="AD58" s="30" t="e">
        <f t="array" ref="AD58">INDEX(Resultado!$1:$470,MATCH($B58,Resultado!$N:$N,0),MATCH(AD$1,Resultado!#REF!,0))</f>
        <v>#REF!</v>
      </c>
      <c r="AE58" s="30" t="e">
        <f t="array" ref="AE58">INDEX(Resultado!$1:$470,MATCH($B58,Resultado!$N:$N,0),MATCH(AE$1,Resultado!#REF!,0))</f>
        <v>#REF!</v>
      </c>
      <c r="AF58" s="30" t="e">
        <f t="array" ref="AF58">INDEX(Resultado!$1:$470,MATCH($B58,Resultado!$N:$N,0),MATCH(AF$1,Resultado!#REF!,0))</f>
        <v>#REF!</v>
      </c>
      <c r="AG58" s="30" t="e">
        <f t="array" ref="AG58">INDEX(Resultado!$1:$470,MATCH($B58,Resultado!$N:$N,0),MATCH(AG$1,Resultado!#REF!,0))</f>
        <v>#REF!</v>
      </c>
      <c r="AH58" s="30" t="e">
        <f t="array" ref="AH58">INDEX(Resultado!$1:$470,MATCH($B58,Resultado!$N:$N,0),MATCH(AH$1,Resultado!#REF!,0))</f>
        <v>#REF!</v>
      </c>
      <c r="AI58" s="30" t="e">
        <f t="array" ref="AI58">INDEX(Resultado!$1:$470,MATCH($B58,Resultado!$N:$N,0),MATCH(AI$1,Resultado!#REF!,0))</f>
        <v>#REF!</v>
      </c>
      <c r="AJ58" s="30" t="e">
        <f t="array" ref="AJ58">INDEX(Resultado!$1:$470,MATCH($B58,Resultado!$N:$N,0),MATCH(AJ$1,Resultado!#REF!,0))</f>
        <v>#REF!</v>
      </c>
      <c r="AK58" s="30" t="e">
        <f t="array" ref="AK58">INDEX(Resultado!$1:$470,MATCH($B58,Resultado!$N:$N,0),MATCH(AK$1,Resultado!#REF!,0))</f>
        <v>#REF!</v>
      </c>
      <c r="AL58" s="29">
        <v>0</v>
      </c>
      <c r="AM58" s="29">
        <v>2</v>
      </c>
      <c r="AN58" s="30" t="e">
        <f t="array" ref="AN58">INDEX(Resultado!$1:$470,MATCH($B58,Resultado!$N:$N,0),MATCH(AN$1,Resultado!#REF!,0))</f>
        <v>#REF!</v>
      </c>
      <c r="AO58" s="30" t="e">
        <f t="array" ref="AO58">INDEX(Resultado!$1:$470,MATCH($B58,Resultado!$N:$N,0),MATCH(AO$1,Resultado!#REF!,0))</f>
        <v>#REF!</v>
      </c>
      <c r="AP58" s="30" t="e">
        <f t="array" ref="AP58">INDEX(Resultado!$1:$470,MATCH($B58,Resultado!$N:$N,0),MATCH(AP$1,Resultado!#REF!,0))</f>
        <v>#REF!</v>
      </c>
      <c r="AQ58" s="30" t="e">
        <f t="array" ref="AQ58">INDEX(Resultado!$1:$470,MATCH($B58,Resultado!$N:$N,0),MATCH(AQ$1,Resultado!#REF!,0))</f>
        <v>#REF!</v>
      </c>
      <c r="AR58" s="30" t="e">
        <f t="array" ref="AR58">INDEX(Resultado!$1:$470,MATCH($B58,Resultado!$N:$N,0),MATCH(AR$1,Resultado!#REF!,0))</f>
        <v>#REF!</v>
      </c>
      <c r="AS58" s="29">
        <v>2</v>
      </c>
      <c r="AT58" s="30" t="e">
        <f t="array" ref="AT58">INDEX(Resultado!$1:$470,MATCH($B58,Resultado!$N:$N,0),MATCH(AT$1,Resultado!#REF!,0))</f>
        <v>#REF!</v>
      </c>
      <c r="AU58" s="30" t="e">
        <f t="array" ref="AU58">INDEX(Resultado!$1:$470,MATCH($B58,Resultado!$N:$N,0),MATCH(AU$1,Resultado!#REF!,0))</f>
        <v>#REF!</v>
      </c>
      <c r="AV58" s="30" t="e">
        <f t="array" ref="AV58">INDEX(Resultado!$1:$470,MATCH($B58,Resultado!$N:$N,0),MATCH(AV$1,Resultado!#REF!,0))</f>
        <v>#REF!</v>
      </c>
      <c r="AW58" s="30" t="e">
        <f t="array" ref="AW58">INDEX(Resultado!$1:$470,MATCH($B58,Resultado!$N:$N,0),MATCH(AW$1,Resultado!#REF!,0))</f>
        <v>#REF!</v>
      </c>
      <c r="AX58" s="30" t="e">
        <f t="array" ref="AX58">INDEX(Resultado!$1:$470,MATCH($B58,Resultado!$N:$N,0),MATCH(AX$1,Resultado!#REF!,0))</f>
        <v>#REF!</v>
      </c>
      <c r="AY58" s="30" t="e">
        <f t="array" ref="AY58">INDEX(Resultado!$1:$470,MATCH($B58,Resultado!$N:$N,0),MATCH(AY$1,Resultado!#REF!,0))</f>
        <v>#REF!</v>
      </c>
      <c r="AZ58" s="30" t="e">
        <f t="array" ref="AZ58">INDEX(Resultado!$1:$470,MATCH($B58,Resultado!$N:$N,0),MATCH(AZ$1,Resultado!#REF!,0))</f>
        <v>#REF!</v>
      </c>
      <c r="BA58" s="30" t="e">
        <f t="array" ref="BA58">INDEX(Resultado!$1:$470,MATCH($B58,Resultado!$N:$N,0),MATCH(BA$1,Resultado!#REF!,0))</f>
        <v>#REF!</v>
      </c>
      <c r="BB58" s="30" t="e">
        <f t="array" ref="BB58">INDEX(Resultado!$1:$470,MATCH($B58,Resultado!$N:$N,0),MATCH(BB$1,Resultado!#REF!,0))</f>
        <v>#REF!</v>
      </c>
      <c r="BC58" s="30" t="e">
        <f t="array" ref="BC58">INDEX(Resultado!$1:$470,MATCH($B58,Resultado!$N:$N,0),MATCH(BC$1,Resultado!#REF!,0))</f>
        <v>#REF!</v>
      </c>
      <c r="BD58" s="30" t="e">
        <f t="array" ref="BD58">INDEX(Resultado!$1:$470,MATCH($B58,Resultado!$N:$N,0),MATCH(BD$1,Resultado!#REF!,0))</f>
        <v>#REF!</v>
      </c>
      <c r="BE58" s="30" t="e">
        <f t="array" ref="BE58">INDEX(Resultado!$1:$470,MATCH($B58,Resultado!$N:$N,0),MATCH(BE$1,Resultado!#REF!,0))</f>
        <v>#REF!</v>
      </c>
      <c r="BF58" s="30" t="e">
        <f t="array" ref="BF58">INDEX(Resultado!$1:$470,MATCH($B58,Resultado!$N:$N,0),MATCH(BF$1,Resultado!#REF!,0))</f>
        <v>#REF!</v>
      </c>
      <c r="BG58" s="30" t="e">
        <f t="array" ref="BG58">INDEX(Resultado!$1:$470,MATCH($B58,Resultado!$N:$N,0),MATCH(BG$1,Resultado!#REF!,0))</f>
        <v>#REF!</v>
      </c>
      <c r="BH58" s="30" t="e">
        <f t="array" ref="BH58">INDEX(Resultado!$1:$470,MATCH($B58,Resultado!$N:$N,0),MATCH(BH$1,Resultado!#REF!,0))</f>
        <v>#REF!</v>
      </c>
      <c r="BI58" s="30" t="e">
        <f t="array" ref="BI58">INDEX(Resultado!$1:$470,MATCH($B58,Resultado!$N:$N,0),MATCH(BI$1,Resultado!#REF!,0))</f>
        <v>#REF!</v>
      </c>
    </row>
    <row r="59" spans="1:61" ht="13" x14ac:dyDescent="0.15">
      <c r="A59" s="29">
        <v>48932819840</v>
      </c>
      <c r="B59" s="7" t="s">
        <v>640</v>
      </c>
      <c r="C59" s="29" t="s">
        <v>639</v>
      </c>
      <c r="D59" s="30" t="e">
        <f t="array" ref="D59">INDEX(Resultado!$1:$470,MATCH($B59,Resultado!$N:$N,0),MATCH(D$1,Resultado!#REF!,0))</f>
        <v>#REF!</v>
      </c>
      <c r="E59" s="29" t="s">
        <v>3339</v>
      </c>
      <c r="F59" s="30" t="e">
        <f t="array" ref="F59">INDEX(Resultado!$1:$470,MATCH($B59,Resultado!$N:$N,0),MATCH(F$1,Resultado!#REF!,0))</f>
        <v>#REF!</v>
      </c>
      <c r="G59" s="30" t="e">
        <f t="array" ref="G59">INDEX(Resultado!$1:$470,MATCH($B59,Resultado!$N:$N,0),MATCH(G$1,Resultado!#REF!,0))</f>
        <v>#REF!</v>
      </c>
      <c r="H59" s="30" t="e">
        <f t="array" ref="H59">INDEX(Resultado!$1:$470,MATCH($B59,Resultado!$N:$N,0),MATCH(H$1,Resultado!#REF!,0))</f>
        <v>#REF!</v>
      </c>
      <c r="I59" s="30" t="e">
        <f t="array" ref="I59">INDEX(Resultado!$1:$470,MATCH($B59,Resultado!$N:$N,0),MATCH(I$1,Resultado!#REF!,0))</f>
        <v>#REF!</v>
      </c>
      <c r="J59" s="30" t="e">
        <f t="array" ref="J59">INDEX(Resultado!$1:$470,MATCH($B59,Resultado!$N:$N,0),MATCH(J$1,Resultado!#REF!,0))</f>
        <v>#REF!</v>
      </c>
      <c r="K59" s="30" t="e">
        <f t="array" ref="K59">INDEX(Resultado!$1:$470,MATCH($B59,Resultado!$N:$N,0),MATCH(K$1,Resultado!#REF!,0))</f>
        <v>#REF!</v>
      </c>
      <c r="L59" s="30" t="e">
        <f t="array" ref="L59">INDEX(Resultado!$1:$470,MATCH($B59,Resultado!$N:$N,0),MATCH(L$1,Resultado!#REF!,0))</f>
        <v>#REF!</v>
      </c>
      <c r="M59" s="30" t="e">
        <f t="array" ref="M59">INDEX(Resultado!$1:$470,MATCH($B59,Resultado!$N:$N,0),MATCH(M$1,Resultado!#REF!,0))</f>
        <v>#REF!</v>
      </c>
      <c r="N59" s="30" t="e">
        <f t="array" ref="N59">INDEX(Resultado!$1:$470,MATCH($B59,Resultado!$N:$N,0),MATCH(N$1,Resultado!#REF!,0))</f>
        <v>#REF!</v>
      </c>
      <c r="O59" s="30" t="e">
        <f t="array" ref="O59">INDEX(Resultado!$1:$470,MATCH($B59,Resultado!$N:$N,0),MATCH(O$1,Resultado!#REF!,0))</f>
        <v>#REF!</v>
      </c>
      <c r="P59" s="30" t="e">
        <f t="array" ref="P59">INDEX(Resultado!$1:$470,MATCH($B59,Resultado!$N:$N,0),MATCH(P$1,Resultado!#REF!,0))</f>
        <v>#REF!</v>
      </c>
      <c r="Q59" s="30" t="e">
        <f t="array" ref="Q59">INDEX(Resultado!$1:$470,MATCH($B59,Resultado!$N:$N,0),MATCH(Q$1,Resultado!#REF!,0))</f>
        <v>#REF!</v>
      </c>
      <c r="R59" s="30" t="e">
        <f t="array" ref="R59">INDEX(Resultado!$1:$470,MATCH($B59,Resultado!$N:$N,0),MATCH(R$1,Resultado!#REF!,0))</f>
        <v>#REF!</v>
      </c>
      <c r="S59" s="30" t="e">
        <f t="array" ref="S59">INDEX(Resultado!$1:$470,MATCH($B59,Resultado!$N:$N,0),MATCH(S$1,Resultado!#REF!,0))</f>
        <v>#REF!</v>
      </c>
      <c r="T59" s="30" t="e">
        <f t="array" ref="T59">INDEX(Resultado!$1:$470,MATCH($B59,Resultado!$N:$N,0),MATCH(T$1,Resultado!#REF!,0))</f>
        <v>#REF!</v>
      </c>
      <c r="U59" s="30" t="e">
        <f t="array" ref="U59">INDEX(Resultado!$1:$470,MATCH($B59,Resultado!$N:$N,0),MATCH(U$1,Resultado!#REF!,0))</f>
        <v>#REF!</v>
      </c>
      <c r="V59" s="30" t="e">
        <f t="array" ref="V59">INDEX(Resultado!$1:$470,MATCH($B59,Resultado!$N:$N,0),MATCH(V$1,Resultado!#REF!,0))</f>
        <v>#REF!</v>
      </c>
      <c r="W59" s="30" t="e">
        <f t="array" ref="W59">INDEX(Resultado!$1:$470,MATCH($B59,Resultado!$N:$N,0),MATCH(W$1,Resultado!#REF!,0))</f>
        <v>#REF!</v>
      </c>
      <c r="X59" s="30" t="e">
        <f t="array" ref="X59">INDEX(Resultado!$1:$470,MATCH($B59,Resultado!$N:$N,0),MATCH(X$1,Resultado!#REF!,0))</f>
        <v>#REF!</v>
      </c>
      <c r="Y59" s="30" t="e">
        <f t="array" ref="Y59">INDEX(Resultado!$1:$470,MATCH($B59,Resultado!$N:$N,0),MATCH(Y$1,Resultado!#REF!,0))</f>
        <v>#REF!</v>
      </c>
      <c r="Z59" s="30" t="e">
        <f t="array" ref="Z59">INDEX(Resultado!$1:$470,MATCH($B59,Resultado!$N:$N,0),MATCH(Z$1,Resultado!#REF!,0))</f>
        <v>#REF!</v>
      </c>
      <c r="AA59" s="30" t="e">
        <f t="array" ref="AA59">INDEX(Resultado!$1:$470,MATCH($B59,Resultado!$N:$N,0),MATCH(AA$1,Resultado!#REF!,0))</f>
        <v>#REF!</v>
      </c>
      <c r="AB59" s="29">
        <v>0</v>
      </c>
      <c r="AC59" s="29">
        <v>2</v>
      </c>
      <c r="AD59" s="30" t="e">
        <f t="array" ref="AD59">INDEX(Resultado!$1:$470,MATCH($B59,Resultado!$N:$N,0),MATCH(AD$1,Resultado!#REF!,0))</f>
        <v>#REF!</v>
      </c>
      <c r="AE59" s="30" t="e">
        <f t="array" ref="AE59">INDEX(Resultado!$1:$470,MATCH($B59,Resultado!$N:$N,0),MATCH(AE$1,Resultado!#REF!,0))</f>
        <v>#REF!</v>
      </c>
      <c r="AF59" s="30" t="e">
        <f t="array" ref="AF59">INDEX(Resultado!$1:$470,MATCH($B59,Resultado!$N:$N,0),MATCH(AF$1,Resultado!#REF!,0))</f>
        <v>#REF!</v>
      </c>
      <c r="AG59" s="30" t="e">
        <f t="array" ref="AG59">INDEX(Resultado!$1:$470,MATCH($B59,Resultado!$N:$N,0),MATCH(AG$1,Resultado!#REF!,0))</f>
        <v>#REF!</v>
      </c>
      <c r="AH59" s="30" t="e">
        <f t="array" ref="AH59">INDEX(Resultado!$1:$470,MATCH($B59,Resultado!$N:$N,0),MATCH(AH$1,Resultado!#REF!,0))</f>
        <v>#REF!</v>
      </c>
      <c r="AI59" s="30" t="e">
        <f t="array" ref="AI59">INDEX(Resultado!$1:$470,MATCH($B59,Resultado!$N:$N,0),MATCH(AI$1,Resultado!#REF!,0))</f>
        <v>#REF!</v>
      </c>
      <c r="AJ59" s="30" t="e">
        <f t="array" ref="AJ59">INDEX(Resultado!$1:$470,MATCH($B59,Resultado!$N:$N,0),MATCH(AJ$1,Resultado!#REF!,0))</f>
        <v>#REF!</v>
      </c>
      <c r="AK59" s="30" t="e">
        <f t="array" ref="AK59">INDEX(Resultado!$1:$470,MATCH($B59,Resultado!$N:$N,0),MATCH(AK$1,Resultado!#REF!,0))</f>
        <v>#REF!</v>
      </c>
      <c r="AL59" s="29">
        <v>0</v>
      </c>
      <c r="AM59" s="29">
        <v>2</v>
      </c>
      <c r="AN59" s="30" t="e">
        <f t="array" ref="AN59">INDEX(Resultado!$1:$470,MATCH($B59,Resultado!$N:$N,0),MATCH(AN$1,Resultado!#REF!,0))</f>
        <v>#REF!</v>
      </c>
      <c r="AO59" s="30" t="e">
        <f t="array" ref="AO59">INDEX(Resultado!$1:$470,MATCH($B59,Resultado!$N:$N,0),MATCH(AO$1,Resultado!#REF!,0))</f>
        <v>#REF!</v>
      </c>
      <c r="AP59" s="30" t="e">
        <f t="array" ref="AP59">INDEX(Resultado!$1:$470,MATCH($B59,Resultado!$N:$N,0),MATCH(AP$1,Resultado!#REF!,0))</f>
        <v>#REF!</v>
      </c>
      <c r="AQ59" s="30" t="e">
        <f t="array" ref="AQ59">INDEX(Resultado!$1:$470,MATCH($B59,Resultado!$N:$N,0),MATCH(AQ$1,Resultado!#REF!,0))</f>
        <v>#REF!</v>
      </c>
      <c r="AR59" s="30" t="e">
        <f t="array" ref="AR59">INDEX(Resultado!$1:$470,MATCH($B59,Resultado!$N:$N,0),MATCH(AR$1,Resultado!#REF!,0))</f>
        <v>#REF!</v>
      </c>
      <c r="AS59" s="29">
        <v>2</v>
      </c>
      <c r="AT59" s="30" t="e">
        <f t="array" ref="AT59">INDEX(Resultado!$1:$470,MATCH($B59,Resultado!$N:$N,0),MATCH(AT$1,Resultado!#REF!,0))</f>
        <v>#REF!</v>
      </c>
      <c r="AU59" s="30" t="e">
        <f t="array" ref="AU59">INDEX(Resultado!$1:$470,MATCH($B59,Resultado!$N:$N,0),MATCH(AU$1,Resultado!#REF!,0))</f>
        <v>#REF!</v>
      </c>
      <c r="AV59" s="30" t="e">
        <f t="array" ref="AV59">INDEX(Resultado!$1:$470,MATCH($B59,Resultado!$N:$N,0),MATCH(AV$1,Resultado!#REF!,0))</f>
        <v>#REF!</v>
      </c>
      <c r="AW59" s="30" t="e">
        <f t="array" ref="AW59">INDEX(Resultado!$1:$470,MATCH($B59,Resultado!$N:$N,0),MATCH(AW$1,Resultado!#REF!,0))</f>
        <v>#REF!</v>
      </c>
      <c r="AX59" s="30" t="e">
        <f t="array" ref="AX59">INDEX(Resultado!$1:$470,MATCH($B59,Resultado!$N:$N,0),MATCH(AX$1,Resultado!#REF!,0))</f>
        <v>#REF!</v>
      </c>
      <c r="AY59" s="30" t="e">
        <f t="array" ref="AY59">INDEX(Resultado!$1:$470,MATCH($B59,Resultado!$N:$N,0),MATCH(AY$1,Resultado!#REF!,0))</f>
        <v>#REF!</v>
      </c>
      <c r="AZ59" s="30" t="e">
        <f t="array" ref="AZ59">INDEX(Resultado!$1:$470,MATCH($B59,Resultado!$N:$N,0),MATCH(AZ$1,Resultado!#REF!,0))</f>
        <v>#REF!</v>
      </c>
      <c r="BA59" s="30" t="e">
        <f t="array" ref="BA59">INDEX(Resultado!$1:$470,MATCH($B59,Resultado!$N:$N,0),MATCH(BA$1,Resultado!#REF!,0))</f>
        <v>#REF!</v>
      </c>
      <c r="BB59" s="30" t="e">
        <f t="array" ref="BB59">INDEX(Resultado!$1:$470,MATCH($B59,Resultado!$N:$N,0),MATCH(BB$1,Resultado!#REF!,0))</f>
        <v>#REF!</v>
      </c>
      <c r="BC59" s="30" t="e">
        <f t="array" ref="BC59">INDEX(Resultado!$1:$470,MATCH($B59,Resultado!$N:$N,0),MATCH(BC$1,Resultado!#REF!,0))</f>
        <v>#REF!</v>
      </c>
      <c r="BD59" s="30" t="e">
        <f t="array" ref="BD59">INDEX(Resultado!$1:$470,MATCH($B59,Resultado!$N:$N,0),MATCH(BD$1,Resultado!#REF!,0))</f>
        <v>#REF!</v>
      </c>
      <c r="BE59" s="30" t="e">
        <f t="array" ref="BE59">INDEX(Resultado!$1:$470,MATCH($B59,Resultado!$N:$N,0),MATCH(BE$1,Resultado!#REF!,0))</f>
        <v>#REF!</v>
      </c>
      <c r="BF59" s="30" t="e">
        <f t="array" ref="BF59">INDEX(Resultado!$1:$470,MATCH($B59,Resultado!$N:$N,0),MATCH(BF$1,Resultado!#REF!,0))</f>
        <v>#REF!</v>
      </c>
      <c r="BG59" s="30" t="e">
        <f t="array" ref="BG59">INDEX(Resultado!$1:$470,MATCH($B59,Resultado!$N:$N,0),MATCH(BG$1,Resultado!#REF!,0))</f>
        <v>#REF!</v>
      </c>
      <c r="BH59" s="30" t="e">
        <f t="array" ref="BH59">INDEX(Resultado!$1:$470,MATCH($B59,Resultado!$N:$N,0),MATCH(BH$1,Resultado!#REF!,0))</f>
        <v>#REF!</v>
      </c>
      <c r="BI59" s="30" t="e">
        <f t="array" ref="BI59">INDEX(Resultado!$1:$470,MATCH($B59,Resultado!$N:$N,0),MATCH(BI$1,Resultado!#REF!,0))</f>
        <v>#REF!</v>
      </c>
    </row>
    <row r="60" spans="1:61" ht="13" x14ac:dyDescent="0.15">
      <c r="A60" s="29">
        <v>23825255840</v>
      </c>
      <c r="B60" s="14" t="s">
        <v>646</v>
      </c>
      <c r="C60" s="29" t="s">
        <v>645</v>
      </c>
      <c r="D60" s="30" t="e">
        <f t="array" ref="D60">INDEX(Resultado!$1:$470,MATCH($B60,Resultado!$N:$N,0),MATCH(D$1,Resultado!#REF!,0))</f>
        <v>#REF!</v>
      </c>
      <c r="E60" s="29" t="s">
        <v>3339</v>
      </c>
      <c r="F60" s="30" t="e">
        <f t="array" ref="F60">INDEX(Resultado!$1:$470,MATCH($B60,Resultado!$N:$N,0),MATCH(F$1,Resultado!#REF!,0))</f>
        <v>#REF!</v>
      </c>
      <c r="G60" s="30" t="e">
        <f t="array" ref="G60">INDEX(Resultado!$1:$470,MATCH($B60,Resultado!$N:$N,0),MATCH(G$1,Resultado!#REF!,0))</f>
        <v>#REF!</v>
      </c>
      <c r="H60" s="30" t="e">
        <f t="array" ref="H60">INDEX(Resultado!$1:$470,MATCH($B60,Resultado!$N:$N,0),MATCH(H$1,Resultado!#REF!,0))</f>
        <v>#REF!</v>
      </c>
      <c r="I60" s="30" t="e">
        <f t="array" ref="I60">INDEX(Resultado!$1:$470,MATCH($B60,Resultado!$N:$N,0),MATCH(I$1,Resultado!#REF!,0))</f>
        <v>#REF!</v>
      </c>
      <c r="J60" s="30" t="e">
        <f t="array" ref="J60">INDEX(Resultado!$1:$470,MATCH($B60,Resultado!$N:$N,0),MATCH(J$1,Resultado!#REF!,0))</f>
        <v>#REF!</v>
      </c>
      <c r="K60" s="30" t="e">
        <f t="array" ref="K60">INDEX(Resultado!$1:$470,MATCH($B60,Resultado!$N:$N,0),MATCH(K$1,Resultado!#REF!,0))</f>
        <v>#REF!</v>
      </c>
      <c r="L60" s="30" t="e">
        <f t="array" ref="L60">INDEX(Resultado!$1:$470,MATCH($B60,Resultado!$N:$N,0),MATCH(L$1,Resultado!#REF!,0))</f>
        <v>#REF!</v>
      </c>
      <c r="M60" s="30" t="e">
        <f t="array" ref="M60">INDEX(Resultado!$1:$470,MATCH($B60,Resultado!$N:$N,0),MATCH(M$1,Resultado!#REF!,0))</f>
        <v>#REF!</v>
      </c>
      <c r="N60" s="30" t="e">
        <f t="array" ref="N60">INDEX(Resultado!$1:$470,MATCH($B60,Resultado!$N:$N,0),MATCH(N$1,Resultado!#REF!,0))</f>
        <v>#REF!</v>
      </c>
      <c r="O60" s="30" t="e">
        <f t="array" ref="O60">INDEX(Resultado!$1:$470,MATCH($B60,Resultado!$N:$N,0),MATCH(O$1,Resultado!#REF!,0))</f>
        <v>#REF!</v>
      </c>
      <c r="P60" s="30" t="e">
        <f t="array" ref="P60">INDEX(Resultado!$1:$470,MATCH($B60,Resultado!$N:$N,0),MATCH(P$1,Resultado!#REF!,0))</f>
        <v>#REF!</v>
      </c>
      <c r="Q60" s="30" t="e">
        <f t="array" ref="Q60">INDEX(Resultado!$1:$470,MATCH($B60,Resultado!$N:$N,0),MATCH(Q$1,Resultado!#REF!,0))</f>
        <v>#REF!</v>
      </c>
      <c r="R60" s="30" t="e">
        <f t="array" ref="R60">INDEX(Resultado!$1:$470,MATCH($B60,Resultado!$N:$N,0),MATCH(R$1,Resultado!#REF!,0))</f>
        <v>#REF!</v>
      </c>
      <c r="S60" s="30" t="e">
        <f t="array" ref="S60">INDEX(Resultado!$1:$470,MATCH($B60,Resultado!$N:$N,0),MATCH(S$1,Resultado!#REF!,0))</f>
        <v>#REF!</v>
      </c>
      <c r="T60" s="30" t="e">
        <f t="array" ref="T60">INDEX(Resultado!$1:$470,MATCH($B60,Resultado!$N:$N,0),MATCH(T$1,Resultado!#REF!,0))</f>
        <v>#REF!</v>
      </c>
      <c r="U60" s="30" t="e">
        <f t="array" ref="U60">INDEX(Resultado!$1:$470,MATCH($B60,Resultado!$N:$N,0),MATCH(U$1,Resultado!#REF!,0))</f>
        <v>#REF!</v>
      </c>
      <c r="V60" s="30" t="e">
        <f t="array" ref="V60">INDEX(Resultado!$1:$470,MATCH($B60,Resultado!$N:$N,0),MATCH(V$1,Resultado!#REF!,0))</f>
        <v>#REF!</v>
      </c>
      <c r="W60" s="30" t="e">
        <f t="array" ref="W60">INDEX(Resultado!$1:$470,MATCH($B60,Resultado!$N:$N,0),MATCH(W$1,Resultado!#REF!,0))</f>
        <v>#REF!</v>
      </c>
      <c r="X60" s="30" t="e">
        <f t="array" ref="X60">INDEX(Resultado!$1:$470,MATCH($B60,Resultado!$N:$N,0),MATCH(X$1,Resultado!#REF!,0))</f>
        <v>#REF!</v>
      </c>
      <c r="Y60" s="30" t="e">
        <f t="array" ref="Y60">INDEX(Resultado!$1:$470,MATCH($B60,Resultado!$N:$N,0),MATCH(Y$1,Resultado!#REF!,0))</f>
        <v>#REF!</v>
      </c>
      <c r="Z60" s="30" t="e">
        <f t="array" ref="Z60">INDEX(Resultado!$1:$470,MATCH($B60,Resultado!$N:$N,0),MATCH(Z$1,Resultado!#REF!,0))</f>
        <v>#REF!</v>
      </c>
      <c r="AA60" s="30" t="e">
        <f t="array" ref="AA60">INDEX(Resultado!$1:$470,MATCH($B60,Resultado!$N:$N,0),MATCH(AA$1,Resultado!#REF!,0))</f>
        <v>#REF!</v>
      </c>
      <c r="AB60" s="29">
        <v>0</v>
      </c>
      <c r="AC60" s="29">
        <v>2</v>
      </c>
      <c r="AD60" s="30" t="e">
        <f t="array" ref="AD60">INDEX(Resultado!$1:$470,MATCH($B60,Resultado!$N:$N,0),MATCH(AD$1,Resultado!#REF!,0))</f>
        <v>#REF!</v>
      </c>
      <c r="AE60" s="30" t="e">
        <f t="array" ref="AE60">INDEX(Resultado!$1:$470,MATCH($B60,Resultado!$N:$N,0),MATCH(AE$1,Resultado!#REF!,0))</f>
        <v>#REF!</v>
      </c>
      <c r="AF60" s="30" t="e">
        <f t="array" ref="AF60">INDEX(Resultado!$1:$470,MATCH($B60,Resultado!$N:$N,0),MATCH(AF$1,Resultado!#REF!,0))</f>
        <v>#REF!</v>
      </c>
      <c r="AG60" s="30" t="e">
        <f t="array" ref="AG60">INDEX(Resultado!$1:$470,MATCH($B60,Resultado!$N:$N,0),MATCH(AG$1,Resultado!#REF!,0))</f>
        <v>#REF!</v>
      </c>
      <c r="AH60" s="30" t="e">
        <f t="array" ref="AH60">INDEX(Resultado!$1:$470,MATCH($B60,Resultado!$N:$N,0),MATCH(AH$1,Resultado!#REF!,0))</f>
        <v>#REF!</v>
      </c>
      <c r="AI60" s="30" t="e">
        <f t="array" ref="AI60">INDEX(Resultado!$1:$470,MATCH($B60,Resultado!$N:$N,0),MATCH(AI$1,Resultado!#REF!,0))</f>
        <v>#REF!</v>
      </c>
      <c r="AJ60" s="30" t="e">
        <f t="array" ref="AJ60">INDEX(Resultado!$1:$470,MATCH($B60,Resultado!$N:$N,0),MATCH(AJ$1,Resultado!#REF!,0))</f>
        <v>#REF!</v>
      </c>
      <c r="AK60" s="30" t="e">
        <f t="array" ref="AK60">INDEX(Resultado!$1:$470,MATCH($B60,Resultado!$N:$N,0),MATCH(AK$1,Resultado!#REF!,0))</f>
        <v>#REF!</v>
      </c>
      <c r="AL60" s="29">
        <v>0</v>
      </c>
      <c r="AM60" s="29">
        <v>2</v>
      </c>
      <c r="AN60" s="30" t="e">
        <f t="array" ref="AN60">INDEX(Resultado!$1:$470,MATCH($B60,Resultado!$N:$N,0),MATCH(AN$1,Resultado!#REF!,0))</f>
        <v>#REF!</v>
      </c>
      <c r="AO60" s="30" t="e">
        <f t="array" ref="AO60">INDEX(Resultado!$1:$470,MATCH($B60,Resultado!$N:$N,0),MATCH(AO$1,Resultado!#REF!,0))</f>
        <v>#REF!</v>
      </c>
      <c r="AP60" s="30" t="e">
        <f t="array" ref="AP60">INDEX(Resultado!$1:$470,MATCH($B60,Resultado!$N:$N,0),MATCH(AP$1,Resultado!#REF!,0))</f>
        <v>#REF!</v>
      </c>
      <c r="AQ60" s="30" t="e">
        <f t="array" ref="AQ60">INDEX(Resultado!$1:$470,MATCH($B60,Resultado!$N:$N,0),MATCH(AQ$1,Resultado!#REF!,0))</f>
        <v>#REF!</v>
      </c>
      <c r="AR60" s="30" t="e">
        <f t="array" ref="AR60">INDEX(Resultado!$1:$470,MATCH($B60,Resultado!$N:$N,0),MATCH(AR$1,Resultado!#REF!,0))</f>
        <v>#REF!</v>
      </c>
      <c r="AS60" s="29">
        <v>2</v>
      </c>
      <c r="AT60" s="30" t="e">
        <f t="array" ref="AT60">INDEX(Resultado!$1:$470,MATCH($B60,Resultado!$N:$N,0),MATCH(AT$1,Resultado!#REF!,0))</f>
        <v>#REF!</v>
      </c>
      <c r="AU60" s="30" t="e">
        <f t="array" ref="AU60">INDEX(Resultado!$1:$470,MATCH($B60,Resultado!$N:$N,0),MATCH(AU$1,Resultado!#REF!,0))</f>
        <v>#REF!</v>
      </c>
      <c r="AV60" s="30" t="e">
        <f t="array" ref="AV60">INDEX(Resultado!$1:$470,MATCH($B60,Resultado!$N:$N,0),MATCH(AV$1,Resultado!#REF!,0))</f>
        <v>#REF!</v>
      </c>
      <c r="AW60" s="30" t="e">
        <f t="array" ref="AW60">INDEX(Resultado!$1:$470,MATCH($B60,Resultado!$N:$N,0),MATCH(AW$1,Resultado!#REF!,0))</f>
        <v>#REF!</v>
      </c>
      <c r="AX60" s="30" t="e">
        <f t="array" ref="AX60">INDEX(Resultado!$1:$470,MATCH($B60,Resultado!$N:$N,0),MATCH(AX$1,Resultado!#REF!,0))</f>
        <v>#REF!</v>
      </c>
      <c r="AY60" s="30" t="e">
        <f t="array" ref="AY60">INDEX(Resultado!$1:$470,MATCH($B60,Resultado!$N:$N,0),MATCH(AY$1,Resultado!#REF!,0))</f>
        <v>#REF!</v>
      </c>
      <c r="AZ60" s="30" t="e">
        <f t="array" ref="AZ60">INDEX(Resultado!$1:$470,MATCH($B60,Resultado!$N:$N,0),MATCH(AZ$1,Resultado!#REF!,0))</f>
        <v>#REF!</v>
      </c>
      <c r="BA60" s="30" t="e">
        <f t="array" ref="BA60">INDEX(Resultado!$1:$470,MATCH($B60,Resultado!$N:$N,0),MATCH(BA$1,Resultado!#REF!,0))</f>
        <v>#REF!</v>
      </c>
      <c r="BB60" s="30" t="e">
        <f t="array" ref="BB60">INDEX(Resultado!$1:$470,MATCH($B60,Resultado!$N:$N,0),MATCH(BB$1,Resultado!#REF!,0))</f>
        <v>#REF!</v>
      </c>
      <c r="BC60" s="30" t="e">
        <f t="array" ref="BC60">INDEX(Resultado!$1:$470,MATCH($B60,Resultado!$N:$N,0),MATCH(BC$1,Resultado!#REF!,0))</f>
        <v>#REF!</v>
      </c>
      <c r="BD60" s="30" t="e">
        <f t="array" ref="BD60">INDEX(Resultado!$1:$470,MATCH($B60,Resultado!$N:$N,0),MATCH(BD$1,Resultado!#REF!,0))</f>
        <v>#REF!</v>
      </c>
      <c r="BE60" s="30" t="e">
        <f t="array" ref="BE60">INDEX(Resultado!$1:$470,MATCH($B60,Resultado!$N:$N,0),MATCH(BE$1,Resultado!#REF!,0))</f>
        <v>#REF!</v>
      </c>
      <c r="BF60" s="30" t="e">
        <f t="array" ref="BF60">INDEX(Resultado!$1:$470,MATCH($B60,Resultado!$N:$N,0),MATCH(BF$1,Resultado!#REF!,0))</f>
        <v>#REF!</v>
      </c>
      <c r="BG60" s="30" t="e">
        <f t="array" ref="BG60">INDEX(Resultado!$1:$470,MATCH($B60,Resultado!$N:$N,0),MATCH(BG$1,Resultado!#REF!,0))</f>
        <v>#REF!</v>
      </c>
      <c r="BH60" s="30" t="e">
        <f t="array" ref="BH60">INDEX(Resultado!$1:$470,MATCH($B60,Resultado!$N:$N,0),MATCH(BH$1,Resultado!#REF!,0))</f>
        <v>#REF!</v>
      </c>
      <c r="BI60" s="30" t="e">
        <f t="array" ref="BI60">INDEX(Resultado!$1:$470,MATCH($B60,Resultado!$N:$N,0),MATCH(BI$1,Resultado!#REF!,0))</f>
        <v>#REF!</v>
      </c>
    </row>
    <row r="61" spans="1:61" ht="13" x14ac:dyDescent="0.15">
      <c r="A61" s="29">
        <v>50612033805</v>
      </c>
      <c r="B61" s="7" t="s">
        <v>652</v>
      </c>
      <c r="C61" s="29" t="s">
        <v>651</v>
      </c>
      <c r="D61" s="30" t="e">
        <f t="array" ref="D61">INDEX(Resultado!$1:$470,MATCH($B61,Resultado!$N:$N,0),MATCH(D$1,Resultado!#REF!,0))</f>
        <v>#REF!</v>
      </c>
      <c r="E61" s="29" t="s">
        <v>3339</v>
      </c>
      <c r="F61" s="30" t="e">
        <f t="array" ref="F61">INDEX(Resultado!$1:$470,MATCH($B61,Resultado!$N:$N,0),MATCH(F$1,Resultado!#REF!,0))</f>
        <v>#REF!</v>
      </c>
      <c r="G61" s="30" t="e">
        <f t="array" ref="G61">INDEX(Resultado!$1:$470,MATCH($B61,Resultado!$N:$N,0),MATCH(G$1,Resultado!#REF!,0))</f>
        <v>#REF!</v>
      </c>
      <c r="H61" s="30" t="e">
        <f t="array" ref="H61">INDEX(Resultado!$1:$470,MATCH($B61,Resultado!$N:$N,0),MATCH(H$1,Resultado!#REF!,0))</f>
        <v>#REF!</v>
      </c>
      <c r="I61" s="30" t="e">
        <f t="array" ref="I61">INDEX(Resultado!$1:$470,MATCH($B61,Resultado!$N:$N,0),MATCH(I$1,Resultado!#REF!,0))</f>
        <v>#REF!</v>
      </c>
      <c r="J61" s="30" t="e">
        <f t="array" ref="J61">INDEX(Resultado!$1:$470,MATCH($B61,Resultado!$N:$N,0),MATCH(J$1,Resultado!#REF!,0))</f>
        <v>#REF!</v>
      </c>
      <c r="K61" s="30" t="e">
        <f t="array" ref="K61">INDEX(Resultado!$1:$470,MATCH($B61,Resultado!$N:$N,0),MATCH(K$1,Resultado!#REF!,0))</f>
        <v>#REF!</v>
      </c>
      <c r="L61" s="30" t="e">
        <f t="array" ref="L61">INDEX(Resultado!$1:$470,MATCH($B61,Resultado!$N:$N,0),MATCH(L$1,Resultado!#REF!,0))</f>
        <v>#REF!</v>
      </c>
      <c r="M61" s="30" t="e">
        <f t="array" ref="M61">INDEX(Resultado!$1:$470,MATCH($B61,Resultado!$N:$N,0),MATCH(M$1,Resultado!#REF!,0))</f>
        <v>#REF!</v>
      </c>
      <c r="N61" s="30" t="e">
        <f t="array" ref="N61">INDEX(Resultado!$1:$470,MATCH($B61,Resultado!$N:$N,0),MATCH(N$1,Resultado!#REF!,0))</f>
        <v>#REF!</v>
      </c>
      <c r="O61" s="30" t="e">
        <f t="array" ref="O61">INDEX(Resultado!$1:$470,MATCH($B61,Resultado!$N:$N,0),MATCH(O$1,Resultado!#REF!,0))</f>
        <v>#REF!</v>
      </c>
      <c r="P61" s="30" t="e">
        <f t="array" ref="P61">INDEX(Resultado!$1:$470,MATCH($B61,Resultado!$N:$N,0),MATCH(P$1,Resultado!#REF!,0))</f>
        <v>#REF!</v>
      </c>
      <c r="Q61" s="30" t="e">
        <f t="array" ref="Q61">INDEX(Resultado!$1:$470,MATCH($B61,Resultado!$N:$N,0),MATCH(Q$1,Resultado!#REF!,0))</f>
        <v>#REF!</v>
      </c>
      <c r="R61" s="30" t="e">
        <f t="array" ref="R61">INDEX(Resultado!$1:$470,MATCH($B61,Resultado!$N:$N,0),MATCH(R$1,Resultado!#REF!,0))</f>
        <v>#REF!</v>
      </c>
      <c r="S61" s="30" t="e">
        <f t="array" ref="S61">INDEX(Resultado!$1:$470,MATCH($B61,Resultado!$N:$N,0),MATCH(S$1,Resultado!#REF!,0))</f>
        <v>#REF!</v>
      </c>
      <c r="T61" s="30" t="e">
        <f t="array" ref="T61">INDEX(Resultado!$1:$470,MATCH($B61,Resultado!$N:$N,0),MATCH(T$1,Resultado!#REF!,0))</f>
        <v>#REF!</v>
      </c>
      <c r="U61" s="30" t="e">
        <f t="array" ref="U61">INDEX(Resultado!$1:$470,MATCH($B61,Resultado!$N:$N,0),MATCH(U$1,Resultado!#REF!,0))</f>
        <v>#REF!</v>
      </c>
      <c r="V61" s="30" t="e">
        <f t="array" ref="V61">INDEX(Resultado!$1:$470,MATCH($B61,Resultado!$N:$N,0),MATCH(V$1,Resultado!#REF!,0))</f>
        <v>#REF!</v>
      </c>
      <c r="W61" s="30" t="e">
        <f t="array" ref="W61">INDEX(Resultado!$1:$470,MATCH($B61,Resultado!$N:$N,0),MATCH(W$1,Resultado!#REF!,0))</f>
        <v>#REF!</v>
      </c>
      <c r="X61" s="30" t="e">
        <f t="array" ref="X61">INDEX(Resultado!$1:$470,MATCH($B61,Resultado!$N:$N,0),MATCH(X$1,Resultado!#REF!,0))</f>
        <v>#REF!</v>
      </c>
      <c r="Y61" s="30" t="e">
        <f t="array" ref="Y61">INDEX(Resultado!$1:$470,MATCH($B61,Resultado!$N:$N,0),MATCH(Y$1,Resultado!#REF!,0))</f>
        <v>#REF!</v>
      </c>
      <c r="Z61" s="30" t="e">
        <f t="array" ref="Z61">INDEX(Resultado!$1:$470,MATCH($B61,Resultado!$N:$N,0),MATCH(Z$1,Resultado!#REF!,0))</f>
        <v>#REF!</v>
      </c>
      <c r="AA61" s="30" t="e">
        <f t="array" ref="AA61">INDEX(Resultado!$1:$470,MATCH($B61,Resultado!$N:$N,0),MATCH(AA$1,Resultado!#REF!,0))</f>
        <v>#REF!</v>
      </c>
      <c r="AB61" s="29">
        <v>0</v>
      </c>
      <c r="AC61" s="29">
        <v>2</v>
      </c>
      <c r="AD61" s="30" t="e">
        <f t="array" ref="AD61">INDEX(Resultado!$1:$470,MATCH($B61,Resultado!$N:$N,0),MATCH(AD$1,Resultado!#REF!,0))</f>
        <v>#REF!</v>
      </c>
      <c r="AE61" s="30" t="e">
        <f t="array" ref="AE61">INDEX(Resultado!$1:$470,MATCH($B61,Resultado!$N:$N,0),MATCH(AE$1,Resultado!#REF!,0))</f>
        <v>#REF!</v>
      </c>
      <c r="AF61" s="30" t="e">
        <f t="array" ref="AF61">INDEX(Resultado!$1:$470,MATCH($B61,Resultado!$N:$N,0),MATCH(AF$1,Resultado!#REF!,0))</f>
        <v>#REF!</v>
      </c>
      <c r="AG61" s="30" t="e">
        <f t="array" ref="AG61">INDEX(Resultado!$1:$470,MATCH($B61,Resultado!$N:$N,0),MATCH(AG$1,Resultado!#REF!,0))</f>
        <v>#REF!</v>
      </c>
      <c r="AH61" s="30" t="e">
        <f t="array" ref="AH61">INDEX(Resultado!$1:$470,MATCH($B61,Resultado!$N:$N,0),MATCH(AH$1,Resultado!#REF!,0))</f>
        <v>#REF!</v>
      </c>
      <c r="AI61" s="30" t="e">
        <f t="array" ref="AI61">INDEX(Resultado!$1:$470,MATCH($B61,Resultado!$N:$N,0),MATCH(AI$1,Resultado!#REF!,0))</f>
        <v>#REF!</v>
      </c>
      <c r="AJ61" s="30" t="e">
        <f t="array" ref="AJ61">INDEX(Resultado!$1:$470,MATCH($B61,Resultado!$N:$N,0),MATCH(AJ$1,Resultado!#REF!,0))</f>
        <v>#REF!</v>
      </c>
      <c r="AK61" s="30" t="e">
        <f t="array" ref="AK61">INDEX(Resultado!$1:$470,MATCH($B61,Resultado!$N:$N,0),MATCH(AK$1,Resultado!#REF!,0))</f>
        <v>#REF!</v>
      </c>
      <c r="AL61" s="29">
        <v>0</v>
      </c>
      <c r="AM61" s="29">
        <v>2</v>
      </c>
      <c r="AN61" s="30" t="e">
        <f t="array" ref="AN61">INDEX(Resultado!$1:$470,MATCH($B61,Resultado!$N:$N,0),MATCH(AN$1,Resultado!#REF!,0))</f>
        <v>#REF!</v>
      </c>
      <c r="AO61" s="30" t="e">
        <f t="array" ref="AO61">INDEX(Resultado!$1:$470,MATCH($B61,Resultado!$N:$N,0),MATCH(AO$1,Resultado!#REF!,0))</f>
        <v>#REF!</v>
      </c>
      <c r="AP61" s="30" t="e">
        <f t="array" ref="AP61">INDEX(Resultado!$1:$470,MATCH($B61,Resultado!$N:$N,0),MATCH(AP$1,Resultado!#REF!,0))</f>
        <v>#REF!</v>
      </c>
      <c r="AQ61" s="30" t="e">
        <f t="array" ref="AQ61">INDEX(Resultado!$1:$470,MATCH($B61,Resultado!$N:$N,0),MATCH(AQ$1,Resultado!#REF!,0))</f>
        <v>#REF!</v>
      </c>
      <c r="AR61" s="30" t="e">
        <f t="array" ref="AR61">INDEX(Resultado!$1:$470,MATCH($B61,Resultado!$N:$N,0),MATCH(AR$1,Resultado!#REF!,0))</f>
        <v>#REF!</v>
      </c>
      <c r="AS61" s="29">
        <v>2</v>
      </c>
      <c r="AT61" s="30" t="e">
        <f t="array" ref="AT61">INDEX(Resultado!$1:$470,MATCH($B61,Resultado!$N:$N,0),MATCH(AT$1,Resultado!#REF!,0))</f>
        <v>#REF!</v>
      </c>
      <c r="AU61" s="30" t="e">
        <f t="array" ref="AU61">INDEX(Resultado!$1:$470,MATCH($B61,Resultado!$N:$N,0),MATCH(AU$1,Resultado!#REF!,0))</f>
        <v>#REF!</v>
      </c>
      <c r="AV61" s="30" t="e">
        <f t="array" ref="AV61">INDEX(Resultado!$1:$470,MATCH($B61,Resultado!$N:$N,0),MATCH(AV$1,Resultado!#REF!,0))</f>
        <v>#REF!</v>
      </c>
      <c r="AW61" s="30" t="e">
        <f t="array" ref="AW61">INDEX(Resultado!$1:$470,MATCH($B61,Resultado!$N:$N,0),MATCH(AW$1,Resultado!#REF!,0))</f>
        <v>#REF!</v>
      </c>
      <c r="AX61" s="30" t="e">
        <f t="array" ref="AX61">INDEX(Resultado!$1:$470,MATCH($B61,Resultado!$N:$N,0),MATCH(AX$1,Resultado!#REF!,0))</f>
        <v>#REF!</v>
      </c>
      <c r="AY61" s="30" t="e">
        <f t="array" ref="AY61">INDEX(Resultado!$1:$470,MATCH($B61,Resultado!$N:$N,0),MATCH(AY$1,Resultado!#REF!,0))</f>
        <v>#REF!</v>
      </c>
      <c r="AZ61" s="30" t="e">
        <f t="array" ref="AZ61">INDEX(Resultado!$1:$470,MATCH($B61,Resultado!$N:$N,0),MATCH(AZ$1,Resultado!#REF!,0))</f>
        <v>#REF!</v>
      </c>
      <c r="BA61" s="30" t="e">
        <f t="array" ref="BA61">INDEX(Resultado!$1:$470,MATCH($B61,Resultado!$N:$N,0),MATCH(BA$1,Resultado!#REF!,0))</f>
        <v>#REF!</v>
      </c>
      <c r="BB61" s="30" t="e">
        <f t="array" ref="BB61">INDEX(Resultado!$1:$470,MATCH($B61,Resultado!$N:$N,0),MATCH(BB$1,Resultado!#REF!,0))</f>
        <v>#REF!</v>
      </c>
      <c r="BC61" s="30" t="e">
        <f t="array" ref="BC61">INDEX(Resultado!$1:$470,MATCH($B61,Resultado!$N:$N,0),MATCH(BC$1,Resultado!#REF!,0))</f>
        <v>#REF!</v>
      </c>
      <c r="BD61" s="30" t="e">
        <f t="array" ref="BD61">INDEX(Resultado!$1:$470,MATCH($B61,Resultado!$N:$N,0),MATCH(BD$1,Resultado!#REF!,0))</f>
        <v>#REF!</v>
      </c>
      <c r="BE61" s="30" t="e">
        <f t="array" ref="BE61">INDEX(Resultado!$1:$470,MATCH($B61,Resultado!$N:$N,0),MATCH(BE$1,Resultado!#REF!,0))</f>
        <v>#REF!</v>
      </c>
      <c r="BF61" s="30" t="e">
        <f t="array" ref="BF61">INDEX(Resultado!$1:$470,MATCH($B61,Resultado!$N:$N,0),MATCH(BF$1,Resultado!#REF!,0))</f>
        <v>#REF!</v>
      </c>
      <c r="BG61" s="30" t="e">
        <f t="array" ref="BG61">INDEX(Resultado!$1:$470,MATCH($B61,Resultado!$N:$N,0),MATCH(BG$1,Resultado!#REF!,0))</f>
        <v>#REF!</v>
      </c>
      <c r="BH61" s="30" t="e">
        <f t="array" ref="BH61">INDEX(Resultado!$1:$470,MATCH($B61,Resultado!$N:$N,0),MATCH(BH$1,Resultado!#REF!,0))</f>
        <v>#REF!</v>
      </c>
      <c r="BI61" s="30" t="e">
        <f t="array" ref="BI61">INDEX(Resultado!$1:$470,MATCH($B61,Resultado!$N:$N,0),MATCH(BI$1,Resultado!#REF!,0))</f>
        <v>#REF!</v>
      </c>
    </row>
    <row r="62" spans="1:61" ht="13" x14ac:dyDescent="0.15">
      <c r="A62" s="29">
        <v>49028666842</v>
      </c>
      <c r="B62" s="7" t="s">
        <v>658</v>
      </c>
      <c r="C62" s="29" t="s">
        <v>657</v>
      </c>
      <c r="D62" s="30" t="e">
        <f t="array" ref="D62">INDEX(Resultado!$1:$470,MATCH($B62,Resultado!$N:$N,0),MATCH(D$1,Resultado!#REF!,0))</f>
        <v>#REF!</v>
      </c>
      <c r="E62" s="29" t="s">
        <v>3339</v>
      </c>
      <c r="F62" s="30" t="e">
        <f t="array" ref="F62">INDEX(Resultado!$1:$470,MATCH($B62,Resultado!$N:$N,0),MATCH(F$1,Resultado!#REF!,0))</f>
        <v>#REF!</v>
      </c>
      <c r="G62" s="30" t="e">
        <f t="array" ref="G62">INDEX(Resultado!$1:$470,MATCH($B62,Resultado!$N:$N,0),MATCH(G$1,Resultado!#REF!,0))</f>
        <v>#REF!</v>
      </c>
      <c r="H62" s="30" t="e">
        <f t="array" ref="H62">INDEX(Resultado!$1:$470,MATCH($B62,Resultado!$N:$N,0),MATCH(H$1,Resultado!#REF!,0))</f>
        <v>#REF!</v>
      </c>
      <c r="I62" s="30" t="e">
        <f t="array" ref="I62">INDEX(Resultado!$1:$470,MATCH($B62,Resultado!$N:$N,0),MATCH(I$1,Resultado!#REF!,0))</f>
        <v>#REF!</v>
      </c>
      <c r="J62" s="30" t="e">
        <f t="array" ref="J62">INDEX(Resultado!$1:$470,MATCH($B62,Resultado!$N:$N,0),MATCH(J$1,Resultado!#REF!,0))</f>
        <v>#REF!</v>
      </c>
      <c r="K62" s="30" t="e">
        <f t="array" ref="K62">INDEX(Resultado!$1:$470,MATCH($B62,Resultado!$N:$N,0),MATCH(K$1,Resultado!#REF!,0))</f>
        <v>#REF!</v>
      </c>
      <c r="L62" s="30" t="e">
        <f t="array" ref="L62">INDEX(Resultado!$1:$470,MATCH($B62,Resultado!$N:$N,0),MATCH(L$1,Resultado!#REF!,0))</f>
        <v>#REF!</v>
      </c>
      <c r="M62" s="30" t="e">
        <f t="array" ref="M62">INDEX(Resultado!$1:$470,MATCH($B62,Resultado!$N:$N,0),MATCH(M$1,Resultado!#REF!,0))</f>
        <v>#REF!</v>
      </c>
      <c r="N62" s="30" t="e">
        <f t="array" ref="N62">INDEX(Resultado!$1:$470,MATCH($B62,Resultado!$N:$N,0),MATCH(N$1,Resultado!#REF!,0))</f>
        <v>#REF!</v>
      </c>
      <c r="O62" s="30" t="e">
        <f t="array" ref="O62">INDEX(Resultado!$1:$470,MATCH($B62,Resultado!$N:$N,0),MATCH(O$1,Resultado!#REF!,0))</f>
        <v>#REF!</v>
      </c>
      <c r="P62" s="30" t="e">
        <f t="array" ref="P62">INDEX(Resultado!$1:$470,MATCH($B62,Resultado!$N:$N,0),MATCH(P$1,Resultado!#REF!,0))</f>
        <v>#REF!</v>
      </c>
      <c r="Q62" s="30" t="e">
        <f t="array" ref="Q62">INDEX(Resultado!$1:$470,MATCH($B62,Resultado!$N:$N,0),MATCH(Q$1,Resultado!#REF!,0))</f>
        <v>#REF!</v>
      </c>
      <c r="R62" s="30" t="e">
        <f t="array" ref="R62">INDEX(Resultado!$1:$470,MATCH($B62,Resultado!$N:$N,0),MATCH(R$1,Resultado!#REF!,0))</f>
        <v>#REF!</v>
      </c>
      <c r="S62" s="30" t="e">
        <f t="array" ref="S62">INDEX(Resultado!$1:$470,MATCH($B62,Resultado!$N:$N,0),MATCH(S$1,Resultado!#REF!,0))</f>
        <v>#REF!</v>
      </c>
      <c r="T62" s="30" t="e">
        <f t="array" ref="T62">INDEX(Resultado!$1:$470,MATCH($B62,Resultado!$N:$N,0),MATCH(T$1,Resultado!#REF!,0))</f>
        <v>#REF!</v>
      </c>
      <c r="U62" s="30" t="e">
        <f t="array" ref="U62">INDEX(Resultado!$1:$470,MATCH($B62,Resultado!$N:$N,0),MATCH(U$1,Resultado!#REF!,0))</f>
        <v>#REF!</v>
      </c>
      <c r="V62" s="30" t="e">
        <f t="array" ref="V62">INDEX(Resultado!$1:$470,MATCH($B62,Resultado!$N:$N,0),MATCH(V$1,Resultado!#REF!,0))</f>
        <v>#REF!</v>
      </c>
      <c r="W62" s="30" t="e">
        <f t="array" ref="W62">INDEX(Resultado!$1:$470,MATCH($B62,Resultado!$N:$N,0),MATCH(W$1,Resultado!#REF!,0))</f>
        <v>#REF!</v>
      </c>
      <c r="X62" s="30" t="e">
        <f t="array" ref="X62">INDEX(Resultado!$1:$470,MATCH($B62,Resultado!$N:$N,0),MATCH(X$1,Resultado!#REF!,0))</f>
        <v>#REF!</v>
      </c>
      <c r="Y62" s="30" t="e">
        <f t="array" ref="Y62">INDEX(Resultado!$1:$470,MATCH($B62,Resultado!$N:$N,0),MATCH(Y$1,Resultado!#REF!,0))</f>
        <v>#REF!</v>
      </c>
      <c r="Z62" s="30" t="e">
        <f t="array" ref="Z62">INDEX(Resultado!$1:$470,MATCH($B62,Resultado!$N:$N,0),MATCH(Z$1,Resultado!#REF!,0))</f>
        <v>#REF!</v>
      </c>
      <c r="AA62" s="30" t="e">
        <f t="array" ref="AA62">INDEX(Resultado!$1:$470,MATCH($B62,Resultado!$N:$N,0),MATCH(AA$1,Resultado!#REF!,0))</f>
        <v>#REF!</v>
      </c>
      <c r="AB62" s="29">
        <v>0</v>
      </c>
      <c r="AC62" s="29">
        <v>2</v>
      </c>
      <c r="AD62" s="30" t="e">
        <f t="array" ref="AD62">INDEX(Resultado!$1:$470,MATCH($B62,Resultado!$N:$N,0),MATCH(AD$1,Resultado!#REF!,0))</f>
        <v>#REF!</v>
      </c>
      <c r="AE62" s="30" t="e">
        <f t="array" ref="AE62">INDEX(Resultado!$1:$470,MATCH($B62,Resultado!$N:$N,0),MATCH(AE$1,Resultado!#REF!,0))</f>
        <v>#REF!</v>
      </c>
      <c r="AF62" s="30" t="e">
        <f t="array" ref="AF62">INDEX(Resultado!$1:$470,MATCH($B62,Resultado!$N:$N,0),MATCH(AF$1,Resultado!#REF!,0))</f>
        <v>#REF!</v>
      </c>
      <c r="AG62" s="30" t="e">
        <f t="array" ref="AG62">INDEX(Resultado!$1:$470,MATCH($B62,Resultado!$N:$N,0),MATCH(AG$1,Resultado!#REF!,0))</f>
        <v>#REF!</v>
      </c>
      <c r="AH62" s="30" t="e">
        <f t="array" ref="AH62">INDEX(Resultado!$1:$470,MATCH($B62,Resultado!$N:$N,0),MATCH(AH$1,Resultado!#REF!,0))</f>
        <v>#REF!</v>
      </c>
      <c r="AI62" s="30" t="e">
        <f t="array" ref="AI62">INDEX(Resultado!$1:$470,MATCH($B62,Resultado!$N:$N,0),MATCH(AI$1,Resultado!#REF!,0))</f>
        <v>#REF!</v>
      </c>
      <c r="AJ62" s="30" t="e">
        <f t="array" ref="AJ62">INDEX(Resultado!$1:$470,MATCH($B62,Resultado!$N:$N,0),MATCH(AJ$1,Resultado!#REF!,0))</f>
        <v>#REF!</v>
      </c>
      <c r="AK62" s="30" t="e">
        <f t="array" ref="AK62">INDEX(Resultado!$1:$470,MATCH($B62,Resultado!$N:$N,0),MATCH(AK$1,Resultado!#REF!,0))</f>
        <v>#REF!</v>
      </c>
      <c r="AL62" s="29">
        <v>0</v>
      </c>
      <c r="AM62" s="29">
        <v>2</v>
      </c>
      <c r="AN62" s="30" t="e">
        <f t="array" ref="AN62">INDEX(Resultado!$1:$470,MATCH($B62,Resultado!$N:$N,0),MATCH(AN$1,Resultado!#REF!,0))</f>
        <v>#REF!</v>
      </c>
      <c r="AO62" s="30" t="e">
        <f t="array" ref="AO62">INDEX(Resultado!$1:$470,MATCH($B62,Resultado!$N:$N,0),MATCH(AO$1,Resultado!#REF!,0))</f>
        <v>#REF!</v>
      </c>
      <c r="AP62" s="30" t="e">
        <f t="array" ref="AP62">INDEX(Resultado!$1:$470,MATCH($B62,Resultado!$N:$N,0),MATCH(AP$1,Resultado!#REF!,0))</f>
        <v>#REF!</v>
      </c>
      <c r="AQ62" s="30" t="e">
        <f t="array" ref="AQ62">INDEX(Resultado!$1:$470,MATCH($B62,Resultado!$N:$N,0),MATCH(AQ$1,Resultado!#REF!,0))</f>
        <v>#REF!</v>
      </c>
      <c r="AR62" s="30" t="e">
        <f t="array" ref="AR62">INDEX(Resultado!$1:$470,MATCH($B62,Resultado!$N:$N,0),MATCH(AR$1,Resultado!#REF!,0))</f>
        <v>#REF!</v>
      </c>
      <c r="AS62" s="29">
        <v>2</v>
      </c>
      <c r="AT62" s="30" t="e">
        <f t="array" ref="AT62">INDEX(Resultado!$1:$470,MATCH($B62,Resultado!$N:$N,0),MATCH(AT$1,Resultado!#REF!,0))</f>
        <v>#REF!</v>
      </c>
      <c r="AU62" s="30" t="e">
        <f t="array" ref="AU62">INDEX(Resultado!$1:$470,MATCH($B62,Resultado!$N:$N,0),MATCH(AU$1,Resultado!#REF!,0))</f>
        <v>#REF!</v>
      </c>
      <c r="AV62" s="30" t="e">
        <f t="array" ref="AV62">INDEX(Resultado!$1:$470,MATCH($B62,Resultado!$N:$N,0),MATCH(AV$1,Resultado!#REF!,0))</f>
        <v>#REF!</v>
      </c>
      <c r="AW62" s="30" t="e">
        <f t="array" ref="AW62">INDEX(Resultado!$1:$470,MATCH($B62,Resultado!$N:$N,0),MATCH(AW$1,Resultado!#REF!,0))</f>
        <v>#REF!</v>
      </c>
      <c r="AX62" s="30" t="e">
        <f t="array" ref="AX62">INDEX(Resultado!$1:$470,MATCH($B62,Resultado!$N:$N,0),MATCH(AX$1,Resultado!#REF!,0))</f>
        <v>#REF!</v>
      </c>
      <c r="AY62" s="30" t="e">
        <f t="array" ref="AY62">INDEX(Resultado!$1:$470,MATCH($B62,Resultado!$N:$N,0),MATCH(AY$1,Resultado!#REF!,0))</f>
        <v>#REF!</v>
      </c>
      <c r="AZ62" s="30" t="e">
        <f t="array" ref="AZ62">INDEX(Resultado!$1:$470,MATCH($B62,Resultado!$N:$N,0),MATCH(AZ$1,Resultado!#REF!,0))</f>
        <v>#REF!</v>
      </c>
      <c r="BA62" s="30" t="e">
        <f t="array" ref="BA62">INDEX(Resultado!$1:$470,MATCH($B62,Resultado!$N:$N,0),MATCH(BA$1,Resultado!#REF!,0))</f>
        <v>#REF!</v>
      </c>
      <c r="BB62" s="30" t="e">
        <f t="array" ref="BB62">INDEX(Resultado!$1:$470,MATCH($B62,Resultado!$N:$N,0),MATCH(BB$1,Resultado!#REF!,0))</f>
        <v>#REF!</v>
      </c>
      <c r="BC62" s="30" t="e">
        <f t="array" ref="BC62">INDEX(Resultado!$1:$470,MATCH($B62,Resultado!$N:$N,0),MATCH(BC$1,Resultado!#REF!,0))</f>
        <v>#REF!</v>
      </c>
      <c r="BD62" s="30" t="e">
        <f t="array" ref="BD62">INDEX(Resultado!$1:$470,MATCH($B62,Resultado!$N:$N,0),MATCH(BD$1,Resultado!#REF!,0))</f>
        <v>#REF!</v>
      </c>
      <c r="BE62" s="30" t="e">
        <f t="array" ref="BE62">INDEX(Resultado!$1:$470,MATCH($B62,Resultado!$N:$N,0),MATCH(BE$1,Resultado!#REF!,0))</f>
        <v>#REF!</v>
      </c>
      <c r="BF62" s="30" t="e">
        <f t="array" ref="BF62">INDEX(Resultado!$1:$470,MATCH($B62,Resultado!$N:$N,0),MATCH(BF$1,Resultado!#REF!,0))</f>
        <v>#REF!</v>
      </c>
      <c r="BG62" s="30" t="e">
        <f t="array" ref="BG62">INDEX(Resultado!$1:$470,MATCH($B62,Resultado!$N:$N,0),MATCH(BG$1,Resultado!#REF!,0))</f>
        <v>#REF!</v>
      </c>
      <c r="BH62" s="30" t="e">
        <f t="array" ref="BH62">INDEX(Resultado!$1:$470,MATCH($B62,Resultado!$N:$N,0),MATCH(BH$1,Resultado!#REF!,0))</f>
        <v>#REF!</v>
      </c>
      <c r="BI62" s="30" t="e">
        <f t="array" ref="BI62">INDEX(Resultado!$1:$470,MATCH($B62,Resultado!$N:$N,0),MATCH(BI$1,Resultado!#REF!,0))</f>
        <v>#REF!</v>
      </c>
    </row>
    <row r="63" spans="1:61" ht="13" x14ac:dyDescent="0.15">
      <c r="A63" s="29">
        <v>43531057871</v>
      </c>
      <c r="B63" s="7" t="s">
        <v>663</v>
      </c>
      <c r="C63" s="29" t="s">
        <v>662</v>
      </c>
      <c r="D63" s="30" t="e">
        <f t="array" ref="D63">INDEX(Resultado!$1:$470,MATCH($B63,Resultado!$N:$N,0),MATCH(D$1,Resultado!#REF!,0))</f>
        <v>#REF!</v>
      </c>
      <c r="E63" s="29" t="s">
        <v>3339</v>
      </c>
      <c r="F63" s="30" t="e">
        <f t="array" ref="F63">INDEX(Resultado!$1:$470,MATCH($B63,Resultado!$N:$N,0),MATCH(F$1,Resultado!#REF!,0))</f>
        <v>#REF!</v>
      </c>
      <c r="G63" s="30" t="e">
        <f t="array" ref="G63">INDEX(Resultado!$1:$470,MATCH($B63,Resultado!$N:$N,0),MATCH(G$1,Resultado!#REF!,0))</f>
        <v>#REF!</v>
      </c>
      <c r="H63" s="30" t="e">
        <f t="array" ref="H63">INDEX(Resultado!$1:$470,MATCH($B63,Resultado!$N:$N,0),MATCH(H$1,Resultado!#REF!,0))</f>
        <v>#REF!</v>
      </c>
      <c r="I63" s="30" t="e">
        <f t="array" ref="I63">INDEX(Resultado!$1:$470,MATCH($B63,Resultado!$N:$N,0),MATCH(I$1,Resultado!#REF!,0))</f>
        <v>#REF!</v>
      </c>
      <c r="J63" s="30" t="e">
        <f t="array" ref="J63">INDEX(Resultado!$1:$470,MATCH($B63,Resultado!$N:$N,0),MATCH(J$1,Resultado!#REF!,0))</f>
        <v>#REF!</v>
      </c>
      <c r="K63" s="30" t="e">
        <f t="array" ref="K63">INDEX(Resultado!$1:$470,MATCH($B63,Resultado!$N:$N,0),MATCH(K$1,Resultado!#REF!,0))</f>
        <v>#REF!</v>
      </c>
      <c r="L63" s="30" t="e">
        <f t="array" ref="L63">INDEX(Resultado!$1:$470,MATCH($B63,Resultado!$N:$N,0),MATCH(L$1,Resultado!#REF!,0))</f>
        <v>#REF!</v>
      </c>
      <c r="M63" s="30" t="e">
        <f t="array" ref="M63">INDEX(Resultado!$1:$470,MATCH($B63,Resultado!$N:$N,0),MATCH(M$1,Resultado!#REF!,0))</f>
        <v>#REF!</v>
      </c>
      <c r="N63" s="30" t="e">
        <f t="array" ref="N63">INDEX(Resultado!$1:$470,MATCH($B63,Resultado!$N:$N,0),MATCH(N$1,Resultado!#REF!,0))</f>
        <v>#REF!</v>
      </c>
      <c r="O63" s="30" t="e">
        <f t="array" ref="O63">INDEX(Resultado!$1:$470,MATCH($B63,Resultado!$N:$N,0),MATCH(O$1,Resultado!#REF!,0))</f>
        <v>#REF!</v>
      </c>
      <c r="P63" s="30" t="e">
        <f t="array" ref="P63">INDEX(Resultado!$1:$470,MATCH($B63,Resultado!$N:$N,0),MATCH(P$1,Resultado!#REF!,0))</f>
        <v>#REF!</v>
      </c>
      <c r="Q63" s="30" t="e">
        <f t="array" ref="Q63">INDEX(Resultado!$1:$470,MATCH($B63,Resultado!$N:$N,0),MATCH(Q$1,Resultado!#REF!,0))</f>
        <v>#REF!</v>
      </c>
      <c r="R63" s="30" t="e">
        <f t="array" ref="R63">INDEX(Resultado!$1:$470,MATCH($B63,Resultado!$N:$N,0),MATCH(R$1,Resultado!#REF!,0))</f>
        <v>#REF!</v>
      </c>
      <c r="S63" s="30" t="e">
        <f t="array" ref="S63">INDEX(Resultado!$1:$470,MATCH($B63,Resultado!$N:$N,0),MATCH(S$1,Resultado!#REF!,0))</f>
        <v>#REF!</v>
      </c>
      <c r="T63" s="30" t="e">
        <f t="array" ref="T63">INDEX(Resultado!$1:$470,MATCH($B63,Resultado!$N:$N,0),MATCH(T$1,Resultado!#REF!,0))</f>
        <v>#REF!</v>
      </c>
      <c r="U63" s="30" t="e">
        <f t="array" ref="U63">INDEX(Resultado!$1:$470,MATCH($B63,Resultado!$N:$N,0),MATCH(U$1,Resultado!#REF!,0))</f>
        <v>#REF!</v>
      </c>
      <c r="V63" s="30" t="e">
        <f t="array" ref="V63">INDEX(Resultado!$1:$470,MATCH($B63,Resultado!$N:$N,0),MATCH(V$1,Resultado!#REF!,0))</f>
        <v>#REF!</v>
      </c>
      <c r="W63" s="30" t="e">
        <f t="array" ref="W63">INDEX(Resultado!$1:$470,MATCH($B63,Resultado!$N:$N,0),MATCH(W$1,Resultado!#REF!,0))</f>
        <v>#REF!</v>
      </c>
      <c r="X63" s="30" t="e">
        <f t="array" ref="X63">INDEX(Resultado!$1:$470,MATCH($B63,Resultado!$N:$N,0),MATCH(X$1,Resultado!#REF!,0))</f>
        <v>#REF!</v>
      </c>
      <c r="Y63" s="30" t="e">
        <f t="array" ref="Y63">INDEX(Resultado!$1:$470,MATCH($B63,Resultado!$N:$N,0),MATCH(Y$1,Resultado!#REF!,0))</f>
        <v>#REF!</v>
      </c>
      <c r="Z63" s="30" t="e">
        <f t="array" ref="Z63">INDEX(Resultado!$1:$470,MATCH($B63,Resultado!$N:$N,0),MATCH(Z$1,Resultado!#REF!,0))</f>
        <v>#REF!</v>
      </c>
      <c r="AA63" s="30" t="e">
        <f t="array" ref="AA63">INDEX(Resultado!$1:$470,MATCH($B63,Resultado!$N:$N,0),MATCH(AA$1,Resultado!#REF!,0))</f>
        <v>#REF!</v>
      </c>
      <c r="AB63" s="29">
        <v>0</v>
      </c>
      <c r="AC63" s="29">
        <v>2</v>
      </c>
      <c r="AD63" s="30" t="e">
        <f t="array" ref="AD63">INDEX(Resultado!$1:$470,MATCH($B63,Resultado!$N:$N,0),MATCH(AD$1,Resultado!#REF!,0))</f>
        <v>#REF!</v>
      </c>
      <c r="AE63" s="30" t="e">
        <f t="array" ref="AE63">INDEX(Resultado!$1:$470,MATCH($B63,Resultado!$N:$N,0),MATCH(AE$1,Resultado!#REF!,0))</f>
        <v>#REF!</v>
      </c>
      <c r="AF63" s="30" t="e">
        <f t="array" ref="AF63">INDEX(Resultado!$1:$470,MATCH($B63,Resultado!$N:$N,0),MATCH(AF$1,Resultado!#REF!,0))</f>
        <v>#REF!</v>
      </c>
      <c r="AG63" s="30" t="e">
        <f t="array" ref="AG63">INDEX(Resultado!$1:$470,MATCH($B63,Resultado!$N:$N,0),MATCH(AG$1,Resultado!#REF!,0))</f>
        <v>#REF!</v>
      </c>
      <c r="AH63" s="30" t="e">
        <f t="array" ref="AH63">INDEX(Resultado!$1:$470,MATCH($B63,Resultado!$N:$N,0),MATCH(AH$1,Resultado!#REF!,0))</f>
        <v>#REF!</v>
      </c>
      <c r="AI63" s="30" t="e">
        <f t="array" ref="AI63">INDEX(Resultado!$1:$470,MATCH($B63,Resultado!$N:$N,0),MATCH(AI$1,Resultado!#REF!,0))</f>
        <v>#REF!</v>
      </c>
      <c r="AJ63" s="30" t="e">
        <f t="array" ref="AJ63">INDEX(Resultado!$1:$470,MATCH($B63,Resultado!$N:$N,0),MATCH(AJ$1,Resultado!#REF!,0))</f>
        <v>#REF!</v>
      </c>
      <c r="AK63" s="30" t="e">
        <f t="array" ref="AK63">INDEX(Resultado!$1:$470,MATCH($B63,Resultado!$N:$N,0),MATCH(AK$1,Resultado!#REF!,0))</f>
        <v>#REF!</v>
      </c>
      <c r="AL63" s="29">
        <v>0</v>
      </c>
      <c r="AM63" s="29">
        <v>2</v>
      </c>
      <c r="AN63" s="30" t="e">
        <f t="array" ref="AN63">INDEX(Resultado!$1:$470,MATCH($B63,Resultado!$N:$N,0),MATCH(AN$1,Resultado!#REF!,0))</f>
        <v>#REF!</v>
      </c>
      <c r="AO63" s="30" t="e">
        <f t="array" ref="AO63">INDEX(Resultado!$1:$470,MATCH($B63,Resultado!$N:$N,0),MATCH(AO$1,Resultado!#REF!,0))</f>
        <v>#REF!</v>
      </c>
      <c r="AP63" s="30" t="e">
        <f t="array" ref="AP63">INDEX(Resultado!$1:$470,MATCH($B63,Resultado!$N:$N,0),MATCH(AP$1,Resultado!#REF!,0))</f>
        <v>#REF!</v>
      </c>
      <c r="AQ63" s="30" t="e">
        <f t="array" ref="AQ63">INDEX(Resultado!$1:$470,MATCH($B63,Resultado!$N:$N,0),MATCH(AQ$1,Resultado!#REF!,0))</f>
        <v>#REF!</v>
      </c>
      <c r="AR63" s="30" t="e">
        <f t="array" ref="AR63">INDEX(Resultado!$1:$470,MATCH($B63,Resultado!$N:$N,0),MATCH(AR$1,Resultado!#REF!,0))</f>
        <v>#REF!</v>
      </c>
      <c r="AS63" s="29">
        <v>2</v>
      </c>
      <c r="AT63" s="30" t="e">
        <f t="array" ref="AT63">INDEX(Resultado!$1:$470,MATCH($B63,Resultado!$N:$N,0),MATCH(AT$1,Resultado!#REF!,0))</f>
        <v>#REF!</v>
      </c>
      <c r="AU63" s="30" t="e">
        <f t="array" ref="AU63">INDEX(Resultado!$1:$470,MATCH($B63,Resultado!$N:$N,0),MATCH(AU$1,Resultado!#REF!,0))</f>
        <v>#REF!</v>
      </c>
      <c r="AV63" s="30" t="e">
        <f t="array" ref="AV63">INDEX(Resultado!$1:$470,MATCH($B63,Resultado!$N:$N,0),MATCH(AV$1,Resultado!#REF!,0))</f>
        <v>#REF!</v>
      </c>
      <c r="AW63" s="30" t="e">
        <f t="array" ref="AW63">INDEX(Resultado!$1:$470,MATCH($B63,Resultado!$N:$N,0),MATCH(AW$1,Resultado!#REF!,0))</f>
        <v>#REF!</v>
      </c>
      <c r="AX63" s="30" t="e">
        <f t="array" ref="AX63">INDEX(Resultado!$1:$470,MATCH($B63,Resultado!$N:$N,0),MATCH(AX$1,Resultado!#REF!,0))</f>
        <v>#REF!</v>
      </c>
      <c r="AY63" s="30" t="e">
        <f t="array" ref="AY63">INDEX(Resultado!$1:$470,MATCH($B63,Resultado!$N:$N,0),MATCH(AY$1,Resultado!#REF!,0))</f>
        <v>#REF!</v>
      </c>
      <c r="AZ63" s="30" t="e">
        <f t="array" ref="AZ63">INDEX(Resultado!$1:$470,MATCH($B63,Resultado!$N:$N,0),MATCH(AZ$1,Resultado!#REF!,0))</f>
        <v>#REF!</v>
      </c>
      <c r="BA63" s="30" t="e">
        <f t="array" ref="BA63">INDEX(Resultado!$1:$470,MATCH($B63,Resultado!$N:$N,0),MATCH(BA$1,Resultado!#REF!,0))</f>
        <v>#REF!</v>
      </c>
      <c r="BB63" s="30" t="e">
        <f t="array" ref="BB63">INDEX(Resultado!$1:$470,MATCH($B63,Resultado!$N:$N,0),MATCH(BB$1,Resultado!#REF!,0))</f>
        <v>#REF!</v>
      </c>
      <c r="BC63" s="30" t="e">
        <f t="array" ref="BC63">INDEX(Resultado!$1:$470,MATCH($B63,Resultado!$N:$N,0),MATCH(BC$1,Resultado!#REF!,0))</f>
        <v>#REF!</v>
      </c>
      <c r="BD63" s="30" t="e">
        <f t="array" ref="BD63">INDEX(Resultado!$1:$470,MATCH($B63,Resultado!$N:$N,0),MATCH(BD$1,Resultado!#REF!,0))</f>
        <v>#REF!</v>
      </c>
      <c r="BE63" s="30" t="e">
        <f t="array" ref="BE63">INDEX(Resultado!$1:$470,MATCH($B63,Resultado!$N:$N,0),MATCH(BE$1,Resultado!#REF!,0))</f>
        <v>#REF!</v>
      </c>
      <c r="BF63" s="30" t="e">
        <f t="array" ref="BF63">INDEX(Resultado!$1:$470,MATCH($B63,Resultado!$N:$N,0),MATCH(BF$1,Resultado!#REF!,0))</f>
        <v>#REF!</v>
      </c>
      <c r="BG63" s="30" t="e">
        <f t="array" ref="BG63">INDEX(Resultado!$1:$470,MATCH($B63,Resultado!$N:$N,0),MATCH(BG$1,Resultado!#REF!,0))</f>
        <v>#REF!</v>
      </c>
      <c r="BH63" s="30" t="e">
        <f t="array" ref="BH63">INDEX(Resultado!$1:$470,MATCH($B63,Resultado!$N:$N,0),MATCH(BH$1,Resultado!#REF!,0))</f>
        <v>#REF!</v>
      </c>
      <c r="BI63" s="30" t="e">
        <f t="array" ref="BI63">INDEX(Resultado!$1:$470,MATCH($B63,Resultado!$N:$N,0),MATCH(BI$1,Resultado!#REF!,0))</f>
        <v>#REF!</v>
      </c>
    </row>
    <row r="64" spans="1:61" ht="13" x14ac:dyDescent="0.15">
      <c r="A64" s="29">
        <v>51055569847</v>
      </c>
      <c r="B64" s="7" t="s">
        <v>669</v>
      </c>
      <c r="C64" s="29" t="s">
        <v>668</v>
      </c>
      <c r="D64" s="30" t="e">
        <f t="array" ref="D64">INDEX(Resultado!$1:$470,MATCH($B64,Resultado!$N:$N,0),MATCH(D$1,Resultado!#REF!,0))</f>
        <v>#REF!</v>
      </c>
      <c r="E64" s="29" t="s">
        <v>3339</v>
      </c>
      <c r="F64" s="30" t="e">
        <f t="array" ref="F64">INDEX(Resultado!$1:$470,MATCH($B64,Resultado!$N:$N,0),MATCH(F$1,Resultado!#REF!,0))</f>
        <v>#REF!</v>
      </c>
      <c r="G64" s="30" t="e">
        <f t="array" ref="G64">INDEX(Resultado!$1:$470,MATCH($B64,Resultado!$N:$N,0),MATCH(G$1,Resultado!#REF!,0))</f>
        <v>#REF!</v>
      </c>
      <c r="H64" s="30" t="e">
        <f t="array" ref="H64">INDEX(Resultado!$1:$470,MATCH($B64,Resultado!$N:$N,0),MATCH(H$1,Resultado!#REF!,0))</f>
        <v>#REF!</v>
      </c>
      <c r="I64" s="30" t="e">
        <f t="array" ref="I64">INDEX(Resultado!$1:$470,MATCH($B64,Resultado!$N:$N,0),MATCH(I$1,Resultado!#REF!,0))</f>
        <v>#REF!</v>
      </c>
      <c r="J64" s="30" t="e">
        <f t="array" ref="J64">INDEX(Resultado!$1:$470,MATCH($B64,Resultado!$N:$N,0),MATCH(J$1,Resultado!#REF!,0))</f>
        <v>#REF!</v>
      </c>
      <c r="K64" s="30" t="e">
        <f t="array" ref="K64">INDEX(Resultado!$1:$470,MATCH($B64,Resultado!$N:$N,0),MATCH(K$1,Resultado!#REF!,0))</f>
        <v>#REF!</v>
      </c>
      <c r="L64" s="30" t="e">
        <f t="array" ref="L64">INDEX(Resultado!$1:$470,MATCH($B64,Resultado!$N:$N,0),MATCH(L$1,Resultado!#REF!,0))</f>
        <v>#REF!</v>
      </c>
      <c r="M64" s="30" t="e">
        <f t="array" ref="M64">INDEX(Resultado!$1:$470,MATCH($B64,Resultado!$N:$N,0),MATCH(M$1,Resultado!#REF!,0))</f>
        <v>#REF!</v>
      </c>
      <c r="N64" s="30" t="e">
        <f t="array" ref="N64">INDEX(Resultado!$1:$470,MATCH($B64,Resultado!$N:$N,0),MATCH(N$1,Resultado!#REF!,0))</f>
        <v>#REF!</v>
      </c>
      <c r="O64" s="30" t="e">
        <f t="array" ref="O64">INDEX(Resultado!$1:$470,MATCH($B64,Resultado!$N:$N,0),MATCH(O$1,Resultado!#REF!,0))</f>
        <v>#REF!</v>
      </c>
      <c r="P64" s="30" t="e">
        <f t="array" ref="P64">INDEX(Resultado!$1:$470,MATCH($B64,Resultado!$N:$N,0),MATCH(P$1,Resultado!#REF!,0))</f>
        <v>#REF!</v>
      </c>
      <c r="Q64" s="30" t="e">
        <f t="array" ref="Q64">INDEX(Resultado!$1:$470,MATCH($B64,Resultado!$N:$N,0),MATCH(Q$1,Resultado!#REF!,0))</f>
        <v>#REF!</v>
      </c>
      <c r="R64" s="30" t="e">
        <f t="array" ref="R64">INDEX(Resultado!$1:$470,MATCH($B64,Resultado!$N:$N,0),MATCH(R$1,Resultado!#REF!,0))</f>
        <v>#REF!</v>
      </c>
      <c r="S64" s="30" t="e">
        <f t="array" ref="S64">INDEX(Resultado!$1:$470,MATCH($B64,Resultado!$N:$N,0),MATCH(S$1,Resultado!#REF!,0))</f>
        <v>#REF!</v>
      </c>
      <c r="T64" s="30" t="e">
        <f t="array" ref="T64">INDEX(Resultado!$1:$470,MATCH($B64,Resultado!$N:$N,0),MATCH(T$1,Resultado!#REF!,0))</f>
        <v>#REF!</v>
      </c>
      <c r="U64" s="30" t="e">
        <f t="array" ref="U64">INDEX(Resultado!$1:$470,MATCH($B64,Resultado!$N:$N,0),MATCH(U$1,Resultado!#REF!,0))</f>
        <v>#REF!</v>
      </c>
      <c r="V64" s="30" t="e">
        <f t="array" ref="V64">INDEX(Resultado!$1:$470,MATCH($B64,Resultado!$N:$N,0),MATCH(V$1,Resultado!#REF!,0))</f>
        <v>#REF!</v>
      </c>
      <c r="W64" s="30" t="e">
        <f t="array" ref="W64">INDEX(Resultado!$1:$470,MATCH($B64,Resultado!$N:$N,0),MATCH(W$1,Resultado!#REF!,0))</f>
        <v>#REF!</v>
      </c>
      <c r="X64" s="30" t="e">
        <f t="array" ref="X64">INDEX(Resultado!$1:$470,MATCH($B64,Resultado!$N:$N,0),MATCH(X$1,Resultado!#REF!,0))</f>
        <v>#REF!</v>
      </c>
      <c r="Y64" s="30" t="e">
        <f t="array" ref="Y64">INDEX(Resultado!$1:$470,MATCH($B64,Resultado!$N:$N,0),MATCH(Y$1,Resultado!#REF!,0))</f>
        <v>#REF!</v>
      </c>
      <c r="Z64" s="30" t="e">
        <f t="array" ref="Z64">INDEX(Resultado!$1:$470,MATCH($B64,Resultado!$N:$N,0),MATCH(Z$1,Resultado!#REF!,0))</f>
        <v>#REF!</v>
      </c>
      <c r="AA64" s="30" t="e">
        <f t="array" ref="AA64">INDEX(Resultado!$1:$470,MATCH($B64,Resultado!$N:$N,0),MATCH(AA$1,Resultado!#REF!,0))</f>
        <v>#REF!</v>
      </c>
      <c r="AB64" s="29">
        <v>0</v>
      </c>
      <c r="AC64" s="29">
        <v>2</v>
      </c>
      <c r="AD64" s="30" t="e">
        <f t="array" ref="AD64">INDEX(Resultado!$1:$470,MATCH($B64,Resultado!$N:$N,0),MATCH(AD$1,Resultado!#REF!,0))</f>
        <v>#REF!</v>
      </c>
      <c r="AE64" s="30" t="e">
        <f t="array" ref="AE64">INDEX(Resultado!$1:$470,MATCH($B64,Resultado!$N:$N,0),MATCH(AE$1,Resultado!#REF!,0))</f>
        <v>#REF!</v>
      </c>
      <c r="AF64" s="30" t="e">
        <f t="array" ref="AF64">INDEX(Resultado!$1:$470,MATCH($B64,Resultado!$N:$N,0),MATCH(AF$1,Resultado!#REF!,0))</f>
        <v>#REF!</v>
      </c>
      <c r="AG64" s="30" t="e">
        <f t="array" ref="AG64">INDEX(Resultado!$1:$470,MATCH($B64,Resultado!$N:$N,0),MATCH(AG$1,Resultado!#REF!,0))</f>
        <v>#REF!</v>
      </c>
      <c r="AH64" s="30" t="e">
        <f t="array" ref="AH64">INDEX(Resultado!$1:$470,MATCH($B64,Resultado!$N:$N,0),MATCH(AH$1,Resultado!#REF!,0))</f>
        <v>#REF!</v>
      </c>
      <c r="AI64" s="30" t="e">
        <f t="array" ref="AI64">INDEX(Resultado!$1:$470,MATCH($B64,Resultado!$N:$N,0),MATCH(AI$1,Resultado!#REF!,0))</f>
        <v>#REF!</v>
      </c>
      <c r="AJ64" s="30" t="e">
        <f t="array" ref="AJ64">INDEX(Resultado!$1:$470,MATCH($B64,Resultado!$N:$N,0),MATCH(AJ$1,Resultado!#REF!,0))</f>
        <v>#REF!</v>
      </c>
      <c r="AK64" s="30" t="e">
        <f t="array" ref="AK64">INDEX(Resultado!$1:$470,MATCH($B64,Resultado!$N:$N,0),MATCH(AK$1,Resultado!#REF!,0))</f>
        <v>#REF!</v>
      </c>
      <c r="AL64" s="29">
        <v>0</v>
      </c>
      <c r="AM64" s="29">
        <v>2</v>
      </c>
      <c r="AN64" s="30" t="e">
        <f t="array" ref="AN64">INDEX(Resultado!$1:$470,MATCH($B64,Resultado!$N:$N,0),MATCH(AN$1,Resultado!#REF!,0))</f>
        <v>#REF!</v>
      </c>
      <c r="AO64" s="30" t="e">
        <f t="array" ref="AO64">INDEX(Resultado!$1:$470,MATCH($B64,Resultado!$N:$N,0),MATCH(AO$1,Resultado!#REF!,0))</f>
        <v>#REF!</v>
      </c>
      <c r="AP64" s="30" t="e">
        <f t="array" ref="AP64">INDEX(Resultado!$1:$470,MATCH($B64,Resultado!$N:$N,0),MATCH(AP$1,Resultado!#REF!,0))</f>
        <v>#REF!</v>
      </c>
      <c r="AQ64" s="30" t="e">
        <f t="array" ref="AQ64">INDEX(Resultado!$1:$470,MATCH($B64,Resultado!$N:$N,0),MATCH(AQ$1,Resultado!#REF!,0))</f>
        <v>#REF!</v>
      </c>
      <c r="AR64" s="30" t="e">
        <f t="array" ref="AR64">INDEX(Resultado!$1:$470,MATCH($B64,Resultado!$N:$N,0),MATCH(AR$1,Resultado!#REF!,0))</f>
        <v>#REF!</v>
      </c>
      <c r="AS64" s="29">
        <v>2</v>
      </c>
      <c r="AT64" s="30" t="e">
        <f t="array" ref="AT64">INDEX(Resultado!$1:$470,MATCH($B64,Resultado!$N:$N,0),MATCH(AT$1,Resultado!#REF!,0))</f>
        <v>#REF!</v>
      </c>
      <c r="AU64" s="30" t="e">
        <f t="array" ref="AU64">INDEX(Resultado!$1:$470,MATCH($B64,Resultado!$N:$N,0),MATCH(AU$1,Resultado!#REF!,0))</f>
        <v>#REF!</v>
      </c>
      <c r="AV64" s="30" t="e">
        <f t="array" ref="AV64">INDEX(Resultado!$1:$470,MATCH($B64,Resultado!$N:$N,0),MATCH(AV$1,Resultado!#REF!,0))</f>
        <v>#REF!</v>
      </c>
      <c r="AW64" s="30" t="e">
        <f t="array" ref="AW64">INDEX(Resultado!$1:$470,MATCH($B64,Resultado!$N:$N,0),MATCH(AW$1,Resultado!#REF!,0))</f>
        <v>#REF!</v>
      </c>
      <c r="AX64" s="30" t="e">
        <f t="array" ref="AX64">INDEX(Resultado!$1:$470,MATCH($B64,Resultado!$N:$N,0),MATCH(AX$1,Resultado!#REF!,0))</f>
        <v>#REF!</v>
      </c>
      <c r="AY64" s="30" t="e">
        <f t="array" ref="AY64">INDEX(Resultado!$1:$470,MATCH($B64,Resultado!$N:$N,0),MATCH(AY$1,Resultado!#REF!,0))</f>
        <v>#REF!</v>
      </c>
      <c r="AZ64" s="30" t="e">
        <f t="array" ref="AZ64">INDEX(Resultado!$1:$470,MATCH($B64,Resultado!$N:$N,0),MATCH(AZ$1,Resultado!#REF!,0))</f>
        <v>#REF!</v>
      </c>
      <c r="BA64" s="30" t="e">
        <f t="array" ref="BA64">INDEX(Resultado!$1:$470,MATCH($B64,Resultado!$N:$N,0),MATCH(BA$1,Resultado!#REF!,0))</f>
        <v>#REF!</v>
      </c>
      <c r="BB64" s="30" t="e">
        <f t="array" ref="BB64">INDEX(Resultado!$1:$470,MATCH($B64,Resultado!$N:$N,0),MATCH(BB$1,Resultado!#REF!,0))</f>
        <v>#REF!</v>
      </c>
      <c r="BC64" s="30" t="e">
        <f t="array" ref="BC64">INDEX(Resultado!$1:$470,MATCH($B64,Resultado!$N:$N,0),MATCH(BC$1,Resultado!#REF!,0))</f>
        <v>#REF!</v>
      </c>
      <c r="BD64" s="30" t="e">
        <f t="array" ref="BD64">INDEX(Resultado!$1:$470,MATCH($B64,Resultado!$N:$N,0),MATCH(BD$1,Resultado!#REF!,0))</f>
        <v>#REF!</v>
      </c>
      <c r="BE64" s="30" t="e">
        <f t="array" ref="BE64">INDEX(Resultado!$1:$470,MATCH($B64,Resultado!$N:$N,0),MATCH(BE$1,Resultado!#REF!,0))</f>
        <v>#REF!</v>
      </c>
      <c r="BF64" s="30" t="e">
        <f t="array" ref="BF64">INDEX(Resultado!$1:$470,MATCH($B64,Resultado!$N:$N,0),MATCH(BF$1,Resultado!#REF!,0))</f>
        <v>#REF!</v>
      </c>
      <c r="BG64" s="30" t="e">
        <f t="array" ref="BG64">INDEX(Resultado!$1:$470,MATCH($B64,Resultado!$N:$N,0),MATCH(BG$1,Resultado!#REF!,0))</f>
        <v>#REF!</v>
      </c>
      <c r="BH64" s="30" t="e">
        <f t="array" ref="BH64">INDEX(Resultado!$1:$470,MATCH($B64,Resultado!$N:$N,0),MATCH(BH$1,Resultado!#REF!,0))</f>
        <v>#REF!</v>
      </c>
      <c r="BI64" s="30" t="e">
        <f t="array" ref="BI64">INDEX(Resultado!$1:$470,MATCH($B64,Resultado!$N:$N,0),MATCH(BI$1,Resultado!#REF!,0))</f>
        <v>#REF!</v>
      </c>
    </row>
    <row r="65" spans="1:61" ht="13" x14ac:dyDescent="0.15">
      <c r="A65" s="29">
        <v>48191959801</v>
      </c>
      <c r="B65" s="7" t="s">
        <v>676</v>
      </c>
      <c r="C65" s="29" t="s">
        <v>675</v>
      </c>
      <c r="D65" s="30" t="e">
        <f t="array" ref="D65">INDEX(Resultado!$1:$470,MATCH($B65,Resultado!$N:$N,0),MATCH(D$1,Resultado!#REF!,0))</f>
        <v>#REF!</v>
      </c>
      <c r="E65" s="29" t="s">
        <v>3339</v>
      </c>
      <c r="F65" s="30" t="e">
        <f t="array" ref="F65">INDEX(Resultado!$1:$470,MATCH($B65,Resultado!$N:$N,0),MATCH(F$1,Resultado!#REF!,0))</f>
        <v>#REF!</v>
      </c>
      <c r="G65" s="30" t="e">
        <f t="array" ref="G65">INDEX(Resultado!$1:$470,MATCH($B65,Resultado!$N:$N,0),MATCH(G$1,Resultado!#REF!,0))</f>
        <v>#REF!</v>
      </c>
      <c r="H65" s="30" t="e">
        <f t="array" ref="H65">INDEX(Resultado!$1:$470,MATCH($B65,Resultado!$N:$N,0),MATCH(H$1,Resultado!#REF!,0))</f>
        <v>#REF!</v>
      </c>
      <c r="I65" s="30" t="e">
        <f t="array" ref="I65">INDEX(Resultado!$1:$470,MATCH($B65,Resultado!$N:$N,0),MATCH(I$1,Resultado!#REF!,0))</f>
        <v>#REF!</v>
      </c>
      <c r="J65" s="30" t="e">
        <f t="array" ref="J65">INDEX(Resultado!$1:$470,MATCH($B65,Resultado!$N:$N,0),MATCH(J$1,Resultado!#REF!,0))</f>
        <v>#REF!</v>
      </c>
      <c r="K65" s="30" t="e">
        <f t="array" ref="K65">INDEX(Resultado!$1:$470,MATCH($B65,Resultado!$N:$N,0),MATCH(K$1,Resultado!#REF!,0))</f>
        <v>#REF!</v>
      </c>
      <c r="L65" s="30" t="e">
        <f t="array" ref="L65">INDEX(Resultado!$1:$470,MATCH($B65,Resultado!$N:$N,0),MATCH(L$1,Resultado!#REF!,0))</f>
        <v>#REF!</v>
      </c>
      <c r="M65" s="30" t="e">
        <f t="array" ref="M65">INDEX(Resultado!$1:$470,MATCH($B65,Resultado!$N:$N,0),MATCH(M$1,Resultado!#REF!,0))</f>
        <v>#REF!</v>
      </c>
      <c r="N65" s="30" t="e">
        <f t="array" ref="N65">INDEX(Resultado!$1:$470,MATCH($B65,Resultado!$N:$N,0),MATCH(N$1,Resultado!#REF!,0))</f>
        <v>#REF!</v>
      </c>
      <c r="O65" s="30" t="e">
        <f t="array" ref="O65">INDEX(Resultado!$1:$470,MATCH($B65,Resultado!$N:$N,0),MATCH(O$1,Resultado!#REF!,0))</f>
        <v>#REF!</v>
      </c>
      <c r="P65" s="30" t="e">
        <f t="array" ref="P65">INDEX(Resultado!$1:$470,MATCH($B65,Resultado!$N:$N,0),MATCH(P$1,Resultado!#REF!,0))</f>
        <v>#REF!</v>
      </c>
      <c r="Q65" s="30" t="e">
        <f t="array" ref="Q65">INDEX(Resultado!$1:$470,MATCH($B65,Resultado!$N:$N,0),MATCH(Q$1,Resultado!#REF!,0))</f>
        <v>#REF!</v>
      </c>
      <c r="R65" s="30" t="e">
        <f t="array" ref="R65">INDEX(Resultado!$1:$470,MATCH($B65,Resultado!$N:$N,0),MATCH(R$1,Resultado!#REF!,0))</f>
        <v>#REF!</v>
      </c>
      <c r="S65" s="30" t="e">
        <f t="array" ref="S65">INDEX(Resultado!$1:$470,MATCH($B65,Resultado!$N:$N,0),MATCH(S$1,Resultado!#REF!,0))</f>
        <v>#REF!</v>
      </c>
      <c r="T65" s="30" t="e">
        <f t="array" ref="T65">INDEX(Resultado!$1:$470,MATCH($B65,Resultado!$N:$N,0),MATCH(T$1,Resultado!#REF!,0))</f>
        <v>#REF!</v>
      </c>
      <c r="U65" s="30" t="e">
        <f t="array" ref="U65">INDEX(Resultado!$1:$470,MATCH($B65,Resultado!$N:$N,0),MATCH(U$1,Resultado!#REF!,0))</f>
        <v>#REF!</v>
      </c>
      <c r="V65" s="30" t="e">
        <f t="array" ref="V65">INDEX(Resultado!$1:$470,MATCH($B65,Resultado!$N:$N,0),MATCH(V$1,Resultado!#REF!,0))</f>
        <v>#REF!</v>
      </c>
      <c r="W65" s="30" t="e">
        <f t="array" ref="W65">INDEX(Resultado!$1:$470,MATCH($B65,Resultado!$N:$N,0),MATCH(W$1,Resultado!#REF!,0))</f>
        <v>#REF!</v>
      </c>
      <c r="X65" s="30" t="e">
        <f t="array" ref="X65">INDEX(Resultado!$1:$470,MATCH($B65,Resultado!$N:$N,0),MATCH(X$1,Resultado!#REF!,0))</f>
        <v>#REF!</v>
      </c>
      <c r="Y65" s="30" t="e">
        <f t="array" ref="Y65">INDEX(Resultado!$1:$470,MATCH($B65,Resultado!$N:$N,0),MATCH(Y$1,Resultado!#REF!,0))</f>
        <v>#REF!</v>
      </c>
      <c r="Z65" s="30" t="e">
        <f t="array" ref="Z65">INDEX(Resultado!$1:$470,MATCH($B65,Resultado!$N:$N,0),MATCH(Z$1,Resultado!#REF!,0))</f>
        <v>#REF!</v>
      </c>
      <c r="AA65" s="30" t="e">
        <f t="array" ref="AA65">INDEX(Resultado!$1:$470,MATCH($B65,Resultado!$N:$N,0),MATCH(AA$1,Resultado!#REF!,0))</f>
        <v>#REF!</v>
      </c>
      <c r="AB65" s="29">
        <v>0</v>
      </c>
      <c r="AC65" s="29">
        <v>2</v>
      </c>
      <c r="AD65" s="30" t="e">
        <f t="array" ref="AD65">INDEX(Resultado!$1:$470,MATCH($B65,Resultado!$N:$N,0),MATCH(AD$1,Resultado!#REF!,0))</f>
        <v>#REF!</v>
      </c>
      <c r="AE65" s="30" t="e">
        <f t="array" ref="AE65">INDEX(Resultado!$1:$470,MATCH($B65,Resultado!$N:$N,0),MATCH(AE$1,Resultado!#REF!,0))</f>
        <v>#REF!</v>
      </c>
      <c r="AF65" s="30" t="e">
        <f t="array" ref="AF65">INDEX(Resultado!$1:$470,MATCH($B65,Resultado!$N:$N,0),MATCH(AF$1,Resultado!#REF!,0))</f>
        <v>#REF!</v>
      </c>
      <c r="AG65" s="30" t="e">
        <f t="array" ref="AG65">INDEX(Resultado!$1:$470,MATCH($B65,Resultado!$N:$N,0),MATCH(AG$1,Resultado!#REF!,0))</f>
        <v>#REF!</v>
      </c>
      <c r="AH65" s="30" t="e">
        <f t="array" ref="AH65">INDEX(Resultado!$1:$470,MATCH($B65,Resultado!$N:$N,0),MATCH(AH$1,Resultado!#REF!,0))</f>
        <v>#REF!</v>
      </c>
      <c r="AI65" s="30" t="e">
        <f t="array" ref="AI65">INDEX(Resultado!$1:$470,MATCH($B65,Resultado!$N:$N,0),MATCH(AI$1,Resultado!#REF!,0))</f>
        <v>#REF!</v>
      </c>
      <c r="AJ65" s="30" t="e">
        <f t="array" ref="AJ65">INDEX(Resultado!$1:$470,MATCH($B65,Resultado!$N:$N,0),MATCH(AJ$1,Resultado!#REF!,0))</f>
        <v>#REF!</v>
      </c>
      <c r="AK65" s="30" t="e">
        <f t="array" ref="AK65">INDEX(Resultado!$1:$470,MATCH($B65,Resultado!$N:$N,0),MATCH(AK$1,Resultado!#REF!,0))</f>
        <v>#REF!</v>
      </c>
      <c r="AL65" s="29">
        <v>0</v>
      </c>
      <c r="AM65" s="29">
        <v>2</v>
      </c>
      <c r="AN65" s="30" t="e">
        <f t="array" ref="AN65">INDEX(Resultado!$1:$470,MATCH($B65,Resultado!$N:$N,0),MATCH(AN$1,Resultado!#REF!,0))</f>
        <v>#REF!</v>
      </c>
      <c r="AO65" s="30" t="e">
        <f t="array" ref="AO65">INDEX(Resultado!$1:$470,MATCH($B65,Resultado!$N:$N,0),MATCH(AO$1,Resultado!#REF!,0))</f>
        <v>#REF!</v>
      </c>
      <c r="AP65" s="30" t="e">
        <f t="array" ref="AP65">INDEX(Resultado!$1:$470,MATCH($B65,Resultado!$N:$N,0),MATCH(AP$1,Resultado!#REF!,0))</f>
        <v>#REF!</v>
      </c>
      <c r="AQ65" s="30" t="e">
        <f t="array" ref="AQ65">INDEX(Resultado!$1:$470,MATCH($B65,Resultado!$N:$N,0),MATCH(AQ$1,Resultado!#REF!,0))</f>
        <v>#REF!</v>
      </c>
      <c r="AR65" s="30" t="e">
        <f t="array" ref="AR65">INDEX(Resultado!$1:$470,MATCH($B65,Resultado!$N:$N,0),MATCH(AR$1,Resultado!#REF!,0))</f>
        <v>#REF!</v>
      </c>
      <c r="AS65" s="29">
        <v>2</v>
      </c>
      <c r="AT65" s="30" t="e">
        <f t="array" ref="AT65">INDEX(Resultado!$1:$470,MATCH($B65,Resultado!$N:$N,0),MATCH(AT$1,Resultado!#REF!,0))</f>
        <v>#REF!</v>
      </c>
      <c r="AU65" s="30" t="e">
        <f t="array" ref="AU65">INDEX(Resultado!$1:$470,MATCH($B65,Resultado!$N:$N,0),MATCH(AU$1,Resultado!#REF!,0))</f>
        <v>#REF!</v>
      </c>
      <c r="AV65" s="30" t="e">
        <f t="array" ref="AV65">INDEX(Resultado!$1:$470,MATCH($B65,Resultado!$N:$N,0),MATCH(AV$1,Resultado!#REF!,0))</f>
        <v>#REF!</v>
      </c>
      <c r="AW65" s="30" t="e">
        <f t="array" ref="AW65">INDEX(Resultado!$1:$470,MATCH($B65,Resultado!$N:$N,0),MATCH(AW$1,Resultado!#REF!,0))</f>
        <v>#REF!</v>
      </c>
      <c r="AX65" s="30" t="e">
        <f t="array" ref="AX65">INDEX(Resultado!$1:$470,MATCH($B65,Resultado!$N:$N,0),MATCH(AX$1,Resultado!#REF!,0))</f>
        <v>#REF!</v>
      </c>
      <c r="AY65" s="30" t="e">
        <f t="array" ref="AY65">INDEX(Resultado!$1:$470,MATCH($B65,Resultado!$N:$N,0),MATCH(AY$1,Resultado!#REF!,0))</f>
        <v>#REF!</v>
      </c>
      <c r="AZ65" s="30" t="e">
        <f t="array" ref="AZ65">INDEX(Resultado!$1:$470,MATCH($B65,Resultado!$N:$N,0),MATCH(AZ$1,Resultado!#REF!,0))</f>
        <v>#REF!</v>
      </c>
      <c r="BA65" s="30" t="e">
        <f t="array" ref="BA65">INDEX(Resultado!$1:$470,MATCH($B65,Resultado!$N:$N,0),MATCH(BA$1,Resultado!#REF!,0))</f>
        <v>#REF!</v>
      </c>
      <c r="BB65" s="30" t="e">
        <f t="array" ref="BB65">INDEX(Resultado!$1:$470,MATCH($B65,Resultado!$N:$N,0),MATCH(BB$1,Resultado!#REF!,0))</f>
        <v>#REF!</v>
      </c>
      <c r="BC65" s="30" t="e">
        <f t="array" ref="BC65">INDEX(Resultado!$1:$470,MATCH($B65,Resultado!$N:$N,0),MATCH(BC$1,Resultado!#REF!,0))</f>
        <v>#REF!</v>
      </c>
      <c r="BD65" s="30" t="e">
        <f t="array" ref="BD65">INDEX(Resultado!$1:$470,MATCH($B65,Resultado!$N:$N,0),MATCH(BD$1,Resultado!#REF!,0))</f>
        <v>#REF!</v>
      </c>
      <c r="BE65" s="30" t="e">
        <f t="array" ref="BE65">INDEX(Resultado!$1:$470,MATCH($B65,Resultado!$N:$N,0),MATCH(BE$1,Resultado!#REF!,0))</f>
        <v>#REF!</v>
      </c>
      <c r="BF65" s="30" t="e">
        <f t="array" ref="BF65">INDEX(Resultado!$1:$470,MATCH($B65,Resultado!$N:$N,0),MATCH(BF$1,Resultado!#REF!,0))</f>
        <v>#REF!</v>
      </c>
      <c r="BG65" s="30" t="e">
        <f t="array" ref="BG65">INDEX(Resultado!$1:$470,MATCH($B65,Resultado!$N:$N,0),MATCH(BG$1,Resultado!#REF!,0))</f>
        <v>#REF!</v>
      </c>
      <c r="BH65" s="30" t="e">
        <f t="array" ref="BH65">INDEX(Resultado!$1:$470,MATCH($B65,Resultado!$N:$N,0),MATCH(BH$1,Resultado!#REF!,0))</f>
        <v>#REF!</v>
      </c>
      <c r="BI65" s="30" t="e">
        <f t="array" ref="BI65">INDEX(Resultado!$1:$470,MATCH($B65,Resultado!$N:$N,0),MATCH(BI$1,Resultado!#REF!,0))</f>
        <v>#REF!</v>
      </c>
    </row>
    <row r="66" spans="1:61" ht="13" x14ac:dyDescent="0.15">
      <c r="A66" s="29">
        <v>46635783814</v>
      </c>
      <c r="B66" s="7" t="s">
        <v>682</v>
      </c>
      <c r="C66" s="29" t="s">
        <v>681</v>
      </c>
      <c r="D66" s="30" t="e">
        <f t="array" ref="D66">INDEX(Resultado!$1:$470,MATCH($B66,Resultado!$N:$N,0),MATCH(D$1,Resultado!#REF!,0))</f>
        <v>#REF!</v>
      </c>
      <c r="E66" s="29" t="s">
        <v>3339</v>
      </c>
      <c r="F66" s="30" t="e">
        <f t="array" ref="F66">INDEX(Resultado!$1:$470,MATCH($B66,Resultado!$N:$N,0),MATCH(F$1,Resultado!#REF!,0))</f>
        <v>#REF!</v>
      </c>
      <c r="G66" s="30" t="e">
        <f t="array" ref="G66">INDEX(Resultado!$1:$470,MATCH($B66,Resultado!$N:$N,0),MATCH(G$1,Resultado!#REF!,0))</f>
        <v>#REF!</v>
      </c>
      <c r="H66" s="30" t="e">
        <f t="array" ref="H66">INDEX(Resultado!$1:$470,MATCH($B66,Resultado!$N:$N,0),MATCH(H$1,Resultado!#REF!,0))</f>
        <v>#REF!</v>
      </c>
      <c r="I66" s="30" t="e">
        <f t="array" ref="I66">INDEX(Resultado!$1:$470,MATCH($B66,Resultado!$N:$N,0),MATCH(I$1,Resultado!#REF!,0))</f>
        <v>#REF!</v>
      </c>
      <c r="J66" s="30" t="e">
        <f t="array" ref="J66">INDEX(Resultado!$1:$470,MATCH($B66,Resultado!$N:$N,0),MATCH(J$1,Resultado!#REF!,0))</f>
        <v>#REF!</v>
      </c>
      <c r="K66" s="30" t="e">
        <f t="array" ref="K66">INDEX(Resultado!$1:$470,MATCH($B66,Resultado!$N:$N,0),MATCH(K$1,Resultado!#REF!,0))</f>
        <v>#REF!</v>
      </c>
      <c r="L66" s="30" t="e">
        <f t="array" ref="L66">INDEX(Resultado!$1:$470,MATCH($B66,Resultado!$N:$N,0),MATCH(L$1,Resultado!#REF!,0))</f>
        <v>#REF!</v>
      </c>
      <c r="M66" s="30" t="e">
        <f t="array" ref="M66">INDEX(Resultado!$1:$470,MATCH($B66,Resultado!$N:$N,0),MATCH(M$1,Resultado!#REF!,0))</f>
        <v>#REF!</v>
      </c>
      <c r="N66" s="30" t="e">
        <f t="array" ref="N66">INDEX(Resultado!$1:$470,MATCH($B66,Resultado!$N:$N,0),MATCH(N$1,Resultado!#REF!,0))</f>
        <v>#REF!</v>
      </c>
      <c r="O66" s="30" t="e">
        <f t="array" ref="O66">INDEX(Resultado!$1:$470,MATCH($B66,Resultado!$N:$N,0),MATCH(O$1,Resultado!#REF!,0))</f>
        <v>#REF!</v>
      </c>
      <c r="P66" s="30" t="e">
        <f t="array" ref="P66">INDEX(Resultado!$1:$470,MATCH($B66,Resultado!$N:$N,0),MATCH(P$1,Resultado!#REF!,0))</f>
        <v>#REF!</v>
      </c>
      <c r="Q66" s="30" t="e">
        <f t="array" ref="Q66">INDEX(Resultado!$1:$470,MATCH($B66,Resultado!$N:$N,0),MATCH(Q$1,Resultado!#REF!,0))</f>
        <v>#REF!</v>
      </c>
      <c r="R66" s="30" t="e">
        <f t="array" ref="R66">INDEX(Resultado!$1:$470,MATCH($B66,Resultado!$N:$N,0),MATCH(R$1,Resultado!#REF!,0))</f>
        <v>#REF!</v>
      </c>
      <c r="S66" s="30" t="e">
        <f t="array" ref="S66">INDEX(Resultado!$1:$470,MATCH($B66,Resultado!$N:$N,0),MATCH(S$1,Resultado!#REF!,0))</f>
        <v>#REF!</v>
      </c>
      <c r="T66" s="30" t="e">
        <f t="array" ref="T66">INDEX(Resultado!$1:$470,MATCH($B66,Resultado!$N:$N,0),MATCH(T$1,Resultado!#REF!,0))</f>
        <v>#REF!</v>
      </c>
      <c r="U66" s="30" t="e">
        <f t="array" ref="U66">INDEX(Resultado!$1:$470,MATCH($B66,Resultado!$N:$N,0),MATCH(U$1,Resultado!#REF!,0))</f>
        <v>#REF!</v>
      </c>
      <c r="V66" s="30" t="e">
        <f t="array" ref="V66">INDEX(Resultado!$1:$470,MATCH($B66,Resultado!$N:$N,0),MATCH(V$1,Resultado!#REF!,0))</f>
        <v>#REF!</v>
      </c>
      <c r="W66" s="30" t="e">
        <f t="array" ref="W66">INDEX(Resultado!$1:$470,MATCH($B66,Resultado!$N:$N,0),MATCH(W$1,Resultado!#REF!,0))</f>
        <v>#REF!</v>
      </c>
      <c r="X66" s="30" t="e">
        <f t="array" ref="X66">INDEX(Resultado!$1:$470,MATCH($B66,Resultado!$N:$N,0),MATCH(X$1,Resultado!#REF!,0))</f>
        <v>#REF!</v>
      </c>
      <c r="Y66" s="30" t="e">
        <f t="array" ref="Y66">INDEX(Resultado!$1:$470,MATCH($B66,Resultado!$N:$N,0),MATCH(Y$1,Resultado!#REF!,0))</f>
        <v>#REF!</v>
      </c>
      <c r="Z66" s="30" t="e">
        <f t="array" ref="Z66">INDEX(Resultado!$1:$470,MATCH($B66,Resultado!$N:$N,0),MATCH(Z$1,Resultado!#REF!,0))</f>
        <v>#REF!</v>
      </c>
      <c r="AA66" s="30" t="e">
        <f t="array" ref="AA66">INDEX(Resultado!$1:$470,MATCH($B66,Resultado!$N:$N,0),MATCH(AA$1,Resultado!#REF!,0))</f>
        <v>#REF!</v>
      </c>
      <c r="AB66" s="29">
        <v>0</v>
      </c>
      <c r="AC66" s="29">
        <v>2</v>
      </c>
      <c r="AD66" s="30" t="e">
        <f t="array" ref="AD66">INDEX(Resultado!$1:$470,MATCH($B66,Resultado!$N:$N,0),MATCH(AD$1,Resultado!#REF!,0))</f>
        <v>#REF!</v>
      </c>
      <c r="AE66" s="30" t="e">
        <f t="array" ref="AE66">INDEX(Resultado!$1:$470,MATCH($B66,Resultado!$N:$N,0),MATCH(AE$1,Resultado!#REF!,0))</f>
        <v>#REF!</v>
      </c>
      <c r="AF66" s="30" t="e">
        <f t="array" ref="AF66">INDEX(Resultado!$1:$470,MATCH($B66,Resultado!$N:$N,0),MATCH(AF$1,Resultado!#REF!,0))</f>
        <v>#REF!</v>
      </c>
      <c r="AG66" s="30" t="e">
        <f t="array" ref="AG66">INDEX(Resultado!$1:$470,MATCH($B66,Resultado!$N:$N,0),MATCH(AG$1,Resultado!#REF!,0))</f>
        <v>#REF!</v>
      </c>
      <c r="AH66" s="30" t="e">
        <f t="array" ref="AH66">INDEX(Resultado!$1:$470,MATCH($B66,Resultado!$N:$N,0),MATCH(AH$1,Resultado!#REF!,0))</f>
        <v>#REF!</v>
      </c>
      <c r="AI66" s="30" t="e">
        <f t="array" ref="AI66">INDEX(Resultado!$1:$470,MATCH($B66,Resultado!$N:$N,0),MATCH(AI$1,Resultado!#REF!,0))</f>
        <v>#REF!</v>
      </c>
      <c r="AJ66" s="30" t="e">
        <f t="array" ref="AJ66">INDEX(Resultado!$1:$470,MATCH($B66,Resultado!$N:$N,0),MATCH(AJ$1,Resultado!#REF!,0))</f>
        <v>#REF!</v>
      </c>
      <c r="AK66" s="30" t="e">
        <f t="array" ref="AK66">INDEX(Resultado!$1:$470,MATCH($B66,Resultado!$N:$N,0),MATCH(AK$1,Resultado!#REF!,0))</f>
        <v>#REF!</v>
      </c>
      <c r="AL66" s="29">
        <v>0</v>
      </c>
      <c r="AM66" s="29">
        <v>2</v>
      </c>
      <c r="AN66" s="30" t="e">
        <f t="array" ref="AN66">INDEX(Resultado!$1:$470,MATCH($B66,Resultado!$N:$N,0),MATCH(AN$1,Resultado!#REF!,0))</f>
        <v>#REF!</v>
      </c>
      <c r="AO66" s="30" t="e">
        <f t="array" ref="AO66">INDEX(Resultado!$1:$470,MATCH($B66,Resultado!$N:$N,0),MATCH(AO$1,Resultado!#REF!,0))</f>
        <v>#REF!</v>
      </c>
      <c r="AP66" s="30" t="e">
        <f t="array" ref="AP66">INDEX(Resultado!$1:$470,MATCH($B66,Resultado!$N:$N,0),MATCH(AP$1,Resultado!#REF!,0))</f>
        <v>#REF!</v>
      </c>
      <c r="AQ66" s="30" t="e">
        <f t="array" ref="AQ66">INDEX(Resultado!$1:$470,MATCH($B66,Resultado!$N:$N,0),MATCH(AQ$1,Resultado!#REF!,0))</f>
        <v>#REF!</v>
      </c>
      <c r="AR66" s="30" t="e">
        <f t="array" ref="AR66">INDEX(Resultado!$1:$470,MATCH($B66,Resultado!$N:$N,0),MATCH(AR$1,Resultado!#REF!,0))</f>
        <v>#REF!</v>
      </c>
      <c r="AS66" s="29">
        <v>2</v>
      </c>
      <c r="AT66" s="30" t="e">
        <f t="array" ref="AT66">INDEX(Resultado!$1:$470,MATCH($B66,Resultado!$N:$N,0),MATCH(AT$1,Resultado!#REF!,0))</f>
        <v>#REF!</v>
      </c>
      <c r="AU66" s="30" t="e">
        <f t="array" ref="AU66">INDEX(Resultado!$1:$470,MATCH($B66,Resultado!$N:$N,0),MATCH(AU$1,Resultado!#REF!,0))</f>
        <v>#REF!</v>
      </c>
      <c r="AV66" s="30" t="e">
        <f t="array" ref="AV66">INDEX(Resultado!$1:$470,MATCH($B66,Resultado!$N:$N,0),MATCH(AV$1,Resultado!#REF!,0))</f>
        <v>#REF!</v>
      </c>
      <c r="AW66" s="30" t="e">
        <f t="array" ref="AW66">INDEX(Resultado!$1:$470,MATCH($B66,Resultado!$N:$N,0),MATCH(AW$1,Resultado!#REF!,0))</f>
        <v>#REF!</v>
      </c>
      <c r="AX66" s="30" t="e">
        <f t="array" ref="AX66">INDEX(Resultado!$1:$470,MATCH($B66,Resultado!$N:$N,0),MATCH(AX$1,Resultado!#REF!,0))</f>
        <v>#REF!</v>
      </c>
      <c r="AY66" s="30" t="e">
        <f t="array" ref="AY66">INDEX(Resultado!$1:$470,MATCH($B66,Resultado!$N:$N,0),MATCH(AY$1,Resultado!#REF!,0))</f>
        <v>#REF!</v>
      </c>
      <c r="AZ66" s="30" t="e">
        <f t="array" ref="AZ66">INDEX(Resultado!$1:$470,MATCH($B66,Resultado!$N:$N,0),MATCH(AZ$1,Resultado!#REF!,0))</f>
        <v>#REF!</v>
      </c>
      <c r="BA66" s="30" t="e">
        <f t="array" ref="BA66">INDEX(Resultado!$1:$470,MATCH($B66,Resultado!$N:$N,0),MATCH(BA$1,Resultado!#REF!,0))</f>
        <v>#REF!</v>
      </c>
      <c r="BB66" s="30" t="e">
        <f t="array" ref="BB66">INDEX(Resultado!$1:$470,MATCH($B66,Resultado!$N:$N,0),MATCH(BB$1,Resultado!#REF!,0))</f>
        <v>#REF!</v>
      </c>
      <c r="BC66" s="30" t="e">
        <f t="array" ref="BC66">INDEX(Resultado!$1:$470,MATCH($B66,Resultado!$N:$N,0),MATCH(BC$1,Resultado!#REF!,0))</f>
        <v>#REF!</v>
      </c>
      <c r="BD66" s="30" t="e">
        <f t="array" ref="BD66">INDEX(Resultado!$1:$470,MATCH($B66,Resultado!$N:$N,0),MATCH(BD$1,Resultado!#REF!,0))</f>
        <v>#REF!</v>
      </c>
      <c r="BE66" s="30" t="e">
        <f t="array" ref="BE66">INDEX(Resultado!$1:$470,MATCH($B66,Resultado!$N:$N,0),MATCH(BE$1,Resultado!#REF!,0))</f>
        <v>#REF!</v>
      </c>
      <c r="BF66" s="30" t="e">
        <f t="array" ref="BF66">INDEX(Resultado!$1:$470,MATCH($B66,Resultado!$N:$N,0),MATCH(BF$1,Resultado!#REF!,0))</f>
        <v>#REF!</v>
      </c>
      <c r="BG66" s="30" t="e">
        <f t="array" ref="BG66">INDEX(Resultado!$1:$470,MATCH($B66,Resultado!$N:$N,0),MATCH(BG$1,Resultado!#REF!,0))</f>
        <v>#REF!</v>
      </c>
      <c r="BH66" s="30" t="e">
        <f t="array" ref="BH66">INDEX(Resultado!$1:$470,MATCH($B66,Resultado!$N:$N,0),MATCH(BH$1,Resultado!#REF!,0))</f>
        <v>#REF!</v>
      </c>
      <c r="BI66" s="30" t="e">
        <f t="array" ref="BI66">INDEX(Resultado!$1:$470,MATCH($B66,Resultado!$N:$N,0),MATCH(BI$1,Resultado!#REF!,0))</f>
        <v>#REF!</v>
      </c>
    </row>
    <row r="67" spans="1:61" ht="13" x14ac:dyDescent="0.15">
      <c r="A67" s="29">
        <v>50480393869</v>
      </c>
      <c r="B67" s="7" t="s">
        <v>687</v>
      </c>
      <c r="C67" s="29" t="s">
        <v>686</v>
      </c>
      <c r="D67" s="30" t="e">
        <f t="array" ref="D67">INDEX(Resultado!$1:$470,MATCH($B67,Resultado!$N:$N,0),MATCH(D$1,Resultado!#REF!,0))</f>
        <v>#REF!</v>
      </c>
      <c r="E67" s="29" t="s">
        <v>3339</v>
      </c>
      <c r="F67" s="30" t="e">
        <f t="array" ref="F67">INDEX(Resultado!$1:$470,MATCH($B67,Resultado!$N:$N,0),MATCH(F$1,Resultado!#REF!,0))</f>
        <v>#REF!</v>
      </c>
      <c r="G67" s="30" t="e">
        <f t="array" ref="G67">INDEX(Resultado!$1:$470,MATCH($B67,Resultado!$N:$N,0),MATCH(G$1,Resultado!#REF!,0))</f>
        <v>#REF!</v>
      </c>
      <c r="H67" s="30" t="e">
        <f t="array" ref="H67">INDEX(Resultado!$1:$470,MATCH($B67,Resultado!$N:$N,0),MATCH(H$1,Resultado!#REF!,0))</f>
        <v>#REF!</v>
      </c>
      <c r="I67" s="30" t="e">
        <f t="array" ref="I67">INDEX(Resultado!$1:$470,MATCH($B67,Resultado!$N:$N,0),MATCH(I$1,Resultado!#REF!,0))</f>
        <v>#REF!</v>
      </c>
      <c r="J67" s="30" t="e">
        <f t="array" ref="J67">INDEX(Resultado!$1:$470,MATCH($B67,Resultado!$N:$N,0),MATCH(J$1,Resultado!#REF!,0))</f>
        <v>#REF!</v>
      </c>
      <c r="K67" s="30" t="e">
        <f t="array" ref="K67">INDEX(Resultado!$1:$470,MATCH($B67,Resultado!$N:$N,0),MATCH(K$1,Resultado!#REF!,0))</f>
        <v>#REF!</v>
      </c>
      <c r="L67" s="30" t="e">
        <f t="array" ref="L67">INDEX(Resultado!$1:$470,MATCH($B67,Resultado!$N:$N,0),MATCH(L$1,Resultado!#REF!,0))</f>
        <v>#REF!</v>
      </c>
      <c r="M67" s="30" t="e">
        <f t="array" ref="M67">INDEX(Resultado!$1:$470,MATCH($B67,Resultado!$N:$N,0),MATCH(M$1,Resultado!#REF!,0))</f>
        <v>#REF!</v>
      </c>
      <c r="N67" s="30" t="e">
        <f t="array" ref="N67">INDEX(Resultado!$1:$470,MATCH($B67,Resultado!$N:$N,0),MATCH(N$1,Resultado!#REF!,0))</f>
        <v>#REF!</v>
      </c>
      <c r="O67" s="30" t="e">
        <f t="array" ref="O67">INDEX(Resultado!$1:$470,MATCH($B67,Resultado!$N:$N,0),MATCH(O$1,Resultado!#REF!,0))</f>
        <v>#REF!</v>
      </c>
      <c r="P67" s="30" t="e">
        <f t="array" ref="P67">INDEX(Resultado!$1:$470,MATCH($B67,Resultado!$N:$N,0),MATCH(P$1,Resultado!#REF!,0))</f>
        <v>#REF!</v>
      </c>
      <c r="Q67" s="30" t="e">
        <f t="array" ref="Q67">INDEX(Resultado!$1:$470,MATCH($B67,Resultado!$N:$N,0),MATCH(Q$1,Resultado!#REF!,0))</f>
        <v>#REF!</v>
      </c>
      <c r="R67" s="30" t="e">
        <f t="array" ref="R67">INDEX(Resultado!$1:$470,MATCH($B67,Resultado!$N:$N,0),MATCH(R$1,Resultado!#REF!,0))</f>
        <v>#REF!</v>
      </c>
      <c r="S67" s="30" t="e">
        <f t="array" ref="S67">INDEX(Resultado!$1:$470,MATCH($B67,Resultado!$N:$N,0),MATCH(S$1,Resultado!#REF!,0))</f>
        <v>#REF!</v>
      </c>
      <c r="T67" s="30" t="e">
        <f t="array" ref="T67">INDEX(Resultado!$1:$470,MATCH($B67,Resultado!$N:$N,0),MATCH(T$1,Resultado!#REF!,0))</f>
        <v>#REF!</v>
      </c>
      <c r="U67" s="30" t="e">
        <f t="array" ref="U67">INDEX(Resultado!$1:$470,MATCH($B67,Resultado!$N:$N,0),MATCH(U$1,Resultado!#REF!,0))</f>
        <v>#REF!</v>
      </c>
      <c r="V67" s="30" t="e">
        <f t="array" ref="V67">INDEX(Resultado!$1:$470,MATCH($B67,Resultado!$N:$N,0),MATCH(V$1,Resultado!#REF!,0))</f>
        <v>#REF!</v>
      </c>
      <c r="W67" s="30" t="e">
        <f t="array" ref="W67">INDEX(Resultado!$1:$470,MATCH($B67,Resultado!$N:$N,0),MATCH(W$1,Resultado!#REF!,0))</f>
        <v>#REF!</v>
      </c>
      <c r="X67" s="30" t="e">
        <f t="array" ref="X67">INDEX(Resultado!$1:$470,MATCH($B67,Resultado!$N:$N,0),MATCH(X$1,Resultado!#REF!,0))</f>
        <v>#REF!</v>
      </c>
      <c r="Y67" s="30" t="e">
        <f t="array" ref="Y67">INDEX(Resultado!$1:$470,MATCH($B67,Resultado!$N:$N,0),MATCH(Y$1,Resultado!#REF!,0))</f>
        <v>#REF!</v>
      </c>
      <c r="Z67" s="30" t="e">
        <f t="array" ref="Z67">INDEX(Resultado!$1:$470,MATCH($B67,Resultado!$N:$N,0),MATCH(Z$1,Resultado!#REF!,0))</f>
        <v>#REF!</v>
      </c>
      <c r="AA67" s="30" t="e">
        <f t="array" ref="AA67">INDEX(Resultado!$1:$470,MATCH($B67,Resultado!$N:$N,0),MATCH(AA$1,Resultado!#REF!,0))</f>
        <v>#REF!</v>
      </c>
      <c r="AB67" s="29">
        <v>0</v>
      </c>
      <c r="AC67" s="29">
        <v>2</v>
      </c>
      <c r="AD67" s="30" t="e">
        <f t="array" ref="AD67">INDEX(Resultado!$1:$470,MATCH($B67,Resultado!$N:$N,0),MATCH(AD$1,Resultado!#REF!,0))</f>
        <v>#REF!</v>
      </c>
      <c r="AE67" s="30" t="e">
        <f t="array" ref="AE67">INDEX(Resultado!$1:$470,MATCH($B67,Resultado!$N:$N,0),MATCH(AE$1,Resultado!#REF!,0))</f>
        <v>#REF!</v>
      </c>
      <c r="AF67" s="30" t="e">
        <f t="array" ref="AF67">INDEX(Resultado!$1:$470,MATCH($B67,Resultado!$N:$N,0),MATCH(AF$1,Resultado!#REF!,0))</f>
        <v>#REF!</v>
      </c>
      <c r="AG67" s="30" t="e">
        <f t="array" ref="AG67">INDEX(Resultado!$1:$470,MATCH($B67,Resultado!$N:$N,0),MATCH(AG$1,Resultado!#REF!,0))</f>
        <v>#REF!</v>
      </c>
      <c r="AH67" s="30" t="e">
        <f t="array" ref="AH67">INDEX(Resultado!$1:$470,MATCH($B67,Resultado!$N:$N,0),MATCH(AH$1,Resultado!#REF!,0))</f>
        <v>#REF!</v>
      </c>
      <c r="AI67" s="30" t="e">
        <f t="array" ref="AI67">INDEX(Resultado!$1:$470,MATCH($B67,Resultado!$N:$N,0),MATCH(AI$1,Resultado!#REF!,0))</f>
        <v>#REF!</v>
      </c>
      <c r="AJ67" s="30" t="e">
        <f t="array" ref="AJ67">INDEX(Resultado!$1:$470,MATCH($B67,Resultado!$N:$N,0),MATCH(AJ$1,Resultado!#REF!,0))</f>
        <v>#REF!</v>
      </c>
      <c r="AK67" s="30" t="e">
        <f t="array" ref="AK67">INDEX(Resultado!$1:$470,MATCH($B67,Resultado!$N:$N,0),MATCH(AK$1,Resultado!#REF!,0))</f>
        <v>#REF!</v>
      </c>
      <c r="AL67" s="29">
        <v>0</v>
      </c>
      <c r="AM67" s="29">
        <v>2</v>
      </c>
      <c r="AN67" s="30" t="e">
        <f t="array" ref="AN67">INDEX(Resultado!$1:$470,MATCH($B67,Resultado!$N:$N,0),MATCH(AN$1,Resultado!#REF!,0))</f>
        <v>#REF!</v>
      </c>
      <c r="AO67" s="30" t="e">
        <f t="array" ref="AO67">INDEX(Resultado!$1:$470,MATCH($B67,Resultado!$N:$N,0),MATCH(AO$1,Resultado!#REF!,0))</f>
        <v>#REF!</v>
      </c>
      <c r="AP67" s="30" t="e">
        <f t="array" ref="AP67">INDEX(Resultado!$1:$470,MATCH($B67,Resultado!$N:$N,0),MATCH(AP$1,Resultado!#REF!,0))</f>
        <v>#REF!</v>
      </c>
      <c r="AQ67" s="30" t="e">
        <f t="array" ref="AQ67">INDEX(Resultado!$1:$470,MATCH($B67,Resultado!$N:$N,0),MATCH(AQ$1,Resultado!#REF!,0))</f>
        <v>#REF!</v>
      </c>
      <c r="AR67" s="30" t="e">
        <f t="array" ref="AR67">INDEX(Resultado!$1:$470,MATCH($B67,Resultado!$N:$N,0),MATCH(AR$1,Resultado!#REF!,0))</f>
        <v>#REF!</v>
      </c>
      <c r="AS67" s="29">
        <v>2</v>
      </c>
      <c r="AT67" s="30" t="e">
        <f t="array" ref="AT67">INDEX(Resultado!$1:$470,MATCH($B67,Resultado!$N:$N,0),MATCH(AT$1,Resultado!#REF!,0))</f>
        <v>#REF!</v>
      </c>
      <c r="AU67" s="30" t="e">
        <f t="array" ref="AU67">INDEX(Resultado!$1:$470,MATCH($B67,Resultado!$N:$N,0),MATCH(AU$1,Resultado!#REF!,0))</f>
        <v>#REF!</v>
      </c>
      <c r="AV67" s="30" t="e">
        <f t="array" ref="AV67">INDEX(Resultado!$1:$470,MATCH($B67,Resultado!$N:$N,0),MATCH(AV$1,Resultado!#REF!,0))</f>
        <v>#REF!</v>
      </c>
      <c r="AW67" s="30" t="e">
        <f t="array" ref="AW67">INDEX(Resultado!$1:$470,MATCH($B67,Resultado!$N:$N,0),MATCH(AW$1,Resultado!#REF!,0))</f>
        <v>#REF!</v>
      </c>
      <c r="AX67" s="30" t="e">
        <f t="array" ref="AX67">INDEX(Resultado!$1:$470,MATCH($B67,Resultado!$N:$N,0),MATCH(AX$1,Resultado!#REF!,0))</f>
        <v>#REF!</v>
      </c>
      <c r="AY67" s="30" t="e">
        <f t="array" ref="AY67">INDEX(Resultado!$1:$470,MATCH($B67,Resultado!$N:$N,0),MATCH(AY$1,Resultado!#REF!,0))</f>
        <v>#REF!</v>
      </c>
      <c r="AZ67" s="30" t="e">
        <f t="array" ref="AZ67">INDEX(Resultado!$1:$470,MATCH($B67,Resultado!$N:$N,0),MATCH(AZ$1,Resultado!#REF!,0))</f>
        <v>#REF!</v>
      </c>
      <c r="BA67" s="30" t="e">
        <f t="array" ref="BA67">INDEX(Resultado!$1:$470,MATCH($B67,Resultado!$N:$N,0),MATCH(BA$1,Resultado!#REF!,0))</f>
        <v>#REF!</v>
      </c>
      <c r="BB67" s="30" t="e">
        <f t="array" ref="BB67">INDEX(Resultado!$1:$470,MATCH($B67,Resultado!$N:$N,0),MATCH(BB$1,Resultado!#REF!,0))</f>
        <v>#REF!</v>
      </c>
      <c r="BC67" s="30" t="e">
        <f t="array" ref="BC67">INDEX(Resultado!$1:$470,MATCH($B67,Resultado!$N:$N,0),MATCH(BC$1,Resultado!#REF!,0))</f>
        <v>#REF!</v>
      </c>
      <c r="BD67" s="30" t="e">
        <f t="array" ref="BD67">INDEX(Resultado!$1:$470,MATCH($B67,Resultado!$N:$N,0),MATCH(BD$1,Resultado!#REF!,0))</f>
        <v>#REF!</v>
      </c>
      <c r="BE67" s="30" t="e">
        <f t="array" ref="BE67">INDEX(Resultado!$1:$470,MATCH($B67,Resultado!$N:$N,0),MATCH(BE$1,Resultado!#REF!,0))</f>
        <v>#REF!</v>
      </c>
      <c r="BF67" s="30" t="e">
        <f t="array" ref="BF67">INDEX(Resultado!$1:$470,MATCH($B67,Resultado!$N:$N,0),MATCH(BF$1,Resultado!#REF!,0))</f>
        <v>#REF!</v>
      </c>
      <c r="BG67" s="30" t="e">
        <f t="array" ref="BG67">INDEX(Resultado!$1:$470,MATCH($B67,Resultado!$N:$N,0),MATCH(BG$1,Resultado!#REF!,0))</f>
        <v>#REF!</v>
      </c>
      <c r="BH67" s="30" t="e">
        <f t="array" ref="BH67">INDEX(Resultado!$1:$470,MATCH($B67,Resultado!$N:$N,0),MATCH(BH$1,Resultado!#REF!,0))</f>
        <v>#REF!</v>
      </c>
      <c r="BI67" s="30" t="e">
        <f t="array" ref="BI67">INDEX(Resultado!$1:$470,MATCH($B67,Resultado!$N:$N,0),MATCH(BI$1,Resultado!#REF!,0))</f>
        <v>#REF!</v>
      </c>
    </row>
    <row r="68" spans="1:61" ht="13" x14ac:dyDescent="0.15">
      <c r="A68" s="29">
        <v>53578549800</v>
      </c>
      <c r="B68" s="7" t="s">
        <v>694</v>
      </c>
      <c r="C68" s="29" t="s">
        <v>693</v>
      </c>
      <c r="D68" s="30" t="e">
        <f t="array" ref="D68">INDEX(Resultado!$1:$470,MATCH($B68,Resultado!$N:$N,0),MATCH(D$1,Resultado!#REF!,0))</f>
        <v>#REF!</v>
      </c>
      <c r="E68" s="29" t="s">
        <v>3339</v>
      </c>
      <c r="F68" s="30" t="e">
        <f t="array" ref="F68">INDEX(Resultado!$1:$470,MATCH($B68,Resultado!$N:$N,0),MATCH(F$1,Resultado!#REF!,0))</f>
        <v>#REF!</v>
      </c>
      <c r="G68" s="30" t="e">
        <f t="array" ref="G68">INDEX(Resultado!$1:$470,MATCH($B68,Resultado!$N:$N,0),MATCH(G$1,Resultado!#REF!,0))</f>
        <v>#REF!</v>
      </c>
      <c r="H68" s="30" t="e">
        <f t="array" ref="H68">INDEX(Resultado!$1:$470,MATCH($B68,Resultado!$N:$N,0),MATCH(H$1,Resultado!#REF!,0))</f>
        <v>#REF!</v>
      </c>
      <c r="I68" s="30" t="e">
        <f t="array" ref="I68">INDEX(Resultado!$1:$470,MATCH($B68,Resultado!$N:$N,0),MATCH(I$1,Resultado!#REF!,0))</f>
        <v>#REF!</v>
      </c>
      <c r="J68" s="30" t="e">
        <f t="array" ref="J68">INDEX(Resultado!$1:$470,MATCH($B68,Resultado!$N:$N,0),MATCH(J$1,Resultado!#REF!,0))</f>
        <v>#REF!</v>
      </c>
      <c r="K68" s="30" t="e">
        <f t="array" ref="K68">INDEX(Resultado!$1:$470,MATCH($B68,Resultado!$N:$N,0),MATCH(K$1,Resultado!#REF!,0))</f>
        <v>#REF!</v>
      </c>
      <c r="L68" s="30" t="e">
        <f t="array" ref="L68">INDEX(Resultado!$1:$470,MATCH($B68,Resultado!$N:$N,0),MATCH(L$1,Resultado!#REF!,0))</f>
        <v>#REF!</v>
      </c>
      <c r="M68" s="30" t="e">
        <f t="array" ref="M68">INDEX(Resultado!$1:$470,MATCH($B68,Resultado!$N:$N,0),MATCH(M$1,Resultado!#REF!,0))</f>
        <v>#REF!</v>
      </c>
      <c r="N68" s="30" t="e">
        <f t="array" ref="N68">INDEX(Resultado!$1:$470,MATCH($B68,Resultado!$N:$N,0),MATCH(N$1,Resultado!#REF!,0))</f>
        <v>#REF!</v>
      </c>
      <c r="O68" s="30" t="e">
        <f t="array" ref="O68">INDEX(Resultado!$1:$470,MATCH($B68,Resultado!$N:$N,0),MATCH(O$1,Resultado!#REF!,0))</f>
        <v>#REF!</v>
      </c>
      <c r="P68" s="30" t="e">
        <f t="array" ref="P68">INDEX(Resultado!$1:$470,MATCH($B68,Resultado!$N:$N,0),MATCH(P$1,Resultado!#REF!,0))</f>
        <v>#REF!</v>
      </c>
      <c r="Q68" s="30" t="e">
        <f t="array" ref="Q68">INDEX(Resultado!$1:$470,MATCH($B68,Resultado!$N:$N,0),MATCH(Q$1,Resultado!#REF!,0))</f>
        <v>#REF!</v>
      </c>
      <c r="R68" s="30" t="e">
        <f t="array" ref="R68">INDEX(Resultado!$1:$470,MATCH($B68,Resultado!$N:$N,0),MATCH(R$1,Resultado!#REF!,0))</f>
        <v>#REF!</v>
      </c>
      <c r="S68" s="30" t="e">
        <f t="array" ref="S68">INDEX(Resultado!$1:$470,MATCH($B68,Resultado!$N:$N,0),MATCH(S$1,Resultado!#REF!,0))</f>
        <v>#REF!</v>
      </c>
      <c r="T68" s="30" t="e">
        <f t="array" ref="T68">INDEX(Resultado!$1:$470,MATCH($B68,Resultado!$N:$N,0),MATCH(T$1,Resultado!#REF!,0))</f>
        <v>#REF!</v>
      </c>
      <c r="U68" s="30" t="e">
        <f t="array" ref="U68">INDEX(Resultado!$1:$470,MATCH($B68,Resultado!$N:$N,0),MATCH(U$1,Resultado!#REF!,0))</f>
        <v>#REF!</v>
      </c>
      <c r="V68" s="30" t="e">
        <f t="array" ref="V68">INDEX(Resultado!$1:$470,MATCH($B68,Resultado!$N:$N,0),MATCH(V$1,Resultado!#REF!,0))</f>
        <v>#REF!</v>
      </c>
      <c r="W68" s="30" t="e">
        <f t="array" ref="W68">INDEX(Resultado!$1:$470,MATCH($B68,Resultado!$N:$N,0),MATCH(W$1,Resultado!#REF!,0))</f>
        <v>#REF!</v>
      </c>
      <c r="X68" s="30" t="e">
        <f t="array" ref="X68">INDEX(Resultado!$1:$470,MATCH($B68,Resultado!$N:$N,0),MATCH(X$1,Resultado!#REF!,0))</f>
        <v>#REF!</v>
      </c>
      <c r="Y68" s="30" t="e">
        <f t="array" ref="Y68">INDEX(Resultado!$1:$470,MATCH($B68,Resultado!$N:$N,0),MATCH(Y$1,Resultado!#REF!,0))</f>
        <v>#REF!</v>
      </c>
      <c r="Z68" s="30" t="e">
        <f t="array" ref="Z68">INDEX(Resultado!$1:$470,MATCH($B68,Resultado!$N:$N,0),MATCH(Z$1,Resultado!#REF!,0))</f>
        <v>#REF!</v>
      </c>
      <c r="AA68" s="30" t="e">
        <f t="array" ref="AA68">INDEX(Resultado!$1:$470,MATCH($B68,Resultado!$N:$N,0),MATCH(AA$1,Resultado!#REF!,0))</f>
        <v>#REF!</v>
      </c>
      <c r="AB68" s="29">
        <v>0</v>
      </c>
      <c r="AC68" s="29">
        <v>2</v>
      </c>
      <c r="AD68" s="30" t="e">
        <f t="array" ref="AD68">INDEX(Resultado!$1:$470,MATCH($B68,Resultado!$N:$N,0),MATCH(AD$1,Resultado!#REF!,0))</f>
        <v>#REF!</v>
      </c>
      <c r="AE68" s="30" t="e">
        <f t="array" ref="AE68">INDEX(Resultado!$1:$470,MATCH($B68,Resultado!$N:$N,0),MATCH(AE$1,Resultado!#REF!,0))</f>
        <v>#REF!</v>
      </c>
      <c r="AF68" s="30" t="e">
        <f t="array" ref="AF68">INDEX(Resultado!$1:$470,MATCH($B68,Resultado!$N:$N,0),MATCH(AF$1,Resultado!#REF!,0))</f>
        <v>#REF!</v>
      </c>
      <c r="AG68" s="30" t="e">
        <f t="array" ref="AG68">INDEX(Resultado!$1:$470,MATCH($B68,Resultado!$N:$N,0),MATCH(AG$1,Resultado!#REF!,0))</f>
        <v>#REF!</v>
      </c>
      <c r="AH68" s="30" t="e">
        <f t="array" ref="AH68">INDEX(Resultado!$1:$470,MATCH($B68,Resultado!$N:$N,0),MATCH(AH$1,Resultado!#REF!,0))</f>
        <v>#REF!</v>
      </c>
      <c r="AI68" s="30" t="e">
        <f t="array" ref="AI68">INDEX(Resultado!$1:$470,MATCH($B68,Resultado!$N:$N,0),MATCH(AI$1,Resultado!#REF!,0))</f>
        <v>#REF!</v>
      </c>
      <c r="AJ68" s="30" t="e">
        <f t="array" ref="AJ68">INDEX(Resultado!$1:$470,MATCH($B68,Resultado!$N:$N,0),MATCH(AJ$1,Resultado!#REF!,0))</f>
        <v>#REF!</v>
      </c>
      <c r="AK68" s="30" t="e">
        <f t="array" ref="AK68">INDEX(Resultado!$1:$470,MATCH($B68,Resultado!$N:$N,0),MATCH(AK$1,Resultado!#REF!,0))</f>
        <v>#REF!</v>
      </c>
      <c r="AL68" s="29">
        <v>0</v>
      </c>
      <c r="AM68" s="29">
        <v>2</v>
      </c>
      <c r="AN68" s="30" t="e">
        <f t="array" ref="AN68">INDEX(Resultado!$1:$470,MATCH($B68,Resultado!$N:$N,0),MATCH(AN$1,Resultado!#REF!,0))</f>
        <v>#REF!</v>
      </c>
      <c r="AO68" s="30" t="e">
        <f t="array" ref="AO68">INDEX(Resultado!$1:$470,MATCH($B68,Resultado!$N:$N,0),MATCH(AO$1,Resultado!#REF!,0))</f>
        <v>#REF!</v>
      </c>
      <c r="AP68" s="30" t="e">
        <f t="array" ref="AP68">INDEX(Resultado!$1:$470,MATCH($B68,Resultado!$N:$N,0),MATCH(AP$1,Resultado!#REF!,0))</f>
        <v>#REF!</v>
      </c>
      <c r="AQ68" s="30" t="e">
        <f t="array" ref="AQ68">INDEX(Resultado!$1:$470,MATCH($B68,Resultado!$N:$N,0),MATCH(AQ$1,Resultado!#REF!,0))</f>
        <v>#REF!</v>
      </c>
      <c r="AR68" s="30" t="e">
        <f t="array" ref="AR68">INDEX(Resultado!$1:$470,MATCH($B68,Resultado!$N:$N,0),MATCH(AR$1,Resultado!#REF!,0))</f>
        <v>#REF!</v>
      </c>
      <c r="AS68" s="29">
        <v>2</v>
      </c>
      <c r="AT68" s="30" t="e">
        <f t="array" ref="AT68">INDEX(Resultado!$1:$470,MATCH($B68,Resultado!$N:$N,0),MATCH(AT$1,Resultado!#REF!,0))</f>
        <v>#REF!</v>
      </c>
      <c r="AU68" s="30" t="e">
        <f t="array" ref="AU68">INDEX(Resultado!$1:$470,MATCH($B68,Resultado!$N:$N,0),MATCH(AU$1,Resultado!#REF!,0))</f>
        <v>#REF!</v>
      </c>
      <c r="AV68" s="30" t="e">
        <f t="array" ref="AV68">INDEX(Resultado!$1:$470,MATCH($B68,Resultado!$N:$N,0),MATCH(AV$1,Resultado!#REF!,0))</f>
        <v>#REF!</v>
      </c>
      <c r="AW68" s="30" t="e">
        <f t="array" ref="AW68">INDEX(Resultado!$1:$470,MATCH($B68,Resultado!$N:$N,0),MATCH(AW$1,Resultado!#REF!,0))</f>
        <v>#REF!</v>
      </c>
      <c r="AX68" s="30" t="e">
        <f t="array" ref="AX68">INDEX(Resultado!$1:$470,MATCH($B68,Resultado!$N:$N,0),MATCH(AX$1,Resultado!#REF!,0))</f>
        <v>#REF!</v>
      </c>
      <c r="AY68" s="30" t="e">
        <f t="array" ref="AY68">INDEX(Resultado!$1:$470,MATCH($B68,Resultado!$N:$N,0),MATCH(AY$1,Resultado!#REF!,0))</f>
        <v>#REF!</v>
      </c>
      <c r="AZ68" s="30" t="e">
        <f t="array" ref="AZ68">INDEX(Resultado!$1:$470,MATCH($B68,Resultado!$N:$N,0),MATCH(AZ$1,Resultado!#REF!,0))</f>
        <v>#REF!</v>
      </c>
      <c r="BA68" s="30" t="e">
        <f t="array" ref="BA68">INDEX(Resultado!$1:$470,MATCH($B68,Resultado!$N:$N,0),MATCH(BA$1,Resultado!#REF!,0))</f>
        <v>#REF!</v>
      </c>
      <c r="BB68" s="30" t="e">
        <f t="array" ref="BB68">INDEX(Resultado!$1:$470,MATCH($B68,Resultado!$N:$N,0),MATCH(BB$1,Resultado!#REF!,0))</f>
        <v>#REF!</v>
      </c>
      <c r="BC68" s="30" t="e">
        <f t="array" ref="BC68">INDEX(Resultado!$1:$470,MATCH($B68,Resultado!$N:$N,0),MATCH(BC$1,Resultado!#REF!,0))</f>
        <v>#REF!</v>
      </c>
      <c r="BD68" s="30" t="e">
        <f t="array" ref="BD68">INDEX(Resultado!$1:$470,MATCH($B68,Resultado!$N:$N,0),MATCH(BD$1,Resultado!#REF!,0))</f>
        <v>#REF!</v>
      </c>
      <c r="BE68" s="30" t="e">
        <f t="array" ref="BE68">INDEX(Resultado!$1:$470,MATCH($B68,Resultado!$N:$N,0),MATCH(BE$1,Resultado!#REF!,0))</f>
        <v>#REF!</v>
      </c>
      <c r="BF68" s="30" t="e">
        <f t="array" ref="BF68">INDEX(Resultado!$1:$470,MATCH($B68,Resultado!$N:$N,0),MATCH(BF$1,Resultado!#REF!,0))</f>
        <v>#REF!</v>
      </c>
      <c r="BG68" s="30" t="e">
        <f t="array" ref="BG68">INDEX(Resultado!$1:$470,MATCH($B68,Resultado!$N:$N,0),MATCH(BG$1,Resultado!#REF!,0))</f>
        <v>#REF!</v>
      </c>
      <c r="BH68" s="30" t="e">
        <f t="array" ref="BH68">INDEX(Resultado!$1:$470,MATCH($B68,Resultado!$N:$N,0),MATCH(BH$1,Resultado!#REF!,0))</f>
        <v>#REF!</v>
      </c>
      <c r="BI68" s="30" t="e">
        <f t="array" ref="BI68">INDEX(Resultado!$1:$470,MATCH($B68,Resultado!$N:$N,0),MATCH(BI$1,Resultado!#REF!,0))</f>
        <v>#REF!</v>
      </c>
    </row>
    <row r="69" spans="1:61" ht="13" x14ac:dyDescent="0.15">
      <c r="A69" s="29">
        <v>44861216869</v>
      </c>
      <c r="B69" s="7" t="s">
        <v>703</v>
      </c>
      <c r="C69" s="29" t="s">
        <v>702</v>
      </c>
      <c r="D69" s="30" t="e">
        <f t="array" ref="D69">INDEX(Resultado!$1:$470,MATCH($B69,Resultado!$N:$N,0),MATCH(D$1,Resultado!#REF!,0))</f>
        <v>#REF!</v>
      </c>
      <c r="E69" s="29" t="s">
        <v>3339</v>
      </c>
      <c r="F69" s="30" t="e">
        <f t="array" ref="F69">INDEX(Resultado!$1:$470,MATCH($B69,Resultado!$N:$N,0),MATCH(F$1,Resultado!#REF!,0))</f>
        <v>#REF!</v>
      </c>
      <c r="G69" s="30" t="e">
        <f t="array" ref="G69">INDEX(Resultado!$1:$470,MATCH($B69,Resultado!$N:$N,0),MATCH(G$1,Resultado!#REF!,0))</f>
        <v>#REF!</v>
      </c>
      <c r="H69" s="30" t="e">
        <f t="array" ref="H69">INDEX(Resultado!$1:$470,MATCH($B69,Resultado!$N:$N,0),MATCH(H$1,Resultado!#REF!,0))</f>
        <v>#REF!</v>
      </c>
      <c r="I69" s="30" t="e">
        <f t="array" ref="I69">INDEX(Resultado!$1:$470,MATCH($B69,Resultado!$N:$N,0),MATCH(I$1,Resultado!#REF!,0))</f>
        <v>#REF!</v>
      </c>
      <c r="J69" s="30" t="e">
        <f t="array" ref="J69">INDEX(Resultado!$1:$470,MATCH($B69,Resultado!$N:$N,0),MATCH(J$1,Resultado!#REF!,0))</f>
        <v>#REF!</v>
      </c>
      <c r="K69" s="30" t="e">
        <f t="array" ref="K69">INDEX(Resultado!$1:$470,MATCH($B69,Resultado!$N:$N,0),MATCH(K$1,Resultado!#REF!,0))</f>
        <v>#REF!</v>
      </c>
      <c r="L69" s="30" t="e">
        <f t="array" ref="L69">INDEX(Resultado!$1:$470,MATCH($B69,Resultado!$N:$N,0),MATCH(L$1,Resultado!#REF!,0))</f>
        <v>#REF!</v>
      </c>
      <c r="M69" s="30" t="e">
        <f t="array" ref="M69">INDEX(Resultado!$1:$470,MATCH($B69,Resultado!$N:$N,0),MATCH(M$1,Resultado!#REF!,0))</f>
        <v>#REF!</v>
      </c>
      <c r="N69" s="30" t="e">
        <f t="array" ref="N69">INDEX(Resultado!$1:$470,MATCH($B69,Resultado!$N:$N,0),MATCH(N$1,Resultado!#REF!,0))</f>
        <v>#REF!</v>
      </c>
      <c r="O69" s="30" t="e">
        <f t="array" ref="O69">INDEX(Resultado!$1:$470,MATCH($B69,Resultado!$N:$N,0),MATCH(O$1,Resultado!#REF!,0))</f>
        <v>#REF!</v>
      </c>
      <c r="P69" s="30" t="e">
        <f t="array" ref="P69">INDEX(Resultado!$1:$470,MATCH($B69,Resultado!$N:$N,0),MATCH(P$1,Resultado!#REF!,0))</f>
        <v>#REF!</v>
      </c>
      <c r="Q69" s="30" t="e">
        <f t="array" ref="Q69">INDEX(Resultado!$1:$470,MATCH($B69,Resultado!$N:$N,0),MATCH(Q$1,Resultado!#REF!,0))</f>
        <v>#REF!</v>
      </c>
      <c r="R69" s="30" t="e">
        <f t="array" ref="R69">INDEX(Resultado!$1:$470,MATCH($B69,Resultado!$N:$N,0),MATCH(R$1,Resultado!#REF!,0))</f>
        <v>#REF!</v>
      </c>
      <c r="S69" s="30" t="e">
        <f t="array" ref="S69">INDEX(Resultado!$1:$470,MATCH($B69,Resultado!$N:$N,0),MATCH(S$1,Resultado!#REF!,0))</f>
        <v>#REF!</v>
      </c>
      <c r="T69" s="30" t="e">
        <f t="array" ref="T69">INDEX(Resultado!$1:$470,MATCH($B69,Resultado!$N:$N,0),MATCH(T$1,Resultado!#REF!,0))</f>
        <v>#REF!</v>
      </c>
      <c r="U69" s="30" t="e">
        <f t="array" ref="U69">INDEX(Resultado!$1:$470,MATCH($B69,Resultado!$N:$N,0),MATCH(U$1,Resultado!#REF!,0))</f>
        <v>#REF!</v>
      </c>
      <c r="V69" s="30" t="e">
        <f t="array" ref="V69">INDEX(Resultado!$1:$470,MATCH($B69,Resultado!$N:$N,0),MATCH(V$1,Resultado!#REF!,0))</f>
        <v>#REF!</v>
      </c>
      <c r="W69" s="30" t="e">
        <f t="array" ref="W69">INDEX(Resultado!$1:$470,MATCH($B69,Resultado!$N:$N,0),MATCH(W$1,Resultado!#REF!,0))</f>
        <v>#REF!</v>
      </c>
      <c r="X69" s="30" t="e">
        <f t="array" ref="X69">INDEX(Resultado!$1:$470,MATCH($B69,Resultado!$N:$N,0),MATCH(X$1,Resultado!#REF!,0))</f>
        <v>#REF!</v>
      </c>
      <c r="Y69" s="30" t="e">
        <f t="array" ref="Y69">INDEX(Resultado!$1:$470,MATCH($B69,Resultado!$N:$N,0),MATCH(Y$1,Resultado!#REF!,0))</f>
        <v>#REF!</v>
      </c>
      <c r="Z69" s="30" t="e">
        <f t="array" ref="Z69">INDEX(Resultado!$1:$470,MATCH($B69,Resultado!$N:$N,0),MATCH(Z$1,Resultado!#REF!,0))</f>
        <v>#REF!</v>
      </c>
      <c r="AA69" s="30" t="e">
        <f t="array" ref="AA69">INDEX(Resultado!$1:$470,MATCH($B69,Resultado!$N:$N,0),MATCH(AA$1,Resultado!#REF!,0))</f>
        <v>#REF!</v>
      </c>
      <c r="AB69" s="29">
        <v>0</v>
      </c>
      <c r="AC69" s="29">
        <v>2</v>
      </c>
      <c r="AD69" s="30" t="e">
        <f t="array" ref="AD69">INDEX(Resultado!$1:$470,MATCH($B69,Resultado!$N:$N,0),MATCH(AD$1,Resultado!#REF!,0))</f>
        <v>#REF!</v>
      </c>
      <c r="AE69" s="30" t="e">
        <f t="array" ref="AE69">INDEX(Resultado!$1:$470,MATCH($B69,Resultado!$N:$N,0),MATCH(AE$1,Resultado!#REF!,0))</f>
        <v>#REF!</v>
      </c>
      <c r="AF69" s="30" t="e">
        <f t="array" ref="AF69">INDEX(Resultado!$1:$470,MATCH($B69,Resultado!$N:$N,0),MATCH(AF$1,Resultado!#REF!,0))</f>
        <v>#REF!</v>
      </c>
      <c r="AG69" s="30" t="e">
        <f t="array" ref="AG69">INDEX(Resultado!$1:$470,MATCH($B69,Resultado!$N:$N,0),MATCH(AG$1,Resultado!#REF!,0))</f>
        <v>#REF!</v>
      </c>
      <c r="AH69" s="30" t="e">
        <f t="array" ref="AH69">INDEX(Resultado!$1:$470,MATCH($B69,Resultado!$N:$N,0),MATCH(AH$1,Resultado!#REF!,0))</f>
        <v>#REF!</v>
      </c>
      <c r="AI69" s="30" t="e">
        <f t="array" ref="AI69">INDEX(Resultado!$1:$470,MATCH($B69,Resultado!$N:$N,0),MATCH(AI$1,Resultado!#REF!,0))</f>
        <v>#REF!</v>
      </c>
      <c r="AJ69" s="30" t="e">
        <f t="array" ref="AJ69">INDEX(Resultado!$1:$470,MATCH($B69,Resultado!$N:$N,0),MATCH(AJ$1,Resultado!#REF!,0))</f>
        <v>#REF!</v>
      </c>
      <c r="AK69" s="30" t="e">
        <f t="array" ref="AK69">INDEX(Resultado!$1:$470,MATCH($B69,Resultado!$N:$N,0),MATCH(AK$1,Resultado!#REF!,0))</f>
        <v>#REF!</v>
      </c>
      <c r="AL69" s="29">
        <v>0</v>
      </c>
      <c r="AM69" s="29">
        <v>2</v>
      </c>
      <c r="AN69" s="30" t="e">
        <f t="array" ref="AN69">INDEX(Resultado!$1:$470,MATCH($B69,Resultado!$N:$N,0),MATCH(AN$1,Resultado!#REF!,0))</f>
        <v>#REF!</v>
      </c>
      <c r="AO69" s="30" t="e">
        <f t="array" ref="AO69">INDEX(Resultado!$1:$470,MATCH($B69,Resultado!$N:$N,0),MATCH(AO$1,Resultado!#REF!,0))</f>
        <v>#REF!</v>
      </c>
      <c r="AP69" s="30" t="e">
        <f t="array" ref="AP69">INDEX(Resultado!$1:$470,MATCH($B69,Resultado!$N:$N,0),MATCH(AP$1,Resultado!#REF!,0))</f>
        <v>#REF!</v>
      </c>
      <c r="AQ69" s="30" t="e">
        <f t="array" ref="AQ69">INDEX(Resultado!$1:$470,MATCH($B69,Resultado!$N:$N,0),MATCH(AQ$1,Resultado!#REF!,0))</f>
        <v>#REF!</v>
      </c>
      <c r="AR69" s="30" t="e">
        <f t="array" ref="AR69">INDEX(Resultado!$1:$470,MATCH($B69,Resultado!$N:$N,0),MATCH(AR$1,Resultado!#REF!,0))</f>
        <v>#REF!</v>
      </c>
      <c r="AS69" s="29">
        <v>2</v>
      </c>
      <c r="AT69" s="30" t="e">
        <f t="array" ref="AT69">INDEX(Resultado!$1:$470,MATCH($B69,Resultado!$N:$N,0),MATCH(AT$1,Resultado!#REF!,0))</f>
        <v>#REF!</v>
      </c>
      <c r="AU69" s="30" t="e">
        <f t="array" ref="AU69">INDEX(Resultado!$1:$470,MATCH($B69,Resultado!$N:$N,0),MATCH(AU$1,Resultado!#REF!,0))</f>
        <v>#REF!</v>
      </c>
      <c r="AV69" s="30" t="e">
        <f t="array" ref="AV69">INDEX(Resultado!$1:$470,MATCH($B69,Resultado!$N:$N,0),MATCH(AV$1,Resultado!#REF!,0))</f>
        <v>#REF!</v>
      </c>
      <c r="AW69" s="30" t="e">
        <f t="array" ref="AW69">INDEX(Resultado!$1:$470,MATCH($B69,Resultado!$N:$N,0),MATCH(AW$1,Resultado!#REF!,0))</f>
        <v>#REF!</v>
      </c>
      <c r="AX69" s="30" t="e">
        <f t="array" ref="AX69">INDEX(Resultado!$1:$470,MATCH($B69,Resultado!$N:$N,0),MATCH(AX$1,Resultado!#REF!,0))</f>
        <v>#REF!</v>
      </c>
      <c r="AY69" s="30" t="e">
        <f t="array" ref="AY69">INDEX(Resultado!$1:$470,MATCH($B69,Resultado!$N:$N,0),MATCH(AY$1,Resultado!#REF!,0))</f>
        <v>#REF!</v>
      </c>
      <c r="AZ69" s="30" t="e">
        <f t="array" ref="AZ69">INDEX(Resultado!$1:$470,MATCH($B69,Resultado!$N:$N,0),MATCH(AZ$1,Resultado!#REF!,0))</f>
        <v>#REF!</v>
      </c>
      <c r="BA69" s="30" t="e">
        <f t="array" ref="BA69">INDEX(Resultado!$1:$470,MATCH($B69,Resultado!$N:$N,0),MATCH(BA$1,Resultado!#REF!,0))</f>
        <v>#REF!</v>
      </c>
      <c r="BB69" s="30" t="e">
        <f t="array" ref="BB69">INDEX(Resultado!$1:$470,MATCH($B69,Resultado!$N:$N,0),MATCH(BB$1,Resultado!#REF!,0))</f>
        <v>#REF!</v>
      </c>
      <c r="BC69" s="30" t="e">
        <f t="array" ref="BC69">INDEX(Resultado!$1:$470,MATCH($B69,Resultado!$N:$N,0),MATCH(BC$1,Resultado!#REF!,0))</f>
        <v>#REF!</v>
      </c>
      <c r="BD69" s="30" t="e">
        <f t="array" ref="BD69">INDEX(Resultado!$1:$470,MATCH($B69,Resultado!$N:$N,0),MATCH(BD$1,Resultado!#REF!,0))</f>
        <v>#REF!</v>
      </c>
      <c r="BE69" s="30" t="e">
        <f t="array" ref="BE69">INDEX(Resultado!$1:$470,MATCH($B69,Resultado!$N:$N,0),MATCH(BE$1,Resultado!#REF!,0))</f>
        <v>#REF!</v>
      </c>
      <c r="BF69" s="30" t="e">
        <f t="array" ref="BF69">INDEX(Resultado!$1:$470,MATCH($B69,Resultado!$N:$N,0),MATCH(BF$1,Resultado!#REF!,0))</f>
        <v>#REF!</v>
      </c>
      <c r="BG69" s="30" t="e">
        <f t="array" ref="BG69">INDEX(Resultado!$1:$470,MATCH($B69,Resultado!$N:$N,0),MATCH(BG$1,Resultado!#REF!,0))</f>
        <v>#REF!</v>
      </c>
      <c r="BH69" s="30" t="e">
        <f t="array" ref="BH69">INDEX(Resultado!$1:$470,MATCH($B69,Resultado!$N:$N,0),MATCH(BH$1,Resultado!#REF!,0))</f>
        <v>#REF!</v>
      </c>
      <c r="BI69" s="30" t="e">
        <f t="array" ref="BI69">INDEX(Resultado!$1:$470,MATCH($B69,Resultado!$N:$N,0),MATCH(BI$1,Resultado!#REF!,0))</f>
        <v>#REF!</v>
      </c>
    </row>
    <row r="70" spans="1:61" ht="13" x14ac:dyDescent="0.15">
      <c r="A70" s="29">
        <v>51236610857</v>
      </c>
      <c r="B70" s="7" t="s">
        <v>709</v>
      </c>
      <c r="C70" s="29" t="s">
        <v>708</v>
      </c>
      <c r="D70" s="30" t="e">
        <f t="array" ref="D70">INDEX(Resultado!$1:$470,MATCH($B70,Resultado!$N:$N,0),MATCH(D$1,Resultado!#REF!,0))</f>
        <v>#REF!</v>
      </c>
      <c r="E70" s="29" t="s">
        <v>3339</v>
      </c>
      <c r="F70" s="30" t="e">
        <f t="array" ref="F70">INDEX(Resultado!$1:$470,MATCH($B70,Resultado!$N:$N,0),MATCH(F$1,Resultado!#REF!,0))</f>
        <v>#REF!</v>
      </c>
      <c r="G70" s="30" t="e">
        <f t="array" ref="G70">INDEX(Resultado!$1:$470,MATCH($B70,Resultado!$N:$N,0),MATCH(G$1,Resultado!#REF!,0))</f>
        <v>#REF!</v>
      </c>
      <c r="H70" s="30" t="e">
        <f t="array" ref="H70">INDEX(Resultado!$1:$470,MATCH($B70,Resultado!$N:$N,0),MATCH(H$1,Resultado!#REF!,0))</f>
        <v>#REF!</v>
      </c>
      <c r="I70" s="30" t="e">
        <f t="array" ref="I70">INDEX(Resultado!$1:$470,MATCH($B70,Resultado!$N:$N,0),MATCH(I$1,Resultado!#REF!,0))</f>
        <v>#REF!</v>
      </c>
      <c r="J70" s="30" t="e">
        <f t="array" ref="J70">INDEX(Resultado!$1:$470,MATCH($B70,Resultado!$N:$N,0),MATCH(J$1,Resultado!#REF!,0))</f>
        <v>#REF!</v>
      </c>
      <c r="K70" s="30" t="e">
        <f t="array" ref="K70">INDEX(Resultado!$1:$470,MATCH($B70,Resultado!$N:$N,0),MATCH(K$1,Resultado!#REF!,0))</f>
        <v>#REF!</v>
      </c>
      <c r="L70" s="30" t="e">
        <f t="array" ref="L70">INDEX(Resultado!$1:$470,MATCH($B70,Resultado!$N:$N,0),MATCH(L$1,Resultado!#REF!,0))</f>
        <v>#REF!</v>
      </c>
      <c r="M70" s="30" t="e">
        <f t="array" ref="M70">INDEX(Resultado!$1:$470,MATCH($B70,Resultado!$N:$N,0),MATCH(M$1,Resultado!#REF!,0))</f>
        <v>#REF!</v>
      </c>
      <c r="N70" s="30" t="e">
        <f t="array" ref="N70">INDEX(Resultado!$1:$470,MATCH($B70,Resultado!$N:$N,0),MATCH(N$1,Resultado!#REF!,0))</f>
        <v>#REF!</v>
      </c>
      <c r="O70" s="30" t="e">
        <f t="array" ref="O70">INDEX(Resultado!$1:$470,MATCH($B70,Resultado!$N:$N,0),MATCH(O$1,Resultado!#REF!,0))</f>
        <v>#REF!</v>
      </c>
      <c r="P70" s="30" t="e">
        <f t="array" ref="P70">INDEX(Resultado!$1:$470,MATCH($B70,Resultado!$N:$N,0),MATCH(P$1,Resultado!#REF!,0))</f>
        <v>#REF!</v>
      </c>
      <c r="Q70" s="30" t="e">
        <f t="array" ref="Q70">INDEX(Resultado!$1:$470,MATCH($B70,Resultado!$N:$N,0),MATCH(Q$1,Resultado!#REF!,0))</f>
        <v>#REF!</v>
      </c>
      <c r="R70" s="30" t="e">
        <f t="array" ref="R70">INDEX(Resultado!$1:$470,MATCH($B70,Resultado!$N:$N,0),MATCH(R$1,Resultado!#REF!,0))</f>
        <v>#REF!</v>
      </c>
      <c r="S70" s="30" t="e">
        <f t="array" ref="S70">INDEX(Resultado!$1:$470,MATCH($B70,Resultado!$N:$N,0),MATCH(S$1,Resultado!#REF!,0))</f>
        <v>#REF!</v>
      </c>
      <c r="T70" s="30" t="e">
        <f t="array" ref="T70">INDEX(Resultado!$1:$470,MATCH($B70,Resultado!$N:$N,0),MATCH(T$1,Resultado!#REF!,0))</f>
        <v>#REF!</v>
      </c>
      <c r="U70" s="30" t="e">
        <f t="array" ref="U70">INDEX(Resultado!$1:$470,MATCH($B70,Resultado!$N:$N,0),MATCH(U$1,Resultado!#REF!,0))</f>
        <v>#REF!</v>
      </c>
      <c r="V70" s="30" t="e">
        <f t="array" ref="V70">INDEX(Resultado!$1:$470,MATCH($B70,Resultado!$N:$N,0),MATCH(V$1,Resultado!#REF!,0))</f>
        <v>#REF!</v>
      </c>
      <c r="W70" s="30" t="e">
        <f t="array" ref="W70">INDEX(Resultado!$1:$470,MATCH($B70,Resultado!$N:$N,0),MATCH(W$1,Resultado!#REF!,0))</f>
        <v>#REF!</v>
      </c>
      <c r="X70" s="30" t="e">
        <f t="array" ref="X70">INDEX(Resultado!$1:$470,MATCH($B70,Resultado!$N:$N,0),MATCH(X$1,Resultado!#REF!,0))</f>
        <v>#REF!</v>
      </c>
      <c r="Y70" s="30" t="e">
        <f t="array" ref="Y70">INDEX(Resultado!$1:$470,MATCH($B70,Resultado!$N:$N,0),MATCH(Y$1,Resultado!#REF!,0))</f>
        <v>#REF!</v>
      </c>
      <c r="Z70" s="30" t="e">
        <f t="array" ref="Z70">INDEX(Resultado!$1:$470,MATCH($B70,Resultado!$N:$N,0),MATCH(Z$1,Resultado!#REF!,0))</f>
        <v>#REF!</v>
      </c>
      <c r="AA70" s="30" t="e">
        <f t="array" ref="AA70">INDEX(Resultado!$1:$470,MATCH($B70,Resultado!$N:$N,0),MATCH(AA$1,Resultado!#REF!,0))</f>
        <v>#REF!</v>
      </c>
      <c r="AB70" s="29">
        <v>0</v>
      </c>
      <c r="AC70" s="29">
        <v>2</v>
      </c>
      <c r="AD70" s="30" t="e">
        <f t="array" ref="AD70">INDEX(Resultado!$1:$470,MATCH($B70,Resultado!$N:$N,0),MATCH(AD$1,Resultado!#REF!,0))</f>
        <v>#REF!</v>
      </c>
      <c r="AE70" s="30" t="e">
        <f t="array" ref="AE70">INDEX(Resultado!$1:$470,MATCH($B70,Resultado!$N:$N,0),MATCH(AE$1,Resultado!#REF!,0))</f>
        <v>#REF!</v>
      </c>
      <c r="AF70" s="30" t="e">
        <f t="array" ref="AF70">INDEX(Resultado!$1:$470,MATCH($B70,Resultado!$N:$N,0),MATCH(AF$1,Resultado!#REF!,0))</f>
        <v>#REF!</v>
      </c>
      <c r="AG70" s="30" t="e">
        <f t="array" ref="AG70">INDEX(Resultado!$1:$470,MATCH($B70,Resultado!$N:$N,0),MATCH(AG$1,Resultado!#REF!,0))</f>
        <v>#REF!</v>
      </c>
      <c r="AH70" s="30" t="e">
        <f t="array" ref="AH70">INDEX(Resultado!$1:$470,MATCH($B70,Resultado!$N:$N,0),MATCH(AH$1,Resultado!#REF!,0))</f>
        <v>#REF!</v>
      </c>
      <c r="AI70" s="30" t="e">
        <f t="array" ref="AI70">INDEX(Resultado!$1:$470,MATCH($B70,Resultado!$N:$N,0),MATCH(AI$1,Resultado!#REF!,0))</f>
        <v>#REF!</v>
      </c>
      <c r="AJ70" s="30" t="e">
        <f t="array" ref="AJ70">INDEX(Resultado!$1:$470,MATCH($B70,Resultado!$N:$N,0),MATCH(AJ$1,Resultado!#REF!,0))</f>
        <v>#REF!</v>
      </c>
      <c r="AK70" s="30" t="e">
        <f t="array" ref="AK70">INDEX(Resultado!$1:$470,MATCH($B70,Resultado!$N:$N,0),MATCH(AK$1,Resultado!#REF!,0))</f>
        <v>#REF!</v>
      </c>
      <c r="AL70" s="29">
        <v>0</v>
      </c>
      <c r="AM70" s="29">
        <v>2</v>
      </c>
      <c r="AN70" s="30" t="e">
        <f t="array" ref="AN70">INDEX(Resultado!$1:$470,MATCH($B70,Resultado!$N:$N,0),MATCH(AN$1,Resultado!#REF!,0))</f>
        <v>#REF!</v>
      </c>
      <c r="AO70" s="30" t="e">
        <f t="array" ref="AO70">INDEX(Resultado!$1:$470,MATCH($B70,Resultado!$N:$N,0),MATCH(AO$1,Resultado!#REF!,0))</f>
        <v>#REF!</v>
      </c>
      <c r="AP70" s="30" t="e">
        <f t="array" ref="AP70">INDEX(Resultado!$1:$470,MATCH($B70,Resultado!$N:$N,0),MATCH(AP$1,Resultado!#REF!,0))</f>
        <v>#REF!</v>
      </c>
      <c r="AQ70" s="30" t="e">
        <f t="array" ref="AQ70">INDEX(Resultado!$1:$470,MATCH($B70,Resultado!$N:$N,0),MATCH(AQ$1,Resultado!#REF!,0))</f>
        <v>#REF!</v>
      </c>
      <c r="AR70" s="30" t="e">
        <f t="array" ref="AR70">INDEX(Resultado!$1:$470,MATCH($B70,Resultado!$N:$N,0),MATCH(AR$1,Resultado!#REF!,0))</f>
        <v>#REF!</v>
      </c>
      <c r="AS70" s="29">
        <v>2</v>
      </c>
      <c r="AT70" s="30" t="e">
        <f t="array" ref="AT70">INDEX(Resultado!$1:$470,MATCH($B70,Resultado!$N:$N,0),MATCH(AT$1,Resultado!#REF!,0))</f>
        <v>#REF!</v>
      </c>
      <c r="AU70" s="30" t="e">
        <f t="array" ref="AU70">INDEX(Resultado!$1:$470,MATCH($B70,Resultado!$N:$N,0),MATCH(AU$1,Resultado!#REF!,0))</f>
        <v>#REF!</v>
      </c>
      <c r="AV70" s="30" t="e">
        <f t="array" ref="AV70">INDEX(Resultado!$1:$470,MATCH($B70,Resultado!$N:$N,0),MATCH(AV$1,Resultado!#REF!,0))</f>
        <v>#REF!</v>
      </c>
      <c r="AW70" s="30" t="e">
        <f t="array" ref="AW70">INDEX(Resultado!$1:$470,MATCH($B70,Resultado!$N:$N,0),MATCH(AW$1,Resultado!#REF!,0))</f>
        <v>#REF!</v>
      </c>
      <c r="AX70" s="30" t="e">
        <f t="array" ref="AX70">INDEX(Resultado!$1:$470,MATCH($B70,Resultado!$N:$N,0),MATCH(AX$1,Resultado!#REF!,0))</f>
        <v>#REF!</v>
      </c>
      <c r="AY70" s="30" t="e">
        <f t="array" ref="AY70">INDEX(Resultado!$1:$470,MATCH($B70,Resultado!$N:$N,0),MATCH(AY$1,Resultado!#REF!,0))</f>
        <v>#REF!</v>
      </c>
      <c r="AZ70" s="30" t="e">
        <f t="array" ref="AZ70">INDEX(Resultado!$1:$470,MATCH($B70,Resultado!$N:$N,0),MATCH(AZ$1,Resultado!#REF!,0))</f>
        <v>#REF!</v>
      </c>
      <c r="BA70" s="30" t="e">
        <f t="array" ref="BA70">INDEX(Resultado!$1:$470,MATCH($B70,Resultado!$N:$N,0),MATCH(BA$1,Resultado!#REF!,0))</f>
        <v>#REF!</v>
      </c>
      <c r="BB70" s="30" t="e">
        <f t="array" ref="BB70">INDEX(Resultado!$1:$470,MATCH($B70,Resultado!$N:$N,0),MATCH(BB$1,Resultado!#REF!,0))</f>
        <v>#REF!</v>
      </c>
      <c r="BC70" s="30" t="e">
        <f t="array" ref="BC70">INDEX(Resultado!$1:$470,MATCH($B70,Resultado!$N:$N,0),MATCH(BC$1,Resultado!#REF!,0))</f>
        <v>#REF!</v>
      </c>
      <c r="BD70" s="30" t="e">
        <f t="array" ref="BD70">INDEX(Resultado!$1:$470,MATCH($B70,Resultado!$N:$N,0),MATCH(BD$1,Resultado!#REF!,0))</f>
        <v>#REF!</v>
      </c>
      <c r="BE70" s="30" t="e">
        <f t="array" ref="BE70">INDEX(Resultado!$1:$470,MATCH($B70,Resultado!$N:$N,0),MATCH(BE$1,Resultado!#REF!,0))</f>
        <v>#REF!</v>
      </c>
      <c r="BF70" s="30" t="e">
        <f t="array" ref="BF70">INDEX(Resultado!$1:$470,MATCH($B70,Resultado!$N:$N,0),MATCH(BF$1,Resultado!#REF!,0))</f>
        <v>#REF!</v>
      </c>
      <c r="BG70" s="30" t="e">
        <f t="array" ref="BG70">INDEX(Resultado!$1:$470,MATCH($B70,Resultado!$N:$N,0),MATCH(BG$1,Resultado!#REF!,0))</f>
        <v>#REF!</v>
      </c>
      <c r="BH70" s="30" t="e">
        <f t="array" ref="BH70">INDEX(Resultado!$1:$470,MATCH($B70,Resultado!$N:$N,0),MATCH(BH$1,Resultado!#REF!,0))</f>
        <v>#REF!</v>
      </c>
      <c r="BI70" s="30" t="e">
        <f t="array" ref="BI70">INDEX(Resultado!$1:$470,MATCH($B70,Resultado!$N:$N,0),MATCH(BI$1,Resultado!#REF!,0))</f>
        <v>#REF!</v>
      </c>
    </row>
    <row r="71" spans="1:61" ht="13" x14ac:dyDescent="0.15">
      <c r="A71" s="29">
        <v>44042656897</v>
      </c>
      <c r="B71" s="7" t="s">
        <v>716</v>
      </c>
      <c r="C71" s="29" t="s">
        <v>715</v>
      </c>
      <c r="D71" s="30" t="e">
        <f t="array" ref="D71">INDEX(Resultado!$1:$470,MATCH($B71,Resultado!$N:$N,0),MATCH(D$1,Resultado!#REF!,0))</f>
        <v>#REF!</v>
      </c>
      <c r="E71" s="29" t="s">
        <v>3339</v>
      </c>
      <c r="F71" s="30" t="e">
        <f t="array" ref="F71">INDEX(Resultado!$1:$470,MATCH($B71,Resultado!$N:$N,0),MATCH(F$1,Resultado!#REF!,0))</f>
        <v>#REF!</v>
      </c>
      <c r="G71" s="30" t="e">
        <f t="array" ref="G71">INDEX(Resultado!$1:$470,MATCH($B71,Resultado!$N:$N,0),MATCH(G$1,Resultado!#REF!,0))</f>
        <v>#REF!</v>
      </c>
      <c r="H71" s="30" t="e">
        <f t="array" ref="H71">INDEX(Resultado!$1:$470,MATCH($B71,Resultado!$N:$N,0),MATCH(H$1,Resultado!#REF!,0))</f>
        <v>#REF!</v>
      </c>
      <c r="I71" s="30" t="e">
        <f t="array" ref="I71">INDEX(Resultado!$1:$470,MATCH($B71,Resultado!$N:$N,0),MATCH(I$1,Resultado!#REF!,0))</f>
        <v>#REF!</v>
      </c>
      <c r="J71" s="30" t="e">
        <f t="array" ref="J71">INDEX(Resultado!$1:$470,MATCH($B71,Resultado!$N:$N,0),MATCH(J$1,Resultado!#REF!,0))</f>
        <v>#REF!</v>
      </c>
      <c r="K71" s="30" t="e">
        <f t="array" ref="K71">INDEX(Resultado!$1:$470,MATCH($B71,Resultado!$N:$N,0),MATCH(K$1,Resultado!#REF!,0))</f>
        <v>#REF!</v>
      </c>
      <c r="L71" s="30" t="e">
        <f t="array" ref="L71">INDEX(Resultado!$1:$470,MATCH($B71,Resultado!$N:$N,0),MATCH(L$1,Resultado!#REF!,0))</f>
        <v>#REF!</v>
      </c>
      <c r="M71" s="30" t="e">
        <f t="array" ref="M71">INDEX(Resultado!$1:$470,MATCH($B71,Resultado!$N:$N,0),MATCH(M$1,Resultado!#REF!,0))</f>
        <v>#REF!</v>
      </c>
      <c r="N71" s="30" t="e">
        <f t="array" ref="N71">INDEX(Resultado!$1:$470,MATCH($B71,Resultado!$N:$N,0),MATCH(N$1,Resultado!#REF!,0))</f>
        <v>#REF!</v>
      </c>
      <c r="O71" s="30" t="e">
        <f t="array" ref="O71">INDEX(Resultado!$1:$470,MATCH($B71,Resultado!$N:$N,0),MATCH(O$1,Resultado!#REF!,0))</f>
        <v>#REF!</v>
      </c>
      <c r="P71" s="30" t="e">
        <f t="array" ref="P71">INDEX(Resultado!$1:$470,MATCH($B71,Resultado!$N:$N,0),MATCH(P$1,Resultado!#REF!,0))</f>
        <v>#REF!</v>
      </c>
      <c r="Q71" s="30" t="e">
        <f t="array" ref="Q71">INDEX(Resultado!$1:$470,MATCH($B71,Resultado!$N:$N,0),MATCH(Q$1,Resultado!#REF!,0))</f>
        <v>#REF!</v>
      </c>
      <c r="R71" s="30" t="e">
        <f t="array" ref="R71">INDEX(Resultado!$1:$470,MATCH($B71,Resultado!$N:$N,0),MATCH(R$1,Resultado!#REF!,0))</f>
        <v>#REF!</v>
      </c>
      <c r="S71" s="30" t="e">
        <f t="array" ref="S71">INDEX(Resultado!$1:$470,MATCH($B71,Resultado!$N:$N,0),MATCH(S$1,Resultado!#REF!,0))</f>
        <v>#REF!</v>
      </c>
      <c r="T71" s="30" t="e">
        <f t="array" ref="T71">INDEX(Resultado!$1:$470,MATCH($B71,Resultado!$N:$N,0),MATCH(T$1,Resultado!#REF!,0))</f>
        <v>#REF!</v>
      </c>
      <c r="U71" s="30" t="e">
        <f t="array" ref="U71">INDEX(Resultado!$1:$470,MATCH($B71,Resultado!$N:$N,0),MATCH(U$1,Resultado!#REF!,0))</f>
        <v>#REF!</v>
      </c>
      <c r="V71" s="30" t="e">
        <f t="array" ref="V71">INDEX(Resultado!$1:$470,MATCH($B71,Resultado!$N:$N,0),MATCH(V$1,Resultado!#REF!,0))</f>
        <v>#REF!</v>
      </c>
      <c r="W71" s="30" t="e">
        <f t="array" ref="W71">INDEX(Resultado!$1:$470,MATCH($B71,Resultado!$N:$N,0),MATCH(W$1,Resultado!#REF!,0))</f>
        <v>#REF!</v>
      </c>
      <c r="X71" s="30" t="e">
        <f t="array" ref="X71">INDEX(Resultado!$1:$470,MATCH($B71,Resultado!$N:$N,0),MATCH(X$1,Resultado!#REF!,0))</f>
        <v>#REF!</v>
      </c>
      <c r="Y71" s="30" t="e">
        <f t="array" ref="Y71">INDEX(Resultado!$1:$470,MATCH($B71,Resultado!$N:$N,0),MATCH(Y$1,Resultado!#REF!,0))</f>
        <v>#REF!</v>
      </c>
      <c r="Z71" s="30" t="e">
        <f t="array" ref="Z71">INDEX(Resultado!$1:$470,MATCH($B71,Resultado!$N:$N,0),MATCH(Z$1,Resultado!#REF!,0))</f>
        <v>#REF!</v>
      </c>
      <c r="AA71" s="30" t="e">
        <f t="array" ref="AA71">INDEX(Resultado!$1:$470,MATCH($B71,Resultado!$N:$N,0),MATCH(AA$1,Resultado!#REF!,0))</f>
        <v>#REF!</v>
      </c>
      <c r="AB71" s="29">
        <v>0</v>
      </c>
      <c r="AC71" s="29">
        <v>2</v>
      </c>
      <c r="AD71" s="30" t="e">
        <f t="array" ref="AD71">INDEX(Resultado!$1:$470,MATCH($B71,Resultado!$N:$N,0),MATCH(AD$1,Resultado!#REF!,0))</f>
        <v>#REF!</v>
      </c>
      <c r="AE71" s="30" t="e">
        <f t="array" ref="AE71">INDEX(Resultado!$1:$470,MATCH($B71,Resultado!$N:$N,0),MATCH(AE$1,Resultado!#REF!,0))</f>
        <v>#REF!</v>
      </c>
      <c r="AF71" s="30" t="e">
        <f t="array" ref="AF71">INDEX(Resultado!$1:$470,MATCH($B71,Resultado!$N:$N,0),MATCH(AF$1,Resultado!#REF!,0))</f>
        <v>#REF!</v>
      </c>
      <c r="AG71" s="30" t="e">
        <f t="array" ref="AG71">INDEX(Resultado!$1:$470,MATCH($B71,Resultado!$N:$N,0),MATCH(AG$1,Resultado!#REF!,0))</f>
        <v>#REF!</v>
      </c>
      <c r="AH71" s="30" t="e">
        <f t="array" ref="AH71">INDEX(Resultado!$1:$470,MATCH($B71,Resultado!$N:$N,0),MATCH(AH$1,Resultado!#REF!,0))</f>
        <v>#REF!</v>
      </c>
      <c r="AI71" s="30" t="e">
        <f t="array" ref="AI71">INDEX(Resultado!$1:$470,MATCH($B71,Resultado!$N:$N,0),MATCH(AI$1,Resultado!#REF!,0))</f>
        <v>#REF!</v>
      </c>
      <c r="AJ71" s="30" t="e">
        <f t="array" ref="AJ71">INDEX(Resultado!$1:$470,MATCH($B71,Resultado!$N:$N,0),MATCH(AJ$1,Resultado!#REF!,0))</f>
        <v>#REF!</v>
      </c>
      <c r="AK71" s="30" t="e">
        <f t="array" ref="AK71">INDEX(Resultado!$1:$470,MATCH($B71,Resultado!$N:$N,0),MATCH(AK$1,Resultado!#REF!,0))</f>
        <v>#REF!</v>
      </c>
      <c r="AL71" s="29">
        <v>0</v>
      </c>
      <c r="AM71" s="29">
        <v>2</v>
      </c>
      <c r="AN71" s="30" t="e">
        <f t="array" ref="AN71">INDEX(Resultado!$1:$470,MATCH($B71,Resultado!$N:$N,0),MATCH(AN$1,Resultado!#REF!,0))</f>
        <v>#REF!</v>
      </c>
      <c r="AO71" s="30" t="e">
        <f t="array" ref="AO71">INDEX(Resultado!$1:$470,MATCH($B71,Resultado!$N:$N,0),MATCH(AO$1,Resultado!#REF!,0))</f>
        <v>#REF!</v>
      </c>
      <c r="AP71" s="30" t="e">
        <f t="array" ref="AP71">INDEX(Resultado!$1:$470,MATCH($B71,Resultado!$N:$N,0),MATCH(AP$1,Resultado!#REF!,0))</f>
        <v>#REF!</v>
      </c>
      <c r="AQ71" s="30" t="e">
        <f t="array" ref="AQ71">INDEX(Resultado!$1:$470,MATCH($B71,Resultado!$N:$N,0),MATCH(AQ$1,Resultado!#REF!,0))</f>
        <v>#REF!</v>
      </c>
      <c r="AR71" s="30" t="e">
        <f t="array" ref="AR71">INDEX(Resultado!$1:$470,MATCH($B71,Resultado!$N:$N,0),MATCH(AR$1,Resultado!#REF!,0))</f>
        <v>#REF!</v>
      </c>
      <c r="AS71" s="29">
        <v>2</v>
      </c>
      <c r="AT71" s="30" t="e">
        <f t="array" ref="AT71">INDEX(Resultado!$1:$470,MATCH($B71,Resultado!$N:$N,0),MATCH(AT$1,Resultado!#REF!,0))</f>
        <v>#REF!</v>
      </c>
      <c r="AU71" s="30" t="e">
        <f t="array" ref="AU71">INDEX(Resultado!$1:$470,MATCH($B71,Resultado!$N:$N,0),MATCH(AU$1,Resultado!#REF!,0))</f>
        <v>#REF!</v>
      </c>
      <c r="AV71" s="30" t="e">
        <f t="array" ref="AV71">INDEX(Resultado!$1:$470,MATCH($B71,Resultado!$N:$N,0),MATCH(AV$1,Resultado!#REF!,0))</f>
        <v>#REF!</v>
      </c>
      <c r="AW71" s="30" t="e">
        <f t="array" ref="AW71">INDEX(Resultado!$1:$470,MATCH($B71,Resultado!$N:$N,0),MATCH(AW$1,Resultado!#REF!,0))</f>
        <v>#REF!</v>
      </c>
      <c r="AX71" s="30" t="e">
        <f t="array" ref="AX71">INDEX(Resultado!$1:$470,MATCH($B71,Resultado!$N:$N,0),MATCH(AX$1,Resultado!#REF!,0))</f>
        <v>#REF!</v>
      </c>
      <c r="AY71" s="30" t="e">
        <f t="array" ref="AY71">INDEX(Resultado!$1:$470,MATCH($B71,Resultado!$N:$N,0),MATCH(AY$1,Resultado!#REF!,0))</f>
        <v>#REF!</v>
      </c>
      <c r="AZ71" s="30" t="e">
        <f t="array" ref="AZ71">INDEX(Resultado!$1:$470,MATCH($B71,Resultado!$N:$N,0),MATCH(AZ$1,Resultado!#REF!,0))</f>
        <v>#REF!</v>
      </c>
      <c r="BA71" s="30" t="e">
        <f t="array" ref="BA71">INDEX(Resultado!$1:$470,MATCH($B71,Resultado!$N:$N,0),MATCH(BA$1,Resultado!#REF!,0))</f>
        <v>#REF!</v>
      </c>
      <c r="BB71" s="30" t="e">
        <f t="array" ref="BB71">INDEX(Resultado!$1:$470,MATCH($B71,Resultado!$N:$N,0),MATCH(BB$1,Resultado!#REF!,0))</f>
        <v>#REF!</v>
      </c>
      <c r="BC71" s="30" t="e">
        <f t="array" ref="BC71">INDEX(Resultado!$1:$470,MATCH($B71,Resultado!$N:$N,0),MATCH(BC$1,Resultado!#REF!,0))</f>
        <v>#REF!</v>
      </c>
      <c r="BD71" s="30" t="e">
        <f t="array" ref="BD71">INDEX(Resultado!$1:$470,MATCH($B71,Resultado!$N:$N,0),MATCH(BD$1,Resultado!#REF!,0))</f>
        <v>#REF!</v>
      </c>
      <c r="BE71" s="30" t="e">
        <f t="array" ref="BE71">INDEX(Resultado!$1:$470,MATCH($B71,Resultado!$N:$N,0),MATCH(BE$1,Resultado!#REF!,0))</f>
        <v>#REF!</v>
      </c>
      <c r="BF71" s="30" t="e">
        <f t="array" ref="BF71">INDEX(Resultado!$1:$470,MATCH($B71,Resultado!$N:$N,0),MATCH(BF$1,Resultado!#REF!,0))</f>
        <v>#REF!</v>
      </c>
      <c r="BG71" s="30" t="e">
        <f t="array" ref="BG71">INDEX(Resultado!$1:$470,MATCH($B71,Resultado!$N:$N,0),MATCH(BG$1,Resultado!#REF!,0))</f>
        <v>#REF!</v>
      </c>
      <c r="BH71" s="30" t="e">
        <f t="array" ref="BH71">INDEX(Resultado!$1:$470,MATCH($B71,Resultado!$N:$N,0),MATCH(BH$1,Resultado!#REF!,0))</f>
        <v>#REF!</v>
      </c>
      <c r="BI71" s="30" t="e">
        <f t="array" ref="BI71">INDEX(Resultado!$1:$470,MATCH($B71,Resultado!$N:$N,0),MATCH(BI$1,Resultado!#REF!,0))</f>
        <v>#REF!</v>
      </c>
    </row>
    <row r="72" spans="1:61" ht="13" x14ac:dyDescent="0.15">
      <c r="A72" s="29">
        <v>42736389889</v>
      </c>
      <c r="B72" s="7" t="s">
        <v>724</v>
      </c>
      <c r="C72" s="29" t="s">
        <v>723</v>
      </c>
      <c r="D72" s="30" t="e">
        <f t="array" ref="D72">INDEX(Resultado!$1:$470,MATCH($B72,Resultado!$N:$N,0),MATCH(D$1,Resultado!#REF!,0))</f>
        <v>#REF!</v>
      </c>
      <c r="E72" s="29" t="s">
        <v>3339</v>
      </c>
      <c r="F72" s="30" t="e">
        <f t="array" ref="F72">INDEX(Resultado!$1:$470,MATCH($B72,Resultado!$N:$N,0),MATCH(F$1,Resultado!#REF!,0))</f>
        <v>#REF!</v>
      </c>
      <c r="G72" s="30" t="e">
        <f t="array" ref="G72">INDEX(Resultado!$1:$470,MATCH($B72,Resultado!$N:$N,0),MATCH(G$1,Resultado!#REF!,0))</f>
        <v>#REF!</v>
      </c>
      <c r="H72" s="30" t="e">
        <f t="array" ref="H72">INDEX(Resultado!$1:$470,MATCH($B72,Resultado!$N:$N,0),MATCH(H$1,Resultado!#REF!,0))</f>
        <v>#REF!</v>
      </c>
      <c r="I72" s="30" t="e">
        <f t="array" ref="I72">INDEX(Resultado!$1:$470,MATCH($B72,Resultado!$N:$N,0),MATCH(I$1,Resultado!#REF!,0))</f>
        <v>#REF!</v>
      </c>
      <c r="J72" s="30" t="e">
        <f t="array" ref="J72">INDEX(Resultado!$1:$470,MATCH($B72,Resultado!$N:$N,0),MATCH(J$1,Resultado!#REF!,0))</f>
        <v>#REF!</v>
      </c>
      <c r="K72" s="30" t="e">
        <f t="array" ref="K72">INDEX(Resultado!$1:$470,MATCH($B72,Resultado!$N:$N,0),MATCH(K$1,Resultado!#REF!,0))</f>
        <v>#REF!</v>
      </c>
      <c r="L72" s="30" t="e">
        <f t="array" ref="L72">INDEX(Resultado!$1:$470,MATCH($B72,Resultado!$N:$N,0),MATCH(L$1,Resultado!#REF!,0))</f>
        <v>#REF!</v>
      </c>
      <c r="M72" s="30" t="e">
        <f t="array" ref="M72">INDEX(Resultado!$1:$470,MATCH($B72,Resultado!$N:$N,0),MATCH(M$1,Resultado!#REF!,0))</f>
        <v>#REF!</v>
      </c>
      <c r="N72" s="30" t="e">
        <f t="array" ref="N72">INDEX(Resultado!$1:$470,MATCH($B72,Resultado!$N:$N,0),MATCH(N$1,Resultado!#REF!,0))</f>
        <v>#REF!</v>
      </c>
      <c r="O72" s="30" t="e">
        <f t="array" ref="O72">INDEX(Resultado!$1:$470,MATCH($B72,Resultado!$N:$N,0),MATCH(O$1,Resultado!#REF!,0))</f>
        <v>#REF!</v>
      </c>
      <c r="P72" s="30" t="e">
        <f t="array" ref="P72">INDEX(Resultado!$1:$470,MATCH($B72,Resultado!$N:$N,0),MATCH(P$1,Resultado!#REF!,0))</f>
        <v>#REF!</v>
      </c>
      <c r="Q72" s="30" t="e">
        <f t="array" ref="Q72">INDEX(Resultado!$1:$470,MATCH($B72,Resultado!$N:$N,0),MATCH(Q$1,Resultado!#REF!,0))</f>
        <v>#REF!</v>
      </c>
      <c r="R72" s="30" t="e">
        <f t="array" ref="R72">INDEX(Resultado!$1:$470,MATCH($B72,Resultado!$N:$N,0),MATCH(R$1,Resultado!#REF!,0))</f>
        <v>#REF!</v>
      </c>
      <c r="S72" s="30" t="e">
        <f t="array" ref="S72">INDEX(Resultado!$1:$470,MATCH($B72,Resultado!$N:$N,0),MATCH(S$1,Resultado!#REF!,0))</f>
        <v>#REF!</v>
      </c>
      <c r="T72" s="30" t="e">
        <f t="array" ref="T72">INDEX(Resultado!$1:$470,MATCH($B72,Resultado!$N:$N,0),MATCH(T$1,Resultado!#REF!,0))</f>
        <v>#REF!</v>
      </c>
      <c r="U72" s="30" t="e">
        <f t="array" ref="U72">INDEX(Resultado!$1:$470,MATCH($B72,Resultado!$N:$N,0),MATCH(U$1,Resultado!#REF!,0))</f>
        <v>#REF!</v>
      </c>
      <c r="V72" s="30" t="e">
        <f t="array" ref="V72">INDEX(Resultado!$1:$470,MATCH($B72,Resultado!$N:$N,0),MATCH(V$1,Resultado!#REF!,0))</f>
        <v>#REF!</v>
      </c>
      <c r="W72" s="30" t="e">
        <f t="array" ref="W72">INDEX(Resultado!$1:$470,MATCH($B72,Resultado!$N:$N,0),MATCH(W$1,Resultado!#REF!,0))</f>
        <v>#REF!</v>
      </c>
      <c r="X72" s="30" t="e">
        <f t="array" ref="X72">INDEX(Resultado!$1:$470,MATCH($B72,Resultado!$N:$N,0),MATCH(X$1,Resultado!#REF!,0))</f>
        <v>#REF!</v>
      </c>
      <c r="Y72" s="30" t="e">
        <f t="array" ref="Y72">INDEX(Resultado!$1:$470,MATCH($B72,Resultado!$N:$N,0),MATCH(Y$1,Resultado!#REF!,0))</f>
        <v>#REF!</v>
      </c>
      <c r="Z72" s="30" t="e">
        <f t="array" ref="Z72">INDEX(Resultado!$1:$470,MATCH($B72,Resultado!$N:$N,0),MATCH(Z$1,Resultado!#REF!,0))</f>
        <v>#REF!</v>
      </c>
      <c r="AA72" s="30" t="e">
        <f t="array" ref="AA72">INDEX(Resultado!$1:$470,MATCH($B72,Resultado!$N:$N,0),MATCH(AA$1,Resultado!#REF!,0))</f>
        <v>#REF!</v>
      </c>
      <c r="AB72" s="29">
        <v>0</v>
      </c>
      <c r="AC72" s="29">
        <v>2</v>
      </c>
      <c r="AD72" s="30" t="e">
        <f t="array" ref="AD72">INDEX(Resultado!$1:$470,MATCH($B72,Resultado!$N:$N,0),MATCH(AD$1,Resultado!#REF!,0))</f>
        <v>#REF!</v>
      </c>
      <c r="AE72" s="30" t="e">
        <f t="array" ref="AE72">INDEX(Resultado!$1:$470,MATCH($B72,Resultado!$N:$N,0),MATCH(AE$1,Resultado!#REF!,0))</f>
        <v>#REF!</v>
      </c>
      <c r="AF72" s="30" t="e">
        <f t="array" ref="AF72">INDEX(Resultado!$1:$470,MATCH($B72,Resultado!$N:$N,0),MATCH(AF$1,Resultado!#REF!,0))</f>
        <v>#REF!</v>
      </c>
      <c r="AG72" s="30" t="e">
        <f t="array" ref="AG72">INDEX(Resultado!$1:$470,MATCH($B72,Resultado!$N:$N,0),MATCH(AG$1,Resultado!#REF!,0))</f>
        <v>#REF!</v>
      </c>
      <c r="AH72" s="30" t="e">
        <f t="array" ref="AH72">INDEX(Resultado!$1:$470,MATCH($B72,Resultado!$N:$N,0),MATCH(AH$1,Resultado!#REF!,0))</f>
        <v>#REF!</v>
      </c>
      <c r="AI72" s="30" t="e">
        <f t="array" ref="AI72">INDEX(Resultado!$1:$470,MATCH($B72,Resultado!$N:$N,0),MATCH(AI$1,Resultado!#REF!,0))</f>
        <v>#REF!</v>
      </c>
      <c r="AJ72" s="30" t="e">
        <f t="array" ref="AJ72">INDEX(Resultado!$1:$470,MATCH($B72,Resultado!$N:$N,0),MATCH(AJ$1,Resultado!#REF!,0))</f>
        <v>#REF!</v>
      </c>
      <c r="AK72" s="30" t="e">
        <f t="array" ref="AK72">INDEX(Resultado!$1:$470,MATCH($B72,Resultado!$N:$N,0),MATCH(AK$1,Resultado!#REF!,0))</f>
        <v>#REF!</v>
      </c>
      <c r="AL72" s="29">
        <v>0</v>
      </c>
      <c r="AM72" s="29">
        <v>2</v>
      </c>
      <c r="AN72" s="30" t="e">
        <f t="array" ref="AN72">INDEX(Resultado!$1:$470,MATCH($B72,Resultado!$N:$N,0),MATCH(AN$1,Resultado!#REF!,0))</f>
        <v>#REF!</v>
      </c>
      <c r="AO72" s="30" t="e">
        <f t="array" ref="AO72">INDEX(Resultado!$1:$470,MATCH($B72,Resultado!$N:$N,0),MATCH(AO$1,Resultado!#REF!,0))</f>
        <v>#REF!</v>
      </c>
      <c r="AP72" s="30" t="e">
        <f t="array" ref="AP72">INDEX(Resultado!$1:$470,MATCH($B72,Resultado!$N:$N,0),MATCH(AP$1,Resultado!#REF!,0))</f>
        <v>#REF!</v>
      </c>
      <c r="AQ72" s="30" t="e">
        <f t="array" ref="AQ72">INDEX(Resultado!$1:$470,MATCH($B72,Resultado!$N:$N,0),MATCH(AQ$1,Resultado!#REF!,0))</f>
        <v>#REF!</v>
      </c>
      <c r="AR72" s="30" t="e">
        <f t="array" ref="AR72">INDEX(Resultado!$1:$470,MATCH($B72,Resultado!$N:$N,0),MATCH(AR$1,Resultado!#REF!,0))</f>
        <v>#REF!</v>
      </c>
      <c r="AS72" s="29">
        <v>2</v>
      </c>
      <c r="AT72" s="30" t="e">
        <f t="array" ref="AT72">INDEX(Resultado!$1:$470,MATCH($B72,Resultado!$N:$N,0),MATCH(AT$1,Resultado!#REF!,0))</f>
        <v>#REF!</v>
      </c>
      <c r="AU72" s="30" t="e">
        <f t="array" ref="AU72">INDEX(Resultado!$1:$470,MATCH($B72,Resultado!$N:$N,0),MATCH(AU$1,Resultado!#REF!,0))</f>
        <v>#REF!</v>
      </c>
      <c r="AV72" s="30" t="e">
        <f t="array" ref="AV72">INDEX(Resultado!$1:$470,MATCH($B72,Resultado!$N:$N,0),MATCH(AV$1,Resultado!#REF!,0))</f>
        <v>#REF!</v>
      </c>
      <c r="AW72" s="30" t="e">
        <f t="array" ref="AW72">INDEX(Resultado!$1:$470,MATCH($B72,Resultado!$N:$N,0),MATCH(AW$1,Resultado!#REF!,0))</f>
        <v>#REF!</v>
      </c>
      <c r="AX72" s="30" t="e">
        <f t="array" ref="AX72">INDEX(Resultado!$1:$470,MATCH($B72,Resultado!$N:$N,0),MATCH(AX$1,Resultado!#REF!,0))</f>
        <v>#REF!</v>
      </c>
      <c r="AY72" s="30" t="e">
        <f t="array" ref="AY72">INDEX(Resultado!$1:$470,MATCH($B72,Resultado!$N:$N,0),MATCH(AY$1,Resultado!#REF!,0))</f>
        <v>#REF!</v>
      </c>
      <c r="AZ72" s="30" t="e">
        <f t="array" ref="AZ72">INDEX(Resultado!$1:$470,MATCH($B72,Resultado!$N:$N,0),MATCH(AZ$1,Resultado!#REF!,0))</f>
        <v>#REF!</v>
      </c>
      <c r="BA72" s="30" t="e">
        <f t="array" ref="BA72">INDEX(Resultado!$1:$470,MATCH($B72,Resultado!$N:$N,0),MATCH(BA$1,Resultado!#REF!,0))</f>
        <v>#REF!</v>
      </c>
      <c r="BB72" s="30" t="e">
        <f t="array" ref="BB72">INDEX(Resultado!$1:$470,MATCH($B72,Resultado!$N:$N,0),MATCH(BB$1,Resultado!#REF!,0))</f>
        <v>#REF!</v>
      </c>
      <c r="BC72" s="30" t="e">
        <f t="array" ref="BC72">INDEX(Resultado!$1:$470,MATCH($B72,Resultado!$N:$N,0),MATCH(BC$1,Resultado!#REF!,0))</f>
        <v>#REF!</v>
      </c>
      <c r="BD72" s="30" t="e">
        <f t="array" ref="BD72">INDEX(Resultado!$1:$470,MATCH($B72,Resultado!$N:$N,0),MATCH(BD$1,Resultado!#REF!,0))</f>
        <v>#REF!</v>
      </c>
      <c r="BE72" s="30" t="e">
        <f t="array" ref="BE72">INDEX(Resultado!$1:$470,MATCH($B72,Resultado!$N:$N,0),MATCH(BE$1,Resultado!#REF!,0))</f>
        <v>#REF!</v>
      </c>
      <c r="BF72" s="30" t="e">
        <f t="array" ref="BF72">INDEX(Resultado!$1:$470,MATCH($B72,Resultado!$N:$N,0),MATCH(BF$1,Resultado!#REF!,0))</f>
        <v>#REF!</v>
      </c>
      <c r="BG72" s="30" t="e">
        <f t="array" ref="BG72">INDEX(Resultado!$1:$470,MATCH($B72,Resultado!$N:$N,0),MATCH(BG$1,Resultado!#REF!,0))</f>
        <v>#REF!</v>
      </c>
      <c r="BH72" s="30" t="e">
        <f t="array" ref="BH72">INDEX(Resultado!$1:$470,MATCH($B72,Resultado!$N:$N,0),MATCH(BH$1,Resultado!#REF!,0))</f>
        <v>#REF!</v>
      </c>
      <c r="BI72" s="30" t="e">
        <f t="array" ref="BI72">INDEX(Resultado!$1:$470,MATCH($B72,Resultado!$N:$N,0),MATCH(BI$1,Resultado!#REF!,0))</f>
        <v>#REF!</v>
      </c>
    </row>
    <row r="73" spans="1:61" ht="13" x14ac:dyDescent="0.15">
      <c r="A73" s="29">
        <v>55752474817</v>
      </c>
      <c r="B73" s="7" t="s">
        <v>731</v>
      </c>
      <c r="C73" s="29" t="s">
        <v>730</v>
      </c>
      <c r="D73" s="30" t="e">
        <f t="array" ref="D73">INDEX(Resultado!$1:$470,MATCH($B73,Resultado!$N:$N,0),MATCH(D$1,Resultado!#REF!,0))</f>
        <v>#REF!</v>
      </c>
      <c r="E73" s="29" t="s">
        <v>3339</v>
      </c>
      <c r="F73" s="30" t="e">
        <f t="array" ref="F73">INDEX(Resultado!$1:$470,MATCH($B73,Resultado!$N:$N,0),MATCH(F$1,Resultado!#REF!,0))</f>
        <v>#REF!</v>
      </c>
      <c r="G73" s="30" t="e">
        <f t="array" ref="G73">INDEX(Resultado!$1:$470,MATCH($B73,Resultado!$N:$N,0),MATCH(G$1,Resultado!#REF!,0))</f>
        <v>#REF!</v>
      </c>
      <c r="H73" s="30" t="e">
        <f t="array" ref="H73">INDEX(Resultado!$1:$470,MATCH($B73,Resultado!$N:$N,0),MATCH(H$1,Resultado!#REF!,0))</f>
        <v>#REF!</v>
      </c>
      <c r="I73" s="30" t="e">
        <f t="array" ref="I73">INDEX(Resultado!$1:$470,MATCH($B73,Resultado!$N:$N,0),MATCH(I$1,Resultado!#REF!,0))</f>
        <v>#REF!</v>
      </c>
      <c r="J73" s="30" t="e">
        <f t="array" ref="J73">INDEX(Resultado!$1:$470,MATCH($B73,Resultado!$N:$N,0),MATCH(J$1,Resultado!#REF!,0))</f>
        <v>#REF!</v>
      </c>
      <c r="K73" s="30" t="e">
        <f t="array" ref="K73">INDEX(Resultado!$1:$470,MATCH($B73,Resultado!$N:$N,0),MATCH(K$1,Resultado!#REF!,0))</f>
        <v>#REF!</v>
      </c>
      <c r="L73" s="30" t="e">
        <f t="array" ref="L73">INDEX(Resultado!$1:$470,MATCH($B73,Resultado!$N:$N,0),MATCH(L$1,Resultado!#REF!,0))</f>
        <v>#REF!</v>
      </c>
      <c r="M73" s="30" t="e">
        <f t="array" ref="M73">INDEX(Resultado!$1:$470,MATCH($B73,Resultado!$N:$N,0),MATCH(M$1,Resultado!#REF!,0))</f>
        <v>#REF!</v>
      </c>
      <c r="N73" s="30" t="e">
        <f t="array" ref="N73">INDEX(Resultado!$1:$470,MATCH($B73,Resultado!$N:$N,0),MATCH(N$1,Resultado!#REF!,0))</f>
        <v>#REF!</v>
      </c>
      <c r="O73" s="30" t="e">
        <f t="array" ref="O73">INDEX(Resultado!$1:$470,MATCH($B73,Resultado!$N:$N,0),MATCH(O$1,Resultado!#REF!,0))</f>
        <v>#REF!</v>
      </c>
      <c r="P73" s="30" t="e">
        <f t="array" ref="P73">INDEX(Resultado!$1:$470,MATCH($B73,Resultado!$N:$N,0),MATCH(P$1,Resultado!#REF!,0))</f>
        <v>#REF!</v>
      </c>
      <c r="Q73" s="30" t="e">
        <f t="array" ref="Q73">INDEX(Resultado!$1:$470,MATCH($B73,Resultado!$N:$N,0),MATCH(Q$1,Resultado!#REF!,0))</f>
        <v>#REF!</v>
      </c>
      <c r="R73" s="30" t="e">
        <f t="array" ref="R73">INDEX(Resultado!$1:$470,MATCH($B73,Resultado!$N:$N,0),MATCH(R$1,Resultado!#REF!,0))</f>
        <v>#REF!</v>
      </c>
      <c r="S73" s="30" t="e">
        <f t="array" ref="S73">INDEX(Resultado!$1:$470,MATCH($B73,Resultado!$N:$N,0),MATCH(S$1,Resultado!#REF!,0))</f>
        <v>#REF!</v>
      </c>
      <c r="T73" s="30" t="e">
        <f t="array" ref="T73">INDEX(Resultado!$1:$470,MATCH($B73,Resultado!$N:$N,0),MATCH(T$1,Resultado!#REF!,0))</f>
        <v>#REF!</v>
      </c>
      <c r="U73" s="30" t="e">
        <f t="array" ref="U73">INDEX(Resultado!$1:$470,MATCH($B73,Resultado!$N:$N,0),MATCH(U$1,Resultado!#REF!,0))</f>
        <v>#REF!</v>
      </c>
      <c r="V73" s="30" t="e">
        <f t="array" ref="V73">INDEX(Resultado!$1:$470,MATCH($B73,Resultado!$N:$N,0),MATCH(V$1,Resultado!#REF!,0))</f>
        <v>#REF!</v>
      </c>
      <c r="W73" s="30" t="e">
        <f t="array" ref="W73">INDEX(Resultado!$1:$470,MATCH($B73,Resultado!$N:$N,0),MATCH(W$1,Resultado!#REF!,0))</f>
        <v>#REF!</v>
      </c>
      <c r="X73" s="30" t="e">
        <f t="array" ref="X73">INDEX(Resultado!$1:$470,MATCH($B73,Resultado!$N:$N,0),MATCH(X$1,Resultado!#REF!,0))</f>
        <v>#REF!</v>
      </c>
      <c r="Y73" s="30" t="e">
        <f t="array" ref="Y73">INDEX(Resultado!$1:$470,MATCH($B73,Resultado!$N:$N,0),MATCH(Y$1,Resultado!#REF!,0))</f>
        <v>#REF!</v>
      </c>
      <c r="Z73" s="30" t="e">
        <f t="array" ref="Z73">INDEX(Resultado!$1:$470,MATCH($B73,Resultado!$N:$N,0),MATCH(Z$1,Resultado!#REF!,0))</f>
        <v>#REF!</v>
      </c>
      <c r="AA73" s="30" t="e">
        <f t="array" ref="AA73">INDEX(Resultado!$1:$470,MATCH($B73,Resultado!$N:$N,0),MATCH(AA$1,Resultado!#REF!,0))</f>
        <v>#REF!</v>
      </c>
      <c r="AB73" s="29">
        <v>0</v>
      </c>
      <c r="AC73" s="29">
        <v>2</v>
      </c>
      <c r="AD73" s="30" t="e">
        <f t="array" ref="AD73">INDEX(Resultado!$1:$470,MATCH($B73,Resultado!$N:$N,0),MATCH(AD$1,Resultado!#REF!,0))</f>
        <v>#REF!</v>
      </c>
      <c r="AE73" s="30" t="e">
        <f t="array" ref="AE73">INDEX(Resultado!$1:$470,MATCH($B73,Resultado!$N:$N,0),MATCH(AE$1,Resultado!#REF!,0))</f>
        <v>#REF!</v>
      </c>
      <c r="AF73" s="30" t="e">
        <f t="array" ref="AF73">INDEX(Resultado!$1:$470,MATCH($B73,Resultado!$N:$N,0),MATCH(AF$1,Resultado!#REF!,0))</f>
        <v>#REF!</v>
      </c>
      <c r="AG73" s="30" t="e">
        <f t="array" ref="AG73">INDEX(Resultado!$1:$470,MATCH($B73,Resultado!$N:$N,0),MATCH(AG$1,Resultado!#REF!,0))</f>
        <v>#REF!</v>
      </c>
      <c r="AH73" s="30" t="e">
        <f t="array" ref="AH73">INDEX(Resultado!$1:$470,MATCH($B73,Resultado!$N:$N,0),MATCH(AH$1,Resultado!#REF!,0))</f>
        <v>#REF!</v>
      </c>
      <c r="AI73" s="30" t="e">
        <f t="array" ref="AI73">INDEX(Resultado!$1:$470,MATCH($B73,Resultado!$N:$N,0),MATCH(AI$1,Resultado!#REF!,0))</f>
        <v>#REF!</v>
      </c>
      <c r="AJ73" s="30" t="e">
        <f t="array" ref="AJ73">INDEX(Resultado!$1:$470,MATCH($B73,Resultado!$N:$N,0),MATCH(AJ$1,Resultado!#REF!,0))</f>
        <v>#REF!</v>
      </c>
      <c r="AK73" s="30" t="e">
        <f t="array" ref="AK73">INDEX(Resultado!$1:$470,MATCH($B73,Resultado!$N:$N,0),MATCH(AK$1,Resultado!#REF!,0))</f>
        <v>#REF!</v>
      </c>
      <c r="AL73" s="29">
        <v>0</v>
      </c>
      <c r="AM73" s="29">
        <v>2</v>
      </c>
      <c r="AN73" s="30" t="e">
        <f t="array" ref="AN73">INDEX(Resultado!$1:$470,MATCH($B73,Resultado!$N:$N,0),MATCH(AN$1,Resultado!#REF!,0))</f>
        <v>#REF!</v>
      </c>
      <c r="AO73" s="30" t="e">
        <f t="array" ref="AO73">INDEX(Resultado!$1:$470,MATCH($B73,Resultado!$N:$N,0),MATCH(AO$1,Resultado!#REF!,0))</f>
        <v>#REF!</v>
      </c>
      <c r="AP73" s="30" t="e">
        <f t="array" ref="AP73">INDEX(Resultado!$1:$470,MATCH($B73,Resultado!$N:$N,0),MATCH(AP$1,Resultado!#REF!,0))</f>
        <v>#REF!</v>
      </c>
      <c r="AQ73" s="30" t="e">
        <f t="array" ref="AQ73">INDEX(Resultado!$1:$470,MATCH($B73,Resultado!$N:$N,0),MATCH(AQ$1,Resultado!#REF!,0))</f>
        <v>#REF!</v>
      </c>
      <c r="AR73" s="30" t="e">
        <f t="array" ref="AR73">INDEX(Resultado!$1:$470,MATCH($B73,Resultado!$N:$N,0),MATCH(AR$1,Resultado!#REF!,0))</f>
        <v>#REF!</v>
      </c>
      <c r="AS73" s="29">
        <v>2</v>
      </c>
      <c r="AT73" s="30" t="e">
        <f t="array" ref="AT73">INDEX(Resultado!$1:$470,MATCH($B73,Resultado!$N:$N,0),MATCH(AT$1,Resultado!#REF!,0))</f>
        <v>#REF!</v>
      </c>
      <c r="AU73" s="30" t="e">
        <f t="array" ref="AU73">INDEX(Resultado!$1:$470,MATCH($B73,Resultado!$N:$N,0),MATCH(AU$1,Resultado!#REF!,0))</f>
        <v>#REF!</v>
      </c>
      <c r="AV73" s="30" t="e">
        <f t="array" ref="AV73">INDEX(Resultado!$1:$470,MATCH($B73,Resultado!$N:$N,0),MATCH(AV$1,Resultado!#REF!,0))</f>
        <v>#REF!</v>
      </c>
      <c r="AW73" s="30" t="e">
        <f t="array" ref="AW73">INDEX(Resultado!$1:$470,MATCH($B73,Resultado!$N:$N,0),MATCH(AW$1,Resultado!#REF!,0))</f>
        <v>#REF!</v>
      </c>
      <c r="AX73" s="30" t="e">
        <f t="array" ref="AX73">INDEX(Resultado!$1:$470,MATCH($B73,Resultado!$N:$N,0),MATCH(AX$1,Resultado!#REF!,0))</f>
        <v>#REF!</v>
      </c>
      <c r="AY73" s="30" t="e">
        <f t="array" ref="AY73">INDEX(Resultado!$1:$470,MATCH($B73,Resultado!$N:$N,0),MATCH(AY$1,Resultado!#REF!,0))</f>
        <v>#REF!</v>
      </c>
      <c r="AZ73" s="30" t="e">
        <f t="array" ref="AZ73">INDEX(Resultado!$1:$470,MATCH($B73,Resultado!$N:$N,0),MATCH(AZ$1,Resultado!#REF!,0))</f>
        <v>#REF!</v>
      </c>
      <c r="BA73" s="30" t="e">
        <f t="array" ref="BA73">INDEX(Resultado!$1:$470,MATCH($B73,Resultado!$N:$N,0),MATCH(BA$1,Resultado!#REF!,0))</f>
        <v>#REF!</v>
      </c>
      <c r="BB73" s="30" t="e">
        <f t="array" ref="BB73">INDEX(Resultado!$1:$470,MATCH($B73,Resultado!$N:$N,0),MATCH(BB$1,Resultado!#REF!,0))</f>
        <v>#REF!</v>
      </c>
      <c r="BC73" s="30" t="e">
        <f t="array" ref="BC73">INDEX(Resultado!$1:$470,MATCH($B73,Resultado!$N:$N,0),MATCH(BC$1,Resultado!#REF!,0))</f>
        <v>#REF!</v>
      </c>
      <c r="BD73" s="30" t="e">
        <f t="array" ref="BD73">INDEX(Resultado!$1:$470,MATCH($B73,Resultado!$N:$N,0),MATCH(BD$1,Resultado!#REF!,0))</f>
        <v>#REF!</v>
      </c>
      <c r="BE73" s="30" t="e">
        <f t="array" ref="BE73">INDEX(Resultado!$1:$470,MATCH($B73,Resultado!$N:$N,0),MATCH(BE$1,Resultado!#REF!,0))</f>
        <v>#REF!</v>
      </c>
      <c r="BF73" s="30" t="e">
        <f t="array" ref="BF73">INDEX(Resultado!$1:$470,MATCH($B73,Resultado!$N:$N,0),MATCH(BF$1,Resultado!#REF!,0))</f>
        <v>#REF!</v>
      </c>
      <c r="BG73" s="30" t="e">
        <f t="array" ref="BG73">INDEX(Resultado!$1:$470,MATCH($B73,Resultado!$N:$N,0),MATCH(BG$1,Resultado!#REF!,0))</f>
        <v>#REF!</v>
      </c>
      <c r="BH73" s="30" t="e">
        <f t="array" ref="BH73">INDEX(Resultado!$1:$470,MATCH($B73,Resultado!$N:$N,0),MATCH(BH$1,Resultado!#REF!,0))</f>
        <v>#REF!</v>
      </c>
      <c r="BI73" s="30" t="e">
        <f t="array" ref="BI73">INDEX(Resultado!$1:$470,MATCH($B73,Resultado!$N:$N,0),MATCH(BI$1,Resultado!#REF!,0))</f>
        <v>#REF!</v>
      </c>
    </row>
    <row r="74" spans="1:61" ht="13" x14ac:dyDescent="0.15">
      <c r="A74" s="29">
        <v>42146796871</v>
      </c>
      <c r="B74" s="7" t="s">
        <v>738</v>
      </c>
      <c r="C74" s="29" t="s">
        <v>737</v>
      </c>
      <c r="D74" s="30" t="e">
        <f t="array" ref="D74">INDEX(Resultado!$1:$470,MATCH($B74,Resultado!$N:$N,0),MATCH(D$1,Resultado!#REF!,0))</f>
        <v>#REF!</v>
      </c>
      <c r="E74" s="29" t="s">
        <v>3339</v>
      </c>
      <c r="F74" s="30" t="e">
        <f t="array" ref="F74">INDEX(Resultado!$1:$470,MATCH($B74,Resultado!$N:$N,0),MATCH(F$1,Resultado!#REF!,0))</f>
        <v>#REF!</v>
      </c>
      <c r="G74" s="30" t="e">
        <f t="array" ref="G74">INDEX(Resultado!$1:$470,MATCH($B74,Resultado!$N:$N,0),MATCH(G$1,Resultado!#REF!,0))</f>
        <v>#REF!</v>
      </c>
      <c r="H74" s="30" t="e">
        <f t="array" ref="H74">INDEX(Resultado!$1:$470,MATCH($B74,Resultado!$N:$N,0),MATCH(H$1,Resultado!#REF!,0))</f>
        <v>#REF!</v>
      </c>
      <c r="I74" s="30" t="e">
        <f t="array" ref="I74">INDEX(Resultado!$1:$470,MATCH($B74,Resultado!$N:$N,0),MATCH(I$1,Resultado!#REF!,0))</f>
        <v>#REF!</v>
      </c>
      <c r="J74" s="30" t="e">
        <f t="array" ref="J74">INDEX(Resultado!$1:$470,MATCH($B74,Resultado!$N:$N,0),MATCH(J$1,Resultado!#REF!,0))</f>
        <v>#REF!</v>
      </c>
      <c r="K74" s="30" t="e">
        <f t="array" ref="K74">INDEX(Resultado!$1:$470,MATCH($B74,Resultado!$N:$N,0),MATCH(K$1,Resultado!#REF!,0))</f>
        <v>#REF!</v>
      </c>
      <c r="L74" s="30" t="e">
        <f t="array" ref="L74">INDEX(Resultado!$1:$470,MATCH($B74,Resultado!$N:$N,0),MATCH(L$1,Resultado!#REF!,0))</f>
        <v>#REF!</v>
      </c>
      <c r="M74" s="30" t="e">
        <f t="array" ref="M74">INDEX(Resultado!$1:$470,MATCH($B74,Resultado!$N:$N,0),MATCH(M$1,Resultado!#REF!,0))</f>
        <v>#REF!</v>
      </c>
      <c r="N74" s="30" t="e">
        <f t="array" ref="N74">INDEX(Resultado!$1:$470,MATCH($B74,Resultado!$N:$N,0),MATCH(N$1,Resultado!#REF!,0))</f>
        <v>#REF!</v>
      </c>
      <c r="O74" s="30" t="e">
        <f t="array" ref="O74">INDEX(Resultado!$1:$470,MATCH($B74,Resultado!$N:$N,0),MATCH(O$1,Resultado!#REF!,0))</f>
        <v>#REF!</v>
      </c>
      <c r="P74" s="30" t="e">
        <f t="array" ref="P74">INDEX(Resultado!$1:$470,MATCH($B74,Resultado!$N:$N,0),MATCH(P$1,Resultado!#REF!,0))</f>
        <v>#REF!</v>
      </c>
      <c r="Q74" s="30" t="e">
        <f t="array" ref="Q74">INDEX(Resultado!$1:$470,MATCH($B74,Resultado!$N:$N,0),MATCH(Q$1,Resultado!#REF!,0))</f>
        <v>#REF!</v>
      </c>
      <c r="R74" s="30" t="e">
        <f t="array" ref="R74">INDEX(Resultado!$1:$470,MATCH($B74,Resultado!$N:$N,0),MATCH(R$1,Resultado!#REF!,0))</f>
        <v>#REF!</v>
      </c>
      <c r="S74" s="30" t="e">
        <f t="array" ref="S74">INDEX(Resultado!$1:$470,MATCH($B74,Resultado!$N:$N,0),MATCH(S$1,Resultado!#REF!,0))</f>
        <v>#REF!</v>
      </c>
      <c r="T74" s="30" t="e">
        <f t="array" ref="T74">INDEX(Resultado!$1:$470,MATCH($B74,Resultado!$N:$N,0),MATCH(T$1,Resultado!#REF!,0))</f>
        <v>#REF!</v>
      </c>
      <c r="U74" s="30" t="e">
        <f t="array" ref="U74">INDEX(Resultado!$1:$470,MATCH($B74,Resultado!$N:$N,0),MATCH(U$1,Resultado!#REF!,0))</f>
        <v>#REF!</v>
      </c>
      <c r="V74" s="30" t="e">
        <f t="array" ref="V74">INDEX(Resultado!$1:$470,MATCH($B74,Resultado!$N:$N,0),MATCH(V$1,Resultado!#REF!,0))</f>
        <v>#REF!</v>
      </c>
      <c r="W74" s="30" t="e">
        <f t="array" ref="W74">INDEX(Resultado!$1:$470,MATCH($B74,Resultado!$N:$N,0),MATCH(W$1,Resultado!#REF!,0))</f>
        <v>#REF!</v>
      </c>
      <c r="X74" s="30" t="e">
        <f t="array" ref="X74">INDEX(Resultado!$1:$470,MATCH($B74,Resultado!$N:$N,0),MATCH(X$1,Resultado!#REF!,0))</f>
        <v>#REF!</v>
      </c>
      <c r="Y74" s="30" t="e">
        <f t="array" ref="Y74">INDEX(Resultado!$1:$470,MATCH($B74,Resultado!$N:$N,0),MATCH(Y$1,Resultado!#REF!,0))</f>
        <v>#REF!</v>
      </c>
      <c r="Z74" s="30" t="e">
        <f t="array" ref="Z74">INDEX(Resultado!$1:$470,MATCH($B74,Resultado!$N:$N,0),MATCH(Z$1,Resultado!#REF!,0))</f>
        <v>#REF!</v>
      </c>
      <c r="AA74" s="30" t="e">
        <f t="array" ref="AA74">INDEX(Resultado!$1:$470,MATCH($B74,Resultado!$N:$N,0),MATCH(AA$1,Resultado!#REF!,0))</f>
        <v>#REF!</v>
      </c>
      <c r="AB74" s="29">
        <v>0</v>
      </c>
      <c r="AC74" s="29">
        <v>2</v>
      </c>
      <c r="AD74" s="30" t="e">
        <f t="array" ref="AD74">INDEX(Resultado!$1:$470,MATCH($B74,Resultado!$N:$N,0),MATCH(AD$1,Resultado!#REF!,0))</f>
        <v>#REF!</v>
      </c>
      <c r="AE74" s="30" t="e">
        <f t="array" ref="AE74">INDEX(Resultado!$1:$470,MATCH($B74,Resultado!$N:$N,0),MATCH(AE$1,Resultado!#REF!,0))</f>
        <v>#REF!</v>
      </c>
      <c r="AF74" s="30" t="e">
        <f t="array" ref="AF74">INDEX(Resultado!$1:$470,MATCH($B74,Resultado!$N:$N,0),MATCH(AF$1,Resultado!#REF!,0))</f>
        <v>#REF!</v>
      </c>
      <c r="AG74" s="30" t="e">
        <f t="array" ref="AG74">INDEX(Resultado!$1:$470,MATCH($B74,Resultado!$N:$N,0),MATCH(AG$1,Resultado!#REF!,0))</f>
        <v>#REF!</v>
      </c>
      <c r="AH74" s="30" t="e">
        <f t="array" ref="AH74">INDEX(Resultado!$1:$470,MATCH($B74,Resultado!$N:$N,0),MATCH(AH$1,Resultado!#REF!,0))</f>
        <v>#REF!</v>
      </c>
      <c r="AI74" s="30" t="e">
        <f t="array" ref="AI74">INDEX(Resultado!$1:$470,MATCH($B74,Resultado!$N:$N,0),MATCH(AI$1,Resultado!#REF!,0))</f>
        <v>#REF!</v>
      </c>
      <c r="AJ74" s="30" t="e">
        <f t="array" ref="AJ74">INDEX(Resultado!$1:$470,MATCH($B74,Resultado!$N:$N,0),MATCH(AJ$1,Resultado!#REF!,0))</f>
        <v>#REF!</v>
      </c>
      <c r="AK74" s="30" t="e">
        <f t="array" ref="AK74">INDEX(Resultado!$1:$470,MATCH($B74,Resultado!$N:$N,0),MATCH(AK$1,Resultado!#REF!,0))</f>
        <v>#REF!</v>
      </c>
      <c r="AL74" s="29">
        <v>0</v>
      </c>
      <c r="AM74" s="29">
        <v>2</v>
      </c>
      <c r="AN74" s="30" t="e">
        <f t="array" ref="AN74">INDEX(Resultado!$1:$470,MATCH($B74,Resultado!$N:$N,0),MATCH(AN$1,Resultado!#REF!,0))</f>
        <v>#REF!</v>
      </c>
      <c r="AO74" s="30" t="e">
        <f t="array" ref="AO74">INDEX(Resultado!$1:$470,MATCH($B74,Resultado!$N:$N,0),MATCH(AO$1,Resultado!#REF!,0))</f>
        <v>#REF!</v>
      </c>
      <c r="AP74" s="30" t="e">
        <f t="array" ref="AP74">INDEX(Resultado!$1:$470,MATCH($B74,Resultado!$N:$N,0),MATCH(AP$1,Resultado!#REF!,0))</f>
        <v>#REF!</v>
      </c>
      <c r="AQ74" s="30" t="e">
        <f t="array" ref="AQ74">INDEX(Resultado!$1:$470,MATCH($B74,Resultado!$N:$N,0),MATCH(AQ$1,Resultado!#REF!,0))</f>
        <v>#REF!</v>
      </c>
      <c r="AR74" s="30" t="e">
        <f t="array" ref="AR74">INDEX(Resultado!$1:$470,MATCH($B74,Resultado!$N:$N,0),MATCH(AR$1,Resultado!#REF!,0))</f>
        <v>#REF!</v>
      </c>
      <c r="AS74" s="29">
        <v>2</v>
      </c>
      <c r="AT74" s="30" t="e">
        <f t="array" ref="AT74">INDEX(Resultado!$1:$470,MATCH($B74,Resultado!$N:$N,0),MATCH(AT$1,Resultado!#REF!,0))</f>
        <v>#REF!</v>
      </c>
      <c r="AU74" s="30" t="e">
        <f t="array" ref="AU74">INDEX(Resultado!$1:$470,MATCH($B74,Resultado!$N:$N,0),MATCH(AU$1,Resultado!#REF!,0))</f>
        <v>#REF!</v>
      </c>
      <c r="AV74" s="30" t="e">
        <f t="array" ref="AV74">INDEX(Resultado!$1:$470,MATCH($B74,Resultado!$N:$N,0),MATCH(AV$1,Resultado!#REF!,0))</f>
        <v>#REF!</v>
      </c>
      <c r="AW74" s="30" t="e">
        <f t="array" ref="AW74">INDEX(Resultado!$1:$470,MATCH($B74,Resultado!$N:$N,0),MATCH(AW$1,Resultado!#REF!,0))</f>
        <v>#REF!</v>
      </c>
      <c r="AX74" s="30" t="e">
        <f t="array" ref="AX74">INDEX(Resultado!$1:$470,MATCH($B74,Resultado!$N:$N,0),MATCH(AX$1,Resultado!#REF!,0))</f>
        <v>#REF!</v>
      </c>
      <c r="AY74" s="30" t="e">
        <f t="array" ref="AY74">INDEX(Resultado!$1:$470,MATCH($B74,Resultado!$N:$N,0),MATCH(AY$1,Resultado!#REF!,0))</f>
        <v>#REF!</v>
      </c>
      <c r="AZ74" s="30" t="e">
        <f t="array" ref="AZ74">INDEX(Resultado!$1:$470,MATCH($B74,Resultado!$N:$N,0),MATCH(AZ$1,Resultado!#REF!,0))</f>
        <v>#REF!</v>
      </c>
      <c r="BA74" s="30" t="e">
        <f t="array" ref="BA74">INDEX(Resultado!$1:$470,MATCH($B74,Resultado!$N:$N,0),MATCH(BA$1,Resultado!#REF!,0))</f>
        <v>#REF!</v>
      </c>
      <c r="BB74" s="30" t="e">
        <f t="array" ref="BB74">INDEX(Resultado!$1:$470,MATCH($B74,Resultado!$N:$N,0),MATCH(BB$1,Resultado!#REF!,0))</f>
        <v>#REF!</v>
      </c>
      <c r="BC74" s="30" t="e">
        <f t="array" ref="BC74">INDEX(Resultado!$1:$470,MATCH($B74,Resultado!$N:$N,0),MATCH(BC$1,Resultado!#REF!,0))</f>
        <v>#REF!</v>
      </c>
      <c r="BD74" s="30" t="e">
        <f t="array" ref="BD74">INDEX(Resultado!$1:$470,MATCH($B74,Resultado!$N:$N,0),MATCH(BD$1,Resultado!#REF!,0))</f>
        <v>#REF!</v>
      </c>
      <c r="BE74" s="30" t="e">
        <f t="array" ref="BE74">INDEX(Resultado!$1:$470,MATCH($B74,Resultado!$N:$N,0),MATCH(BE$1,Resultado!#REF!,0))</f>
        <v>#REF!</v>
      </c>
      <c r="BF74" s="30" t="e">
        <f t="array" ref="BF74">INDEX(Resultado!$1:$470,MATCH($B74,Resultado!$N:$N,0),MATCH(BF$1,Resultado!#REF!,0))</f>
        <v>#REF!</v>
      </c>
      <c r="BG74" s="30" t="e">
        <f t="array" ref="BG74">INDEX(Resultado!$1:$470,MATCH($B74,Resultado!$N:$N,0),MATCH(BG$1,Resultado!#REF!,0))</f>
        <v>#REF!</v>
      </c>
      <c r="BH74" s="30" t="e">
        <f t="array" ref="BH74">INDEX(Resultado!$1:$470,MATCH($B74,Resultado!$N:$N,0),MATCH(BH$1,Resultado!#REF!,0))</f>
        <v>#REF!</v>
      </c>
      <c r="BI74" s="30" t="e">
        <f t="array" ref="BI74">INDEX(Resultado!$1:$470,MATCH($B74,Resultado!$N:$N,0),MATCH(BI$1,Resultado!#REF!,0))</f>
        <v>#REF!</v>
      </c>
    </row>
    <row r="75" spans="1:61" ht="13" x14ac:dyDescent="0.15">
      <c r="A75" s="29">
        <v>94260651560</v>
      </c>
      <c r="B75" s="7" t="s">
        <v>746</v>
      </c>
      <c r="C75" s="29" t="s">
        <v>3344</v>
      </c>
      <c r="D75" s="30" t="e">
        <f t="array" ref="D75">INDEX(Resultado!$1:$470,MATCH($B75,Resultado!$N:$N,0),MATCH(D$1,Resultado!#REF!,0))</f>
        <v>#REF!</v>
      </c>
      <c r="E75" s="29" t="s">
        <v>3339</v>
      </c>
      <c r="F75" s="30" t="e">
        <f t="array" ref="F75">INDEX(Resultado!$1:$470,MATCH($B75,Resultado!$N:$N,0),MATCH(F$1,Resultado!#REF!,0))</f>
        <v>#REF!</v>
      </c>
      <c r="G75" s="30" t="e">
        <f t="array" ref="G75">INDEX(Resultado!$1:$470,MATCH($B75,Resultado!$N:$N,0),MATCH(G$1,Resultado!#REF!,0))</f>
        <v>#REF!</v>
      </c>
      <c r="H75" s="30" t="e">
        <f t="array" ref="H75">INDEX(Resultado!$1:$470,MATCH($B75,Resultado!$N:$N,0),MATCH(H$1,Resultado!#REF!,0))</f>
        <v>#REF!</v>
      </c>
      <c r="I75" s="30" t="e">
        <f t="array" ref="I75">INDEX(Resultado!$1:$470,MATCH($B75,Resultado!$N:$N,0),MATCH(I$1,Resultado!#REF!,0))</f>
        <v>#REF!</v>
      </c>
      <c r="J75" s="30" t="e">
        <f t="array" ref="J75">INDEX(Resultado!$1:$470,MATCH($B75,Resultado!$N:$N,0),MATCH(J$1,Resultado!#REF!,0))</f>
        <v>#REF!</v>
      </c>
      <c r="K75" s="30" t="e">
        <f t="array" ref="K75">INDEX(Resultado!$1:$470,MATCH($B75,Resultado!$N:$N,0),MATCH(K$1,Resultado!#REF!,0))</f>
        <v>#REF!</v>
      </c>
      <c r="L75" s="30" t="e">
        <f t="array" ref="L75">INDEX(Resultado!$1:$470,MATCH($B75,Resultado!$N:$N,0),MATCH(L$1,Resultado!#REF!,0))</f>
        <v>#REF!</v>
      </c>
      <c r="M75" s="30" t="e">
        <f t="array" ref="M75">INDEX(Resultado!$1:$470,MATCH($B75,Resultado!$N:$N,0),MATCH(M$1,Resultado!#REF!,0))</f>
        <v>#REF!</v>
      </c>
      <c r="N75" s="30" t="e">
        <f t="array" ref="N75">INDEX(Resultado!$1:$470,MATCH($B75,Resultado!$N:$N,0),MATCH(N$1,Resultado!#REF!,0))</f>
        <v>#REF!</v>
      </c>
      <c r="O75" s="30" t="e">
        <f t="array" ref="O75">INDEX(Resultado!$1:$470,MATCH($B75,Resultado!$N:$N,0),MATCH(O$1,Resultado!#REF!,0))</f>
        <v>#REF!</v>
      </c>
      <c r="P75" s="30" t="e">
        <f t="array" ref="P75">INDEX(Resultado!$1:$470,MATCH($B75,Resultado!$N:$N,0),MATCH(P$1,Resultado!#REF!,0))</f>
        <v>#REF!</v>
      </c>
      <c r="Q75" s="30" t="e">
        <f t="array" ref="Q75">INDEX(Resultado!$1:$470,MATCH($B75,Resultado!$N:$N,0),MATCH(Q$1,Resultado!#REF!,0))</f>
        <v>#REF!</v>
      </c>
      <c r="R75" s="30" t="e">
        <f t="array" ref="R75">INDEX(Resultado!$1:$470,MATCH($B75,Resultado!$N:$N,0),MATCH(R$1,Resultado!#REF!,0))</f>
        <v>#REF!</v>
      </c>
      <c r="S75" s="30" t="e">
        <f t="array" ref="S75">INDEX(Resultado!$1:$470,MATCH($B75,Resultado!$N:$N,0),MATCH(S$1,Resultado!#REF!,0))</f>
        <v>#REF!</v>
      </c>
      <c r="T75" s="30" t="e">
        <f t="array" ref="T75">INDEX(Resultado!$1:$470,MATCH($B75,Resultado!$N:$N,0),MATCH(T$1,Resultado!#REF!,0))</f>
        <v>#REF!</v>
      </c>
      <c r="U75" s="30" t="e">
        <f t="array" ref="U75">INDEX(Resultado!$1:$470,MATCH($B75,Resultado!$N:$N,0),MATCH(U$1,Resultado!#REF!,0))</f>
        <v>#REF!</v>
      </c>
      <c r="V75" s="30" t="e">
        <f t="array" ref="V75">INDEX(Resultado!$1:$470,MATCH($B75,Resultado!$N:$N,0),MATCH(V$1,Resultado!#REF!,0))</f>
        <v>#REF!</v>
      </c>
      <c r="W75" s="30" t="e">
        <f t="array" ref="W75">INDEX(Resultado!$1:$470,MATCH($B75,Resultado!$N:$N,0),MATCH(W$1,Resultado!#REF!,0))</f>
        <v>#REF!</v>
      </c>
      <c r="X75" s="30" t="e">
        <f t="array" ref="X75">INDEX(Resultado!$1:$470,MATCH($B75,Resultado!$N:$N,0),MATCH(X$1,Resultado!#REF!,0))</f>
        <v>#REF!</v>
      </c>
      <c r="Y75" s="30" t="e">
        <f t="array" ref="Y75">INDEX(Resultado!$1:$470,MATCH($B75,Resultado!$N:$N,0),MATCH(Y$1,Resultado!#REF!,0))</f>
        <v>#REF!</v>
      </c>
      <c r="Z75" s="30" t="e">
        <f t="array" ref="Z75">INDEX(Resultado!$1:$470,MATCH($B75,Resultado!$N:$N,0),MATCH(Z$1,Resultado!#REF!,0))</f>
        <v>#REF!</v>
      </c>
      <c r="AA75" s="30" t="e">
        <f t="array" ref="AA75">INDEX(Resultado!$1:$470,MATCH($B75,Resultado!$N:$N,0),MATCH(AA$1,Resultado!#REF!,0))</f>
        <v>#REF!</v>
      </c>
      <c r="AB75" s="29">
        <v>0</v>
      </c>
      <c r="AC75" s="29">
        <v>2</v>
      </c>
      <c r="AD75" s="30" t="e">
        <f t="array" ref="AD75">INDEX(Resultado!$1:$470,MATCH($B75,Resultado!$N:$N,0),MATCH(AD$1,Resultado!#REF!,0))</f>
        <v>#REF!</v>
      </c>
      <c r="AE75" s="30" t="e">
        <f t="array" ref="AE75">INDEX(Resultado!$1:$470,MATCH($B75,Resultado!$N:$N,0),MATCH(AE$1,Resultado!#REF!,0))</f>
        <v>#REF!</v>
      </c>
      <c r="AF75" s="30" t="e">
        <f t="array" ref="AF75">INDEX(Resultado!$1:$470,MATCH($B75,Resultado!$N:$N,0),MATCH(AF$1,Resultado!#REF!,0))</f>
        <v>#REF!</v>
      </c>
      <c r="AG75" s="30" t="e">
        <f t="array" ref="AG75">INDEX(Resultado!$1:$470,MATCH($B75,Resultado!$N:$N,0),MATCH(AG$1,Resultado!#REF!,0))</f>
        <v>#REF!</v>
      </c>
      <c r="AH75" s="30" t="e">
        <f t="array" ref="AH75">INDEX(Resultado!$1:$470,MATCH($B75,Resultado!$N:$N,0),MATCH(AH$1,Resultado!#REF!,0))</f>
        <v>#REF!</v>
      </c>
      <c r="AI75" s="30" t="e">
        <f t="array" ref="AI75">INDEX(Resultado!$1:$470,MATCH($B75,Resultado!$N:$N,0),MATCH(AI$1,Resultado!#REF!,0))</f>
        <v>#REF!</v>
      </c>
      <c r="AJ75" s="30" t="e">
        <f t="array" ref="AJ75">INDEX(Resultado!$1:$470,MATCH($B75,Resultado!$N:$N,0),MATCH(AJ$1,Resultado!#REF!,0))</f>
        <v>#REF!</v>
      </c>
      <c r="AK75" s="30" t="e">
        <f t="array" ref="AK75">INDEX(Resultado!$1:$470,MATCH($B75,Resultado!$N:$N,0),MATCH(AK$1,Resultado!#REF!,0))</f>
        <v>#REF!</v>
      </c>
      <c r="AL75" s="29">
        <v>0</v>
      </c>
      <c r="AM75" s="29">
        <v>2</v>
      </c>
      <c r="AN75" s="30" t="e">
        <f t="array" ref="AN75">INDEX(Resultado!$1:$470,MATCH($B75,Resultado!$N:$N,0),MATCH(AN$1,Resultado!#REF!,0))</f>
        <v>#REF!</v>
      </c>
      <c r="AO75" s="30" t="e">
        <f t="array" ref="AO75">INDEX(Resultado!$1:$470,MATCH($B75,Resultado!$N:$N,0),MATCH(AO$1,Resultado!#REF!,0))</f>
        <v>#REF!</v>
      </c>
      <c r="AP75" s="30" t="e">
        <f t="array" ref="AP75">INDEX(Resultado!$1:$470,MATCH($B75,Resultado!$N:$N,0),MATCH(AP$1,Resultado!#REF!,0))</f>
        <v>#REF!</v>
      </c>
      <c r="AQ75" s="30" t="e">
        <f t="array" ref="AQ75">INDEX(Resultado!$1:$470,MATCH($B75,Resultado!$N:$N,0),MATCH(AQ$1,Resultado!#REF!,0))</f>
        <v>#REF!</v>
      </c>
      <c r="AR75" s="30" t="e">
        <f t="array" ref="AR75">INDEX(Resultado!$1:$470,MATCH($B75,Resultado!$N:$N,0),MATCH(AR$1,Resultado!#REF!,0))</f>
        <v>#REF!</v>
      </c>
      <c r="AS75" s="29">
        <v>2</v>
      </c>
      <c r="AT75" s="30" t="e">
        <f t="array" ref="AT75">INDEX(Resultado!$1:$470,MATCH($B75,Resultado!$N:$N,0),MATCH(AT$1,Resultado!#REF!,0))</f>
        <v>#REF!</v>
      </c>
      <c r="AU75" s="30" t="e">
        <f t="array" ref="AU75">INDEX(Resultado!$1:$470,MATCH($B75,Resultado!$N:$N,0),MATCH(AU$1,Resultado!#REF!,0))</f>
        <v>#REF!</v>
      </c>
      <c r="AV75" s="30" t="e">
        <f t="array" ref="AV75">INDEX(Resultado!$1:$470,MATCH($B75,Resultado!$N:$N,0),MATCH(AV$1,Resultado!#REF!,0))</f>
        <v>#REF!</v>
      </c>
      <c r="AW75" s="30" t="e">
        <f t="array" ref="AW75">INDEX(Resultado!$1:$470,MATCH($B75,Resultado!$N:$N,0),MATCH(AW$1,Resultado!#REF!,0))</f>
        <v>#REF!</v>
      </c>
      <c r="AX75" s="30" t="e">
        <f t="array" ref="AX75">INDEX(Resultado!$1:$470,MATCH($B75,Resultado!$N:$N,0),MATCH(AX$1,Resultado!#REF!,0))</f>
        <v>#REF!</v>
      </c>
      <c r="AY75" s="30" t="e">
        <f t="array" ref="AY75">INDEX(Resultado!$1:$470,MATCH($B75,Resultado!$N:$N,0),MATCH(AY$1,Resultado!#REF!,0))</f>
        <v>#REF!</v>
      </c>
      <c r="AZ75" s="30" t="e">
        <f t="array" ref="AZ75">INDEX(Resultado!$1:$470,MATCH($B75,Resultado!$N:$N,0),MATCH(AZ$1,Resultado!#REF!,0))</f>
        <v>#REF!</v>
      </c>
      <c r="BA75" s="30" t="e">
        <f t="array" ref="BA75">INDEX(Resultado!$1:$470,MATCH($B75,Resultado!$N:$N,0),MATCH(BA$1,Resultado!#REF!,0))</f>
        <v>#REF!</v>
      </c>
      <c r="BB75" s="30" t="e">
        <f t="array" ref="BB75">INDEX(Resultado!$1:$470,MATCH($B75,Resultado!$N:$N,0),MATCH(BB$1,Resultado!#REF!,0))</f>
        <v>#REF!</v>
      </c>
      <c r="BC75" s="30" t="e">
        <f t="array" ref="BC75">INDEX(Resultado!$1:$470,MATCH($B75,Resultado!$N:$N,0),MATCH(BC$1,Resultado!#REF!,0))</f>
        <v>#REF!</v>
      </c>
      <c r="BD75" s="30" t="e">
        <f t="array" ref="BD75">INDEX(Resultado!$1:$470,MATCH($B75,Resultado!$N:$N,0),MATCH(BD$1,Resultado!#REF!,0))</f>
        <v>#REF!</v>
      </c>
      <c r="BE75" s="30" t="e">
        <f t="array" ref="BE75">INDEX(Resultado!$1:$470,MATCH($B75,Resultado!$N:$N,0),MATCH(BE$1,Resultado!#REF!,0))</f>
        <v>#REF!</v>
      </c>
      <c r="BF75" s="30" t="e">
        <f t="array" ref="BF75">INDEX(Resultado!$1:$470,MATCH($B75,Resultado!$N:$N,0),MATCH(BF$1,Resultado!#REF!,0))</f>
        <v>#REF!</v>
      </c>
      <c r="BG75" s="30" t="e">
        <f t="array" ref="BG75">INDEX(Resultado!$1:$470,MATCH($B75,Resultado!$N:$N,0),MATCH(BG$1,Resultado!#REF!,0))</f>
        <v>#REF!</v>
      </c>
      <c r="BH75" s="30" t="e">
        <f t="array" ref="BH75">INDEX(Resultado!$1:$470,MATCH($B75,Resultado!$N:$N,0),MATCH(BH$1,Resultado!#REF!,0))</f>
        <v>#REF!</v>
      </c>
      <c r="BI75" s="30" t="e">
        <f t="array" ref="BI75">INDEX(Resultado!$1:$470,MATCH($B75,Resultado!$N:$N,0),MATCH(BI$1,Resultado!#REF!,0))</f>
        <v>#REF!</v>
      </c>
    </row>
    <row r="76" spans="1:61" ht="13" x14ac:dyDescent="0.15">
      <c r="A76" s="29">
        <v>55142247833</v>
      </c>
      <c r="B76" s="7" t="s">
        <v>753</v>
      </c>
      <c r="C76" s="29" t="s">
        <v>752</v>
      </c>
      <c r="D76" s="30" t="e">
        <f t="array" ref="D76">INDEX(Resultado!$1:$470,MATCH($B76,Resultado!$N:$N,0),MATCH(D$1,Resultado!#REF!,0))</f>
        <v>#REF!</v>
      </c>
      <c r="E76" s="29" t="s">
        <v>3339</v>
      </c>
      <c r="F76" s="30" t="e">
        <f t="array" ref="F76">INDEX(Resultado!$1:$470,MATCH($B76,Resultado!$N:$N,0),MATCH(F$1,Resultado!#REF!,0))</f>
        <v>#REF!</v>
      </c>
      <c r="G76" s="30" t="e">
        <f t="array" ref="G76">INDEX(Resultado!$1:$470,MATCH($B76,Resultado!$N:$N,0),MATCH(G$1,Resultado!#REF!,0))</f>
        <v>#REF!</v>
      </c>
      <c r="H76" s="30" t="e">
        <f t="array" ref="H76">INDEX(Resultado!$1:$470,MATCH($B76,Resultado!$N:$N,0),MATCH(H$1,Resultado!#REF!,0))</f>
        <v>#REF!</v>
      </c>
      <c r="I76" s="30" t="e">
        <f t="array" ref="I76">INDEX(Resultado!$1:$470,MATCH($B76,Resultado!$N:$N,0),MATCH(I$1,Resultado!#REF!,0))</f>
        <v>#REF!</v>
      </c>
      <c r="J76" s="30" t="e">
        <f t="array" ref="J76">INDEX(Resultado!$1:$470,MATCH($B76,Resultado!$N:$N,0),MATCH(J$1,Resultado!#REF!,0))</f>
        <v>#REF!</v>
      </c>
      <c r="K76" s="30" t="e">
        <f t="array" ref="K76">INDEX(Resultado!$1:$470,MATCH($B76,Resultado!$N:$N,0),MATCH(K$1,Resultado!#REF!,0))</f>
        <v>#REF!</v>
      </c>
      <c r="L76" s="30" t="e">
        <f t="array" ref="L76">INDEX(Resultado!$1:$470,MATCH($B76,Resultado!$N:$N,0),MATCH(L$1,Resultado!#REF!,0))</f>
        <v>#REF!</v>
      </c>
      <c r="M76" s="30" t="e">
        <f t="array" ref="M76">INDEX(Resultado!$1:$470,MATCH($B76,Resultado!$N:$N,0),MATCH(M$1,Resultado!#REF!,0))</f>
        <v>#REF!</v>
      </c>
      <c r="N76" s="30" t="e">
        <f t="array" ref="N76">INDEX(Resultado!$1:$470,MATCH($B76,Resultado!$N:$N,0),MATCH(N$1,Resultado!#REF!,0))</f>
        <v>#REF!</v>
      </c>
      <c r="O76" s="30" t="e">
        <f t="array" ref="O76">INDEX(Resultado!$1:$470,MATCH($B76,Resultado!$N:$N,0),MATCH(O$1,Resultado!#REF!,0))</f>
        <v>#REF!</v>
      </c>
      <c r="P76" s="30" t="e">
        <f t="array" ref="P76">INDEX(Resultado!$1:$470,MATCH($B76,Resultado!$N:$N,0),MATCH(P$1,Resultado!#REF!,0))</f>
        <v>#REF!</v>
      </c>
      <c r="Q76" s="30" t="e">
        <f t="array" ref="Q76">INDEX(Resultado!$1:$470,MATCH($B76,Resultado!$N:$N,0),MATCH(Q$1,Resultado!#REF!,0))</f>
        <v>#REF!</v>
      </c>
      <c r="R76" s="30" t="e">
        <f t="array" ref="R76">INDEX(Resultado!$1:$470,MATCH($B76,Resultado!$N:$N,0),MATCH(R$1,Resultado!#REF!,0))</f>
        <v>#REF!</v>
      </c>
      <c r="S76" s="30" t="e">
        <f t="array" ref="S76">INDEX(Resultado!$1:$470,MATCH($B76,Resultado!$N:$N,0),MATCH(S$1,Resultado!#REF!,0))</f>
        <v>#REF!</v>
      </c>
      <c r="T76" s="30" t="e">
        <f t="array" ref="T76">INDEX(Resultado!$1:$470,MATCH($B76,Resultado!$N:$N,0),MATCH(T$1,Resultado!#REF!,0))</f>
        <v>#REF!</v>
      </c>
      <c r="U76" s="30" t="e">
        <f t="array" ref="U76">INDEX(Resultado!$1:$470,MATCH($B76,Resultado!$N:$N,0),MATCH(U$1,Resultado!#REF!,0))</f>
        <v>#REF!</v>
      </c>
      <c r="V76" s="30" t="e">
        <f t="array" ref="V76">INDEX(Resultado!$1:$470,MATCH($B76,Resultado!$N:$N,0),MATCH(V$1,Resultado!#REF!,0))</f>
        <v>#REF!</v>
      </c>
      <c r="W76" s="30" t="e">
        <f t="array" ref="W76">INDEX(Resultado!$1:$470,MATCH($B76,Resultado!$N:$N,0),MATCH(W$1,Resultado!#REF!,0))</f>
        <v>#REF!</v>
      </c>
      <c r="X76" s="30" t="e">
        <f t="array" ref="X76">INDEX(Resultado!$1:$470,MATCH($B76,Resultado!$N:$N,0),MATCH(X$1,Resultado!#REF!,0))</f>
        <v>#REF!</v>
      </c>
      <c r="Y76" s="30" t="e">
        <f t="array" ref="Y76">INDEX(Resultado!$1:$470,MATCH($B76,Resultado!$N:$N,0),MATCH(Y$1,Resultado!#REF!,0))</f>
        <v>#REF!</v>
      </c>
      <c r="Z76" s="30" t="e">
        <f t="array" ref="Z76">INDEX(Resultado!$1:$470,MATCH($B76,Resultado!$N:$N,0),MATCH(Z$1,Resultado!#REF!,0))</f>
        <v>#REF!</v>
      </c>
      <c r="AA76" s="30" t="e">
        <f t="array" ref="AA76">INDEX(Resultado!$1:$470,MATCH($B76,Resultado!$N:$N,0),MATCH(AA$1,Resultado!#REF!,0))</f>
        <v>#REF!</v>
      </c>
      <c r="AB76" s="29">
        <v>0</v>
      </c>
      <c r="AC76" s="29">
        <v>2</v>
      </c>
      <c r="AD76" s="30" t="e">
        <f t="array" ref="AD76">INDEX(Resultado!$1:$470,MATCH($B76,Resultado!$N:$N,0),MATCH(AD$1,Resultado!#REF!,0))</f>
        <v>#REF!</v>
      </c>
      <c r="AE76" s="30" t="e">
        <f t="array" ref="AE76">INDEX(Resultado!$1:$470,MATCH($B76,Resultado!$N:$N,0),MATCH(AE$1,Resultado!#REF!,0))</f>
        <v>#REF!</v>
      </c>
      <c r="AF76" s="30" t="e">
        <f t="array" ref="AF76">INDEX(Resultado!$1:$470,MATCH($B76,Resultado!$N:$N,0),MATCH(AF$1,Resultado!#REF!,0))</f>
        <v>#REF!</v>
      </c>
      <c r="AG76" s="30" t="e">
        <f t="array" ref="AG76">INDEX(Resultado!$1:$470,MATCH($B76,Resultado!$N:$N,0),MATCH(AG$1,Resultado!#REF!,0))</f>
        <v>#REF!</v>
      </c>
      <c r="AH76" s="30" t="e">
        <f t="array" ref="AH76">INDEX(Resultado!$1:$470,MATCH($B76,Resultado!$N:$N,0),MATCH(AH$1,Resultado!#REF!,0))</f>
        <v>#REF!</v>
      </c>
      <c r="AI76" s="30" t="e">
        <f t="array" ref="AI76">INDEX(Resultado!$1:$470,MATCH($B76,Resultado!$N:$N,0),MATCH(AI$1,Resultado!#REF!,0))</f>
        <v>#REF!</v>
      </c>
      <c r="AJ76" s="30" t="e">
        <f t="array" ref="AJ76">INDEX(Resultado!$1:$470,MATCH($B76,Resultado!$N:$N,0),MATCH(AJ$1,Resultado!#REF!,0))</f>
        <v>#REF!</v>
      </c>
      <c r="AK76" s="30" t="e">
        <f t="array" ref="AK76">INDEX(Resultado!$1:$470,MATCH($B76,Resultado!$N:$N,0),MATCH(AK$1,Resultado!#REF!,0))</f>
        <v>#REF!</v>
      </c>
      <c r="AL76" s="29">
        <v>0</v>
      </c>
      <c r="AM76" s="29">
        <v>2</v>
      </c>
      <c r="AN76" s="30" t="e">
        <f t="array" ref="AN76">INDEX(Resultado!$1:$470,MATCH($B76,Resultado!$N:$N,0),MATCH(AN$1,Resultado!#REF!,0))</f>
        <v>#REF!</v>
      </c>
      <c r="AO76" s="30" t="e">
        <f t="array" ref="AO76">INDEX(Resultado!$1:$470,MATCH($B76,Resultado!$N:$N,0),MATCH(AO$1,Resultado!#REF!,0))</f>
        <v>#REF!</v>
      </c>
      <c r="AP76" s="30" t="e">
        <f t="array" ref="AP76">INDEX(Resultado!$1:$470,MATCH($B76,Resultado!$N:$N,0),MATCH(AP$1,Resultado!#REF!,0))</f>
        <v>#REF!</v>
      </c>
      <c r="AQ76" s="30" t="e">
        <f t="array" ref="AQ76">INDEX(Resultado!$1:$470,MATCH($B76,Resultado!$N:$N,0),MATCH(AQ$1,Resultado!#REF!,0))</f>
        <v>#REF!</v>
      </c>
      <c r="AR76" s="30" t="e">
        <f t="array" ref="AR76">INDEX(Resultado!$1:$470,MATCH($B76,Resultado!$N:$N,0),MATCH(AR$1,Resultado!#REF!,0))</f>
        <v>#REF!</v>
      </c>
      <c r="AS76" s="29">
        <v>2</v>
      </c>
      <c r="AT76" s="30" t="e">
        <f t="array" ref="AT76">INDEX(Resultado!$1:$470,MATCH($B76,Resultado!$N:$N,0),MATCH(AT$1,Resultado!#REF!,0))</f>
        <v>#REF!</v>
      </c>
      <c r="AU76" s="30" t="e">
        <f t="array" ref="AU76">INDEX(Resultado!$1:$470,MATCH($B76,Resultado!$N:$N,0),MATCH(AU$1,Resultado!#REF!,0))</f>
        <v>#REF!</v>
      </c>
      <c r="AV76" s="30" t="e">
        <f t="array" ref="AV76">INDEX(Resultado!$1:$470,MATCH($B76,Resultado!$N:$N,0),MATCH(AV$1,Resultado!#REF!,0))</f>
        <v>#REF!</v>
      </c>
      <c r="AW76" s="30" t="e">
        <f t="array" ref="AW76">INDEX(Resultado!$1:$470,MATCH($B76,Resultado!$N:$N,0),MATCH(AW$1,Resultado!#REF!,0))</f>
        <v>#REF!</v>
      </c>
      <c r="AX76" s="30" t="e">
        <f t="array" ref="AX76">INDEX(Resultado!$1:$470,MATCH($B76,Resultado!$N:$N,0),MATCH(AX$1,Resultado!#REF!,0))</f>
        <v>#REF!</v>
      </c>
      <c r="AY76" s="30" t="e">
        <f t="array" ref="AY76">INDEX(Resultado!$1:$470,MATCH($B76,Resultado!$N:$N,0),MATCH(AY$1,Resultado!#REF!,0))</f>
        <v>#REF!</v>
      </c>
      <c r="AZ76" s="30" t="e">
        <f t="array" ref="AZ76">INDEX(Resultado!$1:$470,MATCH($B76,Resultado!$N:$N,0),MATCH(AZ$1,Resultado!#REF!,0))</f>
        <v>#REF!</v>
      </c>
      <c r="BA76" s="30" t="e">
        <f t="array" ref="BA76">INDEX(Resultado!$1:$470,MATCH($B76,Resultado!$N:$N,0),MATCH(BA$1,Resultado!#REF!,0))</f>
        <v>#REF!</v>
      </c>
      <c r="BB76" s="30" t="e">
        <f t="array" ref="BB76">INDEX(Resultado!$1:$470,MATCH($B76,Resultado!$N:$N,0),MATCH(BB$1,Resultado!#REF!,0))</f>
        <v>#REF!</v>
      </c>
      <c r="BC76" s="30" t="e">
        <f t="array" ref="BC76">INDEX(Resultado!$1:$470,MATCH($B76,Resultado!$N:$N,0),MATCH(BC$1,Resultado!#REF!,0))</f>
        <v>#REF!</v>
      </c>
      <c r="BD76" s="30" t="e">
        <f t="array" ref="BD76">INDEX(Resultado!$1:$470,MATCH($B76,Resultado!$N:$N,0),MATCH(BD$1,Resultado!#REF!,0))</f>
        <v>#REF!</v>
      </c>
      <c r="BE76" s="30" t="e">
        <f t="array" ref="BE76">INDEX(Resultado!$1:$470,MATCH($B76,Resultado!$N:$N,0),MATCH(BE$1,Resultado!#REF!,0))</f>
        <v>#REF!</v>
      </c>
      <c r="BF76" s="30" t="e">
        <f t="array" ref="BF76">INDEX(Resultado!$1:$470,MATCH($B76,Resultado!$N:$N,0),MATCH(BF$1,Resultado!#REF!,0))</f>
        <v>#REF!</v>
      </c>
      <c r="BG76" s="30" t="e">
        <f t="array" ref="BG76">INDEX(Resultado!$1:$470,MATCH($B76,Resultado!$N:$N,0),MATCH(BG$1,Resultado!#REF!,0))</f>
        <v>#REF!</v>
      </c>
      <c r="BH76" s="30" t="e">
        <f t="array" ref="BH76">INDEX(Resultado!$1:$470,MATCH($B76,Resultado!$N:$N,0),MATCH(BH$1,Resultado!#REF!,0))</f>
        <v>#REF!</v>
      </c>
      <c r="BI76" s="30" t="e">
        <f t="array" ref="BI76">INDEX(Resultado!$1:$470,MATCH($B76,Resultado!$N:$N,0),MATCH(BI$1,Resultado!#REF!,0))</f>
        <v>#REF!</v>
      </c>
    </row>
    <row r="77" spans="1:61" ht="13" x14ac:dyDescent="0.15">
      <c r="A77" s="29">
        <v>50331560801</v>
      </c>
      <c r="B77" s="7" t="s">
        <v>758</v>
      </c>
      <c r="C77" s="29" t="s">
        <v>757</v>
      </c>
      <c r="D77" s="30" t="e">
        <f t="array" ref="D77">INDEX(Resultado!$1:$470,MATCH($B77,Resultado!$N:$N,0),MATCH(D$1,Resultado!#REF!,0))</f>
        <v>#REF!</v>
      </c>
      <c r="E77" s="29" t="s">
        <v>3339</v>
      </c>
      <c r="F77" s="30" t="e">
        <f t="array" ref="F77">INDEX(Resultado!$1:$470,MATCH($B77,Resultado!$N:$N,0),MATCH(F$1,Resultado!#REF!,0))</f>
        <v>#REF!</v>
      </c>
      <c r="G77" s="30" t="e">
        <f t="array" ref="G77">INDEX(Resultado!$1:$470,MATCH($B77,Resultado!$N:$N,0),MATCH(G$1,Resultado!#REF!,0))</f>
        <v>#REF!</v>
      </c>
      <c r="H77" s="30" t="e">
        <f t="array" ref="H77">INDEX(Resultado!$1:$470,MATCH($B77,Resultado!$N:$N,0),MATCH(H$1,Resultado!#REF!,0))</f>
        <v>#REF!</v>
      </c>
      <c r="I77" s="30" t="e">
        <f t="array" ref="I77">INDEX(Resultado!$1:$470,MATCH($B77,Resultado!$N:$N,0),MATCH(I$1,Resultado!#REF!,0))</f>
        <v>#REF!</v>
      </c>
      <c r="J77" s="30" t="e">
        <f t="array" ref="J77">INDEX(Resultado!$1:$470,MATCH($B77,Resultado!$N:$N,0),MATCH(J$1,Resultado!#REF!,0))</f>
        <v>#REF!</v>
      </c>
      <c r="K77" s="30" t="e">
        <f t="array" ref="K77">INDEX(Resultado!$1:$470,MATCH($B77,Resultado!$N:$N,0),MATCH(K$1,Resultado!#REF!,0))</f>
        <v>#REF!</v>
      </c>
      <c r="L77" s="30" t="e">
        <f t="array" ref="L77">INDEX(Resultado!$1:$470,MATCH($B77,Resultado!$N:$N,0),MATCH(L$1,Resultado!#REF!,0))</f>
        <v>#REF!</v>
      </c>
      <c r="M77" s="30" t="e">
        <f t="array" ref="M77">INDEX(Resultado!$1:$470,MATCH($B77,Resultado!$N:$N,0),MATCH(M$1,Resultado!#REF!,0))</f>
        <v>#REF!</v>
      </c>
      <c r="N77" s="30" t="e">
        <f t="array" ref="N77">INDEX(Resultado!$1:$470,MATCH($B77,Resultado!$N:$N,0),MATCH(N$1,Resultado!#REF!,0))</f>
        <v>#REF!</v>
      </c>
      <c r="O77" s="30" t="e">
        <f t="array" ref="O77">INDEX(Resultado!$1:$470,MATCH($B77,Resultado!$N:$N,0),MATCH(O$1,Resultado!#REF!,0))</f>
        <v>#REF!</v>
      </c>
      <c r="P77" s="30" t="e">
        <f t="array" ref="P77">INDEX(Resultado!$1:$470,MATCH($B77,Resultado!$N:$N,0),MATCH(P$1,Resultado!#REF!,0))</f>
        <v>#REF!</v>
      </c>
      <c r="Q77" s="30" t="e">
        <f t="array" ref="Q77">INDEX(Resultado!$1:$470,MATCH($B77,Resultado!$N:$N,0),MATCH(Q$1,Resultado!#REF!,0))</f>
        <v>#REF!</v>
      </c>
      <c r="R77" s="30" t="e">
        <f t="array" ref="R77">INDEX(Resultado!$1:$470,MATCH($B77,Resultado!$N:$N,0),MATCH(R$1,Resultado!#REF!,0))</f>
        <v>#REF!</v>
      </c>
      <c r="S77" s="30" t="e">
        <f t="array" ref="S77">INDEX(Resultado!$1:$470,MATCH($B77,Resultado!$N:$N,0),MATCH(S$1,Resultado!#REF!,0))</f>
        <v>#REF!</v>
      </c>
      <c r="T77" s="30" t="e">
        <f t="array" ref="T77">INDEX(Resultado!$1:$470,MATCH($B77,Resultado!$N:$N,0),MATCH(T$1,Resultado!#REF!,0))</f>
        <v>#REF!</v>
      </c>
      <c r="U77" s="30" t="e">
        <f t="array" ref="U77">INDEX(Resultado!$1:$470,MATCH($B77,Resultado!$N:$N,0),MATCH(U$1,Resultado!#REF!,0))</f>
        <v>#REF!</v>
      </c>
      <c r="V77" s="30" t="e">
        <f t="array" ref="V77">INDEX(Resultado!$1:$470,MATCH($B77,Resultado!$N:$N,0),MATCH(V$1,Resultado!#REF!,0))</f>
        <v>#REF!</v>
      </c>
      <c r="W77" s="30" t="e">
        <f t="array" ref="W77">INDEX(Resultado!$1:$470,MATCH($B77,Resultado!$N:$N,0),MATCH(W$1,Resultado!#REF!,0))</f>
        <v>#REF!</v>
      </c>
      <c r="X77" s="30" t="e">
        <f t="array" ref="X77">INDEX(Resultado!$1:$470,MATCH($B77,Resultado!$N:$N,0),MATCH(X$1,Resultado!#REF!,0))</f>
        <v>#REF!</v>
      </c>
      <c r="Y77" s="30" t="e">
        <f t="array" ref="Y77">INDEX(Resultado!$1:$470,MATCH($B77,Resultado!$N:$N,0),MATCH(Y$1,Resultado!#REF!,0))</f>
        <v>#REF!</v>
      </c>
      <c r="Z77" s="30" t="e">
        <f t="array" ref="Z77">INDEX(Resultado!$1:$470,MATCH($B77,Resultado!$N:$N,0),MATCH(Z$1,Resultado!#REF!,0))</f>
        <v>#REF!</v>
      </c>
      <c r="AA77" s="30" t="e">
        <f t="array" ref="AA77">INDEX(Resultado!$1:$470,MATCH($B77,Resultado!$N:$N,0),MATCH(AA$1,Resultado!#REF!,0))</f>
        <v>#REF!</v>
      </c>
      <c r="AB77" s="29">
        <v>0</v>
      </c>
      <c r="AC77" s="29">
        <v>2</v>
      </c>
      <c r="AD77" s="30" t="e">
        <f t="array" ref="AD77">INDEX(Resultado!$1:$470,MATCH($B77,Resultado!$N:$N,0),MATCH(AD$1,Resultado!#REF!,0))</f>
        <v>#REF!</v>
      </c>
      <c r="AE77" s="30" t="e">
        <f t="array" ref="AE77">INDEX(Resultado!$1:$470,MATCH($B77,Resultado!$N:$N,0),MATCH(AE$1,Resultado!#REF!,0))</f>
        <v>#REF!</v>
      </c>
      <c r="AF77" s="30" t="e">
        <f t="array" ref="AF77">INDEX(Resultado!$1:$470,MATCH($B77,Resultado!$N:$N,0),MATCH(AF$1,Resultado!#REF!,0))</f>
        <v>#REF!</v>
      </c>
      <c r="AG77" s="30" t="e">
        <f t="array" ref="AG77">INDEX(Resultado!$1:$470,MATCH($B77,Resultado!$N:$N,0),MATCH(AG$1,Resultado!#REF!,0))</f>
        <v>#REF!</v>
      </c>
      <c r="AH77" s="30" t="e">
        <f t="array" ref="AH77">INDEX(Resultado!$1:$470,MATCH($B77,Resultado!$N:$N,0),MATCH(AH$1,Resultado!#REF!,0))</f>
        <v>#REF!</v>
      </c>
      <c r="AI77" s="30" t="e">
        <f t="array" ref="AI77">INDEX(Resultado!$1:$470,MATCH($B77,Resultado!$N:$N,0),MATCH(AI$1,Resultado!#REF!,0))</f>
        <v>#REF!</v>
      </c>
      <c r="AJ77" s="30" t="e">
        <f t="array" ref="AJ77">INDEX(Resultado!$1:$470,MATCH($B77,Resultado!$N:$N,0),MATCH(AJ$1,Resultado!#REF!,0))</f>
        <v>#REF!</v>
      </c>
      <c r="AK77" s="30" t="e">
        <f t="array" ref="AK77">INDEX(Resultado!$1:$470,MATCH($B77,Resultado!$N:$N,0),MATCH(AK$1,Resultado!#REF!,0))</f>
        <v>#REF!</v>
      </c>
      <c r="AL77" s="29">
        <v>0</v>
      </c>
      <c r="AM77" s="29">
        <v>2</v>
      </c>
      <c r="AN77" s="30" t="e">
        <f t="array" ref="AN77">INDEX(Resultado!$1:$470,MATCH($B77,Resultado!$N:$N,0),MATCH(AN$1,Resultado!#REF!,0))</f>
        <v>#REF!</v>
      </c>
      <c r="AO77" s="30" t="e">
        <f t="array" ref="AO77">INDEX(Resultado!$1:$470,MATCH($B77,Resultado!$N:$N,0),MATCH(AO$1,Resultado!#REF!,0))</f>
        <v>#REF!</v>
      </c>
      <c r="AP77" s="30" t="e">
        <f t="array" ref="AP77">INDEX(Resultado!$1:$470,MATCH($B77,Resultado!$N:$N,0),MATCH(AP$1,Resultado!#REF!,0))</f>
        <v>#REF!</v>
      </c>
      <c r="AQ77" s="30" t="e">
        <f t="array" ref="AQ77">INDEX(Resultado!$1:$470,MATCH($B77,Resultado!$N:$N,0),MATCH(AQ$1,Resultado!#REF!,0))</f>
        <v>#REF!</v>
      </c>
      <c r="AR77" s="30" t="e">
        <f t="array" ref="AR77">INDEX(Resultado!$1:$470,MATCH($B77,Resultado!$N:$N,0),MATCH(AR$1,Resultado!#REF!,0))</f>
        <v>#REF!</v>
      </c>
      <c r="AS77" s="29">
        <v>2</v>
      </c>
      <c r="AT77" s="30" t="e">
        <f t="array" ref="AT77">INDEX(Resultado!$1:$470,MATCH($B77,Resultado!$N:$N,0),MATCH(AT$1,Resultado!#REF!,0))</f>
        <v>#REF!</v>
      </c>
      <c r="AU77" s="30" t="e">
        <f t="array" ref="AU77">INDEX(Resultado!$1:$470,MATCH($B77,Resultado!$N:$N,0),MATCH(AU$1,Resultado!#REF!,0))</f>
        <v>#REF!</v>
      </c>
      <c r="AV77" s="30" t="e">
        <f t="array" ref="AV77">INDEX(Resultado!$1:$470,MATCH($B77,Resultado!$N:$N,0),MATCH(AV$1,Resultado!#REF!,0))</f>
        <v>#REF!</v>
      </c>
      <c r="AW77" s="30" t="e">
        <f t="array" ref="AW77">INDEX(Resultado!$1:$470,MATCH($B77,Resultado!$N:$N,0),MATCH(AW$1,Resultado!#REF!,0))</f>
        <v>#REF!</v>
      </c>
      <c r="AX77" s="30" t="e">
        <f t="array" ref="AX77">INDEX(Resultado!$1:$470,MATCH($B77,Resultado!$N:$N,0),MATCH(AX$1,Resultado!#REF!,0))</f>
        <v>#REF!</v>
      </c>
      <c r="AY77" s="30" t="e">
        <f t="array" ref="AY77">INDEX(Resultado!$1:$470,MATCH($B77,Resultado!$N:$N,0),MATCH(AY$1,Resultado!#REF!,0))</f>
        <v>#REF!</v>
      </c>
      <c r="AZ77" s="30" t="e">
        <f t="array" ref="AZ77">INDEX(Resultado!$1:$470,MATCH($B77,Resultado!$N:$N,0),MATCH(AZ$1,Resultado!#REF!,0))</f>
        <v>#REF!</v>
      </c>
      <c r="BA77" s="30" t="e">
        <f t="array" ref="BA77">INDEX(Resultado!$1:$470,MATCH($B77,Resultado!$N:$N,0),MATCH(BA$1,Resultado!#REF!,0))</f>
        <v>#REF!</v>
      </c>
      <c r="BB77" s="30" t="e">
        <f t="array" ref="BB77">INDEX(Resultado!$1:$470,MATCH($B77,Resultado!$N:$N,0),MATCH(BB$1,Resultado!#REF!,0))</f>
        <v>#REF!</v>
      </c>
      <c r="BC77" s="30" t="e">
        <f t="array" ref="BC77">INDEX(Resultado!$1:$470,MATCH($B77,Resultado!$N:$N,0),MATCH(BC$1,Resultado!#REF!,0))</f>
        <v>#REF!</v>
      </c>
      <c r="BD77" s="30" t="e">
        <f t="array" ref="BD77">INDEX(Resultado!$1:$470,MATCH($B77,Resultado!$N:$N,0),MATCH(BD$1,Resultado!#REF!,0))</f>
        <v>#REF!</v>
      </c>
      <c r="BE77" s="30" t="e">
        <f t="array" ref="BE77">INDEX(Resultado!$1:$470,MATCH($B77,Resultado!$N:$N,0),MATCH(BE$1,Resultado!#REF!,0))</f>
        <v>#REF!</v>
      </c>
      <c r="BF77" s="30" t="e">
        <f t="array" ref="BF77">INDEX(Resultado!$1:$470,MATCH($B77,Resultado!$N:$N,0),MATCH(BF$1,Resultado!#REF!,0))</f>
        <v>#REF!</v>
      </c>
      <c r="BG77" s="30" t="e">
        <f t="array" ref="BG77">INDEX(Resultado!$1:$470,MATCH($B77,Resultado!$N:$N,0),MATCH(BG$1,Resultado!#REF!,0))</f>
        <v>#REF!</v>
      </c>
      <c r="BH77" s="30" t="e">
        <f t="array" ref="BH77">INDEX(Resultado!$1:$470,MATCH($B77,Resultado!$N:$N,0),MATCH(BH$1,Resultado!#REF!,0))</f>
        <v>#REF!</v>
      </c>
      <c r="BI77" s="30" t="e">
        <f t="array" ref="BI77">INDEX(Resultado!$1:$470,MATCH($B77,Resultado!$N:$N,0),MATCH(BI$1,Resultado!#REF!,0))</f>
        <v>#REF!</v>
      </c>
    </row>
    <row r="78" spans="1:61" ht="13" x14ac:dyDescent="0.15">
      <c r="A78" s="29">
        <v>53172395839</v>
      </c>
      <c r="B78" s="7" t="s">
        <v>766</v>
      </c>
      <c r="C78" s="29" t="s">
        <v>765</v>
      </c>
      <c r="D78" s="30" t="e">
        <f t="array" ref="D78">INDEX(Resultado!$1:$470,MATCH($B78,Resultado!$N:$N,0),MATCH(D$1,Resultado!#REF!,0))</f>
        <v>#REF!</v>
      </c>
      <c r="E78" s="29" t="s">
        <v>3339</v>
      </c>
      <c r="F78" s="30" t="e">
        <f t="array" ref="F78">INDEX(Resultado!$1:$470,MATCH($B78,Resultado!$N:$N,0),MATCH(F$1,Resultado!#REF!,0))</f>
        <v>#REF!</v>
      </c>
      <c r="G78" s="30" t="e">
        <f t="array" ref="G78">INDEX(Resultado!$1:$470,MATCH($B78,Resultado!$N:$N,0),MATCH(G$1,Resultado!#REF!,0))</f>
        <v>#REF!</v>
      </c>
      <c r="H78" s="30" t="e">
        <f t="array" ref="H78">INDEX(Resultado!$1:$470,MATCH($B78,Resultado!$N:$N,0),MATCH(H$1,Resultado!#REF!,0))</f>
        <v>#REF!</v>
      </c>
      <c r="I78" s="30" t="e">
        <f t="array" ref="I78">INDEX(Resultado!$1:$470,MATCH($B78,Resultado!$N:$N,0),MATCH(I$1,Resultado!#REF!,0))</f>
        <v>#REF!</v>
      </c>
      <c r="J78" s="30" t="e">
        <f t="array" ref="J78">INDEX(Resultado!$1:$470,MATCH($B78,Resultado!$N:$N,0),MATCH(J$1,Resultado!#REF!,0))</f>
        <v>#REF!</v>
      </c>
      <c r="K78" s="30" t="e">
        <f t="array" ref="K78">INDEX(Resultado!$1:$470,MATCH($B78,Resultado!$N:$N,0),MATCH(K$1,Resultado!#REF!,0))</f>
        <v>#REF!</v>
      </c>
      <c r="L78" s="30" t="e">
        <f t="array" ref="L78">INDEX(Resultado!$1:$470,MATCH($B78,Resultado!$N:$N,0),MATCH(L$1,Resultado!#REF!,0))</f>
        <v>#REF!</v>
      </c>
      <c r="M78" s="30" t="e">
        <f t="array" ref="M78">INDEX(Resultado!$1:$470,MATCH($B78,Resultado!$N:$N,0),MATCH(M$1,Resultado!#REF!,0))</f>
        <v>#REF!</v>
      </c>
      <c r="N78" s="30" t="e">
        <f t="array" ref="N78">INDEX(Resultado!$1:$470,MATCH($B78,Resultado!$N:$N,0),MATCH(N$1,Resultado!#REF!,0))</f>
        <v>#REF!</v>
      </c>
      <c r="O78" s="30" t="e">
        <f t="array" ref="O78">INDEX(Resultado!$1:$470,MATCH($B78,Resultado!$N:$N,0),MATCH(O$1,Resultado!#REF!,0))</f>
        <v>#REF!</v>
      </c>
      <c r="P78" s="30" t="e">
        <f t="array" ref="P78">INDEX(Resultado!$1:$470,MATCH($B78,Resultado!$N:$N,0),MATCH(P$1,Resultado!#REF!,0))</f>
        <v>#REF!</v>
      </c>
      <c r="Q78" s="30" t="e">
        <f t="array" ref="Q78">INDEX(Resultado!$1:$470,MATCH($B78,Resultado!$N:$N,0),MATCH(Q$1,Resultado!#REF!,0))</f>
        <v>#REF!</v>
      </c>
      <c r="R78" s="30" t="e">
        <f t="array" ref="R78">INDEX(Resultado!$1:$470,MATCH($B78,Resultado!$N:$N,0),MATCH(R$1,Resultado!#REF!,0))</f>
        <v>#REF!</v>
      </c>
      <c r="S78" s="30" t="e">
        <f t="array" ref="S78">INDEX(Resultado!$1:$470,MATCH($B78,Resultado!$N:$N,0),MATCH(S$1,Resultado!#REF!,0))</f>
        <v>#REF!</v>
      </c>
      <c r="T78" s="30" t="e">
        <f t="array" ref="T78">INDEX(Resultado!$1:$470,MATCH($B78,Resultado!$N:$N,0),MATCH(T$1,Resultado!#REF!,0))</f>
        <v>#REF!</v>
      </c>
      <c r="U78" s="30" t="e">
        <f t="array" ref="U78">INDEX(Resultado!$1:$470,MATCH($B78,Resultado!$N:$N,0),MATCH(U$1,Resultado!#REF!,0))</f>
        <v>#REF!</v>
      </c>
      <c r="V78" s="30" t="e">
        <f t="array" ref="V78">INDEX(Resultado!$1:$470,MATCH($B78,Resultado!$N:$N,0),MATCH(V$1,Resultado!#REF!,0))</f>
        <v>#REF!</v>
      </c>
      <c r="W78" s="30" t="e">
        <f t="array" ref="W78">INDEX(Resultado!$1:$470,MATCH($B78,Resultado!$N:$N,0),MATCH(W$1,Resultado!#REF!,0))</f>
        <v>#REF!</v>
      </c>
      <c r="X78" s="30" t="e">
        <f t="array" ref="X78">INDEX(Resultado!$1:$470,MATCH($B78,Resultado!$N:$N,0),MATCH(X$1,Resultado!#REF!,0))</f>
        <v>#REF!</v>
      </c>
      <c r="Y78" s="30" t="e">
        <f t="array" ref="Y78">INDEX(Resultado!$1:$470,MATCH($B78,Resultado!$N:$N,0),MATCH(Y$1,Resultado!#REF!,0))</f>
        <v>#REF!</v>
      </c>
      <c r="Z78" s="30" t="e">
        <f t="array" ref="Z78">INDEX(Resultado!$1:$470,MATCH($B78,Resultado!$N:$N,0),MATCH(Z$1,Resultado!#REF!,0))</f>
        <v>#REF!</v>
      </c>
      <c r="AA78" s="30" t="e">
        <f t="array" ref="AA78">INDEX(Resultado!$1:$470,MATCH($B78,Resultado!$N:$N,0),MATCH(AA$1,Resultado!#REF!,0))</f>
        <v>#REF!</v>
      </c>
      <c r="AB78" s="29">
        <v>0</v>
      </c>
      <c r="AC78" s="29">
        <v>2</v>
      </c>
      <c r="AD78" s="30" t="e">
        <f t="array" ref="AD78">INDEX(Resultado!$1:$470,MATCH($B78,Resultado!$N:$N,0),MATCH(AD$1,Resultado!#REF!,0))</f>
        <v>#REF!</v>
      </c>
      <c r="AE78" s="30" t="e">
        <f t="array" ref="AE78">INDEX(Resultado!$1:$470,MATCH($B78,Resultado!$N:$N,0),MATCH(AE$1,Resultado!#REF!,0))</f>
        <v>#REF!</v>
      </c>
      <c r="AF78" s="30" t="e">
        <f t="array" ref="AF78">INDEX(Resultado!$1:$470,MATCH($B78,Resultado!$N:$N,0),MATCH(AF$1,Resultado!#REF!,0))</f>
        <v>#REF!</v>
      </c>
      <c r="AG78" s="30" t="e">
        <f t="array" ref="AG78">INDEX(Resultado!$1:$470,MATCH($B78,Resultado!$N:$N,0),MATCH(AG$1,Resultado!#REF!,0))</f>
        <v>#REF!</v>
      </c>
      <c r="AH78" s="30" t="e">
        <f t="array" ref="AH78">INDEX(Resultado!$1:$470,MATCH($B78,Resultado!$N:$N,0),MATCH(AH$1,Resultado!#REF!,0))</f>
        <v>#REF!</v>
      </c>
      <c r="AI78" s="30" t="e">
        <f t="array" ref="AI78">INDEX(Resultado!$1:$470,MATCH($B78,Resultado!$N:$N,0),MATCH(AI$1,Resultado!#REF!,0))</f>
        <v>#REF!</v>
      </c>
      <c r="AJ78" s="30" t="e">
        <f t="array" ref="AJ78">INDEX(Resultado!$1:$470,MATCH($B78,Resultado!$N:$N,0),MATCH(AJ$1,Resultado!#REF!,0))</f>
        <v>#REF!</v>
      </c>
      <c r="AK78" s="30" t="e">
        <f t="array" ref="AK78">INDEX(Resultado!$1:$470,MATCH($B78,Resultado!$N:$N,0),MATCH(AK$1,Resultado!#REF!,0))</f>
        <v>#REF!</v>
      </c>
      <c r="AL78" s="29">
        <v>0</v>
      </c>
      <c r="AM78" s="29">
        <v>2</v>
      </c>
      <c r="AN78" s="30" t="e">
        <f t="array" ref="AN78">INDEX(Resultado!$1:$470,MATCH($B78,Resultado!$N:$N,0),MATCH(AN$1,Resultado!#REF!,0))</f>
        <v>#REF!</v>
      </c>
      <c r="AO78" s="30" t="e">
        <f t="array" ref="AO78">INDEX(Resultado!$1:$470,MATCH($B78,Resultado!$N:$N,0),MATCH(AO$1,Resultado!#REF!,0))</f>
        <v>#REF!</v>
      </c>
      <c r="AP78" s="30" t="e">
        <f t="array" ref="AP78">INDEX(Resultado!$1:$470,MATCH($B78,Resultado!$N:$N,0),MATCH(AP$1,Resultado!#REF!,0))</f>
        <v>#REF!</v>
      </c>
      <c r="AQ78" s="30" t="e">
        <f t="array" ref="AQ78">INDEX(Resultado!$1:$470,MATCH($B78,Resultado!$N:$N,0),MATCH(AQ$1,Resultado!#REF!,0))</f>
        <v>#REF!</v>
      </c>
      <c r="AR78" s="30" t="e">
        <f t="array" ref="AR78">INDEX(Resultado!$1:$470,MATCH($B78,Resultado!$N:$N,0),MATCH(AR$1,Resultado!#REF!,0))</f>
        <v>#REF!</v>
      </c>
      <c r="AS78" s="29">
        <v>2</v>
      </c>
      <c r="AT78" s="30" t="e">
        <f t="array" ref="AT78">INDEX(Resultado!$1:$470,MATCH($B78,Resultado!$N:$N,0),MATCH(AT$1,Resultado!#REF!,0))</f>
        <v>#REF!</v>
      </c>
      <c r="AU78" s="30" t="e">
        <f t="array" ref="AU78">INDEX(Resultado!$1:$470,MATCH($B78,Resultado!$N:$N,0),MATCH(AU$1,Resultado!#REF!,0))</f>
        <v>#REF!</v>
      </c>
      <c r="AV78" s="30" t="e">
        <f t="array" ref="AV78">INDEX(Resultado!$1:$470,MATCH($B78,Resultado!$N:$N,0),MATCH(AV$1,Resultado!#REF!,0))</f>
        <v>#REF!</v>
      </c>
      <c r="AW78" s="30" t="e">
        <f t="array" ref="AW78">INDEX(Resultado!$1:$470,MATCH($B78,Resultado!$N:$N,0),MATCH(AW$1,Resultado!#REF!,0))</f>
        <v>#REF!</v>
      </c>
      <c r="AX78" s="30" t="e">
        <f t="array" ref="AX78">INDEX(Resultado!$1:$470,MATCH($B78,Resultado!$N:$N,0),MATCH(AX$1,Resultado!#REF!,0))</f>
        <v>#REF!</v>
      </c>
      <c r="AY78" s="30" t="e">
        <f t="array" ref="AY78">INDEX(Resultado!$1:$470,MATCH($B78,Resultado!$N:$N,0),MATCH(AY$1,Resultado!#REF!,0))</f>
        <v>#REF!</v>
      </c>
      <c r="AZ78" s="30" t="e">
        <f t="array" ref="AZ78">INDEX(Resultado!$1:$470,MATCH($B78,Resultado!$N:$N,0),MATCH(AZ$1,Resultado!#REF!,0))</f>
        <v>#REF!</v>
      </c>
      <c r="BA78" s="30" t="e">
        <f t="array" ref="BA78">INDEX(Resultado!$1:$470,MATCH($B78,Resultado!$N:$N,0),MATCH(BA$1,Resultado!#REF!,0))</f>
        <v>#REF!</v>
      </c>
      <c r="BB78" s="30" t="e">
        <f t="array" ref="BB78">INDEX(Resultado!$1:$470,MATCH($B78,Resultado!$N:$N,0),MATCH(BB$1,Resultado!#REF!,0))</f>
        <v>#REF!</v>
      </c>
      <c r="BC78" s="30" t="e">
        <f t="array" ref="BC78">INDEX(Resultado!$1:$470,MATCH($B78,Resultado!$N:$N,0),MATCH(BC$1,Resultado!#REF!,0))</f>
        <v>#REF!</v>
      </c>
      <c r="BD78" s="30" t="e">
        <f t="array" ref="BD78">INDEX(Resultado!$1:$470,MATCH($B78,Resultado!$N:$N,0),MATCH(BD$1,Resultado!#REF!,0))</f>
        <v>#REF!</v>
      </c>
      <c r="BE78" s="30" t="e">
        <f t="array" ref="BE78">INDEX(Resultado!$1:$470,MATCH($B78,Resultado!$N:$N,0),MATCH(BE$1,Resultado!#REF!,0))</f>
        <v>#REF!</v>
      </c>
      <c r="BF78" s="30" t="e">
        <f t="array" ref="BF78">INDEX(Resultado!$1:$470,MATCH($B78,Resultado!$N:$N,0),MATCH(BF$1,Resultado!#REF!,0))</f>
        <v>#REF!</v>
      </c>
      <c r="BG78" s="30" t="e">
        <f t="array" ref="BG78">INDEX(Resultado!$1:$470,MATCH($B78,Resultado!$N:$N,0),MATCH(BG$1,Resultado!#REF!,0))</f>
        <v>#REF!</v>
      </c>
      <c r="BH78" s="30" t="e">
        <f t="array" ref="BH78">INDEX(Resultado!$1:$470,MATCH($B78,Resultado!$N:$N,0),MATCH(BH$1,Resultado!#REF!,0))</f>
        <v>#REF!</v>
      </c>
      <c r="BI78" s="30" t="e">
        <f t="array" ref="BI78">INDEX(Resultado!$1:$470,MATCH($B78,Resultado!$N:$N,0),MATCH(BI$1,Resultado!#REF!,0))</f>
        <v>#REF!</v>
      </c>
    </row>
    <row r="79" spans="1:61" ht="13" x14ac:dyDescent="0.15">
      <c r="A79" s="29">
        <v>40588664898</v>
      </c>
      <c r="B79" s="7" t="s">
        <v>774</v>
      </c>
      <c r="C79" s="29" t="s">
        <v>773</v>
      </c>
      <c r="D79" s="30" t="e">
        <f t="array" ref="D79">INDEX(Resultado!$1:$470,MATCH($B79,Resultado!$N:$N,0),MATCH(D$1,Resultado!#REF!,0))</f>
        <v>#REF!</v>
      </c>
      <c r="E79" s="29" t="s">
        <v>3339</v>
      </c>
      <c r="F79" s="30" t="e">
        <f t="array" ref="F79">INDEX(Resultado!$1:$470,MATCH($B79,Resultado!$N:$N,0),MATCH(F$1,Resultado!#REF!,0))</f>
        <v>#REF!</v>
      </c>
      <c r="G79" s="30" t="e">
        <f t="array" ref="G79">INDEX(Resultado!$1:$470,MATCH($B79,Resultado!$N:$N,0),MATCH(G$1,Resultado!#REF!,0))</f>
        <v>#REF!</v>
      </c>
      <c r="H79" s="30" t="e">
        <f t="array" ref="H79">INDEX(Resultado!$1:$470,MATCH($B79,Resultado!$N:$N,0),MATCH(H$1,Resultado!#REF!,0))</f>
        <v>#REF!</v>
      </c>
      <c r="I79" s="30" t="e">
        <f t="array" ref="I79">INDEX(Resultado!$1:$470,MATCH($B79,Resultado!$N:$N,0),MATCH(I$1,Resultado!#REF!,0))</f>
        <v>#REF!</v>
      </c>
      <c r="J79" s="30" t="e">
        <f t="array" ref="J79">INDEX(Resultado!$1:$470,MATCH($B79,Resultado!$N:$N,0),MATCH(J$1,Resultado!#REF!,0))</f>
        <v>#REF!</v>
      </c>
      <c r="K79" s="30" t="e">
        <f t="array" ref="K79">INDEX(Resultado!$1:$470,MATCH($B79,Resultado!$N:$N,0),MATCH(K$1,Resultado!#REF!,0))</f>
        <v>#REF!</v>
      </c>
      <c r="L79" s="30" t="e">
        <f t="array" ref="L79">INDEX(Resultado!$1:$470,MATCH($B79,Resultado!$N:$N,0),MATCH(L$1,Resultado!#REF!,0))</f>
        <v>#REF!</v>
      </c>
      <c r="M79" s="30" t="e">
        <f t="array" ref="M79">INDEX(Resultado!$1:$470,MATCH($B79,Resultado!$N:$N,0),MATCH(M$1,Resultado!#REF!,0))</f>
        <v>#REF!</v>
      </c>
      <c r="N79" s="30" t="e">
        <f t="array" ref="N79">INDEX(Resultado!$1:$470,MATCH($B79,Resultado!$N:$N,0),MATCH(N$1,Resultado!#REF!,0))</f>
        <v>#REF!</v>
      </c>
      <c r="O79" s="30" t="e">
        <f t="array" ref="O79">INDEX(Resultado!$1:$470,MATCH($B79,Resultado!$N:$N,0),MATCH(O$1,Resultado!#REF!,0))</f>
        <v>#REF!</v>
      </c>
      <c r="P79" s="30" t="e">
        <f t="array" ref="P79">INDEX(Resultado!$1:$470,MATCH($B79,Resultado!$N:$N,0),MATCH(P$1,Resultado!#REF!,0))</f>
        <v>#REF!</v>
      </c>
      <c r="Q79" s="30" t="e">
        <f t="array" ref="Q79">INDEX(Resultado!$1:$470,MATCH($B79,Resultado!$N:$N,0),MATCH(Q$1,Resultado!#REF!,0))</f>
        <v>#REF!</v>
      </c>
      <c r="R79" s="30" t="e">
        <f t="array" ref="R79">INDEX(Resultado!$1:$470,MATCH($B79,Resultado!$N:$N,0),MATCH(R$1,Resultado!#REF!,0))</f>
        <v>#REF!</v>
      </c>
      <c r="S79" s="30" t="e">
        <f t="array" ref="S79">INDEX(Resultado!$1:$470,MATCH($B79,Resultado!$N:$N,0),MATCH(S$1,Resultado!#REF!,0))</f>
        <v>#REF!</v>
      </c>
      <c r="T79" s="30" t="e">
        <f t="array" ref="T79">INDEX(Resultado!$1:$470,MATCH($B79,Resultado!$N:$N,0),MATCH(T$1,Resultado!#REF!,0))</f>
        <v>#REF!</v>
      </c>
      <c r="U79" s="30" t="e">
        <f t="array" ref="U79">INDEX(Resultado!$1:$470,MATCH($B79,Resultado!$N:$N,0),MATCH(U$1,Resultado!#REF!,0))</f>
        <v>#REF!</v>
      </c>
      <c r="V79" s="30" t="e">
        <f t="array" ref="V79">INDEX(Resultado!$1:$470,MATCH($B79,Resultado!$N:$N,0),MATCH(V$1,Resultado!#REF!,0))</f>
        <v>#REF!</v>
      </c>
      <c r="W79" s="30" t="e">
        <f t="array" ref="W79">INDEX(Resultado!$1:$470,MATCH($B79,Resultado!$N:$N,0),MATCH(W$1,Resultado!#REF!,0))</f>
        <v>#REF!</v>
      </c>
      <c r="X79" s="30" t="e">
        <f t="array" ref="X79">INDEX(Resultado!$1:$470,MATCH($B79,Resultado!$N:$N,0),MATCH(X$1,Resultado!#REF!,0))</f>
        <v>#REF!</v>
      </c>
      <c r="Y79" s="30" t="e">
        <f t="array" ref="Y79">INDEX(Resultado!$1:$470,MATCH($B79,Resultado!$N:$N,0),MATCH(Y$1,Resultado!#REF!,0))</f>
        <v>#REF!</v>
      </c>
      <c r="Z79" s="30" t="e">
        <f t="array" ref="Z79">INDEX(Resultado!$1:$470,MATCH($B79,Resultado!$N:$N,0),MATCH(Z$1,Resultado!#REF!,0))</f>
        <v>#REF!</v>
      </c>
      <c r="AA79" s="30" t="e">
        <f t="array" ref="AA79">INDEX(Resultado!$1:$470,MATCH($B79,Resultado!$N:$N,0),MATCH(AA$1,Resultado!#REF!,0))</f>
        <v>#REF!</v>
      </c>
      <c r="AB79" s="29">
        <v>0</v>
      </c>
      <c r="AC79" s="29">
        <v>2</v>
      </c>
      <c r="AD79" s="30" t="e">
        <f t="array" ref="AD79">INDEX(Resultado!$1:$470,MATCH($B79,Resultado!$N:$N,0),MATCH(AD$1,Resultado!#REF!,0))</f>
        <v>#REF!</v>
      </c>
      <c r="AE79" s="30" t="e">
        <f t="array" ref="AE79">INDEX(Resultado!$1:$470,MATCH($B79,Resultado!$N:$N,0),MATCH(AE$1,Resultado!#REF!,0))</f>
        <v>#REF!</v>
      </c>
      <c r="AF79" s="30" t="e">
        <f t="array" ref="AF79">INDEX(Resultado!$1:$470,MATCH($B79,Resultado!$N:$N,0),MATCH(AF$1,Resultado!#REF!,0))</f>
        <v>#REF!</v>
      </c>
      <c r="AG79" s="30" t="e">
        <f t="array" ref="AG79">INDEX(Resultado!$1:$470,MATCH($B79,Resultado!$N:$N,0),MATCH(AG$1,Resultado!#REF!,0))</f>
        <v>#REF!</v>
      </c>
      <c r="AH79" s="30" t="e">
        <f t="array" ref="AH79">INDEX(Resultado!$1:$470,MATCH($B79,Resultado!$N:$N,0),MATCH(AH$1,Resultado!#REF!,0))</f>
        <v>#REF!</v>
      </c>
      <c r="AI79" s="30" t="e">
        <f t="array" ref="AI79">INDEX(Resultado!$1:$470,MATCH($B79,Resultado!$N:$N,0),MATCH(AI$1,Resultado!#REF!,0))</f>
        <v>#REF!</v>
      </c>
      <c r="AJ79" s="30" t="e">
        <f t="array" ref="AJ79">INDEX(Resultado!$1:$470,MATCH($B79,Resultado!$N:$N,0),MATCH(AJ$1,Resultado!#REF!,0))</f>
        <v>#REF!</v>
      </c>
      <c r="AK79" s="30" t="e">
        <f t="array" ref="AK79">INDEX(Resultado!$1:$470,MATCH($B79,Resultado!$N:$N,0),MATCH(AK$1,Resultado!#REF!,0))</f>
        <v>#REF!</v>
      </c>
      <c r="AL79" s="29">
        <v>0</v>
      </c>
      <c r="AM79" s="29">
        <v>2</v>
      </c>
      <c r="AN79" s="30" t="e">
        <f t="array" ref="AN79">INDEX(Resultado!$1:$470,MATCH($B79,Resultado!$N:$N,0),MATCH(AN$1,Resultado!#REF!,0))</f>
        <v>#REF!</v>
      </c>
      <c r="AO79" s="30" t="e">
        <f t="array" ref="AO79">INDEX(Resultado!$1:$470,MATCH($B79,Resultado!$N:$N,0),MATCH(AO$1,Resultado!#REF!,0))</f>
        <v>#REF!</v>
      </c>
      <c r="AP79" s="30" t="e">
        <f t="array" ref="AP79">INDEX(Resultado!$1:$470,MATCH($B79,Resultado!$N:$N,0),MATCH(AP$1,Resultado!#REF!,0))</f>
        <v>#REF!</v>
      </c>
      <c r="AQ79" s="30" t="e">
        <f t="array" ref="AQ79">INDEX(Resultado!$1:$470,MATCH($B79,Resultado!$N:$N,0),MATCH(AQ$1,Resultado!#REF!,0))</f>
        <v>#REF!</v>
      </c>
      <c r="AR79" s="30" t="e">
        <f t="array" ref="AR79">INDEX(Resultado!$1:$470,MATCH($B79,Resultado!$N:$N,0),MATCH(AR$1,Resultado!#REF!,0))</f>
        <v>#REF!</v>
      </c>
      <c r="AS79" s="29">
        <v>2</v>
      </c>
      <c r="AT79" s="30" t="e">
        <f t="array" ref="AT79">INDEX(Resultado!$1:$470,MATCH($B79,Resultado!$N:$N,0),MATCH(AT$1,Resultado!#REF!,0))</f>
        <v>#REF!</v>
      </c>
      <c r="AU79" s="30" t="e">
        <f t="array" ref="AU79">INDEX(Resultado!$1:$470,MATCH($B79,Resultado!$N:$N,0),MATCH(AU$1,Resultado!#REF!,0))</f>
        <v>#REF!</v>
      </c>
      <c r="AV79" s="30" t="e">
        <f t="array" ref="AV79">INDEX(Resultado!$1:$470,MATCH($B79,Resultado!$N:$N,0),MATCH(AV$1,Resultado!#REF!,0))</f>
        <v>#REF!</v>
      </c>
      <c r="AW79" s="30" t="e">
        <f t="array" ref="AW79">INDEX(Resultado!$1:$470,MATCH($B79,Resultado!$N:$N,0),MATCH(AW$1,Resultado!#REF!,0))</f>
        <v>#REF!</v>
      </c>
      <c r="AX79" s="30" t="e">
        <f t="array" ref="AX79">INDEX(Resultado!$1:$470,MATCH($B79,Resultado!$N:$N,0),MATCH(AX$1,Resultado!#REF!,0))</f>
        <v>#REF!</v>
      </c>
      <c r="AY79" s="30" t="e">
        <f t="array" ref="AY79">INDEX(Resultado!$1:$470,MATCH($B79,Resultado!$N:$N,0),MATCH(AY$1,Resultado!#REF!,0))</f>
        <v>#REF!</v>
      </c>
      <c r="AZ79" s="30" t="e">
        <f t="array" ref="AZ79">INDEX(Resultado!$1:$470,MATCH($B79,Resultado!$N:$N,0),MATCH(AZ$1,Resultado!#REF!,0))</f>
        <v>#REF!</v>
      </c>
      <c r="BA79" s="30" t="e">
        <f t="array" ref="BA79">INDEX(Resultado!$1:$470,MATCH($B79,Resultado!$N:$N,0),MATCH(BA$1,Resultado!#REF!,0))</f>
        <v>#REF!</v>
      </c>
      <c r="BB79" s="30" t="e">
        <f t="array" ref="BB79">INDEX(Resultado!$1:$470,MATCH($B79,Resultado!$N:$N,0),MATCH(BB$1,Resultado!#REF!,0))</f>
        <v>#REF!</v>
      </c>
      <c r="BC79" s="30" t="e">
        <f t="array" ref="BC79">INDEX(Resultado!$1:$470,MATCH($B79,Resultado!$N:$N,0),MATCH(BC$1,Resultado!#REF!,0))</f>
        <v>#REF!</v>
      </c>
      <c r="BD79" s="30" t="e">
        <f t="array" ref="BD79">INDEX(Resultado!$1:$470,MATCH($B79,Resultado!$N:$N,0),MATCH(BD$1,Resultado!#REF!,0))</f>
        <v>#REF!</v>
      </c>
      <c r="BE79" s="30" t="e">
        <f t="array" ref="BE79">INDEX(Resultado!$1:$470,MATCH($B79,Resultado!$N:$N,0),MATCH(BE$1,Resultado!#REF!,0))</f>
        <v>#REF!</v>
      </c>
      <c r="BF79" s="30" t="e">
        <f t="array" ref="BF79">INDEX(Resultado!$1:$470,MATCH($B79,Resultado!$N:$N,0),MATCH(BF$1,Resultado!#REF!,0))</f>
        <v>#REF!</v>
      </c>
      <c r="BG79" s="30" t="e">
        <f t="array" ref="BG79">INDEX(Resultado!$1:$470,MATCH($B79,Resultado!$N:$N,0),MATCH(BG$1,Resultado!#REF!,0))</f>
        <v>#REF!</v>
      </c>
      <c r="BH79" s="30" t="e">
        <f t="array" ref="BH79">INDEX(Resultado!$1:$470,MATCH($B79,Resultado!$N:$N,0),MATCH(BH$1,Resultado!#REF!,0))</f>
        <v>#REF!</v>
      </c>
      <c r="BI79" s="30" t="e">
        <f t="array" ref="BI79">INDEX(Resultado!$1:$470,MATCH($B79,Resultado!$N:$N,0),MATCH(BI$1,Resultado!#REF!,0))</f>
        <v>#REF!</v>
      </c>
    </row>
    <row r="80" spans="1:61" ht="13" x14ac:dyDescent="0.15">
      <c r="A80" s="29">
        <v>55920579897</v>
      </c>
      <c r="B80" s="7" t="s">
        <v>783</v>
      </c>
      <c r="C80" s="29" t="s">
        <v>782</v>
      </c>
      <c r="D80" s="30" t="e">
        <f t="array" ref="D80">INDEX(Resultado!$1:$470,MATCH($B80,Resultado!$N:$N,0),MATCH(D$1,Resultado!#REF!,0))</f>
        <v>#REF!</v>
      </c>
      <c r="E80" s="29" t="s">
        <v>3339</v>
      </c>
      <c r="F80" s="30" t="e">
        <f t="array" ref="F80">INDEX(Resultado!$1:$470,MATCH($B80,Resultado!$N:$N,0),MATCH(F$1,Resultado!#REF!,0))</f>
        <v>#REF!</v>
      </c>
      <c r="G80" s="30" t="e">
        <f t="array" ref="G80">INDEX(Resultado!$1:$470,MATCH($B80,Resultado!$N:$N,0),MATCH(G$1,Resultado!#REF!,0))</f>
        <v>#REF!</v>
      </c>
      <c r="H80" s="30" t="e">
        <f t="array" ref="H80">INDEX(Resultado!$1:$470,MATCH($B80,Resultado!$N:$N,0),MATCH(H$1,Resultado!#REF!,0))</f>
        <v>#REF!</v>
      </c>
      <c r="I80" s="30" t="e">
        <f t="array" ref="I80">INDEX(Resultado!$1:$470,MATCH($B80,Resultado!$N:$N,0),MATCH(I$1,Resultado!#REF!,0))</f>
        <v>#REF!</v>
      </c>
      <c r="J80" s="30" t="e">
        <f t="array" ref="J80">INDEX(Resultado!$1:$470,MATCH($B80,Resultado!$N:$N,0),MATCH(J$1,Resultado!#REF!,0))</f>
        <v>#REF!</v>
      </c>
      <c r="K80" s="30" t="e">
        <f t="array" ref="K80">INDEX(Resultado!$1:$470,MATCH($B80,Resultado!$N:$N,0),MATCH(K$1,Resultado!#REF!,0))</f>
        <v>#REF!</v>
      </c>
      <c r="L80" s="30" t="e">
        <f t="array" ref="L80">INDEX(Resultado!$1:$470,MATCH($B80,Resultado!$N:$N,0),MATCH(L$1,Resultado!#REF!,0))</f>
        <v>#REF!</v>
      </c>
      <c r="M80" s="30" t="e">
        <f t="array" ref="M80">INDEX(Resultado!$1:$470,MATCH($B80,Resultado!$N:$N,0),MATCH(M$1,Resultado!#REF!,0))</f>
        <v>#REF!</v>
      </c>
      <c r="N80" s="30" t="e">
        <f t="array" ref="N80">INDEX(Resultado!$1:$470,MATCH($B80,Resultado!$N:$N,0),MATCH(N$1,Resultado!#REF!,0))</f>
        <v>#REF!</v>
      </c>
      <c r="O80" s="30" t="e">
        <f t="array" ref="O80">INDEX(Resultado!$1:$470,MATCH($B80,Resultado!$N:$N,0),MATCH(O$1,Resultado!#REF!,0))</f>
        <v>#REF!</v>
      </c>
      <c r="P80" s="30" t="e">
        <f t="array" ref="P80">INDEX(Resultado!$1:$470,MATCH($B80,Resultado!$N:$N,0),MATCH(P$1,Resultado!#REF!,0))</f>
        <v>#REF!</v>
      </c>
      <c r="Q80" s="30" t="e">
        <f t="array" ref="Q80">INDEX(Resultado!$1:$470,MATCH($B80,Resultado!$N:$N,0),MATCH(Q$1,Resultado!#REF!,0))</f>
        <v>#REF!</v>
      </c>
      <c r="R80" s="30" t="e">
        <f t="array" ref="R80">INDEX(Resultado!$1:$470,MATCH($B80,Resultado!$N:$N,0),MATCH(R$1,Resultado!#REF!,0))</f>
        <v>#REF!</v>
      </c>
      <c r="S80" s="30" t="e">
        <f t="array" ref="S80">INDEX(Resultado!$1:$470,MATCH($B80,Resultado!$N:$N,0),MATCH(S$1,Resultado!#REF!,0))</f>
        <v>#REF!</v>
      </c>
      <c r="T80" s="30" t="e">
        <f t="array" ref="T80">INDEX(Resultado!$1:$470,MATCH($B80,Resultado!$N:$N,0),MATCH(T$1,Resultado!#REF!,0))</f>
        <v>#REF!</v>
      </c>
      <c r="U80" s="30" t="e">
        <f t="array" ref="U80">INDEX(Resultado!$1:$470,MATCH($B80,Resultado!$N:$N,0),MATCH(U$1,Resultado!#REF!,0))</f>
        <v>#REF!</v>
      </c>
      <c r="V80" s="30" t="e">
        <f t="array" ref="V80">INDEX(Resultado!$1:$470,MATCH($B80,Resultado!$N:$N,0),MATCH(V$1,Resultado!#REF!,0))</f>
        <v>#REF!</v>
      </c>
      <c r="W80" s="30" t="e">
        <f t="array" ref="W80">INDEX(Resultado!$1:$470,MATCH($B80,Resultado!$N:$N,0),MATCH(W$1,Resultado!#REF!,0))</f>
        <v>#REF!</v>
      </c>
      <c r="X80" s="30" t="e">
        <f t="array" ref="X80">INDEX(Resultado!$1:$470,MATCH($B80,Resultado!$N:$N,0),MATCH(X$1,Resultado!#REF!,0))</f>
        <v>#REF!</v>
      </c>
      <c r="Y80" s="30" t="e">
        <f t="array" ref="Y80">INDEX(Resultado!$1:$470,MATCH($B80,Resultado!$N:$N,0),MATCH(Y$1,Resultado!#REF!,0))</f>
        <v>#REF!</v>
      </c>
      <c r="Z80" s="30" t="e">
        <f t="array" ref="Z80">INDEX(Resultado!$1:$470,MATCH($B80,Resultado!$N:$N,0),MATCH(Z$1,Resultado!#REF!,0))</f>
        <v>#REF!</v>
      </c>
      <c r="AA80" s="30" t="e">
        <f t="array" ref="AA80">INDEX(Resultado!$1:$470,MATCH($B80,Resultado!$N:$N,0),MATCH(AA$1,Resultado!#REF!,0))</f>
        <v>#REF!</v>
      </c>
      <c r="AB80" s="29">
        <v>0</v>
      </c>
      <c r="AC80" s="29">
        <v>2</v>
      </c>
      <c r="AD80" s="30" t="e">
        <f t="array" ref="AD80">INDEX(Resultado!$1:$470,MATCH($B80,Resultado!$N:$N,0),MATCH(AD$1,Resultado!#REF!,0))</f>
        <v>#REF!</v>
      </c>
      <c r="AE80" s="30" t="e">
        <f t="array" ref="AE80">INDEX(Resultado!$1:$470,MATCH($B80,Resultado!$N:$N,0),MATCH(AE$1,Resultado!#REF!,0))</f>
        <v>#REF!</v>
      </c>
      <c r="AF80" s="30" t="e">
        <f t="array" ref="AF80">INDEX(Resultado!$1:$470,MATCH($B80,Resultado!$N:$N,0),MATCH(AF$1,Resultado!#REF!,0))</f>
        <v>#REF!</v>
      </c>
      <c r="AG80" s="30" t="e">
        <f t="array" ref="AG80">INDEX(Resultado!$1:$470,MATCH($B80,Resultado!$N:$N,0),MATCH(AG$1,Resultado!#REF!,0))</f>
        <v>#REF!</v>
      </c>
      <c r="AH80" s="30" t="e">
        <f t="array" ref="AH80">INDEX(Resultado!$1:$470,MATCH($B80,Resultado!$N:$N,0),MATCH(AH$1,Resultado!#REF!,0))</f>
        <v>#REF!</v>
      </c>
      <c r="AI80" s="30" t="e">
        <f t="array" ref="AI80">INDEX(Resultado!$1:$470,MATCH($B80,Resultado!$N:$N,0),MATCH(AI$1,Resultado!#REF!,0))</f>
        <v>#REF!</v>
      </c>
      <c r="AJ80" s="30" t="e">
        <f t="array" ref="AJ80">INDEX(Resultado!$1:$470,MATCH($B80,Resultado!$N:$N,0),MATCH(AJ$1,Resultado!#REF!,0))</f>
        <v>#REF!</v>
      </c>
      <c r="AK80" s="30" t="e">
        <f t="array" ref="AK80">INDEX(Resultado!$1:$470,MATCH($B80,Resultado!$N:$N,0),MATCH(AK$1,Resultado!#REF!,0))</f>
        <v>#REF!</v>
      </c>
      <c r="AL80" s="29">
        <v>0</v>
      </c>
      <c r="AM80" s="29">
        <v>2</v>
      </c>
      <c r="AN80" s="30" t="e">
        <f t="array" ref="AN80">INDEX(Resultado!$1:$470,MATCH($B80,Resultado!$N:$N,0),MATCH(AN$1,Resultado!#REF!,0))</f>
        <v>#REF!</v>
      </c>
      <c r="AO80" s="30" t="e">
        <f t="array" ref="AO80">INDEX(Resultado!$1:$470,MATCH($B80,Resultado!$N:$N,0),MATCH(AO$1,Resultado!#REF!,0))</f>
        <v>#REF!</v>
      </c>
      <c r="AP80" s="30" t="e">
        <f t="array" ref="AP80">INDEX(Resultado!$1:$470,MATCH($B80,Resultado!$N:$N,0),MATCH(AP$1,Resultado!#REF!,0))</f>
        <v>#REF!</v>
      </c>
      <c r="AQ80" s="30" t="e">
        <f t="array" ref="AQ80">INDEX(Resultado!$1:$470,MATCH($B80,Resultado!$N:$N,0),MATCH(AQ$1,Resultado!#REF!,0))</f>
        <v>#REF!</v>
      </c>
      <c r="AR80" s="30" t="e">
        <f t="array" ref="AR80">INDEX(Resultado!$1:$470,MATCH($B80,Resultado!$N:$N,0),MATCH(AR$1,Resultado!#REF!,0))</f>
        <v>#REF!</v>
      </c>
      <c r="AS80" s="29">
        <v>2</v>
      </c>
      <c r="AT80" s="30" t="e">
        <f t="array" ref="AT80">INDEX(Resultado!$1:$470,MATCH($B80,Resultado!$N:$N,0),MATCH(AT$1,Resultado!#REF!,0))</f>
        <v>#REF!</v>
      </c>
      <c r="AU80" s="30" t="e">
        <f t="array" ref="AU80">INDEX(Resultado!$1:$470,MATCH($B80,Resultado!$N:$N,0),MATCH(AU$1,Resultado!#REF!,0))</f>
        <v>#REF!</v>
      </c>
      <c r="AV80" s="30" t="e">
        <f t="array" ref="AV80">INDEX(Resultado!$1:$470,MATCH($B80,Resultado!$N:$N,0),MATCH(AV$1,Resultado!#REF!,0))</f>
        <v>#REF!</v>
      </c>
      <c r="AW80" s="30" t="e">
        <f t="array" ref="AW80">INDEX(Resultado!$1:$470,MATCH($B80,Resultado!$N:$N,0),MATCH(AW$1,Resultado!#REF!,0))</f>
        <v>#REF!</v>
      </c>
      <c r="AX80" s="30" t="e">
        <f t="array" ref="AX80">INDEX(Resultado!$1:$470,MATCH($B80,Resultado!$N:$N,0),MATCH(AX$1,Resultado!#REF!,0))</f>
        <v>#REF!</v>
      </c>
      <c r="AY80" s="30" t="e">
        <f t="array" ref="AY80">INDEX(Resultado!$1:$470,MATCH($B80,Resultado!$N:$N,0),MATCH(AY$1,Resultado!#REF!,0))</f>
        <v>#REF!</v>
      </c>
      <c r="AZ80" s="30" t="e">
        <f t="array" ref="AZ80">INDEX(Resultado!$1:$470,MATCH($B80,Resultado!$N:$N,0),MATCH(AZ$1,Resultado!#REF!,0))</f>
        <v>#REF!</v>
      </c>
      <c r="BA80" s="30" t="e">
        <f t="array" ref="BA80">INDEX(Resultado!$1:$470,MATCH($B80,Resultado!$N:$N,0),MATCH(BA$1,Resultado!#REF!,0))</f>
        <v>#REF!</v>
      </c>
      <c r="BB80" s="30" t="e">
        <f t="array" ref="BB80">INDEX(Resultado!$1:$470,MATCH($B80,Resultado!$N:$N,0),MATCH(BB$1,Resultado!#REF!,0))</f>
        <v>#REF!</v>
      </c>
      <c r="BC80" s="30" t="e">
        <f t="array" ref="BC80">INDEX(Resultado!$1:$470,MATCH($B80,Resultado!$N:$N,0),MATCH(BC$1,Resultado!#REF!,0))</f>
        <v>#REF!</v>
      </c>
      <c r="BD80" s="30" t="e">
        <f t="array" ref="BD80">INDEX(Resultado!$1:$470,MATCH($B80,Resultado!$N:$N,0),MATCH(BD$1,Resultado!#REF!,0))</f>
        <v>#REF!</v>
      </c>
      <c r="BE80" s="30" t="e">
        <f t="array" ref="BE80">INDEX(Resultado!$1:$470,MATCH($B80,Resultado!$N:$N,0),MATCH(BE$1,Resultado!#REF!,0))</f>
        <v>#REF!</v>
      </c>
      <c r="BF80" s="30" t="e">
        <f t="array" ref="BF80">INDEX(Resultado!$1:$470,MATCH($B80,Resultado!$N:$N,0),MATCH(BF$1,Resultado!#REF!,0))</f>
        <v>#REF!</v>
      </c>
      <c r="BG80" s="30" t="e">
        <f t="array" ref="BG80">INDEX(Resultado!$1:$470,MATCH($B80,Resultado!$N:$N,0),MATCH(BG$1,Resultado!#REF!,0))</f>
        <v>#REF!</v>
      </c>
      <c r="BH80" s="30" t="e">
        <f t="array" ref="BH80">INDEX(Resultado!$1:$470,MATCH($B80,Resultado!$N:$N,0),MATCH(BH$1,Resultado!#REF!,0))</f>
        <v>#REF!</v>
      </c>
      <c r="BI80" s="30" t="e">
        <f t="array" ref="BI80">INDEX(Resultado!$1:$470,MATCH($B80,Resultado!$N:$N,0),MATCH(BI$1,Resultado!#REF!,0))</f>
        <v>#REF!</v>
      </c>
    </row>
    <row r="81" spans="1:61" ht="13" x14ac:dyDescent="0.15">
      <c r="A81" s="29">
        <v>52905839805</v>
      </c>
      <c r="B81" s="7" t="s">
        <v>789</v>
      </c>
      <c r="C81" s="29" t="s">
        <v>788</v>
      </c>
      <c r="D81" s="30" t="e">
        <f t="array" ref="D81">INDEX(Resultado!$1:$470,MATCH($B81,Resultado!$N:$N,0),MATCH(D$1,Resultado!#REF!,0))</f>
        <v>#REF!</v>
      </c>
      <c r="E81" s="29" t="s">
        <v>3339</v>
      </c>
      <c r="F81" s="30" t="e">
        <f t="array" ref="F81">INDEX(Resultado!$1:$470,MATCH($B81,Resultado!$N:$N,0),MATCH(F$1,Resultado!#REF!,0))</f>
        <v>#REF!</v>
      </c>
      <c r="G81" s="30" t="e">
        <f t="array" ref="G81">INDEX(Resultado!$1:$470,MATCH($B81,Resultado!$N:$N,0),MATCH(G$1,Resultado!#REF!,0))</f>
        <v>#REF!</v>
      </c>
      <c r="H81" s="30" t="e">
        <f t="array" ref="H81">INDEX(Resultado!$1:$470,MATCH($B81,Resultado!$N:$N,0),MATCH(H$1,Resultado!#REF!,0))</f>
        <v>#REF!</v>
      </c>
      <c r="I81" s="30" t="e">
        <f t="array" ref="I81">INDEX(Resultado!$1:$470,MATCH($B81,Resultado!$N:$N,0),MATCH(I$1,Resultado!#REF!,0))</f>
        <v>#REF!</v>
      </c>
      <c r="J81" s="30" t="e">
        <f t="array" ref="J81">INDEX(Resultado!$1:$470,MATCH($B81,Resultado!$N:$N,0),MATCH(J$1,Resultado!#REF!,0))</f>
        <v>#REF!</v>
      </c>
      <c r="K81" s="30" t="e">
        <f t="array" ref="K81">INDEX(Resultado!$1:$470,MATCH($B81,Resultado!$N:$N,0),MATCH(K$1,Resultado!#REF!,0))</f>
        <v>#REF!</v>
      </c>
      <c r="L81" s="30" t="e">
        <f t="array" ref="L81">INDEX(Resultado!$1:$470,MATCH($B81,Resultado!$N:$N,0),MATCH(L$1,Resultado!#REF!,0))</f>
        <v>#REF!</v>
      </c>
      <c r="M81" s="30" t="e">
        <f t="array" ref="M81">INDEX(Resultado!$1:$470,MATCH($B81,Resultado!$N:$N,0),MATCH(M$1,Resultado!#REF!,0))</f>
        <v>#REF!</v>
      </c>
      <c r="N81" s="30" t="e">
        <f t="array" ref="N81">INDEX(Resultado!$1:$470,MATCH($B81,Resultado!$N:$N,0),MATCH(N$1,Resultado!#REF!,0))</f>
        <v>#REF!</v>
      </c>
      <c r="O81" s="30" t="e">
        <f t="array" ref="O81">INDEX(Resultado!$1:$470,MATCH($B81,Resultado!$N:$N,0),MATCH(O$1,Resultado!#REF!,0))</f>
        <v>#REF!</v>
      </c>
      <c r="P81" s="30" t="e">
        <f t="array" ref="P81">INDEX(Resultado!$1:$470,MATCH($B81,Resultado!$N:$N,0),MATCH(P$1,Resultado!#REF!,0))</f>
        <v>#REF!</v>
      </c>
      <c r="Q81" s="30" t="e">
        <f t="array" ref="Q81">INDEX(Resultado!$1:$470,MATCH($B81,Resultado!$N:$N,0),MATCH(Q$1,Resultado!#REF!,0))</f>
        <v>#REF!</v>
      </c>
      <c r="R81" s="30" t="e">
        <f t="array" ref="R81">INDEX(Resultado!$1:$470,MATCH($B81,Resultado!$N:$N,0),MATCH(R$1,Resultado!#REF!,0))</f>
        <v>#REF!</v>
      </c>
      <c r="S81" s="30" t="e">
        <f t="array" ref="S81">INDEX(Resultado!$1:$470,MATCH($B81,Resultado!$N:$N,0),MATCH(S$1,Resultado!#REF!,0))</f>
        <v>#REF!</v>
      </c>
      <c r="T81" s="30" t="e">
        <f t="array" ref="T81">INDEX(Resultado!$1:$470,MATCH($B81,Resultado!$N:$N,0),MATCH(T$1,Resultado!#REF!,0))</f>
        <v>#REF!</v>
      </c>
      <c r="U81" s="30" t="e">
        <f t="array" ref="U81">INDEX(Resultado!$1:$470,MATCH($B81,Resultado!$N:$N,0),MATCH(U$1,Resultado!#REF!,0))</f>
        <v>#REF!</v>
      </c>
      <c r="V81" s="30" t="e">
        <f t="array" ref="V81">INDEX(Resultado!$1:$470,MATCH($B81,Resultado!$N:$N,0),MATCH(V$1,Resultado!#REF!,0))</f>
        <v>#REF!</v>
      </c>
      <c r="W81" s="30" t="e">
        <f t="array" ref="W81">INDEX(Resultado!$1:$470,MATCH($B81,Resultado!$N:$N,0),MATCH(W$1,Resultado!#REF!,0))</f>
        <v>#REF!</v>
      </c>
      <c r="X81" s="30" t="e">
        <f t="array" ref="X81">INDEX(Resultado!$1:$470,MATCH($B81,Resultado!$N:$N,0),MATCH(X$1,Resultado!#REF!,0))</f>
        <v>#REF!</v>
      </c>
      <c r="Y81" s="30" t="e">
        <f t="array" ref="Y81">INDEX(Resultado!$1:$470,MATCH($B81,Resultado!$N:$N,0),MATCH(Y$1,Resultado!#REF!,0))</f>
        <v>#REF!</v>
      </c>
      <c r="Z81" s="30" t="e">
        <f t="array" ref="Z81">INDEX(Resultado!$1:$470,MATCH($B81,Resultado!$N:$N,0),MATCH(Z$1,Resultado!#REF!,0))</f>
        <v>#REF!</v>
      </c>
      <c r="AA81" s="30" t="e">
        <f t="array" ref="AA81">INDEX(Resultado!$1:$470,MATCH($B81,Resultado!$N:$N,0),MATCH(AA$1,Resultado!#REF!,0))</f>
        <v>#REF!</v>
      </c>
      <c r="AB81" s="29">
        <v>0</v>
      </c>
      <c r="AC81" s="29">
        <v>2</v>
      </c>
      <c r="AD81" s="30" t="e">
        <f t="array" ref="AD81">INDEX(Resultado!$1:$470,MATCH($B81,Resultado!$N:$N,0),MATCH(AD$1,Resultado!#REF!,0))</f>
        <v>#REF!</v>
      </c>
      <c r="AE81" s="30" t="e">
        <f t="array" ref="AE81">INDEX(Resultado!$1:$470,MATCH($B81,Resultado!$N:$N,0),MATCH(AE$1,Resultado!#REF!,0))</f>
        <v>#REF!</v>
      </c>
      <c r="AF81" s="30" t="e">
        <f t="array" ref="AF81">INDEX(Resultado!$1:$470,MATCH($B81,Resultado!$N:$N,0),MATCH(AF$1,Resultado!#REF!,0))</f>
        <v>#REF!</v>
      </c>
      <c r="AG81" s="30" t="e">
        <f t="array" ref="AG81">INDEX(Resultado!$1:$470,MATCH($B81,Resultado!$N:$N,0),MATCH(AG$1,Resultado!#REF!,0))</f>
        <v>#REF!</v>
      </c>
      <c r="AH81" s="30" t="e">
        <f t="array" ref="AH81">INDEX(Resultado!$1:$470,MATCH($B81,Resultado!$N:$N,0),MATCH(AH$1,Resultado!#REF!,0))</f>
        <v>#REF!</v>
      </c>
      <c r="AI81" s="30" t="e">
        <f t="array" ref="AI81">INDEX(Resultado!$1:$470,MATCH($B81,Resultado!$N:$N,0),MATCH(AI$1,Resultado!#REF!,0))</f>
        <v>#REF!</v>
      </c>
      <c r="AJ81" s="30" t="e">
        <f t="array" ref="AJ81">INDEX(Resultado!$1:$470,MATCH($B81,Resultado!$N:$N,0),MATCH(AJ$1,Resultado!#REF!,0))</f>
        <v>#REF!</v>
      </c>
      <c r="AK81" s="30" t="e">
        <f t="array" ref="AK81">INDEX(Resultado!$1:$470,MATCH($B81,Resultado!$N:$N,0),MATCH(AK$1,Resultado!#REF!,0))</f>
        <v>#REF!</v>
      </c>
      <c r="AL81" s="29">
        <v>0</v>
      </c>
      <c r="AM81" s="29">
        <v>2</v>
      </c>
      <c r="AN81" s="30" t="e">
        <f t="array" ref="AN81">INDEX(Resultado!$1:$470,MATCH($B81,Resultado!$N:$N,0),MATCH(AN$1,Resultado!#REF!,0))</f>
        <v>#REF!</v>
      </c>
      <c r="AO81" s="30" t="e">
        <f t="array" ref="AO81">INDEX(Resultado!$1:$470,MATCH($B81,Resultado!$N:$N,0),MATCH(AO$1,Resultado!#REF!,0))</f>
        <v>#REF!</v>
      </c>
      <c r="AP81" s="30" t="e">
        <f t="array" ref="AP81">INDEX(Resultado!$1:$470,MATCH($B81,Resultado!$N:$N,0),MATCH(AP$1,Resultado!#REF!,0))</f>
        <v>#REF!</v>
      </c>
      <c r="AQ81" s="30" t="e">
        <f t="array" ref="AQ81">INDEX(Resultado!$1:$470,MATCH($B81,Resultado!$N:$N,0),MATCH(AQ$1,Resultado!#REF!,0))</f>
        <v>#REF!</v>
      </c>
      <c r="AR81" s="30" t="e">
        <f t="array" ref="AR81">INDEX(Resultado!$1:$470,MATCH($B81,Resultado!$N:$N,0),MATCH(AR$1,Resultado!#REF!,0))</f>
        <v>#REF!</v>
      </c>
      <c r="AS81" s="29">
        <v>2</v>
      </c>
      <c r="AT81" s="30" t="e">
        <f t="array" ref="AT81">INDEX(Resultado!$1:$470,MATCH($B81,Resultado!$N:$N,0),MATCH(AT$1,Resultado!#REF!,0))</f>
        <v>#REF!</v>
      </c>
      <c r="AU81" s="30" t="e">
        <f t="array" ref="AU81">INDEX(Resultado!$1:$470,MATCH($B81,Resultado!$N:$N,0),MATCH(AU$1,Resultado!#REF!,0))</f>
        <v>#REF!</v>
      </c>
      <c r="AV81" s="30" t="e">
        <f t="array" ref="AV81">INDEX(Resultado!$1:$470,MATCH($B81,Resultado!$N:$N,0),MATCH(AV$1,Resultado!#REF!,0))</f>
        <v>#REF!</v>
      </c>
      <c r="AW81" s="30" t="e">
        <f t="array" ref="AW81">INDEX(Resultado!$1:$470,MATCH($B81,Resultado!$N:$N,0),MATCH(AW$1,Resultado!#REF!,0))</f>
        <v>#REF!</v>
      </c>
      <c r="AX81" s="30" t="e">
        <f t="array" ref="AX81">INDEX(Resultado!$1:$470,MATCH($B81,Resultado!$N:$N,0),MATCH(AX$1,Resultado!#REF!,0))</f>
        <v>#REF!</v>
      </c>
      <c r="AY81" s="30" t="e">
        <f t="array" ref="AY81">INDEX(Resultado!$1:$470,MATCH($B81,Resultado!$N:$N,0),MATCH(AY$1,Resultado!#REF!,0))</f>
        <v>#REF!</v>
      </c>
      <c r="AZ81" s="30" t="e">
        <f t="array" ref="AZ81">INDEX(Resultado!$1:$470,MATCH($B81,Resultado!$N:$N,0),MATCH(AZ$1,Resultado!#REF!,0))</f>
        <v>#REF!</v>
      </c>
      <c r="BA81" s="30" t="e">
        <f t="array" ref="BA81">INDEX(Resultado!$1:$470,MATCH($B81,Resultado!$N:$N,0),MATCH(BA$1,Resultado!#REF!,0))</f>
        <v>#REF!</v>
      </c>
      <c r="BB81" s="30" t="e">
        <f t="array" ref="BB81">INDEX(Resultado!$1:$470,MATCH($B81,Resultado!$N:$N,0),MATCH(BB$1,Resultado!#REF!,0))</f>
        <v>#REF!</v>
      </c>
      <c r="BC81" s="30" t="e">
        <f t="array" ref="BC81">INDEX(Resultado!$1:$470,MATCH($B81,Resultado!$N:$N,0),MATCH(BC$1,Resultado!#REF!,0))</f>
        <v>#REF!</v>
      </c>
      <c r="BD81" s="30" t="e">
        <f t="array" ref="BD81">INDEX(Resultado!$1:$470,MATCH($B81,Resultado!$N:$N,0),MATCH(BD$1,Resultado!#REF!,0))</f>
        <v>#REF!</v>
      </c>
      <c r="BE81" s="30" t="e">
        <f t="array" ref="BE81">INDEX(Resultado!$1:$470,MATCH($B81,Resultado!$N:$N,0),MATCH(BE$1,Resultado!#REF!,0))</f>
        <v>#REF!</v>
      </c>
      <c r="BF81" s="30" t="e">
        <f t="array" ref="BF81">INDEX(Resultado!$1:$470,MATCH($B81,Resultado!$N:$N,0),MATCH(BF$1,Resultado!#REF!,0))</f>
        <v>#REF!</v>
      </c>
      <c r="BG81" s="30" t="e">
        <f t="array" ref="BG81">INDEX(Resultado!$1:$470,MATCH($B81,Resultado!$N:$N,0),MATCH(BG$1,Resultado!#REF!,0))</f>
        <v>#REF!</v>
      </c>
      <c r="BH81" s="30" t="e">
        <f t="array" ref="BH81">INDEX(Resultado!$1:$470,MATCH($B81,Resultado!$N:$N,0),MATCH(BH$1,Resultado!#REF!,0))</f>
        <v>#REF!</v>
      </c>
      <c r="BI81" s="30" t="e">
        <f t="array" ref="BI81">INDEX(Resultado!$1:$470,MATCH($B81,Resultado!$N:$N,0),MATCH(BI$1,Resultado!#REF!,0))</f>
        <v>#REF!</v>
      </c>
    </row>
    <row r="82" spans="1:61" ht="13" x14ac:dyDescent="0.15">
      <c r="A82" s="29">
        <v>52285844808</v>
      </c>
      <c r="B82" s="7" t="s">
        <v>797</v>
      </c>
      <c r="C82" s="29" t="s">
        <v>796</v>
      </c>
      <c r="D82" s="30" t="e">
        <f t="array" ref="D82">INDEX(Resultado!$1:$470,MATCH($B82,Resultado!$N:$N,0),MATCH(D$1,Resultado!#REF!,0))</f>
        <v>#REF!</v>
      </c>
      <c r="E82" s="29" t="s">
        <v>3339</v>
      </c>
      <c r="F82" s="30" t="e">
        <f t="array" ref="F82">INDEX(Resultado!$1:$470,MATCH($B82,Resultado!$N:$N,0),MATCH(F$1,Resultado!#REF!,0))</f>
        <v>#REF!</v>
      </c>
      <c r="G82" s="30" t="e">
        <f t="array" ref="G82">INDEX(Resultado!$1:$470,MATCH($B82,Resultado!$N:$N,0),MATCH(G$1,Resultado!#REF!,0))</f>
        <v>#REF!</v>
      </c>
      <c r="H82" s="30" t="e">
        <f t="array" ref="H82">INDEX(Resultado!$1:$470,MATCH($B82,Resultado!$N:$N,0),MATCH(H$1,Resultado!#REF!,0))</f>
        <v>#REF!</v>
      </c>
      <c r="I82" s="30" t="e">
        <f t="array" ref="I82">INDEX(Resultado!$1:$470,MATCH($B82,Resultado!$N:$N,0),MATCH(I$1,Resultado!#REF!,0))</f>
        <v>#REF!</v>
      </c>
      <c r="J82" s="30" t="e">
        <f t="array" ref="J82">INDEX(Resultado!$1:$470,MATCH($B82,Resultado!$N:$N,0),MATCH(J$1,Resultado!#REF!,0))</f>
        <v>#REF!</v>
      </c>
      <c r="K82" s="30" t="e">
        <f t="array" ref="K82">INDEX(Resultado!$1:$470,MATCH($B82,Resultado!$N:$N,0),MATCH(K$1,Resultado!#REF!,0))</f>
        <v>#REF!</v>
      </c>
      <c r="L82" s="30" t="e">
        <f t="array" ref="L82">INDEX(Resultado!$1:$470,MATCH($B82,Resultado!$N:$N,0),MATCH(L$1,Resultado!#REF!,0))</f>
        <v>#REF!</v>
      </c>
      <c r="M82" s="30" t="e">
        <f t="array" ref="M82">INDEX(Resultado!$1:$470,MATCH($B82,Resultado!$N:$N,0),MATCH(M$1,Resultado!#REF!,0))</f>
        <v>#REF!</v>
      </c>
      <c r="N82" s="30" t="e">
        <f t="array" ref="N82">INDEX(Resultado!$1:$470,MATCH($B82,Resultado!$N:$N,0),MATCH(N$1,Resultado!#REF!,0))</f>
        <v>#REF!</v>
      </c>
      <c r="O82" s="30" t="e">
        <f t="array" ref="O82">INDEX(Resultado!$1:$470,MATCH($B82,Resultado!$N:$N,0),MATCH(O$1,Resultado!#REF!,0))</f>
        <v>#REF!</v>
      </c>
      <c r="P82" s="30" t="e">
        <f t="array" ref="P82">INDEX(Resultado!$1:$470,MATCH($B82,Resultado!$N:$N,0),MATCH(P$1,Resultado!#REF!,0))</f>
        <v>#REF!</v>
      </c>
      <c r="Q82" s="30" t="e">
        <f t="array" ref="Q82">INDEX(Resultado!$1:$470,MATCH($B82,Resultado!$N:$N,0),MATCH(Q$1,Resultado!#REF!,0))</f>
        <v>#REF!</v>
      </c>
      <c r="R82" s="30" t="e">
        <f t="array" ref="R82">INDEX(Resultado!$1:$470,MATCH($B82,Resultado!$N:$N,0),MATCH(R$1,Resultado!#REF!,0))</f>
        <v>#REF!</v>
      </c>
      <c r="S82" s="30" t="e">
        <f t="array" ref="S82">INDEX(Resultado!$1:$470,MATCH($B82,Resultado!$N:$N,0),MATCH(S$1,Resultado!#REF!,0))</f>
        <v>#REF!</v>
      </c>
      <c r="T82" s="30" t="e">
        <f t="array" ref="T82">INDEX(Resultado!$1:$470,MATCH($B82,Resultado!$N:$N,0),MATCH(T$1,Resultado!#REF!,0))</f>
        <v>#REF!</v>
      </c>
      <c r="U82" s="30" t="e">
        <f t="array" ref="U82">INDEX(Resultado!$1:$470,MATCH($B82,Resultado!$N:$N,0),MATCH(U$1,Resultado!#REF!,0))</f>
        <v>#REF!</v>
      </c>
      <c r="V82" s="30" t="e">
        <f t="array" ref="V82">INDEX(Resultado!$1:$470,MATCH($B82,Resultado!$N:$N,0),MATCH(V$1,Resultado!#REF!,0))</f>
        <v>#REF!</v>
      </c>
      <c r="W82" s="30" t="e">
        <f t="array" ref="W82">INDEX(Resultado!$1:$470,MATCH($B82,Resultado!$N:$N,0),MATCH(W$1,Resultado!#REF!,0))</f>
        <v>#REF!</v>
      </c>
      <c r="X82" s="30" t="e">
        <f t="array" ref="X82">INDEX(Resultado!$1:$470,MATCH($B82,Resultado!$N:$N,0),MATCH(X$1,Resultado!#REF!,0))</f>
        <v>#REF!</v>
      </c>
      <c r="Y82" s="30" t="e">
        <f t="array" ref="Y82">INDEX(Resultado!$1:$470,MATCH($B82,Resultado!$N:$N,0),MATCH(Y$1,Resultado!#REF!,0))</f>
        <v>#REF!</v>
      </c>
      <c r="Z82" s="30" t="e">
        <f t="array" ref="Z82">INDEX(Resultado!$1:$470,MATCH($B82,Resultado!$N:$N,0),MATCH(Z$1,Resultado!#REF!,0))</f>
        <v>#REF!</v>
      </c>
      <c r="AA82" s="30" t="e">
        <f t="array" ref="AA82">INDEX(Resultado!$1:$470,MATCH($B82,Resultado!$N:$N,0),MATCH(AA$1,Resultado!#REF!,0))</f>
        <v>#REF!</v>
      </c>
      <c r="AB82" s="29">
        <v>0</v>
      </c>
      <c r="AC82" s="29">
        <v>2</v>
      </c>
      <c r="AD82" s="30" t="e">
        <f t="array" ref="AD82">INDEX(Resultado!$1:$470,MATCH($B82,Resultado!$N:$N,0),MATCH(AD$1,Resultado!#REF!,0))</f>
        <v>#REF!</v>
      </c>
      <c r="AE82" s="30" t="e">
        <f t="array" ref="AE82">INDEX(Resultado!$1:$470,MATCH($B82,Resultado!$N:$N,0),MATCH(AE$1,Resultado!#REF!,0))</f>
        <v>#REF!</v>
      </c>
      <c r="AF82" s="30" t="e">
        <f t="array" ref="AF82">INDEX(Resultado!$1:$470,MATCH($B82,Resultado!$N:$N,0),MATCH(AF$1,Resultado!#REF!,0))</f>
        <v>#REF!</v>
      </c>
      <c r="AG82" s="30" t="e">
        <f t="array" ref="AG82">INDEX(Resultado!$1:$470,MATCH($B82,Resultado!$N:$N,0),MATCH(AG$1,Resultado!#REF!,0))</f>
        <v>#REF!</v>
      </c>
      <c r="AH82" s="30" t="e">
        <f t="array" ref="AH82">INDEX(Resultado!$1:$470,MATCH($B82,Resultado!$N:$N,0),MATCH(AH$1,Resultado!#REF!,0))</f>
        <v>#REF!</v>
      </c>
      <c r="AI82" s="30" t="e">
        <f t="array" ref="AI82">INDEX(Resultado!$1:$470,MATCH($B82,Resultado!$N:$N,0),MATCH(AI$1,Resultado!#REF!,0))</f>
        <v>#REF!</v>
      </c>
      <c r="AJ82" s="30" t="e">
        <f t="array" ref="AJ82">INDEX(Resultado!$1:$470,MATCH($B82,Resultado!$N:$N,0),MATCH(AJ$1,Resultado!#REF!,0))</f>
        <v>#REF!</v>
      </c>
      <c r="AK82" s="30" t="e">
        <f t="array" ref="AK82">INDEX(Resultado!$1:$470,MATCH($B82,Resultado!$N:$N,0),MATCH(AK$1,Resultado!#REF!,0))</f>
        <v>#REF!</v>
      </c>
      <c r="AL82" s="29">
        <v>0</v>
      </c>
      <c r="AM82" s="29">
        <v>2</v>
      </c>
      <c r="AN82" s="30" t="e">
        <f t="array" ref="AN82">INDEX(Resultado!$1:$470,MATCH($B82,Resultado!$N:$N,0),MATCH(AN$1,Resultado!#REF!,0))</f>
        <v>#REF!</v>
      </c>
      <c r="AO82" s="30" t="e">
        <f t="array" ref="AO82">INDEX(Resultado!$1:$470,MATCH($B82,Resultado!$N:$N,0),MATCH(AO$1,Resultado!#REF!,0))</f>
        <v>#REF!</v>
      </c>
      <c r="AP82" s="30" t="e">
        <f t="array" ref="AP82">INDEX(Resultado!$1:$470,MATCH($B82,Resultado!$N:$N,0),MATCH(AP$1,Resultado!#REF!,0))</f>
        <v>#REF!</v>
      </c>
      <c r="AQ82" s="30" t="e">
        <f t="array" ref="AQ82">INDEX(Resultado!$1:$470,MATCH($B82,Resultado!$N:$N,0),MATCH(AQ$1,Resultado!#REF!,0))</f>
        <v>#REF!</v>
      </c>
      <c r="AR82" s="30" t="e">
        <f t="array" ref="AR82">INDEX(Resultado!$1:$470,MATCH($B82,Resultado!$N:$N,0),MATCH(AR$1,Resultado!#REF!,0))</f>
        <v>#REF!</v>
      </c>
      <c r="AS82" s="29">
        <v>2</v>
      </c>
      <c r="AT82" s="30" t="e">
        <f t="array" ref="AT82">INDEX(Resultado!$1:$470,MATCH($B82,Resultado!$N:$N,0),MATCH(AT$1,Resultado!#REF!,0))</f>
        <v>#REF!</v>
      </c>
      <c r="AU82" s="30" t="e">
        <f t="array" ref="AU82">INDEX(Resultado!$1:$470,MATCH($B82,Resultado!$N:$N,0),MATCH(AU$1,Resultado!#REF!,0))</f>
        <v>#REF!</v>
      </c>
      <c r="AV82" s="30" t="e">
        <f t="array" ref="AV82">INDEX(Resultado!$1:$470,MATCH($B82,Resultado!$N:$N,0),MATCH(AV$1,Resultado!#REF!,0))</f>
        <v>#REF!</v>
      </c>
      <c r="AW82" s="30" t="e">
        <f t="array" ref="AW82">INDEX(Resultado!$1:$470,MATCH($B82,Resultado!$N:$N,0),MATCH(AW$1,Resultado!#REF!,0))</f>
        <v>#REF!</v>
      </c>
      <c r="AX82" s="30" t="e">
        <f t="array" ref="AX82">INDEX(Resultado!$1:$470,MATCH($B82,Resultado!$N:$N,0),MATCH(AX$1,Resultado!#REF!,0))</f>
        <v>#REF!</v>
      </c>
      <c r="AY82" s="30" t="e">
        <f t="array" ref="AY82">INDEX(Resultado!$1:$470,MATCH($B82,Resultado!$N:$N,0),MATCH(AY$1,Resultado!#REF!,0))</f>
        <v>#REF!</v>
      </c>
      <c r="AZ82" s="30" t="e">
        <f t="array" ref="AZ82">INDEX(Resultado!$1:$470,MATCH($B82,Resultado!$N:$N,0),MATCH(AZ$1,Resultado!#REF!,0))</f>
        <v>#REF!</v>
      </c>
      <c r="BA82" s="30" t="e">
        <f t="array" ref="BA82">INDEX(Resultado!$1:$470,MATCH($B82,Resultado!$N:$N,0),MATCH(BA$1,Resultado!#REF!,0))</f>
        <v>#REF!</v>
      </c>
      <c r="BB82" s="30" t="e">
        <f t="array" ref="BB82">INDEX(Resultado!$1:$470,MATCH($B82,Resultado!$N:$N,0),MATCH(BB$1,Resultado!#REF!,0))</f>
        <v>#REF!</v>
      </c>
      <c r="BC82" s="30" t="e">
        <f t="array" ref="BC82">INDEX(Resultado!$1:$470,MATCH($B82,Resultado!$N:$N,0),MATCH(BC$1,Resultado!#REF!,0))</f>
        <v>#REF!</v>
      </c>
      <c r="BD82" s="30" t="e">
        <f t="array" ref="BD82">INDEX(Resultado!$1:$470,MATCH($B82,Resultado!$N:$N,0),MATCH(BD$1,Resultado!#REF!,0))</f>
        <v>#REF!</v>
      </c>
      <c r="BE82" s="30" t="e">
        <f t="array" ref="BE82">INDEX(Resultado!$1:$470,MATCH($B82,Resultado!$N:$N,0),MATCH(BE$1,Resultado!#REF!,0))</f>
        <v>#REF!</v>
      </c>
      <c r="BF82" s="30" t="e">
        <f t="array" ref="BF82">INDEX(Resultado!$1:$470,MATCH($B82,Resultado!$N:$N,0),MATCH(BF$1,Resultado!#REF!,0))</f>
        <v>#REF!</v>
      </c>
      <c r="BG82" s="30" t="e">
        <f t="array" ref="BG82">INDEX(Resultado!$1:$470,MATCH($B82,Resultado!$N:$N,0),MATCH(BG$1,Resultado!#REF!,0))</f>
        <v>#REF!</v>
      </c>
      <c r="BH82" s="30" t="e">
        <f t="array" ref="BH82">INDEX(Resultado!$1:$470,MATCH($B82,Resultado!$N:$N,0),MATCH(BH$1,Resultado!#REF!,0))</f>
        <v>#REF!</v>
      </c>
      <c r="BI82" s="30" t="e">
        <f t="array" ref="BI82">INDEX(Resultado!$1:$470,MATCH($B82,Resultado!$N:$N,0),MATCH(BI$1,Resultado!#REF!,0))</f>
        <v>#REF!</v>
      </c>
    </row>
    <row r="83" spans="1:61" ht="13" x14ac:dyDescent="0.15">
      <c r="A83" s="29">
        <v>48806360884</v>
      </c>
      <c r="B83" s="7" t="s">
        <v>804</v>
      </c>
      <c r="C83" s="29" t="s">
        <v>803</v>
      </c>
      <c r="D83" s="30" t="e">
        <f t="array" ref="D83">INDEX(Resultado!$1:$470,MATCH($B83,Resultado!$N:$N,0),MATCH(D$1,Resultado!#REF!,0))</f>
        <v>#REF!</v>
      </c>
      <c r="E83" s="29" t="s">
        <v>3339</v>
      </c>
      <c r="F83" s="30" t="e">
        <f t="array" ref="F83">INDEX(Resultado!$1:$470,MATCH($B83,Resultado!$N:$N,0),MATCH(F$1,Resultado!#REF!,0))</f>
        <v>#REF!</v>
      </c>
      <c r="G83" s="30" t="e">
        <f t="array" ref="G83">INDEX(Resultado!$1:$470,MATCH($B83,Resultado!$N:$N,0),MATCH(G$1,Resultado!#REF!,0))</f>
        <v>#REF!</v>
      </c>
      <c r="H83" s="30" t="e">
        <f t="array" ref="H83">INDEX(Resultado!$1:$470,MATCH($B83,Resultado!$N:$N,0),MATCH(H$1,Resultado!#REF!,0))</f>
        <v>#REF!</v>
      </c>
      <c r="I83" s="30" t="e">
        <f t="array" ref="I83">INDEX(Resultado!$1:$470,MATCH($B83,Resultado!$N:$N,0),MATCH(I$1,Resultado!#REF!,0))</f>
        <v>#REF!</v>
      </c>
      <c r="J83" s="30" t="e">
        <f t="array" ref="J83">INDEX(Resultado!$1:$470,MATCH($B83,Resultado!$N:$N,0),MATCH(J$1,Resultado!#REF!,0))</f>
        <v>#REF!</v>
      </c>
      <c r="K83" s="30" t="e">
        <f t="array" ref="K83">INDEX(Resultado!$1:$470,MATCH($B83,Resultado!$N:$N,0),MATCH(K$1,Resultado!#REF!,0))</f>
        <v>#REF!</v>
      </c>
      <c r="L83" s="30" t="e">
        <f t="array" ref="L83">INDEX(Resultado!$1:$470,MATCH($B83,Resultado!$N:$N,0),MATCH(L$1,Resultado!#REF!,0))</f>
        <v>#REF!</v>
      </c>
      <c r="M83" s="30" t="e">
        <f t="array" ref="M83">INDEX(Resultado!$1:$470,MATCH($B83,Resultado!$N:$N,0),MATCH(M$1,Resultado!#REF!,0))</f>
        <v>#REF!</v>
      </c>
      <c r="N83" s="30" t="e">
        <f t="array" ref="N83">INDEX(Resultado!$1:$470,MATCH($B83,Resultado!$N:$N,0),MATCH(N$1,Resultado!#REF!,0))</f>
        <v>#REF!</v>
      </c>
      <c r="O83" s="30" t="e">
        <f t="array" ref="O83">INDEX(Resultado!$1:$470,MATCH($B83,Resultado!$N:$N,0),MATCH(O$1,Resultado!#REF!,0))</f>
        <v>#REF!</v>
      </c>
      <c r="P83" s="30" t="e">
        <f t="array" ref="P83">INDEX(Resultado!$1:$470,MATCH($B83,Resultado!$N:$N,0),MATCH(P$1,Resultado!#REF!,0))</f>
        <v>#REF!</v>
      </c>
      <c r="Q83" s="30" t="e">
        <f t="array" ref="Q83">INDEX(Resultado!$1:$470,MATCH($B83,Resultado!$N:$N,0),MATCH(Q$1,Resultado!#REF!,0))</f>
        <v>#REF!</v>
      </c>
      <c r="R83" s="30" t="e">
        <f t="array" ref="R83">INDEX(Resultado!$1:$470,MATCH($B83,Resultado!$N:$N,0),MATCH(R$1,Resultado!#REF!,0))</f>
        <v>#REF!</v>
      </c>
      <c r="S83" s="30" t="e">
        <f t="array" ref="S83">INDEX(Resultado!$1:$470,MATCH($B83,Resultado!$N:$N,0),MATCH(S$1,Resultado!#REF!,0))</f>
        <v>#REF!</v>
      </c>
      <c r="T83" s="30" t="e">
        <f t="array" ref="T83">INDEX(Resultado!$1:$470,MATCH($B83,Resultado!$N:$N,0),MATCH(T$1,Resultado!#REF!,0))</f>
        <v>#REF!</v>
      </c>
      <c r="U83" s="30" t="e">
        <f t="array" ref="U83">INDEX(Resultado!$1:$470,MATCH($B83,Resultado!$N:$N,0),MATCH(U$1,Resultado!#REF!,0))</f>
        <v>#REF!</v>
      </c>
      <c r="V83" s="30" t="e">
        <f t="array" ref="V83">INDEX(Resultado!$1:$470,MATCH($B83,Resultado!$N:$N,0),MATCH(V$1,Resultado!#REF!,0))</f>
        <v>#REF!</v>
      </c>
      <c r="W83" s="30" t="e">
        <f t="array" ref="W83">INDEX(Resultado!$1:$470,MATCH($B83,Resultado!$N:$N,0),MATCH(W$1,Resultado!#REF!,0))</f>
        <v>#REF!</v>
      </c>
      <c r="X83" s="30" t="e">
        <f t="array" ref="X83">INDEX(Resultado!$1:$470,MATCH($B83,Resultado!$N:$N,0),MATCH(X$1,Resultado!#REF!,0))</f>
        <v>#REF!</v>
      </c>
      <c r="Y83" s="30" t="e">
        <f t="array" ref="Y83">INDEX(Resultado!$1:$470,MATCH($B83,Resultado!$N:$N,0),MATCH(Y$1,Resultado!#REF!,0))</f>
        <v>#REF!</v>
      </c>
      <c r="Z83" s="30" t="e">
        <f t="array" ref="Z83">INDEX(Resultado!$1:$470,MATCH($B83,Resultado!$N:$N,0),MATCH(Z$1,Resultado!#REF!,0))</f>
        <v>#REF!</v>
      </c>
      <c r="AA83" s="30" t="e">
        <f t="array" ref="AA83">INDEX(Resultado!$1:$470,MATCH($B83,Resultado!$N:$N,0),MATCH(AA$1,Resultado!#REF!,0))</f>
        <v>#REF!</v>
      </c>
      <c r="AB83" s="29">
        <v>0</v>
      </c>
      <c r="AC83" s="29">
        <v>2</v>
      </c>
      <c r="AD83" s="30" t="e">
        <f t="array" ref="AD83">INDEX(Resultado!$1:$470,MATCH($B83,Resultado!$N:$N,0),MATCH(AD$1,Resultado!#REF!,0))</f>
        <v>#REF!</v>
      </c>
      <c r="AE83" s="30" t="e">
        <f t="array" ref="AE83">INDEX(Resultado!$1:$470,MATCH($B83,Resultado!$N:$N,0),MATCH(AE$1,Resultado!#REF!,0))</f>
        <v>#REF!</v>
      </c>
      <c r="AF83" s="30" t="e">
        <f t="array" ref="AF83">INDEX(Resultado!$1:$470,MATCH($B83,Resultado!$N:$N,0),MATCH(AF$1,Resultado!#REF!,0))</f>
        <v>#REF!</v>
      </c>
      <c r="AG83" s="30" t="e">
        <f t="array" ref="AG83">INDEX(Resultado!$1:$470,MATCH($B83,Resultado!$N:$N,0),MATCH(AG$1,Resultado!#REF!,0))</f>
        <v>#REF!</v>
      </c>
      <c r="AH83" s="30" t="e">
        <f t="array" ref="AH83">INDEX(Resultado!$1:$470,MATCH($B83,Resultado!$N:$N,0),MATCH(AH$1,Resultado!#REF!,0))</f>
        <v>#REF!</v>
      </c>
      <c r="AI83" s="30" t="e">
        <f t="array" ref="AI83">INDEX(Resultado!$1:$470,MATCH($B83,Resultado!$N:$N,0),MATCH(AI$1,Resultado!#REF!,0))</f>
        <v>#REF!</v>
      </c>
      <c r="AJ83" s="30" t="e">
        <f t="array" ref="AJ83">INDEX(Resultado!$1:$470,MATCH($B83,Resultado!$N:$N,0),MATCH(AJ$1,Resultado!#REF!,0))</f>
        <v>#REF!</v>
      </c>
      <c r="AK83" s="30" t="e">
        <f t="array" ref="AK83">INDEX(Resultado!$1:$470,MATCH($B83,Resultado!$N:$N,0),MATCH(AK$1,Resultado!#REF!,0))</f>
        <v>#REF!</v>
      </c>
      <c r="AL83" s="29">
        <v>0</v>
      </c>
      <c r="AM83" s="29">
        <v>2</v>
      </c>
      <c r="AN83" s="30" t="e">
        <f t="array" ref="AN83">INDEX(Resultado!$1:$470,MATCH($B83,Resultado!$N:$N,0),MATCH(AN$1,Resultado!#REF!,0))</f>
        <v>#REF!</v>
      </c>
      <c r="AO83" s="30" t="e">
        <f t="array" ref="AO83">INDEX(Resultado!$1:$470,MATCH($B83,Resultado!$N:$N,0),MATCH(AO$1,Resultado!#REF!,0))</f>
        <v>#REF!</v>
      </c>
      <c r="AP83" s="30" t="e">
        <f t="array" ref="AP83">INDEX(Resultado!$1:$470,MATCH($B83,Resultado!$N:$N,0),MATCH(AP$1,Resultado!#REF!,0))</f>
        <v>#REF!</v>
      </c>
      <c r="AQ83" s="30" t="e">
        <f t="array" ref="AQ83">INDEX(Resultado!$1:$470,MATCH($B83,Resultado!$N:$N,0),MATCH(AQ$1,Resultado!#REF!,0))</f>
        <v>#REF!</v>
      </c>
      <c r="AR83" s="30" t="e">
        <f t="array" ref="AR83">INDEX(Resultado!$1:$470,MATCH($B83,Resultado!$N:$N,0),MATCH(AR$1,Resultado!#REF!,0))</f>
        <v>#REF!</v>
      </c>
      <c r="AS83" s="29">
        <v>2</v>
      </c>
      <c r="AT83" s="30" t="e">
        <f t="array" ref="AT83">INDEX(Resultado!$1:$470,MATCH($B83,Resultado!$N:$N,0),MATCH(AT$1,Resultado!#REF!,0))</f>
        <v>#REF!</v>
      </c>
      <c r="AU83" s="30" t="e">
        <f t="array" ref="AU83">INDEX(Resultado!$1:$470,MATCH($B83,Resultado!$N:$N,0),MATCH(AU$1,Resultado!#REF!,0))</f>
        <v>#REF!</v>
      </c>
      <c r="AV83" s="30" t="e">
        <f t="array" ref="AV83">INDEX(Resultado!$1:$470,MATCH($B83,Resultado!$N:$N,0),MATCH(AV$1,Resultado!#REF!,0))</f>
        <v>#REF!</v>
      </c>
      <c r="AW83" s="30" t="e">
        <f t="array" ref="AW83">INDEX(Resultado!$1:$470,MATCH($B83,Resultado!$N:$N,0),MATCH(AW$1,Resultado!#REF!,0))</f>
        <v>#REF!</v>
      </c>
      <c r="AX83" s="30" t="e">
        <f t="array" ref="AX83">INDEX(Resultado!$1:$470,MATCH($B83,Resultado!$N:$N,0),MATCH(AX$1,Resultado!#REF!,0))</f>
        <v>#REF!</v>
      </c>
      <c r="AY83" s="30" t="e">
        <f t="array" ref="AY83">INDEX(Resultado!$1:$470,MATCH($B83,Resultado!$N:$N,0),MATCH(AY$1,Resultado!#REF!,0))</f>
        <v>#REF!</v>
      </c>
      <c r="AZ83" s="30" t="e">
        <f t="array" ref="AZ83">INDEX(Resultado!$1:$470,MATCH($B83,Resultado!$N:$N,0),MATCH(AZ$1,Resultado!#REF!,0))</f>
        <v>#REF!</v>
      </c>
      <c r="BA83" s="30" t="e">
        <f t="array" ref="BA83">INDEX(Resultado!$1:$470,MATCH($B83,Resultado!$N:$N,0),MATCH(BA$1,Resultado!#REF!,0))</f>
        <v>#REF!</v>
      </c>
      <c r="BB83" s="30" t="e">
        <f t="array" ref="BB83">INDEX(Resultado!$1:$470,MATCH($B83,Resultado!$N:$N,0),MATCH(BB$1,Resultado!#REF!,0))</f>
        <v>#REF!</v>
      </c>
      <c r="BC83" s="30" t="e">
        <f t="array" ref="BC83">INDEX(Resultado!$1:$470,MATCH($B83,Resultado!$N:$N,0),MATCH(BC$1,Resultado!#REF!,0))</f>
        <v>#REF!</v>
      </c>
      <c r="BD83" s="30" t="e">
        <f t="array" ref="BD83">INDEX(Resultado!$1:$470,MATCH($B83,Resultado!$N:$N,0),MATCH(BD$1,Resultado!#REF!,0))</f>
        <v>#REF!</v>
      </c>
      <c r="BE83" s="30" t="e">
        <f t="array" ref="BE83">INDEX(Resultado!$1:$470,MATCH($B83,Resultado!$N:$N,0),MATCH(BE$1,Resultado!#REF!,0))</f>
        <v>#REF!</v>
      </c>
      <c r="BF83" s="30" t="e">
        <f t="array" ref="BF83">INDEX(Resultado!$1:$470,MATCH($B83,Resultado!$N:$N,0),MATCH(BF$1,Resultado!#REF!,0))</f>
        <v>#REF!</v>
      </c>
      <c r="BG83" s="30" t="e">
        <f t="array" ref="BG83">INDEX(Resultado!$1:$470,MATCH($B83,Resultado!$N:$N,0),MATCH(BG$1,Resultado!#REF!,0))</f>
        <v>#REF!</v>
      </c>
      <c r="BH83" s="30" t="e">
        <f t="array" ref="BH83">INDEX(Resultado!$1:$470,MATCH($B83,Resultado!$N:$N,0),MATCH(BH$1,Resultado!#REF!,0))</f>
        <v>#REF!</v>
      </c>
      <c r="BI83" s="30" t="e">
        <f t="array" ref="BI83">INDEX(Resultado!$1:$470,MATCH($B83,Resultado!$N:$N,0),MATCH(BI$1,Resultado!#REF!,0))</f>
        <v>#REF!</v>
      </c>
    </row>
    <row r="84" spans="1:61" ht="13" x14ac:dyDescent="0.15">
      <c r="A84" s="29">
        <v>48087538803</v>
      </c>
      <c r="B84" s="7" t="s">
        <v>811</v>
      </c>
      <c r="C84" s="29" t="s">
        <v>3345</v>
      </c>
      <c r="D84" s="30" t="e">
        <f t="array" ref="D84">INDEX(Resultado!$1:$470,MATCH($B84,Resultado!$N:$N,0),MATCH(D$1,Resultado!#REF!,0))</f>
        <v>#REF!</v>
      </c>
      <c r="E84" s="29" t="s">
        <v>3339</v>
      </c>
      <c r="F84" s="30" t="e">
        <f t="array" ref="F84">INDEX(Resultado!$1:$470,MATCH($B84,Resultado!$N:$N,0),MATCH(F$1,Resultado!#REF!,0))</f>
        <v>#REF!</v>
      </c>
      <c r="G84" s="30" t="e">
        <f t="array" ref="G84">INDEX(Resultado!$1:$470,MATCH($B84,Resultado!$N:$N,0),MATCH(G$1,Resultado!#REF!,0))</f>
        <v>#REF!</v>
      </c>
      <c r="H84" s="30" t="e">
        <f t="array" ref="H84">INDEX(Resultado!$1:$470,MATCH($B84,Resultado!$N:$N,0),MATCH(H$1,Resultado!#REF!,0))</f>
        <v>#REF!</v>
      </c>
      <c r="I84" s="30" t="e">
        <f t="array" ref="I84">INDEX(Resultado!$1:$470,MATCH($B84,Resultado!$N:$N,0),MATCH(I$1,Resultado!#REF!,0))</f>
        <v>#REF!</v>
      </c>
      <c r="J84" s="30" t="e">
        <f t="array" ref="J84">INDEX(Resultado!$1:$470,MATCH($B84,Resultado!$N:$N,0),MATCH(J$1,Resultado!#REF!,0))</f>
        <v>#REF!</v>
      </c>
      <c r="K84" s="30" t="e">
        <f t="array" ref="K84">INDEX(Resultado!$1:$470,MATCH($B84,Resultado!$N:$N,0),MATCH(K$1,Resultado!#REF!,0))</f>
        <v>#REF!</v>
      </c>
      <c r="L84" s="30" t="e">
        <f t="array" ref="L84">INDEX(Resultado!$1:$470,MATCH($B84,Resultado!$N:$N,0),MATCH(L$1,Resultado!#REF!,0))</f>
        <v>#REF!</v>
      </c>
      <c r="M84" s="30" t="e">
        <f t="array" ref="M84">INDEX(Resultado!$1:$470,MATCH($B84,Resultado!$N:$N,0),MATCH(M$1,Resultado!#REF!,0))</f>
        <v>#REF!</v>
      </c>
      <c r="N84" s="30" t="e">
        <f t="array" ref="N84">INDEX(Resultado!$1:$470,MATCH($B84,Resultado!$N:$N,0),MATCH(N$1,Resultado!#REF!,0))</f>
        <v>#REF!</v>
      </c>
      <c r="O84" s="30" t="e">
        <f t="array" ref="O84">INDEX(Resultado!$1:$470,MATCH($B84,Resultado!$N:$N,0),MATCH(O$1,Resultado!#REF!,0))</f>
        <v>#REF!</v>
      </c>
      <c r="P84" s="30" t="e">
        <f t="array" ref="P84">INDEX(Resultado!$1:$470,MATCH($B84,Resultado!$N:$N,0),MATCH(P$1,Resultado!#REF!,0))</f>
        <v>#REF!</v>
      </c>
      <c r="Q84" s="30" t="e">
        <f t="array" ref="Q84">INDEX(Resultado!$1:$470,MATCH($B84,Resultado!$N:$N,0),MATCH(Q$1,Resultado!#REF!,0))</f>
        <v>#REF!</v>
      </c>
      <c r="R84" s="30" t="e">
        <f t="array" ref="R84">INDEX(Resultado!$1:$470,MATCH($B84,Resultado!$N:$N,0),MATCH(R$1,Resultado!#REF!,0))</f>
        <v>#REF!</v>
      </c>
      <c r="S84" s="30" t="e">
        <f t="array" ref="S84">INDEX(Resultado!$1:$470,MATCH($B84,Resultado!$N:$N,0),MATCH(S$1,Resultado!#REF!,0))</f>
        <v>#REF!</v>
      </c>
      <c r="T84" s="30" t="e">
        <f t="array" ref="T84">INDEX(Resultado!$1:$470,MATCH($B84,Resultado!$N:$N,0),MATCH(T$1,Resultado!#REF!,0))</f>
        <v>#REF!</v>
      </c>
      <c r="U84" s="30" t="e">
        <f t="array" ref="U84">INDEX(Resultado!$1:$470,MATCH($B84,Resultado!$N:$N,0),MATCH(U$1,Resultado!#REF!,0))</f>
        <v>#REF!</v>
      </c>
      <c r="V84" s="30" t="e">
        <f t="array" ref="V84">INDEX(Resultado!$1:$470,MATCH($B84,Resultado!$N:$N,0),MATCH(V$1,Resultado!#REF!,0))</f>
        <v>#REF!</v>
      </c>
      <c r="W84" s="30" t="e">
        <f t="array" ref="W84">INDEX(Resultado!$1:$470,MATCH($B84,Resultado!$N:$N,0),MATCH(W$1,Resultado!#REF!,0))</f>
        <v>#REF!</v>
      </c>
      <c r="X84" s="30" t="e">
        <f t="array" ref="X84">INDEX(Resultado!$1:$470,MATCH($B84,Resultado!$N:$N,0),MATCH(X$1,Resultado!#REF!,0))</f>
        <v>#REF!</v>
      </c>
      <c r="Y84" s="30" t="e">
        <f t="array" ref="Y84">INDEX(Resultado!$1:$470,MATCH($B84,Resultado!$N:$N,0),MATCH(Y$1,Resultado!#REF!,0))</f>
        <v>#REF!</v>
      </c>
      <c r="Z84" s="30" t="e">
        <f t="array" ref="Z84">INDEX(Resultado!$1:$470,MATCH($B84,Resultado!$N:$N,0),MATCH(Z$1,Resultado!#REF!,0))</f>
        <v>#REF!</v>
      </c>
      <c r="AA84" s="30" t="e">
        <f t="array" ref="AA84">INDEX(Resultado!$1:$470,MATCH($B84,Resultado!$N:$N,0),MATCH(AA$1,Resultado!#REF!,0))</f>
        <v>#REF!</v>
      </c>
      <c r="AB84" s="29">
        <v>0</v>
      </c>
      <c r="AC84" s="29">
        <v>2</v>
      </c>
      <c r="AD84" s="30" t="e">
        <f t="array" ref="AD84">INDEX(Resultado!$1:$470,MATCH($B84,Resultado!$N:$N,0),MATCH(AD$1,Resultado!#REF!,0))</f>
        <v>#REF!</v>
      </c>
      <c r="AE84" s="30" t="e">
        <f t="array" ref="AE84">INDEX(Resultado!$1:$470,MATCH($B84,Resultado!$N:$N,0),MATCH(AE$1,Resultado!#REF!,0))</f>
        <v>#REF!</v>
      </c>
      <c r="AF84" s="30" t="e">
        <f t="array" ref="AF84">INDEX(Resultado!$1:$470,MATCH($B84,Resultado!$N:$N,0),MATCH(AF$1,Resultado!#REF!,0))</f>
        <v>#REF!</v>
      </c>
      <c r="AG84" s="30" t="e">
        <f t="array" ref="AG84">INDEX(Resultado!$1:$470,MATCH($B84,Resultado!$N:$N,0),MATCH(AG$1,Resultado!#REF!,0))</f>
        <v>#REF!</v>
      </c>
      <c r="AH84" s="30" t="e">
        <f t="array" ref="AH84">INDEX(Resultado!$1:$470,MATCH($B84,Resultado!$N:$N,0),MATCH(AH$1,Resultado!#REF!,0))</f>
        <v>#REF!</v>
      </c>
      <c r="AI84" s="30" t="e">
        <f t="array" ref="AI84">INDEX(Resultado!$1:$470,MATCH($B84,Resultado!$N:$N,0),MATCH(AI$1,Resultado!#REF!,0))</f>
        <v>#REF!</v>
      </c>
      <c r="AJ84" s="30" t="e">
        <f t="array" ref="AJ84">INDEX(Resultado!$1:$470,MATCH($B84,Resultado!$N:$N,0),MATCH(AJ$1,Resultado!#REF!,0))</f>
        <v>#REF!</v>
      </c>
      <c r="AK84" s="30" t="e">
        <f t="array" ref="AK84">INDEX(Resultado!$1:$470,MATCH($B84,Resultado!$N:$N,0),MATCH(AK$1,Resultado!#REF!,0))</f>
        <v>#REF!</v>
      </c>
      <c r="AL84" s="29">
        <v>0</v>
      </c>
      <c r="AM84" s="29">
        <v>2</v>
      </c>
      <c r="AN84" s="30" t="e">
        <f t="array" ref="AN84">INDEX(Resultado!$1:$470,MATCH($B84,Resultado!$N:$N,0),MATCH(AN$1,Resultado!#REF!,0))</f>
        <v>#REF!</v>
      </c>
      <c r="AO84" s="30" t="e">
        <f t="array" ref="AO84">INDEX(Resultado!$1:$470,MATCH($B84,Resultado!$N:$N,0),MATCH(AO$1,Resultado!#REF!,0))</f>
        <v>#REF!</v>
      </c>
      <c r="AP84" s="30" t="e">
        <f t="array" ref="AP84">INDEX(Resultado!$1:$470,MATCH($B84,Resultado!$N:$N,0),MATCH(AP$1,Resultado!#REF!,0))</f>
        <v>#REF!</v>
      </c>
      <c r="AQ84" s="30" t="e">
        <f t="array" ref="AQ84">INDEX(Resultado!$1:$470,MATCH($B84,Resultado!$N:$N,0),MATCH(AQ$1,Resultado!#REF!,0))</f>
        <v>#REF!</v>
      </c>
      <c r="AR84" s="30" t="e">
        <f t="array" ref="AR84">INDEX(Resultado!$1:$470,MATCH($B84,Resultado!$N:$N,0),MATCH(AR$1,Resultado!#REF!,0))</f>
        <v>#REF!</v>
      </c>
      <c r="AS84" s="29">
        <v>2</v>
      </c>
      <c r="AT84" s="30" t="e">
        <f t="array" ref="AT84">INDEX(Resultado!$1:$470,MATCH($B84,Resultado!$N:$N,0),MATCH(AT$1,Resultado!#REF!,0))</f>
        <v>#REF!</v>
      </c>
      <c r="AU84" s="30" t="e">
        <f t="array" ref="AU84">INDEX(Resultado!$1:$470,MATCH($B84,Resultado!$N:$N,0),MATCH(AU$1,Resultado!#REF!,0))</f>
        <v>#REF!</v>
      </c>
      <c r="AV84" s="30" t="e">
        <f t="array" ref="AV84">INDEX(Resultado!$1:$470,MATCH($B84,Resultado!$N:$N,0),MATCH(AV$1,Resultado!#REF!,0))</f>
        <v>#REF!</v>
      </c>
      <c r="AW84" s="30" t="e">
        <f t="array" ref="AW84">INDEX(Resultado!$1:$470,MATCH($B84,Resultado!$N:$N,0),MATCH(AW$1,Resultado!#REF!,0))</f>
        <v>#REF!</v>
      </c>
      <c r="AX84" s="30" t="e">
        <f t="array" ref="AX84">INDEX(Resultado!$1:$470,MATCH($B84,Resultado!$N:$N,0),MATCH(AX$1,Resultado!#REF!,0))</f>
        <v>#REF!</v>
      </c>
      <c r="AY84" s="30" t="e">
        <f t="array" ref="AY84">INDEX(Resultado!$1:$470,MATCH($B84,Resultado!$N:$N,0),MATCH(AY$1,Resultado!#REF!,0))</f>
        <v>#REF!</v>
      </c>
      <c r="AZ84" s="30" t="e">
        <f t="array" ref="AZ84">INDEX(Resultado!$1:$470,MATCH($B84,Resultado!$N:$N,0),MATCH(AZ$1,Resultado!#REF!,0))</f>
        <v>#REF!</v>
      </c>
      <c r="BA84" s="30" t="e">
        <f t="array" ref="BA84">INDEX(Resultado!$1:$470,MATCH($B84,Resultado!$N:$N,0),MATCH(BA$1,Resultado!#REF!,0))</f>
        <v>#REF!</v>
      </c>
      <c r="BB84" s="30" t="e">
        <f t="array" ref="BB84">INDEX(Resultado!$1:$470,MATCH($B84,Resultado!$N:$N,0),MATCH(BB$1,Resultado!#REF!,0))</f>
        <v>#REF!</v>
      </c>
      <c r="BC84" s="30" t="e">
        <f t="array" ref="BC84">INDEX(Resultado!$1:$470,MATCH($B84,Resultado!$N:$N,0),MATCH(BC$1,Resultado!#REF!,0))</f>
        <v>#REF!</v>
      </c>
      <c r="BD84" s="30" t="e">
        <f t="array" ref="BD84">INDEX(Resultado!$1:$470,MATCH($B84,Resultado!$N:$N,0),MATCH(BD$1,Resultado!#REF!,0))</f>
        <v>#REF!</v>
      </c>
      <c r="BE84" s="30" t="e">
        <f t="array" ref="BE84">INDEX(Resultado!$1:$470,MATCH($B84,Resultado!$N:$N,0),MATCH(BE$1,Resultado!#REF!,0))</f>
        <v>#REF!</v>
      </c>
      <c r="BF84" s="30" t="e">
        <f t="array" ref="BF84">INDEX(Resultado!$1:$470,MATCH($B84,Resultado!$N:$N,0),MATCH(BF$1,Resultado!#REF!,0))</f>
        <v>#REF!</v>
      </c>
      <c r="BG84" s="30" t="e">
        <f t="array" ref="BG84">INDEX(Resultado!$1:$470,MATCH($B84,Resultado!$N:$N,0),MATCH(BG$1,Resultado!#REF!,0))</f>
        <v>#REF!</v>
      </c>
      <c r="BH84" s="30" t="e">
        <f t="array" ref="BH84">INDEX(Resultado!$1:$470,MATCH($B84,Resultado!$N:$N,0),MATCH(BH$1,Resultado!#REF!,0))</f>
        <v>#REF!</v>
      </c>
      <c r="BI84" s="30" t="e">
        <f t="array" ref="BI84">INDEX(Resultado!$1:$470,MATCH($B84,Resultado!$N:$N,0),MATCH(BI$1,Resultado!#REF!,0))</f>
        <v>#REF!</v>
      </c>
    </row>
    <row r="85" spans="1:61" ht="13" x14ac:dyDescent="0.15">
      <c r="A85" s="29">
        <v>54703044854</v>
      </c>
      <c r="B85" s="7" t="s">
        <v>819</v>
      </c>
      <c r="C85" s="29" t="s">
        <v>818</v>
      </c>
      <c r="D85" s="30" t="e">
        <f t="array" ref="D85">INDEX(Resultado!$1:$470,MATCH($B85,Resultado!$N:$N,0),MATCH(D$1,Resultado!#REF!,0))</f>
        <v>#REF!</v>
      </c>
      <c r="E85" s="29" t="s">
        <v>3339</v>
      </c>
      <c r="F85" s="30" t="e">
        <f t="array" ref="F85">INDEX(Resultado!$1:$470,MATCH($B85,Resultado!$N:$N,0),MATCH(F$1,Resultado!#REF!,0))</f>
        <v>#REF!</v>
      </c>
      <c r="G85" s="30" t="e">
        <f t="array" ref="G85">INDEX(Resultado!$1:$470,MATCH($B85,Resultado!$N:$N,0),MATCH(G$1,Resultado!#REF!,0))</f>
        <v>#REF!</v>
      </c>
      <c r="H85" s="30" t="e">
        <f t="array" ref="H85">INDEX(Resultado!$1:$470,MATCH($B85,Resultado!$N:$N,0),MATCH(H$1,Resultado!#REF!,0))</f>
        <v>#REF!</v>
      </c>
      <c r="I85" s="30" t="e">
        <f t="array" ref="I85">INDEX(Resultado!$1:$470,MATCH($B85,Resultado!$N:$N,0),MATCH(I$1,Resultado!#REF!,0))</f>
        <v>#REF!</v>
      </c>
      <c r="J85" s="30" t="e">
        <f t="array" ref="J85">INDEX(Resultado!$1:$470,MATCH($B85,Resultado!$N:$N,0),MATCH(J$1,Resultado!#REF!,0))</f>
        <v>#REF!</v>
      </c>
      <c r="K85" s="30" t="e">
        <f t="array" ref="K85">INDEX(Resultado!$1:$470,MATCH($B85,Resultado!$N:$N,0),MATCH(K$1,Resultado!#REF!,0))</f>
        <v>#REF!</v>
      </c>
      <c r="L85" s="30" t="e">
        <f t="array" ref="L85">INDEX(Resultado!$1:$470,MATCH($B85,Resultado!$N:$N,0),MATCH(L$1,Resultado!#REF!,0))</f>
        <v>#REF!</v>
      </c>
      <c r="M85" s="30" t="e">
        <f t="array" ref="M85">INDEX(Resultado!$1:$470,MATCH($B85,Resultado!$N:$N,0),MATCH(M$1,Resultado!#REF!,0))</f>
        <v>#REF!</v>
      </c>
      <c r="N85" s="30" t="e">
        <f t="array" ref="N85">INDEX(Resultado!$1:$470,MATCH($B85,Resultado!$N:$N,0),MATCH(N$1,Resultado!#REF!,0))</f>
        <v>#REF!</v>
      </c>
      <c r="O85" s="30" t="e">
        <f t="array" ref="O85">INDEX(Resultado!$1:$470,MATCH($B85,Resultado!$N:$N,0),MATCH(O$1,Resultado!#REF!,0))</f>
        <v>#REF!</v>
      </c>
      <c r="P85" s="30" t="e">
        <f t="array" ref="P85">INDEX(Resultado!$1:$470,MATCH($B85,Resultado!$N:$N,0),MATCH(P$1,Resultado!#REF!,0))</f>
        <v>#REF!</v>
      </c>
      <c r="Q85" s="30" t="e">
        <f t="array" ref="Q85">INDEX(Resultado!$1:$470,MATCH($B85,Resultado!$N:$N,0),MATCH(Q$1,Resultado!#REF!,0))</f>
        <v>#REF!</v>
      </c>
      <c r="R85" s="30" t="e">
        <f t="array" ref="R85">INDEX(Resultado!$1:$470,MATCH($B85,Resultado!$N:$N,0),MATCH(R$1,Resultado!#REF!,0))</f>
        <v>#REF!</v>
      </c>
      <c r="S85" s="30" t="e">
        <f t="array" ref="S85">INDEX(Resultado!$1:$470,MATCH($B85,Resultado!$N:$N,0),MATCH(S$1,Resultado!#REF!,0))</f>
        <v>#REF!</v>
      </c>
      <c r="T85" s="30" t="e">
        <f t="array" ref="T85">INDEX(Resultado!$1:$470,MATCH($B85,Resultado!$N:$N,0),MATCH(T$1,Resultado!#REF!,0))</f>
        <v>#REF!</v>
      </c>
      <c r="U85" s="30" t="e">
        <f t="array" ref="U85">INDEX(Resultado!$1:$470,MATCH($B85,Resultado!$N:$N,0),MATCH(U$1,Resultado!#REF!,0))</f>
        <v>#REF!</v>
      </c>
      <c r="V85" s="30" t="e">
        <f t="array" ref="V85">INDEX(Resultado!$1:$470,MATCH($B85,Resultado!$N:$N,0),MATCH(V$1,Resultado!#REF!,0))</f>
        <v>#REF!</v>
      </c>
      <c r="W85" s="30" t="e">
        <f t="array" ref="W85">INDEX(Resultado!$1:$470,MATCH($B85,Resultado!$N:$N,0),MATCH(W$1,Resultado!#REF!,0))</f>
        <v>#REF!</v>
      </c>
      <c r="X85" s="30" t="e">
        <f t="array" ref="X85">INDEX(Resultado!$1:$470,MATCH($B85,Resultado!$N:$N,0),MATCH(X$1,Resultado!#REF!,0))</f>
        <v>#REF!</v>
      </c>
      <c r="Y85" s="30" t="e">
        <f t="array" ref="Y85">INDEX(Resultado!$1:$470,MATCH($B85,Resultado!$N:$N,0),MATCH(Y$1,Resultado!#REF!,0))</f>
        <v>#REF!</v>
      </c>
      <c r="Z85" s="30" t="e">
        <f t="array" ref="Z85">INDEX(Resultado!$1:$470,MATCH($B85,Resultado!$N:$N,0),MATCH(Z$1,Resultado!#REF!,0))</f>
        <v>#REF!</v>
      </c>
      <c r="AA85" s="30" t="e">
        <f t="array" ref="AA85">INDEX(Resultado!$1:$470,MATCH($B85,Resultado!$N:$N,0),MATCH(AA$1,Resultado!#REF!,0))</f>
        <v>#REF!</v>
      </c>
      <c r="AB85" s="29">
        <v>0</v>
      </c>
      <c r="AC85" s="29">
        <v>2</v>
      </c>
      <c r="AD85" s="30" t="e">
        <f t="array" ref="AD85">INDEX(Resultado!$1:$470,MATCH($B85,Resultado!$N:$N,0),MATCH(AD$1,Resultado!#REF!,0))</f>
        <v>#REF!</v>
      </c>
      <c r="AE85" s="30" t="e">
        <f t="array" ref="AE85">INDEX(Resultado!$1:$470,MATCH($B85,Resultado!$N:$N,0),MATCH(AE$1,Resultado!#REF!,0))</f>
        <v>#REF!</v>
      </c>
      <c r="AF85" s="30" t="e">
        <f t="array" ref="AF85">INDEX(Resultado!$1:$470,MATCH($B85,Resultado!$N:$N,0),MATCH(AF$1,Resultado!#REF!,0))</f>
        <v>#REF!</v>
      </c>
      <c r="AG85" s="30" t="e">
        <f t="array" ref="AG85">INDEX(Resultado!$1:$470,MATCH($B85,Resultado!$N:$N,0),MATCH(AG$1,Resultado!#REF!,0))</f>
        <v>#REF!</v>
      </c>
      <c r="AH85" s="30" t="e">
        <f t="array" ref="AH85">INDEX(Resultado!$1:$470,MATCH($B85,Resultado!$N:$N,0),MATCH(AH$1,Resultado!#REF!,0))</f>
        <v>#REF!</v>
      </c>
      <c r="AI85" s="30" t="e">
        <f t="array" ref="AI85">INDEX(Resultado!$1:$470,MATCH($B85,Resultado!$N:$N,0),MATCH(AI$1,Resultado!#REF!,0))</f>
        <v>#REF!</v>
      </c>
      <c r="AJ85" s="30" t="e">
        <f t="array" ref="AJ85">INDEX(Resultado!$1:$470,MATCH($B85,Resultado!$N:$N,0),MATCH(AJ$1,Resultado!#REF!,0))</f>
        <v>#REF!</v>
      </c>
      <c r="AK85" s="30" t="e">
        <f t="array" ref="AK85">INDEX(Resultado!$1:$470,MATCH($B85,Resultado!$N:$N,0),MATCH(AK$1,Resultado!#REF!,0))</f>
        <v>#REF!</v>
      </c>
      <c r="AL85" s="29">
        <v>0</v>
      </c>
      <c r="AM85" s="29">
        <v>2</v>
      </c>
      <c r="AN85" s="30" t="e">
        <f t="array" ref="AN85">INDEX(Resultado!$1:$470,MATCH($B85,Resultado!$N:$N,0),MATCH(AN$1,Resultado!#REF!,0))</f>
        <v>#REF!</v>
      </c>
      <c r="AO85" s="30" t="e">
        <f t="array" ref="AO85">INDEX(Resultado!$1:$470,MATCH($B85,Resultado!$N:$N,0),MATCH(AO$1,Resultado!#REF!,0))</f>
        <v>#REF!</v>
      </c>
      <c r="AP85" s="30" t="e">
        <f t="array" ref="AP85">INDEX(Resultado!$1:$470,MATCH($B85,Resultado!$N:$N,0),MATCH(AP$1,Resultado!#REF!,0))</f>
        <v>#REF!</v>
      </c>
      <c r="AQ85" s="30" t="e">
        <f t="array" ref="AQ85">INDEX(Resultado!$1:$470,MATCH($B85,Resultado!$N:$N,0),MATCH(AQ$1,Resultado!#REF!,0))</f>
        <v>#REF!</v>
      </c>
      <c r="AR85" s="30" t="e">
        <f t="array" ref="AR85">INDEX(Resultado!$1:$470,MATCH($B85,Resultado!$N:$N,0),MATCH(AR$1,Resultado!#REF!,0))</f>
        <v>#REF!</v>
      </c>
      <c r="AS85" s="29">
        <v>2</v>
      </c>
      <c r="AT85" s="30" t="e">
        <f t="array" ref="AT85">INDEX(Resultado!$1:$470,MATCH($B85,Resultado!$N:$N,0),MATCH(AT$1,Resultado!#REF!,0))</f>
        <v>#REF!</v>
      </c>
      <c r="AU85" s="30" t="e">
        <f t="array" ref="AU85">INDEX(Resultado!$1:$470,MATCH($B85,Resultado!$N:$N,0),MATCH(AU$1,Resultado!#REF!,0))</f>
        <v>#REF!</v>
      </c>
      <c r="AV85" s="30" t="e">
        <f t="array" ref="AV85">INDEX(Resultado!$1:$470,MATCH($B85,Resultado!$N:$N,0),MATCH(AV$1,Resultado!#REF!,0))</f>
        <v>#REF!</v>
      </c>
      <c r="AW85" s="30" t="e">
        <f t="array" ref="AW85">INDEX(Resultado!$1:$470,MATCH($B85,Resultado!$N:$N,0),MATCH(AW$1,Resultado!#REF!,0))</f>
        <v>#REF!</v>
      </c>
      <c r="AX85" s="30" t="e">
        <f t="array" ref="AX85">INDEX(Resultado!$1:$470,MATCH($B85,Resultado!$N:$N,0),MATCH(AX$1,Resultado!#REF!,0))</f>
        <v>#REF!</v>
      </c>
      <c r="AY85" s="30" t="e">
        <f t="array" ref="AY85">INDEX(Resultado!$1:$470,MATCH($B85,Resultado!$N:$N,0),MATCH(AY$1,Resultado!#REF!,0))</f>
        <v>#REF!</v>
      </c>
      <c r="AZ85" s="30" t="e">
        <f t="array" ref="AZ85">INDEX(Resultado!$1:$470,MATCH($B85,Resultado!$N:$N,0),MATCH(AZ$1,Resultado!#REF!,0))</f>
        <v>#REF!</v>
      </c>
      <c r="BA85" s="30" t="e">
        <f t="array" ref="BA85">INDEX(Resultado!$1:$470,MATCH($B85,Resultado!$N:$N,0),MATCH(BA$1,Resultado!#REF!,0))</f>
        <v>#REF!</v>
      </c>
      <c r="BB85" s="30" t="e">
        <f t="array" ref="BB85">INDEX(Resultado!$1:$470,MATCH($B85,Resultado!$N:$N,0),MATCH(BB$1,Resultado!#REF!,0))</f>
        <v>#REF!</v>
      </c>
      <c r="BC85" s="30" t="e">
        <f t="array" ref="BC85">INDEX(Resultado!$1:$470,MATCH($B85,Resultado!$N:$N,0),MATCH(BC$1,Resultado!#REF!,0))</f>
        <v>#REF!</v>
      </c>
      <c r="BD85" s="30" t="e">
        <f t="array" ref="BD85">INDEX(Resultado!$1:$470,MATCH($B85,Resultado!$N:$N,0),MATCH(BD$1,Resultado!#REF!,0))</f>
        <v>#REF!</v>
      </c>
      <c r="BE85" s="30" t="e">
        <f t="array" ref="BE85">INDEX(Resultado!$1:$470,MATCH($B85,Resultado!$N:$N,0),MATCH(BE$1,Resultado!#REF!,0))</f>
        <v>#REF!</v>
      </c>
      <c r="BF85" s="30" t="e">
        <f t="array" ref="BF85">INDEX(Resultado!$1:$470,MATCH($B85,Resultado!$N:$N,0),MATCH(BF$1,Resultado!#REF!,0))</f>
        <v>#REF!</v>
      </c>
      <c r="BG85" s="30" t="e">
        <f t="array" ref="BG85">INDEX(Resultado!$1:$470,MATCH($B85,Resultado!$N:$N,0),MATCH(BG$1,Resultado!#REF!,0))</f>
        <v>#REF!</v>
      </c>
      <c r="BH85" s="30" t="e">
        <f t="array" ref="BH85">INDEX(Resultado!$1:$470,MATCH($B85,Resultado!$N:$N,0),MATCH(BH$1,Resultado!#REF!,0))</f>
        <v>#REF!</v>
      </c>
      <c r="BI85" s="30" t="e">
        <f t="array" ref="BI85">INDEX(Resultado!$1:$470,MATCH($B85,Resultado!$N:$N,0),MATCH(BI$1,Resultado!#REF!,0))</f>
        <v>#REF!</v>
      </c>
    </row>
    <row r="86" spans="1:61" ht="13" x14ac:dyDescent="0.15">
      <c r="A86" s="29">
        <v>47326828806</v>
      </c>
      <c r="B86" s="7" t="s">
        <v>824</v>
      </c>
      <c r="C86" s="29" t="s">
        <v>823</v>
      </c>
      <c r="D86" s="30" t="e">
        <f t="array" ref="D86">INDEX(Resultado!$1:$470,MATCH($B86,Resultado!$N:$N,0),MATCH(D$1,Resultado!#REF!,0))</f>
        <v>#REF!</v>
      </c>
      <c r="E86" s="29" t="s">
        <v>3339</v>
      </c>
      <c r="F86" s="30" t="e">
        <f t="array" ref="F86">INDEX(Resultado!$1:$470,MATCH($B86,Resultado!$N:$N,0),MATCH(F$1,Resultado!#REF!,0))</f>
        <v>#REF!</v>
      </c>
      <c r="G86" s="30" t="e">
        <f t="array" ref="G86">INDEX(Resultado!$1:$470,MATCH($B86,Resultado!$N:$N,0),MATCH(G$1,Resultado!#REF!,0))</f>
        <v>#REF!</v>
      </c>
      <c r="H86" s="30" t="e">
        <f t="array" ref="H86">INDEX(Resultado!$1:$470,MATCH($B86,Resultado!$N:$N,0),MATCH(H$1,Resultado!#REF!,0))</f>
        <v>#REF!</v>
      </c>
      <c r="I86" s="30" t="e">
        <f t="array" ref="I86">INDEX(Resultado!$1:$470,MATCH($B86,Resultado!$N:$N,0),MATCH(I$1,Resultado!#REF!,0))</f>
        <v>#REF!</v>
      </c>
      <c r="J86" s="30" t="e">
        <f t="array" ref="J86">INDEX(Resultado!$1:$470,MATCH($B86,Resultado!$N:$N,0),MATCH(J$1,Resultado!#REF!,0))</f>
        <v>#REF!</v>
      </c>
      <c r="K86" s="30" t="e">
        <f t="array" ref="K86">INDEX(Resultado!$1:$470,MATCH($B86,Resultado!$N:$N,0),MATCH(K$1,Resultado!#REF!,0))</f>
        <v>#REF!</v>
      </c>
      <c r="L86" s="30" t="e">
        <f t="array" ref="L86">INDEX(Resultado!$1:$470,MATCH($B86,Resultado!$N:$N,0),MATCH(L$1,Resultado!#REF!,0))</f>
        <v>#REF!</v>
      </c>
      <c r="M86" s="30" t="e">
        <f t="array" ref="M86">INDEX(Resultado!$1:$470,MATCH($B86,Resultado!$N:$N,0),MATCH(M$1,Resultado!#REF!,0))</f>
        <v>#REF!</v>
      </c>
      <c r="N86" s="30" t="e">
        <f t="array" ref="N86">INDEX(Resultado!$1:$470,MATCH($B86,Resultado!$N:$N,0),MATCH(N$1,Resultado!#REF!,0))</f>
        <v>#REF!</v>
      </c>
      <c r="O86" s="30" t="e">
        <f t="array" ref="O86">INDEX(Resultado!$1:$470,MATCH($B86,Resultado!$N:$N,0),MATCH(O$1,Resultado!#REF!,0))</f>
        <v>#REF!</v>
      </c>
      <c r="P86" s="30" t="e">
        <f t="array" ref="P86">INDEX(Resultado!$1:$470,MATCH($B86,Resultado!$N:$N,0),MATCH(P$1,Resultado!#REF!,0))</f>
        <v>#REF!</v>
      </c>
      <c r="Q86" s="30" t="e">
        <f t="array" ref="Q86">INDEX(Resultado!$1:$470,MATCH($B86,Resultado!$N:$N,0),MATCH(Q$1,Resultado!#REF!,0))</f>
        <v>#REF!</v>
      </c>
      <c r="R86" s="30" t="e">
        <f t="array" ref="R86">INDEX(Resultado!$1:$470,MATCH($B86,Resultado!$N:$N,0),MATCH(R$1,Resultado!#REF!,0))</f>
        <v>#REF!</v>
      </c>
      <c r="S86" s="30" t="e">
        <f t="array" ref="S86">INDEX(Resultado!$1:$470,MATCH($B86,Resultado!$N:$N,0),MATCH(S$1,Resultado!#REF!,0))</f>
        <v>#REF!</v>
      </c>
      <c r="T86" s="30" t="e">
        <f t="array" ref="T86">INDEX(Resultado!$1:$470,MATCH($B86,Resultado!$N:$N,0),MATCH(T$1,Resultado!#REF!,0))</f>
        <v>#REF!</v>
      </c>
      <c r="U86" s="30" t="e">
        <f t="array" ref="U86">INDEX(Resultado!$1:$470,MATCH($B86,Resultado!$N:$N,0),MATCH(U$1,Resultado!#REF!,0))</f>
        <v>#REF!</v>
      </c>
      <c r="V86" s="30" t="e">
        <f t="array" ref="V86">INDEX(Resultado!$1:$470,MATCH($B86,Resultado!$N:$N,0),MATCH(V$1,Resultado!#REF!,0))</f>
        <v>#REF!</v>
      </c>
      <c r="W86" s="30" t="e">
        <f t="array" ref="W86">INDEX(Resultado!$1:$470,MATCH($B86,Resultado!$N:$N,0),MATCH(W$1,Resultado!#REF!,0))</f>
        <v>#REF!</v>
      </c>
      <c r="X86" s="30" t="e">
        <f t="array" ref="X86">INDEX(Resultado!$1:$470,MATCH($B86,Resultado!$N:$N,0),MATCH(X$1,Resultado!#REF!,0))</f>
        <v>#REF!</v>
      </c>
      <c r="Y86" s="30" t="e">
        <f t="array" ref="Y86">INDEX(Resultado!$1:$470,MATCH($B86,Resultado!$N:$N,0),MATCH(Y$1,Resultado!#REF!,0))</f>
        <v>#REF!</v>
      </c>
      <c r="Z86" s="30" t="e">
        <f t="array" ref="Z86">INDEX(Resultado!$1:$470,MATCH($B86,Resultado!$N:$N,0),MATCH(Z$1,Resultado!#REF!,0))</f>
        <v>#REF!</v>
      </c>
      <c r="AA86" s="30" t="e">
        <f t="array" ref="AA86">INDEX(Resultado!$1:$470,MATCH($B86,Resultado!$N:$N,0),MATCH(AA$1,Resultado!#REF!,0))</f>
        <v>#REF!</v>
      </c>
      <c r="AB86" s="29">
        <v>0</v>
      </c>
      <c r="AC86" s="29">
        <v>2</v>
      </c>
      <c r="AD86" s="30" t="e">
        <f t="array" ref="AD86">INDEX(Resultado!$1:$470,MATCH($B86,Resultado!$N:$N,0),MATCH(AD$1,Resultado!#REF!,0))</f>
        <v>#REF!</v>
      </c>
      <c r="AE86" s="30" t="e">
        <f t="array" ref="AE86">INDEX(Resultado!$1:$470,MATCH($B86,Resultado!$N:$N,0),MATCH(AE$1,Resultado!#REF!,0))</f>
        <v>#REF!</v>
      </c>
      <c r="AF86" s="30" t="e">
        <f t="array" ref="AF86">INDEX(Resultado!$1:$470,MATCH($B86,Resultado!$N:$N,0),MATCH(AF$1,Resultado!#REF!,0))</f>
        <v>#REF!</v>
      </c>
      <c r="AG86" s="30" t="e">
        <f t="array" ref="AG86">INDEX(Resultado!$1:$470,MATCH($B86,Resultado!$N:$N,0),MATCH(AG$1,Resultado!#REF!,0))</f>
        <v>#REF!</v>
      </c>
      <c r="AH86" s="30" t="e">
        <f t="array" ref="AH86">INDEX(Resultado!$1:$470,MATCH($B86,Resultado!$N:$N,0),MATCH(AH$1,Resultado!#REF!,0))</f>
        <v>#REF!</v>
      </c>
      <c r="AI86" s="30" t="e">
        <f t="array" ref="AI86">INDEX(Resultado!$1:$470,MATCH($B86,Resultado!$N:$N,0),MATCH(AI$1,Resultado!#REF!,0))</f>
        <v>#REF!</v>
      </c>
      <c r="AJ86" s="30" t="e">
        <f t="array" ref="AJ86">INDEX(Resultado!$1:$470,MATCH($B86,Resultado!$N:$N,0),MATCH(AJ$1,Resultado!#REF!,0))</f>
        <v>#REF!</v>
      </c>
      <c r="AK86" s="30" t="e">
        <f t="array" ref="AK86">INDEX(Resultado!$1:$470,MATCH($B86,Resultado!$N:$N,0),MATCH(AK$1,Resultado!#REF!,0))</f>
        <v>#REF!</v>
      </c>
      <c r="AL86" s="29">
        <v>0</v>
      </c>
      <c r="AM86" s="29">
        <v>2</v>
      </c>
      <c r="AN86" s="30" t="e">
        <f t="array" ref="AN86">INDEX(Resultado!$1:$470,MATCH($B86,Resultado!$N:$N,0),MATCH(AN$1,Resultado!#REF!,0))</f>
        <v>#REF!</v>
      </c>
      <c r="AO86" s="30" t="e">
        <f t="array" ref="AO86">INDEX(Resultado!$1:$470,MATCH($B86,Resultado!$N:$N,0),MATCH(AO$1,Resultado!#REF!,0))</f>
        <v>#REF!</v>
      </c>
      <c r="AP86" s="30" t="e">
        <f t="array" ref="AP86">INDEX(Resultado!$1:$470,MATCH($B86,Resultado!$N:$N,0),MATCH(AP$1,Resultado!#REF!,0))</f>
        <v>#REF!</v>
      </c>
      <c r="AQ86" s="30" t="e">
        <f t="array" ref="AQ86">INDEX(Resultado!$1:$470,MATCH($B86,Resultado!$N:$N,0),MATCH(AQ$1,Resultado!#REF!,0))</f>
        <v>#REF!</v>
      </c>
      <c r="AR86" s="30" t="e">
        <f t="array" ref="AR86">INDEX(Resultado!$1:$470,MATCH($B86,Resultado!$N:$N,0),MATCH(AR$1,Resultado!#REF!,0))</f>
        <v>#REF!</v>
      </c>
      <c r="AS86" s="29">
        <v>2</v>
      </c>
      <c r="AT86" s="30" t="e">
        <f t="array" ref="AT86">INDEX(Resultado!$1:$470,MATCH($B86,Resultado!$N:$N,0),MATCH(AT$1,Resultado!#REF!,0))</f>
        <v>#REF!</v>
      </c>
      <c r="AU86" s="30" t="e">
        <f t="array" ref="AU86">INDEX(Resultado!$1:$470,MATCH($B86,Resultado!$N:$N,0),MATCH(AU$1,Resultado!#REF!,0))</f>
        <v>#REF!</v>
      </c>
      <c r="AV86" s="30" t="e">
        <f t="array" ref="AV86">INDEX(Resultado!$1:$470,MATCH($B86,Resultado!$N:$N,0),MATCH(AV$1,Resultado!#REF!,0))</f>
        <v>#REF!</v>
      </c>
      <c r="AW86" s="30" t="e">
        <f t="array" ref="AW86">INDEX(Resultado!$1:$470,MATCH($B86,Resultado!$N:$N,0),MATCH(AW$1,Resultado!#REF!,0))</f>
        <v>#REF!</v>
      </c>
      <c r="AX86" s="30" t="e">
        <f t="array" ref="AX86">INDEX(Resultado!$1:$470,MATCH($B86,Resultado!$N:$N,0),MATCH(AX$1,Resultado!#REF!,0))</f>
        <v>#REF!</v>
      </c>
      <c r="AY86" s="30" t="e">
        <f t="array" ref="AY86">INDEX(Resultado!$1:$470,MATCH($B86,Resultado!$N:$N,0),MATCH(AY$1,Resultado!#REF!,0))</f>
        <v>#REF!</v>
      </c>
      <c r="AZ86" s="30" t="e">
        <f t="array" ref="AZ86">INDEX(Resultado!$1:$470,MATCH($B86,Resultado!$N:$N,0),MATCH(AZ$1,Resultado!#REF!,0))</f>
        <v>#REF!</v>
      </c>
      <c r="BA86" s="30" t="e">
        <f t="array" ref="BA86">INDEX(Resultado!$1:$470,MATCH($B86,Resultado!$N:$N,0),MATCH(BA$1,Resultado!#REF!,0))</f>
        <v>#REF!</v>
      </c>
      <c r="BB86" s="30" t="e">
        <f t="array" ref="BB86">INDEX(Resultado!$1:$470,MATCH($B86,Resultado!$N:$N,0),MATCH(BB$1,Resultado!#REF!,0))</f>
        <v>#REF!</v>
      </c>
      <c r="BC86" s="30" t="e">
        <f t="array" ref="BC86">INDEX(Resultado!$1:$470,MATCH($B86,Resultado!$N:$N,0),MATCH(BC$1,Resultado!#REF!,0))</f>
        <v>#REF!</v>
      </c>
      <c r="BD86" s="30" t="e">
        <f t="array" ref="BD86">INDEX(Resultado!$1:$470,MATCH($B86,Resultado!$N:$N,0),MATCH(BD$1,Resultado!#REF!,0))</f>
        <v>#REF!</v>
      </c>
      <c r="BE86" s="30" t="e">
        <f t="array" ref="BE86">INDEX(Resultado!$1:$470,MATCH($B86,Resultado!$N:$N,0),MATCH(BE$1,Resultado!#REF!,0))</f>
        <v>#REF!</v>
      </c>
      <c r="BF86" s="30" t="e">
        <f t="array" ref="BF86">INDEX(Resultado!$1:$470,MATCH($B86,Resultado!$N:$N,0),MATCH(BF$1,Resultado!#REF!,0))</f>
        <v>#REF!</v>
      </c>
      <c r="BG86" s="30" t="e">
        <f t="array" ref="BG86">INDEX(Resultado!$1:$470,MATCH($B86,Resultado!$N:$N,0),MATCH(BG$1,Resultado!#REF!,0))</f>
        <v>#REF!</v>
      </c>
      <c r="BH86" s="30" t="e">
        <f t="array" ref="BH86">INDEX(Resultado!$1:$470,MATCH($B86,Resultado!$N:$N,0),MATCH(BH$1,Resultado!#REF!,0))</f>
        <v>#REF!</v>
      </c>
      <c r="BI86" s="30" t="e">
        <f t="array" ref="BI86">INDEX(Resultado!$1:$470,MATCH($B86,Resultado!$N:$N,0),MATCH(BI$1,Resultado!#REF!,0))</f>
        <v>#REF!</v>
      </c>
    </row>
    <row r="87" spans="1:61" ht="13" x14ac:dyDescent="0.15">
      <c r="A87" s="29">
        <v>23825254879</v>
      </c>
      <c r="B87" s="14" t="s">
        <v>829</v>
      </c>
      <c r="C87" s="29" t="s">
        <v>828</v>
      </c>
      <c r="D87" s="30" t="e">
        <f t="array" ref="D87">INDEX(Resultado!$1:$470,MATCH($B87,Resultado!$N:$N,0),MATCH(D$1,Resultado!#REF!,0))</f>
        <v>#REF!</v>
      </c>
      <c r="E87" s="29" t="s">
        <v>3339</v>
      </c>
      <c r="F87" s="30" t="e">
        <f t="array" ref="F87">INDEX(Resultado!$1:$470,MATCH($B87,Resultado!$N:$N,0),MATCH(F$1,Resultado!#REF!,0))</f>
        <v>#REF!</v>
      </c>
      <c r="G87" s="30" t="e">
        <f t="array" ref="G87">INDEX(Resultado!$1:$470,MATCH($B87,Resultado!$N:$N,0),MATCH(G$1,Resultado!#REF!,0))</f>
        <v>#REF!</v>
      </c>
      <c r="H87" s="30" t="e">
        <f t="array" ref="H87">INDEX(Resultado!$1:$470,MATCH($B87,Resultado!$N:$N,0),MATCH(H$1,Resultado!#REF!,0))</f>
        <v>#REF!</v>
      </c>
      <c r="I87" s="30" t="e">
        <f t="array" ref="I87">INDEX(Resultado!$1:$470,MATCH($B87,Resultado!$N:$N,0),MATCH(I$1,Resultado!#REF!,0))</f>
        <v>#REF!</v>
      </c>
      <c r="J87" s="30" t="e">
        <f t="array" ref="J87">INDEX(Resultado!$1:$470,MATCH($B87,Resultado!$N:$N,0),MATCH(J$1,Resultado!#REF!,0))</f>
        <v>#REF!</v>
      </c>
      <c r="K87" s="30" t="e">
        <f t="array" ref="K87">INDEX(Resultado!$1:$470,MATCH($B87,Resultado!$N:$N,0),MATCH(K$1,Resultado!#REF!,0))</f>
        <v>#REF!</v>
      </c>
      <c r="L87" s="30" t="e">
        <f t="array" ref="L87">INDEX(Resultado!$1:$470,MATCH($B87,Resultado!$N:$N,0),MATCH(L$1,Resultado!#REF!,0))</f>
        <v>#REF!</v>
      </c>
      <c r="M87" s="30" t="e">
        <f t="array" ref="M87">INDEX(Resultado!$1:$470,MATCH($B87,Resultado!$N:$N,0),MATCH(M$1,Resultado!#REF!,0))</f>
        <v>#REF!</v>
      </c>
      <c r="N87" s="30" t="e">
        <f t="array" ref="N87">INDEX(Resultado!$1:$470,MATCH($B87,Resultado!$N:$N,0),MATCH(N$1,Resultado!#REF!,0))</f>
        <v>#REF!</v>
      </c>
      <c r="O87" s="30" t="e">
        <f t="array" ref="O87">INDEX(Resultado!$1:$470,MATCH($B87,Resultado!$N:$N,0),MATCH(O$1,Resultado!#REF!,0))</f>
        <v>#REF!</v>
      </c>
      <c r="P87" s="30" t="e">
        <f t="array" ref="P87">INDEX(Resultado!$1:$470,MATCH($B87,Resultado!$N:$N,0),MATCH(P$1,Resultado!#REF!,0))</f>
        <v>#REF!</v>
      </c>
      <c r="Q87" s="30" t="e">
        <f t="array" ref="Q87">INDEX(Resultado!$1:$470,MATCH($B87,Resultado!$N:$N,0),MATCH(Q$1,Resultado!#REF!,0))</f>
        <v>#REF!</v>
      </c>
      <c r="R87" s="30" t="e">
        <f t="array" ref="R87">INDEX(Resultado!$1:$470,MATCH($B87,Resultado!$N:$N,0),MATCH(R$1,Resultado!#REF!,0))</f>
        <v>#REF!</v>
      </c>
      <c r="S87" s="30" t="e">
        <f t="array" ref="S87">INDEX(Resultado!$1:$470,MATCH($B87,Resultado!$N:$N,0),MATCH(S$1,Resultado!#REF!,0))</f>
        <v>#REF!</v>
      </c>
      <c r="T87" s="30" t="e">
        <f t="array" ref="T87">INDEX(Resultado!$1:$470,MATCH($B87,Resultado!$N:$N,0),MATCH(T$1,Resultado!#REF!,0))</f>
        <v>#REF!</v>
      </c>
      <c r="U87" s="30" t="e">
        <f t="array" ref="U87">INDEX(Resultado!$1:$470,MATCH($B87,Resultado!$N:$N,0),MATCH(U$1,Resultado!#REF!,0))</f>
        <v>#REF!</v>
      </c>
      <c r="V87" s="30" t="e">
        <f t="array" ref="V87">INDEX(Resultado!$1:$470,MATCH($B87,Resultado!$N:$N,0),MATCH(V$1,Resultado!#REF!,0))</f>
        <v>#REF!</v>
      </c>
      <c r="W87" s="30" t="e">
        <f t="array" ref="W87">INDEX(Resultado!$1:$470,MATCH($B87,Resultado!$N:$N,0),MATCH(W$1,Resultado!#REF!,0))</f>
        <v>#REF!</v>
      </c>
      <c r="X87" s="30" t="e">
        <f t="array" ref="X87">INDEX(Resultado!$1:$470,MATCH($B87,Resultado!$N:$N,0),MATCH(X$1,Resultado!#REF!,0))</f>
        <v>#REF!</v>
      </c>
      <c r="Y87" s="30" t="e">
        <f t="array" ref="Y87">INDEX(Resultado!$1:$470,MATCH($B87,Resultado!$N:$N,0),MATCH(Y$1,Resultado!#REF!,0))</f>
        <v>#REF!</v>
      </c>
      <c r="Z87" s="30" t="e">
        <f t="array" ref="Z87">INDEX(Resultado!$1:$470,MATCH($B87,Resultado!$N:$N,0),MATCH(Z$1,Resultado!#REF!,0))</f>
        <v>#REF!</v>
      </c>
      <c r="AA87" s="30" t="e">
        <f t="array" ref="AA87">INDEX(Resultado!$1:$470,MATCH($B87,Resultado!$N:$N,0),MATCH(AA$1,Resultado!#REF!,0))</f>
        <v>#REF!</v>
      </c>
      <c r="AB87" s="29">
        <v>0</v>
      </c>
      <c r="AC87" s="29">
        <v>2</v>
      </c>
      <c r="AD87" s="30" t="e">
        <f t="array" ref="AD87">INDEX(Resultado!$1:$470,MATCH($B87,Resultado!$N:$N,0),MATCH(AD$1,Resultado!#REF!,0))</f>
        <v>#REF!</v>
      </c>
      <c r="AE87" s="30" t="e">
        <f t="array" ref="AE87">INDEX(Resultado!$1:$470,MATCH($B87,Resultado!$N:$N,0),MATCH(AE$1,Resultado!#REF!,0))</f>
        <v>#REF!</v>
      </c>
      <c r="AF87" s="30" t="e">
        <f t="array" ref="AF87">INDEX(Resultado!$1:$470,MATCH($B87,Resultado!$N:$N,0),MATCH(AF$1,Resultado!#REF!,0))</f>
        <v>#REF!</v>
      </c>
      <c r="AG87" s="30" t="e">
        <f t="array" ref="AG87">INDEX(Resultado!$1:$470,MATCH($B87,Resultado!$N:$N,0),MATCH(AG$1,Resultado!#REF!,0))</f>
        <v>#REF!</v>
      </c>
      <c r="AH87" s="30" t="e">
        <f t="array" ref="AH87">INDEX(Resultado!$1:$470,MATCH($B87,Resultado!$N:$N,0),MATCH(AH$1,Resultado!#REF!,0))</f>
        <v>#REF!</v>
      </c>
      <c r="AI87" s="30" t="e">
        <f t="array" ref="AI87">INDEX(Resultado!$1:$470,MATCH($B87,Resultado!$N:$N,0),MATCH(AI$1,Resultado!#REF!,0))</f>
        <v>#REF!</v>
      </c>
      <c r="AJ87" s="30" t="e">
        <f t="array" ref="AJ87">INDEX(Resultado!$1:$470,MATCH($B87,Resultado!$N:$N,0),MATCH(AJ$1,Resultado!#REF!,0))</f>
        <v>#REF!</v>
      </c>
      <c r="AK87" s="30" t="e">
        <f t="array" ref="AK87">INDEX(Resultado!$1:$470,MATCH($B87,Resultado!$N:$N,0),MATCH(AK$1,Resultado!#REF!,0))</f>
        <v>#REF!</v>
      </c>
      <c r="AL87" s="29">
        <v>0</v>
      </c>
      <c r="AM87" s="29">
        <v>2</v>
      </c>
      <c r="AN87" s="30" t="e">
        <f t="array" ref="AN87">INDEX(Resultado!$1:$470,MATCH($B87,Resultado!$N:$N,0),MATCH(AN$1,Resultado!#REF!,0))</f>
        <v>#REF!</v>
      </c>
      <c r="AO87" s="30" t="e">
        <f t="array" ref="AO87">INDEX(Resultado!$1:$470,MATCH($B87,Resultado!$N:$N,0),MATCH(AO$1,Resultado!#REF!,0))</f>
        <v>#REF!</v>
      </c>
      <c r="AP87" s="30" t="e">
        <f t="array" ref="AP87">INDEX(Resultado!$1:$470,MATCH($B87,Resultado!$N:$N,0),MATCH(AP$1,Resultado!#REF!,0))</f>
        <v>#REF!</v>
      </c>
      <c r="AQ87" s="30" t="e">
        <f t="array" ref="AQ87">INDEX(Resultado!$1:$470,MATCH($B87,Resultado!$N:$N,0),MATCH(AQ$1,Resultado!#REF!,0))</f>
        <v>#REF!</v>
      </c>
      <c r="AR87" s="30" t="e">
        <f t="array" ref="AR87">INDEX(Resultado!$1:$470,MATCH($B87,Resultado!$N:$N,0),MATCH(AR$1,Resultado!#REF!,0))</f>
        <v>#REF!</v>
      </c>
      <c r="AS87" s="29">
        <v>2</v>
      </c>
      <c r="AT87" s="30" t="e">
        <f t="array" ref="AT87">INDEX(Resultado!$1:$470,MATCH($B87,Resultado!$N:$N,0),MATCH(AT$1,Resultado!#REF!,0))</f>
        <v>#REF!</v>
      </c>
      <c r="AU87" s="30" t="e">
        <f t="array" ref="AU87">INDEX(Resultado!$1:$470,MATCH($B87,Resultado!$N:$N,0),MATCH(AU$1,Resultado!#REF!,0))</f>
        <v>#REF!</v>
      </c>
      <c r="AV87" s="30" t="e">
        <f t="array" ref="AV87">INDEX(Resultado!$1:$470,MATCH($B87,Resultado!$N:$N,0),MATCH(AV$1,Resultado!#REF!,0))</f>
        <v>#REF!</v>
      </c>
      <c r="AW87" s="30" t="e">
        <f t="array" ref="AW87">INDEX(Resultado!$1:$470,MATCH($B87,Resultado!$N:$N,0),MATCH(AW$1,Resultado!#REF!,0))</f>
        <v>#REF!</v>
      </c>
      <c r="AX87" s="30" t="e">
        <f t="array" ref="AX87">INDEX(Resultado!$1:$470,MATCH($B87,Resultado!$N:$N,0),MATCH(AX$1,Resultado!#REF!,0))</f>
        <v>#REF!</v>
      </c>
      <c r="AY87" s="30" t="e">
        <f t="array" ref="AY87">INDEX(Resultado!$1:$470,MATCH($B87,Resultado!$N:$N,0),MATCH(AY$1,Resultado!#REF!,0))</f>
        <v>#REF!</v>
      </c>
      <c r="AZ87" s="30" t="e">
        <f t="array" ref="AZ87">INDEX(Resultado!$1:$470,MATCH($B87,Resultado!$N:$N,0),MATCH(AZ$1,Resultado!#REF!,0))</f>
        <v>#REF!</v>
      </c>
      <c r="BA87" s="30" t="e">
        <f t="array" ref="BA87">INDEX(Resultado!$1:$470,MATCH($B87,Resultado!$N:$N,0),MATCH(BA$1,Resultado!#REF!,0))</f>
        <v>#REF!</v>
      </c>
      <c r="BB87" s="30" t="e">
        <f t="array" ref="BB87">INDEX(Resultado!$1:$470,MATCH($B87,Resultado!$N:$N,0),MATCH(BB$1,Resultado!#REF!,0))</f>
        <v>#REF!</v>
      </c>
      <c r="BC87" s="30" t="e">
        <f t="array" ref="BC87">INDEX(Resultado!$1:$470,MATCH($B87,Resultado!$N:$N,0),MATCH(BC$1,Resultado!#REF!,0))</f>
        <v>#REF!</v>
      </c>
      <c r="BD87" s="30" t="e">
        <f t="array" ref="BD87">INDEX(Resultado!$1:$470,MATCH($B87,Resultado!$N:$N,0),MATCH(BD$1,Resultado!#REF!,0))</f>
        <v>#REF!</v>
      </c>
      <c r="BE87" s="30" t="e">
        <f t="array" ref="BE87">INDEX(Resultado!$1:$470,MATCH($B87,Resultado!$N:$N,0),MATCH(BE$1,Resultado!#REF!,0))</f>
        <v>#REF!</v>
      </c>
      <c r="BF87" s="30" t="e">
        <f t="array" ref="BF87">INDEX(Resultado!$1:$470,MATCH($B87,Resultado!$N:$N,0),MATCH(BF$1,Resultado!#REF!,0))</f>
        <v>#REF!</v>
      </c>
      <c r="BG87" s="30" t="e">
        <f t="array" ref="BG87">INDEX(Resultado!$1:$470,MATCH($B87,Resultado!$N:$N,0),MATCH(BG$1,Resultado!#REF!,0))</f>
        <v>#REF!</v>
      </c>
      <c r="BH87" s="30" t="e">
        <f t="array" ref="BH87">INDEX(Resultado!$1:$470,MATCH($B87,Resultado!$N:$N,0),MATCH(BH$1,Resultado!#REF!,0))</f>
        <v>#REF!</v>
      </c>
      <c r="BI87" s="30" t="e">
        <f t="array" ref="BI87">INDEX(Resultado!$1:$470,MATCH($B87,Resultado!$N:$N,0),MATCH(BI$1,Resultado!#REF!,0))</f>
        <v>#REF!</v>
      </c>
    </row>
    <row r="88" spans="1:61" ht="13" x14ac:dyDescent="0.15">
      <c r="A88" s="29">
        <v>50267988885</v>
      </c>
      <c r="B88" s="7" t="s">
        <v>834</v>
      </c>
      <c r="C88" s="29" t="s">
        <v>833</v>
      </c>
      <c r="D88" s="30" t="e">
        <f t="array" ref="D88">INDEX(Resultado!$1:$470,MATCH($B88,Resultado!$N:$N,0),MATCH(D$1,Resultado!#REF!,0))</f>
        <v>#REF!</v>
      </c>
      <c r="E88" s="29" t="s">
        <v>3339</v>
      </c>
      <c r="F88" s="30" t="e">
        <f t="array" ref="F88">INDEX(Resultado!$1:$470,MATCH($B88,Resultado!$N:$N,0),MATCH(F$1,Resultado!#REF!,0))</f>
        <v>#REF!</v>
      </c>
      <c r="G88" s="30" t="e">
        <f t="array" ref="G88">INDEX(Resultado!$1:$470,MATCH($B88,Resultado!$N:$N,0),MATCH(G$1,Resultado!#REF!,0))</f>
        <v>#REF!</v>
      </c>
      <c r="H88" s="30" t="e">
        <f t="array" ref="H88">INDEX(Resultado!$1:$470,MATCH($B88,Resultado!$N:$N,0),MATCH(H$1,Resultado!#REF!,0))</f>
        <v>#REF!</v>
      </c>
      <c r="I88" s="30" t="e">
        <f t="array" ref="I88">INDEX(Resultado!$1:$470,MATCH($B88,Resultado!$N:$N,0),MATCH(I$1,Resultado!#REF!,0))</f>
        <v>#REF!</v>
      </c>
      <c r="J88" s="30" t="e">
        <f t="array" ref="J88">INDEX(Resultado!$1:$470,MATCH($B88,Resultado!$N:$N,0),MATCH(J$1,Resultado!#REF!,0))</f>
        <v>#REF!</v>
      </c>
      <c r="K88" s="30" t="e">
        <f t="array" ref="K88">INDEX(Resultado!$1:$470,MATCH($B88,Resultado!$N:$N,0),MATCH(K$1,Resultado!#REF!,0))</f>
        <v>#REF!</v>
      </c>
      <c r="L88" s="30" t="e">
        <f t="array" ref="L88">INDEX(Resultado!$1:$470,MATCH($B88,Resultado!$N:$N,0),MATCH(L$1,Resultado!#REF!,0))</f>
        <v>#REF!</v>
      </c>
      <c r="M88" s="30" t="e">
        <f t="array" ref="M88">INDEX(Resultado!$1:$470,MATCH($B88,Resultado!$N:$N,0),MATCH(M$1,Resultado!#REF!,0))</f>
        <v>#REF!</v>
      </c>
      <c r="N88" s="30" t="e">
        <f t="array" ref="N88">INDEX(Resultado!$1:$470,MATCH($B88,Resultado!$N:$N,0),MATCH(N$1,Resultado!#REF!,0))</f>
        <v>#REF!</v>
      </c>
      <c r="O88" s="30" t="e">
        <f t="array" ref="O88">INDEX(Resultado!$1:$470,MATCH($B88,Resultado!$N:$N,0),MATCH(O$1,Resultado!#REF!,0))</f>
        <v>#REF!</v>
      </c>
      <c r="P88" s="30" t="e">
        <f t="array" ref="P88">INDEX(Resultado!$1:$470,MATCH($B88,Resultado!$N:$N,0),MATCH(P$1,Resultado!#REF!,0))</f>
        <v>#REF!</v>
      </c>
      <c r="Q88" s="30" t="e">
        <f t="array" ref="Q88">INDEX(Resultado!$1:$470,MATCH($B88,Resultado!$N:$N,0),MATCH(Q$1,Resultado!#REF!,0))</f>
        <v>#REF!</v>
      </c>
      <c r="R88" s="30" t="e">
        <f t="array" ref="R88">INDEX(Resultado!$1:$470,MATCH($B88,Resultado!$N:$N,0),MATCH(R$1,Resultado!#REF!,0))</f>
        <v>#REF!</v>
      </c>
      <c r="S88" s="30" t="e">
        <f t="array" ref="S88">INDEX(Resultado!$1:$470,MATCH($B88,Resultado!$N:$N,0),MATCH(S$1,Resultado!#REF!,0))</f>
        <v>#REF!</v>
      </c>
      <c r="T88" s="30" t="e">
        <f t="array" ref="T88">INDEX(Resultado!$1:$470,MATCH($B88,Resultado!$N:$N,0),MATCH(T$1,Resultado!#REF!,0))</f>
        <v>#REF!</v>
      </c>
      <c r="U88" s="30" t="e">
        <f t="array" ref="U88">INDEX(Resultado!$1:$470,MATCH($B88,Resultado!$N:$N,0),MATCH(U$1,Resultado!#REF!,0))</f>
        <v>#REF!</v>
      </c>
      <c r="V88" s="30" t="e">
        <f t="array" ref="V88">INDEX(Resultado!$1:$470,MATCH($B88,Resultado!$N:$N,0),MATCH(V$1,Resultado!#REF!,0))</f>
        <v>#REF!</v>
      </c>
      <c r="W88" s="30" t="e">
        <f t="array" ref="W88">INDEX(Resultado!$1:$470,MATCH($B88,Resultado!$N:$N,0),MATCH(W$1,Resultado!#REF!,0))</f>
        <v>#REF!</v>
      </c>
      <c r="X88" s="30" t="e">
        <f t="array" ref="X88">INDEX(Resultado!$1:$470,MATCH($B88,Resultado!$N:$N,0),MATCH(X$1,Resultado!#REF!,0))</f>
        <v>#REF!</v>
      </c>
      <c r="Y88" s="30" t="e">
        <f t="array" ref="Y88">INDEX(Resultado!$1:$470,MATCH($B88,Resultado!$N:$N,0),MATCH(Y$1,Resultado!#REF!,0))</f>
        <v>#REF!</v>
      </c>
      <c r="Z88" s="30" t="e">
        <f t="array" ref="Z88">INDEX(Resultado!$1:$470,MATCH($B88,Resultado!$N:$N,0),MATCH(Z$1,Resultado!#REF!,0))</f>
        <v>#REF!</v>
      </c>
      <c r="AA88" s="30" t="e">
        <f t="array" ref="AA88">INDEX(Resultado!$1:$470,MATCH($B88,Resultado!$N:$N,0),MATCH(AA$1,Resultado!#REF!,0))</f>
        <v>#REF!</v>
      </c>
      <c r="AB88" s="29">
        <v>0</v>
      </c>
      <c r="AC88" s="29">
        <v>2</v>
      </c>
      <c r="AD88" s="30" t="e">
        <f t="array" ref="AD88">INDEX(Resultado!$1:$470,MATCH($B88,Resultado!$N:$N,0),MATCH(AD$1,Resultado!#REF!,0))</f>
        <v>#REF!</v>
      </c>
      <c r="AE88" s="30" t="e">
        <f t="array" ref="AE88">INDEX(Resultado!$1:$470,MATCH($B88,Resultado!$N:$N,0),MATCH(AE$1,Resultado!#REF!,0))</f>
        <v>#REF!</v>
      </c>
      <c r="AF88" s="30" t="e">
        <f t="array" ref="AF88">INDEX(Resultado!$1:$470,MATCH($B88,Resultado!$N:$N,0),MATCH(AF$1,Resultado!#REF!,0))</f>
        <v>#REF!</v>
      </c>
      <c r="AG88" s="30" t="e">
        <f t="array" ref="AG88">INDEX(Resultado!$1:$470,MATCH($B88,Resultado!$N:$N,0),MATCH(AG$1,Resultado!#REF!,0))</f>
        <v>#REF!</v>
      </c>
      <c r="AH88" s="30" t="e">
        <f t="array" ref="AH88">INDEX(Resultado!$1:$470,MATCH($B88,Resultado!$N:$N,0),MATCH(AH$1,Resultado!#REF!,0))</f>
        <v>#REF!</v>
      </c>
      <c r="AI88" s="30" t="e">
        <f t="array" ref="AI88">INDEX(Resultado!$1:$470,MATCH($B88,Resultado!$N:$N,0),MATCH(AI$1,Resultado!#REF!,0))</f>
        <v>#REF!</v>
      </c>
      <c r="AJ88" s="30" t="e">
        <f t="array" ref="AJ88">INDEX(Resultado!$1:$470,MATCH($B88,Resultado!$N:$N,0),MATCH(AJ$1,Resultado!#REF!,0))</f>
        <v>#REF!</v>
      </c>
      <c r="AK88" s="30" t="e">
        <f t="array" ref="AK88">INDEX(Resultado!$1:$470,MATCH($B88,Resultado!$N:$N,0),MATCH(AK$1,Resultado!#REF!,0))</f>
        <v>#REF!</v>
      </c>
      <c r="AL88" s="29">
        <v>0</v>
      </c>
      <c r="AM88" s="29">
        <v>2</v>
      </c>
      <c r="AN88" s="30" t="e">
        <f t="array" ref="AN88">INDEX(Resultado!$1:$470,MATCH($B88,Resultado!$N:$N,0),MATCH(AN$1,Resultado!#REF!,0))</f>
        <v>#REF!</v>
      </c>
      <c r="AO88" s="30" t="e">
        <f t="array" ref="AO88">INDEX(Resultado!$1:$470,MATCH($B88,Resultado!$N:$N,0),MATCH(AO$1,Resultado!#REF!,0))</f>
        <v>#REF!</v>
      </c>
      <c r="AP88" s="30" t="e">
        <f t="array" ref="AP88">INDEX(Resultado!$1:$470,MATCH($B88,Resultado!$N:$N,0),MATCH(AP$1,Resultado!#REF!,0))</f>
        <v>#REF!</v>
      </c>
      <c r="AQ88" s="30" t="e">
        <f t="array" ref="AQ88">INDEX(Resultado!$1:$470,MATCH($B88,Resultado!$N:$N,0),MATCH(AQ$1,Resultado!#REF!,0))</f>
        <v>#REF!</v>
      </c>
      <c r="AR88" s="30" t="e">
        <f t="array" ref="AR88">INDEX(Resultado!$1:$470,MATCH($B88,Resultado!$N:$N,0),MATCH(AR$1,Resultado!#REF!,0))</f>
        <v>#REF!</v>
      </c>
      <c r="AS88" s="29">
        <v>2</v>
      </c>
      <c r="AT88" s="30" t="e">
        <f t="array" ref="AT88">INDEX(Resultado!$1:$470,MATCH($B88,Resultado!$N:$N,0),MATCH(AT$1,Resultado!#REF!,0))</f>
        <v>#REF!</v>
      </c>
      <c r="AU88" s="30" t="e">
        <f t="array" ref="AU88">INDEX(Resultado!$1:$470,MATCH($B88,Resultado!$N:$N,0),MATCH(AU$1,Resultado!#REF!,0))</f>
        <v>#REF!</v>
      </c>
      <c r="AV88" s="30" t="e">
        <f t="array" ref="AV88">INDEX(Resultado!$1:$470,MATCH($B88,Resultado!$N:$N,0),MATCH(AV$1,Resultado!#REF!,0))</f>
        <v>#REF!</v>
      </c>
      <c r="AW88" s="30" t="e">
        <f t="array" ref="AW88">INDEX(Resultado!$1:$470,MATCH($B88,Resultado!$N:$N,0),MATCH(AW$1,Resultado!#REF!,0))</f>
        <v>#REF!</v>
      </c>
      <c r="AX88" s="30" t="e">
        <f t="array" ref="AX88">INDEX(Resultado!$1:$470,MATCH($B88,Resultado!$N:$N,0),MATCH(AX$1,Resultado!#REF!,0))</f>
        <v>#REF!</v>
      </c>
      <c r="AY88" s="30" t="e">
        <f t="array" ref="AY88">INDEX(Resultado!$1:$470,MATCH($B88,Resultado!$N:$N,0),MATCH(AY$1,Resultado!#REF!,0))</f>
        <v>#REF!</v>
      </c>
      <c r="AZ88" s="30" t="e">
        <f t="array" ref="AZ88">INDEX(Resultado!$1:$470,MATCH($B88,Resultado!$N:$N,0),MATCH(AZ$1,Resultado!#REF!,0))</f>
        <v>#REF!</v>
      </c>
      <c r="BA88" s="30" t="e">
        <f t="array" ref="BA88">INDEX(Resultado!$1:$470,MATCH($B88,Resultado!$N:$N,0),MATCH(BA$1,Resultado!#REF!,0))</f>
        <v>#REF!</v>
      </c>
      <c r="BB88" s="30" t="e">
        <f t="array" ref="BB88">INDEX(Resultado!$1:$470,MATCH($B88,Resultado!$N:$N,0),MATCH(BB$1,Resultado!#REF!,0))</f>
        <v>#REF!</v>
      </c>
      <c r="BC88" s="30" t="e">
        <f t="array" ref="BC88">INDEX(Resultado!$1:$470,MATCH($B88,Resultado!$N:$N,0),MATCH(BC$1,Resultado!#REF!,0))</f>
        <v>#REF!</v>
      </c>
      <c r="BD88" s="30" t="e">
        <f t="array" ref="BD88">INDEX(Resultado!$1:$470,MATCH($B88,Resultado!$N:$N,0),MATCH(BD$1,Resultado!#REF!,0))</f>
        <v>#REF!</v>
      </c>
      <c r="BE88" s="30" t="e">
        <f t="array" ref="BE88">INDEX(Resultado!$1:$470,MATCH($B88,Resultado!$N:$N,0),MATCH(BE$1,Resultado!#REF!,0))</f>
        <v>#REF!</v>
      </c>
      <c r="BF88" s="30" t="e">
        <f t="array" ref="BF88">INDEX(Resultado!$1:$470,MATCH($B88,Resultado!$N:$N,0),MATCH(BF$1,Resultado!#REF!,0))</f>
        <v>#REF!</v>
      </c>
      <c r="BG88" s="30" t="e">
        <f t="array" ref="BG88">INDEX(Resultado!$1:$470,MATCH($B88,Resultado!$N:$N,0),MATCH(BG$1,Resultado!#REF!,0))</f>
        <v>#REF!</v>
      </c>
      <c r="BH88" s="30" t="e">
        <f t="array" ref="BH88">INDEX(Resultado!$1:$470,MATCH($B88,Resultado!$N:$N,0),MATCH(BH$1,Resultado!#REF!,0))</f>
        <v>#REF!</v>
      </c>
      <c r="BI88" s="30" t="e">
        <f t="array" ref="BI88">INDEX(Resultado!$1:$470,MATCH($B88,Resultado!$N:$N,0),MATCH(BI$1,Resultado!#REF!,0))</f>
        <v>#REF!</v>
      </c>
    </row>
    <row r="89" spans="1:61" ht="13" x14ac:dyDescent="0.15">
      <c r="A89" s="29">
        <v>42824154870</v>
      </c>
      <c r="B89" s="7" t="s">
        <v>841</v>
      </c>
      <c r="C89" s="29" t="s">
        <v>840</v>
      </c>
      <c r="D89" s="30" t="e">
        <f t="array" ref="D89">INDEX(Resultado!$1:$470,MATCH($B89,Resultado!$N:$N,0),MATCH(D$1,Resultado!#REF!,0))</f>
        <v>#REF!</v>
      </c>
      <c r="E89" s="29" t="s">
        <v>3339</v>
      </c>
      <c r="F89" s="30" t="e">
        <f t="array" ref="F89">INDEX(Resultado!$1:$470,MATCH($B89,Resultado!$N:$N,0),MATCH(F$1,Resultado!#REF!,0))</f>
        <v>#REF!</v>
      </c>
      <c r="G89" s="30" t="e">
        <f t="array" ref="G89">INDEX(Resultado!$1:$470,MATCH($B89,Resultado!$N:$N,0),MATCH(G$1,Resultado!#REF!,0))</f>
        <v>#REF!</v>
      </c>
      <c r="H89" s="30" t="e">
        <f t="array" ref="H89">INDEX(Resultado!$1:$470,MATCH($B89,Resultado!$N:$N,0),MATCH(H$1,Resultado!#REF!,0))</f>
        <v>#REF!</v>
      </c>
      <c r="I89" s="30" t="e">
        <f t="array" ref="I89">INDEX(Resultado!$1:$470,MATCH($B89,Resultado!$N:$N,0),MATCH(I$1,Resultado!#REF!,0))</f>
        <v>#REF!</v>
      </c>
      <c r="J89" s="30" t="e">
        <f t="array" ref="J89">INDEX(Resultado!$1:$470,MATCH($B89,Resultado!$N:$N,0),MATCH(J$1,Resultado!#REF!,0))</f>
        <v>#REF!</v>
      </c>
      <c r="K89" s="30" t="e">
        <f t="array" ref="K89">INDEX(Resultado!$1:$470,MATCH($B89,Resultado!$N:$N,0),MATCH(K$1,Resultado!#REF!,0))</f>
        <v>#REF!</v>
      </c>
      <c r="L89" s="30" t="e">
        <f t="array" ref="L89">INDEX(Resultado!$1:$470,MATCH($B89,Resultado!$N:$N,0),MATCH(L$1,Resultado!#REF!,0))</f>
        <v>#REF!</v>
      </c>
      <c r="M89" s="30" t="e">
        <f t="array" ref="M89">INDEX(Resultado!$1:$470,MATCH($B89,Resultado!$N:$N,0),MATCH(M$1,Resultado!#REF!,0))</f>
        <v>#REF!</v>
      </c>
      <c r="N89" s="30" t="e">
        <f t="array" ref="N89">INDEX(Resultado!$1:$470,MATCH($B89,Resultado!$N:$N,0),MATCH(N$1,Resultado!#REF!,0))</f>
        <v>#REF!</v>
      </c>
      <c r="O89" s="30" t="e">
        <f t="array" ref="O89">INDEX(Resultado!$1:$470,MATCH($B89,Resultado!$N:$N,0),MATCH(O$1,Resultado!#REF!,0))</f>
        <v>#REF!</v>
      </c>
      <c r="P89" s="30" t="e">
        <f t="array" ref="P89">INDEX(Resultado!$1:$470,MATCH($B89,Resultado!$N:$N,0),MATCH(P$1,Resultado!#REF!,0))</f>
        <v>#REF!</v>
      </c>
      <c r="Q89" s="30" t="e">
        <f t="array" ref="Q89">INDEX(Resultado!$1:$470,MATCH($B89,Resultado!$N:$N,0),MATCH(Q$1,Resultado!#REF!,0))</f>
        <v>#REF!</v>
      </c>
      <c r="R89" s="30" t="e">
        <f t="array" ref="R89">INDEX(Resultado!$1:$470,MATCH($B89,Resultado!$N:$N,0),MATCH(R$1,Resultado!#REF!,0))</f>
        <v>#REF!</v>
      </c>
      <c r="S89" s="30" t="e">
        <f t="array" ref="S89">INDEX(Resultado!$1:$470,MATCH($B89,Resultado!$N:$N,0),MATCH(S$1,Resultado!#REF!,0))</f>
        <v>#REF!</v>
      </c>
      <c r="T89" s="30" t="e">
        <f t="array" ref="T89">INDEX(Resultado!$1:$470,MATCH($B89,Resultado!$N:$N,0),MATCH(T$1,Resultado!#REF!,0))</f>
        <v>#REF!</v>
      </c>
      <c r="U89" s="30" t="e">
        <f t="array" ref="U89">INDEX(Resultado!$1:$470,MATCH($B89,Resultado!$N:$N,0),MATCH(U$1,Resultado!#REF!,0))</f>
        <v>#REF!</v>
      </c>
      <c r="V89" s="30" t="e">
        <f t="array" ref="V89">INDEX(Resultado!$1:$470,MATCH($B89,Resultado!$N:$N,0),MATCH(V$1,Resultado!#REF!,0))</f>
        <v>#REF!</v>
      </c>
      <c r="W89" s="30" t="e">
        <f t="array" ref="W89">INDEX(Resultado!$1:$470,MATCH($B89,Resultado!$N:$N,0),MATCH(W$1,Resultado!#REF!,0))</f>
        <v>#REF!</v>
      </c>
      <c r="X89" s="30" t="e">
        <f t="array" ref="X89">INDEX(Resultado!$1:$470,MATCH($B89,Resultado!$N:$N,0),MATCH(X$1,Resultado!#REF!,0))</f>
        <v>#REF!</v>
      </c>
      <c r="Y89" s="30" t="e">
        <f t="array" ref="Y89">INDEX(Resultado!$1:$470,MATCH($B89,Resultado!$N:$N,0),MATCH(Y$1,Resultado!#REF!,0))</f>
        <v>#REF!</v>
      </c>
      <c r="Z89" s="30" t="e">
        <f t="array" ref="Z89">INDEX(Resultado!$1:$470,MATCH($B89,Resultado!$N:$N,0),MATCH(Z$1,Resultado!#REF!,0))</f>
        <v>#REF!</v>
      </c>
      <c r="AA89" s="30" t="e">
        <f t="array" ref="AA89">INDEX(Resultado!$1:$470,MATCH($B89,Resultado!$N:$N,0),MATCH(AA$1,Resultado!#REF!,0))</f>
        <v>#REF!</v>
      </c>
      <c r="AB89" s="29">
        <v>0</v>
      </c>
      <c r="AC89" s="29">
        <v>2</v>
      </c>
      <c r="AD89" s="30" t="e">
        <f t="array" ref="AD89">INDEX(Resultado!$1:$470,MATCH($B89,Resultado!$N:$N,0),MATCH(AD$1,Resultado!#REF!,0))</f>
        <v>#REF!</v>
      </c>
      <c r="AE89" s="30" t="e">
        <f t="array" ref="AE89">INDEX(Resultado!$1:$470,MATCH($B89,Resultado!$N:$N,0),MATCH(AE$1,Resultado!#REF!,0))</f>
        <v>#REF!</v>
      </c>
      <c r="AF89" s="30" t="e">
        <f t="array" ref="AF89">INDEX(Resultado!$1:$470,MATCH($B89,Resultado!$N:$N,0),MATCH(AF$1,Resultado!#REF!,0))</f>
        <v>#REF!</v>
      </c>
      <c r="AG89" s="30" t="e">
        <f t="array" ref="AG89">INDEX(Resultado!$1:$470,MATCH($B89,Resultado!$N:$N,0),MATCH(AG$1,Resultado!#REF!,0))</f>
        <v>#REF!</v>
      </c>
      <c r="AH89" s="30" t="e">
        <f t="array" ref="AH89">INDEX(Resultado!$1:$470,MATCH($B89,Resultado!$N:$N,0),MATCH(AH$1,Resultado!#REF!,0))</f>
        <v>#REF!</v>
      </c>
      <c r="AI89" s="30" t="e">
        <f t="array" ref="AI89">INDEX(Resultado!$1:$470,MATCH($B89,Resultado!$N:$N,0),MATCH(AI$1,Resultado!#REF!,0))</f>
        <v>#REF!</v>
      </c>
      <c r="AJ89" s="30" t="e">
        <f t="array" ref="AJ89">INDEX(Resultado!$1:$470,MATCH($B89,Resultado!$N:$N,0),MATCH(AJ$1,Resultado!#REF!,0))</f>
        <v>#REF!</v>
      </c>
      <c r="AK89" s="30" t="e">
        <f t="array" ref="AK89">INDEX(Resultado!$1:$470,MATCH($B89,Resultado!$N:$N,0),MATCH(AK$1,Resultado!#REF!,0))</f>
        <v>#REF!</v>
      </c>
      <c r="AL89" s="29">
        <v>0</v>
      </c>
      <c r="AM89" s="29">
        <v>2</v>
      </c>
      <c r="AN89" s="30" t="e">
        <f t="array" ref="AN89">INDEX(Resultado!$1:$470,MATCH($B89,Resultado!$N:$N,0),MATCH(AN$1,Resultado!#REF!,0))</f>
        <v>#REF!</v>
      </c>
      <c r="AO89" s="30" t="e">
        <f t="array" ref="AO89">INDEX(Resultado!$1:$470,MATCH($B89,Resultado!$N:$N,0),MATCH(AO$1,Resultado!#REF!,0))</f>
        <v>#REF!</v>
      </c>
      <c r="AP89" s="30" t="e">
        <f t="array" ref="AP89">INDEX(Resultado!$1:$470,MATCH($B89,Resultado!$N:$N,0),MATCH(AP$1,Resultado!#REF!,0))</f>
        <v>#REF!</v>
      </c>
      <c r="AQ89" s="30" t="e">
        <f t="array" ref="AQ89">INDEX(Resultado!$1:$470,MATCH($B89,Resultado!$N:$N,0),MATCH(AQ$1,Resultado!#REF!,0))</f>
        <v>#REF!</v>
      </c>
      <c r="AR89" s="30" t="e">
        <f t="array" ref="AR89">INDEX(Resultado!$1:$470,MATCH($B89,Resultado!$N:$N,0),MATCH(AR$1,Resultado!#REF!,0))</f>
        <v>#REF!</v>
      </c>
      <c r="AS89" s="29">
        <v>2</v>
      </c>
      <c r="AT89" s="30" t="e">
        <f t="array" ref="AT89">INDEX(Resultado!$1:$470,MATCH($B89,Resultado!$N:$N,0),MATCH(AT$1,Resultado!#REF!,0))</f>
        <v>#REF!</v>
      </c>
      <c r="AU89" s="30" t="e">
        <f t="array" ref="AU89">INDEX(Resultado!$1:$470,MATCH($B89,Resultado!$N:$N,0),MATCH(AU$1,Resultado!#REF!,0))</f>
        <v>#REF!</v>
      </c>
      <c r="AV89" s="30" t="e">
        <f t="array" ref="AV89">INDEX(Resultado!$1:$470,MATCH($B89,Resultado!$N:$N,0),MATCH(AV$1,Resultado!#REF!,0))</f>
        <v>#REF!</v>
      </c>
      <c r="AW89" s="30" t="e">
        <f t="array" ref="AW89">INDEX(Resultado!$1:$470,MATCH($B89,Resultado!$N:$N,0),MATCH(AW$1,Resultado!#REF!,0))</f>
        <v>#REF!</v>
      </c>
      <c r="AX89" s="30" t="e">
        <f t="array" ref="AX89">INDEX(Resultado!$1:$470,MATCH($B89,Resultado!$N:$N,0),MATCH(AX$1,Resultado!#REF!,0))</f>
        <v>#REF!</v>
      </c>
      <c r="AY89" s="30" t="e">
        <f t="array" ref="AY89">INDEX(Resultado!$1:$470,MATCH($B89,Resultado!$N:$N,0),MATCH(AY$1,Resultado!#REF!,0))</f>
        <v>#REF!</v>
      </c>
      <c r="AZ89" s="30" t="e">
        <f t="array" ref="AZ89">INDEX(Resultado!$1:$470,MATCH($B89,Resultado!$N:$N,0),MATCH(AZ$1,Resultado!#REF!,0))</f>
        <v>#REF!</v>
      </c>
      <c r="BA89" s="30" t="e">
        <f t="array" ref="BA89">INDEX(Resultado!$1:$470,MATCH($B89,Resultado!$N:$N,0),MATCH(BA$1,Resultado!#REF!,0))</f>
        <v>#REF!</v>
      </c>
      <c r="BB89" s="30" t="e">
        <f t="array" ref="BB89">INDEX(Resultado!$1:$470,MATCH($B89,Resultado!$N:$N,0),MATCH(BB$1,Resultado!#REF!,0))</f>
        <v>#REF!</v>
      </c>
      <c r="BC89" s="30" t="e">
        <f t="array" ref="BC89">INDEX(Resultado!$1:$470,MATCH($B89,Resultado!$N:$N,0),MATCH(BC$1,Resultado!#REF!,0))</f>
        <v>#REF!</v>
      </c>
      <c r="BD89" s="30" t="e">
        <f t="array" ref="BD89">INDEX(Resultado!$1:$470,MATCH($B89,Resultado!$N:$N,0),MATCH(BD$1,Resultado!#REF!,0))</f>
        <v>#REF!</v>
      </c>
      <c r="BE89" s="30" t="e">
        <f t="array" ref="BE89">INDEX(Resultado!$1:$470,MATCH($B89,Resultado!$N:$N,0),MATCH(BE$1,Resultado!#REF!,0))</f>
        <v>#REF!</v>
      </c>
      <c r="BF89" s="30" t="e">
        <f t="array" ref="BF89">INDEX(Resultado!$1:$470,MATCH($B89,Resultado!$N:$N,0),MATCH(BF$1,Resultado!#REF!,0))</f>
        <v>#REF!</v>
      </c>
      <c r="BG89" s="30" t="e">
        <f t="array" ref="BG89">INDEX(Resultado!$1:$470,MATCH($B89,Resultado!$N:$N,0),MATCH(BG$1,Resultado!#REF!,0))</f>
        <v>#REF!</v>
      </c>
      <c r="BH89" s="30" t="e">
        <f t="array" ref="BH89">INDEX(Resultado!$1:$470,MATCH($B89,Resultado!$N:$N,0),MATCH(BH$1,Resultado!#REF!,0))</f>
        <v>#REF!</v>
      </c>
      <c r="BI89" s="30" t="e">
        <f t="array" ref="BI89">INDEX(Resultado!$1:$470,MATCH($B89,Resultado!$N:$N,0),MATCH(BI$1,Resultado!#REF!,0))</f>
        <v>#REF!</v>
      </c>
    </row>
    <row r="90" spans="1:61" ht="13" x14ac:dyDescent="0.15">
      <c r="A90" s="29">
        <v>84091865860</v>
      </c>
      <c r="B90" s="7" t="s">
        <v>846</v>
      </c>
      <c r="C90" s="29" t="s">
        <v>845</v>
      </c>
      <c r="D90" s="30" t="e">
        <f t="array" ref="D90">INDEX(Resultado!$1:$470,MATCH($B90,Resultado!$N:$N,0),MATCH(D$1,Resultado!#REF!,0))</f>
        <v>#REF!</v>
      </c>
      <c r="E90" s="29" t="s">
        <v>3339</v>
      </c>
      <c r="F90" s="30" t="e">
        <f t="array" ref="F90">INDEX(Resultado!$1:$470,MATCH($B90,Resultado!$N:$N,0),MATCH(F$1,Resultado!#REF!,0))</f>
        <v>#REF!</v>
      </c>
      <c r="G90" s="30" t="e">
        <f t="array" ref="G90">INDEX(Resultado!$1:$470,MATCH($B90,Resultado!$N:$N,0),MATCH(G$1,Resultado!#REF!,0))</f>
        <v>#REF!</v>
      </c>
      <c r="H90" s="30" t="e">
        <f t="array" ref="H90">INDEX(Resultado!$1:$470,MATCH($B90,Resultado!$N:$N,0),MATCH(H$1,Resultado!#REF!,0))</f>
        <v>#REF!</v>
      </c>
      <c r="I90" s="30" t="e">
        <f t="array" ref="I90">INDEX(Resultado!$1:$470,MATCH($B90,Resultado!$N:$N,0),MATCH(I$1,Resultado!#REF!,0))</f>
        <v>#REF!</v>
      </c>
      <c r="J90" s="30" t="e">
        <f t="array" ref="J90">INDEX(Resultado!$1:$470,MATCH($B90,Resultado!$N:$N,0),MATCH(J$1,Resultado!#REF!,0))</f>
        <v>#REF!</v>
      </c>
      <c r="K90" s="30" t="e">
        <f t="array" ref="K90">INDEX(Resultado!$1:$470,MATCH($B90,Resultado!$N:$N,0),MATCH(K$1,Resultado!#REF!,0))</f>
        <v>#REF!</v>
      </c>
      <c r="L90" s="30" t="e">
        <f t="array" ref="L90">INDEX(Resultado!$1:$470,MATCH($B90,Resultado!$N:$N,0),MATCH(L$1,Resultado!#REF!,0))</f>
        <v>#REF!</v>
      </c>
      <c r="M90" s="30" t="e">
        <f t="array" ref="M90">INDEX(Resultado!$1:$470,MATCH($B90,Resultado!$N:$N,0),MATCH(M$1,Resultado!#REF!,0))</f>
        <v>#REF!</v>
      </c>
      <c r="N90" s="30" t="e">
        <f t="array" ref="N90">INDEX(Resultado!$1:$470,MATCH($B90,Resultado!$N:$N,0),MATCH(N$1,Resultado!#REF!,0))</f>
        <v>#REF!</v>
      </c>
      <c r="O90" s="30" t="e">
        <f t="array" ref="O90">INDEX(Resultado!$1:$470,MATCH($B90,Resultado!$N:$N,0),MATCH(O$1,Resultado!#REF!,0))</f>
        <v>#REF!</v>
      </c>
      <c r="P90" s="30" t="e">
        <f t="array" ref="P90">INDEX(Resultado!$1:$470,MATCH($B90,Resultado!$N:$N,0),MATCH(P$1,Resultado!#REF!,0))</f>
        <v>#REF!</v>
      </c>
      <c r="Q90" s="30" t="e">
        <f t="array" ref="Q90">INDEX(Resultado!$1:$470,MATCH($B90,Resultado!$N:$N,0),MATCH(Q$1,Resultado!#REF!,0))</f>
        <v>#REF!</v>
      </c>
      <c r="R90" s="30" t="e">
        <f t="array" ref="R90">INDEX(Resultado!$1:$470,MATCH($B90,Resultado!$N:$N,0),MATCH(R$1,Resultado!#REF!,0))</f>
        <v>#REF!</v>
      </c>
      <c r="S90" s="30" t="e">
        <f t="array" ref="S90">INDEX(Resultado!$1:$470,MATCH($B90,Resultado!$N:$N,0),MATCH(S$1,Resultado!#REF!,0))</f>
        <v>#REF!</v>
      </c>
      <c r="T90" s="30" t="e">
        <f t="array" ref="T90">INDEX(Resultado!$1:$470,MATCH($B90,Resultado!$N:$N,0),MATCH(T$1,Resultado!#REF!,0))</f>
        <v>#REF!</v>
      </c>
      <c r="U90" s="30" t="e">
        <f t="array" ref="U90">INDEX(Resultado!$1:$470,MATCH($B90,Resultado!$N:$N,0),MATCH(U$1,Resultado!#REF!,0))</f>
        <v>#REF!</v>
      </c>
      <c r="V90" s="30" t="e">
        <f t="array" ref="V90">INDEX(Resultado!$1:$470,MATCH($B90,Resultado!$N:$N,0),MATCH(V$1,Resultado!#REF!,0))</f>
        <v>#REF!</v>
      </c>
      <c r="W90" s="30" t="e">
        <f t="array" ref="W90">INDEX(Resultado!$1:$470,MATCH($B90,Resultado!$N:$N,0),MATCH(W$1,Resultado!#REF!,0))</f>
        <v>#REF!</v>
      </c>
      <c r="X90" s="30" t="e">
        <f t="array" ref="X90">INDEX(Resultado!$1:$470,MATCH($B90,Resultado!$N:$N,0),MATCH(X$1,Resultado!#REF!,0))</f>
        <v>#REF!</v>
      </c>
      <c r="Y90" s="30" t="e">
        <f t="array" ref="Y90">INDEX(Resultado!$1:$470,MATCH($B90,Resultado!$N:$N,0),MATCH(Y$1,Resultado!#REF!,0))</f>
        <v>#REF!</v>
      </c>
      <c r="Z90" s="30" t="e">
        <f t="array" ref="Z90">INDEX(Resultado!$1:$470,MATCH($B90,Resultado!$N:$N,0),MATCH(Z$1,Resultado!#REF!,0))</f>
        <v>#REF!</v>
      </c>
      <c r="AA90" s="30" t="e">
        <f t="array" ref="AA90">INDEX(Resultado!$1:$470,MATCH($B90,Resultado!$N:$N,0),MATCH(AA$1,Resultado!#REF!,0))</f>
        <v>#REF!</v>
      </c>
      <c r="AB90" s="29">
        <v>0</v>
      </c>
      <c r="AC90" s="29">
        <v>2</v>
      </c>
      <c r="AD90" s="30" t="e">
        <f t="array" ref="AD90">INDEX(Resultado!$1:$470,MATCH($B90,Resultado!$N:$N,0),MATCH(AD$1,Resultado!#REF!,0))</f>
        <v>#REF!</v>
      </c>
      <c r="AE90" s="30" t="e">
        <f t="array" ref="AE90">INDEX(Resultado!$1:$470,MATCH($B90,Resultado!$N:$N,0),MATCH(AE$1,Resultado!#REF!,0))</f>
        <v>#REF!</v>
      </c>
      <c r="AF90" s="30" t="e">
        <f t="array" ref="AF90">INDEX(Resultado!$1:$470,MATCH($B90,Resultado!$N:$N,0),MATCH(AF$1,Resultado!#REF!,0))</f>
        <v>#REF!</v>
      </c>
      <c r="AG90" s="30" t="e">
        <f t="array" ref="AG90">INDEX(Resultado!$1:$470,MATCH($B90,Resultado!$N:$N,0),MATCH(AG$1,Resultado!#REF!,0))</f>
        <v>#REF!</v>
      </c>
      <c r="AH90" s="30" t="e">
        <f t="array" ref="AH90">INDEX(Resultado!$1:$470,MATCH($B90,Resultado!$N:$N,0),MATCH(AH$1,Resultado!#REF!,0))</f>
        <v>#REF!</v>
      </c>
      <c r="AI90" s="30" t="e">
        <f t="array" ref="AI90">INDEX(Resultado!$1:$470,MATCH($B90,Resultado!$N:$N,0),MATCH(AI$1,Resultado!#REF!,0))</f>
        <v>#REF!</v>
      </c>
      <c r="AJ90" s="30" t="e">
        <f t="array" ref="AJ90">INDEX(Resultado!$1:$470,MATCH($B90,Resultado!$N:$N,0),MATCH(AJ$1,Resultado!#REF!,0))</f>
        <v>#REF!</v>
      </c>
      <c r="AK90" s="30" t="e">
        <f t="array" ref="AK90">INDEX(Resultado!$1:$470,MATCH($B90,Resultado!$N:$N,0),MATCH(AK$1,Resultado!#REF!,0))</f>
        <v>#REF!</v>
      </c>
      <c r="AL90" s="29">
        <v>0</v>
      </c>
      <c r="AM90" s="29">
        <v>2</v>
      </c>
      <c r="AN90" s="30" t="e">
        <f t="array" ref="AN90">INDEX(Resultado!$1:$470,MATCH($B90,Resultado!$N:$N,0),MATCH(AN$1,Resultado!#REF!,0))</f>
        <v>#REF!</v>
      </c>
      <c r="AO90" s="30" t="e">
        <f t="array" ref="AO90">INDEX(Resultado!$1:$470,MATCH($B90,Resultado!$N:$N,0),MATCH(AO$1,Resultado!#REF!,0))</f>
        <v>#REF!</v>
      </c>
      <c r="AP90" s="30" t="e">
        <f t="array" ref="AP90">INDEX(Resultado!$1:$470,MATCH($B90,Resultado!$N:$N,0),MATCH(AP$1,Resultado!#REF!,0))</f>
        <v>#REF!</v>
      </c>
      <c r="AQ90" s="30" t="e">
        <f t="array" ref="AQ90">INDEX(Resultado!$1:$470,MATCH($B90,Resultado!$N:$N,0),MATCH(AQ$1,Resultado!#REF!,0))</f>
        <v>#REF!</v>
      </c>
      <c r="AR90" s="30" t="e">
        <f t="array" ref="AR90">INDEX(Resultado!$1:$470,MATCH($B90,Resultado!$N:$N,0),MATCH(AR$1,Resultado!#REF!,0))</f>
        <v>#REF!</v>
      </c>
      <c r="AS90" s="29">
        <v>2</v>
      </c>
      <c r="AT90" s="30" t="e">
        <f t="array" ref="AT90">INDEX(Resultado!$1:$470,MATCH($B90,Resultado!$N:$N,0),MATCH(AT$1,Resultado!#REF!,0))</f>
        <v>#REF!</v>
      </c>
      <c r="AU90" s="30" t="e">
        <f t="array" ref="AU90">INDEX(Resultado!$1:$470,MATCH($B90,Resultado!$N:$N,0),MATCH(AU$1,Resultado!#REF!,0))</f>
        <v>#REF!</v>
      </c>
      <c r="AV90" s="30" t="e">
        <f t="array" ref="AV90">INDEX(Resultado!$1:$470,MATCH($B90,Resultado!$N:$N,0),MATCH(AV$1,Resultado!#REF!,0))</f>
        <v>#REF!</v>
      </c>
      <c r="AW90" s="30" t="e">
        <f t="array" ref="AW90">INDEX(Resultado!$1:$470,MATCH($B90,Resultado!$N:$N,0),MATCH(AW$1,Resultado!#REF!,0))</f>
        <v>#REF!</v>
      </c>
      <c r="AX90" s="30" t="e">
        <f t="array" ref="AX90">INDEX(Resultado!$1:$470,MATCH($B90,Resultado!$N:$N,0),MATCH(AX$1,Resultado!#REF!,0))</f>
        <v>#REF!</v>
      </c>
      <c r="AY90" s="30" t="e">
        <f t="array" ref="AY90">INDEX(Resultado!$1:$470,MATCH($B90,Resultado!$N:$N,0),MATCH(AY$1,Resultado!#REF!,0))</f>
        <v>#REF!</v>
      </c>
      <c r="AZ90" s="30" t="e">
        <f t="array" ref="AZ90">INDEX(Resultado!$1:$470,MATCH($B90,Resultado!$N:$N,0),MATCH(AZ$1,Resultado!#REF!,0))</f>
        <v>#REF!</v>
      </c>
      <c r="BA90" s="30" t="e">
        <f t="array" ref="BA90">INDEX(Resultado!$1:$470,MATCH($B90,Resultado!$N:$N,0),MATCH(BA$1,Resultado!#REF!,0))</f>
        <v>#REF!</v>
      </c>
      <c r="BB90" s="30" t="e">
        <f t="array" ref="BB90">INDEX(Resultado!$1:$470,MATCH($B90,Resultado!$N:$N,0),MATCH(BB$1,Resultado!#REF!,0))</f>
        <v>#REF!</v>
      </c>
      <c r="BC90" s="30" t="e">
        <f t="array" ref="BC90">INDEX(Resultado!$1:$470,MATCH($B90,Resultado!$N:$N,0),MATCH(BC$1,Resultado!#REF!,0))</f>
        <v>#REF!</v>
      </c>
      <c r="BD90" s="30" t="e">
        <f t="array" ref="BD90">INDEX(Resultado!$1:$470,MATCH($B90,Resultado!$N:$N,0),MATCH(BD$1,Resultado!#REF!,0))</f>
        <v>#REF!</v>
      </c>
      <c r="BE90" s="30" t="e">
        <f t="array" ref="BE90">INDEX(Resultado!$1:$470,MATCH($B90,Resultado!$N:$N,0),MATCH(BE$1,Resultado!#REF!,0))</f>
        <v>#REF!</v>
      </c>
      <c r="BF90" s="30" t="e">
        <f t="array" ref="BF90">INDEX(Resultado!$1:$470,MATCH($B90,Resultado!$N:$N,0),MATCH(BF$1,Resultado!#REF!,0))</f>
        <v>#REF!</v>
      </c>
      <c r="BG90" s="30" t="e">
        <f t="array" ref="BG90">INDEX(Resultado!$1:$470,MATCH($B90,Resultado!$N:$N,0),MATCH(BG$1,Resultado!#REF!,0))</f>
        <v>#REF!</v>
      </c>
      <c r="BH90" s="30" t="e">
        <f t="array" ref="BH90">INDEX(Resultado!$1:$470,MATCH($B90,Resultado!$N:$N,0),MATCH(BH$1,Resultado!#REF!,0))</f>
        <v>#REF!</v>
      </c>
      <c r="BI90" s="30" t="e">
        <f t="array" ref="BI90">INDEX(Resultado!$1:$470,MATCH($B90,Resultado!$N:$N,0),MATCH(BI$1,Resultado!#REF!,0))</f>
        <v>#REF!</v>
      </c>
    </row>
    <row r="91" spans="1:61" ht="13" x14ac:dyDescent="0.15">
      <c r="A91" s="29">
        <v>24059461814</v>
      </c>
      <c r="B91" s="13" t="s">
        <v>854</v>
      </c>
      <c r="C91" s="29" t="s">
        <v>853</v>
      </c>
      <c r="D91" s="30" t="e">
        <f t="array" ref="D91">INDEX(Resultado!$1:$470,MATCH($B91,Resultado!$N:$N,0),MATCH(D$1,Resultado!#REF!,0))</f>
        <v>#REF!</v>
      </c>
      <c r="E91" s="29" t="s">
        <v>3339</v>
      </c>
      <c r="F91" s="30" t="e">
        <f t="array" ref="F91">INDEX(Resultado!$1:$470,MATCH($B91,Resultado!$N:$N,0),MATCH(F$1,Resultado!#REF!,0))</f>
        <v>#REF!</v>
      </c>
      <c r="G91" s="30" t="e">
        <f t="array" ref="G91">INDEX(Resultado!$1:$470,MATCH($B91,Resultado!$N:$N,0),MATCH(G$1,Resultado!#REF!,0))</f>
        <v>#REF!</v>
      </c>
      <c r="H91" s="30" t="e">
        <f t="array" ref="H91">INDEX(Resultado!$1:$470,MATCH($B91,Resultado!$N:$N,0),MATCH(H$1,Resultado!#REF!,0))</f>
        <v>#REF!</v>
      </c>
      <c r="I91" s="30" t="e">
        <f t="array" ref="I91">INDEX(Resultado!$1:$470,MATCH($B91,Resultado!$N:$N,0),MATCH(I$1,Resultado!#REF!,0))</f>
        <v>#REF!</v>
      </c>
      <c r="J91" s="30" t="e">
        <f t="array" ref="J91">INDEX(Resultado!$1:$470,MATCH($B91,Resultado!$N:$N,0),MATCH(J$1,Resultado!#REF!,0))</f>
        <v>#REF!</v>
      </c>
      <c r="K91" s="30" t="e">
        <f t="array" ref="K91">INDEX(Resultado!$1:$470,MATCH($B91,Resultado!$N:$N,0),MATCH(K$1,Resultado!#REF!,0))</f>
        <v>#REF!</v>
      </c>
      <c r="L91" s="30" t="e">
        <f t="array" ref="L91">INDEX(Resultado!$1:$470,MATCH($B91,Resultado!$N:$N,0),MATCH(L$1,Resultado!#REF!,0))</f>
        <v>#REF!</v>
      </c>
      <c r="M91" s="30" t="e">
        <f t="array" ref="M91">INDEX(Resultado!$1:$470,MATCH($B91,Resultado!$N:$N,0),MATCH(M$1,Resultado!#REF!,0))</f>
        <v>#REF!</v>
      </c>
      <c r="N91" s="30" t="e">
        <f t="array" ref="N91">INDEX(Resultado!$1:$470,MATCH($B91,Resultado!$N:$N,0),MATCH(N$1,Resultado!#REF!,0))</f>
        <v>#REF!</v>
      </c>
      <c r="O91" s="30" t="e">
        <f t="array" ref="O91">INDEX(Resultado!$1:$470,MATCH($B91,Resultado!$N:$N,0),MATCH(O$1,Resultado!#REF!,0))</f>
        <v>#REF!</v>
      </c>
      <c r="P91" s="30" t="e">
        <f t="array" ref="P91">INDEX(Resultado!$1:$470,MATCH($B91,Resultado!$N:$N,0),MATCH(P$1,Resultado!#REF!,0))</f>
        <v>#REF!</v>
      </c>
      <c r="Q91" s="30" t="e">
        <f t="array" ref="Q91">INDEX(Resultado!$1:$470,MATCH($B91,Resultado!$N:$N,0),MATCH(Q$1,Resultado!#REF!,0))</f>
        <v>#REF!</v>
      </c>
      <c r="R91" s="30" t="e">
        <f t="array" ref="R91">INDEX(Resultado!$1:$470,MATCH($B91,Resultado!$N:$N,0),MATCH(R$1,Resultado!#REF!,0))</f>
        <v>#REF!</v>
      </c>
      <c r="S91" s="30" t="e">
        <f t="array" ref="S91">INDEX(Resultado!$1:$470,MATCH($B91,Resultado!$N:$N,0),MATCH(S$1,Resultado!#REF!,0))</f>
        <v>#REF!</v>
      </c>
      <c r="T91" s="30" t="e">
        <f t="array" ref="T91">INDEX(Resultado!$1:$470,MATCH($B91,Resultado!$N:$N,0),MATCH(T$1,Resultado!#REF!,0))</f>
        <v>#REF!</v>
      </c>
      <c r="U91" s="30" t="e">
        <f t="array" ref="U91">INDEX(Resultado!$1:$470,MATCH($B91,Resultado!$N:$N,0),MATCH(U$1,Resultado!#REF!,0))</f>
        <v>#REF!</v>
      </c>
      <c r="V91" s="30" t="e">
        <f t="array" ref="V91">INDEX(Resultado!$1:$470,MATCH($B91,Resultado!$N:$N,0),MATCH(V$1,Resultado!#REF!,0))</f>
        <v>#REF!</v>
      </c>
      <c r="W91" s="30" t="e">
        <f t="array" ref="W91">INDEX(Resultado!$1:$470,MATCH($B91,Resultado!$N:$N,0),MATCH(W$1,Resultado!#REF!,0))</f>
        <v>#REF!</v>
      </c>
      <c r="X91" s="30" t="e">
        <f t="array" ref="X91">INDEX(Resultado!$1:$470,MATCH($B91,Resultado!$N:$N,0),MATCH(X$1,Resultado!#REF!,0))</f>
        <v>#REF!</v>
      </c>
      <c r="Y91" s="30" t="e">
        <f t="array" ref="Y91">INDEX(Resultado!$1:$470,MATCH($B91,Resultado!$N:$N,0),MATCH(Y$1,Resultado!#REF!,0))</f>
        <v>#REF!</v>
      </c>
      <c r="Z91" s="30" t="e">
        <f t="array" ref="Z91">INDEX(Resultado!$1:$470,MATCH($B91,Resultado!$N:$N,0),MATCH(Z$1,Resultado!#REF!,0))</f>
        <v>#REF!</v>
      </c>
      <c r="AA91" s="30" t="e">
        <f t="array" ref="AA91">INDEX(Resultado!$1:$470,MATCH($B91,Resultado!$N:$N,0),MATCH(AA$1,Resultado!#REF!,0))</f>
        <v>#REF!</v>
      </c>
      <c r="AB91" s="29">
        <v>0</v>
      </c>
      <c r="AC91" s="29">
        <v>2</v>
      </c>
      <c r="AD91" s="30" t="e">
        <f t="array" ref="AD91">INDEX(Resultado!$1:$470,MATCH($B91,Resultado!$N:$N,0),MATCH(AD$1,Resultado!#REF!,0))</f>
        <v>#REF!</v>
      </c>
      <c r="AE91" s="30" t="e">
        <f t="array" ref="AE91">INDEX(Resultado!$1:$470,MATCH($B91,Resultado!$N:$N,0),MATCH(AE$1,Resultado!#REF!,0))</f>
        <v>#REF!</v>
      </c>
      <c r="AF91" s="30" t="e">
        <f t="array" ref="AF91">INDEX(Resultado!$1:$470,MATCH($B91,Resultado!$N:$N,0),MATCH(AF$1,Resultado!#REF!,0))</f>
        <v>#REF!</v>
      </c>
      <c r="AG91" s="30" t="e">
        <f t="array" ref="AG91">INDEX(Resultado!$1:$470,MATCH($B91,Resultado!$N:$N,0),MATCH(AG$1,Resultado!#REF!,0))</f>
        <v>#REF!</v>
      </c>
      <c r="AH91" s="30" t="e">
        <f t="array" ref="AH91">INDEX(Resultado!$1:$470,MATCH($B91,Resultado!$N:$N,0),MATCH(AH$1,Resultado!#REF!,0))</f>
        <v>#REF!</v>
      </c>
      <c r="AI91" s="30" t="e">
        <f t="array" ref="AI91">INDEX(Resultado!$1:$470,MATCH($B91,Resultado!$N:$N,0),MATCH(AI$1,Resultado!#REF!,0))</f>
        <v>#REF!</v>
      </c>
      <c r="AJ91" s="30" t="e">
        <f t="array" ref="AJ91">INDEX(Resultado!$1:$470,MATCH($B91,Resultado!$N:$N,0),MATCH(AJ$1,Resultado!#REF!,0))</f>
        <v>#REF!</v>
      </c>
      <c r="AK91" s="30" t="e">
        <f t="array" ref="AK91">INDEX(Resultado!$1:$470,MATCH($B91,Resultado!$N:$N,0),MATCH(AK$1,Resultado!#REF!,0))</f>
        <v>#REF!</v>
      </c>
      <c r="AL91" s="29">
        <v>0</v>
      </c>
      <c r="AM91" s="29">
        <v>2</v>
      </c>
      <c r="AN91" s="30" t="e">
        <f t="array" ref="AN91">INDEX(Resultado!$1:$470,MATCH($B91,Resultado!$N:$N,0),MATCH(AN$1,Resultado!#REF!,0))</f>
        <v>#REF!</v>
      </c>
      <c r="AO91" s="30" t="e">
        <f t="array" ref="AO91">INDEX(Resultado!$1:$470,MATCH($B91,Resultado!$N:$N,0),MATCH(AO$1,Resultado!#REF!,0))</f>
        <v>#REF!</v>
      </c>
      <c r="AP91" s="30" t="e">
        <f t="array" ref="AP91">INDEX(Resultado!$1:$470,MATCH($B91,Resultado!$N:$N,0),MATCH(AP$1,Resultado!#REF!,0))</f>
        <v>#REF!</v>
      </c>
      <c r="AQ91" s="30" t="e">
        <f t="array" ref="AQ91">INDEX(Resultado!$1:$470,MATCH($B91,Resultado!$N:$N,0),MATCH(AQ$1,Resultado!#REF!,0))</f>
        <v>#REF!</v>
      </c>
      <c r="AR91" s="30" t="e">
        <f t="array" ref="AR91">INDEX(Resultado!$1:$470,MATCH($B91,Resultado!$N:$N,0),MATCH(AR$1,Resultado!#REF!,0))</f>
        <v>#REF!</v>
      </c>
      <c r="AS91" s="29">
        <v>2</v>
      </c>
      <c r="AT91" s="30" t="e">
        <f t="array" ref="AT91">INDEX(Resultado!$1:$470,MATCH($B91,Resultado!$N:$N,0),MATCH(AT$1,Resultado!#REF!,0))</f>
        <v>#REF!</v>
      </c>
      <c r="AU91" s="30" t="e">
        <f t="array" ref="AU91">INDEX(Resultado!$1:$470,MATCH($B91,Resultado!$N:$N,0),MATCH(AU$1,Resultado!#REF!,0))</f>
        <v>#REF!</v>
      </c>
      <c r="AV91" s="30" t="e">
        <f t="array" ref="AV91">INDEX(Resultado!$1:$470,MATCH($B91,Resultado!$N:$N,0),MATCH(AV$1,Resultado!#REF!,0))</f>
        <v>#REF!</v>
      </c>
      <c r="AW91" s="30" t="e">
        <f t="array" ref="AW91">INDEX(Resultado!$1:$470,MATCH($B91,Resultado!$N:$N,0),MATCH(AW$1,Resultado!#REF!,0))</f>
        <v>#REF!</v>
      </c>
      <c r="AX91" s="30" t="e">
        <f t="array" ref="AX91">INDEX(Resultado!$1:$470,MATCH($B91,Resultado!$N:$N,0),MATCH(AX$1,Resultado!#REF!,0))</f>
        <v>#REF!</v>
      </c>
      <c r="AY91" s="30" t="e">
        <f t="array" ref="AY91">INDEX(Resultado!$1:$470,MATCH($B91,Resultado!$N:$N,0),MATCH(AY$1,Resultado!#REF!,0))</f>
        <v>#REF!</v>
      </c>
      <c r="AZ91" s="30" t="e">
        <f t="array" ref="AZ91">INDEX(Resultado!$1:$470,MATCH($B91,Resultado!$N:$N,0),MATCH(AZ$1,Resultado!#REF!,0))</f>
        <v>#REF!</v>
      </c>
      <c r="BA91" s="30" t="e">
        <f t="array" ref="BA91">INDEX(Resultado!$1:$470,MATCH($B91,Resultado!$N:$N,0),MATCH(BA$1,Resultado!#REF!,0))</f>
        <v>#REF!</v>
      </c>
      <c r="BB91" s="30" t="e">
        <f t="array" ref="BB91">INDEX(Resultado!$1:$470,MATCH($B91,Resultado!$N:$N,0),MATCH(BB$1,Resultado!#REF!,0))</f>
        <v>#REF!</v>
      </c>
      <c r="BC91" s="30" t="e">
        <f t="array" ref="BC91">INDEX(Resultado!$1:$470,MATCH($B91,Resultado!$N:$N,0),MATCH(BC$1,Resultado!#REF!,0))</f>
        <v>#REF!</v>
      </c>
      <c r="BD91" s="30" t="e">
        <f t="array" ref="BD91">INDEX(Resultado!$1:$470,MATCH($B91,Resultado!$N:$N,0),MATCH(BD$1,Resultado!#REF!,0))</f>
        <v>#REF!</v>
      </c>
      <c r="BE91" s="30" t="e">
        <f t="array" ref="BE91">INDEX(Resultado!$1:$470,MATCH($B91,Resultado!$N:$N,0),MATCH(BE$1,Resultado!#REF!,0))</f>
        <v>#REF!</v>
      </c>
      <c r="BF91" s="30" t="e">
        <f t="array" ref="BF91">INDEX(Resultado!$1:$470,MATCH($B91,Resultado!$N:$N,0),MATCH(BF$1,Resultado!#REF!,0))</f>
        <v>#REF!</v>
      </c>
      <c r="BG91" s="30" t="e">
        <f t="array" ref="BG91">INDEX(Resultado!$1:$470,MATCH($B91,Resultado!$N:$N,0),MATCH(BG$1,Resultado!#REF!,0))</f>
        <v>#REF!</v>
      </c>
      <c r="BH91" s="30" t="e">
        <f t="array" ref="BH91">INDEX(Resultado!$1:$470,MATCH($B91,Resultado!$N:$N,0),MATCH(BH$1,Resultado!#REF!,0))</f>
        <v>#REF!</v>
      </c>
      <c r="BI91" s="30" t="e">
        <f t="array" ref="BI91">INDEX(Resultado!$1:$470,MATCH($B91,Resultado!$N:$N,0),MATCH(BI$1,Resultado!#REF!,0))</f>
        <v>#REF!</v>
      </c>
    </row>
    <row r="92" spans="1:61" ht="13" x14ac:dyDescent="0.15">
      <c r="A92" s="29">
        <v>51691113808</v>
      </c>
      <c r="B92" s="7" t="s">
        <v>862</v>
      </c>
      <c r="C92" s="29" t="s">
        <v>861</v>
      </c>
      <c r="D92" s="30" t="e">
        <f t="array" ref="D92">INDEX(Resultado!$1:$470,MATCH($B92,Resultado!$N:$N,0),MATCH(D$1,Resultado!#REF!,0))</f>
        <v>#REF!</v>
      </c>
      <c r="E92" s="29" t="s">
        <v>3339</v>
      </c>
      <c r="F92" s="30" t="e">
        <f t="array" ref="F92">INDEX(Resultado!$1:$470,MATCH($B92,Resultado!$N:$N,0),MATCH(F$1,Resultado!#REF!,0))</f>
        <v>#REF!</v>
      </c>
      <c r="G92" s="30" t="e">
        <f t="array" ref="G92">INDEX(Resultado!$1:$470,MATCH($B92,Resultado!$N:$N,0),MATCH(G$1,Resultado!#REF!,0))</f>
        <v>#REF!</v>
      </c>
      <c r="H92" s="30" t="e">
        <f t="array" ref="H92">INDEX(Resultado!$1:$470,MATCH($B92,Resultado!$N:$N,0),MATCH(H$1,Resultado!#REF!,0))</f>
        <v>#REF!</v>
      </c>
      <c r="I92" s="30" t="e">
        <f t="array" ref="I92">INDEX(Resultado!$1:$470,MATCH($B92,Resultado!$N:$N,0),MATCH(I$1,Resultado!#REF!,0))</f>
        <v>#REF!</v>
      </c>
      <c r="J92" s="30" t="e">
        <f t="array" ref="J92">INDEX(Resultado!$1:$470,MATCH($B92,Resultado!$N:$N,0),MATCH(J$1,Resultado!#REF!,0))</f>
        <v>#REF!</v>
      </c>
      <c r="K92" s="30" t="e">
        <f t="array" ref="K92">INDEX(Resultado!$1:$470,MATCH($B92,Resultado!$N:$N,0),MATCH(K$1,Resultado!#REF!,0))</f>
        <v>#REF!</v>
      </c>
      <c r="L92" s="30" t="e">
        <f t="array" ref="L92">INDEX(Resultado!$1:$470,MATCH($B92,Resultado!$N:$N,0),MATCH(L$1,Resultado!#REF!,0))</f>
        <v>#REF!</v>
      </c>
      <c r="M92" s="30" t="e">
        <f t="array" ref="M92">INDEX(Resultado!$1:$470,MATCH($B92,Resultado!$N:$N,0),MATCH(M$1,Resultado!#REF!,0))</f>
        <v>#REF!</v>
      </c>
      <c r="N92" s="30" t="e">
        <f t="array" ref="N92">INDEX(Resultado!$1:$470,MATCH($B92,Resultado!$N:$N,0),MATCH(N$1,Resultado!#REF!,0))</f>
        <v>#REF!</v>
      </c>
      <c r="O92" s="30" t="e">
        <f t="array" ref="O92">INDEX(Resultado!$1:$470,MATCH($B92,Resultado!$N:$N,0),MATCH(O$1,Resultado!#REF!,0))</f>
        <v>#REF!</v>
      </c>
      <c r="P92" s="30" t="e">
        <f t="array" ref="P92">INDEX(Resultado!$1:$470,MATCH($B92,Resultado!$N:$N,0),MATCH(P$1,Resultado!#REF!,0))</f>
        <v>#REF!</v>
      </c>
      <c r="Q92" s="30" t="e">
        <f t="array" ref="Q92">INDEX(Resultado!$1:$470,MATCH($B92,Resultado!$N:$N,0),MATCH(Q$1,Resultado!#REF!,0))</f>
        <v>#REF!</v>
      </c>
      <c r="R92" s="30" t="e">
        <f t="array" ref="R92">INDEX(Resultado!$1:$470,MATCH($B92,Resultado!$N:$N,0),MATCH(R$1,Resultado!#REF!,0))</f>
        <v>#REF!</v>
      </c>
      <c r="S92" s="30" t="e">
        <f t="array" ref="S92">INDEX(Resultado!$1:$470,MATCH($B92,Resultado!$N:$N,0),MATCH(S$1,Resultado!#REF!,0))</f>
        <v>#REF!</v>
      </c>
      <c r="T92" s="30" t="e">
        <f t="array" ref="T92">INDEX(Resultado!$1:$470,MATCH($B92,Resultado!$N:$N,0),MATCH(T$1,Resultado!#REF!,0))</f>
        <v>#REF!</v>
      </c>
      <c r="U92" s="30" t="e">
        <f t="array" ref="U92">INDEX(Resultado!$1:$470,MATCH($B92,Resultado!$N:$N,0),MATCH(U$1,Resultado!#REF!,0))</f>
        <v>#REF!</v>
      </c>
      <c r="V92" s="30" t="e">
        <f t="array" ref="V92">INDEX(Resultado!$1:$470,MATCH($B92,Resultado!$N:$N,0),MATCH(V$1,Resultado!#REF!,0))</f>
        <v>#REF!</v>
      </c>
      <c r="W92" s="30" t="e">
        <f t="array" ref="W92">INDEX(Resultado!$1:$470,MATCH($B92,Resultado!$N:$N,0),MATCH(W$1,Resultado!#REF!,0))</f>
        <v>#REF!</v>
      </c>
      <c r="X92" s="30" t="e">
        <f t="array" ref="X92">INDEX(Resultado!$1:$470,MATCH($B92,Resultado!$N:$N,0),MATCH(X$1,Resultado!#REF!,0))</f>
        <v>#REF!</v>
      </c>
      <c r="Y92" s="30" t="e">
        <f t="array" ref="Y92">INDEX(Resultado!$1:$470,MATCH($B92,Resultado!$N:$N,0),MATCH(Y$1,Resultado!#REF!,0))</f>
        <v>#REF!</v>
      </c>
      <c r="Z92" s="30" t="e">
        <f t="array" ref="Z92">INDEX(Resultado!$1:$470,MATCH($B92,Resultado!$N:$N,0),MATCH(Z$1,Resultado!#REF!,0))</f>
        <v>#REF!</v>
      </c>
      <c r="AA92" s="30" t="e">
        <f t="array" ref="AA92">INDEX(Resultado!$1:$470,MATCH($B92,Resultado!$N:$N,0),MATCH(AA$1,Resultado!#REF!,0))</f>
        <v>#REF!</v>
      </c>
      <c r="AB92" s="29">
        <v>0</v>
      </c>
      <c r="AC92" s="29">
        <v>2</v>
      </c>
      <c r="AD92" s="30" t="e">
        <f t="array" ref="AD92">INDEX(Resultado!$1:$470,MATCH($B92,Resultado!$N:$N,0),MATCH(AD$1,Resultado!#REF!,0))</f>
        <v>#REF!</v>
      </c>
      <c r="AE92" s="30" t="e">
        <f t="array" ref="AE92">INDEX(Resultado!$1:$470,MATCH($B92,Resultado!$N:$N,0),MATCH(AE$1,Resultado!#REF!,0))</f>
        <v>#REF!</v>
      </c>
      <c r="AF92" s="30" t="e">
        <f t="array" ref="AF92">INDEX(Resultado!$1:$470,MATCH($B92,Resultado!$N:$N,0),MATCH(AF$1,Resultado!#REF!,0))</f>
        <v>#REF!</v>
      </c>
      <c r="AG92" s="30" t="e">
        <f t="array" ref="AG92">INDEX(Resultado!$1:$470,MATCH($B92,Resultado!$N:$N,0),MATCH(AG$1,Resultado!#REF!,0))</f>
        <v>#REF!</v>
      </c>
      <c r="AH92" s="30" t="e">
        <f t="array" ref="AH92">INDEX(Resultado!$1:$470,MATCH($B92,Resultado!$N:$N,0),MATCH(AH$1,Resultado!#REF!,0))</f>
        <v>#REF!</v>
      </c>
      <c r="AI92" s="30" t="e">
        <f t="array" ref="AI92">INDEX(Resultado!$1:$470,MATCH($B92,Resultado!$N:$N,0),MATCH(AI$1,Resultado!#REF!,0))</f>
        <v>#REF!</v>
      </c>
      <c r="AJ92" s="30" t="e">
        <f t="array" ref="AJ92">INDEX(Resultado!$1:$470,MATCH($B92,Resultado!$N:$N,0),MATCH(AJ$1,Resultado!#REF!,0))</f>
        <v>#REF!</v>
      </c>
      <c r="AK92" s="30" t="e">
        <f t="array" ref="AK92">INDEX(Resultado!$1:$470,MATCH($B92,Resultado!$N:$N,0),MATCH(AK$1,Resultado!#REF!,0))</f>
        <v>#REF!</v>
      </c>
      <c r="AL92" s="29">
        <v>0</v>
      </c>
      <c r="AM92" s="29">
        <v>2</v>
      </c>
      <c r="AN92" s="30" t="e">
        <f t="array" ref="AN92">INDEX(Resultado!$1:$470,MATCH($B92,Resultado!$N:$N,0),MATCH(AN$1,Resultado!#REF!,0))</f>
        <v>#REF!</v>
      </c>
      <c r="AO92" s="30" t="e">
        <f t="array" ref="AO92">INDEX(Resultado!$1:$470,MATCH($B92,Resultado!$N:$N,0),MATCH(AO$1,Resultado!#REF!,0))</f>
        <v>#REF!</v>
      </c>
      <c r="AP92" s="30" t="e">
        <f t="array" ref="AP92">INDEX(Resultado!$1:$470,MATCH($B92,Resultado!$N:$N,0),MATCH(AP$1,Resultado!#REF!,0))</f>
        <v>#REF!</v>
      </c>
      <c r="AQ92" s="30" t="e">
        <f t="array" ref="AQ92">INDEX(Resultado!$1:$470,MATCH($B92,Resultado!$N:$N,0),MATCH(AQ$1,Resultado!#REF!,0))</f>
        <v>#REF!</v>
      </c>
      <c r="AR92" s="30" t="e">
        <f t="array" ref="AR92">INDEX(Resultado!$1:$470,MATCH($B92,Resultado!$N:$N,0),MATCH(AR$1,Resultado!#REF!,0))</f>
        <v>#REF!</v>
      </c>
      <c r="AS92" s="29">
        <v>2</v>
      </c>
      <c r="AT92" s="30" t="e">
        <f t="array" ref="AT92">INDEX(Resultado!$1:$470,MATCH($B92,Resultado!$N:$N,0),MATCH(AT$1,Resultado!#REF!,0))</f>
        <v>#REF!</v>
      </c>
      <c r="AU92" s="30" t="e">
        <f t="array" ref="AU92">INDEX(Resultado!$1:$470,MATCH($B92,Resultado!$N:$N,0),MATCH(AU$1,Resultado!#REF!,0))</f>
        <v>#REF!</v>
      </c>
      <c r="AV92" s="30" t="e">
        <f t="array" ref="AV92">INDEX(Resultado!$1:$470,MATCH($B92,Resultado!$N:$N,0),MATCH(AV$1,Resultado!#REF!,0))</f>
        <v>#REF!</v>
      </c>
      <c r="AW92" s="30" t="e">
        <f t="array" ref="AW92">INDEX(Resultado!$1:$470,MATCH($B92,Resultado!$N:$N,0),MATCH(AW$1,Resultado!#REF!,0))</f>
        <v>#REF!</v>
      </c>
      <c r="AX92" s="30" t="e">
        <f t="array" ref="AX92">INDEX(Resultado!$1:$470,MATCH($B92,Resultado!$N:$N,0),MATCH(AX$1,Resultado!#REF!,0))</f>
        <v>#REF!</v>
      </c>
      <c r="AY92" s="30" t="e">
        <f t="array" ref="AY92">INDEX(Resultado!$1:$470,MATCH($B92,Resultado!$N:$N,0),MATCH(AY$1,Resultado!#REF!,0))</f>
        <v>#REF!</v>
      </c>
      <c r="AZ92" s="30" t="e">
        <f t="array" ref="AZ92">INDEX(Resultado!$1:$470,MATCH($B92,Resultado!$N:$N,0),MATCH(AZ$1,Resultado!#REF!,0))</f>
        <v>#REF!</v>
      </c>
      <c r="BA92" s="30" t="e">
        <f t="array" ref="BA92">INDEX(Resultado!$1:$470,MATCH($B92,Resultado!$N:$N,0),MATCH(BA$1,Resultado!#REF!,0))</f>
        <v>#REF!</v>
      </c>
      <c r="BB92" s="30" t="e">
        <f t="array" ref="BB92">INDEX(Resultado!$1:$470,MATCH($B92,Resultado!$N:$N,0),MATCH(BB$1,Resultado!#REF!,0))</f>
        <v>#REF!</v>
      </c>
      <c r="BC92" s="30" t="e">
        <f t="array" ref="BC92">INDEX(Resultado!$1:$470,MATCH($B92,Resultado!$N:$N,0),MATCH(BC$1,Resultado!#REF!,0))</f>
        <v>#REF!</v>
      </c>
      <c r="BD92" s="30" t="e">
        <f t="array" ref="BD92">INDEX(Resultado!$1:$470,MATCH($B92,Resultado!$N:$N,0),MATCH(BD$1,Resultado!#REF!,0))</f>
        <v>#REF!</v>
      </c>
      <c r="BE92" s="30" t="e">
        <f t="array" ref="BE92">INDEX(Resultado!$1:$470,MATCH($B92,Resultado!$N:$N,0),MATCH(BE$1,Resultado!#REF!,0))</f>
        <v>#REF!</v>
      </c>
      <c r="BF92" s="30" t="e">
        <f t="array" ref="BF92">INDEX(Resultado!$1:$470,MATCH($B92,Resultado!$N:$N,0),MATCH(BF$1,Resultado!#REF!,0))</f>
        <v>#REF!</v>
      </c>
      <c r="BG92" s="30" t="e">
        <f t="array" ref="BG92">INDEX(Resultado!$1:$470,MATCH($B92,Resultado!$N:$N,0),MATCH(BG$1,Resultado!#REF!,0))</f>
        <v>#REF!</v>
      </c>
      <c r="BH92" s="30" t="e">
        <f t="array" ref="BH92">INDEX(Resultado!$1:$470,MATCH($B92,Resultado!$N:$N,0),MATCH(BH$1,Resultado!#REF!,0))</f>
        <v>#REF!</v>
      </c>
      <c r="BI92" s="30" t="e">
        <f t="array" ref="BI92">INDEX(Resultado!$1:$470,MATCH($B92,Resultado!$N:$N,0),MATCH(BI$1,Resultado!#REF!,0))</f>
        <v>#REF!</v>
      </c>
    </row>
    <row r="93" spans="1:61" ht="13" x14ac:dyDescent="0.15">
      <c r="A93" s="29">
        <v>39377941822</v>
      </c>
      <c r="B93" s="7" t="s">
        <v>868</v>
      </c>
      <c r="C93" s="29" t="s">
        <v>867</v>
      </c>
      <c r="D93" s="30" t="e">
        <f t="array" ref="D93">INDEX(Resultado!$1:$470,MATCH($B93,Resultado!$N:$N,0),MATCH(D$1,Resultado!#REF!,0))</f>
        <v>#REF!</v>
      </c>
      <c r="E93" s="29" t="s">
        <v>3339</v>
      </c>
      <c r="F93" s="30" t="e">
        <f t="array" ref="F93">INDEX(Resultado!$1:$470,MATCH($B93,Resultado!$N:$N,0),MATCH(F$1,Resultado!#REF!,0))</f>
        <v>#REF!</v>
      </c>
      <c r="G93" s="30" t="e">
        <f t="array" ref="G93">INDEX(Resultado!$1:$470,MATCH($B93,Resultado!$N:$N,0),MATCH(G$1,Resultado!#REF!,0))</f>
        <v>#REF!</v>
      </c>
      <c r="H93" s="30" t="e">
        <f t="array" ref="H93">INDEX(Resultado!$1:$470,MATCH($B93,Resultado!$N:$N,0),MATCH(H$1,Resultado!#REF!,0))</f>
        <v>#REF!</v>
      </c>
      <c r="I93" s="30" t="e">
        <f t="array" ref="I93">INDEX(Resultado!$1:$470,MATCH($B93,Resultado!$N:$N,0),MATCH(I$1,Resultado!#REF!,0))</f>
        <v>#REF!</v>
      </c>
      <c r="J93" s="30" t="e">
        <f t="array" ref="J93">INDEX(Resultado!$1:$470,MATCH($B93,Resultado!$N:$N,0),MATCH(J$1,Resultado!#REF!,0))</f>
        <v>#REF!</v>
      </c>
      <c r="K93" s="30" t="e">
        <f t="array" ref="K93">INDEX(Resultado!$1:$470,MATCH($B93,Resultado!$N:$N,0),MATCH(K$1,Resultado!#REF!,0))</f>
        <v>#REF!</v>
      </c>
      <c r="L93" s="30" t="e">
        <f t="array" ref="L93">INDEX(Resultado!$1:$470,MATCH($B93,Resultado!$N:$N,0),MATCH(L$1,Resultado!#REF!,0))</f>
        <v>#REF!</v>
      </c>
      <c r="M93" s="30" t="e">
        <f t="array" ref="M93">INDEX(Resultado!$1:$470,MATCH($B93,Resultado!$N:$N,0),MATCH(M$1,Resultado!#REF!,0))</f>
        <v>#REF!</v>
      </c>
      <c r="N93" s="30" t="e">
        <f t="array" ref="N93">INDEX(Resultado!$1:$470,MATCH($B93,Resultado!$N:$N,0),MATCH(N$1,Resultado!#REF!,0))</f>
        <v>#REF!</v>
      </c>
      <c r="O93" s="30" t="e">
        <f t="array" ref="O93">INDEX(Resultado!$1:$470,MATCH($B93,Resultado!$N:$N,0),MATCH(O$1,Resultado!#REF!,0))</f>
        <v>#REF!</v>
      </c>
      <c r="P93" s="30" t="e">
        <f t="array" ref="P93">INDEX(Resultado!$1:$470,MATCH($B93,Resultado!$N:$N,0),MATCH(P$1,Resultado!#REF!,0))</f>
        <v>#REF!</v>
      </c>
      <c r="Q93" s="30" t="e">
        <f t="array" ref="Q93">INDEX(Resultado!$1:$470,MATCH($B93,Resultado!$N:$N,0),MATCH(Q$1,Resultado!#REF!,0))</f>
        <v>#REF!</v>
      </c>
      <c r="R93" s="30" t="e">
        <f t="array" ref="R93">INDEX(Resultado!$1:$470,MATCH($B93,Resultado!$N:$N,0),MATCH(R$1,Resultado!#REF!,0))</f>
        <v>#REF!</v>
      </c>
      <c r="S93" s="30" t="e">
        <f t="array" ref="S93">INDEX(Resultado!$1:$470,MATCH($B93,Resultado!$N:$N,0),MATCH(S$1,Resultado!#REF!,0))</f>
        <v>#REF!</v>
      </c>
      <c r="T93" s="30" t="e">
        <f t="array" ref="T93">INDEX(Resultado!$1:$470,MATCH($B93,Resultado!$N:$N,0),MATCH(T$1,Resultado!#REF!,0))</f>
        <v>#REF!</v>
      </c>
      <c r="U93" s="30" t="e">
        <f t="array" ref="U93">INDEX(Resultado!$1:$470,MATCH($B93,Resultado!$N:$N,0),MATCH(U$1,Resultado!#REF!,0))</f>
        <v>#REF!</v>
      </c>
      <c r="V93" s="30" t="e">
        <f t="array" ref="V93">INDEX(Resultado!$1:$470,MATCH($B93,Resultado!$N:$N,0),MATCH(V$1,Resultado!#REF!,0))</f>
        <v>#REF!</v>
      </c>
      <c r="W93" s="30" t="e">
        <f t="array" ref="W93">INDEX(Resultado!$1:$470,MATCH($B93,Resultado!$N:$N,0),MATCH(W$1,Resultado!#REF!,0))</f>
        <v>#REF!</v>
      </c>
      <c r="X93" s="30" t="e">
        <f t="array" ref="X93">INDEX(Resultado!$1:$470,MATCH($B93,Resultado!$N:$N,0),MATCH(X$1,Resultado!#REF!,0))</f>
        <v>#REF!</v>
      </c>
      <c r="Y93" s="30" t="e">
        <f t="array" ref="Y93">INDEX(Resultado!$1:$470,MATCH($B93,Resultado!$N:$N,0),MATCH(Y$1,Resultado!#REF!,0))</f>
        <v>#REF!</v>
      </c>
      <c r="Z93" s="30" t="e">
        <f t="array" ref="Z93">INDEX(Resultado!$1:$470,MATCH($B93,Resultado!$N:$N,0),MATCH(Z$1,Resultado!#REF!,0))</f>
        <v>#REF!</v>
      </c>
      <c r="AA93" s="30" t="e">
        <f t="array" ref="AA93">INDEX(Resultado!$1:$470,MATCH($B93,Resultado!$N:$N,0),MATCH(AA$1,Resultado!#REF!,0))</f>
        <v>#REF!</v>
      </c>
      <c r="AB93" s="29">
        <v>0</v>
      </c>
      <c r="AC93" s="29">
        <v>2</v>
      </c>
      <c r="AD93" s="30" t="e">
        <f t="array" ref="AD93">INDEX(Resultado!$1:$470,MATCH($B93,Resultado!$N:$N,0),MATCH(AD$1,Resultado!#REF!,0))</f>
        <v>#REF!</v>
      </c>
      <c r="AE93" s="30" t="e">
        <f t="array" ref="AE93">INDEX(Resultado!$1:$470,MATCH($B93,Resultado!$N:$N,0),MATCH(AE$1,Resultado!#REF!,0))</f>
        <v>#REF!</v>
      </c>
      <c r="AF93" s="30" t="e">
        <f t="array" ref="AF93">INDEX(Resultado!$1:$470,MATCH($B93,Resultado!$N:$N,0),MATCH(AF$1,Resultado!#REF!,0))</f>
        <v>#REF!</v>
      </c>
      <c r="AG93" s="30" t="e">
        <f t="array" ref="AG93">INDEX(Resultado!$1:$470,MATCH($B93,Resultado!$N:$N,0),MATCH(AG$1,Resultado!#REF!,0))</f>
        <v>#REF!</v>
      </c>
      <c r="AH93" s="30" t="e">
        <f t="array" ref="AH93">INDEX(Resultado!$1:$470,MATCH($B93,Resultado!$N:$N,0),MATCH(AH$1,Resultado!#REF!,0))</f>
        <v>#REF!</v>
      </c>
      <c r="AI93" s="30" t="e">
        <f t="array" ref="AI93">INDEX(Resultado!$1:$470,MATCH($B93,Resultado!$N:$N,0),MATCH(AI$1,Resultado!#REF!,0))</f>
        <v>#REF!</v>
      </c>
      <c r="AJ93" s="30" t="e">
        <f t="array" ref="AJ93">INDEX(Resultado!$1:$470,MATCH($B93,Resultado!$N:$N,0),MATCH(AJ$1,Resultado!#REF!,0))</f>
        <v>#REF!</v>
      </c>
      <c r="AK93" s="30" t="e">
        <f t="array" ref="AK93">INDEX(Resultado!$1:$470,MATCH($B93,Resultado!$N:$N,0),MATCH(AK$1,Resultado!#REF!,0))</f>
        <v>#REF!</v>
      </c>
      <c r="AL93" s="29">
        <v>0</v>
      </c>
      <c r="AM93" s="29">
        <v>2</v>
      </c>
      <c r="AN93" s="30" t="e">
        <f t="array" ref="AN93">INDEX(Resultado!$1:$470,MATCH($B93,Resultado!$N:$N,0),MATCH(AN$1,Resultado!#REF!,0))</f>
        <v>#REF!</v>
      </c>
      <c r="AO93" s="30" t="e">
        <f t="array" ref="AO93">INDEX(Resultado!$1:$470,MATCH($B93,Resultado!$N:$N,0),MATCH(AO$1,Resultado!#REF!,0))</f>
        <v>#REF!</v>
      </c>
      <c r="AP93" s="30" t="e">
        <f t="array" ref="AP93">INDEX(Resultado!$1:$470,MATCH($B93,Resultado!$N:$N,0),MATCH(AP$1,Resultado!#REF!,0))</f>
        <v>#REF!</v>
      </c>
      <c r="AQ93" s="30" t="e">
        <f t="array" ref="AQ93">INDEX(Resultado!$1:$470,MATCH($B93,Resultado!$N:$N,0),MATCH(AQ$1,Resultado!#REF!,0))</f>
        <v>#REF!</v>
      </c>
      <c r="AR93" s="30" t="e">
        <f t="array" ref="AR93">INDEX(Resultado!$1:$470,MATCH($B93,Resultado!$N:$N,0),MATCH(AR$1,Resultado!#REF!,0))</f>
        <v>#REF!</v>
      </c>
      <c r="AS93" s="29">
        <v>2</v>
      </c>
      <c r="AT93" s="30" t="e">
        <f t="array" ref="AT93">INDEX(Resultado!$1:$470,MATCH($B93,Resultado!$N:$N,0),MATCH(AT$1,Resultado!#REF!,0))</f>
        <v>#REF!</v>
      </c>
      <c r="AU93" s="30" t="e">
        <f t="array" ref="AU93">INDEX(Resultado!$1:$470,MATCH($B93,Resultado!$N:$N,0),MATCH(AU$1,Resultado!#REF!,0))</f>
        <v>#REF!</v>
      </c>
      <c r="AV93" s="30" t="e">
        <f t="array" ref="AV93">INDEX(Resultado!$1:$470,MATCH($B93,Resultado!$N:$N,0),MATCH(AV$1,Resultado!#REF!,0))</f>
        <v>#REF!</v>
      </c>
      <c r="AW93" s="30" t="e">
        <f t="array" ref="AW93">INDEX(Resultado!$1:$470,MATCH($B93,Resultado!$N:$N,0),MATCH(AW$1,Resultado!#REF!,0))</f>
        <v>#REF!</v>
      </c>
      <c r="AX93" s="30" t="e">
        <f t="array" ref="AX93">INDEX(Resultado!$1:$470,MATCH($B93,Resultado!$N:$N,0),MATCH(AX$1,Resultado!#REF!,0))</f>
        <v>#REF!</v>
      </c>
      <c r="AY93" s="30" t="e">
        <f t="array" ref="AY93">INDEX(Resultado!$1:$470,MATCH($B93,Resultado!$N:$N,0),MATCH(AY$1,Resultado!#REF!,0))</f>
        <v>#REF!</v>
      </c>
      <c r="AZ93" s="30" t="e">
        <f t="array" ref="AZ93">INDEX(Resultado!$1:$470,MATCH($B93,Resultado!$N:$N,0),MATCH(AZ$1,Resultado!#REF!,0))</f>
        <v>#REF!</v>
      </c>
      <c r="BA93" s="30" t="e">
        <f t="array" ref="BA93">INDEX(Resultado!$1:$470,MATCH($B93,Resultado!$N:$N,0),MATCH(BA$1,Resultado!#REF!,0))</f>
        <v>#REF!</v>
      </c>
      <c r="BB93" s="30" t="e">
        <f t="array" ref="BB93">INDEX(Resultado!$1:$470,MATCH($B93,Resultado!$N:$N,0),MATCH(BB$1,Resultado!#REF!,0))</f>
        <v>#REF!</v>
      </c>
      <c r="BC93" s="30" t="e">
        <f t="array" ref="BC93">INDEX(Resultado!$1:$470,MATCH($B93,Resultado!$N:$N,0),MATCH(BC$1,Resultado!#REF!,0))</f>
        <v>#REF!</v>
      </c>
      <c r="BD93" s="30" t="e">
        <f t="array" ref="BD93">INDEX(Resultado!$1:$470,MATCH($B93,Resultado!$N:$N,0),MATCH(BD$1,Resultado!#REF!,0))</f>
        <v>#REF!</v>
      </c>
      <c r="BE93" s="30" t="e">
        <f t="array" ref="BE93">INDEX(Resultado!$1:$470,MATCH($B93,Resultado!$N:$N,0),MATCH(BE$1,Resultado!#REF!,0))</f>
        <v>#REF!</v>
      </c>
      <c r="BF93" s="30" t="e">
        <f t="array" ref="BF93">INDEX(Resultado!$1:$470,MATCH($B93,Resultado!$N:$N,0),MATCH(BF$1,Resultado!#REF!,0))</f>
        <v>#REF!</v>
      </c>
      <c r="BG93" s="30" t="e">
        <f t="array" ref="BG93">INDEX(Resultado!$1:$470,MATCH($B93,Resultado!$N:$N,0),MATCH(BG$1,Resultado!#REF!,0))</f>
        <v>#REF!</v>
      </c>
      <c r="BH93" s="30" t="e">
        <f t="array" ref="BH93">INDEX(Resultado!$1:$470,MATCH($B93,Resultado!$N:$N,0),MATCH(BH$1,Resultado!#REF!,0))</f>
        <v>#REF!</v>
      </c>
      <c r="BI93" s="30" t="e">
        <f t="array" ref="BI93">INDEX(Resultado!$1:$470,MATCH($B93,Resultado!$N:$N,0),MATCH(BI$1,Resultado!#REF!,0))</f>
        <v>#REF!</v>
      </c>
    </row>
    <row r="94" spans="1:61" ht="13" x14ac:dyDescent="0.15">
      <c r="A94" s="29">
        <v>49375455823</v>
      </c>
      <c r="B94" s="7" t="s">
        <v>875</v>
      </c>
      <c r="C94" s="29" t="s">
        <v>874</v>
      </c>
      <c r="D94" s="30" t="e">
        <f t="array" ref="D94">INDEX(Resultado!$1:$470,MATCH($B94,Resultado!$N:$N,0),MATCH(D$1,Resultado!#REF!,0))</f>
        <v>#REF!</v>
      </c>
      <c r="E94" s="29" t="s">
        <v>3339</v>
      </c>
      <c r="F94" s="30" t="e">
        <f t="array" ref="F94">INDEX(Resultado!$1:$470,MATCH($B94,Resultado!$N:$N,0),MATCH(F$1,Resultado!#REF!,0))</f>
        <v>#REF!</v>
      </c>
      <c r="G94" s="30" t="e">
        <f t="array" ref="G94">INDEX(Resultado!$1:$470,MATCH($B94,Resultado!$N:$N,0),MATCH(G$1,Resultado!#REF!,0))</f>
        <v>#REF!</v>
      </c>
      <c r="H94" s="30" t="e">
        <f t="array" ref="H94">INDEX(Resultado!$1:$470,MATCH($B94,Resultado!$N:$N,0),MATCH(H$1,Resultado!#REF!,0))</f>
        <v>#REF!</v>
      </c>
      <c r="I94" s="30" t="e">
        <f t="array" ref="I94">INDEX(Resultado!$1:$470,MATCH($B94,Resultado!$N:$N,0),MATCH(I$1,Resultado!#REF!,0))</f>
        <v>#REF!</v>
      </c>
      <c r="J94" s="30" t="e">
        <f t="array" ref="J94">INDEX(Resultado!$1:$470,MATCH($B94,Resultado!$N:$N,0),MATCH(J$1,Resultado!#REF!,0))</f>
        <v>#REF!</v>
      </c>
      <c r="K94" s="30" t="e">
        <f t="array" ref="K94">INDEX(Resultado!$1:$470,MATCH($B94,Resultado!$N:$N,0),MATCH(K$1,Resultado!#REF!,0))</f>
        <v>#REF!</v>
      </c>
      <c r="L94" s="30" t="e">
        <f t="array" ref="L94">INDEX(Resultado!$1:$470,MATCH($B94,Resultado!$N:$N,0),MATCH(L$1,Resultado!#REF!,0))</f>
        <v>#REF!</v>
      </c>
      <c r="M94" s="30" t="e">
        <f t="array" ref="M94">INDEX(Resultado!$1:$470,MATCH($B94,Resultado!$N:$N,0),MATCH(M$1,Resultado!#REF!,0))</f>
        <v>#REF!</v>
      </c>
      <c r="N94" s="30" t="e">
        <f t="array" ref="N94">INDEX(Resultado!$1:$470,MATCH($B94,Resultado!$N:$N,0),MATCH(N$1,Resultado!#REF!,0))</f>
        <v>#REF!</v>
      </c>
      <c r="O94" s="30" t="e">
        <f t="array" ref="O94">INDEX(Resultado!$1:$470,MATCH($B94,Resultado!$N:$N,0),MATCH(O$1,Resultado!#REF!,0))</f>
        <v>#REF!</v>
      </c>
      <c r="P94" s="30" t="e">
        <f t="array" ref="P94">INDEX(Resultado!$1:$470,MATCH($B94,Resultado!$N:$N,0),MATCH(P$1,Resultado!#REF!,0))</f>
        <v>#REF!</v>
      </c>
      <c r="Q94" s="30" t="e">
        <f t="array" ref="Q94">INDEX(Resultado!$1:$470,MATCH($B94,Resultado!$N:$N,0),MATCH(Q$1,Resultado!#REF!,0))</f>
        <v>#REF!</v>
      </c>
      <c r="R94" s="30" t="e">
        <f t="array" ref="R94">INDEX(Resultado!$1:$470,MATCH($B94,Resultado!$N:$N,0),MATCH(R$1,Resultado!#REF!,0))</f>
        <v>#REF!</v>
      </c>
      <c r="S94" s="30" t="e">
        <f t="array" ref="S94">INDEX(Resultado!$1:$470,MATCH($B94,Resultado!$N:$N,0),MATCH(S$1,Resultado!#REF!,0))</f>
        <v>#REF!</v>
      </c>
      <c r="T94" s="30" t="e">
        <f t="array" ref="T94">INDEX(Resultado!$1:$470,MATCH($B94,Resultado!$N:$N,0),MATCH(T$1,Resultado!#REF!,0))</f>
        <v>#REF!</v>
      </c>
      <c r="U94" s="30" t="e">
        <f t="array" ref="U94">INDEX(Resultado!$1:$470,MATCH($B94,Resultado!$N:$N,0),MATCH(U$1,Resultado!#REF!,0))</f>
        <v>#REF!</v>
      </c>
      <c r="V94" s="30" t="e">
        <f t="array" ref="V94">INDEX(Resultado!$1:$470,MATCH($B94,Resultado!$N:$N,0),MATCH(V$1,Resultado!#REF!,0))</f>
        <v>#REF!</v>
      </c>
      <c r="W94" s="30" t="e">
        <f t="array" ref="W94">INDEX(Resultado!$1:$470,MATCH($B94,Resultado!$N:$N,0),MATCH(W$1,Resultado!#REF!,0))</f>
        <v>#REF!</v>
      </c>
      <c r="X94" s="30" t="e">
        <f t="array" ref="X94">INDEX(Resultado!$1:$470,MATCH($B94,Resultado!$N:$N,0),MATCH(X$1,Resultado!#REF!,0))</f>
        <v>#REF!</v>
      </c>
      <c r="Y94" s="30" t="e">
        <f t="array" ref="Y94">INDEX(Resultado!$1:$470,MATCH($B94,Resultado!$N:$N,0),MATCH(Y$1,Resultado!#REF!,0))</f>
        <v>#REF!</v>
      </c>
      <c r="Z94" s="30" t="e">
        <f t="array" ref="Z94">INDEX(Resultado!$1:$470,MATCH($B94,Resultado!$N:$N,0),MATCH(Z$1,Resultado!#REF!,0))</f>
        <v>#REF!</v>
      </c>
      <c r="AA94" s="30" t="e">
        <f t="array" ref="AA94">INDEX(Resultado!$1:$470,MATCH($B94,Resultado!$N:$N,0),MATCH(AA$1,Resultado!#REF!,0))</f>
        <v>#REF!</v>
      </c>
      <c r="AB94" s="29">
        <v>0</v>
      </c>
      <c r="AC94" s="29">
        <v>2</v>
      </c>
      <c r="AD94" s="30" t="e">
        <f t="array" ref="AD94">INDEX(Resultado!$1:$470,MATCH($B94,Resultado!$N:$N,0),MATCH(AD$1,Resultado!#REF!,0))</f>
        <v>#REF!</v>
      </c>
      <c r="AE94" s="30" t="e">
        <f t="array" ref="AE94">INDEX(Resultado!$1:$470,MATCH($B94,Resultado!$N:$N,0),MATCH(AE$1,Resultado!#REF!,0))</f>
        <v>#REF!</v>
      </c>
      <c r="AF94" s="30" t="e">
        <f t="array" ref="AF94">INDEX(Resultado!$1:$470,MATCH($B94,Resultado!$N:$N,0),MATCH(AF$1,Resultado!#REF!,0))</f>
        <v>#REF!</v>
      </c>
      <c r="AG94" s="30" t="e">
        <f t="array" ref="AG94">INDEX(Resultado!$1:$470,MATCH($B94,Resultado!$N:$N,0),MATCH(AG$1,Resultado!#REF!,0))</f>
        <v>#REF!</v>
      </c>
      <c r="AH94" s="30" t="e">
        <f t="array" ref="AH94">INDEX(Resultado!$1:$470,MATCH($B94,Resultado!$N:$N,0),MATCH(AH$1,Resultado!#REF!,0))</f>
        <v>#REF!</v>
      </c>
      <c r="AI94" s="30" t="e">
        <f t="array" ref="AI94">INDEX(Resultado!$1:$470,MATCH($B94,Resultado!$N:$N,0),MATCH(AI$1,Resultado!#REF!,0))</f>
        <v>#REF!</v>
      </c>
      <c r="AJ94" s="30" t="e">
        <f t="array" ref="AJ94">INDEX(Resultado!$1:$470,MATCH($B94,Resultado!$N:$N,0),MATCH(AJ$1,Resultado!#REF!,0))</f>
        <v>#REF!</v>
      </c>
      <c r="AK94" s="30" t="e">
        <f t="array" ref="AK94">INDEX(Resultado!$1:$470,MATCH($B94,Resultado!$N:$N,0),MATCH(AK$1,Resultado!#REF!,0))</f>
        <v>#REF!</v>
      </c>
      <c r="AL94" s="29">
        <v>0</v>
      </c>
      <c r="AM94" s="29">
        <v>2</v>
      </c>
      <c r="AN94" s="30" t="e">
        <f t="array" ref="AN94">INDEX(Resultado!$1:$470,MATCH($B94,Resultado!$N:$N,0),MATCH(AN$1,Resultado!#REF!,0))</f>
        <v>#REF!</v>
      </c>
      <c r="AO94" s="30" t="e">
        <f t="array" ref="AO94">INDEX(Resultado!$1:$470,MATCH($B94,Resultado!$N:$N,0),MATCH(AO$1,Resultado!#REF!,0))</f>
        <v>#REF!</v>
      </c>
      <c r="AP94" s="30" t="e">
        <f t="array" ref="AP94">INDEX(Resultado!$1:$470,MATCH($B94,Resultado!$N:$N,0),MATCH(AP$1,Resultado!#REF!,0))</f>
        <v>#REF!</v>
      </c>
      <c r="AQ94" s="30" t="e">
        <f t="array" ref="AQ94">INDEX(Resultado!$1:$470,MATCH($B94,Resultado!$N:$N,0),MATCH(AQ$1,Resultado!#REF!,0))</f>
        <v>#REF!</v>
      </c>
      <c r="AR94" s="30" t="e">
        <f t="array" ref="AR94">INDEX(Resultado!$1:$470,MATCH($B94,Resultado!$N:$N,0),MATCH(AR$1,Resultado!#REF!,0))</f>
        <v>#REF!</v>
      </c>
      <c r="AS94" s="29">
        <v>2</v>
      </c>
      <c r="AT94" s="30" t="e">
        <f t="array" ref="AT94">INDEX(Resultado!$1:$470,MATCH($B94,Resultado!$N:$N,0),MATCH(AT$1,Resultado!#REF!,0))</f>
        <v>#REF!</v>
      </c>
      <c r="AU94" s="30" t="e">
        <f t="array" ref="AU94">INDEX(Resultado!$1:$470,MATCH($B94,Resultado!$N:$N,0),MATCH(AU$1,Resultado!#REF!,0))</f>
        <v>#REF!</v>
      </c>
      <c r="AV94" s="30" t="e">
        <f t="array" ref="AV94">INDEX(Resultado!$1:$470,MATCH($B94,Resultado!$N:$N,0),MATCH(AV$1,Resultado!#REF!,0))</f>
        <v>#REF!</v>
      </c>
      <c r="AW94" s="30" t="e">
        <f t="array" ref="AW94">INDEX(Resultado!$1:$470,MATCH($B94,Resultado!$N:$N,0),MATCH(AW$1,Resultado!#REF!,0))</f>
        <v>#REF!</v>
      </c>
      <c r="AX94" s="30" t="e">
        <f t="array" ref="AX94">INDEX(Resultado!$1:$470,MATCH($B94,Resultado!$N:$N,0),MATCH(AX$1,Resultado!#REF!,0))</f>
        <v>#REF!</v>
      </c>
      <c r="AY94" s="30" t="e">
        <f t="array" ref="AY94">INDEX(Resultado!$1:$470,MATCH($B94,Resultado!$N:$N,0),MATCH(AY$1,Resultado!#REF!,0))</f>
        <v>#REF!</v>
      </c>
      <c r="AZ94" s="30" t="e">
        <f t="array" ref="AZ94">INDEX(Resultado!$1:$470,MATCH($B94,Resultado!$N:$N,0),MATCH(AZ$1,Resultado!#REF!,0))</f>
        <v>#REF!</v>
      </c>
      <c r="BA94" s="30" t="e">
        <f t="array" ref="BA94">INDEX(Resultado!$1:$470,MATCH($B94,Resultado!$N:$N,0),MATCH(BA$1,Resultado!#REF!,0))</f>
        <v>#REF!</v>
      </c>
      <c r="BB94" s="30" t="e">
        <f t="array" ref="BB94">INDEX(Resultado!$1:$470,MATCH($B94,Resultado!$N:$N,0),MATCH(BB$1,Resultado!#REF!,0))</f>
        <v>#REF!</v>
      </c>
      <c r="BC94" s="30" t="e">
        <f t="array" ref="BC94">INDEX(Resultado!$1:$470,MATCH($B94,Resultado!$N:$N,0),MATCH(BC$1,Resultado!#REF!,0))</f>
        <v>#REF!</v>
      </c>
      <c r="BD94" s="30" t="e">
        <f t="array" ref="BD94">INDEX(Resultado!$1:$470,MATCH($B94,Resultado!$N:$N,0),MATCH(BD$1,Resultado!#REF!,0))</f>
        <v>#REF!</v>
      </c>
      <c r="BE94" s="30" t="e">
        <f t="array" ref="BE94">INDEX(Resultado!$1:$470,MATCH($B94,Resultado!$N:$N,0),MATCH(BE$1,Resultado!#REF!,0))</f>
        <v>#REF!</v>
      </c>
      <c r="BF94" s="30" t="e">
        <f t="array" ref="BF94">INDEX(Resultado!$1:$470,MATCH($B94,Resultado!$N:$N,0),MATCH(BF$1,Resultado!#REF!,0))</f>
        <v>#REF!</v>
      </c>
      <c r="BG94" s="30" t="e">
        <f t="array" ref="BG94">INDEX(Resultado!$1:$470,MATCH($B94,Resultado!$N:$N,0),MATCH(BG$1,Resultado!#REF!,0))</f>
        <v>#REF!</v>
      </c>
      <c r="BH94" s="30" t="e">
        <f t="array" ref="BH94">INDEX(Resultado!$1:$470,MATCH($B94,Resultado!$N:$N,0),MATCH(BH$1,Resultado!#REF!,0))</f>
        <v>#REF!</v>
      </c>
      <c r="BI94" s="30" t="e">
        <f t="array" ref="BI94">INDEX(Resultado!$1:$470,MATCH($B94,Resultado!$N:$N,0),MATCH(BI$1,Resultado!#REF!,0))</f>
        <v>#REF!</v>
      </c>
    </row>
    <row r="95" spans="1:61" ht="13" x14ac:dyDescent="0.15">
      <c r="A95" s="29">
        <v>54326677899</v>
      </c>
      <c r="B95" s="7" t="s">
        <v>883</v>
      </c>
      <c r="C95" s="29" t="s">
        <v>882</v>
      </c>
      <c r="D95" s="30" t="e">
        <f t="array" ref="D95">INDEX(Resultado!$1:$470,MATCH($B95,Resultado!$N:$N,0),MATCH(D$1,Resultado!#REF!,0))</f>
        <v>#REF!</v>
      </c>
      <c r="E95" s="29" t="s">
        <v>3339</v>
      </c>
      <c r="F95" s="30" t="e">
        <f t="array" ref="F95">INDEX(Resultado!$1:$470,MATCH($B95,Resultado!$N:$N,0),MATCH(F$1,Resultado!#REF!,0))</f>
        <v>#REF!</v>
      </c>
      <c r="G95" s="30" t="e">
        <f t="array" ref="G95">INDEX(Resultado!$1:$470,MATCH($B95,Resultado!$N:$N,0),MATCH(G$1,Resultado!#REF!,0))</f>
        <v>#REF!</v>
      </c>
      <c r="H95" s="30" t="e">
        <f t="array" ref="H95">INDEX(Resultado!$1:$470,MATCH($B95,Resultado!$N:$N,0),MATCH(H$1,Resultado!#REF!,0))</f>
        <v>#REF!</v>
      </c>
      <c r="I95" s="30" t="e">
        <f t="array" ref="I95">INDEX(Resultado!$1:$470,MATCH($B95,Resultado!$N:$N,0),MATCH(I$1,Resultado!#REF!,0))</f>
        <v>#REF!</v>
      </c>
      <c r="J95" s="30" t="e">
        <f t="array" ref="J95">INDEX(Resultado!$1:$470,MATCH($B95,Resultado!$N:$N,0),MATCH(J$1,Resultado!#REF!,0))</f>
        <v>#REF!</v>
      </c>
      <c r="K95" s="30" t="e">
        <f t="array" ref="K95">INDEX(Resultado!$1:$470,MATCH($B95,Resultado!$N:$N,0),MATCH(K$1,Resultado!#REF!,0))</f>
        <v>#REF!</v>
      </c>
      <c r="L95" s="30" t="e">
        <f t="array" ref="L95">INDEX(Resultado!$1:$470,MATCH($B95,Resultado!$N:$N,0),MATCH(L$1,Resultado!#REF!,0))</f>
        <v>#REF!</v>
      </c>
      <c r="M95" s="30" t="e">
        <f t="array" ref="M95">INDEX(Resultado!$1:$470,MATCH($B95,Resultado!$N:$N,0),MATCH(M$1,Resultado!#REF!,0))</f>
        <v>#REF!</v>
      </c>
      <c r="N95" s="30" t="e">
        <f t="array" ref="N95">INDEX(Resultado!$1:$470,MATCH($B95,Resultado!$N:$N,0),MATCH(N$1,Resultado!#REF!,0))</f>
        <v>#REF!</v>
      </c>
      <c r="O95" s="30" t="e">
        <f t="array" ref="O95">INDEX(Resultado!$1:$470,MATCH($B95,Resultado!$N:$N,0),MATCH(O$1,Resultado!#REF!,0))</f>
        <v>#REF!</v>
      </c>
      <c r="P95" s="30" t="e">
        <f t="array" ref="P95">INDEX(Resultado!$1:$470,MATCH($B95,Resultado!$N:$N,0),MATCH(P$1,Resultado!#REF!,0))</f>
        <v>#REF!</v>
      </c>
      <c r="Q95" s="30" t="e">
        <f t="array" ref="Q95">INDEX(Resultado!$1:$470,MATCH($B95,Resultado!$N:$N,0),MATCH(Q$1,Resultado!#REF!,0))</f>
        <v>#REF!</v>
      </c>
      <c r="R95" s="30" t="e">
        <f t="array" ref="R95">INDEX(Resultado!$1:$470,MATCH($B95,Resultado!$N:$N,0),MATCH(R$1,Resultado!#REF!,0))</f>
        <v>#REF!</v>
      </c>
      <c r="S95" s="30" t="e">
        <f t="array" ref="S95">INDEX(Resultado!$1:$470,MATCH($B95,Resultado!$N:$N,0),MATCH(S$1,Resultado!#REF!,0))</f>
        <v>#REF!</v>
      </c>
      <c r="T95" s="30" t="e">
        <f t="array" ref="T95">INDEX(Resultado!$1:$470,MATCH($B95,Resultado!$N:$N,0),MATCH(T$1,Resultado!#REF!,0))</f>
        <v>#REF!</v>
      </c>
      <c r="U95" s="30" t="e">
        <f t="array" ref="U95">INDEX(Resultado!$1:$470,MATCH($B95,Resultado!$N:$N,0),MATCH(U$1,Resultado!#REF!,0))</f>
        <v>#REF!</v>
      </c>
      <c r="V95" s="30" t="e">
        <f t="array" ref="V95">INDEX(Resultado!$1:$470,MATCH($B95,Resultado!$N:$N,0),MATCH(V$1,Resultado!#REF!,0))</f>
        <v>#REF!</v>
      </c>
      <c r="W95" s="30" t="e">
        <f t="array" ref="W95">INDEX(Resultado!$1:$470,MATCH($B95,Resultado!$N:$N,0),MATCH(W$1,Resultado!#REF!,0))</f>
        <v>#REF!</v>
      </c>
      <c r="X95" s="30" t="e">
        <f t="array" ref="X95">INDEX(Resultado!$1:$470,MATCH($B95,Resultado!$N:$N,0),MATCH(X$1,Resultado!#REF!,0))</f>
        <v>#REF!</v>
      </c>
      <c r="Y95" s="30" t="e">
        <f t="array" ref="Y95">INDEX(Resultado!$1:$470,MATCH($B95,Resultado!$N:$N,0),MATCH(Y$1,Resultado!#REF!,0))</f>
        <v>#REF!</v>
      </c>
      <c r="Z95" s="30" t="e">
        <f t="array" ref="Z95">INDEX(Resultado!$1:$470,MATCH($B95,Resultado!$N:$N,0),MATCH(Z$1,Resultado!#REF!,0))</f>
        <v>#REF!</v>
      </c>
      <c r="AA95" s="30" t="e">
        <f t="array" ref="AA95">INDEX(Resultado!$1:$470,MATCH($B95,Resultado!$N:$N,0),MATCH(AA$1,Resultado!#REF!,0))</f>
        <v>#REF!</v>
      </c>
      <c r="AB95" s="29">
        <v>0</v>
      </c>
      <c r="AC95" s="29">
        <v>2</v>
      </c>
      <c r="AD95" s="30" t="e">
        <f t="array" ref="AD95">INDEX(Resultado!$1:$470,MATCH($B95,Resultado!$N:$N,0),MATCH(AD$1,Resultado!#REF!,0))</f>
        <v>#REF!</v>
      </c>
      <c r="AE95" s="30" t="e">
        <f t="array" ref="AE95">INDEX(Resultado!$1:$470,MATCH($B95,Resultado!$N:$N,0),MATCH(AE$1,Resultado!#REF!,0))</f>
        <v>#REF!</v>
      </c>
      <c r="AF95" s="30" t="e">
        <f t="array" ref="AF95">INDEX(Resultado!$1:$470,MATCH($B95,Resultado!$N:$N,0),MATCH(AF$1,Resultado!#REF!,0))</f>
        <v>#REF!</v>
      </c>
      <c r="AG95" s="30" t="e">
        <f t="array" ref="AG95">INDEX(Resultado!$1:$470,MATCH($B95,Resultado!$N:$N,0),MATCH(AG$1,Resultado!#REF!,0))</f>
        <v>#REF!</v>
      </c>
      <c r="AH95" s="30" t="e">
        <f t="array" ref="AH95">INDEX(Resultado!$1:$470,MATCH($B95,Resultado!$N:$N,0),MATCH(AH$1,Resultado!#REF!,0))</f>
        <v>#REF!</v>
      </c>
      <c r="AI95" s="30" t="e">
        <f t="array" ref="AI95">INDEX(Resultado!$1:$470,MATCH($B95,Resultado!$N:$N,0),MATCH(AI$1,Resultado!#REF!,0))</f>
        <v>#REF!</v>
      </c>
      <c r="AJ95" s="30" t="e">
        <f t="array" ref="AJ95">INDEX(Resultado!$1:$470,MATCH($B95,Resultado!$N:$N,0),MATCH(AJ$1,Resultado!#REF!,0))</f>
        <v>#REF!</v>
      </c>
      <c r="AK95" s="30" t="e">
        <f t="array" ref="AK95">INDEX(Resultado!$1:$470,MATCH($B95,Resultado!$N:$N,0),MATCH(AK$1,Resultado!#REF!,0))</f>
        <v>#REF!</v>
      </c>
      <c r="AL95" s="29">
        <v>0</v>
      </c>
      <c r="AM95" s="29">
        <v>2</v>
      </c>
      <c r="AN95" s="30" t="e">
        <f t="array" ref="AN95">INDEX(Resultado!$1:$470,MATCH($B95,Resultado!$N:$N,0),MATCH(AN$1,Resultado!#REF!,0))</f>
        <v>#REF!</v>
      </c>
      <c r="AO95" s="30" t="e">
        <f t="array" ref="AO95">INDEX(Resultado!$1:$470,MATCH($B95,Resultado!$N:$N,0),MATCH(AO$1,Resultado!#REF!,0))</f>
        <v>#REF!</v>
      </c>
      <c r="AP95" s="30" t="e">
        <f t="array" ref="AP95">INDEX(Resultado!$1:$470,MATCH($B95,Resultado!$N:$N,0),MATCH(AP$1,Resultado!#REF!,0))</f>
        <v>#REF!</v>
      </c>
      <c r="AQ95" s="30" t="e">
        <f t="array" ref="AQ95">INDEX(Resultado!$1:$470,MATCH($B95,Resultado!$N:$N,0),MATCH(AQ$1,Resultado!#REF!,0))</f>
        <v>#REF!</v>
      </c>
      <c r="AR95" s="30" t="e">
        <f t="array" ref="AR95">INDEX(Resultado!$1:$470,MATCH($B95,Resultado!$N:$N,0),MATCH(AR$1,Resultado!#REF!,0))</f>
        <v>#REF!</v>
      </c>
      <c r="AS95" s="29">
        <v>2</v>
      </c>
      <c r="AT95" s="30" t="e">
        <f t="array" ref="AT95">INDEX(Resultado!$1:$470,MATCH($B95,Resultado!$N:$N,0),MATCH(AT$1,Resultado!#REF!,0))</f>
        <v>#REF!</v>
      </c>
      <c r="AU95" s="30" t="e">
        <f t="array" ref="AU95">INDEX(Resultado!$1:$470,MATCH($B95,Resultado!$N:$N,0),MATCH(AU$1,Resultado!#REF!,0))</f>
        <v>#REF!</v>
      </c>
      <c r="AV95" s="30" t="e">
        <f t="array" ref="AV95">INDEX(Resultado!$1:$470,MATCH($B95,Resultado!$N:$N,0),MATCH(AV$1,Resultado!#REF!,0))</f>
        <v>#REF!</v>
      </c>
      <c r="AW95" s="30" t="e">
        <f t="array" ref="AW95">INDEX(Resultado!$1:$470,MATCH($B95,Resultado!$N:$N,0),MATCH(AW$1,Resultado!#REF!,0))</f>
        <v>#REF!</v>
      </c>
      <c r="AX95" s="30" t="e">
        <f t="array" ref="AX95">INDEX(Resultado!$1:$470,MATCH($B95,Resultado!$N:$N,0),MATCH(AX$1,Resultado!#REF!,0))</f>
        <v>#REF!</v>
      </c>
      <c r="AY95" s="30" t="e">
        <f t="array" ref="AY95">INDEX(Resultado!$1:$470,MATCH($B95,Resultado!$N:$N,0),MATCH(AY$1,Resultado!#REF!,0))</f>
        <v>#REF!</v>
      </c>
      <c r="AZ95" s="30" t="e">
        <f t="array" ref="AZ95">INDEX(Resultado!$1:$470,MATCH($B95,Resultado!$N:$N,0),MATCH(AZ$1,Resultado!#REF!,0))</f>
        <v>#REF!</v>
      </c>
      <c r="BA95" s="30" t="e">
        <f t="array" ref="BA95">INDEX(Resultado!$1:$470,MATCH($B95,Resultado!$N:$N,0),MATCH(BA$1,Resultado!#REF!,0))</f>
        <v>#REF!</v>
      </c>
      <c r="BB95" s="30" t="e">
        <f t="array" ref="BB95">INDEX(Resultado!$1:$470,MATCH($B95,Resultado!$N:$N,0),MATCH(BB$1,Resultado!#REF!,0))</f>
        <v>#REF!</v>
      </c>
      <c r="BC95" s="30" t="e">
        <f t="array" ref="BC95">INDEX(Resultado!$1:$470,MATCH($B95,Resultado!$N:$N,0),MATCH(BC$1,Resultado!#REF!,0))</f>
        <v>#REF!</v>
      </c>
      <c r="BD95" s="30" t="e">
        <f t="array" ref="BD95">INDEX(Resultado!$1:$470,MATCH($B95,Resultado!$N:$N,0),MATCH(BD$1,Resultado!#REF!,0))</f>
        <v>#REF!</v>
      </c>
      <c r="BE95" s="30" t="e">
        <f t="array" ref="BE95">INDEX(Resultado!$1:$470,MATCH($B95,Resultado!$N:$N,0),MATCH(BE$1,Resultado!#REF!,0))</f>
        <v>#REF!</v>
      </c>
      <c r="BF95" s="30" t="e">
        <f t="array" ref="BF95">INDEX(Resultado!$1:$470,MATCH($B95,Resultado!$N:$N,0),MATCH(BF$1,Resultado!#REF!,0))</f>
        <v>#REF!</v>
      </c>
      <c r="BG95" s="30" t="e">
        <f t="array" ref="BG95">INDEX(Resultado!$1:$470,MATCH($B95,Resultado!$N:$N,0),MATCH(BG$1,Resultado!#REF!,0))</f>
        <v>#REF!</v>
      </c>
      <c r="BH95" s="30" t="e">
        <f t="array" ref="BH95">INDEX(Resultado!$1:$470,MATCH($B95,Resultado!$N:$N,0),MATCH(BH$1,Resultado!#REF!,0))</f>
        <v>#REF!</v>
      </c>
      <c r="BI95" s="30" t="e">
        <f t="array" ref="BI95">INDEX(Resultado!$1:$470,MATCH($B95,Resultado!$N:$N,0),MATCH(BI$1,Resultado!#REF!,0))</f>
        <v>#REF!</v>
      </c>
    </row>
    <row r="96" spans="1:61" ht="13" x14ac:dyDescent="0.15">
      <c r="A96" s="29">
        <v>41152585860</v>
      </c>
      <c r="B96" s="7" t="s">
        <v>889</v>
      </c>
      <c r="C96" s="29" t="s">
        <v>888</v>
      </c>
      <c r="D96" s="30" t="e">
        <f t="array" ref="D96">INDEX(Resultado!$1:$470,MATCH($B96,Resultado!$N:$N,0),MATCH(D$1,Resultado!#REF!,0))</f>
        <v>#REF!</v>
      </c>
      <c r="E96" s="29" t="s">
        <v>3339</v>
      </c>
      <c r="F96" s="30" t="e">
        <f t="array" ref="F96">INDEX(Resultado!$1:$470,MATCH($B96,Resultado!$N:$N,0),MATCH(F$1,Resultado!#REF!,0))</f>
        <v>#REF!</v>
      </c>
      <c r="G96" s="30" t="e">
        <f t="array" ref="G96">INDEX(Resultado!$1:$470,MATCH($B96,Resultado!$N:$N,0),MATCH(G$1,Resultado!#REF!,0))</f>
        <v>#REF!</v>
      </c>
      <c r="H96" s="30" t="e">
        <f t="array" ref="H96">INDEX(Resultado!$1:$470,MATCH($B96,Resultado!$N:$N,0),MATCH(H$1,Resultado!#REF!,0))</f>
        <v>#REF!</v>
      </c>
      <c r="I96" s="30" t="e">
        <f t="array" ref="I96">INDEX(Resultado!$1:$470,MATCH($B96,Resultado!$N:$N,0),MATCH(I$1,Resultado!#REF!,0))</f>
        <v>#REF!</v>
      </c>
      <c r="J96" s="30" t="e">
        <f t="array" ref="J96">INDEX(Resultado!$1:$470,MATCH($B96,Resultado!$N:$N,0),MATCH(J$1,Resultado!#REF!,0))</f>
        <v>#REF!</v>
      </c>
      <c r="K96" s="30" t="e">
        <f t="array" ref="K96">INDEX(Resultado!$1:$470,MATCH($B96,Resultado!$N:$N,0),MATCH(K$1,Resultado!#REF!,0))</f>
        <v>#REF!</v>
      </c>
      <c r="L96" s="30" t="e">
        <f t="array" ref="L96">INDEX(Resultado!$1:$470,MATCH($B96,Resultado!$N:$N,0),MATCH(L$1,Resultado!#REF!,0))</f>
        <v>#REF!</v>
      </c>
      <c r="M96" s="30" t="e">
        <f t="array" ref="M96">INDEX(Resultado!$1:$470,MATCH($B96,Resultado!$N:$N,0),MATCH(M$1,Resultado!#REF!,0))</f>
        <v>#REF!</v>
      </c>
      <c r="N96" s="30" t="e">
        <f t="array" ref="N96">INDEX(Resultado!$1:$470,MATCH($B96,Resultado!$N:$N,0),MATCH(N$1,Resultado!#REF!,0))</f>
        <v>#REF!</v>
      </c>
      <c r="O96" s="30" t="e">
        <f t="array" ref="O96">INDEX(Resultado!$1:$470,MATCH($B96,Resultado!$N:$N,0),MATCH(O$1,Resultado!#REF!,0))</f>
        <v>#REF!</v>
      </c>
      <c r="P96" s="30" t="e">
        <f t="array" ref="P96">INDEX(Resultado!$1:$470,MATCH($B96,Resultado!$N:$N,0),MATCH(P$1,Resultado!#REF!,0))</f>
        <v>#REF!</v>
      </c>
      <c r="Q96" s="30" t="e">
        <f t="array" ref="Q96">INDEX(Resultado!$1:$470,MATCH($B96,Resultado!$N:$N,0),MATCH(Q$1,Resultado!#REF!,0))</f>
        <v>#REF!</v>
      </c>
      <c r="R96" s="30" t="e">
        <f t="array" ref="R96">INDEX(Resultado!$1:$470,MATCH($B96,Resultado!$N:$N,0),MATCH(R$1,Resultado!#REF!,0))</f>
        <v>#REF!</v>
      </c>
      <c r="S96" s="30" t="e">
        <f t="array" ref="S96">INDEX(Resultado!$1:$470,MATCH($B96,Resultado!$N:$N,0),MATCH(S$1,Resultado!#REF!,0))</f>
        <v>#REF!</v>
      </c>
      <c r="T96" s="30" t="e">
        <f t="array" ref="T96">INDEX(Resultado!$1:$470,MATCH($B96,Resultado!$N:$N,0),MATCH(T$1,Resultado!#REF!,0))</f>
        <v>#REF!</v>
      </c>
      <c r="U96" s="30" t="e">
        <f t="array" ref="U96">INDEX(Resultado!$1:$470,MATCH($B96,Resultado!$N:$N,0),MATCH(U$1,Resultado!#REF!,0))</f>
        <v>#REF!</v>
      </c>
      <c r="V96" s="30" t="e">
        <f t="array" ref="V96">INDEX(Resultado!$1:$470,MATCH($B96,Resultado!$N:$N,0),MATCH(V$1,Resultado!#REF!,0))</f>
        <v>#REF!</v>
      </c>
      <c r="W96" s="30" t="e">
        <f t="array" ref="W96">INDEX(Resultado!$1:$470,MATCH($B96,Resultado!$N:$N,0),MATCH(W$1,Resultado!#REF!,0))</f>
        <v>#REF!</v>
      </c>
      <c r="X96" s="30" t="e">
        <f t="array" ref="X96">INDEX(Resultado!$1:$470,MATCH($B96,Resultado!$N:$N,0),MATCH(X$1,Resultado!#REF!,0))</f>
        <v>#REF!</v>
      </c>
      <c r="Y96" s="30" t="e">
        <f t="array" ref="Y96">INDEX(Resultado!$1:$470,MATCH($B96,Resultado!$N:$N,0),MATCH(Y$1,Resultado!#REF!,0))</f>
        <v>#REF!</v>
      </c>
      <c r="Z96" s="30" t="e">
        <f t="array" ref="Z96">INDEX(Resultado!$1:$470,MATCH($B96,Resultado!$N:$N,0),MATCH(Z$1,Resultado!#REF!,0))</f>
        <v>#REF!</v>
      </c>
      <c r="AA96" s="30" t="e">
        <f t="array" ref="AA96">INDEX(Resultado!$1:$470,MATCH($B96,Resultado!$N:$N,0),MATCH(AA$1,Resultado!#REF!,0))</f>
        <v>#REF!</v>
      </c>
      <c r="AB96" s="29">
        <v>0</v>
      </c>
      <c r="AC96" s="29">
        <v>2</v>
      </c>
      <c r="AD96" s="30" t="e">
        <f t="array" ref="AD96">INDEX(Resultado!$1:$470,MATCH($B96,Resultado!$N:$N,0),MATCH(AD$1,Resultado!#REF!,0))</f>
        <v>#REF!</v>
      </c>
      <c r="AE96" s="30" t="e">
        <f t="array" ref="AE96">INDEX(Resultado!$1:$470,MATCH($B96,Resultado!$N:$N,0),MATCH(AE$1,Resultado!#REF!,0))</f>
        <v>#REF!</v>
      </c>
      <c r="AF96" s="30" t="e">
        <f t="array" ref="AF96">INDEX(Resultado!$1:$470,MATCH($B96,Resultado!$N:$N,0),MATCH(AF$1,Resultado!#REF!,0))</f>
        <v>#REF!</v>
      </c>
      <c r="AG96" s="30" t="e">
        <f t="array" ref="AG96">INDEX(Resultado!$1:$470,MATCH($B96,Resultado!$N:$N,0),MATCH(AG$1,Resultado!#REF!,0))</f>
        <v>#REF!</v>
      </c>
      <c r="AH96" s="30" t="e">
        <f t="array" ref="AH96">INDEX(Resultado!$1:$470,MATCH($B96,Resultado!$N:$N,0),MATCH(AH$1,Resultado!#REF!,0))</f>
        <v>#REF!</v>
      </c>
      <c r="AI96" s="30" t="e">
        <f t="array" ref="AI96">INDEX(Resultado!$1:$470,MATCH($B96,Resultado!$N:$N,0),MATCH(AI$1,Resultado!#REF!,0))</f>
        <v>#REF!</v>
      </c>
      <c r="AJ96" s="30" t="e">
        <f t="array" ref="AJ96">INDEX(Resultado!$1:$470,MATCH($B96,Resultado!$N:$N,0),MATCH(AJ$1,Resultado!#REF!,0))</f>
        <v>#REF!</v>
      </c>
      <c r="AK96" s="30" t="e">
        <f t="array" ref="AK96">INDEX(Resultado!$1:$470,MATCH($B96,Resultado!$N:$N,0),MATCH(AK$1,Resultado!#REF!,0))</f>
        <v>#REF!</v>
      </c>
      <c r="AL96" s="29">
        <v>0</v>
      </c>
      <c r="AM96" s="29">
        <v>2</v>
      </c>
      <c r="AN96" s="30" t="e">
        <f t="array" ref="AN96">INDEX(Resultado!$1:$470,MATCH($B96,Resultado!$N:$N,0),MATCH(AN$1,Resultado!#REF!,0))</f>
        <v>#REF!</v>
      </c>
      <c r="AO96" s="30" t="e">
        <f t="array" ref="AO96">INDEX(Resultado!$1:$470,MATCH($B96,Resultado!$N:$N,0),MATCH(AO$1,Resultado!#REF!,0))</f>
        <v>#REF!</v>
      </c>
      <c r="AP96" s="30" t="e">
        <f t="array" ref="AP96">INDEX(Resultado!$1:$470,MATCH($B96,Resultado!$N:$N,0),MATCH(AP$1,Resultado!#REF!,0))</f>
        <v>#REF!</v>
      </c>
      <c r="AQ96" s="30" t="e">
        <f t="array" ref="AQ96">INDEX(Resultado!$1:$470,MATCH($B96,Resultado!$N:$N,0),MATCH(AQ$1,Resultado!#REF!,0))</f>
        <v>#REF!</v>
      </c>
      <c r="AR96" s="30" t="e">
        <f t="array" ref="AR96">INDEX(Resultado!$1:$470,MATCH($B96,Resultado!$N:$N,0),MATCH(AR$1,Resultado!#REF!,0))</f>
        <v>#REF!</v>
      </c>
      <c r="AS96" s="29">
        <v>2</v>
      </c>
      <c r="AT96" s="30" t="e">
        <f t="array" ref="AT96">INDEX(Resultado!$1:$470,MATCH($B96,Resultado!$N:$N,0),MATCH(AT$1,Resultado!#REF!,0))</f>
        <v>#REF!</v>
      </c>
      <c r="AU96" s="30" t="e">
        <f t="array" ref="AU96">INDEX(Resultado!$1:$470,MATCH($B96,Resultado!$N:$N,0),MATCH(AU$1,Resultado!#REF!,0))</f>
        <v>#REF!</v>
      </c>
      <c r="AV96" s="30" t="e">
        <f t="array" ref="AV96">INDEX(Resultado!$1:$470,MATCH($B96,Resultado!$N:$N,0),MATCH(AV$1,Resultado!#REF!,0))</f>
        <v>#REF!</v>
      </c>
      <c r="AW96" s="30" t="e">
        <f t="array" ref="AW96">INDEX(Resultado!$1:$470,MATCH($B96,Resultado!$N:$N,0),MATCH(AW$1,Resultado!#REF!,0))</f>
        <v>#REF!</v>
      </c>
      <c r="AX96" s="30" t="e">
        <f t="array" ref="AX96">INDEX(Resultado!$1:$470,MATCH($B96,Resultado!$N:$N,0),MATCH(AX$1,Resultado!#REF!,0))</f>
        <v>#REF!</v>
      </c>
      <c r="AY96" s="30" t="e">
        <f t="array" ref="AY96">INDEX(Resultado!$1:$470,MATCH($B96,Resultado!$N:$N,0),MATCH(AY$1,Resultado!#REF!,0))</f>
        <v>#REF!</v>
      </c>
      <c r="AZ96" s="30" t="e">
        <f t="array" ref="AZ96">INDEX(Resultado!$1:$470,MATCH($B96,Resultado!$N:$N,0),MATCH(AZ$1,Resultado!#REF!,0))</f>
        <v>#REF!</v>
      </c>
      <c r="BA96" s="30" t="e">
        <f t="array" ref="BA96">INDEX(Resultado!$1:$470,MATCH($B96,Resultado!$N:$N,0),MATCH(BA$1,Resultado!#REF!,0))</f>
        <v>#REF!</v>
      </c>
      <c r="BB96" s="30" t="e">
        <f t="array" ref="BB96">INDEX(Resultado!$1:$470,MATCH($B96,Resultado!$N:$N,0),MATCH(BB$1,Resultado!#REF!,0))</f>
        <v>#REF!</v>
      </c>
      <c r="BC96" s="30" t="e">
        <f t="array" ref="BC96">INDEX(Resultado!$1:$470,MATCH($B96,Resultado!$N:$N,0),MATCH(BC$1,Resultado!#REF!,0))</f>
        <v>#REF!</v>
      </c>
      <c r="BD96" s="30" t="e">
        <f t="array" ref="BD96">INDEX(Resultado!$1:$470,MATCH($B96,Resultado!$N:$N,0),MATCH(BD$1,Resultado!#REF!,0))</f>
        <v>#REF!</v>
      </c>
      <c r="BE96" s="30" t="e">
        <f t="array" ref="BE96">INDEX(Resultado!$1:$470,MATCH($B96,Resultado!$N:$N,0),MATCH(BE$1,Resultado!#REF!,0))</f>
        <v>#REF!</v>
      </c>
      <c r="BF96" s="30" t="e">
        <f t="array" ref="BF96">INDEX(Resultado!$1:$470,MATCH($B96,Resultado!$N:$N,0),MATCH(BF$1,Resultado!#REF!,0))</f>
        <v>#REF!</v>
      </c>
      <c r="BG96" s="30" t="e">
        <f t="array" ref="BG96">INDEX(Resultado!$1:$470,MATCH($B96,Resultado!$N:$N,0),MATCH(BG$1,Resultado!#REF!,0))</f>
        <v>#REF!</v>
      </c>
      <c r="BH96" s="30" t="e">
        <f t="array" ref="BH96">INDEX(Resultado!$1:$470,MATCH($B96,Resultado!$N:$N,0),MATCH(BH$1,Resultado!#REF!,0))</f>
        <v>#REF!</v>
      </c>
      <c r="BI96" s="30" t="e">
        <f t="array" ref="BI96">INDEX(Resultado!$1:$470,MATCH($B96,Resultado!$N:$N,0),MATCH(BI$1,Resultado!#REF!,0))</f>
        <v>#REF!</v>
      </c>
    </row>
    <row r="97" spans="1:61" ht="13" x14ac:dyDescent="0.15">
      <c r="A97" s="29">
        <v>53562546874</v>
      </c>
      <c r="B97" s="7" t="s">
        <v>896</v>
      </c>
      <c r="C97" s="29" t="s">
        <v>3346</v>
      </c>
      <c r="D97" s="30" t="e">
        <f t="array" ref="D97">INDEX(Resultado!$1:$470,MATCH($B97,Resultado!$N:$N,0),MATCH(D$1,Resultado!#REF!,0))</f>
        <v>#REF!</v>
      </c>
      <c r="E97" s="29" t="s">
        <v>3339</v>
      </c>
      <c r="F97" s="30" t="e">
        <f t="array" ref="F97">INDEX(Resultado!$1:$470,MATCH($B97,Resultado!$N:$N,0),MATCH(F$1,Resultado!#REF!,0))</f>
        <v>#REF!</v>
      </c>
      <c r="G97" s="30" t="e">
        <f t="array" ref="G97">INDEX(Resultado!$1:$470,MATCH($B97,Resultado!$N:$N,0),MATCH(G$1,Resultado!#REF!,0))</f>
        <v>#REF!</v>
      </c>
      <c r="H97" s="30" t="e">
        <f t="array" ref="H97">INDEX(Resultado!$1:$470,MATCH($B97,Resultado!$N:$N,0),MATCH(H$1,Resultado!#REF!,0))</f>
        <v>#REF!</v>
      </c>
      <c r="I97" s="30" t="e">
        <f t="array" ref="I97">INDEX(Resultado!$1:$470,MATCH($B97,Resultado!$N:$N,0),MATCH(I$1,Resultado!#REF!,0))</f>
        <v>#REF!</v>
      </c>
      <c r="J97" s="30" t="e">
        <f t="array" ref="J97">INDEX(Resultado!$1:$470,MATCH($B97,Resultado!$N:$N,0),MATCH(J$1,Resultado!#REF!,0))</f>
        <v>#REF!</v>
      </c>
      <c r="K97" s="30" t="e">
        <f t="array" ref="K97">INDEX(Resultado!$1:$470,MATCH($B97,Resultado!$N:$N,0),MATCH(K$1,Resultado!#REF!,0))</f>
        <v>#REF!</v>
      </c>
      <c r="L97" s="30" t="e">
        <f t="array" ref="L97">INDEX(Resultado!$1:$470,MATCH($B97,Resultado!$N:$N,0),MATCH(L$1,Resultado!#REF!,0))</f>
        <v>#REF!</v>
      </c>
      <c r="M97" s="30" t="e">
        <f t="array" ref="M97">INDEX(Resultado!$1:$470,MATCH($B97,Resultado!$N:$N,0),MATCH(M$1,Resultado!#REF!,0))</f>
        <v>#REF!</v>
      </c>
      <c r="N97" s="30" t="e">
        <f t="array" ref="N97">INDEX(Resultado!$1:$470,MATCH($B97,Resultado!$N:$N,0),MATCH(N$1,Resultado!#REF!,0))</f>
        <v>#REF!</v>
      </c>
      <c r="O97" s="30" t="e">
        <f t="array" ref="O97">INDEX(Resultado!$1:$470,MATCH($B97,Resultado!$N:$N,0),MATCH(O$1,Resultado!#REF!,0))</f>
        <v>#REF!</v>
      </c>
      <c r="P97" s="30" t="e">
        <f t="array" ref="P97">INDEX(Resultado!$1:$470,MATCH($B97,Resultado!$N:$N,0),MATCH(P$1,Resultado!#REF!,0))</f>
        <v>#REF!</v>
      </c>
      <c r="Q97" s="30" t="e">
        <f t="array" ref="Q97">INDEX(Resultado!$1:$470,MATCH($B97,Resultado!$N:$N,0),MATCH(Q$1,Resultado!#REF!,0))</f>
        <v>#REF!</v>
      </c>
      <c r="R97" s="30" t="e">
        <f t="array" ref="R97">INDEX(Resultado!$1:$470,MATCH($B97,Resultado!$N:$N,0),MATCH(R$1,Resultado!#REF!,0))</f>
        <v>#REF!</v>
      </c>
      <c r="S97" s="30" t="e">
        <f t="array" ref="S97">INDEX(Resultado!$1:$470,MATCH($B97,Resultado!$N:$N,0),MATCH(S$1,Resultado!#REF!,0))</f>
        <v>#REF!</v>
      </c>
      <c r="T97" s="30" t="e">
        <f t="array" ref="T97">INDEX(Resultado!$1:$470,MATCH($B97,Resultado!$N:$N,0),MATCH(T$1,Resultado!#REF!,0))</f>
        <v>#REF!</v>
      </c>
      <c r="U97" s="30" t="e">
        <f t="array" ref="U97">INDEX(Resultado!$1:$470,MATCH($B97,Resultado!$N:$N,0),MATCH(U$1,Resultado!#REF!,0))</f>
        <v>#REF!</v>
      </c>
      <c r="V97" s="30" t="e">
        <f t="array" ref="V97">INDEX(Resultado!$1:$470,MATCH($B97,Resultado!$N:$N,0),MATCH(V$1,Resultado!#REF!,0))</f>
        <v>#REF!</v>
      </c>
      <c r="W97" s="30" t="e">
        <f t="array" ref="W97">INDEX(Resultado!$1:$470,MATCH($B97,Resultado!$N:$N,0),MATCH(W$1,Resultado!#REF!,0))</f>
        <v>#REF!</v>
      </c>
      <c r="X97" s="30" t="e">
        <f t="array" ref="X97">INDEX(Resultado!$1:$470,MATCH($B97,Resultado!$N:$N,0),MATCH(X$1,Resultado!#REF!,0))</f>
        <v>#REF!</v>
      </c>
      <c r="Y97" s="30" t="e">
        <f t="array" ref="Y97">INDEX(Resultado!$1:$470,MATCH($B97,Resultado!$N:$N,0),MATCH(Y$1,Resultado!#REF!,0))</f>
        <v>#REF!</v>
      </c>
      <c r="Z97" s="30" t="e">
        <f t="array" ref="Z97">INDEX(Resultado!$1:$470,MATCH($B97,Resultado!$N:$N,0),MATCH(Z$1,Resultado!#REF!,0))</f>
        <v>#REF!</v>
      </c>
      <c r="AA97" s="30" t="e">
        <f t="array" ref="AA97">INDEX(Resultado!$1:$470,MATCH($B97,Resultado!$N:$N,0),MATCH(AA$1,Resultado!#REF!,0))</f>
        <v>#REF!</v>
      </c>
      <c r="AB97" s="29">
        <v>0</v>
      </c>
      <c r="AC97" s="29">
        <v>2</v>
      </c>
      <c r="AD97" s="30" t="e">
        <f t="array" ref="AD97">INDEX(Resultado!$1:$470,MATCH($B97,Resultado!$N:$N,0),MATCH(AD$1,Resultado!#REF!,0))</f>
        <v>#REF!</v>
      </c>
      <c r="AE97" s="30" t="e">
        <f t="array" ref="AE97">INDEX(Resultado!$1:$470,MATCH($B97,Resultado!$N:$N,0),MATCH(AE$1,Resultado!#REF!,0))</f>
        <v>#REF!</v>
      </c>
      <c r="AF97" s="30" t="e">
        <f t="array" ref="AF97">INDEX(Resultado!$1:$470,MATCH($B97,Resultado!$N:$N,0),MATCH(AF$1,Resultado!#REF!,0))</f>
        <v>#REF!</v>
      </c>
      <c r="AG97" s="30" t="e">
        <f t="array" ref="AG97">INDEX(Resultado!$1:$470,MATCH($B97,Resultado!$N:$N,0),MATCH(AG$1,Resultado!#REF!,0))</f>
        <v>#REF!</v>
      </c>
      <c r="AH97" s="30" t="e">
        <f t="array" ref="AH97">INDEX(Resultado!$1:$470,MATCH($B97,Resultado!$N:$N,0),MATCH(AH$1,Resultado!#REF!,0))</f>
        <v>#REF!</v>
      </c>
      <c r="AI97" s="30" t="e">
        <f t="array" ref="AI97">INDEX(Resultado!$1:$470,MATCH($B97,Resultado!$N:$N,0),MATCH(AI$1,Resultado!#REF!,0))</f>
        <v>#REF!</v>
      </c>
      <c r="AJ97" s="30" t="e">
        <f t="array" ref="AJ97">INDEX(Resultado!$1:$470,MATCH($B97,Resultado!$N:$N,0),MATCH(AJ$1,Resultado!#REF!,0))</f>
        <v>#REF!</v>
      </c>
      <c r="AK97" s="30" t="e">
        <f t="array" ref="AK97">INDEX(Resultado!$1:$470,MATCH($B97,Resultado!$N:$N,0),MATCH(AK$1,Resultado!#REF!,0))</f>
        <v>#REF!</v>
      </c>
      <c r="AL97" s="29">
        <v>0</v>
      </c>
      <c r="AM97" s="29">
        <v>2</v>
      </c>
      <c r="AN97" s="30" t="e">
        <f t="array" ref="AN97">INDEX(Resultado!$1:$470,MATCH($B97,Resultado!$N:$N,0),MATCH(AN$1,Resultado!#REF!,0))</f>
        <v>#REF!</v>
      </c>
      <c r="AO97" s="30" t="e">
        <f t="array" ref="AO97">INDEX(Resultado!$1:$470,MATCH($B97,Resultado!$N:$N,0),MATCH(AO$1,Resultado!#REF!,0))</f>
        <v>#REF!</v>
      </c>
      <c r="AP97" s="30" t="e">
        <f t="array" ref="AP97">INDEX(Resultado!$1:$470,MATCH($B97,Resultado!$N:$N,0),MATCH(AP$1,Resultado!#REF!,0))</f>
        <v>#REF!</v>
      </c>
      <c r="AQ97" s="30" t="e">
        <f t="array" ref="AQ97">INDEX(Resultado!$1:$470,MATCH($B97,Resultado!$N:$N,0),MATCH(AQ$1,Resultado!#REF!,0))</f>
        <v>#REF!</v>
      </c>
      <c r="AR97" s="30" t="e">
        <f t="array" ref="AR97">INDEX(Resultado!$1:$470,MATCH($B97,Resultado!$N:$N,0),MATCH(AR$1,Resultado!#REF!,0))</f>
        <v>#REF!</v>
      </c>
      <c r="AS97" s="29">
        <v>2</v>
      </c>
      <c r="AT97" s="30" t="e">
        <f t="array" ref="AT97">INDEX(Resultado!$1:$470,MATCH($B97,Resultado!$N:$N,0),MATCH(AT$1,Resultado!#REF!,0))</f>
        <v>#REF!</v>
      </c>
      <c r="AU97" s="30" t="e">
        <f t="array" ref="AU97">INDEX(Resultado!$1:$470,MATCH($B97,Resultado!$N:$N,0),MATCH(AU$1,Resultado!#REF!,0))</f>
        <v>#REF!</v>
      </c>
      <c r="AV97" s="30" t="e">
        <f t="array" ref="AV97">INDEX(Resultado!$1:$470,MATCH($B97,Resultado!$N:$N,0),MATCH(AV$1,Resultado!#REF!,0))</f>
        <v>#REF!</v>
      </c>
      <c r="AW97" s="30" t="e">
        <f t="array" ref="AW97">INDEX(Resultado!$1:$470,MATCH($B97,Resultado!$N:$N,0),MATCH(AW$1,Resultado!#REF!,0))</f>
        <v>#REF!</v>
      </c>
      <c r="AX97" s="30" t="e">
        <f t="array" ref="AX97">INDEX(Resultado!$1:$470,MATCH($B97,Resultado!$N:$N,0),MATCH(AX$1,Resultado!#REF!,0))</f>
        <v>#REF!</v>
      </c>
      <c r="AY97" s="30" t="e">
        <f t="array" ref="AY97">INDEX(Resultado!$1:$470,MATCH($B97,Resultado!$N:$N,0),MATCH(AY$1,Resultado!#REF!,0))</f>
        <v>#REF!</v>
      </c>
      <c r="AZ97" s="30" t="e">
        <f t="array" ref="AZ97">INDEX(Resultado!$1:$470,MATCH($B97,Resultado!$N:$N,0),MATCH(AZ$1,Resultado!#REF!,0))</f>
        <v>#REF!</v>
      </c>
      <c r="BA97" s="30" t="e">
        <f t="array" ref="BA97">INDEX(Resultado!$1:$470,MATCH($B97,Resultado!$N:$N,0),MATCH(BA$1,Resultado!#REF!,0))</f>
        <v>#REF!</v>
      </c>
      <c r="BB97" s="30" t="e">
        <f t="array" ref="BB97">INDEX(Resultado!$1:$470,MATCH($B97,Resultado!$N:$N,0),MATCH(BB$1,Resultado!#REF!,0))</f>
        <v>#REF!</v>
      </c>
      <c r="BC97" s="30" t="e">
        <f t="array" ref="BC97">INDEX(Resultado!$1:$470,MATCH($B97,Resultado!$N:$N,0),MATCH(BC$1,Resultado!#REF!,0))</f>
        <v>#REF!</v>
      </c>
      <c r="BD97" s="30" t="e">
        <f t="array" ref="BD97">INDEX(Resultado!$1:$470,MATCH($B97,Resultado!$N:$N,0),MATCH(BD$1,Resultado!#REF!,0))</f>
        <v>#REF!</v>
      </c>
      <c r="BE97" s="30" t="e">
        <f t="array" ref="BE97">INDEX(Resultado!$1:$470,MATCH($B97,Resultado!$N:$N,0),MATCH(BE$1,Resultado!#REF!,0))</f>
        <v>#REF!</v>
      </c>
      <c r="BF97" s="30" t="e">
        <f t="array" ref="BF97">INDEX(Resultado!$1:$470,MATCH($B97,Resultado!$N:$N,0),MATCH(BF$1,Resultado!#REF!,0))</f>
        <v>#REF!</v>
      </c>
      <c r="BG97" s="30" t="e">
        <f t="array" ref="BG97">INDEX(Resultado!$1:$470,MATCH($B97,Resultado!$N:$N,0),MATCH(BG$1,Resultado!#REF!,0))</f>
        <v>#REF!</v>
      </c>
      <c r="BH97" s="30" t="e">
        <f t="array" ref="BH97">INDEX(Resultado!$1:$470,MATCH($B97,Resultado!$N:$N,0),MATCH(BH$1,Resultado!#REF!,0))</f>
        <v>#REF!</v>
      </c>
      <c r="BI97" s="30" t="e">
        <f t="array" ref="BI97">INDEX(Resultado!$1:$470,MATCH($B97,Resultado!$N:$N,0),MATCH(BI$1,Resultado!#REF!,0))</f>
        <v>#REF!</v>
      </c>
    </row>
    <row r="98" spans="1:61" ht="13" x14ac:dyDescent="0.15">
      <c r="A98" s="29">
        <v>47232457820</v>
      </c>
      <c r="B98" s="7" t="s">
        <v>903</v>
      </c>
      <c r="C98" s="29" t="s">
        <v>902</v>
      </c>
      <c r="D98" s="30" t="e">
        <f t="array" ref="D98">INDEX(Resultado!$1:$470,MATCH($B98,Resultado!$N:$N,0),MATCH(D$1,Resultado!#REF!,0))</f>
        <v>#REF!</v>
      </c>
      <c r="E98" s="29" t="s">
        <v>3339</v>
      </c>
      <c r="F98" s="30" t="e">
        <f t="array" ref="F98">INDEX(Resultado!$1:$470,MATCH($B98,Resultado!$N:$N,0),MATCH(F$1,Resultado!#REF!,0))</f>
        <v>#REF!</v>
      </c>
      <c r="G98" s="30" t="e">
        <f t="array" ref="G98">INDEX(Resultado!$1:$470,MATCH($B98,Resultado!$N:$N,0),MATCH(G$1,Resultado!#REF!,0))</f>
        <v>#REF!</v>
      </c>
      <c r="H98" s="30" t="e">
        <f t="array" ref="H98">INDEX(Resultado!$1:$470,MATCH($B98,Resultado!$N:$N,0),MATCH(H$1,Resultado!#REF!,0))</f>
        <v>#REF!</v>
      </c>
      <c r="I98" s="30" t="e">
        <f t="array" ref="I98">INDEX(Resultado!$1:$470,MATCH($B98,Resultado!$N:$N,0),MATCH(I$1,Resultado!#REF!,0))</f>
        <v>#REF!</v>
      </c>
      <c r="J98" s="30" t="e">
        <f t="array" ref="J98">INDEX(Resultado!$1:$470,MATCH($B98,Resultado!$N:$N,0),MATCH(J$1,Resultado!#REF!,0))</f>
        <v>#REF!</v>
      </c>
      <c r="K98" s="30" t="e">
        <f t="array" ref="K98">INDEX(Resultado!$1:$470,MATCH($B98,Resultado!$N:$N,0),MATCH(K$1,Resultado!#REF!,0))</f>
        <v>#REF!</v>
      </c>
      <c r="L98" s="30" t="e">
        <f t="array" ref="L98">INDEX(Resultado!$1:$470,MATCH($B98,Resultado!$N:$N,0),MATCH(L$1,Resultado!#REF!,0))</f>
        <v>#REF!</v>
      </c>
      <c r="M98" s="30" t="e">
        <f t="array" ref="M98">INDEX(Resultado!$1:$470,MATCH($B98,Resultado!$N:$N,0),MATCH(M$1,Resultado!#REF!,0))</f>
        <v>#REF!</v>
      </c>
      <c r="N98" s="30" t="e">
        <f t="array" ref="N98">INDEX(Resultado!$1:$470,MATCH($B98,Resultado!$N:$N,0),MATCH(N$1,Resultado!#REF!,0))</f>
        <v>#REF!</v>
      </c>
      <c r="O98" s="30" t="e">
        <f t="array" ref="O98">INDEX(Resultado!$1:$470,MATCH($B98,Resultado!$N:$N,0),MATCH(O$1,Resultado!#REF!,0))</f>
        <v>#REF!</v>
      </c>
      <c r="P98" s="30" t="e">
        <f t="array" ref="P98">INDEX(Resultado!$1:$470,MATCH($B98,Resultado!$N:$N,0),MATCH(P$1,Resultado!#REF!,0))</f>
        <v>#REF!</v>
      </c>
      <c r="Q98" s="30" t="e">
        <f t="array" ref="Q98">INDEX(Resultado!$1:$470,MATCH($B98,Resultado!$N:$N,0),MATCH(Q$1,Resultado!#REF!,0))</f>
        <v>#REF!</v>
      </c>
      <c r="R98" s="30" t="e">
        <f t="array" ref="R98">INDEX(Resultado!$1:$470,MATCH($B98,Resultado!$N:$N,0),MATCH(R$1,Resultado!#REF!,0))</f>
        <v>#REF!</v>
      </c>
      <c r="S98" s="30" t="e">
        <f t="array" ref="S98">INDEX(Resultado!$1:$470,MATCH($B98,Resultado!$N:$N,0),MATCH(S$1,Resultado!#REF!,0))</f>
        <v>#REF!</v>
      </c>
      <c r="T98" s="30" t="e">
        <f t="array" ref="T98">INDEX(Resultado!$1:$470,MATCH($B98,Resultado!$N:$N,0),MATCH(T$1,Resultado!#REF!,0))</f>
        <v>#REF!</v>
      </c>
      <c r="U98" s="30" t="e">
        <f t="array" ref="U98">INDEX(Resultado!$1:$470,MATCH($B98,Resultado!$N:$N,0),MATCH(U$1,Resultado!#REF!,0))</f>
        <v>#REF!</v>
      </c>
      <c r="V98" s="30" t="e">
        <f t="array" ref="V98">INDEX(Resultado!$1:$470,MATCH($B98,Resultado!$N:$N,0),MATCH(V$1,Resultado!#REF!,0))</f>
        <v>#REF!</v>
      </c>
      <c r="W98" s="30" t="e">
        <f t="array" ref="W98">INDEX(Resultado!$1:$470,MATCH($B98,Resultado!$N:$N,0),MATCH(W$1,Resultado!#REF!,0))</f>
        <v>#REF!</v>
      </c>
      <c r="X98" s="30" t="e">
        <f t="array" ref="X98">INDEX(Resultado!$1:$470,MATCH($B98,Resultado!$N:$N,0),MATCH(X$1,Resultado!#REF!,0))</f>
        <v>#REF!</v>
      </c>
      <c r="Y98" s="30" t="e">
        <f t="array" ref="Y98">INDEX(Resultado!$1:$470,MATCH($B98,Resultado!$N:$N,0),MATCH(Y$1,Resultado!#REF!,0))</f>
        <v>#REF!</v>
      </c>
      <c r="Z98" s="30" t="e">
        <f t="array" ref="Z98">INDEX(Resultado!$1:$470,MATCH($B98,Resultado!$N:$N,0),MATCH(Z$1,Resultado!#REF!,0))</f>
        <v>#REF!</v>
      </c>
      <c r="AA98" s="30" t="e">
        <f t="array" ref="AA98">INDEX(Resultado!$1:$470,MATCH($B98,Resultado!$N:$N,0),MATCH(AA$1,Resultado!#REF!,0))</f>
        <v>#REF!</v>
      </c>
      <c r="AB98" s="29">
        <v>0</v>
      </c>
      <c r="AC98" s="29">
        <v>2</v>
      </c>
      <c r="AD98" s="30" t="e">
        <f t="array" ref="AD98">INDEX(Resultado!$1:$470,MATCH($B98,Resultado!$N:$N,0),MATCH(AD$1,Resultado!#REF!,0))</f>
        <v>#REF!</v>
      </c>
      <c r="AE98" s="30" t="e">
        <f t="array" ref="AE98">INDEX(Resultado!$1:$470,MATCH($B98,Resultado!$N:$N,0),MATCH(AE$1,Resultado!#REF!,0))</f>
        <v>#REF!</v>
      </c>
      <c r="AF98" s="30" t="e">
        <f t="array" ref="AF98">INDEX(Resultado!$1:$470,MATCH($B98,Resultado!$N:$N,0),MATCH(AF$1,Resultado!#REF!,0))</f>
        <v>#REF!</v>
      </c>
      <c r="AG98" s="30" t="e">
        <f t="array" ref="AG98">INDEX(Resultado!$1:$470,MATCH($B98,Resultado!$N:$N,0),MATCH(AG$1,Resultado!#REF!,0))</f>
        <v>#REF!</v>
      </c>
      <c r="AH98" s="30" t="e">
        <f t="array" ref="AH98">INDEX(Resultado!$1:$470,MATCH($B98,Resultado!$N:$N,0),MATCH(AH$1,Resultado!#REF!,0))</f>
        <v>#REF!</v>
      </c>
      <c r="AI98" s="30" t="e">
        <f t="array" ref="AI98">INDEX(Resultado!$1:$470,MATCH($B98,Resultado!$N:$N,0),MATCH(AI$1,Resultado!#REF!,0))</f>
        <v>#REF!</v>
      </c>
      <c r="AJ98" s="30" t="e">
        <f t="array" ref="AJ98">INDEX(Resultado!$1:$470,MATCH($B98,Resultado!$N:$N,0),MATCH(AJ$1,Resultado!#REF!,0))</f>
        <v>#REF!</v>
      </c>
      <c r="AK98" s="30" t="e">
        <f t="array" ref="AK98">INDEX(Resultado!$1:$470,MATCH($B98,Resultado!$N:$N,0),MATCH(AK$1,Resultado!#REF!,0))</f>
        <v>#REF!</v>
      </c>
      <c r="AL98" s="29">
        <v>0</v>
      </c>
      <c r="AM98" s="29">
        <v>2</v>
      </c>
      <c r="AN98" s="30" t="e">
        <f t="array" ref="AN98">INDEX(Resultado!$1:$470,MATCH($B98,Resultado!$N:$N,0),MATCH(AN$1,Resultado!#REF!,0))</f>
        <v>#REF!</v>
      </c>
      <c r="AO98" s="30" t="e">
        <f t="array" ref="AO98">INDEX(Resultado!$1:$470,MATCH($B98,Resultado!$N:$N,0),MATCH(AO$1,Resultado!#REF!,0))</f>
        <v>#REF!</v>
      </c>
      <c r="AP98" s="30" t="e">
        <f t="array" ref="AP98">INDEX(Resultado!$1:$470,MATCH($B98,Resultado!$N:$N,0),MATCH(AP$1,Resultado!#REF!,0))</f>
        <v>#REF!</v>
      </c>
      <c r="AQ98" s="30" t="e">
        <f t="array" ref="AQ98">INDEX(Resultado!$1:$470,MATCH($B98,Resultado!$N:$N,0),MATCH(AQ$1,Resultado!#REF!,0))</f>
        <v>#REF!</v>
      </c>
      <c r="AR98" s="30" t="e">
        <f t="array" ref="AR98">INDEX(Resultado!$1:$470,MATCH($B98,Resultado!$N:$N,0),MATCH(AR$1,Resultado!#REF!,0))</f>
        <v>#REF!</v>
      </c>
      <c r="AS98" s="29">
        <v>2</v>
      </c>
      <c r="AT98" s="30" t="e">
        <f t="array" ref="AT98">INDEX(Resultado!$1:$470,MATCH($B98,Resultado!$N:$N,0),MATCH(AT$1,Resultado!#REF!,0))</f>
        <v>#REF!</v>
      </c>
      <c r="AU98" s="30" t="e">
        <f t="array" ref="AU98">INDEX(Resultado!$1:$470,MATCH($B98,Resultado!$N:$N,0),MATCH(AU$1,Resultado!#REF!,0))</f>
        <v>#REF!</v>
      </c>
      <c r="AV98" s="30" t="e">
        <f t="array" ref="AV98">INDEX(Resultado!$1:$470,MATCH($B98,Resultado!$N:$N,0),MATCH(AV$1,Resultado!#REF!,0))</f>
        <v>#REF!</v>
      </c>
      <c r="AW98" s="30" t="e">
        <f t="array" ref="AW98">INDEX(Resultado!$1:$470,MATCH($B98,Resultado!$N:$N,0),MATCH(AW$1,Resultado!#REF!,0))</f>
        <v>#REF!</v>
      </c>
      <c r="AX98" s="30" t="e">
        <f t="array" ref="AX98">INDEX(Resultado!$1:$470,MATCH($B98,Resultado!$N:$N,0),MATCH(AX$1,Resultado!#REF!,0))</f>
        <v>#REF!</v>
      </c>
      <c r="AY98" s="30" t="e">
        <f t="array" ref="AY98">INDEX(Resultado!$1:$470,MATCH($B98,Resultado!$N:$N,0),MATCH(AY$1,Resultado!#REF!,0))</f>
        <v>#REF!</v>
      </c>
      <c r="AZ98" s="30" t="e">
        <f t="array" ref="AZ98">INDEX(Resultado!$1:$470,MATCH($B98,Resultado!$N:$N,0),MATCH(AZ$1,Resultado!#REF!,0))</f>
        <v>#REF!</v>
      </c>
      <c r="BA98" s="30" t="e">
        <f t="array" ref="BA98">INDEX(Resultado!$1:$470,MATCH($B98,Resultado!$N:$N,0),MATCH(BA$1,Resultado!#REF!,0))</f>
        <v>#REF!</v>
      </c>
      <c r="BB98" s="30" t="e">
        <f t="array" ref="BB98">INDEX(Resultado!$1:$470,MATCH($B98,Resultado!$N:$N,0),MATCH(BB$1,Resultado!#REF!,0))</f>
        <v>#REF!</v>
      </c>
      <c r="BC98" s="30" t="e">
        <f t="array" ref="BC98">INDEX(Resultado!$1:$470,MATCH($B98,Resultado!$N:$N,0),MATCH(BC$1,Resultado!#REF!,0))</f>
        <v>#REF!</v>
      </c>
      <c r="BD98" s="30" t="e">
        <f t="array" ref="BD98">INDEX(Resultado!$1:$470,MATCH($B98,Resultado!$N:$N,0),MATCH(BD$1,Resultado!#REF!,0))</f>
        <v>#REF!</v>
      </c>
      <c r="BE98" s="30" t="e">
        <f t="array" ref="BE98">INDEX(Resultado!$1:$470,MATCH($B98,Resultado!$N:$N,0),MATCH(BE$1,Resultado!#REF!,0))</f>
        <v>#REF!</v>
      </c>
      <c r="BF98" s="30" t="e">
        <f t="array" ref="BF98">INDEX(Resultado!$1:$470,MATCH($B98,Resultado!$N:$N,0),MATCH(BF$1,Resultado!#REF!,0))</f>
        <v>#REF!</v>
      </c>
      <c r="BG98" s="30" t="e">
        <f t="array" ref="BG98">INDEX(Resultado!$1:$470,MATCH($B98,Resultado!$N:$N,0),MATCH(BG$1,Resultado!#REF!,0))</f>
        <v>#REF!</v>
      </c>
      <c r="BH98" s="30" t="e">
        <f t="array" ref="BH98">INDEX(Resultado!$1:$470,MATCH($B98,Resultado!$N:$N,0),MATCH(BH$1,Resultado!#REF!,0))</f>
        <v>#REF!</v>
      </c>
      <c r="BI98" s="30" t="e">
        <f t="array" ref="BI98">INDEX(Resultado!$1:$470,MATCH($B98,Resultado!$N:$N,0),MATCH(BI$1,Resultado!#REF!,0))</f>
        <v>#REF!</v>
      </c>
    </row>
    <row r="99" spans="1:61" ht="13" x14ac:dyDescent="0.15">
      <c r="A99" s="29">
        <v>56708473852</v>
      </c>
      <c r="B99" s="7" t="s">
        <v>909</v>
      </c>
      <c r="C99" s="29" t="s">
        <v>908</v>
      </c>
      <c r="D99" s="30" t="e">
        <f t="array" ref="D99">INDEX(Resultado!$1:$470,MATCH($B99,Resultado!$N:$N,0),MATCH(D$1,Resultado!#REF!,0))</f>
        <v>#REF!</v>
      </c>
      <c r="E99" s="29" t="s">
        <v>3339</v>
      </c>
      <c r="F99" s="30" t="e">
        <f t="array" ref="F99">INDEX(Resultado!$1:$470,MATCH($B99,Resultado!$N:$N,0),MATCH(F$1,Resultado!#REF!,0))</f>
        <v>#REF!</v>
      </c>
      <c r="G99" s="30" t="e">
        <f t="array" ref="G99">INDEX(Resultado!$1:$470,MATCH($B99,Resultado!$N:$N,0),MATCH(G$1,Resultado!#REF!,0))</f>
        <v>#REF!</v>
      </c>
      <c r="H99" s="30" t="e">
        <f t="array" ref="H99">INDEX(Resultado!$1:$470,MATCH($B99,Resultado!$N:$N,0),MATCH(H$1,Resultado!#REF!,0))</f>
        <v>#REF!</v>
      </c>
      <c r="I99" s="30" t="e">
        <f t="array" ref="I99">INDEX(Resultado!$1:$470,MATCH($B99,Resultado!$N:$N,0),MATCH(I$1,Resultado!#REF!,0))</f>
        <v>#REF!</v>
      </c>
      <c r="J99" s="30" t="e">
        <f t="array" ref="J99">INDEX(Resultado!$1:$470,MATCH($B99,Resultado!$N:$N,0),MATCH(J$1,Resultado!#REF!,0))</f>
        <v>#REF!</v>
      </c>
      <c r="K99" s="30" t="e">
        <f t="array" ref="K99">INDEX(Resultado!$1:$470,MATCH($B99,Resultado!$N:$N,0),MATCH(K$1,Resultado!#REF!,0))</f>
        <v>#REF!</v>
      </c>
      <c r="L99" s="30" t="e">
        <f t="array" ref="L99">INDEX(Resultado!$1:$470,MATCH($B99,Resultado!$N:$N,0),MATCH(L$1,Resultado!#REF!,0))</f>
        <v>#REF!</v>
      </c>
      <c r="M99" s="30" t="e">
        <f t="array" ref="M99">INDEX(Resultado!$1:$470,MATCH($B99,Resultado!$N:$N,0),MATCH(M$1,Resultado!#REF!,0))</f>
        <v>#REF!</v>
      </c>
      <c r="N99" s="30" t="e">
        <f t="array" ref="N99">INDEX(Resultado!$1:$470,MATCH($B99,Resultado!$N:$N,0),MATCH(N$1,Resultado!#REF!,0))</f>
        <v>#REF!</v>
      </c>
      <c r="O99" s="30" t="e">
        <f t="array" ref="O99">INDEX(Resultado!$1:$470,MATCH($B99,Resultado!$N:$N,0),MATCH(O$1,Resultado!#REF!,0))</f>
        <v>#REF!</v>
      </c>
      <c r="P99" s="30" t="e">
        <f t="array" ref="P99">INDEX(Resultado!$1:$470,MATCH($B99,Resultado!$N:$N,0),MATCH(P$1,Resultado!#REF!,0))</f>
        <v>#REF!</v>
      </c>
      <c r="Q99" s="30" t="e">
        <f t="array" ref="Q99">INDEX(Resultado!$1:$470,MATCH($B99,Resultado!$N:$N,0),MATCH(Q$1,Resultado!#REF!,0))</f>
        <v>#REF!</v>
      </c>
      <c r="R99" s="30" t="e">
        <f t="array" ref="R99">INDEX(Resultado!$1:$470,MATCH($B99,Resultado!$N:$N,0),MATCH(R$1,Resultado!#REF!,0))</f>
        <v>#REF!</v>
      </c>
      <c r="S99" s="30" t="e">
        <f t="array" ref="S99">INDEX(Resultado!$1:$470,MATCH($B99,Resultado!$N:$N,0),MATCH(S$1,Resultado!#REF!,0))</f>
        <v>#REF!</v>
      </c>
      <c r="T99" s="30" t="e">
        <f t="array" ref="T99">INDEX(Resultado!$1:$470,MATCH($B99,Resultado!$N:$N,0),MATCH(T$1,Resultado!#REF!,0))</f>
        <v>#REF!</v>
      </c>
      <c r="U99" s="30" t="e">
        <f t="array" ref="U99">INDEX(Resultado!$1:$470,MATCH($B99,Resultado!$N:$N,0),MATCH(U$1,Resultado!#REF!,0))</f>
        <v>#REF!</v>
      </c>
      <c r="V99" s="30" t="e">
        <f t="array" ref="V99">INDEX(Resultado!$1:$470,MATCH($B99,Resultado!$N:$N,0),MATCH(V$1,Resultado!#REF!,0))</f>
        <v>#REF!</v>
      </c>
      <c r="W99" s="30" t="e">
        <f t="array" ref="W99">INDEX(Resultado!$1:$470,MATCH($B99,Resultado!$N:$N,0),MATCH(W$1,Resultado!#REF!,0))</f>
        <v>#REF!</v>
      </c>
      <c r="X99" s="30" t="e">
        <f t="array" ref="X99">INDEX(Resultado!$1:$470,MATCH($B99,Resultado!$N:$N,0),MATCH(X$1,Resultado!#REF!,0))</f>
        <v>#REF!</v>
      </c>
      <c r="Y99" s="30" t="e">
        <f t="array" ref="Y99">INDEX(Resultado!$1:$470,MATCH($B99,Resultado!$N:$N,0),MATCH(Y$1,Resultado!#REF!,0))</f>
        <v>#REF!</v>
      </c>
      <c r="Z99" s="30" t="e">
        <f t="array" ref="Z99">INDEX(Resultado!$1:$470,MATCH($B99,Resultado!$N:$N,0),MATCH(Z$1,Resultado!#REF!,0))</f>
        <v>#REF!</v>
      </c>
      <c r="AA99" s="30" t="e">
        <f t="array" ref="AA99">INDEX(Resultado!$1:$470,MATCH($B99,Resultado!$N:$N,0),MATCH(AA$1,Resultado!#REF!,0))</f>
        <v>#REF!</v>
      </c>
      <c r="AB99" s="29">
        <v>0</v>
      </c>
      <c r="AC99" s="29">
        <v>2</v>
      </c>
      <c r="AD99" s="30" t="e">
        <f t="array" ref="AD99">INDEX(Resultado!$1:$470,MATCH($B99,Resultado!$N:$N,0),MATCH(AD$1,Resultado!#REF!,0))</f>
        <v>#REF!</v>
      </c>
      <c r="AE99" s="30" t="e">
        <f t="array" ref="AE99">INDEX(Resultado!$1:$470,MATCH($B99,Resultado!$N:$N,0),MATCH(AE$1,Resultado!#REF!,0))</f>
        <v>#REF!</v>
      </c>
      <c r="AF99" s="30" t="e">
        <f t="array" ref="AF99">INDEX(Resultado!$1:$470,MATCH($B99,Resultado!$N:$N,0),MATCH(AF$1,Resultado!#REF!,0))</f>
        <v>#REF!</v>
      </c>
      <c r="AG99" s="30" t="e">
        <f t="array" ref="AG99">INDEX(Resultado!$1:$470,MATCH($B99,Resultado!$N:$N,0),MATCH(AG$1,Resultado!#REF!,0))</f>
        <v>#REF!</v>
      </c>
      <c r="AH99" s="30" t="e">
        <f t="array" ref="AH99">INDEX(Resultado!$1:$470,MATCH($B99,Resultado!$N:$N,0),MATCH(AH$1,Resultado!#REF!,0))</f>
        <v>#REF!</v>
      </c>
      <c r="AI99" s="30" t="e">
        <f t="array" ref="AI99">INDEX(Resultado!$1:$470,MATCH($B99,Resultado!$N:$N,0),MATCH(AI$1,Resultado!#REF!,0))</f>
        <v>#REF!</v>
      </c>
      <c r="AJ99" s="30" t="e">
        <f t="array" ref="AJ99">INDEX(Resultado!$1:$470,MATCH($B99,Resultado!$N:$N,0),MATCH(AJ$1,Resultado!#REF!,0))</f>
        <v>#REF!</v>
      </c>
      <c r="AK99" s="30" t="e">
        <f t="array" ref="AK99">INDEX(Resultado!$1:$470,MATCH($B99,Resultado!$N:$N,0),MATCH(AK$1,Resultado!#REF!,0))</f>
        <v>#REF!</v>
      </c>
      <c r="AL99" s="29">
        <v>0</v>
      </c>
      <c r="AM99" s="29">
        <v>2</v>
      </c>
      <c r="AN99" s="30" t="e">
        <f t="array" ref="AN99">INDEX(Resultado!$1:$470,MATCH($B99,Resultado!$N:$N,0),MATCH(AN$1,Resultado!#REF!,0))</f>
        <v>#REF!</v>
      </c>
      <c r="AO99" s="30" t="e">
        <f t="array" ref="AO99">INDEX(Resultado!$1:$470,MATCH($B99,Resultado!$N:$N,0),MATCH(AO$1,Resultado!#REF!,0))</f>
        <v>#REF!</v>
      </c>
      <c r="AP99" s="30" t="e">
        <f t="array" ref="AP99">INDEX(Resultado!$1:$470,MATCH($B99,Resultado!$N:$N,0),MATCH(AP$1,Resultado!#REF!,0))</f>
        <v>#REF!</v>
      </c>
      <c r="AQ99" s="30" t="e">
        <f t="array" ref="AQ99">INDEX(Resultado!$1:$470,MATCH($B99,Resultado!$N:$N,0),MATCH(AQ$1,Resultado!#REF!,0))</f>
        <v>#REF!</v>
      </c>
      <c r="AR99" s="30" t="e">
        <f t="array" ref="AR99">INDEX(Resultado!$1:$470,MATCH($B99,Resultado!$N:$N,0),MATCH(AR$1,Resultado!#REF!,0))</f>
        <v>#REF!</v>
      </c>
      <c r="AS99" s="29">
        <v>2</v>
      </c>
      <c r="AT99" s="30" t="e">
        <f t="array" ref="AT99">INDEX(Resultado!$1:$470,MATCH($B99,Resultado!$N:$N,0),MATCH(AT$1,Resultado!#REF!,0))</f>
        <v>#REF!</v>
      </c>
      <c r="AU99" s="30" t="e">
        <f t="array" ref="AU99">INDEX(Resultado!$1:$470,MATCH($B99,Resultado!$N:$N,0),MATCH(AU$1,Resultado!#REF!,0))</f>
        <v>#REF!</v>
      </c>
      <c r="AV99" s="30" t="e">
        <f t="array" ref="AV99">INDEX(Resultado!$1:$470,MATCH($B99,Resultado!$N:$N,0),MATCH(AV$1,Resultado!#REF!,0))</f>
        <v>#REF!</v>
      </c>
      <c r="AW99" s="30" t="e">
        <f t="array" ref="AW99">INDEX(Resultado!$1:$470,MATCH($B99,Resultado!$N:$N,0),MATCH(AW$1,Resultado!#REF!,0))</f>
        <v>#REF!</v>
      </c>
      <c r="AX99" s="30" t="e">
        <f t="array" ref="AX99">INDEX(Resultado!$1:$470,MATCH($B99,Resultado!$N:$N,0),MATCH(AX$1,Resultado!#REF!,0))</f>
        <v>#REF!</v>
      </c>
      <c r="AY99" s="30" t="e">
        <f t="array" ref="AY99">INDEX(Resultado!$1:$470,MATCH($B99,Resultado!$N:$N,0),MATCH(AY$1,Resultado!#REF!,0))</f>
        <v>#REF!</v>
      </c>
      <c r="AZ99" s="30" t="e">
        <f t="array" ref="AZ99">INDEX(Resultado!$1:$470,MATCH($B99,Resultado!$N:$N,0),MATCH(AZ$1,Resultado!#REF!,0))</f>
        <v>#REF!</v>
      </c>
      <c r="BA99" s="30" t="e">
        <f t="array" ref="BA99">INDEX(Resultado!$1:$470,MATCH($B99,Resultado!$N:$N,0),MATCH(BA$1,Resultado!#REF!,0))</f>
        <v>#REF!</v>
      </c>
      <c r="BB99" s="30" t="e">
        <f t="array" ref="BB99">INDEX(Resultado!$1:$470,MATCH($B99,Resultado!$N:$N,0),MATCH(BB$1,Resultado!#REF!,0))</f>
        <v>#REF!</v>
      </c>
      <c r="BC99" s="30" t="e">
        <f t="array" ref="BC99">INDEX(Resultado!$1:$470,MATCH($B99,Resultado!$N:$N,0),MATCH(BC$1,Resultado!#REF!,0))</f>
        <v>#REF!</v>
      </c>
      <c r="BD99" s="30" t="e">
        <f t="array" ref="BD99">INDEX(Resultado!$1:$470,MATCH($B99,Resultado!$N:$N,0),MATCH(BD$1,Resultado!#REF!,0))</f>
        <v>#REF!</v>
      </c>
      <c r="BE99" s="30" t="e">
        <f t="array" ref="BE99">INDEX(Resultado!$1:$470,MATCH($B99,Resultado!$N:$N,0),MATCH(BE$1,Resultado!#REF!,0))</f>
        <v>#REF!</v>
      </c>
      <c r="BF99" s="30" t="e">
        <f t="array" ref="BF99">INDEX(Resultado!$1:$470,MATCH($B99,Resultado!$N:$N,0),MATCH(BF$1,Resultado!#REF!,0))</f>
        <v>#REF!</v>
      </c>
      <c r="BG99" s="30" t="e">
        <f t="array" ref="BG99">INDEX(Resultado!$1:$470,MATCH($B99,Resultado!$N:$N,0),MATCH(BG$1,Resultado!#REF!,0))</f>
        <v>#REF!</v>
      </c>
      <c r="BH99" s="30" t="e">
        <f t="array" ref="BH99">INDEX(Resultado!$1:$470,MATCH($B99,Resultado!$N:$N,0),MATCH(BH$1,Resultado!#REF!,0))</f>
        <v>#REF!</v>
      </c>
      <c r="BI99" s="30" t="e">
        <f t="array" ref="BI99">INDEX(Resultado!$1:$470,MATCH($B99,Resultado!$N:$N,0),MATCH(BI$1,Resultado!#REF!,0))</f>
        <v>#REF!</v>
      </c>
    </row>
    <row r="100" spans="1:61" ht="13" x14ac:dyDescent="0.15">
      <c r="A100" s="29">
        <v>55060887871</v>
      </c>
      <c r="B100" s="7" t="s">
        <v>917</v>
      </c>
      <c r="C100" s="29" t="s">
        <v>916</v>
      </c>
      <c r="D100" s="30" t="e">
        <f t="array" ref="D100">INDEX(Resultado!$1:$470,MATCH($B100,Resultado!$N:$N,0),MATCH(D$1,Resultado!#REF!,0))</f>
        <v>#REF!</v>
      </c>
      <c r="E100" s="29" t="s">
        <v>3339</v>
      </c>
      <c r="F100" s="30" t="e">
        <f t="array" ref="F100">INDEX(Resultado!$1:$470,MATCH($B100,Resultado!$N:$N,0),MATCH(F$1,Resultado!#REF!,0))</f>
        <v>#REF!</v>
      </c>
      <c r="G100" s="30" t="e">
        <f t="array" ref="G100">INDEX(Resultado!$1:$470,MATCH($B100,Resultado!$N:$N,0),MATCH(G$1,Resultado!#REF!,0))</f>
        <v>#REF!</v>
      </c>
      <c r="H100" s="30" t="e">
        <f t="array" ref="H100">INDEX(Resultado!$1:$470,MATCH($B100,Resultado!$N:$N,0),MATCH(H$1,Resultado!#REF!,0))</f>
        <v>#REF!</v>
      </c>
      <c r="I100" s="30" t="e">
        <f t="array" ref="I100">INDEX(Resultado!$1:$470,MATCH($B100,Resultado!$N:$N,0),MATCH(I$1,Resultado!#REF!,0))</f>
        <v>#REF!</v>
      </c>
      <c r="J100" s="30" t="e">
        <f t="array" ref="J100">INDEX(Resultado!$1:$470,MATCH($B100,Resultado!$N:$N,0),MATCH(J$1,Resultado!#REF!,0))</f>
        <v>#REF!</v>
      </c>
      <c r="K100" s="30" t="e">
        <f t="array" ref="K100">INDEX(Resultado!$1:$470,MATCH($B100,Resultado!$N:$N,0),MATCH(K$1,Resultado!#REF!,0))</f>
        <v>#REF!</v>
      </c>
      <c r="L100" s="30" t="e">
        <f t="array" ref="L100">INDEX(Resultado!$1:$470,MATCH($B100,Resultado!$N:$N,0),MATCH(L$1,Resultado!#REF!,0))</f>
        <v>#REF!</v>
      </c>
      <c r="M100" s="30" t="e">
        <f t="array" ref="M100">INDEX(Resultado!$1:$470,MATCH($B100,Resultado!$N:$N,0),MATCH(M$1,Resultado!#REF!,0))</f>
        <v>#REF!</v>
      </c>
      <c r="N100" s="30" t="e">
        <f t="array" ref="N100">INDEX(Resultado!$1:$470,MATCH($B100,Resultado!$N:$N,0),MATCH(N$1,Resultado!#REF!,0))</f>
        <v>#REF!</v>
      </c>
      <c r="O100" s="30" t="e">
        <f t="array" ref="O100">INDEX(Resultado!$1:$470,MATCH($B100,Resultado!$N:$N,0),MATCH(O$1,Resultado!#REF!,0))</f>
        <v>#REF!</v>
      </c>
      <c r="P100" s="30" t="e">
        <f t="array" ref="P100">INDEX(Resultado!$1:$470,MATCH($B100,Resultado!$N:$N,0),MATCH(P$1,Resultado!#REF!,0))</f>
        <v>#REF!</v>
      </c>
      <c r="Q100" s="30" t="e">
        <f t="array" ref="Q100">INDEX(Resultado!$1:$470,MATCH($B100,Resultado!$N:$N,0),MATCH(Q$1,Resultado!#REF!,0))</f>
        <v>#REF!</v>
      </c>
      <c r="R100" s="30" t="e">
        <f t="array" ref="R100">INDEX(Resultado!$1:$470,MATCH($B100,Resultado!$N:$N,0),MATCH(R$1,Resultado!#REF!,0))</f>
        <v>#REF!</v>
      </c>
      <c r="S100" s="30" t="e">
        <f t="array" ref="S100">INDEX(Resultado!$1:$470,MATCH($B100,Resultado!$N:$N,0),MATCH(S$1,Resultado!#REF!,0))</f>
        <v>#REF!</v>
      </c>
      <c r="T100" s="30" t="e">
        <f t="array" ref="T100">INDEX(Resultado!$1:$470,MATCH($B100,Resultado!$N:$N,0),MATCH(T$1,Resultado!#REF!,0))</f>
        <v>#REF!</v>
      </c>
      <c r="U100" s="30" t="e">
        <f t="array" ref="U100">INDEX(Resultado!$1:$470,MATCH($B100,Resultado!$N:$N,0),MATCH(U$1,Resultado!#REF!,0))</f>
        <v>#REF!</v>
      </c>
      <c r="V100" s="30" t="e">
        <f t="array" ref="V100">INDEX(Resultado!$1:$470,MATCH($B100,Resultado!$N:$N,0),MATCH(V$1,Resultado!#REF!,0))</f>
        <v>#REF!</v>
      </c>
      <c r="W100" s="30" t="e">
        <f t="array" ref="W100">INDEX(Resultado!$1:$470,MATCH($B100,Resultado!$N:$N,0),MATCH(W$1,Resultado!#REF!,0))</f>
        <v>#REF!</v>
      </c>
      <c r="X100" s="30" t="e">
        <f t="array" ref="X100">INDEX(Resultado!$1:$470,MATCH($B100,Resultado!$N:$N,0),MATCH(X$1,Resultado!#REF!,0))</f>
        <v>#REF!</v>
      </c>
      <c r="Y100" s="30" t="e">
        <f t="array" ref="Y100">INDEX(Resultado!$1:$470,MATCH($B100,Resultado!$N:$N,0),MATCH(Y$1,Resultado!#REF!,0))</f>
        <v>#REF!</v>
      </c>
      <c r="Z100" s="30" t="e">
        <f t="array" ref="Z100">INDEX(Resultado!$1:$470,MATCH($B100,Resultado!$N:$N,0),MATCH(Z$1,Resultado!#REF!,0))</f>
        <v>#REF!</v>
      </c>
      <c r="AA100" s="30" t="e">
        <f t="array" ref="AA100">INDEX(Resultado!$1:$470,MATCH($B100,Resultado!$N:$N,0),MATCH(AA$1,Resultado!#REF!,0))</f>
        <v>#REF!</v>
      </c>
      <c r="AB100" s="29">
        <v>0</v>
      </c>
      <c r="AC100" s="29">
        <v>2</v>
      </c>
      <c r="AD100" s="30" t="e">
        <f t="array" ref="AD100">INDEX(Resultado!$1:$470,MATCH($B100,Resultado!$N:$N,0),MATCH(AD$1,Resultado!#REF!,0))</f>
        <v>#REF!</v>
      </c>
      <c r="AE100" s="30" t="e">
        <f t="array" ref="AE100">INDEX(Resultado!$1:$470,MATCH($B100,Resultado!$N:$N,0),MATCH(AE$1,Resultado!#REF!,0))</f>
        <v>#REF!</v>
      </c>
      <c r="AF100" s="30" t="e">
        <f t="array" ref="AF100">INDEX(Resultado!$1:$470,MATCH($B100,Resultado!$N:$N,0),MATCH(AF$1,Resultado!#REF!,0))</f>
        <v>#REF!</v>
      </c>
      <c r="AG100" s="30" t="e">
        <f t="array" ref="AG100">INDEX(Resultado!$1:$470,MATCH($B100,Resultado!$N:$N,0),MATCH(AG$1,Resultado!#REF!,0))</f>
        <v>#REF!</v>
      </c>
      <c r="AH100" s="30" t="e">
        <f t="array" ref="AH100">INDEX(Resultado!$1:$470,MATCH($B100,Resultado!$N:$N,0),MATCH(AH$1,Resultado!#REF!,0))</f>
        <v>#REF!</v>
      </c>
      <c r="AI100" s="30" t="e">
        <f t="array" ref="AI100">INDEX(Resultado!$1:$470,MATCH($B100,Resultado!$N:$N,0),MATCH(AI$1,Resultado!#REF!,0))</f>
        <v>#REF!</v>
      </c>
      <c r="AJ100" s="30" t="e">
        <f t="array" ref="AJ100">INDEX(Resultado!$1:$470,MATCH($B100,Resultado!$N:$N,0),MATCH(AJ$1,Resultado!#REF!,0))</f>
        <v>#REF!</v>
      </c>
      <c r="AK100" s="30" t="e">
        <f t="array" ref="AK100">INDEX(Resultado!$1:$470,MATCH($B100,Resultado!$N:$N,0),MATCH(AK$1,Resultado!#REF!,0))</f>
        <v>#REF!</v>
      </c>
      <c r="AL100" s="29">
        <v>0</v>
      </c>
      <c r="AM100" s="29">
        <v>2</v>
      </c>
      <c r="AN100" s="30" t="e">
        <f t="array" ref="AN100">INDEX(Resultado!$1:$470,MATCH($B100,Resultado!$N:$N,0),MATCH(AN$1,Resultado!#REF!,0))</f>
        <v>#REF!</v>
      </c>
      <c r="AO100" s="30" t="e">
        <f t="array" ref="AO100">INDEX(Resultado!$1:$470,MATCH($B100,Resultado!$N:$N,0),MATCH(AO$1,Resultado!#REF!,0))</f>
        <v>#REF!</v>
      </c>
      <c r="AP100" s="30" t="e">
        <f t="array" ref="AP100">INDEX(Resultado!$1:$470,MATCH($B100,Resultado!$N:$N,0),MATCH(AP$1,Resultado!#REF!,0))</f>
        <v>#REF!</v>
      </c>
      <c r="AQ100" s="30" t="e">
        <f t="array" ref="AQ100">INDEX(Resultado!$1:$470,MATCH($B100,Resultado!$N:$N,0),MATCH(AQ$1,Resultado!#REF!,0))</f>
        <v>#REF!</v>
      </c>
      <c r="AR100" s="30" t="e">
        <f t="array" ref="AR100">INDEX(Resultado!$1:$470,MATCH($B100,Resultado!$N:$N,0),MATCH(AR$1,Resultado!#REF!,0))</f>
        <v>#REF!</v>
      </c>
      <c r="AS100" s="29">
        <v>2</v>
      </c>
      <c r="AT100" s="30" t="e">
        <f t="array" ref="AT100">INDEX(Resultado!$1:$470,MATCH($B100,Resultado!$N:$N,0),MATCH(AT$1,Resultado!#REF!,0))</f>
        <v>#REF!</v>
      </c>
      <c r="AU100" s="30" t="e">
        <f t="array" ref="AU100">INDEX(Resultado!$1:$470,MATCH($B100,Resultado!$N:$N,0),MATCH(AU$1,Resultado!#REF!,0))</f>
        <v>#REF!</v>
      </c>
      <c r="AV100" s="30" t="e">
        <f t="array" ref="AV100">INDEX(Resultado!$1:$470,MATCH($B100,Resultado!$N:$N,0),MATCH(AV$1,Resultado!#REF!,0))</f>
        <v>#REF!</v>
      </c>
      <c r="AW100" s="30" t="e">
        <f t="array" ref="AW100">INDEX(Resultado!$1:$470,MATCH($B100,Resultado!$N:$N,0),MATCH(AW$1,Resultado!#REF!,0))</f>
        <v>#REF!</v>
      </c>
      <c r="AX100" s="30" t="e">
        <f t="array" ref="AX100">INDEX(Resultado!$1:$470,MATCH($B100,Resultado!$N:$N,0),MATCH(AX$1,Resultado!#REF!,0))</f>
        <v>#REF!</v>
      </c>
      <c r="AY100" s="30" t="e">
        <f t="array" ref="AY100">INDEX(Resultado!$1:$470,MATCH($B100,Resultado!$N:$N,0),MATCH(AY$1,Resultado!#REF!,0))</f>
        <v>#REF!</v>
      </c>
      <c r="AZ100" s="30" t="e">
        <f t="array" ref="AZ100">INDEX(Resultado!$1:$470,MATCH($B100,Resultado!$N:$N,0),MATCH(AZ$1,Resultado!#REF!,0))</f>
        <v>#REF!</v>
      </c>
      <c r="BA100" s="30" t="e">
        <f t="array" ref="BA100">INDEX(Resultado!$1:$470,MATCH($B100,Resultado!$N:$N,0),MATCH(BA$1,Resultado!#REF!,0))</f>
        <v>#REF!</v>
      </c>
      <c r="BB100" s="30" t="e">
        <f t="array" ref="BB100">INDEX(Resultado!$1:$470,MATCH($B100,Resultado!$N:$N,0),MATCH(BB$1,Resultado!#REF!,0))</f>
        <v>#REF!</v>
      </c>
      <c r="BC100" s="30" t="e">
        <f t="array" ref="BC100">INDEX(Resultado!$1:$470,MATCH($B100,Resultado!$N:$N,0),MATCH(BC$1,Resultado!#REF!,0))</f>
        <v>#REF!</v>
      </c>
      <c r="BD100" s="30" t="e">
        <f t="array" ref="BD100">INDEX(Resultado!$1:$470,MATCH($B100,Resultado!$N:$N,0),MATCH(BD$1,Resultado!#REF!,0))</f>
        <v>#REF!</v>
      </c>
      <c r="BE100" s="30" t="e">
        <f t="array" ref="BE100">INDEX(Resultado!$1:$470,MATCH($B100,Resultado!$N:$N,0),MATCH(BE$1,Resultado!#REF!,0))</f>
        <v>#REF!</v>
      </c>
      <c r="BF100" s="30" t="e">
        <f t="array" ref="BF100">INDEX(Resultado!$1:$470,MATCH($B100,Resultado!$N:$N,0),MATCH(BF$1,Resultado!#REF!,0))</f>
        <v>#REF!</v>
      </c>
      <c r="BG100" s="30" t="e">
        <f t="array" ref="BG100">INDEX(Resultado!$1:$470,MATCH($B100,Resultado!$N:$N,0),MATCH(BG$1,Resultado!#REF!,0))</f>
        <v>#REF!</v>
      </c>
      <c r="BH100" s="30" t="e">
        <f t="array" ref="BH100">INDEX(Resultado!$1:$470,MATCH($B100,Resultado!$N:$N,0),MATCH(BH$1,Resultado!#REF!,0))</f>
        <v>#REF!</v>
      </c>
      <c r="BI100" s="30" t="e">
        <f t="array" ref="BI100">INDEX(Resultado!$1:$470,MATCH($B100,Resultado!$N:$N,0),MATCH(BI$1,Resultado!#REF!,0))</f>
        <v>#REF!</v>
      </c>
    </row>
    <row r="101" spans="1:61" ht="13" x14ac:dyDescent="0.15">
      <c r="A101" s="29">
        <v>52870543867</v>
      </c>
      <c r="B101" s="7" t="s">
        <v>923</v>
      </c>
      <c r="C101" s="29" t="s">
        <v>922</v>
      </c>
      <c r="D101" s="30" t="e">
        <f t="array" ref="D101">INDEX(Resultado!$1:$470,MATCH($B101,Resultado!$N:$N,0),MATCH(D$1,Resultado!#REF!,0))</f>
        <v>#REF!</v>
      </c>
      <c r="E101" s="29" t="s">
        <v>3339</v>
      </c>
      <c r="F101" s="30" t="e">
        <f t="array" ref="F101">INDEX(Resultado!$1:$470,MATCH($B101,Resultado!$N:$N,0),MATCH(F$1,Resultado!#REF!,0))</f>
        <v>#REF!</v>
      </c>
      <c r="G101" s="30" t="e">
        <f t="array" ref="G101">INDEX(Resultado!$1:$470,MATCH($B101,Resultado!$N:$N,0),MATCH(G$1,Resultado!#REF!,0))</f>
        <v>#REF!</v>
      </c>
      <c r="H101" s="30" t="e">
        <f t="array" ref="H101">INDEX(Resultado!$1:$470,MATCH($B101,Resultado!$N:$N,0),MATCH(H$1,Resultado!#REF!,0))</f>
        <v>#REF!</v>
      </c>
      <c r="I101" s="30" t="e">
        <f t="array" ref="I101">INDEX(Resultado!$1:$470,MATCH($B101,Resultado!$N:$N,0),MATCH(I$1,Resultado!#REF!,0))</f>
        <v>#REF!</v>
      </c>
      <c r="J101" s="30" t="e">
        <f t="array" ref="J101">INDEX(Resultado!$1:$470,MATCH($B101,Resultado!$N:$N,0),MATCH(J$1,Resultado!#REF!,0))</f>
        <v>#REF!</v>
      </c>
      <c r="K101" s="30" t="e">
        <f t="array" ref="K101">INDEX(Resultado!$1:$470,MATCH($B101,Resultado!$N:$N,0),MATCH(K$1,Resultado!#REF!,0))</f>
        <v>#REF!</v>
      </c>
      <c r="L101" s="30" t="e">
        <f t="array" ref="L101">INDEX(Resultado!$1:$470,MATCH($B101,Resultado!$N:$N,0),MATCH(L$1,Resultado!#REF!,0))</f>
        <v>#REF!</v>
      </c>
      <c r="M101" s="30" t="e">
        <f t="array" ref="M101">INDEX(Resultado!$1:$470,MATCH($B101,Resultado!$N:$N,0),MATCH(M$1,Resultado!#REF!,0))</f>
        <v>#REF!</v>
      </c>
      <c r="N101" s="30" t="e">
        <f t="array" ref="N101">INDEX(Resultado!$1:$470,MATCH($B101,Resultado!$N:$N,0),MATCH(N$1,Resultado!#REF!,0))</f>
        <v>#REF!</v>
      </c>
      <c r="O101" s="30" t="e">
        <f t="array" ref="O101">INDEX(Resultado!$1:$470,MATCH($B101,Resultado!$N:$N,0),MATCH(O$1,Resultado!#REF!,0))</f>
        <v>#REF!</v>
      </c>
      <c r="P101" s="30" t="e">
        <f t="array" ref="P101">INDEX(Resultado!$1:$470,MATCH($B101,Resultado!$N:$N,0),MATCH(P$1,Resultado!#REF!,0))</f>
        <v>#REF!</v>
      </c>
      <c r="Q101" s="30" t="e">
        <f t="array" ref="Q101">INDEX(Resultado!$1:$470,MATCH($B101,Resultado!$N:$N,0),MATCH(Q$1,Resultado!#REF!,0))</f>
        <v>#REF!</v>
      </c>
      <c r="R101" s="30" t="e">
        <f t="array" ref="R101">INDEX(Resultado!$1:$470,MATCH($B101,Resultado!$N:$N,0),MATCH(R$1,Resultado!#REF!,0))</f>
        <v>#REF!</v>
      </c>
      <c r="S101" s="30" t="e">
        <f t="array" ref="S101">INDEX(Resultado!$1:$470,MATCH($B101,Resultado!$N:$N,0),MATCH(S$1,Resultado!#REF!,0))</f>
        <v>#REF!</v>
      </c>
      <c r="T101" s="30" t="e">
        <f t="array" ref="T101">INDEX(Resultado!$1:$470,MATCH($B101,Resultado!$N:$N,0),MATCH(T$1,Resultado!#REF!,0))</f>
        <v>#REF!</v>
      </c>
      <c r="U101" s="30" t="e">
        <f t="array" ref="U101">INDEX(Resultado!$1:$470,MATCH($B101,Resultado!$N:$N,0),MATCH(U$1,Resultado!#REF!,0))</f>
        <v>#REF!</v>
      </c>
      <c r="V101" s="30" t="e">
        <f t="array" ref="V101">INDEX(Resultado!$1:$470,MATCH($B101,Resultado!$N:$N,0),MATCH(V$1,Resultado!#REF!,0))</f>
        <v>#REF!</v>
      </c>
      <c r="W101" s="30" t="e">
        <f t="array" ref="W101">INDEX(Resultado!$1:$470,MATCH($B101,Resultado!$N:$N,0),MATCH(W$1,Resultado!#REF!,0))</f>
        <v>#REF!</v>
      </c>
      <c r="X101" s="30" t="e">
        <f t="array" ref="X101">INDEX(Resultado!$1:$470,MATCH($B101,Resultado!$N:$N,0),MATCH(X$1,Resultado!#REF!,0))</f>
        <v>#REF!</v>
      </c>
      <c r="Y101" s="30" t="e">
        <f t="array" ref="Y101">INDEX(Resultado!$1:$470,MATCH($B101,Resultado!$N:$N,0),MATCH(Y$1,Resultado!#REF!,0))</f>
        <v>#REF!</v>
      </c>
      <c r="Z101" s="30" t="e">
        <f t="array" ref="Z101">INDEX(Resultado!$1:$470,MATCH($B101,Resultado!$N:$N,0),MATCH(Z$1,Resultado!#REF!,0))</f>
        <v>#REF!</v>
      </c>
      <c r="AA101" s="30" t="e">
        <f t="array" ref="AA101">INDEX(Resultado!$1:$470,MATCH($B101,Resultado!$N:$N,0),MATCH(AA$1,Resultado!#REF!,0))</f>
        <v>#REF!</v>
      </c>
      <c r="AB101" s="29">
        <v>0</v>
      </c>
      <c r="AC101" s="29">
        <v>2</v>
      </c>
      <c r="AD101" s="30" t="e">
        <f t="array" ref="AD101">INDEX(Resultado!$1:$470,MATCH($B101,Resultado!$N:$N,0),MATCH(AD$1,Resultado!#REF!,0))</f>
        <v>#REF!</v>
      </c>
      <c r="AE101" s="30" t="e">
        <f t="array" ref="AE101">INDEX(Resultado!$1:$470,MATCH($B101,Resultado!$N:$N,0),MATCH(AE$1,Resultado!#REF!,0))</f>
        <v>#REF!</v>
      </c>
      <c r="AF101" s="30" t="e">
        <f t="array" ref="AF101">INDEX(Resultado!$1:$470,MATCH($B101,Resultado!$N:$N,0),MATCH(AF$1,Resultado!#REF!,0))</f>
        <v>#REF!</v>
      </c>
      <c r="AG101" s="30" t="e">
        <f t="array" ref="AG101">INDEX(Resultado!$1:$470,MATCH($B101,Resultado!$N:$N,0),MATCH(AG$1,Resultado!#REF!,0))</f>
        <v>#REF!</v>
      </c>
      <c r="AH101" s="30" t="e">
        <f t="array" ref="AH101">INDEX(Resultado!$1:$470,MATCH($B101,Resultado!$N:$N,0),MATCH(AH$1,Resultado!#REF!,0))</f>
        <v>#REF!</v>
      </c>
      <c r="AI101" s="30" t="e">
        <f t="array" ref="AI101">INDEX(Resultado!$1:$470,MATCH($B101,Resultado!$N:$N,0),MATCH(AI$1,Resultado!#REF!,0))</f>
        <v>#REF!</v>
      </c>
      <c r="AJ101" s="30" t="e">
        <f t="array" ref="AJ101">INDEX(Resultado!$1:$470,MATCH($B101,Resultado!$N:$N,0),MATCH(AJ$1,Resultado!#REF!,0))</f>
        <v>#REF!</v>
      </c>
      <c r="AK101" s="30" t="e">
        <f t="array" ref="AK101">INDEX(Resultado!$1:$470,MATCH($B101,Resultado!$N:$N,0),MATCH(AK$1,Resultado!#REF!,0))</f>
        <v>#REF!</v>
      </c>
      <c r="AL101" s="29">
        <v>0</v>
      </c>
      <c r="AM101" s="29">
        <v>2</v>
      </c>
      <c r="AN101" s="30" t="e">
        <f t="array" ref="AN101">INDEX(Resultado!$1:$470,MATCH($B101,Resultado!$N:$N,0),MATCH(AN$1,Resultado!#REF!,0))</f>
        <v>#REF!</v>
      </c>
      <c r="AO101" s="30" t="e">
        <f t="array" ref="AO101">INDEX(Resultado!$1:$470,MATCH($B101,Resultado!$N:$N,0),MATCH(AO$1,Resultado!#REF!,0))</f>
        <v>#REF!</v>
      </c>
      <c r="AP101" s="30" t="e">
        <f t="array" ref="AP101">INDEX(Resultado!$1:$470,MATCH($B101,Resultado!$N:$N,0),MATCH(AP$1,Resultado!#REF!,0))</f>
        <v>#REF!</v>
      </c>
      <c r="AQ101" s="30" t="e">
        <f t="array" ref="AQ101">INDEX(Resultado!$1:$470,MATCH($B101,Resultado!$N:$N,0),MATCH(AQ$1,Resultado!#REF!,0))</f>
        <v>#REF!</v>
      </c>
      <c r="AR101" s="30" t="e">
        <f t="array" ref="AR101">INDEX(Resultado!$1:$470,MATCH($B101,Resultado!$N:$N,0),MATCH(AR$1,Resultado!#REF!,0))</f>
        <v>#REF!</v>
      </c>
      <c r="AS101" s="29">
        <v>2</v>
      </c>
      <c r="AT101" s="30" t="e">
        <f t="array" ref="AT101">INDEX(Resultado!$1:$470,MATCH($B101,Resultado!$N:$N,0),MATCH(AT$1,Resultado!#REF!,0))</f>
        <v>#REF!</v>
      </c>
      <c r="AU101" s="30" t="e">
        <f t="array" ref="AU101">INDEX(Resultado!$1:$470,MATCH($B101,Resultado!$N:$N,0),MATCH(AU$1,Resultado!#REF!,0))</f>
        <v>#REF!</v>
      </c>
      <c r="AV101" s="30" t="e">
        <f t="array" ref="AV101">INDEX(Resultado!$1:$470,MATCH($B101,Resultado!$N:$N,0),MATCH(AV$1,Resultado!#REF!,0))</f>
        <v>#REF!</v>
      </c>
      <c r="AW101" s="30" t="e">
        <f t="array" ref="AW101">INDEX(Resultado!$1:$470,MATCH($B101,Resultado!$N:$N,0),MATCH(AW$1,Resultado!#REF!,0))</f>
        <v>#REF!</v>
      </c>
      <c r="AX101" s="30" t="e">
        <f t="array" ref="AX101">INDEX(Resultado!$1:$470,MATCH($B101,Resultado!$N:$N,0),MATCH(AX$1,Resultado!#REF!,0))</f>
        <v>#REF!</v>
      </c>
      <c r="AY101" s="30" t="e">
        <f t="array" ref="AY101">INDEX(Resultado!$1:$470,MATCH($B101,Resultado!$N:$N,0),MATCH(AY$1,Resultado!#REF!,0))</f>
        <v>#REF!</v>
      </c>
      <c r="AZ101" s="30" t="e">
        <f t="array" ref="AZ101">INDEX(Resultado!$1:$470,MATCH($B101,Resultado!$N:$N,0),MATCH(AZ$1,Resultado!#REF!,0))</f>
        <v>#REF!</v>
      </c>
      <c r="BA101" s="30" t="e">
        <f t="array" ref="BA101">INDEX(Resultado!$1:$470,MATCH($B101,Resultado!$N:$N,0),MATCH(BA$1,Resultado!#REF!,0))</f>
        <v>#REF!</v>
      </c>
      <c r="BB101" s="30" t="e">
        <f t="array" ref="BB101">INDEX(Resultado!$1:$470,MATCH($B101,Resultado!$N:$N,0),MATCH(BB$1,Resultado!#REF!,0))</f>
        <v>#REF!</v>
      </c>
      <c r="BC101" s="30" t="e">
        <f t="array" ref="BC101">INDEX(Resultado!$1:$470,MATCH($B101,Resultado!$N:$N,0),MATCH(BC$1,Resultado!#REF!,0))</f>
        <v>#REF!</v>
      </c>
      <c r="BD101" s="30" t="e">
        <f t="array" ref="BD101">INDEX(Resultado!$1:$470,MATCH($B101,Resultado!$N:$N,0),MATCH(BD$1,Resultado!#REF!,0))</f>
        <v>#REF!</v>
      </c>
      <c r="BE101" s="30" t="e">
        <f t="array" ref="BE101">INDEX(Resultado!$1:$470,MATCH($B101,Resultado!$N:$N,0),MATCH(BE$1,Resultado!#REF!,0))</f>
        <v>#REF!</v>
      </c>
      <c r="BF101" s="30" t="e">
        <f t="array" ref="BF101">INDEX(Resultado!$1:$470,MATCH($B101,Resultado!$N:$N,0),MATCH(BF$1,Resultado!#REF!,0))</f>
        <v>#REF!</v>
      </c>
      <c r="BG101" s="30" t="e">
        <f t="array" ref="BG101">INDEX(Resultado!$1:$470,MATCH($B101,Resultado!$N:$N,0),MATCH(BG$1,Resultado!#REF!,0))</f>
        <v>#REF!</v>
      </c>
      <c r="BH101" s="30" t="e">
        <f t="array" ref="BH101">INDEX(Resultado!$1:$470,MATCH($B101,Resultado!$N:$N,0),MATCH(BH$1,Resultado!#REF!,0))</f>
        <v>#REF!</v>
      </c>
      <c r="BI101" s="30" t="e">
        <f t="array" ref="BI101">INDEX(Resultado!$1:$470,MATCH($B101,Resultado!$N:$N,0),MATCH(BI$1,Resultado!#REF!,0))</f>
        <v>#REF!</v>
      </c>
    </row>
    <row r="102" spans="1:61" ht="13" x14ac:dyDescent="0.15">
      <c r="A102" s="29">
        <v>39017339810</v>
      </c>
      <c r="B102" s="7" t="s">
        <v>932</v>
      </c>
      <c r="C102" s="29" t="s">
        <v>931</v>
      </c>
      <c r="D102" s="30" t="e">
        <f t="array" ref="D102">INDEX(Resultado!$1:$470,MATCH($B102,Resultado!$N:$N,0),MATCH(D$1,Resultado!#REF!,0))</f>
        <v>#REF!</v>
      </c>
      <c r="E102" s="29" t="s">
        <v>3339</v>
      </c>
      <c r="F102" s="30" t="e">
        <f t="array" ref="F102">INDEX(Resultado!$1:$470,MATCH($B102,Resultado!$N:$N,0),MATCH(F$1,Resultado!#REF!,0))</f>
        <v>#REF!</v>
      </c>
      <c r="G102" s="30" t="e">
        <f t="array" ref="G102">INDEX(Resultado!$1:$470,MATCH($B102,Resultado!$N:$N,0),MATCH(G$1,Resultado!#REF!,0))</f>
        <v>#REF!</v>
      </c>
      <c r="H102" s="30" t="e">
        <f t="array" ref="H102">INDEX(Resultado!$1:$470,MATCH($B102,Resultado!$N:$N,0),MATCH(H$1,Resultado!#REF!,0))</f>
        <v>#REF!</v>
      </c>
      <c r="I102" s="30" t="e">
        <f t="array" ref="I102">INDEX(Resultado!$1:$470,MATCH($B102,Resultado!$N:$N,0),MATCH(I$1,Resultado!#REF!,0))</f>
        <v>#REF!</v>
      </c>
      <c r="J102" s="30" t="e">
        <f t="array" ref="J102">INDEX(Resultado!$1:$470,MATCH($B102,Resultado!$N:$N,0),MATCH(J$1,Resultado!#REF!,0))</f>
        <v>#REF!</v>
      </c>
      <c r="K102" s="30" t="e">
        <f t="array" ref="K102">INDEX(Resultado!$1:$470,MATCH($B102,Resultado!$N:$N,0),MATCH(K$1,Resultado!#REF!,0))</f>
        <v>#REF!</v>
      </c>
      <c r="L102" s="30" t="e">
        <f t="array" ref="L102">INDEX(Resultado!$1:$470,MATCH($B102,Resultado!$N:$N,0),MATCH(L$1,Resultado!#REF!,0))</f>
        <v>#REF!</v>
      </c>
      <c r="M102" s="30" t="e">
        <f t="array" ref="M102">INDEX(Resultado!$1:$470,MATCH($B102,Resultado!$N:$N,0),MATCH(M$1,Resultado!#REF!,0))</f>
        <v>#REF!</v>
      </c>
      <c r="N102" s="30" t="e">
        <f t="array" ref="N102">INDEX(Resultado!$1:$470,MATCH($B102,Resultado!$N:$N,0),MATCH(N$1,Resultado!#REF!,0))</f>
        <v>#REF!</v>
      </c>
      <c r="O102" s="30" t="e">
        <f t="array" ref="O102">INDEX(Resultado!$1:$470,MATCH($B102,Resultado!$N:$N,0),MATCH(O$1,Resultado!#REF!,0))</f>
        <v>#REF!</v>
      </c>
      <c r="P102" s="30" t="e">
        <f t="array" ref="P102">INDEX(Resultado!$1:$470,MATCH($B102,Resultado!$N:$N,0),MATCH(P$1,Resultado!#REF!,0))</f>
        <v>#REF!</v>
      </c>
      <c r="Q102" s="30" t="e">
        <f t="array" ref="Q102">INDEX(Resultado!$1:$470,MATCH($B102,Resultado!$N:$N,0),MATCH(Q$1,Resultado!#REF!,0))</f>
        <v>#REF!</v>
      </c>
      <c r="R102" s="30" t="e">
        <f t="array" ref="R102">INDEX(Resultado!$1:$470,MATCH($B102,Resultado!$N:$N,0),MATCH(R$1,Resultado!#REF!,0))</f>
        <v>#REF!</v>
      </c>
      <c r="S102" s="30" t="e">
        <f t="array" ref="S102">INDEX(Resultado!$1:$470,MATCH($B102,Resultado!$N:$N,0),MATCH(S$1,Resultado!#REF!,0))</f>
        <v>#REF!</v>
      </c>
      <c r="T102" s="30" t="e">
        <f t="array" ref="T102">INDEX(Resultado!$1:$470,MATCH($B102,Resultado!$N:$N,0),MATCH(T$1,Resultado!#REF!,0))</f>
        <v>#REF!</v>
      </c>
      <c r="U102" s="30" t="e">
        <f t="array" ref="U102">INDEX(Resultado!$1:$470,MATCH($B102,Resultado!$N:$N,0),MATCH(U$1,Resultado!#REF!,0))</f>
        <v>#REF!</v>
      </c>
      <c r="V102" s="30" t="e">
        <f t="array" ref="V102">INDEX(Resultado!$1:$470,MATCH($B102,Resultado!$N:$N,0),MATCH(V$1,Resultado!#REF!,0))</f>
        <v>#REF!</v>
      </c>
      <c r="W102" s="30" t="e">
        <f t="array" ref="W102">INDEX(Resultado!$1:$470,MATCH($B102,Resultado!$N:$N,0),MATCH(W$1,Resultado!#REF!,0))</f>
        <v>#REF!</v>
      </c>
      <c r="X102" s="30" t="e">
        <f t="array" ref="X102">INDEX(Resultado!$1:$470,MATCH($B102,Resultado!$N:$N,0),MATCH(X$1,Resultado!#REF!,0))</f>
        <v>#REF!</v>
      </c>
      <c r="Y102" s="30" t="e">
        <f t="array" ref="Y102">INDEX(Resultado!$1:$470,MATCH($B102,Resultado!$N:$N,0),MATCH(Y$1,Resultado!#REF!,0))</f>
        <v>#REF!</v>
      </c>
      <c r="Z102" s="30" t="e">
        <f t="array" ref="Z102">INDEX(Resultado!$1:$470,MATCH($B102,Resultado!$N:$N,0),MATCH(Z$1,Resultado!#REF!,0))</f>
        <v>#REF!</v>
      </c>
      <c r="AA102" s="30" t="e">
        <f t="array" ref="AA102">INDEX(Resultado!$1:$470,MATCH($B102,Resultado!$N:$N,0),MATCH(AA$1,Resultado!#REF!,0))</f>
        <v>#REF!</v>
      </c>
      <c r="AB102" s="29">
        <v>0</v>
      </c>
      <c r="AC102" s="29">
        <v>2</v>
      </c>
      <c r="AD102" s="30" t="e">
        <f t="array" ref="AD102">INDEX(Resultado!$1:$470,MATCH($B102,Resultado!$N:$N,0),MATCH(AD$1,Resultado!#REF!,0))</f>
        <v>#REF!</v>
      </c>
      <c r="AE102" s="30" t="e">
        <f t="array" ref="AE102">INDEX(Resultado!$1:$470,MATCH($B102,Resultado!$N:$N,0),MATCH(AE$1,Resultado!#REF!,0))</f>
        <v>#REF!</v>
      </c>
      <c r="AF102" s="30" t="e">
        <f t="array" ref="AF102">INDEX(Resultado!$1:$470,MATCH($B102,Resultado!$N:$N,0),MATCH(AF$1,Resultado!#REF!,0))</f>
        <v>#REF!</v>
      </c>
      <c r="AG102" s="30" t="e">
        <f t="array" ref="AG102">INDEX(Resultado!$1:$470,MATCH($B102,Resultado!$N:$N,0),MATCH(AG$1,Resultado!#REF!,0))</f>
        <v>#REF!</v>
      </c>
      <c r="AH102" s="30" t="e">
        <f t="array" ref="AH102">INDEX(Resultado!$1:$470,MATCH($B102,Resultado!$N:$N,0),MATCH(AH$1,Resultado!#REF!,0))</f>
        <v>#REF!</v>
      </c>
      <c r="AI102" s="30" t="e">
        <f t="array" ref="AI102">INDEX(Resultado!$1:$470,MATCH($B102,Resultado!$N:$N,0),MATCH(AI$1,Resultado!#REF!,0))</f>
        <v>#REF!</v>
      </c>
      <c r="AJ102" s="30" t="e">
        <f t="array" ref="AJ102">INDEX(Resultado!$1:$470,MATCH($B102,Resultado!$N:$N,0),MATCH(AJ$1,Resultado!#REF!,0))</f>
        <v>#REF!</v>
      </c>
      <c r="AK102" s="30" t="e">
        <f t="array" ref="AK102">INDEX(Resultado!$1:$470,MATCH($B102,Resultado!$N:$N,0),MATCH(AK$1,Resultado!#REF!,0))</f>
        <v>#REF!</v>
      </c>
      <c r="AL102" s="29">
        <v>0</v>
      </c>
      <c r="AM102" s="29">
        <v>2</v>
      </c>
      <c r="AN102" s="30" t="e">
        <f t="array" ref="AN102">INDEX(Resultado!$1:$470,MATCH($B102,Resultado!$N:$N,0),MATCH(AN$1,Resultado!#REF!,0))</f>
        <v>#REF!</v>
      </c>
      <c r="AO102" s="30" t="e">
        <f t="array" ref="AO102">INDEX(Resultado!$1:$470,MATCH($B102,Resultado!$N:$N,0),MATCH(AO$1,Resultado!#REF!,0))</f>
        <v>#REF!</v>
      </c>
      <c r="AP102" s="30" t="e">
        <f t="array" ref="AP102">INDEX(Resultado!$1:$470,MATCH($B102,Resultado!$N:$N,0),MATCH(AP$1,Resultado!#REF!,0))</f>
        <v>#REF!</v>
      </c>
      <c r="AQ102" s="30" t="e">
        <f t="array" ref="AQ102">INDEX(Resultado!$1:$470,MATCH($B102,Resultado!$N:$N,0),MATCH(AQ$1,Resultado!#REF!,0))</f>
        <v>#REF!</v>
      </c>
      <c r="AR102" s="30" t="e">
        <f t="array" ref="AR102">INDEX(Resultado!$1:$470,MATCH($B102,Resultado!$N:$N,0),MATCH(AR$1,Resultado!#REF!,0))</f>
        <v>#REF!</v>
      </c>
      <c r="AS102" s="29">
        <v>2</v>
      </c>
      <c r="AT102" s="30" t="e">
        <f t="array" ref="AT102">INDEX(Resultado!$1:$470,MATCH($B102,Resultado!$N:$N,0),MATCH(AT$1,Resultado!#REF!,0))</f>
        <v>#REF!</v>
      </c>
      <c r="AU102" s="30" t="e">
        <f t="array" ref="AU102">INDEX(Resultado!$1:$470,MATCH($B102,Resultado!$N:$N,0),MATCH(AU$1,Resultado!#REF!,0))</f>
        <v>#REF!</v>
      </c>
      <c r="AV102" s="30" t="e">
        <f t="array" ref="AV102">INDEX(Resultado!$1:$470,MATCH($B102,Resultado!$N:$N,0),MATCH(AV$1,Resultado!#REF!,0))</f>
        <v>#REF!</v>
      </c>
      <c r="AW102" s="30" t="e">
        <f t="array" ref="AW102">INDEX(Resultado!$1:$470,MATCH($B102,Resultado!$N:$N,0),MATCH(AW$1,Resultado!#REF!,0))</f>
        <v>#REF!</v>
      </c>
      <c r="AX102" s="30" t="e">
        <f t="array" ref="AX102">INDEX(Resultado!$1:$470,MATCH($B102,Resultado!$N:$N,0),MATCH(AX$1,Resultado!#REF!,0))</f>
        <v>#REF!</v>
      </c>
      <c r="AY102" s="30" t="e">
        <f t="array" ref="AY102">INDEX(Resultado!$1:$470,MATCH($B102,Resultado!$N:$N,0),MATCH(AY$1,Resultado!#REF!,0))</f>
        <v>#REF!</v>
      </c>
      <c r="AZ102" s="30" t="e">
        <f t="array" ref="AZ102">INDEX(Resultado!$1:$470,MATCH($B102,Resultado!$N:$N,0),MATCH(AZ$1,Resultado!#REF!,0))</f>
        <v>#REF!</v>
      </c>
      <c r="BA102" s="30" t="e">
        <f t="array" ref="BA102">INDEX(Resultado!$1:$470,MATCH($B102,Resultado!$N:$N,0),MATCH(BA$1,Resultado!#REF!,0))</f>
        <v>#REF!</v>
      </c>
      <c r="BB102" s="30" t="e">
        <f t="array" ref="BB102">INDEX(Resultado!$1:$470,MATCH($B102,Resultado!$N:$N,0),MATCH(BB$1,Resultado!#REF!,0))</f>
        <v>#REF!</v>
      </c>
      <c r="BC102" s="30" t="e">
        <f t="array" ref="BC102">INDEX(Resultado!$1:$470,MATCH($B102,Resultado!$N:$N,0),MATCH(BC$1,Resultado!#REF!,0))</f>
        <v>#REF!</v>
      </c>
      <c r="BD102" s="30" t="e">
        <f t="array" ref="BD102">INDEX(Resultado!$1:$470,MATCH($B102,Resultado!$N:$N,0),MATCH(BD$1,Resultado!#REF!,0))</f>
        <v>#REF!</v>
      </c>
      <c r="BE102" s="30" t="e">
        <f t="array" ref="BE102">INDEX(Resultado!$1:$470,MATCH($B102,Resultado!$N:$N,0),MATCH(BE$1,Resultado!#REF!,0))</f>
        <v>#REF!</v>
      </c>
      <c r="BF102" s="30" t="e">
        <f t="array" ref="BF102">INDEX(Resultado!$1:$470,MATCH($B102,Resultado!$N:$N,0),MATCH(BF$1,Resultado!#REF!,0))</f>
        <v>#REF!</v>
      </c>
      <c r="BG102" s="30" t="e">
        <f t="array" ref="BG102">INDEX(Resultado!$1:$470,MATCH($B102,Resultado!$N:$N,0),MATCH(BG$1,Resultado!#REF!,0))</f>
        <v>#REF!</v>
      </c>
      <c r="BH102" s="30" t="e">
        <f t="array" ref="BH102">INDEX(Resultado!$1:$470,MATCH($B102,Resultado!$N:$N,0),MATCH(BH$1,Resultado!#REF!,0))</f>
        <v>#REF!</v>
      </c>
      <c r="BI102" s="30" t="e">
        <f t="array" ref="BI102">INDEX(Resultado!$1:$470,MATCH($B102,Resultado!$N:$N,0),MATCH(BI$1,Resultado!#REF!,0))</f>
        <v>#REF!</v>
      </c>
    </row>
    <row r="103" spans="1:61" ht="13" x14ac:dyDescent="0.15">
      <c r="A103" s="29">
        <v>53954193817</v>
      </c>
      <c r="B103" s="7" t="s">
        <v>940</v>
      </c>
      <c r="C103" s="29" t="s">
        <v>939</v>
      </c>
      <c r="D103" s="30" t="e">
        <f t="array" ref="D103">INDEX(Resultado!$1:$470,MATCH($B103,Resultado!$N:$N,0),MATCH(D$1,Resultado!#REF!,0))</f>
        <v>#REF!</v>
      </c>
      <c r="E103" s="29" t="s">
        <v>3339</v>
      </c>
      <c r="F103" s="30" t="e">
        <f t="array" ref="F103">INDEX(Resultado!$1:$470,MATCH($B103,Resultado!$N:$N,0),MATCH(F$1,Resultado!#REF!,0))</f>
        <v>#REF!</v>
      </c>
      <c r="G103" s="30" t="e">
        <f t="array" ref="G103">INDEX(Resultado!$1:$470,MATCH($B103,Resultado!$N:$N,0),MATCH(G$1,Resultado!#REF!,0))</f>
        <v>#REF!</v>
      </c>
      <c r="H103" s="30" t="e">
        <f t="array" ref="H103">INDEX(Resultado!$1:$470,MATCH($B103,Resultado!$N:$N,0),MATCH(H$1,Resultado!#REF!,0))</f>
        <v>#REF!</v>
      </c>
      <c r="I103" s="30" t="e">
        <f t="array" ref="I103">INDEX(Resultado!$1:$470,MATCH($B103,Resultado!$N:$N,0),MATCH(I$1,Resultado!#REF!,0))</f>
        <v>#REF!</v>
      </c>
      <c r="J103" s="30" t="e">
        <f t="array" ref="J103">INDEX(Resultado!$1:$470,MATCH($B103,Resultado!$N:$N,0),MATCH(J$1,Resultado!#REF!,0))</f>
        <v>#REF!</v>
      </c>
      <c r="K103" s="30" t="e">
        <f t="array" ref="K103">INDEX(Resultado!$1:$470,MATCH($B103,Resultado!$N:$N,0),MATCH(K$1,Resultado!#REF!,0))</f>
        <v>#REF!</v>
      </c>
      <c r="L103" s="30" t="e">
        <f t="array" ref="L103">INDEX(Resultado!$1:$470,MATCH($B103,Resultado!$N:$N,0),MATCH(L$1,Resultado!#REF!,0))</f>
        <v>#REF!</v>
      </c>
      <c r="M103" s="30" t="e">
        <f t="array" ref="M103">INDEX(Resultado!$1:$470,MATCH($B103,Resultado!$N:$N,0),MATCH(M$1,Resultado!#REF!,0))</f>
        <v>#REF!</v>
      </c>
      <c r="N103" s="30" t="e">
        <f t="array" ref="N103">INDEX(Resultado!$1:$470,MATCH($B103,Resultado!$N:$N,0),MATCH(N$1,Resultado!#REF!,0))</f>
        <v>#REF!</v>
      </c>
      <c r="O103" s="30" t="e">
        <f t="array" ref="O103">INDEX(Resultado!$1:$470,MATCH($B103,Resultado!$N:$N,0),MATCH(O$1,Resultado!#REF!,0))</f>
        <v>#REF!</v>
      </c>
      <c r="P103" s="30" t="e">
        <f t="array" ref="P103">INDEX(Resultado!$1:$470,MATCH($B103,Resultado!$N:$N,0),MATCH(P$1,Resultado!#REF!,0))</f>
        <v>#REF!</v>
      </c>
      <c r="Q103" s="30" t="e">
        <f t="array" ref="Q103">INDEX(Resultado!$1:$470,MATCH($B103,Resultado!$N:$N,0),MATCH(Q$1,Resultado!#REF!,0))</f>
        <v>#REF!</v>
      </c>
      <c r="R103" s="30" t="e">
        <f t="array" ref="R103">INDEX(Resultado!$1:$470,MATCH($B103,Resultado!$N:$N,0),MATCH(R$1,Resultado!#REF!,0))</f>
        <v>#REF!</v>
      </c>
      <c r="S103" s="30" t="e">
        <f t="array" ref="S103">INDEX(Resultado!$1:$470,MATCH($B103,Resultado!$N:$N,0),MATCH(S$1,Resultado!#REF!,0))</f>
        <v>#REF!</v>
      </c>
      <c r="T103" s="30" t="e">
        <f t="array" ref="T103">INDEX(Resultado!$1:$470,MATCH($B103,Resultado!$N:$N,0),MATCH(T$1,Resultado!#REF!,0))</f>
        <v>#REF!</v>
      </c>
      <c r="U103" s="30" t="e">
        <f t="array" ref="U103">INDEX(Resultado!$1:$470,MATCH($B103,Resultado!$N:$N,0),MATCH(U$1,Resultado!#REF!,0))</f>
        <v>#REF!</v>
      </c>
      <c r="V103" s="30" t="e">
        <f t="array" ref="V103">INDEX(Resultado!$1:$470,MATCH($B103,Resultado!$N:$N,0),MATCH(V$1,Resultado!#REF!,0))</f>
        <v>#REF!</v>
      </c>
      <c r="W103" s="30" t="e">
        <f t="array" ref="W103">INDEX(Resultado!$1:$470,MATCH($B103,Resultado!$N:$N,0),MATCH(W$1,Resultado!#REF!,0))</f>
        <v>#REF!</v>
      </c>
      <c r="X103" s="30" t="e">
        <f t="array" ref="X103">INDEX(Resultado!$1:$470,MATCH($B103,Resultado!$N:$N,0),MATCH(X$1,Resultado!#REF!,0))</f>
        <v>#REF!</v>
      </c>
      <c r="Y103" s="30" t="e">
        <f t="array" ref="Y103">INDEX(Resultado!$1:$470,MATCH($B103,Resultado!$N:$N,0),MATCH(Y$1,Resultado!#REF!,0))</f>
        <v>#REF!</v>
      </c>
      <c r="Z103" s="30" t="e">
        <f t="array" ref="Z103">INDEX(Resultado!$1:$470,MATCH($B103,Resultado!$N:$N,0),MATCH(Z$1,Resultado!#REF!,0))</f>
        <v>#REF!</v>
      </c>
      <c r="AA103" s="30" t="e">
        <f t="array" ref="AA103">INDEX(Resultado!$1:$470,MATCH($B103,Resultado!$N:$N,0),MATCH(AA$1,Resultado!#REF!,0))</f>
        <v>#REF!</v>
      </c>
      <c r="AB103" s="29">
        <v>0</v>
      </c>
      <c r="AC103" s="29">
        <v>2</v>
      </c>
      <c r="AD103" s="30" t="e">
        <f t="array" ref="AD103">INDEX(Resultado!$1:$470,MATCH($B103,Resultado!$N:$N,0),MATCH(AD$1,Resultado!#REF!,0))</f>
        <v>#REF!</v>
      </c>
      <c r="AE103" s="30" t="e">
        <f t="array" ref="AE103">INDEX(Resultado!$1:$470,MATCH($B103,Resultado!$N:$N,0),MATCH(AE$1,Resultado!#REF!,0))</f>
        <v>#REF!</v>
      </c>
      <c r="AF103" s="30" t="e">
        <f t="array" ref="AF103">INDEX(Resultado!$1:$470,MATCH($B103,Resultado!$N:$N,0),MATCH(AF$1,Resultado!#REF!,0))</f>
        <v>#REF!</v>
      </c>
      <c r="AG103" s="30" t="e">
        <f t="array" ref="AG103">INDEX(Resultado!$1:$470,MATCH($B103,Resultado!$N:$N,0),MATCH(AG$1,Resultado!#REF!,0))</f>
        <v>#REF!</v>
      </c>
      <c r="AH103" s="30" t="e">
        <f t="array" ref="AH103">INDEX(Resultado!$1:$470,MATCH($B103,Resultado!$N:$N,0),MATCH(AH$1,Resultado!#REF!,0))</f>
        <v>#REF!</v>
      </c>
      <c r="AI103" s="30" t="e">
        <f t="array" ref="AI103">INDEX(Resultado!$1:$470,MATCH($B103,Resultado!$N:$N,0),MATCH(AI$1,Resultado!#REF!,0))</f>
        <v>#REF!</v>
      </c>
      <c r="AJ103" s="30" t="e">
        <f t="array" ref="AJ103">INDEX(Resultado!$1:$470,MATCH($B103,Resultado!$N:$N,0),MATCH(AJ$1,Resultado!#REF!,0))</f>
        <v>#REF!</v>
      </c>
      <c r="AK103" s="30" t="e">
        <f t="array" ref="AK103">INDEX(Resultado!$1:$470,MATCH($B103,Resultado!$N:$N,0),MATCH(AK$1,Resultado!#REF!,0))</f>
        <v>#REF!</v>
      </c>
      <c r="AL103" s="29">
        <v>0</v>
      </c>
      <c r="AM103" s="29">
        <v>2</v>
      </c>
      <c r="AN103" s="30" t="e">
        <f t="array" ref="AN103">INDEX(Resultado!$1:$470,MATCH($B103,Resultado!$N:$N,0),MATCH(AN$1,Resultado!#REF!,0))</f>
        <v>#REF!</v>
      </c>
      <c r="AO103" s="30" t="e">
        <f t="array" ref="AO103">INDEX(Resultado!$1:$470,MATCH($B103,Resultado!$N:$N,0),MATCH(AO$1,Resultado!#REF!,0))</f>
        <v>#REF!</v>
      </c>
      <c r="AP103" s="30" t="e">
        <f t="array" ref="AP103">INDEX(Resultado!$1:$470,MATCH($B103,Resultado!$N:$N,0),MATCH(AP$1,Resultado!#REF!,0))</f>
        <v>#REF!</v>
      </c>
      <c r="AQ103" s="30" t="e">
        <f t="array" ref="AQ103">INDEX(Resultado!$1:$470,MATCH($B103,Resultado!$N:$N,0),MATCH(AQ$1,Resultado!#REF!,0))</f>
        <v>#REF!</v>
      </c>
      <c r="AR103" s="30" t="e">
        <f t="array" ref="AR103">INDEX(Resultado!$1:$470,MATCH($B103,Resultado!$N:$N,0),MATCH(AR$1,Resultado!#REF!,0))</f>
        <v>#REF!</v>
      </c>
      <c r="AS103" s="29">
        <v>2</v>
      </c>
      <c r="AT103" s="30" t="e">
        <f t="array" ref="AT103">INDEX(Resultado!$1:$470,MATCH($B103,Resultado!$N:$N,0),MATCH(AT$1,Resultado!#REF!,0))</f>
        <v>#REF!</v>
      </c>
      <c r="AU103" s="30" t="e">
        <f t="array" ref="AU103">INDEX(Resultado!$1:$470,MATCH($B103,Resultado!$N:$N,0),MATCH(AU$1,Resultado!#REF!,0))</f>
        <v>#REF!</v>
      </c>
      <c r="AV103" s="30" t="e">
        <f t="array" ref="AV103">INDEX(Resultado!$1:$470,MATCH($B103,Resultado!$N:$N,0),MATCH(AV$1,Resultado!#REF!,0))</f>
        <v>#REF!</v>
      </c>
      <c r="AW103" s="30" t="e">
        <f t="array" ref="AW103">INDEX(Resultado!$1:$470,MATCH($B103,Resultado!$N:$N,0),MATCH(AW$1,Resultado!#REF!,0))</f>
        <v>#REF!</v>
      </c>
      <c r="AX103" s="30" t="e">
        <f t="array" ref="AX103">INDEX(Resultado!$1:$470,MATCH($B103,Resultado!$N:$N,0),MATCH(AX$1,Resultado!#REF!,0))</f>
        <v>#REF!</v>
      </c>
      <c r="AY103" s="30" t="e">
        <f t="array" ref="AY103">INDEX(Resultado!$1:$470,MATCH($B103,Resultado!$N:$N,0),MATCH(AY$1,Resultado!#REF!,0))</f>
        <v>#REF!</v>
      </c>
      <c r="AZ103" s="30" t="e">
        <f t="array" ref="AZ103">INDEX(Resultado!$1:$470,MATCH($B103,Resultado!$N:$N,0),MATCH(AZ$1,Resultado!#REF!,0))</f>
        <v>#REF!</v>
      </c>
      <c r="BA103" s="30" t="e">
        <f t="array" ref="BA103">INDEX(Resultado!$1:$470,MATCH($B103,Resultado!$N:$N,0),MATCH(BA$1,Resultado!#REF!,0))</f>
        <v>#REF!</v>
      </c>
      <c r="BB103" s="30" t="e">
        <f t="array" ref="BB103">INDEX(Resultado!$1:$470,MATCH($B103,Resultado!$N:$N,0),MATCH(BB$1,Resultado!#REF!,0))</f>
        <v>#REF!</v>
      </c>
      <c r="BC103" s="30" t="e">
        <f t="array" ref="BC103">INDEX(Resultado!$1:$470,MATCH($B103,Resultado!$N:$N,0),MATCH(BC$1,Resultado!#REF!,0))</f>
        <v>#REF!</v>
      </c>
      <c r="BD103" s="30" t="e">
        <f t="array" ref="BD103">INDEX(Resultado!$1:$470,MATCH($B103,Resultado!$N:$N,0),MATCH(BD$1,Resultado!#REF!,0))</f>
        <v>#REF!</v>
      </c>
      <c r="BE103" s="30" t="e">
        <f t="array" ref="BE103">INDEX(Resultado!$1:$470,MATCH($B103,Resultado!$N:$N,0),MATCH(BE$1,Resultado!#REF!,0))</f>
        <v>#REF!</v>
      </c>
      <c r="BF103" s="30" t="e">
        <f t="array" ref="BF103">INDEX(Resultado!$1:$470,MATCH($B103,Resultado!$N:$N,0),MATCH(BF$1,Resultado!#REF!,0))</f>
        <v>#REF!</v>
      </c>
      <c r="BG103" s="30" t="e">
        <f t="array" ref="BG103">INDEX(Resultado!$1:$470,MATCH($B103,Resultado!$N:$N,0),MATCH(BG$1,Resultado!#REF!,0))</f>
        <v>#REF!</v>
      </c>
      <c r="BH103" s="30" t="e">
        <f t="array" ref="BH103">INDEX(Resultado!$1:$470,MATCH($B103,Resultado!$N:$N,0),MATCH(BH$1,Resultado!#REF!,0))</f>
        <v>#REF!</v>
      </c>
      <c r="BI103" s="30" t="e">
        <f t="array" ref="BI103">INDEX(Resultado!$1:$470,MATCH($B103,Resultado!$N:$N,0),MATCH(BI$1,Resultado!#REF!,0))</f>
        <v>#REF!</v>
      </c>
    </row>
    <row r="104" spans="1:61" ht="13" x14ac:dyDescent="0.15">
      <c r="A104" s="29">
        <v>27428988837</v>
      </c>
      <c r="B104" s="7" t="s">
        <v>945</v>
      </c>
      <c r="C104" s="29" t="s">
        <v>944</v>
      </c>
      <c r="D104" s="30" t="e">
        <f t="array" ref="D104">INDEX(Resultado!$1:$470,MATCH($B104,Resultado!$N:$N,0),MATCH(D$1,Resultado!#REF!,0))</f>
        <v>#REF!</v>
      </c>
      <c r="E104" s="29" t="s">
        <v>3339</v>
      </c>
      <c r="F104" s="30" t="e">
        <f t="array" ref="F104">INDEX(Resultado!$1:$470,MATCH($B104,Resultado!$N:$N,0),MATCH(F$1,Resultado!#REF!,0))</f>
        <v>#REF!</v>
      </c>
      <c r="G104" s="30" t="e">
        <f t="array" ref="G104">INDEX(Resultado!$1:$470,MATCH($B104,Resultado!$N:$N,0),MATCH(G$1,Resultado!#REF!,0))</f>
        <v>#REF!</v>
      </c>
      <c r="H104" s="30" t="e">
        <f t="array" ref="H104">INDEX(Resultado!$1:$470,MATCH($B104,Resultado!$N:$N,0),MATCH(H$1,Resultado!#REF!,0))</f>
        <v>#REF!</v>
      </c>
      <c r="I104" s="30" t="e">
        <f t="array" ref="I104">INDEX(Resultado!$1:$470,MATCH($B104,Resultado!$N:$N,0),MATCH(I$1,Resultado!#REF!,0))</f>
        <v>#REF!</v>
      </c>
      <c r="J104" s="30" t="e">
        <f t="array" ref="J104">INDEX(Resultado!$1:$470,MATCH($B104,Resultado!$N:$N,0),MATCH(J$1,Resultado!#REF!,0))</f>
        <v>#REF!</v>
      </c>
      <c r="K104" s="30" t="e">
        <f t="array" ref="K104">INDEX(Resultado!$1:$470,MATCH($B104,Resultado!$N:$N,0),MATCH(K$1,Resultado!#REF!,0))</f>
        <v>#REF!</v>
      </c>
      <c r="L104" s="30" t="e">
        <f t="array" ref="L104">INDEX(Resultado!$1:$470,MATCH($B104,Resultado!$N:$N,0),MATCH(L$1,Resultado!#REF!,0))</f>
        <v>#REF!</v>
      </c>
      <c r="M104" s="30" t="e">
        <f t="array" ref="M104">INDEX(Resultado!$1:$470,MATCH($B104,Resultado!$N:$N,0),MATCH(M$1,Resultado!#REF!,0))</f>
        <v>#REF!</v>
      </c>
      <c r="N104" s="30" t="e">
        <f t="array" ref="N104">INDEX(Resultado!$1:$470,MATCH($B104,Resultado!$N:$N,0),MATCH(N$1,Resultado!#REF!,0))</f>
        <v>#REF!</v>
      </c>
      <c r="O104" s="30" t="e">
        <f t="array" ref="O104">INDEX(Resultado!$1:$470,MATCH($B104,Resultado!$N:$N,0),MATCH(O$1,Resultado!#REF!,0))</f>
        <v>#REF!</v>
      </c>
      <c r="P104" s="30" t="e">
        <f t="array" ref="P104">INDEX(Resultado!$1:$470,MATCH($B104,Resultado!$N:$N,0),MATCH(P$1,Resultado!#REF!,0))</f>
        <v>#REF!</v>
      </c>
      <c r="Q104" s="30" t="e">
        <f t="array" ref="Q104">INDEX(Resultado!$1:$470,MATCH($B104,Resultado!$N:$N,0),MATCH(Q$1,Resultado!#REF!,0))</f>
        <v>#REF!</v>
      </c>
      <c r="R104" s="30" t="e">
        <f t="array" ref="R104">INDEX(Resultado!$1:$470,MATCH($B104,Resultado!$N:$N,0),MATCH(R$1,Resultado!#REF!,0))</f>
        <v>#REF!</v>
      </c>
      <c r="S104" s="30" t="e">
        <f t="array" ref="S104">INDEX(Resultado!$1:$470,MATCH($B104,Resultado!$N:$N,0),MATCH(S$1,Resultado!#REF!,0))</f>
        <v>#REF!</v>
      </c>
      <c r="T104" s="30" t="e">
        <f t="array" ref="T104">INDEX(Resultado!$1:$470,MATCH($B104,Resultado!$N:$N,0),MATCH(T$1,Resultado!#REF!,0))</f>
        <v>#REF!</v>
      </c>
      <c r="U104" s="30" t="e">
        <f t="array" ref="U104">INDEX(Resultado!$1:$470,MATCH($B104,Resultado!$N:$N,0),MATCH(U$1,Resultado!#REF!,0))</f>
        <v>#REF!</v>
      </c>
      <c r="V104" s="30" t="e">
        <f t="array" ref="V104">INDEX(Resultado!$1:$470,MATCH($B104,Resultado!$N:$N,0),MATCH(V$1,Resultado!#REF!,0))</f>
        <v>#REF!</v>
      </c>
      <c r="W104" s="30" t="e">
        <f t="array" ref="W104">INDEX(Resultado!$1:$470,MATCH($B104,Resultado!$N:$N,0),MATCH(W$1,Resultado!#REF!,0))</f>
        <v>#REF!</v>
      </c>
      <c r="X104" s="30" t="e">
        <f t="array" ref="X104">INDEX(Resultado!$1:$470,MATCH($B104,Resultado!$N:$N,0),MATCH(X$1,Resultado!#REF!,0))</f>
        <v>#REF!</v>
      </c>
      <c r="Y104" s="30" t="e">
        <f t="array" ref="Y104">INDEX(Resultado!$1:$470,MATCH($B104,Resultado!$N:$N,0),MATCH(Y$1,Resultado!#REF!,0))</f>
        <v>#REF!</v>
      </c>
      <c r="Z104" s="30" t="e">
        <f t="array" ref="Z104">INDEX(Resultado!$1:$470,MATCH($B104,Resultado!$N:$N,0),MATCH(Z$1,Resultado!#REF!,0))</f>
        <v>#REF!</v>
      </c>
      <c r="AA104" s="30" t="e">
        <f t="array" ref="AA104">INDEX(Resultado!$1:$470,MATCH($B104,Resultado!$N:$N,0),MATCH(AA$1,Resultado!#REF!,0))</f>
        <v>#REF!</v>
      </c>
      <c r="AB104" s="29">
        <v>0</v>
      </c>
      <c r="AC104" s="29">
        <v>2</v>
      </c>
      <c r="AD104" s="30" t="e">
        <f t="array" ref="AD104">INDEX(Resultado!$1:$470,MATCH($B104,Resultado!$N:$N,0),MATCH(AD$1,Resultado!#REF!,0))</f>
        <v>#REF!</v>
      </c>
      <c r="AE104" s="30" t="e">
        <f t="array" ref="AE104">INDEX(Resultado!$1:$470,MATCH($B104,Resultado!$N:$N,0),MATCH(AE$1,Resultado!#REF!,0))</f>
        <v>#REF!</v>
      </c>
      <c r="AF104" s="30" t="e">
        <f t="array" ref="AF104">INDEX(Resultado!$1:$470,MATCH($B104,Resultado!$N:$N,0),MATCH(AF$1,Resultado!#REF!,0))</f>
        <v>#REF!</v>
      </c>
      <c r="AG104" s="30" t="e">
        <f t="array" ref="AG104">INDEX(Resultado!$1:$470,MATCH($B104,Resultado!$N:$N,0),MATCH(AG$1,Resultado!#REF!,0))</f>
        <v>#REF!</v>
      </c>
      <c r="AH104" s="30" t="e">
        <f t="array" ref="AH104">INDEX(Resultado!$1:$470,MATCH($B104,Resultado!$N:$N,0),MATCH(AH$1,Resultado!#REF!,0))</f>
        <v>#REF!</v>
      </c>
      <c r="AI104" s="30" t="e">
        <f t="array" ref="AI104">INDEX(Resultado!$1:$470,MATCH($B104,Resultado!$N:$N,0),MATCH(AI$1,Resultado!#REF!,0))</f>
        <v>#REF!</v>
      </c>
      <c r="AJ104" s="30" t="e">
        <f t="array" ref="AJ104">INDEX(Resultado!$1:$470,MATCH($B104,Resultado!$N:$N,0),MATCH(AJ$1,Resultado!#REF!,0))</f>
        <v>#REF!</v>
      </c>
      <c r="AK104" s="30" t="e">
        <f t="array" ref="AK104">INDEX(Resultado!$1:$470,MATCH($B104,Resultado!$N:$N,0),MATCH(AK$1,Resultado!#REF!,0))</f>
        <v>#REF!</v>
      </c>
      <c r="AL104" s="29">
        <v>0</v>
      </c>
      <c r="AM104" s="29">
        <v>2</v>
      </c>
      <c r="AN104" s="30" t="e">
        <f t="array" ref="AN104">INDEX(Resultado!$1:$470,MATCH($B104,Resultado!$N:$N,0),MATCH(AN$1,Resultado!#REF!,0))</f>
        <v>#REF!</v>
      </c>
      <c r="AO104" s="30" t="e">
        <f t="array" ref="AO104">INDEX(Resultado!$1:$470,MATCH($B104,Resultado!$N:$N,0),MATCH(AO$1,Resultado!#REF!,0))</f>
        <v>#REF!</v>
      </c>
      <c r="AP104" s="30" t="e">
        <f t="array" ref="AP104">INDEX(Resultado!$1:$470,MATCH($B104,Resultado!$N:$N,0),MATCH(AP$1,Resultado!#REF!,0))</f>
        <v>#REF!</v>
      </c>
      <c r="AQ104" s="30" t="e">
        <f t="array" ref="AQ104">INDEX(Resultado!$1:$470,MATCH($B104,Resultado!$N:$N,0),MATCH(AQ$1,Resultado!#REF!,0))</f>
        <v>#REF!</v>
      </c>
      <c r="AR104" s="30" t="e">
        <f t="array" ref="AR104">INDEX(Resultado!$1:$470,MATCH($B104,Resultado!$N:$N,0),MATCH(AR$1,Resultado!#REF!,0))</f>
        <v>#REF!</v>
      </c>
      <c r="AS104" s="29">
        <v>2</v>
      </c>
      <c r="AT104" s="30" t="e">
        <f t="array" ref="AT104">INDEX(Resultado!$1:$470,MATCH($B104,Resultado!$N:$N,0),MATCH(AT$1,Resultado!#REF!,0))</f>
        <v>#REF!</v>
      </c>
      <c r="AU104" s="30" t="e">
        <f t="array" ref="AU104">INDEX(Resultado!$1:$470,MATCH($B104,Resultado!$N:$N,0),MATCH(AU$1,Resultado!#REF!,0))</f>
        <v>#REF!</v>
      </c>
      <c r="AV104" s="30" t="e">
        <f t="array" ref="AV104">INDEX(Resultado!$1:$470,MATCH($B104,Resultado!$N:$N,0),MATCH(AV$1,Resultado!#REF!,0))</f>
        <v>#REF!</v>
      </c>
      <c r="AW104" s="30" t="e">
        <f t="array" ref="AW104">INDEX(Resultado!$1:$470,MATCH($B104,Resultado!$N:$N,0),MATCH(AW$1,Resultado!#REF!,0))</f>
        <v>#REF!</v>
      </c>
      <c r="AX104" s="30" t="e">
        <f t="array" ref="AX104">INDEX(Resultado!$1:$470,MATCH($B104,Resultado!$N:$N,0),MATCH(AX$1,Resultado!#REF!,0))</f>
        <v>#REF!</v>
      </c>
      <c r="AY104" s="30" t="e">
        <f t="array" ref="AY104">INDEX(Resultado!$1:$470,MATCH($B104,Resultado!$N:$N,0),MATCH(AY$1,Resultado!#REF!,0))</f>
        <v>#REF!</v>
      </c>
      <c r="AZ104" s="30" t="e">
        <f t="array" ref="AZ104">INDEX(Resultado!$1:$470,MATCH($B104,Resultado!$N:$N,0),MATCH(AZ$1,Resultado!#REF!,0))</f>
        <v>#REF!</v>
      </c>
      <c r="BA104" s="30" t="e">
        <f t="array" ref="BA104">INDEX(Resultado!$1:$470,MATCH($B104,Resultado!$N:$N,0),MATCH(BA$1,Resultado!#REF!,0))</f>
        <v>#REF!</v>
      </c>
      <c r="BB104" s="30" t="e">
        <f t="array" ref="BB104">INDEX(Resultado!$1:$470,MATCH($B104,Resultado!$N:$N,0),MATCH(BB$1,Resultado!#REF!,0))</f>
        <v>#REF!</v>
      </c>
      <c r="BC104" s="30" t="e">
        <f t="array" ref="BC104">INDEX(Resultado!$1:$470,MATCH($B104,Resultado!$N:$N,0),MATCH(BC$1,Resultado!#REF!,0))</f>
        <v>#REF!</v>
      </c>
      <c r="BD104" s="30" t="e">
        <f t="array" ref="BD104">INDEX(Resultado!$1:$470,MATCH($B104,Resultado!$N:$N,0),MATCH(BD$1,Resultado!#REF!,0))</f>
        <v>#REF!</v>
      </c>
      <c r="BE104" s="30" t="e">
        <f t="array" ref="BE104">INDEX(Resultado!$1:$470,MATCH($B104,Resultado!$N:$N,0),MATCH(BE$1,Resultado!#REF!,0))</f>
        <v>#REF!</v>
      </c>
      <c r="BF104" s="30" t="e">
        <f t="array" ref="BF104">INDEX(Resultado!$1:$470,MATCH($B104,Resultado!$N:$N,0),MATCH(BF$1,Resultado!#REF!,0))</f>
        <v>#REF!</v>
      </c>
      <c r="BG104" s="30" t="e">
        <f t="array" ref="BG104">INDEX(Resultado!$1:$470,MATCH($B104,Resultado!$N:$N,0),MATCH(BG$1,Resultado!#REF!,0))</f>
        <v>#REF!</v>
      </c>
      <c r="BH104" s="30" t="e">
        <f t="array" ref="BH104">INDEX(Resultado!$1:$470,MATCH($B104,Resultado!$N:$N,0),MATCH(BH$1,Resultado!#REF!,0))</f>
        <v>#REF!</v>
      </c>
      <c r="BI104" s="30" t="e">
        <f t="array" ref="BI104">INDEX(Resultado!$1:$470,MATCH($B104,Resultado!$N:$N,0),MATCH(BI$1,Resultado!#REF!,0))</f>
        <v>#REF!</v>
      </c>
    </row>
    <row r="105" spans="1:61" ht="13" x14ac:dyDescent="0.15">
      <c r="A105" s="29">
        <v>55974193822</v>
      </c>
      <c r="B105" s="7" t="s">
        <v>951</v>
      </c>
      <c r="C105" s="29" t="s">
        <v>3347</v>
      </c>
      <c r="D105" s="30" t="e">
        <f t="array" ref="D105">INDEX(Resultado!$1:$470,MATCH($B105,Resultado!$N:$N,0),MATCH(D$1,Resultado!#REF!,0))</f>
        <v>#REF!</v>
      </c>
      <c r="E105" s="29" t="s">
        <v>3339</v>
      </c>
      <c r="F105" s="30" t="e">
        <f t="array" ref="F105">INDEX(Resultado!$1:$470,MATCH($B105,Resultado!$N:$N,0),MATCH(F$1,Resultado!#REF!,0))</f>
        <v>#REF!</v>
      </c>
      <c r="G105" s="30" t="e">
        <f t="array" ref="G105">INDEX(Resultado!$1:$470,MATCH($B105,Resultado!$N:$N,0),MATCH(G$1,Resultado!#REF!,0))</f>
        <v>#REF!</v>
      </c>
      <c r="H105" s="30" t="e">
        <f t="array" ref="H105">INDEX(Resultado!$1:$470,MATCH($B105,Resultado!$N:$N,0),MATCH(H$1,Resultado!#REF!,0))</f>
        <v>#REF!</v>
      </c>
      <c r="I105" s="30" t="e">
        <f t="array" ref="I105">INDEX(Resultado!$1:$470,MATCH($B105,Resultado!$N:$N,0),MATCH(I$1,Resultado!#REF!,0))</f>
        <v>#REF!</v>
      </c>
      <c r="J105" s="30" t="e">
        <f t="array" ref="J105">INDEX(Resultado!$1:$470,MATCH($B105,Resultado!$N:$N,0),MATCH(J$1,Resultado!#REF!,0))</f>
        <v>#REF!</v>
      </c>
      <c r="K105" s="30" t="e">
        <f t="array" ref="K105">INDEX(Resultado!$1:$470,MATCH($B105,Resultado!$N:$N,0),MATCH(K$1,Resultado!#REF!,0))</f>
        <v>#REF!</v>
      </c>
      <c r="L105" s="30" t="e">
        <f t="array" ref="L105">INDEX(Resultado!$1:$470,MATCH($B105,Resultado!$N:$N,0),MATCH(L$1,Resultado!#REF!,0))</f>
        <v>#REF!</v>
      </c>
      <c r="M105" s="30" t="e">
        <f t="array" ref="M105">INDEX(Resultado!$1:$470,MATCH($B105,Resultado!$N:$N,0),MATCH(M$1,Resultado!#REF!,0))</f>
        <v>#REF!</v>
      </c>
      <c r="N105" s="30" t="e">
        <f t="array" ref="N105">INDEX(Resultado!$1:$470,MATCH($B105,Resultado!$N:$N,0),MATCH(N$1,Resultado!#REF!,0))</f>
        <v>#REF!</v>
      </c>
      <c r="O105" s="30" t="e">
        <f t="array" ref="O105">INDEX(Resultado!$1:$470,MATCH($B105,Resultado!$N:$N,0),MATCH(O$1,Resultado!#REF!,0))</f>
        <v>#REF!</v>
      </c>
      <c r="P105" s="30" t="e">
        <f t="array" ref="P105">INDEX(Resultado!$1:$470,MATCH($B105,Resultado!$N:$N,0),MATCH(P$1,Resultado!#REF!,0))</f>
        <v>#REF!</v>
      </c>
      <c r="Q105" s="30" t="e">
        <f t="array" ref="Q105">INDEX(Resultado!$1:$470,MATCH($B105,Resultado!$N:$N,0),MATCH(Q$1,Resultado!#REF!,0))</f>
        <v>#REF!</v>
      </c>
      <c r="R105" s="30" t="e">
        <f t="array" ref="R105">INDEX(Resultado!$1:$470,MATCH($B105,Resultado!$N:$N,0),MATCH(R$1,Resultado!#REF!,0))</f>
        <v>#REF!</v>
      </c>
      <c r="S105" s="30" t="e">
        <f t="array" ref="S105">INDEX(Resultado!$1:$470,MATCH($B105,Resultado!$N:$N,0),MATCH(S$1,Resultado!#REF!,0))</f>
        <v>#REF!</v>
      </c>
      <c r="T105" s="30" t="e">
        <f t="array" ref="T105">INDEX(Resultado!$1:$470,MATCH($B105,Resultado!$N:$N,0),MATCH(T$1,Resultado!#REF!,0))</f>
        <v>#REF!</v>
      </c>
      <c r="U105" s="30" t="e">
        <f t="array" ref="U105">INDEX(Resultado!$1:$470,MATCH($B105,Resultado!$N:$N,0),MATCH(U$1,Resultado!#REF!,0))</f>
        <v>#REF!</v>
      </c>
      <c r="V105" s="30" t="e">
        <f t="array" ref="V105">INDEX(Resultado!$1:$470,MATCH($B105,Resultado!$N:$N,0),MATCH(V$1,Resultado!#REF!,0))</f>
        <v>#REF!</v>
      </c>
      <c r="W105" s="30" t="e">
        <f t="array" ref="W105">INDEX(Resultado!$1:$470,MATCH($B105,Resultado!$N:$N,0),MATCH(W$1,Resultado!#REF!,0))</f>
        <v>#REF!</v>
      </c>
      <c r="X105" s="30" t="e">
        <f t="array" ref="X105">INDEX(Resultado!$1:$470,MATCH($B105,Resultado!$N:$N,0),MATCH(X$1,Resultado!#REF!,0))</f>
        <v>#REF!</v>
      </c>
      <c r="Y105" s="30" t="e">
        <f t="array" ref="Y105">INDEX(Resultado!$1:$470,MATCH($B105,Resultado!$N:$N,0),MATCH(Y$1,Resultado!#REF!,0))</f>
        <v>#REF!</v>
      </c>
      <c r="Z105" s="30" t="e">
        <f t="array" ref="Z105">INDEX(Resultado!$1:$470,MATCH($B105,Resultado!$N:$N,0),MATCH(Z$1,Resultado!#REF!,0))</f>
        <v>#REF!</v>
      </c>
      <c r="AA105" s="30" t="e">
        <f t="array" ref="AA105">INDEX(Resultado!$1:$470,MATCH($B105,Resultado!$N:$N,0),MATCH(AA$1,Resultado!#REF!,0))</f>
        <v>#REF!</v>
      </c>
      <c r="AB105" s="29">
        <v>0</v>
      </c>
      <c r="AC105" s="29">
        <v>2</v>
      </c>
      <c r="AD105" s="30" t="e">
        <f t="array" ref="AD105">INDEX(Resultado!$1:$470,MATCH($B105,Resultado!$N:$N,0),MATCH(AD$1,Resultado!#REF!,0))</f>
        <v>#REF!</v>
      </c>
      <c r="AE105" s="30" t="e">
        <f t="array" ref="AE105">INDEX(Resultado!$1:$470,MATCH($B105,Resultado!$N:$N,0),MATCH(AE$1,Resultado!#REF!,0))</f>
        <v>#REF!</v>
      </c>
      <c r="AF105" s="30" t="e">
        <f t="array" ref="AF105">INDEX(Resultado!$1:$470,MATCH($B105,Resultado!$N:$N,0),MATCH(AF$1,Resultado!#REF!,0))</f>
        <v>#REF!</v>
      </c>
      <c r="AG105" s="30" t="e">
        <f t="array" ref="AG105">INDEX(Resultado!$1:$470,MATCH($B105,Resultado!$N:$N,0),MATCH(AG$1,Resultado!#REF!,0))</f>
        <v>#REF!</v>
      </c>
      <c r="AH105" s="30" t="e">
        <f t="array" ref="AH105">INDEX(Resultado!$1:$470,MATCH($B105,Resultado!$N:$N,0),MATCH(AH$1,Resultado!#REF!,0))</f>
        <v>#REF!</v>
      </c>
      <c r="AI105" s="30" t="e">
        <f t="array" ref="AI105">INDEX(Resultado!$1:$470,MATCH($B105,Resultado!$N:$N,0),MATCH(AI$1,Resultado!#REF!,0))</f>
        <v>#REF!</v>
      </c>
      <c r="AJ105" s="30" t="e">
        <f t="array" ref="AJ105">INDEX(Resultado!$1:$470,MATCH($B105,Resultado!$N:$N,0),MATCH(AJ$1,Resultado!#REF!,0))</f>
        <v>#REF!</v>
      </c>
      <c r="AK105" s="30" t="e">
        <f t="array" ref="AK105">INDEX(Resultado!$1:$470,MATCH($B105,Resultado!$N:$N,0),MATCH(AK$1,Resultado!#REF!,0))</f>
        <v>#REF!</v>
      </c>
      <c r="AL105" s="29">
        <v>0</v>
      </c>
      <c r="AM105" s="29">
        <v>2</v>
      </c>
      <c r="AN105" s="30" t="e">
        <f t="array" ref="AN105">INDEX(Resultado!$1:$470,MATCH($B105,Resultado!$N:$N,0),MATCH(AN$1,Resultado!#REF!,0))</f>
        <v>#REF!</v>
      </c>
      <c r="AO105" s="30" t="e">
        <f t="array" ref="AO105">INDEX(Resultado!$1:$470,MATCH($B105,Resultado!$N:$N,0),MATCH(AO$1,Resultado!#REF!,0))</f>
        <v>#REF!</v>
      </c>
      <c r="AP105" s="30" t="e">
        <f t="array" ref="AP105">INDEX(Resultado!$1:$470,MATCH($B105,Resultado!$N:$N,0),MATCH(AP$1,Resultado!#REF!,0))</f>
        <v>#REF!</v>
      </c>
      <c r="AQ105" s="30" t="e">
        <f t="array" ref="AQ105">INDEX(Resultado!$1:$470,MATCH($B105,Resultado!$N:$N,0),MATCH(AQ$1,Resultado!#REF!,0))</f>
        <v>#REF!</v>
      </c>
      <c r="AR105" s="30" t="e">
        <f t="array" ref="AR105">INDEX(Resultado!$1:$470,MATCH($B105,Resultado!$N:$N,0),MATCH(AR$1,Resultado!#REF!,0))</f>
        <v>#REF!</v>
      </c>
      <c r="AS105" s="29">
        <v>2</v>
      </c>
      <c r="AT105" s="30" t="e">
        <f t="array" ref="AT105">INDEX(Resultado!$1:$470,MATCH($B105,Resultado!$N:$N,0),MATCH(AT$1,Resultado!#REF!,0))</f>
        <v>#REF!</v>
      </c>
      <c r="AU105" s="30" t="e">
        <f t="array" ref="AU105">INDEX(Resultado!$1:$470,MATCH($B105,Resultado!$N:$N,0),MATCH(AU$1,Resultado!#REF!,0))</f>
        <v>#REF!</v>
      </c>
      <c r="AV105" s="30" t="e">
        <f t="array" ref="AV105">INDEX(Resultado!$1:$470,MATCH($B105,Resultado!$N:$N,0),MATCH(AV$1,Resultado!#REF!,0))</f>
        <v>#REF!</v>
      </c>
      <c r="AW105" s="30" t="e">
        <f t="array" ref="AW105">INDEX(Resultado!$1:$470,MATCH($B105,Resultado!$N:$N,0),MATCH(AW$1,Resultado!#REF!,0))</f>
        <v>#REF!</v>
      </c>
      <c r="AX105" s="30" t="e">
        <f t="array" ref="AX105">INDEX(Resultado!$1:$470,MATCH($B105,Resultado!$N:$N,0),MATCH(AX$1,Resultado!#REF!,0))</f>
        <v>#REF!</v>
      </c>
      <c r="AY105" s="30" t="e">
        <f t="array" ref="AY105">INDEX(Resultado!$1:$470,MATCH($B105,Resultado!$N:$N,0),MATCH(AY$1,Resultado!#REF!,0))</f>
        <v>#REF!</v>
      </c>
      <c r="AZ105" s="30" t="e">
        <f t="array" ref="AZ105">INDEX(Resultado!$1:$470,MATCH($B105,Resultado!$N:$N,0),MATCH(AZ$1,Resultado!#REF!,0))</f>
        <v>#REF!</v>
      </c>
      <c r="BA105" s="30" t="e">
        <f t="array" ref="BA105">INDEX(Resultado!$1:$470,MATCH($B105,Resultado!$N:$N,0),MATCH(BA$1,Resultado!#REF!,0))</f>
        <v>#REF!</v>
      </c>
      <c r="BB105" s="30" t="e">
        <f t="array" ref="BB105">INDEX(Resultado!$1:$470,MATCH($B105,Resultado!$N:$N,0),MATCH(BB$1,Resultado!#REF!,0))</f>
        <v>#REF!</v>
      </c>
      <c r="BC105" s="30" t="e">
        <f t="array" ref="BC105">INDEX(Resultado!$1:$470,MATCH($B105,Resultado!$N:$N,0),MATCH(BC$1,Resultado!#REF!,0))</f>
        <v>#REF!</v>
      </c>
      <c r="BD105" s="30" t="e">
        <f t="array" ref="BD105">INDEX(Resultado!$1:$470,MATCH($B105,Resultado!$N:$N,0),MATCH(BD$1,Resultado!#REF!,0))</f>
        <v>#REF!</v>
      </c>
      <c r="BE105" s="30" t="e">
        <f t="array" ref="BE105">INDEX(Resultado!$1:$470,MATCH($B105,Resultado!$N:$N,0),MATCH(BE$1,Resultado!#REF!,0))</f>
        <v>#REF!</v>
      </c>
      <c r="BF105" s="30" t="e">
        <f t="array" ref="BF105">INDEX(Resultado!$1:$470,MATCH($B105,Resultado!$N:$N,0),MATCH(BF$1,Resultado!#REF!,0))</f>
        <v>#REF!</v>
      </c>
      <c r="BG105" s="30" t="e">
        <f t="array" ref="BG105">INDEX(Resultado!$1:$470,MATCH($B105,Resultado!$N:$N,0),MATCH(BG$1,Resultado!#REF!,0))</f>
        <v>#REF!</v>
      </c>
      <c r="BH105" s="30" t="e">
        <f t="array" ref="BH105">INDEX(Resultado!$1:$470,MATCH($B105,Resultado!$N:$N,0),MATCH(BH$1,Resultado!#REF!,0))</f>
        <v>#REF!</v>
      </c>
      <c r="BI105" s="30" t="e">
        <f t="array" ref="BI105">INDEX(Resultado!$1:$470,MATCH($B105,Resultado!$N:$N,0),MATCH(BI$1,Resultado!#REF!,0))</f>
        <v>#REF!</v>
      </c>
    </row>
    <row r="106" spans="1:61" ht="13" x14ac:dyDescent="0.15">
      <c r="A106" s="29">
        <v>54331961869</v>
      </c>
      <c r="B106" s="7" t="s">
        <v>956</v>
      </c>
      <c r="C106" s="29" t="s">
        <v>955</v>
      </c>
      <c r="D106" s="30" t="e">
        <f t="array" ref="D106">INDEX(Resultado!$1:$470,MATCH($B106,Resultado!$N:$N,0),MATCH(D$1,Resultado!#REF!,0))</f>
        <v>#REF!</v>
      </c>
      <c r="E106" s="29" t="s">
        <v>3339</v>
      </c>
      <c r="F106" s="30" t="e">
        <f t="array" ref="F106">INDEX(Resultado!$1:$470,MATCH($B106,Resultado!$N:$N,0),MATCH(F$1,Resultado!#REF!,0))</f>
        <v>#REF!</v>
      </c>
      <c r="G106" s="30" t="e">
        <f t="array" ref="G106">INDEX(Resultado!$1:$470,MATCH($B106,Resultado!$N:$N,0),MATCH(G$1,Resultado!#REF!,0))</f>
        <v>#REF!</v>
      </c>
      <c r="H106" s="30" t="e">
        <f t="array" ref="H106">INDEX(Resultado!$1:$470,MATCH($B106,Resultado!$N:$N,0),MATCH(H$1,Resultado!#REF!,0))</f>
        <v>#REF!</v>
      </c>
      <c r="I106" s="30" t="e">
        <f t="array" ref="I106">INDEX(Resultado!$1:$470,MATCH($B106,Resultado!$N:$N,0),MATCH(I$1,Resultado!#REF!,0))</f>
        <v>#REF!</v>
      </c>
      <c r="J106" s="30" t="e">
        <f t="array" ref="J106">INDEX(Resultado!$1:$470,MATCH($B106,Resultado!$N:$N,0),MATCH(J$1,Resultado!#REF!,0))</f>
        <v>#REF!</v>
      </c>
      <c r="K106" s="30" t="e">
        <f t="array" ref="K106">INDEX(Resultado!$1:$470,MATCH($B106,Resultado!$N:$N,0),MATCH(K$1,Resultado!#REF!,0))</f>
        <v>#REF!</v>
      </c>
      <c r="L106" s="30" t="e">
        <f t="array" ref="L106">INDEX(Resultado!$1:$470,MATCH($B106,Resultado!$N:$N,0),MATCH(L$1,Resultado!#REF!,0))</f>
        <v>#REF!</v>
      </c>
      <c r="M106" s="30" t="e">
        <f t="array" ref="M106">INDEX(Resultado!$1:$470,MATCH($B106,Resultado!$N:$N,0),MATCH(M$1,Resultado!#REF!,0))</f>
        <v>#REF!</v>
      </c>
      <c r="N106" s="30" t="e">
        <f t="array" ref="N106">INDEX(Resultado!$1:$470,MATCH($B106,Resultado!$N:$N,0),MATCH(N$1,Resultado!#REF!,0))</f>
        <v>#REF!</v>
      </c>
      <c r="O106" s="30" t="e">
        <f t="array" ref="O106">INDEX(Resultado!$1:$470,MATCH($B106,Resultado!$N:$N,0),MATCH(O$1,Resultado!#REF!,0))</f>
        <v>#REF!</v>
      </c>
      <c r="P106" s="30" t="e">
        <f t="array" ref="P106">INDEX(Resultado!$1:$470,MATCH($B106,Resultado!$N:$N,0),MATCH(P$1,Resultado!#REF!,0))</f>
        <v>#REF!</v>
      </c>
      <c r="Q106" s="30" t="e">
        <f t="array" ref="Q106">INDEX(Resultado!$1:$470,MATCH($B106,Resultado!$N:$N,0),MATCH(Q$1,Resultado!#REF!,0))</f>
        <v>#REF!</v>
      </c>
      <c r="R106" s="30" t="e">
        <f t="array" ref="R106">INDEX(Resultado!$1:$470,MATCH($B106,Resultado!$N:$N,0),MATCH(R$1,Resultado!#REF!,0))</f>
        <v>#REF!</v>
      </c>
      <c r="S106" s="30" t="e">
        <f t="array" ref="S106">INDEX(Resultado!$1:$470,MATCH($B106,Resultado!$N:$N,0),MATCH(S$1,Resultado!#REF!,0))</f>
        <v>#REF!</v>
      </c>
      <c r="T106" s="30" t="e">
        <f t="array" ref="T106">INDEX(Resultado!$1:$470,MATCH($B106,Resultado!$N:$N,0),MATCH(T$1,Resultado!#REF!,0))</f>
        <v>#REF!</v>
      </c>
      <c r="U106" s="30" t="e">
        <f t="array" ref="U106">INDEX(Resultado!$1:$470,MATCH($B106,Resultado!$N:$N,0),MATCH(U$1,Resultado!#REF!,0))</f>
        <v>#REF!</v>
      </c>
      <c r="V106" s="30" t="e">
        <f t="array" ref="V106">INDEX(Resultado!$1:$470,MATCH($B106,Resultado!$N:$N,0),MATCH(V$1,Resultado!#REF!,0))</f>
        <v>#REF!</v>
      </c>
      <c r="W106" s="30" t="e">
        <f t="array" ref="W106">INDEX(Resultado!$1:$470,MATCH($B106,Resultado!$N:$N,0),MATCH(W$1,Resultado!#REF!,0))</f>
        <v>#REF!</v>
      </c>
      <c r="X106" s="30" t="e">
        <f t="array" ref="X106">INDEX(Resultado!$1:$470,MATCH($B106,Resultado!$N:$N,0),MATCH(X$1,Resultado!#REF!,0))</f>
        <v>#REF!</v>
      </c>
      <c r="Y106" s="30" t="e">
        <f t="array" ref="Y106">INDEX(Resultado!$1:$470,MATCH($B106,Resultado!$N:$N,0),MATCH(Y$1,Resultado!#REF!,0))</f>
        <v>#REF!</v>
      </c>
      <c r="Z106" s="30" t="e">
        <f t="array" ref="Z106">INDEX(Resultado!$1:$470,MATCH($B106,Resultado!$N:$N,0),MATCH(Z$1,Resultado!#REF!,0))</f>
        <v>#REF!</v>
      </c>
      <c r="AA106" s="30" t="e">
        <f t="array" ref="AA106">INDEX(Resultado!$1:$470,MATCH($B106,Resultado!$N:$N,0),MATCH(AA$1,Resultado!#REF!,0))</f>
        <v>#REF!</v>
      </c>
      <c r="AB106" s="29">
        <v>0</v>
      </c>
      <c r="AC106" s="29">
        <v>2</v>
      </c>
      <c r="AD106" s="30" t="e">
        <f t="array" ref="AD106">INDEX(Resultado!$1:$470,MATCH($B106,Resultado!$N:$N,0),MATCH(AD$1,Resultado!#REF!,0))</f>
        <v>#REF!</v>
      </c>
      <c r="AE106" s="30" t="e">
        <f t="array" ref="AE106">INDEX(Resultado!$1:$470,MATCH($B106,Resultado!$N:$N,0),MATCH(AE$1,Resultado!#REF!,0))</f>
        <v>#REF!</v>
      </c>
      <c r="AF106" s="30" t="e">
        <f t="array" ref="AF106">INDEX(Resultado!$1:$470,MATCH($B106,Resultado!$N:$N,0),MATCH(AF$1,Resultado!#REF!,0))</f>
        <v>#REF!</v>
      </c>
      <c r="AG106" s="30" t="e">
        <f t="array" ref="AG106">INDEX(Resultado!$1:$470,MATCH($B106,Resultado!$N:$N,0),MATCH(AG$1,Resultado!#REF!,0))</f>
        <v>#REF!</v>
      </c>
      <c r="AH106" s="30" t="e">
        <f t="array" ref="AH106">INDEX(Resultado!$1:$470,MATCH($B106,Resultado!$N:$N,0),MATCH(AH$1,Resultado!#REF!,0))</f>
        <v>#REF!</v>
      </c>
      <c r="AI106" s="30" t="e">
        <f t="array" ref="AI106">INDEX(Resultado!$1:$470,MATCH($B106,Resultado!$N:$N,0),MATCH(AI$1,Resultado!#REF!,0))</f>
        <v>#REF!</v>
      </c>
      <c r="AJ106" s="30" t="e">
        <f t="array" ref="AJ106">INDEX(Resultado!$1:$470,MATCH($B106,Resultado!$N:$N,0),MATCH(AJ$1,Resultado!#REF!,0))</f>
        <v>#REF!</v>
      </c>
      <c r="AK106" s="30" t="e">
        <f t="array" ref="AK106">INDEX(Resultado!$1:$470,MATCH($B106,Resultado!$N:$N,0),MATCH(AK$1,Resultado!#REF!,0))</f>
        <v>#REF!</v>
      </c>
      <c r="AL106" s="29">
        <v>0</v>
      </c>
      <c r="AM106" s="29">
        <v>2</v>
      </c>
      <c r="AN106" s="30" t="e">
        <f t="array" ref="AN106">INDEX(Resultado!$1:$470,MATCH($B106,Resultado!$N:$N,0),MATCH(AN$1,Resultado!#REF!,0))</f>
        <v>#REF!</v>
      </c>
      <c r="AO106" s="30" t="e">
        <f t="array" ref="AO106">INDEX(Resultado!$1:$470,MATCH($B106,Resultado!$N:$N,0),MATCH(AO$1,Resultado!#REF!,0))</f>
        <v>#REF!</v>
      </c>
      <c r="AP106" s="30" t="e">
        <f t="array" ref="AP106">INDEX(Resultado!$1:$470,MATCH($B106,Resultado!$N:$N,0),MATCH(AP$1,Resultado!#REF!,0))</f>
        <v>#REF!</v>
      </c>
      <c r="AQ106" s="30" t="e">
        <f t="array" ref="AQ106">INDEX(Resultado!$1:$470,MATCH($B106,Resultado!$N:$N,0),MATCH(AQ$1,Resultado!#REF!,0))</f>
        <v>#REF!</v>
      </c>
      <c r="AR106" s="30" t="e">
        <f t="array" ref="AR106">INDEX(Resultado!$1:$470,MATCH($B106,Resultado!$N:$N,0),MATCH(AR$1,Resultado!#REF!,0))</f>
        <v>#REF!</v>
      </c>
      <c r="AS106" s="29">
        <v>2</v>
      </c>
      <c r="AT106" s="30" t="e">
        <f t="array" ref="AT106">INDEX(Resultado!$1:$470,MATCH($B106,Resultado!$N:$N,0),MATCH(AT$1,Resultado!#REF!,0))</f>
        <v>#REF!</v>
      </c>
      <c r="AU106" s="30" t="e">
        <f t="array" ref="AU106">INDEX(Resultado!$1:$470,MATCH($B106,Resultado!$N:$N,0),MATCH(AU$1,Resultado!#REF!,0))</f>
        <v>#REF!</v>
      </c>
      <c r="AV106" s="30" t="e">
        <f t="array" ref="AV106">INDEX(Resultado!$1:$470,MATCH($B106,Resultado!$N:$N,0),MATCH(AV$1,Resultado!#REF!,0))</f>
        <v>#REF!</v>
      </c>
      <c r="AW106" s="30" t="e">
        <f t="array" ref="AW106">INDEX(Resultado!$1:$470,MATCH($B106,Resultado!$N:$N,0),MATCH(AW$1,Resultado!#REF!,0))</f>
        <v>#REF!</v>
      </c>
      <c r="AX106" s="30" t="e">
        <f t="array" ref="AX106">INDEX(Resultado!$1:$470,MATCH($B106,Resultado!$N:$N,0),MATCH(AX$1,Resultado!#REF!,0))</f>
        <v>#REF!</v>
      </c>
      <c r="AY106" s="30" t="e">
        <f t="array" ref="AY106">INDEX(Resultado!$1:$470,MATCH($B106,Resultado!$N:$N,0),MATCH(AY$1,Resultado!#REF!,0))</f>
        <v>#REF!</v>
      </c>
      <c r="AZ106" s="30" t="e">
        <f t="array" ref="AZ106">INDEX(Resultado!$1:$470,MATCH($B106,Resultado!$N:$N,0),MATCH(AZ$1,Resultado!#REF!,0))</f>
        <v>#REF!</v>
      </c>
      <c r="BA106" s="30" t="e">
        <f t="array" ref="BA106">INDEX(Resultado!$1:$470,MATCH($B106,Resultado!$N:$N,0),MATCH(BA$1,Resultado!#REF!,0))</f>
        <v>#REF!</v>
      </c>
      <c r="BB106" s="30" t="e">
        <f t="array" ref="BB106">INDEX(Resultado!$1:$470,MATCH($B106,Resultado!$N:$N,0),MATCH(BB$1,Resultado!#REF!,0))</f>
        <v>#REF!</v>
      </c>
      <c r="BC106" s="30" t="e">
        <f t="array" ref="BC106">INDEX(Resultado!$1:$470,MATCH($B106,Resultado!$N:$N,0),MATCH(BC$1,Resultado!#REF!,0))</f>
        <v>#REF!</v>
      </c>
      <c r="BD106" s="30" t="e">
        <f t="array" ref="BD106">INDEX(Resultado!$1:$470,MATCH($B106,Resultado!$N:$N,0),MATCH(BD$1,Resultado!#REF!,0))</f>
        <v>#REF!</v>
      </c>
      <c r="BE106" s="30" t="e">
        <f t="array" ref="BE106">INDEX(Resultado!$1:$470,MATCH($B106,Resultado!$N:$N,0),MATCH(BE$1,Resultado!#REF!,0))</f>
        <v>#REF!</v>
      </c>
      <c r="BF106" s="30" t="e">
        <f t="array" ref="BF106">INDEX(Resultado!$1:$470,MATCH($B106,Resultado!$N:$N,0),MATCH(BF$1,Resultado!#REF!,0))</f>
        <v>#REF!</v>
      </c>
      <c r="BG106" s="30" t="e">
        <f t="array" ref="BG106">INDEX(Resultado!$1:$470,MATCH($B106,Resultado!$N:$N,0),MATCH(BG$1,Resultado!#REF!,0))</f>
        <v>#REF!</v>
      </c>
      <c r="BH106" s="30" t="e">
        <f t="array" ref="BH106">INDEX(Resultado!$1:$470,MATCH($B106,Resultado!$N:$N,0),MATCH(BH$1,Resultado!#REF!,0))</f>
        <v>#REF!</v>
      </c>
      <c r="BI106" s="30" t="e">
        <f t="array" ref="BI106">INDEX(Resultado!$1:$470,MATCH($B106,Resultado!$N:$N,0),MATCH(BI$1,Resultado!#REF!,0))</f>
        <v>#REF!</v>
      </c>
    </row>
    <row r="107" spans="1:61" ht="13" x14ac:dyDescent="0.15">
      <c r="A107" s="29">
        <v>50885450884</v>
      </c>
      <c r="B107" s="7" t="s">
        <v>961</v>
      </c>
      <c r="C107" s="29" t="s">
        <v>960</v>
      </c>
      <c r="D107" s="30" t="e">
        <f t="array" ref="D107">INDEX(Resultado!$1:$470,MATCH($B107,Resultado!$N:$N,0),MATCH(D$1,Resultado!#REF!,0))</f>
        <v>#REF!</v>
      </c>
      <c r="E107" s="29" t="s">
        <v>3339</v>
      </c>
      <c r="F107" s="30" t="e">
        <f t="array" ref="F107">INDEX(Resultado!$1:$470,MATCH($B107,Resultado!$N:$N,0),MATCH(F$1,Resultado!#REF!,0))</f>
        <v>#REF!</v>
      </c>
      <c r="G107" s="30" t="e">
        <f t="array" ref="G107">INDEX(Resultado!$1:$470,MATCH($B107,Resultado!$N:$N,0),MATCH(G$1,Resultado!#REF!,0))</f>
        <v>#REF!</v>
      </c>
      <c r="H107" s="30" t="e">
        <f t="array" ref="H107">INDEX(Resultado!$1:$470,MATCH($B107,Resultado!$N:$N,0),MATCH(H$1,Resultado!#REF!,0))</f>
        <v>#REF!</v>
      </c>
      <c r="I107" s="30" t="e">
        <f t="array" ref="I107">INDEX(Resultado!$1:$470,MATCH($B107,Resultado!$N:$N,0),MATCH(I$1,Resultado!#REF!,0))</f>
        <v>#REF!</v>
      </c>
      <c r="J107" s="30" t="e">
        <f t="array" ref="J107">INDEX(Resultado!$1:$470,MATCH($B107,Resultado!$N:$N,0),MATCH(J$1,Resultado!#REF!,0))</f>
        <v>#REF!</v>
      </c>
      <c r="K107" s="30" t="e">
        <f t="array" ref="K107">INDEX(Resultado!$1:$470,MATCH($B107,Resultado!$N:$N,0),MATCH(K$1,Resultado!#REF!,0))</f>
        <v>#REF!</v>
      </c>
      <c r="L107" s="30" t="e">
        <f t="array" ref="L107">INDEX(Resultado!$1:$470,MATCH($B107,Resultado!$N:$N,0),MATCH(L$1,Resultado!#REF!,0))</f>
        <v>#REF!</v>
      </c>
      <c r="M107" s="30" t="e">
        <f t="array" ref="M107">INDEX(Resultado!$1:$470,MATCH($B107,Resultado!$N:$N,0),MATCH(M$1,Resultado!#REF!,0))</f>
        <v>#REF!</v>
      </c>
      <c r="N107" s="30" t="e">
        <f t="array" ref="N107">INDEX(Resultado!$1:$470,MATCH($B107,Resultado!$N:$N,0),MATCH(N$1,Resultado!#REF!,0))</f>
        <v>#REF!</v>
      </c>
      <c r="O107" s="30" t="e">
        <f t="array" ref="O107">INDEX(Resultado!$1:$470,MATCH($B107,Resultado!$N:$N,0),MATCH(O$1,Resultado!#REF!,0))</f>
        <v>#REF!</v>
      </c>
      <c r="P107" s="30" t="e">
        <f t="array" ref="P107">INDEX(Resultado!$1:$470,MATCH($B107,Resultado!$N:$N,0),MATCH(P$1,Resultado!#REF!,0))</f>
        <v>#REF!</v>
      </c>
      <c r="Q107" s="30" t="e">
        <f t="array" ref="Q107">INDEX(Resultado!$1:$470,MATCH($B107,Resultado!$N:$N,0),MATCH(Q$1,Resultado!#REF!,0))</f>
        <v>#REF!</v>
      </c>
      <c r="R107" s="30" t="e">
        <f t="array" ref="R107">INDEX(Resultado!$1:$470,MATCH($B107,Resultado!$N:$N,0),MATCH(R$1,Resultado!#REF!,0))</f>
        <v>#REF!</v>
      </c>
      <c r="S107" s="30" t="e">
        <f t="array" ref="S107">INDEX(Resultado!$1:$470,MATCH($B107,Resultado!$N:$N,0),MATCH(S$1,Resultado!#REF!,0))</f>
        <v>#REF!</v>
      </c>
      <c r="T107" s="30" t="e">
        <f t="array" ref="T107">INDEX(Resultado!$1:$470,MATCH($B107,Resultado!$N:$N,0),MATCH(T$1,Resultado!#REF!,0))</f>
        <v>#REF!</v>
      </c>
      <c r="U107" s="30" t="e">
        <f t="array" ref="U107">INDEX(Resultado!$1:$470,MATCH($B107,Resultado!$N:$N,0),MATCH(U$1,Resultado!#REF!,0))</f>
        <v>#REF!</v>
      </c>
      <c r="V107" s="30" t="e">
        <f t="array" ref="V107">INDEX(Resultado!$1:$470,MATCH($B107,Resultado!$N:$N,0),MATCH(V$1,Resultado!#REF!,0))</f>
        <v>#REF!</v>
      </c>
      <c r="W107" s="30" t="e">
        <f t="array" ref="W107">INDEX(Resultado!$1:$470,MATCH($B107,Resultado!$N:$N,0),MATCH(W$1,Resultado!#REF!,0))</f>
        <v>#REF!</v>
      </c>
      <c r="X107" s="30" t="e">
        <f t="array" ref="X107">INDEX(Resultado!$1:$470,MATCH($B107,Resultado!$N:$N,0),MATCH(X$1,Resultado!#REF!,0))</f>
        <v>#REF!</v>
      </c>
      <c r="Y107" s="30" t="e">
        <f t="array" ref="Y107">INDEX(Resultado!$1:$470,MATCH($B107,Resultado!$N:$N,0),MATCH(Y$1,Resultado!#REF!,0))</f>
        <v>#REF!</v>
      </c>
      <c r="Z107" s="30" t="e">
        <f t="array" ref="Z107">INDEX(Resultado!$1:$470,MATCH($B107,Resultado!$N:$N,0),MATCH(Z$1,Resultado!#REF!,0))</f>
        <v>#REF!</v>
      </c>
      <c r="AA107" s="30" t="e">
        <f t="array" ref="AA107">INDEX(Resultado!$1:$470,MATCH($B107,Resultado!$N:$N,0),MATCH(AA$1,Resultado!#REF!,0))</f>
        <v>#REF!</v>
      </c>
      <c r="AB107" s="29">
        <v>0</v>
      </c>
      <c r="AC107" s="29">
        <v>2</v>
      </c>
      <c r="AD107" s="30" t="e">
        <f t="array" ref="AD107">INDEX(Resultado!$1:$470,MATCH($B107,Resultado!$N:$N,0),MATCH(AD$1,Resultado!#REF!,0))</f>
        <v>#REF!</v>
      </c>
      <c r="AE107" s="30" t="e">
        <f t="array" ref="AE107">INDEX(Resultado!$1:$470,MATCH($B107,Resultado!$N:$N,0),MATCH(AE$1,Resultado!#REF!,0))</f>
        <v>#REF!</v>
      </c>
      <c r="AF107" s="30" t="e">
        <f t="array" ref="AF107">INDEX(Resultado!$1:$470,MATCH($B107,Resultado!$N:$N,0),MATCH(AF$1,Resultado!#REF!,0))</f>
        <v>#REF!</v>
      </c>
      <c r="AG107" s="30" t="e">
        <f t="array" ref="AG107">INDEX(Resultado!$1:$470,MATCH($B107,Resultado!$N:$N,0),MATCH(AG$1,Resultado!#REF!,0))</f>
        <v>#REF!</v>
      </c>
      <c r="AH107" s="30" t="e">
        <f t="array" ref="AH107">INDEX(Resultado!$1:$470,MATCH($B107,Resultado!$N:$N,0),MATCH(AH$1,Resultado!#REF!,0))</f>
        <v>#REF!</v>
      </c>
      <c r="AI107" s="30" t="e">
        <f t="array" ref="AI107">INDEX(Resultado!$1:$470,MATCH($B107,Resultado!$N:$N,0),MATCH(AI$1,Resultado!#REF!,0))</f>
        <v>#REF!</v>
      </c>
      <c r="AJ107" s="30" t="e">
        <f t="array" ref="AJ107">INDEX(Resultado!$1:$470,MATCH($B107,Resultado!$N:$N,0),MATCH(AJ$1,Resultado!#REF!,0))</f>
        <v>#REF!</v>
      </c>
      <c r="AK107" s="30" t="e">
        <f t="array" ref="AK107">INDEX(Resultado!$1:$470,MATCH($B107,Resultado!$N:$N,0),MATCH(AK$1,Resultado!#REF!,0))</f>
        <v>#REF!</v>
      </c>
      <c r="AL107" s="29">
        <v>0</v>
      </c>
      <c r="AM107" s="29">
        <v>2</v>
      </c>
      <c r="AN107" s="30" t="e">
        <f t="array" ref="AN107">INDEX(Resultado!$1:$470,MATCH($B107,Resultado!$N:$N,0),MATCH(AN$1,Resultado!#REF!,0))</f>
        <v>#REF!</v>
      </c>
      <c r="AO107" s="30" t="e">
        <f t="array" ref="AO107">INDEX(Resultado!$1:$470,MATCH($B107,Resultado!$N:$N,0),MATCH(AO$1,Resultado!#REF!,0))</f>
        <v>#REF!</v>
      </c>
      <c r="AP107" s="30" t="e">
        <f t="array" ref="AP107">INDEX(Resultado!$1:$470,MATCH($B107,Resultado!$N:$N,0),MATCH(AP$1,Resultado!#REF!,0))</f>
        <v>#REF!</v>
      </c>
      <c r="AQ107" s="30" t="e">
        <f t="array" ref="AQ107">INDEX(Resultado!$1:$470,MATCH($B107,Resultado!$N:$N,0),MATCH(AQ$1,Resultado!#REF!,0))</f>
        <v>#REF!</v>
      </c>
      <c r="AR107" s="30" t="e">
        <f t="array" ref="AR107">INDEX(Resultado!$1:$470,MATCH($B107,Resultado!$N:$N,0),MATCH(AR$1,Resultado!#REF!,0))</f>
        <v>#REF!</v>
      </c>
      <c r="AS107" s="29">
        <v>2</v>
      </c>
      <c r="AT107" s="30" t="e">
        <f t="array" ref="AT107">INDEX(Resultado!$1:$470,MATCH($B107,Resultado!$N:$N,0),MATCH(AT$1,Resultado!#REF!,0))</f>
        <v>#REF!</v>
      </c>
      <c r="AU107" s="30" t="e">
        <f t="array" ref="AU107">INDEX(Resultado!$1:$470,MATCH($B107,Resultado!$N:$N,0),MATCH(AU$1,Resultado!#REF!,0))</f>
        <v>#REF!</v>
      </c>
      <c r="AV107" s="30" t="e">
        <f t="array" ref="AV107">INDEX(Resultado!$1:$470,MATCH($B107,Resultado!$N:$N,0),MATCH(AV$1,Resultado!#REF!,0))</f>
        <v>#REF!</v>
      </c>
      <c r="AW107" s="30" t="e">
        <f t="array" ref="AW107">INDEX(Resultado!$1:$470,MATCH($B107,Resultado!$N:$N,0),MATCH(AW$1,Resultado!#REF!,0))</f>
        <v>#REF!</v>
      </c>
      <c r="AX107" s="30" t="e">
        <f t="array" ref="AX107">INDEX(Resultado!$1:$470,MATCH($B107,Resultado!$N:$N,0),MATCH(AX$1,Resultado!#REF!,0))</f>
        <v>#REF!</v>
      </c>
      <c r="AY107" s="30" t="e">
        <f t="array" ref="AY107">INDEX(Resultado!$1:$470,MATCH($B107,Resultado!$N:$N,0),MATCH(AY$1,Resultado!#REF!,0))</f>
        <v>#REF!</v>
      </c>
      <c r="AZ107" s="30" t="e">
        <f t="array" ref="AZ107">INDEX(Resultado!$1:$470,MATCH($B107,Resultado!$N:$N,0),MATCH(AZ$1,Resultado!#REF!,0))</f>
        <v>#REF!</v>
      </c>
      <c r="BA107" s="30" t="e">
        <f t="array" ref="BA107">INDEX(Resultado!$1:$470,MATCH($B107,Resultado!$N:$N,0),MATCH(BA$1,Resultado!#REF!,0))</f>
        <v>#REF!</v>
      </c>
      <c r="BB107" s="30" t="e">
        <f t="array" ref="BB107">INDEX(Resultado!$1:$470,MATCH($B107,Resultado!$N:$N,0),MATCH(BB$1,Resultado!#REF!,0))</f>
        <v>#REF!</v>
      </c>
      <c r="BC107" s="30" t="e">
        <f t="array" ref="BC107">INDEX(Resultado!$1:$470,MATCH($B107,Resultado!$N:$N,0),MATCH(BC$1,Resultado!#REF!,0))</f>
        <v>#REF!</v>
      </c>
      <c r="BD107" s="30" t="e">
        <f t="array" ref="BD107">INDEX(Resultado!$1:$470,MATCH($B107,Resultado!$N:$N,0),MATCH(BD$1,Resultado!#REF!,0))</f>
        <v>#REF!</v>
      </c>
      <c r="BE107" s="30" t="e">
        <f t="array" ref="BE107">INDEX(Resultado!$1:$470,MATCH($B107,Resultado!$N:$N,0),MATCH(BE$1,Resultado!#REF!,0))</f>
        <v>#REF!</v>
      </c>
      <c r="BF107" s="30" t="e">
        <f t="array" ref="BF107">INDEX(Resultado!$1:$470,MATCH($B107,Resultado!$N:$N,0),MATCH(BF$1,Resultado!#REF!,0))</f>
        <v>#REF!</v>
      </c>
      <c r="BG107" s="30" t="e">
        <f t="array" ref="BG107">INDEX(Resultado!$1:$470,MATCH($B107,Resultado!$N:$N,0),MATCH(BG$1,Resultado!#REF!,0))</f>
        <v>#REF!</v>
      </c>
      <c r="BH107" s="30" t="e">
        <f t="array" ref="BH107">INDEX(Resultado!$1:$470,MATCH($B107,Resultado!$N:$N,0),MATCH(BH$1,Resultado!#REF!,0))</f>
        <v>#REF!</v>
      </c>
      <c r="BI107" s="30" t="e">
        <f t="array" ref="BI107">INDEX(Resultado!$1:$470,MATCH($B107,Resultado!$N:$N,0),MATCH(BI$1,Resultado!#REF!,0))</f>
        <v>#REF!</v>
      </c>
    </row>
    <row r="108" spans="1:61" ht="13" x14ac:dyDescent="0.15">
      <c r="A108" s="29">
        <v>47049494860</v>
      </c>
      <c r="B108" s="7" t="s">
        <v>967</v>
      </c>
      <c r="C108" s="29" t="s">
        <v>966</v>
      </c>
      <c r="D108" s="30" t="e">
        <f t="array" ref="D108">INDEX(Resultado!$1:$470,MATCH($B108,Resultado!$N:$N,0),MATCH(D$1,Resultado!#REF!,0))</f>
        <v>#REF!</v>
      </c>
      <c r="E108" s="29" t="s">
        <v>3339</v>
      </c>
      <c r="F108" s="30" t="e">
        <f t="array" ref="F108">INDEX(Resultado!$1:$470,MATCH($B108,Resultado!$N:$N,0),MATCH(F$1,Resultado!#REF!,0))</f>
        <v>#REF!</v>
      </c>
      <c r="G108" s="30" t="e">
        <f t="array" ref="G108">INDEX(Resultado!$1:$470,MATCH($B108,Resultado!$N:$N,0),MATCH(G$1,Resultado!#REF!,0))</f>
        <v>#REF!</v>
      </c>
      <c r="H108" s="30" t="e">
        <f t="array" ref="H108">INDEX(Resultado!$1:$470,MATCH($B108,Resultado!$N:$N,0),MATCH(H$1,Resultado!#REF!,0))</f>
        <v>#REF!</v>
      </c>
      <c r="I108" s="30" t="e">
        <f t="array" ref="I108">INDEX(Resultado!$1:$470,MATCH($B108,Resultado!$N:$N,0),MATCH(I$1,Resultado!#REF!,0))</f>
        <v>#REF!</v>
      </c>
      <c r="J108" s="30" t="e">
        <f t="array" ref="J108">INDEX(Resultado!$1:$470,MATCH($B108,Resultado!$N:$N,0),MATCH(J$1,Resultado!#REF!,0))</f>
        <v>#REF!</v>
      </c>
      <c r="K108" s="30" t="e">
        <f t="array" ref="K108">INDEX(Resultado!$1:$470,MATCH($B108,Resultado!$N:$N,0),MATCH(K$1,Resultado!#REF!,0))</f>
        <v>#REF!</v>
      </c>
      <c r="L108" s="30" t="e">
        <f t="array" ref="L108">INDEX(Resultado!$1:$470,MATCH($B108,Resultado!$N:$N,0),MATCH(L$1,Resultado!#REF!,0))</f>
        <v>#REF!</v>
      </c>
      <c r="M108" s="30" t="e">
        <f t="array" ref="M108">INDEX(Resultado!$1:$470,MATCH($B108,Resultado!$N:$N,0),MATCH(M$1,Resultado!#REF!,0))</f>
        <v>#REF!</v>
      </c>
      <c r="N108" s="30" t="e">
        <f t="array" ref="N108">INDEX(Resultado!$1:$470,MATCH($B108,Resultado!$N:$N,0),MATCH(N$1,Resultado!#REF!,0))</f>
        <v>#REF!</v>
      </c>
      <c r="O108" s="30" t="e">
        <f t="array" ref="O108">INDEX(Resultado!$1:$470,MATCH($B108,Resultado!$N:$N,0),MATCH(O$1,Resultado!#REF!,0))</f>
        <v>#REF!</v>
      </c>
      <c r="P108" s="30" t="e">
        <f t="array" ref="P108">INDEX(Resultado!$1:$470,MATCH($B108,Resultado!$N:$N,0),MATCH(P$1,Resultado!#REF!,0))</f>
        <v>#REF!</v>
      </c>
      <c r="Q108" s="30" t="e">
        <f t="array" ref="Q108">INDEX(Resultado!$1:$470,MATCH($B108,Resultado!$N:$N,0),MATCH(Q$1,Resultado!#REF!,0))</f>
        <v>#REF!</v>
      </c>
      <c r="R108" s="30" t="e">
        <f t="array" ref="R108">INDEX(Resultado!$1:$470,MATCH($B108,Resultado!$N:$N,0),MATCH(R$1,Resultado!#REF!,0))</f>
        <v>#REF!</v>
      </c>
      <c r="S108" s="30" t="e">
        <f t="array" ref="S108">INDEX(Resultado!$1:$470,MATCH($B108,Resultado!$N:$N,0),MATCH(S$1,Resultado!#REF!,0))</f>
        <v>#REF!</v>
      </c>
      <c r="T108" s="30" t="e">
        <f t="array" ref="T108">INDEX(Resultado!$1:$470,MATCH($B108,Resultado!$N:$N,0),MATCH(T$1,Resultado!#REF!,0))</f>
        <v>#REF!</v>
      </c>
      <c r="U108" s="30" t="e">
        <f t="array" ref="U108">INDEX(Resultado!$1:$470,MATCH($B108,Resultado!$N:$N,0),MATCH(U$1,Resultado!#REF!,0))</f>
        <v>#REF!</v>
      </c>
      <c r="V108" s="30" t="e">
        <f t="array" ref="V108">INDEX(Resultado!$1:$470,MATCH($B108,Resultado!$N:$N,0),MATCH(V$1,Resultado!#REF!,0))</f>
        <v>#REF!</v>
      </c>
      <c r="W108" s="30" t="e">
        <f t="array" ref="W108">INDEX(Resultado!$1:$470,MATCH($B108,Resultado!$N:$N,0),MATCH(W$1,Resultado!#REF!,0))</f>
        <v>#REF!</v>
      </c>
      <c r="X108" s="30" t="e">
        <f t="array" ref="X108">INDEX(Resultado!$1:$470,MATCH($B108,Resultado!$N:$N,0),MATCH(X$1,Resultado!#REF!,0))</f>
        <v>#REF!</v>
      </c>
      <c r="Y108" s="30" t="e">
        <f t="array" ref="Y108">INDEX(Resultado!$1:$470,MATCH($B108,Resultado!$N:$N,0),MATCH(Y$1,Resultado!#REF!,0))</f>
        <v>#REF!</v>
      </c>
      <c r="Z108" s="30" t="e">
        <f t="array" ref="Z108">INDEX(Resultado!$1:$470,MATCH($B108,Resultado!$N:$N,0),MATCH(Z$1,Resultado!#REF!,0))</f>
        <v>#REF!</v>
      </c>
      <c r="AA108" s="30" t="e">
        <f t="array" ref="AA108">INDEX(Resultado!$1:$470,MATCH($B108,Resultado!$N:$N,0),MATCH(AA$1,Resultado!#REF!,0))</f>
        <v>#REF!</v>
      </c>
      <c r="AB108" s="29">
        <v>0</v>
      </c>
      <c r="AC108" s="29">
        <v>2</v>
      </c>
      <c r="AD108" s="30" t="e">
        <f t="array" ref="AD108">INDEX(Resultado!$1:$470,MATCH($B108,Resultado!$N:$N,0),MATCH(AD$1,Resultado!#REF!,0))</f>
        <v>#REF!</v>
      </c>
      <c r="AE108" s="30" t="e">
        <f t="array" ref="AE108">INDEX(Resultado!$1:$470,MATCH($B108,Resultado!$N:$N,0),MATCH(AE$1,Resultado!#REF!,0))</f>
        <v>#REF!</v>
      </c>
      <c r="AF108" s="30" t="e">
        <f t="array" ref="AF108">INDEX(Resultado!$1:$470,MATCH($B108,Resultado!$N:$N,0),MATCH(AF$1,Resultado!#REF!,0))</f>
        <v>#REF!</v>
      </c>
      <c r="AG108" s="30" t="e">
        <f t="array" ref="AG108">INDEX(Resultado!$1:$470,MATCH($B108,Resultado!$N:$N,0),MATCH(AG$1,Resultado!#REF!,0))</f>
        <v>#REF!</v>
      </c>
      <c r="AH108" s="30" t="e">
        <f t="array" ref="AH108">INDEX(Resultado!$1:$470,MATCH($B108,Resultado!$N:$N,0),MATCH(AH$1,Resultado!#REF!,0))</f>
        <v>#REF!</v>
      </c>
      <c r="AI108" s="30" t="e">
        <f t="array" ref="AI108">INDEX(Resultado!$1:$470,MATCH($B108,Resultado!$N:$N,0),MATCH(AI$1,Resultado!#REF!,0))</f>
        <v>#REF!</v>
      </c>
      <c r="AJ108" s="30" t="e">
        <f t="array" ref="AJ108">INDEX(Resultado!$1:$470,MATCH($B108,Resultado!$N:$N,0),MATCH(AJ$1,Resultado!#REF!,0))</f>
        <v>#REF!</v>
      </c>
      <c r="AK108" s="30" t="e">
        <f t="array" ref="AK108">INDEX(Resultado!$1:$470,MATCH($B108,Resultado!$N:$N,0),MATCH(AK$1,Resultado!#REF!,0))</f>
        <v>#REF!</v>
      </c>
      <c r="AL108" s="29">
        <v>0</v>
      </c>
      <c r="AM108" s="29">
        <v>2</v>
      </c>
      <c r="AN108" s="30" t="e">
        <f t="array" ref="AN108">INDEX(Resultado!$1:$470,MATCH($B108,Resultado!$N:$N,0),MATCH(AN$1,Resultado!#REF!,0))</f>
        <v>#REF!</v>
      </c>
      <c r="AO108" s="30" t="e">
        <f t="array" ref="AO108">INDEX(Resultado!$1:$470,MATCH($B108,Resultado!$N:$N,0),MATCH(AO$1,Resultado!#REF!,0))</f>
        <v>#REF!</v>
      </c>
      <c r="AP108" s="30" t="e">
        <f t="array" ref="AP108">INDEX(Resultado!$1:$470,MATCH($B108,Resultado!$N:$N,0),MATCH(AP$1,Resultado!#REF!,0))</f>
        <v>#REF!</v>
      </c>
      <c r="AQ108" s="30" t="e">
        <f t="array" ref="AQ108">INDEX(Resultado!$1:$470,MATCH($B108,Resultado!$N:$N,0),MATCH(AQ$1,Resultado!#REF!,0))</f>
        <v>#REF!</v>
      </c>
      <c r="AR108" s="30" t="e">
        <f t="array" ref="AR108">INDEX(Resultado!$1:$470,MATCH($B108,Resultado!$N:$N,0),MATCH(AR$1,Resultado!#REF!,0))</f>
        <v>#REF!</v>
      </c>
      <c r="AS108" s="29">
        <v>2</v>
      </c>
      <c r="AT108" s="30" t="e">
        <f t="array" ref="AT108">INDEX(Resultado!$1:$470,MATCH($B108,Resultado!$N:$N,0),MATCH(AT$1,Resultado!#REF!,0))</f>
        <v>#REF!</v>
      </c>
      <c r="AU108" s="30" t="e">
        <f t="array" ref="AU108">INDEX(Resultado!$1:$470,MATCH($B108,Resultado!$N:$N,0),MATCH(AU$1,Resultado!#REF!,0))</f>
        <v>#REF!</v>
      </c>
      <c r="AV108" s="30" t="e">
        <f t="array" ref="AV108">INDEX(Resultado!$1:$470,MATCH($B108,Resultado!$N:$N,0),MATCH(AV$1,Resultado!#REF!,0))</f>
        <v>#REF!</v>
      </c>
      <c r="AW108" s="30" t="e">
        <f t="array" ref="AW108">INDEX(Resultado!$1:$470,MATCH($B108,Resultado!$N:$N,0),MATCH(AW$1,Resultado!#REF!,0))</f>
        <v>#REF!</v>
      </c>
      <c r="AX108" s="30" t="e">
        <f t="array" ref="AX108">INDEX(Resultado!$1:$470,MATCH($B108,Resultado!$N:$N,0),MATCH(AX$1,Resultado!#REF!,0))</f>
        <v>#REF!</v>
      </c>
      <c r="AY108" s="30" t="e">
        <f t="array" ref="AY108">INDEX(Resultado!$1:$470,MATCH($B108,Resultado!$N:$N,0),MATCH(AY$1,Resultado!#REF!,0))</f>
        <v>#REF!</v>
      </c>
      <c r="AZ108" s="30" t="e">
        <f t="array" ref="AZ108">INDEX(Resultado!$1:$470,MATCH($B108,Resultado!$N:$N,0),MATCH(AZ$1,Resultado!#REF!,0))</f>
        <v>#REF!</v>
      </c>
      <c r="BA108" s="30" t="e">
        <f t="array" ref="BA108">INDEX(Resultado!$1:$470,MATCH($B108,Resultado!$N:$N,0),MATCH(BA$1,Resultado!#REF!,0))</f>
        <v>#REF!</v>
      </c>
      <c r="BB108" s="30" t="e">
        <f t="array" ref="BB108">INDEX(Resultado!$1:$470,MATCH($B108,Resultado!$N:$N,0),MATCH(BB$1,Resultado!#REF!,0))</f>
        <v>#REF!</v>
      </c>
      <c r="BC108" s="30" t="e">
        <f t="array" ref="BC108">INDEX(Resultado!$1:$470,MATCH($B108,Resultado!$N:$N,0),MATCH(BC$1,Resultado!#REF!,0))</f>
        <v>#REF!</v>
      </c>
      <c r="BD108" s="30" t="e">
        <f t="array" ref="BD108">INDEX(Resultado!$1:$470,MATCH($B108,Resultado!$N:$N,0),MATCH(BD$1,Resultado!#REF!,0))</f>
        <v>#REF!</v>
      </c>
      <c r="BE108" s="30" t="e">
        <f t="array" ref="BE108">INDEX(Resultado!$1:$470,MATCH($B108,Resultado!$N:$N,0),MATCH(BE$1,Resultado!#REF!,0))</f>
        <v>#REF!</v>
      </c>
      <c r="BF108" s="30" t="e">
        <f t="array" ref="BF108">INDEX(Resultado!$1:$470,MATCH($B108,Resultado!$N:$N,0),MATCH(BF$1,Resultado!#REF!,0))</f>
        <v>#REF!</v>
      </c>
      <c r="BG108" s="30" t="e">
        <f t="array" ref="BG108">INDEX(Resultado!$1:$470,MATCH($B108,Resultado!$N:$N,0),MATCH(BG$1,Resultado!#REF!,0))</f>
        <v>#REF!</v>
      </c>
      <c r="BH108" s="30" t="e">
        <f t="array" ref="BH108">INDEX(Resultado!$1:$470,MATCH($B108,Resultado!$N:$N,0),MATCH(BH$1,Resultado!#REF!,0))</f>
        <v>#REF!</v>
      </c>
      <c r="BI108" s="30" t="e">
        <f t="array" ref="BI108">INDEX(Resultado!$1:$470,MATCH($B108,Resultado!$N:$N,0),MATCH(BI$1,Resultado!#REF!,0))</f>
        <v>#REF!</v>
      </c>
    </row>
    <row r="109" spans="1:61" ht="13" x14ac:dyDescent="0.15">
      <c r="A109" s="29">
        <v>45196487859</v>
      </c>
      <c r="B109" s="7" t="s">
        <v>975</v>
      </c>
      <c r="C109" s="29" t="s">
        <v>974</v>
      </c>
      <c r="D109" s="30" t="e">
        <f t="array" ref="D109">INDEX(Resultado!$1:$470,MATCH($B109,Resultado!$N:$N,0),MATCH(D$1,Resultado!#REF!,0))</f>
        <v>#REF!</v>
      </c>
      <c r="E109" s="29" t="s">
        <v>3339</v>
      </c>
      <c r="F109" s="30" t="e">
        <f t="array" ref="F109">INDEX(Resultado!$1:$470,MATCH($B109,Resultado!$N:$N,0),MATCH(F$1,Resultado!#REF!,0))</f>
        <v>#REF!</v>
      </c>
      <c r="G109" s="30" t="e">
        <f t="array" ref="G109">INDEX(Resultado!$1:$470,MATCH($B109,Resultado!$N:$N,0),MATCH(G$1,Resultado!#REF!,0))</f>
        <v>#REF!</v>
      </c>
      <c r="H109" s="30" t="e">
        <f t="array" ref="H109">INDEX(Resultado!$1:$470,MATCH($B109,Resultado!$N:$N,0),MATCH(H$1,Resultado!#REF!,0))</f>
        <v>#REF!</v>
      </c>
      <c r="I109" s="30" t="e">
        <f t="array" ref="I109">INDEX(Resultado!$1:$470,MATCH($B109,Resultado!$N:$N,0),MATCH(I$1,Resultado!#REF!,0))</f>
        <v>#REF!</v>
      </c>
      <c r="J109" s="30" t="e">
        <f t="array" ref="J109">INDEX(Resultado!$1:$470,MATCH($B109,Resultado!$N:$N,0),MATCH(J$1,Resultado!#REF!,0))</f>
        <v>#REF!</v>
      </c>
      <c r="K109" s="30" t="e">
        <f t="array" ref="K109">INDEX(Resultado!$1:$470,MATCH($B109,Resultado!$N:$N,0),MATCH(K$1,Resultado!#REF!,0))</f>
        <v>#REF!</v>
      </c>
      <c r="L109" s="30" t="e">
        <f t="array" ref="L109">INDEX(Resultado!$1:$470,MATCH($B109,Resultado!$N:$N,0),MATCH(L$1,Resultado!#REF!,0))</f>
        <v>#REF!</v>
      </c>
      <c r="M109" s="30" t="e">
        <f t="array" ref="M109">INDEX(Resultado!$1:$470,MATCH($B109,Resultado!$N:$N,0),MATCH(M$1,Resultado!#REF!,0))</f>
        <v>#REF!</v>
      </c>
      <c r="N109" s="30" t="e">
        <f t="array" ref="N109">INDEX(Resultado!$1:$470,MATCH($B109,Resultado!$N:$N,0),MATCH(N$1,Resultado!#REF!,0))</f>
        <v>#REF!</v>
      </c>
      <c r="O109" s="30" t="e">
        <f t="array" ref="O109">INDEX(Resultado!$1:$470,MATCH($B109,Resultado!$N:$N,0),MATCH(O$1,Resultado!#REF!,0))</f>
        <v>#REF!</v>
      </c>
      <c r="P109" s="30" t="e">
        <f t="array" ref="P109">INDEX(Resultado!$1:$470,MATCH($B109,Resultado!$N:$N,0),MATCH(P$1,Resultado!#REF!,0))</f>
        <v>#REF!</v>
      </c>
      <c r="Q109" s="30" t="e">
        <f t="array" ref="Q109">INDEX(Resultado!$1:$470,MATCH($B109,Resultado!$N:$N,0),MATCH(Q$1,Resultado!#REF!,0))</f>
        <v>#REF!</v>
      </c>
      <c r="R109" s="30" t="e">
        <f t="array" ref="R109">INDEX(Resultado!$1:$470,MATCH($B109,Resultado!$N:$N,0),MATCH(R$1,Resultado!#REF!,0))</f>
        <v>#REF!</v>
      </c>
      <c r="S109" s="30" t="e">
        <f t="array" ref="S109">INDEX(Resultado!$1:$470,MATCH($B109,Resultado!$N:$N,0),MATCH(S$1,Resultado!#REF!,0))</f>
        <v>#REF!</v>
      </c>
      <c r="T109" s="30" t="e">
        <f t="array" ref="T109">INDEX(Resultado!$1:$470,MATCH($B109,Resultado!$N:$N,0),MATCH(T$1,Resultado!#REF!,0))</f>
        <v>#REF!</v>
      </c>
      <c r="U109" s="30" t="e">
        <f t="array" ref="U109">INDEX(Resultado!$1:$470,MATCH($B109,Resultado!$N:$N,0),MATCH(U$1,Resultado!#REF!,0))</f>
        <v>#REF!</v>
      </c>
      <c r="V109" s="30" t="e">
        <f t="array" ref="V109">INDEX(Resultado!$1:$470,MATCH($B109,Resultado!$N:$N,0),MATCH(V$1,Resultado!#REF!,0))</f>
        <v>#REF!</v>
      </c>
      <c r="W109" s="30" t="e">
        <f t="array" ref="W109">INDEX(Resultado!$1:$470,MATCH($B109,Resultado!$N:$N,0),MATCH(W$1,Resultado!#REF!,0))</f>
        <v>#REF!</v>
      </c>
      <c r="X109" s="30" t="e">
        <f t="array" ref="X109">INDEX(Resultado!$1:$470,MATCH($B109,Resultado!$N:$N,0),MATCH(X$1,Resultado!#REF!,0))</f>
        <v>#REF!</v>
      </c>
      <c r="Y109" s="30" t="e">
        <f t="array" ref="Y109">INDEX(Resultado!$1:$470,MATCH($B109,Resultado!$N:$N,0),MATCH(Y$1,Resultado!#REF!,0))</f>
        <v>#REF!</v>
      </c>
      <c r="Z109" s="30" t="e">
        <f t="array" ref="Z109">INDEX(Resultado!$1:$470,MATCH($B109,Resultado!$N:$N,0),MATCH(Z$1,Resultado!#REF!,0))</f>
        <v>#REF!</v>
      </c>
      <c r="AA109" s="30" t="e">
        <f t="array" ref="AA109">INDEX(Resultado!$1:$470,MATCH($B109,Resultado!$N:$N,0),MATCH(AA$1,Resultado!#REF!,0))</f>
        <v>#REF!</v>
      </c>
      <c r="AB109" s="29">
        <v>0</v>
      </c>
      <c r="AC109" s="29">
        <v>2</v>
      </c>
      <c r="AD109" s="30" t="e">
        <f t="array" ref="AD109">INDEX(Resultado!$1:$470,MATCH($B109,Resultado!$N:$N,0),MATCH(AD$1,Resultado!#REF!,0))</f>
        <v>#REF!</v>
      </c>
      <c r="AE109" s="30" t="e">
        <f t="array" ref="AE109">INDEX(Resultado!$1:$470,MATCH($B109,Resultado!$N:$N,0),MATCH(AE$1,Resultado!#REF!,0))</f>
        <v>#REF!</v>
      </c>
      <c r="AF109" s="30" t="e">
        <f t="array" ref="AF109">INDEX(Resultado!$1:$470,MATCH($B109,Resultado!$N:$N,0),MATCH(AF$1,Resultado!#REF!,0))</f>
        <v>#REF!</v>
      </c>
      <c r="AG109" s="30" t="e">
        <f t="array" ref="AG109">INDEX(Resultado!$1:$470,MATCH($B109,Resultado!$N:$N,0),MATCH(AG$1,Resultado!#REF!,0))</f>
        <v>#REF!</v>
      </c>
      <c r="AH109" s="30" t="e">
        <f t="array" ref="AH109">INDEX(Resultado!$1:$470,MATCH($B109,Resultado!$N:$N,0),MATCH(AH$1,Resultado!#REF!,0))</f>
        <v>#REF!</v>
      </c>
      <c r="AI109" s="30" t="e">
        <f t="array" ref="AI109">INDEX(Resultado!$1:$470,MATCH($B109,Resultado!$N:$N,0),MATCH(AI$1,Resultado!#REF!,0))</f>
        <v>#REF!</v>
      </c>
      <c r="AJ109" s="30" t="e">
        <f t="array" ref="AJ109">INDEX(Resultado!$1:$470,MATCH($B109,Resultado!$N:$N,0),MATCH(AJ$1,Resultado!#REF!,0))</f>
        <v>#REF!</v>
      </c>
      <c r="AK109" s="30" t="e">
        <f t="array" ref="AK109">INDEX(Resultado!$1:$470,MATCH($B109,Resultado!$N:$N,0),MATCH(AK$1,Resultado!#REF!,0))</f>
        <v>#REF!</v>
      </c>
      <c r="AL109" s="29">
        <v>0</v>
      </c>
      <c r="AM109" s="29">
        <v>2</v>
      </c>
      <c r="AN109" s="30" t="e">
        <f t="array" ref="AN109">INDEX(Resultado!$1:$470,MATCH($B109,Resultado!$N:$N,0),MATCH(AN$1,Resultado!#REF!,0))</f>
        <v>#REF!</v>
      </c>
      <c r="AO109" s="30" t="e">
        <f t="array" ref="AO109">INDEX(Resultado!$1:$470,MATCH($B109,Resultado!$N:$N,0),MATCH(AO$1,Resultado!#REF!,0))</f>
        <v>#REF!</v>
      </c>
      <c r="AP109" s="30" t="e">
        <f t="array" ref="AP109">INDEX(Resultado!$1:$470,MATCH($B109,Resultado!$N:$N,0),MATCH(AP$1,Resultado!#REF!,0))</f>
        <v>#REF!</v>
      </c>
      <c r="AQ109" s="30" t="e">
        <f t="array" ref="AQ109">INDEX(Resultado!$1:$470,MATCH($B109,Resultado!$N:$N,0),MATCH(AQ$1,Resultado!#REF!,0))</f>
        <v>#REF!</v>
      </c>
      <c r="AR109" s="30" t="e">
        <f t="array" ref="AR109">INDEX(Resultado!$1:$470,MATCH($B109,Resultado!$N:$N,0),MATCH(AR$1,Resultado!#REF!,0))</f>
        <v>#REF!</v>
      </c>
      <c r="AS109" s="29">
        <v>2</v>
      </c>
      <c r="AT109" s="30" t="e">
        <f t="array" ref="AT109">INDEX(Resultado!$1:$470,MATCH($B109,Resultado!$N:$N,0),MATCH(AT$1,Resultado!#REF!,0))</f>
        <v>#REF!</v>
      </c>
      <c r="AU109" s="30" t="e">
        <f t="array" ref="AU109">INDEX(Resultado!$1:$470,MATCH($B109,Resultado!$N:$N,0),MATCH(AU$1,Resultado!#REF!,0))</f>
        <v>#REF!</v>
      </c>
      <c r="AV109" s="30" t="e">
        <f t="array" ref="AV109">INDEX(Resultado!$1:$470,MATCH($B109,Resultado!$N:$N,0),MATCH(AV$1,Resultado!#REF!,0))</f>
        <v>#REF!</v>
      </c>
      <c r="AW109" s="30" t="e">
        <f t="array" ref="AW109">INDEX(Resultado!$1:$470,MATCH($B109,Resultado!$N:$N,0),MATCH(AW$1,Resultado!#REF!,0))</f>
        <v>#REF!</v>
      </c>
      <c r="AX109" s="30" t="e">
        <f t="array" ref="AX109">INDEX(Resultado!$1:$470,MATCH($B109,Resultado!$N:$N,0),MATCH(AX$1,Resultado!#REF!,0))</f>
        <v>#REF!</v>
      </c>
      <c r="AY109" s="30" t="e">
        <f t="array" ref="AY109">INDEX(Resultado!$1:$470,MATCH($B109,Resultado!$N:$N,0),MATCH(AY$1,Resultado!#REF!,0))</f>
        <v>#REF!</v>
      </c>
      <c r="AZ109" s="30" t="e">
        <f t="array" ref="AZ109">INDEX(Resultado!$1:$470,MATCH($B109,Resultado!$N:$N,0),MATCH(AZ$1,Resultado!#REF!,0))</f>
        <v>#REF!</v>
      </c>
      <c r="BA109" s="30" t="e">
        <f t="array" ref="BA109">INDEX(Resultado!$1:$470,MATCH($B109,Resultado!$N:$N,0),MATCH(BA$1,Resultado!#REF!,0))</f>
        <v>#REF!</v>
      </c>
      <c r="BB109" s="30" t="e">
        <f t="array" ref="BB109">INDEX(Resultado!$1:$470,MATCH($B109,Resultado!$N:$N,0),MATCH(BB$1,Resultado!#REF!,0))</f>
        <v>#REF!</v>
      </c>
      <c r="BC109" s="30" t="e">
        <f t="array" ref="BC109">INDEX(Resultado!$1:$470,MATCH($B109,Resultado!$N:$N,0),MATCH(BC$1,Resultado!#REF!,0))</f>
        <v>#REF!</v>
      </c>
      <c r="BD109" s="30" t="e">
        <f t="array" ref="BD109">INDEX(Resultado!$1:$470,MATCH($B109,Resultado!$N:$N,0),MATCH(BD$1,Resultado!#REF!,0))</f>
        <v>#REF!</v>
      </c>
      <c r="BE109" s="30" t="e">
        <f t="array" ref="BE109">INDEX(Resultado!$1:$470,MATCH($B109,Resultado!$N:$N,0),MATCH(BE$1,Resultado!#REF!,0))</f>
        <v>#REF!</v>
      </c>
      <c r="BF109" s="30" t="e">
        <f t="array" ref="BF109">INDEX(Resultado!$1:$470,MATCH($B109,Resultado!$N:$N,0),MATCH(BF$1,Resultado!#REF!,0))</f>
        <v>#REF!</v>
      </c>
      <c r="BG109" s="30" t="e">
        <f t="array" ref="BG109">INDEX(Resultado!$1:$470,MATCH($B109,Resultado!$N:$N,0),MATCH(BG$1,Resultado!#REF!,0))</f>
        <v>#REF!</v>
      </c>
      <c r="BH109" s="30" t="e">
        <f t="array" ref="BH109">INDEX(Resultado!$1:$470,MATCH($B109,Resultado!$N:$N,0),MATCH(BH$1,Resultado!#REF!,0))</f>
        <v>#REF!</v>
      </c>
      <c r="BI109" s="30" t="e">
        <f t="array" ref="BI109">INDEX(Resultado!$1:$470,MATCH($B109,Resultado!$N:$N,0),MATCH(BI$1,Resultado!#REF!,0))</f>
        <v>#REF!</v>
      </c>
    </row>
    <row r="110" spans="1:61" ht="13" x14ac:dyDescent="0.15">
      <c r="A110" s="29">
        <v>50855927860</v>
      </c>
      <c r="B110" s="7" t="s">
        <v>980</v>
      </c>
      <c r="C110" s="29" t="s">
        <v>979</v>
      </c>
      <c r="D110" s="30" t="e">
        <f t="array" ref="D110">INDEX(Resultado!$1:$470,MATCH($B110,Resultado!$N:$N,0),MATCH(D$1,Resultado!#REF!,0))</f>
        <v>#REF!</v>
      </c>
      <c r="E110" s="29" t="s">
        <v>3339</v>
      </c>
      <c r="F110" s="30" t="e">
        <f t="array" ref="F110">INDEX(Resultado!$1:$470,MATCH($B110,Resultado!$N:$N,0),MATCH(F$1,Resultado!#REF!,0))</f>
        <v>#REF!</v>
      </c>
      <c r="G110" s="30" t="e">
        <f t="array" ref="G110">INDEX(Resultado!$1:$470,MATCH($B110,Resultado!$N:$N,0),MATCH(G$1,Resultado!#REF!,0))</f>
        <v>#REF!</v>
      </c>
      <c r="H110" s="30" t="e">
        <f t="array" ref="H110">INDEX(Resultado!$1:$470,MATCH($B110,Resultado!$N:$N,0),MATCH(H$1,Resultado!#REF!,0))</f>
        <v>#REF!</v>
      </c>
      <c r="I110" s="30" t="e">
        <f t="array" ref="I110">INDEX(Resultado!$1:$470,MATCH($B110,Resultado!$N:$N,0),MATCH(I$1,Resultado!#REF!,0))</f>
        <v>#REF!</v>
      </c>
      <c r="J110" s="30" t="e">
        <f t="array" ref="J110">INDEX(Resultado!$1:$470,MATCH($B110,Resultado!$N:$N,0),MATCH(J$1,Resultado!#REF!,0))</f>
        <v>#REF!</v>
      </c>
      <c r="K110" s="30" t="e">
        <f t="array" ref="K110">INDEX(Resultado!$1:$470,MATCH($B110,Resultado!$N:$N,0),MATCH(K$1,Resultado!#REF!,0))</f>
        <v>#REF!</v>
      </c>
      <c r="L110" s="30" t="e">
        <f t="array" ref="L110">INDEX(Resultado!$1:$470,MATCH($B110,Resultado!$N:$N,0),MATCH(L$1,Resultado!#REF!,0))</f>
        <v>#REF!</v>
      </c>
      <c r="M110" s="30" t="e">
        <f t="array" ref="M110">INDEX(Resultado!$1:$470,MATCH($B110,Resultado!$N:$N,0),MATCH(M$1,Resultado!#REF!,0))</f>
        <v>#REF!</v>
      </c>
      <c r="N110" s="30" t="e">
        <f t="array" ref="N110">INDEX(Resultado!$1:$470,MATCH($B110,Resultado!$N:$N,0),MATCH(N$1,Resultado!#REF!,0))</f>
        <v>#REF!</v>
      </c>
      <c r="O110" s="30" t="e">
        <f t="array" ref="O110">INDEX(Resultado!$1:$470,MATCH($B110,Resultado!$N:$N,0),MATCH(O$1,Resultado!#REF!,0))</f>
        <v>#REF!</v>
      </c>
      <c r="P110" s="30" t="e">
        <f t="array" ref="P110">INDEX(Resultado!$1:$470,MATCH($B110,Resultado!$N:$N,0),MATCH(P$1,Resultado!#REF!,0))</f>
        <v>#REF!</v>
      </c>
      <c r="Q110" s="30" t="e">
        <f t="array" ref="Q110">INDEX(Resultado!$1:$470,MATCH($B110,Resultado!$N:$N,0),MATCH(Q$1,Resultado!#REF!,0))</f>
        <v>#REF!</v>
      </c>
      <c r="R110" s="30" t="e">
        <f t="array" ref="R110">INDEX(Resultado!$1:$470,MATCH($B110,Resultado!$N:$N,0),MATCH(R$1,Resultado!#REF!,0))</f>
        <v>#REF!</v>
      </c>
      <c r="S110" s="30" t="e">
        <f t="array" ref="S110">INDEX(Resultado!$1:$470,MATCH($B110,Resultado!$N:$N,0),MATCH(S$1,Resultado!#REF!,0))</f>
        <v>#REF!</v>
      </c>
      <c r="T110" s="30" t="e">
        <f t="array" ref="T110">INDEX(Resultado!$1:$470,MATCH($B110,Resultado!$N:$N,0),MATCH(T$1,Resultado!#REF!,0))</f>
        <v>#REF!</v>
      </c>
      <c r="U110" s="30" t="e">
        <f t="array" ref="U110">INDEX(Resultado!$1:$470,MATCH($B110,Resultado!$N:$N,0),MATCH(U$1,Resultado!#REF!,0))</f>
        <v>#REF!</v>
      </c>
      <c r="V110" s="30" t="e">
        <f t="array" ref="V110">INDEX(Resultado!$1:$470,MATCH($B110,Resultado!$N:$N,0),MATCH(V$1,Resultado!#REF!,0))</f>
        <v>#REF!</v>
      </c>
      <c r="W110" s="30" t="e">
        <f t="array" ref="W110">INDEX(Resultado!$1:$470,MATCH($B110,Resultado!$N:$N,0),MATCH(W$1,Resultado!#REF!,0))</f>
        <v>#REF!</v>
      </c>
      <c r="X110" s="30" t="e">
        <f t="array" ref="X110">INDEX(Resultado!$1:$470,MATCH($B110,Resultado!$N:$N,0),MATCH(X$1,Resultado!#REF!,0))</f>
        <v>#REF!</v>
      </c>
      <c r="Y110" s="30" t="e">
        <f t="array" ref="Y110">INDEX(Resultado!$1:$470,MATCH($B110,Resultado!$N:$N,0),MATCH(Y$1,Resultado!#REF!,0))</f>
        <v>#REF!</v>
      </c>
      <c r="Z110" s="30" t="e">
        <f t="array" ref="Z110">INDEX(Resultado!$1:$470,MATCH($B110,Resultado!$N:$N,0),MATCH(Z$1,Resultado!#REF!,0))</f>
        <v>#REF!</v>
      </c>
      <c r="AA110" s="30" t="e">
        <f t="array" ref="AA110">INDEX(Resultado!$1:$470,MATCH($B110,Resultado!$N:$N,0),MATCH(AA$1,Resultado!#REF!,0))</f>
        <v>#REF!</v>
      </c>
      <c r="AB110" s="29">
        <v>0</v>
      </c>
      <c r="AC110" s="29">
        <v>2</v>
      </c>
      <c r="AD110" s="30" t="e">
        <f t="array" ref="AD110">INDEX(Resultado!$1:$470,MATCH($B110,Resultado!$N:$N,0),MATCH(AD$1,Resultado!#REF!,0))</f>
        <v>#REF!</v>
      </c>
      <c r="AE110" s="30" t="e">
        <f t="array" ref="AE110">INDEX(Resultado!$1:$470,MATCH($B110,Resultado!$N:$N,0),MATCH(AE$1,Resultado!#REF!,0))</f>
        <v>#REF!</v>
      </c>
      <c r="AF110" s="30" t="e">
        <f t="array" ref="AF110">INDEX(Resultado!$1:$470,MATCH($B110,Resultado!$N:$N,0),MATCH(AF$1,Resultado!#REF!,0))</f>
        <v>#REF!</v>
      </c>
      <c r="AG110" s="30" t="e">
        <f t="array" ref="AG110">INDEX(Resultado!$1:$470,MATCH($B110,Resultado!$N:$N,0),MATCH(AG$1,Resultado!#REF!,0))</f>
        <v>#REF!</v>
      </c>
      <c r="AH110" s="30" t="e">
        <f t="array" ref="AH110">INDEX(Resultado!$1:$470,MATCH($B110,Resultado!$N:$N,0),MATCH(AH$1,Resultado!#REF!,0))</f>
        <v>#REF!</v>
      </c>
      <c r="AI110" s="30" t="e">
        <f t="array" ref="AI110">INDEX(Resultado!$1:$470,MATCH($B110,Resultado!$N:$N,0),MATCH(AI$1,Resultado!#REF!,0))</f>
        <v>#REF!</v>
      </c>
      <c r="AJ110" s="30" t="e">
        <f t="array" ref="AJ110">INDEX(Resultado!$1:$470,MATCH($B110,Resultado!$N:$N,0),MATCH(AJ$1,Resultado!#REF!,0))</f>
        <v>#REF!</v>
      </c>
      <c r="AK110" s="30" t="e">
        <f t="array" ref="AK110">INDEX(Resultado!$1:$470,MATCH($B110,Resultado!$N:$N,0),MATCH(AK$1,Resultado!#REF!,0))</f>
        <v>#REF!</v>
      </c>
      <c r="AL110" s="29">
        <v>0</v>
      </c>
      <c r="AM110" s="29">
        <v>2</v>
      </c>
      <c r="AN110" s="30" t="e">
        <f t="array" ref="AN110">INDEX(Resultado!$1:$470,MATCH($B110,Resultado!$N:$N,0),MATCH(AN$1,Resultado!#REF!,0))</f>
        <v>#REF!</v>
      </c>
      <c r="AO110" s="30" t="e">
        <f t="array" ref="AO110">INDEX(Resultado!$1:$470,MATCH($B110,Resultado!$N:$N,0),MATCH(AO$1,Resultado!#REF!,0))</f>
        <v>#REF!</v>
      </c>
      <c r="AP110" s="30" t="e">
        <f t="array" ref="AP110">INDEX(Resultado!$1:$470,MATCH($B110,Resultado!$N:$N,0),MATCH(AP$1,Resultado!#REF!,0))</f>
        <v>#REF!</v>
      </c>
      <c r="AQ110" s="30" t="e">
        <f t="array" ref="AQ110">INDEX(Resultado!$1:$470,MATCH($B110,Resultado!$N:$N,0),MATCH(AQ$1,Resultado!#REF!,0))</f>
        <v>#REF!</v>
      </c>
      <c r="AR110" s="30" t="e">
        <f t="array" ref="AR110">INDEX(Resultado!$1:$470,MATCH($B110,Resultado!$N:$N,0),MATCH(AR$1,Resultado!#REF!,0))</f>
        <v>#REF!</v>
      </c>
      <c r="AS110" s="29">
        <v>2</v>
      </c>
      <c r="AT110" s="30" t="e">
        <f t="array" ref="AT110">INDEX(Resultado!$1:$470,MATCH($B110,Resultado!$N:$N,0),MATCH(AT$1,Resultado!#REF!,0))</f>
        <v>#REF!</v>
      </c>
      <c r="AU110" s="30" t="e">
        <f t="array" ref="AU110">INDEX(Resultado!$1:$470,MATCH($B110,Resultado!$N:$N,0),MATCH(AU$1,Resultado!#REF!,0))</f>
        <v>#REF!</v>
      </c>
      <c r="AV110" s="30" t="e">
        <f t="array" ref="AV110">INDEX(Resultado!$1:$470,MATCH($B110,Resultado!$N:$N,0),MATCH(AV$1,Resultado!#REF!,0))</f>
        <v>#REF!</v>
      </c>
      <c r="AW110" s="30" t="e">
        <f t="array" ref="AW110">INDEX(Resultado!$1:$470,MATCH($B110,Resultado!$N:$N,0),MATCH(AW$1,Resultado!#REF!,0))</f>
        <v>#REF!</v>
      </c>
      <c r="AX110" s="30" t="e">
        <f t="array" ref="AX110">INDEX(Resultado!$1:$470,MATCH($B110,Resultado!$N:$N,0),MATCH(AX$1,Resultado!#REF!,0))</f>
        <v>#REF!</v>
      </c>
      <c r="AY110" s="30" t="e">
        <f t="array" ref="AY110">INDEX(Resultado!$1:$470,MATCH($B110,Resultado!$N:$N,0),MATCH(AY$1,Resultado!#REF!,0))</f>
        <v>#REF!</v>
      </c>
      <c r="AZ110" s="30" t="e">
        <f t="array" ref="AZ110">INDEX(Resultado!$1:$470,MATCH($B110,Resultado!$N:$N,0),MATCH(AZ$1,Resultado!#REF!,0))</f>
        <v>#REF!</v>
      </c>
      <c r="BA110" s="30" t="e">
        <f t="array" ref="BA110">INDEX(Resultado!$1:$470,MATCH($B110,Resultado!$N:$N,0),MATCH(BA$1,Resultado!#REF!,0))</f>
        <v>#REF!</v>
      </c>
      <c r="BB110" s="30" t="e">
        <f t="array" ref="BB110">INDEX(Resultado!$1:$470,MATCH($B110,Resultado!$N:$N,0),MATCH(BB$1,Resultado!#REF!,0))</f>
        <v>#REF!</v>
      </c>
      <c r="BC110" s="30" t="e">
        <f t="array" ref="BC110">INDEX(Resultado!$1:$470,MATCH($B110,Resultado!$N:$N,0),MATCH(BC$1,Resultado!#REF!,0))</f>
        <v>#REF!</v>
      </c>
      <c r="BD110" s="30" t="e">
        <f t="array" ref="BD110">INDEX(Resultado!$1:$470,MATCH($B110,Resultado!$N:$N,0),MATCH(BD$1,Resultado!#REF!,0))</f>
        <v>#REF!</v>
      </c>
      <c r="BE110" s="30" t="e">
        <f t="array" ref="BE110">INDEX(Resultado!$1:$470,MATCH($B110,Resultado!$N:$N,0),MATCH(BE$1,Resultado!#REF!,0))</f>
        <v>#REF!</v>
      </c>
      <c r="BF110" s="30" t="e">
        <f t="array" ref="BF110">INDEX(Resultado!$1:$470,MATCH($B110,Resultado!$N:$N,0),MATCH(BF$1,Resultado!#REF!,0))</f>
        <v>#REF!</v>
      </c>
      <c r="BG110" s="30" t="e">
        <f t="array" ref="BG110">INDEX(Resultado!$1:$470,MATCH($B110,Resultado!$N:$N,0),MATCH(BG$1,Resultado!#REF!,0))</f>
        <v>#REF!</v>
      </c>
      <c r="BH110" s="30" t="e">
        <f t="array" ref="BH110">INDEX(Resultado!$1:$470,MATCH($B110,Resultado!$N:$N,0),MATCH(BH$1,Resultado!#REF!,0))</f>
        <v>#REF!</v>
      </c>
      <c r="BI110" s="30" t="e">
        <f t="array" ref="BI110">INDEX(Resultado!$1:$470,MATCH($B110,Resultado!$N:$N,0),MATCH(BI$1,Resultado!#REF!,0))</f>
        <v>#REF!</v>
      </c>
    </row>
    <row r="111" spans="1:61" ht="13" x14ac:dyDescent="0.15">
      <c r="A111" s="29">
        <v>54302133813</v>
      </c>
      <c r="B111" s="7" t="s">
        <v>986</v>
      </c>
      <c r="C111" s="29" t="s">
        <v>985</v>
      </c>
      <c r="D111" s="30" t="e">
        <f t="array" ref="D111">INDEX(Resultado!$1:$470,MATCH($B111,Resultado!$N:$N,0),MATCH(D$1,Resultado!#REF!,0))</f>
        <v>#REF!</v>
      </c>
      <c r="E111" s="29" t="s">
        <v>3339</v>
      </c>
      <c r="F111" s="30" t="e">
        <f t="array" ref="F111">INDEX(Resultado!$1:$470,MATCH($B111,Resultado!$N:$N,0),MATCH(F$1,Resultado!#REF!,0))</f>
        <v>#REF!</v>
      </c>
      <c r="G111" s="30" t="e">
        <f t="array" ref="G111">INDEX(Resultado!$1:$470,MATCH($B111,Resultado!$N:$N,0),MATCH(G$1,Resultado!#REF!,0))</f>
        <v>#REF!</v>
      </c>
      <c r="H111" s="30" t="e">
        <f t="array" ref="H111">INDEX(Resultado!$1:$470,MATCH($B111,Resultado!$N:$N,0),MATCH(H$1,Resultado!#REF!,0))</f>
        <v>#REF!</v>
      </c>
      <c r="I111" s="30" t="e">
        <f t="array" ref="I111">INDEX(Resultado!$1:$470,MATCH($B111,Resultado!$N:$N,0),MATCH(I$1,Resultado!#REF!,0))</f>
        <v>#REF!</v>
      </c>
      <c r="J111" s="30" t="e">
        <f t="array" ref="J111">INDEX(Resultado!$1:$470,MATCH($B111,Resultado!$N:$N,0),MATCH(J$1,Resultado!#REF!,0))</f>
        <v>#REF!</v>
      </c>
      <c r="K111" s="30" t="e">
        <f t="array" ref="K111">INDEX(Resultado!$1:$470,MATCH($B111,Resultado!$N:$N,0),MATCH(K$1,Resultado!#REF!,0))</f>
        <v>#REF!</v>
      </c>
      <c r="L111" s="30" t="e">
        <f t="array" ref="L111">INDEX(Resultado!$1:$470,MATCH($B111,Resultado!$N:$N,0),MATCH(L$1,Resultado!#REF!,0))</f>
        <v>#REF!</v>
      </c>
      <c r="M111" s="30" t="e">
        <f t="array" ref="M111">INDEX(Resultado!$1:$470,MATCH($B111,Resultado!$N:$N,0),MATCH(M$1,Resultado!#REF!,0))</f>
        <v>#REF!</v>
      </c>
      <c r="N111" s="30" t="e">
        <f t="array" ref="N111">INDEX(Resultado!$1:$470,MATCH($B111,Resultado!$N:$N,0),MATCH(N$1,Resultado!#REF!,0))</f>
        <v>#REF!</v>
      </c>
      <c r="O111" s="30" t="e">
        <f t="array" ref="O111">INDEX(Resultado!$1:$470,MATCH($B111,Resultado!$N:$N,0),MATCH(O$1,Resultado!#REF!,0))</f>
        <v>#REF!</v>
      </c>
      <c r="P111" s="30" t="e">
        <f t="array" ref="P111">INDEX(Resultado!$1:$470,MATCH($B111,Resultado!$N:$N,0),MATCH(P$1,Resultado!#REF!,0))</f>
        <v>#REF!</v>
      </c>
      <c r="Q111" s="30" t="e">
        <f t="array" ref="Q111">INDEX(Resultado!$1:$470,MATCH($B111,Resultado!$N:$N,0),MATCH(Q$1,Resultado!#REF!,0))</f>
        <v>#REF!</v>
      </c>
      <c r="R111" s="30" t="e">
        <f t="array" ref="R111">INDEX(Resultado!$1:$470,MATCH($B111,Resultado!$N:$N,0),MATCH(R$1,Resultado!#REF!,0))</f>
        <v>#REF!</v>
      </c>
      <c r="S111" s="30" t="e">
        <f t="array" ref="S111">INDEX(Resultado!$1:$470,MATCH($B111,Resultado!$N:$N,0),MATCH(S$1,Resultado!#REF!,0))</f>
        <v>#REF!</v>
      </c>
      <c r="T111" s="30" t="e">
        <f t="array" ref="T111">INDEX(Resultado!$1:$470,MATCH($B111,Resultado!$N:$N,0),MATCH(T$1,Resultado!#REF!,0))</f>
        <v>#REF!</v>
      </c>
      <c r="U111" s="30" t="e">
        <f t="array" ref="U111">INDEX(Resultado!$1:$470,MATCH($B111,Resultado!$N:$N,0),MATCH(U$1,Resultado!#REF!,0))</f>
        <v>#REF!</v>
      </c>
      <c r="V111" s="30" t="e">
        <f t="array" ref="V111">INDEX(Resultado!$1:$470,MATCH($B111,Resultado!$N:$N,0),MATCH(V$1,Resultado!#REF!,0))</f>
        <v>#REF!</v>
      </c>
      <c r="W111" s="30" t="e">
        <f t="array" ref="W111">INDEX(Resultado!$1:$470,MATCH($B111,Resultado!$N:$N,0),MATCH(W$1,Resultado!#REF!,0))</f>
        <v>#REF!</v>
      </c>
      <c r="X111" s="30" t="e">
        <f t="array" ref="X111">INDEX(Resultado!$1:$470,MATCH($B111,Resultado!$N:$N,0),MATCH(X$1,Resultado!#REF!,0))</f>
        <v>#REF!</v>
      </c>
      <c r="Y111" s="30" t="e">
        <f t="array" ref="Y111">INDEX(Resultado!$1:$470,MATCH($B111,Resultado!$N:$N,0),MATCH(Y$1,Resultado!#REF!,0))</f>
        <v>#REF!</v>
      </c>
      <c r="Z111" s="30" t="e">
        <f t="array" ref="Z111">INDEX(Resultado!$1:$470,MATCH($B111,Resultado!$N:$N,0),MATCH(Z$1,Resultado!#REF!,0))</f>
        <v>#REF!</v>
      </c>
      <c r="AA111" s="30" t="e">
        <f t="array" ref="AA111">INDEX(Resultado!$1:$470,MATCH($B111,Resultado!$N:$N,0),MATCH(AA$1,Resultado!#REF!,0))</f>
        <v>#REF!</v>
      </c>
      <c r="AB111" s="29">
        <v>0</v>
      </c>
      <c r="AC111" s="29">
        <v>2</v>
      </c>
      <c r="AD111" s="30" t="e">
        <f t="array" ref="AD111">INDEX(Resultado!$1:$470,MATCH($B111,Resultado!$N:$N,0),MATCH(AD$1,Resultado!#REF!,0))</f>
        <v>#REF!</v>
      </c>
      <c r="AE111" s="30" t="e">
        <f t="array" ref="AE111">INDEX(Resultado!$1:$470,MATCH($B111,Resultado!$N:$N,0),MATCH(AE$1,Resultado!#REF!,0))</f>
        <v>#REF!</v>
      </c>
      <c r="AF111" s="30" t="e">
        <f t="array" ref="AF111">INDEX(Resultado!$1:$470,MATCH($B111,Resultado!$N:$N,0),MATCH(AF$1,Resultado!#REF!,0))</f>
        <v>#REF!</v>
      </c>
      <c r="AG111" s="30" t="e">
        <f t="array" ref="AG111">INDEX(Resultado!$1:$470,MATCH($B111,Resultado!$N:$N,0),MATCH(AG$1,Resultado!#REF!,0))</f>
        <v>#REF!</v>
      </c>
      <c r="AH111" s="30" t="e">
        <f t="array" ref="AH111">INDEX(Resultado!$1:$470,MATCH($B111,Resultado!$N:$N,0),MATCH(AH$1,Resultado!#REF!,0))</f>
        <v>#REF!</v>
      </c>
      <c r="AI111" s="30" t="e">
        <f t="array" ref="AI111">INDEX(Resultado!$1:$470,MATCH($B111,Resultado!$N:$N,0),MATCH(AI$1,Resultado!#REF!,0))</f>
        <v>#REF!</v>
      </c>
      <c r="AJ111" s="30" t="e">
        <f t="array" ref="AJ111">INDEX(Resultado!$1:$470,MATCH($B111,Resultado!$N:$N,0),MATCH(AJ$1,Resultado!#REF!,0))</f>
        <v>#REF!</v>
      </c>
      <c r="AK111" s="30" t="e">
        <f t="array" ref="AK111">INDEX(Resultado!$1:$470,MATCH($B111,Resultado!$N:$N,0),MATCH(AK$1,Resultado!#REF!,0))</f>
        <v>#REF!</v>
      </c>
      <c r="AL111" s="29">
        <v>0</v>
      </c>
      <c r="AM111" s="29">
        <v>2</v>
      </c>
      <c r="AN111" s="30" t="e">
        <f t="array" ref="AN111">INDEX(Resultado!$1:$470,MATCH($B111,Resultado!$N:$N,0),MATCH(AN$1,Resultado!#REF!,0))</f>
        <v>#REF!</v>
      </c>
      <c r="AO111" s="30" t="e">
        <f t="array" ref="AO111">INDEX(Resultado!$1:$470,MATCH($B111,Resultado!$N:$N,0),MATCH(AO$1,Resultado!#REF!,0))</f>
        <v>#REF!</v>
      </c>
      <c r="AP111" s="30" t="e">
        <f t="array" ref="AP111">INDEX(Resultado!$1:$470,MATCH($B111,Resultado!$N:$N,0),MATCH(AP$1,Resultado!#REF!,0))</f>
        <v>#REF!</v>
      </c>
      <c r="AQ111" s="30" t="e">
        <f t="array" ref="AQ111">INDEX(Resultado!$1:$470,MATCH($B111,Resultado!$N:$N,0),MATCH(AQ$1,Resultado!#REF!,0))</f>
        <v>#REF!</v>
      </c>
      <c r="AR111" s="30" t="e">
        <f t="array" ref="AR111">INDEX(Resultado!$1:$470,MATCH($B111,Resultado!$N:$N,0),MATCH(AR$1,Resultado!#REF!,0))</f>
        <v>#REF!</v>
      </c>
      <c r="AS111" s="29">
        <v>2</v>
      </c>
      <c r="AT111" s="30" t="e">
        <f t="array" ref="AT111">INDEX(Resultado!$1:$470,MATCH($B111,Resultado!$N:$N,0),MATCH(AT$1,Resultado!#REF!,0))</f>
        <v>#REF!</v>
      </c>
      <c r="AU111" s="30" t="e">
        <f t="array" ref="AU111">INDEX(Resultado!$1:$470,MATCH($B111,Resultado!$N:$N,0),MATCH(AU$1,Resultado!#REF!,0))</f>
        <v>#REF!</v>
      </c>
      <c r="AV111" s="30" t="e">
        <f t="array" ref="AV111">INDEX(Resultado!$1:$470,MATCH($B111,Resultado!$N:$N,0),MATCH(AV$1,Resultado!#REF!,0))</f>
        <v>#REF!</v>
      </c>
      <c r="AW111" s="30" t="e">
        <f t="array" ref="AW111">INDEX(Resultado!$1:$470,MATCH($B111,Resultado!$N:$N,0),MATCH(AW$1,Resultado!#REF!,0))</f>
        <v>#REF!</v>
      </c>
      <c r="AX111" s="30" t="e">
        <f t="array" ref="AX111">INDEX(Resultado!$1:$470,MATCH($B111,Resultado!$N:$N,0),MATCH(AX$1,Resultado!#REF!,0))</f>
        <v>#REF!</v>
      </c>
      <c r="AY111" s="30" t="e">
        <f t="array" ref="AY111">INDEX(Resultado!$1:$470,MATCH($B111,Resultado!$N:$N,0),MATCH(AY$1,Resultado!#REF!,0))</f>
        <v>#REF!</v>
      </c>
      <c r="AZ111" s="30" t="e">
        <f t="array" ref="AZ111">INDEX(Resultado!$1:$470,MATCH($B111,Resultado!$N:$N,0),MATCH(AZ$1,Resultado!#REF!,0))</f>
        <v>#REF!</v>
      </c>
      <c r="BA111" s="30" t="e">
        <f t="array" ref="BA111">INDEX(Resultado!$1:$470,MATCH($B111,Resultado!$N:$N,0),MATCH(BA$1,Resultado!#REF!,0))</f>
        <v>#REF!</v>
      </c>
      <c r="BB111" s="30" t="e">
        <f t="array" ref="BB111">INDEX(Resultado!$1:$470,MATCH($B111,Resultado!$N:$N,0),MATCH(BB$1,Resultado!#REF!,0))</f>
        <v>#REF!</v>
      </c>
      <c r="BC111" s="30" t="e">
        <f t="array" ref="BC111">INDEX(Resultado!$1:$470,MATCH($B111,Resultado!$N:$N,0),MATCH(BC$1,Resultado!#REF!,0))</f>
        <v>#REF!</v>
      </c>
      <c r="BD111" s="30" t="e">
        <f t="array" ref="BD111">INDEX(Resultado!$1:$470,MATCH($B111,Resultado!$N:$N,0),MATCH(BD$1,Resultado!#REF!,0))</f>
        <v>#REF!</v>
      </c>
      <c r="BE111" s="30" t="e">
        <f t="array" ref="BE111">INDEX(Resultado!$1:$470,MATCH($B111,Resultado!$N:$N,0),MATCH(BE$1,Resultado!#REF!,0))</f>
        <v>#REF!</v>
      </c>
      <c r="BF111" s="30" t="e">
        <f t="array" ref="BF111">INDEX(Resultado!$1:$470,MATCH($B111,Resultado!$N:$N,0),MATCH(BF$1,Resultado!#REF!,0))</f>
        <v>#REF!</v>
      </c>
      <c r="BG111" s="30" t="e">
        <f t="array" ref="BG111">INDEX(Resultado!$1:$470,MATCH($B111,Resultado!$N:$N,0),MATCH(BG$1,Resultado!#REF!,0))</f>
        <v>#REF!</v>
      </c>
      <c r="BH111" s="30" t="e">
        <f t="array" ref="BH111">INDEX(Resultado!$1:$470,MATCH($B111,Resultado!$N:$N,0),MATCH(BH$1,Resultado!#REF!,0))</f>
        <v>#REF!</v>
      </c>
      <c r="BI111" s="30" t="e">
        <f t="array" ref="BI111">INDEX(Resultado!$1:$470,MATCH($B111,Resultado!$N:$N,0),MATCH(BI$1,Resultado!#REF!,0))</f>
        <v>#REF!</v>
      </c>
    </row>
    <row r="112" spans="1:61" ht="13" x14ac:dyDescent="0.15">
      <c r="A112" s="29">
        <v>56433643876</v>
      </c>
      <c r="B112" s="7" t="s">
        <v>992</v>
      </c>
      <c r="C112" s="29" t="s">
        <v>3348</v>
      </c>
      <c r="D112" s="30" t="e">
        <f t="array" ref="D112">INDEX(Resultado!$1:$470,MATCH($B112,Resultado!$N:$N,0),MATCH(D$1,Resultado!#REF!,0))</f>
        <v>#REF!</v>
      </c>
      <c r="E112" s="29" t="s">
        <v>3339</v>
      </c>
      <c r="F112" s="30" t="e">
        <f t="array" ref="F112">INDEX(Resultado!$1:$470,MATCH($B112,Resultado!$N:$N,0),MATCH(F$1,Resultado!#REF!,0))</f>
        <v>#REF!</v>
      </c>
      <c r="G112" s="30" t="e">
        <f t="array" ref="G112">INDEX(Resultado!$1:$470,MATCH($B112,Resultado!$N:$N,0),MATCH(G$1,Resultado!#REF!,0))</f>
        <v>#REF!</v>
      </c>
      <c r="H112" s="30" t="e">
        <f t="array" ref="H112">INDEX(Resultado!$1:$470,MATCH($B112,Resultado!$N:$N,0),MATCH(H$1,Resultado!#REF!,0))</f>
        <v>#REF!</v>
      </c>
      <c r="I112" s="30" t="e">
        <f t="array" ref="I112">INDEX(Resultado!$1:$470,MATCH($B112,Resultado!$N:$N,0),MATCH(I$1,Resultado!#REF!,0))</f>
        <v>#REF!</v>
      </c>
      <c r="J112" s="30" t="e">
        <f t="array" ref="J112">INDEX(Resultado!$1:$470,MATCH($B112,Resultado!$N:$N,0),MATCH(J$1,Resultado!#REF!,0))</f>
        <v>#REF!</v>
      </c>
      <c r="K112" s="30" t="e">
        <f t="array" ref="K112">INDEX(Resultado!$1:$470,MATCH($B112,Resultado!$N:$N,0),MATCH(K$1,Resultado!#REF!,0))</f>
        <v>#REF!</v>
      </c>
      <c r="L112" s="30" t="e">
        <f t="array" ref="L112">INDEX(Resultado!$1:$470,MATCH($B112,Resultado!$N:$N,0),MATCH(L$1,Resultado!#REF!,0))</f>
        <v>#REF!</v>
      </c>
      <c r="M112" s="30" t="e">
        <f t="array" ref="M112">INDEX(Resultado!$1:$470,MATCH($B112,Resultado!$N:$N,0),MATCH(M$1,Resultado!#REF!,0))</f>
        <v>#REF!</v>
      </c>
      <c r="N112" s="30" t="e">
        <f t="array" ref="N112">INDEX(Resultado!$1:$470,MATCH($B112,Resultado!$N:$N,0),MATCH(N$1,Resultado!#REF!,0))</f>
        <v>#REF!</v>
      </c>
      <c r="O112" s="30" t="e">
        <f t="array" ref="O112">INDEX(Resultado!$1:$470,MATCH($B112,Resultado!$N:$N,0),MATCH(O$1,Resultado!#REF!,0))</f>
        <v>#REF!</v>
      </c>
      <c r="P112" s="30" t="e">
        <f t="array" ref="P112">INDEX(Resultado!$1:$470,MATCH($B112,Resultado!$N:$N,0),MATCH(P$1,Resultado!#REF!,0))</f>
        <v>#REF!</v>
      </c>
      <c r="Q112" s="30" t="e">
        <f t="array" ref="Q112">INDEX(Resultado!$1:$470,MATCH($B112,Resultado!$N:$N,0),MATCH(Q$1,Resultado!#REF!,0))</f>
        <v>#REF!</v>
      </c>
      <c r="R112" s="30" t="e">
        <f t="array" ref="R112">INDEX(Resultado!$1:$470,MATCH($B112,Resultado!$N:$N,0),MATCH(R$1,Resultado!#REF!,0))</f>
        <v>#REF!</v>
      </c>
      <c r="S112" s="30" t="e">
        <f t="array" ref="S112">INDEX(Resultado!$1:$470,MATCH($B112,Resultado!$N:$N,0),MATCH(S$1,Resultado!#REF!,0))</f>
        <v>#REF!</v>
      </c>
      <c r="T112" s="30" t="e">
        <f t="array" ref="T112">INDEX(Resultado!$1:$470,MATCH($B112,Resultado!$N:$N,0),MATCH(T$1,Resultado!#REF!,0))</f>
        <v>#REF!</v>
      </c>
      <c r="U112" s="30" t="e">
        <f t="array" ref="U112">INDEX(Resultado!$1:$470,MATCH($B112,Resultado!$N:$N,0),MATCH(U$1,Resultado!#REF!,0))</f>
        <v>#REF!</v>
      </c>
      <c r="V112" s="30" t="e">
        <f t="array" ref="V112">INDEX(Resultado!$1:$470,MATCH($B112,Resultado!$N:$N,0),MATCH(V$1,Resultado!#REF!,0))</f>
        <v>#REF!</v>
      </c>
      <c r="W112" s="30" t="e">
        <f t="array" ref="W112">INDEX(Resultado!$1:$470,MATCH($B112,Resultado!$N:$N,0),MATCH(W$1,Resultado!#REF!,0))</f>
        <v>#REF!</v>
      </c>
      <c r="X112" s="30" t="e">
        <f t="array" ref="X112">INDEX(Resultado!$1:$470,MATCH($B112,Resultado!$N:$N,0),MATCH(X$1,Resultado!#REF!,0))</f>
        <v>#REF!</v>
      </c>
      <c r="Y112" s="30" t="e">
        <f t="array" ref="Y112">INDEX(Resultado!$1:$470,MATCH($B112,Resultado!$N:$N,0),MATCH(Y$1,Resultado!#REF!,0))</f>
        <v>#REF!</v>
      </c>
      <c r="Z112" s="30" t="e">
        <f t="array" ref="Z112">INDEX(Resultado!$1:$470,MATCH($B112,Resultado!$N:$N,0),MATCH(Z$1,Resultado!#REF!,0))</f>
        <v>#REF!</v>
      </c>
      <c r="AA112" s="30" t="e">
        <f t="array" ref="AA112">INDEX(Resultado!$1:$470,MATCH($B112,Resultado!$N:$N,0),MATCH(AA$1,Resultado!#REF!,0))</f>
        <v>#REF!</v>
      </c>
      <c r="AB112" s="29">
        <v>0</v>
      </c>
      <c r="AC112" s="29">
        <v>2</v>
      </c>
      <c r="AD112" s="30" t="e">
        <f t="array" ref="AD112">INDEX(Resultado!$1:$470,MATCH($B112,Resultado!$N:$N,0),MATCH(AD$1,Resultado!#REF!,0))</f>
        <v>#REF!</v>
      </c>
      <c r="AE112" s="30" t="e">
        <f t="array" ref="AE112">INDEX(Resultado!$1:$470,MATCH($B112,Resultado!$N:$N,0),MATCH(AE$1,Resultado!#REF!,0))</f>
        <v>#REF!</v>
      </c>
      <c r="AF112" s="30" t="e">
        <f t="array" ref="AF112">INDEX(Resultado!$1:$470,MATCH($B112,Resultado!$N:$N,0),MATCH(AF$1,Resultado!#REF!,0))</f>
        <v>#REF!</v>
      </c>
      <c r="AG112" s="30" t="e">
        <f t="array" ref="AG112">INDEX(Resultado!$1:$470,MATCH($B112,Resultado!$N:$N,0),MATCH(AG$1,Resultado!#REF!,0))</f>
        <v>#REF!</v>
      </c>
      <c r="AH112" s="30" t="e">
        <f t="array" ref="AH112">INDEX(Resultado!$1:$470,MATCH($B112,Resultado!$N:$N,0),MATCH(AH$1,Resultado!#REF!,0))</f>
        <v>#REF!</v>
      </c>
      <c r="AI112" s="30" t="e">
        <f t="array" ref="AI112">INDEX(Resultado!$1:$470,MATCH($B112,Resultado!$N:$N,0),MATCH(AI$1,Resultado!#REF!,0))</f>
        <v>#REF!</v>
      </c>
      <c r="AJ112" s="30" t="e">
        <f t="array" ref="AJ112">INDEX(Resultado!$1:$470,MATCH($B112,Resultado!$N:$N,0),MATCH(AJ$1,Resultado!#REF!,0))</f>
        <v>#REF!</v>
      </c>
      <c r="AK112" s="30" t="e">
        <f t="array" ref="AK112">INDEX(Resultado!$1:$470,MATCH($B112,Resultado!$N:$N,0),MATCH(AK$1,Resultado!#REF!,0))</f>
        <v>#REF!</v>
      </c>
      <c r="AL112" s="29">
        <v>0</v>
      </c>
      <c r="AM112" s="29">
        <v>2</v>
      </c>
      <c r="AN112" s="30" t="e">
        <f t="array" ref="AN112">INDEX(Resultado!$1:$470,MATCH($B112,Resultado!$N:$N,0),MATCH(AN$1,Resultado!#REF!,0))</f>
        <v>#REF!</v>
      </c>
      <c r="AO112" s="30" t="e">
        <f t="array" ref="AO112">INDEX(Resultado!$1:$470,MATCH($B112,Resultado!$N:$N,0),MATCH(AO$1,Resultado!#REF!,0))</f>
        <v>#REF!</v>
      </c>
      <c r="AP112" s="30" t="e">
        <f t="array" ref="AP112">INDEX(Resultado!$1:$470,MATCH($B112,Resultado!$N:$N,0),MATCH(AP$1,Resultado!#REF!,0))</f>
        <v>#REF!</v>
      </c>
      <c r="AQ112" s="30" t="e">
        <f t="array" ref="AQ112">INDEX(Resultado!$1:$470,MATCH($B112,Resultado!$N:$N,0),MATCH(AQ$1,Resultado!#REF!,0))</f>
        <v>#REF!</v>
      </c>
      <c r="AR112" s="30" t="e">
        <f t="array" ref="AR112">INDEX(Resultado!$1:$470,MATCH($B112,Resultado!$N:$N,0),MATCH(AR$1,Resultado!#REF!,0))</f>
        <v>#REF!</v>
      </c>
      <c r="AS112" s="29">
        <v>2</v>
      </c>
      <c r="AT112" s="30" t="e">
        <f t="array" ref="AT112">INDEX(Resultado!$1:$470,MATCH($B112,Resultado!$N:$N,0),MATCH(AT$1,Resultado!#REF!,0))</f>
        <v>#REF!</v>
      </c>
      <c r="AU112" s="30" t="e">
        <f t="array" ref="AU112">INDEX(Resultado!$1:$470,MATCH($B112,Resultado!$N:$N,0),MATCH(AU$1,Resultado!#REF!,0))</f>
        <v>#REF!</v>
      </c>
      <c r="AV112" s="30" t="e">
        <f t="array" ref="AV112">INDEX(Resultado!$1:$470,MATCH($B112,Resultado!$N:$N,0),MATCH(AV$1,Resultado!#REF!,0))</f>
        <v>#REF!</v>
      </c>
      <c r="AW112" s="30" t="e">
        <f t="array" ref="AW112">INDEX(Resultado!$1:$470,MATCH($B112,Resultado!$N:$N,0),MATCH(AW$1,Resultado!#REF!,0))</f>
        <v>#REF!</v>
      </c>
      <c r="AX112" s="30" t="e">
        <f t="array" ref="AX112">INDEX(Resultado!$1:$470,MATCH($B112,Resultado!$N:$N,0),MATCH(AX$1,Resultado!#REF!,0))</f>
        <v>#REF!</v>
      </c>
      <c r="AY112" s="30" t="e">
        <f t="array" ref="AY112">INDEX(Resultado!$1:$470,MATCH($B112,Resultado!$N:$N,0),MATCH(AY$1,Resultado!#REF!,0))</f>
        <v>#REF!</v>
      </c>
      <c r="AZ112" s="30" t="e">
        <f t="array" ref="AZ112">INDEX(Resultado!$1:$470,MATCH($B112,Resultado!$N:$N,0),MATCH(AZ$1,Resultado!#REF!,0))</f>
        <v>#REF!</v>
      </c>
      <c r="BA112" s="30" t="e">
        <f t="array" ref="BA112">INDEX(Resultado!$1:$470,MATCH($B112,Resultado!$N:$N,0),MATCH(BA$1,Resultado!#REF!,0))</f>
        <v>#REF!</v>
      </c>
      <c r="BB112" s="30" t="e">
        <f t="array" ref="BB112">INDEX(Resultado!$1:$470,MATCH($B112,Resultado!$N:$N,0),MATCH(BB$1,Resultado!#REF!,0))</f>
        <v>#REF!</v>
      </c>
      <c r="BC112" s="30" t="e">
        <f t="array" ref="BC112">INDEX(Resultado!$1:$470,MATCH($B112,Resultado!$N:$N,0),MATCH(BC$1,Resultado!#REF!,0))</f>
        <v>#REF!</v>
      </c>
      <c r="BD112" s="30" t="e">
        <f t="array" ref="BD112">INDEX(Resultado!$1:$470,MATCH($B112,Resultado!$N:$N,0),MATCH(BD$1,Resultado!#REF!,0))</f>
        <v>#REF!</v>
      </c>
      <c r="BE112" s="30" t="e">
        <f t="array" ref="BE112">INDEX(Resultado!$1:$470,MATCH($B112,Resultado!$N:$N,0),MATCH(BE$1,Resultado!#REF!,0))</f>
        <v>#REF!</v>
      </c>
      <c r="BF112" s="30" t="e">
        <f t="array" ref="BF112">INDEX(Resultado!$1:$470,MATCH($B112,Resultado!$N:$N,0),MATCH(BF$1,Resultado!#REF!,0))</f>
        <v>#REF!</v>
      </c>
      <c r="BG112" s="30" t="e">
        <f t="array" ref="BG112">INDEX(Resultado!$1:$470,MATCH($B112,Resultado!$N:$N,0),MATCH(BG$1,Resultado!#REF!,0))</f>
        <v>#REF!</v>
      </c>
      <c r="BH112" s="30" t="e">
        <f t="array" ref="BH112">INDEX(Resultado!$1:$470,MATCH($B112,Resultado!$N:$N,0),MATCH(BH$1,Resultado!#REF!,0))</f>
        <v>#REF!</v>
      </c>
      <c r="BI112" s="30" t="e">
        <f t="array" ref="BI112">INDEX(Resultado!$1:$470,MATCH($B112,Resultado!$N:$N,0),MATCH(BI$1,Resultado!#REF!,0))</f>
        <v>#REF!</v>
      </c>
    </row>
    <row r="113" spans="1:61" ht="13" x14ac:dyDescent="0.15">
      <c r="A113" s="29">
        <v>50472005820</v>
      </c>
      <c r="B113" s="7" t="s">
        <v>1001</v>
      </c>
      <c r="C113" s="29" t="s">
        <v>1000</v>
      </c>
      <c r="D113" s="30" t="e">
        <f t="array" ref="D113">INDEX(Resultado!$1:$470,MATCH($B113,Resultado!$N:$N,0),MATCH(D$1,Resultado!#REF!,0))</f>
        <v>#REF!</v>
      </c>
      <c r="E113" s="29" t="s">
        <v>3339</v>
      </c>
      <c r="F113" s="30" t="e">
        <f t="array" ref="F113">INDEX(Resultado!$1:$470,MATCH($B113,Resultado!$N:$N,0),MATCH(F$1,Resultado!#REF!,0))</f>
        <v>#REF!</v>
      </c>
      <c r="G113" s="30" t="e">
        <f t="array" ref="G113">INDEX(Resultado!$1:$470,MATCH($B113,Resultado!$N:$N,0),MATCH(G$1,Resultado!#REF!,0))</f>
        <v>#REF!</v>
      </c>
      <c r="H113" s="30" t="e">
        <f t="array" ref="H113">INDEX(Resultado!$1:$470,MATCH($B113,Resultado!$N:$N,0),MATCH(H$1,Resultado!#REF!,0))</f>
        <v>#REF!</v>
      </c>
      <c r="I113" s="30" t="e">
        <f t="array" ref="I113">INDEX(Resultado!$1:$470,MATCH($B113,Resultado!$N:$N,0),MATCH(I$1,Resultado!#REF!,0))</f>
        <v>#REF!</v>
      </c>
      <c r="J113" s="30" t="e">
        <f t="array" ref="J113">INDEX(Resultado!$1:$470,MATCH($B113,Resultado!$N:$N,0),MATCH(J$1,Resultado!#REF!,0))</f>
        <v>#REF!</v>
      </c>
      <c r="K113" s="30" t="e">
        <f t="array" ref="K113">INDEX(Resultado!$1:$470,MATCH($B113,Resultado!$N:$N,0),MATCH(K$1,Resultado!#REF!,0))</f>
        <v>#REF!</v>
      </c>
      <c r="L113" s="30" t="e">
        <f t="array" ref="L113">INDEX(Resultado!$1:$470,MATCH($B113,Resultado!$N:$N,0),MATCH(L$1,Resultado!#REF!,0))</f>
        <v>#REF!</v>
      </c>
      <c r="M113" s="30" t="e">
        <f t="array" ref="M113">INDEX(Resultado!$1:$470,MATCH($B113,Resultado!$N:$N,0),MATCH(M$1,Resultado!#REF!,0))</f>
        <v>#REF!</v>
      </c>
      <c r="N113" s="30" t="e">
        <f t="array" ref="N113">INDEX(Resultado!$1:$470,MATCH($B113,Resultado!$N:$N,0),MATCH(N$1,Resultado!#REF!,0))</f>
        <v>#REF!</v>
      </c>
      <c r="O113" s="30" t="e">
        <f t="array" ref="O113">INDEX(Resultado!$1:$470,MATCH($B113,Resultado!$N:$N,0),MATCH(O$1,Resultado!#REF!,0))</f>
        <v>#REF!</v>
      </c>
      <c r="P113" s="30" t="e">
        <f t="array" ref="P113">INDEX(Resultado!$1:$470,MATCH($B113,Resultado!$N:$N,0),MATCH(P$1,Resultado!#REF!,0))</f>
        <v>#REF!</v>
      </c>
      <c r="Q113" s="30" t="e">
        <f t="array" ref="Q113">INDEX(Resultado!$1:$470,MATCH($B113,Resultado!$N:$N,0),MATCH(Q$1,Resultado!#REF!,0))</f>
        <v>#REF!</v>
      </c>
      <c r="R113" s="30" t="e">
        <f t="array" ref="R113">INDEX(Resultado!$1:$470,MATCH($B113,Resultado!$N:$N,0),MATCH(R$1,Resultado!#REF!,0))</f>
        <v>#REF!</v>
      </c>
      <c r="S113" s="30" t="e">
        <f t="array" ref="S113">INDEX(Resultado!$1:$470,MATCH($B113,Resultado!$N:$N,0),MATCH(S$1,Resultado!#REF!,0))</f>
        <v>#REF!</v>
      </c>
      <c r="T113" s="30" t="e">
        <f t="array" ref="T113">INDEX(Resultado!$1:$470,MATCH($B113,Resultado!$N:$N,0),MATCH(T$1,Resultado!#REF!,0))</f>
        <v>#REF!</v>
      </c>
      <c r="U113" s="30" t="e">
        <f t="array" ref="U113">INDEX(Resultado!$1:$470,MATCH($B113,Resultado!$N:$N,0),MATCH(U$1,Resultado!#REF!,0))</f>
        <v>#REF!</v>
      </c>
      <c r="V113" s="30" t="e">
        <f t="array" ref="V113">INDEX(Resultado!$1:$470,MATCH($B113,Resultado!$N:$N,0),MATCH(V$1,Resultado!#REF!,0))</f>
        <v>#REF!</v>
      </c>
      <c r="W113" s="30" t="e">
        <f t="array" ref="W113">INDEX(Resultado!$1:$470,MATCH($B113,Resultado!$N:$N,0),MATCH(W$1,Resultado!#REF!,0))</f>
        <v>#REF!</v>
      </c>
      <c r="X113" s="30" t="e">
        <f t="array" ref="X113">INDEX(Resultado!$1:$470,MATCH($B113,Resultado!$N:$N,0),MATCH(X$1,Resultado!#REF!,0))</f>
        <v>#REF!</v>
      </c>
      <c r="Y113" s="30" t="e">
        <f t="array" ref="Y113">INDEX(Resultado!$1:$470,MATCH($B113,Resultado!$N:$N,0),MATCH(Y$1,Resultado!#REF!,0))</f>
        <v>#REF!</v>
      </c>
      <c r="Z113" s="30" t="e">
        <f t="array" ref="Z113">INDEX(Resultado!$1:$470,MATCH($B113,Resultado!$N:$N,0),MATCH(Z$1,Resultado!#REF!,0))</f>
        <v>#REF!</v>
      </c>
      <c r="AA113" s="30" t="e">
        <f t="array" ref="AA113">INDEX(Resultado!$1:$470,MATCH($B113,Resultado!$N:$N,0),MATCH(AA$1,Resultado!#REF!,0))</f>
        <v>#REF!</v>
      </c>
      <c r="AB113" s="29">
        <v>0</v>
      </c>
      <c r="AC113" s="29">
        <v>2</v>
      </c>
      <c r="AD113" s="30" t="e">
        <f t="array" ref="AD113">INDEX(Resultado!$1:$470,MATCH($B113,Resultado!$N:$N,0),MATCH(AD$1,Resultado!#REF!,0))</f>
        <v>#REF!</v>
      </c>
      <c r="AE113" s="30" t="e">
        <f t="array" ref="AE113">INDEX(Resultado!$1:$470,MATCH($B113,Resultado!$N:$N,0),MATCH(AE$1,Resultado!#REF!,0))</f>
        <v>#REF!</v>
      </c>
      <c r="AF113" s="30" t="e">
        <f t="array" ref="AF113">INDEX(Resultado!$1:$470,MATCH($B113,Resultado!$N:$N,0),MATCH(AF$1,Resultado!#REF!,0))</f>
        <v>#REF!</v>
      </c>
      <c r="AG113" s="30" t="e">
        <f t="array" ref="AG113">INDEX(Resultado!$1:$470,MATCH($B113,Resultado!$N:$N,0),MATCH(AG$1,Resultado!#REF!,0))</f>
        <v>#REF!</v>
      </c>
      <c r="AH113" s="30" t="e">
        <f t="array" ref="AH113">INDEX(Resultado!$1:$470,MATCH($B113,Resultado!$N:$N,0),MATCH(AH$1,Resultado!#REF!,0))</f>
        <v>#REF!</v>
      </c>
      <c r="AI113" s="30" t="e">
        <f t="array" ref="AI113">INDEX(Resultado!$1:$470,MATCH($B113,Resultado!$N:$N,0),MATCH(AI$1,Resultado!#REF!,0))</f>
        <v>#REF!</v>
      </c>
      <c r="AJ113" s="30" t="e">
        <f t="array" ref="AJ113">INDEX(Resultado!$1:$470,MATCH($B113,Resultado!$N:$N,0),MATCH(AJ$1,Resultado!#REF!,0))</f>
        <v>#REF!</v>
      </c>
      <c r="AK113" s="30" t="e">
        <f t="array" ref="AK113">INDEX(Resultado!$1:$470,MATCH($B113,Resultado!$N:$N,0),MATCH(AK$1,Resultado!#REF!,0))</f>
        <v>#REF!</v>
      </c>
      <c r="AL113" s="29">
        <v>0</v>
      </c>
      <c r="AM113" s="29">
        <v>2</v>
      </c>
      <c r="AN113" s="30" t="e">
        <f t="array" ref="AN113">INDEX(Resultado!$1:$470,MATCH($B113,Resultado!$N:$N,0),MATCH(AN$1,Resultado!#REF!,0))</f>
        <v>#REF!</v>
      </c>
      <c r="AO113" s="30" t="e">
        <f t="array" ref="AO113">INDEX(Resultado!$1:$470,MATCH($B113,Resultado!$N:$N,0),MATCH(AO$1,Resultado!#REF!,0))</f>
        <v>#REF!</v>
      </c>
      <c r="AP113" s="30" t="e">
        <f t="array" ref="AP113">INDEX(Resultado!$1:$470,MATCH($B113,Resultado!$N:$N,0),MATCH(AP$1,Resultado!#REF!,0))</f>
        <v>#REF!</v>
      </c>
      <c r="AQ113" s="30" t="e">
        <f t="array" ref="AQ113">INDEX(Resultado!$1:$470,MATCH($B113,Resultado!$N:$N,0),MATCH(AQ$1,Resultado!#REF!,0))</f>
        <v>#REF!</v>
      </c>
      <c r="AR113" s="30" t="e">
        <f t="array" ref="AR113">INDEX(Resultado!$1:$470,MATCH($B113,Resultado!$N:$N,0),MATCH(AR$1,Resultado!#REF!,0))</f>
        <v>#REF!</v>
      </c>
      <c r="AS113" s="29">
        <v>2</v>
      </c>
      <c r="AT113" s="30" t="e">
        <f t="array" ref="AT113">INDEX(Resultado!$1:$470,MATCH($B113,Resultado!$N:$N,0),MATCH(AT$1,Resultado!#REF!,0))</f>
        <v>#REF!</v>
      </c>
      <c r="AU113" s="30" t="e">
        <f t="array" ref="AU113">INDEX(Resultado!$1:$470,MATCH($B113,Resultado!$N:$N,0),MATCH(AU$1,Resultado!#REF!,0))</f>
        <v>#REF!</v>
      </c>
      <c r="AV113" s="30" t="e">
        <f t="array" ref="AV113">INDEX(Resultado!$1:$470,MATCH($B113,Resultado!$N:$N,0),MATCH(AV$1,Resultado!#REF!,0))</f>
        <v>#REF!</v>
      </c>
      <c r="AW113" s="30" t="e">
        <f t="array" ref="AW113">INDEX(Resultado!$1:$470,MATCH($B113,Resultado!$N:$N,0),MATCH(AW$1,Resultado!#REF!,0))</f>
        <v>#REF!</v>
      </c>
      <c r="AX113" s="30" t="e">
        <f t="array" ref="AX113">INDEX(Resultado!$1:$470,MATCH($B113,Resultado!$N:$N,0),MATCH(AX$1,Resultado!#REF!,0))</f>
        <v>#REF!</v>
      </c>
      <c r="AY113" s="30" t="e">
        <f t="array" ref="AY113">INDEX(Resultado!$1:$470,MATCH($B113,Resultado!$N:$N,0),MATCH(AY$1,Resultado!#REF!,0))</f>
        <v>#REF!</v>
      </c>
      <c r="AZ113" s="30" t="e">
        <f t="array" ref="AZ113">INDEX(Resultado!$1:$470,MATCH($B113,Resultado!$N:$N,0),MATCH(AZ$1,Resultado!#REF!,0))</f>
        <v>#REF!</v>
      </c>
      <c r="BA113" s="30" t="e">
        <f t="array" ref="BA113">INDEX(Resultado!$1:$470,MATCH($B113,Resultado!$N:$N,0),MATCH(BA$1,Resultado!#REF!,0))</f>
        <v>#REF!</v>
      </c>
      <c r="BB113" s="30" t="e">
        <f t="array" ref="BB113">INDEX(Resultado!$1:$470,MATCH($B113,Resultado!$N:$N,0),MATCH(BB$1,Resultado!#REF!,0))</f>
        <v>#REF!</v>
      </c>
      <c r="BC113" s="30" t="e">
        <f t="array" ref="BC113">INDEX(Resultado!$1:$470,MATCH($B113,Resultado!$N:$N,0),MATCH(BC$1,Resultado!#REF!,0))</f>
        <v>#REF!</v>
      </c>
      <c r="BD113" s="30" t="e">
        <f t="array" ref="BD113">INDEX(Resultado!$1:$470,MATCH($B113,Resultado!$N:$N,0),MATCH(BD$1,Resultado!#REF!,0))</f>
        <v>#REF!</v>
      </c>
      <c r="BE113" s="30" t="e">
        <f t="array" ref="BE113">INDEX(Resultado!$1:$470,MATCH($B113,Resultado!$N:$N,0),MATCH(BE$1,Resultado!#REF!,0))</f>
        <v>#REF!</v>
      </c>
      <c r="BF113" s="30" t="e">
        <f t="array" ref="BF113">INDEX(Resultado!$1:$470,MATCH($B113,Resultado!$N:$N,0),MATCH(BF$1,Resultado!#REF!,0))</f>
        <v>#REF!</v>
      </c>
      <c r="BG113" s="30" t="e">
        <f t="array" ref="BG113">INDEX(Resultado!$1:$470,MATCH($B113,Resultado!$N:$N,0),MATCH(BG$1,Resultado!#REF!,0))</f>
        <v>#REF!</v>
      </c>
      <c r="BH113" s="30" t="e">
        <f t="array" ref="BH113">INDEX(Resultado!$1:$470,MATCH($B113,Resultado!$N:$N,0),MATCH(BH$1,Resultado!#REF!,0))</f>
        <v>#REF!</v>
      </c>
      <c r="BI113" s="30" t="e">
        <f t="array" ref="BI113">INDEX(Resultado!$1:$470,MATCH($B113,Resultado!$N:$N,0),MATCH(BI$1,Resultado!#REF!,0))</f>
        <v>#REF!</v>
      </c>
    </row>
    <row r="114" spans="1:61" ht="13" x14ac:dyDescent="0.15">
      <c r="A114" s="29">
        <v>53293016880</v>
      </c>
      <c r="B114" s="7" t="s">
        <v>1009</v>
      </c>
      <c r="C114" s="29" t="s">
        <v>1008</v>
      </c>
      <c r="D114" s="30" t="e">
        <f t="array" ref="D114">INDEX(Resultado!$1:$470,MATCH($B114,Resultado!$N:$N,0),MATCH(D$1,Resultado!#REF!,0))</f>
        <v>#REF!</v>
      </c>
      <c r="E114" s="29" t="s">
        <v>3339</v>
      </c>
      <c r="F114" s="30" t="e">
        <f t="array" ref="F114">INDEX(Resultado!$1:$470,MATCH($B114,Resultado!$N:$N,0),MATCH(F$1,Resultado!#REF!,0))</f>
        <v>#REF!</v>
      </c>
      <c r="G114" s="30" t="e">
        <f t="array" ref="G114">INDEX(Resultado!$1:$470,MATCH($B114,Resultado!$N:$N,0),MATCH(G$1,Resultado!#REF!,0))</f>
        <v>#REF!</v>
      </c>
      <c r="H114" s="30" t="e">
        <f t="array" ref="H114">INDEX(Resultado!$1:$470,MATCH($B114,Resultado!$N:$N,0),MATCH(H$1,Resultado!#REF!,0))</f>
        <v>#REF!</v>
      </c>
      <c r="I114" s="30" t="e">
        <f t="array" ref="I114">INDEX(Resultado!$1:$470,MATCH($B114,Resultado!$N:$N,0),MATCH(I$1,Resultado!#REF!,0))</f>
        <v>#REF!</v>
      </c>
      <c r="J114" s="30" t="e">
        <f t="array" ref="J114">INDEX(Resultado!$1:$470,MATCH($B114,Resultado!$N:$N,0),MATCH(J$1,Resultado!#REF!,0))</f>
        <v>#REF!</v>
      </c>
      <c r="K114" s="30" t="e">
        <f t="array" ref="K114">INDEX(Resultado!$1:$470,MATCH($B114,Resultado!$N:$N,0),MATCH(K$1,Resultado!#REF!,0))</f>
        <v>#REF!</v>
      </c>
      <c r="L114" s="30" t="e">
        <f t="array" ref="L114">INDEX(Resultado!$1:$470,MATCH($B114,Resultado!$N:$N,0),MATCH(L$1,Resultado!#REF!,0))</f>
        <v>#REF!</v>
      </c>
      <c r="M114" s="30" t="e">
        <f t="array" ref="M114">INDEX(Resultado!$1:$470,MATCH($B114,Resultado!$N:$N,0),MATCH(M$1,Resultado!#REF!,0))</f>
        <v>#REF!</v>
      </c>
      <c r="N114" s="30" t="e">
        <f t="array" ref="N114">INDEX(Resultado!$1:$470,MATCH($B114,Resultado!$N:$N,0),MATCH(N$1,Resultado!#REF!,0))</f>
        <v>#REF!</v>
      </c>
      <c r="O114" s="30" t="e">
        <f t="array" ref="O114">INDEX(Resultado!$1:$470,MATCH($B114,Resultado!$N:$N,0),MATCH(O$1,Resultado!#REF!,0))</f>
        <v>#REF!</v>
      </c>
      <c r="P114" s="30" t="e">
        <f t="array" ref="P114">INDEX(Resultado!$1:$470,MATCH($B114,Resultado!$N:$N,0),MATCH(P$1,Resultado!#REF!,0))</f>
        <v>#REF!</v>
      </c>
      <c r="Q114" s="30" t="e">
        <f t="array" ref="Q114">INDEX(Resultado!$1:$470,MATCH($B114,Resultado!$N:$N,0),MATCH(Q$1,Resultado!#REF!,0))</f>
        <v>#REF!</v>
      </c>
      <c r="R114" s="30" t="e">
        <f t="array" ref="R114">INDEX(Resultado!$1:$470,MATCH($B114,Resultado!$N:$N,0),MATCH(R$1,Resultado!#REF!,0))</f>
        <v>#REF!</v>
      </c>
      <c r="S114" s="30" t="e">
        <f t="array" ref="S114">INDEX(Resultado!$1:$470,MATCH($B114,Resultado!$N:$N,0),MATCH(S$1,Resultado!#REF!,0))</f>
        <v>#REF!</v>
      </c>
      <c r="T114" s="30" t="e">
        <f t="array" ref="T114">INDEX(Resultado!$1:$470,MATCH($B114,Resultado!$N:$N,0),MATCH(T$1,Resultado!#REF!,0))</f>
        <v>#REF!</v>
      </c>
      <c r="U114" s="30" t="e">
        <f t="array" ref="U114">INDEX(Resultado!$1:$470,MATCH($B114,Resultado!$N:$N,0),MATCH(U$1,Resultado!#REF!,0))</f>
        <v>#REF!</v>
      </c>
      <c r="V114" s="30" t="e">
        <f t="array" ref="V114">INDEX(Resultado!$1:$470,MATCH($B114,Resultado!$N:$N,0),MATCH(V$1,Resultado!#REF!,0))</f>
        <v>#REF!</v>
      </c>
      <c r="W114" s="30" t="e">
        <f t="array" ref="W114">INDEX(Resultado!$1:$470,MATCH($B114,Resultado!$N:$N,0),MATCH(W$1,Resultado!#REF!,0))</f>
        <v>#REF!</v>
      </c>
      <c r="X114" s="30" t="e">
        <f t="array" ref="X114">INDEX(Resultado!$1:$470,MATCH($B114,Resultado!$N:$N,0),MATCH(X$1,Resultado!#REF!,0))</f>
        <v>#REF!</v>
      </c>
      <c r="Y114" s="30" t="e">
        <f t="array" ref="Y114">INDEX(Resultado!$1:$470,MATCH($B114,Resultado!$N:$N,0),MATCH(Y$1,Resultado!#REF!,0))</f>
        <v>#REF!</v>
      </c>
      <c r="Z114" s="30" t="e">
        <f t="array" ref="Z114">INDEX(Resultado!$1:$470,MATCH($B114,Resultado!$N:$N,0),MATCH(Z$1,Resultado!#REF!,0))</f>
        <v>#REF!</v>
      </c>
      <c r="AA114" s="30" t="e">
        <f t="array" ref="AA114">INDEX(Resultado!$1:$470,MATCH($B114,Resultado!$N:$N,0),MATCH(AA$1,Resultado!#REF!,0))</f>
        <v>#REF!</v>
      </c>
      <c r="AB114" s="29">
        <v>0</v>
      </c>
      <c r="AC114" s="29">
        <v>2</v>
      </c>
      <c r="AD114" s="30" t="e">
        <f t="array" ref="AD114">INDEX(Resultado!$1:$470,MATCH($B114,Resultado!$N:$N,0),MATCH(AD$1,Resultado!#REF!,0))</f>
        <v>#REF!</v>
      </c>
      <c r="AE114" s="30" t="e">
        <f t="array" ref="AE114">INDEX(Resultado!$1:$470,MATCH($B114,Resultado!$N:$N,0),MATCH(AE$1,Resultado!#REF!,0))</f>
        <v>#REF!</v>
      </c>
      <c r="AF114" s="30" t="e">
        <f t="array" ref="AF114">INDEX(Resultado!$1:$470,MATCH($B114,Resultado!$N:$N,0),MATCH(AF$1,Resultado!#REF!,0))</f>
        <v>#REF!</v>
      </c>
      <c r="AG114" s="30" t="e">
        <f t="array" ref="AG114">INDEX(Resultado!$1:$470,MATCH($B114,Resultado!$N:$N,0),MATCH(AG$1,Resultado!#REF!,0))</f>
        <v>#REF!</v>
      </c>
      <c r="AH114" s="30" t="e">
        <f t="array" ref="AH114">INDEX(Resultado!$1:$470,MATCH($B114,Resultado!$N:$N,0),MATCH(AH$1,Resultado!#REF!,0))</f>
        <v>#REF!</v>
      </c>
      <c r="AI114" s="30" t="e">
        <f t="array" ref="AI114">INDEX(Resultado!$1:$470,MATCH($B114,Resultado!$N:$N,0),MATCH(AI$1,Resultado!#REF!,0))</f>
        <v>#REF!</v>
      </c>
      <c r="AJ114" s="30" t="e">
        <f t="array" ref="AJ114">INDEX(Resultado!$1:$470,MATCH($B114,Resultado!$N:$N,0),MATCH(AJ$1,Resultado!#REF!,0))</f>
        <v>#REF!</v>
      </c>
      <c r="AK114" s="30" t="e">
        <f t="array" ref="AK114">INDEX(Resultado!$1:$470,MATCH($B114,Resultado!$N:$N,0),MATCH(AK$1,Resultado!#REF!,0))</f>
        <v>#REF!</v>
      </c>
      <c r="AL114" s="29">
        <v>0</v>
      </c>
      <c r="AM114" s="29">
        <v>2</v>
      </c>
      <c r="AN114" s="30" t="e">
        <f t="array" ref="AN114">INDEX(Resultado!$1:$470,MATCH($B114,Resultado!$N:$N,0),MATCH(AN$1,Resultado!#REF!,0))</f>
        <v>#REF!</v>
      </c>
      <c r="AO114" s="30" t="e">
        <f t="array" ref="AO114">INDEX(Resultado!$1:$470,MATCH($B114,Resultado!$N:$N,0),MATCH(AO$1,Resultado!#REF!,0))</f>
        <v>#REF!</v>
      </c>
      <c r="AP114" s="30" t="e">
        <f t="array" ref="AP114">INDEX(Resultado!$1:$470,MATCH($B114,Resultado!$N:$N,0),MATCH(AP$1,Resultado!#REF!,0))</f>
        <v>#REF!</v>
      </c>
      <c r="AQ114" s="30" t="e">
        <f t="array" ref="AQ114">INDEX(Resultado!$1:$470,MATCH($B114,Resultado!$N:$N,0),MATCH(AQ$1,Resultado!#REF!,0))</f>
        <v>#REF!</v>
      </c>
      <c r="AR114" s="30" t="e">
        <f t="array" ref="AR114">INDEX(Resultado!$1:$470,MATCH($B114,Resultado!$N:$N,0),MATCH(AR$1,Resultado!#REF!,0))</f>
        <v>#REF!</v>
      </c>
      <c r="AS114" s="29">
        <v>2</v>
      </c>
      <c r="AT114" s="30" t="e">
        <f t="array" ref="AT114">INDEX(Resultado!$1:$470,MATCH($B114,Resultado!$N:$N,0),MATCH(AT$1,Resultado!#REF!,0))</f>
        <v>#REF!</v>
      </c>
      <c r="AU114" s="30" t="e">
        <f t="array" ref="AU114">INDEX(Resultado!$1:$470,MATCH($B114,Resultado!$N:$N,0),MATCH(AU$1,Resultado!#REF!,0))</f>
        <v>#REF!</v>
      </c>
      <c r="AV114" s="30" t="e">
        <f t="array" ref="AV114">INDEX(Resultado!$1:$470,MATCH($B114,Resultado!$N:$N,0),MATCH(AV$1,Resultado!#REF!,0))</f>
        <v>#REF!</v>
      </c>
      <c r="AW114" s="30" t="e">
        <f t="array" ref="AW114">INDEX(Resultado!$1:$470,MATCH($B114,Resultado!$N:$N,0),MATCH(AW$1,Resultado!#REF!,0))</f>
        <v>#REF!</v>
      </c>
      <c r="AX114" s="30" t="e">
        <f t="array" ref="AX114">INDEX(Resultado!$1:$470,MATCH($B114,Resultado!$N:$N,0),MATCH(AX$1,Resultado!#REF!,0))</f>
        <v>#REF!</v>
      </c>
      <c r="AY114" s="30" t="e">
        <f t="array" ref="AY114">INDEX(Resultado!$1:$470,MATCH($B114,Resultado!$N:$N,0),MATCH(AY$1,Resultado!#REF!,0))</f>
        <v>#REF!</v>
      </c>
      <c r="AZ114" s="30" t="e">
        <f t="array" ref="AZ114">INDEX(Resultado!$1:$470,MATCH($B114,Resultado!$N:$N,0),MATCH(AZ$1,Resultado!#REF!,0))</f>
        <v>#REF!</v>
      </c>
      <c r="BA114" s="30" t="e">
        <f t="array" ref="BA114">INDEX(Resultado!$1:$470,MATCH($B114,Resultado!$N:$N,0),MATCH(BA$1,Resultado!#REF!,0))</f>
        <v>#REF!</v>
      </c>
      <c r="BB114" s="30" t="e">
        <f t="array" ref="BB114">INDEX(Resultado!$1:$470,MATCH($B114,Resultado!$N:$N,0),MATCH(BB$1,Resultado!#REF!,0))</f>
        <v>#REF!</v>
      </c>
      <c r="BC114" s="30" t="e">
        <f t="array" ref="BC114">INDEX(Resultado!$1:$470,MATCH($B114,Resultado!$N:$N,0),MATCH(BC$1,Resultado!#REF!,0))</f>
        <v>#REF!</v>
      </c>
      <c r="BD114" s="30" t="e">
        <f t="array" ref="BD114">INDEX(Resultado!$1:$470,MATCH($B114,Resultado!$N:$N,0),MATCH(BD$1,Resultado!#REF!,0))</f>
        <v>#REF!</v>
      </c>
      <c r="BE114" s="30" t="e">
        <f t="array" ref="BE114">INDEX(Resultado!$1:$470,MATCH($B114,Resultado!$N:$N,0),MATCH(BE$1,Resultado!#REF!,0))</f>
        <v>#REF!</v>
      </c>
      <c r="BF114" s="30" t="e">
        <f t="array" ref="BF114">INDEX(Resultado!$1:$470,MATCH($B114,Resultado!$N:$N,0),MATCH(BF$1,Resultado!#REF!,0))</f>
        <v>#REF!</v>
      </c>
      <c r="BG114" s="30" t="e">
        <f t="array" ref="BG114">INDEX(Resultado!$1:$470,MATCH($B114,Resultado!$N:$N,0),MATCH(BG$1,Resultado!#REF!,0))</f>
        <v>#REF!</v>
      </c>
      <c r="BH114" s="30" t="e">
        <f t="array" ref="BH114">INDEX(Resultado!$1:$470,MATCH($B114,Resultado!$N:$N,0),MATCH(BH$1,Resultado!#REF!,0))</f>
        <v>#REF!</v>
      </c>
      <c r="BI114" s="30" t="e">
        <f t="array" ref="BI114">INDEX(Resultado!$1:$470,MATCH($B114,Resultado!$N:$N,0),MATCH(BI$1,Resultado!#REF!,0))</f>
        <v>#REF!</v>
      </c>
    </row>
    <row r="115" spans="1:61" ht="13" x14ac:dyDescent="0.15">
      <c r="A115" s="29">
        <v>50774710888</v>
      </c>
      <c r="B115" s="7" t="s">
        <v>1015</v>
      </c>
      <c r="C115" s="29" t="s">
        <v>1014</v>
      </c>
      <c r="D115" s="30" t="e">
        <f t="array" ref="D115">INDEX(Resultado!$1:$470,MATCH($B115,Resultado!$N:$N,0),MATCH(D$1,Resultado!#REF!,0))</f>
        <v>#REF!</v>
      </c>
      <c r="E115" s="29" t="s">
        <v>3339</v>
      </c>
      <c r="F115" s="30" t="e">
        <f t="array" ref="F115">INDEX(Resultado!$1:$470,MATCH($B115,Resultado!$N:$N,0),MATCH(F$1,Resultado!#REF!,0))</f>
        <v>#REF!</v>
      </c>
      <c r="G115" s="30" t="e">
        <f t="array" ref="G115">INDEX(Resultado!$1:$470,MATCH($B115,Resultado!$N:$N,0),MATCH(G$1,Resultado!#REF!,0))</f>
        <v>#REF!</v>
      </c>
      <c r="H115" s="30" t="e">
        <f t="array" ref="H115">INDEX(Resultado!$1:$470,MATCH($B115,Resultado!$N:$N,0),MATCH(H$1,Resultado!#REF!,0))</f>
        <v>#REF!</v>
      </c>
      <c r="I115" s="30" t="e">
        <f t="array" ref="I115">INDEX(Resultado!$1:$470,MATCH($B115,Resultado!$N:$N,0),MATCH(I$1,Resultado!#REF!,0))</f>
        <v>#REF!</v>
      </c>
      <c r="J115" s="30" t="e">
        <f t="array" ref="J115">INDEX(Resultado!$1:$470,MATCH($B115,Resultado!$N:$N,0),MATCH(J$1,Resultado!#REF!,0))</f>
        <v>#REF!</v>
      </c>
      <c r="K115" s="30" t="e">
        <f t="array" ref="K115">INDEX(Resultado!$1:$470,MATCH($B115,Resultado!$N:$N,0),MATCH(K$1,Resultado!#REF!,0))</f>
        <v>#REF!</v>
      </c>
      <c r="L115" s="30" t="e">
        <f t="array" ref="L115">INDEX(Resultado!$1:$470,MATCH($B115,Resultado!$N:$N,0),MATCH(L$1,Resultado!#REF!,0))</f>
        <v>#REF!</v>
      </c>
      <c r="M115" s="30" t="e">
        <f t="array" ref="M115">INDEX(Resultado!$1:$470,MATCH($B115,Resultado!$N:$N,0),MATCH(M$1,Resultado!#REF!,0))</f>
        <v>#REF!</v>
      </c>
      <c r="N115" s="30" t="e">
        <f t="array" ref="N115">INDEX(Resultado!$1:$470,MATCH($B115,Resultado!$N:$N,0),MATCH(N$1,Resultado!#REF!,0))</f>
        <v>#REF!</v>
      </c>
      <c r="O115" s="30" t="e">
        <f t="array" ref="O115">INDEX(Resultado!$1:$470,MATCH($B115,Resultado!$N:$N,0),MATCH(O$1,Resultado!#REF!,0))</f>
        <v>#REF!</v>
      </c>
      <c r="P115" s="30" t="e">
        <f t="array" ref="P115">INDEX(Resultado!$1:$470,MATCH($B115,Resultado!$N:$N,0),MATCH(P$1,Resultado!#REF!,0))</f>
        <v>#REF!</v>
      </c>
      <c r="Q115" s="30" t="e">
        <f t="array" ref="Q115">INDEX(Resultado!$1:$470,MATCH($B115,Resultado!$N:$N,0),MATCH(Q$1,Resultado!#REF!,0))</f>
        <v>#REF!</v>
      </c>
      <c r="R115" s="30" t="e">
        <f t="array" ref="R115">INDEX(Resultado!$1:$470,MATCH($B115,Resultado!$N:$N,0),MATCH(R$1,Resultado!#REF!,0))</f>
        <v>#REF!</v>
      </c>
      <c r="S115" s="30" t="e">
        <f t="array" ref="S115">INDEX(Resultado!$1:$470,MATCH($B115,Resultado!$N:$N,0),MATCH(S$1,Resultado!#REF!,0))</f>
        <v>#REF!</v>
      </c>
      <c r="T115" s="30" t="e">
        <f t="array" ref="T115">INDEX(Resultado!$1:$470,MATCH($B115,Resultado!$N:$N,0),MATCH(T$1,Resultado!#REF!,0))</f>
        <v>#REF!</v>
      </c>
      <c r="U115" s="30" t="e">
        <f t="array" ref="U115">INDEX(Resultado!$1:$470,MATCH($B115,Resultado!$N:$N,0),MATCH(U$1,Resultado!#REF!,0))</f>
        <v>#REF!</v>
      </c>
      <c r="V115" s="30" t="e">
        <f t="array" ref="V115">INDEX(Resultado!$1:$470,MATCH($B115,Resultado!$N:$N,0),MATCH(V$1,Resultado!#REF!,0))</f>
        <v>#REF!</v>
      </c>
      <c r="W115" s="30" t="e">
        <f t="array" ref="W115">INDEX(Resultado!$1:$470,MATCH($B115,Resultado!$N:$N,0),MATCH(W$1,Resultado!#REF!,0))</f>
        <v>#REF!</v>
      </c>
      <c r="X115" s="30" t="e">
        <f t="array" ref="X115">INDEX(Resultado!$1:$470,MATCH($B115,Resultado!$N:$N,0),MATCH(X$1,Resultado!#REF!,0))</f>
        <v>#REF!</v>
      </c>
      <c r="Y115" s="30" t="e">
        <f t="array" ref="Y115">INDEX(Resultado!$1:$470,MATCH($B115,Resultado!$N:$N,0),MATCH(Y$1,Resultado!#REF!,0))</f>
        <v>#REF!</v>
      </c>
      <c r="Z115" s="30" t="e">
        <f t="array" ref="Z115">INDEX(Resultado!$1:$470,MATCH($B115,Resultado!$N:$N,0),MATCH(Z$1,Resultado!#REF!,0))</f>
        <v>#REF!</v>
      </c>
      <c r="AA115" s="30" t="e">
        <f t="array" ref="AA115">INDEX(Resultado!$1:$470,MATCH($B115,Resultado!$N:$N,0),MATCH(AA$1,Resultado!#REF!,0))</f>
        <v>#REF!</v>
      </c>
      <c r="AB115" s="29">
        <v>0</v>
      </c>
      <c r="AC115" s="29">
        <v>2</v>
      </c>
      <c r="AD115" s="30" t="e">
        <f t="array" ref="AD115">INDEX(Resultado!$1:$470,MATCH($B115,Resultado!$N:$N,0),MATCH(AD$1,Resultado!#REF!,0))</f>
        <v>#REF!</v>
      </c>
      <c r="AE115" s="30" t="e">
        <f t="array" ref="AE115">INDEX(Resultado!$1:$470,MATCH($B115,Resultado!$N:$N,0),MATCH(AE$1,Resultado!#REF!,0))</f>
        <v>#REF!</v>
      </c>
      <c r="AF115" s="30" t="e">
        <f t="array" ref="AF115">INDEX(Resultado!$1:$470,MATCH($B115,Resultado!$N:$N,0),MATCH(AF$1,Resultado!#REF!,0))</f>
        <v>#REF!</v>
      </c>
      <c r="AG115" s="30" t="e">
        <f t="array" ref="AG115">INDEX(Resultado!$1:$470,MATCH($B115,Resultado!$N:$N,0),MATCH(AG$1,Resultado!#REF!,0))</f>
        <v>#REF!</v>
      </c>
      <c r="AH115" s="30" t="e">
        <f t="array" ref="AH115">INDEX(Resultado!$1:$470,MATCH($B115,Resultado!$N:$N,0),MATCH(AH$1,Resultado!#REF!,0))</f>
        <v>#REF!</v>
      </c>
      <c r="AI115" s="30" t="e">
        <f t="array" ref="AI115">INDEX(Resultado!$1:$470,MATCH($B115,Resultado!$N:$N,0),MATCH(AI$1,Resultado!#REF!,0))</f>
        <v>#REF!</v>
      </c>
      <c r="AJ115" s="30" t="e">
        <f t="array" ref="AJ115">INDEX(Resultado!$1:$470,MATCH($B115,Resultado!$N:$N,0),MATCH(AJ$1,Resultado!#REF!,0))</f>
        <v>#REF!</v>
      </c>
      <c r="AK115" s="30" t="e">
        <f t="array" ref="AK115">INDEX(Resultado!$1:$470,MATCH($B115,Resultado!$N:$N,0),MATCH(AK$1,Resultado!#REF!,0))</f>
        <v>#REF!</v>
      </c>
      <c r="AL115" s="29">
        <v>0</v>
      </c>
      <c r="AM115" s="29">
        <v>2</v>
      </c>
      <c r="AN115" s="30" t="e">
        <f t="array" ref="AN115">INDEX(Resultado!$1:$470,MATCH($B115,Resultado!$N:$N,0),MATCH(AN$1,Resultado!#REF!,0))</f>
        <v>#REF!</v>
      </c>
      <c r="AO115" s="30" t="e">
        <f t="array" ref="AO115">INDEX(Resultado!$1:$470,MATCH($B115,Resultado!$N:$N,0),MATCH(AO$1,Resultado!#REF!,0))</f>
        <v>#REF!</v>
      </c>
      <c r="AP115" s="30" t="e">
        <f t="array" ref="AP115">INDEX(Resultado!$1:$470,MATCH($B115,Resultado!$N:$N,0),MATCH(AP$1,Resultado!#REF!,0))</f>
        <v>#REF!</v>
      </c>
      <c r="AQ115" s="30" t="e">
        <f t="array" ref="AQ115">INDEX(Resultado!$1:$470,MATCH($B115,Resultado!$N:$N,0),MATCH(AQ$1,Resultado!#REF!,0))</f>
        <v>#REF!</v>
      </c>
      <c r="AR115" s="30" t="e">
        <f t="array" ref="AR115">INDEX(Resultado!$1:$470,MATCH($B115,Resultado!$N:$N,0),MATCH(AR$1,Resultado!#REF!,0))</f>
        <v>#REF!</v>
      </c>
      <c r="AS115" s="29">
        <v>2</v>
      </c>
      <c r="AT115" s="30" t="e">
        <f t="array" ref="AT115">INDEX(Resultado!$1:$470,MATCH($B115,Resultado!$N:$N,0),MATCH(AT$1,Resultado!#REF!,0))</f>
        <v>#REF!</v>
      </c>
      <c r="AU115" s="30" t="e">
        <f t="array" ref="AU115">INDEX(Resultado!$1:$470,MATCH($B115,Resultado!$N:$N,0),MATCH(AU$1,Resultado!#REF!,0))</f>
        <v>#REF!</v>
      </c>
      <c r="AV115" s="30" t="e">
        <f t="array" ref="AV115">INDEX(Resultado!$1:$470,MATCH($B115,Resultado!$N:$N,0),MATCH(AV$1,Resultado!#REF!,0))</f>
        <v>#REF!</v>
      </c>
      <c r="AW115" s="30" t="e">
        <f t="array" ref="AW115">INDEX(Resultado!$1:$470,MATCH($B115,Resultado!$N:$N,0),MATCH(AW$1,Resultado!#REF!,0))</f>
        <v>#REF!</v>
      </c>
      <c r="AX115" s="30" t="e">
        <f t="array" ref="AX115">INDEX(Resultado!$1:$470,MATCH($B115,Resultado!$N:$N,0),MATCH(AX$1,Resultado!#REF!,0))</f>
        <v>#REF!</v>
      </c>
      <c r="AY115" s="30" t="e">
        <f t="array" ref="AY115">INDEX(Resultado!$1:$470,MATCH($B115,Resultado!$N:$N,0),MATCH(AY$1,Resultado!#REF!,0))</f>
        <v>#REF!</v>
      </c>
      <c r="AZ115" s="30" t="e">
        <f t="array" ref="AZ115">INDEX(Resultado!$1:$470,MATCH($B115,Resultado!$N:$N,0),MATCH(AZ$1,Resultado!#REF!,0))</f>
        <v>#REF!</v>
      </c>
      <c r="BA115" s="30" t="e">
        <f t="array" ref="BA115">INDEX(Resultado!$1:$470,MATCH($B115,Resultado!$N:$N,0),MATCH(BA$1,Resultado!#REF!,0))</f>
        <v>#REF!</v>
      </c>
      <c r="BB115" s="30" t="e">
        <f t="array" ref="BB115">INDEX(Resultado!$1:$470,MATCH($B115,Resultado!$N:$N,0),MATCH(BB$1,Resultado!#REF!,0))</f>
        <v>#REF!</v>
      </c>
      <c r="BC115" s="30" t="e">
        <f t="array" ref="BC115">INDEX(Resultado!$1:$470,MATCH($B115,Resultado!$N:$N,0),MATCH(BC$1,Resultado!#REF!,0))</f>
        <v>#REF!</v>
      </c>
      <c r="BD115" s="30" t="e">
        <f t="array" ref="BD115">INDEX(Resultado!$1:$470,MATCH($B115,Resultado!$N:$N,0),MATCH(BD$1,Resultado!#REF!,0))</f>
        <v>#REF!</v>
      </c>
      <c r="BE115" s="30" t="e">
        <f t="array" ref="BE115">INDEX(Resultado!$1:$470,MATCH($B115,Resultado!$N:$N,0),MATCH(BE$1,Resultado!#REF!,0))</f>
        <v>#REF!</v>
      </c>
      <c r="BF115" s="30" t="e">
        <f t="array" ref="BF115">INDEX(Resultado!$1:$470,MATCH($B115,Resultado!$N:$N,0),MATCH(BF$1,Resultado!#REF!,0))</f>
        <v>#REF!</v>
      </c>
      <c r="BG115" s="30" t="e">
        <f t="array" ref="BG115">INDEX(Resultado!$1:$470,MATCH($B115,Resultado!$N:$N,0),MATCH(BG$1,Resultado!#REF!,0))</f>
        <v>#REF!</v>
      </c>
      <c r="BH115" s="30" t="e">
        <f t="array" ref="BH115">INDEX(Resultado!$1:$470,MATCH($B115,Resultado!$N:$N,0),MATCH(BH$1,Resultado!#REF!,0))</f>
        <v>#REF!</v>
      </c>
      <c r="BI115" s="30" t="e">
        <f t="array" ref="BI115">INDEX(Resultado!$1:$470,MATCH($B115,Resultado!$N:$N,0),MATCH(BI$1,Resultado!#REF!,0))</f>
        <v>#REF!</v>
      </c>
    </row>
    <row r="116" spans="1:61" ht="13" x14ac:dyDescent="0.15">
      <c r="A116" s="29">
        <v>53708372875</v>
      </c>
      <c r="B116" s="7" t="s">
        <v>1021</v>
      </c>
      <c r="C116" s="29" t="s">
        <v>1020</v>
      </c>
      <c r="D116" s="30" t="e">
        <f t="array" ref="D116">INDEX(Resultado!$1:$470,MATCH($B116,Resultado!$N:$N,0),MATCH(D$1,Resultado!#REF!,0))</f>
        <v>#REF!</v>
      </c>
      <c r="E116" s="29" t="s">
        <v>3339</v>
      </c>
      <c r="F116" s="30" t="e">
        <f t="array" ref="F116">INDEX(Resultado!$1:$470,MATCH($B116,Resultado!$N:$N,0),MATCH(F$1,Resultado!#REF!,0))</f>
        <v>#REF!</v>
      </c>
      <c r="G116" s="30" t="e">
        <f t="array" ref="G116">INDEX(Resultado!$1:$470,MATCH($B116,Resultado!$N:$N,0),MATCH(G$1,Resultado!#REF!,0))</f>
        <v>#REF!</v>
      </c>
      <c r="H116" s="30" t="e">
        <f t="array" ref="H116">INDEX(Resultado!$1:$470,MATCH($B116,Resultado!$N:$N,0),MATCH(H$1,Resultado!#REF!,0))</f>
        <v>#REF!</v>
      </c>
      <c r="I116" s="30" t="e">
        <f t="array" ref="I116">INDEX(Resultado!$1:$470,MATCH($B116,Resultado!$N:$N,0),MATCH(I$1,Resultado!#REF!,0))</f>
        <v>#REF!</v>
      </c>
      <c r="J116" s="30" t="e">
        <f t="array" ref="J116">INDEX(Resultado!$1:$470,MATCH($B116,Resultado!$N:$N,0),MATCH(J$1,Resultado!#REF!,0))</f>
        <v>#REF!</v>
      </c>
      <c r="K116" s="30" t="e">
        <f t="array" ref="K116">INDEX(Resultado!$1:$470,MATCH($B116,Resultado!$N:$N,0),MATCH(K$1,Resultado!#REF!,0))</f>
        <v>#REF!</v>
      </c>
      <c r="L116" s="30" t="e">
        <f t="array" ref="L116">INDEX(Resultado!$1:$470,MATCH($B116,Resultado!$N:$N,0),MATCH(L$1,Resultado!#REF!,0))</f>
        <v>#REF!</v>
      </c>
      <c r="M116" s="30" t="e">
        <f t="array" ref="M116">INDEX(Resultado!$1:$470,MATCH($B116,Resultado!$N:$N,0),MATCH(M$1,Resultado!#REF!,0))</f>
        <v>#REF!</v>
      </c>
      <c r="N116" s="30" t="e">
        <f t="array" ref="N116">INDEX(Resultado!$1:$470,MATCH($B116,Resultado!$N:$N,0),MATCH(N$1,Resultado!#REF!,0))</f>
        <v>#REF!</v>
      </c>
      <c r="O116" s="30" t="e">
        <f t="array" ref="O116">INDEX(Resultado!$1:$470,MATCH($B116,Resultado!$N:$N,0),MATCH(O$1,Resultado!#REF!,0))</f>
        <v>#REF!</v>
      </c>
      <c r="P116" s="30" t="e">
        <f t="array" ref="P116">INDEX(Resultado!$1:$470,MATCH($B116,Resultado!$N:$N,0),MATCH(P$1,Resultado!#REF!,0))</f>
        <v>#REF!</v>
      </c>
      <c r="Q116" s="30" t="e">
        <f t="array" ref="Q116">INDEX(Resultado!$1:$470,MATCH($B116,Resultado!$N:$N,0),MATCH(Q$1,Resultado!#REF!,0))</f>
        <v>#REF!</v>
      </c>
      <c r="R116" s="30" t="e">
        <f t="array" ref="R116">INDEX(Resultado!$1:$470,MATCH($B116,Resultado!$N:$N,0),MATCH(R$1,Resultado!#REF!,0))</f>
        <v>#REF!</v>
      </c>
      <c r="S116" s="30" t="e">
        <f t="array" ref="S116">INDEX(Resultado!$1:$470,MATCH($B116,Resultado!$N:$N,0),MATCH(S$1,Resultado!#REF!,0))</f>
        <v>#REF!</v>
      </c>
      <c r="T116" s="30" t="e">
        <f t="array" ref="T116">INDEX(Resultado!$1:$470,MATCH($B116,Resultado!$N:$N,0),MATCH(T$1,Resultado!#REF!,0))</f>
        <v>#REF!</v>
      </c>
      <c r="U116" s="30" t="e">
        <f t="array" ref="U116">INDEX(Resultado!$1:$470,MATCH($B116,Resultado!$N:$N,0),MATCH(U$1,Resultado!#REF!,0))</f>
        <v>#REF!</v>
      </c>
      <c r="V116" s="30" t="e">
        <f t="array" ref="V116">INDEX(Resultado!$1:$470,MATCH($B116,Resultado!$N:$N,0),MATCH(V$1,Resultado!#REF!,0))</f>
        <v>#REF!</v>
      </c>
      <c r="W116" s="30" t="e">
        <f t="array" ref="W116">INDEX(Resultado!$1:$470,MATCH($B116,Resultado!$N:$N,0),MATCH(W$1,Resultado!#REF!,0))</f>
        <v>#REF!</v>
      </c>
      <c r="X116" s="30" t="e">
        <f t="array" ref="X116">INDEX(Resultado!$1:$470,MATCH($B116,Resultado!$N:$N,0),MATCH(X$1,Resultado!#REF!,0))</f>
        <v>#REF!</v>
      </c>
      <c r="Y116" s="30" t="e">
        <f t="array" ref="Y116">INDEX(Resultado!$1:$470,MATCH($B116,Resultado!$N:$N,0),MATCH(Y$1,Resultado!#REF!,0))</f>
        <v>#REF!</v>
      </c>
      <c r="Z116" s="30" t="e">
        <f t="array" ref="Z116">INDEX(Resultado!$1:$470,MATCH($B116,Resultado!$N:$N,0),MATCH(Z$1,Resultado!#REF!,0))</f>
        <v>#REF!</v>
      </c>
      <c r="AA116" s="30" t="e">
        <f t="array" ref="AA116">INDEX(Resultado!$1:$470,MATCH($B116,Resultado!$N:$N,0),MATCH(AA$1,Resultado!#REF!,0))</f>
        <v>#REF!</v>
      </c>
      <c r="AB116" s="29">
        <v>0</v>
      </c>
      <c r="AC116" s="29">
        <v>2</v>
      </c>
      <c r="AD116" s="30" t="e">
        <f t="array" ref="AD116">INDEX(Resultado!$1:$470,MATCH($B116,Resultado!$N:$N,0),MATCH(AD$1,Resultado!#REF!,0))</f>
        <v>#REF!</v>
      </c>
      <c r="AE116" s="30" t="e">
        <f t="array" ref="AE116">INDEX(Resultado!$1:$470,MATCH($B116,Resultado!$N:$N,0),MATCH(AE$1,Resultado!#REF!,0))</f>
        <v>#REF!</v>
      </c>
      <c r="AF116" s="30" t="e">
        <f t="array" ref="AF116">INDEX(Resultado!$1:$470,MATCH($B116,Resultado!$N:$N,0),MATCH(AF$1,Resultado!#REF!,0))</f>
        <v>#REF!</v>
      </c>
      <c r="AG116" s="30" t="e">
        <f t="array" ref="AG116">INDEX(Resultado!$1:$470,MATCH($B116,Resultado!$N:$N,0),MATCH(AG$1,Resultado!#REF!,0))</f>
        <v>#REF!</v>
      </c>
      <c r="AH116" s="30" t="e">
        <f t="array" ref="AH116">INDEX(Resultado!$1:$470,MATCH($B116,Resultado!$N:$N,0),MATCH(AH$1,Resultado!#REF!,0))</f>
        <v>#REF!</v>
      </c>
      <c r="AI116" s="30" t="e">
        <f t="array" ref="AI116">INDEX(Resultado!$1:$470,MATCH($B116,Resultado!$N:$N,0),MATCH(AI$1,Resultado!#REF!,0))</f>
        <v>#REF!</v>
      </c>
      <c r="AJ116" s="30" t="e">
        <f t="array" ref="AJ116">INDEX(Resultado!$1:$470,MATCH($B116,Resultado!$N:$N,0),MATCH(AJ$1,Resultado!#REF!,0))</f>
        <v>#REF!</v>
      </c>
      <c r="AK116" s="30" t="e">
        <f t="array" ref="AK116">INDEX(Resultado!$1:$470,MATCH($B116,Resultado!$N:$N,0),MATCH(AK$1,Resultado!#REF!,0))</f>
        <v>#REF!</v>
      </c>
      <c r="AL116" s="29">
        <v>0</v>
      </c>
      <c r="AM116" s="29">
        <v>2</v>
      </c>
      <c r="AN116" s="30" t="e">
        <f t="array" ref="AN116">INDEX(Resultado!$1:$470,MATCH($B116,Resultado!$N:$N,0),MATCH(AN$1,Resultado!#REF!,0))</f>
        <v>#REF!</v>
      </c>
      <c r="AO116" s="30" t="e">
        <f t="array" ref="AO116">INDEX(Resultado!$1:$470,MATCH($B116,Resultado!$N:$N,0),MATCH(AO$1,Resultado!#REF!,0))</f>
        <v>#REF!</v>
      </c>
      <c r="AP116" s="30" t="e">
        <f t="array" ref="AP116">INDEX(Resultado!$1:$470,MATCH($B116,Resultado!$N:$N,0),MATCH(AP$1,Resultado!#REF!,0))</f>
        <v>#REF!</v>
      </c>
      <c r="AQ116" s="30" t="e">
        <f t="array" ref="AQ116">INDEX(Resultado!$1:$470,MATCH($B116,Resultado!$N:$N,0),MATCH(AQ$1,Resultado!#REF!,0))</f>
        <v>#REF!</v>
      </c>
      <c r="AR116" s="30" t="e">
        <f t="array" ref="AR116">INDEX(Resultado!$1:$470,MATCH($B116,Resultado!$N:$N,0),MATCH(AR$1,Resultado!#REF!,0))</f>
        <v>#REF!</v>
      </c>
      <c r="AS116" s="29">
        <v>2</v>
      </c>
      <c r="AT116" s="30" t="e">
        <f t="array" ref="AT116">INDEX(Resultado!$1:$470,MATCH($B116,Resultado!$N:$N,0),MATCH(AT$1,Resultado!#REF!,0))</f>
        <v>#REF!</v>
      </c>
      <c r="AU116" s="30" t="e">
        <f t="array" ref="AU116">INDEX(Resultado!$1:$470,MATCH($B116,Resultado!$N:$N,0),MATCH(AU$1,Resultado!#REF!,0))</f>
        <v>#REF!</v>
      </c>
      <c r="AV116" s="30" t="e">
        <f t="array" ref="AV116">INDEX(Resultado!$1:$470,MATCH($B116,Resultado!$N:$N,0),MATCH(AV$1,Resultado!#REF!,0))</f>
        <v>#REF!</v>
      </c>
      <c r="AW116" s="30" t="e">
        <f t="array" ref="AW116">INDEX(Resultado!$1:$470,MATCH($B116,Resultado!$N:$N,0),MATCH(AW$1,Resultado!#REF!,0))</f>
        <v>#REF!</v>
      </c>
      <c r="AX116" s="30" t="e">
        <f t="array" ref="AX116">INDEX(Resultado!$1:$470,MATCH($B116,Resultado!$N:$N,0),MATCH(AX$1,Resultado!#REF!,0))</f>
        <v>#REF!</v>
      </c>
      <c r="AY116" s="30" t="e">
        <f t="array" ref="AY116">INDEX(Resultado!$1:$470,MATCH($B116,Resultado!$N:$N,0),MATCH(AY$1,Resultado!#REF!,0))</f>
        <v>#REF!</v>
      </c>
      <c r="AZ116" s="30" t="e">
        <f t="array" ref="AZ116">INDEX(Resultado!$1:$470,MATCH($B116,Resultado!$N:$N,0),MATCH(AZ$1,Resultado!#REF!,0))</f>
        <v>#REF!</v>
      </c>
      <c r="BA116" s="30" t="e">
        <f t="array" ref="BA116">INDEX(Resultado!$1:$470,MATCH($B116,Resultado!$N:$N,0),MATCH(BA$1,Resultado!#REF!,0))</f>
        <v>#REF!</v>
      </c>
      <c r="BB116" s="30" t="e">
        <f t="array" ref="BB116">INDEX(Resultado!$1:$470,MATCH($B116,Resultado!$N:$N,0),MATCH(BB$1,Resultado!#REF!,0))</f>
        <v>#REF!</v>
      </c>
      <c r="BC116" s="30" t="e">
        <f t="array" ref="BC116">INDEX(Resultado!$1:$470,MATCH($B116,Resultado!$N:$N,0),MATCH(BC$1,Resultado!#REF!,0))</f>
        <v>#REF!</v>
      </c>
      <c r="BD116" s="30" t="e">
        <f t="array" ref="BD116">INDEX(Resultado!$1:$470,MATCH($B116,Resultado!$N:$N,0),MATCH(BD$1,Resultado!#REF!,0))</f>
        <v>#REF!</v>
      </c>
      <c r="BE116" s="30" t="e">
        <f t="array" ref="BE116">INDEX(Resultado!$1:$470,MATCH($B116,Resultado!$N:$N,0),MATCH(BE$1,Resultado!#REF!,0))</f>
        <v>#REF!</v>
      </c>
      <c r="BF116" s="30" t="e">
        <f t="array" ref="BF116">INDEX(Resultado!$1:$470,MATCH($B116,Resultado!$N:$N,0),MATCH(BF$1,Resultado!#REF!,0))</f>
        <v>#REF!</v>
      </c>
      <c r="BG116" s="30" t="e">
        <f t="array" ref="BG116">INDEX(Resultado!$1:$470,MATCH($B116,Resultado!$N:$N,0),MATCH(BG$1,Resultado!#REF!,0))</f>
        <v>#REF!</v>
      </c>
      <c r="BH116" s="30" t="e">
        <f t="array" ref="BH116">INDEX(Resultado!$1:$470,MATCH($B116,Resultado!$N:$N,0),MATCH(BH$1,Resultado!#REF!,0))</f>
        <v>#REF!</v>
      </c>
      <c r="BI116" s="30" t="e">
        <f t="array" ref="BI116">INDEX(Resultado!$1:$470,MATCH($B116,Resultado!$N:$N,0),MATCH(BI$1,Resultado!#REF!,0))</f>
        <v>#REF!</v>
      </c>
    </row>
    <row r="117" spans="1:61" ht="13" x14ac:dyDescent="0.15">
      <c r="A117" s="29">
        <v>54780079861</v>
      </c>
      <c r="B117" s="7" t="s">
        <v>1027</v>
      </c>
      <c r="C117" s="29" t="s">
        <v>1026</v>
      </c>
      <c r="D117" s="30" t="e">
        <f t="array" ref="D117">INDEX(Resultado!$1:$470,MATCH($B117,Resultado!$N:$N,0),MATCH(D$1,Resultado!#REF!,0))</f>
        <v>#REF!</v>
      </c>
      <c r="E117" s="29" t="s">
        <v>3339</v>
      </c>
      <c r="F117" s="30" t="e">
        <f t="array" ref="F117">INDEX(Resultado!$1:$470,MATCH($B117,Resultado!$N:$N,0),MATCH(F$1,Resultado!#REF!,0))</f>
        <v>#REF!</v>
      </c>
      <c r="G117" s="30" t="e">
        <f t="array" ref="G117">INDEX(Resultado!$1:$470,MATCH($B117,Resultado!$N:$N,0),MATCH(G$1,Resultado!#REF!,0))</f>
        <v>#REF!</v>
      </c>
      <c r="H117" s="30" t="e">
        <f t="array" ref="H117">INDEX(Resultado!$1:$470,MATCH($B117,Resultado!$N:$N,0),MATCH(H$1,Resultado!#REF!,0))</f>
        <v>#REF!</v>
      </c>
      <c r="I117" s="30" t="e">
        <f t="array" ref="I117">INDEX(Resultado!$1:$470,MATCH($B117,Resultado!$N:$N,0),MATCH(I$1,Resultado!#REF!,0))</f>
        <v>#REF!</v>
      </c>
      <c r="J117" s="30" t="e">
        <f t="array" ref="J117">INDEX(Resultado!$1:$470,MATCH($B117,Resultado!$N:$N,0),MATCH(J$1,Resultado!#REF!,0))</f>
        <v>#REF!</v>
      </c>
      <c r="K117" s="30" t="e">
        <f t="array" ref="K117">INDEX(Resultado!$1:$470,MATCH($B117,Resultado!$N:$N,0),MATCH(K$1,Resultado!#REF!,0))</f>
        <v>#REF!</v>
      </c>
      <c r="L117" s="30" t="e">
        <f t="array" ref="L117">INDEX(Resultado!$1:$470,MATCH($B117,Resultado!$N:$N,0),MATCH(L$1,Resultado!#REF!,0))</f>
        <v>#REF!</v>
      </c>
      <c r="M117" s="30" t="e">
        <f t="array" ref="M117">INDEX(Resultado!$1:$470,MATCH($B117,Resultado!$N:$N,0),MATCH(M$1,Resultado!#REF!,0))</f>
        <v>#REF!</v>
      </c>
      <c r="N117" s="30" t="e">
        <f t="array" ref="N117">INDEX(Resultado!$1:$470,MATCH($B117,Resultado!$N:$N,0),MATCH(N$1,Resultado!#REF!,0))</f>
        <v>#REF!</v>
      </c>
      <c r="O117" s="30" t="e">
        <f t="array" ref="O117">INDEX(Resultado!$1:$470,MATCH($B117,Resultado!$N:$N,0),MATCH(O$1,Resultado!#REF!,0))</f>
        <v>#REF!</v>
      </c>
      <c r="P117" s="30" t="e">
        <f t="array" ref="P117">INDEX(Resultado!$1:$470,MATCH($B117,Resultado!$N:$N,0),MATCH(P$1,Resultado!#REF!,0))</f>
        <v>#REF!</v>
      </c>
      <c r="Q117" s="30" t="e">
        <f t="array" ref="Q117">INDEX(Resultado!$1:$470,MATCH($B117,Resultado!$N:$N,0),MATCH(Q$1,Resultado!#REF!,0))</f>
        <v>#REF!</v>
      </c>
      <c r="R117" s="30" t="e">
        <f t="array" ref="R117">INDEX(Resultado!$1:$470,MATCH($B117,Resultado!$N:$N,0),MATCH(R$1,Resultado!#REF!,0))</f>
        <v>#REF!</v>
      </c>
      <c r="S117" s="30" t="e">
        <f t="array" ref="S117">INDEX(Resultado!$1:$470,MATCH($B117,Resultado!$N:$N,0),MATCH(S$1,Resultado!#REF!,0))</f>
        <v>#REF!</v>
      </c>
      <c r="T117" s="30" t="e">
        <f t="array" ref="T117">INDEX(Resultado!$1:$470,MATCH($B117,Resultado!$N:$N,0),MATCH(T$1,Resultado!#REF!,0))</f>
        <v>#REF!</v>
      </c>
      <c r="U117" s="30" t="e">
        <f t="array" ref="U117">INDEX(Resultado!$1:$470,MATCH($B117,Resultado!$N:$N,0),MATCH(U$1,Resultado!#REF!,0))</f>
        <v>#REF!</v>
      </c>
      <c r="V117" s="30" t="e">
        <f t="array" ref="V117">INDEX(Resultado!$1:$470,MATCH($B117,Resultado!$N:$N,0),MATCH(V$1,Resultado!#REF!,0))</f>
        <v>#REF!</v>
      </c>
      <c r="W117" s="30" t="e">
        <f t="array" ref="W117">INDEX(Resultado!$1:$470,MATCH($B117,Resultado!$N:$N,0),MATCH(W$1,Resultado!#REF!,0))</f>
        <v>#REF!</v>
      </c>
      <c r="X117" s="30" t="e">
        <f t="array" ref="X117">INDEX(Resultado!$1:$470,MATCH($B117,Resultado!$N:$N,0),MATCH(X$1,Resultado!#REF!,0))</f>
        <v>#REF!</v>
      </c>
      <c r="Y117" s="30" t="e">
        <f t="array" ref="Y117">INDEX(Resultado!$1:$470,MATCH($B117,Resultado!$N:$N,0),MATCH(Y$1,Resultado!#REF!,0))</f>
        <v>#REF!</v>
      </c>
      <c r="Z117" s="30" t="e">
        <f t="array" ref="Z117">INDEX(Resultado!$1:$470,MATCH($B117,Resultado!$N:$N,0),MATCH(Z$1,Resultado!#REF!,0))</f>
        <v>#REF!</v>
      </c>
      <c r="AA117" s="30" t="e">
        <f t="array" ref="AA117">INDEX(Resultado!$1:$470,MATCH($B117,Resultado!$N:$N,0),MATCH(AA$1,Resultado!#REF!,0))</f>
        <v>#REF!</v>
      </c>
      <c r="AB117" s="29">
        <v>0</v>
      </c>
      <c r="AC117" s="29">
        <v>2</v>
      </c>
      <c r="AD117" s="30" t="e">
        <f t="array" ref="AD117">INDEX(Resultado!$1:$470,MATCH($B117,Resultado!$N:$N,0),MATCH(AD$1,Resultado!#REF!,0))</f>
        <v>#REF!</v>
      </c>
      <c r="AE117" s="30" t="e">
        <f t="array" ref="AE117">INDEX(Resultado!$1:$470,MATCH($B117,Resultado!$N:$N,0),MATCH(AE$1,Resultado!#REF!,0))</f>
        <v>#REF!</v>
      </c>
      <c r="AF117" s="30" t="e">
        <f t="array" ref="AF117">INDEX(Resultado!$1:$470,MATCH($B117,Resultado!$N:$N,0),MATCH(AF$1,Resultado!#REF!,0))</f>
        <v>#REF!</v>
      </c>
      <c r="AG117" s="30" t="e">
        <f t="array" ref="AG117">INDEX(Resultado!$1:$470,MATCH($B117,Resultado!$N:$N,0),MATCH(AG$1,Resultado!#REF!,0))</f>
        <v>#REF!</v>
      </c>
      <c r="AH117" s="30" t="e">
        <f t="array" ref="AH117">INDEX(Resultado!$1:$470,MATCH($B117,Resultado!$N:$N,0),MATCH(AH$1,Resultado!#REF!,0))</f>
        <v>#REF!</v>
      </c>
      <c r="AI117" s="30" t="e">
        <f t="array" ref="AI117">INDEX(Resultado!$1:$470,MATCH($B117,Resultado!$N:$N,0),MATCH(AI$1,Resultado!#REF!,0))</f>
        <v>#REF!</v>
      </c>
      <c r="AJ117" s="30" t="e">
        <f t="array" ref="AJ117">INDEX(Resultado!$1:$470,MATCH($B117,Resultado!$N:$N,0),MATCH(AJ$1,Resultado!#REF!,0))</f>
        <v>#REF!</v>
      </c>
      <c r="AK117" s="30" t="e">
        <f t="array" ref="AK117">INDEX(Resultado!$1:$470,MATCH($B117,Resultado!$N:$N,0),MATCH(AK$1,Resultado!#REF!,0))</f>
        <v>#REF!</v>
      </c>
      <c r="AL117" s="29">
        <v>0</v>
      </c>
      <c r="AM117" s="29">
        <v>2</v>
      </c>
      <c r="AN117" s="30" t="e">
        <f t="array" ref="AN117">INDEX(Resultado!$1:$470,MATCH($B117,Resultado!$N:$N,0),MATCH(AN$1,Resultado!#REF!,0))</f>
        <v>#REF!</v>
      </c>
      <c r="AO117" s="30" t="e">
        <f t="array" ref="AO117">INDEX(Resultado!$1:$470,MATCH($B117,Resultado!$N:$N,0),MATCH(AO$1,Resultado!#REF!,0))</f>
        <v>#REF!</v>
      </c>
      <c r="AP117" s="30" t="e">
        <f t="array" ref="AP117">INDEX(Resultado!$1:$470,MATCH($B117,Resultado!$N:$N,0),MATCH(AP$1,Resultado!#REF!,0))</f>
        <v>#REF!</v>
      </c>
      <c r="AQ117" s="30" t="e">
        <f t="array" ref="AQ117">INDEX(Resultado!$1:$470,MATCH($B117,Resultado!$N:$N,0),MATCH(AQ$1,Resultado!#REF!,0))</f>
        <v>#REF!</v>
      </c>
      <c r="AR117" s="30" t="e">
        <f t="array" ref="AR117">INDEX(Resultado!$1:$470,MATCH($B117,Resultado!$N:$N,0),MATCH(AR$1,Resultado!#REF!,0))</f>
        <v>#REF!</v>
      </c>
      <c r="AS117" s="29">
        <v>2</v>
      </c>
      <c r="AT117" s="30" t="e">
        <f t="array" ref="AT117">INDEX(Resultado!$1:$470,MATCH($B117,Resultado!$N:$N,0),MATCH(AT$1,Resultado!#REF!,0))</f>
        <v>#REF!</v>
      </c>
      <c r="AU117" s="30" t="e">
        <f t="array" ref="AU117">INDEX(Resultado!$1:$470,MATCH($B117,Resultado!$N:$N,0),MATCH(AU$1,Resultado!#REF!,0))</f>
        <v>#REF!</v>
      </c>
      <c r="AV117" s="30" t="e">
        <f t="array" ref="AV117">INDEX(Resultado!$1:$470,MATCH($B117,Resultado!$N:$N,0),MATCH(AV$1,Resultado!#REF!,0))</f>
        <v>#REF!</v>
      </c>
      <c r="AW117" s="30" t="e">
        <f t="array" ref="AW117">INDEX(Resultado!$1:$470,MATCH($B117,Resultado!$N:$N,0),MATCH(AW$1,Resultado!#REF!,0))</f>
        <v>#REF!</v>
      </c>
      <c r="AX117" s="30" t="e">
        <f t="array" ref="AX117">INDEX(Resultado!$1:$470,MATCH($B117,Resultado!$N:$N,0),MATCH(AX$1,Resultado!#REF!,0))</f>
        <v>#REF!</v>
      </c>
      <c r="AY117" s="30" t="e">
        <f t="array" ref="AY117">INDEX(Resultado!$1:$470,MATCH($B117,Resultado!$N:$N,0),MATCH(AY$1,Resultado!#REF!,0))</f>
        <v>#REF!</v>
      </c>
      <c r="AZ117" s="30" t="e">
        <f t="array" ref="AZ117">INDEX(Resultado!$1:$470,MATCH($B117,Resultado!$N:$N,0),MATCH(AZ$1,Resultado!#REF!,0))</f>
        <v>#REF!</v>
      </c>
      <c r="BA117" s="30" t="e">
        <f t="array" ref="BA117">INDEX(Resultado!$1:$470,MATCH($B117,Resultado!$N:$N,0),MATCH(BA$1,Resultado!#REF!,0))</f>
        <v>#REF!</v>
      </c>
      <c r="BB117" s="30" t="e">
        <f t="array" ref="BB117">INDEX(Resultado!$1:$470,MATCH($B117,Resultado!$N:$N,0),MATCH(BB$1,Resultado!#REF!,0))</f>
        <v>#REF!</v>
      </c>
      <c r="BC117" s="30" t="e">
        <f t="array" ref="BC117">INDEX(Resultado!$1:$470,MATCH($B117,Resultado!$N:$N,0),MATCH(BC$1,Resultado!#REF!,0))</f>
        <v>#REF!</v>
      </c>
      <c r="BD117" s="30" t="e">
        <f t="array" ref="BD117">INDEX(Resultado!$1:$470,MATCH($B117,Resultado!$N:$N,0),MATCH(BD$1,Resultado!#REF!,0))</f>
        <v>#REF!</v>
      </c>
      <c r="BE117" s="30" t="e">
        <f t="array" ref="BE117">INDEX(Resultado!$1:$470,MATCH($B117,Resultado!$N:$N,0),MATCH(BE$1,Resultado!#REF!,0))</f>
        <v>#REF!</v>
      </c>
      <c r="BF117" s="30" t="e">
        <f t="array" ref="BF117">INDEX(Resultado!$1:$470,MATCH($B117,Resultado!$N:$N,0),MATCH(BF$1,Resultado!#REF!,0))</f>
        <v>#REF!</v>
      </c>
      <c r="BG117" s="30" t="e">
        <f t="array" ref="BG117">INDEX(Resultado!$1:$470,MATCH($B117,Resultado!$N:$N,0),MATCH(BG$1,Resultado!#REF!,0))</f>
        <v>#REF!</v>
      </c>
      <c r="BH117" s="30" t="e">
        <f t="array" ref="BH117">INDEX(Resultado!$1:$470,MATCH($B117,Resultado!$N:$N,0),MATCH(BH$1,Resultado!#REF!,0))</f>
        <v>#REF!</v>
      </c>
      <c r="BI117" s="30" t="e">
        <f t="array" ref="BI117">INDEX(Resultado!$1:$470,MATCH($B117,Resultado!$N:$N,0),MATCH(BI$1,Resultado!#REF!,0))</f>
        <v>#REF!</v>
      </c>
    </row>
    <row r="118" spans="1:61" ht="13" x14ac:dyDescent="0.15">
      <c r="A118" s="29">
        <v>44490013892</v>
      </c>
      <c r="B118" s="7" t="s">
        <v>1032</v>
      </c>
      <c r="C118" s="29" t="s">
        <v>1031</v>
      </c>
      <c r="D118" s="30" t="e">
        <f t="array" ref="D118">INDEX(Resultado!$1:$470,MATCH($B118,Resultado!$N:$N,0),MATCH(D$1,Resultado!#REF!,0))</f>
        <v>#REF!</v>
      </c>
      <c r="E118" s="29" t="s">
        <v>3339</v>
      </c>
      <c r="F118" s="30" t="e">
        <f t="array" ref="F118">INDEX(Resultado!$1:$470,MATCH($B118,Resultado!$N:$N,0),MATCH(F$1,Resultado!#REF!,0))</f>
        <v>#REF!</v>
      </c>
      <c r="G118" s="30" t="e">
        <f t="array" ref="G118">INDEX(Resultado!$1:$470,MATCH($B118,Resultado!$N:$N,0),MATCH(G$1,Resultado!#REF!,0))</f>
        <v>#REF!</v>
      </c>
      <c r="H118" s="30" t="e">
        <f t="array" ref="H118">INDEX(Resultado!$1:$470,MATCH($B118,Resultado!$N:$N,0),MATCH(H$1,Resultado!#REF!,0))</f>
        <v>#REF!</v>
      </c>
      <c r="I118" s="30" t="e">
        <f t="array" ref="I118">INDEX(Resultado!$1:$470,MATCH($B118,Resultado!$N:$N,0),MATCH(I$1,Resultado!#REF!,0))</f>
        <v>#REF!</v>
      </c>
      <c r="J118" s="30" t="e">
        <f t="array" ref="J118">INDEX(Resultado!$1:$470,MATCH($B118,Resultado!$N:$N,0),MATCH(J$1,Resultado!#REF!,0))</f>
        <v>#REF!</v>
      </c>
      <c r="K118" s="30" t="e">
        <f t="array" ref="K118">INDEX(Resultado!$1:$470,MATCH($B118,Resultado!$N:$N,0),MATCH(K$1,Resultado!#REF!,0))</f>
        <v>#REF!</v>
      </c>
      <c r="L118" s="30" t="e">
        <f t="array" ref="L118">INDEX(Resultado!$1:$470,MATCH($B118,Resultado!$N:$N,0),MATCH(L$1,Resultado!#REF!,0))</f>
        <v>#REF!</v>
      </c>
      <c r="M118" s="30" t="e">
        <f t="array" ref="M118">INDEX(Resultado!$1:$470,MATCH($B118,Resultado!$N:$N,0),MATCH(M$1,Resultado!#REF!,0))</f>
        <v>#REF!</v>
      </c>
      <c r="N118" s="30" t="e">
        <f t="array" ref="N118">INDEX(Resultado!$1:$470,MATCH($B118,Resultado!$N:$N,0),MATCH(N$1,Resultado!#REF!,0))</f>
        <v>#REF!</v>
      </c>
      <c r="O118" s="30" t="e">
        <f t="array" ref="O118">INDEX(Resultado!$1:$470,MATCH($B118,Resultado!$N:$N,0),MATCH(O$1,Resultado!#REF!,0))</f>
        <v>#REF!</v>
      </c>
      <c r="P118" s="30" t="e">
        <f t="array" ref="P118">INDEX(Resultado!$1:$470,MATCH($B118,Resultado!$N:$N,0),MATCH(P$1,Resultado!#REF!,0))</f>
        <v>#REF!</v>
      </c>
      <c r="Q118" s="30" t="e">
        <f t="array" ref="Q118">INDEX(Resultado!$1:$470,MATCH($B118,Resultado!$N:$N,0),MATCH(Q$1,Resultado!#REF!,0))</f>
        <v>#REF!</v>
      </c>
      <c r="R118" s="30" t="e">
        <f t="array" ref="R118">INDEX(Resultado!$1:$470,MATCH($B118,Resultado!$N:$N,0),MATCH(R$1,Resultado!#REF!,0))</f>
        <v>#REF!</v>
      </c>
      <c r="S118" s="30" t="e">
        <f t="array" ref="S118">INDEX(Resultado!$1:$470,MATCH($B118,Resultado!$N:$N,0),MATCH(S$1,Resultado!#REF!,0))</f>
        <v>#REF!</v>
      </c>
      <c r="T118" s="30" t="e">
        <f t="array" ref="T118">INDEX(Resultado!$1:$470,MATCH($B118,Resultado!$N:$N,0),MATCH(T$1,Resultado!#REF!,0))</f>
        <v>#REF!</v>
      </c>
      <c r="U118" s="30" t="e">
        <f t="array" ref="U118">INDEX(Resultado!$1:$470,MATCH($B118,Resultado!$N:$N,0),MATCH(U$1,Resultado!#REF!,0))</f>
        <v>#REF!</v>
      </c>
      <c r="V118" s="30" t="e">
        <f t="array" ref="V118">INDEX(Resultado!$1:$470,MATCH($B118,Resultado!$N:$N,0),MATCH(V$1,Resultado!#REF!,0))</f>
        <v>#REF!</v>
      </c>
      <c r="W118" s="30" t="e">
        <f t="array" ref="W118">INDEX(Resultado!$1:$470,MATCH($B118,Resultado!$N:$N,0),MATCH(W$1,Resultado!#REF!,0))</f>
        <v>#REF!</v>
      </c>
      <c r="X118" s="30" t="e">
        <f t="array" ref="X118">INDEX(Resultado!$1:$470,MATCH($B118,Resultado!$N:$N,0),MATCH(X$1,Resultado!#REF!,0))</f>
        <v>#REF!</v>
      </c>
      <c r="Y118" s="30" t="e">
        <f t="array" ref="Y118">INDEX(Resultado!$1:$470,MATCH($B118,Resultado!$N:$N,0),MATCH(Y$1,Resultado!#REF!,0))</f>
        <v>#REF!</v>
      </c>
      <c r="Z118" s="30" t="e">
        <f t="array" ref="Z118">INDEX(Resultado!$1:$470,MATCH($B118,Resultado!$N:$N,0),MATCH(Z$1,Resultado!#REF!,0))</f>
        <v>#REF!</v>
      </c>
      <c r="AA118" s="30" t="e">
        <f t="array" ref="AA118">INDEX(Resultado!$1:$470,MATCH($B118,Resultado!$N:$N,0),MATCH(AA$1,Resultado!#REF!,0))</f>
        <v>#REF!</v>
      </c>
      <c r="AB118" s="29">
        <v>0</v>
      </c>
      <c r="AC118" s="29">
        <v>2</v>
      </c>
      <c r="AD118" s="30" t="e">
        <f t="array" ref="AD118">INDEX(Resultado!$1:$470,MATCH($B118,Resultado!$N:$N,0),MATCH(AD$1,Resultado!#REF!,0))</f>
        <v>#REF!</v>
      </c>
      <c r="AE118" s="30" t="e">
        <f t="array" ref="AE118">INDEX(Resultado!$1:$470,MATCH($B118,Resultado!$N:$N,0),MATCH(AE$1,Resultado!#REF!,0))</f>
        <v>#REF!</v>
      </c>
      <c r="AF118" s="30" t="e">
        <f t="array" ref="AF118">INDEX(Resultado!$1:$470,MATCH($B118,Resultado!$N:$N,0),MATCH(AF$1,Resultado!#REF!,0))</f>
        <v>#REF!</v>
      </c>
      <c r="AG118" s="30" t="e">
        <f t="array" ref="AG118">INDEX(Resultado!$1:$470,MATCH($B118,Resultado!$N:$N,0),MATCH(AG$1,Resultado!#REF!,0))</f>
        <v>#REF!</v>
      </c>
      <c r="AH118" s="30" t="e">
        <f t="array" ref="AH118">INDEX(Resultado!$1:$470,MATCH($B118,Resultado!$N:$N,0),MATCH(AH$1,Resultado!#REF!,0))</f>
        <v>#REF!</v>
      </c>
      <c r="AI118" s="30" t="e">
        <f t="array" ref="AI118">INDEX(Resultado!$1:$470,MATCH($B118,Resultado!$N:$N,0),MATCH(AI$1,Resultado!#REF!,0))</f>
        <v>#REF!</v>
      </c>
      <c r="AJ118" s="30" t="e">
        <f t="array" ref="AJ118">INDEX(Resultado!$1:$470,MATCH($B118,Resultado!$N:$N,0),MATCH(AJ$1,Resultado!#REF!,0))</f>
        <v>#REF!</v>
      </c>
      <c r="AK118" s="30" t="e">
        <f t="array" ref="AK118">INDEX(Resultado!$1:$470,MATCH($B118,Resultado!$N:$N,0),MATCH(AK$1,Resultado!#REF!,0))</f>
        <v>#REF!</v>
      </c>
      <c r="AL118" s="29">
        <v>0</v>
      </c>
      <c r="AM118" s="29">
        <v>2</v>
      </c>
      <c r="AN118" s="30" t="e">
        <f t="array" ref="AN118">INDEX(Resultado!$1:$470,MATCH($B118,Resultado!$N:$N,0),MATCH(AN$1,Resultado!#REF!,0))</f>
        <v>#REF!</v>
      </c>
      <c r="AO118" s="30" t="e">
        <f t="array" ref="AO118">INDEX(Resultado!$1:$470,MATCH($B118,Resultado!$N:$N,0),MATCH(AO$1,Resultado!#REF!,0))</f>
        <v>#REF!</v>
      </c>
      <c r="AP118" s="30" t="e">
        <f t="array" ref="AP118">INDEX(Resultado!$1:$470,MATCH($B118,Resultado!$N:$N,0),MATCH(AP$1,Resultado!#REF!,0))</f>
        <v>#REF!</v>
      </c>
      <c r="AQ118" s="30" t="e">
        <f t="array" ref="AQ118">INDEX(Resultado!$1:$470,MATCH($B118,Resultado!$N:$N,0),MATCH(AQ$1,Resultado!#REF!,0))</f>
        <v>#REF!</v>
      </c>
      <c r="AR118" s="30" t="e">
        <f t="array" ref="AR118">INDEX(Resultado!$1:$470,MATCH($B118,Resultado!$N:$N,0),MATCH(AR$1,Resultado!#REF!,0))</f>
        <v>#REF!</v>
      </c>
      <c r="AS118" s="29">
        <v>2</v>
      </c>
      <c r="AT118" s="30" t="e">
        <f t="array" ref="AT118">INDEX(Resultado!$1:$470,MATCH($B118,Resultado!$N:$N,0),MATCH(AT$1,Resultado!#REF!,0))</f>
        <v>#REF!</v>
      </c>
      <c r="AU118" s="30" t="e">
        <f t="array" ref="AU118">INDEX(Resultado!$1:$470,MATCH($B118,Resultado!$N:$N,0),MATCH(AU$1,Resultado!#REF!,0))</f>
        <v>#REF!</v>
      </c>
      <c r="AV118" s="30" t="e">
        <f t="array" ref="AV118">INDEX(Resultado!$1:$470,MATCH($B118,Resultado!$N:$N,0),MATCH(AV$1,Resultado!#REF!,0))</f>
        <v>#REF!</v>
      </c>
      <c r="AW118" s="30" t="e">
        <f t="array" ref="AW118">INDEX(Resultado!$1:$470,MATCH($B118,Resultado!$N:$N,0),MATCH(AW$1,Resultado!#REF!,0))</f>
        <v>#REF!</v>
      </c>
      <c r="AX118" s="30" t="e">
        <f t="array" ref="AX118">INDEX(Resultado!$1:$470,MATCH($B118,Resultado!$N:$N,0),MATCH(AX$1,Resultado!#REF!,0))</f>
        <v>#REF!</v>
      </c>
      <c r="AY118" s="30" t="e">
        <f t="array" ref="AY118">INDEX(Resultado!$1:$470,MATCH($B118,Resultado!$N:$N,0),MATCH(AY$1,Resultado!#REF!,0))</f>
        <v>#REF!</v>
      </c>
      <c r="AZ118" s="30" t="e">
        <f t="array" ref="AZ118">INDEX(Resultado!$1:$470,MATCH($B118,Resultado!$N:$N,0),MATCH(AZ$1,Resultado!#REF!,0))</f>
        <v>#REF!</v>
      </c>
      <c r="BA118" s="30" t="e">
        <f t="array" ref="BA118">INDEX(Resultado!$1:$470,MATCH($B118,Resultado!$N:$N,0),MATCH(BA$1,Resultado!#REF!,0))</f>
        <v>#REF!</v>
      </c>
      <c r="BB118" s="30" t="e">
        <f t="array" ref="BB118">INDEX(Resultado!$1:$470,MATCH($B118,Resultado!$N:$N,0),MATCH(BB$1,Resultado!#REF!,0))</f>
        <v>#REF!</v>
      </c>
      <c r="BC118" s="30" t="e">
        <f t="array" ref="BC118">INDEX(Resultado!$1:$470,MATCH($B118,Resultado!$N:$N,0),MATCH(BC$1,Resultado!#REF!,0))</f>
        <v>#REF!</v>
      </c>
      <c r="BD118" s="30" t="e">
        <f t="array" ref="BD118">INDEX(Resultado!$1:$470,MATCH($B118,Resultado!$N:$N,0),MATCH(BD$1,Resultado!#REF!,0))</f>
        <v>#REF!</v>
      </c>
      <c r="BE118" s="30" t="e">
        <f t="array" ref="BE118">INDEX(Resultado!$1:$470,MATCH($B118,Resultado!$N:$N,0),MATCH(BE$1,Resultado!#REF!,0))</f>
        <v>#REF!</v>
      </c>
      <c r="BF118" s="30" t="e">
        <f t="array" ref="BF118">INDEX(Resultado!$1:$470,MATCH($B118,Resultado!$N:$N,0),MATCH(BF$1,Resultado!#REF!,0))</f>
        <v>#REF!</v>
      </c>
      <c r="BG118" s="30" t="e">
        <f t="array" ref="BG118">INDEX(Resultado!$1:$470,MATCH($B118,Resultado!$N:$N,0),MATCH(BG$1,Resultado!#REF!,0))</f>
        <v>#REF!</v>
      </c>
      <c r="BH118" s="30" t="e">
        <f t="array" ref="BH118">INDEX(Resultado!$1:$470,MATCH($B118,Resultado!$N:$N,0),MATCH(BH$1,Resultado!#REF!,0))</f>
        <v>#REF!</v>
      </c>
      <c r="BI118" s="30" t="e">
        <f t="array" ref="BI118">INDEX(Resultado!$1:$470,MATCH($B118,Resultado!$N:$N,0),MATCH(BI$1,Resultado!#REF!,0))</f>
        <v>#REF!</v>
      </c>
    </row>
    <row r="119" spans="1:61" ht="13" x14ac:dyDescent="0.15">
      <c r="A119" s="29">
        <v>47170790866</v>
      </c>
      <c r="B119" s="7" t="s">
        <v>1041</v>
      </c>
      <c r="C119" s="29" t="s">
        <v>1040</v>
      </c>
      <c r="D119" s="30" t="e">
        <f t="array" ref="D119">INDEX(Resultado!$1:$470,MATCH($B119,Resultado!$N:$N,0),MATCH(D$1,Resultado!#REF!,0))</f>
        <v>#REF!</v>
      </c>
      <c r="E119" s="29" t="s">
        <v>3339</v>
      </c>
      <c r="F119" s="30" t="e">
        <f t="array" ref="F119">INDEX(Resultado!$1:$470,MATCH($B119,Resultado!$N:$N,0),MATCH(F$1,Resultado!#REF!,0))</f>
        <v>#REF!</v>
      </c>
      <c r="G119" s="30" t="e">
        <f t="array" ref="G119">INDEX(Resultado!$1:$470,MATCH($B119,Resultado!$N:$N,0),MATCH(G$1,Resultado!#REF!,0))</f>
        <v>#REF!</v>
      </c>
      <c r="H119" s="30" t="e">
        <f t="array" ref="H119">INDEX(Resultado!$1:$470,MATCH($B119,Resultado!$N:$N,0),MATCH(H$1,Resultado!#REF!,0))</f>
        <v>#REF!</v>
      </c>
      <c r="I119" s="30" t="e">
        <f t="array" ref="I119">INDEX(Resultado!$1:$470,MATCH($B119,Resultado!$N:$N,0),MATCH(I$1,Resultado!#REF!,0))</f>
        <v>#REF!</v>
      </c>
      <c r="J119" s="30" t="e">
        <f t="array" ref="J119">INDEX(Resultado!$1:$470,MATCH($B119,Resultado!$N:$N,0),MATCH(J$1,Resultado!#REF!,0))</f>
        <v>#REF!</v>
      </c>
      <c r="K119" s="30" t="e">
        <f t="array" ref="K119">INDEX(Resultado!$1:$470,MATCH($B119,Resultado!$N:$N,0),MATCH(K$1,Resultado!#REF!,0))</f>
        <v>#REF!</v>
      </c>
      <c r="L119" s="30" t="e">
        <f t="array" ref="L119">INDEX(Resultado!$1:$470,MATCH($B119,Resultado!$N:$N,0),MATCH(L$1,Resultado!#REF!,0))</f>
        <v>#REF!</v>
      </c>
      <c r="M119" s="30" t="e">
        <f t="array" ref="M119">INDEX(Resultado!$1:$470,MATCH($B119,Resultado!$N:$N,0),MATCH(M$1,Resultado!#REF!,0))</f>
        <v>#REF!</v>
      </c>
      <c r="N119" s="30" t="e">
        <f t="array" ref="N119">INDEX(Resultado!$1:$470,MATCH($B119,Resultado!$N:$N,0),MATCH(N$1,Resultado!#REF!,0))</f>
        <v>#REF!</v>
      </c>
      <c r="O119" s="30" t="e">
        <f t="array" ref="O119">INDEX(Resultado!$1:$470,MATCH($B119,Resultado!$N:$N,0),MATCH(O$1,Resultado!#REF!,0))</f>
        <v>#REF!</v>
      </c>
      <c r="P119" s="30" t="e">
        <f t="array" ref="P119">INDEX(Resultado!$1:$470,MATCH($B119,Resultado!$N:$N,0),MATCH(P$1,Resultado!#REF!,0))</f>
        <v>#REF!</v>
      </c>
      <c r="Q119" s="30" t="e">
        <f t="array" ref="Q119">INDEX(Resultado!$1:$470,MATCH($B119,Resultado!$N:$N,0),MATCH(Q$1,Resultado!#REF!,0))</f>
        <v>#REF!</v>
      </c>
      <c r="R119" s="30" t="e">
        <f t="array" ref="R119">INDEX(Resultado!$1:$470,MATCH($B119,Resultado!$N:$N,0),MATCH(R$1,Resultado!#REF!,0))</f>
        <v>#REF!</v>
      </c>
      <c r="S119" s="30" t="e">
        <f t="array" ref="S119">INDEX(Resultado!$1:$470,MATCH($B119,Resultado!$N:$N,0),MATCH(S$1,Resultado!#REF!,0))</f>
        <v>#REF!</v>
      </c>
      <c r="T119" s="30" t="e">
        <f t="array" ref="T119">INDEX(Resultado!$1:$470,MATCH($B119,Resultado!$N:$N,0),MATCH(T$1,Resultado!#REF!,0))</f>
        <v>#REF!</v>
      </c>
      <c r="U119" s="30" t="e">
        <f t="array" ref="U119">INDEX(Resultado!$1:$470,MATCH($B119,Resultado!$N:$N,0),MATCH(U$1,Resultado!#REF!,0))</f>
        <v>#REF!</v>
      </c>
      <c r="V119" s="30" t="e">
        <f t="array" ref="V119">INDEX(Resultado!$1:$470,MATCH($B119,Resultado!$N:$N,0),MATCH(V$1,Resultado!#REF!,0))</f>
        <v>#REF!</v>
      </c>
      <c r="W119" s="30" t="e">
        <f t="array" ref="W119">INDEX(Resultado!$1:$470,MATCH($B119,Resultado!$N:$N,0),MATCH(W$1,Resultado!#REF!,0))</f>
        <v>#REF!</v>
      </c>
      <c r="X119" s="30" t="e">
        <f t="array" ref="X119">INDEX(Resultado!$1:$470,MATCH($B119,Resultado!$N:$N,0),MATCH(X$1,Resultado!#REF!,0))</f>
        <v>#REF!</v>
      </c>
      <c r="Y119" s="30" t="e">
        <f t="array" ref="Y119">INDEX(Resultado!$1:$470,MATCH($B119,Resultado!$N:$N,0),MATCH(Y$1,Resultado!#REF!,0))</f>
        <v>#REF!</v>
      </c>
      <c r="Z119" s="30" t="e">
        <f t="array" ref="Z119">INDEX(Resultado!$1:$470,MATCH($B119,Resultado!$N:$N,0),MATCH(Z$1,Resultado!#REF!,0))</f>
        <v>#REF!</v>
      </c>
      <c r="AA119" s="30" t="e">
        <f t="array" ref="AA119">INDEX(Resultado!$1:$470,MATCH($B119,Resultado!$N:$N,0),MATCH(AA$1,Resultado!#REF!,0))</f>
        <v>#REF!</v>
      </c>
      <c r="AB119" s="29">
        <v>0</v>
      </c>
      <c r="AC119" s="29">
        <v>2</v>
      </c>
      <c r="AD119" s="30" t="e">
        <f t="array" ref="AD119">INDEX(Resultado!$1:$470,MATCH($B119,Resultado!$N:$N,0),MATCH(AD$1,Resultado!#REF!,0))</f>
        <v>#REF!</v>
      </c>
      <c r="AE119" s="30" t="e">
        <f t="array" ref="AE119">INDEX(Resultado!$1:$470,MATCH($B119,Resultado!$N:$N,0),MATCH(AE$1,Resultado!#REF!,0))</f>
        <v>#REF!</v>
      </c>
      <c r="AF119" s="30" t="e">
        <f t="array" ref="AF119">INDEX(Resultado!$1:$470,MATCH($B119,Resultado!$N:$N,0),MATCH(AF$1,Resultado!#REF!,0))</f>
        <v>#REF!</v>
      </c>
      <c r="AG119" s="30" t="e">
        <f t="array" ref="AG119">INDEX(Resultado!$1:$470,MATCH($B119,Resultado!$N:$N,0),MATCH(AG$1,Resultado!#REF!,0))</f>
        <v>#REF!</v>
      </c>
      <c r="AH119" s="30" t="e">
        <f t="array" ref="AH119">INDEX(Resultado!$1:$470,MATCH($B119,Resultado!$N:$N,0),MATCH(AH$1,Resultado!#REF!,0))</f>
        <v>#REF!</v>
      </c>
      <c r="AI119" s="30" t="e">
        <f t="array" ref="AI119">INDEX(Resultado!$1:$470,MATCH($B119,Resultado!$N:$N,0),MATCH(AI$1,Resultado!#REF!,0))</f>
        <v>#REF!</v>
      </c>
      <c r="AJ119" s="30" t="e">
        <f t="array" ref="AJ119">INDEX(Resultado!$1:$470,MATCH($B119,Resultado!$N:$N,0),MATCH(AJ$1,Resultado!#REF!,0))</f>
        <v>#REF!</v>
      </c>
      <c r="AK119" s="30" t="e">
        <f t="array" ref="AK119">INDEX(Resultado!$1:$470,MATCH($B119,Resultado!$N:$N,0),MATCH(AK$1,Resultado!#REF!,0))</f>
        <v>#REF!</v>
      </c>
      <c r="AL119" s="29">
        <v>0</v>
      </c>
      <c r="AM119" s="29">
        <v>2</v>
      </c>
      <c r="AN119" s="30" t="e">
        <f t="array" ref="AN119">INDEX(Resultado!$1:$470,MATCH($B119,Resultado!$N:$N,0),MATCH(AN$1,Resultado!#REF!,0))</f>
        <v>#REF!</v>
      </c>
      <c r="AO119" s="30" t="e">
        <f t="array" ref="AO119">INDEX(Resultado!$1:$470,MATCH($B119,Resultado!$N:$N,0),MATCH(AO$1,Resultado!#REF!,0))</f>
        <v>#REF!</v>
      </c>
      <c r="AP119" s="30" t="e">
        <f t="array" ref="AP119">INDEX(Resultado!$1:$470,MATCH($B119,Resultado!$N:$N,0),MATCH(AP$1,Resultado!#REF!,0))</f>
        <v>#REF!</v>
      </c>
      <c r="AQ119" s="30" t="e">
        <f t="array" ref="AQ119">INDEX(Resultado!$1:$470,MATCH($B119,Resultado!$N:$N,0),MATCH(AQ$1,Resultado!#REF!,0))</f>
        <v>#REF!</v>
      </c>
      <c r="AR119" s="30" t="e">
        <f t="array" ref="AR119">INDEX(Resultado!$1:$470,MATCH($B119,Resultado!$N:$N,0),MATCH(AR$1,Resultado!#REF!,0))</f>
        <v>#REF!</v>
      </c>
      <c r="AS119" s="29">
        <v>2</v>
      </c>
      <c r="AT119" s="30" t="e">
        <f t="array" ref="AT119">INDEX(Resultado!$1:$470,MATCH($B119,Resultado!$N:$N,0),MATCH(AT$1,Resultado!#REF!,0))</f>
        <v>#REF!</v>
      </c>
      <c r="AU119" s="30" t="e">
        <f t="array" ref="AU119">INDEX(Resultado!$1:$470,MATCH($B119,Resultado!$N:$N,0),MATCH(AU$1,Resultado!#REF!,0))</f>
        <v>#REF!</v>
      </c>
      <c r="AV119" s="30" t="e">
        <f t="array" ref="AV119">INDEX(Resultado!$1:$470,MATCH($B119,Resultado!$N:$N,0),MATCH(AV$1,Resultado!#REF!,0))</f>
        <v>#REF!</v>
      </c>
      <c r="AW119" s="30" t="e">
        <f t="array" ref="AW119">INDEX(Resultado!$1:$470,MATCH($B119,Resultado!$N:$N,0),MATCH(AW$1,Resultado!#REF!,0))</f>
        <v>#REF!</v>
      </c>
      <c r="AX119" s="30" t="e">
        <f t="array" ref="AX119">INDEX(Resultado!$1:$470,MATCH($B119,Resultado!$N:$N,0),MATCH(AX$1,Resultado!#REF!,0))</f>
        <v>#REF!</v>
      </c>
      <c r="AY119" s="30" t="e">
        <f t="array" ref="AY119">INDEX(Resultado!$1:$470,MATCH($B119,Resultado!$N:$N,0),MATCH(AY$1,Resultado!#REF!,0))</f>
        <v>#REF!</v>
      </c>
      <c r="AZ119" s="30" t="e">
        <f t="array" ref="AZ119">INDEX(Resultado!$1:$470,MATCH($B119,Resultado!$N:$N,0),MATCH(AZ$1,Resultado!#REF!,0))</f>
        <v>#REF!</v>
      </c>
      <c r="BA119" s="30" t="e">
        <f t="array" ref="BA119">INDEX(Resultado!$1:$470,MATCH($B119,Resultado!$N:$N,0),MATCH(BA$1,Resultado!#REF!,0))</f>
        <v>#REF!</v>
      </c>
      <c r="BB119" s="30" t="e">
        <f t="array" ref="BB119">INDEX(Resultado!$1:$470,MATCH($B119,Resultado!$N:$N,0),MATCH(BB$1,Resultado!#REF!,0))</f>
        <v>#REF!</v>
      </c>
      <c r="BC119" s="30" t="e">
        <f t="array" ref="BC119">INDEX(Resultado!$1:$470,MATCH($B119,Resultado!$N:$N,0),MATCH(BC$1,Resultado!#REF!,0))</f>
        <v>#REF!</v>
      </c>
      <c r="BD119" s="30" t="e">
        <f t="array" ref="BD119">INDEX(Resultado!$1:$470,MATCH($B119,Resultado!$N:$N,0),MATCH(BD$1,Resultado!#REF!,0))</f>
        <v>#REF!</v>
      </c>
      <c r="BE119" s="30" t="e">
        <f t="array" ref="BE119">INDEX(Resultado!$1:$470,MATCH($B119,Resultado!$N:$N,0),MATCH(BE$1,Resultado!#REF!,0))</f>
        <v>#REF!</v>
      </c>
      <c r="BF119" s="30" t="e">
        <f t="array" ref="BF119">INDEX(Resultado!$1:$470,MATCH($B119,Resultado!$N:$N,0),MATCH(BF$1,Resultado!#REF!,0))</f>
        <v>#REF!</v>
      </c>
      <c r="BG119" s="30" t="e">
        <f t="array" ref="BG119">INDEX(Resultado!$1:$470,MATCH($B119,Resultado!$N:$N,0),MATCH(BG$1,Resultado!#REF!,0))</f>
        <v>#REF!</v>
      </c>
      <c r="BH119" s="30" t="e">
        <f t="array" ref="BH119">INDEX(Resultado!$1:$470,MATCH($B119,Resultado!$N:$N,0),MATCH(BH$1,Resultado!#REF!,0))</f>
        <v>#REF!</v>
      </c>
      <c r="BI119" s="30" t="e">
        <f t="array" ref="BI119">INDEX(Resultado!$1:$470,MATCH($B119,Resultado!$N:$N,0),MATCH(BI$1,Resultado!#REF!,0))</f>
        <v>#REF!</v>
      </c>
    </row>
    <row r="120" spans="1:61" ht="13" x14ac:dyDescent="0.15">
      <c r="A120" s="29">
        <v>52242086880</v>
      </c>
      <c r="B120" s="7" t="s">
        <v>1048</v>
      </c>
      <c r="C120" s="29" t="s">
        <v>1047</v>
      </c>
      <c r="D120" s="30" t="e">
        <f t="array" ref="D120">INDEX(Resultado!$1:$470,MATCH($B120,Resultado!$N:$N,0),MATCH(D$1,Resultado!#REF!,0))</f>
        <v>#REF!</v>
      </c>
      <c r="E120" s="29" t="s">
        <v>3339</v>
      </c>
      <c r="F120" s="30" t="e">
        <f t="array" ref="F120">INDEX(Resultado!$1:$470,MATCH($B120,Resultado!$N:$N,0),MATCH(F$1,Resultado!#REF!,0))</f>
        <v>#REF!</v>
      </c>
      <c r="G120" s="30" t="e">
        <f t="array" ref="G120">INDEX(Resultado!$1:$470,MATCH($B120,Resultado!$N:$N,0),MATCH(G$1,Resultado!#REF!,0))</f>
        <v>#REF!</v>
      </c>
      <c r="H120" s="30" t="e">
        <f t="array" ref="H120">INDEX(Resultado!$1:$470,MATCH($B120,Resultado!$N:$N,0),MATCH(H$1,Resultado!#REF!,0))</f>
        <v>#REF!</v>
      </c>
      <c r="I120" s="30" t="e">
        <f t="array" ref="I120">INDEX(Resultado!$1:$470,MATCH($B120,Resultado!$N:$N,0),MATCH(I$1,Resultado!#REF!,0))</f>
        <v>#REF!</v>
      </c>
      <c r="J120" s="30" t="e">
        <f t="array" ref="J120">INDEX(Resultado!$1:$470,MATCH($B120,Resultado!$N:$N,0),MATCH(J$1,Resultado!#REF!,0))</f>
        <v>#REF!</v>
      </c>
      <c r="K120" s="30" t="e">
        <f t="array" ref="K120">INDEX(Resultado!$1:$470,MATCH($B120,Resultado!$N:$N,0),MATCH(K$1,Resultado!#REF!,0))</f>
        <v>#REF!</v>
      </c>
      <c r="L120" s="30" t="e">
        <f t="array" ref="L120">INDEX(Resultado!$1:$470,MATCH($B120,Resultado!$N:$N,0),MATCH(L$1,Resultado!#REF!,0))</f>
        <v>#REF!</v>
      </c>
      <c r="M120" s="30" t="e">
        <f t="array" ref="M120">INDEX(Resultado!$1:$470,MATCH($B120,Resultado!$N:$N,0),MATCH(M$1,Resultado!#REF!,0))</f>
        <v>#REF!</v>
      </c>
      <c r="N120" s="30" t="e">
        <f t="array" ref="N120">INDEX(Resultado!$1:$470,MATCH($B120,Resultado!$N:$N,0),MATCH(N$1,Resultado!#REF!,0))</f>
        <v>#REF!</v>
      </c>
      <c r="O120" s="30" t="e">
        <f t="array" ref="O120">INDEX(Resultado!$1:$470,MATCH($B120,Resultado!$N:$N,0),MATCH(O$1,Resultado!#REF!,0))</f>
        <v>#REF!</v>
      </c>
      <c r="P120" s="30" t="e">
        <f t="array" ref="P120">INDEX(Resultado!$1:$470,MATCH($B120,Resultado!$N:$N,0),MATCH(P$1,Resultado!#REF!,0))</f>
        <v>#REF!</v>
      </c>
      <c r="Q120" s="30" t="e">
        <f t="array" ref="Q120">INDEX(Resultado!$1:$470,MATCH($B120,Resultado!$N:$N,0),MATCH(Q$1,Resultado!#REF!,0))</f>
        <v>#REF!</v>
      </c>
      <c r="R120" s="30" t="e">
        <f t="array" ref="R120">INDEX(Resultado!$1:$470,MATCH($B120,Resultado!$N:$N,0),MATCH(R$1,Resultado!#REF!,0))</f>
        <v>#REF!</v>
      </c>
      <c r="S120" s="30" t="e">
        <f t="array" ref="S120">INDEX(Resultado!$1:$470,MATCH($B120,Resultado!$N:$N,0),MATCH(S$1,Resultado!#REF!,0))</f>
        <v>#REF!</v>
      </c>
      <c r="T120" s="30" t="e">
        <f t="array" ref="T120">INDEX(Resultado!$1:$470,MATCH($B120,Resultado!$N:$N,0),MATCH(T$1,Resultado!#REF!,0))</f>
        <v>#REF!</v>
      </c>
      <c r="U120" s="30" t="e">
        <f t="array" ref="U120">INDEX(Resultado!$1:$470,MATCH($B120,Resultado!$N:$N,0),MATCH(U$1,Resultado!#REF!,0))</f>
        <v>#REF!</v>
      </c>
      <c r="V120" s="30" t="e">
        <f t="array" ref="V120">INDEX(Resultado!$1:$470,MATCH($B120,Resultado!$N:$N,0),MATCH(V$1,Resultado!#REF!,0))</f>
        <v>#REF!</v>
      </c>
      <c r="W120" s="30" t="e">
        <f t="array" ref="W120">INDEX(Resultado!$1:$470,MATCH($B120,Resultado!$N:$N,0),MATCH(W$1,Resultado!#REF!,0))</f>
        <v>#REF!</v>
      </c>
      <c r="X120" s="30" t="e">
        <f t="array" ref="X120">INDEX(Resultado!$1:$470,MATCH($B120,Resultado!$N:$N,0),MATCH(X$1,Resultado!#REF!,0))</f>
        <v>#REF!</v>
      </c>
      <c r="Y120" s="30" t="e">
        <f t="array" ref="Y120">INDEX(Resultado!$1:$470,MATCH($B120,Resultado!$N:$N,0),MATCH(Y$1,Resultado!#REF!,0))</f>
        <v>#REF!</v>
      </c>
      <c r="Z120" s="30" t="e">
        <f t="array" ref="Z120">INDEX(Resultado!$1:$470,MATCH($B120,Resultado!$N:$N,0),MATCH(Z$1,Resultado!#REF!,0))</f>
        <v>#REF!</v>
      </c>
      <c r="AA120" s="30" t="e">
        <f t="array" ref="AA120">INDEX(Resultado!$1:$470,MATCH($B120,Resultado!$N:$N,0),MATCH(AA$1,Resultado!#REF!,0))</f>
        <v>#REF!</v>
      </c>
      <c r="AB120" s="29">
        <v>0</v>
      </c>
      <c r="AC120" s="29">
        <v>2</v>
      </c>
      <c r="AD120" s="30" t="e">
        <f t="array" ref="AD120">INDEX(Resultado!$1:$470,MATCH($B120,Resultado!$N:$N,0),MATCH(AD$1,Resultado!#REF!,0))</f>
        <v>#REF!</v>
      </c>
      <c r="AE120" s="30" t="e">
        <f t="array" ref="AE120">INDEX(Resultado!$1:$470,MATCH($B120,Resultado!$N:$N,0),MATCH(AE$1,Resultado!#REF!,0))</f>
        <v>#REF!</v>
      </c>
      <c r="AF120" s="30" t="e">
        <f t="array" ref="AF120">INDEX(Resultado!$1:$470,MATCH($B120,Resultado!$N:$N,0),MATCH(AF$1,Resultado!#REF!,0))</f>
        <v>#REF!</v>
      </c>
      <c r="AG120" s="30" t="e">
        <f t="array" ref="AG120">INDEX(Resultado!$1:$470,MATCH($B120,Resultado!$N:$N,0),MATCH(AG$1,Resultado!#REF!,0))</f>
        <v>#REF!</v>
      </c>
      <c r="AH120" s="30" t="e">
        <f t="array" ref="AH120">INDEX(Resultado!$1:$470,MATCH($B120,Resultado!$N:$N,0),MATCH(AH$1,Resultado!#REF!,0))</f>
        <v>#REF!</v>
      </c>
      <c r="AI120" s="30" t="e">
        <f t="array" ref="AI120">INDEX(Resultado!$1:$470,MATCH($B120,Resultado!$N:$N,0),MATCH(AI$1,Resultado!#REF!,0))</f>
        <v>#REF!</v>
      </c>
      <c r="AJ120" s="30" t="e">
        <f t="array" ref="AJ120">INDEX(Resultado!$1:$470,MATCH($B120,Resultado!$N:$N,0),MATCH(AJ$1,Resultado!#REF!,0))</f>
        <v>#REF!</v>
      </c>
      <c r="AK120" s="30" t="e">
        <f t="array" ref="AK120">INDEX(Resultado!$1:$470,MATCH($B120,Resultado!$N:$N,0),MATCH(AK$1,Resultado!#REF!,0))</f>
        <v>#REF!</v>
      </c>
      <c r="AL120" s="29">
        <v>0</v>
      </c>
      <c r="AM120" s="29">
        <v>2</v>
      </c>
      <c r="AN120" s="30" t="e">
        <f t="array" ref="AN120">INDEX(Resultado!$1:$470,MATCH($B120,Resultado!$N:$N,0),MATCH(AN$1,Resultado!#REF!,0))</f>
        <v>#REF!</v>
      </c>
      <c r="AO120" s="30" t="e">
        <f t="array" ref="AO120">INDEX(Resultado!$1:$470,MATCH($B120,Resultado!$N:$N,0),MATCH(AO$1,Resultado!#REF!,0))</f>
        <v>#REF!</v>
      </c>
      <c r="AP120" s="30" t="e">
        <f t="array" ref="AP120">INDEX(Resultado!$1:$470,MATCH($B120,Resultado!$N:$N,0),MATCH(AP$1,Resultado!#REF!,0))</f>
        <v>#REF!</v>
      </c>
      <c r="AQ120" s="30" t="e">
        <f t="array" ref="AQ120">INDEX(Resultado!$1:$470,MATCH($B120,Resultado!$N:$N,0),MATCH(AQ$1,Resultado!#REF!,0))</f>
        <v>#REF!</v>
      </c>
      <c r="AR120" s="30" t="e">
        <f t="array" ref="AR120">INDEX(Resultado!$1:$470,MATCH($B120,Resultado!$N:$N,0),MATCH(AR$1,Resultado!#REF!,0))</f>
        <v>#REF!</v>
      </c>
      <c r="AS120" s="29">
        <v>2</v>
      </c>
      <c r="AT120" s="30" t="e">
        <f t="array" ref="AT120">INDEX(Resultado!$1:$470,MATCH($B120,Resultado!$N:$N,0),MATCH(AT$1,Resultado!#REF!,0))</f>
        <v>#REF!</v>
      </c>
      <c r="AU120" s="30" t="e">
        <f t="array" ref="AU120">INDEX(Resultado!$1:$470,MATCH($B120,Resultado!$N:$N,0),MATCH(AU$1,Resultado!#REF!,0))</f>
        <v>#REF!</v>
      </c>
      <c r="AV120" s="30" t="e">
        <f t="array" ref="AV120">INDEX(Resultado!$1:$470,MATCH($B120,Resultado!$N:$N,0),MATCH(AV$1,Resultado!#REF!,0))</f>
        <v>#REF!</v>
      </c>
      <c r="AW120" s="30" t="e">
        <f t="array" ref="AW120">INDEX(Resultado!$1:$470,MATCH($B120,Resultado!$N:$N,0),MATCH(AW$1,Resultado!#REF!,0))</f>
        <v>#REF!</v>
      </c>
      <c r="AX120" s="30" t="e">
        <f t="array" ref="AX120">INDEX(Resultado!$1:$470,MATCH($B120,Resultado!$N:$N,0),MATCH(AX$1,Resultado!#REF!,0))</f>
        <v>#REF!</v>
      </c>
      <c r="AY120" s="30" t="e">
        <f t="array" ref="AY120">INDEX(Resultado!$1:$470,MATCH($B120,Resultado!$N:$N,0),MATCH(AY$1,Resultado!#REF!,0))</f>
        <v>#REF!</v>
      </c>
      <c r="AZ120" s="30" t="e">
        <f t="array" ref="AZ120">INDEX(Resultado!$1:$470,MATCH($B120,Resultado!$N:$N,0),MATCH(AZ$1,Resultado!#REF!,0))</f>
        <v>#REF!</v>
      </c>
      <c r="BA120" s="30" t="e">
        <f t="array" ref="BA120">INDEX(Resultado!$1:$470,MATCH($B120,Resultado!$N:$N,0),MATCH(BA$1,Resultado!#REF!,0))</f>
        <v>#REF!</v>
      </c>
      <c r="BB120" s="30" t="e">
        <f t="array" ref="BB120">INDEX(Resultado!$1:$470,MATCH($B120,Resultado!$N:$N,0),MATCH(BB$1,Resultado!#REF!,0))</f>
        <v>#REF!</v>
      </c>
      <c r="BC120" s="30" t="e">
        <f t="array" ref="BC120">INDEX(Resultado!$1:$470,MATCH($B120,Resultado!$N:$N,0),MATCH(BC$1,Resultado!#REF!,0))</f>
        <v>#REF!</v>
      </c>
      <c r="BD120" s="30" t="e">
        <f t="array" ref="BD120">INDEX(Resultado!$1:$470,MATCH($B120,Resultado!$N:$N,0),MATCH(BD$1,Resultado!#REF!,0))</f>
        <v>#REF!</v>
      </c>
      <c r="BE120" s="30" t="e">
        <f t="array" ref="BE120">INDEX(Resultado!$1:$470,MATCH($B120,Resultado!$N:$N,0),MATCH(BE$1,Resultado!#REF!,0))</f>
        <v>#REF!</v>
      </c>
      <c r="BF120" s="30" t="e">
        <f t="array" ref="BF120">INDEX(Resultado!$1:$470,MATCH($B120,Resultado!$N:$N,0),MATCH(BF$1,Resultado!#REF!,0))</f>
        <v>#REF!</v>
      </c>
      <c r="BG120" s="30" t="e">
        <f t="array" ref="BG120">INDEX(Resultado!$1:$470,MATCH($B120,Resultado!$N:$N,0),MATCH(BG$1,Resultado!#REF!,0))</f>
        <v>#REF!</v>
      </c>
      <c r="BH120" s="30" t="e">
        <f t="array" ref="BH120">INDEX(Resultado!$1:$470,MATCH($B120,Resultado!$N:$N,0),MATCH(BH$1,Resultado!#REF!,0))</f>
        <v>#REF!</v>
      </c>
      <c r="BI120" s="30" t="e">
        <f t="array" ref="BI120">INDEX(Resultado!$1:$470,MATCH($B120,Resultado!$N:$N,0),MATCH(BI$1,Resultado!#REF!,0))</f>
        <v>#REF!</v>
      </c>
    </row>
    <row r="121" spans="1:61" ht="13" x14ac:dyDescent="0.15">
      <c r="A121" s="29">
        <v>47142401885</v>
      </c>
      <c r="B121" s="7" t="s">
        <v>1056</v>
      </c>
      <c r="C121" s="29" t="s">
        <v>1055</v>
      </c>
      <c r="D121" s="30" t="e">
        <f t="array" ref="D121">INDEX(Resultado!$1:$470,MATCH($B121,Resultado!$N:$N,0),MATCH(D$1,Resultado!#REF!,0))</f>
        <v>#REF!</v>
      </c>
      <c r="E121" s="29" t="s">
        <v>3339</v>
      </c>
      <c r="F121" s="30" t="e">
        <f t="array" ref="F121">INDEX(Resultado!$1:$470,MATCH($B121,Resultado!$N:$N,0),MATCH(F$1,Resultado!#REF!,0))</f>
        <v>#REF!</v>
      </c>
      <c r="G121" s="30" t="e">
        <f t="array" ref="G121">INDEX(Resultado!$1:$470,MATCH($B121,Resultado!$N:$N,0),MATCH(G$1,Resultado!#REF!,0))</f>
        <v>#REF!</v>
      </c>
      <c r="H121" s="30" t="e">
        <f t="array" ref="H121">INDEX(Resultado!$1:$470,MATCH($B121,Resultado!$N:$N,0),MATCH(H$1,Resultado!#REF!,0))</f>
        <v>#REF!</v>
      </c>
      <c r="I121" s="30" t="e">
        <f t="array" ref="I121">INDEX(Resultado!$1:$470,MATCH($B121,Resultado!$N:$N,0),MATCH(I$1,Resultado!#REF!,0))</f>
        <v>#REF!</v>
      </c>
      <c r="J121" s="30" t="e">
        <f t="array" ref="J121">INDEX(Resultado!$1:$470,MATCH($B121,Resultado!$N:$N,0),MATCH(J$1,Resultado!#REF!,0))</f>
        <v>#REF!</v>
      </c>
      <c r="K121" s="30" t="e">
        <f t="array" ref="K121">INDEX(Resultado!$1:$470,MATCH($B121,Resultado!$N:$N,0),MATCH(K$1,Resultado!#REF!,0))</f>
        <v>#REF!</v>
      </c>
      <c r="L121" s="30" t="e">
        <f t="array" ref="L121">INDEX(Resultado!$1:$470,MATCH($B121,Resultado!$N:$N,0),MATCH(L$1,Resultado!#REF!,0))</f>
        <v>#REF!</v>
      </c>
      <c r="M121" s="30" t="e">
        <f t="array" ref="M121">INDEX(Resultado!$1:$470,MATCH($B121,Resultado!$N:$N,0),MATCH(M$1,Resultado!#REF!,0))</f>
        <v>#REF!</v>
      </c>
      <c r="N121" s="30" t="e">
        <f t="array" ref="N121">INDEX(Resultado!$1:$470,MATCH($B121,Resultado!$N:$N,0),MATCH(N$1,Resultado!#REF!,0))</f>
        <v>#REF!</v>
      </c>
      <c r="O121" s="30" t="e">
        <f t="array" ref="O121">INDEX(Resultado!$1:$470,MATCH($B121,Resultado!$N:$N,0),MATCH(O$1,Resultado!#REF!,0))</f>
        <v>#REF!</v>
      </c>
      <c r="P121" s="30" t="e">
        <f t="array" ref="P121">INDEX(Resultado!$1:$470,MATCH($B121,Resultado!$N:$N,0),MATCH(P$1,Resultado!#REF!,0))</f>
        <v>#REF!</v>
      </c>
      <c r="Q121" s="30" t="e">
        <f t="array" ref="Q121">INDEX(Resultado!$1:$470,MATCH($B121,Resultado!$N:$N,0),MATCH(Q$1,Resultado!#REF!,0))</f>
        <v>#REF!</v>
      </c>
      <c r="R121" s="30" t="e">
        <f t="array" ref="R121">INDEX(Resultado!$1:$470,MATCH($B121,Resultado!$N:$N,0),MATCH(R$1,Resultado!#REF!,0))</f>
        <v>#REF!</v>
      </c>
      <c r="S121" s="30" t="e">
        <f t="array" ref="S121">INDEX(Resultado!$1:$470,MATCH($B121,Resultado!$N:$N,0),MATCH(S$1,Resultado!#REF!,0))</f>
        <v>#REF!</v>
      </c>
      <c r="T121" s="30" t="e">
        <f t="array" ref="T121">INDEX(Resultado!$1:$470,MATCH($B121,Resultado!$N:$N,0),MATCH(T$1,Resultado!#REF!,0))</f>
        <v>#REF!</v>
      </c>
      <c r="U121" s="30" t="e">
        <f t="array" ref="U121">INDEX(Resultado!$1:$470,MATCH($B121,Resultado!$N:$N,0),MATCH(U$1,Resultado!#REF!,0))</f>
        <v>#REF!</v>
      </c>
      <c r="V121" s="30" t="e">
        <f t="array" ref="V121">INDEX(Resultado!$1:$470,MATCH($B121,Resultado!$N:$N,0),MATCH(V$1,Resultado!#REF!,0))</f>
        <v>#REF!</v>
      </c>
      <c r="W121" s="30" t="e">
        <f t="array" ref="W121">INDEX(Resultado!$1:$470,MATCH($B121,Resultado!$N:$N,0),MATCH(W$1,Resultado!#REF!,0))</f>
        <v>#REF!</v>
      </c>
      <c r="X121" s="30" t="e">
        <f t="array" ref="X121">INDEX(Resultado!$1:$470,MATCH($B121,Resultado!$N:$N,0),MATCH(X$1,Resultado!#REF!,0))</f>
        <v>#REF!</v>
      </c>
      <c r="Y121" s="30" t="e">
        <f t="array" ref="Y121">INDEX(Resultado!$1:$470,MATCH($B121,Resultado!$N:$N,0),MATCH(Y$1,Resultado!#REF!,0))</f>
        <v>#REF!</v>
      </c>
      <c r="Z121" s="30" t="e">
        <f t="array" ref="Z121">INDEX(Resultado!$1:$470,MATCH($B121,Resultado!$N:$N,0),MATCH(Z$1,Resultado!#REF!,0))</f>
        <v>#REF!</v>
      </c>
      <c r="AA121" s="30" t="e">
        <f t="array" ref="AA121">INDEX(Resultado!$1:$470,MATCH($B121,Resultado!$N:$N,0),MATCH(AA$1,Resultado!#REF!,0))</f>
        <v>#REF!</v>
      </c>
      <c r="AB121" s="29">
        <v>0</v>
      </c>
      <c r="AC121" s="29">
        <v>2</v>
      </c>
      <c r="AD121" s="30" t="e">
        <f t="array" ref="AD121">INDEX(Resultado!$1:$470,MATCH($B121,Resultado!$N:$N,0),MATCH(AD$1,Resultado!#REF!,0))</f>
        <v>#REF!</v>
      </c>
      <c r="AE121" s="30" t="e">
        <f t="array" ref="AE121">INDEX(Resultado!$1:$470,MATCH($B121,Resultado!$N:$N,0),MATCH(AE$1,Resultado!#REF!,0))</f>
        <v>#REF!</v>
      </c>
      <c r="AF121" s="30" t="e">
        <f t="array" ref="AF121">INDEX(Resultado!$1:$470,MATCH($B121,Resultado!$N:$N,0),MATCH(AF$1,Resultado!#REF!,0))</f>
        <v>#REF!</v>
      </c>
      <c r="AG121" s="30" t="e">
        <f t="array" ref="AG121">INDEX(Resultado!$1:$470,MATCH($B121,Resultado!$N:$N,0),MATCH(AG$1,Resultado!#REF!,0))</f>
        <v>#REF!</v>
      </c>
      <c r="AH121" s="30" t="e">
        <f t="array" ref="AH121">INDEX(Resultado!$1:$470,MATCH($B121,Resultado!$N:$N,0),MATCH(AH$1,Resultado!#REF!,0))</f>
        <v>#REF!</v>
      </c>
      <c r="AI121" s="30" t="e">
        <f t="array" ref="AI121">INDEX(Resultado!$1:$470,MATCH($B121,Resultado!$N:$N,0),MATCH(AI$1,Resultado!#REF!,0))</f>
        <v>#REF!</v>
      </c>
      <c r="AJ121" s="30" t="e">
        <f t="array" ref="AJ121">INDEX(Resultado!$1:$470,MATCH($B121,Resultado!$N:$N,0),MATCH(AJ$1,Resultado!#REF!,0))</f>
        <v>#REF!</v>
      </c>
      <c r="AK121" s="30" t="e">
        <f t="array" ref="AK121">INDEX(Resultado!$1:$470,MATCH($B121,Resultado!$N:$N,0),MATCH(AK$1,Resultado!#REF!,0))</f>
        <v>#REF!</v>
      </c>
      <c r="AL121" s="29">
        <v>0</v>
      </c>
      <c r="AM121" s="29">
        <v>2</v>
      </c>
      <c r="AN121" s="30" t="e">
        <f t="array" ref="AN121">INDEX(Resultado!$1:$470,MATCH($B121,Resultado!$N:$N,0),MATCH(AN$1,Resultado!#REF!,0))</f>
        <v>#REF!</v>
      </c>
      <c r="AO121" s="30" t="e">
        <f t="array" ref="AO121">INDEX(Resultado!$1:$470,MATCH($B121,Resultado!$N:$N,0),MATCH(AO$1,Resultado!#REF!,0))</f>
        <v>#REF!</v>
      </c>
      <c r="AP121" s="30" t="e">
        <f t="array" ref="AP121">INDEX(Resultado!$1:$470,MATCH($B121,Resultado!$N:$N,0),MATCH(AP$1,Resultado!#REF!,0))</f>
        <v>#REF!</v>
      </c>
      <c r="AQ121" s="30" t="e">
        <f t="array" ref="AQ121">INDEX(Resultado!$1:$470,MATCH($B121,Resultado!$N:$N,0),MATCH(AQ$1,Resultado!#REF!,0))</f>
        <v>#REF!</v>
      </c>
      <c r="AR121" s="30" t="e">
        <f t="array" ref="AR121">INDEX(Resultado!$1:$470,MATCH($B121,Resultado!$N:$N,0),MATCH(AR$1,Resultado!#REF!,0))</f>
        <v>#REF!</v>
      </c>
      <c r="AS121" s="29">
        <v>2</v>
      </c>
      <c r="AT121" s="30" t="e">
        <f t="array" ref="AT121">INDEX(Resultado!$1:$470,MATCH($B121,Resultado!$N:$N,0),MATCH(AT$1,Resultado!#REF!,0))</f>
        <v>#REF!</v>
      </c>
      <c r="AU121" s="30" t="e">
        <f t="array" ref="AU121">INDEX(Resultado!$1:$470,MATCH($B121,Resultado!$N:$N,0),MATCH(AU$1,Resultado!#REF!,0))</f>
        <v>#REF!</v>
      </c>
      <c r="AV121" s="30" t="e">
        <f t="array" ref="AV121">INDEX(Resultado!$1:$470,MATCH($B121,Resultado!$N:$N,0),MATCH(AV$1,Resultado!#REF!,0))</f>
        <v>#REF!</v>
      </c>
      <c r="AW121" s="30" t="e">
        <f t="array" ref="AW121">INDEX(Resultado!$1:$470,MATCH($B121,Resultado!$N:$N,0),MATCH(AW$1,Resultado!#REF!,0))</f>
        <v>#REF!</v>
      </c>
      <c r="AX121" s="30" t="e">
        <f t="array" ref="AX121">INDEX(Resultado!$1:$470,MATCH($B121,Resultado!$N:$N,0),MATCH(AX$1,Resultado!#REF!,0))</f>
        <v>#REF!</v>
      </c>
      <c r="AY121" s="30" t="e">
        <f t="array" ref="AY121">INDEX(Resultado!$1:$470,MATCH($B121,Resultado!$N:$N,0),MATCH(AY$1,Resultado!#REF!,0))</f>
        <v>#REF!</v>
      </c>
      <c r="AZ121" s="30" t="e">
        <f t="array" ref="AZ121">INDEX(Resultado!$1:$470,MATCH($B121,Resultado!$N:$N,0),MATCH(AZ$1,Resultado!#REF!,0))</f>
        <v>#REF!</v>
      </c>
      <c r="BA121" s="30" t="e">
        <f t="array" ref="BA121">INDEX(Resultado!$1:$470,MATCH($B121,Resultado!$N:$N,0),MATCH(BA$1,Resultado!#REF!,0))</f>
        <v>#REF!</v>
      </c>
      <c r="BB121" s="30" t="e">
        <f t="array" ref="BB121">INDEX(Resultado!$1:$470,MATCH($B121,Resultado!$N:$N,0),MATCH(BB$1,Resultado!#REF!,0))</f>
        <v>#REF!</v>
      </c>
      <c r="BC121" s="30" t="e">
        <f t="array" ref="BC121">INDEX(Resultado!$1:$470,MATCH($B121,Resultado!$N:$N,0),MATCH(BC$1,Resultado!#REF!,0))</f>
        <v>#REF!</v>
      </c>
      <c r="BD121" s="30" t="e">
        <f t="array" ref="BD121">INDEX(Resultado!$1:$470,MATCH($B121,Resultado!$N:$N,0),MATCH(BD$1,Resultado!#REF!,0))</f>
        <v>#REF!</v>
      </c>
      <c r="BE121" s="30" t="e">
        <f t="array" ref="BE121">INDEX(Resultado!$1:$470,MATCH($B121,Resultado!$N:$N,0),MATCH(BE$1,Resultado!#REF!,0))</f>
        <v>#REF!</v>
      </c>
      <c r="BF121" s="30" t="e">
        <f t="array" ref="BF121">INDEX(Resultado!$1:$470,MATCH($B121,Resultado!$N:$N,0),MATCH(BF$1,Resultado!#REF!,0))</f>
        <v>#REF!</v>
      </c>
      <c r="BG121" s="30" t="e">
        <f t="array" ref="BG121">INDEX(Resultado!$1:$470,MATCH($B121,Resultado!$N:$N,0),MATCH(BG$1,Resultado!#REF!,0))</f>
        <v>#REF!</v>
      </c>
      <c r="BH121" s="30" t="e">
        <f t="array" ref="BH121">INDEX(Resultado!$1:$470,MATCH($B121,Resultado!$N:$N,0),MATCH(BH$1,Resultado!#REF!,0))</f>
        <v>#REF!</v>
      </c>
      <c r="BI121" s="30" t="e">
        <f t="array" ref="BI121">INDEX(Resultado!$1:$470,MATCH($B121,Resultado!$N:$N,0),MATCH(BI$1,Resultado!#REF!,0))</f>
        <v>#REF!</v>
      </c>
    </row>
    <row r="122" spans="1:61" ht="13" x14ac:dyDescent="0.15">
      <c r="A122" s="29">
        <v>24015866878</v>
      </c>
      <c r="B122" s="7" t="s">
        <v>1061</v>
      </c>
      <c r="C122" s="29" t="s">
        <v>1060</v>
      </c>
      <c r="D122" s="30" t="e">
        <f t="array" ref="D122">INDEX(Resultado!$1:$470,MATCH($B122,Resultado!$N:$N,0),MATCH(D$1,Resultado!#REF!,0))</f>
        <v>#REF!</v>
      </c>
      <c r="E122" s="29" t="s">
        <v>3339</v>
      </c>
      <c r="F122" s="30" t="e">
        <f t="array" ref="F122">INDEX(Resultado!$1:$470,MATCH($B122,Resultado!$N:$N,0),MATCH(F$1,Resultado!#REF!,0))</f>
        <v>#REF!</v>
      </c>
      <c r="G122" s="30" t="e">
        <f t="array" ref="G122">INDEX(Resultado!$1:$470,MATCH($B122,Resultado!$N:$N,0),MATCH(G$1,Resultado!#REF!,0))</f>
        <v>#REF!</v>
      </c>
      <c r="H122" s="30" t="e">
        <f t="array" ref="H122">INDEX(Resultado!$1:$470,MATCH($B122,Resultado!$N:$N,0),MATCH(H$1,Resultado!#REF!,0))</f>
        <v>#REF!</v>
      </c>
      <c r="I122" s="30" t="e">
        <f t="array" ref="I122">INDEX(Resultado!$1:$470,MATCH($B122,Resultado!$N:$N,0),MATCH(I$1,Resultado!#REF!,0))</f>
        <v>#REF!</v>
      </c>
      <c r="J122" s="30" t="e">
        <f t="array" ref="J122">INDEX(Resultado!$1:$470,MATCH($B122,Resultado!$N:$N,0),MATCH(J$1,Resultado!#REF!,0))</f>
        <v>#REF!</v>
      </c>
      <c r="K122" s="30" t="e">
        <f t="array" ref="K122">INDEX(Resultado!$1:$470,MATCH($B122,Resultado!$N:$N,0),MATCH(K$1,Resultado!#REF!,0))</f>
        <v>#REF!</v>
      </c>
      <c r="L122" s="30" t="e">
        <f t="array" ref="L122">INDEX(Resultado!$1:$470,MATCH($B122,Resultado!$N:$N,0),MATCH(L$1,Resultado!#REF!,0))</f>
        <v>#REF!</v>
      </c>
      <c r="M122" s="30" t="e">
        <f t="array" ref="M122">INDEX(Resultado!$1:$470,MATCH($B122,Resultado!$N:$N,0),MATCH(M$1,Resultado!#REF!,0))</f>
        <v>#REF!</v>
      </c>
      <c r="N122" s="30" t="e">
        <f t="array" ref="N122">INDEX(Resultado!$1:$470,MATCH($B122,Resultado!$N:$N,0),MATCH(N$1,Resultado!#REF!,0))</f>
        <v>#REF!</v>
      </c>
      <c r="O122" s="30" t="e">
        <f t="array" ref="O122">INDEX(Resultado!$1:$470,MATCH($B122,Resultado!$N:$N,0),MATCH(O$1,Resultado!#REF!,0))</f>
        <v>#REF!</v>
      </c>
      <c r="P122" s="30">
        <v>3000</v>
      </c>
      <c r="Q122" s="30" t="e">
        <f t="array" ref="Q122">INDEX(Resultado!$1:$470,MATCH($B122,Resultado!$N:$N,0),MATCH(Q$1,Resultado!#REF!,0))</f>
        <v>#REF!</v>
      </c>
      <c r="R122" s="30" t="e">
        <f t="array" ref="R122">INDEX(Resultado!$1:$470,MATCH($B122,Resultado!$N:$N,0),MATCH(R$1,Resultado!#REF!,0))</f>
        <v>#REF!</v>
      </c>
      <c r="S122" s="30" t="e">
        <f t="array" ref="S122">INDEX(Resultado!$1:$470,MATCH($B122,Resultado!$N:$N,0),MATCH(S$1,Resultado!#REF!,0))</f>
        <v>#REF!</v>
      </c>
      <c r="T122" s="30" t="e">
        <f t="array" ref="T122">INDEX(Resultado!$1:$470,MATCH($B122,Resultado!$N:$N,0),MATCH(T$1,Resultado!#REF!,0))</f>
        <v>#REF!</v>
      </c>
      <c r="U122" s="30" t="e">
        <f t="array" ref="U122">INDEX(Resultado!$1:$470,MATCH($B122,Resultado!$N:$N,0),MATCH(U$1,Resultado!#REF!,0))</f>
        <v>#REF!</v>
      </c>
      <c r="V122" s="30" t="e">
        <f t="array" ref="V122">INDEX(Resultado!$1:$470,MATCH($B122,Resultado!$N:$N,0),MATCH(V$1,Resultado!#REF!,0))</f>
        <v>#REF!</v>
      </c>
      <c r="W122" s="30" t="e">
        <f t="array" ref="W122">INDEX(Resultado!$1:$470,MATCH($B122,Resultado!$N:$N,0),MATCH(W$1,Resultado!#REF!,0))</f>
        <v>#REF!</v>
      </c>
      <c r="X122" s="30" t="e">
        <f t="array" ref="X122">INDEX(Resultado!$1:$470,MATCH($B122,Resultado!$N:$N,0),MATCH(X$1,Resultado!#REF!,0))</f>
        <v>#REF!</v>
      </c>
      <c r="Y122" s="30" t="e">
        <f t="array" ref="Y122">INDEX(Resultado!$1:$470,MATCH($B122,Resultado!$N:$N,0),MATCH(Y$1,Resultado!#REF!,0))</f>
        <v>#REF!</v>
      </c>
      <c r="Z122" s="30" t="e">
        <f t="array" ref="Z122">INDEX(Resultado!$1:$470,MATCH($B122,Resultado!$N:$N,0),MATCH(Z$1,Resultado!#REF!,0))</f>
        <v>#REF!</v>
      </c>
      <c r="AA122" s="30" t="e">
        <f t="array" ref="AA122">INDEX(Resultado!$1:$470,MATCH($B122,Resultado!$N:$N,0),MATCH(AA$1,Resultado!#REF!,0))</f>
        <v>#REF!</v>
      </c>
      <c r="AB122" s="29">
        <v>0</v>
      </c>
      <c r="AC122" s="29">
        <v>2</v>
      </c>
      <c r="AD122" s="30" t="e">
        <f t="array" ref="AD122">INDEX(Resultado!$1:$470,MATCH($B122,Resultado!$N:$N,0),MATCH(AD$1,Resultado!#REF!,0))</f>
        <v>#REF!</v>
      </c>
      <c r="AE122" s="30" t="e">
        <f t="array" ref="AE122">INDEX(Resultado!$1:$470,MATCH($B122,Resultado!$N:$N,0),MATCH(AE$1,Resultado!#REF!,0))</f>
        <v>#REF!</v>
      </c>
      <c r="AF122" s="30" t="e">
        <f t="array" ref="AF122">INDEX(Resultado!$1:$470,MATCH($B122,Resultado!$N:$N,0),MATCH(AF$1,Resultado!#REF!,0))</f>
        <v>#REF!</v>
      </c>
      <c r="AG122" s="30" t="e">
        <f t="array" ref="AG122">INDEX(Resultado!$1:$470,MATCH($B122,Resultado!$N:$N,0),MATCH(AG$1,Resultado!#REF!,0))</f>
        <v>#REF!</v>
      </c>
      <c r="AH122" s="30" t="e">
        <f t="array" ref="AH122">INDEX(Resultado!$1:$470,MATCH($B122,Resultado!$N:$N,0),MATCH(AH$1,Resultado!#REF!,0))</f>
        <v>#REF!</v>
      </c>
      <c r="AI122" s="30" t="e">
        <f t="array" ref="AI122">INDEX(Resultado!$1:$470,MATCH($B122,Resultado!$N:$N,0),MATCH(AI$1,Resultado!#REF!,0))</f>
        <v>#REF!</v>
      </c>
      <c r="AJ122" s="30" t="e">
        <f t="array" ref="AJ122">INDEX(Resultado!$1:$470,MATCH($B122,Resultado!$N:$N,0),MATCH(AJ$1,Resultado!#REF!,0))</f>
        <v>#REF!</v>
      </c>
      <c r="AK122" s="30" t="e">
        <f t="array" ref="AK122">INDEX(Resultado!$1:$470,MATCH($B122,Resultado!$N:$N,0),MATCH(AK$1,Resultado!#REF!,0))</f>
        <v>#REF!</v>
      </c>
      <c r="AL122" s="29">
        <v>0</v>
      </c>
      <c r="AM122" s="29">
        <v>2</v>
      </c>
      <c r="AN122" s="30" t="e">
        <f t="array" ref="AN122">INDEX(Resultado!$1:$470,MATCH($B122,Resultado!$N:$N,0),MATCH(AN$1,Resultado!#REF!,0))</f>
        <v>#REF!</v>
      </c>
      <c r="AO122" s="30" t="e">
        <f t="array" ref="AO122">INDEX(Resultado!$1:$470,MATCH($B122,Resultado!$N:$N,0),MATCH(AO$1,Resultado!#REF!,0))</f>
        <v>#REF!</v>
      </c>
      <c r="AP122" s="30" t="e">
        <f t="array" ref="AP122">INDEX(Resultado!$1:$470,MATCH($B122,Resultado!$N:$N,0),MATCH(AP$1,Resultado!#REF!,0))</f>
        <v>#REF!</v>
      </c>
      <c r="AQ122" s="30" t="e">
        <f t="array" ref="AQ122">INDEX(Resultado!$1:$470,MATCH($B122,Resultado!$N:$N,0),MATCH(AQ$1,Resultado!#REF!,0))</f>
        <v>#REF!</v>
      </c>
      <c r="AR122" s="30" t="e">
        <f t="array" ref="AR122">INDEX(Resultado!$1:$470,MATCH($B122,Resultado!$N:$N,0),MATCH(AR$1,Resultado!#REF!,0))</f>
        <v>#REF!</v>
      </c>
      <c r="AS122" s="29">
        <v>2</v>
      </c>
      <c r="AT122" s="30" t="e">
        <f t="array" ref="AT122">INDEX(Resultado!$1:$470,MATCH($B122,Resultado!$N:$N,0),MATCH(AT$1,Resultado!#REF!,0))</f>
        <v>#REF!</v>
      </c>
      <c r="AU122" s="30" t="e">
        <f t="array" ref="AU122">INDEX(Resultado!$1:$470,MATCH($B122,Resultado!$N:$N,0),MATCH(AU$1,Resultado!#REF!,0))</f>
        <v>#REF!</v>
      </c>
      <c r="AV122" s="30" t="e">
        <f t="array" ref="AV122">INDEX(Resultado!$1:$470,MATCH($B122,Resultado!$N:$N,0),MATCH(AV$1,Resultado!#REF!,0))</f>
        <v>#REF!</v>
      </c>
      <c r="AW122" s="30" t="e">
        <f t="array" ref="AW122">INDEX(Resultado!$1:$470,MATCH($B122,Resultado!$N:$N,0),MATCH(AW$1,Resultado!#REF!,0))</f>
        <v>#REF!</v>
      </c>
      <c r="AX122" s="30" t="e">
        <f t="array" ref="AX122">INDEX(Resultado!$1:$470,MATCH($B122,Resultado!$N:$N,0),MATCH(AX$1,Resultado!#REF!,0))</f>
        <v>#REF!</v>
      </c>
      <c r="AY122" s="30" t="e">
        <f t="array" ref="AY122">INDEX(Resultado!$1:$470,MATCH($B122,Resultado!$N:$N,0),MATCH(AY$1,Resultado!#REF!,0))</f>
        <v>#REF!</v>
      </c>
      <c r="AZ122" s="30" t="e">
        <f t="array" ref="AZ122">INDEX(Resultado!$1:$470,MATCH($B122,Resultado!$N:$N,0),MATCH(AZ$1,Resultado!#REF!,0))</f>
        <v>#REF!</v>
      </c>
      <c r="BA122" s="30" t="e">
        <f t="array" ref="BA122">INDEX(Resultado!$1:$470,MATCH($B122,Resultado!$N:$N,0),MATCH(BA$1,Resultado!#REF!,0))</f>
        <v>#REF!</v>
      </c>
      <c r="BB122" s="30" t="e">
        <f t="array" ref="BB122">INDEX(Resultado!$1:$470,MATCH($B122,Resultado!$N:$N,0),MATCH(BB$1,Resultado!#REF!,0))</f>
        <v>#REF!</v>
      </c>
      <c r="BC122" s="30" t="e">
        <f t="array" ref="BC122">INDEX(Resultado!$1:$470,MATCH($B122,Resultado!$N:$N,0),MATCH(BC$1,Resultado!#REF!,0))</f>
        <v>#REF!</v>
      </c>
      <c r="BD122" s="30" t="e">
        <f t="array" ref="BD122">INDEX(Resultado!$1:$470,MATCH($B122,Resultado!$N:$N,0),MATCH(BD$1,Resultado!#REF!,0))</f>
        <v>#REF!</v>
      </c>
      <c r="BE122" s="30" t="e">
        <f t="array" ref="BE122">INDEX(Resultado!$1:$470,MATCH($B122,Resultado!$N:$N,0),MATCH(BE$1,Resultado!#REF!,0))</f>
        <v>#REF!</v>
      </c>
      <c r="BF122" s="30" t="e">
        <f t="array" ref="BF122">INDEX(Resultado!$1:$470,MATCH($B122,Resultado!$N:$N,0),MATCH(BF$1,Resultado!#REF!,0))</f>
        <v>#REF!</v>
      </c>
      <c r="BG122" s="30" t="e">
        <f t="array" ref="BG122">INDEX(Resultado!$1:$470,MATCH($B122,Resultado!$N:$N,0),MATCH(BG$1,Resultado!#REF!,0))</f>
        <v>#REF!</v>
      </c>
      <c r="BH122" s="30" t="e">
        <f t="array" ref="BH122">INDEX(Resultado!$1:$470,MATCH($B122,Resultado!$N:$N,0),MATCH(BH$1,Resultado!#REF!,0))</f>
        <v>#REF!</v>
      </c>
      <c r="BI122" s="30" t="e">
        <f t="array" ref="BI122">INDEX(Resultado!$1:$470,MATCH($B122,Resultado!$N:$N,0),MATCH(BI$1,Resultado!#REF!,0))</f>
        <v>#REF!</v>
      </c>
    </row>
    <row r="123" spans="1:61" ht="13" x14ac:dyDescent="0.15">
      <c r="A123" s="29">
        <v>48043207844</v>
      </c>
      <c r="B123" s="7" t="s">
        <v>1068</v>
      </c>
      <c r="C123" s="29" t="s">
        <v>1067</v>
      </c>
      <c r="D123" s="30" t="e">
        <f t="array" ref="D123">INDEX(Resultado!$1:$470,MATCH($B123,Resultado!$N:$N,0),MATCH(D$1,Resultado!#REF!,0))</f>
        <v>#REF!</v>
      </c>
      <c r="E123" s="29" t="s">
        <v>3339</v>
      </c>
      <c r="F123" s="30" t="e">
        <f t="array" ref="F123">INDEX(Resultado!$1:$470,MATCH($B123,Resultado!$N:$N,0),MATCH(F$1,Resultado!#REF!,0))</f>
        <v>#REF!</v>
      </c>
      <c r="G123" s="30" t="e">
        <f t="array" ref="G123">INDEX(Resultado!$1:$470,MATCH($B123,Resultado!$N:$N,0),MATCH(G$1,Resultado!#REF!,0))</f>
        <v>#REF!</v>
      </c>
      <c r="H123" s="30" t="e">
        <f t="array" ref="H123">INDEX(Resultado!$1:$470,MATCH($B123,Resultado!$N:$N,0),MATCH(H$1,Resultado!#REF!,0))</f>
        <v>#REF!</v>
      </c>
      <c r="I123" s="30" t="e">
        <f t="array" ref="I123">INDEX(Resultado!$1:$470,MATCH($B123,Resultado!$N:$N,0),MATCH(I$1,Resultado!#REF!,0))</f>
        <v>#REF!</v>
      </c>
      <c r="J123" s="30" t="e">
        <f t="array" ref="J123">INDEX(Resultado!$1:$470,MATCH($B123,Resultado!$N:$N,0),MATCH(J$1,Resultado!#REF!,0))</f>
        <v>#REF!</v>
      </c>
      <c r="K123" s="30" t="e">
        <f t="array" ref="K123">INDEX(Resultado!$1:$470,MATCH($B123,Resultado!$N:$N,0),MATCH(K$1,Resultado!#REF!,0))</f>
        <v>#REF!</v>
      </c>
      <c r="L123" s="30" t="e">
        <f t="array" ref="L123">INDEX(Resultado!$1:$470,MATCH($B123,Resultado!$N:$N,0),MATCH(L$1,Resultado!#REF!,0))</f>
        <v>#REF!</v>
      </c>
      <c r="M123" s="30" t="e">
        <f t="array" ref="M123">INDEX(Resultado!$1:$470,MATCH($B123,Resultado!$N:$N,0),MATCH(M$1,Resultado!#REF!,0))</f>
        <v>#REF!</v>
      </c>
      <c r="N123" s="30" t="e">
        <f t="array" ref="N123">INDEX(Resultado!$1:$470,MATCH($B123,Resultado!$N:$N,0),MATCH(N$1,Resultado!#REF!,0))</f>
        <v>#REF!</v>
      </c>
      <c r="O123" s="30" t="e">
        <f t="array" ref="O123">INDEX(Resultado!$1:$470,MATCH($B123,Resultado!$N:$N,0),MATCH(O$1,Resultado!#REF!,0))</f>
        <v>#REF!</v>
      </c>
      <c r="P123" s="30" t="e">
        <f t="array" ref="P123">INDEX(Resultado!$1:$470,MATCH($B123,Resultado!$N:$N,0),MATCH(P$1,Resultado!#REF!,0))</f>
        <v>#REF!</v>
      </c>
      <c r="Q123" s="30" t="e">
        <f t="array" ref="Q123">INDEX(Resultado!$1:$470,MATCH($B123,Resultado!$N:$N,0),MATCH(Q$1,Resultado!#REF!,0))</f>
        <v>#REF!</v>
      </c>
      <c r="R123" s="30" t="e">
        <f t="array" ref="R123">INDEX(Resultado!$1:$470,MATCH($B123,Resultado!$N:$N,0),MATCH(R$1,Resultado!#REF!,0))</f>
        <v>#REF!</v>
      </c>
      <c r="S123" s="30" t="e">
        <f t="array" ref="S123">INDEX(Resultado!$1:$470,MATCH($B123,Resultado!$N:$N,0),MATCH(S$1,Resultado!#REF!,0))</f>
        <v>#REF!</v>
      </c>
      <c r="T123" s="30" t="e">
        <f t="array" ref="T123">INDEX(Resultado!$1:$470,MATCH($B123,Resultado!$N:$N,0),MATCH(T$1,Resultado!#REF!,0))</f>
        <v>#REF!</v>
      </c>
      <c r="U123" s="30" t="e">
        <f t="array" ref="U123">INDEX(Resultado!$1:$470,MATCH($B123,Resultado!$N:$N,0),MATCH(U$1,Resultado!#REF!,0))</f>
        <v>#REF!</v>
      </c>
      <c r="V123" s="30" t="e">
        <f t="array" ref="V123">INDEX(Resultado!$1:$470,MATCH($B123,Resultado!$N:$N,0),MATCH(V$1,Resultado!#REF!,0))</f>
        <v>#REF!</v>
      </c>
      <c r="W123" s="30" t="e">
        <f t="array" ref="W123">INDEX(Resultado!$1:$470,MATCH($B123,Resultado!$N:$N,0),MATCH(W$1,Resultado!#REF!,0))</f>
        <v>#REF!</v>
      </c>
      <c r="X123" s="30" t="e">
        <f t="array" ref="X123">INDEX(Resultado!$1:$470,MATCH($B123,Resultado!$N:$N,0),MATCH(X$1,Resultado!#REF!,0))</f>
        <v>#REF!</v>
      </c>
      <c r="Y123" s="30" t="e">
        <f t="array" ref="Y123">INDEX(Resultado!$1:$470,MATCH($B123,Resultado!$N:$N,0),MATCH(Y$1,Resultado!#REF!,0))</f>
        <v>#REF!</v>
      </c>
      <c r="Z123" s="30" t="e">
        <f t="array" ref="Z123">INDEX(Resultado!$1:$470,MATCH($B123,Resultado!$N:$N,0),MATCH(Z$1,Resultado!#REF!,0))</f>
        <v>#REF!</v>
      </c>
      <c r="AA123" s="30" t="e">
        <f t="array" ref="AA123">INDEX(Resultado!$1:$470,MATCH($B123,Resultado!$N:$N,0),MATCH(AA$1,Resultado!#REF!,0))</f>
        <v>#REF!</v>
      </c>
      <c r="AB123" s="29">
        <v>0</v>
      </c>
      <c r="AC123" s="29">
        <v>2</v>
      </c>
      <c r="AD123" s="30" t="e">
        <f t="array" ref="AD123">INDEX(Resultado!$1:$470,MATCH($B123,Resultado!$N:$N,0),MATCH(AD$1,Resultado!#REF!,0))</f>
        <v>#REF!</v>
      </c>
      <c r="AE123" s="30" t="e">
        <f t="array" ref="AE123">INDEX(Resultado!$1:$470,MATCH($B123,Resultado!$N:$N,0),MATCH(AE$1,Resultado!#REF!,0))</f>
        <v>#REF!</v>
      </c>
      <c r="AF123" s="30" t="e">
        <f t="array" ref="AF123">INDEX(Resultado!$1:$470,MATCH($B123,Resultado!$N:$N,0),MATCH(AF$1,Resultado!#REF!,0))</f>
        <v>#REF!</v>
      </c>
      <c r="AG123" s="30" t="e">
        <f t="array" ref="AG123">INDEX(Resultado!$1:$470,MATCH($B123,Resultado!$N:$N,0),MATCH(AG$1,Resultado!#REF!,0))</f>
        <v>#REF!</v>
      </c>
      <c r="AH123" s="30" t="e">
        <f t="array" ref="AH123">INDEX(Resultado!$1:$470,MATCH($B123,Resultado!$N:$N,0),MATCH(AH$1,Resultado!#REF!,0))</f>
        <v>#REF!</v>
      </c>
      <c r="AI123" s="30" t="e">
        <f t="array" ref="AI123">INDEX(Resultado!$1:$470,MATCH($B123,Resultado!$N:$N,0),MATCH(AI$1,Resultado!#REF!,0))</f>
        <v>#REF!</v>
      </c>
      <c r="AJ123" s="30" t="e">
        <f t="array" ref="AJ123">INDEX(Resultado!$1:$470,MATCH($B123,Resultado!$N:$N,0),MATCH(AJ$1,Resultado!#REF!,0))</f>
        <v>#REF!</v>
      </c>
      <c r="AK123" s="30" t="e">
        <f t="array" ref="AK123">INDEX(Resultado!$1:$470,MATCH($B123,Resultado!$N:$N,0),MATCH(AK$1,Resultado!#REF!,0))</f>
        <v>#REF!</v>
      </c>
      <c r="AL123" s="29">
        <v>0</v>
      </c>
      <c r="AM123" s="29">
        <v>2</v>
      </c>
      <c r="AN123" s="30" t="e">
        <f t="array" ref="AN123">INDEX(Resultado!$1:$470,MATCH($B123,Resultado!$N:$N,0),MATCH(AN$1,Resultado!#REF!,0))</f>
        <v>#REF!</v>
      </c>
      <c r="AO123" s="30" t="e">
        <f t="array" ref="AO123">INDEX(Resultado!$1:$470,MATCH($B123,Resultado!$N:$N,0),MATCH(AO$1,Resultado!#REF!,0))</f>
        <v>#REF!</v>
      </c>
      <c r="AP123" s="30" t="e">
        <f t="array" ref="AP123">INDEX(Resultado!$1:$470,MATCH($B123,Resultado!$N:$N,0),MATCH(AP$1,Resultado!#REF!,0))</f>
        <v>#REF!</v>
      </c>
      <c r="AQ123" s="30" t="e">
        <f t="array" ref="AQ123">INDEX(Resultado!$1:$470,MATCH($B123,Resultado!$N:$N,0),MATCH(AQ$1,Resultado!#REF!,0))</f>
        <v>#REF!</v>
      </c>
      <c r="AR123" s="30" t="e">
        <f t="array" ref="AR123">INDEX(Resultado!$1:$470,MATCH($B123,Resultado!$N:$N,0),MATCH(AR$1,Resultado!#REF!,0))</f>
        <v>#REF!</v>
      </c>
      <c r="AS123" s="29">
        <v>2</v>
      </c>
      <c r="AT123" s="30" t="e">
        <f t="array" ref="AT123">INDEX(Resultado!$1:$470,MATCH($B123,Resultado!$N:$N,0),MATCH(AT$1,Resultado!#REF!,0))</f>
        <v>#REF!</v>
      </c>
      <c r="AU123" s="30" t="e">
        <f t="array" ref="AU123">INDEX(Resultado!$1:$470,MATCH($B123,Resultado!$N:$N,0),MATCH(AU$1,Resultado!#REF!,0))</f>
        <v>#REF!</v>
      </c>
      <c r="AV123" s="30" t="e">
        <f t="array" ref="AV123">INDEX(Resultado!$1:$470,MATCH($B123,Resultado!$N:$N,0),MATCH(AV$1,Resultado!#REF!,0))</f>
        <v>#REF!</v>
      </c>
      <c r="AW123" s="30" t="e">
        <f t="array" ref="AW123">INDEX(Resultado!$1:$470,MATCH($B123,Resultado!$N:$N,0),MATCH(AW$1,Resultado!#REF!,0))</f>
        <v>#REF!</v>
      </c>
      <c r="AX123" s="30" t="e">
        <f t="array" ref="AX123">INDEX(Resultado!$1:$470,MATCH($B123,Resultado!$N:$N,0),MATCH(AX$1,Resultado!#REF!,0))</f>
        <v>#REF!</v>
      </c>
      <c r="AY123" s="30" t="e">
        <f t="array" ref="AY123">INDEX(Resultado!$1:$470,MATCH($B123,Resultado!$N:$N,0),MATCH(AY$1,Resultado!#REF!,0))</f>
        <v>#REF!</v>
      </c>
      <c r="AZ123" s="30" t="e">
        <f t="array" ref="AZ123">INDEX(Resultado!$1:$470,MATCH($B123,Resultado!$N:$N,0),MATCH(AZ$1,Resultado!#REF!,0))</f>
        <v>#REF!</v>
      </c>
      <c r="BA123" s="30" t="e">
        <f t="array" ref="BA123">INDEX(Resultado!$1:$470,MATCH($B123,Resultado!$N:$N,0),MATCH(BA$1,Resultado!#REF!,0))</f>
        <v>#REF!</v>
      </c>
      <c r="BB123" s="30" t="e">
        <f t="array" ref="BB123">INDEX(Resultado!$1:$470,MATCH($B123,Resultado!$N:$N,0),MATCH(BB$1,Resultado!#REF!,0))</f>
        <v>#REF!</v>
      </c>
      <c r="BC123" s="30" t="e">
        <f t="array" ref="BC123">INDEX(Resultado!$1:$470,MATCH($B123,Resultado!$N:$N,0),MATCH(BC$1,Resultado!#REF!,0))</f>
        <v>#REF!</v>
      </c>
      <c r="BD123" s="30" t="e">
        <f t="array" ref="BD123">INDEX(Resultado!$1:$470,MATCH($B123,Resultado!$N:$N,0),MATCH(BD$1,Resultado!#REF!,0))</f>
        <v>#REF!</v>
      </c>
      <c r="BE123" s="30" t="e">
        <f t="array" ref="BE123">INDEX(Resultado!$1:$470,MATCH($B123,Resultado!$N:$N,0),MATCH(BE$1,Resultado!#REF!,0))</f>
        <v>#REF!</v>
      </c>
      <c r="BF123" s="30" t="e">
        <f t="array" ref="BF123">INDEX(Resultado!$1:$470,MATCH($B123,Resultado!$N:$N,0),MATCH(BF$1,Resultado!#REF!,0))</f>
        <v>#REF!</v>
      </c>
      <c r="BG123" s="30" t="e">
        <f t="array" ref="BG123">INDEX(Resultado!$1:$470,MATCH($B123,Resultado!$N:$N,0),MATCH(BG$1,Resultado!#REF!,0))</f>
        <v>#REF!</v>
      </c>
      <c r="BH123" s="30" t="e">
        <f t="array" ref="BH123">INDEX(Resultado!$1:$470,MATCH($B123,Resultado!$N:$N,0),MATCH(BH$1,Resultado!#REF!,0))</f>
        <v>#REF!</v>
      </c>
      <c r="BI123" s="30" t="e">
        <f t="array" ref="BI123">INDEX(Resultado!$1:$470,MATCH($B123,Resultado!$N:$N,0),MATCH(BI$1,Resultado!#REF!,0))</f>
        <v>#REF!</v>
      </c>
    </row>
    <row r="124" spans="1:61" ht="13" x14ac:dyDescent="0.15">
      <c r="A124" s="29">
        <v>51477355855</v>
      </c>
      <c r="B124" s="7" t="s">
        <v>1076</v>
      </c>
      <c r="C124" s="29" t="s">
        <v>1075</v>
      </c>
      <c r="D124" s="30" t="e">
        <f t="array" ref="D124">INDEX(Resultado!$1:$470,MATCH($B124,Resultado!$N:$N,0),MATCH(D$1,Resultado!#REF!,0))</f>
        <v>#REF!</v>
      </c>
      <c r="E124" s="29" t="s">
        <v>3339</v>
      </c>
      <c r="F124" s="30" t="e">
        <f t="array" ref="F124">INDEX(Resultado!$1:$470,MATCH($B124,Resultado!$N:$N,0),MATCH(F$1,Resultado!#REF!,0))</f>
        <v>#REF!</v>
      </c>
      <c r="G124" s="30" t="e">
        <f t="array" ref="G124">INDEX(Resultado!$1:$470,MATCH($B124,Resultado!$N:$N,0),MATCH(G$1,Resultado!#REF!,0))</f>
        <v>#REF!</v>
      </c>
      <c r="H124" s="30" t="e">
        <f t="array" ref="H124">INDEX(Resultado!$1:$470,MATCH($B124,Resultado!$N:$N,0),MATCH(H$1,Resultado!#REF!,0))</f>
        <v>#REF!</v>
      </c>
      <c r="I124" s="30" t="e">
        <f t="array" ref="I124">INDEX(Resultado!$1:$470,MATCH($B124,Resultado!$N:$N,0),MATCH(I$1,Resultado!#REF!,0))</f>
        <v>#REF!</v>
      </c>
      <c r="J124" s="30" t="e">
        <f t="array" ref="J124">INDEX(Resultado!$1:$470,MATCH($B124,Resultado!$N:$N,0),MATCH(J$1,Resultado!#REF!,0))</f>
        <v>#REF!</v>
      </c>
      <c r="K124" s="30" t="e">
        <f t="array" ref="K124">INDEX(Resultado!$1:$470,MATCH($B124,Resultado!$N:$N,0),MATCH(K$1,Resultado!#REF!,0))</f>
        <v>#REF!</v>
      </c>
      <c r="L124" s="30" t="e">
        <f t="array" ref="L124">INDEX(Resultado!$1:$470,MATCH($B124,Resultado!$N:$N,0),MATCH(L$1,Resultado!#REF!,0))</f>
        <v>#REF!</v>
      </c>
      <c r="M124" s="30" t="e">
        <f t="array" ref="M124">INDEX(Resultado!$1:$470,MATCH($B124,Resultado!$N:$N,0),MATCH(M$1,Resultado!#REF!,0))</f>
        <v>#REF!</v>
      </c>
      <c r="N124" s="30" t="e">
        <f t="array" ref="N124">INDEX(Resultado!$1:$470,MATCH($B124,Resultado!$N:$N,0),MATCH(N$1,Resultado!#REF!,0))</f>
        <v>#REF!</v>
      </c>
      <c r="O124" s="30" t="e">
        <f t="array" ref="O124">INDEX(Resultado!$1:$470,MATCH($B124,Resultado!$N:$N,0),MATCH(O$1,Resultado!#REF!,0))</f>
        <v>#REF!</v>
      </c>
      <c r="P124" s="30" t="e">
        <f t="array" ref="P124">INDEX(Resultado!$1:$470,MATCH($B124,Resultado!$N:$N,0),MATCH(P$1,Resultado!#REF!,0))</f>
        <v>#REF!</v>
      </c>
      <c r="Q124" s="30" t="e">
        <f t="array" ref="Q124">INDEX(Resultado!$1:$470,MATCH($B124,Resultado!$N:$N,0),MATCH(Q$1,Resultado!#REF!,0))</f>
        <v>#REF!</v>
      </c>
      <c r="R124" s="30" t="e">
        <f t="array" ref="R124">INDEX(Resultado!$1:$470,MATCH($B124,Resultado!$N:$N,0),MATCH(R$1,Resultado!#REF!,0))</f>
        <v>#REF!</v>
      </c>
      <c r="S124" s="30" t="e">
        <f t="array" ref="S124">INDEX(Resultado!$1:$470,MATCH($B124,Resultado!$N:$N,0),MATCH(S$1,Resultado!#REF!,0))</f>
        <v>#REF!</v>
      </c>
      <c r="T124" s="30" t="e">
        <f t="array" ref="T124">INDEX(Resultado!$1:$470,MATCH($B124,Resultado!$N:$N,0),MATCH(T$1,Resultado!#REF!,0))</f>
        <v>#REF!</v>
      </c>
      <c r="U124" s="30" t="e">
        <f t="array" ref="U124">INDEX(Resultado!$1:$470,MATCH($B124,Resultado!$N:$N,0),MATCH(U$1,Resultado!#REF!,0))</f>
        <v>#REF!</v>
      </c>
      <c r="V124" s="30" t="e">
        <f t="array" ref="V124">INDEX(Resultado!$1:$470,MATCH($B124,Resultado!$N:$N,0),MATCH(V$1,Resultado!#REF!,0))</f>
        <v>#REF!</v>
      </c>
      <c r="W124" s="30" t="e">
        <f t="array" ref="W124">INDEX(Resultado!$1:$470,MATCH($B124,Resultado!$N:$N,0),MATCH(W$1,Resultado!#REF!,0))</f>
        <v>#REF!</v>
      </c>
      <c r="X124" s="30" t="e">
        <f t="array" ref="X124">INDEX(Resultado!$1:$470,MATCH($B124,Resultado!$N:$N,0),MATCH(X$1,Resultado!#REF!,0))</f>
        <v>#REF!</v>
      </c>
      <c r="Y124" s="30" t="e">
        <f t="array" ref="Y124">INDEX(Resultado!$1:$470,MATCH($B124,Resultado!$N:$N,0),MATCH(Y$1,Resultado!#REF!,0))</f>
        <v>#REF!</v>
      </c>
      <c r="Z124" s="30" t="e">
        <f t="array" ref="Z124">INDEX(Resultado!$1:$470,MATCH($B124,Resultado!$N:$N,0),MATCH(Z$1,Resultado!#REF!,0))</f>
        <v>#REF!</v>
      </c>
      <c r="AA124" s="30" t="e">
        <f t="array" ref="AA124">INDEX(Resultado!$1:$470,MATCH($B124,Resultado!$N:$N,0),MATCH(AA$1,Resultado!#REF!,0))</f>
        <v>#REF!</v>
      </c>
      <c r="AB124" s="29">
        <v>0</v>
      </c>
      <c r="AC124" s="29">
        <v>2</v>
      </c>
      <c r="AD124" s="30" t="e">
        <f t="array" ref="AD124">INDEX(Resultado!$1:$470,MATCH($B124,Resultado!$N:$N,0),MATCH(AD$1,Resultado!#REF!,0))</f>
        <v>#REF!</v>
      </c>
      <c r="AE124" s="30" t="e">
        <f t="array" ref="AE124">INDEX(Resultado!$1:$470,MATCH($B124,Resultado!$N:$N,0),MATCH(AE$1,Resultado!#REF!,0))</f>
        <v>#REF!</v>
      </c>
      <c r="AF124" s="30" t="e">
        <f t="array" ref="AF124">INDEX(Resultado!$1:$470,MATCH($B124,Resultado!$N:$N,0),MATCH(AF$1,Resultado!#REF!,0))</f>
        <v>#REF!</v>
      </c>
      <c r="AG124" s="30" t="e">
        <f t="array" ref="AG124">INDEX(Resultado!$1:$470,MATCH($B124,Resultado!$N:$N,0),MATCH(AG$1,Resultado!#REF!,0))</f>
        <v>#REF!</v>
      </c>
      <c r="AH124" s="30" t="e">
        <f t="array" ref="AH124">INDEX(Resultado!$1:$470,MATCH($B124,Resultado!$N:$N,0),MATCH(AH$1,Resultado!#REF!,0))</f>
        <v>#REF!</v>
      </c>
      <c r="AI124" s="30" t="e">
        <f t="array" ref="AI124">INDEX(Resultado!$1:$470,MATCH($B124,Resultado!$N:$N,0),MATCH(AI$1,Resultado!#REF!,0))</f>
        <v>#REF!</v>
      </c>
      <c r="AJ124" s="30" t="e">
        <f t="array" ref="AJ124">INDEX(Resultado!$1:$470,MATCH($B124,Resultado!$N:$N,0),MATCH(AJ$1,Resultado!#REF!,0))</f>
        <v>#REF!</v>
      </c>
      <c r="AK124" s="30" t="e">
        <f t="array" ref="AK124">INDEX(Resultado!$1:$470,MATCH($B124,Resultado!$N:$N,0),MATCH(AK$1,Resultado!#REF!,0))</f>
        <v>#REF!</v>
      </c>
      <c r="AL124" s="29">
        <v>0</v>
      </c>
      <c r="AM124" s="29">
        <v>2</v>
      </c>
      <c r="AN124" s="30" t="e">
        <f t="array" ref="AN124">INDEX(Resultado!$1:$470,MATCH($B124,Resultado!$N:$N,0),MATCH(AN$1,Resultado!#REF!,0))</f>
        <v>#REF!</v>
      </c>
      <c r="AO124" s="30" t="e">
        <f t="array" ref="AO124">INDEX(Resultado!$1:$470,MATCH($B124,Resultado!$N:$N,0),MATCH(AO$1,Resultado!#REF!,0))</f>
        <v>#REF!</v>
      </c>
      <c r="AP124" s="30" t="e">
        <f t="array" ref="AP124">INDEX(Resultado!$1:$470,MATCH($B124,Resultado!$N:$N,0),MATCH(AP$1,Resultado!#REF!,0))</f>
        <v>#REF!</v>
      </c>
      <c r="AQ124" s="30" t="e">
        <f t="array" ref="AQ124">INDEX(Resultado!$1:$470,MATCH($B124,Resultado!$N:$N,0),MATCH(AQ$1,Resultado!#REF!,0))</f>
        <v>#REF!</v>
      </c>
      <c r="AR124" s="30" t="e">
        <f t="array" ref="AR124">INDEX(Resultado!$1:$470,MATCH($B124,Resultado!$N:$N,0),MATCH(AR$1,Resultado!#REF!,0))</f>
        <v>#REF!</v>
      </c>
      <c r="AS124" s="29">
        <v>2</v>
      </c>
      <c r="AT124" s="30" t="e">
        <f t="array" ref="AT124">INDEX(Resultado!$1:$470,MATCH($B124,Resultado!$N:$N,0),MATCH(AT$1,Resultado!#REF!,0))</f>
        <v>#REF!</v>
      </c>
      <c r="AU124" s="30" t="e">
        <f t="array" ref="AU124">INDEX(Resultado!$1:$470,MATCH($B124,Resultado!$N:$N,0),MATCH(AU$1,Resultado!#REF!,0))</f>
        <v>#REF!</v>
      </c>
      <c r="AV124" s="30" t="e">
        <f t="array" ref="AV124">INDEX(Resultado!$1:$470,MATCH($B124,Resultado!$N:$N,0),MATCH(AV$1,Resultado!#REF!,0))</f>
        <v>#REF!</v>
      </c>
      <c r="AW124" s="30" t="e">
        <f t="array" ref="AW124">INDEX(Resultado!$1:$470,MATCH($B124,Resultado!$N:$N,0),MATCH(AW$1,Resultado!#REF!,0))</f>
        <v>#REF!</v>
      </c>
      <c r="AX124" s="30" t="e">
        <f t="array" ref="AX124">INDEX(Resultado!$1:$470,MATCH($B124,Resultado!$N:$N,0),MATCH(AX$1,Resultado!#REF!,0))</f>
        <v>#REF!</v>
      </c>
      <c r="AY124" s="30" t="e">
        <f t="array" ref="AY124">INDEX(Resultado!$1:$470,MATCH($B124,Resultado!$N:$N,0),MATCH(AY$1,Resultado!#REF!,0))</f>
        <v>#REF!</v>
      </c>
      <c r="AZ124" s="30" t="e">
        <f t="array" ref="AZ124">INDEX(Resultado!$1:$470,MATCH($B124,Resultado!$N:$N,0),MATCH(AZ$1,Resultado!#REF!,0))</f>
        <v>#REF!</v>
      </c>
      <c r="BA124" s="30" t="e">
        <f t="array" ref="BA124">INDEX(Resultado!$1:$470,MATCH($B124,Resultado!$N:$N,0),MATCH(BA$1,Resultado!#REF!,0))</f>
        <v>#REF!</v>
      </c>
      <c r="BB124" s="30" t="e">
        <f t="array" ref="BB124">INDEX(Resultado!$1:$470,MATCH($B124,Resultado!$N:$N,0),MATCH(BB$1,Resultado!#REF!,0))</f>
        <v>#REF!</v>
      </c>
      <c r="BC124" s="30" t="e">
        <f t="array" ref="BC124">INDEX(Resultado!$1:$470,MATCH($B124,Resultado!$N:$N,0),MATCH(BC$1,Resultado!#REF!,0))</f>
        <v>#REF!</v>
      </c>
      <c r="BD124" s="30" t="e">
        <f t="array" ref="BD124">INDEX(Resultado!$1:$470,MATCH($B124,Resultado!$N:$N,0),MATCH(BD$1,Resultado!#REF!,0))</f>
        <v>#REF!</v>
      </c>
      <c r="BE124" s="30" t="e">
        <f t="array" ref="BE124">INDEX(Resultado!$1:$470,MATCH($B124,Resultado!$N:$N,0),MATCH(BE$1,Resultado!#REF!,0))</f>
        <v>#REF!</v>
      </c>
      <c r="BF124" s="30" t="e">
        <f t="array" ref="BF124">INDEX(Resultado!$1:$470,MATCH($B124,Resultado!$N:$N,0),MATCH(BF$1,Resultado!#REF!,0))</f>
        <v>#REF!</v>
      </c>
      <c r="BG124" s="30" t="e">
        <f t="array" ref="BG124">INDEX(Resultado!$1:$470,MATCH($B124,Resultado!$N:$N,0),MATCH(BG$1,Resultado!#REF!,0))</f>
        <v>#REF!</v>
      </c>
      <c r="BH124" s="30" t="e">
        <f t="array" ref="BH124">INDEX(Resultado!$1:$470,MATCH($B124,Resultado!$N:$N,0),MATCH(BH$1,Resultado!#REF!,0))</f>
        <v>#REF!</v>
      </c>
      <c r="BI124" s="30" t="e">
        <f t="array" ref="BI124">INDEX(Resultado!$1:$470,MATCH($B124,Resultado!$N:$N,0),MATCH(BI$1,Resultado!#REF!,0))</f>
        <v>#REF!</v>
      </c>
    </row>
    <row r="125" spans="1:61" ht="13" x14ac:dyDescent="0.15">
      <c r="A125" s="29">
        <v>53796549837</v>
      </c>
      <c r="B125" s="7" t="s">
        <v>1081</v>
      </c>
      <c r="C125" s="29" t="s">
        <v>1080</v>
      </c>
      <c r="D125" s="30" t="e">
        <f t="array" ref="D125">INDEX(Resultado!$1:$470,MATCH($B125,Resultado!$N:$N,0),MATCH(D$1,Resultado!#REF!,0))</f>
        <v>#REF!</v>
      </c>
      <c r="E125" s="29" t="s">
        <v>3339</v>
      </c>
      <c r="F125" s="30" t="e">
        <f t="array" ref="F125">INDEX(Resultado!$1:$470,MATCH($B125,Resultado!$N:$N,0),MATCH(F$1,Resultado!#REF!,0))</f>
        <v>#REF!</v>
      </c>
      <c r="G125" s="30" t="e">
        <f t="array" ref="G125">INDEX(Resultado!$1:$470,MATCH($B125,Resultado!$N:$N,0),MATCH(G$1,Resultado!#REF!,0))</f>
        <v>#REF!</v>
      </c>
      <c r="H125" s="30" t="e">
        <f t="array" ref="H125">INDEX(Resultado!$1:$470,MATCH($B125,Resultado!$N:$N,0),MATCH(H$1,Resultado!#REF!,0))</f>
        <v>#REF!</v>
      </c>
      <c r="I125" s="30" t="e">
        <f t="array" ref="I125">INDEX(Resultado!$1:$470,MATCH($B125,Resultado!$N:$N,0),MATCH(I$1,Resultado!#REF!,0))</f>
        <v>#REF!</v>
      </c>
      <c r="J125" s="30" t="e">
        <f t="array" ref="J125">INDEX(Resultado!$1:$470,MATCH($B125,Resultado!$N:$N,0),MATCH(J$1,Resultado!#REF!,0))</f>
        <v>#REF!</v>
      </c>
      <c r="K125" s="30" t="e">
        <f t="array" ref="K125">INDEX(Resultado!$1:$470,MATCH($B125,Resultado!$N:$N,0),MATCH(K$1,Resultado!#REF!,0))</f>
        <v>#REF!</v>
      </c>
      <c r="L125" s="30" t="e">
        <f t="array" ref="L125">INDEX(Resultado!$1:$470,MATCH($B125,Resultado!$N:$N,0),MATCH(L$1,Resultado!#REF!,0))</f>
        <v>#REF!</v>
      </c>
      <c r="M125" s="30" t="e">
        <f t="array" ref="M125">INDEX(Resultado!$1:$470,MATCH($B125,Resultado!$N:$N,0),MATCH(M$1,Resultado!#REF!,0))</f>
        <v>#REF!</v>
      </c>
      <c r="N125" s="30" t="e">
        <f t="array" ref="N125">INDEX(Resultado!$1:$470,MATCH($B125,Resultado!$N:$N,0),MATCH(N$1,Resultado!#REF!,0))</f>
        <v>#REF!</v>
      </c>
      <c r="O125" s="30" t="e">
        <f t="array" ref="O125">INDEX(Resultado!$1:$470,MATCH($B125,Resultado!$N:$N,0),MATCH(O$1,Resultado!#REF!,0))</f>
        <v>#REF!</v>
      </c>
      <c r="P125" s="30" t="e">
        <f t="array" ref="P125">INDEX(Resultado!$1:$470,MATCH($B125,Resultado!$N:$N,0),MATCH(P$1,Resultado!#REF!,0))</f>
        <v>#REF!</v>
      </c>
      <c r="Q125" s="30" t="e">
        <f t="array" ref="Q125">INDEX(Resultado!$1:$470,MATCH($B125,Resultado!$N:$N,0),MATCH(Q$1,Resultado!#REF!,0))</f>
        <v>#REF!</v>
      </c>
      <c r="R125" s="30" t="e">
        <f t="array" ref="R125">INDEX(Resultado!$1:$470,MATCH($B125,Resultado!$N:$N,0),MATCH(R$1,Resultado!#REF!,0))</f>
        <v>#REF!</v>
      </c>
      <c r="S125" s="30" t="e">
        <f t="array" ref="S125">INDEX(Resultado!$1:$470,MATCH($B125,Resultado!$N:$N,0),MATCH(S$1,Resultado!#REF!,0))</f>
        <v>#REF!</v>
      </c>
      <c r="T125" s="30" t="e">
        <f t="array" ref="T125">INDEX(Resultado!$1:$470,MATCH($B125,Resultado!$N:$N,0),MATCH(T$1,Resultado!#REF!,0))</f>
        <v>#REF!</v>
      </c>
      <c r="U125" s="30" t="e">
        <f t="array" ref="U125">INDEX(Resultado!$1:$470,MATCH($B125,Resultado!$N:$N,0),MATCH(U$1,Resultado!#REF!,0))</f>
        <v>#REF!</v>
      </c>
      <c r="V125" s="30" t="e">
        <f t="array" ref="V125">INDEX(Resultado!$1:$470,MATCH($B125,Resultado!$N:$N,0),MATCH(V$1,Resultado!#REF!,0))</f>
        <v>#REF!</v>
      </c>
      <c r="W125" s="30" t="e">
        <f t="array" ref="W125">INDEX(Resultado!$1:$470,MATCH($B125,Resultado!$N:$N,0),MATCH(W$1,Resultado!#REF!,0))</f>
        <v>#REF!</v>
      </c>
      <c r="X125" s="30" t="e">
        <f t="array" ref="X125">INDEX(Resultado!$1:$470,MATCH($B125,Resultado!$N:$N,0),MATCH(X$1,Resultado!#REF!,0))</f>
        <v>#REF!</v>
      </c>
      <c r="Y125" s="30" t="e">
        <f t="array" ref="Y125">INDEX(Resultado!$1:$470,MATCH($B125,Resultado!$N:$N,0),MATCH(Y$1,Resultado!#REF!,0))</f>
        <v>#REF!</v>
      </c>
      <c r="Z125" s="30" t="e">
        <f t="array" ref="Z125">INDEX(Resultado!$1:$470,MATCH($B125,Resultado!$N:$N,0),MATCH(Z$1,Resultado!#REF!,0))</f>
        <v>#REF!</v>
      </c>
      <c r="AA125" s="30" t="e">
        <f t="array" ref="AA125">INDEX(Resultado!$1:$470,MATCH($B125,Resultado!$N:$N,0),MATCH(AA$1,Resultado!#REF!,0))</f>
        <v>#REF!</v>
      </c>
      <c r="AB125" s="29">
        <v>0</v>
      </c>
      <c r="AC125" s="29">
        <v>2</v>
      </c>
      <c r="AD125" s="30" t="e">
        <f t="array" ref="AD125">INDEX(Resultado!$1:$470,MATCH($B125,Resultado!$N:$N,0),MATCH(AD$1,Resultado!#REF!,0))</f>
        <v>#REF!</v>
      </c>
      <c r="AE125" s="30" t="e">
        <f t="array" ref="AE125">INDEX(Resultado!$1:$470,MATCH($B125,Resultado!$N:$N,0),MATCH(AE$1,Resultado!#REF!,0))</f>
        <v>#REF!</v>
      </c>
      <c r="AF125" s="30" t="e">
        <f t="array" ref="AF125">INDEX(Resultado!$1:$470,MATCH($B125,Resultado!$N:$N,0),MATCH(AF$1,Resultado!#REF!,0))</f>
        <v>#REF!</v>
      </c>
      <c r="AG125" s="30" t="e">
        <f t="array" ref="AG125">INDEX(Resultado!$1:$470,MATCH($B125,Resultado!$N:$N,0),MATCH(AG$1,Resultado!#REF!,0))</f>
        <v>#REF!</v>
      </c>
      <c r="AH125" s="30" t="e">
        <f t="array" ref="AH125">INDEX(Resultado!$1:$470,MATCH($B125,Resultado!$N:$N,0),MATCH(AH$1,Resultado!#REF!,0))</f>
        <v>#REF!</v>
      </c>
      <c r="AI125" s="30" t="e">
        <f t="array" ref="AI125">INDEX(Resultado!$1:$470,MATCH($B125,Resultado!$N:$N,0),MATCH(AI$1,Resultado!#REF!,0))</f>
        <v>#REF!</v>
      </c>
      <c r="AJ125" s="30" t="e">
        <f t="array" ref="AJ125">INDEX(Resultado!$1:$470,MATCH($B125,Resultado!$N:$N,0),MATCH(AJ$1,Resultado!#REF!,0))</f>
        <v>#REF!</v>
      </c>
      <c r="AK125" s="30" t="e">
        <f t="array" ref="AK125">INDEX(Resultado!$1:$470,MATCH($B125,Resultado!$N:$N,0),MATCH(AK$1,Resultado!#REF!,0))</f>
        <v>#REF!</v>
      </c>
      <c r="AL125" s="29">
        <v>0</v>
      </c>
      <c r="AM125" s="29">
        <v>2</v>
      </c>
      <c r="AN125" s="30" t="e">
        <f t="array" ref="AN125">INDEX(Resultado!$1:$470,MATCH($B125,Resultado!$N:$N,0),MATCH(AN$1,Resultado!#REF!,0))</f>
        <v>#REF!</v>
      </c>
      <c r="AO125" s="30" t="e">
        <f t="array" ref="AO125">INDEX(Resultado!$1:$470,MATCH($B125,Resultado!$N:$N,0),MATCH(AO$1,Resultado!#REF!,0))</f>
        <v>#REF!</v>
      </c>
      <c r="AP125" s="30" t="e">
        <f t="array" ref="AP125">INDEX(Resultado!$1:$470,MATCH($B125,Resultado!$N:$N,0),MATCH(AP$1,Resultado!#REF!,0))</f>
        <v>#REF!</v>
      </c>
      <c r="AQ125" s="30" t="e">
        <f t="array" ref="AQ125">INDEX(Resultado!$1:$470,MATCH($B125,Resultado!$N:$N,0),MATCH(AQ$1,Resultado!#REF!,0))</f>
        <v>#REF!</v>
      </c>
      <c r="AR125" s="30" t="e">
        <f t="array" ref="AR125">INDEX(Resultado!$1:$470,MATCH($B125,Resultado!$N:$N,0),MATCH(AR$1,Resultado!#REF!,0))</f>
        <v>#REF!</v>
      </c>
      <c r="AS125" s="29">
        <v>2</v>
      </c>
      <c r="AT125" s="30" t="e">
        <f t="array" ref="AT125">INDEX(Resultado!$1:$470,MATCH($B125,Resultado!$N:$N,0),MATCH(AT$1,Resultado!#REF!,0))</f>
        <v>#REF!</v>
      </c>
      <c r="AU125" s="30" t="e">
        <f t="array" ref="AU125">INDEX(Resultado!$1:$470,MATCH($B125,Resultado!$N:$N,0),MATCH(AU$1,Resultado!#REF!,0))</f>
        <v>#REF!</v>
      </c>
      <c r="AV125" s="30" t="e">
        <f t="array" ref="AV125">INDEX(Resultado!$1:$470,MATCH($B125,Resultado!$N:$N,0),MATCH(AV$1,Resultado!#REF!,0))</f>
        <v>#REF!</v>
      </c>
      <c r="AW125" s="30" t="e">
        <f t="array" ref="AW125">INDEX(Resultado!$1:$470,MATCH($B125,Resultado!$N:$N,0),MATCH(AW$1,Resultado!#REF!,0))</f>
        <v>#REF!</v>
      </c>
      <c r="AX125" s="30" t="e">
        <f t="array" ref="AX125">INDEX(Resultado!$1:$470,MATCH($B125,Resultado!$N:$N,0),MATCH(AX$1,Resultado!#REF!,0))</f>
        <v>#REF!</v>
      </c>
      <c r="AY125" s="30" t="e">
        <f t="array" ref="AY125">INDEX(Resultado!$1:$470,MATCH($B125,Resultado!$N:$N,0),MATCH(AY$1,Resultado!#REF!,0))</f>
        <v>#REF!</v>
      </c>
      <c r="AZ125" s="30" t="e">
        <f t="array" ref="AZ125">INDEX(Resultado!$1:$470,MATCH($B125,Resultado!$N:$N,0),MATCH(AZ$1,Resultado!#REF!,0))</f>
        <v>#REF!</v>
      </c>
      <c r="BA125" s="30" t="e">
        <f t="array" ref="BA125">INDEX(Resultado!$1:$470,MATCH($B125,Resultado!$N:$N,0),MATCH(BA$1,Resultado!#REF!,0))</f>
        <v>#REF!</v>
      </c>
      <c r="BB125" s="30" t="e">
        <f t="array" ref="BB125">INDEX(Resultado!$1:$470,MATCH($B125,Resultado!$N:$N,0),MATCH(BB$1,Resultado!#REF!,0))</f>
        <v>#REF!</v>
      </c>
      <c r="BC125" s="30" t="e">
        <f t="array" ref="BC125">INDEX(Resultado!$1:$470,MATCH($B125,Resultado!$N:$N,0),MATCH(BC$1,Resultado!#REF!,0))</f>
        <v>#REF!</v>
      </c>
      <c r="BD125" s="30" t="e">
        <f t="array" ref="BD125">INDEX(Resultado!$1:$470,MATCH($B125,Resultado!$N:$N,0),MATCH(BD$1,Resultado!#REF!,0))</f>
        <v>#REF!</v>
      </c>
      <c r="BE125" s="30" t="e">
        <f t="array" ref="BE125">INDEX(Resultado!$1:$470,MATCH($B125,Resultado!$N:$N,0),MATCH(BE$1,Resultado!#REF!,0))</f>
        <v>#REF!</v>
      </c>
      <c r="BF125" s="30" t="e">
        <f t="array" ref="BF125">INDEX(Resultado!$1:$470,MATCH($B125,Resultado!$N:$N,0),MATCH(BF$1,Resultado!#REF!,0))</f>
        <v>#REF!</v>
      </c>
      <c r="BG125" s="30" t="e">
        <f t="array" ref="BG125">INDEX(Resultado!$1:$470,MATCH($B125,Resultado!$N:$N,0),MATCH(BG$1,Resultado!#REF!,0))</f>
        <v>#REF!</v>
      </c>
      <c r="BH125" s="30" t="e">
        <f t="array" ref="BH125">INDEX(Resultado!$1:$470,MATCH($B125,Resultado!$N:$N,0),MATCH(BH$1,Resultado!#REF!,0))</f>
        <v>#REF!</v>
      </c>
      <c r="BI125" s="30" t="e">
        <f t="array" ref="BI125">INDEX(Resultado!$1:$470,MATCH($B125,Resultado!$N:$N,0),MATCH(BI$1,Resultado!#REF!,0))</f>
        <v>#REF!</v>
      </c>
    </row>
    <row r="126" spans="1:61" ht="13" x14ac:dyDescent="0.15">
      <c r="A126" s="29">
        <v>54130178806</v>
      </c>
      <c r="B126" s="7" t="s">
        <v>1086</v>
      </c>
      <c r="C126" s="29" t="s">
        <v>1085</v>
      </c>
      <c r="D126" s="30" t="e">
        <f t="array" ref="D126">INDEX(Resultado!$1:$470,MATCH($B126,Resultado!$N:$N,0),MATCH(D$1,Resultado!#REF!,0))</f>
        <v>#REF!</v>
      </c>
      <c r="E126" s="29" t="s">
        <v>3339</v>
      </c>
      <c r="F126" s="30" t="e">
        <f t="array" ref="F126">INDEX(Resultado!$1:$470,MATCH($B126,Resultado!$N:$N,0),MATCH(F$1,Resultado!#REF!,0))</f>
        <v>#REF!</v>
      </c>
      <c r="G126" s="30" t="e">
        <f t="array" ref="G126">INDEX(Resultado!$1:$470,MATCH($B126,Resultado!$N:$N,0),MATCH(G$1,Resultado!#REF!,0))</f>
        <v>#REF!</v>
      </c>
      <c r="H126" s="30" t="e">
        <f t="array" ref="H126">INDEX(Resultado!$1:$470,MATCH($B126,Resultado!$N:$N,0),MATCH(H$1,Resultado!#REF!,0))</f>
        <v>#REF!</v>
      </c>
      <c r="I126" s="30" t="e">
        <f t="array" ref="I126">INDEX(Resultado!$1:$470,MATCH($B126,Resultado!$N:$N,0),MATCH(I$1,Resultado!#REF!,0))</f>
        <v>#REF!</v>
      </c>
      <c r="J126" s="30" t="e">
        <f t="array" ref="J126">INDEX(Resultado!$1:$470,MATCH($B126,Resultado!$N:$N,0),MATCH(J$1,Resultado!#REF!,0))</f>
        <v>#REF!</v>
      </c>
      <c r="K126" s="30" t="e">
        <f t="array" ref="K126">INDEX(Resultado!$1:$470,MATCH($B126,Resultado!$N:$N,0),MATCH(K$1,Resultado!#REF!,0))</f>
        <v>#REF!</v>
      </c>
      <c r="L126" s="30" t="e">
        <f t="array" ref="L126">INDEX(Resultado!$1:$470,MATCH($B126,Resultado!$N:$N,0),MATCH(L$1,Resultado!#REF!,0))</f>
        <v>#REF!</v>
      </c>
      <c r="M126" s="30" t="e">
        <f t="array" ref="M126">INDEX(Resultado!$1:$470,MATCH($B126,Resultado!$N:$N,0),MATCH(M$1,Resultado!#REF!,0))</f>
        <v>#REF!</v>
      </c>
      <c r="N126" s="30" t="e">
        <f t="array" ref="N126">INDEX(Resultado!$1:$470,MATCH($B126,Resultado!$N:$N,0),MATCH(N$1,Resultado!#REF!,0))</f>
        <v>#REF!</v>
      </c>
      <c r="O126" s="30" t="e">
        <f t="array" ref="O126">INDEX(Resultado!$1:$470,MATCH($B126,Resultado!$N:$N,0),MATCH(O$1,Resultado!#REF!,0))</f>
        <v>#REF!</v>
      </c>
      <c r="P126" s="30" t="e">
        <f t="array" ref="P126">INDEX(Resultado!$1:$470,MATCH($B126,Resultado!$N:$N,0),MATCH(P$1,Resultado!#REF!,0))</f>
        <v>#REF!</v>
      </c>
      <c r="Q126" s="30" t="e">
        <f t="array" ref="Q126">INDEX(Resultado!$1:$470,MATCH($B126,Resultado!$N:$N,0),MATCH(Q$1,Resultado!#REF!,0))</f>
        <v>#REF!</v>
      </c>
      <c r="R126" s="30" t="e">
        <f t="array" ref="R126">INDEX(Resultado!$1:$470,MATCH($B126,Resultado!$N:$N,0),MATCH(R$1,Resultado!#REF!,0))</f>
        <v>#REF!</v>
      </c>
      <c r="S126" s="30" t="e">
        <f t="array" ref="S126">INDEX(Resultado!$1:$470,MATCH($B126,Resultado!$N:$N,0),MATCH(S$1,Resultado!#REF!,0))</f>
        <v>#REF!</v>
      </c>
      <c r="T126" s="30" t="e">
        <f t="array" ref="T126">INDEX(Resultado!$1:$470,MATCH($B126,Resultado!$N:$N,0),MATCH(T$1,Resultado!#REF!,0))</f>
        <v>#REF!</v>
      </c>
      <c r="U126" s="30" t="e">
        <f t="array" ref="U126">INDEX(Resultado!$1:$470,MATCH($B126,Resultado!$N:$N,0),MATCH(U$1,Resultado!#REF!,0))</f>
        <v>#REF!</v>
      </c>
      <c r="V126" s="30" t="e">
        <f t="array" ref="V126">INDEX(Resultado!$1:$470,MATCH($B126,Resultado!$N:$N,0),MATCH(V$1,Resultado!#REF!,0))</f>
        <v>#REF!</v>
      </c>
      <c r="W126" s="30" t="e">
        <f t="array" ref="W126">INDEX(Resultado!$1:$470,MATCH($B126,Resultado!$N:$N,0),MATCH(W$1,Resultado!#REF!,0))</f>
        <v>#REF!</v>
      </c>
      <c r="X126" s="30" t="e">
        <f t="array" ref="X126">INDEX(Resultado!$1:$470,MATCH($B126,Resultado!$N:$N,0),MATCH(X$1,Resultado!#REF!,0))</f>
        <v>#REF!</v>
      </c>
      <c r="Y126" s="30" t="e">
        <f t="array" ref="Y126">INDEX(Resultado!$1:$470,MATCH($B126,Resultado!$N:$N,0),MATCH(Y$1,Resultado!#REF!,0))</f>
        <v>#REF!</v>
      </c>
      <c r="Z126" s="30" t="e">
        <f t="array" ref="Z126">INDEX(Resultado!$1:$470,MATCH($B126,Resultado!$N:$N,0),MATCH(Z$1,Resultado!#REF!,0))</f>
        <v>#REF!</v>
      </c>
      <c r="AA126" s="30" t="e">
        <f t="array" ref="AA126">INDEX(Resultado!$1:$470,MATCH($B126,Resultado!$N:$N,0),MATCH(AA$1,Resultado!#REF!,0))</f>
        <v>#REF!</v>
      </c>
      <c r="AB126" s="29">
        <v>0</v>
      </c>
      <c r="AC126" s="29">
        <v>2</v>
      </c>
      <c r="AD126" s="30" t="e">
        <f t="array" ref="AD126">INDEX(Resultado!$1:$470,MATCH($B126,Resultado!$N:$N,0),MATCH(AD$1,Resultado!#REF!,0))</f>
        <v>#REF!</v>
      </c>
      <c r="AE126" s="30" t="e">
        <f t="array" ref="AE126">INDEX(Resultado!$1:$470,MATCH($B126,Resultado!$N:$N,0),MATCH(AE$1,Resultado!#REF!,0))</f>
        <v>#REF!</v>
      </c>
      <c r="AF126" s="30" t="e">
        <f t="array" ref="AF126">INDEX(Resultado!$1:$470,MATCH($B126,Resultado!$N:$N,0),MATCH(AF$1,Resultado!#REF!,0))</f>
        <v>#REF!</v>
      </c>
      <c r="AG126" s="30" t="e">
        <f t="array" ref="AG126">INDEX(Resultado!$1:$470,MATCH($B126,Resultado!$N:$N,0),MATCH(AG$1,Resultado!#REF!,0))</f>
        <v>#REF!</v>
      </c>
      <c r="AH126" s="30" t="e">
        <f t="array" ref="AH126">INDEX(Resultado!$1:$470,MATCH($B126,Resultado!$N:$N,0),MATCH(AH$1,Resultado!#REF!,0))</f>
        <v>#REF!</v>
      </c>
      <c r="AI126" s="30" t="e">
        <f t="array" ref="AI126">INDEX(Resultado!$1:$470,MATCH($B126,Resultado!$N:$N,0),MATCH(AI$1,Resultado!#REF!,0))</f>
        <v>#REF!</v>
      </c>
      <c r="AJ126" s="30" t="e">
        <f t="array" ref="AJ126">INDEX(Resultado!$1:$470,MATCH($B126,Resultado!$N:$N,0),MATCH(AJ$1,Resultado!#REF!,0))</f>
        <v>#REF!</v>
      </c>
      <c r="AK126" s="30" t="e">
        <f t="array" ref="AK126">INDEX(Resultado!$1:$470,MATCH($B126,Resultado!$N:$N,0),MATCH(AK$1,Resultado!#REF!,0))</f>
        <v>#REF!</v>
      </c>
      <c r="AL126" s="29">
        <v>0</v>
      </c>
      <c r="AM126" s="29">
        <v>2</v>
      </c>
      <c r="AN126" s="30" t="e">
        <f t="array" ref="AN126">INDEX(Resultado!$1:$470,MATCH($B126,Resultado!$N:$N,0),MATCH(AN$1,Resultado!#REF!,0))</f>
        <v>#REF!</v>
      </c>
      <c r="AO126" s="30" t="e">
        <f t="array" ref="AO126">INDEX(Resultado!$1:$470,MATCH($B126,Resultado!$N:$N,0),MATCH(AO$1,Resultado!#REF!,0))</f>
        <v>#REF!</v>
      </c>
      <c r="AP126" s="30" t="e">
        <f t="array" ref="AP126">INDEX(Resultado!$1:$470,MATCH($B126,Resultado!$N:$N,0),MATCH(AP$1,Resultado!#REF!,0))</f>
        <v>#REF!</v>
      </c>
      <c r="AQ126" s="30" t="e">
        <f t="array" ref="AQ126">INDEX(Resultado!$1:$470,MATCH($B126,Resultado!$N:$N,0),MATCH(AQ$1,Resultado!#REF!,0))</f>
        <v>#REF!</v>
      </c>
      <c r="AR126" s="30" t="e">
        <f t="array" ref="AR126">INDEX(Resultado!$1:$470,MATCH($B126,Resultado!$N:$N,0),MATCH(AR$1,Resultado!#REF!,0))</f>
        <v>#REF!</v>
      </c>
      <c r="AS126" s="29">
        <v>2</v>
      </c>
      <c r="AT126" s="30" t="e">
        <f t="array" ref="AT126">INDEX(Resultado!$1:$470,MATCH($B126,Resultado!$N:$N,0),MATCH(AT$1,Resultado!#REF!,0))</f>
        <v>#REF!</v>
      </c>
      <c r="AU126" s="30" t="e">
        <f t="array" ref="AU126">INDEX(Resultado!$1:$470,MATCH($B126,Resultado!$N:$N,0),MATCH(AU$1,Resultado!#REF!,0))</f>
        <v>#REF!</v>
      </c>
      <c r="AV126" s="30" t="e">
        <f t="array" ref="AV126">INDEX(Resultado!$1:$470,MATCH($B126,Resultado!$N:$N,0),MATCH(AV$1,Resultado!#REF!,0))</f>
        <v>#REF!</v>
      </c>
      <c r="AW126" s="30" t="e">
        <f t="array" ref="AW126">INDEX(Resultado!$1:$470,MATCH($B126,Resultado!$N:$N,0),MATCH(AW$1,Resultado!#REF!,0))</f>
        <v>#REF!</v>
      </c>
      <c r="AX126" s="30" t="e">
        <f t="array" ref="AX126">INDEX(Resultado!$1:$470,MATCH($B126,Resultado!$N:$N,0),MATCH(AX$1,Resultado!#REF!,0))</f>
        <v>#REF!</v>
      </c>
      <c r="AY126" s="30" t="e">
        <f t="array" ref="AY126">INDEX(Resultado!$1:$470,MATCH($B126,Resultado!$N:$N,0),MATCH(AY$1,Resultado!#REF!,0))</f>
        <v>#REF!</v>
      </c>
      <c r="AZ126" s="30" t="e">
        <f t="array" ref="AZ126">INDEX(Resultado!$1:$470,MATCH($B126,Resultado!$N:$N,0),MATCH(AZ$1,Resultado!#REF!,0))</f>
        <v>#REF!</v>
      </c>
      <c r="BA126" s="30" t="e">
        <f t="array" ref="BA126">INDEX(Resultado!$1:$470,MATCH($B126,Resultado!$N:$N,0),MATCH(BA$1,Resultado!#REF!,0))</f>
        <v>#REF!</v>
      </c>
      <c r="BB126" s="30" t="e">
        <f t="array" ref="BB126">INDEX(Resultado!$1:$470,MATCH($B126,Resultado!$N:$N,0),MATCH(BB$1,Resultado!#REF!,0))</f>
        <v>#REF!</v>
      </c>
      <c r="BC126" s="30" t="e">
        <f t="array" ref="BC126">INDEX(Resultado!$1:$470,MATCH($B126,Resultado!$N:$N,0),MATCH(BC$1,Resultado!#REF!,0))</f>
        <v>#REF!</v>
      </c>
      <c r="BD126" s="30" t="e">
        <f t="array" ref="BD126">INDEX(Resultado!$1:$470,MATCH($B126,Resultado!$N:$N,0),MATCH(BD$1,Resultado!#REF!,0))</f>
        <v>#REF!</v>
      </c>
      <c r="BE126" s="30" t="e">
        <f t="array" ref="BE126">INDEX(Resultado!$1:$470,MATCH($B126,Resultado!$N:$N,0),MATCH(BE$1,Resultado!#REF!,0))</f>
        <v>#REF!</v>
      </c>
      <c r="BF126" s="30" t="e">
        <f t="array" ref="BF126">INDEX(Resultado!$1:$470,MATCH($B126,Resultado!$N:$N,0),MATCH(BF$1,Resultado!#REF!,0))</f>
        <v>#REF!</v>
      </c>
      <c r="BG126" s="30" t="e">
        <f t="array" ref="BG126">INDEX(Resultado!$1:$470,MATCH($B126,Resultado!$N:$N,0),MATCH(BG$1,Resultado!#REF!,0))</f>
        <v>#REF!</v>
      </c>
      <c r="BH126" s="30" t="e">
        <f t="array" ref="BH126">INDEX(Resultado!$1:$470,MATCH($B126,Resultado!$N:$N,0),MATCH(BH$1,Resultado!#REF!,0))</f>
        <v>#REF!</v>
      </c>
      <c r="BI126" s="30" t="e">
        <f t="array" ref="BI126">INDEX(Resultado!$1:$470,MATCH($B126,Resultado!$N:$N,0),MATCH(BI$1,Resultado!#REF!,0))</f>
        <v>#REF!</v>
      </c>
    </row>
    <row r="127" spans="1:61" ht="13" x14ac:dyDescent="0.15">
      <c r="A127" s="29">
        <v>52794368877</v>
      </c>
      <c r="B127" s="7" t="s">
        <v>1093</v>
      </c>
      <c r="C127" s="29" t="s">
        <v>1092</v>
      </c>
      <c r="D127" s="30" t="e">
        <f t="array" ref="D127">INDEX(Resultado!$1:$470,MATCH($B127,Resultado!$N:$N,0),MATCH(D$1,Resultado!#REF!,0))</f>
        <v>#REF!</v>
      </c>
      <c r="E127" s="29" t="s">
        <v>3339</v>
      </c>
      <c r="F127" s="30" t="e">
        <f t="array" ref="F127">INDEX(Resultado!$1:$470,MATCH($B127,Resultado!$N:$N,0),MATCH(F$1,Resultado!#REF!,0))</f>
        <v>#REF!</v>
      </c>
      <c r="G127" s="30" t="e">
        <f t="array" ref="G127">INDEX(Resultado!$1:$470,MATCH($B127,Resultado!$N:$N,0),MATCH(G$1,Resultado!#REF!,0))</f>
        <v>#REF!</v>
      </c>
      <c r="H127" s="30" t="e">
        <f t="array" ref="H127">INDEX(Resultado!$1:$470,MATCH($B127,Resultado!$N:$N,0),MATCH(H$1,Resultado!#REF!,0))</f>
        <v>#REF!</v>
      </c>
      <c r="I127" s="30" t="e">
        <f t="array" ref="I127">INDEX(Resultado!$1:$470,MATCH($B127,Resultado!$N:$N,0),MATCH(I$1,Resultado!#REF!,0))</f>
        <v>#REF!</v>
      </c>
      <c r="J127" s="30" t="e">
        <f t="array" ref="J127">INDEX(Resultado!$1:$470,MATCH($B127,Resultado!$N:$N,0),MATCH(J$1,Resultado!#REF!,0))</f>
        <v>#REF!</v>
      </c>
      <c r="K127" s="30" t="e">
        <f t="array" ref="K127">INDEX(Resultado!$1:$470,MATCH($B127,Resultado!$N:$N,0),MATCH(K$1,Resultado!#REF!,0))</f>
        <v>#REF!</v>
      </c>
      <c r="L127" s="30" t="e">
        <f t="array" ref="L127">INDEX(Resultado!$1:$470,MATCH($B127,Resultado!$N:$N,0),MATCH(L$1,Resultado!#REF!,0))</f>
        <v>#REF!</v>
      </c>
      <c r="M127" s="30" t="e">
        <f t="array" ref="M127">INDEX(Resultado!$1:$470,MATCH($B127,Resultado!$N:$N,0),MATCH(M$1,Resultado!#REF!,0))</f>
        <v>#REF!</v>
      </c>
      <c r="N127" s="30" t="e">
        <f t="array" ref="N127">INDEX(Resultado!$1:$470,MATCH($B127,Resultado!$N:$N,0),MATCH(N$1,Resultado!#REF!,0))</f>
        <v>#REF!</v>
      </c>
      <c r="O127" s="30" t="e">
        <f t="array" ref="O127">INDEX(Resultado!$1:$470,MATCH($B127,Resultado!$N:$N,0),MATCH(O$1,Resultado!#REF!,0))</f>
        <v>#REF!</v>
      </c>
      <c r="P127" s="30" t="e">
        <f t="array" ref="P127">INDEX(Resultado!$1:$470,MATCH($B127,Resultado!$N:$N,0),MATCH(P$1,Resultado!#REF!,0))</f>
        <v>#REF!</v>
      </c>
      <c r="Q127" s="30" t="e">
        <f t="array" ref="Q127">INDEX(Resultado!$1:$470,MATCH($B127,Resultado!$N:$N,0),MATCH(Q$1,Resultado!#REF!,0))</f>
        <v>#REF!</v>
      </c>
      <c r="R127" s="30" t="e">
        <f t="array" ref="R127">INDEX(Resultado!$1:$470,MATCH($B127,Resultado!$N:$N,0),MATCH(R$1,Resultado!#REF!,0))</f>
        <v>#REF!</v>
      </c>
      <c r="S127" s="30" t="e">
        <f t="array" ref="S127">INDEX(Resultado!$1:$470,MATCH($B127,Resultado!$N:$N,0),MATCH(S$1,Resultado!#REF!,0))</f>
        <v>#REF!</v>
      </c>
      <c r="T127" s="30" t="e">
        <f t="array" ref="T127">INDEX(Resultado!$1:$470,MATCH($B127,Resultado!$N:$N,0),MATCH(T$1,Resultado!#REF!,0))</f>
        <v>#REF!</v>
      </c>
      <c r="U127" s="30" t="e">
        <f t="array" ref="U127">INDEX(Resultado!$1:$470,MATCH($B127,Resultado!$N:$N,0),MATCH(U$1,Resultado!#REF!,0))</f>
        <v>#REF!</v>
      </c>
      <c r="V127" s="30" t="e">
        <f t="array" ref="V127">INDEX(Resultado!$1:$470,MATCH($B127,Resultado!$N:$N,0),MATCH(V$1,Resultado!#REF!,0))</f>
        <v>#REF!</v>
      </c>
      <c r="W127" s="30" t="e">
        <f t="array" ref="W127">INDEX(Resultado!$1:$470,MATCH($B127,Resultado!$N:$N,0),MATCH(W$1,Resultado!#REF!,0))</f>
        <v>#REF!</v>
      </c>
      <c r="X127" s="30" t="e">
        <f t="array" ref="X127">INDEX(Resultado!$1:$470,MATCH($B127,Resultado!$N:$N,0),MATCH(X$1,Resultado!#REF!,0))</f>
        <v>#REF!</v>
      </c>
      <c r="Y127" s="30" t="e">
        <f t="array" ref="Y127">INDEX(Resultado!$1:$470,MATCH($B127,Resultado!$N:$N,0),MATCH(Y$1,Resultado!#REF!,0))</f>
        <v>#REF!</v>
      </c>
      <c r="Z127" s="30" t="e">
        <f t="array" ref="Z127">INDEX(Resultado!$1:$470,MATCH($B127,Resultado!$N:$N,0),MATCH(Z$1,Resultado!#REF!,0))</f>
        <v>#REF!</v>
      </c>
      <c r="AA127" s="30" t="e">
        <f t="array" ref="AA127">INDEX(Resultado!$1:$470,MATCH($B127,Resultado!$N:$N,0),MATCH(AA$1,Resultado!#REF!,0))</f>
        <v>#REF!</v>
      </c>
      <c r="AB127" s="29">
        <v>0</v>
      </c>
      <c r="AC127" s="29">
        <v>2</v>
      </c>
      <c r="AD127" s="30" t="e">
        <f t="array" ref="AD127">INDEX(Resultado!$1:$470,MATCH($B127,Resultado!$N:$N,0),MATCH(AD$1,Resultado!#REF!,0))</f>
        <v>#REF!</v>
      </c>
      <c r="AE127" s="30" t="e">
        <f t="array" ref="AE127">INDEX(Resultado!$1:$470,MATCH($B127,Resultado!$N:$N,0),MATCH(AE$1,Resultado!#REF!,0))</f>
        <v>#REF!</v>
      </c>
      <c r="AF127" s="30" t="e">
        <f t="array" ref="AF127">INDEX(Resultado!$1:$470,MATCH($B127,Resultado!$N:$N,0),MATCH(AF$1,Resultado!#REF!,0))</f>
        <v>#REF!</v>
      </c>
      <c r="AG127" s="30" t="e">
        <f t="array" ref="AG127">INDEX(Resultado!$1:$470,MATCH($B127,Resultado!$N:$N,0),MATCH(AG$1,Resultado!#REF!,0))</f>
        <v>#REF!</v>
      </c>
      <c r="AH127" s="30" t="e">
        <f t="array" ref="AH127">INDEX(Resultado!$1:$470,MATCH($B127,Resultado!$N:$N,0),MATCH(AH$1,Resultado!#REF!,0))</f>
        <v>#REF!</v>
      </c>
      <c r="AI127" s="30" t="e">
        <f t="array" ref="AI127">INDEX(Resultado!$1:$470,MATCH($B127,Resultado!$N:$N,0),MATCH(AI$1,Resultado!#REF!,0))</f>
        <v>#REF!</v>
      </c>
      <c r="AJ127" s="30" t="e">
        <f t="array" ref="AJ127">INDEX(Resultado!$1:$470,MATCH($B127,Resultado!$N:$N,0),MATCH(AJ$1,Resultado!#REF!,0))</f>
        <v>#REF!</v>
      </c>
      <c r="AK127" s="30" t="e">
        <f t="array" ref="AK127">INDEX(Resultado!$1:$470,MATCH($B127,Resultado!$N:$N,0),MATCH(AK$1,Resultado!#REF!,0))</f>
        <v>#REF!</v>
      </c>
      <c r="AL127" s="29">
        <v>0</v>
      </c>
      <c r="AM127" s="29">
        <v>2</v>
      </c>
      <c r="AN127" s="30" t="e">
        <f t="array" ref="AN127">INDEX(Resultado!$1:$470,MATCH($B127,Resultado!$N:$N,0),MATCH(AN$1,Resultado!#REF!,0))</f>
        <v>#REF!</v>
      </c>
      <c r="AO127" s="30" t="e">
        <f t="array" ref="AO127">INDEX(Resultado!$1:$470,MATCH($B127,Resultado!$N:$N,0),MATCH(AO$1,Resultado!#REF!,0))</f>
        <v>#REF!</v>
      </c>
      <c r="AP127" s="30" t="e">
        <f t="array" ref="AP127">INDEX(Resultado!$1:$470,MATCH($B127,Resultado!$N:$N,0),MATCH(AP$1,Resultado!#REF!,0))</f>
        <v>#REF!</v>
      </c>
      <c r="AQ127" s="30" t="e">
        <f t="array" ref="AQ127">INDEX(Resultado!$1:$470,MATCH($B127,Resultado!$N:$N,0),MATCH(AQ$1,Resultado!#REF!,0))</f>
        <v>#REF!</v>
      </c>
      <c r="AR127" s="30" t="e">
        <f t="array" ref="AR127">INDEX(Resultado!$1:$470,MATCH($B127,Resultado!$N:$N,0),MATCH(AR$1,Resultado!#REF!,0))</f>
        <v>#REF!</v>
      </c>
      <c r="AS127" s="29">
        <v>2</v>
      </c>
      <c r="AT127" s="30" t="e">
        <f t="array" ref="AT127">INDEX(Resultado!$1:$470,MATCH($B127,Resultado!$N:$N,0),MATCH(AT$1,Resultado!#REF!,0))</f>
        <v>#REF!</v>
      </c>
      <c r="AU127" s="30" t="e">
        <f t="array" ref="AU127">INDEX(Resultado!$1:$470,MATCH($B127,Resultado!$N:$N,0),MATCH(AU$1,Resultado!#REF!,0))</f>
        <v>#REF!</v>
      </c>
      <c r="AV127" s="30" t="e">
        <f t="array" ref="AV127">INDEX(Resultado!$1:$470,MATCH($B127,Resultado!$N:$N,0),MATCH(AV$1,Resultado!#REF!,0))</f>
        <v>#REF!</v>
      </c>
      <c r="AW127" s="30" t="e">
        <f t="array" ref="AW127">INDEX(Resultado!$1:$470,MATCH($B127,Resultado!$N:$N,0),MATCH(AW$1,Resultado!#REF!,0))</f>
        <v>#REF!</v>
      </c>
      <c r="AX127" s="30" t="e">
        <f t="array" ref="AX127">INDEX(Resultado!$1:$470,MATCH($B127,Resultado!$N:$N,0),MATCH(AX$1,Resultado!#REF!,0))</f>
        <v>#REF!</v>
      </c>
      <c r="AY127" s="30" t="e">
        <f t="array" ref="AY127">INDEX(Resultado!$1:$470,MATCH($B127,Resultado!$N:$N,0),MATCH(AY$1,Resultado!#REF!,0))</f>
        <v>#REF!</v>
      </c>
      <c r="AZ127" s="30" t="e">
        <f t="array" ref="AZ127">INDEX(Resultado!$1:$470,MATCH($B127,Resultado!$N:$N,0),MATCH(AZ$1,Resultado!#REF!,0))</f>
        <v>#REF!</v>
      </c>
      <c r="BA127" s="30" t="e">
        <f t="array" ref="BA127">INDEX(Resultado!$1:$470,MATCH($B127,Resultado!$N:$N,0),MATCH(BA$1,Resultado!#REF!,0))</f>
        <v>#REF!</v>
      </c>
      <c r="BB127" s="30" t="e">
        <f t="array" ref="BB127">INDEX(Resultado!$1:$470,MATCH($B127,Resultado!$N:$N,0),MATCH(BB$1,Resultado!#REF!,0))</f>
        <v>#REF!</v>
      </c>
      <c r="BC127" s="30" t="e">
        <f t="array" ref="BC127">INDEX(Resultado!$1:$470,MATCH($B127,Resultado!$N:$N,0),MATCH(BC$1,Resultado!#REF!,0))</f>
        <v>#REF!</v>
      </c>
      <c r="BD127" s="30" t="e">
        <f t="array" ref="BD127">INDEX(Resultado!$1:$470,MATCH($B127,Resultado!$N:$N,0),MATCH(BD$1,Resultado!#REF!,0))</f>
        <v>#REF!</v>
      </c>
      <c r="BE127" s="30" t="e">
        <f t="array" ref="BE127">INDEX(Resultado!$1:$470,MATCH($B127,Resultado!$N:$N,0),MATCH(BE$1,Resultado!#REF!,0))</f>
        <v>#REF!</v>
      </c>
      <c r="BF127" s="30" t="e">
        <f t="array" ref="BF127">INDEX(Resultado!$1:$470,MATCH($B127,Resultado!$N:$N,0),MATCH(BF$1,Resultado!#REF!,0))</f>
        <v>#REF!</v>
      </c>
      <c r="BG127" s="30" t="e">
        <f t="array" ref="BG127">INDEX(Resultado!$1:$470,MATCH($B127,Resultado!$N:$N,0),MATCH(BG$1,Resultado!#REF!,0))</f>
        <v>#REF!</v>
      </c>
      <c r="BH127" s="30" t="e">
        <f t="array" ref="BH127">INDEX(Resultado!$1:$470,MATCH($B127,Resultado!$N:$N,0),MATCH(BH$1,Resultado!#REF!,0))</f>
        <v>#REF!</v>
      </c>
      <c r="BI127" s="30" t="e">
        <f t="array" ref="BI127">INDEX(Resultado!$1:$470,MATCH($B127,Resultado!$N:$N,0),MATCH(BI$1,Resultado!#REF!,0))</f>
        <v>#REF!</v>
      </c>
    </row>
    <row r="128" spans="1:61" ht="13" x14ac:dyDescent="0.15">
      <c r="A128" s="29">
        <v>39158015850</v>
      </c>
      <c r="B128" s="7" t="s">
        <v>1100</v>
      </c>
      <c r="C128" s="29" t="s">
        <v>1099</v>
      </c>
      <c r="D128" s="30" t="e">
        <f t="array" ref="D128">INDEX(Resultado!$1:$470,MATCH($B128,Resultado!$N:$N,0),MATCH(D$1,Resultado!#REF!,0))</f>
        <v>#REF!</v>
      </c>
      <c r="E128" s="29" t="s">
        <v>3339</v>
      </c>
      <c r="F128" s="30" t="e">
        <f t="array" ref="F128">INDEX(Resultado!$1:$470,MATCH($B128,Resultado!$N:$N,0),MATCH(F$1,Resultado!#REF!,0))</f>
        <v>#REF!</v>
      </c>
      <c r="G128" s="30" t="e">
        <f t="array" ref="G128">INDEX(Resultado!$1:$470,MATCH($B128,Resultado!$N:$N,0),MATCH(G$1,Resultado!#REF!,0))</f>
        <v>#REF!</v>
      </c>
      <c r="H128" s="30" t="e">
        <f t="array" ref="H128">INDEX(Resultado!$1:$470,MATCH($B128,Resultado!$N:$N,0),MATCH(H$1,Resultado!#REF!,0))</f>
        <v>#REF!</v>
      </c>
      <c r="I128" s="30" t="e">
        <f t="array" ref="I128">INDEX(Resultado!$1:$470,MATCH($B128,Resultado!$N:$N,0),MATCH(I$1,Resultado!#REF!,0))</f>
        <v>#REF!</v>
      </c>
      <c r="J128" s="30" t="e">
        <f t="array" ref="J128">INDEX(Resultado!$1:$470,MATCH($B128,Resultado!$N:$N,0),MATCH(J$1,Resultado!#REF!,0))</f>
        <v>#REF!</v>
      </c>
      <c r="K128" s="30" t="e">
        <f t="array" ref="K128">INDEX(Resultado!$1:$470,MATCH($B128,Resultado!$N:$N,0),MATCH(K$1,Resultado!#REF!,0))</f>
        <v>#REF!</v>
      </c>
      <c r="L128" s="30" t="e">
        <f t="array" ref="L128">INDEX(Resultado!$1:$470,MATCH($B128,Resultado!$N:$N,0),MATCH(L$1,Resultado!#REF!,0))</f>
        <v>#REF!</v>
      </c>
      <c r="M128" s="30" t="e">
        <f t="array" ref="M128">INDEX(Resultado!$1:$470,MATCH($B128,Resultado!$N:$N,0),MATCH(M$1,Resultado!#REF!,0))</f>
        <v>#REF!</v>
      </c>
      <c r="N128" s="30" t="e">
        <f t="array" ref="N128">INDEX(Resultado!$1:$470,MATCH($B128,Resultado!$N:$N,0),MATCH(N$1,Resultado!#REF!,0))</f>
        <v>#REF!</v>
      </c>
      <c r="O128" s="30" t="e">
        <f t="array" ref="O128">INDEX(Resultado!$1:$470,MATCH($B128,Resultado!$N:$N,0),MATCH(O$1,Resultado!#REF!,0))</f>
        <v>#REF!</v>
      </c>
      <c r="P128" s="30" t="e">
        <f t="array" ref="P128">INDEX(Resultado!$1:$470,MATCH($B128,Resultado!$N:$N,0),MATCH(P$1,Resultado!#REF!,0))</f>
        <v>#REF!</v>
      </c>
      <c r="Q128" s="30" t="e">
        <f t="array" ref="Q128">INDEX(Resultado!$1:$470,MATCH($B128,Resultado!$N:$N,0),MATCH(Q$1,Resultado!#REF!,0))</f>
        <v>#REF!</v>
      </c>
      <c r="R128" s="30" t="e">
        <f t="array" ref="R128">INDEX(Resultado!$1:$470,MATCH($B128,Resultado!$N:$N,0),MATCH(R$1,Resultado!#REF!,0))</f>
        <v>#REF!</v>
      </c>
      <c r="S128" s="30" t="e">
        <f t="array" ref="S128">INDEX(Resultado!$1:$470,MATCH($B128,Resultado!$N:$N,0),MATCH(S$1,Resultado!#REF!,0))</f>
        <v>#REF!</v>
      </c>
      <c r="T128" s="30" t="e">
        <f t="array" ref="T128">INDEX(Resultado!$1:$470,MATCH($B128,Resultado!$N:$N,0),MATCH(T$1,Resultado!#REF!,0))</f>
        <v>#REF!</v>
      </c>
      <c r="U128" s="30" t="e">
        <f t="array" ref="U128">INDEX(Resultado!$1:$470,MATCH($B128,Resultado!$N:$N,0),MATCH(U$1,Resultado!#REF!,0))</f>
        <v>#REF!</v>
      </c>
      <c r="V128" s="30" t="e">
        <f t="array" ref="V128">INDEX(Resultado!$1:$470,MATCH($B128,Resultado!$N:$N,0),MATCH(V$1,Resultado!#REF!,0))</f>
        <v>#REF!</v>
      </c>
      <c r="W128" s="30" t="e">
        <f t="array" ref="W128">INDEX(Resultado!$1:$470,MATCH($B128,Resultado!$N:$N,0),MATCH(W$1,Resultado!#REF!,0))</f>
        <v>#REF!</v>
      </c>
      <c r="X128" s="30" t="e">
        <f t="array" ref="X128">INDEX(Resultado!$1:$470,MATCH($B128,Resultado!$N:$N,0),MATCH(X$1,Resultado!#REF!,0))</f>
        <v>#REF!</v>
      </c>
      <c r="Y128" s="30" t="e">
        <f t="array" ref="Y128">INDEX(Resultado!$1:$470,MATCH($B128,Resultado!$N:$N,0),MATCH(Y$1,Resultado!#REF!,0))</f>
        <v>#REF!</v>
      </c>
      <c r="Z128" s="30" t="e">
        <f t="array" ref="Z128">INDEX(Resultado!$1:$470,MATCH($B128,Resultado!$N:$N,0),MATCH(Z$1,Resultado!#REF!,0))</f>
        <v>#REF!</v>
      </c>
      <c r="AA128" s="30" t="e">
        <f t="array" ref="AA128">INDEX(Resultado!$1:$470,MATCH($B128,Resultado!$N:$N,0),MATCH(AA$1,Resultado!#REF!,0))</f>
        <v>#REF!</v>
      </c>
      <c r="AB128" s="29">
        <v>0</v>
      </c>
      <c r="AC128" s="29">
        <v>2</v>
      </c>
      <c r="AD128" s="30" t="e">
        <f t="array" ref="AD128">INDEX(Resultado!$1:$470,MATCH($B128,Resultado!$N:$N,0),MATCH(AD$1,Resultado!#REF!,0))</f>
        <v>#REF!</v>
      </c>
      <c r="AE128" s="30" t="e">
        <f t="array" ref="AE128">INDEX(Resultado!$1:$470,MATCH($B128,Resultado!$N:$N,0),MATCH(AE$1,Resultado!#REF!,0))</f>
        <v>#REF!</v>
      </c>
      <c r="AF128" s="30" t="e">
        <f t="array" ref="AF128">INDEX(Resultado!$1:$470,MATCH($B128,Resultado!$N:$N,0),MATCH(AF$1,Resultado!#REF!,0))</f>
        <v>#REF!</v>
      </c>
      <c r="AG128" s="30" t="e">
        <f t="array" ref="AG128">INDEX(Resultado!$1:$470,MATCH($B128,Resultado!$N:$N,0),MATCH(AG$1,Resultado!#REF!,0))</f>
        <v>#REF!</v>
      </c>
      <c r="AH128" s="30" t="e">
        <f t="array" ref="AH128">INDEX(Resultado!$1:$470,MATCH($B128,Resultado!$N:$N,0),MATCH(AH$1,Resultado!#REF!,0))</f>
        <v>#REF!</v>
      </c>
      <c r="AI128" s="30" t="e">
        <f t="array" ref="AI128">INDEX(Resultado!$1:$470,MATCH($B128,Resultado!$N:$N,0),MATCH(AI$1,Resultado!#REF!,0))</f>
        <v>#REF!</v>
      </c>
      <c r="AJ128" s="30" t="e">
        <f t="array" ref="AJ128">INDEX(Resultado!$1:$470,MATCH($B128,Resultado!$N:$N,0),MATCH(AJ$1,Resultado!#REF!,0))</f>
        <v>#REF!</v>
      </c>
      <c r="AK128" s="30" t="e">
        <f t="array" ref="AK128">INDEX(Resultado!$1:$470,MATCH($B128,Resultado!$N:$N,0),MATCH(AK$1,Resultado!#REF!,0))</f>
        <v>#REF!</v>
      </c>
      <c r="AL128" s="29">
        <v>0</v>
      </c>
      <c r="AM128" s="29">
        <v>2</v>
      </c>
      <c r="AN128" s="30" t="e">
        <f t="array" ref="AN128">INDEX(Resultado!$1:$470,MATCH($B128,Resultado!$N:$N,0),MATCH(AN$1,Resultado!#REF!,0))</f>
        <v>#REF!</v>
      </c>
      <c r="AO128" s="30" t="e">
        <f t="array" ref="AO128">INDEX(Resultado!$1:$470,MATCH($B128,Resultado!$N:$N,0),MATCH(AO$1,Resultado!#REF!,0))</f>
        <v>#REF!</v>
      </c>
      <c r="AP128" s="30" t="e">
        <f t="array" ref="AP128">INDEX(Resultado!$1:$470,MATCH($B128,Resultado!$N:$N,0),MATCH(AP$1,Resultado!#REF!,0))</f>
        <v>#REF!</v>
      </c>
      <c r="AQ128" s="30" t="e">
        <f t="array" ref="AQ128">INDEX(Resultado!$1:$470,MATCH($B128,Resultado!$N:$N,0),MATCH(AQ$1,Resultado!#REF!,0))</f>
        <v>#REF!</v>
      </c>
      <c r="AR128" s="30" t="e">
        <f t="array" ref="AR128">INDEX(Resultado!$1:$470,MATCH($B128,Resultado!$N:$N,0),MATCH(AR$1,Resultado!#REF!,0))</f>
        <v>#REF!</v>
      </c>
      <c r="AS128" s="29">
        <v>2</v>
      </c>
      <c r="AT128" s="30" t="e">
        <f t="array" ref="AT128">INDEX(Resultado!$1:$470,MATCH($B128,Resultado!$N:$N,0),MATCH(AT$1,Resultado!#REF!,0))</f>
        <v>#REF!</v>
      </c>
      <c r="AU128" s="30" t="e">
        <f t="array" ref="AU128">INDEX(Resultado!$1:$470,MATCH($B128,Resultado!$N:$N,0),MATCH(AU$1,Resultado!#REF!,0))</f>
        <v>#REF!</v>
      </c>
      <c r="AV128" s="30" t="e">
        <f t="array" ref="AV128">INDEX(Resultado!$1:$470,MATCH($B128,Resultado!$N:$N,0),MATCH(AV$1,Resultado!#REF!,0))</f>
        <v>#REF!</v>
      </c>
      <c r="AW128" s="30" t="e">
        <f t="array" ref="AW128">INDEX(Resultado!$1:$470,MATCH($B128,Resultado!$N:$N,0),MATCH(AW$1,Resultado!#REF!,0))</f>
        <v>#REF!</v>
      </c>
      <c r="AX128" s="30" t="e">
        <f t="array" ref="AX128">INDEX(Resultado!$1:$470,MATCH($B128,Resultado!$N:$N,0),MATCH(AX$1,Resultado!#REF!,0))</f>
        <v>#REF!</v>
      </c>
      <c r="AY128" s="30" t="e">
        <f t="array" ref="AY128">INDEX(Resultado!$1:$470,MATCH($B128,Resultado!$N:$N,0),MATCH(AY$1,Resultado!#REF!,0))</f>
        <v>#REF!</v>
      </c>
      <c r="AZ128" s="30" t="e">
        <f t="array" ref="AZ128">INDEX(Resultado!$1:$470,MATCH($B128,Resultado!$N:$N,0),MATCH(AZ$1,Resultado!#REF!,0))</f>
        <v>#REF!</v>
      </c>
      <c r="BA128" s="30" t="e">
        <f t="array" ref="BA128">INDEX(Resultado!$1:$470,MATCH($B128,Resultado!$N:$N,0),MATCH(BA$1,Resultado!#REF!,0))</f>
        <v>#REF!</v>
      </c>
      <c r="BB128" s="30" t="e">
        <f t="array" ref="BB128">INDEX(Resultado!$1:$470,MATCH($B128,Resultado!$N:$N,0),MATCH(BB$1,Resultado!#REF!,0))</f>
        <v>#REF!</v>
      </c>
      <c r="BC128" s="30" t="e">
        <f t="array" ref="BC128">INDEX(Resultado!$1:$470,MATCH($B128,Resultado!$N:$N,0),MATCH(BC$1,Resultado!#REF!,0))</f>
        <v>#REF!</v>
      </c>
      <c r="BD128" s="30" t="e">
        <f t="array" ref="BD128">INDEX(Resultado!$1:$470,MATCH($B128,Resultado!$N:$N,0),MATCH(BD$1,Resultado!#REF!,0))</f>
        <v>#REF!</v>
      </c>
      <c r="BE128" s="30" t="e">
        <f t="array" ref="BE128">INDEX(Resultado!$1:$470,MATCH($B128,Resultado!$N:$N,0),MATCH(BE$1,Resultado!#REF!,0))</f>
        <v>#REF!</v>
      </c>
      <c r="BF128" s="30" t="e">
        <f t="array" ref="BF128">INDEX(Resultado!$1:$470,MATCH($B128,Resultado!$N:$N,0),MATCH(BF$1,Resultado!#REF!,0))</f>
        <v>#REF!</v>
      </c>
      <c r="BG128" s="30" t="e">
        <f t="array" ref="BG128">INDEX(Resultado!$1:$470,MATCH($B128,Resultado!$N:$N,0),MATCH(BG$1,Resultado!#REF!,0))</f>
        <v>#REF!</v>
      </c>
      <c r="BH128" s="30" t="e">
        <f t="array" ref="BH128">INDEX(Resultado!$1:$470,MATCH($B128,Resultado!$N:$N,0),MATCH(BH$1,Resultado!#REF!,0))</f>
        <v>#REF!</v>
      </c>
      <c r="BI128" s="30" t="e">
        <f t="array" ref="BI128">INDEX(Resultado!$1:$470,MATCH($B128,Resultado!$N:$N,0),MATCH(BI$1,Resultado!#REF!,0))</f>
        <v>#REF!</v>
      </c>
    </row>
    <row r="129" spans="1:61" ht="13" x14ac:dyDescent="0.15">
      <c r="A129" s="29">
        <v>46317348847</v>
      </c>
      <c r="B129" s="7" t="s">
        <v>1106</v>
      </c>
      <c r="C129" s="29" t="s">
        <v>1105</v>
      </c>
      <c r="D129" s="30" t="e">
        <f t="array" ref="D129">INDEX(Resultado!$1:$470,MATCH($B129,Resultado!$N:$N,0),MATCH(D$1,Resultado!#REF!,0))</f>
        <v>#REF!</v>
      </c>
      <c r="E129" s="29" t="s">
        <v>3339</v>
      </c>
      <c r="F129" s="30" t="e">
        <f t="array" ref="F129">INDEX(Resultado!$1:$470,MATCH($B129,Resultado!$N:$N,0),MATCH(F$1,Resultado!#REF!,0))</f>
        <v>#REF!</v>
      </c>
      <c r="G129" s="30" t="e">
        <f t="array" ref="G129">INDEX(Resultado!$1:$470,MATCH($B129,Resultado!$N:$N,0),MATCH(G$1,Resultado!#REF!,0))</f>
        <v>#REF!</v>
      </c>
      <c r="H129" s="30" t="e">
        <f t="array" ref="H129">INDEX(Resultado!$1:$470,MATCH($B129,Resultado!$N:$N,0),MATCH(H$1,Resultado!#REF!,0))</f>
        <v>#REF!</v>
      </c>
      <c r="I129" s="30" t="e">
        <f t="array" ref="I129">INDEX(Resultado!$1:$470,MATCH($B129,Resultado!$N:$N,0),MATCH(I$1,Resultado!#REF!,0))</f>
        <v>#REF!</v>
      </c>
      <c r="J129" s="30" t="e">
        <f t="array" ref="J129">INDEX(Resultado!$1:$470,MATCH($B129,Resultado!$N:$N,0),MATCH(J$1,Resultado!#REF!,0))</f>
        <v>#REF!</v>
      </c>
      <c r="K129" s="30" t="e">
        <f t="array" ref="K129">INDEX(Resultado!$1:$470,MATCH($B129,Resultado!$N:$N,0),MATCH(K$1,Resultado!#REF!,0))</f>
        <v>#REF!</v>
      </c>
      <c r="L129" s="30" t="e">
        <f t="array" ref="L129">INDEX(Resultado!$1:$470,MATCH($B129,Resultado!$N:$N,0),MATCH(L$1,Resultado!#REF!,0))</f>
        <v>#REF!</v>
      </c>
      <c r="M129" s="30" t="e">
        <f t="array" ref="M129">INDEX(Resultado!$1:$470,MATCH($B129,Resultado!$N:$N,0),MATCH(M$1,Resultado!#REF!,0))</f>
        <v>#REF!</v>
      </c>
      <c r="N129" s="30" t="e">
        <f t="array" ref="N129">INDEX(Resultado!$1:$470,MATCH($B129,Resultado!$N:$N,0),MATCH(N$1,Resultado!#REF!,0))</f>
        <v>#REF!</v>
      </c>
      <c r="O129" s="30" t="e">
        <f t="array" ref="O129">INDEX(Resultado!$1:$470,MATCH($B129,Resultado!$N:$N,0),MATCH(O$1,Resultado!#REF!,0))</f>
        <v>#REF!</v>
      </c>
      <c r="P129" s="30" t="e">
        <f t="array" ref="P129">INDEX(Resultado!$1:$470,MATCH($B129,Resultado!$N:$N,0),MATCH(P$1,Resultado!#REF!,0))</f>
        <v>#REF!</v>
      </c>
      <c r="Q129" s="30" t="e">
        <f t="array" ref="Q129">INDEX(Resultado!$1:$470,MATCH($B129,Resultado!$N:$N,0),MATCH(Q$1,Resultado!#REF!,0))</f>
        <v>#REF!</v>
      </c>
      <c r="R129" s="30" t="e">
        <f t="array" ref="R129">INDEX(Resultado!$1:$470,MATCH($B129,Resultado!$N:$N,0),MATCH(R$1,Resultado!#REF!,0))</f>
        <v>#REF!</v>
      </c>
      <c r="S129" s="30" t="e">
        <f t="array" ref="S129">INDEX(Resultado!$1:$470,MATCH($B129,Resultado!$N:$N,0),MATCH(S$1,Resultado!#REF!,0))</f>
        <v>#REF!</v>
      </c>
      <c r="T129" s="30" t="e">
        <f t="array" ref="T129">INDEX(Resultado!$1:$470,MATCH($B129,Resultado!$N:$N,0),MATCH(T$1,Resultado!#REF!,0))</f>
        <v>#REF!</v>
      </c>
      <c r="U129" s="30" t="e">
        <f t="array" ref="U129">INDEX(Resultado!$1:$470,MATCH($B129,Resultado!$N:$N,0),MATCH(U$1,Resultado!#REF!,0))</f>
        <v>#REF!</v>
      </c>
      <c r="V129" s="30" t="e">
        <f t="array" ref="V129">INDEX(Resultado!$1:$470,MATCH($B129,Resultado!$N:$N,0),MATCH(V$1,Resultado!#REF!,0))</f>
        <v>#REF!</v>
      </c>
      <c r="W129" s="30" t="e">
        <f t="array" ref="W129">INDEX(Resultado!$1:$470,MATCH($B129,Resultado!$N:$N,0),MATCH(W$1,Resultado!#REF!,0))</f>
        <v>#REF!</v>
      </c>
      <c r="X129" s="30" t="e">
        <f t="array" ref="X129">INDEX(Resultado!$1:$470,MATCH($B129,Resultado!$N:$N,0),MATCH(X$1,Resultado!#REF!,0))</f>
        <v>#REF!</v>
      </c>
      <c r="Y129" s="30" t="e">
        <f t="array" ref="Y129">INDEX(Resultado!$1:$470,MATCH($B129,Resultado!$N:$N,0),MATCH(Y$1,Resultado!#REF!,0))</f>
        <v>#REF!</v>
      </c>
      <c r="Z129" s="30" t="e">
        <f t="array" ref="Z129">INDEX(Resultado!$1:$470,MATCH($B129,Resultado!$N:$N,0),MATCH(Z$1,Resultado!#REF!,0))</f>
        <v>#REF!</v>
      </c>
      <c r="AA129" s="30" t="e">
        <f t="array" ref="AA129">INDEX(Resultado!$1:$470,MATCH($B129,Resultado!$N:$N,0),MATCH(AA$1,Resultado!#REF!,0))</f>
        <v>#REF!</v>
      </c>
      <c r="AB129" s="29">
        <v>0</v>
      </c>
      <c r="AC129" s="29">
        <v>2</v>
      </c>
      <c r="AD129" s="30" t="e">
        <f t="array" ref="AD129">INDEX(Resultado!$1:$470,MATCH($B129,Resultado!$N:$N,0),MATCH(AD$1,Resultado!#REF!,0))</f>
        <v>#REF!</v>
      </c>
      <c r="AE129" s="30" t="e">
        <f t="array" ref="AE129">INDEX(Resultado!$1:$470,MATCH($B129,Resultado!$N:$N,0),MATCH(AE$1,Resultado!#REF!,0))</f>
        <v>#REF!</v>
      </c>
      <c r="AF129" s="30" t="e">
        <f t="array" ref="AF129">INDEX(Resultado!$1:$470,MATCH($B129,Resultado!$N:$N,0),MATCH(AF$1,Resultado!#REF!,0))</f>
        <v>#REF!</v>
      </c>
      <c r="AG129" s="30" t="e">
        <f t="array" ref="AG129">INDEX(Resultado!$1:$470,MATCH($B129,Resultado!$N:$N,0),MATCH(AG$1,Resultado!#REF!,0))</f>
        <v>#REF!</v>
      </c>
      <c r="AH129" s="30" t="e">
        <f t="array" ref="AH129">INDEX(Resultado!$1:$470,MATCH($B129,Resultado!$N:$N,0),MATCH(AH$1,Resultado!#REF!,0))</f>
        <v>#REF!</v>
      </c>
      <c r="AI129" s="30" t="e">
        <f t="array" ref="AI129">INDEX(Resultado!$1:$470,MATCH($B129,Resultado!$N:$N,0),MATCH(AI$1,Resultado!#REF!,0))</f>
        <v>#REF!</v>
      </c>
      <c r="AJ129" s="30" t="e">
        <f t="array" ref="AJ129">INDEX(Resultado!$1:$470,MATCH($B129,Resultado!$N:$N,0),MATCH(AJ$1,Resultado!#REF!,0))</f>
        <v>#REF!</v>
      </c>
      <c r="AK129" s="30" t="e">
        <f t="array" ref="AK129">INDEX(Resultado!$1:$470,MATCH($B129,Resultado!$N:$N,0),MATCH(AK$1,Resultado!#REF!,0))</f>
        <v>#REF!</v>
      </c>
      <c r="AL129" s="29">
        <v>0</v>
      </c>
      <c r="AM129" s="29">
        <v>2</v>
      </c>
      <c r="AN129" s="30" t="e">
        <f t="array" ref="AN129">INDEX(Resultado!$1:$470,MATCH($B129,Resultado!$N:$N,0),MATCH(AN$1,Resultado!#REF!,0))</f>
        <v>#REF!</v>
      </c>
      <c r="AO129" s="30" t="e">
        <f t="array" ref="AO129">INDEX(Resultado!$1:$470,MATCH($B129,Resultado!$N:$N,0),MATCH(AO$1,Resultado!#REF!,0))</f>
        <v>#REF!</v>
      </c>
      <c r="AP129" s="30" t="e">
        <f t="array" ref="AP129">INDEX(Resultado!$1:$470,MATCH($B129,Resultado!$N:$N,0),MATCH(AP$1,Resultado!#REF!,0))</f>
        <v>#REF!</v>
      </c>
      <c r="AQ129" s="30" t="e">
        <f t="array" ref="AQ129">INDEX(Resultado!$1:$470,MATCH($B129,Resultado!$N:$N,0),MATCH(AQ$1,Resultado!#REF!,0))</f>
        <v>#REF!</v>
      </c>
      <c r="AR129" s="30" t="e">
        <f t="array" ref="AR129">INDEX(Resultado!$1:$470,MATCH($B129,Resultado!$N:$N,0),MATCH(AR$1,Resultado!#REF!,0))</f>
        <v>#REF!</v>
      </c>
      <c r="AS129" s="29">
        <v>2</v>
      </c>
      <c r="AT129" s="30" t="e">
        <f t="array" ref="AT129">INDEX(Resultado!$1:$470,MATCH($B129,Resultado!$N:$N,0),MATCH(AT$1,Resultado!#REF!,0))</f>
        <v>#REF!</v>
      </c>
      <c r="AU129" s="30" t="e">
        <f t="array" ref="AU129">INDEX(Resultado!$1:$470,MATCH($B129,Resultado!$N:$N,0),MATCH(AU$1,Resultado!#REF!,0))</f>
        <v>#REF!</v>
      </c>
      <c r="AV129" s="30" t="e">
        <f t="array" ref="AV129">INDEX(Resultado!$1:$470,MATCH($B129,Resultado!$N:$N,0),MATCH(AV$1,Resultado!#REF!,0))</f>
        <v>#REF!</v>
      </c>
      <c r="AW129" s="30" t="e">
        <f t="array" ref="AW129">INDEX(Resultado!$1:$470,MATCH($B129,Resultado!$N:$N,0),MATCH(AW$1,Resultado!#REF!,0))</f>
        <v>#REF!</v>
      </c>
      <c r="AX129" s="30" t="e">
        <f t="array" ref="AX129">INDEX(Resultado!$1:$470,MATCH($B129,Resultado!$N:$N,0),MATCH(AX$1,Resultado!#REF!,0))</f>
        <v>#REF!</v>
      </c>
      <c r="AY129" s="30" t="e">
        <f t="array" ref="AY129">INDEX(Resultado!$1:$470,MATCH($B129,Resultado!$N:$N,0),MATCH(AY$1,Resultado!#REF!,0))</f>
        <v>#REF!</v>
      </c>
      <c r="AZ129" s="30" t="e">
        <f t="array" ref="AZ129">INDEX(Resultado!$1:$470,MATCH($B129,Resultado!$N:$N,0),MATCH(AZ$1,Resultado!#REF!,0))</f>
        <v>#REF!</v>
      </c>
      <c r="BA129" s="30" t="e">
        <f t="array" ref="BA129">INDEX(Resultado!$1:$470,MATCH($B129,Resultado!$N:$N,0),MATCH(BA$1,Resultado!#REF!,0))</f>
        <v>#REF!</v>
      </c>
      <c r="BB129" s="30" t="e">
        <f t="array" ref="BB129">INDEX(Resultado!$1:$470,MATCH($B129,Resultado!$N:$N,0),MATCH(BB$1,Resultado!#REF!,0))</f>
        <v>#REF!</v>
      </c>
      <c r="BC129" s="30" t="e">
        <f t="array" ref="BC129">INDEX(Resultado!$1:$470,MATCH($B129,Resultado!$N:$N,0),MATCH(BC$1,Resultado!#REF!,0))</f>
        <v>#REF!</v>
      </c>
      <c r="BD129" s="30" t="e">
        <f t="array" ref="BD129">INDEX(Resultado!$1:$470,MATCH($B129,Resultado!$N:$N,0),MATCH(BD$1,Resultado!#REF!,0))</f>
        <v>#REF!</v>
      </c>
      <c r="BE129" s="30" t="e">
        <f t="array" ref="BE129">INDEX(Resultado!$1:$470,MATCH($B129,Resultado!$N:$N,0),MATCH(BE$1,Resultado!#REF!,0))</f>
        <v>#REF!</v>
      </c>
      <c r="BF129" s="30" t="e">
        <f t="array" ref="BF129">INDEX(Resultado!$1:$470,MATCH($B129,Resultado!$N:$N,0),MATCH(BF$1,Resultado!#REF!,0))</f>
        <v>#REF!</v>
      </c>
      <c r="BG129" s="30" t="e">
        <f t="array" ref="BG129">INDEX(Resultado!$1:$470,MATCH($B129,Resultado!$N:$N,0),MATCH(BG$1,Resultado!#REF!,0))</f>
        <v>#REF!</v>
      </c>
      <c r="BH129" s="30" t="e">
        <f t="array" ref="BH129">INDEX(Resultado!$1:$470,MATCH($B129,Resultado!$N:$N,0),MATCH(BH$1,Resultado!#REF!,0))</f>
        <v>#REF!</v>
      </c>
      <c r="BI129" s="30" t="e">
        <f t="array" ref="BI129">INDEX(Resultado!$1:$470,MATCH($B129,Resultado!$N:$N,0),MATCH(BI$1,Resultado!#REF!,0))</f>
        <v>#REF!</v>
      </c>
    </row>
    <row r="130" spans="1:61" ht="13" x14ac:dyDescent="0.15">
      <c r="A130" s="29">
        <v>22478829860</v>
      </c>
      <c r="B130" s="7" t="s">
        <v>1113</v>
      </c>
      <c r="C130" s="29" t="s">
        <v>1112</v>
      </c>
      <c r="D130" s="30" t="e">
        <f t="array" ref="D130">INDEX(Resultado!$1:$470,MATCH($B130,Resultado!$N:$N,0),MATCH(D$1,Resultado!#REF!,0))</f>
        <v>#REF!</v>
      </c>
      <c r="E130" s="29" t="s">
        <v>3339</v>
      </c>
      <c r="F130" s="30" t="e">
        <f t="array" ref="F130">INDEX(Resultado!$1:$470,MATCH($B130,Resultado!$N:$N,0),MATCH(F$1,Resultado!#REF!,0))</f>
        <v>#REF!</v>
      </c>
      <c r="G130" s="30" t="e">
        <f t="array" ref="G130">INDEX(Resultado!$1:$470,MATCH($B130,Resultado!$N:$N,0),MATCH(G$1,Resultado!#REF!,0))</f>
        <v>#REF!</v>
      </c>
      <c r="H130" s="30" t="e">
        <f t="array" ref="H130">INDEX(Resultado!$1:$470,MATCH($B130,Resultado!$N:$N,0),MATCH(H$1,Resultado!#REF!,0))</f>
        <v>#REF!</v>
      </c>
      <c r="I130" s="30" t="e">
        <f t="array" ref="I130">INDEX(Resultado!$1:$470,MATCH($B130,Resultado!$N:$N,0),MATCH(I$1,Resultado!#REF!,0))</f>
        <v>#REF!</v>
      </c>
      <c r="J130" s="30" t="e">
        <f t="array" ref="J130">INDEX(Resultado!$1:$470,MATCH($B130,Resultado!$N:$N,0),MATCH(J$1,Resultado!#REF!,0))</f>
        <v>#REF!</v>
      </c>
      <c r="K130" s="30" t="e">
        <f t="array" ref="K130">INDEX(Resultado!$1:$470,MATCH($B130,Resultado!$N:$N,0),MATCH(K$1,Resultado!#REF!,0))</f>
        <v>#REF!</v>
      </c>
      <c r="L130" s="30" t="e">
        <f t="array" ref="L130">INDEX(Resultado!$1:$470,MATCH($B130,Resultado!$N:$N,0),MATCH(L$1,Resultado!#REF!,0))</f>
        <v>#REF!</v>
      </c>
      <c r="M130" s="30" t="e">
        <f t="array" ref="M130">INDEX(Resultado!$1:$470,MATCH($B130,Resultado!$N:$N,0),MATCH(M$1,Resultado!#REF!,0))</f>
        <v>#REF!</v>
      </c>
      <c r="N130" s="30" t="e">
        <f t="array" ref="N130">INDEX(Resultado!$1:$470,MATCH($B130,Resultado!$N:$N,0),MATCH(N$1,Resultado!#REF!,0))</f>
        <v>#REF!</v>
      </c>
      <c r="O130" s="30" t="e">
        <f t="array" ref="O130">INDEX(Resultado!$1:$470,MATCH($B130,Resultado!$N:$N,0),MATCH(O$1,Resultado!#REF!,0))</f>
        <v>#REF!</v>
      </c>
      <c r="P130" s="30" t="e">
        <f t="array" ref="P130">INDEX(Resultado!$1:$470,MATCH($B130,Resultado!$N:$N,0),MATCH(P$1,Resultado!#REF!,0))</f>
        <v>#REF!</v>
      </c>
      <c r="Q130" s="30" t="e">
        <f t="array" ref="Q130">INDEX(Resultado!$1:$470,MATCH($B130,Resultado!$N:$N,0),MATCH(Q$1,Resultado!#REF!,0))</f>
        <v>#REF!</v>
      </c>
      <c r="R130" s="30" t="e">
        <f t="array" ref="R130">INDEX(Resultado!$1:$470,MATCH($B130,Resultado!$N:$N,0),MATCH(R$1,Resultado!#REF!,0))</f>
        <v>#REF!</v>
      </c>
      <c r="S130" s="30" t="e">
        <f t="array" ref="S130">INDEX(Resultado!$1:$470,MATCH($B130,Resultado!$N:$N,0),MATCH(S$1,Resultado!#REF!,0))</f>
        <v>#REF!</v>
      </c>
      <c r="T130" s="30" t="e">
        <f t="array" ref="T130">INDEX(Resultado!$1:$470,MATCH($B130,Resultado!$N:$N,0),MATCH(T$1,Resultado!#REF!,0))</f>
        <v>#REF!</v>
      </c>
      <c r="U130" s="30" t="e">
        <f t="array" ref="U130">INDEX(Resultado!$1:$470,MATCH($B130,Resultado!$N:$N,0),MATCH(U$1,Resultado!#REF!,0))</f>
        <v>#REF!</v>
      </c>
      <c r="V130" s="30" t="e">
        <f t="array" ref="V130">INDEX(Resultado!$1:$470,MATCH($B130,Resultado!$N:$N,0),MATCH(V$1,Resultado!#REF!,0))</f>
        <v>#REF!</v>
      </c>
      <c r="W130" s="30" t="e">
        <f t="array" ref="W130">INDEX(Resultado!$1:$470,MATCH($B130,Resultado!$N:$N,0),MATCH(W$1,Resultado!#REF!,0))</f>
        <v>#REF!</v>
      </c>
      <c r="X130" s="30" t="e">
        <f t="array" ref="X130">INDEX(Resultado!$1:$470,MATCH($B130,Resultado!$N:$N,0),MATCH(X$1,Resultado!#REF!,0))</f>
        <v>#REF!</v>
      </c>
      <c r="Y130" s="30" t="e">
        <f t="array" ref="Y130">INDEX(Resultado!$1:$470,MATCH($B130,Resultado!$N:$N,0),MATCH(Y$1,Resultado!#REF!,0))</f>
        <v>#REF!</v>
      </c>
      <c r="Z130" s="30" t="e">
        <f t="array" ref="Z130">INDEX(Resultado!$1:$470,MATCH($B130,Resultado!$N:$N,0),MATCH(Z$1,Resultado!#REF!,0))</f>
        <v>#REF!</v>
      </c>
      <c r="AA130" s="30" t="e">
        <f t="array" ref="AA130">INDEX(Resultado!$1:$470,MATCH($B130,Resultado!$N:$N,0),MATCH(AA$1,Resultado!#REF!,0))</f>
        <v>#REF!</v>
      </c>
      <c r="AB130" s="29">
        <v>0</v>
      </c>
      <c r="AC130" s="29">
        <v>2</v>
      </c>
      <c r="AD130" s="30" t="e">
        <f t="array" ref="AD130">INDEX(Resultado!$1:$470,MATCH($B130,Resultado!$N:$N,0),MATCH(AD$1,Resultado!#REF!,0))</f>
        <v>#REF!</v>
      </c>
      <c r="AE130" s="30" t="e">
        <f t="array" ref="AE130">INDEX(Resultado!$1:$470,MATCH($B130,Resultado!$N:$N,0),MATCH(AE$1,Resultado!#REF!,0))</f>
        <v>#REF!</v>
      </c>
      <c r="AF130" s="30" t="e">
        <f t="array" ref="AF130">INDEX(Resultado!$1:$470,MATCH($B130,Resultado!$N:$N,0),MATCH(AF$1,Resultado!#REF!,0))</f>
        <v>#REF!</v>
      </c>
      <c r="AG130" s="30" t="e">
        <f t="array" ref="AG130">INDEX(Resultado!$1:$470,MATCH($B130,Resultado!$N:$N,0),MATCH(AG$1,Resultado!#REF!,0))</f>
        <v>#REF!</v>
      </c>
      <c r="AH130" s="30" t="e">
        <f t="array" ref="AH130">INDEX(Resultado!$1:$470,MATCH($B130,Resultado!$N:$N,0),MATCH(AH$1,Resultado!#REF!,0))</f>
        <v>#REF!</v>
      </c>
      <c r="AI130" s="30" t="e">
        <f t="array" ref="AI130">INDEX(Resultado!$1:$470,MATCH($B130,Resultado!$N:$N,0),MATCH(AI$1,Resultado!#REF!,0))</f>
        <v>#REF!</v>
      </c>
      <c r="AJ130" s="30" t="e">
        <f t="array" ref="AJ130">INDEX(Resultado!$1:$470,MATCH($B130,Resultado!$N:$N,0),MATCH(AJ$1,Resultado!#REF!,0))</f>
        <v>#REF!</v>
      </c>
      <c r="AK130" s="30" t="e">
        <f t="array" ref="AK130">INDEX(Resultado!$1:$470,MATCH($B130,Resultado!$N:$N,0),MATCH(AK$1,Resultado!#REF!,0))</f>
        <v>#REF!</v>
      </c>
      <c r="AL130" s="29">
        <v>0</v>
      </c>
      <c r="AM130" s="29">
        <v>2</v>
      </c>
      <c r="AN130" s="30" t="e">
        <f t="array" ref="AN130">INDEX(Resultado!$1:$470,MATCH($B130,Resultado!$N:$N,0),MATCH(AN$1,Resultado!#REF!,0))</f>
        <v>#REF!</v>
      </c>
      <c r="AO130" s="30" t="e">
        <f t="array" ref="AO130">INDEX(Resultado!$1:$470,MATCH($B130,Resultado!$N:$N,0),MATCH(AO$1,Resultado!#REF!,0))</f>
        <v>#REF!</v>
      </c>
      <c r="AP130" s="30" t="e">
        <f t="array" ref="AP130">INDEX(Resultado!$1:$470,MATCH($B130,Resultado!$N:$N,0),MATCH(AP$1,Resultado!#REF!,0))</f>
        <v>#REF!</v>
      </c>
      <c r="AQ130" s="30" t="e">
        <f t="array" ref="AQ130">INDEX(Resultado!$1:$470,MATCH($B130,Resultado!$N:$N,0),MATCH(AQ$1,Resultado!#REF!,0))</f>
        <v>#REF!</v>
      </c>
      <c r="AR130" s="30" t="e">
        <f t="array" ref="AR130">INDEX(Resultado!$1:$470,MATCH($B130,Resultado!$N:$N,0),MATCH(AR$1,Resultado!#REF!,0))</f>
        <v>#REF!</v>
      </c>
      <c r="AS130" s="29">
        <v>2</v>
      </c>
      <c r="AT130" s="30" t="e">
        <f t="array" ref="AT130">INDEX(Resultado!$1:$470,MATCH($B130,Resultado!$N:$N,0),MATCH(AT$1,Resultado!#REF!,0))</f>
        <v>#REF!</v>
      </c>
      <c r="AU130" s="30" t="e">
        <f t="array" ref="AU130">INDEX(Resultado!$1:$470,MATCH($B130,Resultado!$N:$N,0),MATCH(AU$1,Resultado!#REF!,0))</f>
        <v>#REF!</v>
      </c>
      <c r="AV130" s="30" t="e">
        <f t="array" ref="AV130">INDEX(Resultado!$1:$470,MATCH($B130,Resultado!$N:$N,0),MATCH(AV$1,Resultado!#REF!,0))</f>
        <v>#REF!</v>
      </c>
      <c r="AW130" s="30" t="e">
        <f t="array" ref="AW130">INDEX(Resultado!$1:$470,MATCH($B130,Resultado!$N:$N,0),MATCH(AW$1,Resultado!#REF!,0))</f>
        <v>#REF!</v>
      </c>
      <c r="AX130" s="30" t="e">
        <f t="array" ref="AX130">INDEX(Resultado!$1:$470,MATCH($B130,Resultado!$N:$N,0),MATCH(AX$1,Resultado!#REF!,0))</f>
        <v>#REF!</v>
      </c>
      <c r="AY130" s="30" t="e">
        <f t="array" ref="AY130">INDEX(Resultado!$1:$470,MATCH($B130,Resultado!$N:$N,0),MATCH(AY$1,Resultado!#REF!,0))</f>
        <v>#REF!</v>
      </c>
      <c r="AZ130" s="30" t="e">
        <f t="array" ref="AZ130">INDEX(Resultado!$1:$470,MATCH($B130,Resultado!$N:$N,0),MATCH(AZ$1,Resultado!#REF!,0))</f>
        <v>#REF!</v>
      </c>
      <c r="BA130" s="30" t="e">
        <f t="array" ref="BA130">INDEX(Resultado!$1:$470,MATCH($B130,Resultado!$N:$N,0),MATCH(BA$1,Resultado!#REF!,0))</f>
        <v>#REF!</v>
      </c>
      <c r="BB130" s="30" t="e">
        <f t="array" ref="BB130">INDEX(Resultado!$1:$470,MATCH($B130,Resultado!$N:$N,0),MATCH(BB$1,Resultado!#REF!,0))</f>
        <v>#REF!</v>
      </c>
      <c r="BC130" s="30" t="e">
        <f t="array" ref="BC130">INDEX(Resultado!$1:$470,MATCH($B130,Resultado!$N:$N,0),MATCH(BC$1,Resultado!#REF!,0))</f>
        <v>#REF!</v>
      </c>
      <c r="BD130" s="30" t="e">
        <f t="array" ref="BD130">INDEX(Resultado!$1:$470,MATCH($B130,Resultado!$N:$N,0),MATCH(BD$1,Resultado!#REF!,0))</f>
        <v>#REF!</v>
      </c>
      <c r="BE130" s="30" t="e">
        <f t="array" ref="BE130">INDEX(Resultado!$1:$470,MATCH($B130,Resultado!$N:$N,0),MATCH(BE$1,Resultado!#REF!,0))</f>
        <v>#REF!</v>
      </c>
      <c r="BF130" s="30" t="e">
        <f t="array" ref="BF130">INDEX(Resultado!$1:$470,MATCH($B130,Resultado!$N:$N,0),MATCH(BF$1,Resultado!#REF!,0))</f>
        <v>#REF!</v>
      </c>
      <c r="BG130" s="30" t="e">
        <f t="array" ref="BG130">INDEX(Resultado!$1:$470,MATCH($B130,Resultado!$N:$N,0),MATCH(BG$1,Resultado!#REF!,0))</f>
        <v>#REF!</v>
      </c>
      <c r="BH130" s="30" t="e">
        <f t="array" ref="BH130">INDEX(Resultado!$1:$470,MATCH($B130,Resultado!$N:$N,0),MATCH(BH$1,Resultado!#REF!,0))</f>
        <v>#REF!</v>
      </c>
      <c r="BI130" s="30" t="e">
        <f t="array" ref="BI130">INDEX(Resultado!$1:$470,MATCH($B130,Resultado!$N:$N,0),MATCH(BI$1,Resultado!#REF!,0))</f>
        <v>#REF!</v>
      </c>
    </row>
    <row r="131" spans="1:61" ht="13" x14ac:dyDescent="0.15">
      <c r="A131" s="29">
        <v>52956333810</v>
      </c>
      <c r="B131" s="7" t="s">
        <v>1121</v>
      </c>
      <c r="C131" s="29" t="s">
        <v>1120</v>
      </c>
      <c r="D131" s="30" t="e">
        <f t="array" ref="D131">INDEX(Resultado!$1:$470,MATCH($B131,Resultado!$N:$N,0),MATCH(D$1,Resultado!#REF!,0))</f>
        <v>#REF!</v>
      </c>
      <c r="E131" s="29" t="s">
        <v>3339</v>
      </c>
      <c r="F131" s="30" t="e">
        <f t="array" ref="F131">INDEX(Resultado!$1:$470,MATCH($B131,Resultado!$N:$N,0),MATCH(F$1,Resultado!#REF!,0))</f>
        <v>#REF!</v>
      </c>
      <c r="G131" s="30" t="e">
        <f t="array" ref="G131">INDEX(Resultado!$1:$470,MATCH($B131,Resultado!$N:$N,0),MATCH(G$1,Resultado!#REF!,0))</f>
        <v>#REF!</v>
      </c>
      <c r="H131" s="30" t="e">
        <f t="array" ref="H131">INDEX(Resultado!$1:$470,MATCH($B131,Resultado!$N:$N,0),MATCH(H$1,Resultado!#REF!,0))</f>
        <v>#REF!</v>
      </c>
      <c r="I131" s="30" t="e">
        <f t="array" ref="I131">INDEX(Resultado!$1:$470,MATCH($B131,Resultado!$N:$N,0),MATCH(I$1,Resultado!#REF!,0))</f>
        <v>#REF!</v>
      </c>
      <c r="J131" s="30" t="e">
        <f t="array" ref="J131">INDEX(Resultado!$1:$470,MATCH($B131,Resultado!$N:$N,0),MATCH(J$1,Resultado!#REF!,0))</f>
        <v>#REF!</v>
      </c>
      <c r="K131" s="30" t="e">
        <f t="array" ref="K131">INDEX(Resultado!$1:$470,MATCH($B131,Resultado!$N:$N,0),MATCH(K$1,Resultado!#REF!,0))</f>
        <v>#REF!</v>
      </c>
      <c r="L131" s="30" t="e">
        <f t="array" ref="L131">INDEX(Resultado!$1:$470,MATCH($B131,Resultado!$N:$N,0),MATCH(L$1,Resultado!#REF!,0))</f>
        <v>#REF!</v>
      </c>
      <c r="M131" s="30" t="e">
        <f t="array" ref="M131">INDEX(Resultado!$1:$470,MATCH($B131,Resultado!$N:$N,0),MATCH(M$1,Resultado!#REF!,0))</f>
        <v>#REF!</v>
      </c>
      <c r="N131" s="30" t="e">
        <f t="array" ref="N131">INDEX(Resultado!$1:$470,MATCH($B131,Resultado!$N:$N,0),MATCH(N$1,Resultado!#REF!,0))</f>
        <v>#REF!</v>
      </c>
      <c r="O131" s="30" t="e">
        <f t="array" ref="O131">INDEX(Resultado!$1:$470,MATCH($B131,Resultado!$N:$N,0),MATCH(O$1,Resultado!#REF!,0))</f>
        <v>#REF!</v>
      </c>
      <c r="P131" s="30" t="e">
        <f t="array" ref="P131">INDEX(Resultado!$1:$470,MATCH($B131,Resultado!$N:$N,0),MATCH(P$1,Resultado!#REF!,0))</f>
        <v>#REF!</v>
      </c>
      <c r="Q131" s="30" t="e">
        <f t="array" ref="Q131">INDEX(Resultado!$1:$470,MATCH($B131,Resultado!$N:$N,0),MATCH(Q$1,Resultado!#REF!,0))</f>
        <v>#REF!</v>
      </c>
      <c r="R131" s="30" t="e">
        <f t="array" ref="R131">INDEX(Resultado!$1:$470,MATCH($B131,Resultado!$N:$N,0),MATCH(R$1,Resultado!#REF!,0))</f>
        <v>#REF!</v>
      </c>
      <c r="S131" s="30" t="e">
        <f t="array" ref="S131">INDEX(Resultado!$1:$470,MATCH($B131,Resultado!$N:$N,0),MATCH(S$1,Resultado!#REF!,0))</f>
        <v>#REF!</v>
      </c>
      <c r="T131" s="30" t="e">
        <f t="array" ref="T131">INDEX(Resultado!$1:$470,MATCH($B131,Resultado!$N:$N,0),MATCH(T$1,Resultado!#REF!,0))</f>
        <v>#REF!</v>
      </c>
      <c r="U131" s="30" t="e">
        <f t="array" ref="U131">INDEX(Resultado!$1:$470,MATCH($B131,Resultado!$N:$N,0),MATCH(U$1,Resultado!#REF!,0))</f>
        <v>#REF!</v>
      </c>
      <c r="V131" s="30" t="e">
        <f t="array" ref="V131">INDEX(Resultado!$1:$470,MATCH($B131,Resultado!$N:$N,0),MATCH(V$1,Resultado!#REF!,0))</f>
        <v>#REF!</v>
      </c>
      <c r="W131" s="30" t="e">
        <f t="array" ref="W131">INDEX(Resultado!$1:$470,MATCH($B131,Resultado!$N:$N,0),MATCH(W$1,Resultado!#REF!,0))</f>
        <v>#REF!</v>
      </c>
      <c r="X131" s="30" t="e">
        <f t="array" ref="X131">INDEX(Resultado!$1:$470,MATCH($B131,Resultado!$N:$N,0),MATCH(X$1,Resultado!#REF!,0))</f>
        <v>#REF!</v>
      </c>
      <c r="Y131" s="30" t="e">
        <f t="array" ref="Y131">INDEX(Resultado!$1:$470,MATCH($B131,Resultado!$N:$N,0),MATCH(Y$1,Resultado!#REF!,0))</f>
        <v>#REF!</v>
      </c>
      <c r="Z131" s="30" t="e">
        <f t="array" ref="Z131">INDEX(Resultado!$1:$470,MATCH($B131,Resultado!$N:$N,0),MATCH(Z$1,Resultado!#REF!,0))</f>
        <v>#REF!</v>
      </c>
      <c r="AA131" s="30" t="e">
        <f t="array" ref="AA131">INDEX(Resultado!$1:$470,MATCH($B131,Resultado!$N:$N,0),MATCH(AA$1,Resultado!#REF!,0))</f>
        <v>#REF!</v>
      </c>
      <c r="AB131" s="29">
        <v>0</v>
      </c>
      <c r="AC131" s="29">
        <v>2</v>
      </c>
      <c r="AD131" s="30" t="e">
        <f t="array" ref="AD131">INDEX(Resultado!$1:$470,MATCH($B131,Resultado!$N:$N,0),MATCH(AD$1,Resultado!#REF!,0))</f>
        <v>#REF!</v>
      </c>
      <c r="AE131" s="30" t="e">
        <f t="array" ref="AE131">INDEX(Resultado!$1:$470,MATCH($B131,Resultado!$N:$N,0),MATCH(AE$1,Resultado!#REF!,0))</f>
        <v>#REF!</v>
      </c>
      <c r="AF131" s="30" t="e">
        <f t="array" ref="AF131">INDEX(Resultado!$1:$470,MATCH($B131,Resultado!$N:$N,0),MATCH(AF$1,Resultado!#REF!,0))</f>
        <v>#REF!</v>
      </c>
      <c r="AG131" s="30" t="e">
        <f t="array" ref="AG131">INDEX(Resultado!$1:$470,MATCH($B131,Resultado!$N:$N,0),MATCH(AG$1,Resultado!#REF!,0))</f>
        <v>#REF!</v>
      </c>
      <c r="AH131" s="30" t="e">
        <f t="array" ref="AH131">INDEX(Resultado!$1:$470,MATCH($B131,Resultado!$N:$N,0),MATCH(AH$1,Resultado!#REF!,0))</f>
        <v>#REF!</v>
      </c>
      <c r="AI131" s="30" t="e">
        <f t="array" ref="AI131">INDEX(Resultado!$1:$470,MATCH($B131,Resultado!$N:$N,0),MATCH(AI$1,Resultado!#REF!,0))</f>
        <v>#REF!</v>
      </c>
      <c r="AJ131" s="30" t="e">
        <f t="array" ref="AJ131">INDEX(Resultado!$1:$470,MATCH($B131,Resultado!$N:$N,0),MATCH(AJ$1,Resultado!#REF!,0))</f>
        <v>#REF!</v>
      </c>
      <c r="AK131" s="30" t="e">
        <f t="array" ref="AK131">INDEX(Resultado!$1:$470,MATCH($B131,Resultado!$N:$N,0),MATCH(AK$1,Resultado!#REF!,0))</f>
        <v>#REF!</v>
      </c>
      <c r="AL131" s="29">
        <v>0</v>
      </c>
      <c r="AM131" s="29">
        <v>2</v>
      </c>
      <c r="AN131" s="30" t="e">
        <f t="array" ref="AN131">INDEX(Resultado!$1:$470,MATCH($B131,Resultado!$N:$N,0),MATCH(AN$1,Resultado!#REF!,0))</f>
        <v>#REF!</v>
      </c>
      <c r="AO131" s="30" t="e">
        <f t="array" ref="AO131">INDEX(Resultado!$1:$470,MATCH($B131,Resultado!$N:$N,0),MATCH(AO$1,Resultado!#REF!,0))</f>
        <v>#REF!</v>
      </c>
      <c r="AP131" s="30" t="e">
        <f t="array" ref="AP131">INDEX(Resultado!$1:$470,MATCH($B131,Resultado!$N:$N,0),MATCH(AP$1,Resultado!#REF!,0))</f>
        <v>#REF!</v>
      </c>
      <c r="AQ131" s="30" t="e">
        <f t="array" ref="AQ131">INDEX(Resultado!$1:$470,MATCH($B131,Resultado!$N:$N,0),MATCH(AQ$1,Resultado!#REF!,0))</f>
        <v>#REF!</v>
      </c>
      <c r="AR131" s="30" t="e">
        <f t="array" ref="AR131">INDEX(Resultado!$1:$470,MATCH($B131,Resultado!$N:$N,0),MATCH(AR$1,Resultado!#REF!,0))</f>
        <v>#REF!</v>
      </c>
      <c r="AS131" s="29">
        <v>2</v>
      </c>
      <c r="AT131" s="30" t="e">
        <f t="array" ref="AT131">INDEX(Resultado!$1:$470,MATCH($B131,Resultado!$N:$N,0),MATCH(AT$1,Resultado!#REF!,0))</f>
        <v>#REF!</v>
      </c>
      <c r="AU131" s="30" t="e">
        <f t="array" ref="AU131">INDEX(Resultado!$1:$470,MATCH($B131,Resultado!$N:$N,0),MATCH(AU$1,Resultado!#REF!,0))</f>
        <v>#REF!</v>
      </c>
      <c r="AV131" s="30" t="e">
        <f t="array" ref="AV131">INDEX(Resultado!$1:$470,MATCH($B131,Resultado!$N:$N,0),MATCH(AV$1,Resultado!#REF!,0))</f>
        <v>#REF!</v>
      </c>
      <c r="AW131" s="30" t="e">
        <f t="array" ref="AW131">INDEX(Resultado!$1:$470,MATCH($B131,Resultado!$N:$N,0),MATCH(AW$1,Resultado!#REF!,0))</f>
        <v>#REF!</v>
      </c>
      <c r="AX131" s="30" t="e">
        <f t="array" ref="AX131">INDEX(Resultado!$1:$470,MATCH($B131,Resultado!$N:$N,0),MATCH(AX$1,Resultado!#REF!,0))</f>
        <v>#REF!</v>
      </c>
      <c r="AY131" s="30" t="e">
        <f t="array" ref="AY131">INDEX(Resultado!$1:$470,MATCH($B131,Resultado!$N:$N,0),MATCH(AY$1,Resultado!#REF!,0))</f>
        <v>#REF!</v>
      </c>
      <c r="AZ131" s="30" t="e">
        <f t="array" ref="AZ131">INDEX(Resultado!$1:$470,MATCH($B131,Resultado!$N:$N,0),MATCH(AZ$1,Resultado!#REF!,0))</f>
        <v>#REF!</v>
      </c>
      <c r="BA131" s="30" t="e">
        <f t="array" ref="BA131">INDEX(Resultado!$1:$470,MATCH($B131,Resultado!$N:$N,0),MATCH(BA$1,Resultado!#REF!,0))</f>
        <v>#REF!</v>
      </c>
      <c r="BB131" s="30" t="e">
        <f t="array" ref="BB131">INDEX(Resultado!$1:$470,MATCH($B131,Resultado!$N:$N,0),MATCH(BB$1,Resultado!#REF!,0))</f>
        <v>#REF!</v>
      </c>
      <c r="BC131" s="30" t="e">
        <f t="array" ref="BC131">INDEX(Resultado!$1:$470,MATCH($B131,Resultado!$N:$N,0),MATCH(BC$1,Resultado!#REF!,0))</f>
        <v>#REF!</v>
      </c>
      <c r="BD131" s="30" t="e">
        <f t="array" ref="BD131">INDEX(Resultado!$1:$470,MATCH($B131,Resultado!$N:$N,0),MATCH(BD$1,Resultado!#REF!,0))</f>
        <v>#REF!</v>
      </c>
      <c r="BE131" s="30" t="e">
        <f t="array" ref="BE131">INDEX(Resultado!$1:$470,MATCH($B131,Resultado!$N:$N,0),MATCH(BE$1,Resultado!#REF!,0))</f>
        <v>#REF!</v>
      </c>
      <c r="BF131" s="30" t="e">
        <f t="array" ref="BF131">INDEX(Resultado!$1:$470,MATCH($B131,Resultado!$N:$N,0),MATCH(BF$1,Resultado!#REF!,0))</f>
        <v>#REF!</v>
      </c>
      <c r="BG131" s="30" t="e">
        <f t="array" ref="BG131">INDEX(Resultado!$1:$470,MATCH($B131,Resultado!$N:$N,0),MATCH(BG$1,Resultado!#REF!,0))</f>
        <v>#REF!</v>
      </c>
      <c r="BH131" s="30" t="e">
        <f t="array" ref="BH131">INDEX(Resultado!$1:$470,MATCH($B131,Resultado!$N:$N,0),MATCH(BH$1,Resultado!#REF!,0))</f>
        <v>#REF!</v>
      </c>
      <c r="BI131" s="30" t="e">
        <f t="array" ref="BI131">INDEX(Resultado!$1:$470,MATCH($B131,Resultado!$N:$N,0),MATCH(BI$1,Resultado!#REF!,0))</f>
        <v>#REF!</v>
      </c>
    </row>
    <row r="132" spans="1:61" ht="13" x14ac:dyDescent="0.15">
      <c r="A132" s="29">
        <v>52885928883</v>
      </c>
      <c r="B132" s="7" t="s">
        <v>1131</v>
      </c>
      <c r="C132" s="29" t="s">
        <v>1130</v>
      </c>
      <c r="D132" s="30" t="e">
        <f t="array" ref="D132">INDEX(Resultado!$1:$470,MATCH($B132,Resultado!$N:$N,0),MATCH(D$1,Resultado!#REF!,0))</f>
        <v>#REF!</v>
      </c>
      <c r="E132" s="29" t="s">
        <v>3339</v>
      </c>
      <c r="F132" s="30" t="e">
        <f t="array" ref="F132">INDEX(Resultado!$1:$470,MATCH($B132,Resultado!$N:$N,0),MATCH(F$1,Resultado!#REF!,0))</f>
        <v>#REF!</v>
      </c>
      <c r="G132" s="30" t="e">
        <f t="array" ref="G132">INDEX(Resultado!$1:$470,MATCH($B132,Resultado!$N:$N,0),MATCH(G$1,Resultado!#REF!,0))</f>
        <v>#REF!</v>
      </c>
      <c r="H132" s="30" t="e">
        <f t="array" ref="H132">INDEX(Resultado!$1:$470,MATCH($B132,Resultado!$N:$N,0),MATCH(H$1,Resultado!#REF!,0))</f>
        <v>#REF!</v>
      </c>
      <c r="I132" s="30" t="e">
        <f t="array" ref="I132">INDEX(Resultado!$1:$470,MATCH($B132,Resultado!$N:$N,0),MATCH(I$1,Resultado!#REF!,0))</f>
        <v>#REF!</v>
      </c>
      <c r="J132" s="30" t="e">
        <f t="array" ref="J132">INDEX(Resultado!$1:$470,MATCH($B132,Resultado!$N:$N,0),MATCH(J$1,Resultado!#REF!,0))</f>
        <v>#REF!</v>
      </c>
      <c r="K132" s="30" t="e">
        <f t="array" ref="K132">INDEX(Resultado!$1:$470,MATCH($B132,Resultado!$N:$N,0),MATCH(K$1,Resultado!#REF!,0))</f>
        <v>#REF!</v>
      </c>
      <c r="L132" s="30" t="e">
        <f t="array" ref="L132">INDEX(Resultado!$1:$470,MATCH($B132,Resultado!$N:$N,0),MATCH(L$1,Resultado!#REF!,0))</f>
        <v>#REF!</v>
      </c>
      <c r="M132" s="30" t="e">
        <f t="array" ref="M132">INDEX(Resultado!$1:$470,MATCH($B132,Resultado!$N:$N,0),MATCH(M$1,Resultado!#REF!,0))</f>
        <v>#REF!</v>
      </c>
      <c r="N132" s="30" t="e">
        <f t="array" ref="N132">INDEX(Resultado!$1:$470,MATCH($B132,Resultado!$N:$N,0),MATCH(N$1,Resultado!#REF!,0))</f>
        <v>#REF!</v>
      </c>
      <c r="O132" s="30" t="e">
        <f t="array" ref="O132">INDEX(Resultado!$1:$470,MATCH($B132,Resultado!$N:$N,0),MATCH(O$1,Resultado!#REF!,0))</f>
        <v>#REF!</v>
      </c>
      <c r="P132" s="30" t="e">
        <f t="array" ref="P132">INDEX(Resultado!$1:$470,MATCH($B132,Resultado!$N:$N,0),MATCH(P$1,Resultado!#REF!,0))</f>
        <v>#REF!</v>
      </c>
      <c r="Q132" s="30" t="e">
        <f t="array" ref="Q132">INDEX(Resultado!$1:$470,MATCH($B132,Resultado!$N:$N,0),MATCH(Q$1,Resultado!#REF!,0))</f>
        <v>#REF!</v>
      </c>
      <c r="R132" s="30" t="e">
        <f t="array" ref="R132">INDEX(Resultado!$1:$470,MATCH($B132,Resultado!$N:$N,0),MATCH(R$1,Resultado!#REF!,0))</f>
        <v>#REF!</v>
      </c>
      <c r="S132" s="30" t="e">
        <f t="array" ref="S132">INDEX(Resultado!$1:$470,MATCH($B132,Resultado!$N:$N,0),MATCH(S$1,Resultado!#REF!,0))</f>
        <v>#REF!</v>
      </c>
      <c r="T132" s="30" t="e">
        <f t="array" ref="T132">INDEX(Resultado!$1:$470,MATCH($B132,Resultado!$N:$N,0),MATCH(T$1,Resultado!#REF!,0))</f>
        <v>#REF!</v>
      </c>
      <c r="U132" s="30" t="e">
        <f t="array" ref="U132">INDEX(Resultado!$1:$470,MATCH($B132,Resultado!$N:$N,0),MATCH(U$1,Resultado!#REF!,0))</f>
        <v>#REF!</v>
      </c>
      <c r="V132" s="30" t="e">
        <f t="array" ref="V132">INDEX(Resultado!$1:$470,MATCH($B132,Resultado!$N:$N,0),MATCH(V$1,Resultado!#REF!,0))</f>
        <v>#REF!</v>
      </c>
      <c r="W132" s="30" t="e">
        <f t="array" ref="W132">INDEX(Resultado!$1:$470,MATCH($B132,Resultado!$N:$N,0),MATCH(W$1,Resultado!#REF!,0))</f>
        <v>#REF!</v>
      </c>
      <c r="X132" s="30" t="e">
        <f t="array" ref="X132">INDEX(Resultado!$1:$470,MATCH($B132,Resultado!$N:$N,0),MATCH(X$1,Resultado!#REF!,0))</f>
        <v>#REF!</v>
      </c>
      <c r="Y132" s="30" t="e">
        <f t="array" ref="Y132">INDEX(Resultado!$1:$470,MATCH($B132,Resultado!$N:$N,0),MATCH(Y$1,Resultado!#REF!,0))</f>
        <v>#REF!</v>
      </c>
      <c r="Z132" s="30" t="e">
        <f t="array" ref="Z132">INDEX(Resultado!$1:$470,MATCH($B132,Resultado!$N:$N,0),MATCH(Z$1,Resultado!#REF!,0))</f>
        <v>#REF!</v>
      </c>
      <c r="AA132" s="30" t="e">
        <f t="array" ref="AA132">INDEX(Resultado!$1:$470,MATCH($B132,Resultado!$N:$N,0),MATCH(AA$1,Resultado!#REF!,0))</f>
        <v>#REF!</v>
      </c>
      <c r="AB132" s="29">
        <v>0</v>
      </c>
      <c r="AC132" s="29">
        <v>2</v>
      </c>
      <c r="AD132" s="30" t="e">
        <f t="array" ref="AD132">INDEX(Resultado!$1:$470,MATCH($B132,Resultado!$N:$N,0),MATCH(AD$1,Resultado!#REF!,0))</f>
        <v>#REF!</v>
      </c>
      <c r="AE132" s="30" t="e">
        <f t="array" ref="AE132">INDEX(Resultado!$1:$470,MATCH($B132,Resultado!$N:$N,0),MATCH(AE$1,Resultado!#REF!,0))</f>
        <v>#REF!</v>
      </c>
      <c r="AF132" s="30" t="e">
        <f t="array" ref="AF132">INDEX(Resultado!$1:$470,MATCH($B132,Resultado!$N:$N,0),MATCH(AF$1,Resultado!#REF!,0))</f>
        <v>#REF!</v>
      </c>
      <c r="AG132" s="30" t="e">
        <f t="array" ref="AG132">INDEX(Resultado!$1:$470,MATCH($B132,Resultado!$N:$N,0),MATCH(AG$1,Resultado!#REF!,0))</f>
        <v>#REF!</v>
      </c>
      <c r="AH132" s="30" t="e">
        <f t="array" ref="AH132">INDEX(Resultado!$1:$470,MATCH($B132,Resultado!$N:$N,0),MATCH(AH$1,Resultado!#REF!,0))</f>
        <v>#REF!</v>
      </c>
      <c r="AI132" s="30" t="e">
        <f t="array" ref="AI132">INDEX(Resultado!$1:$470,MATCH($B132,Resultado!$N:$N,0),MATCH(AI$1,Resultado!#REF!,0))</f>
        <v>#REF!</v>
      </c>
      <c r="AJ132" s="30" t="e">
        <f t="array" ref="AJ132">INDEX(Resultado!$1:$470,MATCH($B132,Resultado!$N:$N,0),MATCH(AJ$1,Resultado!#REF!,0))</f>
        <v>#REF!</v>
      </c>
      <c r="AK132" s="30" t="e">
        <f t="array" ref="AK132">INDEX(Resultado!$1:$470,MATCH($B132,Resultado!$N:$N,0),MATCH(AK$1,Resultado!#REF!,0))</f>
        <v>#REF!</v>
      </c>
      <c r="AL132" s="29">
        <v>0</v>
      </c>
      <c r="AM132" s="29">
        <v>2</v>
      </c>
      <c r="AN132" s="30" t="e">
        <f t="array" ref="AN132">INDEX(Resultado!$1:$470,MATCH($B132,Resultado!$N:$N,0),MATCH(AN$1,Resultado!#REF!,0))</f>
        <v>#REF!</v>
      </c>
      <c r="AO132" s="30" t="e">
        <f t="array" ref="AO132">INDEX(Resultado!$1:$470,MATCH($B132,Resultado!$N:$N,0),MATCH(AO$1,Resultado!#REF!,0))</f>
        <v>#REF!</v>
      </c>
      <c r="AP132" s="30" t="e">
        <f t="array" ref="AP132">INDEX(Resultado!$1:$470,MATCH($B132,Resultado!$N:$N,0),MATCH(AP$1,Resultado!#REF!,0))</f>
        <v>#REF!</v>
      </c>
      <c r="AQ132" s="30" t="e">
        <f t="array" ref="AQ132">INDEX(Resultado!$1:$470,MATCH($B132,Resultado!$N:$N,0),MATCH(AQ$1,Resultado!#REF!,0))</f>
        <v>#REF!</v>
      </c>
      <c r="AR132" s="30" t="e">
        <f t="array" ref="AR132">INDEX(Resultado!$1:$470,MATCH($B132,Resultado!$N:$N,0),MATCH(AR$1,Resultado!#REF!,0))</f>
        <v>#REF!</v>
      </c>
      <c r="AS132" s="29">
        <v>2</v>
      </c>
      <c r="AT132" s="30" t="e">
        <f t="array" ref="AT132">INDEX(Resultado!$1:$470,MATCH($B132,Resultado!$N:$N,0),MATCH(AT$1,Resultado!#REF!,0))</f>
        <v>#REF!</v>
      </c>
      <c r="AU132" s="30" t="e">
        <f t="array" ref="AU132">INDEX(Resultado!$1:$470,MATCH($B132,Resultado!$N:$N,0),MATCH(AU$1,Resultado!#REF!,0))</f>
        <v>#REF!</v>
      </c>
      <c r="AV132" s="30" t="e">
        <f t="array" ref="AV132">INDEX(Resultado!$1:$470,MATCH($B132,Resultado!$N:$N,0),MATCH(AV$1,Resultado!#REF!,0))</f>
        <v>#REF!</v>
      </c>
      <c r="AW132" s="30" t="e">
        <f t="array" ref="AW132">INDEX(Resultado!$1:$470,MATCH($B132,Resultado!$N:$N,0),MATCH(AW$1,Resultado!#REF!,0))</f>
        <v>#REF!</v>
      </c>
      <c r="AX132" s="30" t="e">
        <f t="array" ref="AX132">INDEX(Resultado!$1:$470,MATCH($B132,Resultado!$N:$N,0),MATCH(AX$1,Resultado!#REF!,0))</f>
        <v>#REF!</v>
      </c>
      <c r="AY132" s="30" t="e">
        <f t="array" ref="AY132">INDEX(Resultado!$1:$470,MATCH($B132,Resultado!$N:$N,0),MATCH(AY$1,Resultado!#REF!,0))</f>
        <v>#REF!</v>
      </c>
      <c r="AZ132" s="30" t="e">
        <f t="array" ref="AZ132">INDEX(Resultado!$1:$470,MATCH($B132,Resultado!$N:$N,0),MATCH(AZ$1,Resultado!#REF!,0))</f>
        <v>#REF!</v>
      </c>
      <c r="BA132" s="30" t="e">
        <f t="array" ref="BA132">INDEX(Resultado!$1:$470,MATCH($B132,Resultado!$N:$N,0),MATCH(BA$1,Resultado!#REF!,0))</f>
        <v>#REF!</v>
      </c>
      <c r="BB132" s="30" t="e">
        <f t="array" ref="BB132">INDEX(Resultado!$1:$470,MATCH($B132,Resultado!$N:$N,0),MATCH(BB$1,Resultado!#REF!,0))</f>
        <v>#REF!</v>
      </c>
      <c r="BC132" s="30" t="e">
        <f t="array" ref="BC132">INDEX(Resultado!$1:$470,MATCH($B132,Resultado!$N:$N,0),MATCH(BC$1,Resultado!#REF!,0))</f>
        <v>#REF!</v>
      </c>
      <c r="BD132" s="30" t="e">
        <f t="array" ref="BD132">INDEX(Resultado!$1:$470,MATCH($B132,Resultado!$N:$N,0),MATCH(BD$1,Resultado!#REF!,0))</f>
        <v>#REF!</v>
      </c>
      <c r="BE132" s="30" t="e">
        <f t="array" ref="BE132">INDEX(Resultado!$1:$470,MATCH($B132,Resultado!$N:$N,0),MATCH(BE$1,Resultado!#REF!,0))</f>
        <v>#REF!</v>
      </c>
      <c r="BF132" s="30" t="e">
        <f t="array" ref="BF132">INDEX(Resultado!$1:$470,MATCH($B132,Resultado!$N:$N,0),MATCH(BF$1,Resultado!#REF!,0))</f>
        <v>#REF!</v>
      </c>
      <c r="BG132" s="30" t="e">
        <f t="array" ref="BG132">INDEX(Resultado!$1:$470,MATCH($B132,Resultado!$N:$N,0),MATCH(BG$1,Resultado!#REF!,0))</f>
        <v>#REF!</v>
      </c>
      <c r="BH132" s="30" t="e">
        <f t="array" ref="BH132">INDEX(Resultado!$1:$470,MATCH($B132,Resultado!$N:$N,0),MATCH(BH$1,Resultado!#REF!,0))</f>
        <v>#REF!</v>
      </c>
      <c r="BI132" s="30" t="e">
        <f t="array" ref="BI132">INDEX(Resultado!$1:$470,MATCH($B132,Resultado!$N:$N,0),MATCH(BI$1,Resultado!#REF!,0))</f>
        <v>#REF!</v>
      </c>
    </row>
    <row r="133" spans="1:61" ht="13" x14ac:dyDescent="0.15">
      <c r="A133" s="29">
        <v>45713438848</v>
      </c>
      <c r="B133" s="7" t="s">
        <v>1137</v>
      </c>
      <c r="C133" s="29" t="s">
        <v>1136</v>
      </c>
      <c r="D133" s="30" t="e">
        <f t="array" ref="D133">INDEX(Resultado!$1:$470,MATCH($B133,Resultado!$N:$N,0),MATCH(D$1,Resultado!#REF!,0))</f>
        <v>#REF!</v>
      </c>
      <c r="E133" s="29" t="s">
        <v>3339</v>
      </c>
      <c r="F133" s="30" t="e">
        <f t="array" ref="F133">INDEX(Resultado!$1:$470,MATCH($B133,Resultado!$N:$N,0),MATCH(F$1,Resultado!#REF!,0))</f>
        <v>#REF!</v>
      </c>
      <c r="G133" s="30" t="e">
        <f t="array" ref="G133">INDEX(Resultado!$1:$470,MATCH($B133,Resultado!$N:$N,0),MATCH(G$1,Resultado!#REF!,0))</f>
        <v>#REF!</v>
      </c>
      <c r="H133" s="30" t="e">
        <f t="array" ref="H133">INDEX(Resultado!$1:$470,MATCH($B133,Resultado!$N:$N,0),MATCH(H$1,Resultado!#REF!,0))</f>
        <v>#REF!</v>
      </c>
      <c r="I133" s="30" t="e">
        <f t="array" ref="I133">INDEX(Resultado!$1:$470,MATCH($B133,Resultado!$N:$N,0),MATCH(I$1,Resultado!#REF!,0))</f>
        <v>#REF!</v>
      </c>
      <c r="J133" s="30" t="e">
        <f t="array" ref="J133">INDEX(Resultado!$1:$470,MATCH($B133,Resultado!$N:$N,0),MATCH(J$1,Resultado!#REF!,0))</f>
        <v>#REF!</v>
      </c>
      <c r="K133" s="30" t="e">
        <f t="array" ref="K133">INDEX(Resultado!$1:$470,MATCH($B133,Resultado!$N:$N,0),MATCH(K$1,Resultado!#REF!,0))</f>
        <v>#REF!</v>
      </c>
      <c r="L133" s="30" t="e">
        <f t="array" ref="L133">INDEX(Resultado!$1:$470,MATCH($B133,Resultado!$N:$N,0),MATCH(L$1,Resultado!#REF!,0))</f>
        <v>#REF!</v>
      </c>
      <c r="M133" s="30" t="e">
        <f t="array" ref="M133">INDEX(Resultado!$1:$470,MATCH($B133,Resultado!$N:$N,0),MATCH(M$1,Resultado!#REF!,0))</f>
        <v>#REF!</v>
      </c>
      <c r="N133" s="30" t="e">
        <f t="array" ref="N133">INDEX(Resultado!$1:$470,MATCH($B133,Resultado!$N:$N,0),MATCH(N$1,Resultado!#REF!,0))</f>
        <v>#REF!</v>
      </c>
      <c r="O133" s="30" t="e">
        <f t="array" ref="O133">INDEX(Resultado!$1:$470,MATCH($B133,Resultado!$N:$N,0),MATCH(O$1,Resultado!#REF!,0))</f>
        <v>#REF!</v>
      </c>
      <c r="P133" s="30" t="e">
        <f t="array" ref="P133">INDEX(Resultado!$1:$470,MATCH($B133,Resultado!$N:$N,0),MATCH(P$1,Resultado!#REF!,0))</f>
        <v>#REF!</v>
      </c>
      <c r="Q133" s="30" t="e">
        <f t="array" ref="Q133">INDEX(Resultado!$1:$470,MATCH($B133,Resultado!$N:$N,0),MATCH(Q$1,Resultado!#REF!,0))</f>
        <v>#REF!</v>
      </c>
      <c r="R133" s="30" t="e">
        <f t="array" ref="R133">INDEX(Resultado!$1:$470,MATCH($B133,Resultado!$N:$N,0),MATCH(R$1,Resultado!#REF!,0))</f>
        <v>#REF!</v>
      </c>
      <c r="S133" s="30" t="e">
        <f t="array" ref="S133">INDEX(Resultado!$1:$470,MATCH($B133,Resultado!$N:$N,0),MATCH(S$1,Resultado!#REF!,0))</f>
        <v>#REF!</v>
      </c>
      <c r="T133" s="30" t="e">
        <f t="array" ref="T133">INDEX(Resultado!$1:$470,MATCH($B133,Resultado!$N:$N,0),MATCH(T$1,Resultado!#REF!,0))</f>
        <v>#REF!</v>
      </c>
      <c r="U133" s="30" t="e">
        <f t="array" ref="U133">INDEX(Resultado!$1:$470,MATCH($B133,Resultado!$N:$N,0),MATCH(U$1,Resultado!#REF!,0))</f>
        <v>#REF!</v>
      </c>
      <c r="V133" s="30" t="e">
        <f t="array" ref="V133">INDEX(Resultado!$1:$470,MATCH($B133,Resultado!$N:$N,0),MATCH(V$1,Resultado!#REF!,0))</f>
        <v>#REF!</v>
      </c>
      <c r="W133" s="30" t="e">
        <f t="array" ref="W133">INDEX(Resultado!$1:$470,MATCH($B133,Resultado!$N:$N,0),MATCH(W$1,Resultado!#REF!,0))</f>
        <v>#REF!</v>
      </c>
      <c r="X133" s="30" t="e">
        <f t="array" ref="X133">INDEX(Resultado!$1:$470,MATCH($B133,Resultado!$N:$N,0),MATCH(X$1,Resultado!#REF!,0))</f>
        <v>#REF!</v>
      </c>
      <c r="Y133" s="30" t="e">
        <f t="array" ref="Y133">INDEX(Resultado!$1:$470,MATCH($B133,Resultado!$N:$N,0),MATCH(Y$1,Resultado!#REF!,0))</f>
        <v>#REF!</v>
      </c>
      <c r="Z133" s="30" t="e">
        <f t="array" ref="Z133">INDEX(Resultado!$1:$470,MATCH($B133,Resultado!$N:$N,0),MATCH(Z$1,Resultado!#REF!,0))</f>
        <v>#REF!</v>
      </c>
      <c r="AA133" s="30" t="e">
        <f t="array" ref="AA133">INDEX(Resultado!$1:$470,MATCH($B133,Resultado!$N:$N,0),MATCH(AA$1,Resultado!#REF!,0))</f>
        <v>#REF!</v>
      </c>
      <c r="AB133" s="29">
        <v>0</v>
      </c>
      <c r="AC133" s="29">
        <v>2</v>
      </c>
      <c r="AD133" s="30" t="e">
        <f t="array" ref="AD133">INDEX(Resultado!$1:$470,MATCH($B133,Resultado!$N:$N,0),MATCH(AD$1,Resultado!#REF!,0))</f>
        <v>#REF!</v>
      </c>
      <c r="AE133" s="30" t="e">
        <f t="array" ref="AE133">INDEX(Resultado!$1:$470,MATCH($B133,Resultado!$N:$N,0),MATCH(AE$1,Resultado!#REF!,0))</f>
        <v>#REF!</v>
      </c>
      <c r="AF133" s="30" t="e">
        <f t="array" ref="AF133">INDEX(Resultado!$1:$470,MATCH($B133,Resultado!$N:$N,0),MATCH(AF$1,Resultado!#REF!,0))</f>
        <v>#REF!</v>
      </c>
      <c r="AG133" s="30" t="e">
        <f t="array" ref="AG133">INDEX(Resultado!$1:$470,MATCH($B133,Resultado!$N:$N,0),MATCH(AG$1,Resultado!#REF!,0))</f>
        <v>#REF!</v>
      </c>
      <c r="AH133" s="30" t="e">
        <f t="array" ref="AH133">INDEX(Resultado!$1:$470,MATCH($B133,Resultado!$N:$N,0),MATCH(AH$1,Resultado!#REF!,0))</f>
        <v>#REF!</v>
      </c>
      <c r="AI133" s="30" t="e">
        <f t="array" ref="AI133">INDEX(Resultado!$1:$470,MATCH($B133,Resultado!$N:$N,0),MATCH(AI$1,Resultado!#REF!,0))</f>
        <v>#REF!</v>
      </c>
      <c r="AJ133" s="30" t="e">
        <f t="array" ref="AJ133">INDEX(Resultado!$1:$470,MATCH($B133,Resultado!$N:$N,0),MATCH(AJ$1,Resultado!#REF!,0))</f>
        <v>#REF!</v>
      </c>
      <c r="AK133" s="30" t="e">
        <f t="array" ref="AK133">INDEX(Resultado!$1:$470,MATCH($B133,Resultado!$N:$N,0),MATCH(AK$1,Resultado!#REF!,0))</f>
        <v>#REF!</v>
      </c>
      <c r="AL133" s="29">
        <v>0</v>
      </c>
      <c r="AM133" s="29">
        <v>2</v>
      </c>
      <c r="AN133" s="30" t="e">
        <f t="array" ref="AN133">INDEX(Resultado!$1:$470,MATCH($B133,Resultado!$N:$N,0),MATCH(AN$1,Resultado!#REF!,0))</f>
        <v>#REF!</v>
      </c>
      <c r="AO133" s="30" t="e">
        <f t="array" ref="AO133">INDEX(Resultado!$1:$470,MATCH($B133,Resultado!$N:$N,0),MATCH(AO$1,Resultado!#REF!,0))</f>
        <v>#REF!</v>
      </c>
      <c r="AP133" s="30" t="e">
        <f t="array" ref="AP133">INDEX(Resultado!$1:$470,MATCH($B133,Resultado!$N:$N,0),MATCH(AP$1,Resultado!#REF!,0))</f>
        <v>#REF!</v>
      </c>
      <c r="AQ133" s="30" t="e">
        <f t="array" ref="AQ133">INDEX(Resultado!$1:$470,MATCH($B133,Resultado!$N:$N,0),MATCH(AQ$1,Resultado!#REF!,0))</f>
        <v>#REF!</v>
      </c>
      <c r="AR133" s="30" t="e">
        <f t="array" ref="AR133">INDEX(Resultado!$1:$470,MATCH($B133,Resultado!$N:$N,0),MATCH(AR$1,Resultado!#REF!,0))</f>
        <v>#REF!</v>
      </c>
      <c r="AS133" s="29">
        <v>2</v>
      </c>
      <c r="AT133" s="30" t="e">
        <f t="array" ref="AT133">INDEX(Resultado!$1:$470,MATCH($B133,Resultado!$N:$N,0),MATCH(AT$1,Resultado!#REF!,0))</f>
        <v>#REF!</v>
      </c>
      <c r="AU133" s="30" t="e">
        <f t="array" ref="AU133">INDEX(Resultado!$1:$470,MATCH($B133,Resultado!$N:$N,0),MATCH(AU$1,Resultado!#REF!,0))</f>
        <v>#REF!</v>
      </c>
      <c r="AV133" s="30" t="e">
        <f t="array" ref="AV133">INDEX(Resultado!$1:$470,MATCH($B133,Resultado!$N:$N,0),MATCH(AV$1,Resultado!#REF!,0))</f>
        <v>#REF!</v>
      </c>
      <c r="AW133" s="30" t="e">
        <f t="array" ref="AW133">INDEX(Resultado!$1:$470,MATCH($B133,Resultado!$N:$N,0),MATCH(AW$1,Resultado!#REF!,0))</f>
        <v>#REF!</v>
      </c>
      <c r="AX133" s="30" t="e">
        <f t="array" ref="AX133">INDEX(Resultado!$1:$470,MATCH($B133,Resultado!$N:$N,0),MATCH(AX$1,Resultado!#REF!,0))</f>
        <v>#REF!</v>
      </c>
      <c r="AY133" s="30" t="e">
        <f t="array" ref="AY133">INDEX(Resultado!$1:$470,MATCH($B133,Resultado!$N:$N,0),MATCH(AY$1,Resultado!#REF!,0))</f>
        <v>#REF!</v>
      </c>
      <c r="AZ133" s="30" t="e">
        <f t="array" ref="AZ133">INDEX(Resultado!$1:$470,MATCH($B133,Resultado!$N:$N,0),MATCH(AZ$1,Resultado!#REF!,0))</f>
        <v>#REF!</v>
      </c>
      <c r="BA133" s="30" t="e">
        <f t="array" ref="BA133">INDEX(Resultado!$1:$470,MATCH($B133,Resultado!$N:$N,0),MATCH(BA$1,Resultado!#REF!,0))</f>
        <v>#REF!</v>
      </c>
      <c r="BB133" s="30" t="e">
        <f t="array" ref="BB133">INDEX(Resultado!$1:$470,MATCH($B133,Resultado!$N:$N,0),MATCH(BB$1,Resultado!#REF!,0))</f>
        <v>#REF!</v>
      </c>
      <c r="BC133" s="30" t="e">
        <f t="array" ref="BC133">INDEX(Resultado!$1:$470,MATCH($B133,Resultado!$N:$N,0),MATCH(BC$1,Resultado!#REF!,0))</f>
        <v>#REF!</v>
      </c>
      <c r="BD133" s="30" t="e">
        <f t="array" ref="BD133">INDEX(Resultado!$1:$470,MATCH($B133,Resultado!$N:$N,0),MATCH(BD$1,Resultado!#REF!,0))</f>
        <v>#REF!</v>
      </c>
      <c r="BE133" s="30" t="e">
        <f t="array" ref="BE133">INDEX(Resultado!$1:$470,MATCH($B133,Resultado!$N:$N,0),MATCH(BE$1,Resultado!#REF!,0))</f>
        <v>#REF!</v>
      </c>
      <c r="BF133" s="30" t="e">
        <f t="array" ref="BF133">INDEX(Resultado!$1:$470,MATCH($B133,Resultado!$N:$N,0),MATCH(BF$1,Resultado!#REF!,0))</f>
        <v>#REF!</v>
      </c>
      <c r="BG133" s="30" t="e">
        <f t="array" ref="BG133">INDEX(Resultado!$1:$470,MATCH($B133,Resultado!$N:$N,0),MATCH(BG$1,Resultado!#REF!,0))</f>
        <v>#REF!</v>
      </c>
      <c r="BH133" s="30" t="e">
        <f t="array" ref="BH133">INDEX(Resultado!$1:$470,MATCH($B133,Resultado!$N:$N,0),MATCH(BH$1,Resultado!#REF!,0))</f>
        <v>#REF!</v>
      </c>
      <c r="BI133" s="30" t="e">
        <f t="array" ref="BI133">INDEX(Resultado!$1:$470,MATCH($B133,Resultado!$N:$N,0),MATCH(BI$1,Resultado!#REF!,0))</f>
        <v>#REF!</v>
      </c>
    </row>
    <row r="134" spans="1:61" ht="13" x14ac:dyDescent="0.15">
      <c r="A134" s="29">
        <v>51042342822</v>
      </c>
      <c r="B134" s="7" t="s">
        <v>1144</v>
      </c>
      <c r="C134" s="29" t="s">
        <v>3349</v>
      </c>
      <c r="D134" s="30" t="e">
        <f t="array" ref="D134">INDEX(Resultado!$1:$470,MATCH($B134,Resultado!$N:$N,0),MATCH(D$1,Resultado!#REF!,0))</f>
        <v>#REF!</v>
      </c>
      <c r="E134" s="29" t="s">
        <v>3339</v>
      </c>
      <c r="F134" s="30" t="e">
        <f t="array" ref="F134">INDEX(Resultado!$1:$470,MATCH($B134,Resultado!$N:$N,0),MATCH(F$1,Resultado!#REF!,0))</f>
        <v>#REF!</v>
      </c>
      <c r="G134" s="30" t="e">
        <f t="array" ref="G134">INDEX(Resultado!$1:$470,MATCH($B134,Resultado!$N:$N,0),MATCH(G$1,Resultado!#REF!,0))</f>
        <v>#REF!</v>
      </c>
      <c r="H134" s="30" t="e">
        <f t="array" ref="H134">INDEX(Resultado!$1:$470,MATCH($B134,Resultado!$N:$N,0),MATCH(H$1,Resultado!#REF!,0))</f>
        <v>#REF!</v>
      </c>
      <c r="I134" s="30" t="e">
        <f t="array" ref="I134">INDEX(Resultado!$1:$470,MATCH($B134,Resultado!$N:$N,0),MATCH(I$1,Resultado!#REF!,0))</f>
        <v>#REF!</v>
      </c>
      <c r="J134" s="30" t="e">
        <f t="array" ref="J134">INDEX(Resultado!$1:$470,MATCH($B134,Resultado!$N:$N,0),MATCH(J$1,Resultado!#REF!,0))</f>
        <v>#REF!</v>
      </c>
      <c r="K134" s="30" t="e">
        <f t="array" ref="K134">INDEX(Resultado!$1:$470,MATCH($B134,Resultado!$N:$N,0),MATCH(K$1,Resultado!#REF!,0))</f>
        <v>#REF!</v>
      </c>
      <c r="L134" s="30" t="e">
        <f t="array" ref="L134">INDEX(Resultado!$1:$470,MATCH($B134,Resultado!$N:$N,0),MATCH(L$1,Resultado!#REF!,0))</f>
        <v>#REF!</v>
      </c>
      <c r="M134" s="30" t="e">
        <f t="array" ref="M134">INDEX(Resultado!$1:$470,MATCH($B134,Resultado!$N:$N,0),MATCH(M$1,Resultado!#REF!,0))</f>
        <v>#REF!</v>
      </c>
      <c r="N134" s="30" t="e">
        <f t="array" ref="N134">INDEX(Resultado!$1:$470,MATCH($B134,Resultado!$N:$N,0),MATCH(N$1,Resultado!#REF!,0))</f>
        <v>#REF!</v>
      </c>
      <c r="O134" s="30" t="e">
        <f t="array" ref="O134">INDEX(Resultado!$1:$470,MATCH($B134,Resultado!$N:$N,0),MATCH(O$1,Resultado!#REF!,0))</f>
        <v>#REF!</v>
      </c>
      <c r="P134" s="30" t="e">
        <f t="array" ref="P134">INDEX(Resultado!$1:$470,MATCH($B134,Resultado!$N:$N,0),MATCH(P$1,Resultado!#REF!,0))</f>
        <v>#REF!</v>
      </c>
      <c r="Q134" s="30" t="e">
        <f t="array" ref="Q134">INDEX(Resultado!$1:$470,MATCH($B134,Resultado!$N:$N,0),MATCH(Q$1,Resultado!#REF!,0))</f>
        <v>#REF!</v>
      </c>
      <c r="R134" s="30" t="e">
        <f t="array" ref="R134">INDEX(Resultado!$1:$470,MATCH($B134,Resultado!$N:$N,0),MATCH(R$1,Resultado!#REF!,0))</f>
        <v>#REF!</v>
      </c>
      <c r="S134" s="30" t="e">
        <f t="array" ref="S134">INDEX(Resultado!$1:$470,MATCH($B134,Resultado!$N:$N,0),MATCH(S$1,Resultado!#REF!,0))</f>
        <v>#REF!</v>
      </c>
      <c r="T134" s="30" t="e">
        <f t="array" ref="T134">INDEX(Resultado!$1:$470,MATCH($B134,Resultado!$N:$N,0),MATCH(T$1,Resultado!#REF!,0))</f>
        <v>#REF!</v>
      </c>
      <c r="U134" s="30" t="e">
        <f t="array" ref="U134">INDEX(Resultado!$1:$470,MATCH($B134,Resultado!$N:$N,0),MATCH(U$1,Resultado!#REF!,0))</f>
        <v>#REF!</v>
      </c>
      <c r="V134" s="30" t="e">
        <f t="array" ref="V134">INDEX(Resultado!$1:$470,MATCH($B134,Resultado!$N:$N,0),MATCH(V$1,Resultado!#REF!,0))</f>
        <v>#REF!</v>
      </c>
      <c r="W134" s="30" t="e">
        <f t="array" ref="W134">INDEX(Resultado!$1:$470,MATCH($B134,Resultado!$N:$N,0),MATCH(W$1,Resultado!#REF!,0))</f>
        <v>#REF!</v>
      </c>
      <c r="X134" s="30" t="e">
        <f t="array" ref="X134">INDEX(Resultado!$1:$470,MATCH($B134,Resultado!$N:$N,0),MATCH(X$1,Resultado!#REF!,0))</f>
        <v>#REF!</v>
      </c>
      <c r="Y134" s="30" t="e">
        <f t="array" ref="Y134">INDEX(Resultado!$1:$470,MATCH($B134,Resultado!$N:$N,0),MATCH(Y$1,Resultado!#REF!,0))</f>
        <v>#REF!</v>
      </c>
      <c r="Z134" s="30" t="e">
        <f t="array" ref="Z134">INDEX(Resultado!$1:$470,MATCH($B134,Resultado!$N:$N,0),MATCH(Z$1,Resultado!#REF!,0))</f>
        <v>#REF!</v>
      </c>
      <c r="AA134" s="30" t="e">
        <f t="array" ref="AA134">INDEX(Resultado!$1:$470,MATCH($B134,Resultado!$N:$N,0),MATCH(AA$1,Resultado!#REF!,0))</f>
        <v>#REF!</v>
      </c>
      <c r="AB134" s="29">
        <v>0</v>
      </c>
      <c r="AC134" s="29">
        <v>2</v>
      </c>
      <c r="AD134" s="30" t="e">
        <f t="array" ref="AD134">INDEX(Resultado!$1:$470,MATCH($B134,Resultado!$N:$N,0),MATCH(AD$1,Resultado!#REF!,0))</f>
        <v>#REF!</v>
      </c>
      <c r="AE134" s="30" t="e">
        <f t="array" ref="AE134">INDEX(Resultado!$1:$470,MATCH($B134,Resultado!$N:$N,0),MATCH(AE$1,Resultado!#REF!,0))</f>
        <v>#REF!</v>
      </c>
      <c r="AF134" s="30" t="e">
        <f t="array" ref="AF134">INDEX(Resultado!$1:$470,MATCH($B134,Resultado!$N:$N,0),MATCH(AF$1,Resultado!#REF!,0))</f>
        <v>#REF!</v>
      </c>
      <c r="AG134" s="30" t="e">
        <f t="array" ref="AG134">INDEX(Resultado!$1:$470,MATCH($B134,Resultado!$N:$N,0),MATCH(AG$1,Resultado!#REF!,0))</f>
        <v>#REF!</v>
      </c>
      <c r="AH134" s="30" t="e">
        <f t="array" ref="AH134">INDEX(Resultado!$1:$470,MATCH($B134,Resultado!$N:$N,0),MATCH(AH$1,Resultado!#REF!,0))</f>
        <v>#REF!</v>
      </c>
      <c r="AI134" s="30" t="e">
        <f t="array" ref="AI134">INDEX(Resultado!$1:$470,MATCH($B134,Resultado!$N:$N,0),MATCH(AI$1,Resultado!#REF!,0))</f>
        <v>#REF!</v>
      </c>
      <c r="AJ134" s="30" t="e">
        <f t="array" ref="AJ134">INDEX(Resultado!$1:$470,MATCH($B134,Resultado!$N:$N,0),MATCH(AJ$1,Resultado!#REF!,0))</f>
        <v>#REF!</v>
      </c>
      <c r="AK134" s="30" t="e">
        <f t="array" ref="AK134">INDEX(Resultado!$1:$470,MATCH($B134,Resultado!$N:$N,0),MATCH(AK$1,Resultado!#REF!,0))</f>
        <v>#REF!</v>
      </c>
      <c r="AL134" s="29">
        <v>0</v>
      </c>
      <c r="AM134" s="29">
        <v>2</v>
      </c>
      <c r="AN134" s="30" t="e">
        <f t="array" ref="AN134">INDEX(Resultado!$1:$470,MATCH($B134,Resultado!$N:$N,0),MATCH(AN$1,Resultado!#REF!,0))</f>
        <v>#REF!</v>
      </c>
      <c r="AO134" s="30" t="e">
        <f t="array" ref="AO134">INDEX(Resultado!$1:$470,MATCH($B134,Resultado!$N:$N,0),MATCH(AO$1,Resultado!#REF!,0))</f>
        <v>#REF!</v>
      </c>
      <c r="AP134" s="30" t="e">
        <f t="array" ref="AP134">INDEX(Resultado!$1:$470,MATCH($B134,Resultado!$N:$N,0),MATCH(AP$1,Resultado!#REF!,0))</f>
        <v>#REF!</v>
      </c>
      <c r="AQ134" s="30" t="e">
        <f t="array" ref="AQ134">INDEX(Resultado!$1:$470,MATCH($B134,Resultado!$N:$N,0),MATCH(AQ$1,Resultado!#REF!,0))</f>
        <v>#REF!</v>
      </c>
      <c r="AR134" s="30" t="e">
        <f t="array" ref="AR134">INDEX(Resultado!$1:$470,MATCH($B134,Resultado!$N:$N,0),MATCH(AR$1,Resultado!#REF!,0))</f>
        <v>#REF!</v>
      </c>
      <c r="AS134" s="29">
        <v>2</v>
      </c>
      <c r="AT134" s="30" t="e">
        <f t="array" ref="AT134">INDEX(Resultado!$1:$470,MATCH($B134,Resultado!$N:$N,0),MATCH(AT$1,Resultado!#REF!,0))</f>
        <v>#REF!</v>
      </c>
      <c r="AU134" s="30" t="e">
        <f t="array" ref="AU134">INDEX(Resultado!$1:$470,MATCH($B134,Resultado!$N:$N,0),MATCH(AU$1,Resultado!#REF!,0))</f>
        <v>#REF!</v>
      </c>
      <c r="AV134" s="30" t="e">
        <f t="array" ref="AV134">INDEX(Resultado!$1:$470,MATCH($B134,Resultado!$N:$N,0),MATCH(AV$1,Resultado!#REF!,0))</f>
        <v>#REF!</v>
      </c>
      <c r="AW134" s="30" t="e">
        <f t="array" ref="AW134">INDEX(Resultado!$1:$470,MATCH($B134,Resultado!$N:$N,0),MATCH(AW$1,Resultado!#REF!,0))</f>
        <v>#REF!</v>
      </c>
      <c r="AX134" s="30" t="e">
        <f t="array" ref="AX134">INDEX(Resultado!$1:$470,MATCH($B134,Resultado!$N:$N,0),MATCH(AX$1,Resultado!#REF!,0))</f>
        <v>#REF!</v>
      </c>
      <c r="AY134" s="30" t="e">
        <f t="array" ref="AY134">INDEX(Resultado!$1:$470,MATCH($B134,Resultado!$N:$N,0),MATCH(AY$1,Resultado!#REF!,0))</f>
        <v>#REF!</v>
      </c>
      <c r="AZ134" s="30" t="e">
        <f t="array" ref="AZ134">INDEX(Resultado!$1:$470,MATCH($B134,Resultado!$N:$N,0),MATCH(AZ$1,Resultado!#REF!,0))</f>
        <v>#REF!</v>
      </c>
      <c r="BA134" s="30" t="e">
        <f t="array" ref="BA134">INDEX(Resultado!$1:$470,MATCH($B134,Resultado!$N:$N,0),MATCH(BA$1,Resultado!#REF!,0))</f>
        <v>#REF!</v>
      </c>
      <c r="BB134" s="30" t="e">
        <f t="array" ref="BB134">INDEX(Resultado!$1:$470,MATCH($B134,Resultado!$N:$N,0),MATCH(BB$1,Resultado!#REF!,0))</f>
        <v>#REF!</v>
      </c>
      <c r="BC134" s="30" t="e">
        <f t="array" ref="BC134">INDEX(Resultado!$1:$470,MATCH($B134,Resultado!$N:$N,0),MATCH(BC$1,Resultado!#REF!,0))</f>
        <v>#REF!</v>
      </c>
      <c r="BD134" s="30" t="e">
        <f t="array" ref="BD134">INDEX(Resultado!$1:$470,MATCH($B134,Resultado!$N:$N,0),MATCH(BD$1,Resultado!#REF!,0))</f>
        <v>#REF!</v>
      </c>
      <c r="BE134" s="30" t="e">
        <f t="array" ref="BE134">INDEX(Resultado!$1:$470,MATCH($B134,Resultado!$N:$N,0),MATCH(BE$1,Resultado!#REF!,0))</f>
        <v>#REF!</v>
      </c>
      <c r="BF134" s="30" t="e">
        <f t="array" ref="BF134">INDEX(Resultado!$1:$470,MATCH($B134,Resultado!$N:$N,0),MATCH(BF$1,Resultado!#REF!,0))</f>
        <v>#REF!</v>
      </c>
      <c r="BG134" s="30" t="e">
        <f t="array" ref="BG134">INDEX(Resultado!$1:$470,MATCH($B134,Resultado!$N:$N,0),MATCH(BG$1,Resultado!#REF!,0))</f>
        <v>#REF!</v>
      </c>
      <c r="BH134" s="30" t="e">
        <f t="array" ref="BH134">INDEX(Resultado!$1:$470,MATCH($B134,Resultado!$N:$N,0),MATCH(BH$1,Resultado!#REF!,0))</f>
        <v>#REF!</v>
      </c>
      <c r="BI134" s="30" t="e">
        <f t="array" ref="BI134">INDEX(Resultado!$1:$470,MATCH($B134,Resultado!$N:$N,0),MATCH(BI$1,Resultado!#REF!,0))</f>
        <v>#REF!</v>
      </c>
    </row>
    <row r="135" spans="1:61" ht="13" x14ac:dyDescent="0.15">
      <c r="A135" s="29">
        <v>46949800843</v>
      </c>
      <c r="B135" s="7" t="s">
        <v>1151</v>
      </c>
      <c r="C135" s="29" t="s">
        <v>1150</v>
      </c>
      <c r="D135" s="30" t="e">
        <f t="array" ref="D135">INDEX(Resultado!$1:$470,MATCH($B135,Resultado!$N:$N,0),MATCH(D$1,Resultado!#REF!,0))</f>
        <v>#REF!</v>
      </c>
      <c r="E135" s="29" t="s">
        <v>3339</v>
      </c>
      <c r="F135" s="30" t="e">
        <f t="array" ref="F135">INDEX(Resultado!$1:$470,MATCH($B135,Resultado!$N:$N,0),MATCH(F$1,Resultado!#REF!,0))</f>
        <v>#REF!</v>
      </c>
      <c r="G135" s="30" t="e">
        <f t="array" ref="G135">INDEX(Resultado!$1:$470,MATCH($B135,Resultado!$N:$N,0),MATCH(G$1,Resultado!#REF!,0))</f>
        <v>#REF!</v>
      </c>
      <c r="H135" s="30" t="e">
        <f t="array" ref="H135">INDEX(Resultado!$1:$470,MATCH($B135,Resultado!$N:$N,0),MATCH(H$1,Resultado!#REF!,0))</f>
        <v>#REF!</v>
      </c>
      <c r="I135" s="30" t="e">
        <f t="array" ref="I135">INDEX(Resultado!$1:$470,MATCH($B135,Resultado!$N:$N,0),MATCH(I$1,Resultado!#REF!,0))</f>
        <v>#REF!</v>
      </c>
      <c r="J135" s="30" t="e">
        <f t="array" ref="J135">INDEX(Resultado!$1:$470,MATCH($B135,Resultado!$N:$N,0),MATCH(J$1,Resultado!#REF!,0))</f>
        <v>#REF!</v>
      </c>
      <c r="K135" s="30" t="e">
        <f t="array" ref="K135">INDEX(Resultado!$1:$470,MATCH($B135,Resultado!$N:$N,0),MATCH(K$1,Resultado!#REF!,0))</f>
        <v>#REF!</v>
      </c>
      <c r="L135" s="30" t="e">
        <f t="array" ref="L135">INDEX(Resultado!$1:$470,MATCH($B135,Resultado!$N:$N,0),MATCH(L$1,Resultado!#REF!,0))</f>
        <v>#REF!</v>
      </c>
      <c r="M135" s="30" t="e">
        <f t="array" ref="M135">INDEX(Resultado!$1:$470,MATCH($B135,Resultado!$N:$N,0),MATCH(M$1,Resultado!#REF!,0))</f>
        <v>#REF!</v>
      </c>
      <c r="N135" s="30" t="e">
        <f t="array" ref="N135">INDEX(Resultado!$1:$470,MATCH($B135,Resultado!$N:$N,0),MATCH(N$1,Resultado!#REF!,0))</f>
        <v>#REF!</v>
      </c>
      <c r="O135" s="30" t="e">
        <f t="array" ref="O135">INDEX(Resultado!$1:$470,MATCH($B135,Resultado!$N:$N,0),MATCH(O$1,Resultado!#REF!,0))</f>
        <v>#REF!</v>
      </c>
      <c r="P135" s="30" t="e">
        <f t="array" ref="P135">INDEX(Resultado!$1:$470,MATCH($B135,Resultado!$N:$N,0),MATCH(P$1,Resultado!#REF!,0))</f>
        <v>#REF!</v>
      </c>
      <c r="Q135" s="30" t="e">
        <f t="array" ref="Q135">INDEX(Resultado!$1:$470,MATCH($B135,Resultado!$N:$N,0),MATCH(Q$1,Resultado!#REF!,0))</f>
        <v>#REF!</v>
      </c>
      <c r="R135" s="30" t="e">
        <f t="array" ref="R135">INDEX(Resultado!$1:$470,MATCH($B135,Resultado!$N:$N,0),MATCH(R$1,Resultado!#REF!,0))</f>
        <v>#REF!</v>
      </c>
      <c r="S135" s="30" t="e">
        <f t="array" ref="S135">INDEX(Resultado!$1:$470,MATCH($B135,Resultado!$N:$N,0),MATCH(S$1,Resultado!#REF!,0))</f>
        <v>#REF!</v>
      </c>
      <c r="T135" s="30" t="e">
        <f t="array" ref="T135">INDEX(Resultado!$1:$470,MATCH($B135,Resultado!$N:$N,0),MATCH(T$1,Resultado!#REF!,0))</f>
        <v>#REF!</v>
      </c>
      <c r="U135" s="30" t="e">
        <f t="array" ref="U135">INDEX(Resultado!$1:$470,MATCH($B135,Resultado!$N:$N,0),MATCH(U$1,Resultado!#REF!,0))</f>
        <v>#REF!</v>
      </c>
      <c r="V135" s="30" t="e">
        <f t="array" ref="V135">INDEX(Resultado!$1:$470,MATCH($B135,Resultado!$N:$N,0),MATCH(V$1,Resultado!#REF!,0))</f>
        <v>#REF!</v>
      </c>
      <c r="W135" s="30" t="e">
        <f t="array" ref="W135">INDEX(Resultado!$1:$470,MATCH($B135,Resultado!$N:$N,0),MATCH(W$1,Resultado!#REF!,0))</f>
        <v>#REF!</v>
      </c>
      <c r="X135" s="30" t="e">
        <f t="array" ref="X135">INDEX(Resultado!$1:$470,MATCH($B135,Resultado!$N:$N,0),MATCH(X$1,Resultado!#REF!,0))</f>
        <v>#REF!</v>
      </c>
      <c r="Y135" s="30" t="e">
        <f t="array" ref="Y135">INDEX(Resultado!$1:$470,MATCH($B135,Resultado!$N:$N,0),MATCH(Y$1,Resultado!#REF!,0))</f>
        <v>#REF!</v>
      </c>
      <c r="Z135" s="30" t="e">
        <f t="array" ref="Z135">INDEX(Resultado!$1:$470,MATCH($B135,Resultado!$N:$N,0),MATCH(Z$1,Resultado!#REF!,0))</f>
        <v>#REF!</v>
      </c>
      <c r="AA135" s="30" t="e">
        <f t="array" ref="AA135">INDEX(Resultado!$1:$470,MATCH($B135,Resultado!$N:$N,0),MATCH(AA$1,Resultado!#REF!,0))</f>
        <v>#REF!</v>
      </c>
      <c r="AB135" s="29">
        <v>0</v>
      </c>
      <c r="AC135" s="29">
        <v>2</v>
      </c>
      <c r="AD135" s="30" t="e">
        <f t="array" ref="AD135">INDEX(Resultado!$1:$470,MATCH($B135,Resultado!$N:$N,0),MATCH(AD$1,Resultado!#REF!,0))</f>
        <v>#REF!</v>
      </c>
      <c r="AE135" s="30" t="e">
        <f t="array" ref="AE135">INDEX(Resultado!$1:$470,MATCH($B135,Resultado!$N:$N,0),MATCH(AE$1,Resultado!#REF!,0))</f>
        <v>#REF!</v>
      </c>
      <c r="AF135" s="30" t="e">
        <f t="array" ref="AF135">INDEX(Resultado!$1:$470,MATCH($B135,Resultado!$N:$N,0),MATCH(AF$1,Resultado!#REF!,0))</f>
        <v>#REF!</v>
      </c>
      <c r="AG135" s="30" t="e">
        <f t="array" ref="AG135">INDEX(Resultado!$1:$470,MATCH($B135,Resultado!$N:$N,0),MATCH(AG$1,Resultado!#REF!,0))</f>
        <v>#REF!</v>
      </c>
      <c r="AH135" s="30" t="e">
        <f t="array" ref="AH135">INDEX(Resultado!$1:$470,MATCH($B135,Resultado!$N:$N,0),MATCH(AH$1,Resultado!#REF!,0))</f>
        <v>#REF!</v>
      </c>
      <c r="AI135" s="30" t="e">
        <f t="array" ref="AI135">INDEX(Resultado!$1:$470,MATCH($B135,Resultado!$N:$N,0),MATCH(AI$1,Resultado!#REF!,0))</f>
        <v>#REF!</v>
      </c>
      <c r="AJ135" s="30" t="e">
        <f t="array" ref="AJ135">INDEX(Resultado!$1:$470,MATCH($B135,Resultado!$N:$N,0),MATCH(AJ$1,Resultado!#REF!,0))</f>
        <v>#REF!</v>
      </c>
      <c r="AK135" s="30" t="e">
        <f t="array" ref="AK135">INDEX(Resultado!$1:$470,MATCH($B135,Resultado!$N:$N,0),MATCH(AK$1,Resultado!#REF!,0))</f>
        <v>#REF!</v>
      </c>
      <c r="AL135" s="29">
        <v>0</v>
      </c>
      <c r="AM135" s="29">
        <v>2</v>
      </c>
      <c r="AN135" s="30" t="e">
        <f t="array" ref="AN135">INDEX(Resultado!$1:$470,MATCH($B135,Resultado!$N:$N,0),MATCH(AN$1,Resultado!#REF!,0))</f>
        <v>#REF!</v>
      </c>
      <c r="AO135" s="30" t="e">
        <f t="array" ref="AO135">INDEX(Resultado!$1:$470,MATCH($B135,Resultado!$N:$N,0),MATCH(AO$1,Resultado!#REF!,0))</f>
        <v>#REF!</v>
      </c>
      <c r="AP135" s="30" t="e">
        <f t="array" ref="AP135">INDEX(Resultado!$1:$470,MATCH($B135,Resultado!$N:$N,0),MATCH(AP$1,Resultado!#REF!,0))</f>
        <v>#REF!</v>
      </c>
      <c r="AQ135" s="30" t="e">
        <f t="array" ref="AQ135">INDEX(Resultado!$1:$470,MATCH($B135,Resultado!$N:$N,0),MATCH(AQ$1,Resultado!#REF!,0))</f>
        <v>#REF!</v>
      </c>
      <c r="AR135" s="30" t="e">
        <f t="array" ref="AR135">INDEX(Resultado!$1:$470,MATCH($B135,Resultado!$N:$N,0),MATCH(AR$1,Resultado!#REF!,0))</f>
        <v>#REF!</v>
      </c>
      <c r="AS135" s="29">
        <v>2</v>
      </c>
      <c r="AT135" s="30" t="e">
        <f t="array" ref="AT135">INDEX(Resultado!$1:$470,MATCH($B135,Resultado!$N:$N,0),MATCH(AT$1,Resultado!#REF!,0))</f>
        <v>#REF!</v>
      </c>
      <c r="AU135" s="30" t="e">
        <f t="array" ref="AU135">INDEX(Resultado!$1:$470,MATCH($B135,Resultado!$N:$N,0),MATCH(AU$1,Resultado!#REF!,0))</f>
        <v>#REF!</v>
      </c>
      <c r="AV135" s="30" t="e">
        <f t="array" ref="AV135">INDEX(Resultado!$1:$470,MATCH($B135,Resultado!$N:$N,0),MATCH(AV$1,Resultado!#REF!,0))</f>
        <v>#REF!</v>
      </c>
      <c r="AW135" s="30" t="e">
        <f t="array" ref="AW135">INDEX(Resultado!$1:$470,MATCH($B135,Resultado!$N:$N,0),MATCH(AW$1,Resultado!#REF!,0))</f>
        <v>#REF!</v>
      </c>
      <c r="AX135" s="30" t="e">
        <f t="array" ref="AX135">INDEX(Resultado!$1:$470,MATCH($B135,Resultado!$N:$N,0),MATCH(AX$1,Resultado!#REF!,0))</f>
        <v>#REF!</v>
      </c>
      <c r="AY135" s="30" t="e">
        <f t="array" ref="AY135">INDEX(Resultado!$1:$470,MATCH($B135,Resultado!$N:$N,0),MATCH(AY$1,Resultado!#REF!,0))</f>
        <v>#REF!</v>
      </c>
      <c r="AZ135" s="30" t="e">
        <f t="array" ref="AZ135">INDEX(Resultado!$1:$470,MATCH($B135,Resultado!$N:$N,0),MATCH(AZ$1,Resultado!#REF!,0))</f>
        <v>#REF!</v>
      </c>
      <c r="BA135" s="30" t="e">
        <f t="array" ref="BA135">INDEX(Resultado!$1:$470,MATCH($B135,Resultado!$N:$N,0),MATCH(BA$1,Resultado!#REF!,0))</f>
        <v>#REF!</v>
      </c>
      <c r="BB135" s="30" t="e">
        <f t="array" ref="BB135">INDEX(Resultado!$1:$470,MATCH($B135,Resultado!$N:$N,0),MATCH(BB$1,Resultado!#REF!,0))</f>
        <v>#REF!</v>
      </c>
      <c r="BC135" s="30" t="e">
        <f t="array" ref="BC135">INDEX(Resultado!$1:$470,MATCH($B135,Resultado!$N:$N,0),MATCH(BC$1,Resultado!#REF!,0))</f>
        <v>#REF!</v>
      </c>
      <c r="BD135" s="30" t="e">
        <f t="array" ref="BD135">INDEX(Resultado!$1:$470,MATCH($B135,Resultado!$N:$N,0),MATCH(BD$1,Resultado!#REF!,0))</f>
        <v>#REF!</v>
      </c>
      <c r="BE135" s="30" t="e">
        <f t="array" ref="BE135">INDEX(Resultado!$1:$470,MATCH($B135,Resultado!$N:$N,0),MATCH(BE$1,Resultado!#REF!,0))</f>
        <v>#REF!</v>
      </c>
      <c r="BF135" s="30" t="e">
        <f t="array" ref="BF135">INDEX(Resultado!$1:$470,MATCH($B135,Resultado!$N:$N,0),MATCH(BF$1,Resultado!#REF!,0))</f>
        <v>#REF!</v>
      </c>
      <c r="BG135" s="30" t="e">
        <f t="array" ref="BG135">INDEX(Resultado!$1:$470,MATCH($B135,Resultado!$N:$N,0),MATCH(BG$1,Resultado!#REF!,0))</f>
        <v>#REF!</v>
      </c>
      <c r="BH135" s="30" t="e">
        <f t="array" ref="BH135">INDEX(Resultado!$1:$470,MATCH($B135,Resultado!$N:$N,0),MATCH(BH$1,Resultado!#REF!,0))</f>
        <v>#REF!</v>
      </c>
      <c r="BI135" s="30" t="e">
        <f t="array" ref="BI135">INDEX(Resultado!$1:$470,MATCH($B135,Resultado!$N:$N,0),MATCH(BI$1,Resultado!#REF!,0))</f>
        <v>#REF!</v>
      </c>
    </row>
    <row r="136" spans="1:61" ht="13" x14ac:dyDescent="0.15">
      <c r="A136" s="29">
        <v>41930075880</v>
      </c>
      <c r="B136" s="7" t="s">
        <v>1158</v>
      </c>
      <c r="C136" s="29" t="s">
        <v>1157</v>
      </c>
      <c r="D136" s="30" t="e">
        <f t="array" ref="D136">INDEX(Resultado!$1:$470,MATCH($B136,Resultado!$N:$N,0),MATCH(D$1,Resultado!#REF!,0))</f>
        <v>#REF!</v>
      </c>
      <c r="E136" s="29" t="s">
        <v>3339</v>
      </c>
      <c r="F136" s="30" t="e">
        <f t="array" ref="F136">INDEX(Resultado!$1:$470,MATCH($B136,Resultado!$N:$N,0),MATCH(F$1,Resultado!#REF!,0))</f>
        <v>#REF!</v>
      </c>
      <c r="G136" s="30" t="e">
        <f t="array" ref="G136">INDEX(Resultado!$1:$470,MATCH($B136,Resultado!$N:$N,0),MATCH(G$1,Resultado!#REF!,0))</f>
        <v>#REF!</v>
      </c>
      <c r="H136" s="30" t="e">
        <f t="array" ref="H136">INDEX(Resultado!$1:$470,MATCH($B136,Resultado!$N:$N,0),MATCH(H$1,Resultado!#REF!,0))</f>
        <v>#REF!</v>
      </c>
      <c r="I136" s="30" t="e">
        <f t="array" ref="I136">INDEX(Resultado!$1:$470,MATCH($B136,Resultado!$N:$N,0),MATCH(I$1,Resultado!#REF!,0))</f>
        <v>#REF!</v>
      </c>
      <c r="J136" s="30" t="e">
        <f t="array" ref="J136">INDEX(Resultado!$1:$470,MATCH($B136,Resultado!$N:$N,0),MATCH(J$1,Resultado!#REF!,0))</f>
        <v>#REF!</v>
      </c>
      <c r="K136" s="30" t="e">
        <f t="array" ref="K136">INDEX(Resultado!$1:$470,MATCH($B136,Resultado!$N:$N,0),MATCH(K$1,Resultado!#REF!,0))</f>
        <v>#REF!</v>
      </c>
      <c r="L136" s="30" t="e">
        <f t="array" ref="L136">INDEX(Resultado!$1:$470,MATCH($B136,Resultado!$N:$N,0),MATCH(L$1,Resultado!#REF!,0))</f>
        <v>#REF!</v>
      </c>
      <c r="M136" s="30" t="e">
        <f t="array" ref="M136">INDEX(Resultado!$1:$470,MATCH($B136,Resultado!$N:$N,0),MATCH(M$1,Resultado!#REF!,0))</f>
        <v>#REF!</v>
      </c>
      <c r="N136" s="30" t="e">
        <f t="array" ref="N136">INDEX(Resultado!$1:$470,MATCH($B136,Resultado!$N:$N,0),MATCH(N$1,Resultado!#REF!,0))</f>
        <v>#REF!</v>
      </c>
      <c r="O136" s="30" t="e">
        <f t="array" ref="O136">INDEX(Resultado!$1:$470,MATCH($B136,Resultado!$N:$N,0),MATCH(O$1,Resultado!#REF!,0))</f>
        <v>#REF!</v>
      </c>
      <c r="P136" s="30" t="e">
        <f t="array" ref="P136">INDEX(Resultado!$1:$470,MATCH($B136,Resultado!$N:$N,0),MATCH(P$1,Resultado!#REF!,0))</f>
        <v>#REF!</v>
      </c>
      <c r="Q136" s="30" t="e">
        <f t="array" ref="Q136">INDEX(Resultado!$1:$470,MATCH($B136,Resultado!$N:$N,0),MATCH(Q$1,Resultado!#REF!,0))</f>
        <v>#REF!</v>
      </c>
      <c r="R136" s="30" t="e">
        <f t="array" ref="R136">INDEX(Resultado!$1:$470,MATCH($B136,Resultado!$N:$N,0),MATCH(R$1,Resultado!#REF!,0))</f>
        <v>#REF!</v>
      </c>
      <c r="S136" s="30" t="e">
        <f t="array" ref="S136">INDEX(Resultado!$1:$470,MATCH($B136,Resultado!$N:$N,0),MATCH(S$1,Resultado!#REF!,0))</f>
        <v>#REF!</v>
      </c>
      <c r="T136" s="30" t="e">
        <f t="array" ref="T136">INDEX(Resultado!$1:$470,MATCH($B136,Resultado!$N:$N,0),MATCH(T$1,Resultado!#REF!,0))</f>
        <v>#REF!</v>
      </c>
      <c r="U136" s="30" t="e">
        <f t="array" ref="U136">INDEX(Resultado!$1:$470,MATCH($B136,Resultado!$N:$N,0),MATCH(U$1,Resultado!#REF!,0))</f>
        <v>#REF!</v>
      </c>
      <c r="V136" s="30" t="e">
        <f t="array" ref="V136">INDEX(Resultado!$1:$470,MATCH($B136,Resultado!$N:$N,0),MATCH(V$1,Resultado!#REF!,0))</f>
        <v>#REF!</v>
      </c>
      <c r="W136" s="30" t="e">
        <f t="array" ref="W136">INDEX(Resultado!$1:$470,MATCH($B136,Resultado!$N:$N,0),MATCH(W$1,Resultado!#REF!,0))</f>
        <v>#REF!</v>
      </c>
      <c r="X136" s="30" t="e">
        <f t="array" ref="X136">INDEX(Resultado!$1:$470,MATCH($B136,Resultado!$N:$N,0),MATCH(X$1,Resultado!#REF!,0))</f>
        <v>#REF!</v>
      </c>
      <c r="Y136" s="30" t="e">
        <f t="array" ref="Y136">INDEX(Resultado!$1:$470,MATCH($B136,Resultado!$N:$N,0),MATCH(Y$1,Resultado!#REF!,0))</f>
        <v>#REF!</v>
      </c>
      <c r="Z136" s="30" t="e">
        <f t="array" ref="Z136">INDEX(Resultado!$1:$470,MATCH($B136,Resultado!$N:$N,0),MATCH(Z$1,Resultado!#REF!,0))</f>
        <v>#REF!</v>
      </c>
      <c r="AA136" s="30" t="e">
        <f t="array" ref="AA136">INDEX(Resultado!$1:$470,MATCH($B136,Resultado!$N:$N,0),MATCH(AA$1,Resultado!#REF!,0))</f>
        <v>#REF!</v>
      </c>
      <c r="AB136" s="29">
        <v>0</v>
      </c>
      <c r="AC136" s="29">
        <v>2</v>
      </c>
      <c r="AD136" s="30" t="e">
        <f t="array" ref="AD136">INDEX(Resultado!$1:$470,MATCH($B136,Resultado!$N:$N,0),MATCH(AD$1,Resultado!#REF!,0))</f>
        <v>#REF!</v>
      </c>
      <c r="AE136" s="30" t="e">
        <f t="array" ref="AE136">INDEX(Resultado!$1:$470,MATCH($B136,Resultado!$N:$N,0),MATCH(AE$1,Resultado!#REF!,0))</f>
        <v>#REF!</v>
      </c>
      <c r="AF136" s="30" t="e">
        <f t="array" ref="AF136">INDEX(Resultado!$1:$470,MATCH($B136,Resultado!$N:$N,0),MATCH(AF$1,Resultado!#REF!,0))</f>
        <v>#REF!</v>
      </c>
      <c r="AG136" s="30" t="e">
        <f t="array" ref="AG136">INDEX(Resultado!$1:$470,MATCH($B136,Resultado!$N:$N,0),MATCH(AG$1,Resultado!#REF!,0))</f>
        <v>#REF!</v>
      </c>
      <c r="AH136" s="30" t="e">
        <f t="array" ref="AH136">INDEX(Resultado!$1:$470,MATCH($B136,Resultado!$N:$N,0),MATCH(AH$1,Resultado!#REF!,0))</f>
        <v>#REF!</v>
      </c>
      <c r="AI136" s="30" t="e">
        <f t="array" ref="AI136">INDEX(Resultado!$1:$470,MATCH($B136,Resultado!$N:$N,0),MATCH(AI$1,Resultado!#REF!,0))</f>
        <v>#REF!</v>
      </c>
      <c r="AJ136" s="30" t="e">
        <f t="array" ref="AJ136">INDEX(Resultado!$1:$470,MATCH($B136,Resultado!$N:$N,0),MATCH(AJ$1,Resultado!#REF!,0))</f>
        <v>#REF!</v>
      </c>
      <c r="AK136" s="30" t="e">
        <f t="array" ref="AK136">INDEX(Resultado!$1:$470,MATCH($B136,Resultado!$N:$N,0),MATCH(AK$1,Resultado!#REF!,0))</f>
        <v>#REF!</v>
      </c>
      <c r="AL136" s="29">
        <v>0</v>
      </c>
      <c r="AM136" s="29">
        <v>2</v>
      </c>
      <c r="AN136" s="30" t="e">
        <f t="array" ref="AN136">INDEX(Resultado!$1:$470,MATCH($B136,Resultado!$N:$N,0),MATCH(AN$1,Resultado!#REF!,0))</f>
        <v>#REF!</v>
      </c>
      <c r="AO136" s="30" t="e">
        <f t="array" ref="AO136">INDEX(Resultado!$1:$470,MATCH($B136,Resultado!$N:$N,0),MATCH(AO$1,Resultado!#REF!,0))</f>
        <v>#REF!</v>
      </c>
      <c r="AP136" s="30" t="e">
        <f t="array" ref="AP136">INDEX(Resultado!$1:$470,MATCH($B136,Resultado!$N:$N,0),MATCH(AP$1,Resultado!#REF!,0))</f>
        <v>#REF!</v>
      </c>
      <c r="AQ136" s="30" t="e">
        <f t="array" ref="AQ136">INDEX(Resultado!$1:$470,MATCH($B136,Resultado!$N:$N,0),MATCH(AQ$1,Resultado!#REF!,0))</f>
        <v>#REF!</v>
      </c>
      <c r="AR136" s="30" t="e">
        <f t="array" ref="AR136">INDEX(Resultado!$1:$470,MATCH($B136,Resultado!$N:$N,0),MATCH(AR$1,Resultado!#REF!,0))</f>
        <v>#REF!</v>
      </c>
      <c r="AS136" s="29">
        <v>2</v>
      </c>
      <c r="AT136" s="30" t="e">
        <f t="array" ref="AT136">INDEX(Resultado!$1:$470,MATCH($B136,Resultado!$N:$N,0),MATCH(AT$1,Resultado!#REF!,0))</f>
        <v>#REF!</v>
      </c>
      <c r="AU136" s="30" t="e">
        <f t="array" ref="AU136">INDEX(Resultado!$1:$470,MATCH($B136,Resultado!$N:$N,0),MATCH(AU$1,Resultado!#REF!,0))</f>
        <v>#REF!</v>
      </c>
      <c r="AV136" s="30" t="e">
        <f t="array" ref="AV136">INDEX(Resultado!$1:$470,MATCH($B136,Resultado!$N:$N,0),MATCH(AV$1,Resultado!#REF!,0))</f>
        <v>#REF!</v>
      </c>
      <c r="AW136" s="30" t="e">
        <f t="array" ref="AW136">INDEX(Resultado!$1:$470,MATCH($B136,Resultado!$N:$N,0),MATCH(AW$1,Resultado!#REF!,0))</f>
        <v>#REF!</v>
      </c>
      <c r="AX136" s="30" t="e">
        <f t="array" ref="AX136">INDEX(Resultado!$1:$470,MATCH($B136,Resultado!$N:$N,0),MATCH(AX$1,Resultado!#REF!,0))</f>
        <v>#REF!</v>
      </c>
      <c r="AY136" s="30" t="e">
        <f t="array" ref="AY136">INDEX(Resultado!$1:$470,MATCH($B136,Resultado!$N:$N,0),MATCH(AY$1,Resultado!#REF!,0))</f>
        <v>#REF!</v>
      </c>
      <c r="AZ136" s="30" t="e">
        <f t="array" ref="AZ136">INDEX(Resultado!$1:$470,MATCH($B136,Resultado!$N:$N,0),MATCH(AZ$1,Resultado!#REF!,0))</f>
        <v>#REF!</v>
      </c>
      <c r="BA136" s="30" t="e">
        <f t="array" ref="BA136">INDEX(Resultado!$1:$470,MATCH($B136,Resultado!$N:$N,0),MATCH(BA$1,Resultado!#REF!,0))</f>
        <v>#REF!</v>
      </c>
      <c r="BB136" s="30" t="e">
        <f t="array" ref="BB136">INDEX(Resultado!$1:$470,MATCH($B136,Resultado!$N:$N,0),MATCH(BB$1,Resultado!#REF!,0))</f>
        <v>#REF!</v>
      </c>
      <c r="BC136" s="30" t="e">
        <f t="array" ref="BC136">INDEX(Resultado!$1:$470,MATCH($B136,Resultado!$N:$N,0),MATCH(BC$1,Resultado!#REF!,0))</f>
        <v>#REF!</v>
      </c>
      <c r="BD136" s="30" t="e">
        <f t="array" ref="BD136">INDEX(Resultado!$1:$470,MATCH($B136,Resultado!$N:$N,0),MATCH(BD$1,Resultado!#REF!,0))</f>
        <v>#REF!</v>
      </c>
      <c r="BE136" s="30" t="e">
        <f t="array" ref="BE136">INDEX(Resultado!$1:$470,MATCH($B136,Resultado!$N:$N,0),MATCH(BE$1,Resultado!#REF!,0))</f>
        <v>#REF!</v>
      </c>
      <c r="BF136" s="30" t="e">
        <f t="array" ref="BF136">INDEX(Resultado!$1:$470,MATCH($B136,Resultado!$N:$N,0),MATCH(BF$1,Resultado!#REF!,0))</f>
        <v>#REF!</v>
      </c>
      <c r="BG136" s="30" t="e">
        <f t="array" ref="BG136">INDEX(Resultado!$1:$470,MATCH($B136,Resultado!$N:$N,0),MATCH(BG$1,Resultado!#REF!,0))</f>
        <v>#REF!</v>
      </c>
      <c r="BH136" s="30" t="e">
        <f t="array" ref="BH136">INDEX(Resultado!$1:$470,MATCH($B136,Resultado!$N:$N,0),MATCH(BH$1,Resultado!#REF!,0))</f>
        <v>#REF!</v>
      </c>
      <c r="BI136" s="30" t="e">
        <f t="array" ref="BI136">INDEX(Resultado!$1:$470,MATCH($B136,Resultado!$N:$N,0),MATCH(BI$1,Resultado!#REF!,0))</f>
        <v>#REF!</v>
      </c>
    </row>
    <row r="137" spans="1:61" ht="13" x14ac:dyDescent="0.15">
      <c r="A137" s="29">
        <v>54075620816</v>
      </c>
      <c r="B137" s="7" t="s">
        <v>1163</v>
      </c>
      <c r="C137" s="29" t="s">
        <v>1162</v>
      </c>
      <c r="D137" s="30" t="e">
        <f t="array" ref="D137">INDEX(Resultado!$1:$470,MATCH($B137,Resultado!$N:$N,0),MATCH(D$1,Resultado!#REF!,0))</f>
        <v>#REF!</v>
      </c>
      <c r="E137" s="29" t="s">
        <v>3339</v>
      </c>
      <c r="F137" s="30" t="e">
        <f t="array" ref="F137">INDEX(Resultado!$1:$470,MATCH($B137,Resultado!$N:$N,0),MATCH(F$1,Resultado!#REF!,0))</f>
        <v>#REF!</v>
      </c>
      <c r="G137" s="30" t="e">
        <f t="array" ref="G137">INDEX(Resultado!$1:$470,MATCH($B137,Resultado!$N:$N,0),MATCH(G$1,Resultado!#REF!,0))</f>
        <v>#REF!</v>
      </c>
      <c r="H137" s="30" t="e">
        <f t="array" ref="H137">INDEX(Resultado!$1:$470,MATCH($B137,Resultado!$N:$N,0),MATCH(H$1,Resultado!#REF!,0))</f>
        <v>#REF!</v>
      </c>
      <c r="I137" s="30" t="e">
        <f t="array" ref="I137">INDEX(Resultado!$1:$470,MATCH($B137,Resultado!$N:$N,0),MATCH(I$1,Resultado!#REF!,0))</f>
        <v>#REF!</v>
      </c>
      <c r="J137" s="30" t="e">
        <f t="array" ref="J137">INDEX(Resultado!$1:$470,MATCH($B137,Resultado!$N:$N,0),MATCH(J$1,Resultado!#REF!,0))</f>
        <v>#REF!</v>
      </c>
      <c r="K137" s="30" t="e">
        <f t="array" ref="K137">INDEX(Resultado!$1:$470,MATCH($B137,Resultado!$N:$N,0),MATCH(K$1,Resultado!#REF!,0))</f>
        <v>#REF!</v>
      </c>
      <c r="L137" s="30" t="e">
        <f t="array" ref="L137">INDEX(Resultado!$1:$470,MATCH($B137,Resultado!$N:$N,0),MATCH(L$1,Resultado!#REF!,0))</f>
        <v>#REF!</v>
      </c>
      <c r="M137" s="30" t="e">
        <f t="array" ref="M137">INDEX(Resultado!$1:$470,MATCH($B137,Resultado!$N:$N,0),MATCH(M$1,Resultado!#REF!,0))</f>
        <v>#REF!</v>
      </c>
      <c r="N137" s="30" t="e">
        <f t="array" ref="N137">INDEX(Resultado!$1:$470,MATCH($B137,Resultado!$N:$N,0),MATCH(N$1,Resultado!#REF!,0))</f>
        <v>#REF!</v>
      </c>
      <c r="O137" s="30" t="e">
        <f t="array" ref="O137">INDEX(Resultado!$1:$470,MATCH($B137,Resultado!$N:$N,0),MATCH(O$1,Resultado!#REF!,0))</f>
        <v>#REF!</v>
      </c>
      <c r="P137" s="30" t="e">
        <f t="array" ref="P137">INDEX(Resultado!$1:$470,MATCH($B137,Resultado!$N:$N,0),MATCH(P$1,Resultado!#REF!,0))</f>
        <v>#REF!</v>
      </c>
      <c r="Q137" s="30" t="e">
        <f t="array" ref="Q137">INDEX(Resultado!$1:$470,MATCH($B137,Resultado!$N:$N,0),MATCH(Q$1,Resultado!#REF!,0))</f>
        <v>#REF!</v>
      </c>
      <c r="R137" s="30" t="e">
        <f t="array" ref="R137">INDEX(Resultado!$1:$470,MATCH($B137,Resultado!$N:$N,0),MATCH(R$1,Resultado!#REF!,0))</f>
        <v>#REF!</v>
      </c>
      <c r="S137" s="30" t="e">
        <f t="array" ref="S137">INDEX(Resultado!$1:$470,MATCH($B137,Resultado!$N:$N,0),MATCH(S$1,Resultado!#REF!,0))</f>
        <v>#REF!</v>
      </c>
      <c r="T137" s="30" t="e">
        <f t="array" ref="T137">INDEX(Resultado!$1:$470,MATCH($B137,Resultado!$N:$N,0),MATCH(T$1,Resultado!#REF!,0))</f>
        <v>#REF!</v>
      </c>
      <c r="U137" s="30" t="e">
        <f t="array" ref="U137">INDEX(Resultado!$1:$470,MATCH($B137,Resultado!$N:$N,0),MATCH(U$1,Resultado!#REF!,0))</f>
        <v>#REF!</v>
      </c>
      <c r="V137" s="30" t="e">
        <f t="array" ref="V137">INDEX(Resultado!$1:$470,MATCH($B137,Resultado!$N:$N,0),MATCH(V$1,Resultado!#REF!,0))</f>
        <v>#REF!</v>
      </c>
      <c r="W137" s="30" t="e">
        <f t="array" ref="W137">INDEX(Resultado!$1:$470,MATCH($B137,Resultado!$N:$N,0),MATCH(W$1,Resultado!#REF!,0))</f>
        <v>#REF!</v>
      </c>
      <c r="X137" s="30" t="e">
        <f t="array" ref="X137">INDEX(Resultado!$1:$470,MATCH($B137,Resultado!$N:$N,0),MATCH(X$1,Resultado!#REF!,0))</f>
        <v>#REF!</v>
      </c>
      <c r="Y137" s="30" t="e">
        <f t="array" ref="Y137">INDEX(Resultado!$1:$470,MATCH($B137,Resultado!$N:$N,0),MATCH(Y$1,Resultado!#REF!,0))</f>
        <v>#REF!</v>
      </c>
      <c r="Z137" s="30" t="e">
        <f t="array" ref="Z137">INDEX(Resultado!$1:$470,MATCH($B137,Resultado!$N:$N,0),MATCH(Z$1,Resultado!#REF!,0))</f>
        <v>#REF!</v>
      </c>
      <c r="AA137" s="30" t="e">
        <f t="array" ref="AA137">INDEX(Resultado!$1:$470,MATCH($B137,Resultado!$N:$N,0),MATCH(AA$1,Resultado!#REF!,0))</f>
        <v>#REF!</v>
      </c>
      <c r="AB137" s="29">
        <v>0</v>
      </c>
      <c r="AC137" s="29">
        <v>2</v>
      </c>
      <c r="AD137" s="30" t="e">
        <f t="array" ref="AD137">INDEX(Resultado!$1:$470,MATCH($B137,Resultado!$N:$N,0),MATCH(AD$1,Resultado!#REF!,0))</f>
        <v>#REF!</v>
      </c>
      <c r="AE137" s="30" t="e">
        <f t="array" ref="AE137">INDEX(Resultado!$1:$470,MATCH($B137,Resultado!$N:$N,0),MATCH(AE$1,Resultado!#REF!,0))</f>
        <v>#REF!</v>
      </c>
      <c r="AF137" s="30" t="e">
        <f t="array" ref="AF137">INDEX(Resultado!$1:$470,MATCH($B137,Resultado!$N:$N,0),MATCH(AF$1,Resultado!#REF!,0))</f>
        <v>#REF!</v>
      </c>
      <c r="AG137" s="30" t="e">
        <f t="array" ref="AG137">INDEX(Resultado!$1:$470,MATCH($B137,Resultado!$N:$N,0),MATCH(AG$1,Resultado!#REF!,0))</f>
        <v>#REF!</v>
      </c>
      <c r="AH137" s="30" t="e">
        <f t="array" ref="AH137">INDEX(Resultado!$1:$470,MATCH($B137,Resultado!$N:$N,0),MATCH(AH$1,Resultado!#REF!,0))</f>
        <v>#REF!</v>
      </c>
      <c r="AI137" s="30" t="e">
        <f t="array" ref="AI137">INDEX(Resultado!$1:$470,MATCH($B137,Resultado!$N:$N,0),MATCH(AI$1,Resultado!#REF!,0))</f>
        <v>#REF!</v>
      </c>
      <c r="AJ137" s="30" t="e">
        <f t="array" ref="AJ137">INDEX(Resultado!$1:$470,MATCH($B137,Resultado!$N:$N,0),MATCH(AJ$1,Resultado!#REF!,0))</f>
        <v>#REF!</v>
      </c>
      <c r="AK137" s="30" t="e">
        <f t="array" ref="AK137">INDEX(Resultado!$1:$470,MATCH($B137,Resultado!$N:$N,0),MATCH(AK$1,Resultado!#REF!,0))</f>
        <v>#REF!</v>
      </c>
      <c r="AL137" s="29">
        <v>0</v>
      </c>
      <c r="AM137" s="29">
        <v>2</v>
      </c>
      <c r="AN137" s="30" t="e">
        <f t="array" ref="AN137">INDEX(Resultado!$1:$470,MATCH($B137,Resultado!$N:$N,0),MATCH(AN$1,Resultado!#REF!,0))</f>
        <v>#REF!</v>
      </c>
      <c r="AO137" s="30" t="e">
        <f t="array" ref="AO137">INDEX(Resultado!$1:$470,MATCH($B137,Resultado!$N:$N,0),MATCH(AO$1,Resultado!#REF!,0))</f>
        <v>#REF!</v>
      </c>
      <c r="AP137" s="30" t="e">
        <f t="array" ref="AP137">INDEX(Resultado!$1:$470,MATCH($B137,Resultado!$N:$N,0),MATCH(AP$1,Resultado!#REF!,0))</f>
        <v>#REF!</v>
      </c>
      <c r="AQ137" s="30" t="e">
        <f t="array" ref="AQ137">INDEX(Resultado!$1:$470,MATCH($B137,Resultado!$N:$N,0),MATCH(AQ$1,Resultado!#REF!,0))</f>
        <v>#REF!</v>
      </c>
      <c r="AR137" s="30" t="e">
        <f t="array" ref="AR137">INDEX(Resultado!$1:$470,MATCH($B137,Resultado!$N:$N,0),MATCH(AR$1,Resultado!#REF!,0))</f>
        <v>#REF!</v>
      </c>
      <c r="AS137" s="29">
        <v>2</v>
      </c>
      <c r="AT137" s="30" t="e">
        <f t="array" ref="AT137">INDEX(Resultado!$1:$470,MATCH($B137,Resultado!$N:$N,0),MATCH(AT$1,Resultado!#REF!,0))</f>
        <v>#REF!</v>
      </c>
      <c r="AU137" s="30" t="e">
        <f t="array" ref="AU137">INDEX(Resultado!$1:$470,MATCH($B137,Resultado!$N:$N,0),MATCH(AU$1,Resultado!#REF!,0))</f>
        <v>#REF!</v>
      </c>
      <c r="AV137" s="30" t="e">
        <f t="array" ref="AV137">INDEX(Resultado!$1:$470,MATCH($B137,Resultado!$N:$N,0),MATCH(AV$1,Resultado!#REF!,0))</f>
        <v>#REF!</v>
      </c>
      <c r="AW137" s="30" t="e">
        <f t="array" ref="AW137">INDEX(Resultado!$1:$470,MATCH($B137,Resultado!$N:$N,0),MATCH(AW$1,Resultado!#REF!,0))</f>
        <v>#REF!</v>
      </c>
      <c r="AX137" s="30" t="e">
        <f t="array" ref="AX137">INDEX(Resultado!$1:$470,MATCH($B137,Resultado!$N:$N,0),MATCH(AX$1,Resultado!#REF!,0))</f>
        <v>#REF!</v>
      </c>
      <c r="AY137" s="30" t="e">
        <f t="array" ref="AY137">INDEX(Resultado!$1:$470,MATCH($B137,Resultado!$N:$N,0),MATCH(AY$1,Resultado!#REF!,0))</f>
        <v>#REF!</v>
      </c>
      <c r="AZ137" s="30" t="e">
        <f t="array" ref="AZ137">INDEX(Resultado!$1:$470,MATCH($B137,Resultado!$N:$N,0),MATCH(AZ$1,Resultado!#REF!,0))</f>
        <v>#REF!</v>
      </c>
      <c r="BA137" s="30" t="e">
        <f t="array" ref="BA137">INDEX(Resultado!$1:$470,MATCH($B137,Resultado!$N:$N,0),MATCH(BA$1,Resultado!#REF!,0))</f>
        <v>#REF!</v>
      </c>
      <c r="BB137" s="30" t="e">
        <f t="array" ref="BB137">INDEX(Resultado!$1:$470,MATCH($B137,Resultado!$N:$N,0),MATCH(BB$1,Resultado!#REF!,0))</f>
        <v>#REF!</v>
      </c>
      <c r="BC137" s="30" t="e">
        <f t="array" ref="BC137">INDEX(Resultado!$1:$470,MATCH($B137,Resultado!$N:$N,0),MATCH(BC$1,Resultado!#REF!,0))</f>
        <v>#REF!</v>
      </c>
      <c r="BD137" s="30" t="e">
        <f t="array" ref="BD137">INDEX(Resultado!$1:$470,MATCH($B137,Resultado!$N:$N,0),MATCH(BD$1,Resultado!#REF!,0))</f>
        <v>#REF!</v>
      </c>
      <c r="BE137" s="30" t="e">
        <f t="array" ref="BE137">INDEX(Resultado!$1:$470,MATCH($B137,Resultado!$N:$N,0),MATCH(BE$1,Resultado!#REF!,0))</f>
        <v>#REF!</v>
      </c>
      <c r="BF137" s="30" t="e">
        <f t="array" ref="BF137">INDEX(Resultado!$1:$470,MATCH($B137,Resultado!$N:$N,0),MATCH(BF$1,Resultado!#REF!,0))</f>
        <v>#REF!</v>
      </c>
      <c r="BG137" s="30" t="e">
        <f t="array" ref="BG137">INDEX(Resultado!$1:$470,MATCH($B137,Resultado!$N:$N,0),MATCH(BG$1,Resultado!#REF!,0))</f>
        <v>#REF!</v>
      </c>
      <c r="BH137" s="30" t="e">
        <f t="array" ref="BH137">INDEX(Resultado!$1:$470,MATCH($B137,Resultado!$N:$N,0),MATCH(BH$1,Resultado!#REF!,0))</f>
        <v>#REF!</v>
      </c>
      <c r="BI137" s="30" t="e">
        <f t="array" ref="BI137">INDEX(Resultado!$1:$470,MATCH($B137,Resultado!$N:$N,0),MATCH(BI$1,Resultado!#REF!,0))</f>
        <v>#REF!</v>
      </c>
    </row>
    <row r="138" spans="1:61" ht="13" x14ac:dyDescent="0.15">
      <c r="A138" s="29">
        <v>51875311823</v>
      </c>
      <c r="B138" s="7" t="s">
        <v>1171</v>
      </c>
      <c r="C138" s="29" t="s">
        <v>1170</v>
      </c>
      <c r="D138" s="30" t="e">
        <f t="array" ref="D138">INDEX(Resultado!$1:$470,MATCH($B138,Resultado!$N:$N,0),MATCH(D$1,Resultado!#REF!,0))</f>
        <v>#REF!</v>
      </c>
      <c r="E138" s="29" t="s">
        <v>3339</v>
      </c>
      <c r="F138" s="30" t="e">
        <f t="array" ref="F138">INDEX(Resultado!$1:$470,MATCH($B138,Resultado!$N:$N,0),MATCH(F$1,Resultado!#REF!,0))</f>
        <v>#REF!</v>
      </c>
      <c r="G138" s="30" t="e">
        <f t="array" ref="G138">INDEX(Resultado!$1:$470,MATCH($B138,Resultado!$N:$N,0),MATCH(G$1,Resultado!#REF!,0))</f>
        <v>#REF!</v>
      </c>
      <c r="H138" s="30" t="e">
        <f t="array" ref="H138">INDEX(Resultado!$1:$470,MATCH($B138,Resultado!$N:$N,0),MATCH(H$1,Resultado!#REF!,0))</f>
        <v>#REF!</v>
      </c>
      <c r="I138" s="30" t="e">
        <f t="array" ref="I138">INDEX(Resultado!$1:$470,MATCH($B138,Resultado!$N:$N,0),MATCH(I$1,Resultado!#REF!,0))</f>
        <v>#REF!</v>
      </c>
      <c r="J138" s="30" t="e">
        <f t="array" ref="J138">INDEX(Resultado!$1:$470,MATCH($B138,Resultado!$N:$N,0),MATCH(J$1,Resultado!#REF!,0))</f>
        <v>#REF!</v>
      </c>
      <c r="K138" s="30" t="e">
        <f t="array" ref="K138">INDEX(Resultado!$1:$470,MATCH($B138,Resultado!$N:$N,0),MATCH(K$1,Resultado!#REF!,0))</f>
        <v>#REF!</v>
      </c>
      <c r="L138" s="30" t="e">
        <f t="array" ref="L138">INDEX(Resultado!$1:$470,MATCH($B138,Resultado!$N:$N,0),MATCH(L$1,Resultado!#REF!,0))</f>
        <v>#REF!</v>
      </c>
      <c r="M138" s="30" t="e">
        <f t="array" ref="M138">INDEX(Resultado!$1:$470,MATCH($B138,Resultado!$N:$N,0),MATCH(M$1,Resultado!#REF!,0))</f>
        <v>#REF!</v>
      </c>
      <c r="N138" s="30" t="e">
        <f t="array" ref="N138">INDEX(Resultado!$1:$470,MATCH($B138,Resultado!$N:$N,0),MATCH(N$1,Resultado!#REF!,0))</f>
        <v>#REF!</v>
      </c>
      <c r="O138" s="30" t="e">
        <f t="array" ref="O138">INDEX(Resultado!$1:$470,MATCH($B138,Resultado!$N:$N,0),MATCH(O$1,Resultado!#REF!,0))</f>
        <v>#REF!</v>
      </c>
      <c r="P138" s="30" t="e">
        <f t="array" ref="P138">INDEX(Resultado!$1:$470,MATCH($B138,Resultado!$N:$N,0),MATCH(P$1,Resultado!#REF!,0))</f>
        <v>#REF!</v>
      </c>
      <c r="Q138" s="30" t="e">
        <f t="array" ref="Q138">INDEX(Resultado!$1:$470,MATCH($B138,Resultado!$N:$N,0),MATCH(Q$1,Resultado!#REF!,0))</f>
        <v>#REF!</v>
      </c>
      <c r="R138" s="30" t="e">
        <f t="array" ref="R138">INDEX(Resultado!$1:$470,MATCH($B138,Resultado!$N:$N,0),MATCH(R$1,Resultado!#REF!,0))</f>
        <v>#REF!</v>
      </c>
      <c r="S138" s="30" t="e">
        <f t="array" ref="S138">INDEX(Resultado!$1:$470,MATCH($B138,Resultado!$N:$N,0),MATCH(S$1,Resultado!#REF!,0))</f>
        <v>#REF!</v>
      </c>
      <c r="T138" s="30" t="e">
        <f t="array" ref="T138">INDEX(Resultado!$1:$470,MATCH($B138,Resultado!$N:$N,0),MATCH(T$1,Resultado!#REF!,0))</f>
        <v>#REF!</v>
      </c>
      <c r="U138" s="30" t="e">
        <f t="array" ref="U138">INDEX(Resultado!$1:$470,MATCH($B138,Resultado!$N:$N,0),MATCH(U$1,Resultado!#REF!,0))</f>
        <v>#REF!</v>
      </c>
      <c r="V138" s="30" t="e">
        <f t="array" ref="V138">INDEX(Resultado!$1:$470,MATCH($B138,Resultado!$N:$N,0),MATCH(V$1,Resultado!#REF!,0))</f>
        <v>#REF!</v>
      </c>
      <c r="W138" s="30" t="e">
        <f t="array" ref="W138">INDEX(Resultado!$1:$470,MATCH($B138,Resultado!$N:$N,0),MATCH(W$1,Resultado!#REF!,0))</f>
        <v>#REF!</v>
      </c>
      <c r="X138" s="30" t="e">
        <f t="array" ref="X138">INDEX(Resultado!$1:$470,MATCH($B138,Resultado!$N:$N,0),MATCH(X$1,Resultado!#REF!,0))</f>
        <v>#REF!</v>
      </c>
      <c r="Y138" s="30" t="e">
        <f t="array" ref="Y138">INDEX(Resultado!$1:$470,MATCH($B138,Resultado!$N:$N,0),MATCH(Y$1,Resultado!#REF!,0))</f>
        <v>#REF!</v>
      </c>
      <c r="Z138" s="30" t="e">
        <f t="array" ref="Z138">INDEX(Resultado!$1:$470,MATCH($B138,Resultado!$N:$N,0),MATCH(Z$1,Resultado!#REF!,0))</f>
        <v>#REF!</v>
      </c>
      <c r="AA138" s="30" t="e">
        <f t="array" ref="AA138">INDEX(Resultado!$1:$470,MATCH($B138,Resultado!$N:$N,0),MATCH(AA$1,Resultado!#REF!,0))</f>
        <v>#REF!</v>
      </c>
      <c r="AB138" s="29">
        <v>0</v>
      </c>
      <c r="AC138" s="29">
        <v>2</v>
      </c>
      <c r="AD138" s="30" t="e">
        <f t="array" ref="AD138">INDEX(Resultado!$1:$470,MATCH($B138,Resultado!$N:$N,0),MATCH(AD$1,Resultado!#REF!,0))</f>
        <v>#REF!</v>
      </c>
      <c r="AE138" s="30" t="e">
        <f t="array" ref="AE138">INDEX(Resultado!$1:$470,MATCH($B138,Resultado!$N:$N,0),MATCH(AE$1,Resultado!#REF!,0))</f>
        <v>#REF!</v>
      </c>
      <c r="AF138" s="30" t="e">
        <f t="array" ref="AF138">INDEX(Resultado!$1:$470,MATCH($B138,Resultado!$N:$N,0),MATCH(AF$1,Resultado!#REF!,0))</f>
        <v>#REF!</v>
      </c>
      <c r="AG138" s="30" t="e">
        <f t="array" ref="AG138">INDEX(Resultado!$1:$470,MATCH($B138,Resultado!$N:$N,0),MATCH(AG$1,Resultado!#REF!,0))</f>
        <v>#REF!</v>
      </c>
      <c r="AH138" s="30" t="e">
        <f t="array" ref="AH138">INDEX(Resultado!$1:$470,MATCH($B138,Resultado!$N:$N,0),MATCH(AH$1,Resultado!#REF!,0))</f>
        <v>#REF!</v>
      </c>
      <c r="AI138" s="30" t="e">
        <f t="array" ref="AI138">INDEX(Resultado!$1:$470,MATCH($B138,Resultado!$N:$N,0),MATCH(AI$1,Resultado!#REF!,0))</f>
        <v>#REF!</v>
      </c>
      <c r="AJ138" s="30" t="e">
        <f t="array" ref="AJ138">INDEX(Resultado!$1:$470,MATCH($B138,Resultado!$N:$N,0),MATCH(AJ$1,Resultado!#REF!,0))</f>
        <v>#REF!</v>
      </c>
      <c r="AK138" s="30" t="e">
        <f t="array" ref="AK138">INDEX(Resultado!$1:$470,MATCH($B138,Resultado!$N:$N,0),MATCH(AK$1,Resultado!#REF!,0))</f>
        <v>#REF!</v>
      </c>
      <c r="AL138" s="29">
        <v>0</v>
      </c>
      <c r="AM138" s="29">
        <v>2</v>
      </c>
      <c r="AN138" s="30" t="e">
        <f t="array" ref="AN138">INDEX(Resultado!$1:$470,MATCH($B138,Resultado!$N:$N,0),MATCH(AN$1,Resultado!#REF!,0))</f>
        <v>#REF!</v>
      </c>
      <c r="AO138" s="30" t="e">
        <f t="array" ref="AO138">INDEX(Resultado!$1:$470,MATCH($B138,Resultado!$N:$N,0),MATCH(AO$1,Resultado!#REF!,0))</f>
        <v>#REF!</v>
      </c>
      <c r="AP138" s="30" t="e">
        <f t="array" ref="AP138">INDEX(Resultado!$1:$470,MATCH($B138,Resultado!$N:$N,0),MATCH(AP$1,Resultado!#REF!,0))</f>
        <v>#REF!</v>
      </c>
      <c r="AQ138" s="30" t="e">
        <f t="array" ref="AQ138">INDEX(Resultado!$1:$470,MATCH($B138,Resultado!$N:$N,0),MATCH(AQ$1,Resultado!#REF!,0))</f>
        <v>#REF!</v>
      </c>
      <c r="AR138" s="30" t="e">
        <f t="array" ref="AR138">INDEX(Resultado!$1:$470,MATCH($B138,Resultado!$N:$N,0),MATCH(AR$1,Resultado!#REF!,0))</f>
        <v>#REF!</v>
      </c>
      <c r="AS138" s="29">
        <v>2</v>
      </c>
      <c r="AT138" s="30" t="e">
        <f t="array" ref="AT138">INDEX(Resultado!$1:$470,MATCH($B138,Resultado!$N:$N,0),MATCH(AT$1,Resultado!#REF!,0))</f>
        <v>#REF!</v>
      </c>
      <c r="AU138" s="30" t="e">
        <f t="array" ref="AU138">INDEX(Resultado!$1:$470,MATCH($B138,Resultado!$N:$N,0),MATCH(AU$1,Resultado!#REF!,0))</f>
        <v>#REF!</v>
      </c>
      <c r="AV138" s="30" t="e">
        <f t="array" ref="AV138">INDEX(Resultado!$1:$470,MATCH($B138,Resultado!$N:$N,0),MATCH(AV$1,Resultado!#REF!,0))</f>
        <v>#REF!</v>
      </c>
      <c r="AW138" s="30" t="e">
        <f t="array" ref="AW138">INDEX(Resultado!$1:$470,MATCH($B138,Resultado!$N:$N,0),MATCH(AW$1,Resultado!#REF!,0))</f>
        <v>#REF!</v>
      </c>
      <c r="AX138" s="30" t="e">
        <f t="array" ref="AX138">INDEX(Resultado!$1:$470,MATCH($B138,Resultado!$N:$N,0),MATCH(AX$1,Resultado!#REF!,0))</f>
        <v>#REF!</v>
      </c>
      <c r="AY138" s="30" t="e">
        <f t="array" ref="AY138">INDEX(Resultado!$1:$470,MATCH($B138,Resultado!$N:$N,0),MATCH(AY$1,Resultado!#REF!,0))</f>
        <v>#REF!</v>
      </c>
      <c r="AZ138" s="30" t="e">
        <f t="array" ref="AZ138">INDEX(Resultado!$1:$470,MATCH($B138,Resultado!$N:$N,0),MATCH(AZ$1,Resultado!#REF!,0))</f>
        <v>#REF!</v>
      </c>
      <c r="BA138" s="30" t="e">
        <f t="array" ref="BA138">INDEX(Resultado!$1:$470,MATCH($B138,Resultado!$N:$N,0),MATCH(BA$1,Resultado!#REF!,0))</f>
        <v>#REF!</v>
      </c>
      <c r="BB138" s="30" t="e">
        <f t="array" ref="BB138">INDEX(Resultado!$1:$470,MATCH($B138,Resultado!$N:$N,0),MATCH(BB$1,Resultado!#REF!,0))</f>
        <v>#REF!</v>
      </c>
      <c r="BC138" s="30" t="e">
        <f t="array" ref="BC138">INDEX(Resultado!$1:$470,MATCH($B138,Resultado!$N:$N,0),MATCH(BC$1,Resultado!#REF!,0))</f>
        <v>#REF!</v>
      </c>
      <c r="BD138" s="30" t="e">
        <f t="array" ref="BD138">INDEX(Resultado!$1:$470,MATCH($B138,Resultado!$N:$N,0),MATCH(BD$1,Resultado!#REF!,0))</f>
        <v>#REF!</v>
      </c>
      <c r="BE138" s="30" t="e">
        <f t="array" ref="BE138">INDEX(Resultado!$1:$470,MATCH($B138,Resultado!$N:$N,0),MATCH(BE$1,Resultado!#REF!,0))</f>
        <v>#REF!</v>
      </c>
      <c r="BF138" s="30" t="e">
        <f t="array" ref="BF138">INDEX(Resultado!$1:$470,MATCH($B138,Resultado!$N:$N,0),MATCH(BF$1,Resultado!#REF!,0))</f>
        <v>#REF!</v>
      </c>
      <c r="BG138" s="30" t="e">
        <f t="array" ref="BG138">INDEX(Resultado!$1:$470,MATCH($B138,Resultado!$N:$N,0),MATCH(BG$1,Resultado!#REF!,0))</f>
        <v>#REF!</v>
      </c>
      <c r="BH138" s="30" t="e">
        <f t="array" ref="BH138">INDEX(Resultado!$1:$470,MATCH($B138,Resultado!$N:$N,0),MATCH(BH$1,Resultado!#REF!,0))</f>
        <v>#REF!</v>
      </c>
      <c r="BI138" s="30" t="e">
        <f t="array" ref="BI138">INDEX(Resultado!$1:$470,MATCH($B138,Resultado!$N:$N,0),MATCH(BI$1,Resultado!#REF!,0))</f>
        <v>#REF!</v>
      </c>
    </row>
    <row r="139" spans="1:61" ht="13" x14ac:dyDescent="0.15">
      <c r="A139" s="29">
        <v>48759628863</v>
      </c>
      <c r="B139" s="7" t="s">
        <v>1178</v>
      </c>
      <c r="C139" s="29" t="s">
        <v>3350</v>
      </c>
      <c r="D139" s="30" t="e">
        <f t="array" ref="D139">INDEX(Resultado!$1:$470,MATCH($B139,Resultado!$N:$N,0),MATCH(D$1,Resultado!#REF!,0))</f>
        <v>#REF!</v>
      </c>
      <c r="E139" s="29" t="s">
        <v>3339</v>
      </c>
      <c r="F139" s="30" t="e">
        <f t="array" ref="F139">INDEX(Resultado!$1:$470,MATCH($B139,Resultado!$N:$N,0),MATCH(F$1,Resultado!#REF!,0))</f>
        <v>#REF!</v>
      </c>
      <c r="G139" s="30" t="e">
        <f t="array" ref="G139">INDEX(Resultado!$1:$470,MATCH($B139,Resultado!$N:$N,0),MATCH(G$1,Resultado!#REF!,0))</f>
        <v>#REF!</v>
      </c>
      <c r="H139" s="30" t="e">
        <f t="array" ref="H139">INDEX(Resultado!$1:$470,MATCH($B139,Resultado!$N:$N,0),MATCH(H$1,Resultado!#REF!,0))</f>
        <v>#REF!</v>
      </c>
      <c r="I139" s="30" t="e">
        <f t="array" ref="I139">INDEX(Resultado!$1:$470,MATCH($B139,Resultado!$N:$N,0),MATCH(I$1,Resultado!#REF!,0))</f>
        <v>#REF!</v>
      </c>
      <c r="J139" s="30" t="e">
        <f t="array" ref="J139">INDEX(Resultado!$1:$470,MATCH($B139,Resultado!$N:$N,0),MATCH(J$1,Resultado!#REF!,0))</f>
        <v>#REF!</v>
      </c>
      <c r="K139" s="30" t="e">
        <f t="array" ref="K139">INDEX(Resultado!$1:$470,MATCH($B139,Resultado!$N:$N,0),MATCH(K$1,Resultado!#REF!,0))</f>
        <v>#REF!</v>
      </c>
      <c r="L139" s="30" t="e">
        <f t="array" ref="L139">INDEX(Resultado!$1:$470,MATCH($B139,Resultado!$N:$N,0),MATCH(L$1,Resultado!#REF!,0))</f>
        <v>#REF!</v>
      </c>
      <c r="M139" s="30" t="e">
        <f t="array" ref="M139">INDEX(Resultado!$1:$470,MATCH($B139,Resultado!$N:$N,0),MATCH(M$1,Resultado!#REF!,0))</f>
        <v>#REF!</v>
      </c>
      <c r="N139" s="30" t="e">
        <f t="array" ref="N139">INDEX(Resultado!$1:$470,MATCH($B139,Resultado!$N:$N,0),MATCH(N$1,Resultado!#REF!,0))</f>
        <v>#REF!</v>
      </c>
      <c r="O139" s="30" t="e">
        <f t="array" ref="O139">INDEX(Resultado!$1:$470,MATCH($B139,Resultado!$N:$N,0),MATCH(O$1,Resultado!#REF!,0))</f>
        <v>#REF!</v>
      </c>
      <c r="P139" s="30" t="e">
        <f t="array" ref="P139">INDEX(Resultado!$1:$470,MATCH($B139,Resultado!$N:$N,0),MATCH(P$1,Resultado!#REF!,0))</f>
        <v>#REF!</v>
      </c>
      <c r="Q139" s="30" t="e">
        <f t="array" ref="Q139">INDEX(Resultado!$1:$470,MATCH($B139,Resultado!$N:$N,0),MATCH(Q$1,Resultado!#REF!,0))</f>
        <v>#REF!</v>
      </c>
      <c r="R139" s="30" t="e">
        <f t="array" ref="R139">INDEX(Resultado!$1:$470,MATCH($B139,Resultado!$N:$N,0),MATCH(R$1,Resultado!#REF!,0))</f>
        <v>#REF!</v>
      </c>
      <c r="S139" s="30" t="e">
        <f t="array" ref="S139">INDEX(Resultado!$1:$470,MATCH($B139,Resultado!$N:$N,0),MATCH(S$1,Resultado!#REF!,0))</f>
        <v>#REF!</v>
      </c>
      <c r="T139" s="30" t="e">
        <f t="array" ref="T139">INDEX(Resultado!$1:$470,MATCH($B139,Resultado!$N:$N,0),MATCH(T$1,Resultado!#REF!,0))</f>
        <v>#REF!</v>
      </c>
      <c r="U139" s="30" t="e">
        <f t="array" ref="U139">INDEX(Resultado!$1:$470,MATCH($B139,Resultado!$N:$N,0),MATCH(U$1,Resultado!#REF!,0))</f>
        <v>#REF!</v>
      </c>
      <c r="V139" s="30" t="e">
        <f t="array" ref="V139">INDEX(Resultado!$1:$470,MATCH($B139,Resultado!$N:$N,0),MATCH(V$1,Resultado!#REF!,0))</f>
        <v>#REF!</v>
      </c>
      <c r="W139" s="30" t="e">
        <f t="array" ref="W139">INDEX(Resultado!$1:$470,MATCH($B139,Resultado!$N:$N,0),MATCH(W$1,Resultado!#REF!,0))</f>
        <v>#REF!</v>
      </c>
      <c r="X139" s="30" t="e">
        <f t="array" ref="X139">INDEX(Resultado!$1:$470,MATCH($B139,Resultado!$N:$N,0),MATCH(X$1,Resultado!#REF!,0))</f>
        <v>#REF!</v>
      </c>
      <c r="Y139" s="30" t="e">
        <f t="array" ref="Y139">INDEX(Resultado!$1:$470,MATCH($B139,Resultado!$N:$N,0),MATCH(Y$1,Resultado!#REF!,0))</f>
        <v>#REF!</v>
      </c>
      <c r="Z139" s="30" t="e">
        <f t="array" ref="Z139">INDEX(Resultado!$1:$470,MATCH($B139,Resultado!$N:$N,0),MATCH(Z$1,Resultado!#REF!,0))</f>
        <v>#REF!</v>
      </c>
      <c r="AA139" s="30" t="e">
        <f t="array" ref="AA139">INDEX(Resultado!$1:$470,MATCH($B139,Resultado!$N:$N,0),MATCH(AA$1,Resultado!#REF!,0))</f>
        <v>#REF!</v>
      </c>
      <c r="AB139" s="29">
        <v>0</v>
      </c>
      <c r="AC139" s="29">
        <v>2</v>
      </c>
      <c r="AD139" s="30" t="e">
        <f t="array" ref="AD139">INDEX(Resultado!$1:$470,MATCH($B139,Resultado!$N:$N,0),MATCH(AD$1,Resultado!#REF!,0))</f>
        <v>#REF!</v>
      </c>
      <c r="AE139" s="30" t="e">
        <f t="array" ref="AE139">INDEX(Resultado!$1:$470,MATCH($B139,Resultado!$N:$N,0),MATCH(AE$1,Resultado!#REF!,0))</f>
        <v>#REF!</v>
      </c>
      <c r="AF139" s="30" t="e">
        <f t="array" ref="AF139">INDEX(Resultado!$1:$470,MATCH($B139,Resultado!$N:$N,0),MATCH(AF$1,Resultado!#REF!,0))</f>
        <v>#REF!</v>
      </c>
      <c r="AG139" s="30" t="e">
        <f t="array" ref="AG139">INDEX(Resultado!$1:$470,MATCH($B139,Resultado!$N:$N,0),MATCH(AG$1,Resultado!#REF!,0))</f>
        <v>#REF!</v>
      </c>
      <c r="AH139" s="30" t="e">
        <f t="array" ref="AH139">INDEX(Resultado!$1:$470,MATCH($B139,Resultado!$N:$N,0),MATCH(AH$1,Resultado!#REF!,0))</f>
        <v>#REF!</v>
      </c>
      <c r="AI139" s="30" t="e">
        <f t="array" ref="AI139">INDEX(Resultado!$1:$470,MATCH($B139,Resultado!$N:$N,0),MATCH(AI$1,Resultado!#REF!,0))</f>
        <v>#REF!</v>
      </c>
      <c r="AJ139" s="30" t="e">
        <f t="array" ref="AJ139">INDEX(Resultado!$1:$470,MATCH($B139,Resultado!$N:$N,0),MATCH(AJ$1,Resultado!#REF!,0))</f>
        <v>#REF!</v>
      </c>
      <c r="AK139" s="30" t="e">
        <f t="array" ref="AK139">INDEX(Resultado!$1:$470,MATCH($B139,Resultado!$N:$N,0),MATCH(AK$1,Resultado!#REF!,0))</f>
        <v>#REF!</v>
      </c>
      <c r="AL139" s="29">
        <v>0</v>
      </c>
      <c r="AM139" s="29">
        <v>2</v>
      </c>
      <c r="AN139" s="30" t="e">
        <f t="array" ref="AN139">INDEX(Resultado!$1:$470,MATCH($B139,Resultado!$N:$N,0),MATCH(AN$1,Resultado!#REF!,0))</f>
        <v>#REF!</v>
      </c>
      <c r="AO139" s="30" t="e">
        <f t="array" ref="AO139">INDEX(Resultado!$1:$470,MATCH($B139,Resultado!$N:$N,0),MATCH(AO$1,Resultado!#REF!,0))</f>
        <v>#REF!</v>
      </c>
      <c r="AP139" s="30" t="e">
        <f t="array" ref="AP139">INDEX(Resultado!$1:$470,MATCH($B139,Resultado!$N:$N,0),MATCH(AP$1,Resultado!#REF!,0))</f>
        <v>#REF!</v>
      </c>
      <c r="AQ139" s="30" t="e">
        <f t="array" ref="AQ139">INDEX(Resultado!$1:$470,MATCH($B139,Resultado!$N:$N,0),MATCH(AQ$1,Resultado!#REF!,0))</f>
        <v>#REF!</v>
      </c>
      <c r="AR139" s="30" t="e">
        <f t="array" ref="AR139">INDEX(Resultado!$1:$470,MATCH($B139,Resultado!$N:$N,0),MATCH(AR$1,Resultado!#REF!,0))</f>
        <v>#REF!</v>
      </c>
      <c r="AS139" s="29">
        <v>2</v>
      </c>
      <c r="AT139" s="30" t="e">
        <f t="array" ref="AT139">INDEX(Resultado!$1:$470,MATCH($B139,Resultado!$N:$N,0),MATCH(AT$1,Resultado!#REF!,0))</f>
        <v>#REF!</v>
      </c>
      <c r="AU139" s="30" t="e">
        <f t="array" ref="AU139">INDEX(Resultado!$1:$470,MATCH($B139,Resultado!$N:$N,0),MATCH(AU$1,Resultado!#REF!,0))</f>
        <v>#REF!</v>
      </c>
      <c r="AV139" s="30" t="e">
        <f t="array" ref="AV139">INDEX(Resultado!$1:$470,MATCH($B139,Resultado!$N:$N,0),MATCH(AV$1,Resultado!#REF!,0))</f>
        <v>#REF!</v>
      </c>
      <c r="AW139" s="30" t="e">
        <f t="array" ref="AW139">INDEX(Resultado!$1:$470,MATCH($B139,Resultado!$N:$N,0),MATCH(AW$1,Resultado!#REF!,0))</f>
        <v>#REF!</v>
      </c>
      <c r="AX139" s="30" t="e">
        <f t="array" ref="AX139">INDEX(Resultado!$1:$470,MATCH($B139,Resultado!$N:$N,0),MATCH(AX$1,Resultado!#REF!,0))</f>
        <v>#REF!</v>
      </c>
      <c r="AY139" s="30" t="e">
        <f t="array" ref="AY139">INDEX(Resultado!$1:$470,MATCH($B139,Resultado!$N:$N,0),MATCH(AY$1,Resultado!#REF!,0))</f>
        <v>#REF!</v>
      </c>
      <c r="AZ139" s="30" t="e">
        <f t="array" ref="AZ139">INDEX(Resultado!$1:$470,MATCH($B139,Resultado!$N:$N,0),MATCH(AZ$1,Resultado!#REF!,0))</f>
        <v>#REF!</v>
      </c>
      <c r="BA139" s="30" t="e">
        <f t="array" ref="BA139">INDEX(Resultado!$1:$470,MATCH($B139,Resultado!$N:$N,0),MATCH(BA$1,Resultado!#REF!,0))</f>
        <v>#REF!</v>
      </c>
      <c r="BB139" s="30" t="e">
        <f t="array" ref="BB139">INDEX(Resultado!$1:$470,MATCH($B139,Resultado!$N:$N,0),MATCH(BB$1,Resultado!#REF!,0))</f>
        <v>#REF!</v>
      </c>
      <c r="BC139" s="30" t="e">
        <f t="array" ref="BC139">INDEX(Resultado!$1:$470,MATCH($B139,Resultado!$N:$N,0),MATCH(BC$1,Resultado!#REF!,0))</f>
        <v>#REF!</v>
      </c>
      <c r="BD139" s="30" t="e">
        <f t="array" ref="BD139">INDEX(Resultado!$1:$470,MATCH($B139,Resultado!$N:$N,0),MATCH(BD$1,Resultado!#REF!,0))</f>
        <v>#REF!</v>
      </c>
      <c r="BE139" s="30" t="e">
        <f t="array" ref="BE139">INDEX(Resultado!$1:$470,MATCH($B139,Resultado!$N:$N,0),MATCH(BE$1,Resultado!#REF!,0))</f>
        <v>#REF!</v>
      </c>
      <c r="BF139" s="30" t="e">
        <f t="array" ref="BF139">INDEX(Resultado!$1:$470,MATCH($B139,Resultado!$N:$N,0),MATCH(BF$1,Resultado!#REF!,0))</f>
        <v>#REF!</v>
      </c>
      <c r="BG139" s="30" t="e">
        <f t="array" ref="BG139">INDEX(Resultado!$1:$470,MATCH($B139,Resultado!$N:$N,0),MATCH(BG$1,Resultado!#REF!,0))</f>
        <v>#REF!</v>
      </c>
      <c r="BH139" s="30" t="e">
        <f t="array" ref="BH139">INDEX(Resultado!$1:$470,MATCH($B139,Resultado!$N:$N,0),MATCH(BH$1,Resultado!#REF!,0))</f>
        <v>#REF!</v>
      </c>
      <c r="BI139" s="30" t="e">
        <f t="array" ref="BI139">INDEX(Resultado!$1:$470,MATCH($B139,Resultado!$N:$N,0),MATCH(BI$1,Resultado!#REF!,0))</f>
        <v>#REF!</v>
      </c>
    </row>
    <row r="140" spans="1:61" ht="13" x14ac:dyDescent="0.15">
      <c r="A140" s="29">
        <v>42957709813</v>
      </c>
      <c r="B140" s="7" t="s">
        <v>1187</v>
      </c>
      <c r="C140" s="29" t="s">
        <v>1186</v>
      </c>
      <c r="D140" s="30" t="e">
        <f t="array" ref="D140">INDEX(Resultado!$1:$470,MATCH($B140,Resultado!$N:$N,0),MATCH(D$1,Resultado!#REF!,0))</f>
        <v>#REF!</v>
      </c>
      <c r="E140" s="29" t="s">
        <v>3339</v>
      </c>
      <c r="F140" s="30" t="e">
        <f t="array" ref="F140">INDEX(Resultado!$1:$470,MATCH($B140,Resultado!$N:$N,0),MATCH(F$1,Resultado!#REF!,0))</f>
        <v>#REF!</v>
      </c>
      <c r="G140" s="30" t="e">
        <f t="array" ref="G140">INDEX(Resultado!$1:$470,MATCH($B140,Resultado!$N:$N,0),MATCH(G$1,Resultado!#REF!,0))</f>
        <v>#REF!</v>
      </c>
      <c r="H140" s="30" t="e">
        <f t="array" ref="H140">INDEX(Resultado!$1:$470,MATCH($B140,Resultado!$N:$N,0),MATCH(H$1,Resultado!#REF!,0))</f>
        <v>#REF!</v>
      </c>
      <c r="I140" s="30" t="e">
        <f t="array" ref="I140">INDEX(Resultado!$1:$470,MATCH($B140,Resultado!$N:$N,0),MATCH(I$1,Resultado!#REF!,0))</f>
        <v>#REF!</v>
      </c>
      <c r="J140" s="30" t="e">
        <f t="array" ref="J140">INDEX(Resultado!$1:$470,MATCH($B140,Resultado!$N:$N,0),MATCH(J$1,Resultado!#REF!,0))</f>
        <v>#REF!</v>
      </c>
      <c r="K140" s="30" t="e">
        <f t="array" ref="K140">INDEX(Resultado!$1:$470,MATCH($B140,Resultado!$N:$N,0),MATCH(K$1,Resultado!#REF!,0))</f>
        <v>#REF!</v>
      </c>
      <c r="L140" s="30" t="e">
        <f t="array" ref="L140">INDEX(Resultado!$1:$470,MATCH($B140,Resultado!$N:$N,0),MATCH(L$1,Resultado!#REF!,0))</f>
        <v>#REF!</v>
      </c>
      <c r="M140" s="30" t="e">
        <f t="array" ref="M140">INDEX(Resultado!$1:$470,MATCH($B140,Resultado!$N:$N,0),MATCH(M$1,Resultado!#REF!,0))</f>
        <v>#REF!</v>
      </c>
      <c r="N140" s="30" t="e">
        <f t="array" ref="N140">INDEX(Resultado!$1:$470,MATCH($B140,Resultado!$N:$N,0),MATCH(N$1,Resultado!#REF!,0))</f>
        <v>#REF!</v>
      </c>
      <c r="O140" s="30" t="e">
        <f t="array" ref="O140">INDEX(Resultado!$1:$470,MATCH($B140,Resultado!$N:$N,0),MATCH(O$1,Resultado!#REF!,0))</f>
        <v>#REF!</v>
      </c>
      <c r="P140" s="30" t="e">
        <f t="array" ref="P140">INDEX(Resultado!$1:$470,MATCH($B140,Resultado!$N:$N,0),MATCH(P$1,Resultado!#REF!,0))</f>
        <v>#REF!</v>
      </c>
      <c r="Q140" s="30" t="e">
        <f t="array" ref="Q140">INDEX(Resultado!$1:$470,MATCH($B140,Resultado!$N:$N,0),MATCH(Q$1,Resultado!#REF!,0))</f>
        <v>#REF!</v>
      </c>
      <c r="R140" s="30" t="e">
        <f t="array" ref="R140">INDEX(Resultado!$1:$470,MATCH($B140,Resultado!$N:$N,0),MATCH(R$1,Resultado!#REF!,0))</f>
        <v>#REF!</v>
      </c>
      <c r="S140" s="30" t="e">
        <f t="array" ref="S140">INDEX(Resultado!$1:$470,MATCH($B140,Resultado!$N:$N,0),MATCH(S$1,Resultado!#REF!,0))</f>
        <v>#REF!</v>
      </c>
      <c r="T140" s="30" t="e">
        <f t="array" ref="T140">INDEX(Resultado!$1:$470,MATCH($B140,Resultado!$N:$N,0),MATCH(T$1,Resultado!#REF!,0))</f>
        <v>#REF!</v>
      </c>
      <c r="U140" s="30" t="e">
        <f t="array" ref="U140">INDEX(Resultado!$1:$470,MATCH($B140,Resultado!$N:$N,0),MATCH(U$1,Resultado!#REF!,0))</f>
        <v>#REF!</v>
      </c>
      <c r="V140" s="30" t="e">
        <f t="array" ref="V140">INDEX(Resultado!$1:$470,MATCH($B140,Resultado!$N:$N,0),MATCH(V$1,Resultado!#REF!,0))</f>
        <v>#REF!</v>
      </c>
      <c r="W140" s="30" t="e">
        <f t="array" ref="W140">INDEX(Resultado!$1:$470,MATCH($B140,Resultado!$N:$N,0),MATCH(W$1,Resultado!#REF!,0))</f>
        <v>#REF!</v>
      </c>
      <c r="X140" s="30" t="e">
        <f t="array" ref="X140">INDEX(Resultado!$1:$470,MATCH($B140,Resultado!$N:$N,0),MATCH(X$1,Resultado!#REF!,0))</f>
        <v>#REF!</v>
      </c>
      <c r="Y140" s="30" t="e">
        <f t="array" ref="Y140">INDEX(Resultado!$1:$470,MATCH($B140,Resultado!$N:$N,0),MATCH(Y$1,Resultado!#REF!,0))</f>
        <v>#REF!</v>
      </c>
      <c r="Z140" s="30" t="e">
        <f t="array" ref="Z140">INDEX(Resultado!$1:$470,MATCH($B140,Resultado!$N:$N,0),MATCH(Z$1,Resultado!#REF!,0))</f>
        <v>#REF!</v>
      </c>
      <c r="AA140" s="30" t="e">
        <f t="array" ref="AA140">INDEX(Resultado!$1:$470,MATCH($B140,Resultado!$N:$N,0),MATCH(AA$1,Resultado!#REF!,0))</f>
        <v>#REF!</v>
      </c>
      <c r="AB140" s="29">
        <v>0</v>
      </c>
      <c r="AC140" s="29">
        <v>2</v>
      </c>
      <c r="AD140" s="30" t="e">
        <f t="array" ref="AD140">INDEX(Resultado!$1:$470,MATCH($B140,Resultado!$N:$N,0),MATCH(AD$1,Resultado!#REF!,0))</f>
        <v>#REF!</v>
      </c>
      <c r="AE140" s="30" t="e">
        <f t="array" ref="AE140">INDEX(Resultado!$1:$470,MATCH($B140,Resultado!$N:$N,0),MATCH(AE$1,Resultado!#REF!,0))</f>
        <v>#REF!</v>
      </c>
      <c r="AF140" s="30" t="e">
        <f t="array" ref="AF140">INDEX(Resultado!$1:$470,MATCH($B140,Resultado!$N:$N,0),MATCH(AF$1,Resultado!#REF!,0))</f>
        <v>#REF!</v>
      </c>
      <c r="AG140" s="30" t="e">
        <f t="array" ref="AG140">INDEX(Resultado!$1:$470,MATCH($B140,Resultado!$N:$N,0),MATCH(AG$1,Resultado!#REF!,0))</f>
        <v>#REF!</v>
      </c>
      <c r="AH140" s="30" t="e">
        <f t="array" ref="AH140">INDEX(Resultado!$1:$470,MATCH($B140,Resultado!$N:$N,0),MATCH(AH$1,Resultado!#REF!,0))</f>
        <v>#REF!</v>
      </c>
      <c r="AI140" s="30" t="e">
        <f t="array" ref="AI140">INDEX(Resultado!$1:$470,MATCH($B140,Resultado!$N:$N,0),MATCH(AI$1,Resultado!#REF!,0))</f>
        <v>#REF!</v>
      </c>
      <c r="AJ140" s="30" t="e">
        <f t="array" ref="AJ140">INDEX(Resultado!$1:$470,MATCH($B140,Resultado!$N:$N,0),MATCH(AJ$1,Resultado!#REF!,0))</f>
        <v>#REF!</v>
      </c>
      <c r="AK140" s="30" t="e">
        <f t="array" ref="AK140">INDEX(Resultado!$1:$470,MATCH($B140,Resultado!$N:$N,0),MATCH(AK$1,Resultado!#REF!,0))</f>
        <v>#REF!</v>
      </c>
      <c r="AL140" s="29">
        <v>0</v>
      </c>
      <c r="AM140" s="29">
        <v>2</v>
      </c>
      <c r="AN140" s="30" t="e">
        <f t="array" ref="AN140">INDEX(Resultado!$1:$470,MATCH($B140,Resultado!$N:$N,0),MATCH(AN$1,Resultado!#REF!,0))</f>
        <v>#REF!</v>
      </c>
      <c r="AO140" s="30" t="e">
        <f t="array" ref="AO140">INDEX(Resultado!$1:$470,MATCH($B140,Resultado!$N:$N,0),MATCH(AO$1,Resultado!#REF!,0))</f>
        <v>#REF!</v>
      </c>
      <c r="AP140" s="30" t="e">
        <f t="array" ref="AP140">INDEX(Resultado!$1:$470,MATCH($B140,Resultado!$N:$N,0),MATCH(AP$1,Resultado!#REF!,0))</f>
        <v>#REF!</v>
      </c>
      <c r="AQ140" s="30" t="e">
        <f t="array" ref="AQ140">INDEX(Resultado!$1:$470,MATCH($B140,Resultado!$N:$N,0),MATCH(AQ$1,Resultado!#REF!,0))</f>
        <v>#REF!</v>
      </c>
      <c r="AR140" s="30" t="e">
        <f t="array" ref="AR140">INDEX(Resultado!$1:$470,MATCH($B140,Resultado!$N:$N,0),MATCH(AR$1,Resultado!#REF!,0))</f>
        <v>#REF!</v>
      </c>
      <c r="AS140" s="29">
        <v>2</v>
      </c>
      <c r="AT140" s="30" t="e">
        <f t="array" ref="AT140">INDEX(Resultado!$1:$470,MATCH($B140,Resultado!$N:$N,0),MATCH(AT$1,Resultado!#REF!,0))</f>
        <v>#REF!</v>
      </c>
      <c r="AU140" s="30" t="e">
        <f t="array" ref="AU140">INDEX(Resultado!$1:$470,MATCH($B140,Resultado!$N:$N,0),MATCH(AU$1,Resultado!#REF!,0))</f>
        <v>#REF!</v>
      </c>
      <c r="AV140" s="30" t="e">
        <f t="array" ref="AV140">INDEX(Resultado!$1:$470,MATCH($B140,Resultado!$N:$N,0),MATCH(AV$1,Resultado!#REF!,0))</f>
        <v>#REF!</v>
      </c>
      <c r="AW140" s="30" t="e">
        <f t="array" ref="AW140">INDEX(Resultado!$1:$470,MATCH($B140,Resultado!$N:$N,0),MATCH(AW$1,Resultado!#REF!,0))</f>
        <v>#REF!</v>
      </c>
      <c r="AX140" s="30" t="e">
        <f t="array" ref="AX140">INDEX(Resultado!$1:$470,MATCH($B140,Resultado!$N:$N,0),MATCH(AX$1,Resultado!#REF!,0))</f>
        <v>#REF!</v>
      </c>
      <c r="AY140" s="30" t="e">
        <f t="array" ref="AY140">INDEX(Resultado!$1:$470,MATCH($B140,Resultado!$N:$N,0),MATCH(AY$1,Resultado!#REF!,0))</f>
        <v>#REF!</v>
      </c>
      <c r="AZ140" s="30" t="e">
        <f t="array" ref="AZ140">INDEX(Resultado!$1:$470,MATCH($B140,Resultado!$N:$N,0),MATCH(AZ$1,Resultado!#REF!,0))</f>
        <v>#REF!</v>
      </c>
      <c r="BA140" s="30" t="e">
        <f t="array" ref="BA140">INDEX(Resultado!$1:$470,MATCH($B140,Resultado!$N:$N,0),MATCH(BA$1,Resultado!#REF!,0))</f>
        <v>#REF!</v>
      </c>
      <c r="BB140" s="30" t="e">
        <f t="array" ref="BB140">INDEX(Resultado!$1:$470,MATCH($B140,Resultado!$N:$N,0),MATCH(BB$1,Resultado!#REF!,0))</f>
        <v>#REF!</v>
      </c>
      <c r="BC140" s="30" t="e">
        <f t="array" ref="BC140">INDEX(Resultado!$1:$470,MATCH($B140,Resultado!$N:$N,0),MATCH(BC$1,Resultado!#REF!,0))</f>
        <v>#REF!</v>
      </c>
      <c r="BD140" s="30" t="e">
        <f t="array" ref="BD140">INDEX(Resultado!$1:$470,MATCH($B140,Resultado!$N:$N,0),MATCH(BD$1,Resultado!#REF!,0))</f>
        <v>#REF!</v>
      </c>
      <c r="BE140" s="30" t="e">
        <f t="array" ref="BE140">INDEX(Resultado!$1:$470,MATCH($B140,Resultado!$N:$N,0),MATCH(BE$1,Resultado!#REF!,0))</f>
        <v>#REF!</v>
      </c>
      <c r="BF140" s="30" t="e">
        <f t="array" ref="BF140">INDEX(Resultado!$1:$470,MATCH($B140,Resultado!$N:$N,0),MATCH(BF$1,Resultado!#REF!,0))</f>
        <v>#REF!</v>
      </c>
      <c r="BG140" s="30" t="e">
        <f t="array" ref="BG140">INDEX(Resultado!$1:$470,MATCH($B140,Resultado!$N:$N,0),MATCH(BG$1,Resultado!#REF!,0))</f>
        <v>#REF!</v>
      </c>
      <c r="BH140" s="30" t="e">
        <f t="array" ref="BH140">INDEX(Resultado!$1:$470,MATCH($B140,Resultado!$N:$N,0),MATCH(BH$1,Resultado!#REF!,0))</f>
        <v>#REF!</v>
      </c>
      <c r="BI140" s="30" t="e">
        <f t="array" ref="BI140">INDEX(Resultado!$1:$470,MATCH($B140,Resultado!$N:$N,0),MATCH(BI$1,Resultado!#REF!,0))</f>
        <v>#REF!</v>
      </c>
    </row>
    <row r="141" spans="1:61" ht="13" x14ac:dyDescent="0.15">
      <c r="A141" s="29">
        <v>55737407845</v>
      </c>
      <c r="B141" s="7" t="s">
        <v>1195</v>
      </c>
      <c r="C141" s="29" t="s">
        <v>1194</v>
      </c>
      <c r="D141" s="30" t="e">
        <f t="array" ref="D141">INDEX(Resultado!$1:$470,MATCH($B141,Resultado!$N:$N,0),MATCH(D$1,Resultado!#REF!,0))</f>
        <v>#REF!</v>
      </c>
      <c r="E141" s="29" t="s">
        <v>3339</v>
      </c>
      <c r="F141" s="30" t="e">
        <f t="array" ref="F141">INDEX(Resultado!$1:$470,MATCH($B141,Resultado!$N:$N,0),MATCH(F$1,Resultado!#REF!,0))</f>
        <v>#REF!</v>
      </c>
      <c r="G141" s="30" t="e">
        <f t="array" ref="G141">INDEX(Resultado!$1:$470,MATCH($B141,Resultado!$N:$N,0),MATCH(G$1,Resultado!#REF!,0))</f>
        <v>#REF!</v>
      </c>
      <c r="H141" s="30" t="e">
        <f t="array" ref="H141">INDEX(Resultado!$1:$470,MATCH($B141,Resultado!$N:$N,0),MATCH(H$1,Resultado!#REF!,0))</f>
        <v>#REF!</v>
      </c>
      <c r="I141" s="30" t="e">
        <f t="array" ref="I141">INDEX(Resultado!$1:$470,MATCH($B141,Resultado!$N:$N,0),MATCH(I$1,Resultado!#REF!,0))</f>
        <v>#REF!</v>
      </c>
      <c r="J141" s="30" t="e">
        <f t="array" ref="J141">INDEX(Resultado!$1:$470,MATCH($B141,Resultado!$N:$N,0),MATCH(J$1,Resultado!#REF!,0))</f>
        <v>#REF!</v>
      </c>
      <c r="K141" s="30" t="e">
        <f t="array" ref="K141">INDEX(Resultado!$1:$470,MATCH($B141,Resultado!$N:$N,0),MATCH(K$1,Resultado!#REF!,0))</f>
        <v>#REF!</v>
      </c>
      <c r="L141" s="30" t="e">
        <f t="array" ref="L141">INDEX(Resultado!$1:$470,MATCH($B141,Resultado!$N:$N,0),MATCH(L$1,Resultado!#REF!,0))</f>
        <v>#REF!</v>
      </c>
      <c r="M141" s="30" t="e">
        <f t="array" ref="M141">INDEX(Resultado!$1:$470,MATCH($B141,Resultado!$N:$N,0),MATCH(M$1,Resultado!#REF!,0))</f>
        <v>#REF!</v>
      </c>
      <c r="N141" s="30" t="e">
        <f t="array" ref="N141">INDEX(Resultado!$1:$470,MATCH($B141,Resultado!$N:$N,0),MATCH(N$1,Resultado!#REF!,0))</f>
        <v>#REF!</v>
      </c>
      <c r="O141" s="30" t="e">
        <f t="array" ref="O141">INDEX(Resultado!$1:$470,MATCH($B141,Resultado!$N:$N,0),MATCH(O$1,Resultado!#REF!,0))</f>
        <v>#REF!</v>
      </c>
      <c r="P141" s="30" t="e">
        <f t="array" ref="P141">INDEX(Resultado!$1:$470,MATCH($B141,Resultado!$N:$N,0),MATCH(P$1,Resultado!#REF!,0))</f>
        <v>#REF!</v>
      </c>
      <c r="Q141" s="30" t="e">
        <f t="array" ref="Q141">INDEX(Resultado!$1:$470,MATCH($B141,Resultado!$N:$N,0),MATCH(Q$1,Resultado!#REF!,0))</f>
        <v>#REF!</v>
      </c>
      <c r="R141" s="30" t="e">
        <f t="array" ref="R141">INDEX(Resultado!$1:$470,MATCH($B141,Resultado!$N:$N,0),MATCH(R$1,Resultado!#REF!,0))</f>
        <v>#REF!</v>
      </c>
      <c r="S141" s="30" t="e">
        <f t="array" ref="S141">INDEX(Resultado!$1:$470,MATCH($B141,Resultado!$N:$N,0),MATCH(S$1,Resultado!#REF!,0))</f>
        <v>#REF!</v>
      </c>
      <c r="T141" s="30" t="e">
        <f t="array" ref="T141">INDEX(Resultado!$1:$470,MATCH($B141,Resultado!$N:$N,0),MATCH(T$1,Resultado!#REF!,0))</f>
        <v>#REF!</v>
      </c>
      <c r="U141" s="30" t="e">
        <f t="array" ref="U141">INDEX(Resultado!$1:$470,MATCH($B141,Resultado!$N:$N,0),MATCH(U$1,Resultado!#REF!,0))</f>
        <v>#REF!</v>
      </c>
      <c r="V141" s="30" t="e">
        <f t="array" ref="V141">INDEX(Resultado!$1:$470,MATCH($B141,Resultado!$N:$N,0),MATCH(V$1,Resultado!#REF!,0))</f>
        <v>#REF!</v>
      </c>
      <c r="W141" s="30" t="e">
        <f t="array" ref="W141">INDEX(Resultado!$1:$470,MATCH($B141,Resultado!$N:$N,0),MATCH(W$1,Resultado!#REF!,0))</f>
        <v>#REF!</v>
      </c>
      <c r="X141" s="30" t="e">
        <f t="array" ref="X141">INDEX(Resultado!$1:$470,MATCH($B141,Resultado!$N:$N,0),MATCH(X$1,Resultado!#REF!,0))</f>
        <v>#REF!</v>
      </c>
      <c r="Y141" s="30" t="e">
        <f t="array" ref="Y141">INDEX(Resultado!$1:$470,MATCH($B141,Resultado!$N:$N,0),MATCH(Y$1,Resultado!#REF!,0))</f>
        <v>#REF!</v>
      </c>
      <c r="Z141" s="30" t="e">
        <f t="array" ref="Z141">INDEX(Resultado!$1:$470,MATCH($B141,Resultado!$N:$N,0),MATCH(Z$1,Resultado!#REF!,0))</f>
        <v>#REF!</v>
      </c>
      <c r="AA141" s="30" t="e">
        <f t="array" ref="AA141">INDEX(Resultado!$1:$470,MATCH($B141,Resultado!$N:$N,0),MATCH(AA$1,Resultado!#REF!,0))</f>
        <v>#REF!</v>
      </c>
      <c r="AB141" s="29">
        <v>0</v>
      </c>
      <c r="AC141" s="29">
        <v>2</v>
      </c>
      <c r="AD141" s="30" t="e">
        <f t="array" ref="AD141">INDEX(Resultado!$1:$470,MATCH($B141,Resultado!$N:$N,0),MATCH(AD$1,Resultado!#REF!,0))</f>
        <v>#REF!</v>
      </c>
      <c r="AE141" s="30" t="e">
        <f t="array" ref="AE141">INDEX(Resultado!$1:$470,MATCH($B141,Resultado!$N:$N,0),MATCH(AE$1,Resultado!#REF!,0))</f>
        <v>#REF!</v>
      </c>
      <c r="AF141" s="30" t="e">
        <f t="array" ref="AF141">INDEX(Resultado!$1:$470,MATCH($B141,Resultado!$N:$N,0),MATCH(AF$1,Resultado!#REF!,0))</f>
        <v>#REF!</v>
      </c>
      <c r="AG141" s="30" t="e">
        <f t="array" ref="AG141">INDEX(Resultado!$1:$470,MATCH($B141,Resultado!$N:$N,0),MATCH(AG$1,Resultado!#REF!,0))</f>
        <v>#REF!</v>
      </c>
      <c r="AH141" s="30" t="e">
        <f t="array" ref="AH141">INDEX(Resultado!$1:$470,MATCH($B141,Resultado!$N:$N,0),MATCH(AH$1,Resultado!#REF!,0))</f>
        <v>#REF!</v>
      </c>
      <c r="AI141" s="30" t="e">
        <f t="array" ref="AI141">INDEX(Resultado!$1:$470,MATCH($B141,Resultado!$N:$N,0),MATCH(AI$1,Resultado!#REF!,0))</f>
        <v>#REF!</v>
      </c>
      <c r="AJ141" s="30" t="e">
        <f t="array" ref="AJ141">INDEX(Resultado!$1:$470,MATCH($B141,Resultado!$N:$N,0),MATCH(AJ$1,Resultado!#REF!,0))</f>
        <v>#REF!</v>
      </c>
      <c r="AK141" s="30" t="e">
        <f t="array" ref="AK141">INDEX(Resultado!$1:$470,MATCH($B141,Resultado!$N:$N,0),MATCH(AK$1,Resultado!#REF!,0))</f>
        <v>#REF!</v>
      </c>
      <c r="AL141" s="29">
        <v>0</v>
      </c>
      <c r="AM141" s="29">
        <v>2</v>
      </c>
      <c r="AN141" s="30" t="e">
        <f t="array" ref="AN141">INDEX(Resultado!$1:$470,MATCH($B141,Resultado!$N:$N,0),MATCH(AN$1,Resultado!#REF!,0))</f>
        <v>#REF!</v>
      </c>
      <c r="AO141" s="30" t="e">
        <f t="array" ref="AO141">INDEX(Resultado!$1:$470,MATCH($B141,Resultado!$N:$N,0),MATCH(AO$1,Resultado!#REF!,0))</f>
        <v>#REF!</v>
      </c>
      <c r="AP141" s="30" t="e">
        <f t="array" ref="AP141">INDEX(Resultado!$1:$470,MATCH($B141,Resultado!$N:$N,0),MATCH(AP$1,Resultado!#REF!,0))</f>
        <v>#REF!</v>
      </c>
      <c r="AQ141" s="30" t="e">
        <f t="array" ref="AQ141">INDEX(Resultado!$1:$470,MATCH($B141,Resultado!$N:$N,0),MATCH(AQ$1,Resultado!#REF!,0))</f>
        <v>#REF!</v>
      </c>
      <c r="AR141" s="30" t="e">
        <f t="array" ref="AR141">INDEX(Resultado!$1:$470,MATCH($B141,Resultado!$N:$N,0),MATCH(AR$1,Resultado!#REF!,0))</f>
        <v>#REF!</v>
      </c>
      <c r="AS141" s="29">
        <v>2</v>
      </c>
      <c r="AT141" s="30" t="e">
        <f t="array" ref="AT141">INDEX(Resultado!$1:$470,MATCH($B141,Resultado!$N:$N,0),MATCH(AT$1,Resultado!#REF!,0))</f>
        <v>#REF!</v>
      </c>
      <c r="AU141" s="30" t="e">
        <f t="array" ref="AU141">INDEX(Resultado!$1:$470,MATCH($B141,Resultado!$N:$N,0),MATCH(AU$1,Resultado!#REF!,0))</f>
        <v>#REF!</v>
      </c>
      <c r="AV141" s="30" t="e">
        <f t="array" ref="AV141">INDEX(Resultado!$1:$470,MATCH($B141,Resultado!$N:$N,0),MATCH(AV$1,Resultado!#REF!,0))</f>
        <v>#REF!</v>
      </c>
      <c r="AW141" s="30" t="e">
        <f t="array" ref="AW141">INDEX(Resultado!$1:$470,MATCH($B141,Resultado!$N:$N,0),MATCH(AW$1,Resultado!#REF!,0))</f>
        <v>#REF!</v>
      </c>
      <c r="AX141" s="30" t="e">
        <f t="array" ref="AX141">INDEX(Resultado!$1:$470,MATCH($B141,Resultado!$N:$N,0),MATCH(AX$1,Resultado!#REF!,0))</f>
        <v>#REF!</v>
      </c>
      <c r="AY141" s="30" t="e">
        <f t="array" ref="AY141">INDEX(Resultado!$1:$470,MATCH($B141,Resultado!$N:$N,0),MATCH(AY$1,Resultado!#REF!,0))</f>
        <v>#REF!</v>
      </c>
      <c r="AZ141" s="30" t="e">
        <f t="array" ref="AZ141">INDEX(Resultado!$1:$470,MATCH($B141,Resultado!$N:$N,0),MATCH(AZ$1,Resultado!#REF!,0))</f>
        <v>#REF!</v>
      </c>
      <c r="BA141" s="30" t="e">
        <f t="array" ref="BA141">INDEX(Resultado!$1:$470,MATCH($B141,Resultado!$N:$N,0),MATCH(BA$1,Resultado!#REF!,0))</f>
        <v>#REF!</v>
      </c>
      <c r="BB141" s="30" t="e">
        <f t="array" ref="BB141">INDEX(Resultado!$1:$470,MATCH($B141,Resultado!$N:$N,0),MATCH(BB$1,Resultado!#REF!,0))</f>
        <v>#REF!</v>
      </c>
      <c r="BC141" s="30" t="e">
        <f t="array" ref="BC141">INDEX(Resultado!$1:$470,MATCH($B141,Resultado!$N:$N,0),MATCH(BC$1,Resultado!#REF!,0))</f>
        <v>#REF!</v>
      </c>
      <c r="BD141" s="30" t="e">
        <f t="array" ref="BD141">INDEX(Resultado!$1:$470,MATCH($B141,Resultado!$N:$N,0),MATCH(BD$1,Resultado!#REF!,0))</f>
        <v>#REF!</v>
      </c>
      <c r="BE141" s="30" t="e">
        <f t="array" ref="BE141">INDEX(Resultado!$1:$470,MATCH($B141,Resultado!$N:$N,0),MATCH(BE$1,Resultado!#REF!,0))</f>
        <v>#REF!</v>
      </c>
      <c r="BF141" s="30" t="e">
        <f t="array" ref="BF141">INDEX(Resultado!$1:$470,MATCH($B141,Resultado!$N:$N,0),MATCH(BF$1,Resultado!#REF!,0))</f>
        <v>#REF!</v>
      </c>
      <c r="BG141" s="30" t="e">
        <f t="array" ref="BG141">INDEX(Resultado!$1:$470,MATCH($B141,Resultado!$N:$N,0),MATCH(BG$1,Resultado!#REF!,0))</f>
        <v>#REF!</v>
      </c>
      <c r="BH141" s="30" t="e">
        <f t="array" ref="BH141">INDEX(Resultado!$1:$470,MATCH($B141,Resultado!$N:$N,0),MATCH(BH$1,Resultado!#REF!,0))</f>
        <v>#REF!</v>
      </c>
      <c r="BI141" s="30" t="e">
        <f t="array" ref="BI141">INDEX(Resultado!$1:$470,MATCH($B141,Resultado!$N:$N,0),MATCH(BI$1,Resultado!#REF!,0))</f>
        <v>#REF!</v>
      </c>
    </row>
    <row r="142" spans="1:61" ht="13" x14ac:dyDescent="0.15">
      <c r="A142" s="29">
        <v>50227665821</v>
      </c>
      <c r="B142" s="7" t="s">
        <v>1201</v>
      </c>
      <c r="C142" s="29" t="s">
        <v>1200</v>
      </c>
      <c r="D142" s="30" t="e">
        <f t="array" ref="D142">INDEX(Resultado!$1:$470,MATCH($B142,Resultado!$N:$N,0),MATCH(D$1,Resultado!#REF!,0))</f>
        <v>#REF!</v>
      </c>
      <c r="E142" s="29" t="s">
        <v>3339</v>
      </c>
      <c r="F142" s="30" t="e">
        <f t="array" ref="F142">INDEX(Resultado!$1:$470,MATCH($B142,Resultado!$N:$N,0),MATCH(F$1,Resultado!#REF!,0))</f>
        <v>#REF!</v>
      </c>
      <c r="G142" s="30" t="e">
        <f t="array" ref="G142">INDEX(Resultado!$1:$470,MATCH($B142,Resultado!$N:$N,0),MATCH(G$1,Resultado!#REF!,0))</f>
        <v>#REF!</v>
      </c>
      <c r="H142" s="30" t="e">
        <f t="array" ref="H142">INDEX(Resultado!$1:$470,MATCH($B142,Resultado!$N:$N,0),MATCH(H$1,Resultado!#REF!,0))</f>
        <v>#REF!</v>
      </c>
      <c r="I142" s="30" t="e">
        <f t="array" ref="I142">INDEX(Resultado!$1:$470,MATCH($B142,Resultado!$N:$N,0),MATCH(I$1,Resultado!#REF!,0))</f>
        <v>#REF!</v>
      </c>
      <c r="J142" s="30" t="e">
        <f t="array" ref="J142">INDEX(Resultado!$1:$470,MATCH($B142,Resultado!$N:$N,0),MATCH(J$1,Resultado!#REF!,0))</f>
        <v>#REF!</v>
      </c>
      <c r="K142" s="30" t="e">
        <f t="array" ref="K142">INDEX(Resultado!$1:$470,MATCH($B142,Resultado!$N:$N,0),MATCH(K$1,Resultado!#REF!,0))</f>
        <v>#REF!</v>
      </c>
      <c r="L142" s="30" t="e">
        <f t="array" ref="L142">INDEX(Resultado!$1:$470,MATCH($B142,Resultado!$N:$N,0),MATCH(L$1,Resultado!#REF!,0))</f>
        <v>#REF!</v>
      </c>
      <c r="M142" s="30" t="e">
        <f t="array" ref="M142">INDEX(Resultado!$1:$470,MATCH($B142,Resultado!$N:$N,0),MATCH(M$1,Resultado!#REF!,0))</f>
        <v>#REF!</v>
      </c>
      <c r="N142" s="30" t="e">
        <f t="array" ref="N142">INDEX(Resultado!$1:$470,MATCH($B142,Resultado!$N:$N,0),MATCH(N$1,Resultado!#REF!,0))</f>
        <v>#REF!</v>
      </c>
      <c r="O142" s="30" t="e">
        <f t="array" ref="O142">INDEX(Resultado!$1:$470,MATCH($B142,Resultado!$N:$N,0),MATCH(O$1,Resultado!#REF!,0))</f>
        <v>#REF!</v>
      </c>
      <c r="P142" s="30" t="e">
        <f t="array" ref="P142">INDEX(Resultado!$1:$470,MATCH($B142,Resultado!$N:$N,0),MATCH(P$1,Resultado!#REF!,0))</f>
        <v>#REF!</v>
      </c>
      <c r="Q142" s="30" t="e">
        <f t="array" ref="Q142">INDEX(Resultado!$1:$470,MATCH($B142,Resultado!$N:$N,0),MATCH(Q$1,Resultado!#REF!,0))</f>
        <v>#REF!</v>
      </c>
      <c r="R142" s="30" t="e">
        <f t="array" ref="R142">INDEX(Resultado!$1:$470,MATCH($B142,Resultado!$N:$N,0),MATCH(R$1,Resultado!#REF!,0))</f>
        <v>#REF!</v>
      </c>
      <c r="S142" s="30" t="e">
        <f t="array" ref="S142">INDEX(Resultado!$1:$470,MATCH($B142,Resultado!$N:$N,0),MATCH(S$1,Resultado!#REF!,0))</f>
        <v>#REF!</v>
      </c>
      <c r="T142" s="30" t="e">
        <f t="array" ref="T142">INDEX(Resultado!$1:$470,MATCH($B142,Resultado!$N:$N,0),MATCH(T$1,Resultado!#REF!,0))</f>
        <v>#REF!</v>
      </c>
      <c r="U142" s="30" t="e">
        <f t="array" ref="U142">INDEX(Resultado!$1:$470,MATCH($B142,Resultado!$N:$N,0),MATCH(U$1,Resultado!#REF!,0))</f>
        <v>#REF!</v>
      </c>
      <c r="V142" s="30" t="e">
        <f t="array" ref="V142">INDEX(Resultado!$1:$470,MATCH($B142,Resultado!$N:$N,0),MATCH(V$1,Resultado!#REF!,0))</f>
        <v>#REF!</v>
      </c>
      <c r="W142" s="30" t="e">
        <f t="array" ref="W142">INDEX(Resultado!$1:$470,MATCH($B142,Resultado!$N:$N,0),MATCH(W$1,Resultado!#REF!,0))</f>
        <v>#REF!</v>
      </c>
      <c r="X142" s="30" t="e">
        <f t="array" ref="X142">INDEX(Resultado!$1:$470,MATCH($B142,Resultado!$N:$N,0),MATCH(X$1,Resultado!#REF!,0))</f>
        <v>#REF!</v>
      </c>
      <c r="Y142" s="30" t="e">
        <f t="array" ref="Y142">INDEX(Resultado!$1:$470,MATCH($B142,Resultado!$N:$N,0),MATCH(Y$1,Resultado!#REF!,0))</f>
        <v>#REF!</v>
      </c>
      <c r="Z142" s="30" t="e">
        <f t="array" ref="Z142">INDEX(Resultado!$1:$470,MATCH($B142,Resultado!$N:$N,0),MATCH(Z$1,Resultado!#REF!,0))</f>
        <v>#REF!</v>
      </c>
      <c r="AA142" s="30" t="e">
        <f t="array" ref="AA142">INDEX(Resultado!$1:$470,MATCH($B142,Resultado!$N:$N,0),MATCH(AA$1,Resultado!#REF!,0))</f>
        <v>#REF!</v>
      </c>
      <c r="AB142" s="29">
        <v>0</v>
      </c>
      <c r="AC142" s="29">
        <v>2</v>
      </c>
      <c r="AD142" s="30" t="e">
        <f t="array" ref="AD142">INDEX(Resultado!$1:$470,MATCH($B142,Resultado!$N:$N,0),MATCH(AD$1,Resultado!#REF!,0))</f>
        <v>#REF!</v>
      </c>
      <c r="AE142" s="30" t="e">
        <f t="array" ref="AE142">INDEX(Resultado!$1:$470,MATCH($B142,Resultado!$N:$N,0),MATCH(AE$1,Resultado!#REF!,0))</f>
        <v>#REF!</v>
      </c>
      <c r="AF142" s="30" t="e">
        <f t="array" ref="AF142">INDEX(Resultado!$1:$470,MATCH($B142,Resultado!$N:$N,0),MATCH(AF$1,Resultado!#REF!,0))</f>
        <v>#REF!</v>
      </c>
      <c r="AG142" s="30" t="e">
        <f t="array" ref="AG142">INDEX(Resultado!$1:$470,MATCH($B142,Resultado!$N:$N,0),MATCH(AG$1,Resultado!#REF!,0))</f>
        <v>#REF!</v>
      </c>
      <c r="AH142" s="30" t="e">
        <f t="array" ref="AH142">INDEX(Resultado!$1:$470,MATCH($B142,Resultado!$N:$N,0),MATCH(AH$1,Resultado!#REF!,0))</f>
        <v>#REF!</v>
      </c>
      <c r="AI142" s="30" t="e">
        <f t="array" ref="AI142">INDEX(Resultado!$1:$470,MATCH($B142,Resultado!$N:$N,0),MATCH(AI$1,Resultado!#REF!,0))</f>
        <v>#REF!</v>
      </c>
      <c r="AJ142" s="30" t="e">
        <f t="array" ref="AJ142">INDEX(Resultado!$1:$470,MATCH($B142,Resultado!$N:$N,0),MATCH(AJ$1,Resultado!#REF!,0))</f>
        <v>#REF!</v>
      </c>
      <c r="AK142" s="30" t="e">
        <f t="array" ref="AK142">INDEX(Resultado!$1:$470,MATCH($B142,Resultado!$N:$N,0),MATCH(AK$1,Resultado!#REF!,0))</f>
        <v>#REF!</v>
      </c>
      <c r="AL142" s="29">
        <v>0</v>
      </c>
      <c r="AM142" s="29">
        <v>2</v>
      </c>
      <c r="AN142" s="30" t="e">
        <f t="array" ref="AN142">INDEX(Resultado!$1:$470,MATCH($B142,Resultado!$N:$N,0),MATCH(AN$1,Resultado!#REF!,0))</f>
        <v>#REF!</v>
      </c>
      <c r="AO142" s="30" t="e">
        <f t="array" ref="AO142">INDEX(Resultado!$1:$470,MATCH($B142,Resultado!$N:$N,0),MATCH(AO$1,Resultado!#REF!,0))</f>
        <v>#REF!</v>
      </c>
      <c r="AP142" s="30" t="e">
        <f t="array" ref="AP142">INDEX(Resultado!$1:$470,MATCH($B142,Resultado!$N:$N,0),MATCH(AP$1,Resultado!#REF!,0))</f>
        <v>#REF!</v>
      </c>
      <c r="AQ142" s="30" t="e">
        <f t="array" ref="AQ142">INDEX(Resultado!$1:$470,MATCH($B142,Resultado!$N:$N,0),MATCH(AQ$1,Resultado!#REF!,0))</f>
        <v>#REF!</v>
      </c>
      <c r="AR142" s="30" t="e">
        <f t="array" ref="AR142">INDEX(Resultado!$1:$470,MATCH($B142,Resultado!$N:$N,0),MATCH(AR$1,Resultado!#REF!,0))</f>
        <v>#REF!</v>
      </c>
      <c r="AS142" s="29">
        <v>2</v>
      </c>
      <c r="AT142" s="30" t="e">
        <f t="array" ref="AT142">INDEX(Resultado!$1:$470,MATCH($B142,Resultado!$N:$N,0),MATCH(AT$1,Resultado!#REF!,0))</f>
        <v>#REF!</v>
      </c>
      <c r="AU142" s="30" t="e">
        <f t="array" ref="AU142">INDEX(Resultado!$1:$470,MATCH($B142,Resultado!$N:$N,0),MATCH(AU$1,Resultado!#REF!,0))</f>
        <v>#REF!</v>
      </c>
      <c r="AV142" s="30" t="e">
        <f t="array" ref="AV142">INDEX(Resultado!$1:$470,MATCH($B142,Resultado!$N:$N,0),MATCH(AV$1,Resultado!#REF!,0))</f>
        <v>#REF!</v>
      </c>
      <c r="AW142" s="30" t="e">
        <f t="array" ref="AW142">INDEX(Resultado!$1:$470,MATCH($B142,Resultado!$N:$N,0),MATCH(AW$1,Resultado!#REF!,0))</f>
        <v>#REF!</v>
      </c>
      <c r="AX142" s="30" t="e">
        <f t="array" ref="AX142">INDEX(Resultado!$1:$470,MATCH($B142,Resultado!$N:$N,0),MATCH(AX$1,Resultado!#REF!,0))</f>
        <v>#REF!</v>
      </c>
      <c r="AY142" s="30" t="e">
        <f t="array" ref="AY142">INDEX(Resultado!$1:$470,MATCH($B142,Resultado!$N:$N,0),MATCH(AY$1,Resultado!#REF!,0))</f>
        <v>#REF!</v>
      </c>
      <c r="AZ142" s="30" t="e">
        <f t="array" ref="AZ142">INDEX(Resultado!$1:$470,MATCH($B142,Resultado!$N:$N,0),MATCH(AZ$1,Resultado!#REF!,0))</f>
        <v>#REF!</v>
      </c>
      <c r="BA142" s="30" t="e">
        <f t="array" ref="BA142">INDEX(Resultado!$1:$470,MATCH($B142,Resultado!$N:$N,0),MATCH(BA$1,Resultado!#REF!,0))</f>
        <v>#REF!</v>
      </c>
      <c r="BB142" s="30" t="e">
        <f t="array" ref="BB142">INDEX(Resultado!$1:$470,MATCH($B142,Resultado!$N:$N,0),MATCH(BB$1,Resultado!#REF!,0))</f>
        <v>#REF!</v>
      </c>
      <c r="BC142" s="30" t="e">
        <f t="array" ref="BC142">INDEX(Resultado!$1:$470,MATCH($B142,Resultado!$N:$N,0),MATCH(BC$1,Resultado!#REF!,0))</f>
        <v>#REF!</v>
      </c>
      <c r="BD142" s="30" t="e">
        <f t="array" ref="BD142">INDEX(Resultado!$1:$470,MATCH($B142,Resultado!$N:$N,0),MATCH(BD$1,Resultado!#REF!,0))</f>
        <v>#REF!</v>
      </c>
      <c r="BE142" s="30" t="e">
        <f t="array" ref="BE142">INDEX(Resultado!$1:$470,MATCH($B142,Resultado!$N:$N,0),MATCH(BE$1,Resultado!#REF!,0))</f>
        <v>#REF!</v>
      </c>
      <c r="BF142" s="30" t="e">
        <f t="array" ref="BF142">INDEX(Resultado!$1:$470,MATCH($B142,Resultado!$N:$N,0),MATCH(BF$1,Resultado!#REF!,0))</f>
        <v>#REF!</v>
      </c>
      <c r="BG142" s="30" t="e">
        <f t="array" ref="BG142">INDEX(Resultado!$1:$470,MATCH($B142,Resultado!$N:$N,0),MATCH(BG$1,Resultado!#REF!,0))</f>
        <v>#REF!</v>
      </c>
      <c r="BH142" s="30" t="e">
        <f t="array" ref="BH142">INDEX(Resultado!$1:$470,MATCH($B142,Resultado!$N:$N,0),MATCH(BH$1,Resultado!#REF!,0))</f>
        <v>#REF!</v>
      </c>
      <c r="BI142" s="30" t="e">
        <f t="array" ref="BI142">INDEX(Resultado!$1:$470,MATCH($B142,Resultado!$N:$N,0),MATCH(BI$1,Resultado!#REF!,0))</f>
        <v>#REF!</v>
      </c>
    </row>
    <row r="143" spans="1:61" ht="13" x14ac:dyDescent="0.15">
      <c r="A143" s="29">
        <v>41254089802</v>
      </c>
      <c r="B143" s="7" t="s">
        <v>1207</v>
      </c>
      <c r="C143" s="29" t="s">
        <v>3351</v>
      </c>
      <c r="D143" s="30" t="e">
        <f t="array" ref="D143">INDEX(Resultado!$1:$470,MATCH($B143,Resultado!$N:$N,0),MATCH(D$1,Resultado!#REF!,0))</f>
        <v>#REF!</v>
      </c>
      <c r="E143" s="29" t="s">
        <v>3339</v>
      </c>
      <c r="F143" s="30" t="e">
        <f t="array" ref="F143">INDEX(Resultado!$1:$470,MATCH($B143,Resultado!$N:$N,0),MATCH(F$1,Resultado!#REF!,0))</f>
        <v>#REF!</v>
      </c>
      <c r="G143" s="30" t="e">
        <f t="array" ref="G143">INDEX(Resultado!$1:$470,MATCH($B143,Resultado!$N:$N,0),MATCH(G$1,Resultado!#REF!,0))</f>
        <v>#REF!</v>
      </c>
      <c r="H143" s="30" t="e">
        <f t="array" ref="H143">INDEX(Resultado!$1:$470,MATCH($B143,Resultado!$N:$N,0),MATCH(H$1,Resultado!#REF!,0))</f>
        <v>#REF!</v>
      </c>
      <c r="I143" s="30" t="e">
        <f t="array" ref="I143">INDEX(Resultado!$1:$470,MATCH($B143,Resultado!$N:$N,0),MATCH(I$1,Resultado!#REF!,0))</f>
        <v>#REF!</v>
      </c>
      <c r="J143" s="30" t="e">
        <f t="array" ref="J143">INDEX(Resultado!$1:$470,MATCH($B143,Resultado!$N:$N,0),MATCH(J$1,Resultado!#REF!,0))</f>
        <v>#REF!</v>
      </c>
      <c r="K143" s="30" t="e">
        <f t="array" ref="K143">INDEX(Resultado!$1:$470,MATCH($B143,Resultado!$N:$N,0),MATCH(K$1,Resultado!#REF!,0))</f>
        <v>#REF!</v>
      </c>
      <c r="L143" s="30" t="e">
        <f t="array" ref="L143">INDEX(Resultado!$1:$470,MATCH($B143,Resultado!$N:$N,0),MATCH(L$1,Resultado!#REF!,0))</f>
        <v>#REF!</v>
      </c>
      <c r="M143" s="30" t="e">
        <f t="array" ref="M143">INDEX(Resultado!$1:$470,MATCH($B143,Resultado!$N:$N,0),MATCH(M$1,Resultado!#REF!,0))</f>
        <v>#REF!</v>
      </c>
      <c r="N143" s="30" t="e">
        <f t="array" ref="N143">INDEX(Resultado!$1:$470,MATCH($B143,Resultado!$N:$N,0),MATCH(N$1,Resultado!#REF!,0))</f>
        <v>#REF!</v>
      </c>
      <c r="O143" s="30" t="e">
        <f t="array" ref="O143">INDEX(Resultado!$1:$470,MATCH($B143,Resultado!$N:$N,0),MATCH(O$1,Resultado!#REF!,0))</f>
        <v>#REF!</v>
      </c>
      <c r="P143" s="30" t="e">
        <f t="array" ref="P143">INDEX(Resultado!$1:$470,MATCH($B143,Resultado!$N:$N,0),MATCH(P$1,Resultado!#REF!,0))</f>
        <v>#REF!</v>
      </c>
      <c r="Q143" s="30" t="e">
        <f t="array" ref="Q143">INDEX(Resultado!$1:$470,MATCH($B143,Resultado!$N:$N,0),MATCH(Q$1,Resultado!#REF!,0))</f>
        <v>#REF!</v>
      </c>
      <c r="R143" s="30" t="e">
        <f t="array" ref="R143">INDEX(Resultado!$1:$470,MATCH($B143,Resultado!$N:$N,0),MATCH(R$1,Resultado!#REF!,0))</f>
        <v>#REF!</v>
      </c>
      <c r="S143" s="30" t="e">
        <f t="array" ref="S143">INDEX(Resultado!$1:$470,MATCH($B143,Resultado!$N:$N,0),MATCH(S$1,Resultado!#REF!,0))</f>
        <v>#REF!</v>
      </c>
      <c r="T143" s="30" t="e">
        <f t="array" ref="T143">INDEX(Resultado!$1:$470,MATCH($B143,Resultado!$N:$N,0),MATCH(T$1,Resultado!#REF!,0))</f>
        <v>#REF!</v>
      </c>
      <c r="U143" s="30" t="e">
        <f t="array" ref="U143">INDEX(Resultado!$1:$470,MATCH($B143,Resultado!$N:$N,0),MATCH(U$1,Resultado!#REF!,0))</f>
        <v>#REF!</v>
      </c>
      <c r="V143" s="30" t="e">
        <f t="array" ref="V143">INDEX(Resultado!$1:$470,MATCH($B143,Resultado!$N:$N,0),MATCH(V$1,Resultado!#REF!,0))</f>
        <v>#REF!</v>
      </c>
      <c r="W143" s="30" t="e">
        <f t="array" ref="W143">INDEX(Resultado!$1:$470,MATCH($B143,Resultado!$N:$N,0),MATCH(W$1,Resultado!#REF!,0))</f>
        <v>#REF!</v>
      </c>
      <c r="X143" s="30" t="e">
        <f t="array" ref="X143">INDEX(Resultado!$1:$470,MATCH($B143,Resultado!$N:$N,0),MATCH(X$1,Resultado!#REF!,0))</f>
        <v>#REF!</v>
      </c>
      <c r="Y143" s="30" t="e">
        <f t="array" ref="Y143">INDEX(Resultado!$1:$470,MATCH($B143,Resultado!$N:$N,0),MATCH(Y$1,Resultado!#REF!,0))</f>
        <v>#REF!</v>
      </c>
      <c r="Z143" s="30" t="e">
        <f t="array" ref="Z143">INDEX(Resultado!$1:$470,MATCH($B143,Resultado!$N:$N,0),MATCH(Z$1,Resultado!#REF!,0))</f>
        <v>#REF!</v>
      </c>
      <c r="AA143" s="30" t="e">
        <f t="array" ref="AA143">INDEX(Resultado!$1:$470,MATCH($B143,Resultado!$N:$N,0),MATCH(AA$1,Resultado!#REF!,0))</f>
        <v>#REF!</v>
      </c>
      <c r="AB143" s="29">
        <v>0</v>
      </c>
      <c r="AC143" s="29">
        <v>2</v>
      </c>
      <c r="AD143" s="30" t="e">
        <f t="array" ref="AD143">INDEX(Resultado!$1:$470,MATCH($B143,Resultado!$N:$N,0),MATCH(AD$1,Resultado!#REF!,0))</f>
        <v>#REF!</v>
      </c>
      <c r="AE143" s="30" t="e">
        <f t="array" ref="AE143">INDEX(Resultado!$1:$470,MATCH($B143,Resultado!$N:$N,0),MATCH(AE$1,Resultado!#REF!,0))</f>
        <v>#REF!</v>
      </c>
      <c r="AF143" s="30" t="e">
        <f t="array" ref="AF143">INDEX(Resultado!$1:$470,MATCH($B143,Resultado!$N:$N,0),MATCH(AF$1,Resultado!#REF!,0))</f>
        <v>#REF!</v>
      </c>
      <c r="AG143" s="30" t="e">
        <f t="array" ref="AG143">INDEX(Resultado!$1:$470,MATCH($B143,Resultado!$N:$N,0),MATCH(AG$1,Resultado!#REF!,0))</f>
        <v>#REF!</v>
      </c>
      <c r="AH143" s="30" t="e">
        <f t="array" ref="AH143">INDEX(Resultado!$1:$470,MATCH($B143,Resultado!$N:$N,0),MATCH(AH$1,Resultado!#REF!,0))</f>
        <v>#REF!</v>
      </c>
      <c r="AI143" s="30" t="e">
        <f t="array" ref="AI143">INDEX(Resultado!$1:$470,MATCH($B143,Resultado!$N:$N,0),MATCH(AI$1,Resultado!#REF!,0))</f>
        <v>#REF!</v>
      </c>
      <c r="AJ143" s="30" t="e">
        <f t="array" ref="AJ143">INDEX(Resultado!$1:$470,MATCH($B143,Resultado!$N:$N,0),MATCH(AJ$1,Resultado!#REF!,0))</f>
        <v>#REF!</v>
      </c>
      <c r="AK143" s="30" t="e">
        <f t="array" ref="AK143">INDEX(Resultado!$1:$470,MATCH($B143,Resultado!$N:$N,0),MATCH(AK$1,Resultado!#REF!,0))</f>
        <v>#REF!</v>
      </c>
      <c r="AL143" s="29">
        <v>0</v>
      </c>
      <c r="AM143" s="29">
        <v>2</v>
      </c>
      <c r="AN143" s="30" t="e">
        <f t="array" ref="AN143">INDEX(Resultado!$1:$470,MATCH($B143,Resultado!$N:$N,0),MATCH(AN$1,Resultado!#REF!,0))</f>
        <v>#REF!</v>
      </c>
      <c r="AO143" s="30" t="e">
        <f t="array" ref="AO143">INDEX(Resultado!$1:$470,MATCH($B143,Resultado!$N:$N,0),MATCH(AO$1,Resultado!#REF!,0))</f>
        <v>#REF!</v>
      </c>
      <c r="AP143" s="30" t="e">
        <f t="array" ref="AP143">INDEX(Resultado!$1:$470,MATCH($B143,Resultado!$N:$N,0),MATCH(AP$1,Resultado!#REF!,0))</f>
        <v>#REF!</v>
      </c>
      <c r="AQ143" s="30" t="e">
        <f t="array" ref="AQ143">INDEX(Resultado!$1:$470,MATCH($B143,Resultado!$N:$N,0),MATCH(AQ$1,Resultado!#REF!,0))</f>
        <v>#REF!</v>
      </c>
      <c r="AR143" s="30" t="e">
        <f t="array" ref="AR143">INDEX(Resultado!$1:$470,MATCH($B143,Resultado!$N:$N,0),MATCH(AR$1,Resultado!#REF!,0))</f>
        <v>#REF!</v>
      </c>
      <c r="AS143" s="29">
        <v>2</v>
      </c>
      <c r="AT143" s="30" t="e">
        <f t="array" ref="AT143">INDEX(Resultado!$1:$470,MATCH($B143,Resultado!$N:$N,0),MATCH(AT$1,Resultado!#REF!,0))</f>
        <v>#REF!</v>
      </c>
      <c r="AU143" s="30" t="e">
        <f t="array" ref="AU143">INDEX(Resultado!$1:$470,MATCH($B143,Resultado!$N:$N,0),MATCH(AU$1,Resultado!#REF!,0))</f>
        <v>#REF!</v>
      </c>
      <c r="AV143" s="30" t="e">
        <f t="array" ref="AV143">INDEX(Resultado!$1:$470,MATCH($B143,Resultado!$N:$N,0),MATCH(AV$1,Resultado!#REF!,0))</f>
        <v>#REF!</v>
      </c>
      <c r="AW143" s="30" t="e">
        <f t="array" ref="AW143">INDEX(Resultado!$1:$470,MATCH($B143,Resultado!$N:$N,0),MATCH(AW$1,Resultado!#REF!,0))</f>
        <v>#REF!</v>
      </c>
      <c r="AX143" s="30" t="e">
        <f t="array" ref="AX143">INDEX(Resultado!$1:$470,MATCH($B143,Resultado!$N:$N,0),MATCH(AX$1,Resultado!#REF!,0))</f>
        <v>#REF!</v>
      </c>
      <c r="AY143" s="30" t="e">
        <f t="array" ref="AY143">INDEX(Resultado!$1:$470,MATCH($B143,Resultado!$N:$N,0),MATCH(AY$1,Resultado!#REF!,0))</f>
        <v>#REF!</v>
      </c>
      <c r="AZ143" s="30" t="e">
        <f t="array" ref="AZ143">INDEX(Resultado!$1:$470,MATCH($B143,Resultado!$N:$N,0),MATCH(AZ$1,Resultado!#REF!,0))</f>
        <v>#REF!</v>
      </c>
      <c r="BA143" s="30" t="e">
        <f t="array" ref="BA143">INDEX(Resultado!$1:$470,MATCH($B143,Resultado!$N:$N,0),MATCH(BA$1,Resultado!#REF!,0))</f>
        <v>#REF!</v>
      </c>
      <c r="BB143" s="30" t="e">
        <f t="array" ref="BB143">INDEX(Resultado!$1:$470,MATCH($B143,Resultado!$N:$N,0),MATCH(BB$1,Resultado!#REF!,0))</f>
        <v>#REF!</v>
      </c>
      <c r="BC143" s="30" t="e">
        <f t="array" ref="BC143">INDEX(Resultado!$1:$470,MATCH($B143,Resultado!$N:$N,0),MATCH(BC$1,Resultado!#REF!,0))</f>
        <v>#REF!</v>
      </c>
      <c r="BD143" s="30" t="e">
        <f t="array" ref="BD143">INDEX(Resultado!$1:$470,MATCH($B143,Resultado!$N:$N,0),MATCH(BD$1,Resultado!#REF!,0))</f>
        <v>#REF!</v>
      </c>
      <c r="BE143" s="30" t="e">
        <f t="array" ref="BE143">INDEX(Resultado!$1:$470,MATCH($B143,Resultado!$N:$N,0),MATCH(BE$1,Resultado!#REF!,0))</f>
        <v>#REF!</v>
      </c>
      <c r="BF143" s="30" t="e">
        <f t="array" ref="BF143">INDEX(Resultado!$1:$470,MATCH($B143,Resultado!$N:$N,0),MATCH(BF$1,Resultado!#REF!,0))</f>
        <v>#REF!</v>
      </c>
      <c r="BG143" s="30" t="e">
        <f t="array" ref="BG143">INDEX(Resultado!$1:$470,MATCH($B143,Resultado!$N:$N,0),MATCH(BG$1,Resultado!#REF!,0))</f>
        <v>#REF!</v>
      </c>
      <c r="BH143" s="30" t="e">
        <f t="array" ref="BH143">INDEX(Resultado!$1:$470,MATCH($B143,Resultado!$N:$N,0),MATCH(BH$1,Resultado!#REF!,0))</f>
        <v>#REF!</v>
      </c>
      <c r="BI143" s="30" t="e">
        <f t="array" ref="BI143">INDEX(Resultado!$1:$470,MATCH($B143,Resultado!$N:$N,0),MATCH(BI$1,Resultado!#REF!,0))</f>
        <v>#REF!</v>
      </c>
    </row>
    <row r="144" spans="1:61" ht="13" x14ac:dyDescent="0.15">
      <c r="A144" s="29">
        <v>47526953833</v>
      </c>
      <c r="B144" s="7" t="s">
        <v>1214</v>
      </c>
      <c r="C144" s="29" t="s">
        <v>1213</v>
      </c>
      <c r="D144" s="30" t="e">
        <f t="array" ref="D144">INDEX(Resultado!$1:$470,MATCH($B144,Resultado!$N:$N,0),MATCH(D$1,Resultado!#REF!,0))</f>
        <v>#REF!</v>
      </c>
      <c r="E144" s="29" t="s">
        <v>3339</v>
      </c>
      <c r="F144" s="30" t="e">
        <f t="array" ref="F144">INDEX(Resultado!$1:$470,MATCH($B144,Resultado!$N:$N,0),MATCH(F$1,Resultado!#REF!,0))</f>
        <v>#REF!</v>
      </c>
      <c r="G144" s="30" t="e">
        <f t="array" ref="G144">INDEX(Resultado!$1:$470,MATCH($B144,Resultado!$N:$N,0),MATCH(G$1,Resultado!#REF!,0))</f>
        <v>#REF!</v>
      </c>
      <c r="H144" s="30" t="e">
        <f t="array" ref="H144">INDEX(Resultado!$1:$470,MATCH($B144,Resultado!$N:$N,0),MATCH(H$1,Resultado!#REF!,0))</f>
        <v>#REF!</v>
      </c>
      <c r="I144" s="30" t="e">
        <f t="array" ref="I144">INDEX(Resultado!$1:$470,MATCH($B144,Resultado!$N:$N,0),MATCH(I$1,Resultado!#REF!,0))</f>
        <v>#REF!</v>
      </c>
      <c r="J144" s="30" t="e">
        <f t="array" ref="J144">INDEX(Resultado!$1:$470,MATCH($B144,Resultado!$N:$N,0),MATCH(J$1,Resultado!#REF!,0))</f>
        <v>#REF!</v>
      </c>
      <c r="K144" s="30" t="e">
        <f t="array" ref="K144">INDEX(Resultado!$1:$470,MATCH($B144,Resultado!$N:$N,0),MATCH(K$1,Resultado!#REF!,0))</f>
        <v>#REF!</v>
      </c>
      <c r="L144" s="30" t="e">
        <f t="array" ref="L144">INDEX(Resultado!$1:$470,MATCH($B144,Resultado!$N:$N,0),MATCH(L$1,Resultado!#REF!,0))</f>
        <v>#REF!</v>
      </c>
      <c r="M144" s="30" t="e">
        <f t="array" ref="M144">INDEX(Resultado!$1:$470,MATCH($B144,Resultado!$N:$N,0),MATCH(M$1,Resultado!#REF!,0))</f>
        <v>#REF!</v>
      </c>
      <c r="N144" s="30" t="e">
        <f t="array" ref="N144">INDEX(Resultado!$1:$470,MATCH($B144,Resultado!$N:$N,0),MATCH(N$1,Resultado!#REF!,0))</f>
        <v>#REF!</v>
      </c>
      <c r="O144" s="30" t="e">
        <f t="array" ref="O144">INDEX(Resultado!$1:$470,MATCH($B144,Resultado!$N:$N,0),MATCH(O$1,Resultado!#REF!,0))</f>
        <v>#REF!</v>
      </c>
      <c r="P144" s="30" t="e">
        <f t="array" ref="P144">INDEX(Resultado!$1:$470,MATCH($B144,Resultado!$N:$N,0),MATCH(P$1,Resultado!#REF!,0))</f>
        <v>#REF!</v>
      </c>
      <c r="Q144" s="30" t="e">
        <f t="array" ref="Q144">INDEX(Resultado!$1:$470,MATCH($B144,Resultado!$N:$N,0),MATCH(Q$1,Resultado!#REF!,0))</f>
        <v>#REF!</v>
      </c>
      <c r="R144" s="30" t="e">
        <f t="array" ref="R144">INDEX(Resultado!$1:$470,MATCH($B144,Resultado!$N:$N,0),MATCH(R$1,Resultado!#REF!,0))</f>
        <v>#REF!</v>
      </c>
      <c r="S144" s="30" t="e">
        <f t="array" ref="S144">INDEX(Resultado!$1:$470,MATCH($B144,Resultado!$N:$N,0),MATCH(S$1,Resultado!#REF!,0))</f>
        <v>#REF!</v>
      </c>
      <c r="T144" s="30" t="e">
        <f t="array" ref="T144">INDEX(Resultado!$1:$470,MATCH($B144,Resultado!$N:$N,0),MATCH(T$1,Resultado!#REF!,0))</f>
        <v>#REF!</v>
      </c>
      <c r="U144" s="30" t="e">
        <f t="array" ref="U144">INDEX(Resultado!$1:$470,MATCH($B144,Resultado!$N:$N,0),MATCH(U$1,Resultado!#REF!,0))</f>
        <v>#REF!</v>
      </c>
      <c r="V144" s="30" t="e">
        <f t="array" ref="V144">INDEX(Resultado!$1:$470,MATCH($B144,Resultado!$N:$N,0),MATCH(V$1,Resultado!#REF!,0))</f>
        <v>#REF!</v>
      </c>
      <c r="W144" s="30" t="e">
        <f t="array" ref="W144">INDEX(Resultado!$1:$470,MATCH($B144,Resultado!$N:$N,0),MATCH(W$1,Resultado!#REF!,0))</f>
        <v>#REF!</v>
      </c>
      <c r="X144" s="30" t="e">
        <f t="array" ref="X144">INDEX(Resultado!$1:$470,MATCH($B144,Resultado!$N:$N,0),MATCH(X$1,Resultado!#REF!,0))</f>
        <v>#REF!</v>
      </c>
      <c r="Y144" s="30" t="e">
        <f t="array" ref="Y144">INDEX(Resultado!$1:$470,MATCH($B144,Resultado!$N:$N,0),MATCH(Y$1,Resultado!#REF!,0))</f>
        <v>#REF!</v>
      </c>
      <c r="Z144" s="30" t="e">
        <f t="array" ref="Z144">INDEX(Resultado!$1:$470,MATCH($B144,Resultado!$N:$N,0),MATCH(Z$1,Resultado!#REF!,0))</f>
        <v>#REF!</v>
      </c>
      <c r="AA144" s="30" t="e">
        <f t="array" ref="AA144">INDEX(Resultado!$1:$470,MATCH($B144,Resultado!$N:$N,0),MATCH(AA$1,Resultado!#REF!,0))</f>
        <v>#REF!</v>
      </c>
      <c r="AB144" s="29">
        <v>0</v>
      </c>
      <c r="AC144" s="29">
        <v>2</v>
      </c>
      <c r="AD144" s="30" t="e">
        <f t="array" ref="AD144">INDEX(Resultado!$1:$470,MATCH($B144,Resultado!$N:$N,0),MATCH(AD$1,Resultado!#REF!,0))</f>
        <v>#REF!</v>
      </c>
      <c r="AE144" s="30" t="e">
        <f t="array" ref="AE144">INDEX(Resultado!$1:$470,MATCH($B144,Resultado!$N:$N,0),MATCH(AE$1,Resultado!#REF!,0))</f>
        <v>#REF!</v>
      </c>
      <c r="AF144" s="30" t="e">
        <f t="array" ref="AF144">INDEX(Resultado!$1:$470,MATCH($B144,Resultado!$N:$N,0),MATCH(AF$1,Resultado!#REF!,0))</f>
        <v>#REF!</v>
      </c>
      <c r="AG144" s="30" t="e">
        <f t="array" ref="AG144">INDEX(Resultado!$1:$470,MATCH($B144,Resultado!$N:$N,0),MATCH(AG$1,Resultado!#REF!,0))</f>
        <v>#REF!</v>
      </c>
      <c r="AH144" s="30" t="e">
        <f t="array" ref="AH144">INDEX(Resultado!$1:$470,MATCH($B144,Resultado!$N:$N,0),MATCH(AH$1,Resultado!#REF!,0))</f>
        <v>#REF!</v>
      </c>
      <c r="AI144" s="30" t="e">
        <f t="array" ref="AI144">INDEX(Resultado!$1:$470,MATCH($B144,Resultado!$N:$N,0),MATCH(AI$1,Resultado!#REF!,0))</f>
        <v>#REF!</v>
      </c>
      <c r="AJ144" s="30" t="e">
        <f t="array" ref="AJ144">INDEX(Resultado!$1:$470,MATCH($B144,Resultado!$N:$N,0),MATCH(AJ$1,Resultado!#REF!,0))</f>
        <v>#REF!</v>
      </c>
      <c r="AK144" s="30" t="e">
        <f t="array" ref="AK144">INDEX(Resultado!$1:$470,MATCH($B144,Resultado!$N:$N,0),MATCH(AK$1,Resultado!#REF!,0))</f>
        <v>#REF!</v>
      </c>
      <c r="AL144" s="29">
        <v>0</v>
      </c>
      <c r="AM144" s="29">
        <v>2</v>
      </c>
      <c r="AN144" s="30" t="e">
        <f t="array" ref="AN144">INDEX(Resultado!$1:$470,MATCH($B144,Resultado!$N:$N,0),MATCH(AN$1,Resultado!#REF!,0))</f>
        <v>#REF!</v>
      </c>
      <c r="AO144" s="30" t="e">
        <f t="array" ref="AO144">INDEX(Resultado!$1:$470,MATCH($B144,Resultado!$N:$N,0),MATCH(AO$1,Resultado!#REF!,0))</f>
        <v>#REF!</v>
      </c>
      <c r="AP144" s="30" t="e">
        <f t="array" ref="AP144">INDEX(Resultado!$1:$470,MATCH($B144,Resultado!$N:$N,0),MATCH(AP$1,Resultado!#REF!,0))</f>
        <v>#REF!</v>
      </c>
      <c r="AQ144" s="30" t="e">
        <f t="array" ref="AQ144">INDEX(Resultado!$1:$470,MATCH($B144,Resultado!$N:$N,0),MATCH(AQ$1,Resultado!#REF!,0))</f>
        <v>#REF!</v>
      </c>
      <c r="AR144" s="30" t="e">
        <f t="array" ref="AR144">INDEX(Resultado!$1:$470,MATCH($B144,Resultado!$N:$N,0),MATCH(AR$1,Resultado!#REF!,0))</f>
        <v>#REF!</v>
      </c>
      <c r="AS144" s="29">
        <v>2</v>
      </c>
      <c r="AT144" s="30" t="e">
        <f t="array" ref="AT144">INDEX(Resultado!$1:$470,MATCH($B144,Resultado!$N:$N,0),MATCH(AT$1,Resultado!#REF!,0))</f>
        <v>#REF!</v>
      </c>
      <c r="AU144" s="30" t="e">
        <f t="array" ref="AU144">INDEX(Resultado!$1:$470,MATCH($B144,Resultado!$N:$N,0),MATCH(AU$1,Resultado!#REF!,0))</f>
        <v>#REF!</v>
      </c>
      <c r="AV144" s="30" t="e">
        <f t="array" ref="AV144">INDEX(Resultado!$1:$470,MATCH($B144,Resultado!$N:$N,0),MATCH(AV$1,Resultado!#REF!,0))</f>
        <v>#REF!</v>
      </c>
      <c r="AW144" s="30" t="e">
        <f t="array" ref="AW144">INDEX(Resultado!$1:$470,MATCH($B144,Resultado!$N:$N,0),MATCH(AW$1,Resultado!#REF!,0))</f>
        <v>#REF!</v>
      </c>
      <c r="AX144" s="30" t="e">
        <f t="array" ref="AX144">INDEX(Resultado!$1:$470,MATCH($B144,Resultado!$N:$N,0),MATCH(AX$1,Resultado!#REF!,0))</f>
        <v>#REF!</v>
      </c>
      <c r="AY144" s="30" t="e">
        <f t="array" ref="AY144">INDEX(Resultado!$1:$470,MATCH($B144,Resultado!$N:$N,0),MATCH(AY$1,Resultado!#REF!,0))</f>
        <v>#REF!</v>
      </c>
      <c r="AZ144" s="30" t="e">
        <f t="array" ref="AZ144">INDEX(Resultado!$1:$470,MATCH($B144,Resultado!$N:$N,0),MATCH(AZ$1,Resultado!#REF!,0))</f>
        <v>#REF!</v>
      </c>
      <c r="BA144" s="30" t="e">
        <f t="array" ref="BA144">INDEX(Resultado!$1:$470,MATCH($B144,Resultado!$N:$N,0),MATCH(BA$1,Resultado!#REF!,0))</f>
        <v>#REF!</v>
      </c>
      <c r="BB144" s="30" t="e">
        <f t="array" ref="BB144">INDEX(Resultado!$1:$470,MATCH($B144,Resultado!$N:$N,0),MATCH(BB$1,Resultado!#REF!,0))</f>
        <v>#REF!</v>
      </c>
      <c r="BC144" s="30" t="e">
        <f t="array" ref="BC144">INDEX(Resultado!$1:$470,MATCH($B144,Resultado!$N:$N,0),MATCH(BC$1,Resultado!#REF!,0))</f>
        <v>#REF!</v>
      </c>
      <c r="BD144" s="30" t="e">
        <f t="array" ref="BD144">INDEX(Resultado!$1:$470,MATCH($B144,Resultado!$N:$N,0),MATCH(BD$1,Resultado!#REF!,0))</f>
        <v>#REF!</v>
      </c>
      <c r="BE144" s="30" t="e">
        <f t="array" ref="BE144">INDEX(Resultado!$1:$470,MATCH($B144,Resultado!$N:$N,0),MATCH(BE$1,Resultado!#REF!,0))</f>
        <v>#REF!</v>
      </c>
      <c r="BF144" s="30" t="e">
        <f t="array" ref="BF144">INDEX(Resultado!$1:$470,MATCH($B144,Resultado!$N:$N,0),MATCH(BF$1,Resultado!#REF!,0))</f>
        <v>#REF!</v>
      </c>
      <c r="BG144" s="30" t="e">
        <f t="array" ref="BG144">INDEX(Resultado!$1:$470,MATCH($B144,Resultado!$N:$N,0),MATCH(BG$1,Resultado!#REF!,0))</f>
        <v>#REF!</v>
      </c>
      <c r="BH144" s="30" t="e">
        <f t="array" ref="BH144">INDEX(Resultado!$1:$470,MATCH($B144,Resultado!$N:$N,0),MATCH(BH$1,Resultado!#REF!,0))</f>
        <v>#REF!</v>
      </c>
      <c r="BI144" s="30" t="e">
        <f t="array" ref="BI144">INDEX(Resultado!$1:$470,MATCH($B144,Resultado!$N:$N,0),MATCH(BI$1,Resultado!#REF!,0))</f>
        <v>#REF!</v>
      </c>
    </row>
    <row r="145" spans="1:61" ht="13" x14ac:dyDescent="0.15">
      <c r="A145" s="29">
        <v>53061432884</v>
      </c>
      <c r="B145" s="7" t="s">
        <v>1226</v>
      </c>
      <c r="C145" s="29" t="s">
        <v>1225</v>
      </c>
      <c r="D145" s="30" t="e">
        <f t="array" ref="D145">INDEX(Resultado!$1:$470,MATCH($B145,Resultado!$N:$N,0),MATCH(D$1,Resultado!#REF!,0))</f>
        <v>#REF!</v>
      </c>
      <c r="E145" s="29" t="s">
        <v>3339</v>
      </c>
      <c r="F145" s="30" t="e">
        <f t="array" ref="F145">INDEX(Resultado!$1:$470,MATCH($B145,Resultado!$N:$N,0),MATCH(F$1,Resultado!#REF!,0))</f>
        <v>#REF!</v>
      </c>
      <c r="G145" s="30" t="e">
        <f t="array" ref="G145">INDEX(Resultado!$1:$470,MATCH($B145,Resultado!$N:$N,0),MATCH(G$1,Resultado!#REF!,0))</f>
        <v>#REF!</v>
      </c>
      <c r="H145" s="30" t="e">
        <f t="array" ref="H145">INDEX(Resultado!$1:$470,MATCH($B145,Resultado!$N:$N,0),MATCH(H$1,Resultado!#REF!,0))</f>
        <v>#REF!</v>
      </c>
      <c r="I145" s="30" t="e">
        <f t="array" ref="I145">INDEX(Resultado!$1:$470,MATCH($B145,Resultado!$N:$N,0),MATCH(I$1,Resultado!#REF!,0))</f>
        <v>#REF!</v>
      </c>
      <c r="J145" s="30" t="e">
        <f t="array" ref="J145">INDEX(Resultado!$1:$470,MATCH($B145,Resultado!$N:$N,0),MATCH(J$1,Resultado!#REF!,0))</f>
        <v>#REF!</v>
      </c>
      <c r="K145" s="30" t="e">
        <f t="array" ref="K145">INDEX(Resultado!$1:$470,MATCH($B145,Resultado!$N:$N,0),MATCH(K$1,Resultado!#REF!,0))</f>
        <v>#REF!</v>
      </c>
      <c r="L145" s="30" t="e">
        <f t="array" ref="L145">INDEX(Resultado!$1:$470,MATCH($B145,Resultado!$N:$N,0),MATCH(L$1,Resultado!#REF!,0))</f>
        <v>#REF!</v>
      </c>
      <c r="M145" s="30" t="e">
        <f t="array" ref="M145">INDEX(Resultado!$1:$470,MATCH($B145,Resultado!$N:$N,0),MATCH(M$1,Resultado!#REF!,0))</f>
        <v>#REF!</v>
      </c>
      <c r="N145" s="30" t="e">
        <f t="array" ref="N145">INDEX(Resultado!$1:$470,MATCH($B145,Resultado!$N:$N,0),MATCH(N$1,Resultado!#REF!,0))</f>
        <v>#REF!</v>
      </c>
      <c r="O145" s="30" t="e">
        <f t="array" ref="O145">INDEX(Resultado!$1:$470,MATCH($B145,Resultado!$N:$N,0),MATCH(O$1,Resultado!#REF!,0))</f>
        <v>#REF!</v>
      </c>
      <c r="P145" s="30" t="e">
        <f t="array" ref="P145">INDEX(Resultado!$1:$470,MATCH($B145,Resultado!$N:$N,0),MATCH(P$1,Resultado!#REF!,0))</f>
        <v>#REF!</v>
      </c>
      <c r="Q145" s="30" t="e">
        <f t="array" ref="Q145">INDEX(Resultado!$1:$470,MATCH($B145,Resultado!$N:$N,0),MATCH(Q$1,Resultado!#REF!,0))</f>
        <v>#REF!</v>
      </c>
      <c r="R145" s="30" t="e">
        <f t="array" ref="R145">INDEX(Resultado!$1:$470,MATCH($B145,Resultado!$N:$N,0),MATCH(R$1,Resultado!#REF!,0))</f>
        <v>#REF!</v>
      </c>
      <c r="S145" s="30" t="e">
        <f t="array" ref="S145">INDEX(Resultado!$1:$470,MATCH($B145,Resultado!$N:$N,0),MATCH(S$1,Resultado!#REF!,0))</f>
        <v>#REF!</v>
      </c>
      <c r="T145" s="30" t="e">
        <f t="array" ref="T145">INDEX(Resultado!$1:$470,MATCH($B145,Resultado!$N:$N,0),MATCH(T$1,Resultado!#REF!,0))</f>
        <v>#REF!</v>
      </c>
      <c r="U145" s="30" t="e">
        <f t="array" ref="U145">INDEX(Resultado!$1:$470,MATCH($B145,Resultado!$N:$N,0),MATCH(U$1,Resultado!#REF!,0))</f>
        <v>#REF!</v>
      </c>
      <c r="V145" s="30" t="e">
        <f t="array" ref="V145">INDEX(Resultado!$1:$470,MATCH($B145,Resultado!$N:$N,0),MATCH(V$1,Resultado!#REF!,0))</f>
        <v>#REF!</v>
      </c>
      <c r="W145" s="30" t="e">
        <f t="array" ref="W145">INDEX(Resultado!$1:$470,MATCH($B145,Resultado!$N:$N,0),MATCH(W$1,Resultado!#REF!,0))</f>
        <v>#REF!</v>
      </c>
      <c r="X145" s="30" t="e">
        <f t="array" ref="X145">INDEX(Resultado!$1:$470,MATCH($B145,Resultado!$N:$N,0),MATCH(X$1,Resultado!#REF!,0))</f>
        <v>#REF!</v>
      </c>
      <c r="Y145" s="30" t="e">
        <f t="array" ref="Y145">INDEX(Resultado!$1:$470,MATCH($B145,Resultado!$N:$N,0),MATCH(Y$1,Resultado!#REF!,0))</f>
        <v>#REF!</v>
      </c>
      <c r="Z145" s="30" t="e">
        <f t="array" ref="Z145">INDEX(Resultado!$1:$470,MATCH($B145,Resultado!$N:$N,0),MATCH(Z$1,Resultado!#REF!,0))</f>
        <v>#REF!</v>
      </c>
      <c r="AA145" s="30" t="e">
        <f t="array" ref="AA145">INDEX(Resultado!$1:$470,MATCH($B145,Resultado!$N:$N,0),MATCH(AA$1,Resultado!#REF!,0))</f>
        <v>#REF!</v>
      </c>
      <c r="AB145" s="29">
        <v>0</v>
      </c>
      <c r="AC145" s="29">
        <v>2</v>
      </c>
      <c r="AD145" s="30" t="e">
        <f t="array" ref="AD145">INDEX(Resultado!$1:$470,MATCH($B145,Resultado!$N:$N,0),MATCH(AD$1,Resultado!#REF!,0))</f>
        <v>#REF!</v>
      </c>
      <c r="AE145" s="30" t="e">
        <f t="array" ref="AE145">INDEX(Resultado!$1:$470,MATCH($B145,Resultado!$N:$N,0),MATCH(AE$1,Resultado!#REF!,0))</f>
        <v>#REF!</v>
      </c>
      <c r="AF145" s="30" t="e">
        <f t="array" ref="AF145">INDEX(Resultado!$1:$470,MATCH($B145,Resultado!$N:$N,0),MATCH(AF$1,Resultado!#REF!,0))</f>
        <v>#REF!</v>
      </c>
      <c r="AG145" s="30" t="e">
        <f t="array" ref="AG145">INDEX(Resultado!$1:$470,MATCH($B145,Resultado!$N:$N,0),MATCH(AG$1,Resultado!#REF!,0))</f>
        <v>#REF!</v>
      </c>
      <c r="AH145" s="30" t="e">
        <f t="array" ref="AH145">INDEX(Resultado!$1:$470,MATCH($B145,Resultado!$N:$N,0),MATCH(AH$1,Resultado!#REF!,0))</f>
        <v>#REF!</v>
      </c>
      <c r="AI145" s="30" t="e">
        <f t="array" ref="AI145">INDEX(Resultado!$1:$470,MATCH($B145,Resultado!$N:$N,0),MATCH(AI$1,Resultado!#REF!,0))</f>
        <v>#REF!</v>
      </c>
      <c r="AJ145" s="30" t="e">
        <f t="array" ref="AJ145">INDEX(Resultado!$1:$470,MATCH($B145,Resultado!$N:$N,0),MATCH(AJ$1,Resultado!#REF!,0))</f>
        <v>#REF!</v>
      </c>
      <c r="AK145" s="30" t="e">
        <f t="array" ref="AK145">INDEX(Resultado!$1:$470,MATCH($B145,Resultado!$N:$N,0),MATCH(AK$1,Resultado!#REF!,0))</f>
        <v>#REF!</v>
      </c>
      <c r="AL145" s="29">
        <v>0</v>
      </c>
      <c r="AM145" s="29">
        <v>2</v>
      </c>
      <c r="AN145" s="30" t="e">
        <f t="array" ref="AN145">INDEX(Resultado!$1:$470,MATCH($B145,Resultado!$N:$N,0),MATCH(AN$1,Resultado!#REF!,0))</f>
        <v>#REF!</v>
      </c>
      <c r="AO145" s="30" t="e">
        <f t="array" ref="AO145">INDEX(Resultado!$1:$470,MATCH($B145,Resultado!$N:$N,0),MATCH(AO$1,Resultado!#REF!,0))</f>
        <v>#REF!</v>
      </c>
      <c r="AP145" s="30" t="e">
        <f t="array" ref="AP145">INDEX(Resultado!$1:$470,MATCH($B145,Resultado!$N:$N,0),MATCH(AP$1,Resultado!#REF!,0))</f>
        <v>#REF!</v>
      </c>
      <c r="AQ145" s="30" t="e">
        <f t="array" ref="AQ145">INDEX(Resultado!$1:$470,MATCH($B145,Resultado!$N:$N,0),MATCH(AQ$1,Resultado!#REF!,0))</f>
        <v>#REF!</v>
      </c>
      <c r="AR145" s="30" t="e">
        <f t="array" ref="AR145">INDEX(Resultado!$1:$470,MATCH($B145,Resultado!$N:$N,0),MATCH(AR$1,Resultado!#REF!,0))</f>
        <v>#REF!</v>
      </c>
      <c r="AS145" s="29">
        <v>2</v>
      </c>
      <c r="AT145" s="30" t="e">
        <f t="array" ref="AT145">INDEX(Resultado!$1:$470,MATCH($B145,Resultado!$N:$N,0),MATCH(AT$1,Resultado!#REF!,0))</f>
        <v>#REF!</v>
      </c>
      <c r="AU145" s="30" t="e">
        <f t="array" ref="AU145">INDEX(Resultado!$1:$470,MATCH($B145,Resultado!$N:$N,0),MATCH(AU$1,Resultado!#REF!,0))</f>
        <v>#REF!</v>
      </c>
      <c r="AV145" s="30" t="e">
        <f t="array" ref="AV145">INDEX(Resultado!$1:$470,MATCH($B145,Resultado!$N:$N,0),MATCH(AV$1,Resultado!#REF!,0))</f>
        <v>#REF!</v>
      </c>
      <c r="AW145" s="30" t="e">
        <f t="array" ref="AW145">INDEX(Resultado!$1:$470,MATCH($B145,Resultado!$N:$N,0),MATCH(AW$1,Resultado!#REF!,0))</f>
        <v>#REF!</v>
      </c>
      <c r="AX145" s="30" t="e">
        <f t="array" ref="AX145">INDEX(Resultado!$1:$470,MATCH($B145,Resultado!$N:$N,0),MATCH(AX$1,Resultado!#REF!,0))</f>
        <v>#REF!</v>
      </c>
      <c r="AY145" s="30" t="e">
        <f t="array" ref="AY145">INDEX(Resultado!$1:$470,MATCH($B145,Resultado!$N:$N,0),MATCH(AY$1,Resultado!#REF!,0))</f>
        <v>#REF!</v>
      </c>
      <c r="AZ145" s="30" t="e">
        <f t="array" ref="AZ145">INDEX(Resultado!$1:$470,MATCH($B145,Resultado!$N:$N,0),MATCH(AZ$1,Resultado!#REF!,0))</f>
        <v>#REF!</v>
      </c>
      <c r="BA145" s="30" t="e">
        <f t="array" ref="BA145">INDEX(Resultado!$1:$470,MATCH($B145,Resultado!$N:$N,0),MATCH(BA$1,Resultado!#REF!,0))</f>
        <v>#REF!</v>
      </c>
      <c r="BB145" s="30" t="e">
        <f t="array" ref="BB145">INDEX(Resultado!$1:$470,MATCH($B145,Resultado!$N:$N,0),MATCH(BB$1,Resultado!#REF!,0))</f>
        <v>#REF!</v>
      </c>
      <c r="BC145" s="30" t="e">
        <f t="array" ref="BC145">INDEX(Resultado!$1:$470,MATCH($B145,Resultado!$N:$N,0),MATCH(BC$1,Resultado!#REF!,0))</f>
        <v>#REF!</v>
      </c>
      <c r="BD145" s="30" t="e">
        <f t="array" ref="BD145">INDEX(Resultado!$1:$470,MATCH($B145,Resultado!$N:$N,0),MATCH(BD$1,Resultado!#REF!,0))</f>
        <v>#REF!</v>
      </c>
      <c r="BE145" s="30" t="e">
        <f t="array" ref="BE145">INDEX(Resultado!$1:$470,MATCH($B145,Resultado!$N:$N,0),MATCH(BE$1,Resultado!#REF!,0))</f>
        <v>#REF!</v>
      </c>
      <c r="BF145" s="30" t="e">
        <f t="array" ref="BF145">INDEX(Resultado!$1:$470,MATCH($B145,Resultado!$N:$N,0),MATCH(BF$1,Resultado!#REF!,0))</f>
        <v>#REF!</v>
      </c>
      <c r="BG145" s="30" t="e">
        <f t="array" ref="BG145">INDEX(Resultado!$1:$470,MATCH($B145,Resultado!$N:$N,0),MATCH(BG$1,Resultado!#REF!,0))</f>
        <v>#REF!</v>
      </c>
      <c r="BH145" s="30" t="e">
        <f t="array" ref="BH145">INDEX(Resultado!$1:$470,MATCH($B145,Resultado!$N:$N,0),MATCH(BH$1,Resultado!#REF!,0))</f>
        <v>#REF!</v>
      </c>
      <c r="BI145" s="30" t="e">
        <f t="array" ref="BI145">INDEX(Resultado!$1:$470,MATCH($B145,Resultado!$N:$N,0),MATCH(BI$1,Resultado!#REF!,0))</f>
        <v>#REF!</v>
      </c>
    </row>
    <row r="146" spans="1:61" ht="13" x14ac:dyDescent="0.15">
      <c r="A146" s="29">
        <v>58492138807</v>
      </c>
      <c r="B146" s="7" t="s">
        <v>1233</v>
      </c>
      <c r="C146" s="29" t="s">
        <v>1232</v>
      </c>
      <c r="D146" s="30" t="e">
        <f t="array" ref="D146">INDEX(Resultado!$1:$470,MATCH($B146,Resultado!$N:$N,0),MATCH(D$1,Resultado!#REF!,0))</f>
        <v>#REF!</v>
      </c>
      <c r="E146" s="29" t="s">
        <v>3339</v>
      </c>
      <c r="F146" s="30" t="e">
        <f t="array" ref="F146">INDEX(Resultado!$1:$470,MATCH($B146,Resultado!$N:$N,0),MATCH(F$1,Resultado!#REF!,0))</f>
        <v>#REF!</v>
      </c>
      <c r="G146" s="30" t="e">
        <f t="array" ref="G146">INDEX(Resultado!$1:$470,MATCH($B146,Resultado!$N:$N,0),MATCH(G$1,Resultado!#REF!,0))</f>
        <v>#REF!</v>
      </c>
      <c r="H146" s="30" t="e">
        <f t="array" ref="H146">INDEX(Resultado!$1:$470,MATCH($B146,Resultado!$N:$N,0),MATCH(H$1,Resultado!#REF!,0))</f>
        <v>#REF!</v>
      </c>
      <c r="I146" s="30" t="e">
        <f t="array" ref="I146">INDEX(Resultado!$1:$470,MATCH($B146,Resultado!$N:$N,0),MATCH(I$1,Resultado!#REF!,0))</f>
        <v>#REF!</v>
      </c>
      <c r="J146" s="30" t="e">
        <f t="array" ref="J146">INDEX(Resultado!$1:$470,MATCH($B146,Resultado!$N:$N,0),MATCH(J$1,Resultado!#REF!,0))</f>
        <v>#REF!</v>
      </c>
      <c r="K146" s="30" t="e">
        <f t="array" ref="K146">INDEX(Resultado!$1:$470,MATCH($B146,Resultado!$N:$N,0),MATCH(K$1,Resultado!#REF!,0))</f>
        <v>#REF!</v>
      </c>
      <c r="L146" s="30" t="e">
        <f t="array" ref="L146">INDEX(Resultado!$1:$470,MATCH($B146,Resultado!$N:$N,0),MATCH(L$1,Resultado!#REF!,0))</f>
        <v>#REF!</v>
      </c>
      <c r="M146" s="30" t="e">
        <f t="array" ref="M146">INDEX(Resultado!$1:$470,MATCH($B146,Resultado!$N:$N,0),MATCH(M$1,Resultado!#REF!,0))</f>
        <v>#REF!</v>
      </c>
      <c r="N146" s="30" t="e">
        <f t="array" ref="N146">INDEX(Resultado!$1:$470,MATCH($B146,Resultado!$N:$N,0),MATCH(N$1,Resultado!#REF!,0))</f>
        <v>#REF!</v>
      </c>
      <c r="O146" s="30" t="e">
        <f t="array" ref="O146">INDEX(Resultado!$1:$470,MATCH($B146,Resultado!$N:$N,0),MATCH(O$1,Resultado!#REF!,0))</f>
        <v>#REF!</v>
      </c>
      <c r="P146" s="30" t="e">
        <f t="array" ref="P146">INDEX(Resultado!$1:$470,MATCH($B146,Resultado!$N:$N,0),MATCH(P$1,Resultado!#REF!,0))</f>
        <v>#REF!</v>
      </c>
      <c r="Q146" s="30" t="e">
        <f t="array" ref="Q146">INDEX(Resultado!$1:$470,MATCH($B146,Resultado!$N:$N,0),MATCH(Q$1,Resultado!#REF!,0))</f>
        <v>#REF!</v>
      </c>
      <c r="R146" s="30" t="e">
        <f t="array" ref="R146">INDEX(Resultado!$1:$470,MATCH($B146,Resultado!$N:$N,0),MATCH(R$1,Resultado!#REF!,0))</f>
        <v>#REF!</v>
      </c>
      <c r="S146" s="30" t="e">
        <f t="array" ref="S146">INDEX(Resultado!$1:$470,MATCH($B146,Resultado!$N:$N,0),MATCH(S$1,Resultado!#REF!,0))</f>
        <v>#REF!</v>
      </c>
      <c r="T146" s="30" t="e">
        <f t="array" ref="T146">INDEX(Resultado!$1:$470,MATCH($B146,Resultado!$N:$N,0),MATCH(T$1,Resultado!#REF!,0))</f>
        <v>#REF!</v>
      </c>
      <c r="U146" s="30" t="e">
        <f t="array" ref="U146">INDEX(Resultado!$1:$470,MATCH($B146,Resultado!$N:$N,0),MATCH(U$1,Resultado!#REF!,0))</f>
        <v>#REF!</v>
      </c>
      <c r="V146" s="30" t="e">
        <f t="array" ref="V146">INDEX(Resultado!$1:$470,MATCH($B146,Resultado!$N:$N,0),MATCH(V$1,Resultado!#REF!,0))</f>
        <v>#REF!</v>
      </c>
      <c r="W146" s="30" t="e">
        <f t="array" ref="W146">INDEX(Resultado!$1:$470,MATCH($B146,Resultado!$N:$N,0),MATCH(W$1,Resultado!#REF!,0))</f>
        <v>#REF!</v>
      </c>
      <c r="X146" s="30" t="e">
        <f t="array" ref="X146">INDEX(Resultado!$1:$470,MATCH($B146,Resultado!$N:$N,0),MATCH(X$1,Resultado!#REF!,0))</f>
        <v>#REF!</v>
      </c>
      <c r="Y146" s="30" t="e">
        <f t="array" ref="Y146">INDEX(Resultado!$1:$470,MATCH($B146,Resultado!$N:$N,0),MATCH(Y$1,Resultado!#REF!,0))</f>
        <v>#REF!</v>
      </c>
      <c r="Z146" s="30" t="e">
        <f t="array" ref="Z146">INDEX(Resultado!$1:$470,MATCH($B146,Resultado!$N:$N,0),MATCH(Z$1,Resultado!#REF!,0))</f>
        <v>#REF!</v>
      </c>
      <c r="AA146" s="30" t="e">
        <f t="array" ref="AA146">INDEX(Resultado!$1:$470,MATCH($B146,Resultado!$N:$N,0),MATCH(AA$1,Resultado!#REF!,0))</f>
        <v>#REF!</v>
      </c>
      <c r="AB146" s="29">
        <v>0</v>
      </c>
      <c r="AC146" s="29">
        <v>2</v>
      </c>
      <c r="AD146" s="30" t="e">
        <f t="array" ref="AD146">INDEX(Resultado!$1:$470,MATCH($B146,Resultado!$N:$N,0),MATCH(AD$1,Resultado!#REF!,0))</f>
        <v>#REF!</v>
      </c>
      <c r="AE146" s="30" t="e">
        <f t="array" ref="AE146">INDEX(Resultado!$1:$470,MATCH($B146,Resultado!$N:$N,0),MATCH(AE$1,Resultado!#REF!,0))</f>
        <v>#REF!</v>
      </c>
      <c r="AF146" s="30" t="e">
        <f t="array" ref="AF146">INDEX(Resultado!$1:$470,MATCH($B146,Resultado!$N:$N,0),MATCH(AF$1,Resultado!#REF!,0))</f>
        <v>#REF!</v>
      </c>
      <c r="AG146" s="30" t="e">
        <f t="array" ref="AG146">INDEX(Resultado!$1:$470,MATCH($B146,Resultado!$N:$N,0),MATCH(AG$1,Resultado!#REF!,0))</f>
        <v>#REF!</v>
      </c>
      <c r="AH146" s="30" t="e">
        <f t="array" ref="AH146">INDEX(Resultado!$1:$470,MATCH($B146,Resultado!$N:$N,0),MATCH(AH$1,Resultado!#REF!,0))</f>
        <v>#REF!</v>
      </c>
      <c r="AI146" s="30" t="e">
        <f t="array" ref="AI146">INDEX(Resultado!$1:$470,MATCH($B146,Resultado!$N:$N,0),MATCH(AI$1,Resultado!#REF!,0))</f>
        <v>#REF!</v>
      </c>
      <c r="AJ146" s="30" t="e">
        <f t="array" ref="AJ146">INDEX(Resultado!$1:$470,MATCH($B146,Resultado!$N:$N,0),MATCH(AJ$1,Resultado!#REF!,0))</f>
        <v>#REF!</v>
      </c>
      <c r="AK146" s="30" t="e">
        <f t="array" ref="AK146">INDEX(Resultado!$1:$470,MATCH($B146,Resultado!$N:$N,0),MATCH(AK$1,Resultado!#REF!,0))</f>
        <v>#REF!</v>
      </c>
      <c r="AL146" s="29">
        <v>0</v>
      </c>
      <c r="AM146" s="29">
        <v>2</v>
      </c>
      <c r="AN146" s="30" t="e">
        <f t="array" ref="AN146">INDEX(Resultado!$1:$470,MATCH($B146,Resultado!$N:$N,0),MATCH(AN$1,Resultado!#REF!,0))</f>
        <v>#REF!</v>
      </c>
      <c r="AO146" s="30" t="e">
        <f t="array" ref="AO146">INDEX(Resultado!$1:$470,MATCH($B146,Resultado!$N:$N,0),MATCH(AO$1,Resultado!#REF!,0))</f>
        <v>#REF!</v>
      </c>
      <c r="AP146" s="30" t="e">
        <f t="array" ref="AP146">INDEX(Resultado!$1:$470,MATCH($B146,Resultado!$N:$N,0),MATCH(AP$1,Resultado!#REF!,0))</f>
        <v>#REF!</v>
      </c>
      <c r="AQ146" s="30" t="e">
        <f t="array" ref="AQ146">INDEX(Resultado!$1:$470,MATCH($B146,Resultado!$N:$N,0),MATCH(AQ$1,Resultado!#REF!,0))</f>
        <v>#REF!</v>
      </c>
      <c r="AR146" s="30" t="e">
        <f t="array" ref="AR146">INDEX(Resultado!$1:$470,MATCH($B146,Resultado!$N:$N,0),MATCH(AR$1,Resultado!#REF!,0))</f>
        <v>#REF!</v>
      </c>
      <c r="AS146" s="29">
        <v>2</v>
      </c>
      <c r="AT146" s="30" t="e">
        <f t="array" ref="AT146">INDEX(Resultado!$1:$470,MATCH($B146,Resultado!$N:$N,0),MATCH(AT$1,Resultado!#REF!,0))</f>
        <v>#REF!</v>
      </c>
      <c r="AU146" s="30" t="e">
        <f t="array" ref="AU146">INDEX(Resultado!$1:$470,MATCH($B146,Resultado!$N:$N,0),MATCH(AU$1,Resultado!#REF!,0))</f>
        <v>#REF!</v>
      </c>
      <c r="AV146" s="30" t="e">
        <f t="array" ref="AV146">INDEX(Resultado!$1:$470,MATCH($B146,Resultado!$N:$N,0),MATCH(AV$1,Resultado!#REF!,0))</f>
        <v>#REF!</v>
      </c>
      <c r="AW146" s="30" t="e">
        <f t="array" ref="AW146">INDEX(Resultado!$1:$470,MATCH($B146,Resultado!$N:$N,0),MATCH(AW$1,Resultado!#REF!,0))</f>
        <v>#REF!</v>
      </c>
      <c r="AX146" s="30" t="e">
        <f t="array" ref="AX146">INDEX(Resultado!$1:$470,MATCH($B146,Resultado!$N:$N,0),MATCH(AX$1,Resultado!#REF!,0))</f>
        <v>#REF!</v>
      </c>
      <c r="AY146" s="30" t="e">
        <f t="array" ref="AY146">INDEX(Resultado!$1:$470,MATCH($B146,Resultado!$N:$N,0),MATCH(AY$1,Resultado!#REF!,0))</f>
        <v>#REF!</v>
      </c>
      <c r="AZ146" s="30" t="e">
        <f t="array" ref="AZ146">INDEX(Resultado!$1:$470,MATCH($B146,Resultado!$N:$N,0),MATCH(AZ$1,Resultado!#REF!,0))</f>
        <v>#REF!</v>
      </c>
      <c r="BA146" s="30" t="e">
        <f t="array" ref="BA146">INDEX(Resultado!$1:$470,MATCH($B146,Resultado!$N:$N,0),MATCH(BA$1,Resultado!#REF!,0))</f>
        <v>#REF!</v>
      </c>
      <c r="BB146" s="30" t="e">
        <f t="array" ref="BB146">INDEX(Resultado!$1:$470,MATCH($B146,Resultado!$N:$N,0),MATCH(BB$1,Resultado!#REF!,0))</f>
        <v>#REF!</v>
      </c>
      <c r="BC146" s="30" t="e">
        <f t="array" ref="BC146">INDEX(Resultado!$1:$470,MATCH($B146,Resultado!$N:$N,0),MATCH(BC$1,Resultado!#REF!,0))</f>
        <v>#REF!</v>
      </c>
      <c r="BD146" s="30" t="e">
        <f t="array" ref="BD146">INDEX(Resultado!$1:$470,MATCH($B146,Resultado!$N:$N,0),MATCH(BD$1,Resultado!#REF!,0))</f>
        <v>#REF!</v>
      </c>
      <c r="BE146" s="30" t="e">
        <f t="array" ref="BE146">INDEX(Resultado!$1:$470,MATCH($B146,Resultado!$N:$N,0),MATCH(BE$1,Resultado!#REF!,0))</f>
        <v>#REF!</v>
      </c>
      <c r="BF146" s="30" t="e">
        <f t="array" ref="BF146">INDEX(Resultado!$1:$470,MATCH($B146,Resultado!$N:$N,0),MATCH(BF$1,Resultado!#REF!,0))</f>
        <v>#REF!</v>
      </c>
      <c r="BG146" s="30" t="e">
        <f t="array" ref="BG146">INDEX(Resultado!$1:$470,MATCH($B146,Resultado!$N:$N,0),MATCH(BG$1,Resultado!#REF!,0))</f>
        <v>#REF!</v>
      </c>
      <c r="BH146" s="30" t="e">
        <f t="array" ref="BH146">INDEX(Resultado!$1:$470,MATCH($B146,Resultado!$N:$N,0),MATCH(BH$1,Resultado!#REF!,0))</f>
        <v>#REF!</v>
      </c>
      <c r="BI146" s="30" t="e">
        <f t="array" ref="BI146">INDEX(Resultado!$1:$470,MATCH($B146,Resultado!$N:$N,0),MATCH(BI$1,Resultado!#REF!,0))</f>
        <v>#REF!</v>
      </c>
    </row>
    <row r="147" spans="1:61" ht="13" x14ac:dyDescent="0.15">
      <c r="A147" s="29">
        <v>48096561871</v>
      </c>
      <c r="B147" s="7" t="s">
        <v>1240</v>
      </c>
      <c r="C147" s="29" t="s">
        <v>1239</v>
      </c>
      <c r="D147" s="30" t="e">
        <f t="array" ref="D147">INDEX(Resultado!$1:$470,MATCH($B147,Resultado!$N:$N,0),MATCH(D$1,Resultado!#REF!,0))</f>
        <v>#REF!</v>
      </c>
      <c r="E147" s="29" t="s">
        <v>3339</v>
      </c>
      <c r="F147" s="30" t="e">
        <f t="array" ref="F147">INDEX(Resultado!$1:$470,MATCH($B147,Resultado!$N:$N,0),MATCH(F$1,Resultado!#REF!,0))</f>
        <v>#REF!</v>
      </c>
      <c r="G147" s="30" t="e">
        <f t="array" ref="G147">INDEX(Resultado!$1:$470,MATCH($B147,Resultado!$N:$N,0),MATCH(G$1,Resultado!#REF!,0))</f>
        <v>#REF!</v>
      </c>
      <c r="H147" s="30" t="e">
        <f t="array" ref="H147">INDEX(Resultado!$1:$470,MATCH($B147,Resultado!$N:$N,0),MATCH(H$1,Resultado!#REF!,0))</f>
        <v>#REF!</v>
      </c>
      <c r="I147" s="30" t="e">
        <f t="array" ref="I147">INDEX(Resultado!$1:$470,MATCH($B147,Resultado!$N:$N,0),MATCH(I$1,Resultado!#REF!,0))</f>
        <v>#REF!</v>
      </c>
      <c r="J147" s="30" t="e">
        <f t="array" ref="J147">INDEX(Resultado!$1:$470,MATCH($B147,Resultado!$N:$N,0),MATCH(J$1,Resultado!#REF!,0))</f>
        <v>#REF!</v>
      </c>
      <c r="K147" s="30" t="e">
        <f t="array" ref="K147">INDEX(Resultado!$1:$470,MATCH($B147,Resultado!$N:$N,0),MATCH(K$1,Resultado!#REF!,0))</f>
        <v>#REF!</v>
      </c>
      <c r="L147" s="30" t="e">
        <f t="array" ref="L147">INDEX(Resultado!$1:$470,MATCH($B147,Resultado!$N:$N,0),MATCH(L$1,Resultado!#REF!,0))</f>
        <v>#REF!</v>
      </c>
      <c r="M147" s="30" t="e">
        <f t="array" ref="M147">INDEX(Resultado!$1:$470,MATCH($B147,Resultado!$N:$N,0),MATCH(M$1,Resultado!#REF!,0))</f>
        <v>#REF!</v>
      </c>
      <c r="N147" s="30" t="e">
        <f t="array" ref="N147">INDEX(Resultado!$1:$470,MATCH($B147,Resultado!$N:$N,0),MATCH(N$1,Resultado!#REF!,0))</f>
        <v>#REF!</v>
      </c>
      <c r="O147" s="30" t="e">
        <f t="array" ref="O147">INDEX(Resultado!$1:$470,MATCH($B147,Resultado!$N:$N,0),MATCH(O$1,Resultado!#REF!,0))</f>
        <v>#REF!</v>
      </c>
      <c r="P147" s="30" t="e">
        <f t="array" ref="P147">INDEX(Resultado!$1:$470,MATCH($B147,Resultado!$N:$N,0),MATCH(P$1,Resultado!#REF!,0))</f>
        <v>#REF!</v>
      </c>
      <c r="Q147" s="30" t="e">
        <f t="array" ref="Q147">INDEX(Resultado!$1:$470,MATCH($B147,Resultado!$N:$N,0),MATCH(Q$1,Resultado!#REF!,0))</f>
        <v>#REF!</v>
      </c>
      <c r="R147" s="30" t="e">
        <f t="array" ref="R147">INDEX(Resultado!$1:$470,MATCH($B147,Resultado!$N:$N,0),MATCH(R$1,Resultado!#REF!,0))</f>
        <v>#REF!</v>
      </c>
      <c r="S147" s="30" t="e">
        <f t="array" ref="S147">INDEX(Resultado!$1:$470,MATCH($B147,Resultado!$N:$N,0),MATCH(S$1,Resultado!#REF!,0))</f>
        <v>#REF!</v>
      </c>
      <c r="T147" s="30" t="e">
        <f t="array" ref="T147">INDEX(Resultado!$1:$470,MATCH($B147,Resultado!$N:$N,0),MATCH(T$1,Resultado!#REF!,0))</f>
        <v>#REF!</v>
      </c>
      <c r="U147" s="30" t="e">
        <f t="array" ref="U147">INDEX(Resultado!$1:$470,MATCH($B147,Resultado!$N:$N,0),MATCH(U$1,Resultado!#REF!,0))</f>
        <v>#REF!</v>
      </c>
      <c r="V147" s="30" t="e">
        <f t="array" ref="V147">INDEX(Resultado!$1:$470,MATCH($B147,Resultado!$N:$N,0),MATCH(V$1,Resultado!#REF!,0))</f>
        <v>#REF!</v>
      </c>
      <c r="W147" s="30" t="e">
        <f t="array" ref="W147">INDEX(Resultado!$1:$470,MATCH($B147,Resultado!$N:$N,0),MATCH(W$1,Resultado!#REF!,0))</f>
        <v>#REF!</v>
      </c>
      <c r="X147" s="30" t="e">
        <f t="array" ref="X147">INDEX(Resultado!$1:$470,MATCH($B147,Resultado!$N:$N,0),MATCH(X$1,Resultado!#REF!,0))</f>
        <v>#REF!</v>
      </c>
      <c r="Y147" s="30" t="e">
        <f t="array" ref="Y147">INDEX(Resultado!$1:$470,MATCH($B147,Resultado!$N:$N,0),MATCH(Y$1,Resultado!#REF!,0))</f>
        <v>#REF!</v>
      </c>
      <c r="Z147" s="30" t="e">
        <f t="array" ref="Z147">INDEX(Resultado!$1:$470,MATCH($B147,Resultado!$N:$N,0),MATCH(Z$1,Resultado!#REF!,0))</f>
        <v>#REF!</v>
      </c>
      <c r="AA147" s="30" t="e">
        <f t="array" ref="AA147">INDEX(Resultado!$1:$470,MATCH($B147,Resultado!$N:$N,0),MATCH(AA$1,Resultado!#REF!,0))</f>
        <v>#REF!</v>
      </c>
      <c r="AB147" s="29">
        <v>0</v>
      </c>
      <c r="AC147" s="29">
        <v>2</v>
      </c>
      <c r="AD147" s="30" t="e">
        <f t="array" ref="AD147">INDEX(Resultado!$1:$470,MATCH($B147,Resultado!$N:$N,0),MATCH(AD$1,Resultado!#REF!,0))</f>
        <v>#REF!</v>
      </c>
      <c r="AE147" s="30" t="e">
        <f t="array" ref="AE147">INDEX(Resultado!$1:$470,MATCH($B147,Resultado!$N:$N,0),MATCH(AE$1,Resultado!#REF!,0))</f>
        <v>#REF!</v>
      </c>
      <c r="AF147" s="30" t="e">
        <f t="array" ref="AF147">INDEX(Resultado!$1:$470,MATCH($B147,Resultado!$N:$N,0),MATCH(AF$1,Resultado!#REF!,0))</f>
        <v>#REF!</v>
      </c>
      <c r="AG147" s="30" t="e">
        <f t="array" ref="AG147">INDEX(Resultado!$1:$470,MATCH($B147,Resultado!$N:$N,0),MATCH(AG$1,Resultado!#REF!,0))</f>
        <v>#REF!</v>
      </c>
      <c r="AH147" s="30" t="e">
        <f t="array" ref="AH147">INDEX(Resultado!$1:$470,MATCH($B147,Resultado!$N:$N,0),MATCH(AH$1,Resultado!#REF!,0))</f>
        <v>#REF!</v>
      </c>
      <c r="AI147" s="30" t="e">
        <f t="array" ref="AI147">INDEX(Resultado!$1:$470,MATCH($B147,Resultado!$N:$N,0),MATCH(AI$1,Resultado!#REF!,0))</f>
        <v>#REF!</v>
      </c>
      <c r="AJ147" s="30" t="e">
        <f t="array" ref="AJ147">INDEX(Resultado!$1:$470,MATCH($B147,Resultado!$N:$N,0),MATCH(AJ$1,Resultado!#REF!,0))</f>
        <v>#REF!</v>
      </c>
      <c r="AK147" s="30" t="e">
        <f t="array" ref="AK147">INDEX(Resultado!$1:$470,MATCH($B147,Resultado!$N:$N,0),MATCH(AK$1,Resultado!#REF!,0))</f>
        <v>#REF!</v>
      </c>
      <c r="AL147" s="29">
        <v>0</v>
      </c>
      <c r="AM147" s="29">
        <v>2</v>
      </c>
      <c r="AN147" s="30" t="e">
        <f t="array" ref="AN147">INDEX(Resultado!$1:$470,MATCH($B147,Resultado!$N:$N,0),MATCH(AN$1,Resultado!#REF!,0))</f>
        <v>#REF!</v>
      </c>
      <c r="AO147" s="30" t="e">
        <f t="array" ref="AO147">INDEX(Resultado!$1:$470,MATCH($B147,Resultado!$N:$N,0),MATCH(AO$1,Resultado!#REF!,0))</f>
        <v>#REF!</v>
      </c>
      <c r="AP147" s="30" t="e">
        <f t="array" ref="AP147">INDEX(Resultado!$1:$470,MATCH($B147,Resultado!$N:$N,0),MATCH(AP$1,Resultado!#REF!,0))</f>
        <v>#REF!</v>
      </c>
      <c r="AQ147" s="30" t="e">
        <f t="array" ref="AQ147">INDEX(Resultado!$1:$470,MATCH($B147,Resultado!$N:$N,0),MATCH(AQ$1,Resultado!#REF!,0))</f>
        <v>#REF!</v>
      </c>
      <c r="AR147" s="30" t="e">
        <f t="array" ref="AR147">INDEX(Resultado!$1:$470,MATCH($B147,Resultado!$N:$N,0),MATCH(AR$1,Resultado!#REF!,0))</f>
        <v>#REF!</v>
      </c>
      <c r="AS147" s="29">
        <v>2</v>
      </c>
      <c r="AT147" s="30" t="e">
        <f t="array" ref="AT147">INDEX(Resultado!$1:$470,MATCH($B147,Resultado!$N:$N,0),MATCH(AT$1,Resultado!#REF!,0))</f>
        <v>#REF!</v>
      </c>
      <c r="AU147" s="30" t="e">
        <f t="array" ref="AU147">INDEX(Resultado!$1:$470,MATCH($B147,Resultado!$N:$N,0),MATCH(AU$1,Resultado!#REF!,0))</f>
        <v>#REF!</v>
      </c>
      <c r="AV147" s="30" t="e">
        <f t="array" ref="AV147">INDEX(Resultado!$1:$470,MATCH($B147,Resultado!$N:$N,0),MATCH(AV$1,Resultado!#REF!,0))</f>
        <v>#REF!</v>
      </c>
      <c r="AW147" s="30" t="e">
        <f t="array" ref="AW147">INDEX(Resultado!$1:$470,MATCH($B147,Resultado!$N:$N,0),MATCH(AW$1,Resultado!#REF!,0))</f>
        <v>#REF!</v>
      </c>
      <c r="AX147" s="30" t="e">
        <f t="array" ref="AX147">INDEX(Resultado!$1:$470,MATCH($B147,Resultado!$N:$N,0),MATCH(AX$1,Resultado!#REF!,0))</f>
        <v>#REF!</v>
      </c>
      <c r="AY147" s="30" t="e">
        <f t="array" ref="AY147">INDEX(Resultado!$1:$470,MATCH($B147,Resultado!$N:$N,0),MATCH(AY$1,Resultado!#REF!,0))</f>
        <v>#REF!</v>
      </c>
      <c r="AZ147" s="30" t="e">
        <f t="array" ref="AZ147">INDEX(Resultado!$1:$470,MATCH($B147,Resultado!$N:$N,0),MATCH(AZ$1,Resultado!#REF!,0))</f>
        <v>#REF!</v>
      </c>
      <c r="BA147" s="30" t="e">
        <f t="array" ref="BA147">INDEX(Resultado!$1:$470,MATCH($B147,Resultado!$N:$N,0),MATCH(BA$1,Resultado!#REF!,0))</f>
        <v>#REF!</v>
      </c>
      <c r="BB147" s="30" t="e">
        <f t="array" ref="BB147">INDEX(Resultado!$1:$470,MATCH($B147,Resultado!$N:$N,0),MATCH(BB$1,Resultado!#REF!,0))</f>
        <v>#REF!</v>
      </c>
      <c r="BC147" s="30" t="e">
        <f t="array" ref="BC147">INDEX(Resultado!$1:$470,MATCH($B147,Resultado!$N:$N,0),MATCH(BC$1,Resultado!#REF!,0))</f>
        <v>#REF!</v>
      </c>
      <c r="BD147" s="30" t="e">
        <f t="array" ref="BD147">INDEX(Resultado!$1:$470,MATCH($B147,Resultado!$N:$N,0),MATCH(BD$1,Resultado!#REF!,0))</f>
        <v>#REF!</v>
      </c>
      <c r="BE147" s="30" t="e">
        <f t="array" ref="BE147">INDEX(Resultado!$1:$470,MATCH($B147,Resultado!$N:$N,0),MATCH(BE$1,Resultado!#REF!,0))</f>
        <v>#REF!</v>
      </c>
      <c r="BF147" s="30" t="e">
        <f t="array" ref="BF147">INDEX(Resultado!$1:$470,MATCH($B147,Resultado!$N:$N,0),MATCH(BF$1,Resultado!#REF!,0))</f>
        <v>#REF!</v>
      </c>
      <c r="BG147" s="30" t="e">
        <f t="array" ref="BG147">INDEX(Resultado!$1:$470,MATCH($B147,Resultado!$N:$N,0),MATCH(BG$1,Resultado!#REF!,0))</f>
        <v>#REF!</v>
      </c>
      <c r="BH147" s="30" t="e">
        <f t="array" ref="BH147">INDEX(Resultado!$1:$470,MATCH($B147,Resultado!$N:$N,0),MATCH(BH$1,Resultado!#REF!,0))</f>
        <v>#REF!</v>
      </c>
      <c r="BI147" s="30" t="e">
        <f t="array" ref="BI147">INDEX(Resultado!$1:$470,MATCH($B147,Resultado!$N:$N,0),MATCH(BI$1,Resultado!#REF!,0))</f>
        <v>#REF!</v>
      </c>
    </row>
    <row r="148" spans="1:61" ht="13" x14ac:dyDescent="0.15">
      <c r="A148" s="29">
        <v>47755765857</v>
      </c>
      <c r="B148" s="7" t="s">
        <v>1249</v>
      </c>
      <c r="C148" s="29" t="s">
        <v>1248</v>
      </c>
      <c r="D148" s="30" t="e">
        <f t="array" ref="D148">INDEX(Resultado!$1:$470,MATCH($B148,Resultado!$N:$N,0),MATCH(D$1,Resultado!#REF!,0))</f>
        <v>#REF!</v>
      </c>
      <c r="E148" s="29" t="s">
        <v>3339</v>
      </c>
      <c r="F148" s="30" t="e">
        <f t="array" ref="F148">INDEX(Resultado!$1:$470,MATCH($B148,Resultado!$N:$N,0),MATCH(F$1,Resultado!#REF!,0))</f>
        <v>#REF!</v>
      </c>
      <c r="G148" s="30" t="e">
        <f t="array" ref="G148">INDEX(Resultado!$1:$470,MATCH($B148,Resultado!$N:$N,0),MATCH(G$1,Resultado!#REF!,0))</f>
        <v>#REF!</v>
      </c>
      <c r="H148" s="30" t="e">
        <f t="array" ref="H148">INDEX(Resultado!$1:$470,MATCH($B148,Resultado!$N:$N,0),MATCH(H$1,Resultado!#REF!,0))</f>
        <v>#REF!</v>
      </c>
      <c r="I148" s="30" t="e">
        <f t="array" ref="I148">INDEX(Resultado!$1:$470,MATCH($B148,Resultado!$N:$N,0),MATCH(I$1,Resultado!#REF!,0))</f>
        <v>#REF!</v>
      </c>
      <c r="J148" s="30" t="e">
        <f t="array" ref="J148">INDEX(Resultado!$1:$470,MATCH($B148,Resultado!$N:$N,0),MATCH(J$1,Resultado!#REF!,0))</f>
        <v>#REF!</v>
      </c>
      <c r="K148" s="30" t="e">
        <f t="array" ref="K148">INDEX(Resultado!$1:$470,MATCH($B148,Resultado!$N:$N,0),MATCH(K$1,Resultado!#REF!,0))</f>
        <v>#REF!</v>
      </c>
      <c r="L148" s="30" t="e">
        <f t="array" ref="L148">INDEX(Resultado!$1:$470,MATCH($B148,Resultado!$N:$N,0),MATCH(L$1,Resultado!#REF!,0))</f>
        <v>#REF!</v>
      </c>
      <c r="M148" s="30" t="e">
        <f t="array" ref="M148">INDEX(Resultado!$1:$470,MATCH($B148,Resultado!$N:$N,0),MATCH(M$1,Resultado!#REF!,0))</f>
        <v>#REF!</v>
      </c>
      <c r="N148" s="30" t="e">
        <f t="array" ref="N148">INDEX(Resultado!$1:$470,MATCH($B148,Resultado!$N:$N,0),MATCH(N$1,Resultado!#REF!,0))</f>
        <v>#REF!</v>
      </c>
      <c r="O148" s="30" t="e">
        <f t="array" ref="O148">INDEX(Resultado!$1:$470,MATCH($B148,Resultado!$N:$N,0),MATCH(O$1,Resultado!#REF!,0))</f>
        <v>#REF!</v>
      </c>
      <c r="P148" s="30" t="e">
        <f t="array" ref="P148">INDEX(Resultado!$1:$470,MATCH($B148,Resultado!$N:$N,0),MATCH(P$1,Resultado!#REF!,0))</f>
        <v>#REF!</v>
      </c>
      <c r="Q148" s="30" t="e">
        <f t="array" ref="Q148">INDEX(Resultado!$1:$470,MATCH($B148,Resultado!$N:$N,0),MATCH(Q$1,Resultado!#REF!,0))</f>
        <v>#REF!</v>
      </c>
      <c r="R148" s="30" t="e">
        <f t="array" ref="R148">INDEX(Resultado!$1:$470,MATCH($B148,Resultado!$N:$N,0),MATCH(R$1,Resultado!#REF!,0))</f>
        <v>#REF!</v>
      </c>
      <c r="S148" s="30" t="e">
        <f t="array" ref="S148">INDEX(Resultado!$1:$470,MATCH($B148,Resultado!$N:$N,0),MATCH(S$1,Resultado!#REF!,0))</f>
        <v>#REF!</v>
      </c>
      <c r="T148" s="30" t="e">
        <f t="array" ref="T148">INDEX(Resultado!$1:$470,MATCH($B148,Resultado!$N:$N,0),MATCH(T$1,Resultado!#REF!,0))</f>
        <v>#REF!</v>
      </c>
      <c r="U148" s="30" t="e">
        <f t="array" ref="U148">INDEX(Resultado!$1:$470,MATCH($B148,Resultado!$N:$N,0),MATCH(U$1,Resultado!#REF!,0))</f>
        <v>#REF!</v>
      </c>
      <c r="V148" s="30" t="e">
        <f t="array" ref="V148">INDEX(Resultado!$1:$470,MATCH($B148,Resultado!$N:$N,0),MATCH(V$1,Resultado!#REF!,0))</f>
        <v>#REF!</v>
      </c>
      <c r="W148" s="30" t="e">
        <f t="array" ref="W148">INDEX(Resultado!$1:$470,MATCH($B148,Resultado!$N:$N,0),MATCH(W$1,Resultado!#REF!,0))</f>
        <v>#REF!</v>
      </c>
      <c r="X148" s="30" t="e">
        <f t="array" ref="X148">INDEX(Resultado!$1:$470,MATCH($B148,Resultado!$N:$N,0),MATCH(X$1,Resultado!#REF!,0))</f>
        <v>#REF!</v>
      </c>
      <c r="Y148" s="30" t="e">
        <f t="array" ref="Y148">INDEX(Resultado!$1:$470,MATCH($B148,Resultado!$N:$N,0),MATCH(Y$1,Resultado!#REF!,0))</f>
        <v>#REF!</v>
      </c>
      <c r="Z148" s="30" t="e">
        <f t="array" ref="Z148">INDEX(Resultado!$1:$470,MATCH($B148,Resultado!$N:$N,0),MATCH(Z$1,Resultado!#REF!,0))</f>
        <v>#REF!</v>
      </c>
      <c r="AA148" s="30" t="e">
        <f t="array" ref="AA148">INDEX(Resultado!$1:$470,MATCH($B148,Resultado!$N:$N,0),MATCH(AA$1,Resultado!#REF!,0))</f>
        <v>#REF!</v>
      </c>
      <c r="AB148" s="29">
        <v>0</v>
      </c>
      <c r="AC148" s="29">
        <v>2</v>
      </c>
      <c r="AD148" s="30" t="e">
        <f t="array" ref="AD148">INDEX(Resultado!$1:$470,MATCH($B148,Resultado!$N:$N,0),MATCH(AD$1,Resultado!#REF!,0))</f>
        <v>#REF!</v>
      </c>
      <c r="AE148" s="30" t="e">
        <f t="array" ref="AE148">INDEX(Resultado!$1:$470,MATCH($B148,Resultado!$N:$N,0),MATCH(AE$1,Resultado!#REF!,0))</f>
        <v>#REF!</v>
      </c>
      <c r="AF148" s="30" t="e">
        <f t="array" ref="AF148">INDEX(Resultado!$1:$470,MATCH($B148,Resultado!$N:$N,0),MATCH(AF$1,Resultado!#REF!,0))</f>
        <v>#REF!</v>
      </c>
      <c r="AG148" s="30" t="e">
        <f t="array" ref="AG148">INDEX(Resultado!$1:$470,MATCH($B148,Resultado!$N:$N,0),MATCH(AG$1,Resultado!#REF!,0))</f>
        <v>#REF!</v>
      </c>
      <c r="AH148" s="30" t="e">
        <f t="array" ref="AH148">INDEX(Resultado!$1:$470,MATCH($B148,Resultado!$N:$N,0),MATCH(AH$1,Resultado!#REF!,0))</f>
        <v>#REF!</v>
      </c>
      <c r="AI148" s="30" t="e">
        <f t="array" ref="AI148">INDEX(Resultado!$1:$470,MATCH($B148,Resultado!$N:$N,0),MATCH(AI$1,Resultado!#REF!,0))</f>
        <v>#REF!</v>
      </c>
      <c r="AJ148" s="30" t="e">
        <f t="array" ref="AJ148">INDEX(Resultado!$1:$470,MATCH($B148,Resultado!$N:$N,0),MATCH(AJ$1,Resultado!#REF!,0))</f>
        <v>#REF!</v>
      </c>
      <c r="AK148" s="30" t="e">
        <f t="array" ref="AK148">INDEX(Resultado!$1:$470,MATCH($B148,Resultado!$N:$N,0),MATCH(AK$1,Resultado!#REF!,0))</f>
        <v>#REF!</v>
      </c>
      <c r="AL148" s="29">
        <v>0</v>
      </c>
      <c r="AM148" s="29">
        <v>2</v>
      </c>
      <c r="AN148" s="30" t="e">
        <f t="array" ref="AN148">INDEX(Resultado!$1:$470,MATCH($B148,Resultado!$N:$N,0),MATCH(AN$1,Resultado!#REF!,0))</f>
        <v>#REF!</v>
      </c>
      <c r="AO148" s="30" t="e">
        <f t="array" ref="AO148">INDEX(Resultado!$1:$470,MATCH($B148,Resultado!$N:$N,0),MATCH(AO$1,Resultado!#REF!,0))</f>
        <v>#REF!</v>
      </c>
      <c r="AP148" s="30" t="e">
        <f t="array" ref="AP148">INDEX(Resultado!$1:$470,MATCH($B148,Resultado!$N:$N,0),MATCH(AP$1,Resultado!#REF!,0))</f>
        <v>#REF!</v>
      </c>
      <c r="AQ148" s="30" t="e">
        <f t="array" ref="AQ148">INDEX(Resultado!$1:$470,MATCH($B148,Resultado!$N:$N,0),MATCH(AQ$1,Resultado!#REF!,0))</f>
        <v>#REF!</v>
      </c>
      <c r="AR148" s="30" t="e">
        <f t="array" ref="AR148">INDEX(Resultado!$1:$470,MATCH($B148,Resultado!$N:$N,0),MATCH(AR$1,Resultado!#REF!,0))</f>
        <v>#REF!</v>
      </c>
      <c r="AS148" s="29">
        <v>2</v>
      </c>
      <c r="AT148" s="30" t="e">
        <f t="array" ref="AT148">INDEX(Resultado!$1:$470,MATCH($B148,Resultado!$N:$N,0),MATCH(AT$1,Resultado!#REF!,0))</f>
        <v>#REF!</v>
      </c>
      <c r="AU148" s="30" t="e">
        <f t="array" ref="AU148">INDEX(Resultado!$1:$470,MATCH($B148,Resultado!$N:$N,0),MATCH(AU$1,Resultado!#REF!,0))</f>
        <v>#REF!</v>
      </c>
      <c r="AV148" s="30" t="e">
        <f t="array" ref="AV148">INDEX(Resultado!$1:$470,MATCH($B148,Resultado!$N:$N,0),MATCH(AV$1,Resultado!#REF!,0))</f>
        <v>#REF!</v>
      </c>
      <c r="AW148" s="30" t="e">
        <f t="array" ref="AW148">INDEX(Resultado!$1:$470,MATCH($B148,Resultado!$N:$N,0),MATCH(AW$1,Resultado!#REF!,0))</f>
        <v>#REF!</v>
      </c>
      <c r="AX148" s="30" t="e">
        <f t="array" ref="AX148">INDEX(Resultado!$1:$470,MATCH($B148,Resultado!$N:$N,0),MATCH(AX$1,Resultado!#REF!,0))</f>
        <v>#REF!</v>
      </c>
      <c r="AY148" s="30" t="e">
        <f t="array" ref="AY148">INDEX(Resultado!$1:$470,MATCH($B148,Resultado!$N:$N,0),MATCH(AY$1,Resultado!#REF!,0))</f>
        <v>#REF!</v>
      </c>
      <c r="AZ148" s="30" t="e">
        <f t="array" ref="AZ148">INDEX(Resultado!$1:$470,MATCH($B148,Resultado!$N:$N,0),MATCH(AZ$1,Resultado!#REF!,0))</f>
        <v>#REF!</v>
      </c>
      <c r="BA148" s="30" t="e">
        <f t="array" ref="BA148">INDEX(Resultado!$1:$470,MATCH($B148,Resultado!$N:$N,0),MATCH(BA$1,Resultado!#REF!,0))</f>
        <v>#REF!</v>
      </c>
      <c r="BB148" s="30" t="e">
        <f t="array" ref="BB148">INDEX(Resultado!$1:$470,MATCH($B148,Resultado!$N:$N,0),MATCH(BB$1,Resultado!#REF!,0))</f>
        <v>#REF!</v>
      </c>
      <c r="BC148" s="30" t="e">
        <f t="array" ref="BC148">INDEX(Resultado!$1:$470,MATCH($B148,Resultado!$N:$N,0),MATCH(BC$1,Resultado!#REF!,0))</f>
        <v>#REF!</v>
      </c>
      <c r="BD148" s="30" t="e">
        <f t="array" ref="BD148">INDEX(Resultado!$1:$470,MATCH($B148,Resultado!$N:$N,0),MATCH(BD$1,Resultado!#REF!,0))</f>
        <v>#REF!</v>
      </c>
      <c r="BE148" s="30" t="e">
        <f t="array" ref="BE148">INDEX(Resultado!$1:$470,MATCH($B148,Resultado!$N:$N,0),MATCH(BE$1,Resultado!#REF!,0))</f>
        <v>#REF!</v>
      </c>
      <c r="BF148" s="30" t="e">
        <f t="array" ref="BF148">INDEX(Resultado!$1:$470,MATCH($B148,Resultado!$N:$N,0),MATCH(BF$1,Resultado!#REF!,0))</f>
        <v>#REF!</v>
      </c>
      <c r="BG148" s="30" t="e">
        <f t="array" ref="BG148">INDEX(Resultado!$1:$470,MATCH($B148,Resultado!$N:$N,0),MATCH(BG$1,Resultado!#REF!,0))</f>
        <v>#REF!</v>
      </c>
      <c r="BH148" s="30" t="e">
        <f t="array" ref="BH148">INDEX(Resultado!$1:$470,MATCH($B148,Resultado!$N:$N,0),MATCH(BH$1,Resultado!#REF!,0))</f>
        <v>#REF!</v>
      </c>
      <c r="BI148" s="30" t="e">
        <f t="array" ref="BI148">INDEX(Resultado!$1:$470,MATCH($B148,Resultado!$N:$N,0),MATCH(BI$1,Resultado!#REF!,0))</f>
        <v>#REF!</v>
      </c>
    </row>
    <row r="149" spans="1:61" ht="13" x14ac:dyDescent="0.15">
      <c r="A149" s="29">
        <v>38703943828</v>
      </c>
      <c r="B149" s="7" t="s">
        <v>1256</v>
      </c>
      <c r="C149" s="29" t="s">
        <v>1255</v>
      </c>
      <c r="D149" s="30" t="e">
        <f t="array" ref="D149">INDEX(Resultado!$1:$470,MATCH($B149,Resultado!$N:$N,0),MATCH(D$1,Resultado!#REF!,0))</f>
        <v>#REF!</v>
      </c>
      <c r="E149" s="29" t="s">
        <v>3339</v>
      </c>
      <c r="F149" s="30" t="e">
        <f t="array" ref="F149">INDEX(Resultado!$1:$470,MATCH($B149,Resultado!$N:$N,0),MATCH(F$1,Resultado!#REF!,0))</f>
        <v>#REF!</v>
      </c>
      <c r="G149" s="30" t="e">
        <f t="array" ref="G149">INDEX(Resultado!$1:$470,MATCH($B149,Resultado!$N:$N,0),MATCH(G$1,Resultado!#REF!,0))</f>
        <v>#REF!</v>
      </c>
      <c r="H149" s="30" t="e">
        <f t="array" ref="H149">INDEX(Resultado!$1:$470,MATCH($B149,Resultado!$N:$N,0),MATCH(H$1,Resultado!#REF!,0))</f>
        <v>#REF!</v>
      </c>
      <c r="I149" s="30" t="e">
        <f t="array" ref="I149">INDEX(Resultado!$1:$470,MATCH($B149,Resultado!$N:$N,0),MATCH(I$1,Resultado!#REF!,0))</f>
        <v>#REF!</v>
      </c>
      <c r="J149" s="30" t="e">
        <f t="array" ref="J149">INDEX(Resultado!$1:$470,MATCH($B149,Resultado!$N:$N,0),MATCH(J$1,Resultado!#REF!,0))</f>
        <v>#REF!</v>
      </c>
      <c r="K149" s="30" t="e">
        <f t="array" ref="K149">INDEX(Resultado!$1:$470,MATCH($B149,Resultado!$N:$N,0),MATCH(K$1,Resultado!#REF!,0))</f>
        <v>#REF!</v>
      </c>
      <c r="L149" s="30" t="e">
        <f t="array" ref="L149">INDEX(Resultado!$1:$470,MATCH($B149,Resultado!$N:$N,0),MATCH(L$1,Resultado!#REF!,0))</f>
        <v>#REF!</v>
      </c>
      <c r="M149" s="30" t="e">
        <f t="array" ref="M149">INDEX(Resultado!$1:$470,MATCH($B149,Resultado!$N:$N,0),MATCH(M$1,Resultado!#REF!,0))</f>
        <v>#REF!</v>
      </c>
      <c r="N149" s="30" t="e">
        <f t="array" ref="N149">INDEX(Resultado!$1:$470,MATCH($B149,Resultado!$N:$N,0),MATCH(N$1,Resultado!#REF!,0))</f>
        <v>#REF!</v>
      </c>
      <c r="O149" s="30" t="e">
        <f t="array" ref="O149">INDEX(Resultado!$1:$470,MATCH($B149,Resultado!$N:$N,0),MATCH(O$1,Resultado!#REF!,0))</f>
        <v>#REF!</v>
      </c>
      <c r="P149" s="30" t="e">
        <f t="array" ref="P149">INDEX(Resultado!$1:$470,MATCH($B149,Resultado!$N:$N,0),MATCH(P$1,Resultado!#REF!,0))</f>
        <v>#REF!</v>
      </c>
      <c r="Q149" s="30" t="e">
        <f t="array" ref="Q149">INDEX(Resultado!$1:$470,MATCH($B149,Resultado!$N:$N,0),MATCH(Q$1,Resultado!#REF!,0))</f>
        <v>#REF!</v>
      </c>
      <c r="R149" s="30" t="e">
        <f t="array" ref="R149">INDEX(Resultado!$1:$470,MATCH($B149,Resultado!$N:$N,0),MATCH(R$1,Resultado!#REF!,0))</f>
        <v>#REF!</v>
      </c>
      <c r="S149" s="30" t="e">
        <f t="array" ref="S149">INDEX(Resultado!$1:$470,MATCH($B149,Resultado!$N:$N,0),MATCH(S$1,Resultado!#REF!,0))</f>
        <v>#REF!</v>
      </c>
      <c r="T149" s="30" t="e">
        <f t="array" ref="T149">INDEX(Resultado!$1:$470,MATCH($B149,Resultado!$N:$N,0),MATCH(T$1,Resultado!#REF!,0))</f>
        <v>#REF!</v>
      </c>
      <c r="U149" s="30" t="e">
        <f t="array" ref="U149">INDEX(Resultado!$1:$470,MATCH($B149,Resultado!$N:$N,0),MATCH(U$1,Resultado!#REF!,0))</f>
        <v>#REF!</v>
      </c>
      <c r="V149" s="30" t="e">
        <f t="array" ref="V149">INDEX(Resultado!$1:$470,MATCH($B149,Resultado!$N:$N,0),MATCH(V$1,Resultado!#REF!,0))</f>
        <v>#REF!</v>
      </c>
      <c r="W149" s="30" t="e">
        <f t="array" ref="W149">INDEX(Resultado!$1:$470,MATCH($B149,Resultado!$N:$N,0),MATCH(W$1,Resultado!#REF!,0))</f>
        <v>#REF!</v>
      </c>
      <c r="X149" s="30" t="e">
        <f t="array" ref="X149">INDEX(Resultado!$1:$470,MATCH($B149,Resultado!$N:$N,0),MATCH(X$1,Resultado!#REF!,0))</f>
        <v>#REF!</v>
      </c>
      <c r="Y149" s="30" t="e">
        <f t="array" ref="Y149">INDEX(Resultado!$1:$470,MATCH($B149,Resultado!$N:$N,0),MATCH(Y$1,Resultado!#REF!,0))</f>
        <v>#REF!</v>
      </c>
      <c r="Z149" s="30" t="e">
        <f t="array" ref="Z149">INDEX(Resultado!$1:$470,MATCH($B149,Resultado!$N:$N,0),MATCH(Z$1,Resultado!#REF!,0))</f>
        <v>#REF!</v>
      </c>
      <c r="AA149" s="30" t="e">
        <f t="array" ref="AA149">INDEX(Resultado!$1:$470,MATCH($B149,Resultado!$N:$N,0),MATCH(AA$1,Resultado!#REF!,0))</f>
        <v>#REF!</v>
      </c>
      <c r="AB149" s="29">
        <v>0</v>
      </c>
      <c r="AC149" s="29">
        <v>2</v>
      </c>
      <c r="AD149" s="30" t="e">
        <f t="array" ref="AD149">INDEX(Resultado!$1:$470,MATCH($B149,Resultado!$N:$N,0),MATCH(AD$1,Resultado!#REF!,0))</f>
        <v>#REF!</v>
      </c>
      <c r="AE149" s="30" t="e">
        <f t="array" ref="AE149">INDEX(Resultado!$1:$470,MATCH($B149,Resultado!$N:$N,0),MATCH(AE$1,Resultado!#REF!,0))</f>
        <v>#REF!</v>
      </c>
      <c r="AF149" s="30" t="e">
        <f t="array" ref="AF149">INDEX(Resultado!$1:$470,MATCH($B149,Resultado!$N:$N,0),MATCH(AF$1,Resultado!#REF!,0))</f>
        <v>#REF!</v>
      </c>
      <c r="AG149" s="30" t="e">
        <f t="array" ref="AG149">INDEX(Resultado!$1:$470,MATCH($B149,Resultado!$N:$N,0),MATCH(AG$1,Resultado!#REF!,0))</f>
        <v>#REF!</v>
      </c>
      <c r="AH149" s="30" t="e">
        <f t="array" ref="AH149">INDEX(Resultado!$1:$470,MATCH($B149,Resultado!$N:$N,0),MATCH(AH$1,Resultado!#REF!,0))</f>
        <v>#REF!</v>
      </c>
      <c r="AI149" s="30" t="e">
        <f t="array" ref="AI149">INDEX(Resultado!$1:$470,MATCH($B149,Resultado!$N:$N,0),MATCH(AI$1,Resultado!#REF!,0))</f>
        <v>#REF!</v>
      </c>
      <c r="AJ149" s="30" t="e">
        <f t="array" ref="AJ149">INDEX(Resultado!$1:$470,MATCH($B149,Resultado!$N:$N,0),MATCH(AJ$1,Resultado!#REF!,0))</f>
        <v>#REF!</v>
      </c>
      <c r="AK149" s="30" t="e">
        <f t="array" ref="AK149">INDEX(Resultado!$1:$470,MATCH($B149,Resultado!$N:$N,0),MATCH(AK$1,Resultado!#REF!,0))</f>
        <v>#REF!</v>
      </c>
      <c r="AL149" s="29">
        <v>0</v>
      </c>
      <c r="AM149" s="29">
        <v>2</v>
      </c>
      <c r="AN149" s="30" t="e">
        <f t="array" ref="AN149">INDEX(Resultado!$1:$470,MATCH($B149,Resultado!$N:$N,0),MATCH(AN$1,Resultado!#REF!,0))</f>
        <v>#REF!</v>
      </c>
      <c r="AO149" s="30" t="e">
        <f t="array" ref="AO149">INDEX(Resultado!$1:$470,MATCH($B149,Resultado!$N:$N,0),MATCH(AO$1,Resultado!#REF!,0))</f>
        <v>#REF!</v>
      </c>
      <c r="AP149" s="30" t="e">
        <f t="array" ref="AP149">INDEX(Resultado!$1:$470,MATCH($B149,Resultado!$N:$N,0),MATCH(AP$1,Resultado!#REF!,0))</f>
        <v>#REF!</v>
      </c>
      <c r="AQ149" s="30" t="e">
        <f t="array" ref="AQ149">INDEX(Resultado!$1:$470,MATCH($B149,Resultado!$N:$N,0),MATCH(AQ$1,Resultado!#REF!,0))</f>
        <v>#REF!</v>
      </c>
      <c r="AR149" s="30" t="e">
        <f t="array" ref="AR149">INDEX(Resultado!$1:$470,MATCH($B149,Resultado!$N:$N,0),MATCH(AR$1,Resultado!#REF!,0))</f>
        <v>#REF!</v>
      </c>
      <c r="AS149" s="29">
        <v>2</v>
      </c>
      <c r="AT149" s="30" t="e">
        <f t="array" ref="AT149">INDEX(Resultado!$1:$470,MATCH($B149,Resultado!$N:$N,0),MATCH(AT$1,Resultado!#REF!,0))</f>
        <v>#REF!</v>
      </c>
      <c r="AU149" s="30" t="e">
        <f t="array" ref="AU149">INDEX(Resultado!$1:$470,MATCH($B149,Resultado!$N:$N,0),MATCH(AU$1,Resultado!#REF!,0))</f>
        <v>#REF!</v>
      </c>
      <c r="AV149" s="30" t="e">
        <f t="array" ref="AV149">INDEX(Resultado!$1:$470,MATCH($B149,Resultado!$N:$N,0),MATCH(AV$1,Resultado!#REF!,0))</f>
        <v>#REF!</v>
      </c>
      <c r="AW149" s="30" t="e">
        <f t="array" ref="AW149">INDEX(Resultado!$1:$470,MATCH($B149,Resultado!$N:$N,0),MATCH(AW$1,Resultado!#REF!,0))</f>
        <v>#REF!</v>
      </c>
      <c r="AX149" s="30" t="e">
        <f t="array" ref="AX149">INDEX(Resultado!$1:$470,MATCH($B149,Resultado!$N:$N,0),MATCH(AX$1,Resultado!#REF!,0))</f>
        <v>#REF!</v>
      </c>
      <c r="AY149" s="30" t="e">
        <f t="array" ref="AY149">INDEX(Resultado!$1:$470,MATCH($B149,Resultado!$N:$N,0),MATCH(AY$1,Resultado!#REF!,0))</f>
        <v>#REF!</v>
      </c>
      <c r="AZ149" s="30" t="e">
        <f t="array" ref="AZ149">INDEX(Resultado!$1:$470,MATCH($B149,Resultado!$N:$N,0),MATCH(AZ$1,Resultado!#REF!,0))</f>
        <v>#REF!</v>
      </c>
      <c r="BA149" s="30" t="e">
        <f t="array" ref="BA149">INDEX(Resultado!$1:$470,MATCH($B149,Resultado!$N:$N,0),MATCH(BA$1,Resultado!#REF!,0))</f>
        <v>#REF!</v>
      </c>
      <c r="BB149" s="30" t="e">
        <f t="array" ref="BB149">INDEX(Resultado!$1:$470,MATCH($B149,Resultado!$N:$N,0),MATCH(BB$1,Resultado!#REF!,0))</f>
        <v>#REF!</v>
      </c>
      <c r="BC149" s="30" t="e">
        <f t="array" ref="BC149">INDEX(Resultado!$1:$470,MATCH($B149,Resultado!$N:$N,0),MATCH(BC$1,Resultado!#REF!,0))</f>
        <v>#REF!</v>
      </c>
      <c r="BD149" s="30" t="e">
        <f t="array" ref="BD149">INDEX(Resultado!$1:$470,MATCH($B149,Resultado!$N:$N,0),MATCH(BD$1,Resultado!#REF!,0))</f>
        <v>#REF!</v>
      </c>
      <c r="BE149" s="30" t="e">
        <f t="array" ref="BE149">INDEX(Resultado!$1:$470,MATCH($B149,Resultado!$N:$N,0),MATCH(BE$1,Resultado!#REF!,0))</f>
        <v>#REF!</v>
      </c>
      <c r="BF149" s="30" t="e">
        <f t="array" ref="BF149">INDEX(Resultado!$1:$470,MATCH($B149,Resultado!$N:$N,0),MATCH(BF$1,Resultado!#REF!,0))</f>
        <v>#REF!</v>
      </c>
      <c r="BG149" s="30" t="e">
        <f t="array" ref="BG149">INDEX(Resultado!$1:$470,MATCH($B149,Resultado!$N:$N,0),MATCH(BG$1,Resultado!#REF!,0))</f>
        <v>#REF!</v>
      </c>
      <c r="BH149" s="30" t="e">
        <f t="array" ref="BH149">INDEX(Resultado!$1:$470,MATCH($B149,Resultado!$N:$N,0),MATCH(BH$1,Resultado!#REF!,0))</f>
        <v>#REF!</v>
      </c>
      <c r="BI149" s="30" t="e">
        <f t="array" ref="BI149">INDEX(Resultado!$1:$470,MATCH($B149,Resultado!$N:$N,0),MATCH(BI$1,Resultado!#REF!,0))</f>
        <v>#REF!</v>
      </c>
    </row>
    <row r="150" spans="1:61" ht="13" x14ac:dyDescent="0.15">
      <c r="A150" s="29">
        <v>47845827894</v>
      </c>
      <c r="B150" s="7" t="s">
        <v>1263</v>
      </c>
      <c r="C150" s="29" t="s">
        <v>1262</v>
      </c>
      <c r="D150" s="30" t="e">
        <f t="array" ref="D150">INDEX(Resultado!$1:$470,MATCH($B150,Resultado!$N:$N,0),MATCH(D$1,Resultado!#REF!,0))</f>
        <v>#REF!</v>
      </c>
      <c r="E150" s="29" t="s">
        <v>3339</v>
      </c>
      <c r="F150" s="30" t="e">
        <f t="array" ref="F150">INDEX(Resultado!$1:$470,MATCH($B150,Resultado!$N:$N,0),MATCH(F$1,Resultado!#REF!,0))</f>
        <v>#REF!</v>
      </c>
      <c r="G150" s="30" t="e">
        <f t="array" ref="G150">INDEX(Resultado!$1:$470,MATCH($B150,Resultado!$N:$N,0),MATCH(G$1,Resultado!#REF!,0))</f>
        <v>#REF!</v>
      </c>
      <c r="H150" s="30" t="e">
        <f t="array" ref="H150">INDEX(Resultado!$1:$470,MATCH($B150,Resultado!$N:$N,0),MATCH(H$1,Resultado!#REF!,0))</f>
        <v>#REF!</v>
      </c>
      <c r="I150" s="30" t="e">
        <f t="array" ref="I150">INDEX(Resultado!$1:$470,MATCH($B150,Resultado!$N:$N,0),MATCH(I$1,Resultado!#REF!,0))</f>
        <v>#REF!</v>
      </c>
      <c r="J150" s="30" t="e">
        <f t="array" ref="J150">INDEX(Resultado!$1:$470,MATCH($B150,Resultado!$N:$N,0),MATCH(J$1,Resultado!#REF!,0))</f>
        <v>#REF!</v>
      </c>
      <c r="K150" s="30" t="e">
        <f t="array" ref="K150">INDEX(Resultado!$1:$470,MATCH($B150,Resultado!$N:$N,0),MATCH(K$1,Resultado!#REF!,0))</f>
        <v>#REF!</v>
      </c>
      <c r="L150" s="30" t="e">
        <f t="array" ref="L150">INDEX(Resultado!$1:$470,MATCH($B150,Resultado!$N:$N,0),MATCH(L$1,Resultado!#REF!,0))</f>
        <v>#REF!</v>
      </c>
      <c r="M150" s="30" t="e">
        <f t="array" ref="M150">INDEX(Resultado!$1:$470,MATCH($B150,Resultado!$N:$N,0),MATCH(M$1,Resultado!#REF!,0))</f>
        <v>#REF!</v>
      </c>
      <c r="N150" s="30" t="e">
        <f t="array" ref="N150">INDEX(Resultado!$1:$470,MATCH($B150,Resultado!$N:$N,0),MATCH(N$1,Resultado!#REF!,0))</f>
        <v>#REF!</v>
      </c>
      <c r="O150" s="30" t="e">
        <f t="array" ref="O150">INDEX(Resultado!$1:$470,MATCH($B150,Resultado!$N:$N,0),MATCH(O$1,Resultado!#REF!,0))</f>
        <v>#REF!</v>
      </c>
      <c r="P150" s="30" t="e">
        <f t="array" ref="P150">INDEX(Resultado!$1:$470,MATCH($B150,Resultado!$N:$N,0),MATCH(P$1,Resultado!#REF!,0))</f>
        <v>#REF!</v>
      </c>
      <c r="Q150" s="30" t="e">
        <f t="array" ref="Q150">INDEX(Resultado!$1:$470,MATCH($B150,Resultado!$N:$N,0),MATCH(Q$1,Resultado!#REF!,0))</f>
        <v>#REF!</v>
      </c>
      <c r="R150" s="30" t="e">
        <f t="array" ref="R150">INDEX(Resultado!$1:$470,MATCH($B150,Resultado!$N:$N,0),MATCH(R$1,Resultado!#REF!,0))</f>
        <v>#REF!</v>
      </c>
      <c r="S150" s="30" t="e">
        <f t="array" ref="S150">INDEX(Resultado!$1:$470,MATCH($B150,Resultado!$N:$N,0),MATCH(S$1,Resultado!#REF!,0))</f>
        <v>#REF!</v>
      </c>
      <c r="T150" s="30" t="e">
        <f t="array" ref="T150">INDEX(Resultado!$1:$470,MATCH($B150,Resultado!$N:$N,0),MATCH(T$1,Resultado!#REF!,0))</f>
        <v>#REF!</v>
      </c>
      <c r="U150" s="30" t="e">
        <f t="array" ref="U150">INDEX(Resultado!$1:$470,MATCH($B150,Resultado!$N:$N,0),MATCH(U$1,Resultado!#REF!,0))</f>
        <v>#REF!</v>
      </c>
      <c r="V150" s="30" t="e">
        <f t="array" ref="V150">INDEX(Resultado!$1:$470,MATCH($B150,Resultado!$N:$N,0),MATCH(V$1,Resultado!#REF!,0))</f>
        <v>#REF!</v>
      </c>
      <c r="W150" s="30" t="e">
        <f t="array" ref="W150">INDEX(Resultado!$1:$470,MATCH($B150,Resultado!$N:$N,0),MATCH(W$1,Resultado!#REF!,0))</f>
        <v>#REF!</v>
      </c>
      <c r="X150" s="30" t="e">
        <f t="array" ref="X150">INDEX(Resultado!$1:$470,MATCH($B150,Resultado!$N:$N,0),MATCH(X$1,Resultado!#REF!,0))</f>
        <v>#REF!</v>
      </c>
      <c r="Y150" s="30" t="e">
        <f t="array" ref="Y150">INDEX(Resultado!$1:$470,MATCH($B150,Resultado!$N:$N,0),MATCH(Y$1,Resultado!#REF!,0))</f>
        <v>#REF!</v>
      </c>
      <c r="Z150" s="30" t="e">
        <f t="array" ref="Z150">INDEX(Resultado!$1:$470,MATCH($B150,Resultado!$N:$N,0),MATCH(Z$1,Resultado!#REF!,0))</f>
        <v>#REF!</v>
      </c>
      <c r="AA150" s="30" t="e">
        <f t="array" ref="AA150">INDEX(Resultado!$1:$470,MATCH($B150,Resultado!$N:$N,0),MATCH(AA$1,Resultado!#REF!,0))</f>
        <v>#REF!</v>
      </c>
      <c r="AB150" s="29">
        <v>0</v>
      </c>
      <c r="AC150" s="29">
        <v>2</v>
      </c>
      <c r="AD150" s="30" t="e">
        <f t="array" ref="AD150">INDEX(Resultado!$1:$470,MATCH($B150,Resultado!$N:$N,0),MATCH(AD$1,Resultado!#REF!,0))</f>
        <v>#REF!</v>
      </c>
      <c r="AE150" s="30" t="e">
        <f t="array" ref="AE150">INDEX(Resultado!$1:$470,MATCH($B150,Resultado!$N:$N,0),MATCH(AE$1,Resultado!#REF!,0))</f>
        <v>#REF!</v>
      </c>
      <c r="AF150" s="30" t="e">
        <f t="array" ref="AF150">INDEX(Resultado!$1:$470,MATCH($B150,Resultado!$N:$N,0),MATCH(AF$1,Resultado!#REF!,0))</f>
        <v>#REF!</v>
      </c>
      <c r="AG150" s="30" t="e">
        <f t="array" ref="AG150">INDEX(Resultado!$1:$470,MATCH($B150,Resultado!$N:$N,0),MATCH(AG$1,Resultado!#REF!,0))</f>
        <v>#REF!</v>
      </c>
      <c r="AH150" s="30" t="e">
        <f t="array" ref="AH150">INDEX(Resultado!$1:$470,MATCH($B150,Resultado!$N:$N,0),MATCH(AH$1,Resultado!#REF!,0))</f>
        <v>#REF!</v>
      </c>
      <c r="AI150" s="30" t="e">
        <f t="array" ref="AI150">INDEX(Resultado!$1:$470,MATCH($B150,Resultado!$N:$N,0),MATCH(AI$1,Resultado!#REF!,0))</f>
        <v>#REF!</v>
      </c>
      <c r="AJ150" s="30" t="e">
        <f t="array" ref="AJ150">INDEX(Resultado!$1:$470,MATCH($B150,Resultado!$N:$N,0),MATCH(AJ$1,Resultado!#REF!,0))</f>
        <v>#REF!</v>
      </c>
      <c r="AK150" s="30" t="e">
        <f t="array" ref="AK150">INDEX(Resultado!$1:$470,MATCH($B150,Resultado!$N:$N,0),MATCH(AK$1,Resultado!#REF!,0))</f>
        <v>#REF!</v>
      </c>
      <c r="AL150" s="29">
        <v>0</v>
      </c>
      <c r="AM150" s="29">
        <v>2</v>
      </c>
      <c r="AN150" s="30" t="e">
        <f t="array" ref="AN150">INDEX(Resultado!$1:$470,MATCH($B150,Resultado!$N:$N,0),MATCH(AN$1,Resultado!#REF!,0))</f>
        <v>#REF!</v>
      </c>
      <c r="AO150" s="30" t="e">
        <f t="array" ref="AO150">INDEX(Resultado!$1:$470,MATCH($B150,Resultado!$N:$N,0),MATCH(AO$1,Resultado!#REF!,0))</f>
        <v>#REF!</v>
      </c>
      <c r="AP150" s="30" t="e">
        <f t="array" ref="AP150">INDEX(Resultado!$1:$470,MATCH($B150,Resultado!$N:$N,0),MATCH(AP$1,Resultado!#REF!,0))</f>
        <v>#REF!</v>
      </c>
      <c r="AQ150" s="30" t="e">
        <f t="array" ref="AQ150">INDEX(Resultado!$1:$470,MATCH($B150,Resultado!$N:$N,0),MATCH(AQ$1,Resultado!#REF!,0))</f>
        <v>#REF!</v>
      </c>
      <c r="AR150" s="30" t="e">
        <f t="array" ref="AR150">INDEX(Resultado!$1:$470,MATCH($B150,Resultado!$N:$N,0),MATCH(AR$1,Resultado!#REF!,0))</f>
        <v>#REF!</v>
      </c>
      <c r="AS150" s="29">
        <v>2</v>
      </c>
      <c r="AT150" s="30" t="e">
        <f t="array" ref="AT150">INDEX(Resultado!$1:$470,MATCH($B150,Resultado!$N:$N,0),MATCH(AT$1,Resultado!#REF!,0))</f>
        <v>#REF!</v>
      </c>
      <c r="AU150" s="30" t="e">
        <f t="array" ref="AU150">INDEX(Resultado!$1:$470,MATCH($B150,Resultado!$N:$N,0),MATCH(AU$1,Resultado!#REF!,0))</f>
        <v>#REF!</v>
      </c>
      <c r="AV150" s="30" t="e">
        <f t="array" ref="AV150">INDEX(Resultado!$1:$470,MATCH($B150,Resultado!$N:$N,0),MATCH(AV$1,Resultado!#REF!,0))</f>
        <v>#REF!</v>
      </c>
      <c r="AW150" s="30" t="e">
        <f t="array" ref="AW150">INDEX(Resultado!$1:$470,MATCH($B150,Resultado!$N:$N,0),MATCH(AW$1,Resultado!#REF!,0))</f>
        <v>#REF!</v>
      </c>
      <c r="AX150" s="30" t="e">
        <f t="array" ref="AX150">INDEX(Resultado!$1:$470,MATCH($B150,Resultado!$N:$N,0),MATCH(AX$1,Resultado!#REF!,0))</f>
        <v>#REF!</v>
      </c>
      <c r="AY150" s="30" t="e">
        <f t="array" ref="AY150">INDEX(Resultado!$1:$470,MATCH($B150,Resultado!$N:$N,0),MATCH(AY$1,Resultado!#REF!,0))</f>
        <v>#REF!</v>
      </c>
      <c r="AZ150" s="30" t="e">
        <f t="array" ref="AZ150">INDEX(Resultado!$1:$470,MATCH($B150,Resultado!$N:$N,0),MATCH(AZ$1,Resultado!#REF!,0))</f>
        <v>#REF!</v>
      </c>
      <c r="BA150" s="30" t="e">
        <f t="array" ref="BA150">INDEX(Resultado!$1:$470,MATCH($B150,Resultado!$N:$N,0),MATCH(BA$1,Resultado!#REF!,0))</f>
        <v>#REF!</v>
      </c>
      <c r="BB150" s="30" t="e">
        <f t="array" ref="BB150">INDEX(Resultado!$1:$470,MATCH($B150,Resultado!$N:$N,0),MATCH(BB$1,Resultado!#REF!,0))</f>
        <v>#REF!</v>
      </c>
      <c r="BC150" s="30" t="e">
        <f t="array" ref="BC150">INDEX(Resultado!$1:$470,MATCH($B150,Resultado!$N:$N,0),MATCH(BC$1,Resultado!#REF!,0))</f>
        <v>#REF!</v>
      </c>
      <c r="BD150" s="30" t="e">
        <f t="array" ref="BD150">INDEX(Resultado!$1:$470,MATCH($B150,Resultado!$N:$N,0),MATCH(BD$1,Resultado!#REF!,0))</f>
        <v>#REF!</v>
      </c>
      <c r="BE150" s="30" t="e">
        <f t="array" ref="BE150">INDEX(Resultado!$1:$470,MATCH($B150,Resultado!$N:$N,0),MATCH(BE$1,Resultado!#REF!,0))</f>
        <v>#REF!</v>
      </c>
      <c r="BF150" s="30" t="e">
        <f t="array" ref="BF150">INDEX(Resultado!$1:$470,MATCH($B150,Resultado!$N:$N,0),MATCH(BF$1,Resultado!#REF!,0))</f>
        <v>#REF!</v>
      </c>
      <c r="BG150" s="30" t="e">
        <f t="array" ref="BG150">INDEX(Resultado!$1:$470,MATCH($B150,Resultado!$N:$N,0),MATCH(BG$1,Resultado!#REF!,0))</f>
        <v>#REF!</v>
      </c>
      <c r="BH150" s="30" t="e">
        <f t="array" ref="BH150">INDEX(Resultado!$1:$470,MATCH($B150,Resultado!$N:$N,0),MATCH(BH$1,Resultado!#REF!,0))</f>
        <v>#REF!</v>
      </c>
      <c r="BI150" s="30" t="e">
        <f t="array" ref="BI150">INDEX(Resultado!$1:$470,MATCH($B150,Resultado!$N:$N,0),MATCH(BI$1,Resultado!#REF!,0))</f>
        <v>#REF!</v>
      </c>
    </row>
    <row r="151" spans="1:61" ht="13" x14ac:dyDescent="0.15">
      <c r="A151" s="29">
        <v>54360483821</v>
      </c>
      <c r="B151" s="7" t="s">
        <v>1271</v>
      </c>
      <c r="C151" s="29" t="s">
        <v>1270</v>
      </c>
      <c r="D151" s="30" t="e">
        <f t="array" ref="D151">INDEX(Resultado!$1:$470,MATCH($B151,Resultado!$N:$N,0),MATCH(D$1,Resultado!#REF!,0))</f>
        <v>#REF!</v>
      </c>
      <c r="E151" s="29" t="s">
        <v>3339</v>
      </c>
      <c r="F151" s="30" t="e">
        <f t="array" ref="F151">INDEX(Resultado!$1:$470,MATCH($B151,Resultado!$N:$N,0),MATCH(F$1,Resultado!#REF!,0))</f>
        <v>#REF!</v>
      </c>
      <c r="G151" s="30" t="e">
        <f t="array" ref="G151">INDEX(Resultado!$1:$470,MATCH($B151,Resultado!$N:$N,0),MATCH(G$1,Resultado!#REF!,0))</f>
        <v>#REF!</v>
      </c>
      <c r="H151" s="30" t="e">
        <f t="array" ref="H151">INDEX(Resultado!$1:$470,MATCH($B151,Resultado!$N:$N,0),MATCH(H$1,Resultado!#REF!,0))</f>
        <v>#REF!</v>
      </c>
      <c r="I151" s="30" t="e">
        <f t="array" ref="I151">INDEX(Resultado!$1:$470,MATCH($B151,Resultado!$N:$N,0),MATCH(I$1,Resultado!#REF!,0))</f>
        <v>#REF!</v>
      </c>
      <c r="J151" s="30" t="e">
        <f t="array" ref="J151">INDEX(Resultado!$1:$470,MATCH($B151,Resultado!$N:$N,0),MATCH(J$1,Resultado!#REF!,0))</f>
        <v>#REF!</v>
      </c>
      <c r="K151" s="30" t="e">
        <f t="array" ref="K151">INDEX(Resultado!$1:$470,MATCH($B151,Resultado!$N:$N,0),MATCH(K$1,Resultado!#REF!,0))</f>
        <v>#REF!</v>
      </c>
      <c r="L151" s="30" t="e">
        <f t="array" ref="L151">INDEX(Resultado!$1:$470,MATCH($B151,Resultado!$N:$N,0),MATCH(L$1,Resultado!#REF!,0))</f>
        <v>#REF!</v>
      </c>
      <c r="M151" s="30" t="e">
        <f t="array" ref="M151">INDEX(Resultado!$1:$470,MATCH($B151,Resultado!$N:$N,0),MATCH(M$1,Resultado!#REF!,0))</f>
        <v>#REF!</v>
      </c>
      <c r="N151" s="30" t="e">
        <f t="array" ref="N151">INDEX(Resultado!$1:$470,MATCH($B151,Resultado!$N:$N,0),MATCH(N$1,Resultado!#REF!,0))</f>
        <v>#REF!</v>
      </c>
      <c r="O151" s="30" t="e">
        <f t="array" ref="O151">INDEX(Resultado!$1:$470,MATCH($B151,Resultado!$N:$N,0),MATCH(O$1,Resultado!#REF!,0))</f>
        <v>#REF!</v>
      </c>
      <c r="P151" s="30" t="e">
        <f t="array" ref="P151">INDEX(Resultado!$1:$470,MATCH($B151,Resultado!$N:$N,0),MATCH(P$1,Resultado!#REF!,0))</f>
        <v>#REF!</v>
      </c>
      <c r="Q151" s="30" t="e">
        <f t="array" ref="Q151">INDEX(Resultado!$1:$470,MATCH($B151,Resultado!$N:$N,0),MATCH(Q$1,Resultado!#REF!,0))</f>
        <v>#REF!</v>
      </c>
      <c r="R151" s="30" t="e">
        <f t="array" ref="R151">INDEX(Resultado!$1:$470,MATCH($B151,Resultado!$N:$N,0),MATCH(R$1,Resultado!#REF!,0))</f>
        <v>#REF!</v>
      </c>
      <c r="S151" s="30" t="e">
        <f t="array" ref="S151">INDEX(Resultado!$1:$470,MATCH($B151,Resultado!$N:$N,0),MATCH(S$1,Resultado!#REF!,0))</f>
        <v>#REF!</v>
      </c>
      <c r="T151" s="30" t="e">
        <f t="array" ref="T151">INDEX(Resultado!$1:$470,MATCH($B151,Resultado!$N:$N,0),MATCH(T$1,Resultado!#REF!,0))</f>
        <v>#REF!</v>
      </c>
      <c r="U151" s="30" t="e">
        <f t="array" ref="U151">INDEX(Resultado!$1:$470,MATCH($B151,Resultado!$N:$N,0),MATCH(U$1,Resultado!#REF!,0))</f>
        <v>#REF!</v>
      </c>
      <c r="V151" s="30" t="e">
        <f t="array" ref="V151">INDEX(Resultado!$1:$470,MATCH($B151,Resultado!$N:$N,0),MATCH(V$1,Resultado!#REF!,0))</f>
        <v>#REF!</v>
      </c>
      <c r="W151" s="30" t="e">
        <f t="array" ref="W151">INDEX(Resultado!$1:$470,MATCH($B151,Resultado!$N:$N,0),MATCH(W$1,Resultado!#REF!,0))</f>
        <v>#REF!</v>
      </c>
      <c r="X151" s="30" t="e">
        <f t="array" ref="X151">INDEX(Resultado!$1:$470,MATCH($B151,Resultado!$N:$N,0),MATCH(X$1,Resultado!#REF!,0))</f>
        <v>#REF!</v>
      </c>
      <c r="Y151" s="30" t="e">
        <f t="array" ref="Y151">INDEX(Resultado!$1:$470,MATCH($B151,Resultado!$N:$N,0),MATCH(Y$1,Resultado!#REF!,0))</f>
        <v>#REF!</v>
      </c>
      <c r="Z151" s="30" t="e">
        <f t="array" ref="Z151">INDEX(Resultado!$1:$470,MATCH($B151,Resultado!$N:$N,0),MATCH(Z$1,Resultado!#REF!,0))</f>
        <v>#REF!</v>
      </c>
      <c r="AA151" s="30" t="e">
        <f t="array" ref="AA151">INDEX(Resultado!$1:$470,MATCH($B151,Resultado!$N:$N,0),MATCH(AA$1,Resultado!#REF!,0))</f>
        <v>#REF!</v>
      </c>
      <c r="AB151" s="29">
        <v>0</v>
      </c>
      <c r="AC151" s="29">
        <v>2</v>
      </c>
      <c r="AD151" s="30" t="e">
        <f t="array" ref="AD151">INDEX(Resultado!$1:$470,MATCH($B151,Resultado!$N:$N,0),MATCH(AD$1,Resultado!#REF!,0))</f>
        <v>#REF!</v>
      </c>
      <c r="AE151" s="30" t="e">
        <f t="array" ref="AE151">INDEX(Resultado!$1:$470,MATCH($B151,Resultado!$N:$N,0),MATCH(AE$1,Resultado!#REF!,0))</f>
        <v>#REF!</v>
      </c>
      <c r="AF151" s="30" t="e">
        <f t="array" ref="AF151">INDEX(Resultado!$1:$470,MATCH($B151,Resultado!$N:$N,0),MATCH(AF$1,Resultado!#REF!,0))</f>
        <v>#REF!</v>
      </c>
      <c r="AG151" s="30" t="e">
        <f t="array" ref="AG151">INDEX(Resultado!$1:$470,MATCH($B151,Resultado!$N:$N,0),MATCH(AG$1,Resultado!#REF!,0))</f>
        <v>#REF!</v>
      </c>
      <c r="AH151" s="30" t="e">
        <f t="array" ref="AH151">INDEX(Resultado!$1:$470,MATCH($B151,Resultado!$N:$N,0),MATCH(AH$1,Resultado!#REF!,0))</f>
        <v>#REF!</v>
      </c>
      <c r="AI151" s="30" t="e">
        <f t="array" ref="AI151">INDEX(Resultado!$1:$470,MATCH($B151,Resultado!$N:$N,0),MATCH(AI$1,Resultado!#REF!,0))</f>
        <v>#REF!</v>
      </c>
      <c r="AJ151" s="30" t="e">
        <f t="array" ref="AJ151">INDEX(Resultado!$1:$470,MATCH($B151,Resultado!$N:$N,0),MATCH(AJ$1,Resultado!#REF!,0))</f>
        <v>#REF!</v>
      </c>
      <c r="AK151" s="30" t="e">
        <f t="array" ref="AK151">INDEX(Resultado!$1:$470,MATCH($B151,Resultado!$N:$N,0),MATCH(AK$1,Resultado!#REF!,0))</f>
        <v>#REF!</v>
      </c>
      <c r="AL151" s="29">
        <v>0</v>
      </c>
      <c r="AM151" s="29">
        <v>2</v>
      </c>
      <c r="AN151" s="30" t="e">
        <f t="array" ref="AN151">INDEX(Resultado!$1:$470,MATCH($B151,Resultado!$N:$N,0),MATCH(AN$1,Resultado!#REF!,0))</f>
        <v>#REF!</v>
      </c>
      <c r="AO151" s="30" t="e">
        <f t="array" ref="AO151">INDEX(Resultado!$1:$470,MATCH($B151,Resultado!$N:$N,0),MATCH(AO$1,Resultado!#REF!,0))</f>
        <v>#REF!</v>
      </c>
      <c r="AP151" s="30" t="e">
        <f t="array" ref="AP151">INDEX(Resultado!$1:$470,MATCH($B151,Resultado!$N:$N,0),MATCH(AP$1,Resultado!#REF!,0))</f>
        <v>#REF!</v>
      </c>
      <c r="AQ151" s="30" t="e">
        <f t="array" ref="AQ151">INDEX(Resultado!$1:$470,MATCH($B151,Resultado!$N:$N,0),MATCH(AQ$1,Resultado!#REF!,0))</f>
        <v>#REF!</v>
      </c>
      <c r="AR151" s="30" t="e">
        <f t="array" ref="AR151">INDEX(Resultado!$1:$470,MATCH($B151,Resultado!$N:$N,0),MATCH(AR$1,Resultado!#REF!,0))</f>
        <v>#REF!</v>
      </c>
      <c r="AS151" s="29">
        <v>2</v>
      </c>
      <c r="AT151" s="30" t="e">
        <f t="array" ref="AT151">INDEX(Resultado!$1:$470,MATCH($B151,Resultado!$N:$N,0),MATCH(AT$1,Resultado!#REF!,0))</f>
        <v>#REF!</v>
      </c>
      <c r="AU151" s="30" t="e">
        <f t="array" ref="AU151">INDEX(Resultado!$1:$470,MATCH($B151,Resultado!$N:$N,0),MATCH(AU$1,Resultado!#REF!,0))</f>
        <v>#REF!</v>
      </c>
      <c r="AV151" s="30" t="e">
        <f t="array" ref="AV151">INDEX(Resultado!$1:$470,MATCH($B151,Resultado!$N:$N,0),MATCH(AV$1,Resultado!#REF!,0))</f>
        <v>#REF!</v>
      </c>
      <c r="AW151" s="30" t="e">
        <f t="array" ref="AW151">INDEX(Resultado!$1:$470,MATCH($B151,Resultado!$N:$N,0),MATCH(AW$1,Resultado!#REF!,0))</f>
        <v>#REF!</v>
      </c>
      <c r="AX151" s="30" t="e">
        <f t="array" ref="AX151">INDEX(Resultado!$1:$470,MATCH($B151,Resultado!$N:$N,0),MATCH(AX$1,Resultado!#REF!,0))</f>
        <v>#REF!</v>
      </c>
      <c r="AY151" s="30" t="e">
        <f t="array" ref="AY151">INDEX(Resultado!$1:$470,MATCH($B151,Resultado!$N:$N,0),MATCH(AY$1,Resultado!#REF!,0))</f>
        <v>#REF!</v>
      </c>
      <c r="AZ151" s="30" t="e">
        <f t="array" ref="AZ151">INDEX(Resultado!$1:$470,MATCH($B151,Resultado!$N:$N,0),MATCH(AZ$1,Resultado!#REF!,0))</f>
        <v>#REF!</v>
      </c>
      <c r="BA151" s="30" t="e">
        <f t="array" ref="BA151">INDEX(Resultado!$1:$470,MATCH($B151,Resultado!$N:$N,0),MATCH(BA$1,Resultado!#REF!,0))</f>
        <v>#REF!</v>
      </c>
      <c r="BB151" s="30" t="e">
        <f t="array" ref="BB151">INDEX(Resultado!$1:$470,MATCH($B151,Resultado!$N:$N,0),MATCH(BB$1,Resultado!#REF!,0))</f>
        <v>#REF!</v>
      </c>
      <c r="BC151" s="30" t="e">
        <f t="array" ref="BC151">INDEX(Resultado!$1:$470,MATCH($B151,Resultado!$N:$N,0),MATCH(BC$1,Resultado!#REF!,0))</f>
        <v>#REF!</v>
      </c>
      <c r="BD151" s="30" t="e">
        <f t="array" ref="BD151">INDEX(Resultado!$1:$470,MATCH($B151,Resultado!$N:$N,0),MATCH(BD$1,Resultado!#REF!,0))</f>
        <v>#REF!</v>
      </c>
      <c r="BE151" s="30" t="e">
        <f t="array" ref="BE151">INDEX(Resultado!$1:$470,MATCH($B151,Resultado!$N:$N,0),MATCH(BE$1,Resultado!#REF!,0))</f>
        <v>#REF!</v>
      </c>
      <c r="BF151" s="30" t="e">
        <f t="array" ref="BF151">INDEX(Resultado!$1:$470,MATCH($B151,Resultado!$N:$N,0),MATCH(BF$1,Resultado!#REF!,0))</f>
        <v>#REF!</v>
      </c>
      <c r="BG151" s="30" t="e">
        <f t="array" ref="BG151">INDEX(Resultado!$1:$470,MATCH($B151,Resultado!$N:$N,0),MATCH(BG$1,Resultado!#REF!,0))</f>
        <v>#REF!</v>
      </c>
      <c r="BH151" s="30" t="e">
        <f t="array" ref="BH151">INDEX(Resultado!$1:$470,MATCH($B151,Resultado!$N:$N,0),MATCH(BH$1,Resultado!#REF!,0))</f>
        <v>#REF!</v>
      </c>
      <c r="BI151" s="30" t="e">
        <f t="array" ref="BI151">INDEX(Resultado!$1:$470,MATCH($B151,Resultado!$N:$N,0),MATCH(BI$1,Resultado!#REF!,0))</f>
        <v>#REF!</v>
      </c>
    </row>
    <row r="152" spans="1:61" ht="13" x14ac:dyDescent="0.15">
      <c r="A152" s="29">
        <v>54412267814</v>
      </c>
      <c r="B152" s="7" t="s">
        <v>1278</v>
      </c>
      <c r="C152" s="29" t="s">
        <v>1277</v>
      </c>
      <c r="D152" s="30" t="e">
        <f t="array" ref="D152">INDEX(Resultado!$1:$470,MATCH($B152,Resultado!$N:$N,0),MATCH(D$1,Resultado!#REF!,0))</f>
        <v>#REF!</v>
      </c>
      <c r="E152" s="29" t="s">
        <v>3339</v>
      </c>
      <c r="F152" s="30" t="e">
        <f t="array" ref="F152">INDEX(Resultado!$1:$470,MATCH($B152,Resultado!$N:$N,0),MATCH(F$1,Resultado!#REF!,0))</f>
        <v>#REF!</v>
      </c>
      <c r="G152" s="30" t="e">
        <f t="array" ref="G152">INDEX(Resultado!$1:$470,MATCH($B152,Resultado!$N:$N,0),MATCH(G$1,Resultado!#REF!,0))</f>
        <v>#REF!</v>
      </c>
      <c r="H152" s="30" t="e">
        <f t="array" ref="H152">INDEX(Resultado!$1:$470,MATCH($B152,Resultado!$N:$N,0),MATCH(H$1,Resultado!#REF!,0))</f>
        <v>#REF!</v>
      </c>
      <c r="I152" s="30" t="e">
        <f t="array" ref="I152">INDEX(Resultado!$1:$470,MATCH($B152,Resultado!$N:$N,0),MATCH(I$1,Resultado!#REF!,0))</f>
        <v>#REF!</v>
      </c>
      <c r="J152" s="30" t="e">
        <f t="array" ref="J152">INDEX(Resultado!$1:$470,MATCH($B152,Resultado!$N:$N,0),MATCH(J$1,Resultado!#REF!,0))</f>
        <v>#REF!</v>
      </c>
      <c r="K152" s="30" t="e">
        <f t="array" ref="K152">INDEX(Resultado!$1:$470,MATCH($B152,Resultado!$N:$N,0),MATCH(K$1,Resultado!#REF!,0))</f>
        <v>#REF!</v>
      </c>
      <c r="L152" s="30" t="e">
        <f t="array" ref="L152">INDEX(Resultado!$1:$470,MATCH($B152,Resultado!$N:$N,0),MATCH(L$1,Resultado!#REF!,0))</f>
        <v>#REF!</v>
      </c>
      <c r="M152" s="30" t="e">
        <f t="array" ref="M152">INDEX(Resultado!$1:$470,MATCH($B152,Resultado!$N:$N,0),MATCH(M$1,Resultado!#REF!,0))</f>
        <v>#REF!</v>
      </c>
      <c r="N152" s="30" t="e">
        <f t="array" ref="N152">INDEX(Resultado!$1:$470,MATCH($B152,Resultado!$N:$N,0),MATCH(N$1,Resultado!#REF!,0))</f>
        <v>#REF!</v>
      </c>
      <c r="O152" s="30" t="e">
        <f t="array" ref="O152">INDEX(Resultado!$1:$470,MATCH($B152,Resultado!$N:$N,0),MATCH(O$1,Resultado!#REF!,0))</f>
        <v>#REF!</v>
      </c>
      <c r="P152" s="30" t="e">
        <f t="array" ref="P152">INDEX(Resultado!$1:$470,MATCH($B152,Resultado!$N:$N,0),MATCH(P$1,Resultado!#REF!,0))</f>
        <v>#REF!</v>
      </c>
      <c r="Q152" s="30" t="e">
        <f t="array" ref="Q152">INDEX(Resultado!$1:$470,MATCH($B152,Resultado!$N:$N,0),MATCH(Q$1,Resultado!#REF!,0))</f>
        <v>#REF!</v>
      </c>
      <c r="R152" s="30" t="e">
        <f t="array" ref="R152">INDEX(Resultado!$1:$470,MATCH($B152,Resultado!$N:$N,0),MATCH(R$1,Resultado!#REF!,0))</f>
        <v>#REF!</v>
      </c>
      <c r="S152" s="30" t="e">
        <f t="array" ref="S152">INDEX(Resultado!$1:$470,MATCH($B152,Resultado!$N:$N,0),MATCH(S$1,Resultado!#REF!,0))</f>
        <v>#REF!</v>
      </c>
      <c r="T152" s="30" t="e">
        <f t="array" ref="T152">INDEX(Resultado!$1:$470,MATCH($B152,Resultado!$N:$N,0),MATCH(T$1,Resultado!#REF!,0))</f>
        <v>#REF!</v>
      </c>
      <c r="U152" s="30" t="e">
        <f t="array" ref="U152">INDEX(Resultado!$1:$470,MATCH($B152,Resultado!$N:$N,0),MATCH(U$1,Resultado!#REF!,0))</f>
        <v>#REF!</v>
      </c>
      <c r="V152" s="30" t="e">
        <f t="array" ref="V152">INDEX(Resultado!$1:$470,MATCH($B152,Resultado!$N:$N,0),MATCH(V$1,Resultado!#REF!,0))</f>
        <v>#REF!</v>
      </c>
      <c r="W152" s="30" t="e">
        <f t="array" ref="W152">INDEX(Resultado!$1:$470,MATCH($B152,Resultado!$N:$N,0),MATCH(W$1,Resultado!#REF!,0))</f>
        <v>#REF!</v>
      </c>
      <c r="X152" s="30" t="e">
        <f t="array" ref="X152">INDEX(Resultado!$1:$470,MATCH($B152,Resultado!$N:$N,0),MATCH(X$1,Resultado!#REF!,0))</f>
        <v>#REF!</v>
      </c>
      <c r="Y152" s="30" t="e">
        <f t="array" ref="Y152">INDEX(Resultado!$1:$470,MATCH($B152,Resultado!$N:$N,0),MATCH(Y$1,Resultado!#REF!,0))</f>
        <v>#REF!</v>
      </c>
      <c r="Z152" s="30" t="e">
        <f t="array" ref="Z152">INDEX(Resultado!$1:$470,MATCH($B152,Resultado!$N:$N,0),MATCH(Z$1,Resultado!#REF!,0))</f>
        <v>#REF!</v>
      </c>
      <c r="AA152" s="30" t="e">
        <f t="array" ref="AA152">INDEX(Resultado!$1:$470,MATCH($B152,Resultado!$N:$N,0),MATCH(AA$1,Resultado!#REF!,0))</f>
        <v>#REF!</v>
      </c>
      <c r="AB152" s="29">
        <v>0</v>
      </c>
      <c r="AC152" s="29">
        <v>2</v>
      </c>
      <c r="AD152" s="30" t="e">
        <f t="array" ref="AD152">INDEX(Resultado!$1:$470,MATCH($B152,Resultado!$N:$N,0),MATCH(AD$1,Resultado!#REF!,0))</f>
        <v>#REF!</v>
      </c>
      <c r="AE152" s="30" t="e">
        <f t="array" ref="AE152">INDEX(Resultado!$1:$470,MATCH($B152,Resultado!$N:$N,0),MATCH(AE$1,Resultado!#REF!,0))</f>
        <v>#REF!</v>
      </c>
      <c r="AF152" s="30" t="e">
        <f t="array" ref="AF152">INDEX(Resultado!$1:$470,MATCH($B152,Resultado!$N:$N,0),MATCH(AF$1,Resultado!#REF!,0))</f>
        <v>#REF!</v>
      </c>
      <c r="AG152" s="30" t="e">
        <f t="array" ref="AG152">INDEX(Resultado!$1:$470,MATCH($B152,Resultado!$N:$N,0),MATCH(AG$1,Resultado!#REF!,0))</f>
        <v>#REF!</v>
      </c>
      <c r="AH152" s="30" t="e">
        <f t="array" ref="AH152">INDEX(Resultado!$1:$470,MATCH($B152,Resultado!$N:$N,0),MATCH(AH$1,Resultado!#REF!,0))</f>
        <v>#REF!</v>
      </c>
      <c r="AI152" s="30" t="e">
        <f t="array" ref="AI152">INDEX(Resultado!$1:$470,MATCH($B152,Resultado!$N:$N,0),MATCH(AI$1,Resultado!#REF!,0))</f>
        <v>#REF!</v>
      </c>
      <c r="AJ152" s="30" t="e">
        <f t="array" ref="AJ152">INDEX(Resultado!$1:$470,MATCH($B152,Resultado!$N:$N,0),MATCH(AJ$1,Resultado!#REF!,0))</f>
        <v>#REF!</v>
      </c>
      <c r="AK152" s="30" t="e">
        <f t="array" ref="AK152">INDEX(Resultado!$1:$470,MATCH($B152,Resultado!$N:$N,0),MATCH(AK$1,Resultado!#REF!,0))</f>
        <v>#REF!</v>
      </c>
      <c r="AL152" s="29">
        <v>0</v>
      </c>
      <c r="AM152" s="29">
        <v>2</v>
      </c>
      <c r="AN152" s="30" t="e">
        <f t="array" ref="AN152">INDEX(Resultado!$1:$470,MATCH($B152,Resultado!$N:$N,0),MATCH(AN$1,Resultado!#REF!,0))</f>
        <v>#REF!</v>
      </c>
      <c r="AO152" s="30" t="e">
        <f t="array" ref="AO152">INDEX(Resultado!$1:$470,MATCH($B152,Resultado!$N:$N,0),MATCH(AO$1,Resultado!#REF!,0))</f>
        <v>#REF!</v>
      </c>
      <c r="AP152" s="30" t="e">
        <f t="array" ref="AP152">INDEX(Resultado!$1:$470,MATCH($B152,Resultado!$N:$N,0),MATCH(AP$1,Resultado!#REF!,0))</f>
        <v>#REF!</v>
      </c>
      <c r="AQ152" s="30" t="e">
        <f t="array" ref="AQ152">INDEX(Resultado!$1:$470,MATCH($B152,Resultado!$N:$N,0),MATCH(AQ$1,Resultado!#REF!,0))</f>
        <v>#REF!</v>
      </c>
      <c r="AR152" s="30" t="e">
        <f t="array" ref="AR152">INDEX(Resultado!$1:$470,MATCH($B152,Resultado!$N:$N,0),MATCH(AR$1,Resultado!#REF!,0))</f>
        <v>#REF!</v>
      </c>
      <c r="AS152" s="29">
        <v>2</v>
      </c>
      <c r="AT152" s="30" t="e">
        <f t="array" ref="AT152">INDEX(Resultado!$1:$470,MATCH($B152,Resultado!$N:$N,0),MATCH(AT$1,Resultado!#REF!,0))</f>
        <v>#REF!</v>
      </c>
      <c r="AU152" s="30" t="e">
        <f t="array" ref="AU152">INDEX(Resultado!$1:$470,MATCH($B152,Resultado!$N:$N,0),MATCH(AU$1,Resultado!#REF!,0))</f>
        <v>#REF!</v>
      </c>
      <c r="AV152" s="30" t="e">
        <f t="array" ref="AV152">INDEX(Resultado!$1:$470,MATCH($B152,Resultado!$N:$N,0),MATCH(AV$1,Resultado!#REF!,0))</f>
        <v>#REF!</v>
      </c>
      <c r="AW152" s="30" t="e">
        <f t="array" ref="AW152">INDEX(Resultado!$1:$470,MATCH($B152,Resultado!$N:$N,0),MATCH(AW$1,Resultado!#REF!,0))</f>
        <v>#REF!</v>
      </c>
      <c r="AX152" s="30" t="e">
        <f t="array" ref="AX152">INDEX(Resultado!$1:$470,MATCH($B152,Resultado!$N:$N,0),MATCH(AX$1,Resultado!#REF!,0))</f>
        <v>#REF!</v>
      </c>
      <c r="AY152" s="30" t="e">
        <f t="array" ref="AY152">INDEX(Resultado!$1:$470,MATCH($B152,Resultado!$N:$N,0),MATCH(AY$1,Resultado!#REF!,0))</f>
        <v>#REF!</v>
      </c>
      <c r="AZ152" s="30" t="e">
        <f t="array" ref="AZ152">INDEX(Resultado!$1:$470,MATCH($B152,Resultado!$N:$N,0),MATCH(AZ$1,Resultado!#REF!,0))</f>
        <v>#REF!</v>
      </c>
      <c r="BA152" s="30" t="e">
        <f t="array" ref="BA152">INDEX(Resultado!$1:$470,MATCH($B152,Resultado!$N:$N,0),MATCH(BA$1,Resultado!#REF!,0))</f>
        <v>#REF!</v>
      </c>
      <c r="BB152" s="30" t="e">
        <f t="array" ref="BB152">INDEX(Resultado!$1:$470,MATCH($B152,Resultado!$N:$N,0),MATCH(BB$1,Resultado!#REF!,0))</f>
        <v>#REF!</v>
      </c>
      <c r="BC152" s="30" t="e">
        <f t="array" ref="BC152">INDEX(Resultado!$1:$470,MATCH($B152,Resultado!$N:$N,0),MATCH(BC$1,Resultado!#REF!,0))</f>
        <v>#REF!</v>
      </c>
      <c r="BD152" s="30" t="e">
        <f t="array" ref="BD152">INDEX(Resultado!$1:$470,MATCH($B152,Resultado!$N:$N,0),MATCH(BD$1,Resultado!#REF!,0))</f>
        <v>#REF!</v>
      </c>
      <c r="BE152" s="30" t="e">
        <f t="array" ref="BE152">INDEX(Resultado!$1:$470,MATCH($B152,Resultado!$N:$N,0),MATCH(BE$1,Resultado!#REF!,0))</f>
        <v>#REF!</v>
      </c>
      <c r="BF152" s="30" t="e">
        <f t="array" ref="BF152">INDEX(Resultado!$1:$470,MATCH($B152,Resultado!$N:$N,0),MATCH(BF$1,Resultado!#REF!,0))</f>
        <v>#REF!</v>
      </c>
      <c r="BG152" s="30" t="e">
        <f t="array" ref="BG152">INDEX(Resultado!$1:$470,MATCH($B152,Resultado!$N:$N,0),MATCH(BG$1,Resultado!#REF!,0))</f>
        <v>#REF!</v>
      </c>
      <c r="BH152" s="30" t="e">
        <f t="array" ref="BH152">INDEX(Resultado!$1:$470,MATCH($B152,Resultado!$N:$N,0),MATCH(BH$1,Resultado!#REF!,0))</f>
        <v>#REF!</v>
      </c>
      <c r="BI152" s="30" t="e">
        <f t="array" ref="BI152">INDEX(Resultado!$1:$470,MATCH($B152,Resultado!$N:$N,0),MATCH(BI$1,Resultado!#REF!,0))</f>
        <v>#REF!</v>
      </c>
    </row>
    <row r="153" spans="1:61" ht="13" x14ac:dyDescent="0.15">
      <c r="A153" s="29">
        <v>50224346873</v>
      </c>
      <c r="B153" s="7" t="s">
        <v>1285</v>
      </c>
      <c r="C153" s="29" t="s">
        <v>1284</v>
      </c>
      <c r="D153" s="30" t="e">
        <f t="array" ref="D153">INDEX(Resultado!$1:$470,MATCH($B153,Resultado!$N:$N,0),MATCH(D$1,Resultado!#REF!,0))</f>
        <v>#REF!</v>
      </c>
      <c r="E153" s="29" t="s">
        <v>3339</v>
      </c>
      <c r="F153" s="30" t="e">
        <f t="array" ref="F153">INDEX(Resultado!$1:$470,MATCH($B153,Resultado!$N:$N,0),MATCH(F$1,Resultado!#REF!,0))</f>
        <v>#REF!</v>
      </c>
      <c r="G153" s="30" t="e">
        <f t="array" ref="G153">INDEX(Resultado!$1:$470,MATCH($B153,Resultado!$N:$N,0),MATCH(G$1,Resultado!#REF!,0))</f>
        <v>#REF!</v>
      </c>
      <c r="H153" s="30" t="e">
        <f t="array" ref="H153">INDEX(Resultado!$1:$470,MATCH($B153,Resultado!$N:$N,0),MATCH(H$1,Resultado!#REF!,0))</f>
        <v>#REF!</v>
      </c>
      <c r="I153" s="30" t="e">
        <f t="array" ref="I153">INDEX(Resultado!$1:$470,MATCH($B153,Resultado!$N:$N,0),MATCH(I$1,Resultado!#REF!,0))</f>
        <v>#REF!</v>
      </c>
      <c r="J153" s="30" t="e">
        <f t="array" ref="J153">INDEX(Resultado!$1:$470,MATCH($B153,Resultado!$N:$N,0),MATCH(J$1,Resultado!#REF!,0))</f>
        <v>#REF!</v>
      </c>
      <c r="K153" s="30" t="e">
        <f t="array" ref="K153">INDEX(Resultado!$1:$470,MATCH($B153,Resultado!$N:$N,0),MATCH(K$1,Resultado!#REF!,0))</f>
        <v>#REF!</v>
      </c>
      <c r="L153" s="30" t="e">
        <f t="array" ref="L153">INDEX(Resultado!$1:$470,MATCH($B153,Resultado!$N:$N,0),MATCH(L$1,Resultado!#REF!,0))</f>
        <v>#REF!</v>
      </c>
      <c r="M153" s="30" t="e">
        <f t="array" ref="M153">INDEX(Resultado!$1:$470,MATCH($B153,Resultado!$N:$N,0),MATCH(M$1,Resultado!#REF!,0))</f>
        <v>#REF!</v>
      </c>
      <c r="N153" s="30" t="e">
        <f t="array" ref="N153">INDEX(Resultado!$1:$470,MATCH($B153,Resultado!$N:$N,0),MATCH(N$1,Resultado!#REF!,0))</f>
        <v>#REF!</v>
      </c>
      <c r="O153" s="30" t="e">
        <f t="array" ref="O153">INDEX(Resultado!$1:$470,MATCH($B153,Resultado!$N:$N,0),MATCH(O$1,Resultado!#REF!,0))</f>
        <v>#REF!</v>
      </c>
      <c r="P153" s="30" t="e">
        <f t="array" ref="P153">INDEX(Resultado!$1:$470,MATCH($B153,Resultado!$N:$N,0),MATCH(P$1,Resultado!#REF!,0))</f>
        <v>#REF!</v>
      </c>
      <c r="Q153" s="30" t="e">
        <f t="array" ref="Q153">INDEX(Resultado!$1:$470,MATCH($B153,Resultado!$N:$N,0),MATCH(Q$1,Resultado!#REF!,0))</f>
        <v>#REF!</v>
      </c>
      <c r="R153" s="30" t="e">
        <f t="array" ref="R153">INDEX(Resultado!$1:$470,MATCH($B153,Resultado!$N:$N,0),MATCH(R$1,Resultado!#REF!,0))</f>
        <v>#REF!</v>
      </c>
      <c r="S153" s="30" t="e">
        <f t="array" ref="S153">INDEX(Resultado!$1:$470,MATCH($B153,Resultado!$N:$N,0),MATCH(S$1,Resultado!#REF!,0))</f>
        <v>#REF!</v>
      </c>
      <c r="T153" s="30" t="e">
        <f t="array" ref="T153">INDEX(Resultado!$1:$470,MATCH($B153,Resultado!$N:$N,0),MATCH(T$1,Resultado!#REF!,0))</f>
        <v>#REF!</v>
      </c>
      <c r="U153" s="30" t="e">
        <f t="array" ref="U153">INDEX(Resultado!$1:$470,MATCH($B153,Resultado!$N:$N,0),MATCH(U$1,Resultado!#REF!,0))</f>
        <v>#REF!</v>
      </c>
      <c r="V153" s="30" t="e">
        <f t="array" ref="V153">INDEX(Resultado!$1:$470,MATCH($B153,Resultado!$N:$N,0),MATCH(V$1,Resultado!#REF!,0))</f>
        <v>#REF!</v>
      </c>
      <c r="W153" s="30" t="e">
        <f t="array" ref="W153">INDEX(Resultado!$1:$470,MATCH($B153,Resultado!$N:$N,0),MATCH(W$1,Resultado!#REF!,0))</f>
        <v>#REF!</v>
      </c>
      <c r="X153" s="30" t="e">
        <f t="array" ref="X153">INDEX(Resultado!$1:$470,MATCH($B153,Resultado!$N:$N,0),MATCH(X$1,Resultado!#REF!,0))</f>
        <v>#REF!</v>
      </c>
      <c r="Y153" s="30" t="e">
        <f t="array" ref="Y153">INDEX(Resultado!$1:$470,MATCH($B153,Resultado!$N:$N,0),MATCH(Y$1,Resultado!#REF!,0))</f>
        <v>#REF!</v>
      </c>
      <c r="Z153" s="30" t="e">
        <f t="array" ref="Z153">INDEX(Resultado!$1:$470,MATCH($B153,Resultado!$N:$N,0),MATCH(Z$1,Resultado!#REF!,0))</f>
        <v>#REF!</v>
      </c>
      <c r="AA153" s="30" t="e">
        <f t="array" ref="AA153">INDEX(Resultado!$1:$470,MATCH($B153,Resultado!$N:$N,0),MATCH(AA$1,Resultado!#REF!,0))</f>
        <v>#REF!</v>
      </c>
      <c r="AB153" s="29">
        <v>0</v>
      </c>
      <c r="AC153" s="29">
        <v>2</v>
      </c>
      <c r="AD153" s="30" t="e">
        <f t="array" ref="AD153">INDEX(Resultado!$1:$470,MATCH($B153,Resultado!$N:$N,0),MATCH(AD$1,Resultado!#REF!,0))</f>
        <v>#REF!</v>
      </c>
      <c r="AE153" s="30" t="e">
        <f t="array" ref="AE153">INDEX(Resultado!$1:$470,MATCH($B153,Resultado!$N:$N,0),MATCH(AE$1,Resultado!#REF!,0))</f>
        <v>#REF!</v>
      </c>
      <c r="AF153" s="30" t="e">
        <f t="array" ref="AF153">INDEX(Resultado!$1:$470,MATCH($B153,Resultado!$N:$N,0),MATCH(AF$1,Resultado!#REF!,0))</f>
        <v>#REF!</v>
      </c>
      <c r="AG153" s="30" t="e">
        <f t="array" ref="AG153">INDEX(Resultado!$1:$470,MATCH($B153,Resultado!$N:$N,0),MATCH(AG$1,Resultado!#REF!,0))</f>
        <v>#REF!</v>
      </c>
      <c r="AH153" s="30" t="e">
        <f t="array" ref="AH153">INDEX(Resultado!$1:$470,MATCH($B153,Resultado!$N:$N,0),MATCH(AH$1,Resultado!#REF!,0))</f>
        <v>#REF!</v>
      </c>
      <c r="AI153" s="30" t="e">
        <f t="array" ref="AI153">INDEX(Resultado!$1:$470,MATCH($B153,Resultado!$N:$N,0),MATCH(AI$1,Resultado!#REF!,0))</f>
        <v>#REF!</v>
      </c>
      <c r="AJ153" s="30" t="e">
        <f t="array" ref="AJ153">INDEX(Resultado!$1:$470,MATCH($B153,Resultado!$N:$N,0),MATCH(AJ$1,Resultado!#REF!,0))</f>
        <v>#REF!</v>
      </c>
      <c r="AK153" s="30" t="e">
        <f t="array" ref="AK153">INDEX(Resultado!$1:$470,MATCH($B153,Resultado!$N:$N,0),MATCH(AK$1,Resultado!#REF!,0))</f>
        <v>#REF!</v>
      </c>
      <c r="AL153" s="29">
        <v>0</v>
      </c>
      <c r="AM153" s="29">
        <v>2</v>
      </c>
      <c r="AN153" s="30" t="e">
        <f t="array" ref="AN153">INDEX(Resultado!$1:$470,MATCH($B153,Resultado!$N:$N,0),MATCH(AN$1,Resultado!#REF!,0))</f>
        <v>#REF!</v>
      </c>
      <c r="AO153" s="30" t="e">
        <f t="array" ref="AO153">INDEX(Resultado!$1:$470,MATCH($B153,Resultado!$N:$N,0),MATCH(AO$1,Resultado!#REF!,0))</f>
        <v>#REF!</v>
      </c>
      <c r="AP153" s="30" t="e">
        <f t="array" ref="AP153">INDEX(Resultado!$1:$470,MATCH($B153,Resultado!$N:$N,0),MATCH(AP$1,Resultado!#REF!,0))</f>
        <v>#REF!</v>
      </c>
      <c r="AQ153" s="30" t="e">
        <f t="array" ref="AQ153">INDEX(Resultado!$1:$470,MATCH($B153,Resultado!$N:$N,0),MATCH(AQ$1,Resultado!#REF!,0))</f>
        <v>#REF!</v>
      </c>
      <c r="AR153" s="30" t="e">
        <f t="array" ref="AR153">INDEX(Resultado!$1:$470,MATCH($B153,Resultado!$N:$N,0),MATCH(AR$1,Resultado!#REF!,0))</f>
        <v>#REF!</v>
      </c>
      <c r="AS153" s="29">
        <v>2</v>
      </c>
      <c r="AT153" s="30" t="e">
        <f t="array" ref="AT153">INDEX(Resultado!$1:$470,MATCH($B153,Resultado!$N:$N,0),MATCH(AT$1,Resultado!#REF!,0))</f>
        <v>#REF!</v>
      </c>
      <c r="AU153" s="30" t="e">
        <f t="array" ref="AU153">INDEX(Resultado!$1:$470,MATCH($B153,Resultado!$N:$N,0),MATCH(AU$1,Resultado!#REF!,0))</f>
        <v>#REF!</v>
      </c>
      <c r="AV153" s="30" t="e">
        <f t="array" ref="AV153">INDEX(Resultado!$1:$470,MATCH($B153,Resultado!$N:$N,0),MATCH(AV$1,Resultado!#REF!,0))</f>
        <v>#REF!</v>
      </c>
      <c r="AW153" s="30" t="e">
        <f t="array" ref="AW153">INDEX(Resultado!$1:$470,MATCH($B153,Resultado!$N:$N,0),MATCH(AW$1,Resultado!#REF!,0))</f>
        <v>#REF!</v>
      </c>
      <c r="AX153" s="30" t="e">
        <f t="array" ref="AX153">INDEX(Resultado!$1:$470,MATCH($B153,Resultado!$N:$N,0),MATCH(AX$1,Resultado!#REF!,0))</f>
        <v>#REF!</v>
      </c>
      <c r="AY153" s="30" t="e">
        <f t="array" ref="AY153">INDEX(Resultado!$1:$470,MATCH($B153,Resultado!$N:$N,0),MATCH(AY$1,Resultado!#REF!,0))</f>
        <v>#REF!</v>
      </c>
      <c r="AZ153" s="30" t="e">
        <f t="array" ref="AZ153">INDEX(Resultado!$1:$470,MATCH($B153,Resultado!$N:$N,0),MATCH(AZ$1,Resultado!#REF!,0))</f>
        <v>#REF!</v>
      </c>
      <c r="BA153" s="30" t="e">
        <f t="array" ref="BA153">INDEX(Resultado!$1:$470,MATCH($B153,Resultado!$N:$N,0),MATCH(BA$1,Resultado!#REF!,0))</f>
        <v>#REF!</v>
      </c>
      <c r="BB153" s="30" t="e">
        <f t="array" ref="BB153">INDEX(Resultado!$1:$470,MATCH($B153,Resultado!$N:$N,0),MATCH(BB$1,Resultado!#REF!,0))</f>
        <v>#REF!</v>
      </c>
      <c r="BC153" s="30" t="e">
        <f t="array" ref="BC153">INDEX(Resultado!$1:$470,MATCH($B153,Resultado!$N:$N,0),MATCH(BC$1,Resultado!#REF!,0))</f>
        <v>#REF!</v>
      </c>
      <c r="BD153" s="30" t="e">
        <f t="array" ref="BD153">INDEX(Resultado!$1:$470,MATCH($B153,Resultado!$N:$N,0),MATCH(BD$1,Resultado!#REF!,0))</f>
        <v>#REF!</v>
      </c>
      <c r="BE153" s="30" t="e">
        <f t="array" ref="BE153">INDEX(Resultado!$1:$470,MATCH($B153,Resultado!$N:$N,0),MATCH(BE$1,Resultado!#REF!,0))</f>
        <v>#REF!</v>
      </c>
      <c r="BF153" s="30" t="e">
        <f t="array" ref="BF153">INDEX(Resultado!$1:$470,MATCH($B153,Resultado!$N:$N,0),MATCH(BF$1,Resultado!#REF!,0))</f>
        <v>#REF!</v>
      </c>
      <c r="BG153" s="30" t="e">
        <f t="array" ref="BG153">INDEX(Resultado!$1:$470,MATCH($B153,Resultado!$N:$N,0),MATCH(BG$1,Resultado!#REF!,0))</f>
        <v>#REF!</v>
      </c>
      <c r="BH153" s="30" t="e">
        <f t="array" ref="BH153">INDEX(Resultado!$1:$470,MATCH($B153,Resultado!$N:$N,0),MATCH(BH$1,Resultado!#REF!,0))</f>
        <v>#REF!</v>
      </c>
      <c r="BI153" s="30" t="e">
        <f t="array" ref="BI153">INDEX(Resultado!$1:$470,MATCH($B153,Resultado!$N:$N,0),MATCH(BI$1,Resultado!#REF!,0))</f>
        <v>#REF!</v>
      </c>
    </row>
    <row r="154" spans="1:61" ht="13" x14ac:dyDescent="0.15">
      <c r="A154" s="29">
        <v>50646505823</v>
      </c>
      <c r="B154" s="7" t="s">
        <v>1291</v>
      </c>
      <c r="C154" s="29" t="s">
        <v>1290</v>
      </c>
      <c r="D154" s="30" t="e">
        <f t="array" ref="D154">INDEX(Resultado!$1:$470,MATCH($B154,Resultado!$N:$N,0),MATCH(D$1,Resultado!#REF!,0))</f>
        <v>#REF!</v>
      </c>
      <c r="E154" s="29" t="s">
        <v>3339</v>
      </c>
      <c r="F154" s="30" t="e">
        <f t="array" ref="F154">INDEX(Resultado!$1:$470,MATCH($B154,Resultado!$N:$N,0),MATCH(F$1,Resultado!#REF!,0))</f>
        <v>#REF!</v>
      </c>
      <c r="G154" s="30" t="e">
        <f t="array" ref="G154">INDEX(Resultado!$1:$470,MATCH($B154,Resultado!$N:$N,0),MATCH(G$1,Resultado!#REF!,0))</f>
        <v>#REF!</v>
      </c>
      <c r="H154" s="30" t="e">
        <f t="array" ref="H154">INDEX(Resultado!$1:$470,MATCH($B154,Resultado!$N:$N,0),MATCH(H$1,Resultado!#REF!,0))</f>
        <v>#REF!</v>
      </c>
      <c r="I154" s="30" t="e">
        <f t="array" ref="I154">INDEX(Resultado!$1:$470,MATCH($B154,Resultado!$N:$N,0),MATCH(I$1,Resultado!#REF!,0))</f>
        <v>#REF!</v>
      </c>
      <c r="J154" s="30" t="e">
        <f t="array" ref="J154">INDEX(Resultado!$1:$470,MATCH($B154,Resultado!$N:$N,0),MATCH(J$1,Resultado!#REF!,0))</f>
        <v>#REF!</v>
      </c>
      <c r="K154" s="30" t="e">
        <f t="array" ref="K154">INDEX(Resultado!$1:$470,MATCH($B154,Resultado!$N:$N,0),MATCH(K$1,Resultado!#REF!,0))</f>
        <v>#REF!</v>
      </c>
      <c r="L154" s="30" t="e">
        <f t="array" ref="L154">INDEX(Resultado!$1:$470,MATCH($B154,Resultado!$N:$N,0),MATCH(L$1,Resultado!#REF!,0))</f>
        <v>#REF!</v>
      </c>
      <c r="M154" s="30" t="e">
        <f t="array" ref="M154">INDEX(Resultado!$1:$470,MATCH($B154,Resultado!$N:$N,0),MATCH(M$1,Resultado!#REF!,0))</f>
        <v>#REF!</v>
      </c>
      <c r="N154" s="30" t="e">
        <f t="array" ref="N154">INDEX(Resultado!$1:$470,MATCH($B154,Resultado!$N:$N,0),MATCH(N$1,Resultado!#REF!,0))</f>
        <v>#REF!</v>
      </c>
      <c r="O154" s="30" t="e">
        <f t="array" ref="O154">INDEX(Resultado!$1:$470,MATCH($B154,Resultado!$N:$N,0),MATCH(O$1,Resultado!#REF!,0))</f>
        <v>#REF!</v>
      </c>
      <c r="P154" s="30" t="e">
        <f t="array" ref="P154">INDEX(Resultado!$1:$470,MATCH($B154,Resultado!$N:$N,0),MATCH(P$1,Resultado!#REF!,0))</f>
        <v>#REF!</v>
      </c>
      <c r="Q154" s="30" t="e">
        <f t="array" ref="Q154">INDEX(Resultado!$1:$470,MATCH($B154,Resultado!$N:$N,0),MATCH(Q$1,Resultado!#REF!,0))</f>
        <v>#REF!</v>
      </c>
      <c r="R154" s="30" t="e">
        <f t="array" ref="R154">INDEX(Resultado!$1:$470,MATCH($B154,Resultado!$N:$N,0),MATCH(R$1,Resultado!#REF!,0))</f>
        <v>#REF!</v>
      </c>
      <c r="S154" s="30" t="e">
        <f t="array" ref="S154">INDEX(Resultado!$1:$470,MATCH($B154,Resultado!$N:$N,0),MATCH(S$1,Resultado!#REF!,0))</f>
        <v>#REF!</v>
      </c>
      <c r="T154" s="30" t="e">
        <f t="array" ref="T154">INDEX(Resultado!$1:$470,MATCH($B154,Resultado!$N:$N,0),MATCH(T$1,Resultado!#REF!,0))</f>
        <v>#REF!</v>
      </c>
      <c r="U154" s="30" t="e">
        <f t="array" ref="U154">INDEX(Resultado!$1:$470,MATCH($B154,Resultado!$N:$N,0),MATCH(U$1,Resultado!#REF!,0))</f>
        <v>#REF!</v>
      </c>
      <c r="V154" s="30" t="e">
        <f t="array" ref="V154">INDEX(Resultado!$1:$470,MATCH($B154,Resultado!$N:$N,0),MATCH(V$1,Resultado!#REF!,0))</f>
        <v>#REF!</v>
      </c>
      <c r="W154" s="30" t="e">
        <f t="array" ref="W154">INDEX(Resultado!$1:$470,MATCH($B154,Resultado!$N:$N,0),MATCH(W$1,Resultado!#REF!,0))</f>
        <v>#REF!</v>
      </c>
      <c r="X154" s="30" t="e">
        <f t="array" ref="X154">INDEX(Resultado!$1:$470,MATCH($B154,Resultado!$N:$N,0),MATCH(X$1,Resultado!#REF!,0))</f>
        <v>#REF!</v>
      </c>
      <c r="Y154" s="30" t="e">
        <f t="array" ref="Y154">INDEX(Resultado!$1:$470,MATCH($B154,Resultado!$N:$N,0),MATCH(Y$1,Resultado!#REF!,0))</f>
        <v>#REF!</v>
      </c>
      <c r="Z154" s="30" t="e">
        <f t="array" ref="Z154">INDEX(Resultado!$1:$470,MATCH($B154,Resultado!$N:$N,0),MATCH(Z$1,Resultado!#REF!,0))</f>
        <v>#REF!</v>
      </c>
      <c r="AA154" s="30" t="e">
        <f t="array" ref="AA154">INDEX(Resultado!$1:$470,MATCH($B154,Resultado!$N:$N,0),MATCH(AA$1,Resultado!#REF!,0))</f>
        <v>#REF!</v>
      </c>
      <c r="AB154" s="29">
        <v>0</v>
      </c>
      <c r="AC154" s="29">
        <v>2</v>
      </c>
      <c r="AD154" s="30" t="e">
        <f t="array" ref="AD154">INDEX(Resultado!$1:$470,MATCH($B154,Resultado!$N:$N,0),MATCH(AD$1,Resultado!#REF!,0))</f>
        <v>#REF!</v>
      </c>
      <c r="AE154" s="30" t="e">
        <f t="array" ref="AE154">INDEX(Resultado!$1:$470,MATCH($B154,Resultado!$N:$N,0),MATCH(AE$1,Resultado!#REF!,0))</f>
        <v>#REF!</v>
      </c>
      <c r="AF154" s="30" t="e">
        <f t="array" ref="AF154">INDEX(Resultado!$1:$470,MATCH($B154,Resultado!$N:$N,0),MATCH(AF$1,Resultado!#REF!,0))</f>
        <v>#REF!</v>
      </c>
      <c r="AG154" s="30" t="e">
        <f t="array" ref="AG154">INDEX(Resultado!$1:$470,MATCH($B154,Resultado!$N:$N,0),MATCH(AG$1,Resultado!#REF!,0))</f>
        <v>#REF!</v>
      </c>
      <c r="AH154" s="30" t="e">
        <f t="array" ref="AH154">INDEX(Resultado!$1:$470,MATCH($B154,Resultado!$N:$N,0),MATCH(AH$1,Resultado!#REF!,0))</f>
        <v>#REF!</v>
      </c>
      <c r="AI154" s="30" t="e">
        <f t="array" ref="AI154">INDEX(Resultado!$1:$470,MATCH($B154,Resultado!$N:$N,0),MATCH(AI$1,Resultado!#REF!,0))</f>
        <v>#REF!</v>
      </c>
      <c r="AJ154" s="30" t="e">
        <f t="array" ref="AJ154">INDEX(Resultado!$1:$470,MATCH($B154,Resultado!$N:$N,0),MATCH(AJ$1,Resultado!#REF!,0))</f>
        <v>#REF!</v>
      </c>
      <c r="AK154" s="30" t="e">
        <f t="array" ref="AK154">INDEX(Resultado!$1:$470,MATCH($B154,Resultado!$N:$N,0),MATCH(AK$1,Resultado!#REF!,0))</f>
        <v>#REF!</v>
      </c>
      <c r="AL154" s="29">
        <v>0</v>
      </c>
      <c r="AM154" s="29">
        <v>2</v>
      </c>
      <c r="AN154" s="30" t="e">
        <f t="array" ref="AN154">INDEX(Resultado!$1:$470,MATCH($B154,Resultado!$N:$N,0),MATCH(AN$1,Resultado!#REF!,0))</f>
        <v>#REF!</v>
      </c>
      <c r="AO154" s="30" t="e">
        <f t="array" ref="AO154">INDEX(Resultado!$1:$470,MATCH($B154,Resultado!$N:$N,0),MATCH(AO$1,Resultado!#REF!,0))</f>
        <v>#REF!</v>
      </c>
      <c r="AP154" s="30" t="e">
        <f t="array" ref="AP154">INDEX(Resultado!$1:$470,MATCH($B154,Resultado!$N:$N,0),MATCH(AP$1,Resultado!#REF!,0))</f>
        <v>#REF!</v>
      </c>
      <c r="AQ154" s="30" t="e">
        <f t="array" ref="AQ154">INDEX(Resultado!$1:$470,MATCH($B154,Resultado!$N:$N,0),MATCH(AQ$1,Resultado!#REF!,0))</f>
        <v>#REF!</v>
      </c>
      <c r="AR154" s="30" t="e">
        <f t="array" ref="AR154">INDEX(Resultado!$1:$470,MATCH($B154,Resultado!$N:$N,0),MATCH(AR$1,Resultado!#REF!,0))</f>
        <v>#REF!</v>
      </c>
      <c r="AS154" s="29">
        <v>2</v>
      </c>
      <c r="AT154" s="30" t="e">
        <f t="array" ref="AT154">INDEX(Resultado!$1:$470,MATCH($B154,Resultado!$N:$N,0),MATCH(AT$1,Resultado!#REF!,0))</f>
        <v>#REF!</v>
      </c>
      <c r="AU154" s="30" t="e">
        <f t="array" ref="AU154">INDEX(Resultado!$1:$470,MATCH($B154,Resultado!$N:$N,0),MATCH(AU$1,Resultado!#REF!,0))</f>
        <v>#REF!</v>
      </c>
      <c r="AV154" s="30" t="e">
        <f t="array" ref="AV154">INDEX(Resultado!$1:$470,MATCH($B154,Resultado!$N:$N,0),MATCH(AV$1,Resultado!#REF!,0))</f>
        <v>#REF!</v>
      </c>
      <c r="AW154" s="30" t="e">
        <f t="array" ref="AW154">INDEX(Resultado!$1:$470,MATCH($B154,Resultado!$N:$N,0),MATCH(AW$1,Resultado!#REF!,0))</f>
        <v>#REF!</v>
      </c>
      <c r="AX154" s="30" t="e">
        <f t="array" ref="AX154">INDEX(Resultado!$1:$470,MATCH($B154,Resultado!$N:$N,0),MATCH(AX$1,Resultado!#REF!,0))</f>
        <v>#REF!</v>
      </c>
      <c r="AY154" s="30" t="e">
        <f t="array" ref="AY154">INDEX(Resultado!$1:$470,MATCH($B154,Resultado!$N:$N,0),MATCH(AY$1,Resultado!#REF!,0))</f>
        <v>#REF!</v>
      </c>
      <c r="AZ154" s="30" t="e">
        <f t="array" ref="AZ154">INDEX(Resultado!$1:$470,MATCH($B154,Resultado!$N:$N,0),MATCH(AZ$1,Resultado!#REF!,0))</f>
        <v>#REF!</v>
      </c>
      <c r="BA154" s="30" t="e">
        <f t="array" ref="BA154">INDEX(Resultado!$1:$470,MATCH($B154,Resultado!$N:$N,0),MATCH(BA$1,Resultado!#REF!,0))</f>
        <v>#REF!</v>
      </c>
      <c r="BB154" s="30" t="e">
        <f t="array" ref="BB154">INDEX(Resultado!$1:$470,MATCH($B154,Resultado!$N:$N,0),MATCH(BB$1,Resultado!#REF!,0))</f>
        <v>#REF!</v>
      </c>
      <c r="BC154" s="30" t="e">
        <f t="array" ref="BC154">INDEX(Resultado!$1:$470,MATCH($B154,Resultado!$N:$N,0),MATCH(BC$1,Resultado!#REF!,0))</f>
        <v>#REF!</v>
      </c>
      <c r="BD154" s="30" t="e">
        <f t="array" ref="BD154">INDEX(Resultado!$1:$470,MATCH($B154,Resultado!$N:$N,0),MATCH(BD$1,Resultado!#REF!,0))</f>
        <v>#REF!</v>
      </c>
      <c r="BE154" s="30" t="e">
        <f t="array" ref="BE154">INDEX(Resultado!$1:$470,MATCH($B154,Resultado!$N:$N,0),MATCH(BE$1,Resultado!#REF!,0))</f>
        <v>#REF!</v>
      </c>
      <c r="BF154" s="30" t="e">
        <f t="array" ref="BF154">INDEX(Resultado!$1:$470,MATCH($B154,Resultado!$N:$N,0),MATCH(BF$1,Resultado!#REF!,0))</f>
        <v>#REF!</v>
      </c>
      <c r="BG154" s="30" t="e">
        <f t="array" ref="BG154">INDEX(Resultado!$1:$470,MATCH($B154,Resultado!$N:$N,0),MATCH(BG$1,Resultado!#REF!,0))</f>
        <v>#REF!</v>
      </c>
      <c r="BH154" s="30" t="e">
        <f t="array" ref="BH154">INDEX(Resultado!$1:$470,MATCH($B154,Resultado!$N:$N,0),MATCH(BH$1,Resultado!#REF!,0))</f>
        <v>#REF!</v>
      </c>
      <c r="BI154" s="30" t="e">
        <f t="array" ref="BI154">INDEX(Resultado!$1:$470,MATCH($B154,Resultado!$N:$N,0),MATCH(BI$1,Resultado!#REF!,0))</f>
        <v>#REF!</v>
      </c>
    </row>
    <row r="155" spans="1:61" ht="13" x14ac:dyDescent="0.15">
      <c r="A155" s="29">
        <v>50522999824</v>
      </c>
      <c r="B155" s="7" t="s">
        <v>1298</v>
      </c>
      <c r="C155" s="29" t="s">
        <v>1297</v>
      </c>
      <c r="D155" s="30" t="e">
        <f t="array" ref="D155">INDEX(Resultado!$1:$470,MATCH($B155,Resultado!$N:$N,0),MATCH(D$1,Resultado!#REF!,0))</f>
        <v>#REF!</v>
      </c>
      <c r="E155" s="29" t="s">
        <v>3339</v>
      </c>
      <c r="F155" s="30" t="e">
        <f t="array" ref="F155">INDEX(Resultado!$1:$470,MATCH($B155,Resultado!$N:$N,0),MATCH(F$1,Resultado!#REF!,0))</f>
        <v>#REF!</v>
      </c>
      <c r="G155" s="30" t="e">
        <f t="array" ref="G155">INDEX(Resultado!$1:$470,MATCH($B155,Resultado!$N:$N,0),MATCH(G$1,Resultado!#REF!,0))</f>
        <v>#REF!</v>
      </c>
      <c r="H155" s="30" t="e">
        <f t="array" ref="H155">INDEX(Resultado!$1:$470,MATCH($B155,Resultado!$N:$N,0),MATCH(H$1,Resultado!#REF!,0))</f>
        <v>#REF!</v>
      </c>
      <c r="I155" s="30" t="e">
        <f t="array" ref="I155">INDEX(Resultado!$1:$470,MATCH($B155,Resultado!$N:$N,0),MATCH(I$1,Resultado!#REF!,0))</f>
        <v>#REF!</v>
      </c>
      <c r="J155" s="30" t="e">
        <f t="array" ref="J155">INDEX(Resultado!$1:$470,MATCH($B155,Resultado!$N:$N,0),MATCH(J$1,Resultado!#REF!,0))</f>
        <v>#REF!</v>
      </c>
      <c r="K155" s="30" t="e">
        <f t="array" ref="K155">INDEX(Resultado!$1:$470,MATCH($B155,Resultado!$N:$N,0),MATCH(K$1,Resultado!#REF!,0))</f>
        <v>#REF!</v>
      </c>
      <c r="L155" s="30" t="e">
        <f t="array" ref="L155">INDEX(Resultado!$1:$470,MATCH($B155,Resultado!$N:$N,0),MATCH(L$1,Resultado!#REF!,0))</f>
        <v>#REF!</v>
      </c>
      <c r="M155" s="30" t="e">
        <f t="array" ref="M155">INDEX(Resultado!$1:$470,MATCH($B155,Resultado!$N:$N,0),MATCH(M$1,Resultado!#REF!,0))</f>
        <v>#REF!</v>
      </c>
      <c r="N155" s="30" t="e">
        <f t="array" ref="N155">INDEX(Resultado!$1:$470,MATCH($B155,Resultado!$N:$N,0),MATCH(N$1,Resultado!#REF!,0))</f>
        <v>#REF!</v>
      </c>
      <c r="O155" s="30" t="e">
        <f t="array" ref="O155">INDEX(Resultado!$1:$470,MATCH($B155,Resultado!$N:$N,0),MATCH(O$1,Resultado!#REF!,0))</f>
        <v>#REF!</v>
      </c>
      <c r="P155" s="30" t="e">
        <f t="array" ref="P155">INDEX(Resultado!$1:$470,MATCH($B155,Resultado!$N:$N,0),MATCH(P$1,Resultado!#REF!,0))</f>
        <v>#REF!</v>
      </c>
      <c r="Q155" s="30" t="e">
        <f t="array" ref="Q155">INDEX(Resultado!$1:$470,MATCH($B155,Resultado!$N:$N,0),MATCH(Q$1,Resultado!#REF!,0))</f>
        <v>#REF!</v>
      </c>
      <c r="R155" s="30" t="e">
        <f t="array" ref="R155">INDEX(Resultado!$1:$470,MATCH($B155,Resultado!$N:$N,0),MATCH(R$1,Resultado!#REF!,0))</f>
        <v>#REF!</v>
      </c>
      <c r="S155" s="30" t="e">
        <f t="array" ref="S155">INDEX(Resultado!$1:$470,MATCH($B155,Resultado!$N:$N,0),MATCH(S$1,Resultado!#REF!,0))</f>
        <v>#REF!</v>
      </c>
      <c r="T155" s="30" t="e">
        <f t="array" ref="T155">INDEX(Resultado!$1:$470,MATCH($B155,Resultado!$N:$N,0),MATCH(T$1,Resultado!#REF!,0))</f>
        <v>#REF!</v>
      </c>
      <c r="U155" s="30" t="e">
        <f t="array" ref="U155">INDEX(Resultado!$1:$470,MATCH($B155,Resultado!$N:$N,0),MATCH(U$1,Resultado!#REF!,0))</f>
        <v>#REF!</v>
      </c>
      <c r="V155" s="30" t="e">
        <f t="array" ref="V155">INDEX(Resultado!$1:$470,MATCH($B155,Resultado!$N:$N,0),MATCH(V$1,Resultado!#REF!,0))</f>
        <v>#REF!</v>
      </c>
      <c r="W155" s="30" t="e">
        <f t="array" ref="W155">INDEX(Resultado!$1:$470,MATCH($B155,Resultado!$N:$N,0),MATCH(W$1,Resultado!#REF!,0))</f>
        <v>#REF!</v>
      </c>
      <c r="X155" s="30" t="e">
        <f t="array" ref="X155">INDEX(Resultado!$1:$470,MATCH($B155,Resultado!$N:$N,0),MATCH(X$1,Resultado!#REF!,0))</f>
        <v>#REF!</v>
      </c>
      <c r="Y155" s="30" t="e">
        <f t="array" ref="Y155">INDEX(Resultado!$1:$470,MATCH($B155,Resultado!$N:$N,0),MATCH(Y$1,Resultado!#REF!,0))</f>
        <v>#REF!</v>
      </c>
      <c r="Z155" s="30" t="e">
        <f t="array" ref="Z155">INDEX(Resultado!$1:$470,MATCH($B155,Resultado!$N:$N,0),MATCH(Z$1,Resultado!#REF!,0))</f>
        <v>#REF!</v>
      </c>
      <c r="AA155" s="30" t="e">
        <f t="array" ref="AA155">INDEX(Resultado!$1:$470,MATCH($B155,Resultado!$N:$N,0),MATCH(AA$1,Resultado!#REF!,0))</f>
        <v>#REF!</v>
      </c>
      <c r="AB155" s="29">
        <v>0</v>
      </c>
      <c r="AC155" s="29">
        <v>2</v>
      </c>
      <c r="AD155" s="30" t="e">
        <f t="array" ref="AD155">INDEX(Resultado!$1:$470,MATCH($B155,Resultado!$N:$N,0),MATCH(AD$1,Resultado!#REF!,0))</f>
        <v>#REF!</v>
      </c>
      <c r="AE155" s="30" t="e">
        <f t="array" ref="AE155">INDEX(Resultado!$1:$470,MATCH($B155,Resultado!$N:$N,0),MATCH(AE$1,Resultado!#REF!,0))</f>
        <v>#REF!</v>
      </c>
      <c r="AF155" s="30" t="e">
        <f t="array" ref="AF155">INDEX(Resultado!$1:$470,MATCH($B155,Resultado!$N:$N,0),MATCH(AF$1,Resultado!#REF!,0))</f>
        <v>#REF!</v>
      </c>
      <c r="AG155" s="30" t="e">
        <f t="array" ref="AG155">INDEX(Resultado!$1:$470,MATCH($B155,Resultado!$N:$N,0),MATCH(AG$1,Resultado!#REF!,0))</f>
        <v>#REF!</v>
      </c>
      <c r="AH155" s="30" t="e">
        <f t="array" ref="AH155">INDEX(Resultado!$1:$470,MATCH($B155,Resultado!$N:$N,0),MATCH(AH$1,Resultado!#REF!,0))</f>
        <v>#REF!</v>
      </c>
      <c r="AI155" s="30" t="e">
        <f t="array" ref="AI155">INDEX(Resultado!$1:$470,MATCH($B155,Resultado!$N:$N,0),MATCH(AI$1,Resultado!#REF!,0))</f>
        <v>#REF!</v>
      </c>
      <c r="AJ155" s="30" t="e">
        <f t="array" ref="AJ155">INDEX(Resultado!$1:$470,MATCH($B155,Resultado!$N:$N,0),MATCH(AJ$1,Resultado!#REF!,0))</f>
        <v>#REF!</v>
      </c>
      <c r="AK155" s="30" t="e">
        <f t="array" ref="AK155">INDEX(Resultado!$1:$470,MATCH($B155,Resultado!$N:$N,0),MATCH(AK$1,Resultado!#REF!,0))</f>
        <v>#REF!</v>
      </c>
      <c r="AL155" s="29">
        <v>0</v>
      </c>
      <c r="AM155" s="29">
        <v>2</v>
      </c>
      <c r="AN155" s="30" t="e">
        <f t="array" ref="AN155">INDEX(Resultado!$1:$470,MATCH($B155,Resultado!$N:$N,0),MATCH(AN$1,Resultado!#REF!,0))</f>
        <v>#REF!</v>
      </c>
      <c r="AO155" s="30" t="e">
        <f t="array" ref="AO155">INDEX(Resultado!$1:$470,MATCH($B155,Resultado!$N:$N,0),MATCH(AO$1,Resultado!#REF!,0))</f>
        <v>#REF!</v>
      </c>
      <c r="AP155" s="30" t="e">
        <f t="array" ref="AP155">INDEX(Resultado!$1:$470,MATCH($B155,Resultado!$N:$N,0),MATCH(AP$1,Resultado!#REF!,0))</f>
        <v>#REF!</v>
      </c>
      <c r="AQ155" s="30" t="e">
        <f t="array" ref="AQ155">INDEX(Resultado!$1:$470,MATCH($B155,Resultado!$N:$N,0),MATCH(AQ$1,Resultado!#REF!,0))</f>
        <v>#REF!</v>
      </c>
      <c r="AR155" s="30" t="e">
        <f t="array" ref="AR155">INDEX(Resultado!$1:$470,MATCH($B155,Resultado!$N:$N,0),MATCH(AR$1,Resultado!#REF!,0))</f>
        <v>#REF!</v>
      </c>
      <c r="AS155" s="29">
        <v>2</v>
      </c>
      <c r="AT155" s="30" t="e">
        <f t="array" ref="AT155">INDEX(Resultado!$1:$470,MATCH($B155,Resultado!$N:$N,0),MATCH(AT$1,Resultado!#REF!,0))</f>
        <v>#REF!</v>
      </c>
      <c r="AU155" s="30" t="e">
        <f t="array" ref="AU155">INDEX(Resultado!$1:$470,MATCH($B155,Resultado!$N:$N,0),MATCH(AU$1,Resultado!#REF!,0))</f>
        <v>#REF!</v>
      </c>
      <c r="AV155" s="30" t="e">
        <f t="array" ref="AV155">INDEX(Resultado!$1:$470,MATCH($B155,Resultado!$N:$N,0),MATCH(AV$1,Resultado!#REF!,0))</f>
        <v>#REF!</v>
      </c>
      <c r="AW155" s="30" t="e">
        <f t="array" ref="AW155">INDEX(Resultado!$1:$470,MATCH($B155,Resultado!$N:$N,0),MATCH(AW$1,Resultado!#REF!,0))</f>
        <v>#REF!</v>
      </c>
      <c r="AX155" s="30" t="e">
        <f t="array" ref="AX155">INDEX(Resultado!$1:$470,MATCH($B155,Resultado!$N:$N,0),MATCH(AX$1,Resultado!#REF!,0))</f>
        <v>#REF!</v>
      </c>
      <c r="AY155" s="30" t="e">
        <f t="array" ref="AY155">INDEX(Resultado!$1:$470,MATCH($B155,Resultado!$N:$N,0),MATCH(AY$1,Resultado!#REF!,0))</f>
        <v>#REF!</v>
      </c>
      <c r="AZ155" s="30" t="e">
        <f t="array" ref="AZ155">INDEX(Resultado!$1:$470,MATCH($B155,Resultado!$N:$N,0),MATCH(AZ$1,Resultado!#REF!,0))</f>
        <v>#REF!</v>
      </c>
      <c r="BA155" s="30" t="e">
        <f t="array" ref="BA155">INDEX(Resultado!$1:$470,MATCH($B155,Resultado!$N:$N,0),MATCH(BA$1,Resultado!#REF!,0))</f>
        <v>#REF!</v>
      </c>
      <c r="BB155" s="30" t="e">
        <f t="array" ref="BB155">INDEX(Resultado!$1:$470,MATCH($B155,Resultado!$N:$N,0),MATCH(BB$1,Resultado!#REF!,0))</f>
        <v>#REF!</v>
      </c>
      <c r="BC155" s="30" t="e">
        <f t="array" ref="BC155">INDEX(Resultado!$1:$470,MATCH($B155,Resultado!$N:$N,0),MATCH(BC$1,Resultado!#REF!,0))</f>
        <v>#REF!</v>
      </c>
      <c r="BD155" s="30" t="e">
        <f t="array" ref="BD155">INDEX(Resultado!$1:$470,MATCH($B155,Resultado!$N:$N,0),MATCH(BD$1,Resultado!#REF!,0))</f>
        <v>#REF!</v>
      </c>
      <c r="BE155" s="30" t="e">
        <f t="array" ref="BE155">INDEX(Resultado!$1:$470,MATCH($B155,Resultado!$N:$N,0),MATCH(BE$1,Resultado!#REF!,0))</f>
        <v>#REF!</v>
      </c>
      <c r="BF155" s="30" t="e">
        <f t="array" ref="BF155">INDEX(Resultado!$1:$470,MATCH($B155,Resultado!$N:$N,0),MATCH(BF$1,Resultado!#REF!,0))</f>
        <v>#REF!</v>
      </c>
      <c r="BG155" s="30" t="e">
        <f t="array" ref="BG155">INDEX(Resultado!$1:$470,MATCH($B155,Resultado!$N:$N,0),MATCH(BG$1,Resultado!#REF!,0))</f>
        <v>#REF!</v>
      </c>
      <c r="BH155" s="30" t="e">
        <f t="array" ref="BH155">INDEX(Resultado!$1:$470,MATCH($B155,Resultado!$N:$N,0),MATCH(BH$1,Resultado!#REF!,0))</f>
        <v>#REF!</v>
      </c>
      <c r="BI155" s="30" t="e">
        <f t="array" ref="BI155">INDEX(Resultado!$1:$470,MATCH($B155,Resultado!$N:$N,0),MATCH(BI$1,Resultado!#REF!,0))</f>
        <v>#REF!</v>
      </c>
    </row>
    <row r="156" spans="1:61" ht="13" x14ac:dyDescent="0.15">
      <c r="A156" s="29">
        <v>50054132860</v>
      </c>
      <c r="B156" s="7" t="s">
        <v>1305</v>
      </c>
      <c r="C156" s="29" t="s">
        <v>1304</v>
      </c>
      <c r="D156" s="30" t="e">
        <f t="array" ref="D156">INDEX(Resultado!$1:$470,MATCH($B156,Resultado!$N:$N,0),MATCH(D$1,Resultado!#REF!,0))</f>
        <v>#REF!</v>
      </c>
      <c r="E156" s="29" t="s">
        <v>3339</v>
      </c>
      <c r="F156" s="30" t="e">
        <f t="array" ref="F156">INDEX(Resultado!$1:$470,MATCH($B156,Resultado!$N:$N,0),MATCH(F$1,Resultado!#REF!,0))</f>
        <v>#REF!</v>
      </c>
      <c r="G156" s="30" t="e">
        <f t="array" ref="G156">INDEX(Resultado!$1:$470,MATCH($B156,Resultado!$N:$N,0),MATCH(G$1,Resultado!#REF!,0))</f>
        <v>#REF!</v>
      </c>
      <c r="H156" s="30" t="e">
        <f t="array" ref="H156">INDEX(Resultado!$1:$470,MATCH($B156,Resultado!$N:$N,0),MATCH(H$1,Resultado!#REF!,0))</f>
        <v>#REF!</v>
      </c>
      <c r="I156" s="30" t="e">
        <f t="array" ref="I156">INDEX(Resultado!$1:$470,MATCH($B156,Resultado!$N:$N,0),MATCH(I$1,Resultado!#REF!,0))</f>
        <v>#REF!</v>
      </c>
      <c r="J156" s="30" t="e">
        <f t="array" ref="J156">INDEX(Resultado!$1:$470,MATCH($B156,Resultado!$N:$N,0),MATCH(J$1,Resultado!#REF!,0))</f>
        <v>#REF!</v>
      </c>
      <c r="K156" s="30" t="e">
        <f t="array" ref="K156">INDEX(Resultado!$1:$470,MATCH($B156,Resultado!$N:$N,0),MATCH(K$1,Resultado!#REF!,0))</f>
        <v>#REF!</v>
      </c>
      <c r="L156" s="30" t="e">
        <f t="array" ref="L156">INDEX(Resultado!$1:$470,MATCH($B156,Resultado!$N:$N,0),MATCH(L$1,Resultado!#REF!,0))</f>
        <v>#REF!</v>
      </c>
      <c r="M156" s="30" t="e">
        <f t="array" ref="M156">INDEX(Resultado!$1:$470,MATCH($B156,Resultado!$N:$N,0),MATCH(M$1,Resultado!#REF!,0))</f>
        <v>#REF!</v>
      </c>
      <c r="N156" s="30" t="e">
        <f t="array" ref="N156">INDEX(Resultado!$1:$470,MATCH($B156,Resultado!$N:$N,0),MATCH(N$1,Resultado!#REF!,0))</f>
        <v>#REF!</v>
      </c>
      <c r="O156" s="30" t="e">
        <f t="array" ref="O156">INDEX(Resultado!$1:$470,MATCH($B156,Resultado!$N:$N,0),MATCH(O$1,Resultado!#REF!,0))</f>
        <v>#REF!</v>
      </c>
      <c r="P156" s="30" t="e">
        <f t="array" ref="P156">INDEX(Resultado!$1:$470,MATCH($B156,Resultado!$N:$N,0),MATCH(P$1,Resultado!#REF!,0))</f>
        <v>#REF!</v>
      </c>
      <c r="Q156" s="30" t="e">
        <f t="array" ref="Q156">INDEX(Resultado!$1:$470,MATCH($B156,Resultado!$N:$N,0),MATCH(Q$1,Resultado!#REF!,0))</f>
        <v>#REF!</v>
      </c>
      <c r="R156" s="30" t="e">
        <f t="array" ref="R156">INDEX(Resultado!$1:$470,MATCH($B156,Resultado!$N:$N,0),MATCH(R$1,Resultado!#REF!,0))</f>
        <v>#REF!</v>
      </c>
      <c r="S156" s="30" t="e">
        <f t="array" ref="S156">INDEX(Resultado!$1:$470,MATCH($B156,Resultado!$N:$N,0),MATCH(S$1,Resultado!#REF!,0))</f>
        <v>#REF!</v>
      </c>
      <c r="T156" s="30" t="e">
        <f t="array" ref="T156">INDEX(Resultado!$1:$470,MATCH($B156,Resultado!$N:$N,0),MATCH(T$1,Resultado!#REF!,0))</f>
        <v>#REF!</v>
      </c>
      <c r="U156" s="30" t="e">
        <f t="array" ref="U156">INDEX(Resultado!$1:$470,MATCH($B156,Resultado!$N:$N,0),MATCH(U$1,Resultado!#REF!,0))</f>
        <v>#REF!</v>
      </c>
      <c r="V156" s="30" t="e">
        <f t="array" ref="V156">INDEX(Resultado!$1:$470,MATCH($B156,Resultado!$N:$N,0),MATCH(V$1,Resultado!#REF!,0))</f>
        <v>#REF!</v>
      </c>
      <c r="W156" s="30" t="e">
        <f t="array" ref="W156">INDEX(Resultado!$1:$470,MATCH($B156,Resultado!$N:$N,0),MATCH(W$1,Resultado!#REF!,0))</f>
        <v>#REF!</v>
      </c>
      <c r="X156" s="30" t="e">
        <f t="array" ref="X156">INDEX(Resultado!$1:$470,MATCH($B156,Resultado!$N:$N,0),MATCH(X$1,Resultado!#REF!,0))</f>
        <v>#REF!</v>
      </c>
      <c r="Y156" s="30" t="e">
        <f t="array" ref="Y156">INDEX(Resultado!$1:$470,MATCH($B156,Resultado!$N:$N,0),MATCH(Y$1,Resultado!#REF!,0))</f>
        <v>#REF!</v>
      </c>
      <c r="Z156" s="30" t="e">
        <f t="array" ref="Z156">INDEX(Resultado!$1:$470,MATCH($B156,Resultado!$N:$N,0),MATCH(Z$1,Resultado!#REF!,0))</f>
        <v>#REF!</v>
      </c>
      <c r="AA156" s="30" t="e">
        <f t="array" ref="AA156">INDEX(Resultado!$1:$470,MATCH($B156,Resultado!$N:$N,0),MATCH(AA$1,Resultado!#REF!,0))</f>
        <v>#REF!</v>
      </c>
      <c r="AB156" s="29">
        <v>0</v>
      </c>
      <c r="AC156" s="29">
        <v>2</v>
      </c>
      <c r="AD156" s="30" t="e">
        <f t="array" ref="AD156">INDEX(Resultado!$1:$470,MATCH($B156,Resultado!$N:$N,0),MATCH(AD$1,Resultado!#REF!,0))</f>
        <v>#REF!</v>
      </c>
      <c r="AE156" s="30" t="e">
        <f t="array" ref="AE156">INDEX(Resultado!$1:$470,MATCH($B156,Resultado!$N:$N,0),MATCH(AE$1,Resultado!#REF!,0))</f>
        <v>#REF!</v>
      </c>
      <c r="AF156" s="30" t="e">
        <f t="array" ref="AF156">INDEX(Resultado!$1:$470,MATCH($B156,Resultado!$N:$N,0),MATCH(AF$1,Resultado!#REF!,0))</f>
        <v>#REF!</v>
      </c>
      <c r="AG156" s="30" t="e">
        <f t="array" ref="AG156">INDEX(Resultado!$1:$470,MATCH($B156,Resultado!$N:$N,0),MATCH(AG$1,Resultado!#REF!,0))</f>
        <v>#REF!</v>
      </c>
      <c r="AH156" s="30" t="e">
        <f t="array" ref="AH156">INDEX(Resultado!$1:$470,MATCH($B156,Resultado!$N:$N,0),MATCH(AH$1,Resultado!#REF!,0))</f>
        <v>#REF!</v>
      </c>
      <c r="AI156" s="30" t="e">
        <f t="array" ref="AI156">INDEX(Resultado!$1:$470,MATCH($B156,Resultado!$N:$N,0),MATCH(AI$1,Resultado!#REF!,0))</f>
        <v>#REF!</v>
      </c>
      <c r="AJ156" s="30" t="e">
        <f t="array" ref="AJ156">INDEX(Resultado!$1:$470,MATCH($B156,Resultado!$N:$N,0),MATCH(AJ$1,Resultado!#REF!,0))</f>
        <v>#REF!</v>
      </c>
      <c r="AK156" s="30" t="e">
        <f t="array" ref="AK156">INDEX(Resultado!$1:$470,MATCH($B156,Resultado!$N:$N,0),MATCH(AK$1,Resultado!#REF!,0))</f>
        <v>#REF!</v>
      </c>
      <c r="AL156" s="29">
        <v>0</v>
      </c>
      <c r="AM156" s="29">
        <v>2</v>
      </c>
      <c r="AN156" s="30" t="e">
        <f t="array" ref="AN156">INDEX(Resultado!$1:$470,MATCH($B156,Resultado!$N:$N,0),MATCH(AN$1,Resultado!#REF!,0))</f>
        <v>#REF!</v>
      </c>
      <c r="AO156" s="30" t="e">
        <f t="array" ref="AO156">INDEX(Resultado!$1:$470,MATCH($B156,Resultado!$N:$N,0),MATCH(AO$1,Resultado!#REF!,0))</f>
        <v>#REF!</v>
      </c>
      <c r="AP156" s="30" t="e">
        <f t="array" ref="AP156">INDEX(Resultado!$1:$470,MATCH($B156,Resultado!$N:$N,0),MATCH(AP$1,Resultado!#REF!,0))</f>
        <v>#REF!</v>
      </c>
      <c r="AQ156" s="30" t="e">
        <f t="array" ref="AQ156">INDEX(Resultado!$1:$470,MATCH($B156,Resultado!$N:$N,0),MATCH(AQ$1,Resultado!#REF!,0))</f>
        <v>#REF!</v>
      </c>
      <c r="AR156" s="30" t="e">
        <f t="array" ref="AR156">INDEX(Resultado!$1:$470,MATCH($B156,Resultado!$N:$N,0),MATCH(AR$1,Resultado!#REF!,0))</f>
        <v>#REF!</v>
      </c>
      <c r="AS156" s="29">
        <v>2</v>
      </c>
      <c r="AT156" s="30" t="e">
        <f t="array" ref="AT156">INDEX(Resultado!$1:$470,MATCH($B156,Resultado!$N:$N,0),MATCH(AT$1,Resultado!#REF!,0))</f>
        <v>#REF!</v>
      </c>
      <c r="AU156" s="30" t="e">
        <f t="array" ref="AU156">INDEX(Resultado!$1:$470,MATCH($B156,Resultado!$N:$N,0),MATCH(AU$1,Resultado!#REF!,0))</f>
        <v>#REF!</v>
      </c>
      <c r="AV156" s="30" t="e">
        <f t="array" ref="AV156">INDEX(Resultado!$1:$470,MATCH($B156,Resultado!$N:$N,0),MATCH(AV$1,Resultado!#REF!,0))</f>
        <v>#REF!</v>
      </c>
      <c r="AW156" s="30" t="e">
        <f t="array" ref="AW156">INDEX(Resultado!$1:$470,MATCH($B156,Resultado!$N:$N,0),MATCH(AW$1,Resultado!#REF!,0))</f>
        <v>#REF!</v>
      </c>
      <c r="AX156" s="30" t="e">
        <f t="array" ref="AX156">INDEX(Resultado!$1:$470,MATCH($B156,Resultado!$N:$N,0),MATCH(AX$1,Resultado!#REF!,0))</f>
        <v>#REF!</v>
      </c>
      <c r="AY156" s="30" t="e">
        <f t="array" ref="AY156">INDEX(Resultado!$1:$470,MATCH($B156,Resultado!$N:$N,0),MATCH(AY$1,Resultado!#REF!,0))</f>
        <v>#REF!</v>
      </c>
      <c r="AZ156" s="30" t="e">
        <f t="array" ref="AZ156">INDEX(Resultado!$1:$470,MATCH($B156,Resultado!$N:$N,0),MATCH(AZ$1,Resultado!#REF!,0))</f>
        <v>#REF!</v>
      </c>
      <c r="BA156" s="30" t="e">
        <f t="array" ref="BA156">INDEX(Resultado!$1:$470,MATCH($B156,Resultado!$N:$N,0),MATCH(BA$1,Resultado!#REF!,0))</f>
        <v>#REF!</v>
      </c>
      <c r="BB156" s="30" t="e">
        <f t="array" ref="BB156">INDEX(Resultado!$1:$470,MATCH($B156,Resultado!$N:$N,0),MATCH(BB$1,Resultado!#REF!,0))</f>
        <v>#REF!</v>
      </c>
      <c r="BC156" s="30" t="e">
        <f t="array" ref="BC156">INDEX(Resultado!$1:$470,MATCH($B156,Resultado!$N:$N,0),MATCH(BC$1,Resultado!#REF!,0))</f>
        <v>#REF!</v>
      </c>
      <c r="BD156" s="30" t="e">
        <f t="array" ref="BD156">INDEX(Resultado!$1:$470,MATCH($B156,Resultado!$N:$N,0),MATCH(BD$1,Resultado!#REF!,0))</f>
        <v>#REF!</v>
      </c>
      <c r="BE156" s="30" t="e">
        <f t="array" ref="BE156">INDEX(Resultado!$1:$470,MATCH($B156,Resultado!$N:$N,0),MATCH(BE$1,Resultado!#REF!,0))</f>
        <v>#REF!</v>
      </c>
      <c r="BF156" s="30" t="e">
        <f t="array" ref="BF156">INDEX(Resultado!$1:$470,MATCH($B156,Resultado!$N:$N,0),MATCH(BF$1,Resultado!#REF!,0))</f>
        <v>#REF!</v>
      </c>
      <c r="BG156" s="30" t="e">
        <f t="array" ref="BG156">INDEX(Resultado!$1:$470,MATCH($B156,Resultado!$N:$N,0),MATCH(BG$1,Resultado!#REF!,0))</f>
        <v>#REF!</v>
      </c>
      <c r="BH156" s="30" t="e">
        <f t="array" ref="BH156">INDEX(Resultado!$1:$470,MATCH($B156,Resultado!$N:$N,0),MATCH(BH$1,Resultado!#REF!,0))</f>
        <v>#REF!</v>
      </c>
      <c r="BI156" s="30" t="e">
        <f t="array" ref="BI156">INDEX(Resultado!$1:$470,MATCH($B156,Resultado!$N:$N,0),MATCH(BI$1,Resultado!#REF!,0))</f>
        <v>#REF!</v>
      </c>
    </row>
    <row r="157" spans="1:61" ht="13" x14ac:dyDescent="0.15">
      <c r="A157" s="29">
        <v>55598460823</v>
      </c>
      <c r="B157" s="7" t="s">
        <v>1310</v>
      </c>
      <c r="C157" s="29" t="s">
        <v>1309</v>
      </c>
      <c r="D157" s="30" t="e">
        <f t="array" ref="D157">INDEX(Resultado!$1:$470,MATCH($B157,Resultado!$N:$N,0),MATCH(D$1,Resultado!#REF!,0))</f>
        <v>#REF!</v>
      </c>
      <c r="E157" s="29" t="s">
        <v>3339</v>
      </c>
      <c r="F157" s="30" t="e">
        <f t="array" ref="F157">INDEX(Resultado!$1:$470,MATCH($B157,Resultado!$N:$N,0),MATCH(F$1,Resultado!#REF!,0))</f>
        <v>#REF!</v>
      </c>
      <c r="G157" s="30" t="e">
        <f t="array" ref="G157">INDEX(Resultado!$1:$470,MATCH($B157,Resultado!$N:$N,0),MATCH(G$1,Resultado!#REF!,0))</f>
        <v>#REF!</v>
      </c>
      <c r="H157" s="30" t="e">
        <f t="array" ref="H157">INDEX(Resultado!$1:$470,MATCH($B157,Resultado!$N:$N,0),MATCH(H$1,Resultado!#REF!,0))</f>
        <v>#REF!</v>
      </c>
      <c r="I157" s="30" t="e">
        <f t="array" ref="I157">INDEX(Resultado!$1:$470,MATCH($B157,Resultado!$N:$N,0),MATCH(I$1,Resultado!#REF!,0))</f>
        <v>#REF!</v>
      </c>
      <c r="J157" s="30" t="e">
        <f t="array" ref="J157">INDEX(Resultado!$1:$470,MATCH($B157,Resultado!$N:$N,0),MATCH(J$1,Resultado!#REF!,0))</f>
        <v>#REF!</v>
      </c>
      <c r="K157" s="30" t="e">
        <f t="array" ref="K157">INDEX(Resultado!$1:$470,MATCH($B157,Resultado!$N:$N,0),MATCH(K$1,Resultado!#REF!,0))</f>
        <v>#REF!</v>
      </c>
      <c r="L157" s="30" t="e">
        <f t="array" ref="L157">INDEX(Resultado!$1:$470,MATCH($B157,Resultado!$N:$N,0),MATCH(L$1,Resultado!#REF!,0))</f>
        <v>#REF!</v>
      </c>
      <c r="M157" s="30" t="e">
        <f t="array" ref="M157">INDEX(Resultado!$1:$470,MATCH($B157,Resultado!$N:$N,0),MATCH(M$1,Resultado!#REF!,0))</f>
        <v>#REF!</v>
      </c>
      <c r="N157" s="30" t="e">
        <f t="array" ref="N157">INDEX(Resultado!$1:$470,MATCH($B157,Resultado!$N:$N,0),MATCH(N$1,Resultado!#REF!,0))</f>
        <v>#REF!</v>
      </c>
      <c r="O157" s="30" t="e">
        <f t="array" ref="O157">INDEX(Resultado!$1:$470,MATCH($B157,Resultado!$N:$N,0),MATCH(O$1,Resultado!#REF!,0))</f>
        <v>#REF!</v>
      </c>
      <c r="P157" s="30" t="e">
        <f t="array" ref="P157">INDEX(Resultado!$1:$470,MATCH($B157,Resultado!$N:$N,0),MATCH(P$1,Resultado!#REF!,0))</f>
        <v>#REF!</v>
      </c>
      <c r="Q157" s="30" t="e">
        <f t="array" ref="Q157">INDEX(Resultado!$1:$470,MATCH($B157,Resultado!$N:$N,0),MATCH(Q$1,Resultado!#REF!,0))</f>
        <v>#REF!</v>
      </c>
      <c r="R157" s="30" t="e">
        <f t="array" ref="R157">INDEX(Resultado!$1:$470,MATCH($B157,Resultado!$N:$N,0),MATCH(R$1,Resultado!#REF!,0))</f>
        <v>#REF!</v>
      </c>
      <c r="S157" s="30" t="e">
        <f t="array" ref="S157">INDEX(Resultado!$1:$470,MATCH($B157,Resultado!$N:$N,0),MATCH(S$1,Resultado!#REF!,0))</f>
        <v>#REF!</v>
      </c>
      <c r="T157" s="30" t="e">
        <f t="array" ref="T157">INDEX(Resultado!$1:$470,MATCH($B157,Resultado!$N:$N,0),MATCH(T$1,Resultado!#REF!,0))</f>
        <v>#REF!</v>
      </c>
      <c r="U157" s="30" t="e">
        <f t="array" ref="U157">INDEX(Resultado!$1:$470,MATCH($B157,Resultado!$N:$N,0),MATCH(U$1,Resultado!#REF!,0))</f>
        <v>#REF!</v>
      </c>
      <c r="V157" s="30" t="e">
        <f t="array" ref="V157">INDEX(Resultado!$1:$470,MATCH($B157,Resultado!$N:$N,0),MATCH(V$1,Resultado!#REF!,0))</f>
        <v>#REF!</v>
      </c>
      <c r="W157" s="30" t="e">
        <f t="array" ref="W157">INDEX(Resultado!$1:$470,MATCH($B157,Resultado!$N:$N,0),MATCH(W$1,Resultado!#REF!,0))</f>
        <v>#REF!</v>
      </c>
      <c r="X157" s="30" t="e">
        <f t="array" ref="X157">INDEX(Resultado!$1:$470,MATCH($B157,Resultado!$N:$N,0),MATCH(X$1,Resultado!#REF!,0))</f>
        <v>#REF!</v>
      </c>
      <c r="Y157" s="30" t="e">
        <f t="array" ref="Y157">INDEX(Resultado!$1:$470,MATCH($B157,Resultado!$N:$N,0),MATCH(Y$1,Resultado!#REF!,0))</f>
        <v>#REF!</v>
      </c>
      <c r="Z157" s="30" t="e">
        <f t="array" ref="Z157">INDEX(Resultado!$1:$470,MATCH($B157,Resultado!$N:$N,0),MATCH(Z$1,Resultado!#REF!,0))</f>
        <v>#REF!</v>
      </c>
      <c r="AA157" s="30" t="e">
        <f t="array" ref="AA157">INDEX(Resultado!$1:$470,MATCH($B157,Resultado!$N:$N,0),MATCH(AA$1,Resultado!#REF!,0))</f>
        <v>#REF!</v>
      </c>
      <c r="AB157" s="29">
        <v>0</v>
      </c>
      <c r="AC157" s="29">
        <v>2</v>
      </c>
      <c r="AD157" s="30" t="e">
        <f t="array" ref="AD157">INDEX(Resultado!$1:$470,MATCH($B157,Resultado!$N:$N,0),MATCH(AD$1,Resultado!#REF!,0))</f>
        <v>#REF!</v>
      </c>
      <c r="AE157" s="30" t="e">
        <f t="array" ref="AE157">INDEX(Resultado!$1:$470,MATCH($B157,Resultado!$N:$N,0),MATCH(AE$1,Resultado!#REF!,0))</f>
        <v>#REF!</v>
      </c>
      <c r="AF157" s="30" t="e">
        <f t="array" ref="AF157">INDEX(Resultado!$1:$470,MATCH($B157,Resultado!$N:$N,0),MATCH(AF$1,Resultado!#REF!,0))</f>
        <v>#REF!</v>
      </c>
      <c r="AG157" s="30" t="e">
        <f t="array" ref="AG157">INDEX(Resultado!$1:$470,MATCH($B157,Resultado!$N:$N,0),MATCH(AG$1,Resultado!#REF!,0))</f>
        <v>#REF!</v>
      </c>
      <c r="AH157" s="30" t="e">
        <f t="array" ref="AH157">INDEX(Resultado!$1:$470,MATCH($B157,Resultado!$N:$N,0),MATCH(AH$1,Resultado!#REF!,0))</f>
        <v>#REF!</v>
      </c>
      <c r="AI157" s="30" t="e">
        <f t="array" ref="AI157">INDEX(Resultado!$1:$470,MATCH($B157,Resultado!$N:$N,0),MATCH(AI$1,Resultado!#REF!,0))</f>
        <v>#REF!</v>
      </c>
      <c r="AJ157" s="30" t="e">
        <f t="array" ref="AJ157">INDEX(Resultado!$1:$470,MATCH($B157,Resultado!$N:$N,0),MATCH(AJ$1,Resultado!#REF!,0))</f>
        <v>#REF!</v>
      </c>
      <c r="AK157" s="30" t="e">
        <f t="array" ref="AK157">INDEX(Resultado!$1:$470,MATCH($B157,Resultado!$N:$N,0),MATCH(AK$1,Resultado!#REF!,0))</f>
        <v>#REF!</v>
      </c>
      <c r="AL157" s="29">
        <v>0</v>
      </c>
      <c r="AM157" s="29">
        <v>2</v>
      </c>
      <c r="AN157" s="30" t="e">
        <f t="array" ref="AN157">INDEX(Resultado!$1:$470,MATCH($B157,Resultado!$N:$N,0),MATCH(AN$1,Resultado!#REF!,0))</f>
        <v>#REF!</v>
      </c>
      <c r="AO157" s="30" t="e">
        <f t="array" ref="AO157">INDEX(Resultado!$1:$470,MATCH($B157,Resultado!$N:$N,0),MATCH(AO$1,Resultado!#REF!,0))</f>
        <v>#REF!</v>
      </c>
      <c r="AP157" s="30" t="e">
        <f t="array" ref="AP157">INDEX(Resultado!$1:$470,MATCH($B157,Resultado!$N:$N,0),MATCH(AP$1,Resultado!#REF!,0))</f>
        <v>#REF!</v>
      </c>
      <c r="AQ157" s="30" t="e">
        <f t="array" ref="AQ157">INDEX(Resultado!$1:$470,MATCH($B157,Resultado!$N:$N,0),MATCH(AQ$1,Resultado!#REF!,0))</f>
        <v>#REF!</v>
      </c>
      <c r="AR157" s="30" t="e">
        <f t="array" ref="AR157">INDEX(Resultado!$1:$470,MATCH($B157,Resultado!$N:$N,0),MATCH(AR$1,Resultado!#REF!,0))</f>
        <v>#REF!</v>
      </c>
      <c r="AS157" s="29">
        <v>2</v>
      </c>
      <c r="AT157" s="30" t="e">
        <f t="array" ref="AT157">INDEX(Resultado!$1:$470,MATCH($B157,Resultado!$N:$N,0),MATCH(AT$1,Resultado!#REF!,0))</f>
        <v>#REF!</v>
      </c>
      <c r="AU157" s="30" t="e">
        <f t="array" ref="AU157">INDEX(Resultado!$1:$470,MATCH($B157,Resultado!$N:$N,0),MATCH(AU$1,Resultado!#REF!,0))</f>
        <v>#REF!</v>
      </c>
      <c r="AV157" s="30" t="e">
        <f t="array" ref="AV157">INDEX(Resultado!$1:$470,MATCH($B157,Resultado!$N:$N,0),MATCH(AV$1,Resultado!#REF!,0))</f>
        <v>#REF!</v>
      </c>
      <c r="AW157" s="30" t="e">
        <f t="array" ref="AW157">INDEX(Resultado!$1:$470,MATCH($B157,Resultado!$N:$N,0),MATCH(AW$1,Resultado!#REF!,0))</f>
        <v>#REF!</v>
      </c>
      <c r="AX157" s="30" t="e">
        <f t="array" ref="AX157">INDEX(Resultado!$1:$470,MATCH($B157,Resultado!$N:$N,0),MATCH(AX$1,Resultado!#REF!,0))</f>
        <v>#REF!</v>
      </c>
      <c r="AY157" s="30" t="e">
        <f t="array" ref="AY157">INDEX(Resultado!$1:$470,MATCH($B157,Resultado!$N:$N,0),MATCH(AY$1,Resultado!#REF!,0))</f>
        <v>#REF!</v>
      </c>
      <c r="AZ157" s="30" t="e">
        <f t="array" ref="AZ157">INDEX(Resultado!$1:$470,MATCH($B157,Resultado!$N:$N,0),MATCH(AZ$1,Resultado!#REF!,0))</f>
        <v>#REF!</v>
      </c>
      <c r="BA157" s="30" t="e">
        <f t="array" ref="BA157">INDEX(Resultado!$1:$470,MATCH($B157,Resultado!$N:$N,0),MATCH(BA$1,Resultado!#REF!,0))</f>
        <v>#REF!</v>
      </c>
      <c r="BB157" s="30" t="e">
        <f t="array" ref="BB157">INDEX(Resultado!$1:$470,MATCH($B157,Resultado!$N:$N,0),MATCH(BB$1,Resultado!#REF!,0))</f>
        <v>#REF!</v>
      </c>
      <c r="BC157" s="30" t="e">
        <f t="array" ref="BC157">INDEX(Resultado!$1:$470,MATCH($B157,Resultado!$N:$N,0),MATCH(BC$1,Resultado!#REF!,0))</f>
        <v>#REF!</v>
      </c>
      <c r="BD157" s="30" t="e">
        <f t="array" ref="BD157">INDEX(Resultado!$1:$470,MATCH($B157,Resultado!$N:$N,0),MATCH(BD$1,Resultado!#REF!,0))</f>
        <v>#REF!</v>
      </c>
      <c r="BE157" s="30" t="e">
        <f t="array" ref="BE157">INDEX(Resultado!$1:$470,MATCH($B157,Resultado!$N:$N,0),MATCH(BE$1,Resultado!#REF!,0))</f>
        <v>#REF!</v>
      </c>
      <c r="BF157" s="30" t="e">
        <f t="array" ref="BF157">INDEX(Resultado!$1:$470,MATCH($B157,Resultado!$N:$N,0),MATCH(BF$1,Resultado!#REF!,0))</f>
        <v>#REF!</v>
      </c>
      <c r="BG157" s="30" t="e">
        <f t="array" ref="BG157">INDEX(Resultado!$1:$470,MATCH($B157,Resultado!$N:$N,0),MATCH(BG$1,Resultado!#REF!,0))</f>
        <v>#REF!</v>
      </c>
      <c r="BH157" s="30" t="e">
        <f t="array" ref="BH157">INDEX(Resultado!$1:$470,MATCH($B157,Resultado!$N:$N,0),MATCH(BH$1,Resultado!#REF!,0))</f>
        <v>#REF!</v>
      </c>
      <c r="BI157" s="30" t="e">
        <f t="array" ref="BI157">INDEX(Resultado!$1:$470,MATCH($B157,Resultado!$N:$N,0),MATCH(BI$1,Resultado!#REF!,0))</f>
        <v>#REF!</v>
      </c>
    </row>
    <row r="158" spans="1:61" ht="13" x14ac:dyDescent="0.15">
      <c r="A158" s="29">
        <v>44392634884</v>
      </c>
      <c r="B158" s="7" t="s">
        <v>1315</v>
      </c>
      <c r="C158" s="29" t="s">
        <v>1314</v>
      </c>
      <c r="D158" s="30" t="e">
        <f t="array" ref="D158">INDEX(Resultado!$1:$470,MATCH($B158,Resultado!$N:$N,0),MATCH(D$1,Resultado!#REF!,0))</f>
        <v>#REF!</v>
      </c>
      <c r="E158" s="29" t="s">
        <v>3339</v>
      </c>
      <c r="F158" s="30" t="e">
        <f t="array" ref="F158">INDEX(Resultado!$1:$470,MATCH($B158,Resultado!$N:$N,0),MATCH(F$1,Resultado!#REF!,0))</f>
        <v>#REF!</v>
      </c>
      <c r="G158" s="30" t="e">
        <f t="array" ref="G158">INDEX(Resultado!$1:$470,MATCH($B158,Resultado!$N:$N,0),MATCH(G$1,Resultado!#REF!,0))</f>
        <v>#REF!</v>
      </c>
      <c r="H158" s="30" t="e">
        <f t="array" ref="H158">INDEX(Resultado!$1:$470,MATCH($B158,Resultado!$N:$N,0),MATCH(H$1,Resultado!#REF!,0))</f>
        <v>#REF!</v>
      </c>
      <c r="I158" s="30" t="e">
        <f t="array" ref="I158">INDEX(Resultado!$1:$470,MATCH($B158,Resultado!$N:$N,0),MATCH(I$1,Resultado!#REF!,0))</f>
        <v>#REF!</v>
      </c>
      <c r="J158" s="30" t="e">
        <f t="array" ref="J158">INDEX(Resultado!$1:$470,MATCH($B158,Resultado!$N:$N,0),MATCH(J$1,Resultado!#REF!,0))</f>
        <v>#REF!</v>
      </c>
      <c r="K158" s="30" t="e">
        <f t="array" ref="K158">INDEX(Resultado!$1:$470,MATCH($B158,Resultado!$N:$N,0),MATCH(K$1,Resultado!#REF!,0))</f>
        <v>#REF!</v>
      </c>
      <c r="L158" s="30" t="e">
        <f t="array" ref="L158">INDEX(Resultado!$1:$470,MATCH($B158,Resultado!$N:$N,0),MATCH(L$1,Resultado!#REF!,0))</f>
        <v>#REF!</v>
      </c>
      <c r="M158" s="30" t="e">
        <f t="array" ref="M158">INDEX(Resultado!$1:$470,MATCH($B158,Resultado!$N:$N,0),MATCH(M$1,Resultado!#REF!,0))</f>
        <v>#REF!</v>
      </c>
      <c r="N158" s="30" t="e">
        <f t="array" ref="N158">INDEX(Resultado!$1:$470,MATCH($B158,Resultado!$N:$N,0),MATCH(N$1,Resultado!#REF!,0))</f>
        <v>#REF!</v>
      </c>
      <c r="O158" s="30" t="e">
        <f t="array" ref="O158">INDEX(Resultado!$1:$470,MATCH($B158,Resultado!$N:$N,0),MATCH(O$1,Resultado!#REF!,0))</f>
        <v>#REF!</v>
      </c>
      <c r="P158" s="30" t="e">
        <f t="array" ref="P158">INDEX(Resultado!$1:$470,MATCH($B158,Resultado!$N:$N,0),MATCH(P$1,Resultado!#REF!,0))</f>
        <v>#REF!</v>
      </c>
      <c r="Q158" s="30" t="e">
        <f t="array" ref="Q158">INDEX(Resultado!$1:$470,MATCH($B158,Resultado!$N:$N,0),MATCH(Q$1,Resultado!#REF!,0))</f>
        <v>#REF!</v>
      </c>
      <c r="R158" s="30" t="e">
        <f t="array" ref="R158">INDEX(Resultado!$1:$470,MATCH($B158,Resultado!$N:$N,0),MATCH(R$1,Resultado!#REF!,0))</f>
        <v>#REF!</v>
      </c>
      <c r="S158" s="30" t="e">
        <f t="array" ref="S158">INDEX(Resultado!$1:$470,MATCH($B158,Resultado!$N:$N,0),MATCH(S$1,Resultado!#REF!,0))</f>
        <v>#REF!</v>
      </c>
      <c r="T158" s="30" t="e">
        <f t="array" ref="T158">INDEX(Resultado!$1:$470,MATCH($B158,Resultado!$N:$N,0),MATCH(T$1,Resultado!#REF!,0))</f>
        <v>#REF!</v>
      </c>
      <c r="U158" s="30" t="e">
        <f t="array" ref="U158">INDEX(Resultado!$1:$470,MATCH($B158,Resultado!$N:$N,0),MATCH(U$1,Resultado!#REF!,0))</f>
        <v>#REF!</v>
      </c>
      <c r="V158" s="30" t="e">
        <f t="array" ref="V158">INDEX(Resultado!$1:$470,MATCH($B158,Resultado!$N:$N,0),MATCH(V$1,Resultado!#REF!,0))</f>
        <v>#REF!</v>
      </c>
      <c r="W158" s="30" t="e">
        <f t="array" ref="W158">INDEX(Resultado!$1:$470,MATCH($B158,Resultado!$N:$N,0),MATCH(W$1,Resultado!#REF!,0))</f>
        <v>#REF!</v>
      </c>
      <c r="X158" s="30" t="e">
        <f t="array" ref="X158">INDEX(Resultado!$1:$470,MATCH($B158,Resultado!$N:$N,0),MATCH(X$1,Resultado!#REF!,0))</f>
        <v>#REF!</v>
      </c>
      <c r="Y158" s="30" t="e">
        <f t="array" ref="Y158">INDEX(Resultado!$1:$470,MATCH($B158,Resultado!$N:$N,0),MATCH(Y$1,Resultado!#REF!,0))</f>
        <v>#REF!</v>
      </c>
      <c r="Z158" s="30" t="e">
        <f t="array" ref="Z158">INDEX(Resultado!$1:$470,MATCH($B158,Resultado!$N:$N,0),MATCH(Z$1,Resultado!#REF!,0))</f>
        <v>#REF!</v>
      </c>
      <c r="AA158" s="30" t="e">
        <f t="array" ref="AA158">INDEX(Resultado!$1:$470,MATCH($B158,Resultado!$N:$N,0),MATCH(AA$1,Resultado!#REF!,0))</f>
        <v>#REF!</v>
      </c>
      <c r="AB158" s="29">
        <v>0</v>
      </c>
      <c r="AC158" s="29">
        <v>2</v>
      </c>
      <c r="AD158" s="30" t="e">
        <f t="array" ref="AD158">INDEX(Resultado!$1:$470,MATCH($B158,Resultado!$N:$N,0),MATCH(AD$1,Resultado!#REF!,0))</f>
        <v>#REF!</v>
      </c>
      <c r="AE158" s="30" t="e">
        <f t="array" ref="AE158">INDEX(Resultado!$1:$470,MATCH($B158,Resultado!$N:$N,0),MATCH(AE$1,Resultado!#REF!,0))</f>
        <v>#REF!</v>
      </c>
      <c r="AF158" s="30" t="e">
        <f t="array" ref="AF158">INDEX(Resultado!$1:$470,MATCH($B158,Resultado!$N:$N,0),MATCH(AF$1,Resultado!#REF!,0))</f>
        <v>#REF!</v>
      </c>
      <c r="AG158" s="30" t="e">
        <f t="array" ref="AG158">INDEX(Resultado!$1:$470,MATCH($B158,Resultado!$N:$N,0),MATCH(AG$1,Resultado!#REF!,0))</f>
        <v>#REF!</v>
      </c>
      <c r="AH158" s="30" t="e">
        <f t="array" ref="AH158">INDEX(Resultado!$1:$470,MATCH($B158,Resultado!$N:$N,0),MATCH(AH$1,Resultado!#REF!,0))</f>
        <v>#REF!</v>
      </c>
      <c r="AI158" s="30" t="e">
        <f t="array" ref="AI158">INDEX(Resultado!$1:$470,MATCH($B158,Resultado!$N:$N,0),MATCH(AI$1,Resultado!#REF!,0))</f>
        <v>#REF!</v>
      </c>
      <c r="AJ158" s="30" t="e">
        <f t="array" ref="AJ158">INDEX(Resultado!$1:$470,MATCH($B158,Resultado!$N:$N,0),MATCH(AJ$1,Resultado!#REF!,0))</f>
        <v>#REF!</v>
      </c>
      <c r="AK158" s="30" t="e">
        <f t="array" ref="AK158">INDEX(Resultado!$1:$470,MATCH($B158,Resultado!$N:$N,0),MATCH(AK$1,Resultado!#REF!,0))</f>
        <v>#REF!</v>
      </c>
      <c r="AL158" s="29">
        <v>0</v>
      </c>
      <c r="AM158" s="29">
        <v>2</v>
      </c>
      <c r="AN158" s="30" t="e">
        <f t="array" ref="AN158">INDEX(Resultado!$1:$470,MATCH($B158,Resultado!$N:$N,0),MATCH(AN$1,Resultado!#REF!,0))</f>
        <v>#REF!</v>
      </c>
      <c r="AO158" s="30" t="e">
        <f t="array" ref="AO158">INDEX(Resultado!$1:$470,MATCH($B158,Resultado!$N:$N,0),MATCH(AO$1,Resultado!#REF!,0))</f>
        <v>#REF!</v>
      </c>
      <c r="AP158" s="30" t="e">
        <f t="array" ref="AP158">INDEX(Resultado!$1:$470,MATCH($B158,Resultado!$N:$N,0),MATCH(AP$1,Resultado!#REF!,0))</f>
        <v>#REF!</v>
      </c>
      <c r="AQ158" s="30" t="e">
        <f t="array" ref="AQ158">INDEX(Resultado!$1:$470,MATCH($B158,Resultado!$N:$N,0),MATCH(AQ$1,Resultado!#REF!,0))</f>
        <v>#REF!</v>
      </c>
      <c r="AR158" s="30" t="e">
        <f t="array" ref="AR158">INDEX(Resultado!$1:$470,MATCH($B158,Resultado!$N:$N,0),MATCH(AR$1,Resultado!#REF!,0))</f>
        <v>#REF!</v>
      </c>
      <c r="AS158" s="29">
        <v>2</v>
      </c>
      <c r="AT158" s="30" t="e">
        <f t="array" ref="AT158">INDEX(Resultado!$1:$470,MATCH($B158,Resultado!$N:$N,0),MATCH(AT$1,Resultado!#REF!,0))</f>
        <v>#REF!</v>
      </c>
      <c r="AU158" s="30" t="e">
        <f t="array" ref="AU158">INDEX(Resultado!$1:$470,MATCH($B158,Resultado!$N:$N,0),MATCH(AU$1,Resultado!#REF!,0))</f>
        <v>#REF!</v>
      </c>
      <c r="AV158" s="30" t="e">
        <f t="array" ref="AV158">INDEX(Resultado!$1:$470,MATCH($B158,Resultado!$N:$N,0),MATCH(AV$1,Resultado!#REF!,0))</f>
        <v>#REF!</v>
      </c>
      <c r="AW158" s="30" t="e">
        <f t="array" ref="AW158">INDEX(Resultado!$1:$470,MATCH($B158,Resultado!$N:$N,0),MATCH(AW$1,Resultado!#REF!,0))</f>
        <v>#REF!</v>
      </c>
      <c r="AX158" s="30" t="e">
        <f t="array" ref="AX158">INDEX(Resultado!$1:$470,MATCH($B158,Resultado!$N:$N,0),MATCH(AX$1,Resultado!#REF!,0))</f>
        <v>#REF!</v>
      </c>
      <c r="AY158" s="30" t="e">
        <f t="array" ref="AY158">INDEX(Resultado!$1:$470,MATCH($B158,Resultado!$N:$N,0),MATCH(AY$1,Resultado!#REF!,0))</f>
        <v>#REF!</v>
      </c>
      <c r="AZ158" s="30" t="e">
        <f t="array" ref="AZ158">INDEX(Resultado!$1:$470,MATCH($B158,Resultado!$N:$N,0),MATCH(AZ$1,Resultado!#REF!,0))</f>
        <v>#REF!</v>
      </c>
      <c r="BA158" s="30" t="e">
        <f t="array" ref="BA158">INDEX(Resultado!$1:$470,MATCH($B158,Resultado!$N:$N,0),MATCH(BA$1,Resultado!#REF!,0))</f>
        <v>#REF!</v>
      </c>
      <c r="BB158" s="30" t="e">
        <f t="array" ref="BB158">INDEX(Resultado!$1:$470,MATCH($B158,Resultado!$N:$N,0),MATCH(BB$1,Resultado!#REF!,0))</f>
        <v>#REF!</v>
      </c>
      <c r="BC158" s="30" t="e">
        <f t="array" ref="BC158">INDEX(Resultado!$1:$470,MATCH($B158,Resultado!$N:$N,0),MATCH(BC$1,Resultado!#REF!,0))</f>
        <v>#REF!</v>
      </c>
      <c r="BD158" s="30" t="e">
        <f t="array" ref="BD158">INDEX(Resultado!$1:$470,MATCH($B158,Resultado!$N:$N,0),MATCH(BD$1,Resultado!#REF!,0))</f>
        <v>#REF!</v>
      </c>
      <c r="BE158" s="30" t="e">
        <f t="array" ref="BE158">INDEX(Resultado!$1:$470,MATCH($B158,Resultado!$N:$N,0),MATCH(BE$1,Resultado!#REF!,0))</f>
        <v>#REF!</v>
      </c>
      <c r="BF158" s="30" t="e">
        <f t="array" ref="BF158">INDEX(Resultado!$1:$470,MATCH($B158,Resultado!$N:$N,0),MATCH(BF$1,Resultado!#REF!,0))</f>
        <v>#REF!</v>
      </c>
      <c r="BG158" s="30" t="e">
        <f t="array" ref="BG158">INDEX(Resultado!$1:$470,MATCH($B158,Resultado!$N:$N,0),MATCH(BG$1,Resultado!#REF!,0))</f>
        <v>#REF!</v>
      </c>
      <c r="BH158" s="30" t="e">
        <f t="array" ref="BH158">INDEX(Resultado!$1:$470,MATCH($B158,Resultado!$N:$N,0),MATCH(BH$1,Resultado!#REF!,0))</f>
        <v>#REF!</v>
      </c>
      <c r="BI158" s="30" t="e">
        <f t="array" ref="BI158">INDEX(Resultado!$1:$470,MATCH($B158,Resultado!$N:$N,0),MATCH(BI$1,Resultado!#REF!,0))</f>
        <v>#REF!</v>
      </c>
    </row>
    <row r="159" spans="1:61" ht="13" x14ac:dyDescent="0.15">
      <c r="A159" s="29">
        <v>50633067806</v>
      </c>
      <c r="B159" s="7" t="s">
        <v>1320</v>
      </c>
      <c r="C159" s="29" t="s">
        <v>3352</v>
      </c>
      <c r="D159" s="30" t="e">
        <f t="array" ref="D159">INDEX(Resultado!$1:$470,MATCH($B159,Resultado!$N:$N,0),MATCH(D$1,Resultado!#REF!,0))</f>
        <v>#REF!</v>
      </c>
      <c r="E159" s="29" t="s">
        <v>3339</v>
      </c>
      <c r="F159" s="30" t="e">
        <f t="array" ref="F159">INDEX(Resultado!$1:$470,MATCH($B159,Resultado!$N:$N,0),MATCH(F$1,Resultado!#REF!,0))</f>
        <v>#REF!</v>
      </c>
      <c r="G159" s="30" t="e">
        <f t="array" ref="G159">INDEX(Resultado!$1:$470,MATCH($B159,Resultado!$N:$N,0),MATCH(G$1,Resultado!#REF!,0))</f>
        <v>#REF!</v>
      </c>
      <c r="H159" s="30" t="e">
        <f t="array" ref="H159">INDEX(Resultado!$1:$470,MATCH($B159,Resultado!$N:$N,0),MATCH(H$1,Resultado!#REF!,0))</f>
        <v>#REF!</v>
      </c>
      <c r="I159" s="30" t="e">
        <f t="array" ref="I159">INDEX(Resultado!$1:$470,MATCH($B159,Resultado!$N:$N,0),MATCH(I$1,Resultado!#REF!,0))</f>
        <v>#REF!</v>
      </c>
      <c r="J159" s="30" t="e">
        <f t="array" ref="J159">INDEX(Resultado!$1:$470,MATCH($B159,Resultado!$N:$N,0),MATCH(J$1,Resultado!#REF!,0))</f>
        <v>#REF!</v>
      </c>
      <c r="K159" s="30" t="e">
        <f t="array" ref="K159">INDEX(Resultado!$1:$470,MATCH($B159,Resultado!$N:$N,0),MATCH(K$1,Resultado!#REF!,0))</f>
        <v>#REF!</v>
      </c>
      <c r="L159" s="30" t="e">
        <f t="array" ref="L159">INDEX(Resultado!$1:$470,MATCH($B159,Resultado!$N:$N,0),MATCH(L$1,Resultado!#REF!,0))</f>
        <v>#REF!</v>
      </c>
      <c r="M159" s="30" t="e">
        <f t="array" ref="M159">INDEX(Resultado!$1:$470,MATCH($B159,Resultado!$N:$N,0),MATCH(M$1,Resultado!#REF!,0))</f>
        <v>#REF!</v>
      </c>
      <c r="N159" s="30" t="e">
        <f t="array" ref="N159">INDEX(Resultado!$1:$470,MATCH($B159,Resultado!$N:$N,0),MATCH(N$1,Resultado!#REF!,0))</f>
        <v>#REF!</v>
      </c>
      <c r="O159" s="30" t="e">
        <f t="array" ref="O159">INDEX(Resultado!$1:$470,MATCH($B159,Resultado!$N:$N,0),MATCH(O$1,Resultado!#REF!,0))</f>
        <v>#REF!</v>
      </c>
      <c r="P159" s="30" t="e">
        <f t="array" ref="P159">INDEX(Resultado!$1:$470,MATCH($B159,Resultado!$N:$N,0),MATCH(P$1,Resultado!#REF!,0))</f>
        <v>#REF!</v>
      </c>
      <c r="Q159" s="30" t="e">
        <f t="array" ref="Q159">INDEX(Resultado!$1:$470,MATCH($B159,Resultado!$N:$N,0),MATCH(Q$1,Resultado!#REF!,0))</f>
        <v>#REF!</v>
      </c>
      <c r="R159" s="30" t="e">
        <f t="array" ref="R159">INDEX(Resultado!$1:$470,MATCH($B159,Resultado!$N:$N,0),MATCH(R$1,Resultado!#REF!,0))</f>
        <v>#REF!</v>
      </c>
      <c r="S159" s="30" t="e">
        <f t="array" ref="S159">INDEX(Resultado!$1:$470,MATCH($B159,Resultado!$N:$N,0),MATCH(S$1,Resultado!#REF!,0))</f>
        <v>#REF!</v>
      </c>
      <c r="T159" s="30" t="e">
        <f t="array" ref="T159">INDEX(Resultado!$1:$470,MATCH($B159,Resultado!$N:$N,0),MATCH(T$1,Resultado!#REF!,0))</f>
        <v>#REF!</v>
      </c>
      <c r="U159" s="30" t="e">
        <f t="array" ref="U159">INDEX(Resultado!$1:$470,MATCH($B159,Resultado!$N:$N,0),MATCH(U$1,Resultado!#REF!,0))</f>
        <v>#REF!</v>
      </c>
      <c r="V159" s="30" t="e">
        <f t="array" ref="V159">INDEX(Resultado!$1:$470,MATCH($B159,Resultado!$N:$N,0),MATCH(V$1,Resultado!#REF!,0))</f>
        <v>#REF!</v>
      </c>
      <c r="W159" s="30" t="e">
        <f t="array" ref="W159">INDEX(Resultado!$1:$470,MATCH($B159,Resultado!$N:$N,0),MATCH(W$1,Resultado!#REF!,0))</f>
        <v>#REF!</v>
      </c>
      <c r="X159" s="30" t="e">
        <f t="array" ref="X159">INDEX(Resultado!$1:$470,MATCH($B159,Resultado!$N:$N,0),MATCH(X$1,Resultado!#REF!,0))</f>
        <v>#REF!</v>
      </c>
      <c r="Y159" s="30" t="e">
        <f t="array" ref="Y159">INDEX(Resultado!$1:$470,MATCH($B159,Resultado!$N:$N,0),MATCH(Y$1,Resultado!#REF!,0))</f>
        <v>#REF!</v>
      </c>
      <c r="Z159" s="30" t="e">
        <f t="array" ref="Z159">INDEX(Resultado!$1:$470,MATCH($B159,Resultado!$N:$N,0),MATCH(Z$1,Resultado!#REF!,0))</f>
        <v>#REF!</v>
      </c>
      <c r="AA159" s="30" t="e">
        <f t="array" ref="AA159">INDEX(Resultado!$1:$470,MATCH($B159,Resultado!$N:$N,0),MATCH(AA$1,Resultado!#REF!,0))</f>
        <v>#REF!</v>
      </c>
      <c r="AB159" s="29">
        <v>0</v>
      </c>
      <c r="AC159" s="29">
        <v>2</v>
      </c>
      <c r="AD159" s="30" t="e">
        <f t="array" ref="AD159">INDEX(Resultado!$1:$470,MATCH($B159,Resultado!$N:$N,0),MATCH(AD$1,Resultado!#REF!,0))</f>
        <v>#REF!</v>
      </c>
      <c r="AE159" s="30" t="e">
        <f t="array" ref="AE159">INDEX(Resultado!$1:$470,MATCH($B159,Resultado!$N:$N,0),MATCH(AE$1,Resultado!#REF!,0))</f>
        <v>#REF!</v>
      </c>
      <c r="AF159" s="30" t="e">
        <f t="array" ref="AF159">INDEX(Resultado!$1:$470,MATCH($B159,Resultado!$N:$N,0),MATCH(AF$1,Resultado!#REF!,0))</f>
        <v>#REF!</v>
      </c>
      <c r="AG159" s="30" t="e">
        <f t="array" ref="AG159">INDEX(Resultado!$1:$470,MATCH($B159,Resultado!$N:$N,0),MATCH(AG$1,Resultado!#REF!,0))</f>
        <v>#REF!</v>
      </c>
      <c r="AH159" s="30" t="e">
        <f t="array" ref="AH159">INDEX(Resultado!$1:$470,MATCH($B159,Resultado!$N:$N,0),MATCH(AH$1,Resultado!#REF!,0))</f>
        <v>#REF!</v>
      </c>
      <c r="AI159" s="30" t="e">
        <f t="array" ref="AI159">INDEX(Resultado!$1:$470,MATCH($B159,Resultado!$N:$N,0),MATCH(AI$1,Resultado!#REF!,0))</f>
        <v>#REF!</v>
      </c>
      <c r="AJ159" s="30" t="e">
        <f t="array" ref="AJ159">INDEX(Resultado!$1:$470,MATCH($B159,Resultado!$N:$N,0),MATCH(AJ$1,Resultado!#REF!,0))</f>
        <v>#REF!</v>
      </c>
      <c r="AK159" s="30" t="e">
        <f t="array" ref="AK159">INDEX(Resultado!$1:$470,MATCH($B159,Resultado!$N:$N,0),MATCH(AK$1,Resultado!#REF!,0))</f>
        <v>#REF!</v>
      </c>
      <c r="AL159" s="29">
        <v>0</v>
      </c>
      <c r="AM159" s="29">
        <v>2</v>
      </c>
      <c r="AN159" s="30" t="e">
        <f t="array" ref="AN159">INDEX(Resultado!$1:$470,MATCH($B159,Resultado!$N:$N,0),MATCH(AN$1,Resultado!#REF!,0))</f>
        <v>#REF!</v>
      </c>
      <c r="AO159" s="30" t="e">
        <f t="array" ref="AO159">INDEX(Resultado!$1:$470,MATCH($B159,Resultado!$N:$N,0),MATCH(AO$1,Resultado!#REF!,0))</f>
        <v>#REF!</v>
      </c>
      <c r="AP159" s="30" t="e">
        <f t="array" ref="AP159">INDEX(Resultado!$1:$470,MATCH($B159,Resultado!$N:$N,0),MATCH(AP$1,Resultado!#REF!,0))</f>
        <v>#REF!</v>
      </c>
      <c r="AQ159" s="30" t="e">
        <f t="array" ref="AQ159">INDEX(Resultado!$1:$470,MATCH($B159,Resultado!$N:$N,0),MATCH(AQ$1,Resultado!#REF!,0))</f>
        <v>#REF!</v>
      </c>
      <c r="AR159" s="30" t="e">
        <f t="array" ref="AR159">INDEX(Resultado!$1:$470,MATCH($B159,Resultado!$N:$N,0),MATCH(AR$1,Resultado!#REF!,0))</f>
        <v>#REF!</v>
      </c>
      <c r="AS159" s="29">
        <v>2</v>
      </c>
      <c r="AT159" s="30" t="e">
        <f t="array" ref="AT159">INDEX(Resultado!$1:$470,MATCH($B159,Resultado!$N:$N,0),MATCH(AT$1,Resultado!#REF!,0))</f>
        <v>#REF!</v>
      </c>
      <c r="AU159" s="30" t="e">
        <f t="array" ref="AU159">INDEX(Resultado!$1:$470,MATCH($B159,Resultado!$N:$N,0),MATCH(AU$1,Resultado!#REF!,0))</f>
        <v>#REF!</v>
      </c>
      <c r="AV159" s="30" t="e">
        <f t="array" ref="AV159">INDEX(Resultado!$1:$470,MATCH($B159,Resultado!$N:$N,0),MATCH(AV$1,Resultado!#REF!,0))</f>
        <v>#REF!</v>
      </c>
      <c r="AW159" s="30" t="e">
        <f t="array" ref="AW159">INDEX(Resultado!$1:$470,MATCH($B159,Resultado!$N:$N,0),MATCH(AW$1,Resultado!#REF!,0))</f>
        <v>#REF!</v>
      </c>
      <c r="AX159" s="30" t="e">
        <f t="array" ref="AX159">INDEX(Resultado!$1:$470,MATCH($B159,Resultado!$N:$N,0),MATCH(AX$1,Resultado!#REF!,0))</f>
        <v>#REF!</v>
      </c>
      <c r="AY159" s="30" t="e">
        <f t="array" ref="AY159">INDEX(Resultado!$1:$470,MATCH($B159,Resultado!$N:$N,0),MATCH(AY$1,Resultado!#REF!,0))</f>
        <v>#REF!</v>
      </c>
      <c r="AZ159" s="30" t="e">
        <f t="array" ref="AZ159">INDEX(Resultado!$1:$470,MATCH($B159,Resultado!$N:$N,0),MATCH(AZ$1,Resultado!#REF!,0))</f>
        <v>#REF!</v>
      </c>
      <c r="BA159" s="30" t="e">
        <f t="array" ref="BA159">INDEX(Resultado!$1:$470,MATCH($B159,Resultado!$N:$N,0),MATCH(BA$1,Resultado!#REF!,0))</f>
        <v>#REF!</v>
      </c>
      <c r="BB159" s="30" t="e">
        <f t="array" ref="BB159">INDEX(Resultado!$1:$470,MATCH($B159,Resultado!$N:$N,0),MATCH(BB$1,Resultado!#REF!,0))</f>
        <v>#REF!</v>
      </c>
      <c r="BC159" s="30" t="e">
        <f t="array" ref="BC159">INDEX(Resultado!$1:$470,MATCH($B159,Resultado!$N:$N,0),MATCH(BC$1,Resultado!#REF!,0))</f>
        <v>#REF!</v>
      </c>
      <c r="BD159" s="30" t="e">
        <f t="array" ref="BD159">INDEX(Resultado!$1:$470,MATCH($B159,Resultado!$N:$N,0),MATCH(BD$1,Resultado!#REF!,0))</f>
        <v>#REF!</v>
      </c>
      <c r="BE159" s="30" t="e">
        <f t="array" ref="BE159">INDEX(Resultado!$1:$470,MATCH($B159,Resultado!$N:$N,0),MATCH(BE$1,Resultado!#REF!,0))</f>
        <v>#REF!</v>
      </c>
      <c r="BF159" s="30" t="e">
        <f t="array" ref="BF159">INDEX(Resultado!$1:$470,MATCH($B159,Resultado!$N:$N,0),MATCH(BF$1,Resultado!#REF!,0))</f>
        <v>#REF!</v>
      </c>
      <c r="BG159" s="30" t="e">
        <f t="array" ref="BG159">INDEX(Resultado!$1:$470,MATCH($B159,Resultado!$N:$N,0),MATCH(BG$1,Resultado!#REF!,0))</f>
        <v>#REF!</v>
      </c>
      <c r="BH159" s="30" t="e">
        <f t="array" ref="BH159">INDEX(Resultado!$1:$470,MATCH($B159,Resultado!$N:$N,0),MATCH(BH$1,Resultado!#REF!,0))</f>
        <v>#REF!</v>
      </c>
      <c r="BI159" s="30" t="e">
        <f t="array" ref="BI159">INDEX(Resultado!$1:$470,MATCH($B159,Resultado!$N:$N,0),MATCH(BI$1,Resultado!#REF!,0))</f>
        <v>#REF!</v>
      </c>
    </row>
    <row r="160" spans="1:61" ht="13" x14ac:dyDescent="0.15">
      <c r="A160" s="29">
        <v>54762437808</v>
      </c>
      <c r="B160" s="7" t="s">
        <v>1326</v>
      </c>
      <c r="C160" s="29" t="s">
        <v>1325</v>
      </c>
      <c r="D160" s="30" t="e">
        <f t="array" ref="D160">INDEX(Resultado!$1:$470,MATCH($B160,Resultado!$N:$N,0),MATCH(D$1,Resultado!#REF!,0))</f>
        <v>#REF!</v>
      </c>
      <c r="E160" s="29" t="s">
        <v>3339</v>
      </c>
      <c r="F160" s="30" t="e">
        <f t="array" ref="F160">INDEX(Resultado!$1:$470,MATCH($B160,Resultado!$N:$N,0),MATCH(F$1,Resultado!#REF!,0))</f>
        <v>#REF!</v>
      </c>
      <c r="G160" s="30" t="e">
        <f t="array" ref="G160">INDEX(Resultado!$1:$470,MATCH($B160,Resultado!$N:$N,0),MATCH(G$1,Resultado!#REF!,0))</f>
        <v>#REF!</v>
      </c>
      <c r="H160" s="30" t="e">
        <f t="array" ref="H160">INDEX(Resultado!$1:$470,MATCH($B160,Resultado!$N:$N,0),MATCH(H$1,Resultado!#REF!,0))</f>
        <v>#REF!</v>
      </c>
      <c r="I160" s="30" t="e">
        <f t="array" ref="I160">INDEX(Resultado!$1:$470,MATCH($B160,Resultado!$N:$N,0),MATCH(I$1,Resultado!#REF!,0))</f>
        <v>#REF!</v>
      </c>
      <c r="J160" s="30" t="e">
        <f t="array" ref="J160">INDEX(Resultado!$1:$470,MATCH($B160,Resultado!$N:$N,0),MATCH(J$1,Resultado!#REF!,0))</f>
        <v>#REF!</v>
      </c>
      <c r="K160" s="30" t="e">
        <f t="array" ref="K160">INDEX(Resultado!$1:$470,MATCH($B160,Resultado!$N:$N,0),MATCH(K$1,Resultado!#REF!,0))</f>
        <v>#REF!</v>
      </c>
      <c r="L160" s="30" t="e">
        <f t="array" ref="L160">INDEX(Resultado!$1:$470,MATCH($B160,Resultado!$N:$N,0),MATCH(L$1,Resultado!#REF!,0))</f>
        <v>#REF!</v>
      </c>
      <c r="M160" s="30" t="e">
        <f t="array" ref="M160">INDEX(Resultado!$1:$470,MATCH($B160,Resultado!$N:$N,0),MATCH(M$1,Resultado!#REF!,0))</f>
        <v>#REF!</v>
      </c>
      <c r="N160" s="30" t="e">
        <f t="array" ref="N160">INDEX(Resultado!$1:$470,MATCH($B160,Resultado!$N:$N,0),MATCH(N$1,Resultado!#REF!,0))</f>
        <v>#REF!</v>
      </c>
      <c r="O160" s="30" t="e">
        <f t="array" ref="O160">INDEX(Resultado!$1:$470,MATCH($B160,Resultado!$N:$N,0),MATCH(O$1,Resultado!#REF!,0))</f>
        <v>#REF!</v>
      </c>
      <c r="P160" s="30" t="e">
        <f t="array" ref="P160">INDEX(Resultado!$1:$470,MATCH($B160,Resultado!$N:$N,0),MATCH(P$1,Resultado!#REF!,0))</f>
        <v>#REF!</v>
      </c>
      <c r="Q160" s="30" t="e">
        <f t="array" ref="Q160">INDEX(Resultado!$1:$470,MATCH($B160,Resultado!$N:$N,0),MATCH(Q$1,Resultado!#REF!,0))</f>
        <v>#REF!</v>
      </c>
      <c r="R160" s="30" t="e">
        <f t="array" ref="R160">INDEX(Resultado!$1:$470,MATCH($B160,Resultado!$N:$N,0),MATCH(R$1,Resultado!#REF!,0))</f>
        <v>#REF!</v>
      </c>
      <c r="S160" s="30" t="e">
        <f t="array" ref="S160">INDEX(Resultado!$1:$470,MATCH($B160,Resultado!$N:$N,0),MATCH(S$1,Resultado!#REF!,0))</f>
        <v>#REF!</v>
      </c>
      <c r="T160" s="30" t="e">
        <f t="array" ref="T160">INDEX(Resultado!$1:$470,MATCH($B160,Resultado!$N:$N,0),MATCH(T$1,Resultado!#REF!,0))</f>
        <v>#REF!</v>
      </c>
      <c r="U160" s="30" t="e">
        <f t="array" ref="U160">INDEX(Resultado!$1:$470,MATCH($B160,Resultado!$N:$N,0),MATCH(U$1,Resultado!#REF!,0))</f>
        <v>#REF!</v>
      </c>
      <c r="V160" s="30" t="e">
        <f t="array" ref="V160">INDEX(Resultado!$1:$470,MATCH($B160,Resultado!$N:$N,0),MATCH(V$1,Resultado!#REF!,0))</f>
        <v>#REF!</v>
      </c>
      <c r="W160" s="30" t="e">
        <f t="array" ref="W160">INDEX(Resultado!$1:$470,MATCH($B160,Resultado!$N:$N,0),MATCH(W$1,Resultado!#REF!,0))</f>
        <v>#REF!</v>
      </c>
      <c r="X160" s="30" t="e">
        <f t="array" ref="X160">INDEX(Resultado!$1:$470,MATCH($B160,Resultado!$N:$N,0),MATCH(X$1,Resultado!#REF!,0))</f>
        <v>#REF!</v>
      </c>
      <c r="Y160" s="30" t="e">
        <f t="array" ref="Y160">INDEX(Resultado!$1:$470,MATCH($B160,Resultado!$N:$N,0),MATCH(Y$1,Resultado!#REF!,0))</f>
        <v>#REF!</v>
      </c>
      <c r="Z160" s="30" t="e">
        <f t="array" ref="Z160">INDEX(Resultado!$1:$470,MATCH($B160,Resultado!$N:$N,0),MATCH(Z$1,Resultado!#REF!,0))</f>
        <v>#REF!</v>
      </c>
      <c r="AA160" s="30" t="e">
        <f t="array" ref="AA160">INDEX(Resultado!$1:$470,MATCH($B160,Resultado!$N:$N,0),MATCH(AA$1,Resultado!#REF!,0))</f>
        <v>#REF!</v>
      </c>
      <c r="AB160" s="29">
        <v>0</v>
      </c>
      <c r="AC160" s="29">
        <v>2</v>
      </c>
      <c r="AD160" s="30" t="e">
        <f t="array" ref="AD160">INDEX(Resultado!$1:$470,MATCH($B160,Resultado!$N:$N,0),MATCH(AD$1,Resultado!#REF!,0))</f>
        <v>#REF!</v>
      </c>
      <c r="AE160" s="30" t="e">
        <f t="array" ref="AE160">INDEX(Resultado!$1:$470,MATCH($B160,Resultado!$N:$N,0),MATCH(AE$1,Resultado!#REF!,0))</f>
        <v>#REF!</v>
      </c>
      <c r="AF160" s="30" t="e">
        <f t="array" ref="AF160">INDEX(Resultado!$1:$470,MATCH($B160,Resultado!$N:$N,0),MATCH(AF$1,Resultado!#REF!,0))</f>
        <v>#REF!</v>
      </c>
      <c r="AG160" s="30" t="e">
        <f t="array" ref="AG160">INDEX(Resultado!$1:$470,MATCH($B160,Resultado!$N:$N,0),MATCH(AG$1,Resultado!#REF!,0))</f>
        <v>#REF!</v>
      </c>
      <c r="AH160" s="30" t="e">
        <f t="array" ref="AH160">INDEX(Resultado!$1:$470,MATCH($B160,Resultado!$N:$N,0),MATCH(AH$1,Resultado!#REF!,0))</f>
        <v>#REF!</v>
      </c>
      <c r="AI160" s="30" t="e">
        <f t="array" ref="AI160">INDEX(Resultado!$1:$470,MATCH($B160,Resultado!$N:$N,0),MATCH(AI$1,Resultado!#REF!,0))</f>
        <v>#REF!</v>
      </c>
      <c r="AJ160" s="30" t="e">
        <f t="array" ref="AJ160">INDEX(Resultado!$1:$470,MATCH($B160,Resultado!$N:$N,0),MATCH(AJ$1,Resultado!#REF!,0))</f>
        <v>#REF!</v>
      </c>
      <c r="AK160" s="30" t="e">
        <f t="array" ref="AK160">INDEX(Resultado!$1:$470,MATCH($B160,Resultado!$N:$N,0),MATCH(AK$1,Resultado!#REF!,0))</f>
        <v>#REF!</v>
      </c>
      <c r="AL160" s="29">
        <v>0</v>
      </c>
      <c r="AM160" s="29">
        <v>2</v>
      </c>
      <c r="AN160" s="30" t="e">
        <f t="array" ref="AN160">INDEX(Resultado!$1:$470,MATCH($B160,Resultado!$N:$N,0),MATCH(AN$1,Resultado!#REF!,0))</f>
        <v>#REF!</v>
      </c>
      <c r="AO160" s="30" t="e">
        <f t="array" ref="AO160">INDEX(Resultado!$1:$470,MATCH($B160,Resultado!$N:$N,0),MATCH(AO$1,Resultado!#REF!,0))</f>
        <v>#REF!</v>
      </c>
      <c r="AP160" s="30" t="e">
        <f t="array" ref="AP160">INDEX(Resultado!$1:$470,MATCH($B160,Resultado!$N:$N,0),MATCH(AP$1,Resultado!#REF!,0))</f>
        <v>#REF!</v>
      </c>
      <c r="AQ160" s="30" t="e">
        <f t="array" ref="AQ160">INDEX(Resultado!$1:$470,MATCH($B160,Resultado!$N:$N,0),MATCH(AQ$1,Resultado!#REF!,0))</f>
        <v>#REF!</v>
      </c>
      <c r="AR160" s="30" t="e">
        <f t="array" ref="AR160">INDEX(Resultado!$1:$470,MATCH($B160,Resultado!$N:$N,0),MATCH(AR$1,Resultado!#REF!,0))</f>
        <v>#REF!</v>
      </c>
      <c r="AS160" s="29">
        <v>2</v>
      </c>
      <c r="AT160" s="30" t="e">
        <f t="array" ref="AT160">INDEX(Resultado!$1:$470,MATCH($B160,Resultado!$N:$N,0),MATCH(AT$1,Resultado!#REF!,0))</f>
        <v>#REF!</v>
      </c>
      <c r="AU160" s="30" t="e">
        <f t="array" ref="AU160">INDEX(Resultado!$1:$470,MATCH($B160,Resultado!$N:$N,0),MATCH(AU$1,Resultado!#REF!,0))</f>
        <v>#REF!</v>
      </c>
      <c r="AV160" s="30" t="e">
        <f t="array" ref="AV160">INDEX(Resultado!$1:$470,MATCH($B160,Resultado!$N:$N,0),MATCH(AV$1,Resultado!#REF!,0))</f>
        <v>#REF!</v>
      </c>
      <c r="AW160" s="30" t="e">
        <f t="array" ref="AW160">INDEX(Resultado!$1:$470,MATCH($B160,Resultado!$N:$N,0),MATCH(AW$1,Resultado!#REF!,0))</f>
        <v>#REF!</v>
      </c>
      <c r="AX160" s="30" t="e">
        <f t="array" ref="AX160">INDEX(Resultado!$1:$470,MATCH($B160,Resultado!$N:$N,0),MATCH(AX$1,Resultado!#REF!,0))</f>
        <v>#REF!</v>
      </c>
      <c r="AY160" s="30" t="e">
        <f t="array" ref="AY160">INDEX(Resultado!$1:$470,MATCH($B160,Resultado!$N:$N,0),MATCH(AY$1,Resultado!#REF!,0))</f>
        <v>#REF!</v>
      </c>
      <c r="AZ160" s="30" t="e">
        <f t="array" ref="AZ160">INDEX(Resultado!$1:$470,MATCH($B160,Resultado!$N:$N,0),MATCH(AZ$1,Resultado!#REF!,0))</f>
        <v>#REF!</v>
      </c>
      <c r="BA160" s="30" t="e">
        <f t="array" ref="BA160">INDEX(Resultado!$1:$470,MATCH($B160,Resultado!$N:$N,0),MATCH(BA$1,Resultado!#REF!,0))</f>
        <v>#REF!</v>
      </c>
      <c r="BB160" s="30" t="e">
        <f t="array" ref="BB160">INDEX(Resultado!$1:$470,MATCH($B160,Resultado!$N:$N,0),MATCH(BB$1,Resultado!#REF!,0))</f>
        <v>#REF!</v>
      </c>
      <c r="BC160" s="30" t="e">
        <f t="array" ref="BC160">INDEX(Resultado!$1:$470,MATCH($B160,Resultado!$N:$N,0),MATCH(BC$1,Resultado!#REF!,0))</f>
        <v>#REF!</v>
      </c>
      <c r="BD160" s="30" t="e">
        <f t="array" ref="BD160">INDEX(Resultado!$1:$470,MATCH($B160,Resultado!$N:$N,0),MATCH(BD$1,Resultado!#REF!,0))</f>
        <v>#REF!</v>
      </c>
      <c r="BE160" s="30" t="e">
        <f t="array" ref="BE160">INDEX(Resultado!$1:$470,MATCH($B160,Resultado!$N:$N,0),MATCH(BE$1,Resultado!#REF!,0))</f>
        <v>#REF!</v>
      </c>
      <c r="BF160" s="30" t="e">
        <f t="array" ref="BF160">INDEX(Resultado!$1:$470,MATCH($B160,Resultado!$N:$N,0),MATCH(BF$1,Resultado!#REF!,0))</f>
        <v>#REF!</v>
      </c>
      <c r="BG160" s="30" t="e">
        <f t="array" ref="BG160">INDEX(Resultado!$1:$470,MATCH($B160,Resultado!$N:$N,0),MATCH(BG$1,Resultado!#REF!,0))</f>
        <v>#REF!</v>
      </c>
      <c r="BH160" s="30" t="e">
        <f t="array" ref="BH160">INDEX(Resultado!$1:$470,MATCH($B160,Resultado!$N:$N,0),MATCH(BH$1,Resultado!#REF!,0))</f>
        <v>#REF!</v>
      </c>
      <c r="BI160" s="30" t="e">
        <f t="array" ref="BI160">INDEX(Resultado!$1:$470,MATCH($B160,Resultado!$N:$N,0),MATCH(BI$1,Resultado!#REF!,0))</f>
        <v>#REF!</v>
      </c>
    </row>
    <row r="161" spans="1:61" ht="13" x14ac:dyDescent="0.15">
      <c r="A161" s="29">
        <v>49146967893</v>
      </c>
      <c r="B161" s="7" t="s">
        <v>1331</v>
      </c>
      <c r="C161" s="29" t="s">
        <v>1330</v>
      </c>
      <c r="D161" s="30" t="e">
        <f t="array" ref="D161">INDEX(Resultado!$1:$470,MATCH($B161,Resultado!$N:$N,0),MATCH(D$1,Resultado!#REF!,0))</f>
        <v>#REF!</v>
      </c>
      <c r="E161" s="29" t="s">
        <v>3339</v>
      </c>
      <c r="F161" s="30" t="e">
        <f t="array" ref="F161">INDEX(Resultado!$1:$470,MATCH($B161,Resultado!$N:$N,0),MATCH(F$1,Resultado!#REF!,0))</f>
        <v>#REF!</v>
      </c>
      <c r="G161" s="30" t="e">
        <f t="array" ref="G161">INDEX(Resultado!$1:$470,MATCH($B161,Resultado!$N:$N,0),MATCH(G$1,Resultado!#REF!,0))</f>
        <v>#REF!</v>
      </c>
      <c r="H161" s="30" t="e">
        <f t="array" ref="H161">INDEX(Resultado!$1:$470,MATCH($B161,Resultado!$N:$N,0),MATCH(H$1,Resultado!#REF!,0))</f>
        <v>#REF!</v>
      </c>
      <c r="I161" s="30" t="e">
        <f t="array" ref="I161">INDEX(Resultado!$1:$470,MATCH($B161,Resultado!$N:$N,0),MATCH(I$1,Resultado!#REF!,0))</f>
        <v>#REF!</v>
      </c>
      <c r="J161" s="30" t="e">
        <f t="array" ref="J161">INDEX(Resultado!$1:$470,MATCH($B161,Resultado!$N:$N,0),MATCH(J$1,Resultado!#REF!,0))</f>
        <v>#REF!</v>
      </c>
      <c r="K161" s="30" t="e">
        <f t="array" ref="K161">INDEX(Resultado!$1:$470,MATCH($B161,Resultado!$N:$N,0),MATCH(K$1,Resultado!#REF!,0))</f>
        <v>#REF!</v>
      </c>
      <c r="L161" s="30" t="e">
        <f t="array" ref="L161">INDEX(Resultado!$1:$470,MATCH($B161,Resultado!$N:$N,0),MATCH(L$1,Resultado!#REF!,0))</f>
        <v>#REF!</v>
      </c>
      <c r="M161" s="30" t="e">
        <f t="array" ref="M161">INDEX(Resultado!$1:$470,MATCH($B161,Resultado!$N:$N,0),MATCH(M$1,Resultado!#REF!,0))</f>
        <v>#REF!</v>
      </c>
      <c r="N161" s="30" t="e">
        <f t="array" ref="N161">INDEX(Resultado!$1:$470,MATCH($B161,Resultado!$N:$N,0),MATCH(N$1,Resultado!#REF!,0))</f>
        <v>#REF!</v>
      </c>
      <c r="O161" s="30" t="e">
        <f t="array" ref="O161">INDEX(Resultado!$1:$470,MATCH($B161,Resultado!$N:$N,0),MATCH(O$1,Resultado!#REF!,0))</f>
        <v>#REF!</v>
      </c>
      <c r="P161" s="30" t="e">
        <f t="array" ref="P161">INDEX(Resultado!$1:$470,MATCH($B161,Resultado!$N:$N,0),MATCH(P$1,Resultado!#REF!,0))</f>
        <v>#REF!</v>
      </c>
      <c r="Q161" s="30" t="e">
        <f t="array" ref="Q161">INDEX(Resultado!$1:$470,MATCH($B161,Resultado!$N:$N,0),MATCH(Q$1,Resultado!#REF!,0))</f>
        <v>#REF!</v>
      </c>
      <c r="R161" s="30" t="e">
        <f t="array" ref="R161">INDEX(Resultado!$1:$470,MATCH($B161,Resultado!$N:$N,0),MATCH(R$1,Resultado!#REF!,0))</f>
        <v>#REF!</v>
      </c>
      <c r="S161" s="30" t="e">
        <f t="array" ref="S161">INDEX(Resultado!$1:$470,MATCH($B161,Resultado!$N:$N,0),MATCH(S$1,Resultado!#REF!,0))</f>
        <v>#REF!</v>
      </c>
      <c r="T161" s="30" t="e">
        <f t="array" ref="T161">INDEX(Resultado!$1:$470,MATCH($B161,Resultado!$N:$N,0),MATCH(T$1,Resultado!#REF!,0))</f>
        <v>#REF!</v>
      </c>
      <c r="U161" s="30" t="e">
        <f t="array" ref="U161">INDEX(Resultado!$1:$470,MATCH($B161,Resultado!$N:$N,0),MATCH(U$1,Resultado!#REF!,0))</f>
        <v>#REF!</v>
      </c>
      <c r="V161" s="30" t="e">
        <f t="array" ref="V161">INDEX(Resultado!$1:$470,MATCH($B161,Resultado!$N:$N,0),MATCH(V$1,Resultado!#REF!,0))</f>
        <v>#REF!</v>
      </c>
      <c r="W161" s="30" t="e">
        <f t="array" ref="W161">INDEX(Resultado!$1:$470,MATCH($B161,Resultado!$N:$N,0),MATCH(W$1,Resultado!#REF!,0))</f>
        <v>#REF!</v>
      </c>
      <c r="X161" s="30" t="e">
        <f t="array" ref="X161">INDEX(Resultado!$1:$470,MATCH($B161,Resultado!$N:$N,0),MATCH(X$1,Resultado!#REF!,0))</f>
        <v>#REF!</v>
      </c>
      <c r="Y161" s="30" t="e">
        <f t="array" ref="Y161">INDEX(Resultado!$1:$470,MATCH($B161,Resultado!$N:$N,0),MATCH(Y$1,Resultado!#REF!,0))</f>
        <v>#REF!</v>
      </c>
      <c r="Z161" s="30" t="e">
        <f t="array" ref="Z161">INDEX(Resultado!$1:$470,MATCH($B161,Resultado!$N:$N,0),MATCH(Z$1,Resultado!#REF!,0))</f>
        <v>#REF!</v>
      </c>
      <c r="AA161" s="30" t="e">
        <f t="array" ref="AA161">INDEX(Resultado!$1:$470,MATCH($B161,Resultado!$N:$N,0),MATCH(AA$1,Resultado!#REF!,0))</f>
        <v>#REF!</v>
      </c>
      <c r="AB161" s="29">
        <v>0</v>
      </c>
      <c r="AC161" s="29">
        <v>2</v>
      </c>
      <c r="AD161" s="30" t="e">
        <f t="array" ref="AD161">INDEX(Resultado!$1:$470,MATCH($B161,Resultado!$N:$N,0),MATCH(AD$1,Resultado!#REF!,0))</f>
        <v>#REF!</v>
      </c>
      <c r="AE161" s="30" t="e">
        <f t="array" ref="AE161">INDEX(Resultado!$1:$470,MATCH($B161,Resultado!$N:$N,0),MATCH(AE$1,Resultado!#REF!,0))</f>
        <v>#REF!</v>
      </c>
      <c r="AF161" s="30" t="e">
        <f t="array" ref="AF161">INDEX(Resultado!$1:$470,MATCH($B161,Resultado!$N:$N,0),MATCH(AF$1,Resultado!#REF!,0))</f>
        <v>#REF!</v>
      </c>
      <c r="AG161" s="30" t="e">
        <f t="array" ref="AG161">INDEX(Resultado!$1:$470,MATCH($B161,Resultado!$N:$N,0),MATCH(AG$1,Resultado!#REF!,0))</f>
        <v>#REF!</v>
      </c>
      <c r="AH161" s="30" t="e">
        <f t="array" ref="AH161">INDEX(Resultado!$1:$470,MATCH($B161,Resultado!$N:$N,0),MATCH(AH$1,Resultado!#REF!,0))</f>
        <v>#REF!</v>
      </c>
      <c r="AI161" s="30" t="e">
        <f t="array" ref="AI161">INDEX(Resultado!$1:$470,MATCH($B161,Resultado!$N:$N,0),MATCH(AI$1,Resultado!#REF!,0))</f>
        <v>#REF!</v>
      </c>
      <c r="AJ161" s="30" t="e">
        <f t="array" ref="AJ161">INDEX(Resultado!$1:$470,MATCH($B161,Resultado!$N:$N,0),MATCH(AJ$1,Resultado!#REF!,0))</f>
        <v>#REF!</v>
      </c>
      <c r="AK161" s="30" t="e">
        <f t="array" ref="AK161">INDEX(Resultado!$1:$470,MATCH($B161,Resultado!$N:$N,0),MATCH(AK$1,Resultado!#REF!,0))</f>
        <v>#REF!</v>
      </c>
      <c r="AL161" s="29">
        <v>0</v>
      </c>
      <c r="AM161" s="29">
        <v>2</v>
      </c>
      <c r="AN161" s="30" t="e">
        <f t="array" ref="AN161">INDEX(Resultado!$1:$470,MATCH($B161,Resultado!$N:$N,0),MATCH(AN$1,Resultado!#REF!,0))</f>
        <v>#REF!</v>
      </c>
      <c r="AO161" s="30" t="e">
        <f t="array" ref="AO161">INDEX(Resultado!$1:$470,MATCH($B161,Resultado!$N:$N,0),MATCH(AO$1,Resultado!#REF!,0))</f>
        <v>#REF!</v>
      </c>
      <c r="AP161" s="30" t="e">
        <f t="array" ref="AP161">INDEX(Resultado!$1:$470,MATCH($B161,Resultado!$N:$N,0),MATCH(AP$1,Resultado!#REF!,0))</f>
        <v>#REF!</v>
      </c>
      <c r="AQ161" s="30" t="e">
        <f t="array" ref="AQ161">INDEX(Resultado!$1:$470,MATCH($B161,Resultado!$N:$N,0),MATCH(AQ$1,Resultado!#REF!,0))</f>
        <v>#REF!</v>
      </c>
      <c r="AR161" s="30" t="e">
        <f t="array" ref="AR161">INDEX(Resultado!$1:$470,MATCH($B161,Resultado!$N:$N,0),MATCH(AR$1,Resultado!#REF!,0))</f>
        <v>#REF!</v>
      </c>
      <c r="AS161" s="29">
        <v>2</v>
      </c>
      <c r="AT161" s="30" t="e">
        <f t="array" ref="AT161">INDEX(Resultado!$1:$470,MATCH($B161,Resultado!$N:$N,0),MATCH(AT$1,Resultado!#REF!,0))</f>
        <v>#REF!</v>
      </c>
      <c r="AU161" s="30" t="e">
        <f t="array" ref="AU161">INDEX(Resultado!$1:$470,MATCH($B161,Resultado!$N:$N,0),MATCH(AU$1,Resultado!#REF!,0))</f>
        <v>#REF!</v>
      </c>
      <c r="AV161" s="30" t="e">
        <f t="array" ref="AV161">INDEX(Resultado!$1:$470,MATCH($B161,Resultado!$N:$N,0),MATCH(AV$1,Resultado!#REF!,0))</f>
        <v>#REF!</v>
      </c>
      <c r="AW161" s="30" t="e">
        <f t="array" ref="AW161">INDEX(Resultado!$1:$470,MATCH($B161,Resultado!$N:$N,0),MATCH(AW$1,Resultado!#REF!,0))</f>
        <v>#REF!</v>
      </c>
      <c r="AX161" s="30" t="e">
        <f t="array" ref="AX161">INDEX(Resultado!$1:$470,MATCH($B161,Resultado!$N:$N,0),MATCH(AX$1,Resultado!#REF!,0))</f>
        <v>#REF!</v>
      </c>
      <c r="AY161" s="30" t="e">
        <f t="array" ref="AY161">INDEX(Resultado!$1:$470,MATCH($B161,Resultado!$N:$N,0),MATCH(AY$1,Resultado!#REF!,0))</f>
        <v>#REF!</v>
      </c>
      <c r="AZ161" s="30" t="e">
        <f t="array" ref="AZ161">INDEX(Resultado!$1:$470,MATCH($B161,Resultado!$N:$N,0),MATCH(AZ$1,Resultado!#REF!,0))</f>
        <v>#REF!</v>
      </c>
      <c r="BA161" s="30" t="e">
        <f t="array" ref="BA161">INDEX(Resultado!$1:$470,MATCH($B161,Resultado!$N:$N,0),MATCH(BA$1,Resultado!#REF!,0))</f>
        <v>#REF!</v>
      </c>
      <c r="BB161" s="30" t="e">
        <f t="array" ref="BB161">INDEX(Resultado!$1:$470,MATCH($B161,Resultado!$N:$N,0),MATCH(BB$1,Resultado!#REF!,0))</f>
        <v>#REF!</v>
      </c>
      <c r="BC161" s="30" t="e">
        <f t="array" ref="BC161">INDEX(Resultado!$1:$470,MATCH($B161,Resultado!$N:$N,0),MATCH(BC$1,Resultado!#REF!,0))</f>
        <v>#REF!</v>
      </c>
      <c r="BD161" s="30" t="e">
        <f t="array" ref="BD161">INDEX(Resultado!$1:$470,MATCH($B161,Resultado!$N:$N,0),MATCH(BD$1,Resultado!#REF!,0))</f>
        <v>#REF!</v>
      </c>
      <c r="BE161" s="30" t="e">
        <f t="array" ref="BE161">INDEX(Resultado!$1:$470,MATCH($B161,Resultado!$N:$N,0),MATCH(BE$1,Resultado!#REF!,0))</f>
        <v>#REF!</v>
      </c>
      <c r="BF161" s="30" t="e">
        <f t="array" ref="BF161">INDEX(Resultado!$1:$470,MATCH($B161,Resultado!$N:$N,0),MATCH(BF$1,Resultado!#REF!,0))</f>
        <v>#REF!</v>
      </c>
      <c r="BG161" s="30" t="e">
        <f t="array" ref="BG161">INDEX(Resultado!$1:$470,MATCH($B161,Resultado!$N:$N,0),MATCH(BG$1,Resultado!#REF!,0))</f>
        <v>#REF!</v>
      </c>
      <c r="BH161" s="30" t="e">
        <f t="array" ref="BH161">INDEX(Resultado!$1:$470,MATCH($B161,Resultado!$N:$N,0),MATCH(BH$1,Resultado!#REF!,0))</f>
        <v>#REF!</v>
      </c>
      <c r="BI161" s="30" t="e">
        <f t="array" ref="BI161">INDEX(Resultado!$1:$470,MATCH($B161,Resultado!$N:$N,0),MATCH(BI$1,Resultado!#REF!,0))</f>
        <v>#REF!</v>
      </c>
    </row>
    <row r="162" spans="1:61" ht="13" x14ac:dyDescent="0.15">
      <c r="A162" s="29">
        <v>57851542855</v>
      </c>
      <c r="B162" s="7" t="s">
        <v>1337</v>
      </c>
      <c r="C162" s="29" t="s">
        <v>1336</v>
      </c>
      <c r="D162" s="30" t="e">
        <f t="array" ref="D162">INDEX(Resultado!$1:$470,MATCH($B162,Resultado!$N:$N,0),MATCH(D$1,Resultado!#REF!,0))</f>
        <v>#REF!</v>
      </c>
      <c r="E162" s="29" t="s">
        <v>3339</v>
      </c>
      <c r="F162" s="30" t="e">
        <f t="array" ref="F162">INDEX(Resultado!$1:$470,MATCH($B162,Resultado!$N:$N,0),MATCH(F$1,Resultado!#REF!,0))</f>
        <v>#REF!</v>
      </c>
      <c r="G162" s="30" t="e">
        <f t="array" ref="G162">INDEX(Resultado!$1:$470,MATCH($B162,Resultado!$N:$N,0),MATCH(G$1,Resultado!#REF!,0))</f>
        <v>#REF!</v>
      </c>
      <c r="H162" s="30" t="e">
        <f t="array" ref="H162">INDEX(Resultado!$1:$470,MATCH($B162,Resultado!$N:$N,0),MATCH(H$1,Resultado!#REF!,0))</f>
        <v>#REF!</v>
      </c>
      <c r="I162" s="30" t="e">
        <f t="array" ref="I162">INDEX(Resultado!$1:$470,MATCH($B162,Resultado!$N:$N,0),MATCH(I$1,Resultado!#REF!,0))</f>
        <v>#REF!</v>
      </c>
      <c r="J162" s="30" t="e">
        <f t="array" ref="J162">INDEX(Resultado!$1:$470,MATCH($B162,Resultado!$N:$N,0),MATCH(J$1,Resultado!#REF!,0))</f>
        <v>#REF!</v>
      </c>
      <c r="K162" s="30" t="e">
        <f t="array" ref="K162">INDEX(Resultado!$1:$470,MATCH($B162,Resultado!$N:$N,0),MATCH(K$1,Resultado!#REF!,0))</f>
        <v>#REF!</v>
      </c>
      <c r="L162" s="30" t="e">
        <f t="array" ref="L162">INDEX(Resultado!$1:$470,MATCH($B162,Resultado!$N:$N,0),MATCH(L$1,Resultado!#REF!,0))</f>
        <v>#REF!</v>
      </c>
      <c r="M162" s="30" t="e">
        <f t="array" ref="M162">INDEX(Resultado!$1:$470,MATCH($B162,Resultado!$N:$N,0),MATCH(M$1,Resultado!#REF!,0))</f>
        <v>#REF!</v>
      </c>
      <c r="N162" s="30" t="e">
        <f t="array" ref="N162">INDEX(Resultado!$1:$470,MATCH($B162,Resultado!$N:$N,0),MATCH(N$1,Resultado!#REF!,0))</f>
        <v>#REF!</v>
      </c>
      <c r="O162" s="30" t="e">
        <f t="array" ref="O162">INDEX(Resultado!$1:$470,MATCH($B162,Resultado!$N:$N,0),MATCH(O$1,Resultado!#REF!,0))</f>
        <v>#REF!</v>
      </c>
      <c r="P162" s="30" t="e">
        <f t="array" ref="P162">INDEX(Resultado!$1:$470,MATCH($B162,Resultado!$N:$N,0),MATCH(P$1,Resultado!#REF!,0))</f>
        <v>#REF!</v>
      </c>
      <c r="Q162" s="30" t="e">
        <f t="array" ref="Q162">INDEX(Resultado!$1:$470,MATCH($B162,Resultado!$N:$N,0),MATCH(Q$1,Resultado!#REF!,0))</f>
        <v>#REF!</v>
      </c>
      <c r="R162" s="30" t="e">
        <f t="array" ref="R162">INDEX(Resultado!$1:$470,MATCH($B162,Resultado!$N:$N,0),MATCH(R$1,Resultado!#REF!,0))</f>
        <v>#REF!</v>
      </c>
      <c r="S162" s="30" t="e">
        <f t="array" ref="S162">INDEX(Resultado!$1:$470,MATCH($B162,Resultado!$N:$N,0),MATCH(S$1,Resultado!#REF!,0))</f>
        <v>#REF!</v>
      </c>
      <c r="T162" s="30" t="e">
        <f t="array" ref="T162">INDEX(Resultado!$1:$470,MATCH($B162,Resultado!$N:$N,0),MATCH(T$1,Resultado!#REF!,0))</f>
        <v>#REF!</v>
      </c>
      <c r="U162" s="30" t="e">
        <f t="array" ref="U162">INDEX(Resultado!$1:$470,MATCH($B162,Resultado!$N:$N,0),MATCH(U$1,Resultado!#REF!,0))</f>
        <v>#REF!</v>
      </c>
      <c r="V162" s="30" t="e">
        <f t="array" ref="V162">INDEX(Resultado!$1:$470,MATCH($B162,Resultado!$N:$N,0),MATCH(V$1,Resultado!#REF!,0))</f>
        <v>#REF!</v>
      </c>
      <c r="W162" s="30" t="e">
        <f t="array" ref="W162">INDEX(Resultado!$1:$470,MATCH($B162,Resultado!$N:$N,0),MATCH(W$1,Resultado!#REF!,0))</f>
        <v>#REF!</v>
      </c>
      <c r="X162" s="30" t="e">
        <f t="array" ref="X162">INDEX(Resultado!$1:$470,MATCH($B162,Resultado!$N:$N,0),MATCH(X$1,Resultado!#REF!,0))</f>
        <v>#REF!</v>
      </c>
      <c r="Y162" s="30" t="e">
        <f t="array" ref="Y162">INDEX(Resultado!$1:$470,MATCH($B162,Resultado!$N:$N,0),MATCH(Y$1,Resultado!#REF!,0))</f>
        <v>#REF!</v>
      </c>
      <c r="Z162" s="30" t="e">
        <f t="array" ref="Z162">INDEX(Resultado!$1:$470,MATCH($B162,Resultado!$N:$N,0),MATCH(Z$1,Resultado!#REF!,0))</f>
        <v>#REF!</v>
      </c>
      <c r="AA162" s="30" t="e">
        <f t="array" ref="AA162">INDEX(Resultado!$1:$470,MATCH($B162,Resultado!$N:$N,0),MATCH(AA$1,Resultado!#REF!,0))</f>
        <v>#REF!</v>
      </c>
      <c r="AB162" s="29">
        <v>0</v>
      </c>
      <c r="AC162" s="29">
        <v>2</v>
      </c>
      <c r="AD162" s="30" t="e">
        <f t="array" ref="AD162">INDEX(Resultado!$1:$470,MATCH($B162,Resultado!$N:$N,0),MATCH(AD$1,Resultado!#REF!,0))</f>
        <v>#REF!</v>
      </c>
      <c r="AE162" s="30" t="e">
        <f t="array" ref="AE162">INDEX(Resultado!$1:$470,MATCH($B162,Resultado!$N:$N,0),MATCH(AE$1,Resultado!#REF!,0))</f>
        <v>#REF!</v>
      </c>
      <c r="AF162" s="30" t="e">
        <f t="array" ref="AF162">INDEX(Resultado!$1:$470,MATCH($B162,Resultado!$N:$N,0),MATCH(AF$1,Resultado!#REF!,0))</f>
        <v>#REF!</v>
      </c>
      <c r="AG162" s="30" t="e">
        <f t="array" ref="AG162">INDEX(Resultado!$1:$470,MATCH($B162,Resultado!$N:$N,0),MATCH(AG$1,Resultado!#REF!,0))</f>
        <v>#REF!</v>
      </c>
      <c r="AH162" s="30" t="e">
        <f t="array" ref="AH162">INDEX(Resultado!$1:$470,MATCH($B162,Resultado!$N:$N,0),MATCH(AH$1,Resultado!#REF!,0))</f>
        <v>#REF!</v>
      </c>
      <c r="AI162" s="30" t="e">
        <f t="array" ref="AI162">INDEX(Resultado!$1:$470,MATCH($B162,Resultado!$N:$N,0),MATCH(AI$1,Resultado!#REF!,0))</f>
        <v>#REF!</v>
      </c>
      <c r="AJ162" s="30" t="e">
        <f t="array" ref="AJ162">INDEX(Resultado!$1:$470,MATCH($B162,Resultado!$N:$N,0),MATCH(AJ$1,Resultado!#REF!,0))</f>
        <v>#REF!</v>
      </c>
      <c r="AK162" s="30" t="e">
        <f t="array" ref="AK162">INDEX(Resultado!$1:$470,MATCH($B162,Resultado!$N:$N,0),MATCH(AK$1,Resultado!#REF!,0))</f>
        <v>#REF!</v>
      </c>
      <c r="AL162" s="29">
        <v>0</v>
      </c>
      <c r="AM162" s="29">
        <v>2</v>
      </c>
      <c r="AN162" s="30" t="e">
        <f t="array" ref="AN162">INDEX(Resultado!$1:$470,MATCH($B162,Resultado!$N:$N,0),MATCH(AN$1,Resultado!#REF!,0))</f>
        <v>#REF!</v>
      </c>
      <c r="AO162" s="30" t="e">
        <f t="array" ref="AO162">INDEX(Resultado!$1:$470,MATCH($B162,Resultado!$N:$N,0),MATCH(AO$1,Resultado!#REF!,0))</f>
        <v>#REF!</v>
      </c>
      <c r="AP162" s="30" t="e">
        <f t="array" ref="AP162">INDEX(Resultado!$1:$470,MATCH($B162,Resultado!$N:$N,0),MATCH(AP$1,Resultado!#REF!,0))</f>
        <v>#REF!</v>
      </c>
      <c r="AQ162" s="30" t="e">
        <f t="array" ref="AQ162">INDEX(Resultado!$1:$470,MATCH($B162,Resultado!$N:$N,0),MATCH(AQ$1,Resultado!#REF!,0))</f>
        <v>#REF!</v>
      </c>
      <c r="AR162" s="30" t="e">
        <f t="array" ref="AR162">INDEX(Resultado!$1:$470,MATCH($B162,Resultado!$N:$N,0),MATCH(AR$1,Resultado!#REF!,0))</f>
        <v>#REF!</v>
      </c>
      <c r="AS162" s="29">
        <v>2</v>
      </c>
      <c r="AT162" s="30" t="e">
        <f t="array" ref="AT162">INDEX(Resultado!$1:$470,MATCH($B162,Resultado!$N:$N,0),MATCH(AT$1,Resultado!#REF!,0))</f>
        <v>#REF!</v>
      </c>
      <c r="AU162" s="30" t="e">
        <f t="array" ref="AU162">INDEX(Resultado!$1:$470,MATCH($B162,Resultado!$N:$N,0),MATCH(AU$1,Resultado!#REF!,0))</f>
        <v>#REF!</v>
      </c>
      <c r="AV162" s="30" t="e">
        <f t="array" ref="AV162">INDEX(Resultado!$1:$470,MATCH($B162,Resultado!$N:$N,0),MATCH(AV$1,Resultado!#REF!,0))</f>
        <v>#REF!</v>
      </c>
      <c r="AW162" s="30" t="e">
        <f t="array" ref="AW162">INDEX(Resultado!$1:$470,MATCH($B162,Resultado!$N:$N,0),MATCH(AW$1,Resultado!#REF!,0))</f>
        <v>#REF!</v>
      </c>
      <c r="AX162" s="30" t="e">
        <f t="array" ref="AX162">INDEX(Resultado!$1:$470,MATCH($B162,Resultado!$N:$N,0),MATCH(AX$1,Resultado!#REF!,0))</f>
        <v>#REF!</v>
      </c>
      <c r="AY162" s="30" t="e">
        <f t="array" ref="AY162">INDEX(Resultado!$1:$470,MATCH($B162,Resultado!$N:$N,0),MATCH(AY$1,Resultado!#REF!,0))</f>
        <v>#REF!</v>
      </c>
      <c r="AZ162" s="30" t="e">
        <f t="array" ref="AZ162">INDEX(Resultado!$1:$470,MATCH($B162,Resultado!$N:$N,0),MATCH(AZ$1,Resultado!#REF!,0))</f>
        <v>#REF!</v>
      </c>
      <c r="BA162" s="30" t="e">
        <f t="array" ref="BA162">INDEX(Resultado!$1:$470,MATCH($B162,Resultado!$N:$N,0),MATCH(BA$1,Resultado!#REF!,0))</f>
        <v>#REF!</v>
      </c>
      <c r="BB162" s="30" t="e">
        <f t="array" ref="BB162">INDEX(Resultado!$1:$470,MATCH($B162,Resultado!$N:$N,0),MATCH(BB$1,Resultado!#REF!,0))</f>
        <v>#REF!</v>
      </c>
      <c r="BC162" s="30" t="e">
        <f t="array" ref="BC162">INDEX(Resultado!$1:$470,MATCH($B162,Resultado!$N:$N,0),MATCH(BC$1,Resultado!#REF!,0))</f>
        <v>#REF!</v>
      </c>
      <c r="BD162" s="30" t="e">
        <f t="array" ref="BD162">INDEX(Resultado!$1:$470,MATCH($B162,Resultado!$N:$N,0),MATCH(BD$1,Resultado!#REF!,0))</f>
        <v>#REF!</v>
      </c>
      <c r="BE162" s="30" t="e">
        <f t="array" ref="BE162">INDEX(Resultado!$1:$470,MATCH($B162,Resultado!$N:$N,0),MATCH(BE$1,Resultado!#REF!,0))</f>
        <v>#REF!</v>
      </c>
      <c r="BF162" s="30" t="e">
        <f t="array" ref="BF162">INDEX(Resultado!$1:$470,MATCH($B162,Resultado!$N:$N,0),MATCH(BF$1,Resultado!#REF!,0))</f>
        <v>#REF!</v>
      </c>
      <c r="BG162" s="30" t="e">
        <f t="array" ref="BG162">INDEX(Resultado!$1:$470,MATCH($B162,Resultado!$N:$N,0),MATCH(BG$1,Resultado!#REF!,0))</f>
        <v>#REF!</v>
      </c>
      <c r="BH162" s="30" t="e">
        <f t="array" ref="BH162">INDEX(Resultado!$1:$470,MATCH($B162,Resultado!$N:$N,0),MATCH(BH$1,Resultado!#REF!,0))</f>
        <v>#REF!</v>
      </c>
      <c r="BI162" s="30" t="e">
        <f t="array" ref="BI162">INDEX(Resultado!$1:$470,MATCH($B162,Resultado!$N:$N,0),MATCH(BI$1,Resultado!#REF!,0))</f>
        <v>#REF!</v>
      </c>
    </row>
    <row r="163" spans="1:61" ht="13" x14ac:dyDescent="0.15">
      <c r="A163" s="29">
        <v>51267907819</v>
      </c>
      <c r="B163" s="7" t="s">
        <v>1343</v>
      </c>
      <c r="C163" s="29" t="s">
        <v>1342</v>
      </c>
      <c r="D163" s="30" t="e">
        <f t="array" ref="D163">INDEX(Resultado!$1:$470,MATCH($B163,Resultado!$N:$N,0),MATCH(D$1,Resultado!#REF!,0))</f>
        <v>#REF!</v>
      </c>
      <c r="E163" s="29" t="s">
        <v>3339</v>
      </c>
      <c r="F163" s="30" t="e">
        <f t="array" ref="F163">INDEX(Resultado!$1:$470,MATCH($B163,Resultado!$N:$N,0),MATCH(F$1,Resultado!#REF!,0))</f>
        <v>#REF!</v>
      </c>
      <c r="G163" s="30" t="e">
        <f t="array" ref="G163">INDEX(Resultado!$1:$470,MATCH($B163,Resultado!$N:$N,0),MATCH(G$1,Resultado!#REF!,0))</f>
        <v>#REF!</v>
      </c>
      <c r="H163" s="30" t="e">
        <f t="array" ref="H163">INDEX(Resultado!$1:$470,MATCH($B163,Resultado!$N:$N,0),MATCH(H$1,Resultado!#REF!,0))</f>
        <v>#REF!</v>
      </c>
      <c r="I163" s="30" t="e">
        <f t="array" ref="I163">INDEX(Resultado!$1:$470,MATCH($B163,Resultado!$N:$N,0),MATCH(I$1,Resultado!#REF!,0))</f>
        <v>#REF!</v>
      </c>
      <c r="J163" s="30" t="e">
        <f t="array" ref="J163">INDEX(Resultado!$1:$470,MATCH($B163,Resultado!$N:$N,0),MATCH(J$1,Resultado!#REF!,0))</f>
        <v>#REF!</v>
      </c>
      <c r="K163" s="30" t="e">
        <f t="array" ref="K163">INDEX(Resultado!$1:$470,MATCH($B163,Resultado!$N:$N,0),MATCH(K$1,Resultado!#REF!,0))</f>
        <v>#REF!</v>
      </c>
      <c r="L163" s="30" t="e">
        <f t="array" ref="L163">INDEX(Resultado!$1:$470,MATCH($B163,Resultado!$N:$N,0),MATCH(L$1,Resultado!#REF!,0))</f>
        <v>#REF!</v>
      </c>
      <c r="M163" s="30" t="e">
        <f t="array" ref="M163">INDEX(Resultado!$1:$470,MATCH($B163,Resultado!$N:$N,0),MATCH(M$1,Resultado!#REF!,0))</f>
        <v>#REF!</v>
      </c>
      <c r="N163" s="30" t="e">
        <f t="array" ref="N163">INDEX(Resultado!$1:$470,MATCH($B163,Resultado!$N:$N,0),MATCH(N$1,Resultado!#REF!,0))</f>
        <v>#REF!</v>
      </c>
      <c r="O163" s="30" t="e">
        <f t="array" ref="O163">INDEX(Resultado!$1:$470,MATCH($B163,Resultado!$N:$N,0),MATCH(O$1,Resultado!#REF!,0))</f>
        <v>#REF!</v>
      </c>
      <c r="P163" s="30" t="e">
        <f t="array" ref="P163">INDEX(Resultado!$1:$470,MATCH($B163,Resultado!$N:$N,0),MATCH(P$1,Resultado!#REF!,0))</f>
        <v>#REF!</v>
      </c>
      <c r="Q163" s="30" t="e">
        <f t="array" ref="Q163">INDEX(Resultado!$1:$470,MATCH($B163,Resultado!$N:$N,0),MATCH(Q$1,Resultado!#REF!,0))</f>
        <v>#REF!</v>
      </c>
      <c r="R163" s="30" t="e">
        <f t="array" ref="R163">INDEX(Resultado!$1:$470,MATCH($B163,Resultado!$N:$N,0),MATCH(R$1,Resultado!#REF!,0))</f>
        <v>#REF!</v>
      </c>
      <c r="S163" s="30" t="e">
        <f t="array" ref="S163">INDEX(Resultado!$1:$470,MATCH($B163,Resultado!$N:$N,0),MATCH(S$1,Resultado!#REF!,0))</f>
        <v>#REF!</v>
      </c>
      <c r="T163" s="30" t="e">
        <f t="array" ref="T163">INDEX(Resultado!$1:$470,MATCH($B163,Resultado!$N:$N,0),MATCH(T$1,Resultado!#REF!,0))</f>
        <v>#REF!</v>
      </c>
      <c r="U163" s="30" t="e">
        <f t="array" ref="U163">INDEX(Resultado!$1:$470,MATCH($B163,Resultado!$N:$N,0),MATCH(U$1,Resultado!#REF!,0))</f>
        <v>#REF!</v>
      </c>
      <c r="V163" s="30" t="e">
        <f t="array" ref="V163">INDEX(Resultado!$1:$470,MATCH($B163,Resultado!$N:$N,0),MATCH(V$1,Resultado!#REF!,0))</f>
        <v>#REF!</v>
      </c>
      <c r="W163" s="30" t="e">
        <f t="array" ref="W163">INDEX(Resultado!$1:$470,MATCH($B163,Resultado!$N:$N,0),MATCH(W$1,Resultado!#REF!,0))</f>
        <v>#REF!</v>
      </c>
      <c r="X163" s="30" t="e">
        <f t="array" ref="X163">INDEX(Resultado!$1:$470,MATCH($B163,Resultado!$N:$N,0),MATCH(X$1,Resultado!#REF!,0))</f>
        <v>#REF!</v>
      </c>
      <c r="Y163" s="30" t="e">
        <f t="array" ref="Y163">INDEX(Resultado!$1:$470,MATCH($B163,Resultado!$N:$N,0),MATCH(Y$1,Resultado!#REF!,0))</f>
        <v>#REF!</v>
      </c>
      <c r="Z163" s="30" t="e">
        <f t="array" ref="Z163">INDEX(Resultado!$1:$470,MATCH($B163,Resultado!$N:$N,0),MATCH(Z$1,Resultado!#REF!,0))</f>
        <v>#REF!</v>
      </c>
      <c r="AA163" s="30" t="e">
        <f t="array" ref="AA163">INDEX(Resultado!$1:$470,MATCH($B163,Resultado!$N:$N,0),MATCH(AA$1,Resultado!#REF!,0))</f>
        <v>#REF!</v>
      </c>
      <c r="AB163" s="29">
        <v>0</v>
      </c>
      <c r="AC163" s="29">
        <v>2</v>
      </c>
      <c r="AD163" s="30" t="e">
        <f t="array" ref="AD163">INDEX(Resultado!$1:$470,MATCH($B163,Resultado!$N:$N,0),MATCH(AD$1,Resultado!#REF!,0))</f>
        <v>#REF!</v>
      </c>
      <c r="AE163" s="30" t="e">
        <f t="array" ref="AE163">INDEX(Resultado!$1:$470,MATCH($B163,Resultado!$N:$N,0),MATCH(AE$1,Resultado!#REF!,0))</f>
        <v>#REF!</v>
      </c>
      <c r="AF163" s="30" t="e">
        <f t="array" ref="AF163">INDEX(Resultado!$1:$470,MATCH($B163,Resultado!$N:$N,0),MATCH(AF$1,Resultado!#REF!,0))</f>
        <v>#REF!</v>
      </c>
      <c r="AG163" s="30" t="e">
        <f t="array" ref="AG163">INDEX(Resultado!$1:$470,MATCH($B163,Resultado!$N:$N,0),MATCH(AG$1,Resultado!#REF!,0))</f>
        <v>#REF!</v>
      </c>
      <c r="AH163" s="30" t="e">
        <f t="array" ref="AH163">INDEX(Resultado!$1:$470,MATCH($B163,Resultado!$N:$N,0),MATCH(AH$1,Resultado!#REF!,0))</f>
        <v>#REF!</v>
      </c>
      <c r="AI163" s="30" t="e">
        <f t="array" ref="AI163">INDEX(Resultado!$1:$470,MATCH($B163,Resultado!$N:$N,0),MATCH(AI$1,Resultado!#REF!,0))</f>
        <v>#REF!</v>
      </c>
      <c r="AJ163" s="30" t="e">
        <f t="array" ref="AJ163">INDEX(Resultado!$1:$470,MATCH($B163,Resultado!$N:$N,0),MATCH(AJ$1,Resultado!#REF!,0))</f>
        <v>#REF!</v>
      </c>
      <c r="AK163" s="30" t="e">
        <f t="array" ref="AK163">INDEX(Resultado!$1:$470,MATCH($B163,Resultado!$N:$N,0),MATCH(AK$1,Resultado!#REF!,0))</f>
        <v>#REF!</v>
      </c>
      <c r="AL163" s="29">
        <v>0</v>
      </c>
      <c r="AM163" s="29">
        <v>2</v>
      </c>
      <c r="AN163" s="30" t="e">
        <f t="array" ref="AN163">INDEX(Resultado!$1:$470,MATCH($B163,Resultado!$N:$N,0),MATCH(AN$1,Resultado!#REF!,0))</f>
        <v>#REF!</v>
      </c>
      <c r="AO163" s="30" t="e">
        <f t="array" ref="AO163">INDEX(Resultado!$1:$470,MATCH($B163,Resultado!$N:$N,0),MATCH(AO$1,Resultado!#REF!,0))</f>
        <v>#REF!</v>
      </c>
      <c r="AP163" s="30" t="e">
        <f t="array" ref="AP163">INDEX(Resultado!$1:$470,MATCH($B163,Resultado!$N:$N,0),MATCH(AP$1,Resultado!#REF!,0))</f>
        <v>#REF!</v>
      </c>
      <c r="AQ163" s="30" t="e">
        <f t="array" ref="AQ163">INDEX(Resultado!$1:$470,MATCH($B163,Resultado!$N:$N,0),MATCH(AQ$1,Resultado!#REF!,0))</f>
        <v>#REF!</v>
      </c>
      <c r="AR163" s="30" t="e">
        <f t="array" ref="AR163">INDEX(Resultado!$1:$470,MATCH($B163,Resultado!$N:$N,0),MATCH(AR$1,Resultado!#REF!,0))</f>
        <v>#REF!</v>
      </c>
      <c r="AS163" s="29">
        <v>2</v>
      </c>
      <c r="AT163" s="30" t="e">
        <f t="array" ref="AT163">INDEX(Resultado!$1:$470,MATCH($B163,Resultado!$N:$N,0),MATCH(AT$1,Resultado!#REF!,0))</f>
        <v>#REF!</v>
      </c>
      <c r="AU163" s="30" t="e">
        <f t="array" ref="AU163">INDEX(Resultado!$1:$470,MATCH($B163,Resultado!$N:$N,0),MATCH(AU$1,Resultado!#REF!,0))</f>
        <v>#REF!</v>
      </c>
      <c r="AV163" s="30" t="e">
        <f t="array" ref="AV163">INDEX(Resultado!$1:$470,MATCH($B163,Resultado!$N:$N,0),MATCH(AV$1,Resultado!#REF!,0))</f>
        <v>#REF!</v>
      </c>
      <c r="AW163" s="30" t="e">
        <f t="array" ref="AW163">INDEX(Resultado!$1:$470,MATCH($B163,Resultado!$N:$N,0),MATCH(AW$1,Resultado!#REF!,0))</f>
        <v>#REF!</v>
      </c>
      <c r="AX163" s="30" t="e">
        <f t="array" ref="AX163">INDEX(Resultado!$1:$470,MATCH($B163,Resultado!$N:$N,0),MATCH(AX$1,Resultado!#REF!,0))</f>
        <v>#REF!</v>
      </c>
      <c r="AY163" s="30" t="e">
        <f t="array" ref="AY163">INDEX(Resultado!$1:$470,MATCH($B163,Resultado!$N:$N,0),MATCH(AY$1,Resultado!#REF!,0))</f>
        <v>#REF!</v>
      </c>
      <c r="AZ163" s="30" t="e">
        <f t="array" ref="AZ163">INDEX(Resultado!$1:$470,MATCH($B163,Resultado!$N:$N,0),MATCH(AZ$1,Resultado!#REF!,0))</f>
        <v>#REF!</v>
      </c>
      <c r="BA163" s="30" t="e">
        <f t="array" ref="BA163">INDEX(Resultado!$1:$470,MATCH($B163,Resultado!$N:$N,0),MATCH(BA$1,Resultado!#REF!,0))</f>
        <v>#REF!</v>
      </c>
      <c r="BB163" s="30" t="e">
        <f t="array" ref="BB163">INDEX(Resultado!$1:$470,MATCH($B163,Resultado!$N:$N,0),MATCH(BB$1,Resultado!#REF!,0))</f>
        <v>#REF!</v>
      </c>
      <c r="BC163" s="30" t="e">
        <f t="array" ref="BC163">INDEX(Resultado!$1:$470,MATCH($B163,Resultado!$N:$N,0),MATCH(BC$1,Resultado!#REF!,0))</f>
        <v>#REF!</v>
      </c>
      <c r="BD163" s="30" t="e">
        <f t="array" ref="BD163">INDEX(Resultado!$1:$470,MATCH($B163,Resultado!$N:$N,0),MATCH(BD$1,Resultado!#REF!,0))</f>
        <v>#REF!</v>
      </c>
      <c r="BE163" s="30" t="e">
        <f t="array" ref="BE163">INDEX(Resultado!$1:$470,MATCH($B163,Resultado!$N:$N,0),MATCH(BE$1,Resultado!#REF!,0))</f>
        <v>#REF!</v>
      </c>
      <c r="BF163" s="30" t="e">
        <f t="array" ref="BF163">INDEX(Resultado!$1:$470,MATCH($B163,Resultado!$N:$N,0),MATCH(BF$1,Resultado!#REF!,0))</f>
        <v>#REF!</v>
      </c>
      <c r="BG163" s="30" t="e">
        <f t="array" ref="BG163">INDEX(Resultado!$1:$470,MATCH($B163,Resultado!$N:$N,0),MATCH(BG$1,Resultado!#REF!,0))</f>
        <v>#REF!</v>
      </c>
      <c r="BH163" s="30" t="e">
        <f t="array" ref="BH163">INDEX(Resultado!$1:$470,MATCH($B163,Resultado!$N:$N,0),MATCH(BH$1,Resultado!#REF!,0))</f>
        <v>#REF!</v>
      </c>
      <c r="BI163" s="30" t="e">
        <f t="array" ref="BI163">INDEX(Resultado!$1:$470,MATCH($B163,Resultado!$N:$N,0),MATCH(BI$1,Resultado!#REF!,0))</f>
        <v>#REF!</v>
      </c>
    </row>
    <row r="164" spans="1:61" ht="13" x14ac:dyDescent="0.15">
      <c r="A164" s="29">
        <v>52188622820</v>
      </c>
      <c r="B164" s="7" t="s">
        <v>1348</v>
      </c>
      <c r="C164" s="29" t="s">
        <v>1347</v>
      </c>
      <c r="D164" s="30" t="e">
        <f t="array" ref="D164">INDEX(Resultado!$1:$470,MATCH($B164,Resultado!$N:$N,0),MATCH(D$1,Resultado!#REF!,0))</f>
        <v>#REF!</v>
      </c>
      <c r="E164" s="29" t="s">
        <v>3339</v>
      </c>
      <c r="F164" s="30" t="e">
        <f t="array" ref="F164">INDEX(Resultado!$1:$470,MATCH($B164,Resultado!$N:$N,0),MATCH(F$1,Resultado!#REF!,0))</f>
        <v>#REF!</v>
      </c>
      <c r="G164" s="30" t="e">
        <f t="array" ref="G164">INDEX(Resultado!$1:$470,MATCH($B164,Resultado!$N:$N,0),MATCH(G$1,Resultado!#REF!,0))</f>
        <v>#REF!</v>
      </c>
      <c r="H164" s="30" t="e">
        <f t="array" ref="H164">INDEX(Resultado!$1:$470,MATCH($B164,Resultado!$N:$N,0),MATCH(H$1,Resultado!#REF!,0))</f>
        <v>#REF!</v>
      </c>
      <c r="I164" s="30" t="e">
        <f t="array" ref="I164">INDEX(Resultado!$1:$470,MATCH($B164,Resultado!$N:$N,0),MATCH(I$1,Resultado!#REF!,0))</f>
        <v>#REF!</v>
      </c>
      <c r="J164" s="30" t="e">
        <f t="array" ref="J164">INDEX(Resultado!$1:$470,MATCH($B164,Resultado!$N:$N,0),MATCH(J$1,Resultado!#REF!,0))</f>
        <v>#REF!</v>
      </c>
      <c r="K164" s="30" t="e">
        <f t="array" ref="K164">INDEX(Resultado!$1:$470,MATCH($B164,Resultado!$N:$N,0),MATCH(K$1,Resultado!#REF!,0))</f>
        <v>#REF!</v>
      </c>
      <c r="L164" s="30" t="e">
        <f t="array" ref="L164">INDEX(Resultado!$1:$470,MATCH($B164,Resultado!$N:$N,0),MATCH(L$1,Resultado!#REF!,0))</f>
        <v>#REF!</v>
      </c>
      <c r="M164" s="30" t="e">
        <f t="array" ref="M164">INDEX(Resultado!$1:$470,MATCH($B164,Resultado!$N:$N,0),MATCH(M$1,Resultado!#REF!,0))</f>
        <v>#REF!</v>
      </c>
      <c r="N164" s="30" t="e">
        <f t="array" ref="N164">INDEX(Resultado!$1:$470,MATCH($B164,Resultado!$N:$N,0),MATCH(N$1,Resultado!#REF!,0))</f>
        <v>#REF!</v>
      </c>
      <c r="O164" s="30" t="e">
        <f t="array" ref="O164">INDEX(Resultado!$1:$470,MATCH($B164,Resultado!$N:$N,0),MATCH(O$1,Resultado!#REF!,0))</f>
        <v>#REF!</v>
      </c>
      <c r="P164" s="30" t="e">
        <f t="array" ref="P164">INDEX(Resultado!$1:$470,MATCH($B164,Resultado!$N:$N,0),MATCH(P$1,Resultado!#REF!,0))</f>
        <v>#REF!</v>
      </c>
      <c r="Q164" s="30" t="e">
        <f t="array" ref="Q164">INDEX(Resultado!$1:$470,MATCH($B164,Resultado!$N:$N,0),MATCH(Q$1,Resultado!#REF!,0))</f>
        <v>#REF!</v>
      </c>
      <c r="R164" s="30" t="e">
        <f t="array" ref="R164">INDEX(Resultado!$1:$470,MATCH($B164,Resultado!$N:$N,0),MATCH(R$1,Resultado!#REF!,0))</f>
        <v>#REF!</v>
      </c>
      <c r="S164" s="30" t="e">
        <f t="array" ref="S164">INDEX(Resultado!$1:$470,MATCH($B164,Resultado!$N:$N,0),MATCH(S$1,Resultado!#REF!,0))</f>
        <v>#REF!</v>
      </c>
      <c r="T164" s="30" t="e">
        <f t="array" ref="T164">INDEX(Resultado!$1:$470,MATCH($B164,Resultado!$N:$N,0),MATCH(T$1,Resultado!#REF!,0))</f>
        <v>#REF!</v>
      </c>
      <c r="U164" s="30" t="e">
        <f t="array" ref="U164">INDEX(Resultado!$1:$470,MATCH($B164,Resultado!$N:$N,0),MATCH(U$1,Resultado!#REF!,0))</f>
        <v>#REF!</v>
      </c>
      <c r="V164" s="30" t="e">
        <f t="array" ref="V164">INDEX(Resultado!$1:$470,MATCH($B164,Resultado!$N:$N,0),MATCH(V$1,Resultado!#REF!,0))</f>
        <v>#REF!</v>
      </c>
      <c r="W164" s="30" t="e">
        <f t="array" ref="W164">INDEX(Resultado!$1:$470,MATCH($B164,Resultado!$N:$N,0),MATCH(W$1,Resultado!#REF!,0))</f>
        <v>#REF!</v>
      </c>
      <c r="X164" s="30" t="e">
        <f t="array" ref="X164">INDEX(Resultado!$1:$470,MATCH($B164,Resultado!$N:$N,0),MATCH(X$1,Resultado!#REF!,0))</f>
        <v>#REF!</v>
      </c>
      <c r="Y164" s="30" t="e">
        <f t="array" ref="Y164">INDEX(Resultado!$1:$470,MATCH($B164,Resultado!$N:$N,0),MATCH(Y$1,Resultado!#REF!,0))</f>
        <v>#REF!</v>
      </c>
      <c r="Z164" s="30" t="e">
        <f t="array" ref="Z164">INDEX(Resultado!$1:$470,MATCH($B164,Resultado!$N:$N,0),MATCH(Z$1,Resultado!#REF!,0))</f>
        <v>#REF!</v>
      </c>
      <c r="AA164" s="30" t="e">
        <f t="array" ref="AA164">INDEX(Resultado!$1:$470,MATCH($B164,Resultado!$N:$N,0),MATCH(AA$1,Resultado!#REF!,0))</f>
        <v>#REF!</v>
      </c>
      <c r="AB164" s="29">
        <v>0</v>
      </c>
      <c r="AC164" s="29">
        <v>2</v>
      </c>
      <c r="AD164" s="30" t="e">
        <f t="array" ref="AD164">INDEX(Resultado!$1:$470,MATCH($B164,Resultado!$N:$N,0),MATCH(AD$1,Resultado!#REF!,0))</f>
        <v>#REF!</v>
      </c>
      <c r="AE164" s="30" t="e">
        <f t="array" ref="AE164">INDEX(Resultado!$1:$470,MATCH($B164,Resultado!$N:$N,0),MATCH(AE$1,Resultado!#REF!,0))</f>
        <v>#REF!</v>
      </c>
      <c r="AF164" s="30" t="e">
        <f t="array" ref="AF164">INDEX(Resultado!$1:$470,MATCH($B164,Resultado!$N:$N,0),MATCH(AF$1,Resultado!#REF!,0))</f>
        <v>#REF!</v>
      </c>
      <c r="AG164" s="30" t="e">
        <f t="array" ref="AG164">INDEX(Resultado!$1:$470,MATCH($B164,Resultado!$N:$N,0),MATCH(AG$1,Resultado!#REF!,0))</f>
        <v>#REF!</v>
      </c>
      <c r="AH164" s="30" t="e">
        <f t="array" ref="AH164">INDEX(Resultado!$1:$470,MATCH($B164,Resultado!$N:$N,0),MATCH(AH$1,Resultado!#REF!,0))</f>
        <v>#REF!</v>
      </c>
      <c r="AI164" s="30" t="e">
        <f t="array" ref="AI164">INDEX(Resultado!$1:$470,MATCH($B164,Resultado!$N:$N,0),MATCH(AI$1,Resultado!#REF!,0))</f>
        <v>#REF!</v>
      </c>
      <c r="AJ164" s="30" t="e">
        <f t="array" ref="AJ164">INDEX(Resultado!$1:$470,MATCH($B164,Resultado!$N:$N,0),MATCH(AJ$1,Resultado!#REF!,0))</f>
        <v>#REF!</v>
      </c>
      <c r="AK164" s="30" t="e">
        <f t="array" ref="AK164">INDEX(Resultado!$1:$470,MATCH($B164,Resultado!$N:$N,0),MATCH(AK$1,Resultado!#REF!,0))</f>
        <v>#REF!</v>
      </c>
      <c r="AL164" s="29">
        <v>0</v>
      </c>
      <c r="AM164" s="29">
        <v>2</v>
      </c>
      <c r="AN164" s="30" t="e">
        <f t="array" ref="AN164">INDEX(Resultado!$1:$470,MATCH($B164,Resultado!$N:$N,0),MATCH(AN$1,Resultado!#REF!,0))</f>
        <v>#REF!</v>
      </c>
      <c r="AO164" s="30" t="e">
        <f t="array" ref="AO164">INDEX(Resultado!$1:$470,MATCH($B164,Resultado!$N:$N,0),MATCH(AO$1,Resultado!#REF!,0))</f>
        <v>#REF!</v>
      </c>
      <c r="AP164" s="30" t="e">
        <f t="array" ref="AP164">INDEX(Resultado!$1:$470,MATCH($B164,Resultado!$N:$N,0),MATCH(AP$1,Resultado!#REF!,0))</f>
        <v>#REF!</v>
      </c>
      <c r="AQ164" s="30" t="e">
        <f t="array" ref="AQ164">INDEX(Resultado!$1:$470,MATCH($B164,Resultado!$N:$N,0),MATCH(AQ$1,Resultado!#REF!,0))</f>
        <v>#REF!</v>
      </c>
      <c r="AR164" s="30" t="e">
        <f t="array" ref="AR164">INDEX(Resultado!$1:$470,MATCH($B164,Resultado!$N:$N,0),MATCH(AR$1,Resultado!#REF!,0))</f>
        <v>#REF!</v>
      </c>
      <c r="AS164" s="29">
        <v>2</v>
      </c>
      <c r="AT164" s="30" t="e">
        <f t="array" ref="AT164">INDEX(Resultado!$1:$470,MATCH($B164,Resultado!$N:$N,0),MATCH(AT$1,Resultado!#REF!,0))</f>
        <v>#REF!</v>
      </c>
      <c r="AU164" s="30" t="e">
        <f t="array" ref="AU164">INDEX(Resultado!$1:$470,MATCH($B164,Resultado!$N:$N,0),MATCH(AU$1,Resultado!#REF!,0))</f>
        <v>#REF!</v>
      </c>
      <c r="AV164" s="30" t="e">
        <f t="array" ref="AV164">INDEX(Resultado!$1:$470,MATCH($B164,Resultado!$N:$N,0),MATCH(AV$1,Resultado!#REF!,0))</f>
        <v>#REF!</v>
      </c>
      <c r="AW164" s="30" t="e">
        <f t="array" ref="AW164">INDEX(Resultado!$1:$470,MATCH($B164,Resultado!$N:$N,0),MATCH(AW$1,Resultado!#REF!,0))</f>
        <v>#REF!</v>
      </c>
      <c r="AX164" s="30" t="e">
        <f t="array" ref="AX164">INDEX(Resultado!$1:$470,MATCH($B164,Resultado!$N:$N,0),MATCH(AX$1,Resultado!#REF!,0))</f>
        <v>#REF!</v>
      </c>
      <c r="AY164" s="30" t="e">
        <f t="array" ref="AY164">INDEX(Resultado!$1:$470,MATCH($B164,Resultado!$N:$N,0),MATCH(AY$1,Resultado!#REF!,0))</f>
        <v>#REF!</v>
      </c>
      <c r="AZ164" s="30" t="e">
        <f t="array" ref="AZ164">INDEX(Resultado!$1:$470,MATCH($B164,Resultado!$N:$N,0),MATCH(AZ$1,Resultado!#REF!,0))</f>
        <v>#REF!</v>
      </c>
      <c r="BA164" s="30" t="e">
        <f t="array" ref="BA164">INDEX(Resultado!$1:$470,MATCH($B164,Resultado!$N:$N,0),MATCH(BA$1,Resultado!#REF!,0))</f>
        <v>#REF!</v>
      </c>
      <c r="BB164" s="30" t="e">
        <f t="array" ref="BB164">INDEX(Resultado!$1:$470,MATCH($B164,Resultado!$N:$N,0),MATCH(BB$1,Resultado!#REF!,0))</f>
        <v>#REF!</v>
      </c>
      <c r="BC164" s="30" t="e">
        <f t="array" ref="BC164">INDEX(Resultado!$1:$470,MATCH($B164,Resultado!$N:$N,0),MATCH(BC$1,Resultado!#REF!,0))</f>
        <v>#REF!</v>
      </c>
      <c r="BD164" s="30" t="e">
        <f t="array" ref="BD164">INDEX(Resultado!$1:$470,MATCH($B164,Resultado!$N:$N,0),MATCH(BD$1,Resultado!#REF!,0))</f>
        <v>#REF!</v>
      </c>
      <c r="BE164" s="30" t="e">
        <f t="array" ref="BE164">INDEX(Resultado!$1:$470,MATCH($B164,Resultado!$N:$N,0),MATCH(BE$1,Resultado!#REF!,0))</f>
        <v>#REF!</v>
      </c>
      <c r="BF164" s="30" t="e">
        <f t="array" ref="BF164">INDEX(Resultado!$1:$470,MATCH($B164,Resultado!$N:$N,0),MATCH(BF$1,Resultado!#REF!,0))</f>
        <v>#REF!</v>
      </c>
      <c r="BG164" s="30" t="e">
        <f t="array" ref="BG164">INDEX(Resultado!$1:$470,MATCH($B164,Resultado!$N:$N,0),MATCH(BG$1,Resultado!#REF!,0))</f>
        <v>#REF!</v>
      </c>
      <c r="BH164" s="30" t="e">
        <f t="array" ref="BH164">INDEX(Resultado!$1:$470,MATCH($B164,Resultado!$N:$N,0),MATCH(BH$1,Resultado!#REF!,0))</f>
        <v>#REF!</v>
      </c>
      <c r="BI164" s="30" t="e">
        <f t="array" ref="BI164">INDEX(Resultado!$1:$470,MATCH($B164,Resultado!$N:$N,0),MATCH(BI$1,Resultado!#REF!,0))</f>
        <v>#REF!</v>
      </c>
    </row>
    <row r="165" spans="1:61" ht="13" x14ac:dyDescent="0.15">
      <c r="A165" s="29">
        <v>51763392856</v>
      </c>
      <c r="B165" s="7" t="s">
        <v>1354</v>
      </c>
      <c r="C165" s="29" t="s">
        <v>1353</v>
      </c>
      <c r="D165" s="30" t="e">
        <f t="array" ref="D165">INDEX(Resultado!$1:$470,MATCH($B165,Resultado!$N:$N,0),MATCH(D$1,Resultado!#REF!,0))</f>
        <v>#REF!</v>
      </c>
      <c r="E165" s="29" t="s">
        <v>3339</v>
      </c>
      <c r="F165" s="30" t="e">
        <f t="array" ref="F165">INDEX(Resultado!$1:$470,MATCH($B165,Resultado!$N:$N,0),MATCH(F$1,Resultado!#REF!,0))</f>
        <v>#REF!</v>
      </c>
      <c r="G165" s="30" t="e">
        <f t="array" ref="G165">INDEX(Resultado!$1:$470,MATCH($B165,Resultado!$N:$N,0),MATCH(G$1,Resultado!#REF!,0))</f>
        <v>#REF!</v>
      </c>
      <c r="H165" s="30" t="e">
        <f t="array" ref="H165">INDEX(Resultado!$1:$470,MATCH($B165,Resultado!$N:$N,0),MATCH(H$1,Resultado!#REF!,0))</f>
        <v>#REF!</v>
      </c>
      <c r="I165" s="30" t="e">
        <f t="array" ref="I165">INDEX(Resultado!$1:$470,MATCH($B165,Resultado!$N:$N,0),MATCH(I$1,Resultado!#REF!,0))</f>
        <v>#REF!</v>
      </c>
      <c r="J165" s="30" t="e">
        <f t="array" ref="J165">INDEX(Resultado!$1:$470,MATCH($B165,Resultado!$N:$N,0),MATCH(J$1,Resultado!#REF!,0))</f>
        <v>#REF!</v>
      </c>
      <c r="K165" s="30" t="e">
        <f t="array" ref="K165">INDEX(Resultado!$1:$470,MATCH($B165,Resultado!$N:$N,0),MATCH(K$1,Resultado!#REF!,0))</f>
        <v>#REF!</v>
      </c>
      <c r="L165" s="30" t="e">
        <f t="array" ref="L165">INDEX(Resultado!$1:$470,MATCH($B165,Resultado!$N:$N,0),MATCH(L$1,Resultado!#REF!,0))</f>
        <v>#REF!</v>
      </c>
      <c r="M165" s="30" t="e">
        <f t="array" ref="M165">INDEX(Resultado!$1:$470,MATCH($B165,Resultado!$N:$N,0),MATCH(M$1,Resultado!#REF!,0))</f>
        <v>#REF!</v>
      </c>
      <c r="N165" s="30" t="e">
        <f t="array" ref="N165">INDEX(Resultado!$1:$470,MATCH($B165,Resultado!$N:$N,0),MATCH(N$1,Resultado!#REF!,0))</f>
        <v>#REF!</v>
      </c>
      <c r="O165" s="30" t="e">
        <f t="array" ref="O165">INDEX(Resultado!$1:$470,MATCH($B165,Resultado!$N:$N,0),MATCH(O$1,Resultado!#REF!,0))</f>
        <v>#REF!</v>
      </c>
      <c r="P165" s="30" t="e">
        <f t="array" ref="P165">INDEX(Resultado!$1:$470,MATCH($B165,Resultado!$N:$N,0),MATCH(P$1,Resultado!#REF!,0))</f>
        <v>#REF!</v>
      </c>
      <c r="Q165" s="30" t="e">
        <f t="array" ref="Q165">INDEX(Resultado!$1:$470,MATCH($B165,Resultado!$N:$N,0),MATCH(Q$1,Resultado!#REF!,0))</f>
        <v>#REF!</v>
      </c>
      <c r="R165" s="30" t="e">
        <f t="array" ref="R165">INDEX(Resultado!$1:$470,MATCH($B165,Resultado!$N:$N,0),MATCH(R$1,Resultado!#REF!,0))</f>
        <v>#REF!</v>
      </c>
      <c r="S165" s="30" t="e">
        <f t="array" ref="S165">INDEX(Resultado!$1:$470,MATCH($B165,Resultado!$N:$N,0),MATCH(S$1,Resultado!#REF!,0))</f>
        <v>#REF!</v>
      </c>
      <c r="T165" s="30" t="e">
        <f t="array" ref="T165">INDEX(Resultado!$1:$470,MATCH($B165,Resultado!$N:$N,0),MATCH(T$1,Resultado!#REF!,0))</f>
        <v>#REF!</v>
      </c>
      <c r="U165" s="30" t="e">
        <f t="array" ref="U165">INDEX(Resultado!$1:$470,MATCH($B165,Resultado!$N:$N,0),MATCH(U$1,Resultado!#REF!,0))</f>
        <v>#REF!</v>
      </c>
      <c r="V165" s="30" t="e">
        <f t="array" ref="V165">INDEX(Resultado!$1:$470,MATCH($B165,Resultado!$N:$N,0),MATCH(V$1,Resultado!#REF!,0))</f>
        <v>#REF!</v>
      </c>
      <c r="W165" s="30" t="e">
        <f t="array" ref="W165">INDEX(Resultado!$1:$470,MATCH($B165,Resultado!$N:$N,0),MATCH(W$1,Resultado!#REF!,0))</f>
        <v>#REF!</v>
      </c>
      <c r="X165" s="30" t="e">
        <f t="array" ref="X165">INDEX(Resultado!$1:$470,MATCH($B165,Resultado!$N:$N,0),MATCH(X$1,Resultado!#REF!,0))</f>
        <v>#REF!</v>
      </c>
      <c r="Y165" s="30" t="e">
        <f t="array" ref="Y165">INDEX(Resultado!$1:$470,MATCH($B165,Resultado!$N:$N,0),MATCH(Y$1,Resultado!#REF!,0))</f>
        <v>#REF!</v>
      </c>
      <c r="Z165" s="30" t="e">
        <f t="array" ref="Z165">INDEX(Resultado!$1:$470,MATCH($B165,Resultado!$N:$N,0),MATCH(Z$1,Resultado!#REF!,0))</f>
        <v>#REF!</v>
      </c>
      <c r="AA165" s="30" t="e">
        <f t="array" ref="AA165">INDEX(Resultado!$1:$470,MATCH($B165,Resultado!$N:$N,0),MATCH(AA$1,Resultado!#REF!,0))</f>
        <v>#REF!</v>
      </c>
      <c r="AB165" s="29">
        <v>0</v>
      </c>
      <c r="AC165" s="29">
        <v>2</v>
      </c>
      <c r="AD165" s="30" t="e">
        <f t="array" ref="AD165">INDEX(Resultado!$1:$470,MATCH($B165,Resultado!$N:$N,0),MATCH(AD$1,Resultado!#REF!,0))</f>
        <v>#REF!</v>
      </c>
      <c r="AE165" s="30" t="e">
        <f t="array" ref="AE165">INDEX(Resultado!$1:$470,MATCH($B165,Resultado!$N:$N,0),MATCH(AE$1,Resultado!#REF!,0))</f>
        <v>#REF!</v>
      </c>
      <c r="AF165" s="30" t="e">
        <f t="array" ref="AF165">INDEX(Resultado!$1:$470,MATCH($B165,Resultado!$N:$N,0),MATCH(AF$1,Resultado!#REF!,0))</f>
        <v>#REF!</v>
      </c>
      <c r="AG165" s="30" t="e">
        <f t="array" ref="AG165">INDEX(Resultado!$1:$470,MATCH($B165,Resultado!$N:$N,0),MATCH(AG$1,Resultado!#REF!,0))</f>
        <v>#REF!</v>
      </c>
      <c r="AH165" s="30" t="e">
        <f t="array" ref="AH165">INDEX(Resultado!$1:$470,MATCH($B165,Resultado!$N:$N,0),MATCH(AH$1,Resultado!#REF!,0))</f>
        <v>#REF!</v>
      </c>
      <c r="AI165" s="30" t="e">
        <f t="array" ref="AI165">INDEX(Resultado!$1:$470,MATCH($B165,Resultado!$N:$N,0),MATCH(AI$1,Resultado!#REF!,0))</f>
        <v>#REF!</v>
      </c>
      <c r="AJ165" s="30" t="e">
        <f t="array" ref="AJ165">INDEX(Resultado!$1:$470,MATCH($B165,Resultado!$N:$N,0),MATCH(AJ$1,Resultado!#REF!,0))</f>
        <v>#REF!</v>
      </c>
      <c r="AK165" s="30" t="e">
        <f t="array" ref="AK165">INDEX(Resultado!$1:$470,MATCH($B165,Resultado!$N:$N,0),MATCH(AK$1,Resultado!#REF!,0))</f>
        <v>#REF!</v>
      </c>
      <c r="AL165" s="29">
        <v>0</v>
      </c>
      <c r="AM165" s="29">
        <v>2</v>
      </c>
      <c r="AN165" s="30" t="e">
        <f t="array" ref="AN165">INDEX(Resultado!$1:$470,MATCH($B165,Resultado!$N:$N,0),MATCH(AN$1,Resultado!#REF!,0))</f>
        <v>#REF!</v>
      </c>
      <c r="AO165" s="30" t="e">
        <f t="array" ref="AO165">INDEX(Resultado!$1:$470,MATCH($B165,Resultado!$N:$N,0),MATCH(AO$1,Resultado!#REF!,0))</f>
        <v>#REF!</v>
      </c>
      <c r="AP165" s="30" t="e">
        <f t="array" ref="AP165">INDEX(Resultado!$1:$470,MATCH($B165,Resultado!$N:$N,0),MATCH(AP$1,Resultado!#REF!,0))</f>
        <v>#REF!</v>
      </c>
      <c r="AQ165" s="30" t="e">
        <f t="array" ref="AQ165">INDEX(Resultado!$1:$470,MATCH($B165,Resultado!$N:$N,0),MATCH(AQ$1,Resultado!#REF!,0))</f>
        <v>#REF!</v>
      </c>
      <c r="AR165" s="30" t="e">
        <f t="array" ref="AR165">INDEX(Resultado!$1:$470,MATCH($B165,Resultado!$N:$N,0),MATCH(AR$1,Resultado!#REF!,0))</f>
        <v>#REF!</v>
      </c>
      <c r="AS165" s="29">
        <v>2</v>
      </c>
      <c r="AT165" s="30" t="e">
        <f t="array" ref="AT165">INDEX(Resultado!$1:$470,MATCH($B165,Resultado!$N:$N,0),MATCH(AT$1,Resultado!#REF!,0))</f>
        <v>#REF!</v>
      </c>
      <c r="AU165" s="30" t="e">
        <f t="array" ref="AU165">INDEX(Resultado!$1:$470,MATCH($B165,Resultado!$N:$N,0),MATCH(AU$1,Resultado!#REF!,0))</f>
        <v>#REF!</v>
      </c>
      <c r="AV165" s="30" t="e">
        <f t="array" ref="AV165">INDEX(Resultado!$1:$470,MATCH($B165,Resultado!$N:$N,0),MATCH(AV$1,Resultado!#REF!,0))</f>
        <v>#REF!</v>
      </c>
      <c r="AW165" s="30" t="e">
        <f t="array" ref="AW165">INDEX(Resultado!$1:$470,MATCH($B165,Resultado!$N:$N,0),MATCH(AW$1,Resultado!#REF!,0))</f>
        <v>#REF!</v>
      </c>
      <c r="AX165" s="30" t="e">
        <f t="array" ref="AX165">INDEX(Resultado!$1:$470,MATCH($B165,Resultado!$N:$N,0),MATCH(AX$1,Resultado!#REF!,0))</f>
        <v>#REF!</v>
      </c>
      <c r="AY165" s="30" t="e">
        <f t="array" ref="AY165">INDEX(Resultado!$1:$470,MATCH($B165,Resultado!$N:$N,0),MATCH(AY$1,Resultado!#REF!,0))</f>
        <v>#REF!</v>
      </c>
      <c r="AZ165" s="30" t="e">
        <f t="array" ref="AZ165">INDEX(Resultado!$1:$470,MATCH($B165,Resultado!$N:$N,0),MATCH(AZ$1,Resultado!#REF!,0))</f>
        <v>#REF!</v>
      </c>
      <c r="BA165" s="30" t="e">
        <f t="array" ref="BA165">INDEX(Resultado!$1:$470,MATCH($B165,Resultado!$N:$N,0),MATCH(BA$1,Resultado!#REF!,0))</f>
        <v>#REF!</v>
      </c>
      <c r="BB165" s="30" t="e">
        <f t="array" ref="BB165">INDEX(Resultado!$1:$470,MATCH($B165,Resultado!$N:$N,0),MATCH(BB$1,Resultado!#REF!,0))</f>
        <v>#REF!</v>
      </c>
      <c r="BC165" s="30" t="e">
        <f t="array" ref="BC165">INDEX(Resultado!$1:$470,MATCH($B165,Resultado!$N:$N,0),MATCH(BC$1,Resultado!#REF!,0))</f>
        <v>#REF!</v>
      </c>
      <c r="BD165" s="30" t="e">
        <f t="array" ref="BD165">INDEX(Resultado!$1:$470,MATCH($B165,Resultado!$N:$N,0),MATCH(BD$1,Resultado!#REF!,0))</f>
        <v>#REF!</v>
      </c>
      <c r="BE165" s="30" t="e">
        <f t="array" ref="BE165">INDEX(Resultado!$1:$470,MATCH($B165,Resultado!$N:$N,0),MATCH(BE$1,Resultado!#REF!,0))</f>
        <v>#REF!</v>
      </c>
      <c r="BF165" s="30" t="e">
        <f t="array" ref="BF165">INDEX(Resultado!$1:$470,MATCH($B165,Resultado!$N:$N,0),MATCH(BF$1,Resultado!#REF!,0))</f>
        <v>#REF!</v>
      </c>
      <c r="BG165" s="30" t="e">
        <f t="array" ref="BG165">INDEX(Resultado!$1:$470,MATCH($B165,Resultado!$N:$N,0),MATCH(BG$1,Resultado!#REF!,0))</f>
        <v>#REF!</v>
      </c>
      <c r="BH165" s="30" t="e">
        <f t="array" ref="BH165">INDEX(Resultado!$1:$470,MATCH($B165,Resultado!$N:$N,0),MATCH(BH$1,Resultado!#REF!,0))</f>
        <v>#REF!</v>
      </c>
      <c r="BI165" s="30" t="e">
        <f t="array" ref="BI165">INDEX(Resultado!$1:$470,MATCH($B165,Resultado!$N:$N,0),MATCH(BI$1,Resultado!#REF!,0))</f>
        <v>#REF!</v>
      </c>
    </row>
    <row r="166" spans="1:61" ht="13" x14ac:dyDescent="0.15">
      <c r="A166" s="29">
        <v>41335068805</v>
      </c>
      <c r="B166" s="7" t="s">
        <v>1360</v>
      </c>
      <c r="C166" s="29" t="s">
        <v>1359</v>
      </c>
      <c r="D166" s="30" t="e">
        <f t="array" ref="D166">INDEX(Resultado!$1:$470,MATCH($B166,Resultado!$N:$N,0),MATCH(D$1,Resultado!#REF!,0))</f>
        <v>#REF!</v>
      </c>
      <c r="E166" s="29" t="s">
        <v>3339</v>
      </c>
      <c r="F166" s="30" t="e">
        <f t="array" ref="F166">INDEX(Resultado!$1:$470,MATCH($B166,Resultado!$N:$N,0),MATCH(F$1,Resultado!#REF!,0))</f>
        <v>#REF!</v>
      </c>
      <c r="G166" s="30" t="e">
        <f t="array" ref="G166">INDEX(Resultado!$1:$470,MATCH($B166,Resultado!$N:$N,0),MATCH(G$1,Resultado!#REF!,0))</f>
        <v>#REF!</v>
      </c>
      <c r="H166" s="30" t="e">
        <f t="array" ref="H166">INDEX(Resultado!$1:$470,MATCH($B166,Resultado!$N:$N,0),MATCH(H$1,Resultado!#REF!,0))</f>
        <v>#REF!</v>
      </c>
      <c r="I166" s="30" t="e">
        <f t="array" ref="I166">INDEX(Resultado!$1:$470,MATCH($B166,Resultado!$N:$N,0),MATCH(I$1,Resultado!#REF!,0))</f>
        <v>#REF!</v>
      </c>
      <c r="J166" s="30" t="e">
        <f t="array" ref="J166">INDEX(Resultado!$1:$470,MATCH($B166,Resultado!$N:$N,0),MATCH(J$1,Resultado!#REF!,0))</f>
        <v>#REF!</v>
      </c>
      <c r="K166" s="30" t="e">
        <f t="array" ref="K166">INDEX(Resultado!$1:$470,MATCH($B166,Resultado!$N:$N,0),MATCH(K$1,Resultado!#REF!,0))</f>
        <v>#REF!</v>
      </c>
      <c r="L166" s="30" t="e">
        <f t="array" ref="L166">INDEX(Resultado!$1:$470,MATCH($B166,Resultado!$N:$N,0),MATCH(L$1,Resultado!#REF!,0))</f>
        <v>#REF!</v>
      </c>
      <c r="M166" s="30" t="e">
        <f t="array" ref="M166">INDEX(Resultado!$1:$470,MATCH($B166,Resultado!$N:$N,0),MATCH(M$1,Resultado!#REF!,0))</f>
        <v>#REF!</v>
      </c>
      <c r="N166" s="30" t="e">
        <f t="array" ref="N166">INDEX(Resultado!$1:$470,MATCH($B166,Resultado!$N:$N,0),MATCH(N$1,Resultado!#REF!,0))</f>
        <v>#REF!</v>
      </c>
      <c r="O166" s="30" t="e">
        <f t="array" ref="O166">INDEX(Resultado!$1:$470,MATCH($B166,Resultado!$N:$N,0),MATCH(O$1,Resultado!#REF!,0))</f>
        <v>#REF!</v>
      </c>
      <c r="P166" s="30" t="e">
        <f t="array" ref="P166">INDEX(Resultado!$1:$470,MATCH($B166,Resultado!$N:$N,0),MATCH(P$1,Resultado!#REF!,0))</f>
        <v>#REF!</v>
      </c>
      <c r="Q166" s="30" t="e">
        <f t="array" ref="Q166">INDEX(Resultado!$1:$470,MATCH($B166,Resultado!$N:$N,0),MATCH(Q$1,Resultado!#REF!,0))</f>
        <v>#REF!</v>
      </c>
      <c r="R166" s="30" t="e">
        <f t="array" ref="R166">INDEX(Resultado!$1:$470,MATCH($B166,Resultado!$N:$N,0),MATCH(R$1,Resultado!#REF!,0))</f>
        <v>#REF!</v>
      </c>
      <c r="S166" s="30" t="e">
        <f t="array" ref="S166">INDEX(Resultado!$1:$470,MATCH($B166,Resultado!$N:$N,0),MATCH(S$1,Resultado!#REF!,0))</f>
        <v>#REF!</v>
      </c>
      <c r="T166" s="30" t="e">
        <f t="array" ref="T166">INDEX(Resultado!$1:$470,MATCH($B166,Resultado!$N:$N,0),MATCH(T$1,Resultado!#REF!,0))</f>
        <v>#REF!</v>
      </c>
      <c r="U166" s="30" t="e">
        <f t="array" ref="U166">INDEX(Resultado!$1:$470,MATCH($B166,Resultado!$N:$N,0),MATCH(U$1,Resultado!#REF!,0))</f>
        <v>#REF!</v>
      </c>
      <c r="V166" s="30" t="e">
        <f t="array" ref="V166">INDEX(Resultado!$1:$470,MATCH($B166,Resultado!$N:$N,0),MATCH(V$1,Resultado!#REF!,0))</f>
        <v>#REF!</v>
      </c>
      <c r="W166" s="30" t="e">
        <f t="array" ref="W166">INDEX(Resultado!$1:$470,MATCH($B166,Resultado!$N:$N,0),MATCH(W$1,Resultado!#REF!,0))</f>
        <v>#REF!</v>
      </c>
      <c r="X166" s="30" t="e">
        <f t="array" ref="X166">INDEX(Resultado!$1:$470,MATCH($B166,Resultado!$N:$N,0),MATCH(X$1,Resultado!#REF!,0))</f>
        <v>#REF!</v>
      </c>
      <c r="Y166" s="30" t="e">
        <f t="array" ref="Y166">INDEX(Resultado!$1:$470,MATCH($B166,Resultado!$N:$N,0),MATCH(Y$1,Resultado!#REF!,0))</f>
        <v>#REF!</v>
      </c>
      <c r="Z166" s="30" t="e">
        <f t="array" ref="Z166">INDEX(Resultado!$1:$470,MATCH($B166,Resultado!$N:$N,0),MATCH(Z$1,Resultado!#REF!,0))</f>
        <v>#REF!</v>
      </c>
      <c r="AA166" s="30" t="e">
        <f t="array" ref="AA166">INDEX(Resultado!$1:$470,MATCH($B166,Resultado!$N:$N,0),MATCH(AA$1,Resultado!#REF!,0))</f>
        <v>#REF!</v>
      </c>
      <c r="AB166" s="29">
        <v>0</v>
      </c>
      <c r="AC166" s="29">
        <v>2</v>
      </c>
      <c r="AD166" s="30" t="e">
        <f t="array" ref="AD166">INDEX(Resultado!$1:$470,MATCH($B166,Resultado!$N:$N,0),MATCH(AD$1,Resultado!#REF!,0))</f>
        <v>#REF!</v>
      </c>
      <c r="AE166" s="30" t="e">
        <f t="array" ref="AE166">INDEX(Resultado!$1:$470,MATCH($B166,Resultado!$N:$N,0),MATCH(AE$1,Resultado!#REF!,0))</f>
        <v>#REF!</v>
      </c>
      <c r="AF166" s="30" t="e">
        <f t="array" ref="AF166">INDEX(Resultado!$1:$470,MATCH($B166,Resultado!$N:$N,0),MATCH(AF$1,Resultado!#REF!,0))</f>
        <v>#REF!</v>
      </c>
      <c r="AG166" s="30" t="e">
        <f t="array" ref="AG166">INDEX(Resultado!$1:$470,MATCH($B166,Resultado!$N:$N,0),MATCH(AG$1,Resultado!#REF!,0))</f>
        <v>#REF!</v>
      </c>
      <c r="AH166" s="30" t="e">
        <f t="array" ref="AH166">INDEX(Resultado!$1:$470,MATCH($B166,Resultado!$N:$N,0),MATCH(AH$1,Resultado!#REF!,0))</f>
        <v>#REF!</v>
      </c>
      <c r="AI166" s="30" t="e">
        <f t="array" ref="AI166">INDEX(Resultado!$1:$470,MATCH($B166,Resultado!$N:$N,0),MATCH(AI$1,Resultado!#REF!,0))</f>
        <v>#REF!</v>
      </c>
      <c r="AJ166" s="30" t="e">
        <f t="array" ref="AJ166">INDEX(Resultado!$1:$470,MATCH($B166,Resultado!$N:$N,0),MATCH(AJ$1,Resultado!#REF!,0))</f>
        <v>#REF!</v>
      </c>
      <c r="AK166" s="30" t="e">
        <f t="array" ref="AK166">INDEX(Resultado!$1:$470,MATCH($B166,Resultado!$N:$N,0),MATCH(AK$1,Resultado!#REF!,0))</f>
        <v>#REF!</v>
      </c>
      <c r="AL166" s="29">
        <v>0</v>
      </c>
      <c r="AM166" s="29">
        <v>2</v>
      </c>
      <c r="AN166" s="30" t="e">
        <f t="array" ref="AN166">INDEX(Resultado!$1:$470,MATCH($B166,Resultado!$N:$N,0),MATCH(AN$1,Resultado!#REF!,0))</f>
        <v>#REF!</v>
      </c>
      <c r="AO166" s="30" t="e">
        <f t="array" ref="AO166">INDEX(Resultado!$1:$470,MATCH($B166,Resultado!$N:$N,0),MATCH(AO$1,Resultado!#REF!,0))</f>
        <v>#REF!</v>
      </c>
      <c r="AP166" s="30" t="e">
        <f t="array" ref="AP166">INDEX(Resultado!$1:$470,MATCH($B166,Resultado!$N:$N,0),MATCH(AP$1,Resultado!#REF!,0))</f>
        <v>#REF!</v>
      </c>
      <c r="AQ166" s="30" t="e">
        <f t="array" ref="AQ166">INDEX(Resultado!$1:$470,MATCH($B166,Resultado!$N:$N,0),MATCH(AQ$1,Resultado!#REF!,0))</f>
        <v>#REF!</v>
      </c>
      <c r="AR166" s="30" t="e">
        <f t="array" ref="AR166">INDEX(Resultado!$1:$470,MATCH($B166,Resultado!$N:$N,0),MATCH(AR$1,Resultado!#REF!,0))</f>
        <v>#REF!</v>
      </c>
      <c r="AS166" s="29">
        <v>2</v>
      </c>
      <c r="AT166" s="30" t="e">
        <f t="array" ref="AT166">INDEX(Resultado!$1:$470,MATCH($B166,Resultado!$N:$N,0),MATCH(AT$1,Resultado!#REF!,0))</f>
        <v>#REF!</v>
      </c>
      <c r="AU166" s="30" t="e">
        <f t="array" ref="AU166">INDEX(Resultado!$1:$470,MATCH($B166,Resultado!$N:$N,0),MATCH(AU$1,Resultado!#REF!,0))</f>
        <v>#REF!</v>
      </c>
      <c r="AV166" s="30" t="e">
        <f t="array" ref="AV166">INDEX(Resultado!$1:$470,MATCH($B166,Resultado!$N:$N,0),MATCH(AV$1,Resultado!#REF!,0))</f>
        <v>#REF!</v>
      </c>
      <c r="AW166" s="30" t="e">
        <f t="array" ref="AW166">INDEX(Resultado!$1:$470,MATCH($B166,Resultado!$N:$N,0),MATCH(AW$1,Resultado!#REF!,0))</f>
        <v>#REF!</v>
      </c>
      <c r="AX166" s="30" t="e">
        <f t="array" ref="AX166">INDEX(Resultado!$1:$470,MATCH($B166,Resultado!$N:$N,0),MATCH(AX$1,Resultado!#REF!,0))</f>
        <v>#REF!</v>
      </c>
      <c r="AY166" s="30" t="e">
        <f t="array" ref="AY166">INDEX(Resultado!$1:$470,MATCH($B166,Resultado!$N:$N,0),MATCH(AY$1,Resultado!#REF!,0))</f>
        <v>#REF!</v>
      </c>
      <c r="AZ166" s="30" t="e">
        <f t="array" ref="AZ166">INDEX(Resultado!$1:$470,MATCH($B166,Resultado!$N:$N,0),MATCH(AZ$1,Resultado!#REF!,0))</f>
        <v>#REF!</v>
      </c>
      <c r="BA166" s="30" t="e">
        <f t="array" ref="BA166">INDEX(Resultado!$1:$470,MATCH($B166,Resultado!$N:$N,0),MATCH(BA$1,Resultado!#REF!,0))</f>
        <v>#REF!</v>
      </c>
      <c r="BB166" s="30" t="e">
        <f t="array" ref="BB166">INDEX(Resultado!$1:$470,MATCH($B166,Resultado!$N:$N,0),MATCH(BB$1,Resultado!#REF!,0))</f>
        <v>#REF!</v>
      </c>
      <c r="BC166" s="30" t="e">
        <f t="array" ref="BC166">INDEX(Resultado!$1:$470,MATCH($B166,Resultado!$N:$N,0),MATCH(BC$1,Resultado!#REF!,0))</f>
        <v>#REF!</v>
      </c>
      <c r="BD166" s="30" t="e">
        <f t="array" ref="BD166">INDEX(Resultado!$1:$470,MATCH($B166,Resultado!$N:$N,0),MATCH(BD$1,Resultado!#REF!,0))</f>
        <v>#REF!</v>
      </c>
      <c r="BE166" s="30" t="e">
        <f t="array" ref="BE166">INDEX(Resultado!$1:$470,MATCH($B166,Resultado!$N:$N,0),MATCH(BE$1,Resultado!#REF!,0))</f>
        <v>#REF!</v>
      </c>
      <c r="BF166" s="30" t="e">
        <f t="array" ref="BF166">INDEX(Resultado!$1:$470,MATCH($B166,Resultado!$N:$N,0),MATCH(BF$1,Resultado!#REF!,0))</f>
        <v>#REF!</v>
      </c>
      <c r="BG166" s="30" t="e">
        <f t="array" ref="BG166">INDEX(Resultado!$1:$470,MATCH($B166,Resultado!$N:$N,0),MATCH(BG$1,Resultado!#REF!,0))</f>
        <v>#REF!</v>
      </c>
      <c r="BH166" s="30" t="e">
        <f t="array" ref="BH166">INDEX(Resultado!$1:$470,MATCH($B166,Resultado!$N:$N,0),MATCH(BH$1,Resultado!#REF!,0))</f>
        <v>#REF!</v>
      </c>
      <c r="BI166" s="30" t="e">
        <f t="array" ref="BI166">INDEX(Resultado!$1:$470,MATCH($B166,Resultado!$N:$N,0),MATCH(BI$1,Resultado!#REF!,0))</f>
        <v>#REF!</v>
      </c>
    </row>
    <row r="167" spans="1:61" ht="13" x14ac:dyDescent="0.15">
      <c r="A167" s="29">
        <v>42781321826</v>
      </c>
      <c r="B167" s="7" t="s">
        <v>1366</v>
      </c>
      <c r="C167" s="29" t="s">
        <v>1365</v>
      </c>
      <c r="D167" s="30" t="e">
        <f t="array" ref="D167">INDEX(Resultado!$1:$470,MATCH($B167,Resultado!$N:$N,0),MATCH(D$1,Resultado!#REF!,0))</f>
        <v>#REF!</v>
      </c>
      <c r="E167" s="29" t="s">
        <v>3339</v>
      </c>
      <c r="F167" s="30" t="e">
        <f t="array" ref="F167">INDEX(Resultado!$1:$470,MATCH($B167,Resultado!$N:$N,0),MATCH(F$1,Resultado!#REF!,0))</f>
        <v>#REF!</v>
      </c>
      <c r="G167" s="30" t="e">
        <f t="array" ref="G167">INDEX(Resultado!$1:$470,MATCH($B167,Resultado!$N:$N,0),MATCH(G$1,Resultado!#REF!,0))</f>
        <v>#REF!</v>
      </c>
      <c r="H167" s="30" t="e">
        <f t="array" ref="H167">INDEX(Resultado!$1:$470,MATCH($B167,Resultado!$N:$N,0),MATCH(H$1,Resultado!#REF!,0))</f>
        <v>#REF!</v>
      </c>
      <c r="I167" s="30" t="e">
        <f t="array" ref="I167">INDEX(Resultado!$1:$470,MATCH($B167,Resultado!$N:$N,0),MATCH(I$1,Resultado!#REF!,0))</f>
        <v>#REF!</v>
      </c>
      <c r="J167" s="30" t="e">
        <f t="array" ref="J167">INDEX(Resultado!$1:$470,MATCH($B167,Resultado!$N:$N,0),MATCH(J$1,Resultado!#REF!,0))</f>
        <v>#REF!</v>
      </c>
      <c r="K167" s="30" t="e">
        <f t="array" ref="K167">INDEX(Resultado!$1:$470,MATCH($B167,Resultado!$N:$N,0),MATCH(K$1,Resultado!#REF!,0))</f>
        <v>#REF!</v>
      </c>
      <c r="L167" s="30" t="e">
        <f t="array" ref="L167">INDEX(Resultado!$1:$470,MATCH($B167,Resultado!$N:$N,0),MATCH(L$1,Resultado!#REF!,0))</f>
        <v>#REF!</v>
      </c>
      <c r="M167" s="30" t="e">
        <f t="array" ref="M167">INDEX(Resultado!$1:$470,MATCH($B167,Resultado!$N:$N,0),MATCH(M$1,Resultado!#REF!,0))</f>
        <v>#REF!</v>
      </c>
      <c r="N167" s="30" t="e">
        <f t="array" ref="N167">INDEX(Resultado!$1:$470,MATCH($B167,Resultado!$N:$N,0),MATCH(N$1,Resultado!#REF!,0))</f>
        <v>#REF!</v>
      </c>
      <c r="O167" s="30" t="e">
        <f t="array" ref="O167">INDEX(Resultado!$1:$470,MATCH($B167,Resultado!$N:$N,0),MATCH(O$1,Resultado!#REF!,0))</f>
        <v>#REF!</v>
      </c>
      <c r="P167" s="30" t="e">
        <f t="array" ref="P167">INDEX(Resultado!$1:$470,MATCH($B167,Resultado!$N:$N,0),MATCH(P$1,Resultado!#REF!,0))</f>
        <v>#REF!</v>
      </c>
      <c r="Q167" s="30" t="e">
        <f t="array" ref="Q167">INDEX(Resultado!$1:$470,MATCH($B167,Resultado!$N:$N,0),MATCH(Q$1,Resultado!#REF!,0))</f>
        <v>#REF!</v>
      </c>
      <c r="R167" s="30" t="e">
        <f t="array" ref="R167">INDEX(Resultado!$1:$470,MATCH($B167,Resultado!$N:$N,0),MATCH(R$1,Resultado!#REF!,0))</f>
        <v>#REF!</v>
      </c>
      <c r="S167" s="30" t="e">
        <f t="array" ref="S167">INDEX(Resultado!$1:$470,MATCH($B167,Resultado!$N:$N,0),MATCH(S$1,Resultado!#REF!,0))</f>
        <v>#REF!</v>
      </c>
      <c r="T167" s="30" t="e">
        <f t="array" ref="T167">INDEX(Resultado!$1:$470,MATCH($B167,Resultado!$N:$N,0),MATCH(T$1,Resultado!#REF!,0))</f>
        <v>#REF!</v>
      </c>
      <c r="U167" s="30" t="e">
        <f t="array" ref="U167">INDEX(Resultado!$1:$470,MATCH($B167,Resultado!$N:$N,0),MATCH(U$1,Resultado!#REF!,0))</f>
        <v>#REF!</v>
      </c>
      <c r="V167" s="30" t="e">
        <f t="array" ref="V167">INDEX(Resultado!$1:$470,MATCH($B167,Resultado!$N:$N,0),MATCH(V$1,Resultado!#REF!,0))</f>
        <v>#REF!</v>
      </c>
      <c r="W167" s="30" t="e">
        <f t="array" ref="W167">INDEX(Resultado!$1:$470,MATCH($B167,Resultado!$N:$N,0),MATCH(W$1,Resultado!#REF!,0))</f>
        <v>#REF!</v>
      </c>
      <c r="X167" s="30" t="e">
        <f t="array" ref="X167">INDEX(Resultado!$1:$470,MATCH($B167,Resultado!$N:$N,0),MATCH(X$1,Resultado!#REF!,0))</f>
        <v>#REF!</v>
      </c>
      <c r="Y167" s="30" t="e">
        <f t="array" ref="Y167">INDEX(Resultado!$1:$470,MATCH($B167,Resultado!$N:$N,0),MATCH(Y$1,Resultado!#REF!,0))</f>
        <v>#REF!</v>
      </c>
      <c r="Z167" s="30" t="e">
        <f t="array" ref="Z167">INDEX(Resultado!$1:$470,MATCH($B167,Resultado!$N:$N,0),MATCH(Z$1,Resultado!#REF!,0))</f>
        <v>#REF!</v>
      </c>
      <c r="AA167" s="30" t="e">
        <f t="array" ref="AA167">INDEX(Resultado!$1:$470,MATCH($B167,Resultado!$N:$N,0),MATCH(AA$1,Resultado!#REF!,0))</f>
        <v>#REF!</v>
      </c>
      <c r="AB167" s="29">
        <v>0</v>
      </c>
      <c r="AC167" s="29">
        <v>2</v>
      </c>
      <c r="AD167" s="30" t="e">
        <f t="array" ref="AD167">INDEX(Resultado!$1:$470,MATCH($B167,Resultado!$N:$N,0),MATCH(AD$1,Resultado!#REF!,0))</f>
        <v>#REF!</v>
      </c>
      <c r="AE167" s="30" t="e">
        <f t="array" ref="AE167">INDEX(Resultado!$1:$470,MATCH($B167,Resultado!$N:$N,0),MATCH(AE$1,Resultado!#REF!,0))</f>
        <v>#REF!</v>
      </c>
      <c r="AF167" s="30" t="e">
        <f t="array" ref="AF167">INDEX(Resultado!$1:$470,MATCH($B167,Resultado!$N:$N,0),MATCH(AF$1,Resultado!#REF!,0))</f>
        <v>#REF!</v>
      </c>
      <c r="AG167" s="30" t="e">
        <f t="array" ref="AG167">INDEX(Resultado!$1:$470,MATCH($B167,Resultado!$N:$N,0),MATCH(AG$1,Resultado!#REF!,0))</f>
        <v>#REF!</v>
      </c>
      <c r="AH167" s="30" t="e">
        <f t="array" ref="AH167">INDEX(Resultado!$1:$470,MATCH($B167,Resultado!$N:$N,0),MATCH(AH$1,Resultado!#REF!,0))</f>
        <v>#REF!</v>
      </c>
      <c r="AI167" s="30" t="e">
        <f t="array" ref="AI167">INDEX(Resultado!$1:$470,MATCH($B167,Resultado!$N:$N,0),MATCH(AI$1,Resultado!#REF!,0))</f>
        <v>#REF!</v>
      </c>
      <c r="AJ167" s="30" t="e">
        <f t="array" ref="AJ167">INDEX(Resultado!$1:$470,MATCH($B167,Resultado!$N:$N,0),MATCH(AJ$1,Resultado!#REF!,0))</f>
        <v>#REF!</v>
      </c>
      <c r="AK167" s="30" t="e">
        <f t="array" ref="AK167">INDEX(Resultado!$1:$470,MATCH($B167,Resultado!$N:$N,0),MATCH(AK$1,Resultado!#REF!,0))</f>
        <v>#REF!</v>
      </c>
      <c r="AL167" s="29">
        <v>0</v>
      </c>
      <c r="AM167" s="29">
        <v>2</v>
      </c>
      <c r="AN167" s="30" t="e">
        <f t="array" ref="AN167">INDEX(Resultado!$1:$470,MATCH($B167,Resultado!$N:$N,0),MATCH(AN$1,Resultado!#REF!,0))</f>
        <v>#REF!</v>
      </c>
      <c r="AO167" s="30" t="e">
        <f t="array" ref="AO167">INDEX(Resultado!$1:$470,MATCH($B167,Resultado!$N:$N,0),MATCH(AO$1,Resultado!#REF!,0))</f>
        <v>#REF!</v>
      </c>
      <c r="AP167" s="30" t="e">
        <f t="array" ref="AP167">INDEX(Resultado!$1:$470,MATCH($B167,Resultado!$N:$N,0),MATCH(AP$1,Resultado!#REF!,0))</f>
        <v>#REF!</v>
      </c>
      <c r="AQ167" s="30" t="e">
        <f t="array" ref="AQ167">INDEX(Resultado!$1:$470,MATCH($B167,Resultado!$N:$N,0),MATCH(AQ$1,Resultado!#REF!,0))</f>
        <v>#REF!</v>
      </c>
      <c r="AR167" s="30" t="e">
        <f t="array" ref="AR167">INDEX(Resultado!$1:$470,MATCH($B167,Resultado!$N:$N,0),MATCH(AR$1,Resultado!#REF!,0))</f>
        <v>#REF!</v>
      </c>
      <c r="AS167" s="29">
        <v>2</v>
      </c>
      <c r="AT167" s="30" t="e">
        <f t="array" ref="AT167">INDEX(Resultado!$1:$470,MATCH($B167,Resultado!$N:$N,0),MATCH(AT$1,Resultado!#REF!,0))</f>
        <v>#REF!</v>
      </c>
      <c r="AU167" s="30" t="e">
        <f t="array" ref="AU167">INDEX(Resultado!$1:$470,MATCH($B167,Resultado!$N:$N,0),MATCH(AU$1,Resultado!#REF!,0))</f>
        <v>#REF!</v>
      </c>
      <c r="AV167" s="30" t="e">
        <f t="array" ref="AV167">INDEX(Resultado!$1:$470,MATCH($B167,Resultado!$N:$N,0),MATCH(AV$1,Resultado!#REF!,0))</f>
        <v>#REF!</v>
      </c>
      <c r="AW167" s="30" t="e">
        <f t="array" ref="AW167">INDEX(Resultado!$1:$470,MATCH($B167,Resultado!$N:$N,0),MATCH(AW$1,Resultado!#REF!,0))</f>
        <v>#REF!</v>
      </c>
      <c r="AX167" s="30" t="e">
        <f t="array" ref="AX167">INDEX(Resultado!$1:$470,MATCH($B167,Resultado!$N:$N,0),MATCH(AX$1,Resultado!#REF!,0))</f>
        <v>#REF!</v>
      </c>
      <c r="AY167" s="30" t="e">
        <f t="array" ref="AY167">INDEX(Resultado!$1:$470,MATCH($B167,Resultado!$N:$N,0),MATCH(AY$1,Resultado!#REF!,0))</f>
        <v>#REF!</v>
      </c>
      <c r="AZ167" s="30" t="e">
        <f t="array" ref="AZ167">INDEX(Resultado!$1:$470,MATCH($B167,Resultado!$N:$N,0),MATCH(AZ$1,Resultado!#REF!,0))</f>
        <v>#REF!</v>
      </c>
      <c r="BA167" s="30" t="e">
        <f t="array" ref="BA167">INDEX(Resultado!$1:$470,MATCH($B167,Resultado!$N:$N,0),MATCH(BA$1,Resultado!#REF!,0))</f>
        <v>#REF!</v>
      </c>
      <c r="BB167" s="30" t="e">
        <f t="array" ref="BB167">INDEX(Resultado!$1:$470,MATCH($B167,Resultado!$N:$N,0),MATCH(BB$1,Resultado!#REF!,0))</f>
        <v>#REF!</v>
      </c>
      <c r="BC167" s="30" t="e">
        <f t="array" ref="BC167">INDEX(Resultado!$1:$470,MATCH($B167,Resultado!$N:$N,0),MATCH(BC$1,Resultado!#REF!,0))</f>
        <v>#REF!</v>
      </c>
      <c r="BD167" s="30" t="e">
        <f t="array" ref="BD167">INDEX(Resultado!$1:$470,MATCH($B167,Resultado!$N:$N,0),MATCH(BD$1,Resultado!#REF!,0))</f>
        <v>#REF!</v>
      </c>
      <c r="BE167" s="30" t="e">
        <f t="array" ref="BE167">INDEX(Resultado!$1:$470,MATCH($B167,Resultado!$N:$N,0),MATCH(BE$1,Resultado!#REF!,0))</f>
        <v>#REF!</v>
      </c>
      <c r="BF167" s="30" t="e">
        <f t="array" ref="BF167">INDEX(Resultado!$1:$470,MATCH($B167,Resultado!$N:$N,0),MATCH(BF$1,Resultado!#REF!,0))</f>
        <v>#REF!</v>
      </c>
      <c r="BG167" s="30" t="e">
        <f t="array" ref="BG167">INDEX(Resultado!$1:$470,MATCH($B167,Resultado!$N:$N,0),MATCH(BG$1,Resultado!#REF!,0))</f>
        <v>#REF!</v>
      </c>
      <c r="BH167" s="30" t="e">
        <f t="array" ref="BH167">INDEX(Resultado!$1:$470,MATCH($B167,Resultado!$N:$N,0),MATCH(BH$1,Resultado!#REF!,0))</f>
        <v>#REF!</v>
      </c>
      <c r="BI167" s="30" t="e">
        <f t="array" ref="BI167">INDEX(Resultado!$1:$470,MATCH($B167,Resultado!$N:$N,0),MATCH(BI$1,Resultado!#REF!,0))</f>
        <v>#REF!</v>
      </c>
    </row>
    <row r="168" spans="1:61" ht="13" x14ac:dyDescent="0.15">
      <c r="A168" s="29">
        <v>52515058841</v>
      </c>
      <c r="B168" s="7" t="s">
        <v>1374</v>
      </c>
      <c r="C168" s="29" t="s">
        <v>1373</v>
      </c>
      <c r="D168" s="30" t="e">
        <f t="array" ref="D168">INDEX(Resultado!$1:$470,MATCH($B168,Resultado!$N:$N,0),MATCH(D$1,Resultado!#REF!,0))</f>
        <v>#REF!</v>
      </c>
      <c r="E168" s="29" t="s">
        <v>3339</v>
      </c>
      <c r="F168" s="30" t="e">
        <f t="array" ref="F168">INDEX(Resultado!$1:$470,MATCH($B168,Resultado!$N:$N,0),MATCH(F$1,Resultado!#REF!,0))</f>
        <v>#REF!</v>
      </c>
      <c r="G168" s="30" t="e">
        <f t="array" ref="G168">INDEX(Resultado!$1:$470,MATCH($B168,Resultado!$N:$N,0),MATCH(G$1,Resultado!#REF!,0))</f>
        <v>#REF!</v>
      </c>
      <c r="H168" s="30" t="e">
        <f t="array" ref="H168">INDEX(Resultado!$1:$470,MATCH($B168,Resultado!$N:$N,0),MATCH(H$1,Resultado!#REF!,0))</f>
        <v>#REF!</v>
      </c>
      <c r="I168" s="30" t="e">
        <f t="array" ref="I168">INDEX(Resultado!$1:$470,MATCH($B168,Resultado!$N:$N,0),MATCH(I$1,Resultado!#REF!,0))</f>
        <v>#REF!</v>
      </c>
      <c r="J168" s="30" t="e">
        <f t="array" ref="J168">INDEX(Resultado!$1:$470,MATCH($B168,Resultado!$N:$N,0),MATCH(J$1,Resultado!#REF!,0))</f>
        <v>#REF!</v>
      </c>
      <c r="K168" s="30" t="e">
        <f t="array" ref="K168">INDEX(Resultado!$1:$470,MATCH($B168,Resultado!$N:$N,0),MATCH(K$1,Resultado!#REF!,0))</f>
        <v>#REF!</v>
      </c>
      <c r="L168" s="30" t="e">
        <f t="array" ref="L168">INDEX(Resultado!$1:$470,MATCH($B168,Resultado!$N:$N,0),MATCH(L$1,Resultado!#REF!,0))</f>
        <v>#REF!</v>
      </c>
      <c r="M168" s="30" t="e">
        <f t="array" ref="M168">INDEX(Resultado!$1:$470,MATCH($B168,Resultado!$N:$N,0),MATCH(M$1,Resultado!#REF!,0))</f>
        <v>#REF!</v>
      </c>
      <c r="N168" s="30" t="e">
        <f t="array" ref="N168">INDEX(Resultado!$1:$470,MATCH($B168,Resultado!$N:$N,0),MATCH(N$1,Resultado!#REF!,0))</f>
        <v>#REF!</v>
      </c>
      <c r="O168" s="30" t="e">
        <f t="array" ref="O168">INDEX(Resultado!$1:$470,MATCH($B168,Resultado!$N:$N,0),MATCH(O$1,Resultado!#REF!,0))</f>
        <v>#REF!</v>
      </c>
      <c r="P168" s="30" t="e">
        <f t="array" ref="P168">INDEX(Resultado!$1:$470,MATCH($B168,Resultado!$N:$N,0),MATCH(P$1,Resultado!#REF!,0))</f>
        <v>#REF!</v>
      </c>
      <c r="Q168" s="30" t="e">
        <f t="array" ref="Q168">INDEX(Resultado!$1:$470,MATCH($B168,Resultado!$N:$N,0),MATCH(Q$1,Resultado!#REF!,0))</f>
        <v>#REF!</v>
      </c>
      <c r="R168" s="30" t="e">
        <f t="array" ref="R168">INDEX(Resultado!$1:$470,MATCH($B168,Resultado!$N:$N,0),MATCH(R$1,Resultado!#REF!,0))</f>
        <v>#REF!</v>
      </c>
      <c r="S168" s="30" t="e">
        <f t="array" ref="S168">INDEX(Resultado!$1:$470,MATCH($B168,Resultado!$N:$N,0),MATCH(S$1,Resultado!#REF!,0))</f>
        <v>#REF!</v>
      </c>
      <c r="T168" s="30" t="e">
        <f t="array" ref="T168">INDEX(Resultado!$1:$470,MATCH($B168,Resultado!$N:$N,0),MATCH(T$1,Resultado!#REF!,0))</f>
        <v>#REF!</v>
      </c>
      <c r="U168" s="30" t="e">
        <f t="array" ref="U168">INDEX(Resultado!$1:$470,MATCH($B168,Resultado!$N:$N,0),MATCH(U$1,Resultado!#REF!,0))</f>
        <v>#REF!</v>
      </c>
      <c r="V168" s="30" t="e">
        <f t="array" ref="V168">INDEX(Resultado!$1:$470,MATCH($B168,Resultado!$N:$N,0),MATCH(V$1,Resultado!#REF!,0))</f>
        <v>#REF!</v>
      </c>
      <c r="W168" s="30" t="e">
        <f t="array" ref="W168">INDEX(Resultado!$1:$470,MATCH($B168,Resultado!$N:$N,0),MATCH(W$1,Resultado!#REF!,0))</f>
        <v>#REF!</v>
      </c>
      <c r="X168" s="30" t="e">
        <f t="array" ref="X168">INDEX(Resultado!$1:$470,MATCH($B168,Resultado!$N:$N,0),MATCH(X$1,Resultado!#REF!,0))</f>
        <v>#REF!</v>
      </c>
      <c r="Y168" s="30" t="e">
        <f t="array" ref="Y168">INDEX(Resultado!$1:$470,MATCH($B168,Resultado!$N:$N,0),MATCH(Y$1,Resultado!#REF!,0))</f>
        <v>#REF!</v>
      </c>
      <c r="Z168" s="30" t="e">
        <f t="array" ref="Z168">INDEX(Resultado!$1:$470,MATCH($B168,Resultado!$N:$N,0),MATCH(Z$1,Resultado!#REF!,0))</f>
        <v>#REF!</v>
      </c>
      <c r="AA168" s="30" t="e">
        <f t="array" ref="AA168">INDEX(Resultado!$1:$470,MATCH($B168,Resultado!$N:$N,0),MATCH(AA$1,Resultado!#REF!,0))</f>
        <v>#REF!</v>
      </c>
      <c r="AB168" s="29">
        <v>0</v>
      </c>
      <c r="AC168" s="29">
        <v>2</v>
      </c>
      <c r="AD168" s="30" t="e">
        <f t="array" ref="AD168">INDEX(Resultado!$1:$470,MATCH($B168,Resultado!$N:$N,0),MATCH(AD$1,Resultado!#REF!,0))</f>
        <v>#REF!</v>
      </c>
      <c r="AE168" s="30" t="e">
        <f t="array" ref="AE168">INDEX(Resultado!$1:$470,MATCH($B168,Resultado!$N:$N,0),MATCH(AE$1,Resultado!#REF!,0))</f>
        <v>#REF!</v>
      </c>
      <c r="AF168" s="30" t="e">
        <f t="array" ref="AF168">INDEX(Resultado!$1:$470,MATCH($B168,Resultado!$N:$N,0),MATCH(AF$1,Resultado!#REF!,0))</f>
        <v>#REF!</v>
      </c>
      <c r="AG168" s="30" t="e">
        <f t="array" ref="AG168">INDEX(Resultado!$1:$470,MATCH($B168,Resultado!$N:$N,0),MATCH(AG$1,Resultado!#REF!,0))</f>
        <v>#REF!</v>
      </c>
      <c r="AH168" s="30" t="e">
        <f t="array" ref="AH168">INDEX(Resultado!$1:$470,MATCH($B168,Resultado!$N:$N,0),MATCH(AH$1,Resultado!#REF!,0))</f>
        <v>#REF!</v>
      </c>
      <c r="AI168" s="30" t="e">
        <f t="array" ref="AI168">INDEX(Resultado!$1:$470,MATCH($B168,Resultado!$N:$N,0),MATCH(AI$1,Resultado!#REF!,0))</f>
        <v>#REF!</v>
      </c>
      <c r="AJ168" s="30" t="e">
        <f t="array" ref="AJ168">INDEX(Resultado!$1:$470,MATCH($B168,Resultado!$N:$N,0),MATCH(AJ$1,Resultado!#REF!,0))</f>
        <v>#REF!</v>
      </c>
      <c r="AK168" s="30" t="e">
        <f t="array" ref="AK168">INDEX(Resultado!$1:$470,MATCH($B168,Resultado!$N:$N,0),MATCH(AK$1,Resultado!#REF!,0))</f>
        <v>#REF!</v>
      </c>
      <c r="AL168" s="29">
        <v>0</v>
      </c>
      <c r="AM168" s="29">
        <v>2</v>
      </c>
      <c r="AN168" s="30" t="e">
        <f t="array" ref="AN168">INDEX(Resultado!$1:$470,MATCH($B168,Resultado!$N:$N,0),MATCH(AN$1,Resultado!#REF!,0))</f>
        <v>#REF!</v>
      </c>
      <c r="AO168" s="30" t="e">
        <f t="array" ref="AO168">INDEX(Resultado!$1:$470,MATCH($B168,Resultado!$N:$N,0),MATCH(AO$1,Resultado!#REF!,0))</f>
        <v>#REF!</v>
      </c>
      <c r="AP168" s="30" t="e">
        <f t="array" ref="AP168">INDEX(Resultado!$1:$470,MATCH($B168,Resultado!$N:$N,0),MATCH(AP$1,Resultado!#REF!,0))</f>
        <v>#REF!</v>
      </c>
      <c r="AQ168" s="30" t="e">
        <f t="array" ref="AQ168">INDEX(Resultado!$1:$470,MATCH($B168,Resultado!$N:$N,0),MATCH(AQ$1,Resultado!#REF!,0))</f>
        <v>#REF!</v>
      </c>
      <c r="AR168" s="30" t="e">
        <f t="array" ref="AR168">INDEX(Resultado!$1:$470,MATCH($B168,Resultado!$N:$N,0),MATCH(AR$1,Resultado!#REF!,0))</f>
        <v>#REF!</v>
      </c>
      <c r="AS168" s="29">
        <v>2</v>
      </c>
      <c r="AT168" s="30" t="e">
        <f t="array" ref="AT168">INDEX(Resultado!$1:$470,MATCH($B168,Resultado!$N:$N,0),MATCH(AT$1,Resultado!#REF!,0))</f>
        <v>#REF!</v>
      </c>
      <c r="AU168" s="30" t="e">
        <f t="array" ref="AU168">INDEX(Resultado!$1:$470,MATCH($B168,Resultado!$N:$N,0),MATCH(AU$1,Resultado!#REF!,0))</f>
        <v>#REF!</v>
      </c>
      <c r="AV168" s="30" t="e">
        <f t="array" ref="AV168">INDEX(Resultado!$1:$470,MATCH($B168,Resultado!$N:$N,0),MATCH(AV$1,Resultado!#REF!,0))</f>
        <v>#REF!</v>
      </c>
      <c r="AW168" s="30" t="e">
        <f t="array" ref="AW168">INDEX(Resultado!$1:$470,MATCH($B168,Resultado!$N:$N,0),MATCH(AW$1,Resultado!#REF!,0))</f>
        <v>#REF!</v>
      </c>
      <c r="AX168" s="30" t="e">
        <f t="array" ref="AX168">INDEX(Resultado!$1:$470,MATCH($B168,Resultado!$N:$N,0),MATCH(AX$1,Resultado!#REF!,0))</f>
        <v>#REF!</v>
      </c>
      <c r="AY168" s="30" t="e">
        <f t="array" ref="AY168">INDEX(Resultado!$1:$470,MATCH($B168,Resultado!$N:$N,0),MATCH(AY$1,Resultado!#REF!,0))</f>
        <v>#REF!</v>
      </c>
      <c r="AZ168" s="30" t="e">
        <f t="array" ref="AZ168">INDEX(Resultado!$1:$470,MATCH($B168,Resultado!$N:$N,0),MATCH(AZ$1,Resultado!#REF!,0))</f>
        <v>#REF!</v>
      </c>
      <c r="BA168" s="30" t="e">
        <f t="array" ref="BA168">INDEX(Resultado!$1:$470,MATCH($B168,Resultado!$N:$N,0),MATCH(BA$1,Resultado!#REF!,0))</f>
        <v>#REF!</v>
      </c>
      <c r="BB168" s="30" t="e">
        <f t="array" ref="BB168">INDEX(Resultado!$1:$470,MATCH($B168,Resultado!$N:$N,0),MATCH(BB$1,Resultado!#REF!,0))</f>
        <v>#REF!</v>
      </c>
      <c r="BC168" s="30" t="e">
        <f t="array" ref="BC168">INDEX(Resultado!$1:$470,MATCH($B168,Resultado!$N:$N,0),MATCH(BC$1,Resultado!#REF!,0))</f>
        <v>#REF!</v>
      </c>
      <c r="BD168" s="30" t="e">
        <f t="array" ref="BD168">INDEX(Resultado!$1:$470,MATCH($B168,Resultado!$N:$N,0),MATCH(BD$1,Resultado!#REF!,0))</f>
        <v>#REF!</v>
      </c>
      <c r="BE168" s="30" t="e">
        <f t="array" ref="BE168">INDEX(Resultado!$1:$470,MATCH($B168,Resultado!$N:$N,0),MATCH(BE$1,Resultado!#REF!,0))</f>
        <v>#REF!</v>
      </c>
      <c r="BF168" s="30" t="e">
        <f t="array" ref="BF168">INDEX(Resultado!$1:$470,MATCH($B168,Resultado!$N:$N,0),MATCH(BF$1,Resultado!#REF!,0))</f>
        <v>#REF!</v>
      </c>
      <c r="BG168" s="30" t="e">
        <f t="array" ref="BG168">INDEX(Resultado!$1:$470,MATCH($B168,Resultado!$N:$N,0),MATCH(BG$1,Resultado!#REF!,0))</f>
        <v>#REF!</v>
      </c>
      <c r="BH168" s="30" t="e">
        <f t="array" ref="BH168">INDEX(Resultado!$1:$470,MATCH($B168,Resultado!$N:$N,0),MATCH(BH$1,Resultado!#REF!,0))</f>
        <v>#REF!</v>
      </c>
      <c r="BI168" s="30" t="e">
        <f t="array" ref="BI168">INDEX(Resultado!$1:$470,MATCH($B168,Resultado!$N:$N,0),MATCH(BI$1,Resultado!#REF!,0))</f>
        <v>#REF!</v>
      </c>
    </row>
    <row r="169" spans="1:61" ht="13" x14ac:dyDescent="0.15">
      <c r="A169" s="29">
        <v>45304008839</v>
      </c>
      <c r="B169" s="7" t="s">
        <v>1379</v>
      </c>
      <c r="C169" s="29" t="s">
        <v>1378</v>
      </c>
      <c r="D169" s="30" t="e">
        <f t="array" ref="D169">INDEX(Resultado!$1:$470,MATCH($B169,Resultado!$N:$N,0),MATCH(D$1,Resultado!#REF!,0))</f>
        <v>#REF!</v>
      </c>
      <c r="E169" s="29" t="s">
        <v>3339</v>
      </c>
      <c r="F169" s="30" t="e">
        <f t="array" ref="F169">INDEX(Resultado!$1:$470,MATCH($B169,Resultado!$N:$N,0),MATCH(F$1,Resultado!#REF!,0))</f>
        <v>#REF!</v>
      </c>
      <c r="G169" s="30" t="e">
        <f t="array" ref="G169">INDEX(Resultado!$1:$470,MATCH($B169,Resultado!$N:$N,0),MATCH(G$1,Resultado!#REF!,0))</f>
        <v>#REF!</v>
      </c>
      <c r="H169" s="30" t="e">
        <f t="array" ref="H169">INDEX(Resultado!$1:$470,MATCH($B169,Resultado!$N:$N,0),MATCH(H$1,Resultado!#REF!,0))</f>
        <v>#REF!</v>
      </c>
      <c r="I169" s="30" t="e">
        <f t="array" ref="I169">INDEX(Resultado!$1:$470,MATCH($B169,Resultado!$N:$N,0),MATCH(I$1,Resultado!#REF!,0))</f>
        <v>#REF!</v>
      </c>
      <c r="J169" s="30" t="e">
        <f t="array" ref="J169">INDEX(Resultado!$1:$470,MATCH($B169,Resultado!$N:$N,0),MATCH(J$1,Resultado!#REF!,0))</f>
        <v>#REF!</v>
      </c>
      <c r="K169" s="30" t="e">
        <f t="array" ref="K169">INDEX(Resultado!$1:$470,MATCH($B169,Resultado!$N:$N,0),MATCH(K$1,Resultado!#REF!,0))</f>
        <v>#REF!</v>
      </c>
      <c r="L169" s="30" t="e">
        <f t="array" ref="L169">INDEX(Resultado!$1:$470,MATCH($B169,Resultado!$N:$N,0),MATCH(L$1,Resultado!#REF!,0))</f>
        <v>#REF!</v>
      </c>
      <c r="M169" s="30" t="e">
        <f t="array" ref="M169">INDEX(Resultado!$1:$470,MATCH($B169,Resultado!$N:$N,0),MATCH(M$1,Resultado!#REF!,0))</f>
        <v>#REF!</v>
      </c>
      <c r="N169" s="30" t="e">
        <f t="array" ref="N169">INDEX(Resultado!$1:$470,MATCH($B169,Resultado!$N:$N,0),MATCH(N$1,Resultado!#REF!,0))</f>
        <v>#REF!</v>
      </c>
      <c r="O169" s="30" t="e">
        <f t="array" ref="O169">INDEX(Resultado!$1:$470,MATCH($B169,Resultado!$N:$N,0),MATCH(O$1,Resultado!#REF!,0))</f>
        <v>#REF!</v>
      </c>
      <c r="P169" s="30" t="e">
        <f t="array" ref="P169">INDEX(Resultado!$1:$470,MATCH($B169,Resultado!$N:$N,0),MATCH(P$1,Resultado!#REF!,0))</f>
        <v>#REF!</v>
      </c>
      <c r="Q169" s="30" t="e">
        <f t="array" ref="Q169">INDEX(Resultado!$1:$470,MATCH($B169,Resultado!$N:$N,0),MATCH(Q$1,Resultado!#REF!,0))</f>
        <v>#REF!</v>
      </c>
      <c r="R169" s="30" t="e">
        <f t="array" ref="R169">INDEX(Resultado!$1:$470,MATCH($B169,Resultado!$N:$N,0),MATCH(R$1,Resultado!#REF!,0))</f>
        <v>#REF!</v>
      </c>
      <c r="S169" s="30" t="e">
        <f t="array" ref="S169">INDEX(Resultado!$1:$470,MATCH($B169,Resultado!$N:$N,0),MATCH(S$1,Resultado!#REF!,0))</f>
        <v>#REF!</v>
      </c>
      <c r="T169" s="30" t="e">
        <f t="array" ref="T169">INDEX(Resultado!$1:$470,MATCH($B169,Resultado!$N:$N,0),MATCH(T$1,Resultado!#REF!,0))</f>
        <v>#REF!</v>
      </c>
      <c r="U169" s="30" t="e">
        <f t="array" ref="U169">INDEX(Resultado!$1:$470,MATCH($B169,Resultado!$N:$N,0),MATCH(U$1,Resultado!#REF!,0))</f>
        <v>#REF!</v>
      </c>
      <c r="V169" s="30" t="e">
        <f t="array" ref="V169">INDEX(Resultado!$1:$470,MATCH($B169,Resultado!$N:$N,0),MATCH(V$1,Resultado!#REF!,0))</f>
        <v>#REF!</v>
      </c>
      <c r="W169" s="30" t="e">
        <f t="array" ref="W169">INDEX(Resultado!$1:$470,MATCH($B169,Resultado!$N:$N,0),MATCH(W$1,Resultado!#REF!,0))</f>
        <v>#REF!</v>
      </c>
      <c r="X169" s="30" t="e">
        <f t="array" ref="X169">INDEX(Resultado!$1:$470,MATCH($B169,Resultado!$N:$N,0),MATCH(X$1,Resultado!#REF!,0))</f>
        <v>#REF!</v>
      </c>
      <c r="Y169" s="30" t="e">
        <f t="array" ref="Y169">INDEX(Resultado!$1:$470,MATCH($B169,Resultado!$N:$N,0),MATCH(Y$1,Resultado!#REF!,0))</f>
        <v>#REF!</v>
      </c>
      <c r="Z169" s="30" t="e">
        <f t="array" ref="Z169">INDEX(Resultado!$1:$470,MATCH($B169,Resultado!$N:$N,0),MATCH(Z$1,Resultado!#REF!,0))</f>
        <v>#REF!</v>
      </c>
      <c r="AA169" s="30" t="e">
        <f t="array" ref="AA169">INDEX(Resultado!$1:$470,MATCH($B169,Resultado!$N:$N,0),MATCH(AA$1,Resultado!#REF!,0))</f>
        <v>#REF!</v>
      </c>
      <c r="AB169" s="29">
        <v>0</v>
      </c>
      <c r="AC169" s="29">
        <v>2</v>
      </c>
      <c r="AD169" s="30" t="e">
        <f t="array" ref="AD169">INDEX(Resultado!$1:$470,MATCH($B169,Resultado!$N:$N,0),MATCH(AD$1,Resultado!#REF!,0))</f>
        <v>#REF!</v>
      </c>
      <c r="AE169" s="30" t="e">
        <f t="array" ref="AE169">INDEX(Resultado!$1:$470,MATCH($B169,Resultado!$N:$N,0),MATCH(AE$1,Resultado!#REF!,0))</f>
        <v>#REF!</v>
      </c>
      <c r="AF169" s="30" t="e">
        <f t="array" ref="AF169">INDEX(Resultado!$1:$470,MATCH($B169,Resultado!$N:$N,0),MATCH(AF$1,Resultado!#REF!,0))</f>
        <v>#REF!</v>
      </c>
      <c r="AG169" s="30" t="e">
        <f t="array" ref="AG169">INDEX(Resultado!$1:$470,MATCH($B169,Resultado!$N:$N,0),MATCH(AG$1,Resultado!#REF!,0))</f>
        <v>#REF!</v>
      </c>
      <c r="AH169" s="30" t="e">
        <f t="array" ref="AH169">INDEX(Resultado!$1:$470,MATCH($B169,Resultado!$N:$N,0),MATCH(AH$1,Resultado!#REF!,0))</f>
        <v>#REF!</v>
      </c>
      <c r="AI169" s="30" t="e">
        <f t="array" ref="AI169">INDEX(Resultado!$1:$470,MATCH($B169,Resultado!$N:$N,0),MATCH(AI$1,Resultado!#REF!,0))</f>
        <v>#REF!</v>
      </c>
      <c r="AJ169" s="30" t="e">
        <f t="array" ref="AJ169">INDEX(Resultado!$1:$470,MATCH($B169,Resultado!$N:$N,0),MATCH(AJ$1,Resultado!#REF!,0))</f>
        <v>#REF!</v>
      </c>
      <c r="AK169" s="30" t="e">
        <f t="array" ref="AK169">INDEX(Resultado!$1:$470,MATCH($B169,Resultado!$N:$N,0),MATCH(AK$1,Resultado!#REF!,0))</f>
        <v>#REF!</v>
      </c>
      <c r="AL169" s="29">
        <v>0</v>
      </c>
      <c r="AM169" s="29">
        <v>2</v>
      </c>
      <c r="AN169" s="30" t="e">
        <f t="array" ref="AN169">INDEX(Resultado!$1:$470,MATCH($B169,Resultado!$N:$N,0),MATCH(AN$1,Resultado!#REF!,0))</f>
        <v>#REF!</v>
      </c>
      <c r="AO169" s="30" t="e">
        <f t="array" ref="AO169">INDEX(Resultado!$1:$470,MATCH($B169,Resultado!$N:$N,0),MATCH(AO$1,Resultado!#REF!,0))</f>
        <v>#REF!</v>
      </c>
      <c r="AP169" s="30" t="e">
        <f t="array" ref="AP169">INDEX(Resultado!$1:$470,MATCH($B169,Resultado!$N:$N,0),MATCH(AP$1,Resultado!#REF!,0))</f>
        <v>#REF!</v>
      </c>
      <c r="AQ169" s="30" t="e">
        <f t="array" ref="AQ169">INDEX(Resultado!$1:$470,MATCH($B169,Resultado!$N:$N,0),MATCH(AQ$1,Resultado!#REF!,0))</f>
        <v>#REF!</v>
      </c>
      <c r="AR169" s="30" t="e">
        <f t="array" ref="AR169">INDEX(Resultado!$1:$470,MATCH($B169,Resultado!$N:$N,0),MATCH(AR$1,Resultado!#REF!,0))</f>
        <v>#REF!</v>
      </c>
      <c r="AS169" s="29">
        <v>2</v>
      </c>
      <c r="AT169" s="30" t="e">
        <f t="array" ref="AT169">INDEX(Resultado!$1:$470,MATCH($B169,Resultado!$N:$N,0),MATCH(AT$1,Resultado!#REF!,0))</f>
        <v>#REF!</v>
      </c>
      <c r="AU169" s="30" t="e">
        <f t="array" ref="AU169">INDEX(Resultado!$1:$470,MATCH($B169,Resultado!$N:$N,0),MATCH(AU$1,Resultado!#REF!,0))</f>
        <v>#REF!</v>
      </c>
      <c r="AV169" s="30" t="e">
        <f t="array" ref="AV169">INDEX(Resultado!$1:$470,MATCH($B169,Resultado!$N:$N,0),MATCH(AV$1,Resultado!#REF!,0))</f>
        <v>#REF!</v>
      </c>
      <c r="AW169" s="30" t="e">
        <f t="array" ref="AW169">INDEX(Resultado!$1:$470,MATCH($B169,Resultado!$N:$N,0),MATCH(AW$1,Resultado!#REF!,0))</f>
        <v>#REF!</v>
      </c>
      <c r="AX169" s="30" t="e">
        <f t="array" ref="AX169">INDEX(Resultado!$1:$470,MATCH($B169,Resultado!$N:$N,0),MATCH(AX$1,Resultado!#REF!,0))</f>
        <v>#REF!</v>
      </c>
      <c r="AY169" s="30" t="e">
        <f t="array" ref="AY169">INDEX(Resultado!$1:$470,MATCH($B169,Resultado!$N:$N,0),MATCH(AY$1,Resultado!#REF!,0))</f>
        <v>#REF!</v>
      </c>
      <c r="AZ169" s="30" t="e">
        <f t="array" ref="AZ169">INDEX(Resultado!$1:$470,MATCH($B169,Resultado!$N:$N,0),MATCH(AZ$1,Resultado!#REF!,0))</f>
        <v>#REF!</v>
      </c>
      <c r="BA169" s="30" t="e">
        <f t="array" ref="BA169">INDEX(Resultado!$1:$470,MATCH($B169,Resultado!$N:$N,0),MATCH(BA$1,Resultado!#REF!,0))</f>
        <v>#REF!</v>
      </c>
      <c r="BB169" s="30" t="e">
        <f t="array" ref="BB169">INDEX(Resultado!$1:$470,MATCH($B169,Resultado!$N:$N,0),MATCH(BB$1,Resultado!#REF!,0))</f>
        <v>#REF!</v>
      </c>
      <c r="BC169" s="30" t="e">
        <f t="array" ref="BC169">INDEX(Resultado!$1:$470,MATCH($B169,Resultado!$N:$N,0),MATCH(BC$1,Resultado!#REF!,0))</f>
        <v>#REF!</v>
      </c>
      <c r="BD169" s="30" t="e">
        <f t="array" ref="BD169">INDEX(Resultado!$1:$470,MATCH($B169,Resultado!$N:$N,0),MATCH(BD$1,Resultado!#REF!,0))</f>
        <v>#REF!</v>
      </c>
      <c r="BE169" s="30" t="e">
        <f t="array" ref="BE169">INDEX(Resultado!$1:$470,MATCH($B169,Resultado!$N:$N,0),MATCH(BE$1,Resultado!#REF!,0))</f>
        <v>#REF!</v>
      </c>
      <c r="BF169" s="30" t="e">
        <f t="array" ref="BF169">INDEX(Resultado!$1:$470,MATCH($B169,Resultado!$N:$N,0),MATCH(BF$1,Resultado!#REF!,0))</f>
        <v>#REF!</v>
      </c>
      <c r="BG169" s="30" t="e">
        <f t="array" ref="BG169">INDEX(Resultado!$1:$470,MATCH($B169,Resultado!$N:$N,0),MATCH(BG$1,Resultado!#REF!,0))</f>
        <v>#REF!</v>
      </c>
      <c r="BH169" s="30" t="e">
        <f t="array" ref="BH169">INDEX(Resultado!$1:$470,MATCH($B169,Resultado!$N:$N,0),MATCH(BH$1,Resultado!#REF!,0))</f>
        <v>#REF!</v>
      </c>
      <c r="BI169" s="30" t="e">
        <f t="array" ref="BI169">INDEX(Resultado!$1:$470,MATCH($B169,Resultado!$N:$N,0),MATCH(BI$1,Resultado!#REF!,0))</f>
        <v>#REF!</v>
      </c>
    </row>
    <row r="170" spans="1:61" ht="13" x14ac:dyDescent="0.15">
      <c r="A170" s="29">
        <v>51346813841</v>
      </c>
      <c r="B170" s="7" t="s">
        <v>1384</v>
      </c>
      <c r="C170" s="29" t="s">
        <v>1383</v>
      </c>
      <c r="D170" s="30" t="e">
        <f t="array" ref="D170">INDEX(Resultado!$1:$470,MATCH($B170,Resultado!$N:$N,0),MATCH(D$1,Resultado!#REF!,0))</f>
        <v>#REF!</v>
      </c>
      <c r="E170" s="29" t="s">
        <v>3339</v>
      </c>
      <c r="F170" s="30" t="e">
        <f t="array" ref="F170">INDEX(Resultado!$1:$470,MATCH($B170,Resultado!$N:$N,0),MATCH(F$1,Resultado!#REF!,0))</f>
        <v>#REF!</v>
      </c>
      <c r="G170" s="30" t="e">
        <f t="array" ref="G170">INDEX(Resultado!$1:$470,MATCH($B170,Resultado!$N:$N,0),MATCH(G$1,Resultado!#REF!,0))</f>
        <v>#REF!</v>
      </c>
      <c r="H170" s="30" t="e">
        <f t="array" ref="H170">INDEX(Resultado!$1:$470,MATCH($B170,Resultado!$N:$N,0),MATCH(H$1,Resultado!#REF!,0))</f>
        <v>#REF!</v>
      </c>
      <c r="I170" s="30" t="e">
        <f t="array" ref="I170">INDEX(Resultado!$1:$470,MATCH($B170,Resultado!$N:$N,0),MATCH(I$1,Resultado!#REF!,0))</f>
        <v>#REF!</v>
      </c>
      <c r="J170" s="30" t="e">
        <f t="array" ref="J170">INDEX(Resultado!$1:$470,MATCH($B170,Resultado!$N:$N,0),MATCH(J$1,Resultado!#REF!,0))</f>
        <v>#REF!</v>
      </c>
      <c r="K170" s="30" t="e">
        <f t="array" ref="K170">INDEX(Resultado!$1:$470,MATCH($B170,Resultado!$N:$N,0),MATCH(K$1,Resultado!#REF!,0))</f>
        <v>#REF!</v>
      </c>
      <c r="L170" s="30" t="e">
        <f t="array" ref="L170">INDEX(Resultado!$1:$470,MATCH($B170,Resultado!$N:$N,0),MATCH(L$1,Resultado!#REF!,0))</f>
        <v>#REF!</v>
      </c>
      <c r="M170" s="30" t="e">
        <f t="array" ref="M170">INDEX(Resultado!$1:$470,MATCH($B170,Resultado!$N:$N,0),MATCH(M$1,Resultado!#REF!,0))</f>
        <v>#REF!</v>
      </c>
      <c r="N170" s="30" t="e">
        <f t="array" ref="N170">INDEX(Resultado!$1:$470,MATCH($B170,Resultado!$N:$N,0),MATCH(N$1,Resultado!#REF!,0))</f>
        <v>#REF!</v>
      </c>
      <c r="O170" s="30" t="e">
        <f t="array" ref="O170">INDEX(Resultado!$1:$470,MATCH($B170,Resultado!$N:$N,0),MATCH(O$1,Resultado!#REF!,0))</f>
        <v>#REF!</v>
      </c>
      <c r="P170" s="30" t="e">
        <f t="array" ref="P170">INDEX(Resultado!$1:$470,MATCH($B170,Resultado!$N:$N,0),MATCH(P$1,Resultado!#REF!,0))</f>
        <v>#REF!</v>
      </c>
      <c r="Q170" s="30" t="e">
        <f t="array" ref="Q170">INDEX(Resultado!$1:$470,MATCH($B170,Resultado!$N:$N,0),MATCH(Q$1,Resultado!#REF!,0))</f>
        <v>#REF!</v>
      </c>
      <c r="R170" s="30" t="e">
        <f t="array" ref="R170">INDEX(Resultado!$1:$470,MATCH($B170,Resultado!$N:$N,0),MATCH(R$1,Resultado!#REF!,0))</f>
        <v>#REF!</v>
      </c>
      <c r="S170" s="30" t="e">
        <f t="array" ref="S170">INDEX(Resultado!$1:$470,MATCH($B170,Resultado!$N:$N,0),MATCH(S$1,Resultado!#REF!,0))</f>
        <v>#REF!</v>
      </c>
      <c r="T170" s="30" t="e">
        <f t="array" ref="T170">INDEX(Resultado!$1:$470,MATCH($B170,Resultado!$N:$N,0),MATCH(T$1,Resultado!#REF!,0))</f>
        <v>#REF!</v>
      </c>
      <c r="U170" s="30" t="e">
        <f t="array" ref="U170">INDEX(Resultado!$1:$470,MATCH($B170,Resultado!$N:$N,0),MATCH(U$1,Resultado!#REF!,0))</f>
        <v>#REF!</v>
      </c>
      <c r="V170" s="30" t="e">
        <f t="array" ref="V170">INDEX(Resultado!$1:$470,MATCH($B170,Resultado!$N:$N,0),MATCH(V$1,Resultado!#REF!,0))</f>
        <v>#REF!</v>
      </c>
      <c r="W170" s="30" t="e">
        <f t="array" ref="W170">INDEX(Resultado!$1:$470,MATCH($B170,Resultado!$N:$N,0),MATCH(W$1,Resultado!#REF!,0))</f>
        <v>#REF!</v>
      </c>
      <c r="X170" s="30" t="e">
        <f t="array" ref="X170">INDEX(Resultado!$1:$470,MATCH($B170,Resultado!$N:$N,0),MATCH(X$1,Resultado!#REF!,0))</f>
        <v>#REF!</v>
      </c>
      <c r="Y170" s="30" t="e">
        <f t="array" ref="Y170">INDEX(Resultado!$1:$470,MATCH($B170,Resultado!$N:$N,0),MATCH(Y$1,Resultado!#REF!,0))</f>
        <v>#REF!</v>
      </c>
      <c r="Z170" s="30" t="e">
        <f t="array" ref="Z170">INDEX(Resultado!$1:$470,MATCH($B170,Resultado!$N:$N,0),MATCH(Z$1,Resultado!#REF!,0))</f>
        <v>#REF!</v>
      </c>
      <c r="AA170" s="30" t="e">
        <f t="array" ref="AA170">INDEX(Resultado!$1:$470,MATCH($B170,Resultado!$N:$N,0),MATCH(AA$1,Resultado!#REF!,0))</f>
        <v>#REF!</v>
      </c>
      <c r="AB170" s="29">
        <v>0</v>
      </c>
      <c r="AC170" s="29">
        <v>2</v>
      </c>
      <c r="AD170" s="30" t="e">
        <f t="array" ref="AD170">INDEX(Resultado!$1:$470,MATCH($B170,Resultado!$N:$N,0),MATCH(AD$1,Resultado!#REF!,0))</f>
        <v>#REF!</v>
      </c>
      <c r="AE170" s="30" t="e">
        <f t="array" ref="AE170">INDEX(Resultado!$1:$470,MATCH($B170,Resultado!$N:$N,0),MATCH(AE$1,Resultado!#REF!,0))</f>
        <v>#REF!</v>
      </c>
      <c r="AF170" s="30" t="e">
        <f t="array" ref="AF170">INDEX(Resultado!$1:$470,MATCH($B170,Resultado!$N:$N,0),MATCH(AF$1,Resultado!#REF!,0))</f>
        <v>#REF!</v>
      </c>
      <c r="AG170" s="30" t="e">
        <f t="array" ref="AG170">INDEX(Resultado!$1:$470,MATCH($B170,Resultado!$N:$N,0),MATCH(AG$1,Resultado!#REF!,0))</f>
        <v>#REF!</v>
      </c>
      <c r="AH170" s="30" t="e">
        <f t="array" ref="AH170">INDEX(Resultado!$1:$470,MATCH($B170,Resultado!$N:$N,0),MATCH(AH$1,Resultado!#REF!,0))</f>
        <v>#REF!</v>
      </c>
      <c r="AI170" s="30" t="e">
        <f t="array" ref="AI170">INDEX(Resultado!$1:$470,MATCH($B170,Resultado!$N:$N,0),MATCH(AI$1,Resultado!#REF!,0))</f>
        <v>#REF!</v>
      </c>
      <c r="AJ170" s="30" t="e">
        <f t="array" ref="AJ170">INDEX(Resultado!$1:$470,MATCH($B170,Resultado!$N:$N,0),MATCH(AJ$1,Resultado!#REF!,0))</f>
        <v>#REF!</v>
      </c>
      <c r="AK170" s="30" t="e">
        <f t="array" ref="AK170">INDEX(Resultado!$1:$470,MATCH($B170,Resultado!$N:$N,0),MATCH(AK$1,Resultado!#REF!,0))</f>
        <v>#REF!</v>
      </c>
      <c r="AL170" s="29">
        <v>0</v>
      </c>
      <c r="AM170" s="29">
        <v>2</v>
      </c>
      <c r="AN170" s="30" t="e">
        <f t="array" ref="AN170">INDEX(Resultado!$1:$470,MATCH($B170,Resultado!$N:$N,0),MATCH(AN$1,Resultado!#REF!,0))</f>
        <v>#REF!</v>
      </c>
      <c r="AO170" s="30" t="e">
        <f t="array" ref="AO170">INDEX(Resultado!$1:$470,MATCH($B170,Resultado!$N:$N,0),MATCH(AO$1,Resultado!#REF!,0))</f>
        <v>#REF!</v>
      </c>
      <c r="AP170" s="30" t="e">
        <f t="array" ref="AP170">INDEX(Resultado!$1:$470,MATCH($B170,Resultado!$N:$N,0),MATCH(AP$1,Resultado!#REF!,0))</f>
        <v>#REF!</v>
      </c>
      <c r="AQ170" s="30" t="e">
        <f t="array" ref="AQ170">INDEX(Resultado!$1:$470,MATCH($B170,Resultado!$N:$N,0),MATCH(AQ$1,Resultado!#REF!,0))</f>
        <v>#REF!</v>
      </c>
      <c r="AR170" s="30" t="e">
        <f t="array" ref="AR170">INDEX(Resultado!$1:$470,MATCH($B170,Resultado!$N:$N,0),MATCH(AR$1,Resultado!#REF!,0))</f>
        <v>#REF!</v>
      </c>
      <c r="AS170" s="29">
        <v>2</v>
      </c>
      <c r="AT170" s="30" t="e">
        <f t="array" ref="AT170">INDEX(Resultado!$1:$470,MATCH($B170,Resultado!$N:$N,0),MATCH(AT$1,Resultado!#REF!,0))</f>
        <v>#REF!</v>
      </c>
      <c r="AU170" s="30" t="e">
        <f t="array" ref="AU170">INDEX(Resultado!$1:$470,MATCH($B170,Resultado!$N:$N,0),MATCH(AU$1,Resultado!#REF!,0))</f>
        <v>#REF!</v>
      </c>
      <c r="AV170" s="30" t="e">
        <f t="array" ref="AV170">INDEX(Resultado!$1:$470,MATCH($B170,Resultado!$N:$N,0),MATCH(AV$1,Resultado!#REF!,0))</f>
        <v>#REF!</v>
      </c>
      <c r="AW170" s="30" t="e">
        <f t="array" ref="AW170">INDEX(Resultado!$1:$470,MATCH($B170,Resultado!$N:$N,0),MATCH(AW$1,Resultado!#REF!,0))</f>
        <v>#REF!</v>
      </c>
      <c r="AX170" s="30" t="e">
        <f t="array" ref="AX170">INDEX(Resultado!$1:$470,MATCH($B170,Resultado!$N:$N,0),MATCH(AX$1,Resultado!#REF!,0))</f>
        <v>#REF!</v>
      </c>
      <c r="AY170" s="30" t="e">
        <f t="array" ref="AY170">INDEX(Resultado!$1:$470,MATCH($B170,Resultado!$N:$N,0),MATCH(AY$1,Resultado!#REF!,0))</f>
        <v>#REF!</v>
      </c>
      <c r="AZ170" s="30" t="e">
        <f t="array" ref="AZ170">INDEX(Resultado!$1:$470,MATCH($B170,Resultado!$N:$N,0),MATCH(AZ$1,Resultado!#REF!,0))</f>
        <v>#REF!</v>
      </c>
      <c r="BA170" s="30" t="e">
        <f t="array" ref="BA170">INDEX(Resultado!$1:$470,MATCH($B170,Resultado!$N:$N,0),MATCH(BA$1,Resultado!#REF!,0))</f>
        <v>#REF!</v>
      </c>
      <c r="BB170" s="30" t="e">
        <f t="array" ref="BB170">INDEX(Resultado!$1:$470,MATCH($B170,Resultado!$N:$N,0),MATCH(BB$1,Resultado!#REF!,0))</f>
        <v>#REF!</v>
      </c>
      <c r="BC170" s="30" t="e">
        <f t="array" ref="BC170">INDEX(Resultado!$1:$470,MATCH($B170,Resultado!$N:$N,0),MATCH(BC$1,Resultado!#REF!,0))</f>
        <v>#REF!</v>
      </c>
      <c r="BD170" s="30" t="e">
        <f t="array" ref="BD170">INDEX(Resultado!$1:$470,MATCH($B170,Resultado!$N:$N,0),MATCH(BD$1,Resultado!#REF!,0))</f>
        <v>#REF!</v>
      </c>
      <c r="BE170" s="30" t="e">
        <f t="array" ref="BE170">INDEX(Resultado!$1:$470,MATCH($B170,Resultado!$N:$N,0),MATCH(BE$1,Resultado!#REF!,0))</f>
        <v>#REF!</v>
      </c>
      <c r="BF170" s="30" t="e">
        <f t="array" ref="BF170">INDEX(Resultado!$1:$470,MATCH($B170,Resultado!$N:$N,0),MATCH(BF$1,Resultado!#REF!,0))</f>
        <v>#REF!</v>
      </c>
      <c r="BG170" s="30" t="e">
        <f t="array" ref="BG170">INDEX(Resultado!$1:$470,MATCH($B170,Resultado!$N:$N,0),MATCH(BG$1,Resultado!#REF!,0))</f>
        <v>#REF!</v>
      </c>
      <c r="BH170" s="30" t="e">
        <f t="array" ref="BH170">INDEX(Resultado!$1:$470,MATCH($B170,Resultado!$N:$N,0),MATCH(BH$1,Resultado!#REF!,0))</f>
        <v>#REF!</v>
      </c>
      <c r="BI170" s="30" t="e">
        <f t="array" ref="BI170">INDEX(Resultado!$1:$470,MATCH($B170,Resultado!$N:$N,0),MATCH(BI$1,Resultado!#REF!,0))</f>
        <v>#REF!</v>
      </c>
    </row>
    <row r="171" spans="1:61" ht="13" x14ac:dyDescent="0.15">
      <c r="A171" s="29">
        <v>47978989844</v>
      </c>
      <c r="B171" s="7" t="s">
        <v>1389</v>
      </c>
      <c r="C171" s="29" t="s">
        <v>1388</v>
      </c>
      <c r="D171" s="30" t="e">
        <f t="array" ref="D171">INDEX(Resultado!$1:$470,MATCH($B171,Resultado!$N:$N,0),MATCH(D$1,Resultado!#REF!,0))</f>
        <v>#REF!</v>
      </c>
      <c r="E171" s="29" t="s">
        <v>3339</v>
      </c>
      <c r="F171" s="30" t="e">
        <f t="array" ref="F171">INDEX(Resultado!$1:$470,MATCH($B171,Resultado!$N:$N,0),MATCH(F$1,Resultado!#REF!,0))</f>
        <v>#REF!</v>
      </c>
      <c r="G171" s="30" t="e">
        <f t="array" ref="G171">INDEX(Resultado!$1:$470,MATCH($B171,Resultado!$N:$N,0),MATCH(G$1,Resultado!#REF!,0))</f>
        <v>#REF!</v>
      </c>
      <c r="H171" s="30" t="e">
        <f t="array" ref="H171">INDEX(Resultado!$1:$470,MATCH($B171,Resultado!$N:$N,0),MATCH(H$1,Resultado!#REF!,0))</f>
        <v>#REF!</v>
      </c>
      <c r="I171" s="30" t="e">
        <f t="array" ref="I171">INDEX(Resultado!$1:$470,MATCH($B171,Resultado!$N:$N,0),MATCH(I$1,Resultado!#REF!,0))</f>
        <v>#REF!</v>
      </c>
      <c r="J171" s="30" t="e">
        <f t="array" ref="J171">INDEX(Resultado!$1:$470,MATCH($B171,Resultado!$N:$N,0),MATCH(J$1,Resultado!#REF!,0))</f>
        <v>#REF!</v>
      </c>
      <c r="K171" s="30" t="e">
        <f t="array" ref="K171">INDEX(Resultado!$1:$470,MATCH($B171,Resultado!$N:$N,0),MATCH(K$1,Resultado!#REF!,0))</f>
        <v>#REF!</v>
      </c>
      <c r="L171" s="30" t="e">
        <f t="array" ref="L171">INDEX(Resultado!$1:$470,MATCH($B171,Resultado!$N:$N,0),MATCH(L$1,Resultado!#REF!,0))</f>
        <v>#REF!</v>
      </c>
      <c r="M171" s="30" t="e">
        <f t="array" ref="M171">INDEX(Resultado!$1:$470,MATCH($B171,Resultado!$N:$N,0),MATCH(M$1,Resultado!#REF!,0))</f>
        <v>#REF!</v>
      </c>
      <c r="N171" s="30" t="e">
        <f t="array" ref="N171">INDEX(Resultado!$1:$470,MATCH($B171,Resultado!$N:$N,0),MATCH(N$1,Resultado!#REF!,0))</f>
        <v>#REF!</v>
      </c>
      <c r="O171" s="30" t="e">
        <f t="array" ref="O171">INDEX(Resultado!$1:$470,MATCH($B171,Resultado!$N:$N,0),MATCH(O$1,Resultado!#REF!,0))</f>
        <v>#REF!</v>
      </c>
      <c r="P171" s="30" t="e">
        <f t="array" ref="P171">INDEX(Resultado!$1:$470,MATCH($B171,Resultado!$N:$N,0),MATCH(P$1,Resultado!#REF!,0))</f>
        <v>#REF!</v>
      </c>
      <c r="Q171" s="30" t="e">
        <f t="array" ref="Q171">INDEX(Resultado!$1:$470,MATCH($B171,Resultado!$N:$N,0),MATCH(Q$1,Resultado!#REF!,0))</f>
        <v>#REF!</v>
      </c>
      <c r="R171" s="30" t="e">
        <f t="array" ref="R171">INDEX(Resultado!$1:$470,MATCH($B171,Resultado!$N:$N,0),MATCH(R$1,Resultado!#REF!,0))</f>
        <v>#REF!</v>
      </c>
      <c r="S171" s="30" t="e">
        <f t="array" ref="S171">INDEX(Resultado!$1:$470,MATCH($B171,Resultado!$N:$N,0),MATCH(S$1,Resultado!#REF!,0))</f>
        <v>#REF!</v>
      </c>
      <c r="T171" s="30" t="e">
        <f t="array" ref="T171">INDEX(Resultado!$1:$470,MATCH($B171,Resultado!$N:$N,0),MATCH(T$1,Resultado!#REF!,0))</f>
        <v>#REF!</v>
      </c>
      <c r="U171" s="30" t="e">
        <f t="array" ref="U171">INDEX(Resultado!$1:$470,MATCH($B171,Resultado!$N:$N,0),MATCH(U$1,Resultado!#REF!,0))</f>
        <v>#REF!</v>
      </c>
      <c r="V171" s="30" t="e">
        <f t="array" ref="V171">INDEX(Resultado!$1:$470,MATCH($B171,Resultado!$N:$N,0),MATCH(V$1,Resultado!#REF!,0))</f>
        <v>#REF!</v>
      </c>
      <c r="W171" s="30" t="e">
        <f t="array" ref="W171">INDEX(Resultado!$1:$470,MATCH($B171,Resultado!$N:$N,0),MATCH(W$1,Resultado!#REF!,0))</f>
        <v>#REF!</v>
      </c>
      <c r="X171" s="30" t="e">
        <f t="array" ref="X171">INDEX(Resultado!$1:$470,MATCH($B171,Resultado!$N:$N,0),MATCH(X$1,Resultado!#REF!,0))</f>
        <v>#REF!</v>
      </c>
      <c r="Y171" s="30" t="e">
        <f t="array" ref="Y171">INDEX(Resultado!$1:$470,MATCH($B171,Resultado!$N:$N,0),MATCH(Y$1,Resultado!#REF!,0))</f>
        <v>#REF!</v>
      </c>
      <c r="Z171" s="30" t="e">
        <f t="array" ref="Z171">INDEX(Resultado!$1:$470,MATCH($B171,Resultado!$N:$N,0),MATCH(Z$1,Resultado!#REF!,0))</f>
        <v>#REF!</v>
      </c>
      <c r="AA171" s="30" t="e">
        <f t="array" ref="AA171">INDEX(Resultado!$1:$470,MATCH($B171,Resultado!$N:$N,0),MATCH(AA$1,Resultado!#REF!,0))</f>
        <v>#REF!</v>
      </c>
      <c r="AB171" s="29">
        <v>0</v>
      </c>
      <c r="AC171" s="29">
        <v>2</v>
      </c>
      <c r="AD171" s="30" t="e">
        <f t="array" ref="AD171">INDEX(Resultado!$1:$470,MATCH($B171,Resultado!$N:$N,0),MATCH(AD$1,Resultado!#REF!,0))</f>
        <v>#REF!</v>
      </c>
      <c r="AE171" s="30" t="e">
        <f t="array" ref="AE171">INDEX(Resultado!$1:$470,MATCH($B171,Resultado!$N:$N,0),MATCH(AE$1,Resultado!#REF!,0))</f>
        <v>#REF!</v>
      </c>
      <c r="AF171" s="30" t="e">
        <f t="array" ref="AF171">INDEX(Resultado!$1:$470,MATCH($B171,Resultado!$N:$N,0),MATCH(AF$1,Resultado!#REF!,0))</f>
        <v>#REF!</v>
      </c>
      <c r="AG171" s="30" t="e">
        <f t="array" ref="AG171">INDEX(Resultado!$1:$470,MATCH($B171,Resultado!$N:$N,0),MATCH(AG$1,Resultado!#REF!,0))</f>
        <v>#REF!</v>
      </c>
      <c r="AH171" s="30" t="e">
        <f t="array" ref="AH171">INDEX(Resultado!$1:$470,MATCH($B171,Resultado!$N:$N,0),MATCH(AH$1,Resultado!#REF!,0))</f>
        <v>#REF!</v>
      </c>
      <c r="AI171" s="30" t="e">
        <f t="array" ref="AI171">INDEX(Resultado!$1:$470,MATCH($B171,Resultado!$N:$N,0),MATCH(AI$1,Resultado!#REF!,0))</f>
        <v>#REF!</v>
      </c>
      <c r="AJ171" s="30" t="e">
        <f t="array" ref="AJ171">INDEX(Resultado!$1:$470,MATCH($B171,Resultado!$N:$N,0),MATCH(AJ$1,Resultado!#REF!,0))</f>
        <v>#REF!</v>
      </c>
      <c r="AK171" s="30" t="e">
        <f t="array" ref="AK171">INDEX(Resultado!$1:$470,MATCH($B171,Resultado!$N:$N,0),MATCH(AK$1,Resultado!#REF!,0))</f>
        <v>#REF!</v>
      </c>
      <c r="AL171" s="29">
        <v>0</v>
      </c>
      <c r="AM171" s="29">
        <v>2</v>
      </c>
      <c r="AN171" s="30" t="e">
        <f t="array" ref="AN171">INDEX(Resultado!$1:$470,MATCH($B171,Resultado!$N:$N,0),MATCH(AN$1,Resultado!#REF!,0))</f>
        <v>#REF!</v>
      </c>
      <c r="AO171" s="30" t="e">
        <f t="array" ref="AO171">INDEX(Resultado!$1:$470,MATCH($B171,Resultado!$N:$N,0),MATCH(AO$1,Resultado!#REF!,0))</f>
        <v>#REF!</v>
      </c>
      <c r="AP171" s="30" t="e">
        <f t="array" ref="AP171">INDEX(Resultado!$1:$470,MATCH($B171,Resultado!$N:$N,0),MATCH(AP$1,Resultado!#REF!,0))</f>
        <v>#REF!</v>
      </c>
      <c r="AQ171" s="30" t="e">
        <f t="array" ref="AQ171">INDEX(Resultado!$1:$470,MATCH($B171,Resultado!$N:$N,0),MATCH(AQ$1,Resultado!#REF!,0))</f>
        <v>#REF!</v>
      </c>
      <c r="AR171" s="30" t="e">
        <f t="array" ref="AR171">INDEX(Resultado!$1:$470,MATCH($B171,Resultado!$N:$N,0),MATCH(AR$1,Resultado!#REF!,0))</f>
        <v>#REF!</v>
      </c>
      <c r="AS171" s="29">
        <v>2</v>
      </c>
      <c r="AT171" s="30" t="e">
        <f t="array" ref="AT171">INDEX(Resultado!$1:$470,MATCH($B171,Resultado!$N:$N,0),MATCH(AT$1,Resultado!#REF!,0))</f>
        <v>#REF!</v>
      </c>
      <c r="AU171" s="30" t="e">
        <f t="array" ref="AU171">INDEX(Resultado!$1:$470,MATCH($B171,Resultado!$N:$N,0),MATCH(AU$1,Resultado!#REF!,0))</f>
        <v>#REF!</v>
      </c>
      <c r="AV171" s="30" t="e">
        <f t="array" ref="AV171">INDEX(Resultado!$1:$470,MATCH($B171,Resultado!$N:$N,0),MATCH(AV$1,Resultado!#REF!,0))</f>
        <v>#REF!</v>
      </c>
      <c r="AW171" s="30" t="e">
        <f t="array" ref="AW171">INDEX(Resultado!$1:$470,MATCH($B171,Resultado!$N:$N,0),MATCH(AW$1,Resultado!#REF!,0))</f>
        <v>#REF!</v>
      </c>
      <c r="AX171" s="30" t="e">
        <f t="array" ref="AX171">INDEX(Resultado!$1:$470,MATCH($B171,Resultado!$N:$N,0),MATCH(AX$1,Resultado!#REF!,0))</f>
        <v>#REF!</v>
      </c>
      <c r="AY171" s="30" t="e">
        <f t="array" ref="AY171">INDEX(Resultado!$1:$470,MATCH($B171,Resultado!$N:$N,0),MATCH(AY$1,Resultado!#REF!,0))</f>
        <v>#REF!</v>
      </c>
      <c r="AZ171" s="30" t="e">
        <f t="array" ref="AZ171">INDEX(Resultado!$1:$470,MATCH($B171,Resultado!$N:$N,0),MATCH(AZ$1,Resultado!#REF!,0))</f>
        <v>#REF!</v>
      </c>
      <c r="BA171" s="30" t="e">
        <f t="array" ref="BA171">INDEX(Resultado!$1:$470,MATCH($B171,Resultado!$N:$N,0),MATCH(BA$1,Resultado!#REF!,0))</f>
        <v>#REF!</v>
      </c>
      <c r="BB171" s="30" t="e">
        <f t="array" ref="BB171">INDEX(Resultado!$1:$470,MATCH($B171,Resultado!$N:$N,0),MATCH(BB$1,Resultado!#REF!,0))</f>
        <v>#REF!</v>
      </c>
      <c r="BC171" s="30" t="e">
        <f t="array" ref="BC171">INDEX(Resultado!$1:$470,MATCH($B171,Resultado!$N:$N,0),MATCH(BC$1,Resultado!#REF!,0))</f>
        <v>#REF!</v>
      </c>
      <c r="BD171" s="30" t="e">
        <f t="array" ref="BD171">INDEX(Resultado!$1:$470,MATCH($B171,Resultado!$N:$N,0),MATCH(BD$1,Resultado!#REF!,0))</f>
        <v>#REF!</v>
      </c>
      <c r="BE171" s="30" t="e">
        <f t="array" ref="BE171">INDEX(Resultado!$1:$470,MATCH($B171,Resultado!$N:$N,0),MATCH(BE$1,Resultado!#REF!,0))</f>
        <v>#REF!</v>
      </c>
      <c r="BF171" s="30" t="e">
        <f t="array" ref="BF171">INDEX(Resultado!$1:$470,MATCH($B171,Resultado!$N:$N,0),MATCH(BF$1,Resultado!#REF!,0))</f>
        <v>#REF!</v>
      </c>
      <c r="BG171" s="30" t="e">
        <f t="array" ref="BG171">INDEX(Resultado!$1:$470,MATCH($B171,Resultado!$N:$N,0),MATCH(BG$1,Resultado!#REF!,0))</f>
        <v>#REF!</v>
      </c>
      <c r="BH171" s="30" t="e">
        <f t="array" ref="BH171">INDEX(Resultado!$1:$470,MATCH($B171,Resultado!$N:$N,0),MATCH(BH$1,Resultado!#REF!,0))</f>
        <v>#REF!</v>
      </c>
      <c r="BI171" s="30" t="e">
        <f t="array" ref="BI171">INDEX(Resultado!$1:$470,MATCH($B171,Resultado!$N:$N,0),MATCH(BI$1,Resultado!#REF!,0))</f>
        <v>#REF!</v>
      </c>
    </row>
    <row r="172" spans="1:61" ht="13" x14ac:dyDescent="0.15">
      <c r="A172" s="29">
        <v>56491064875</v>
      </c>
      <c r="B172" s="7" t="s">
        <v>1398</v>
      </c>
      <c r="C172" s="29" t="s">
        <v>1397</v>
      </c>
      <c r="D172" s="30" t="e">
        <f t="array" ref="D172">INDEX(Resultado!$1:$470,MATCH($B172,Resultado!$N:$N,0),MATCH(D$1,Resultado!#REF!,0))</f>
        <v>#REF!</v>
      </c>
      <c r="E172" s="29" t="s">
        <v>3339</v>
      </c>
      <c r="F172" s="30" t="e">
        <f t="array" ref="F172">INDEX(Resultado!$1:$470,MATCH($B172,Resultado!$N:$N,0),MATCH(F$1,Resultado!#REF!,0))</f>
        <v>#REF!</v>
      </c>
      <c r="G172" s="30" t="e">
        <f t="array" ref="G172">INDEX(Resultado!$1:$470,MATCH($B172,Resultado!$N:$N,0),MATCH(G$1,Resultado!#REF!,0))</f>
        <v>#REF!</v>
      </c>
      <c r="H172" s="30" t="e">
        <f t="array" ref="H172">INDEX(Resultado!$1:$470,MATCH($B172,Resultado!$N:$N,0),MATCH(H$1,Resultado!#REF!,0))</f>
        <v>#REF!</v>
      </c>
      <c r="I172" s="30" t="e">
        <f t="array" ref="I172">INDEX(Resultado!$1:$470,MATCH($B172,Resultado!$N:$N,0),MATCH(I$1,Resultado!#REF!,0))</f>
        <v>#REF!</v>
      </c>
      <c r="J172" s="30" t="e">
        <f t="array" ref="J172">INDEX(Resultado!$1:$470,MATCH($B172,Resultado!$N:$N,0),MATCH(J$1,Resultado!#REF!,0))</f>
        <v>#REF!</v>
      </c>
      <c r="K172" s="30" t="e">
        <f t="array" ref="K172">INDEX(Resultado!$1:$470,MATCH($B172,Resultado!$N:$N,0),MATCH(K$1,Resultado!#REF!,0))</f>
        <v>#REF!</v>
      </c>
      <c r="L172" s="30" t="e">
        <f t="array" ref="L172">INDEX(Resultado!$1:$470,MATCH($B172,Resultado!$N:$N,0),MATCH(L$1,Resultado!#REF!,0))</f>
        <v>#REF!</v>
      </c>
      <c r="M172" s="30" t="e">
        <f t="array" ref="M172">INDEX(Resultado!$1:$470,MATCH($B172,Resultado!$N:$N,0),MATCH(M$1,Resultado!#REF!,0))</f>
        <v>#REF!</v>
      </c>
      <c r="N172" s="30" t="e">
        <f t="array" ref="N172">INDEX(Resultado!$1:$470,MATCH($B172,Resultado!$N:$N,0),MATCH(N$1,Resultado!#REF!,0))</f>
        <v>#REF!</v>
      </c>
      <c r="O172" s="30" t="e">
        <f t="array" ref="O172">INDEX(Resultado!$1:$470,MATCH($B172,Resultado!$N:$N,0),MATCH(O$1,Resultado!#REF!,0))</f>
        <v>#REF!</v>
      </c>
      <c r="P172" s="30" t="e">
        <f t="array" ref="P172">INDEX(Resultado!$1:$470,MATCH($B172,Resultado!$N:$N,0),MATCH(P$1,Resultado!#REF!,0))</f>
        <v>#REF!</v>
      </c>
      <c r="Q172" s="30" t="e">
        <f t="array" ref="Q172">INDEX(Resultado!$1:$470,MATCH($B172,Resultado!$N:$N,0),MATCH(Q$1,Resultado!#REF!,0))</f>
        <v>#REF!</v>
      </c>
      <c r="R172" s="30" t="e">
        <f t="array" ref="R172">INDEX(Resultado!$1:$470,MATCH($B172,Resultado!$N:$N,0),MATCH(R$1,Resultado!#REF!,0))</f>
        <v>#REF!</v>
      </c>
      <c r="S172" s="30" t="e">
        <f t="array" ref="S172">INDEX(Resultado!$1:$470,MATCH($B172,Resultado!$N:$N,0),MATCH(S$1,Resultado!#REF!,0))</f>
        <v>#REF!</v>
      </c>
      <c r="T172" s="30" t="e">
        <f t="array" ref="T172">INDEX(Resultado!$1:$470,MATCH($B172,Resultado!$N:$N,0),MATCH(T$1,Resultado!#REF!,0))</f>
        <v>#REF!</v>
      </c>
      <c r="U172" s="30" t="e">
        <f t="array" ref="U172">INDEX(Resultado!$1:$470,MATCH($B172,Resultado!$N:$N,0),MATCH(U$1,Resultado!#REF!,0))</f>
        <v>#REF!</v>
      </c>
      <c r="V172" s="30" t="e">
        <f t="array" ref="V172">INDEX(Resultado!$1:$470,MATCH($B172,Resultado!$N:$N,0),MATCH(V$1,Resultado!#REF!,0))</f>
        <v>#REF!</v>
      </c>
      <c r="W172" s="30" t="e">
        <f t="array" ref="W172">INDEX(Resultado!$1:$470,MATCH($B172,Resultado!$N:$N,0),MATCH(W$1,Resultado!#REF!,0))</f>
        <v>#REF!</v>
      </c>
      <c r="X172" s="30" t="e">
        <f t="array" ref="X172">INDEX(Resultado!$1:$470,MATCH($B172,Resultado!$N:$N,0),MATCH(X$1,Resultado!#REF!,0))</f>
        <v>#REF!</v>
      </c>
      <c r="Y172" s="30" t="e">
        <f t="array" ref="Y172">INDEX(Resultado!$1:$470,MATCH($B172,Resultado!$N:$N,0),MATCH(Y$1,Resultado!#REF!,0))</f>
        <v>#REF!</v>
      </c>
      <c r="Z172" s="30" t="e">
        <f t="array" ref="Z172">INDEX(Resultado!$1:$470,MATCH($B172,Resultado!$N:$N,0),MATCH(Z$1,Resultado!#REF!,0))</f>
        <v>#REF!</v>
      </c>
      <c r="AA172" s="30" t="e">
        <f t="array" ref="AA172">INDEX(Resultado!$1:$470,MATCH($B172,Resultado!$N:$N,0),MATCH(AA$1,Resultado!#REF!,0))</f>
        <v>#REF!</v>
      </c>
      <c r="AB172" s="29">
        <v>0</v>
      </c>
      <c r="AC172" s="29">
        <v>2</v>
      </c>
      <c r="AD172" s="30" t="e">
        <f t="array" ref="AD172">INDEX(Resultado!$1:$470,MATCH($B172,Resultado!$N:$N,0),MATCH(AD$1,Resultado!#REF!,0))</f>
        <v>#REF!</v>
      </c>
      <c r="AE172" s="30" t="e">
        <f t="array" ref="AE172">INDEX(Resultado!$1:$470,MATCH($B172,Resultado!$N:$N,0),MATCH(AE$1,Resultado!#REF!,0))</f>
        <v>#REF!</v>
      </c>
      <c r="AF172" s="30" t="e">
        <f t="array" ref="AF172">INDEX(Resultado!$1:$470,MATCH($B172,Resultado!$N:$N,0),MATCH(AF$1,Resultado!#REF!,0))</f>
        <v>#REF!</v>
      </c>
      <c r="AG172" s="30" t="e">
        <f t="array" ref="AG172">INDEX(Resultado!$1:$470,MATCH($B172,Resultado!$N:$N,0),MATCH(AG$1,Resultado!#REF!,0))</f>
        <v>#REF!</v>
      </c>
      <c r="AH172" s="30" t="e">
        <f t="array" ref="AH172">INDEX(Resultado!$1:$470,MATCH($B172,Resultado!$N:$N,0),MATCH(AH$1,Resultado!#REF!,0))</f>
        <v>#REF!</v>
      </c>
      <c r="AI172" s="30" t="e">
        <f t="array" ref="AI172">INDEX(Resultado!$1:$470,MATCH($B172,Resultado!$N:$N,0),MATCH(AI$1,Resultado!#REF!,0))</f>
        <v>#REF!</v>
      </c>
      <c r="AJ172" s="30" t="e">
        <f t="array" ref="AJ172">INDEX(Resultado!$1:$470,MATCH($B172,Resultado!$N:$N,0),MATCH(AJ$1,Resultado!#REF!,0))</f>
        <v>#REF!</v>
      </c>
      <c r="AK172" s="30" t="e">
        <f t="array" ref="AK172">INDEX(Resultado!$1:$470,MATCH($B172,Resultado!$N:$N,0),MATCH(AK$1,Resultado!#REF!,0))</f>
        <v>#REF!</v>
      </c>
      <c r="AL172" s="29">
        <v>0</v>
      </c>
      <c r="AM172" s="29">
        <v>2</v>
      </c>
      <c r="AN172" s="30" t="e">
        <f t="array" ref="AN172">INDEX(Resultado!$1:$470,MATCH($B172,Resultado!$N:$N,0),MATCH(AN$1,Resultado!#REF!,0))</f>
        <v>#REF!</v>
      </c>
      <c r="AO172" s="30" t="e">
        <f t="array" ref="AO172">INDEX(Resultado!$1:$470,MATCH($B172,Resultado!$N:$N,0),MATCH(AO$1,Resultado!#REF!,0))</f>
        <v>#REF!</v>
      </c>
      <c r="AP172" s="30" t="e">
        <f t="array" ref="AP172">INDEX(Resultado!$1:$470,MATCH($B172,Resultado!$N:$N,0),MATCH(AP$1,Resultado!#REF!,0))</f>
        <v>#REF!</v>
      </c>
      <c r="AQ172" s="30" t="e">
        <f t="array" ref="AQ172">INDEX(Resultado!$1:$470,MATCH($B172,Resultado!$N:$N,0),MATCH(AQ$1,Resultado!#REF!,0))</f>
        <v>#REF!</v>
      </c>
      <c r="AR172" s="30" t="e">
        <f t="array" ref="AR172">INDEX(Resultado!$1:$470,MATCH($B172,Resultado!$N:$N,0),MATCH(AR$1,Resultado!#REF!,0))</f>
        <v>#REF!</v>
      </c>
      <c r="AS172" s="29">
        <v>2</v>
      </c>
      <c r="AT172" s="30" t="e">
        <f t="array" ref="AT172">INDEX(Resultado!$1:$470,MATCH($B172,Resultado!$N:$N,0),MATCH(AT$1,Resultado!#REF!,0))</f>
        <v>#REF!</v>
      </c>
      <c r="AU172" s="30" t="e">
        <f t="array" ref="AU172">INDEX(Resultado!$1:$470,MATCH($B172,Resultado!$N:$N,0),MATCH(AU$1,Resultado!#REF!,0))</f>
        <v>#REF!</v>
      </c>
      <c r="AV172" s="30" t="e">
        <f t="array" ref="AV172">INDEX(Resultado!$1:$470,MATCH($B172,Resultado!$N:$N,0),MATCH(AV$1,Resultado!#REF!,0))</f>
        <v>#REF!</v>
      </c>
      <c r="AW172" s="30" t="e">
        <f t="array" ref="AW172">INDEX(Resultado!$1:$470,MATCH($B172,Resultado!$N:$N,0),MATCH(AW$1,Resultado!#REF!,0))</f>
        <v>#REF!</v>
      </c>
      <c r="AX172" s="30" t="e">
        <f t="array" ref="AX172">INDEX(Resultado!$1:$470,MATCH($B172,Resultado!$N:$N,0),MATCH(AX$1,Resultado!#REF!,0))</f>
        <v>#REF!</v>
      </c>
      <c r="AY172" s="30" t="e">
        <f t="array" ref="AY172">INDEX(Resultado!$1:$470,MATCH($B172,Resultado!$N:$N,0),MATCH(AY$1,Resultado!#REF!,0))</f>
        <v>#REF!</v>
      </c>
      <c r="AZ172" s="30" t="e">
        <f t="array" ref="AZ172">INDEX(Resultado!$1:$470,MATCH($B172,Resultado!$N:$N,0),MATCH(AZ$1,Resultado!#REF!,0))</f>
        <v>#REF!</v>
      </c>
      <c r="BA172" s="30" t="e">
        <f t="array" ref="BA172">INDEX(Resultado!$1:$470,MATCH($B172,Resultado!$N:$N,0),MATCH(BA$1,Resultado!#REF!,0))</f>
        <v>#REF!</v>
      </c>
      <c r="BB172" s="30" t="e">
        <f t="array" ref="BB172">INDEX(Resultado!$1:$470,MATCH($B172,Resultado!$N:$N,0),MATCH(BB$1,Resultado!#REF!,0))</f>
        <v>#REF!</v>
      </c>
      <c r="BC172" s="30" t="e">
        <f t="array" ref="BC172">INDEX(Resultado!$1:$470,MATCH($B172,Resultado!$N:$N,0),MATCH(BC$1,Resultado!#REF!,0))</f>
        <v>#REF!</v>
      </c>
      <c r="BD172" s="30" t="e">
        <f t="array" ref="BD172">INDEX(Resultado!$1:$470,MATCH($B172,Resultado!$N:$N,0),MATCH(BD$1,Resultado!#REF!,0))</f>
        <v>#REF!</v>
      </c>
      <c r="BE172" s="30" t="e">
        <f t="array" ref="BE172">INDEX(Resultado!$1:$470,MATCH($B172,Resultado!$N:$N,0),MATCH(BE$1,Resultado!#REF!,0))</f>
        <v>#REF!</v>
      </c>
      <c r="BF172" s="30" t="e">
        <f t="array" ref="BF172">INDEX(Resultado!$1:$470,MATCH($B172,Resultado!$N:$N,0),MATCH(BF$1,Resultado!#REF!,0))</f>
        <v>#REF!</v>
      </c>
      <c r="BG172" s="30" t="e">
        <f t="array" ref="BG172">INDEX(Resultado!$1:$470,MATCH($B172,Resultado!$N:$N,0),MATCH(BG$1,Resultado!#REF!,0))</f>
        <v>#REF!</v>
      </c>
      <c r="BH172" s="30" t="e">
        <f t="array" ref="BH172">INDEX(Resultado!$1:$470,MATCH($B172,Resultado!$N:$N,0),MATCH(BH$1,Resultado!#REF!,0))</f>
        <v>#REF!</v>
      </c>
      <c r="BI172" s="30" t="e">
        <f t="array" ref="BI172">INDEX(Resultado!$1:$470,MATCH($B172,Resultado!$N:$N,0),MATCH(BI$1,Resultado!#REF!,0))</f>
        <v>#REF!</v>
      </c>
    </row>
    <row r="173" spans="1:61" ht="13" x14ac:dyDescent="0.15">
      <c r="A173" s="29">
        <v>53414190818</v>
      </c>
      <c r="B173" s="7" t="s">
        <v>1403</v>
      </c>
      <c r="C173" s="29" t="s">
        <v>1402</v>
      </c>
      <c r="D173" s="30" t="e">
        <f t="array" ref="D173">INDEX(Resultado!$1:$470,MATCH($B173,Resultado!$N:$N,0),MATCH(D$1,Resultado!#REF!,0))</f>
        <v>#REF!</v>
      </c>
      <c r="E173" s="29" t="s">
        <v>3339</v>
      </c>
      <c r="F173" s="30" t="e">
        <f t="array" ref="F173">INDEX(Resultado!$1:$470,MATCH($B173,Resultado!$N:$N,0),MATCH(F$1,Resultado!#REF!,0))</f>
        <v>#REF!</v>
      </c>
      <c r="G173" s="30" t="e">
        <f t="array" ref="G173">INDEX(Resultado!$1:$470,MATCH($B173,Resultado!$N:$N,0),MATCH(G$1,Resultado!#REF!,0))</f>
        <v>#REF!</v>
      </c>
      <c r="H173" s="30" t="e">
        <f t="array" ref="H173">INDEX(Resultado!$1:$470,MATCH($B173,Resultado!$N:$N,0),MATCH(H$1,Resultado!#REF!,0))</f>
        <v>#REF!</v>
      </c>
      <c r="I173" s="30" t="e">
        <f t="array" ref="I173">INDEX(Resultado!$1:$470,MATCH($B173,Resultado!$N:$N,0),MATCH(I$1,Resultado!#REF!,0))</f>
        <v>#REF!</v>
      </c>
      <c r="J173" s="30" t="e">
        <f t="array" ref="J173">INDEX(Resultado!$1:$470,MATCH($B173,Resultado!$N:$N,0),MATCH(J$1,Resultado!#REF!,0))</f>
        <v>#REF!</v>
      </c>
      <c r="K173" s="30" t="e">
        <f t="array" ref="K173">INDEX(Resultado!$1:$470,MATCH($B173,Resultado!$N:$N,0),MATCH(K$1,Resultado!#REF!,0))</f>
        <v>#REF!</v>
      </c>
      <c r="L173" s="30" t="e">
        <f t="array" ref="L173">INDEX(Resultado!$1:$470,MATCH($B173,Resultado!$N:$N,0),MATCH(L$1,Resultado!#REF!,0))</f>
        <v>#REF!</v>
      </c>
      <c r="M173" s="30" t="e">
        <f t="array" ref="M173">INDEX(Resultado!$1:$470,MATCH($B173,Resultado!$N:$N,0),MATCH(M$1,Resultado!#REF!,0))</f>
        <v>#REF!</v>
      </c>
      <c r="N173" s="30" t="e">
        <f t="array" ref="N173">INDEX(Resultado!$1:$470,MATCH($B173,Resultado!$N:$N,0),MATCH(N$1,Resultado!#REF!,0))</f>
        <v>#REF!</v>
      </c>
      <c r="O173" s="30" t="e">
        <f t="array" ref="O173">INDEX(Resultado!$1:$470,MATCH($B173,Resultado!$N:$N,0),MATCH(O$1,Resultado!#REF!,0))</f>
        <v>#REF!</v>
      </c>
      <c r="P173" s="30" t="e">
        <f t="array" ref="P173">INDEX(Resultado!$1:$470,MATCH($B173,Resultado!$N:$N,0),MATCH(P$1,Resultado!#REF!,0))</f>
        <v>#REF!</v>
      </c>
      <c r="Q173" s="30" t="e">
        <f t="array" ref="Q173">INDEX(Resultado!$1:$470,MATCH($B173,Resultado!$N:$N,0),MATCH(Q$1,Resultado!#REF!,0))</f>
        <v>#REF!</v>
      </c>
      <c r="R173" s="30" t="e">
        <f t="array" ref="R173">INDEX(Resultado!$1:$470,MATCH($B173,Resultado!$N:$N,0),MATCH(R$1,Resultado!#REF!,0))</f>
        <v>#REF!</v>
      </c>
      <c r="S173" s="30" t="e">
        <f t="array" ref="S173">INDEX(Resultado!$1:$470,MATCH($B173,Resultado!$N:$N,0),MATCH(S$1,Resultado!#REF!,0))</f>
        <v>#REF!</v>
      </c>
      <c r="T173" s="30" t="e">
        <f t="array" ref="T173">INDEX(Resultado!$1:$470,MATCH($B173,Resultado!$N:$N,0),MATCH(T$1,Resultado!#REF!,0))</f>
        <v>#REF!</v>
      </c>
      <c r="U173" s="30" t="e">
        <f t="array" ref="U173">INDEX(Resultado!$1:$470,MATCH($B173,Resultado!$N:$N,0),MATCH(U$1,Resultado!#REF!,0))</f>
        <v>#REF!</v>
      </c>
      <c r="V173" s="30" t="e">
        <f t="array" ref="V173">INDEX(Resultado!$1:$470,MATCH($B173,Resultado!$N:$N,0),MATCH(V$1,Resultado!#REF!,0))</f>
        <v>#REF!</v>
      </c>
      <c r="W173" s="30" t="e">
        <f t="array" ref="W173">INDEX(Resultado!$1:$470,MATCH($B173,Resultado!$N:$N,0),MATCH(W$1,Resultado!#REF!,0))</f>
        <v>#REF!</v>
      </c>
      <c r="X173" s="30" t="e">
        <f t="array" ref="X173">INDEX(Resultado!$1:$470,MATCH($B173,Resultado!$N:$N,0),MATCH(X$1,Resultado!#REF!,0))</f>
        <v>#REF!</v>
      </c>
      <c r="Y173" s="30" t="e">
        <f t="array" ref="Y173">INDEX(Resultado!$1:$470,MATCH($B173,Resultado!$N:$N,0),MATCH(Y$1,Resultado!#REF!,0))</f>
        <v>#REF!</v>
      </c>
      <c r="Z173" s="30" t="e">
        <f t="array" ref="Z173">INDEX(Resultado!$1:$470,MATCH($B173,Resultado!$N:$N,0),MATCH(Z$1,Resultado!#REF!,0))</f>
        <v>#REF!</v>
      </c>
      <c r="AA173" s="30" t="e">
        <f t="array" ref="AA173">INDEX(Resultado!$1:$470,MATCH($B173,Resultado!$N:$N,0),MATCH(AA$1,Resultado!#REF!,0))</f>
        <v>#REF!</v>
      </c>
      <c r="AB173" s="29">
        <v>0</v>
      </c>
      <c r="AC173" s="29">
        <v>2</v>
      </c>
      <c r="AD173" s="30" t="e">
        <f t="array" ref="AD173">INDEX(Resultado!$1:$470,MATCH($B173,Resultado!$N:$N,0),MATCH(AD$1,Resultado!#REF!,0))</f>
        <v>#REF!</v>
      </c>
      <c r="AE173" s="30" t="e">
        <f t="array" ref="AE173">INDEX(Resultado!$1:$470,MATCH($B173,Resultado!$N:$N,0),MATCH(AE$1,Resultado!#REF!,0))</f>
        <v>#REF!</v>
      </c>
      <c r="AF173" s="30" t="e">
        <f t="array" ref="AF173">INDEX(Resultado!$1:$470,MATCH($B173,Resultado!$N:$N,0),MATCH(AF$1,Resultado!#REF!,0))</f>
        <v>#REF!</v>
      </c>
      <c r="AG173" s="30" t="e">
        <f t="array" ref="AG173">INDEX(Resultado!$1:$470,MATCH($B173,Resultado!$N:$N,0),MATCH(AG$1,Resultado!#REF!,0))</f>
        <v>#REF!</v>
      </c>
      <c r="AH173" s="30" t="e">
        <f t="array" ref="AH173">INDEX(Resultado!$1:$470,MATCH($B173,Resultado!$N:$N,0),MATCH(AH$1,Resultado!#REF!,0))</f>
        <v>#REF!</v>
      </c>
      <c r="AI173" s="30" t="e">
        <f t="array" ref="AI173">INDEX(Resultado!$1:$470,MATCH($B173,Resultado!$N:$N,0),MATCH(AI$1,Resultado!#REF!,0))</f>
        <v>#REF!</v>
      </c>
      <c r="AJ173" s="30" t="e">
        <f t="array" ref="AJ173">INDEX(Resultado!$1:$470,MATCH($B173,Resultado!$N:$N,0),MATCH(AJ$1,Resultado!#REF!,0))</f>
        <v>#REF!</v>
      </c>
      <c r="AK173" s="30" t="e">
        <f t="array" ref="AK173">INDEX(Resultado!$1:$470,MATCH($B173,Resultado!$N:$N,0),MATCH(AK$1,Resultado!#REF!,0))</f>
        <v>#REF!</v>
      </c>
      <c r="AL173" s="29">
        <v>0</v>
      </c>
      <c r="AM173" s="29">
        <v>2</v>
      </c>
      <c r="AN173" s="30" t="e">
        <f t="array" ref="AN173">INDEX(Resultado!$1:$470,MATCH($B173,Resultado!$N:$N,0),MATCH(AN$1,Resultado!#REF!,0))</f>
        <v>#REF!</v>
      </c>
      <c r="AO173" s="30" t="e">
        <f t="array" ref="AO173">INDEX(Resultado!$1:$470,MATCH($B173,Resultado!$N:$N,0),MATCH(AO$1,Resultado!#REF!,0))</f>
        <v>#REF!</v>
      </c>
      <c r="AP173" s="30" t="e">
        <f t="array" ref="AP173">INDEX(Resultado!$1:$470,MATCH($B173,Resultado!$N:$N,0),MATCH(AP$1,Resultado!#REF!,0))</f>
        <v>#REF!</v>
      </c>
      <c r="AQ173" s="30" t="e">
        <f t="array" ref="AQ173">INDEX(Resultado!$1:$470,MATCH($B173,Resultado!$N:$N,0),MATCH(AQ$1,Resultado!#REF!,0))</f>
        <v>#REF!</v>
      </c>
      <c r="AR173" s="30" t="e">
        <f t="array" ref="AR173">INDEX(Resultado!$1:$470,MATCH($B173,Resultado!$N:$N,0),MATCH(AR$1,Resultado!#REF!,0))</f>
        <v>#REF!</v>
      </c>
      <c r="AS173" s="29">
        <v>2</v>
      </c>
      <c r="AT173" s="30" t="e">
        <f t="array" ref="AT173">INDEX(Resultado!$1:$470,MATCH($B173,Resultado!$N:$N,0),MATCH(AT$1,Resultado!#REF!,0))</f>
        <v>#REF!</v>
      </c>
      <c r="AU173" s="30" t="e">
        <f t="array" ref="AU173">INDEX(Resultado!$1:$470,MATCH($B173,Resultado!$N:$N,0),MATCH(AU$1,Resultado!#REF!,0))</f>
        <v>#REF!</v>
      </c>
      <c r="AV173" s="30" t="e">
        <f t="array" ref="AV173">INDEX(Resultado!$1:$470,MATCH($B173,Resultado!$N:$N,0),MATCH(AV$1,Resultado!#REF!,0))</f>
        <v>#REF!</v>
      </c>
      <c r="AW173" s="30" t="e">
        <f t="array" ref="AW173">INDEX(Resultado!$1:$470,MATCH($B173,Resultado!$N:$N,0),MATCH(AW$1,Resultado!#REF!,0))</f>
        <v>#REF!</v>
      </c>
      <c r="AX173" s="30" t="e">
        <f t="array" ref="AX173">INDEX(Resultado!$1:$470,MATCH($B173,Resultado!$N:$N,0),MATCH(AX$1,Resultado!#REF!,0))</f>
        <v>#REF!</v>
      </c>
      <c r="AY173" s="30" t="e">
        <f t="array" ref="AY173">INDEX(Resultado!$1:$470,MATCH($B173,Resultado!$N:$N,0),MATCH(AY$1,Resultado!#REF!,0))</f>
        <v>#REF!</v>
      </c>
      <c r="AZ173" s="30" t="e">
        <f t="array" ref="AZ173">INDEX(Resultado!$1:$470,MATCH($B173,Resultado!$N:$N,0),MATCH(AZ$1,Resultado!#REF!,0))</f>
        <v>#REF!</v>
      </c>
      <c r="BA173" s="30" t="e">
        <f t="array" ref="BA173">INDEX(Resultado!$1:$470,MATCH($B173,Resultado!$N:$N,0),MATCH(BA$1,Resultado!#REF!,0))</f>
        <v>#REF!</v>
      </c>
      <c r="BB173" s="30" t="e">
        <f t="array" ref="BB173">INDEX(Resultado!$1:$470,MATCH($B173,Resultado!$N:$N,0),MATCH(BB$1,Resultado!#REF!,0))</f>
        <v>#REF!</v>
      </c>
      <c r="BC173" s="30" t="e">
        <f t="array" ref="BC173">INDEX(Resultado!$1:$470,MATCH($B173,Resultado!$N:$N,0),MATCH(BC$1,Resultado!#REF!,0))</f>
        <v>#REF!</v>
      </c>
      <c r="BD173" s="30" t="e">
        <f t="array" ref="BD173">INDEX(Resultado!$1:$470,MATCH($B173,Resultado!$N:$N,0),MATCH(BD$1,Resultado!#REF!,0))</f>
        <v>#REF!</v>
      </c>
      <c r="BE173" s="30" t="e">
        <f t="array" ref="BE173">INDEX(Resultado!$1:$470,MATCH($B173,Resultado!$N:$N,0),MATCH(BE$1,Resultado!#REF!,0))</f>
        <v>#REF!</v>
      </c>
      <c r="BF173" s="30" t="e">
        <f t="array" ref="BF173">INDEX(Resultado!$1:$470,MATCH($B173,Resultado!$N:$N,0),MATCH(BF$1,Resultado!#REF!,0))</f>
        <v>#REF!</v>
      </c>
      <c r="BG173" s="30" t="e">
        <f t="array" ref="BG173">INDEX(Resultado!$1:$470,MATCH($B173,Resultado!$N:$N,0),MATCH(BG$1,Resultado!#REF!,0))</f>
        <v>#REF!</v>
      </c>
      <c r="BH173" s="30" t="e">
        <f t="array" ref="BH173">INDEX(Resultado!$1:$470,MATCH($B173,Resultado!$N:$N,0),MATCH(BH$1,Resultado!#REF!,0))</f>
        <v>#REF!</v>
      </c>
      <c r="BI173" s="30" t="e">
        <f t="array" ref="BI173">INDEX(Resultado!$1:$470,MATCH($B173,Resultado!$N:$N,0),MATCH(BI$1,Resultado!#REF!,0))</f>
        <v>#REF!</v>
      </c>
    </row>
    <row r="174" spans="1:61" ht="13" x14ac:dyDescent="0.15">
      <c r="A174" s="29">
        <v>26831522130</v>
      </c>
      <c r="B174" s="7" t="s">
        <v>1409</v>
      </c>
      <c r="C174" s="29" t="s">
        <v>1408</v>
      </c>
      <c r="D174" s="30" t="e">
        <f t="array" ref="D174">INDEX(Resultado!$1:$470,MATCH($B174,Resultado!$N:$N,0),MATCH(D$1,Resultado!#REF!,0))</f>
        <v>#REF!</v>
      </c>
      <c r="E174" s="29" t="s">
        <v>3339</v>
      </c>
      <c r="F174" s="30" t="e">
        <f t="array" ref="F174">INDEX(Resultado!$1:$470,MATCH($B174,Resultado!$N:$N,0),MATCH(F$1,Resultado!#REF!,0))</f>
        <v>#REF!</v>
      </c>
      <c r="G174" s="30" t="e">
        <f t="array" ref="G174">INDEX(Resultado!$1:$470,MATCH($B174,Resultado!$N:$N,0),MATCH(G$1,Resultado!#REF!,0))</f>
        <v>#REF!</v>
      </c>
      <c r="H174" s="30" t="e">
        <f t="array" ref="H174">INDEX(Resultado!$1:$470,MATCH($B174,Resultado!$N:$N,0),MATCH(H$1,Resultado!#REF!,0))</f>
        <v>#REF!</v>
      </c>
      <c r="I174" s="30" t="e">
        <f t="array" ref="I174">INDEX(Resultado!$1:$470,MATCH($B174,Resultado!$N:$N,0),MATCH(I$1,Resultado!#REF!,0))</f>
        <v>#REF!</v>
      </c>
      <c r="J174" s="30" t="e">
        <f t="array" ref="J174">INDEX(Resultado!$1:$470,MATCH($B174,Resultado!$N:$N,0),MATCH(J$1,Resultado!#REF!,0))</f>
        <v>#REF!</v>
      </c>
      <c r="K174" s="30" t="e">
        <f t="array" ref="K174">INDEX(Resultado!$1:$470,MATCH($B174,Resultado!$N:$N,0),MATCH(K$1,Resultado!#REF!,0))</f>
        <v>#REF!</v>
      </c>
      <c r="L174" s="30" t="e">
        <f t="array" ref="L174">INDEX(Resultado!$1:$470,MATCH($B174,Resultado!$N:$N,0),MATCH(L$1,Resultado!#REF!,0))</f>
        <v>#REF!</v>
      </c>
      <c r="M174" s="30" t="e">
        <f t="array" ref="M174">INDEX(Resultado!$1:$470,MATCH($B174,Resultado!$N:$N,0),MATCH(M$1,Resultado!#REF!,0))</f>
        <v>#REF!</v>
      </c>
      <c r="N174" s="30" t="e">
        <f t="array" ref="N174">INDEX(Resultado!$1:$470,MATCH($B174,Resultado!$N:$N,0),MATCH(N$1,Resultado!#REF!,0))</f>
        <v>#REF!</v>
      </c>
      <c r="O174" s="30" t="e">
        <f t="array" ref="O174">INDEX(Resultado!$1:$470,MATCH($B174,Resultado!$N:$N,0),MATCH(O$1,Resultado!#REF!,0))</f>
        <v>#REF!</v>
      </c>
      <c r="P174" s="30" t="e">
        <f t="array" ref="P174">INDEX(Resultado!$1:$470,MATCH($B174,Resultado!$N:$N,0),MATCH(P$1,Resultado!#REF!,0))</f>
        <v>#REF!</v>
      </c>
      <c r="Q174" s="30" t="e">
        <f t="array" ref="Q174">INDEX(Resultado!$1:$470,MATCH($B174,Resultado!$N:$N,0),MATCH(Q$1,Resultado!#REF!,0))</f>
        <v>#REF!</v>
      </c>
      <c r="R174" s="30" t="e">
        <f t="array" ref="R174">INDEX(Resultado!$1:$470,MATCH($B174,Resultado!$N:$N,0),MATCH(R$1,Resultado!#REF!,0))</f>
        <v>#REF!</v>
      </c>
      <c r="S174" s="30" t="e">
        <f t="array" ref="S174">INDEX(Resultado!$1:$470,MATCH($B174,Resultado!$N:$N,0),MATCH(S$1,Resultado!#REF!,0))</f>
        <v>#REF!</v>
      </c>
      <c r="T174" s="30" t="e">
        <f t="array" ref="T174">INDEX(Resultado!$1:$470,MATCH($B174,Resultado!$N:$N,0),MATCH(T$1,Resultado!#REF!,0))</f>
        <v>#REF!</v>
      </c>
      <c r="U174" s="30" t="e">
        <f t="array" ref="U174">INDEX(Resultado!$1:$470,MATCH($B174,Resultado!$N:$N,0),MATCH(U$1,Resultado!#REF!,0))</f>
        <v>#REF!</v>
      </c>
      <c r="V174" s="30" t="e">
        <f t="array" ref="V174">INDEX(Resultado!$1:$470,MATCH($B174,Resultado!$N:$N,0),MATCH(V$1,Resultado!#REF!,0))</f>
        <v>#REF!</v>
      </c>
      <c r="W174" s="30" t="e">
        <f t="array" ref="W174">INDEX(Resultado!$1:$470,MATCH($B174,Resultado!$N:$N,0),MATCH(W$1,Resultado!#REF!,0))</f>
        <v>#REF!</v>
      </c>
      <c r="X174" s="30" t="e">
        <f t="array" ref="X174">INDEX(Resultado!$1:$470,MATCH($B174,Resultado!$N:$N,0),MATCH(X$1,Resultado!#REF!,0))</f>
        <v>#REF!</v>
      </c>
      <c r="Y174" s="30" t="e">
        <f t="array" ref="Y174">INDEX(Resultado!$1:$470,MATCH($B174,Resultado!$N:$N,0),MATCH(Y$1,Resultado!#REF!,0))</f>
        <v>#REF!</v>
      </c>
      <c r="Z174" s="30" t="e">
        <f t="array" ref="Z174">INDEX(Resultado!$1:$470,MATCH($B174,Resultado!$N:$N,0),MATCH(Z$1,Resultado!#REF!,0))</f>
        <v>#REF!</v>
      </c>
      <c r="AA174" s="30" t="e">
        <f t="array" ref="AA174">INDEX(Resultado!$1:$470,MATCH($B174,Resultado!$N:$N,0),MATCH(AA$1,Resultado!#REF!,0))</f>
        <v>#REF!</v>
      </c>
      <c r="AB174" s="29">
        <v>0</v>
      </c>
      <c r="AC174" s="29">
        <v>2</v>
      </c>
      <c r="AD174" s="30" t="e">
        <f t="array" ref="AD174">INDEX(Resultado!$1:$470,MATCH($B174,Resultado!$N:$N,0),MATCH(AD$1,Resultado!#REF!,0))</f>
        <v>#REF!</v>
      </c>
      <c r="AE174" s="30" t="e">
        <f t="array" ref="AE174">INDEX(Resultado!$1:$470,MATCH($B174,Resultado!$N:$N,0),MATCH(AE$1,Resultado!#REF!,0))</f>
        <v>#REF!</v>
      </c>
      <c r="AF174" s="30" t="e">
        <f t="array" ref="AF174">INDEX(Resultado!$1:$470,MATCH($B174,Resultado!$N:$N,0),MATCH(AF$1,Resultado!#REF!,0))</f>
        <v>#REF!</v>
      </c>
      <c r="AG174" s="30" t="e">
        <f t="array" ref="AG174">INDEX(Resultado!$1:$470,MATCH($B174,Resultado!$N:$N,0),MATCH(AG$1,Resultado!#REF!,0))</f>
        <v>#REF!</v>
      </c>
      <c r="AH174" s="30" t="e">
        <f t="array" ref="AH174">INDEX(Resultado!$1:$470,MATCH($B174,Resultado!$N:$N,0),MATCH(AH$1,Resultado!#REF!,0))</f>
        <v>#REF!</v>
      </c>
      <c r="AI174" s="30" t="e">
        <f t="array" ref="AI174">INDEX(Resultado!$1:$470,MATCH($B174,Resultado!$N:$N,0),MATCH(AI$1,Resultado!#REF!,0))</f>
        <v>#REF!</v>
      </c>
      <c r="AJ174" s="30" t="e">
        <f t="array" ref="AJ174">INDEX(Resultado!$1:$470,MATCH($B174,Resultado!$N:$N,0),MATCH(AJ$1,Resultado!#REF!,0))</f>
        <v>#REF!</v>
      </c>
      <c r="AK174" s="30" t="e">
        <f t="array" ref="AK174">INDEX(Resultado!$1:$470,MATCH($B174,Resultado!$N:$N,0),MATCH(AK$1,Resultado!#REF!,0))</f>
        <v>#REF!</v>
      </c>
      <c r="AL174" s="29">
        <v>0</v>
      </c>
      <c r="AM174" s="29">
        <v>2</v>
      </c>
      <c r="AN174" s="30" t="e">
        <f t="array" ref="AN174">INDEX(Resultado!$1:$470,MATCH($B174,Resultado!$N:$N,0),MATCH(AN$1,Resultado!#REF!,0))</f>
        <v>#REF!</v>
      </c>
      <c r="AO174" s="30" t="e">
        <f t="array" ref="AO174">INDEX(Resultado!$1:$470,MATCH($B174,Resultado!$N:$N,0),MATCH(AO$1,Resultado!#REF!,0))</f>
        <v>#REF!</v>
      </c>
      <c r="AP174" s="30" t="e">
        <f t="array" ref="AP174">INDEX(Resultado!$1:$470,MATCH($B174,Resultado!$N:$N,0),MATCH(AP$1,Resultado!#REF!,0))</f>
        <v>#REF!</v>
      </c>
      <c r="AQ174" s="30" t="e">
        <f t="array" ref="AQ174">INDEX(Resultado!$1:$470,MATCH($B174,Resultado!$N:$N,0),MATCH(AQ$1,Resultado!#REF!,0))</f>
        <v>#REF!</v>
      </c>
      <c r="AR174" s="30" t="e">
        <f t="array" ref="AR174">INDEX(Resultado!$1:$470,MATCH($B174,Resultado!$N:$N,0),MATCH(AR$1,Resultado!#REF!,0))</f>
        <v>#REF!</v>
      </c>
      <c r="AS174" s="29">
        <v>2</v>
      </c>
      <c r="AT174" s="30" t="e">
        <f t="array" ref="AT174">INDEX(Resultado!$1:$470,MATCH($B174,Resultado!$N:$N,0),MATCH(AT$1,Resultado!#REF!,0))</f>
        <v>#REF!</v>
      </c>
      <c r="AU174" s="30" t="e">
        <f t="array" ref="AU174">INDEX(Resultado!$1:$470,MATCH($B174,Resultado!$N:$N,0),MATCH(AU$1,Resultado!#REF!,0))</f>
        <v>#REF!</v>
      </c>
      <c r="AV174" s="30" t="e">
        <f t="array" ref="AV174">INDEX(Resultado!$1:$470,MATCH($B174,Resultado!$N:$N,0),MATCH(AV$1,Resultado!#REF!,0))</f>
        <v>#REF!</v>
      </c>
      <c r="AW174" s="30" t="e">
        <f t="array" ref="AW174">INDEX(Resultado!$1:$470,MATCH($B174,Resultado!$N:$N,0),MATCH(AW$1,Resultado!#REF!,0))</f>
        <v>#REF!</v>
      </c>
      <c r="AX174" s="30" t="e">
        <f t="array" ref="AX174">INDEX(Resultado!$1:$470,MATCH($B174,Resultado!$N:$N,0),MATCH(AX$1,Resultado!#REF!,0))</f>
        <v>#REF!</v>
      </c>
      <c r="AY174" s="30" t="e">
        <f t="array" ref="AY174">INDEX(Resultado!$1:$470,MATCH($B174,Resultado!$N:$N,0),MATCH(AY$1,Resultado!#REF!,0))</f>
        <v>#REF!</v>
      </c>
      <c r="AZ174" s="30" t="e">
        <f t="array" ref="AZ174">INDEX(Resultado!$1:$470,MATCH($B174,Resultado!$N:$N,0),MATCH(AZ$1,Resultado!#REF!,0))</f>
        <v>#REF!</v>
      </c>
      <c r="BA174" s="30" t="e">
        <f t="array" ref="BA174">INDEX(Resultado!$1:$470,MATCH($B174,Resultado!$N:$N,0),MATCH(BA$1,Resultado!#REF!,0))</f>
        <v>#REF!</v>
      </c>
      <c r="BB174" s="30" t="e">
        <f t="array" ref="BB174">INDEX(Resultado!$1:$470,MATCH($B174,Resultado!$N:$N,0),MATCH(BB$1,Resultado!#REF!,0))</f>
        <v>#REF!</v>
      </c>
      <c r="BC174" s="30" t="e">
        <f t="array" ref="BC174">INDEX(Resultado!$1:$470,MATCH($B174,Resultado!$N:$N,0),MATCH(BC$1,Resultado!#REF!,0))</f>
        <v>#REF!</v>
      </c>
      <c r="BD174" s="30" t="e">
        <f t="array" ref="BD174">INDEX(Resultado!$1:$470,MATCH($B174,Resultado!$N:$N,0),MATCH(BD$1,Resultado!#REF!,0))</f>
        <v>#REF!</v>
      </c>
      <c r="BE174" s="30" t="e">
        <f t="array" ref="BE174">INDEX(Resultado!$1:$470,MATCH($B174,Resultado!$N:$N,0),MATCH(BE$1,Resultado!#REF!,0))</f>
        <v>#REF!</v>
      </c>
      <c r="BF174" s="30" t="e">
        <f t="array" ref="BF174">INDEX(Resultado!$1:$470,MATCH($B174,Resultado!$N:$N,0),MATCH(BF$1,Resultado!#REF!,0))</f>
        <v>#REF!</v>
      </c>
      <c r="BG174" s="30" t="e">
        <f t="array" ref="BG174">INDEX(Resultado!$1:$470,MATCH($B174,Resultado!$N:$N,0),MATCH(BG$1,Resultado!#REF!,0))</f>
        <v>#REF!</v>
      </c>
      <c r="BH174" s="30" t="e">
        <f t="array" ref="BH174">INDEX(Resultado!$1:$470,MATCH($B174,Resultado!$N:$N,0),MATCH(BH$1,Resultado!#REF!,0))</f>
        <v>#REF!</v>
      </c>
      <c r="BI174" s="30" t="e">
        <f t="array" ref="BI174">INDEX(Resultado!$1:$470,MATCH($B174,Resultado!$N:$N,0),MATCH(BI$1,Resultado!#REF!,0))</f>
        <v>#REF!</v>
      </c>
    </row>
    <row r="175" spans="1:61" ht="13" x14ac:dyDescent="0.15">
      <c r="A175" s="29">
        <v>46644648860</v>
      </c>
      <c r="B175" s="7" t="s">
        <v>1416</v>
      </c>
      <c r="C175" s="29" t="s">
        <v>1415</v>
      </c>
      <c r="D175" s="30" t="e">
        <f t="array" ref="D175">INDEX(Resultado!$1:$470,MATCH($B175,Resultado!$N:$N,0),MATCH(D$1,Resultado!#REF!,0))</f>
        <v>#REF!</v>
      </c>
      <c r="E175" s="29" t="s">
        <v>3339</v>
      </c>
      <c r="F175" s="30" t="e">
        <f t="array" ref="F175">INDEX(Resultado!$1:$470,MATCH($B175,Resultado!$N:$N,0),MATCH(F$1,Resultado!#REF!,0))</f>
        <v>#REF!</v>
      </c>
      <c r="G175" s="30" t="e">
        <f t="array" ref="G175">INDEX(Resultado!$1:$470,MATCH($B175,Resultado!$N:$N,0),MATCH(G$1,Resultado!#REF!,0))</f>
        <v>#REF!</v>
      </c>
      <c r="H175" s="30" t="e">
        <f t="array" ref="H175">INDEX(Resultado!$1:$470,MATCH($B175,Resultado!$N:$N,0),MATCH(H$1,Resultado!#REF!,0))</f>
        <v>#REF!</v>
      </c>
      <c r="I175" s="30" t="e">
        <f t="array" ref="I175">INDEX(Resultado!$1:$470,MATCH($B175,Resultado!$N:$N,0),MATCH(I$1,Resultado!#REF!,0))</f>
        <v>#REF!</v>
      </c>
      <c r="J175" s="30" t="e">
        <f t="array" ref="J175">INDEX(Resultado!$1:$470,MATCH($B175,Resultado!$N:$N,0),MATCH(J$1,Resultado!#REF!,0))</f>
        <v>#REF!</v>
      </c>
      <c r="K175" s="30" t="e">
        <f t="array" ref="K175">INDEX(Resultado!$1:$470,MATCH($B175,Resultado!$N:$N,0),MATCH(K$1,Resultado!#REF!,0))</f>
        <v>#REF!</v>
      </c>
      <c r="L175" s="30" t="e">
        <f t="array" ref="L175">INDEX(Resultado!$1:$470,MATCH($B175,Resultado!$N:$N,0),MATCH(L$1,Resultado!#REF!,0))</f>
        <v>#REF!</v>
      </c>
      <c r="M175" s="30" t="e">
        <f t="array" ref="M175">INDEX(Resultado!$1:$470,MATCH($B175,Resultado!$N:$N,0),MATCH(M$1,Resultado!#REF!,0))</f>
        <v>#REF!</v>
      </c>
      <c r="N175" s="30" t="e">
        <f t="array" ref="N175">INDEX(Resultado!$1:$470,MATCH($B175,Resultado!$N:$N,0),MATCH(N$1,Resultado!#REF!,0))</f>
        <v>#REF!</v>
      </c>
      <c r="O175" s="30" t="e">
        <f t="array" ref="O175">INDEX(Resultado!$1:$470,MATCH($B175,Resultado!$N:$N,0),MATCH(O$1,Resultado!#REF!,0))</f>
        <v>#REF!</v>
      </c>
      <c r="P175" s="30" t="e">
        <f t="array" ref="P175">INDEX(Resultado!$1:$470,MATCH($B175,Resultado!$N:$N,0),MATCH(P$1,Resultado!#REF!,0))</f>
        <v>#REF!</v>
      </c>
      <c r="Q175" s="30" t="e">
        <f t="array" ref="Q175">INDEX(Resultado!$1:$470,MATCH($B175,Resultado!$N:$N,0),MATCH(Q$1,Resultado!#REF!,0))</f>
        <v>#REF!</v>
      </c>
      <c r="R175" s="30" t="e">
        <f t="array" ref="R175">INDEX(Resultado!$1:$470,MATCH($B175,Resultado!$N:$N,0),MATCH(R$1,Resultado!#REF!,0))</f>
        <v>#REF!</v>
      </c>
      <c r="S175" s="30" t="e">
        <f t="array" ref="S175">INDEX(Resultado!$1:$470,MATCH($B175,Resultado!$N:$N,0),MATCH(S$1,Resultado!#REF!,0))</f>
        <v>#REF!</v>
      </c>
      <c r="T175" s="30" t="e">
        <f t="array" ref="T175">INDEX(Resultado!$1:$470,MATCH($B175,Resultado!$N:$N,0),MATCH(T$1,Resultado!#REF!,0))</f>
        <v>#REF!</v>
      </c>
      <c r="U175" s="30" t="e">
        <f t="array" ref="U175">INDEX(Resultado!$1:$470,MATCH($B175,Resultado!$N:$N,0),MATCH(U$1,Resultado!#REF!,0))</f>
        <v>#REF!</v>
      </c>
      <c r="V175" s="30" t="e">
        <f t="array" ref="V175">INDEX(Resultado!$1:$470,MATCH($B175,Resultado!$N:$N,0),MATCH(V$1,Resultado!#REF!,0))</f>
        <v>#REF!</v>
      </c>
      <c r="W175" s="30" t="e">
        <f t="array" ref="W175">INDEX(Resultado!$1:$470,MATCH($B175,Resultado!$N:$N,0),MATCH(W$1,Resultado!#REF!,0))</f>
        <v>#REF!</v>
      </c>
      <c r="X175" s="30" t="e">
        <f t="array" ref="X175">INDEX(Resultado!$1:$470,MATCH($B175,Resultado!$N:$N,0),MATCH(X$1,Resultado!#REF!,0))</f>
        <v>#REF!</v>
      </c>
      <c r="Y175" s="30" t="e">
        <f t="array" ref="Y175">INDEX(Resultado!$1:$470,MATCH($B175,Resultado!$N:$N,0),MATCH(Y$1,Resultado!#REF!,0))</f>
        <v>#REF!</v>
      </c>
      <c r="Z175" s="30" t="e">
        <f t="array" ref="Z175">INDEX(Resultado!$1:$470,MATCH($B175,Resultado!$N:$N,0),MATCH(Z$1,Resultado!#REF!,0))</f>
        <v>#REF!</v>
      </c>
      <c r="AA175" s="30" t="e">
        <f t="array" ref="AA175">INDEX(Resultado!$1:$470,MATCH($B175,Resultado!$N:$N,0),MATCH(AA$1,Resultado!#REF!,0))</f>
        <v>#REF!</v>
      </c>
      <c r="AB175" s="29">
        <v>0</v>
      </c>
      <c r="AC175" s="29">
        <v>2</v>
      </c>
      <c r="AD175" s="30" t="e">
        <f t="array" ref="AD175">INDEX(Resultado!$1:$470,MATCH($B175,Resultado!$N:$N,0),MATCH(AD$1,Resultado!#REF!,0))</f>
        <v>#REF!</v>
      </c>
      <c r="AE175" s="30" t="e">
        <f t="array" ref="AE175">INDEX(Resultado!$1:$470,MATCH($B175,Resultado!$N:$N,0),MATCH(AE$1,Resultado!#REF!,0))</f>
        <v>#REF!</v>
      </c>
      <c r="AF175" s="30" t="e">
        <f t="array" ref="AF175">INDEX(Resultado!$1:$470,MATCH($B175,Resultado!$N:$N,0),MATCH(AF$1,Resultado!#REF!,0))</f>
        <v>#REF!</v>
      </c>
      <c r="AG175" s="30" t="e">
        <f t="array" ref="AG175">INDEX(Resultado!$1:$470,MATCH($B175,Resultado!$N:$N,0),MATCH(AG$1,Resultado!#REF!,0))</f>
        <v>#REF!</v>
      </c>
      <c r="AH175" s="30" t="e">
        <f t="array" ref="AH175">INDEX(Resultado!$1:$470,MATCH($B175,Resultado!$N:$N,0),MATCH(AH$1,Resultado!#REF!,0))</f>
        <v>#REF!</v>
      </c>
      <c r="AI175" s="30" t="e">
        <f t="array" ref="AI175">INDEX(Resultado!$1:$470,MATCH($B175,Resultado!$N:$N,0),MATCH(AI$1,Resultado!#REF!,0))</f>
        <v>#REF!</v>
      </c>
      <c r="AJ175" s="30" t="e">
        <f t="array" ref="AJ175">INDEX(Resultado!$1:$470,MATCH($B175,Resultado!$N:$N,0),MATCH(AJ$1,Resultado!#REF!,0))</f>
        <v>#REF!</v>
      </c>
      <c r="AK175" s="30" t="e">
        <f t="array" ref="AK175">INDEX(Resultado!$1:$470,MATCH($B175,Resultado!$N:$N,0),MATCH(AK$1,Resultado!#REF!,0))</f>
        <v>#REF!</v>
      </c>
      <c r="AL175" s="29">
        <v>0</v>
      </c>
      <c r="AM175" s="29">
        <v>2</v>
      </c>
      <c r="AN175" s="30" t="e">
        <f t="array" ref="AN175">INDEX(Resultado!$1:$470,MATCH($B175,Resultado!$N:$N,0),MATCH(AN$1,Resultado!#REF!,0))</f>
        <v>#REF!</v>
      </c>
      <c r="AO175" s="30" t="e">
        <f t="array" ref="AO175">INDEX(Resultado!$1:$470,MATCH($B175,Resultado!$N:$N,0),MATCH(AO$1,Resultado!#REF!,0))</f>
        <v>#REF!</v>
      </c>
      <c r="AP175" s="30" t="e">
        <f t="array" ref="AP175">INDEX(Resultado!$1:$470,MATCH($B175,Resultado!$N:$N,0),MATCH(AP$1,Resultado!#REF!,0))</f>
        <v>#REF!</v>
      </c>
      <c r="AQ175" s="30" t="e">
        <f t="array" ref="AQ175">INDEX(Resultado!$1:$470,MATCH($B175,Resultado!$N:$N,0),MATCH(AQ$1,Resultado!#REF!,0))</f>
        <v>#REF!</v>
      </c>
      <c r="AR175" s="30" t="e">
        <f t="array" ref="AR175">INDEX(Resultado!$1:$470,MATCH($B175,Resultado!$N:$N,0),MATCH(AR$1,Resultado!#REF!,0))</f>
        <v>#REF!</v>
      </c>
      <c r="AS175" s="29">
        <v>2</v>
      </c>
      <c r="AT175" s="30" t="e">
        <f t="array" ref="AT175">INDEX(Resultado!$1:$470,MATCH($B175,Resultado!$N:$N,0),MATCH(AT$1,Resultado!#REF!,0))</f>
        <v>#REF!</v>
      </c>
      <c r="AU175" s="30" t="e">
        <f t="array" ref="AU175">INDEX(Resultado!$1:$470,MATCH($B175,Resultado!$N:$N,0),MATCH(AU$1,Resultado!#REF!,0))</f>
        <v>#REF!</v>
      </c>
      <c r="AV175" s="30" t="e">
        <f t="array" ref="AV175">INDEX(Resultado!$1:$470,MATCH($B175,Resultado!$N:$N,0),MATCH(AV$1,Resultado!#REF!,0))</f>
        <v>#REF!</v>
      </c>
      <c r="AW175" s="30" t="e">
        <f t="array" ref="AW175">INDEX(Resultado!$1:$470,MATCH($B175,Resultado!$N:$N,0),MATCH(AW$1,Resultado!#REF!,0))</f>
        <v>#REF!</v>
      </c>
      <c r="AX175" s="30" t="e">
        <f t="array" ref="AX175">INDEX(Resultado!$1:$470,MATCH($B175,Resultado!$N:$N,0),MATCH(AX$1,Resultado!#REF!,0))</f>
        <v>#REF!</v>
      </c>
      <c r="AY175" s="30" t="e">
        <f t="array" ref="AY175">INDEX(Resultado!$1:$470,MATCH($B175,Resultado!$N:$N,0),MATCH(AY$1,Resultado!#REF!,0))</f>
        <v>#REF!</v>
      </c>
      <c r="AZ175" s="30" t="e">
        <f t="array" ref="AZ175">INDEX(Resultado!$1:$470,MATCH($B175,Resultado!$N:$N,0),MATCH(AZ$1,Resultado!#REF!,0))</f>
        <v>#REF!</v>
      </c>
      <c r="BA175" s="30" t="e">
        <f t="array" ref="BA175">INDEX(Resultado!$1:$470,MATCH($B175,Resultado!$N:$N,0),MATCH(BA$1,Resultado!#REF!,0))</f>
        <v>#REF!</v>
      </c>
      <c r="BB175" s="30" t="e">
        <f t="array" ref="BB175">INDEX(Resultado!$1:$470,MATCH($B175,Resultado!$N:$N,0),MATCH(BB$1,Resultado!#REF!,0))</f>
        <v>#REF!</v>
      </c>
      <c r="BC175" s="30" t="e">
        <f t="array" ref="BC175">INDEX(Resultado!$1:$470,MATCH($B175,Resultado!$N:$N,0),MATCH(BC$1,Resultado!#REF!,0))</f>
        <v>#REF!</v>
      </c>
      <c r="BD175" s="30" t="e">
        <f t="array" ref="BD175">INDEX(Resultado!$1:$470,MATCH($B175,Resultado!$N:$N,0),MATCH(BD$1,Resultado!#REF!,0))</f>
        <v>#REF!</v>
      </c>
      <c r="BE175" s="30" t="e">
        <f t="array" ref="BE175">INDEX(Resultado!$1:$470,MATCH($B175,Resultado!$N:$N,0),MATCH(BE$1,Resultado!#REF!,0))</f>
        <v>#REF!</v>
      </c>
      <c r="BF175" s="30" t="e">
        <f t="array" ref="BF175">INDEX(Resultado!$1:$470,MATCH($B175,Resultado!$N:$N,0),MATCH(BF$1,Resultado!#REF!,0))</f>
        <v>#REF!</v>
      </c>
      <c r="BG175" s="30" t="e">
        <f t="array" ref="BG175">INDEX(Resultado!$1:$470,MATCH($B175,Resultado!$N:$N,0),MATCH(BG$1,Resultado!#REF!,0))</f>
        <v>#REF!</v>
      </c>
      <c r="BH175" s="30" t="e">
        <f t="array" ref="BH175">INDEX(Resultado!$1:$470,MATCH($B175,Resultado!$N:$N,0),MATCH(BH$1,Resultado!#REF!,0))</f>
        <v>#REF!</v>
      </c>
      <c r="BI175" s="30" t="e">
        <f t="array" ref="BI175">INDEX(Resultado!$1:$470,MATCH($B175,Resultado!$N:$N,0),MATCH(BI$1,Resultado!#REF!,0))</f>
        <v>#REF!</v>
      </c>
    </row>
    <row r="176" spans="1:61" ht="13" x14ac:dyDescent="0.15">
      <c r="A176" s="29">
        <v>54185677804</v>
      </c>
      <c r="B176" s="7" t="s">
        <v>1421</v>
      </c>
      <c r="C176" s="29" t="s">
        <v>1420</v>
      </c>
      <c r="D176" s="30" t="e">
        <f t="array" ref="D176">INDEX(Resultado!$1:$470,MATCH($B176,Resultado!$N:$N,0),MATCH(D$1,Resultado!#REF!,0))</f>
        <v>#REF!</v>
      </c>
      <c r="E176" s="29" t="s">
        <v>3339</v>
      </c>
      <c r="F176" s="30" t="e">
        <f t="array" ref="F176">INDEX(Resultado!$1:$470,MATCH($B176,Resultado!$N:$N,0),MATCH(F$1,Resultado!#REF!,0))</f>
        <v>#REF!</v>
      </c>
      <c r="G176" s="30" t="e">
        <f t="array" ref="G176">INDEX(Resultado!$1:$470,MATCH($B176,Resultado!$N:$N,0),MATCH(G$1,Resultado!#REF!,0))</f>
        <v>#REF!</v>
      </c>
      <c r="H176" s="30" t="e">
        <f t="array" ref="H176">INDEX(Resultado!$1:$470,MATCH($B176,Resultado!$N:$N,0),MATCH(H$1,Resultado!#REF!,0))</f>
        <v>#REF!</v>
      </c>
      <c r="I176" s="30" t="e">
        <f t="array" ref="I176">INDEX(Resultado!$1:$470,MATCH($B176,Resultado!$N:$N,0),MATCH(I$1,Resultado!#REF!,0))</f>
        <v>#REF!</v>
      </c>
      <c r="J176" s="30" t="e">
        <f t="array" ref="J176">INDEX(Resultado!$1:$470,MATCH($B176,Resultado!$N:$N,0),MATCH(J$1,Resultado!#REF!,0))</f>
        <v>#REF!</v>
      </c>
      <c r="K176" s="30" t="e">
        <f t="array" ref="K176">INDEX(Resultado!$1:$470,MATCH($B176,Resultado!$N:$N,0),MATCH(K$1,Resultado!#REF!,0))</f>
        <v>#REF!</v>
      </c>
      <c r="L176" s="30" t="e">
        <f t="array" ref="L176">INDEX(Resultado!$1:$470,MATCH($B176,Resultado!$N:$N,0),MATCH(L$1,Resultado!#REF!,0))</f>
        <v>#REF!</v>
      </c>
      <c r="M176" s="30" t="e">
        <f t="array" ref="M176">INDEX(Resultado!$1:$470,MATCH($B176,Resultado!$N:$N,0),MATCH(M$1,Resultado!#REF!,0))</f>
        <v>#REF!</v>
      </c>
      <c r="N176" s="30" t="e">
        <f t="array" ref="N176">INDEX(Resultado!$1:$470,MATCH($B176,Resultado!$N:$N,0),MATCH(N$1,Resultado!#REF!,0))</f>
        <v>#REF!</v>
      </c>
      <c r="O176" s="30" t="e">
        <f t="array" ref="O176">INDEX(Resultado!$1:$470,MATCH($B176,Resultado!$N:$N,0),MATCH(O$1,Resultado!#REF!,0))</f>
        <v>#REF!</v>
      </c>
      <c r="P176" s="30" t="e">
        <f t="array" ref="P176">INDEX(Resultado!$1:$470,MATCH($B176,Resultado!$N:$N,0),MATCH(P$1,Resultado!#REF!,0))</f>
        <v>#REF!</v>
      </c>
      <c r="Q176" s="30" t="e">
        <f t="array" ref="Q176">INDEX(Resultado!$1:$470,MATCH($B176,Resultado!$N:$N,0),MATCH(Q$1,Resultado!#REF!,0))</f>
        <v>#REF!</v>
      </c>
      <c r="R176" s="30" t="e">
        <f t="array" ref="R176">INDEX(Resultado!$1:$470,MATCH($B176,Resultado!$N:$N,0),MATCH(R$1,Resultado!#REF!,0))</f>
        <v>#REF!</v>
      </c>
      <c r="S176" s="30" t="e">
        <f t="array" ref="S176">INDEX(Resultado!$1:$470,MATCH($B176,Resultado!$N:$N,0),MATCH(S$1,Resultado!#REF!,0))</f>
        <v>#REF!</v>
      </c>
      <c r="T176" s="30" t="e">
        <f t="array" ref="T176">INDEX(Resultado!$1:$470,MATCH($B176,Resultado!$N:$N,0),MATCH(T$1,Resultado!#REF!,0))</f>
        <v>#REF!</v>
      </c>
      <c r="U176" s="30" t="e">
        <f t="array" ref="U176">INDEX(Resultado!$1:$470,MATCH($B176,Resultado!$N:$N,0),MATCH(U$1,Resultado!#REF!,0))</f>
        <v>#REF!</v>
      </c>
      <c r="V176" s="30" t="e">
        <f t="array" ref="V176">INDEX(Resultado!$1:$470,MATCH($B176,Resultado!$N:$N,0),MATCH(V$1,Resultado!#REF!,0))</f>
        <v>#REF!</v>
      </c>
      <c r="W176" s="30" t="e">
        <f t="array" ref="W176">INDEX(Resultado!$1:$470,MATCH($B176,Resultado!$N:$N,0),MATCH(W$1,Resultado!#REF!,0))</f>
        <v>#REF!</v>
      </c>
      <c r="X176" s="30" t="e">
        <f t="array" ref="X176">INDEX(Resultado!$1:$470,MATCH($B176,Resultado!$N:$N,0),MATCH(X$1,Resultado!#REF!,0))</f>
        <v>#REF!</v>
      </c>
      <c r="Y176" s="30" t="e">
        <f t="array" ref="Y176">INDEX(Resultado!$1:$470,MATCH($B176,Resultado!$N:$N,0),MATCH(Y$1,Resultado!#REF!,0))</f>
        <v>#REF!</v>
      </c>
      <c r="Z176" s="30" t="e">
        <f t="array" ref="Z176">INDEX(Resultado!$1:$470,MATCH($B176,Resultado!$N:$N,0),MATCH(Z$1,Resultado!#REF!,0))</f>
        <v>#REF!</v>
      </c>
      <c r="AA176" s="30" t="e">
        <f t="array" ref="AA176">INDEX(Resultado!$1:$470,MATCH($B176,Resultado!$N:$N,0),MATCH(AA$1,Resultado!#REF!,0))</f>
        <v>#REF!</v>
      </c>
      <c r="AB176" s="29">
        <v>0</v>
      </c>
      <c r="AC176" s="29">
        <v>2</v>
      </c>
      <c r="AD176" s="30" t="e">
        <f t="array" ref="AD176">INDEX(Resultado!$1:$470,MATCH($B176,Resultado!$N:$N,0),MATCH(AD$1,Resultado!#REF!,0))</f>
        <v>#REF!</v>
      </c>
      <c r="AE176" s="30" t="e">
        <f t="array" ref="AE176">INDEX(Resultado!$1:$470,MATCH($B176,Resultado!$N:$N,0),MATCH(AE$1,Resultado!#REF!,0))</f>
        <v>#REF!</v>
      </c>
      <c r="AF176" s="30" t="e">
        <f t="array" ref="AF176">INDEX(Resultado!$1:$470,MATCH($B176,Resultado!$N:$N,0),MATCH(AF$1,Resultado!#REF!,0))</f>
        <v>#REF!</v>
      </c>
      <c r="AG176" s="30" t="e">
        <f t="array" ref="AG176">INDEX(Resultado!$1:$470,MATCH($B176,Resultado!$N:$N,0),MATCH(AG$1,Resultado!#REF!,0))</f>
        <v>#REF!</v>
      </c>
      <c r="AH176" s="30" t="e">
        <f t="array" ref="AH176">INDEX(Resultado!$1:$470,MATCH($B176,Resultado!$N:$N,0),MATCH(AH$1,Resultado!#REF!,0))</f>
        <v>#REF!</v>
      </c>
      <c r="AI176" s="30" t="e">
        <f t="array" ref="AI176">INDEX(Resultado!$1:$470,MATCH($B176,Resultado!$N:$N,0),MATCH(AI$1,Resultado!#REF!,0))</f>
        <v>#REF!</v>
      </c>
      <c r="AJ176" s="30" t="e">
        <f t="array" ref="AJ176">INDEX(Resultado!$1:$470,MATCH($B176,Resultado!$N:$N,0),MATCH(AJ$1,Resultado!#REF!,0))</f>
        <v>#REF!</v>
      </c>
      <c r="AK176" s="30" t="e">
        <f t="array" ref="AK176">INDEX(Resultado!$1:$470,MATCH($B176,Resultado!$N:$N,0),MATCH(AK$1,Resultado!#REF!,0))</f>
        <v>#REF!</v>
      </c>
      <c r="AL176" s="29">
        <v>0</v>
      </c>
      <c r="AM176" s="29">
        <v>2</v>
      </c>
      <c r="AN176" s="30" t="e">
        <f t="array" ref="AN176">INDEX(Resultado!$1:$470,MATCH($B176,Resultado!$N:$N,0),MATCH(AN$1,Resultado!#REF!,0))</f>
        <v>#REF!</v>
      </c>
      <c r="AO176" s="30" t="e">
        <f t="array" ref="AO176">INDEX(Resultado!$1:$470,MATCH($B176,Resultado!$N:$N,0),MATCH(AO$1,Resultado!#REF!,0))</f>
        <v>#REF!</v>
      </c>
      <c r="AP176" s="30" t="e">
        <f t="array" ref="AP176">INDEX(Resultado!$1:$470,MATCH($B176,Resultado!$N:$N,0),MATCH(AP$1,Resultado!#REF!,0))</f>
        <v>#REF!</v>
      </c>
      <c r="AQ176" s="30" t="e">
        <f t="array" ref="AQ176">INDEX(Resultado!$1:$470,MATCH($B176,Resultado!$N:$N,0),MATCH(AQ$1,Resultado!#REF!,0))</f>
        <v>#REF!</v>
      </c>
      <c r="AR176" s="30" t="e">
        <f t="array" ref="AR176">INDEX(Resultado!$1:$470,MATCH($B176,Resultado!$N:$N,0),MATCH(AR$1,Resultado!#REF!,0))</f>
        <v>#REF!</v>
      </c>
      <c r="AS176" s="29">
        <v>2</v>
      </c>
      <c r="AT176" s="30" t="e">
        <f t="array" ref="AT176">INDEX(Resultado!$1:$470,MATCH($B176,Resultado!$N:$N,0),MATCH(AT$1,Resultado!#REF!,0))</f>
        <v>#REF!</v>
      </c>
      <c r="AU176" s="30" t="e">
        <f t="array" ref="AU176">INDEX(Resultado!$1:$470,MATCH($B176,Resultado!$N:$N,0),MATCH(AU$1,Resultado!#REF!,0))</f>
        <v>#REF!</v>
      </c>
      <c r="AV176" s="30" t="e">
        <f t="array" ref="AV176">INDEX(Resultado!$1:$470,MATCH($B176,Resultado!$N:$N,0),MATCH(AV$1,Resultado!#REF!,0))</f>
        <v>#REF!</v>
      </c>
      <c r="AW176" s="30" t="e">
        <f t="array" ref="AW176">INDEX(Resultado!$1:$470,MATCH($B176,Resultado!$N:$N,0),MATCH(AW$1,Resultado!#REF!,0))</f>
        <v>#REF!</v>
      </c>
      <c r="AX176" s="30" t="e">
        <f t="array" ref="AX176">INDEX(Resultado!$1:$470,MATCH($B176,Resultado!$N:$N,0),MATCH(AX$1,Resultado!#REF!,0))</f>
        <v>#REF!</v>
      </c>
      <c r="AY176" s="30" t="e">
        <f t="array" ref="AY176">INDEX(Resultado!$1:$470,MATCH($B176,Resultado!$N:$N,0),MATCH(AY$1,Resultado!#REF!,0))</f>
        <v>#REF!</v>
      </c>
      <c r="AZ176" s="30" t="e">
        <f t="array" ref="AZ176">INDEX(Resultado!$1:$470,MATCH($B176,Resultado!$N:$N,0),MATCH(AZ$1,Resultado!#REF!,0))</f>
        <v>#REF!</v>
      </c>
      <c r="BA176" s="30" t="e">
        <f t="array" ref="BA176">INDEX(Resultado!$1:$470,MATCH($B176,Resultado!$N:$N,0),MATCH(BA$1,Resultado!#REF!,0))</f>
        <v>#REF!</v>
      </c>
      <c r="BB176" s="30" t="e">
        <f t="array" ref="BB176">INDEX(Resultado!$1:$470,MATCH($B176,Resultado!$N:$N,0),MATCH(BB$1,Resultado!#REF!,0))</f>
        <v>#REF!</v>
      </c>
      <c r="BC176" s="30" t="e">
        <f t="array" ref="BC176">INDEX(Resultado!$1:$470,MATCH($B176,Resultado!$N:$N,0),MATCH(BC$1,Resultado!#REF!,0))</f>
        <v>#REF!</v>
      </c>
      <c r="BD176" s="30" t="e">
        <f t="array" ref="BD176">INDEX(Resultado!$1:$470,MATCH($B176,Resultado!$N:$N,0),MATCH(BD$1,Resultado!#REF!,0))</f>
        <v>#REF!</v>
      </c>
      <c r="BE176" s="30" t="e">
        <f t="array" ref="BE176">INDEX(Resultado!$1:$470,MATCH($B176,Resultado!$N:$N,0),MATCH(BE$1,Resultado!#REF!,0))</f>
        <v>#REF!</v>
      </c>
      <c r="BF176" s="30" t="e">
        <f t="array" ref="BF176">INDEX(Resultado!$1:$470,MATCH($B176,Resultado!$N:$N,0),MATCH(BF$1,Resultado!#REF!,0))</f>
        <v>#REF!</v>
      </c>
      <c r="BG176" s="30" t="e">
        <f t="array" ref="BG176">INDEX(Resultado!$1:$470,MATCH($B176,Resultado!$N:$N,0),MATCH(BG$1,Resultado!#REF!,0))</f>
        <v>#REF!</v>
      </c>
      <c r="BH176" s="30" t="e">
        <f t="array" ref="BH176">INDEX(Resultado!$1:$470,MATCH($B176,Resultado!$N:$N,0),MATCH(BH$1,Resultado!#REF!,0))</f>
        <v>#REF!</v>
      </c>
      <c r="BI176" s="30" t="e">
        <f t="array" ref="BI176">INDEX(Resultado!$1:$470,MATCH($B176,Resultado!$N:$N,0),MATCH(BI$1,Resultado!#REF!,0))</f>
        <v>#REF!</v>
      </c>
    </row>
    <row r="177" spans="1:61" ht="13" x14ac:dyDescent="0.15">
      <c r="A177" s="29">
        <v>54031816871</v>
      </c>
      <c r="B177" s="7" t="s">
        <v>1428</v>
      </c>
      <c r="C177" s="29" t="s">
        <v>1427</v>
      </c>
      <c r="D177" s="30" t="e">
        <f t="array" ref="D177">INDEX(Resultado!$1:$470,MATCH($B177,Resultado!$N:$N,0),MATCH(D$1,Resultado!#REF!,0))</f>
        <v>#REF!</v>
      </c>
      <c r="E177" s="29" t="s">
        <v>3339</v>
      </c>
      <c r="F177" s="30" t="e">
        <f t="array" ref="F177">INDEX(Resultado!$1:$470,MATCH($B177,Resultado!$N:$N,0),MATCH(F$1,Resultado!#REF!,0))</f>
        <v>#REF!</v>
      </c>
      <c r="G177" s="30" t="e">
        <f t="array" ref="G177">INDEX(Resultado!$1:$470,MATCH($B177,Resultado!$N:$N,0),MATCH(G$1,Resultado!#REF!,0))</f>
        <v>#REF!</v>
      </c>
      <c r="H177" s="30" t="e">
        <f t="array" ref="H177">INDEX(Resultado!$1:$470,MATCH($B177,Resultado!$N:$N,0),MATCH(H$1,Resultado!#REF!,0))</f>
        <v>#REF!</v>
      </c>
      <c r="I177" s="30" t="e">
        <f t="array" ref="I177">INDEX(Resultado!$1:$470,MATCH($B177,Resultado!$N:$N,0),MATCH(I$1,Resultado!#REF!,0))</f>
        <v>#REF!</v>
      </c>
      <c r="J177" s="30" t="e">
        <f t="array" ref="J177">INDEX(Resultado!$1:$470,MATCH($B177,Resultado!$N:$N,0),MATCH(J$1,Resultado!#REF!,0))</f>
        <v>#REF!</v>
      </c>
      <c r="K177" s="30" t="e">
        <f t="array" ref="K177">INDEX(Resultado!$1:$470,MATCH($B177,Resultado!$N:$N,0),MATCH(K$1,Resultado!#REF!,0))</f>
        <v>#REF!</v>
      </c>
      <c r="L177" s="30" t="e">
        <f t="array" ref="L177">INDEX(Resultado!$1:$470,MATCH($B177,Resultado!$N:$N,0),MATCH(L$1,Resultado!#REF!,0))</f>
        <v>#REF!</v>
      </c>
      <c r="M177" s="30" t="e">
        <f t="array" ref="M177">INDEX(Resultado!$1:$470,MATCH($B177,Resultado!$N:$N,0),MATCH(M$1,Resultado!#REF!,0))</f>
        <v>#REF!</v>
      </c>
      <c r="N177" s="30" t="e">
        <f t="array" ref="N177">INDEX(Resultado!$1:$470,MATCH($B177,Resultado!$N:$N,0),MATCH(N$1,Resultado!#REF!,0))</f>
        <v>#REF!</v>
      </c>
      <c r="O177" s="30" t="e">
        <f t="array" ref="O177">INDEX(Resultado!$1:$470,MATCH($B177,Resultado!$N:$N,0),MATCH(O$1,Resultado!#REF!,0))</f>
        <v>#REF!</v>
      </c>
      <c r="P177" s="30" t="e">
        <f t="array" ref="P177">INDEX(Resultado!$1:$470,MATCH($B177,Resultado!$N:$N,0),MATCH(P$1,Resultado!#REF!,0))</f>
        <v>#REF!</v>
      </c>
      <c r="Q177" s="30" t="e">
        <f t="array" ref="Q177">INDEX(Resultado!$1:$470,MATCH($B177,Resultado!$N:$N,0),MATCH(Q$1,Resultado!#REF!,0))</f>
        <v>#REF!</v>
      </c>
      <c r="R177" s="30" t="e">
        <f t="array" ref="R177">INDEX(Resultado!$1:$470,MATCH($B177,Resultado!$N:$N,0),MATCH(R$1,Resultado!#REF!,0))</f>
        <v>#REF!</v>
      </c>
      <c r="S177" s="30" t="e">
        <f t="array" ref="S177">INDEX(Resultado!$1:$470,MATCH($B177,Resultado!$N:$N,0),MATCH(S$1,Resultado!#REF!,0))</f>
        <v>#REF!</v>
      </c>
      <c r="T177" s="30" t="e">
        <f t="array" ref="T177">INDEX(Resultado!$1:$470,MATCH($B177,Resultado!$N:$N,0),MATCH(T$1,Resultado!#REF!,0))</f>
        <v>#REF!</v>
      </c>
      <c r="U177" s="30" t="e">
        <f t="array" ref="U177">INDEX(Resultado!$1:$470,MATCH($B177,Resultado!$N:$N,0),MATCH(U$1,Resultado!#REF!,0))</f>
        <v>#REF!</v>
      </c>
      <c r="V177" s="30" t="e">
        <f t="array" ref="V177">INDEX(Resultado!$1:$470,MATCH($B177,Resultado!$N:$N,0),MATCH(V$1,Resultado!#REF!,0))</f>
        <v>#REF!</v>
      </c>
      <c r="W177" s="30" t="e">
        <f t="array" ref="W177">INDEX(Resultado!$1:$470,MATCH($B177,Resultado!$N:$N,0),MATCH(W$1,Resultado!#REF!,0))</f>
        <v>#REF!</v>
      </c>
      <c r="X177" s="30" t="e">
        <f t="array" ref="X177">INDEX(Resultado!$1:$470,MATCH($B177,Resultado!$N:$N,0),MATCH(X$1,Resultado!#REF!,0))</f>
        <v>#REF!</v>
      </c>
      <c r="Y177" s="30" t="e">
        <f t="array" ref="Y177">INDEX(Resultado!$1:$470,MATCH($B177,Resultado!$N:$N,0),MATCH(Y$1,Resultado!#REF!,0))</f>
        <v>#REF!</v>
      </c>
      <c r="Z177" s="30" t="e">
        <f t="array" ref="Z177">INDEX(Resultado!$1:$470,MATCH($B177,Resultado!$N:$N,0),MATCH(Z$1,Resultado!#REF!,0))</f>
        <v>#REF!</v>
      </c>
      <c r="AA177" s="30" t="e">
        <f t="array" ref="AA177">INDEX(Resultado!$1:$470,MATCH($B177,Resultado!$N:$N,0),MATCH(AA$1,Resultado!#REF!,0))</f>
        <v>#REF!</v>
      </c>
      <c r="AB177" s="29">
        <v>0</v>
      </c>
      <c r="AC177" s="29">
        <v>2</v>
      </c>
      <c r="AD177" s="30" t="e">
        <f t="array" ref="AD177">INDEX(Resultado!$1:$470,MATCH($B177,Resultado!$N:$N,0),MATCH(AD$1,Resultado!#REF!,0))</f>
        <v>#REF!</v>
      </c>
      <c r="AE177" s="30" t="e">
        <f t="array" ref="AE177">INDEX(Resultado!$1:$470,MATCH($B177,Resultado!$N:$N,0),MATCH(AE$1,Resultado!#REF!,0))</f>
        <v>#REF!</v>
      </c>
      <c r="AF177" s="30" t="e">
        <f t="array" ref="AF177">INDEX(Resultado!$1:$470,MATCH($B177,Resultado!$N:$N,0),MATCH(AF$1,Resultado!#REF!,0))</f>
        <v>#REF!</v>
      </c>
      <c r="AG177" s="30" t="e">
        <f t="array" ref="AG177">INDEX(Resultado!$1:$470,MATCH($B177,Resultado!$N:$N,0),MATCH(AG$1,Resultado!#REF!,0))</f>
        <v>#REF!</v>
      </c>
      <c r="AH177" s="30" t="e">
        <f t="array" ref="AH177">INDEX(Resultado!$1:$470,MATCH($B177,Resultado!$N:$N,0),MATCH(AH$1,Resultado!#REF!,0))</f>
        <v>#REF!</v>
      </c>
      <c r="AI177" s="30" t="e">
        <f t="array" ref="AI177">INDEX(Resultado!$1:$470,MATCH($B177,Resultado!$N:$N,0),MATCH(AI$1,Resultado!#REF!,0))</f>
        <v>#REF!</v>
      </c>
      <c r="AJ177" s="30" t="e">
        <f t="array" ref="AJ177">INDEX(Resultado!$1:$470,MATCH($B177,Resultado!$N:$N,0),MATCH(AJ$1,Resultado!#REF!,0))</f>
        <v>#REF!</v>
      </c>
      <c r="AK177" s="30" t="e">
        <f t="array" ref="AK177">INDEX(Resultado!$1:$470,MATCH($B177,Resultado!$N:$N,0),MATCH(AK$1,Resultado!#REF!,0))</f>
        <v>#REF!</v>
      </c>
      <c r="AL177" s="29">
        <v>0</v>
      </c>
      <c r="AM177" s="29">
        <v>2</v>
      </c>
      <c r="AN177" s="30" t="e">
        <f t="array" ref="AN177">INDEX(Resultado!$1:$470,MATCH($B177,Resultado!$N:$N,0),MATCH(AN$1,Resultado!#REF!,0))</f>
        <v>#REF!</v>
      </c>
      <c r="AO177" s="30" t="e">
        <f t="array" ref="AO177">INDEX(Resultado!$1:$470,MATCH($B177,Resultado!$N:$N,0),MATCH(AO$1,Resultado!#REF!,0))</f>
        <v>#REF!</v>
      </c>
      <c r="AP177" s="30" t="e">
        <f t="array" ref="AP177">INDEX(Resultado!$1:$470,MATCH($B177,Resultado!$N:$N,0),MATCH(AP$1,Resultado!#REF!,0))</f>
        <v>#REF!</v>
      </c>
      <c r="AQ177" s="30" t="e">
        <f t="array" ref="AQ177">INDEX(Resultado!$1:$470,MATCH($B177,Resultado!$N:$N,0),MATCH(AQ$1,Resultado!#REF!,0))</f>
        <v>#REF!</v>
      </c>
      <c r="AR177" s="30" t="e">
        <f t="array" ref="AR177">INDEX(Resultado!$1:$470,MATCH($B177,Resultado!$N:$N,0),MATCH(AR$1,Resultado!#REF!,0))</f>
        <v>#REF!</v>
      </c>
      <c r="AS177" s="29">
        <v>2</v>
      </c>
      <c r="AT177" s="30" t="e">
        <f t="array" ref="AT177">INDEX(Resultado!$1:$470,MATCH($B177,Resultado!$N:$N,0),MATCH(AT$1,Resultado!#REF!,0))</f>
        <v>#REF!</v>
      </c>
      <c r="AU177" s="30" t="e">
        <f t="array" ref="AU177">INDEX(Resultado!$1:$470,MATCH($B177,Resultado!$N:$N,0),MATCH(AU$1,Resultado!#REF!,0))</f>
        <v>#REF!</v>
      </c>
      <c r="AV177" s="30" t="e">
        <f t="array" ref="AV177">INDEX(Resultado!$1:$470,MATCH($B177,Resultado!$N:$N,0),MATCH(AV$1,Resultado!#REF!,0))</f>
        <v>#REF!</v>
      </c>
      <c r="AW177" s="30" t="e">
        <f t="array" ref="AW177">INDEX(Resultado!$1:$470,MATCH($B177,Resultado!$N:$N,0),MATCH(AW$1,Resultado!#REF!,0))</f>
        <v>#REF!</v>
      </c>
      <c r="AX177" s="30" t="e">
        <f t="array" ref="AX177">INDEX(Resultado!$1:$470,MATCH($B177,Resultado!$N:$N,0),MATCH(AX$1,Resultado!#REF!,0))</f>
        <v>#REF!</v>
      </c>
      <c r="AY177" s="30" t="e">
        <f t="array" ref="AY177">INDEX(Resultado!$1:$470,MATCH($B177,Resultado!$N:$N,0),MATCH(AY$1,Resultado!#REF!,0))</f>
        <v>#REF!</v>
      </c>
      <c r="AZ177" s="30" t="e">
        <f t="array" ref="AZ177">INDEX(Resultado!$1:$470,MATCH($B177,Resultado!$N:$N,0),MATCH(AZ$1,Resultado!#REF!,0))</f>
        <v>#REF!</v>
      </c>
      <c r="BA177" s="30" t="e">
        <f t="array" ref="BA177">INDEX(Resultado!$1:$470,MATCH($B177,Resultado!$N:$N,0),MATCH(BA$1,Resultado!#REF!,0))</f>
        <v>#REF!</v>
      </c>
      <c r="BB177" s="30" t="e">
        <f t="array" ref="BB177">INDEX(Resultado!$1:$470,MATCH($B177,Resultado!$N:$N,0),MATCH(BB$1,Resultado!#REF!,0))</f>
        <v>#REF!</v>
      </c>
      <c r="BC177" s="30" t="e">
        <f t="array" ref="BC177">INDEX(Resultado!$1:$470,MATCH($B177,Resultado!$N:$N,0),MATCH(BC$1,Resultado!#REF!,0))</f>
        <v>#REF!</v>
      </c>
      <c r="BD177" s="30" t="e">
        <f t="array" ref="BD177">INDEX(Resultado!$1:$470,MATCH($B177,Resultado!$N:$N,0),MATCH(BD$1,Resultado!#REF!,0))</f>
        <v>#REF!</v>
      </c>
      <c r="BE177" s="30" t="e">
        <f t="array" ref="BE177">INDEX(Resultado!$1:$470,MATCH($B177,Resultado!$N:$N,0),MATCH(BE$1,Resultado!#REF!,0))</f>
        <v>#REF!</v>
      </c>
      <c r="BF177" s="30" t="e">
        <f t="array" ref="BF177">INDEX(Resultado!$1:$470,MATCH($B177,Resultado!$N:$N,0),MATCH(BF$1,Resultado!#REF!,0))</f>
        <v>#REF!</v>
      </c>
      <c r="BG177" s="30" t="e">
        <f t="array" ref="BG177">INDEX(Resultado!$1:$470,MATCH($B177,Resultado!$N:$N,0),MATCH(BG$1,Resultado!#REF!,0))</f>
        <v>#REF!</v>
      </c>
      <c r="BH177" s="30" t="e">
        <f t="array" ref="BH177">INDEX(Resultado!$1:$470,MATCH($B177,Resultado!$N:$N,0),MATCH(BH$1,Resultado!#REF!,0))</f>
        <v>#REF!</v>
      </c>
      <c r="BI177" s="30" t="e">
        <f t="array" ref="BI177">INDEX(Resultado!$1:$470,MATCH($B177,Resultado!$N:$N,0),MATCH(BI$1,Resultado!#REF!,0))</f>
        <v>#REF!</v>
      </c>
    </row>
    <row r="178" spans="1:61" ht="13" x14ac:dyDescent="0.15">
      <c r="A178" s="29">
        <v>51606241800</v>
      </c>
      <c r="B178" s="7" t="s">
        <v>1433</v>
      </c>
      <c r="C178" s="29" t="s">
        <v>1432</v>
      </c>
      <c r="D178" s="30" t="e">
        <f t="array" ref="D178">INDEX(Resultado!$1:$470,MATCH($B178,Resultado!$N:$N,0),MATCH(D$1,Resultado!#REF!,0))</f>
        <v>#REF!</v>
      </c>
      <c r="E178" s="29" t="s">
        <v>3339</v>
      </c>
      <c r="F178" s="30" t="e">
        <f t="array" ref="F178">INDEX(Resultado!$1:$470,MATCH($B178,Resultado!$N:$N,0),MATCH(F$1,Resultado!#REF!,0))</f>
        <v>#REF!</v>
      </c>
      <c r="G178" s="30" t="e">
        <f t="array" ref="G178">INDEX(Resultado!$1:$470,MATCH($B178,Resultado!$N:$N,0),MATCH(G$1,Resultado!#REF!,0))</f>
        <v>#REF!</v>
      </c>
      <c r="H178" s="30" t="e">
        <f t="array" ref="H178">INDEX(Resultado!$1:$470,MATCH($B178,Resultado!$N:$N,0),MATCH(H$1,Resultado!#REF!,0))</f>
        <v>#REF!</v>
      </c>
      <c r="I178" s="30" t="e">
        <f t="array" ref="I178">INDEX(Resultado!$1:$470,MATCH($B178,Resultado!$N:$N,0),MATCH(I$1,Resultado!#REF!,0))</f>
        <v>#REF!</v>
      </c>
      <c r="J178" s="30" t="e">
        <f t="array" ref="J178">INDEX(Resultado!$1:$470,MATCH($B178,Resultado!$N:$N,0),MATCH(J$1,Resultado!#REF!,0))</f>
        <v>#REF!</v>
      </c>
      <c r="K178" s="30" t="e">
        <f t="array" ref="K178">INDEX(Resultado!$1:$470,MATCH($B178,Resultado!$N:$N,0),MATCH(K$1,Resultado!#REF!,0))</f>
        <v>#REF!</v>
      </c>
      <c r="L178" s="30" t="e">
        <f t="array" ref="L178">INDEX(Resultado!$1:$470,MATCH($B178,Resultado!$N:$N,0),MATCH(L$1,Resultado!#REF!,0))</f>
        <v>#REF!</v>
      </c>
      <c r="M178" s="30" t="e">
        <f t="array" ref="M178">INDEX(Resultado!$1:$470,MATCH($B178,Resultado!$N:$N,0),MATCH(M$1,Resultado!#REF!,0))</f>
        <v>#REF!</v>
      </c>
      <c r="N178" s="30" t="e">
        <f t="array" ref="N178">INDEX(Resultado!$1:$470,MATCH($B178,Resultado!$N:$N,0),MATCH(N$1,Resultado!#REF!,0))</f>
        <v>#REF!</v>
      </c>
      <c r="O178" s="30" t="e">
        <f t="array" ref="O178">INDEX(Resultado!$1:$470,MATCH($B178,Resultado!$N:$N,0),MATCH(O$1,Resultado!#REF!,0))</f>
        <v>#REF!</v>
      </c>
      <c r="P178" s="30" t="e">
        <f t="array" ref="P178">INDEX(Resultado!$1:$470,MATCH($B178,Resultado!$N:$N,0),MATCH(P$1,Resultado!#REF!,0))</f>
        <v>#REF!</v>
      </c>
      <c r="Q178" s="30" t="e">
        <f t="array" ref="Q178">INDEX(Resultado!$1:$470,MATCH($B178,Resultado!$N:$N,0),MATCH(Q$1,Resultado!#REF!,0))</f>
        <v>#REF!</v>
      </c>
      <c r="R178" s="30" t="e">
        <f t="array" ref="R178">INDEX(Resultado!$1:$470,MATCH($B178,Resultado!$N:$N,0),MATCH(R$1,Resultado!#REF!,0))</f>
        <v>#REF!</v>
      </c>
      <c r="S178" s="30" t="e">
        <f t="array" ref="S178">INDEX(Resultado!$1:$470,MATCH($B178,Resultado!$N:$N,0),MATCH(S$1,Resultado!#REF!,0))</f>
        <v>#REF!</v>
      </c>
      <c r="T178" s="30" t="e">
        <f t="array" ref="T178">INDEX(Resultado!$1:$470,MATCH($B178,Resultado!$N:$N,0),MATCH(T$1,Resultado!#REF!,0))</f>
        <v>#REF!</v>
      </c>
      <c r="U178" s="30" t="e">
        <f t="array" ref="U178">INDEX(Resultado!$1:$470,MATCH($B178,Resultado!$N:$N,0),MATCH(U$1,Resultado!#REF!,0))</f>
        <v>#REF!</v>
      </c>
      <c r="V178" s="30" t="e">
        <f t="array" ref="V178">INDEX(Resultado!$1:$470,MATCH($B178,Resultado!$N:$N,0),MATCH(V$1,Resultado!#REF!,0))</f>
        <v>#REF!</v>
      </c>
      <c r="W178" s="30" t="e">
        <f t="array" ref="W178">INDEX(Resultado!$1:$470,MATCH($B178,Resultado!$N:$N,0),MATCH(W$1,Resultado!#REF!,0))</f>
        <v>#REF!</v>
      </c>
      <c r="X178" s="30" t="e">
        <f t="array" ref="X178">INDEX(Resultado!$1:$470,MATCH($B178,Resultado!$N:$N,0),MATCH(X$1,Resultado!#REF!,0))</f>
        <v>#REF!</v>
      </c>
      <c r="Y178" s="30" t="e">
        <f t="array" ref="Y178">INDEX(Resultado!$1:$470,MATCH($B178,Resultado!$N:$N,0),MATCH(Y$1,Resultado!#REF!,0))</f>
        <v>#REF!</v>
      </c>
      <c r="Z178" s="30" t="e">
        <f t="array" ref="Z178">INDEX(Resultado!$1:$470,MATCH($B178,Resultado!$N:$N,0),MATCH(Z$1,Resultado!#REF!,0))</f>
        <v>#REF!</v>
      </c>
      <c r="AA178" s="30" t="e">
        <f t="array" ref="AA178">INDEX(Resultado!$1:$470,MATCH($B178,Resultado!$N:$N,0),MATCH(AA$1,Resultado!#REF!,0))</f>
        <v>#REF!</v>
      </c>
      <c r="AB178" s="29">
        <v>0</v>
      </c>
      <c r="AC178" s="29">
        <v>2</v>
      </c>
      <c r="AD178" s="30" t="e">
        <f t="array" ref="AD178">INDEX(Resultado!$1:$470,MATCH($B178,Resultado!$N:$N,0),MATCH(AD$1,Resultado!#REF!,0))</f>
        <v>#REF!</v>
      </c>
      <c r="AE178" s="30" t="e">
        <f t="array" ref="AE178">INDEX(Resultado!$1:$470,MATCH($B178,Resultado!$N:$N,0),MATCH(AE$1,Resultado!#REF!,0))</f>
        <v>#REF!</v>
      </c>
      <c r="AF178" s="30" t="e">
        <f t="array" ref="AF178">INDEX(Resultado!$1:$470,MATCH($B178,Resultado!$N:$N,0),MATCH(AF$1,Resultado!#REF!,0))</f>
        <v>#REF!</v>
      </c>
      <c r="AG178" s="30" t="e">
        <f t="array" ref="AG178">INDEX(Resultado!$1:$470,MATCH($B178,Resultado!$N:$N,0),MATCH(AG$1,Resultado!#REF!,0))</f>
        <v>#REF!</v>
      </c>
      <c r="AH178" s="30" t="e">
        <f t="array" ref="AH178">INDEX(Resultado!$1:$470,MATCH($B178,Resultado!$N:$N,0),MATCH(AH$1,Resultado!#REF!,0))</f>
        <v>#REF!</v>
      </c>
      <c r="AI178" s="30" t="e">
        <f t="array" ref="AI178">INDEX(Resultado!$1:$470,MATCH($B178,Resultado!$N:$N,0),MATCH(AI$1,Resultado!#REF!,0))</f>
        <v>#REF!</v>
      </c>
      <c r="AJ178" s="30" t="e">
        <f t="array" ref="AJ178">INDEX(Resultado!$1:$470,MATCH($B178,Resultado!$N:$N,0),MATCH(AJ$1,Resultado!#REF!,0))</f>
        <v>#REF!</v>
      </c>
      <c r="AK178" s="30" t="e">
        <f t="array" ref="AK178">INDEX(Resultado!$1:$470,MATCH($B178,Resultado!$N:$N,0),MATCH(AK$1,Resultado!#REF!,0))</f>
        <v>#REF!</v>
      </c>
      <c r="AL178" s="29">
        <v>0</v>
      </c>
      <c r="AM178" s="29">
        <v>2</v>
      </c>
      <c r="AN178" s="30" t="e">
        <f t="array" ref="AN178">INDEX(Resultado!$1:$470,MATCH($B178,Resultado!$N:$N,0),MATCH(AN$1,Resultado!#REF!,0))</f>
        <v>#REF!</v>
      </c>
      <c r="AO178" s="30" t="e">
        <f t="array" ref="AO178">INDEX(Resultado!$1:$470,MATCH($B178,Resultado!$N:$N,0),MATCH(AO$1,Resultado!#REF!,0))</f>
        <v>#REF!</v>
      </c>
      <c r="AP178" s="30" t="e">
        <f t="array" ref="AP178">INDEX(Resultado!$1:$470,MATCH($B178,Resultado!$N:$N,0),MATCH(AP$1,Resultado!#REF!,0))</f>
        <v>#REF!</v>
      </c>
      <c r="AQ178" s="30" t="e">
        <f t="array" ref="AQ178">INDEX(Resultado!$1:$470,MATCH($B178,Resultado!$N:$N,0),MATCH(AQ$1,Resultado!#REF!,0))</f>
        <v>#REF!</v>
      </c>
      <c r="AR178" s="30" t="e">
        <f t="array" ref="AR178">INDEX(Resultado!$1:$470,MATCH($B178,Resultado!$N:$N,0),MATCH(AR$1,Resultado!#REF!,0))</f>
        <v>#REF!</v>
      </c>
      <c r="AS178" s="29">
        <v>2</v>
      </c>
      <c r="AT178" s="30" t="e">
        <f t="array" ref="AT178">INDEX(Resultado!$1:$470,MATCH($B178,Resultado!$N:$N,0),MATCH(AT$1,Resultado!#REF!,0))</f>
        <v>#REF!</v>
      </c>
      <c r="AU178" s="30" t="e">
        <f t="array" ref="AU178">INDEX(Resultado!$1:$470,MATCH($B178,Resultado!$N:$N,0),MATCH(AU$1,Resultado!#REF!,0))</f>
        <v>#REF!</v>
      </c>
      <c r="AV178" s="30" t="e">
        <f t="array" ref="AV178">INDEX(Resultado!$1:$470,MATCH($B178,Resultado!$N:$N,0),MATCH(AV$1,Resultado!#REF!,0))</f>
        <v>#REF!</v>
      </c>
      <c r="AW178" s="30" t="e">
        <f t="array" ref="AW178">INDEX(Resultado!$1:$470,MATCH($B178,Resultado!$N:$N,0),MATCH(AW$1,Resultado!#REF!,0))</f>
        <v>#REF!</v>
      </c>
      <c r="AX178" s="30" t="e">
        <f t="array" ref="AX178">INDEX(Resultado!$1:$470,MATCH($B178,Resultado!$N:$N,0),MATCH(AX$1,Resultado!#REF!,0))</f>
        <v>#REF!</v>
      </c>
      <c r="AY178" s="30" t="e">
        <f t="array" ref="AY178">INDEX(Resultado!$1:$470,MATCH($B178,Resultado!$N:$N,0),MATCH(AY$1,Resultado!#REF!,0))</f>
        <v>#REF!</v>
      </c>
      <c r="AZ178" s="30" t="e">
        <f t="array" ref="AZ178">INDEX(Resultado!$1:$470,MATCH($B178,Resultado!$N:$N,0),MATCH(AZ$1,Resultado!#REF!,0))</f>
        <v>#REF!</v>
      </c>
      <c r="BA178" s="30" t="e">
        <f t="array" ref="BA178">INDEX(Resultado!$1:$470,MATCH($B178,Resultado!$N:$N,0),MATCH(BA$1,Resultado!#REF!,0))</f>
        <v>#REF!</v>
      </c>
      <c r="BB178" s="30" t="e">
        <f t="array" ref="BB178">INDEX(Resultado!$1:$470,MATCH($B178,Resultado!$N:$N,0),MATCH(BB$1,Resultado!#REF!,0))</f>
        <v>#REF!</v>
      </c>
      <c r="BC178" s="30" t="e">
        <f t="array" ref="BC178">INDEX(Resultado!$1:$470,MATCH($B178,Resultado!$N:$N,0),MATCH(BC$1,Resultado!#REF!,0))</f>
        <v>#REF!</v>
      </c>
      <c r="BD178" s="30" t="e">
        <f t="array" ref="BD178">INDEX(Resultado!$1:$470,MATCH($B178,Resultado!$N:$N,0),MATCH(BD$1,Resultado!#REF!,0))</f>
        <v>#REF!</v>
      </c>
      <c r="BE178" s="30" t="e">
        <f t="array" ref="BE178">INDEX(Resultado!$1:$470,MATCH($B178,Resultado!$N:$N,0),MATCH(BE$1,Resultado!#REF!,0))</f>
        <v>#REF!</v>
      </c>
      <c r="BF178" s="30" t="e">
        <f t="array" ref="BF178">INDEX(Resultado!$1:$470,MATCH($B178,Resultado!$N:$N,0),MATCH(BF$1,Resultado!#REF!,0))</f>
        <v>#REF!</v>
      </c>
      <c r="BG178" s="30" t="e">
        <f t="array" ref="BG178">INDEX(Resultado!$1:$470,MATCH($B178,Resultado!$N:$N,0),MATCH(BG$1,Resultado!#REF!,0))</f>
        <v>#REF!</v>
      </c>
      <c r="BH178" s="30" t="e">
        <f t="array" ref="BH178">INDEX(Resultado!$1:$470,MATCH($B178,Resultado!$N:$N,0),MATCH(BH$1,Resultado!#REF!,0))</f>
        <v>#REF!</v>
      </c>
      <c r="BI178" s="30" t="e">
        <f t="array" ref="BI178">INDEX(Resultado!$1:$470,MATCH($B178,Resultado!$N:$N,0),MATCH(BI$1,Resultado!#REF!,0))</f>
        <v>#REF!</v>
      </c>
    </row>
    <row r="179" spans="1:61" ht="13" x14ac:dyDescent="0.15">
      <c r="A179" s="29">
        <v>57494165851</v>
      </c>
      <c r="B179" s="7" t="s">
        <v>1440</v>
      </c>
      <c r="C179" s="29" t="s">
        <v>1439</v>
      </c>
      <c r="D179" s="30" t="e">
        <f t="array" ref="D179">INDEX(Resultado!$1:$470,MATCH($B179,Resultado!$N:$N,0),MATCH(D$1,Resultado!#REF!,0))</f>
        <v>#REF!</v>
      </c>
      <c r="E179" s="29" t="s">
        <v>3339</v>
      </c>
      <c r="F179" s="30" t="e">
        <f t="array" ref="F179">INDEX(Resultado!$1:$470,MATCH($B179,Resultado!$N:$N,0),MATCH(F$1,Resultado!#REF!,0))</f>
        <v>#REF!</v>
      </c>
      <c r="G179" s="30" t="e">
        <f t="array" ref="G179">INDEX(Resultado!$1:$470,MATCH($B179,Resultado!$N:$N,0),MATCH(G$1,Resultado!#REF!,0))</f>
        <v>#REF!</v>
      </c>
      <c r="H179" s="30" t="e">
        <f t="array" ref="H179">INDEX(Resultado!$1:$470,MATCH($B179,Resultado!$N:$N,0),MATCH(H$1,Resultado!#REF!,0))</f>
        <v>#REF!</v>
      </c>
      <c r="I179" s="30" t="e">
        <f t="array" ref="I179">INDEX(Resultado!$1:$470,MATCH($B179,Resultado!$N:$N,0),MATCH(I$1,Resultado!#REF!,0))</f>
        <v>#REF!</v>
      </c>
      <c r="J179" s="30" t="e">
        <f t="array" ref="J179">INDEX(Resultado!$1:$470,MATCH($B179,Resultado!$N:$N,0),MATCH(J$1,Resultado!#REF!,0))</f>
        <v>#REF!</v>
      </c>
      <c r="K179" s="30" t="e">
        <f t="array" ref="K179">INDEX(Resultado!$1:$470,MATCH($B179,Resultado!$N:$N,0),MATCH(K$1,Resultado!#REF!,0))</f>
        <v>#REF!</v>
      </c>
      <c r="L179" s="30" t="e">
        <f t="array" ref="L179">INDEX(Resultado!$1:$470,MATCH($B179,Resultado!$N:$N,0),MATCH(L$1,Resultado!#REF!,0))</f>
        <v>#REF!</v>
      </c>
      <c r="M179" s="30" t="e">
        <f t="array" ref="M179">INDEX(Resultado!$1:$470,MATCH($B179,Resultado!$N:$N,0),MATCH(M$1,Resultado!#REF!,0))</f>
        <v>#REF!</v>
      </c>
      <c r="N179" s="30" t="e">
        <f t="array" ref="N179">INDEX(Resultado!$1:$470,MATCH($B179,Resultado!$N:$N,0),MATCH(N$1,Resultado!#REF!,0))</f>
        <v>#REF!</v>
      </c>
      <c r="O179" s="30" t="e">
        <f t="array" ref="O179">INDEX(Resultado!$1:$470,MATCH($B179,Resultado!$N:$N,0),MATCH(O$1,Resultado!#REF!,0))</f>
        <v>#REF!</v>
      </c>
      <c r="P179" s="30" t="e">
        <f t="array" ref="P179">INDEX(Resultado!$1:$470,MATCH($B179,Resultado!$N:$N,0),MATCH(P$1,Resultado!#REF!,0))</f>
        <v>#REF!</v>
      </c>
      <c r="Q179" s="30" t="e">
        <f t="array" ref="Q179">INDEX(Resultado!$1:$470,MATCH($B179,Resultado!$N:$N,0),MATCH(Q$1,Resultado!#REF!,0))</f>
        <v>#REF!</v>
      </c>
      <c r="R179" s="30" t="e">
        <f t="array" ref="R179">INDEX(Resultado!$1:$470,MATCH($B179,Resultado!$N:$N,0),MATCH(R$1,Resultado!#REF!,0))</f>
        <v>#REF!</v>
      </c>
      <c r="S179" s="30" t="e">
        <f t="array" ref="S179">INDEX(Resultado!$1:$470,MATCH($B179,Resultado!$N:$N,0),MATCH(S$1,Resultado!#REF!,0))</f>
        <v>#REF!</v>
      </c>
      <c r="T179" s="30" t="e">
        <f t="array" ref="T179">INDEX(Resultado!$1:$470,MATCH($B179,Resultado!$N:$N,0),MATCH(T$1,Resultado!#REF!,0))</f>
        <v>#REF!</v>
      </c>
      <c r="U179" s="30" t="e">
        <f t="array" ref="U179">INDEX(Resultado!$1:$470,MATCH($B179,Resultado!$N:$N,0),MATCH(U$1,Resultado!#REF!,0))</f>
        <v>#REF!</v>
      </c>
      <c r="V179" s="30" t="e">
        <f t="array" ref="V179">INDEX(Resultado!$1:$470,MATCH($B179,Resultado!$N:$N,0),MATCH(V$1,Resultado!#REF!,0))</f>
        <v>#REF!</v>
      </c>
      <c r="W179" s="30" t="e">
        <f t="array" ref="W179">INDEX(Resultado!$1:$470,MATCH($B179,Resultado!$N:$N,0),MATCH(W$1,Resultado!#REF!,0))</f>
        <v>#REF!</v>
      </c>
      <c r="X179" s="30" t="e">
        <f t="array" ref="X179">INDEX(Resultado!$1:$470,MATCH($B179,Resultado!$N:$N,0),MATCH(X$1,Resultado!#REF!,0))</f>
        <v>#REF!</v>
      </c>
      <c r="Y179" s="30" t="e">
        <f t="array" ref="Y179">INDEX(Resultado!$1:$470,MATCH($B179,Resultado!$N:$N,0),MATCH(Y$1,Resultado!#REF!,0))</f>
        <v>#REF!</v>
      </c>
      <c r="Z179" s="30" t="e">
        <f t="array" ref="Z179">INDEX(Resultado!$1:$470,MATCH($B179,Resultado!$N:$N,0),MATCH(Z$1,Resultado!#REF!,0))</f>
        <v>#REF!</v>
      </c>
      <c r="AA179" s="30" t="e">
        <f t="array" ref="AA179">INDEX(Resultado!$1:$470,MATCH($B179,Resultado!$N:$N,0),MATCH(AA$1,Resultado!#REF!,0))</f>
        <v>#REF!</v>
      </c>
      <c r="AB179" s="29">
        <v>0</v>
      </c>
      <c r="AC179" s="29">
        <v>2</v>
      </c>
      <c r="AD179" s="30" t="e">
        <f t="array" ref="AD179">INDEX(Resultado!$1:$470,MATCH($B179,Resultado!$N:$N,0),MATCH(AD$1,Resultado!#REF!,0))</f>
        <v>#REF!</v>
      </c>
      <c r="AE179" s="30" t="e">
        <f t="array" ref="AE179">INDEX(Resultado!$1:$470,MATCH($B179,Resultado!$N:$N,0),MATCH(AE$1,Resultado!#REF!,0))</f>
        <v>#REF!</v>
      </c>
      <c r="AF179" s="30" t="e">
        <f t="array" ref="AF179">INDEX(Resultado!$1:$470,MATCH($B179,Resultado!$N:$N,0),MATCH(AF$1,Resultado!#REF!,0))</f>
        <v>#REF!</v>
      </c>
      <c r="AG179" s="30" t="e">
        <f t="array" ref="AG179">INDEX(Resultado!$1:$470,MATCH($B179,Resultado!$N:$N,0),MATCH(AG$1,Resultado!#REF!,0))</f>
        <v>#REF!</v>
      </c>
      <c r="AH179" s="30" t="e">
        <f t="array" ref="AH179">INDEX(Resultado!$1:$470,MATCH($B179,Resultado!$N:$N,0),MATCH(AH$1,Resultado!#REF!,0))</f>
        <v>#REF!</v>
      </c>
      <c r="AI179" s="30" t="e">
        <f t="array" ref="AI179">INDEX(Resultado!$1:$470,MATCH($B179,Resultado!$N:$N,0),MATCH(AI$1,Resultado!#REF!,0))</f>
        <v>#REF!</v>
      </c>
      <c r="AJ179" s="30" t="e">
        <f t="array" ref="AJ179">INDEX(Resultado!$1:$470,MATCH($B179,Resultado!$N:$N,0),MATCH(AJ$1,Resultado!#REF!,0))</f>
        <v>#REF!</v>
      </c>
      <c r="AK179" s="30" t="e">
        <f t="array" ref="AK179">INDEX(Resultado!$1:$470,MATCH($B179,Resultado!$N:$N,0),MATCH(AK$1,Resultado!#REF!,0))</f>
        <v>#REF!</v>
      </c>
      <c r="AL179" s="29">
        <v>0</v>
      </c>
      <c r="AM179" s="29">
        <v>2</v>
      </c>
      <c r="AN179" s="30" t="e">
        <f t="array" ref="AN179">INDEX(Resultado!$1:$470,MATCH($B179,Resultado!$N:$N,0),MATCH(AN$1,Resultado!#REF!,0))</f>
        <v>#REF!</v>
      </c>
      <c r="AO179" s="30" t="e">
        <f t="array" ref="AO179">INDEX(Resultado!$1:$470,MATCH($B179,Resultado!$N:$N,0),MATCH(AO$1,Resultado!#REF!,0))</f>
        <v>#REF!</v>
      </c>
      <c r="AP179" s="30" t="e">
        <f t="array" ref="AP179">INDEX(Resultado!$1:$470,MATCH($B179,Resultado!$N:$N,0),MATCH(AP$1,Resultado!#REF!,0))</f>
        <v>#REF!</v>
      </c>
      <c r="AQ179" s="30" t="e">
        <f t="array" ref="AQ179">INDEX(Resultado!$1:$470,MATCH($B179,Resultado!$N:$N,0),MATCH(AQ$1,Resultado!#REF!,0))</f>
        <v>#REF!</v>
      </c>
      <c r="AR179" s="30" t="e">
        <f t="array" ref="AR179">INDEX(Resultado!$1:$470,MATCH($B179,Resultado!$N:$N,0),MATCH(AR$1,Resultado!#REF!,0))</f>
        <v>#REF!</v>
      </c>
      <c r="AS179" s="29">
        <v>2</v>
      </c>
      <c r="AT179" s="30" t="e">
        <f t="array" ref="AT179">INDEX(Resultado!$1:$470,MATCH($B179,Resultado!$N:$N,0),MATCH(AT$1,Resultado!#REF!,0))</f>
        <v>#REF!</v>
      </c>
      <c r="AU179" s="30" t="e">
        <f t="array" ref="AU179">INDEX(Resultado!$1:$470,MATCH($B179,Resultado!$N:$N,0),MATCH(AU$1,Resultado!#REF!,0))</f>
        <v>#REF!</v>
      </c>
      <c r="AV179" s="30" t="e">
        <f t="array" ref="AV179">INDEX(Resultado!$1:$470,MATCH($B179,Resultado!$N:$N,0),MATCH(AV$1,Resultado!#REF!,0))</f>
        <v>#REF!</v>
      </c>
      <c r="AW179" s="30" t="e">
        <f t="array" ref="AW179">INDEX(Resultado!$1:$470,MATCH($B179,Resultado!$N:$N,0),MATCH(AW$1,Resultado!#REF!,0))</f>
        <v>#REF!</v>
      </c>
      <c r="AX179" s="30" t="e">
        <f t="array" ref="AX179">INDEX(Resultado!$1:$470,MATCH($B179,Resultado!$N:$N,0),MATCH(AX$1,Resultado!#REF!,0))</f>
        <v>#REF!</v>
      </c>
      <c r="AY179" s="30" t="e">
        <f t="array" ref="AY179">INDEX(Resultado!$1:$470,MATCH($B179,Resultado!$N:$N,0),MATCH(AY$1,Resultado!#REF!,0))</f>
        <v>#REF!</v>
      </c>
      <c r="AZ179" s="30" t="e">
        <f t="array" ref="AZ179">INDEX(Resultado!$1:$470,MATCH($B179,Resultado!$N:$N,0),MATCH(AZ$1,Resultado!#REF!,0))</f>
        <v>#REF!</v>
      </c>
      <c r="BA179" s="30" t="e">
        <f t="array" ref="BA179">INDEX(Resultado!$1:$470,MATCH($B179,Resultado!$N:$N,0),MATCH(BA$1,Resultado!#REF!,0))</f>
        <v>#REF!</v>
      </c>
      <c r="BB179" s="30" t="e">
        <f t="array" ref="BB179">INDEX(Resultado!$1:$470,MATCH($B179,Resultado!$N:$N,0),MATCH(BB$1,Resultado!#REF!,0))</f>
        <v>#REF!</v>
      </c>
      <c r="BC179" s="30" t="e">
        <f t="array" ref="BC179">INDEX(Resultado!$1:$470,MATCH($B179,Resultado!$N:$N,0),MATCH(BC$1,Resultado!#REF!,0))</f>
        <v>#REF!</v>
      </c>
      <c r="BD179" s="30" t="e">
        <f t="array" ref="BD179">INDEX(Resultado!$1:$470,MATCH($B179,Resultado!$N:$N,0),MATCH(BD$1,Resultado!#REF!,0))</f>
        <v>#REF!</v>
      </c>
      <c r="BE179" s="30" t="e">
        <f t="array" ref="BE179">INDEX(Resultado!$1:$470,MATCH($B179,Resultado!$N:$N,0),MATCH(BE$1,Resultado!#REF!,0))</f>
        <v>#REF!</v>
      </c>
      <c r="BF179" s="30" t="e">
        <f t="array" ref="BF179">INDEX(Resultado!$1:$470,MATCH($B179,Resultado!$N:$N,0),MATCH(BF$1,Resultado!#REF!,0))</f>
        <v>#REF!</v>
      </c>
      <c r="BG179" s="30" t="e">
        <f t="array" ref="BG179">INDEX(Resultado!$1:$470,MATCH($B179,Resultado!$N:$N,0),MATCH(BG$1,Resultado!#REF!,0))</f>
        <v>#REF!</v>
      </c>
      <c r="BH179" s="30" t="e">
        <f t="array" ref="BH179">INDEX(Resultado!$1:$470,MATCH($B179,Resultado!$N:$N,0),MATCH(BH$1,Resultado!#REF!,0))</f>
        <v>#REF!</v>
      </c>
      <c r="BI179" s="30" t="e">
        <f t="array" ref="BI179">INDEX(Resultado!$1:$470,MATCH($B179,Resultado!$N:$N,0),MATCH(BI$1,Resultado!#REF!,0))</f>
        <v>#REF!</v>
      </c>
    </row>
    <row r="180" spans="1:61" ht="13" x14ac:dyDescent="0.15">
      <c r="A180" s="29">
        <v>24098686813</v>
      </c>
      <c r="B180" s="7" t="s">
        <v>1445</v>
      </c>
      <c r="C180" s="29" t="s">
        <v>1444</v>
      </c>
      <c r="D180" s="30" t="e">
        <f t="array" ref="D180">INDEX(Resultado!$1:$470,MATCH($B180,Resultado!$N:$N,0),MATCH(D$1,Resultado!#REF!,0))</f>
        <v>#REF!</v>
      </c>
      <c r="E180" s="29" t="s">
        <v>3339</v>
      </c>
      <c r="F180" s="30" t="e">
        <f t="array" ref="F180">INDEX(Resultado!$1:$470,MATCH($B180,Resultado!$N:$N,0),MATCH(F$1,Resultado!#REF!,0))</f>
        <v>#REF!</v>
      </c>
      <c r="G180" s="30" t="e">
        <f t="array" ref="G180">INDEX(Resultado!$1:$470,MATCH($B180,Resultado!$N:$N,0),MATCH(G$1,Resultado!#REF!,0))</f>
        <v>#REF!</v>
      </c>
      <c r="H180" s="30" t="e">
        <f t="array" ref="H180">INDEX(Resultado!$1:$470,MATCH($B180,Resultado!$N:$N,0),MATCH(H$1,Resultado!#REF!,0))</f>
        <v>#REF!</v>
      </c>
      <c r="I180" s="30" t="e">
        <f t="array" ref="I180">INDEX(Resultado!$1:$470,MATCH($B180,Resultado!$N:$N,0),MATCH(I$1,Resultado!#REF!,0))</f>
        <v>#REF!</v>
      </c>
      <c r="J180" s="30" t="e">
        <f t="array" ref="J180">INDEX(Resultado!$1:$470,MATCH($B180,Resultado!$N:$N,0),MATCH(J$1,Resultado!#REF!,0))</f>
        <v>#REF!</v>
      </c>
      <c r="K180" s="30" t="e">
        <f t="array" ref="K180">INDEX(Resultado!$1:$470,MATCH($B180,Resultado!$N:$N,0),MATCH(K$1,Resultado!#REF!,0))</f>
        <v>#REF!</v>
      </c>
      <c r="L180" s="30" t="e">
        <f t="array" ref="L180">INDEX(Resultado!$1:$470,MATCH($B180,Resultado!$N:$N,0),MATCH(L$1,Resultado!#REF!,0))</f>
        <v>#REF!</v>
      </c>
      <c r="M180" s="30" t="e">
        <f t="array" ref="M180">INDEX(Resultado!$1:$470,MATCH($B180,Resultado!$N:$N,0),MATCH(M$1,Resultado!#REF!,0))</f>
        <v>#REF!</v>
      </c>
      <c r="N180" s="30" t="e">
        <f t="array" ref="N180">INDEX(Resultado!$1:$470,MATCH($B180,Resultado!$N:$N,0),MATCH(N$1,Resultado!#REF!,0))</f>
        <v>#REF!</v>
      </c>
      <c r="O180" s="30" t="e">
        <f t="array" ref="O180">INDEX(Resultado!$1:$470,MATCH($B180,Resultado!$N:$N,0),MATCH(O$1,Resultado!#REF!,0))</f>
        <v>#REF!</v>
      </c>
      <c r="P180" s="30" t="e">
        <f t="array" ref="P180">INDEX(Resultado!$1:$470,MATCH($B180,Resultado!$N:$N,0),MATCH(P$1,Resultado!#REF!,0))</f>
        <v>#REF!</v>
      </c>
      <c r="Q180" s="30" t="e">
        <f t="array" ref="Q180">INDEX(Resultado!$1:$470,MATCH($B180,Resultado!$N:$N,0),MATCH(Q$1,Resultado!#REF!,0))</f>
        <v>#REF!</v>
      </c>
      <c r="R180" s="30" t="e">
        <f t="array" ref="R180">INDEX(Resultado!$1:$470,MATCH($B180,Resultado!$N:$N,0),MATCH(R$1,Resultado!#REF!,0))</f>
        <v>#REF!</v>
      </c>
      <c r="S180" s="30" t="e">
        <f t="array" ref="S180">INDEX(Resultado!$1:$470,MATCH($B180,Resultado!$N:$N,0),MATCH(S$1,Resultado!#REF!,0))</f>
        <v>#REF!</v>
      </c>
      <c r="T180" s="30" t="e">
        <f t="array" ref="T180">INDEX(Resultado!$1:$470,MATCH($B180,Resultado!$N:$N,0),MATCH(T$1,Resultado!#REF!,0))</f>
        <v>#REF!</v>
      </c>
      <c r="U180" s="30" t="e">
        <f t="array" ref="U180">INDEX(Resultado!$1:$470,MATCH($B180,Resultado!$N:$N,0),MATCH(U$1,Resultado!#REF!,0))</f>
        <v>#REF!</v>
      </c>
      <c r="V180" s="30" t="e">
        <f t="array" ref="V180">INDEX(Resultado!$1:$470,MATCH($B180,Resultado!$N:$N,0),MATCH(V$1,Resultado!#REF!,0))</f>
        <v>#REF!</v>
      </c>
      <c r="W180" s="30" t="e">
        <f t="array" ref="W180">INDEX(Resultado!$1:$470,MATCH($B180,Resultado!$N:$N,0),MATCH(W$1,Resultado!#REF!,0))</f>
        <v>#REF!</v>
      </c>
      <c r="X180" s="30" t="e">
        <f t="array" ref="X180">INDEX(Resultado!$1:$470,MATCH($B180,Resultado!$N:$N,0),MATCH(X$1,Resultado!#REF!,0))</f>
        <v>#REF!</v>
      </c>
      <c r="Y180" s="30" t="e">
        <f t="array" ref="Y180">INDEX(Resultado!$1:$470,MATCH($B180,Resultado!$N:$N,0),MATCH(Y$1,Resultado!#REF!,0))</f>
        <v>#REF!</v>
      </c>
      <c r="Z180" s="30" t="e">
        <f t="array" ref="Z180">INDEX(Resultado!$1:$470,MATCH($B180,Resultado!$N:$N,0),MATCH(Z$1,Resultado!#REF!,0))</f>
        <v>#REF!</v>
      </c>
      <c r="AA180" s="30" t="e">
        <f t="array" ref="AA180">INDEX(Resultado!$1:$470,MATCH($B180,Resultado!$N:$N,0),MATCH(AA$1,Resultado!#REF!,0))</f>
        <v>#REF!</v>
      </c>
      <c r="AB180" s="29">
        <v>0</v>
      </c>
      <c r="AC180" s="29">
        <v>2</v>
      </c>
      <c r="AD180" s="30" t="e">
        <f t="array" ref="AD180">INDEX(Resultado!$1:$470,MATCH($B180,Resultado!$N:$N,0),MATCH(AD$1,Resultado!#REF!,0))</f>
        <v>#REF!</v>
      </c>
      <c r="AE180" s="30" t="e">
        <f t="array" ref="AE180">INDEX(Resultado!$1:$470,MATCH($B180,Resultado!$N:$N,0),MATCH(AE$1,Resultado!#REF!,0))</f>
        <v>#REF!</v>
      </c>
      <c r="AF180" s="30" t="e">
        <f t="array" ref="AF180">INDEX(Resultado!$1:$470,MATCH($B180,Resultado!$N:$N,0),MATCH(AF$1,Resultado!#REF!,0))</f>
        <v>#REF!</v>
      </c>
      <c r="AG180" s="30" t="e">
        <f t="array" ref="AG180">INDEX(Resultado!$1:$470,MATCH($B180,Resultado!$N:$N,0),MATCH(AG$1,Resultado!#REF!,0))</f>
        <v>#REF!</v>
      </c>
      <c r="AH180" s="30" t="e">
        <f t="array" ref="AH180">INDEX(Resultado!$1:$470,MATCH($B180,Resultado!$N:$N,0),MATCH(AH$1,Resultado!#REF!,0))</f>
        <v>#REF!</v>
      </c>
      <c r="AI180" s="30" t="e">
        <f t="array" ref="AI180">INDEX(Resultado!$1:$470,MATCH($B180,Resultado!$N:$N,0),MATCH(AI$1,Resultado!#REF!,0))</f>
        <v>#REF!</v>
      </c>
      <c r="AJ180" s="30" t="e">
        <f t="array" ref="AJ180">INDEX(Resultado!$1:$470,MATCH($B180,Resultado!$N:$N,0),MATCH(AJ$1,Resultado!#REF!,0))</f>
        <v>#REF!</v>
      </c>
      <c r="AK180" s="30" t="e">
        <f t="array" ref="AK180">INDEX(Resultado!$1:$470,MATCH($B180,Resultado!$N:$N,0),MATCH(AK$1,Resultado!#REF!,0))</f>
        <v>#REF!</v>
      </c>
      <c r="AL180" s="29">
        <v>0</v>
      </c>
      <c r="AM180" s="29">
        <v>2</v>
      </c>
      <c r="AN180" s="30" t="e">
        <f t="array" ref="AN180">INDEX(Resultado!$1:$470,MATCH($B180,Resultado!$N:$N,0),MATCH(AN$1,Resultado!#REF!,0))</f>
        <v>#REF!</v>
      </c>
      <c r="AO180" s="30" t="e">
        <f t="array" ref="AO180">INDEX(Resultado!$1:$470,MATCH($B180,Resultado!$N:$N,0),MATCH(AO$1,Resultado!#REF!,0))</f>
        <v>#REF!</v>
      </c>
      <c r="AP180" s="30" t="e">
        <f t="array" ref="AP180">INDEX(Resultado!$1:$470,MATCH($B180,Resultado!$N:$N,0),MATCH(AP$1,Resultado!#REF!,0))</f>
        <v>#REF!</v>
      </c>
      <c r="AQ180" s="30" t="e">
        <f t="array" ref="AQ180">INDEX(Resultado!$1:$470,MATCH($B180,Resultado!$N:$N,0),MATCH(AQ$1,Resultado!#REF!,0))</f>
        <v>#REF!</v>
      </c>
      <c r="AR180" s="30" t="e">
        <f t="array" ref="AR180">INDEX(Resultado!$1:$470,MATCH($B180,Resultado!$N:$N,0),MATCH(AR$1,Resultado!#REF!,0))</f>
        <v>#REF!</v>
      </c>
      <c r="AS180" s="29">
        <v>2</v>
      </c>
      <c r="AT180" s="30" t="e">
        <f t="array" ref="AT180">INDEX(Resultado!$1:$470,MATCH($B180,Resultado!$N:$N,0),MATCH(AT$1,Resultado!#REF!,0))</f>
        <v>#REF!</v>
      </c>
      <c r="AU180" s="30" t="e">
        <f t="array" ref="AU180">INDEX(Resultado!$1:$470,MATCH($B180,Resultado!$N:$N,0),MATCH(AU$1,Resultado!#REF!,0))</f>
        <v>#REF!</v>
      </c>
      <c r="AV180" s="30" t="e">
        <f t="array" ref="AV180">INDEX(Resultado!$1:$470,MATCH($B180,Resultado!$N:$N,0),MATCH(AV$1,Resultado!#REF!,0))</f>
        <v>#REF!</v>
      </c>
      <c r="AW180" s="30" t="e">
        <f t="array" ref="AW180">INDEX(Resultado!$1:$470,MATCH($B180,Resultado!$N:$N,0),MATCH(AW$1,Resultado!#REF!,0))</f>
        <v>#REF!</v>
      </c>
      <c r="AX180" s="30" t="e">
        <f t="array" ref="AX180">INDEX(Resultado!$1:$470,MATCH($B180,Resultado!$N:$N,0),MATCH(AX$1,Resultado!#REF!,0))</f>
        <v>#REF!</v>
      </c>
      <c r="AY180" s="30" t="e">
        <f t="array" ref="AY180">INDEX(Resultado!$1:$470,MATCH($B180,Resultado!$N:$N,0),MATCH(AY$1,Resultado!#REF!,0))</f>
        <v>#REF!</v>
      </c>
      <c r="AZ180" s="30" t="e">
        <f t="array" ref="AZ180">INDEX(Resultado!$1:$470,MATCH($B180,Resultado!$N:$N,0),MATCH(AZ$1,Resultado!#REF!,0))</f>
        <v>#REF!</v>
      </c>
      <c r="BA180" s="30" t="e">
        <f t="array" ref="BA180">INDEX(Resultado!$1:$470,MATCH($B180,Resultado!$N:$N,0),MATCH(BA$1,Resultado!#REF!,0))</f>
        <v>#REF!</v>
      </c>
      <c r="BB180" s="30" t="e">
        <f t="array" ref="BB180">INDEX(Resultado!$1:$470,MATCH($B180,Resultado!$N:$N,0),MATCH(BB$1,Resultado!#REF!,0))</f>
        <v>#REF!</v>
      </c>
      <c r="BC180" s="30" t="e">
        <f t="array" ref="BC180">INDEX(Resultado!$1:$470,MATCH($B180,Resultado!$N:$N,0),MATCH(BC$1,Resultado!#REF!,0))</f>
        <v>#REF!</v>
      </c>
      <c r="BD180" s="30" t="e">
        <f t="array" ref="BD180">INDEX(Resultado!$1:$470,MATCH($B180,Resultado!$N:$N,0),MATCH(BD$1,Resultado!#REF!,0))</f>
        <v>#REF!</v>
      </c>
      <c r="BE180" s="30" t="e">
        <f t="array" ref="BE180">INDEX(Resultado!$1:$470,MATCH($B180,Resultado!$N:$N,0),MATCH(BE$1,Resultado!#REF!,0))</f>
        <v>#REF!</v>
      </c>
      <c r="BF180" s="30" t="e">
        <f t="array" ref="BF180">INDEX(Resultado!$1:$470,MATCH($B180,Resultado!$N:$N,0),MATCH(BF$1,Resultado!#REF!,0))</f>
        <v>#REF!</v>
      </c>
      <c r="BG180" s="30" t="e">
        <f t="array" ref="BG180">INDEX(Resultado!$1:$470,MATCH($B180,Resultado!$N:$N,0),MATCH(BG$1,Resultado!#REF!,0))</f>
        <v>#REF!</v>
      </c>
      <c r="BH180" s="30" t="e">
        <f t="array" ref="BH180">INDEX(Resultado!$1:$470,MATCH($B180,Resultado!$N:$N,0),MATCH(BH$1,Resultado!#REF!,0))</f>
        <v>#REF!</v>
      </c>
      <c r="BI180" s="30" t="e">
        <f t="array" ref="BI180">INDEX(Resultado!$1:$470,MATCH($B180,Resultado!$N:$N,0),MATCH(BI$1,Resultado!#REF!,0))</f>
        <v>#REF!</v>
      </c>
    </row>
    <row r="181" spans="1:61" ht="13" x14ac:dyDescent="0.15">
      <c r="A181" s="29">
        <v>52458755860</v>
      </c>
      <c r="B181" s="7" t="s">
        <v>1453</v>
      </c>
      <c r="C181" s="29" t="s">
        <v>1452</v>
      </c>
      <c r="D181" s="30" t="e">
        <f t="array" ref="D181">INDEX(Resultado!$1:$470,MATCH($B181,Resultado!$N:$N,0),MATCH(D$1,Resultado!#REF!,0))</f>
        <v>#REF!</v>
      </c>
      <c r="E181" s="29" t="s">
        <v>3339</v>
      </c>
      <c r="F181" s="30" t="e">
        <f t="array" ref="F181">INDEX(Resultado!$1:$470,MATCH($B181,Resultado!$N:$N,0),MATCH(F$1,Resultado!#REF!,0))</f>
        <v>#REF!</v>
      </c>
      <c r="G181" s="30" t="e">
        <f t="array" ref="G181">INDEX(Resultado!$1:$470,MATCH($B181,Resultado!$N:$N,0),MATCH(G$1,Resultado!#REF!,0))</f>
        <v>#REF!</v>
      </c>
      <c r="H181" s="30" t="e">
        <f t="array" ref="H181">INDEX(Resultado!$1:$470,MATCH($B181,Resultado!$N:$N,0),MATCH(H$1,Resultado!#REF!,0))</f>
        <v>#REF!</v>
      </c>
      <c r="I181" s="30" t="e">
        <f t="array" ref="I181">INDEX(Resultado!$1:$470,MATCH($B181,Resultado!$N:$N,0),MATCH(I$1,Resultado!#REF!,0))</f>
        <v>#REF!</v>
      </c>
      <c r="J181" s="30" t="e">
        <f t="array" ref="J181">INDEX(Resultado!$1:$470,MATCH($B181,Resultado!$N:$N,0),MATCH(J$1,Resultado!#REF!,0))</f>
        <v>#REF!</v>
      </c>
      <c r="K181" s="30" t="e">
        <f t="array" ref="K181">INDEX(Resultado!$1:$470,MATCH($B181,Resultado!$N:$N,0),MATCH(K$1,Resultado!#REF!,0))</f>
        <v>#REF!</v>
      </c>
      <c r="L181" s="30" t="e">
        <f t="array" ref="L181">INDEX(Resultado!$1:$470,MATCH($B181,Resultado!$N:$N,0),MATCH(L$1,Resultado!#REF!,0))</f>
        <v>#REF!</v>
      </c>
      <c r="M181" s="30" t="e">
        <f t="array" ref="M181">INDEX(Resultado!$1:$470,MATCH($B181,Resultado!$N:$N,0),MATCH(M$1,Resultado!#REF!,0))</f>
        <v>#REF!</v>
      </c>
      <c r="N181" s="30" t="e">
        <f t="array" ref="N181">INDEX(Resultado!$1:$470,MATCH($B181,Resultado!$N:$N,0),MATCH(N$1,Resultado!#REF!,0))</f>
        <v>#REF!</v>
      </c>
      <c r="O181" s="30" t="e">
        <f t="array" ref="O181">INDEX(Resultado!$1:$470,MATCH($B181,Resultado!$N:$N,0),MATCH(O$1,Resultado!#REF!,0))</f>
        <v>#REF!</v>
      </c>
      <c r="P181" s="30" t="e">
        <f t="array" ref="P181">INDEX(Resultado!$1:$470,MATCH($B181,Resultado!$N:$N,0),MATCH(P$1,Resultado!#REF!,0))</f>
        <v>#REF!</v>
      </c>
      <c r="Q181" s="30" t="e">
        <f t="array" ref="Q181">INDEX(Resultado!$1:$470,MATCH($B181,Resultado!$N:$N,0),MATCH(Q$1,Resultado!#REF!,0))</f>
        <v>#REF!</v>
      </c>
      <c r="R181" s="30" t="e">
        <f t="array" ref="R181">INDEX(Resultado!$1:$470,MATCH($B181,Resultado!$N:$N,0),MATCH(R$1,Resultado!#REF!,0))</f>
        <v>#REF!</v>
      </c>
      <c r="S181" s="30" t="e">
        <f t="array" ref="S181">INDEX(Resultado!$1:$470,MATCH($B181,Resultado!$N:$N,0),MATCH(S$1,Resultado!#REF!,0))</f>
        <v>#REF!</v>
      </c>
      <c r="T181" s="30" t="e">
        <f t="array" ref="T181">INDEX(Resultado!$1:$470,MATCH($B181,Resultado!$N:$N,0),MATCH(T$1,Resultado!#REF!,0))</f>
        <v>#REF!</v>
      </c>
      <c r="U181" s="30" t="e">
        <f t="array" ref="U181">INDEX(Resultado!$1:$470,MATCH($B181,Resultado!$N:$N,0),MATCH(U$1,Resultado!#REF!,0))</f>
        <v>#REF!</v>
      </c>
      <c r="V181" s="30" t="e">
        <f t="array" ref="V181">INDEX(Resultado!$1:$470,MATCH($B181,Resultado!$N:$N,0),MATCH(V$1,Resultado!#REF!,0))</f>
        <v>#REF!</v>
      </c>
      <c r="W181" s="30" t="e">
        <f t="array" ref="W181">INDEX(Resultado!$1:$470,MATCH($B181,Resultado!$N:$N,0),MATCH(W$1,Resultado!#REF!,0))</f>
        <v>#REF!</v>
      </c>
      <c r="X181" s="30" t="e">
        <f t="array" ref="X181">INDEX(Resultado!$1:$470,MATCH($B181,Resultado!$N:$N,0),MATCH(X$1,Resultado!#REF!,0))</f>
        <v>#REF!</v>
      </c>
      <c r="Y181" s="30" t="e">
        <f t="array" ref="Y181">INDEX(Resultado!$1:$470,MATCH($B181,Resultado!$N:$N,0),MATCH(Y$1,Resultado!#REF!,0))</f>
        <v>#REF!</v>
      </c>
      <c r="Z181" s="30" t="e">
        <f t="array" ref="Z181">INDEX(Resultado!$1:$470,MATCH($B181,Resultado!$N:$N,0),MATCH(Z$1,Resultado!#REF!,0))</f>
        <v>#REF!</v>
      </c>
      <c r="AA181" s="30" t="e">
        <f t="array" ref="AA181">INDEX(Resultado!$1:$470,MATCH($B181,Resultado!$N:$N,0),MATCH(AA$1,Resultado!#REF!,0))</f>
        <v>#REF!</v>
      </c>
      <c r="AB181" s="29">
        <v>0</v>
      </c>
      <c r="AC181" s="29">
        <v>2</v>
      </c>
      <c r="AD181" s="30" t="e">
        <f t="array" ref="AD181">INDEX(Resultado!$1:$470,MATCH($B181,Resultado!$N:$N,0),MATCH(AD$1,Resultado!#REF!,0))</f>
        <v>#REF!</v>
      </c>
      <c r="AE181" s="30" t="e">
        <f t="array" ref="AE181">INDEX(Resultado!$1:$470,MATCH($B181,Resultado!$N:$N,0),MATCH(AE$1,Resultado!#REF!,0))</f>
        <v>#REF!</v>
      </c>
      <c r="AF181" s="30" t="e">
        <f t="array" ref="AF181">INDEX(Resultado!$1:$470,MATCH($B181,Resultado!$N:$N,0),MATCH(AF$1,Resultado!#REF!,0))</f>
        <v>#REF!</v>
      </c>
      <c r="AG181" s="30" t="e">
        <f t="array" ref="AG181">INDEX(Resultado!$1:$470,MATCH($B181,Resultado!$N:$N,0),MATCH(AG$1,Resultado!#REF!,0))</f>
        <v>#REF!</v>
      </c>
      <c r="AH181" s="30" t="e">
        <f t="array" ref="AH181">INDEX(Resultado!$1:$470,MATCH($B181,Resultado!$N:$N,0),MATCH(AH$1,Resultado!#REF!,0))</f>
        <v>#REF!</v>
      </c>
      <c r="AI181" s="30" t="e">
        <f t="array" ref="AI181">INDEX(Resultado!$1:$470,MATCH($B181,Resultado!$N:$N,0),MATCH(AI$1,Resultado!#REF!,0))</f>
        <v>#REF!</v>
      </c>
      <c r="AJ181" s="30" t="e">
        <f t="array" ref="AJ181">INDEX(Resultado!$1:$470,MATCH($B181,Resultado!$N:$N,0),MATCH(AJ$1,Resultado!#REF!,0))</f>
        <v>#REF!</v>
      </c>
      <c r="AK181" s="30" t="e">
        <f t="array" ref="AK181">INDEX(Resultado!$1:$470,MATCH($B181,Resultado!$N:$N,0),MATCH(AK$1,Resultado!#REF!,0))</f>
        <v>#REF!</v>
      </c>
      <c r="AL181" s="29">
        <v>0</v>
      </c>
      <c r="AM181" s="29">
        <v>2</v>
      </c>
      <c r="AN181" s="30" t="e">
        <f t="array" ref="AN181">INDEX(Resultado!$1:$470,MATCH($B181,Resultado!$N:$N,0),MATCH(AN$1,Resultado!#REF!,0))</f>
        <v>#REF!</v>
      </c>
      <c r="AO181" s="30" t="e">
        <f t="array" ref="AO181">INDEX(Resultado!$1:$470,MATCH($B181,Resultado!$N:$N,0),MATCH(AO$1,Resultado!#REF!,0))</f>
        <v>#REF!</v>
      </c>
      <c r="AP181" s="30" t="e">
        <f t="array" ref="AP181">INDEX(Resultado!$1:$470,MATCH($B181,Resultado!$N:$N,0),MATCH(AP$1,Resultado!#REF!,0))</f>
        <v>#REF!</v>
      </c>
      <c r="AQ181" s="30" t="e">
        <f t="array" ref="AQ181">INDEX(Resultado!$1:$470,MATCH($B181,Resultado!$N:$N,0),MATCH(AQ$1,Resultado!#REF!,0))</f>
        <v>#REF!</v>
      </c>
      <c r="AR181" s="30" t="e">
        <f t="array" ref="AR181">INDEX(Resultado!$1:$470,MATCH($B181,Resultado!$N:$N,0),MATCH(AR$1,Resultado!#REF!,0))</f>
        <v>#REF!</v>
      </c>
      <c r="AS181" s="29">
        <v>2</v>
      </c>
      <c r="AT181" s="30" t="e">
        <f t="array" ref="AT181">INDEX(Resultado!$1:$470,MATCH($B181,Resultado!$N:$N,0),MATCH(AT$1,Resultado!#REF!,0))</f>
        <v>#REF!</v>
      </c>
      <c r="AU181" s="30" t="e">
        <f t="array" ref="AU181">INDEX(Resultado!$1:$470,MATCH($B181,Resultado!$N:$N,0),MATCH(AU$1,Resultado!#REF!,0))</f>
        <v>#REF!</v>
      </c>
      <c r="AV181" s="30" t="e">
        <f t="array" ref="AV181">INDEX(Resultado!$1:$470,MATCH($B181,Resultado!$N:$N,0),MATCH(AV$1,Resultado!#REF!,0))</f>
        <v>#REF!</v>
      </c>
      <c r="AW181" s="30" t="e">
        <f t="array" ref="AW181">INDEX(Resultado!$1:$470,MATCH($B181,Resultado!$N:$N,0),MATCH(AW$1,Resultado!#REF!,0))</f>
        <v>#REF!</v>
      </c>
      <c r="AX181" s="30" t="e">
        <f t="array" ref="AX181">INDEX(Resultado!$1:$470,MATCH($B181,Resultado!$N:$N,0),MATCH(AX$1,Resultado!#REF!,0))</f>
        <v>#REF!</v>
      </c>
      <c r="AY181" s="30" t="e">
        <f t="array" ref="AY181">INDEX(Resultado!$1:$470,MATCH($B181,Resultado!$N:$N,0),MATCH(AY$1,Resultado!#REF!,0))</f>
        <v>#REF!</v>
      </c>
      <c r="AZ181" s="30" t="e">
        <f t="array" ref="AZ181">INDEX(Resultado!$1:$470,MATCH($B181,Resultado!$N:$N,0),MATCH(AZ$1,Resultado!#REF!,0))</f>
        <v>#REF!</v>
      </c>
      <c r="BA181" s="30" t="e">
        <f t="array" ref="BA181">INDEX(Resultado!$1:$470,MATCH($B181,Resultado!$N:$N,0),MATCH(BA$1,Resultado!#REF!,0))</f>
        <v>#REF!</v>
      </c>
      <c r="BB181" s="30" t="e">
        <f t="array" ref="BB181">INDEX(Resultado!$1:$470,MATCH($B181,Resultado!$N:$N,0),MATCH(BB$1,Resultado!#REF!,0))</f>
        <v>#REF!</v>
      </c>
      <c r="BC181" s="30" t="e">
        <f t="array" ref="BC181">INDEX(Resultado!$1:$470,MATCH($B181,Resultado!$N:$N,0),MATCH(BC$1,Resultado!#REF!,0))</f>
        <v>#REF!</v>
      </c>
      <c r="BD181" s="30" t="e">
        <f t="array" ref="BD181">INDEX(Resultado!$1:$470,MATCH($B181,Resultado!$N:$N,0),MATCH(BD$1,Resultado!#REF!,0))</f>
        <v>#REF!</v>
      </c>
      <c r="BE181" s="30" t="e">
        <f t="array" ref="BE181">INDEX(Resultado!$1:$470,MATCH($B181,Resultado!$N:$N,0),MATCH(BE$1,Resultado!#REF!,0))</f>
        <v>#REF!</v>
      </c>
      <c r="BF181" s="30" t="e">
        <f t="array" ref="BF181">INDEX(Resultado!$1:$470,MATCH($B181,Resultado!$N:$N,0),MATCH(BF$1,Resultado!#REF!,0))</f>
        <v>#REF!</v>
      </c>
      <c r="BG181" s="30" t="e">
        <f t="array" ref="BG181">INDEX(Resultado!$1:$470,MATCH($B181,Resultado!$N:$N,0),MATCH(BG$1,Resultado!#REF!,0))</f>
        <v>#REF!</v>
      </c>
      <c r="BH181" s="30" t="e">
        <f t="array" ref="BH181">INDEX(Resultado!$1:$470,MATCH($B181,Resultado!$N:$N,0),MATCH(BH$1,Resultado!#REF!,0))</f>
        <v>#REF!</v>
      </c>
      <c r="BI181" s="30" t="e">
        <f t="array" ref="BI181">INDEX(Resultado!$1:$470,MATCH($B181,Resultado!$N:$N,0),MATCH(BI$1,Resultado!#REF!,0))</f>
        <v>#REF!</v>
      </c>
    </row>
    <row r="182" spans="1:61" ht="13" x14ac:dyDescent="0.15">
      <c r="A182" s="29">
        <v>52109452862</v>
      </c>
      <c r="B182" s="7" t="s">
        <v>1459</v>
      </c>
      <c r="C182" s="29" t="s">
        <v>1458</v>
      </c>
      <c r="D182" s="30" t="e">
        <f t="array" ref="D182">INDEX(Resultado!$1:$470,MATCH($B182,Resultado!$N:$N,0),MATCH(D$1,Resultado!#REF!,0))</f>
        <v>#REF!</v>
      </c>
      <c r="E182" s="29" t="s">
        <v>3339</v>
      </c>
      <c r="F182" s="30" t="e">
        <f t="array" ref="F182">INDEX(Resultado!$1:$470,MATCH($B182,Resultado!$N:$N,0),MATCH(F$1,Resultado!#REF!,0))</f>
        <v>#REF!</v>
      </c>
      <c r="G182" s="30" t="e">
        <f t="array" ref="G182">INDEX(Resultado!$1:$470,MATCH($B182,Resultado!$N:$N,0),MATCH(G$1,Resultado!#REF!,0))</f>
        <v>#REF!</v>
      </c>
      <c r="H182" s="30" t="e">
        <f t="array" ref="H182">INDEX(Resultado!$1:$470,MATCH($B182,Resultado!$N:$N,0),MATCH(H$1,Resultado!#REF!,0))</f>
        <v>#REF!</v>
      </c>
      <c r="I182" s="30" t="e">
        <f t="array" ref="I182">INDEX(Resultado!$1:$470,MATCH($B182,Resultado!$N:$N,0),MATCH(I$1,Resultado!#REF!,0))</f>
        <v>#REF!</v>
      </c>
      <c r="J182" s="30" t="e">
        <f t="array" ref="J182">INDEX(Resultado!$1:$470,MATCH($B182,Resultado!$N:$N,0),MATCH(J$1,Resultado!#REF!,0))</f>
        <v>#REF!</v>
      </c>
      <c r="K182" s="30" t="e">
        <f t="array" ref="K182">INDEX(Resultado!$1:$470,MATCH($B182,Resultado!$N:$N,0),MATCH(K$1,Resultado!#REF!,0))</f>
        <v>#REF!</v>
      </c>
      <c r="L182" s="30" t="e">
        <f t="array" ref="L182">INDEX(Resultado!$1:$470,MATCH($B182,Resultado!$N:$N,0),MATCH(L$1,Resultado!#REF!,0))</f>
        <v>#REF!</v>
      </c>
      <c r="M182" s="30" t="e">
        <f t="array" ref="M182">INDEX(Resultado!$1:$470,MATCH($B182,Resultado!$N:$N,0),MATCH(M$1,Resultado!#REF!,0))</f>
        <v>#REF!</v>
      </c>
      <c r="N182" s="30" t="e">
        <f t="array" ref="N182">INDEX(Resultado!$1:$470,MATCH($B182,Resultado!$N:$N,0),MATCH(N$1,Resultado!#REF!,0))</f>
        <v>#REF!</v>
      </c>
      <c r="O182" s="30" t="e">
        <f t="array" ref="O182">INDEX(Resultado!$1:$470,MATCH($B182,Resultado!$N:$N,0),MATCH(O$1,Resultado!#REF!,0))</f>
        <v>#REF!</v>
      </c>
      <c r="P182" s="30" t="e">
        <f t="array" ref="P182">INDEX(Resultado!$1:$470,MATCH($B182,Resultado!$N:$N,0),MATCH(P$1,Resultado!#REF!,0))</f>
        <v>#REF!</v>
      </c>
      <c r="Q182" s="30" t="e">
        <f t="array" ref="Q182">INDEX(Resultado!$1:$470,MATCH($B182,Resultado!$N:$N,0),MATCH(Q$1,Resultado!#REF!,0))</f>
        <v>#REF!</v>
      </c>
      <c r="R182" s="30" t="e">
        <f t="array" ref="R182">INDEX(Resultado!$1:$470,MATCH($B182,Resultado!$N:$N,0),MATCH(R$1,Resultado!#REF!,0))</f>
        <v>#REF!</v>
      </c>
      <c r="S182" s="30" t="e">
        <f t="array" ref="S182">INDEX(Resultado!$1:$470,MATCH($B182,Resultado!$N:$N,0),MATCH(S$1,Resultado!#REF!,0))</f>
        <v>#REF!</v>
      </c>
      <c r="T182" s="30" t="e">
        <f t="array" ref="T182">INDEX(Resultado!$1:$470,MATCH($B182,Resultado!$N:$N,0),MATCH(T$1,Resultado!#REF!,0))</f>
        <v>#REF!</v>
      </c>
      <c r="U182" s="30" t="e">
        <f t="array" ref="U182">INDEX(Resultado!$1:$470,MATCH($B182,Resultado!$N:$N,0),MATCH(U$1,Resultado!#REF!,0))</f>
        <v>#REF!</v>
      </c>
      <c r="V182" s="30" t="e">
        <f t="array" ref="V182">INDEX(Resultado!$1:$470,MATCH($B182,Resultado!$N:$N,0),MATCH(V$1,Resultado!#REF!,0))</f>
        <v>#REF!</v>
      </c>
      <c r="W182" s="30" t="e">
        <f t="array" ref="W182">INDEX(Resultado!$1:$470,MATCH($B182,Resultado!$N:$N,0),MATCH(W$1,Resultado!#REF!,0))</f>
        <v>#REF!</v>
      </c>
      <c r="X182" s="30" t="e">
        <f t="array" ref="X182">INDEX(Resultado!$1:$470,MATCH($B182,Resultado!$N:$N,0),MATCH(X$1,Resultado!#REF!,0))</f>
        <v>#REF!</v>
      </c>
      <c r="Y182" s="30" t="e">
        <f t="array" ref="Y182">INDEX(Resultado!$1:$470,MATCH($B182,Resultado!$N:$N,0),MATCH(Y$1,Resultado!#REF!,0))</f>
        <v>#REF!</v>
      </c>
      <c r="Z182" s="30" t="e">
        <f t="array" ref="Z182">INDEX(Resultado!$1:$470,MATCH($B182,Resultado!$N:$N,0),MATCH(Z$1,Resultado!#REF!,0))</f>
        <v>#REF!</v>
      </c>
      <c r="AA182" s="30" t="e">
        <f t="array" ref="AA182">INDEX(Resultado!$1:$470,MATCH($B182,Resultado!$N:$N,0),MATCH(AA$1,Resultado!#REF!,0))</f>
        <v>#REF!</v>
      </c>
      <c r="AB182" s="29">
        <v>0</v>
      </c>
      <c r="AC182" s="29">
        <v>2</v>
      </c>
      <c r="AD182" s="30" t="e">
        <f t="array" ref="AD182">INDEX(Resultado!$1:$470,MATCH($B182,Resultado!$N:$N,0),MATCH(AD$1,Resultado!#REF!,0))</f>
        <v>#REF!</v>
      </c>
      <c r="AE182" s="30" t="e">
        <f t="array" ref="AE182">INDEX(Resultado!$1:$470,MATCH($B182,Resultado!$N:$N,0),MATCH(AE$1,Resultado!#REF!,0))</f>
        <v>#REF!</v>
      </c>
      <c r="AF182" s="30" t="e">
        <f t="array" ref="AF182">INDEX(Resultado!$1:$470,MATCH($B182,Resultado!$N:$N,0),MATCH(AF$1,Resultado!#REF!,0))</f>
        <v>#REF!</v>
      </c>
      <c r="AG182" s="30" t="e">
        <f t="array" ref="AG182">INDEX(Resultado!$1:$470,MATCH($B182,Resultado!$N:$N,0),MATCH(AG$1,Resultado!#REF!,0))</f>
        <v>#REF!</v>
      </c>
      <c r="AH182" s="30" t="e">
        <f t="array" ref="AH182">INDEX(Resultado!$1:$470,MATCH($B182,Resultado!$N:$N,0),MATCH(AH$1,Resultado!#REF!,0))</f>
        <v>#REF!</v>
      </c>
      <c r="AI182" s="30" t="e">
        <f t="array" ref="AI182">INDEX(Resultado!$1:$470,MATCH($B182,Resultado!$N:$N,0),MATCH(AI$1,Resultado!#REF!,0))</f>
        <v>#REF!</v>
      </c>
      <c r="AJ182" s="30" t="e">
        <f t="array" ref="AJ182">INDEX(Resultado!$1:$470,MATCH($B182,Resultado!$N:$N,0),MATCH(AJ$1,Resultado!#REF!,0))</f>
        <v>#REF!</v>
      </c>
      <c r="AK182" s="30" t="e">
        <f t="array" ref="AK182">INDEX(Resultado!$1:$470,MATCH($B182,Resultado!$N:$N,0),MATCH(AK$1,Resultado!#REF!,0))</f>
        <v>#REF!</v>
      </c>
      <c r="AL182" s="29">
        <v>0</v>
      </c>
      <c r="AM182" s="29">
        <v>2</v>
      </c>
      <c r="AN182" s="30" t="e">
        <f t="array" ref="AN182">INDEX(Resultado!$1:$470,MATCH($B182,Resultado!$N:$N,0),MATCH(AN$1,Resultado!#REF!,0))</f>
        <v>#REF!</v>
      </c>
      <c r="AO182" s="30" t="e">
        <f t="array" ref="AO182">INDEX(Resultado!$1:$470,MATCH($B182,Resultado!$N:$N,0),MATCH(AO$1,Resultado!#REF!,0))</f>
        <v>#REF!</v>
      </c>
      <c r="AP182" s="30" t="e">
        <f t="array" ref="AP182">INDEX(Resultado!$1:$470,MATCH($B182,Resultado!$N:$N,0),MATCH(AP$1,Resultado!#REF!,0))</f>
        <v>#REF!</v>
      </c>
      <c r="AQ182" s="30" t="e">
        <f t="array" ref="AQ182">INDEX(Resultado!$1:$470,MATCH($B182,Resultado!$N:$N,0),MATCH(AQ$1,Resultado!#REF!,0))</f>
        <v>#REF!</v>
      </c>
      <c r="AR182" s="30" t="e">
        <f t="array" ref="AR182">INDEX(Resultado!$1:$470,MATCH($B182,Resultado!$N:$N,0),MATCH(AR$1,Resultado!#REF!,0))</f>
        <v>#REF!</v>
      </c>
      <c r="AS182" s="29">
        <v>2</v>
      </c>
      <c r="AT182" s="30" t="e">
        <f t="array" ref="AT182">INDEX(Resultado!$1:$470,MATCH($B182,Resultado!$N:$N,0),MATCH(AT$1,Resultado!#REF!,0))</f>
        <v>#REF!</v>
      </c>
      <c r="AU182" s="30" t="e">
        <f t="array" ref="AU182">INDEX(Resultado!$1:$470,MATCH($B182,Resultado!$N:$N,0),MATCH(AU$1,Resultado!#REF!,0))</f>
        <v>#REF!</v>
      </c>
      <c r="AV182" s="30" t="e">
        <f t="array" ref="AV182">INDEX(Resultado!$1:$470,MATCH($B182,Resultado!$N:$N,0),MATCH(AV$1,Resultado!#REF!,0))</f>
        <v>#REF!</v>
      </c>
      <c r="AW182" s="30" t="e">
        <f t="array" ref="AW182">INDEX(Resultado!$1:$470,MATCH($B182,Resultado!$N:$N,0),MATCH(AW$1,Resultado!#REF!,0))</f>
        <v>#REF!</v>
      </c>
      <c r="AX182" s="30" t="e">
        <f t="array" ref="AX182">INDEX(Resultado!$1:$470,MATCH($B182,Resultado!$N:$N,0),MATCH(AX$1,Resultado!#REF!,0))</f>
        <v>#REF!</v>
      </c>
      <c r="AY182" s="30" t="e">
        <f t="array" ref="AY182">INDEX(Resultado!$1:$470,MATCH($B182,Resultado!$N:$N,0),MATCH(AY$1,Resultado!#REF!,0))</f>
        <v>#REF!</v>
      </c>
      <c r="AZ182" s="30" t="e">
        <f t="array" ref="AZ182">INDEX(Resultado!$1:$470,MATCH($B182,Resultado!$N:$N,0),MATCH(AZ$1,Resultado!#REF!,0))</f>
        <v>#REF!</v>
      </c>
      <c r="BA182" s="30" t="e">
        <f t="array" ref="BA182">INDEX(Resultado!$1:$470,MATCH($B182,Resultado!$N:$N,0),MATCH(BA$1,Resultado!#REF!,0))</f>
        <v>#REF!</v>
      </c>
      <c r="BB182" s="30" t="e">
        <f t="array" ref="BB182">INDEX(Resultado!$1:$470,MATCH($B182,Resultado!$N:$N,0),MATCH(BB$1,Resultado!#REF!,0))</f>
        <v>#REF!</v>
      </c>
      <c r="BC182" s="30" t="e">
        <f t="array" ref="BC182">INDEX(Resultado!$1:$470,MATCH($B182,Resultado!$N:$N,0),MATCH(BC$1,Resultado!#REF!,0))</f>
        <v>#REF!</v>
      </c>
      <c r="BD182" s="30" t="e">
        <f t="array" ref="BD182">INDEX(Resultado!$1:$470,MATCH($B182,Resultado!$N:$N,0),MATCH(BD$1,Resultado!#REF!,0))</f>
        <v>#REF!</v>
      </c>
      <c r="BE182" s="30" t="e">
        <f t="array" ref="BE182">INDEX(Resultado!$1:$470,MATCH($B182,Resultado!$N:$N,0),MATCH(BE$1,Resultado!#REF!,0))</f>
        <v>#REF!</v>
      </c>
      <c r="BF182" s="30" t="e">
        <f t="array" ref="BF182">INDEX(Resultado!$1:$470,MATCH($B182,Resultado!$N:$N,0),MATCH(BF$1,Resultado!#REF!,0))</f>
        <v>#REF!</v>
      </c>
      <c r="BG182" s="30" t="e">
        <f t="array" ref="BG182">INDEX(Resultado!$1:$470,MATCH($B182,Resultado!$N:$N,0),MATCH(BG$1,Resultado!#REF!,0))</f>
        <v>#REF!</v>
      </c>
      <c r="BH182" s="30" t="e">
        <f t="array" ref="BH182">INDEX(Resultado!$1:$470,MATCH($B182,Resultado!$N:$N,0),MATCH(BH$1,Resultado!#REF!,0))</f>
        <v>#REF!</v>
      </c>
      <c r="BI182" s="30" t="e">
        <f t="array" ref="BI182">INDEX(Resultado!$1:$470,MATCH($B182,Resultado!$N:$N,0),MATCH(BI$1,Resultado!#REF!,0))</f>
        <v>#REF!</v>
      </c>
    </row>
    <row r="183" spans="1:61" ht="13" x14ac:dyDescent="0.15">
      <c r="A183" s="38">
        <v>44169013808</v>
      </c>
      <c r="B183" s="13" t="s">
        <v>1470</v>
      </c>
      <c r="C183" s="29" t="s">
        <v>1469</v>
      </c>
      <c r="D183" s="30" t="e">
        <f t="array" ref="D183">INDEX(Resultado!$1:$470,MATCH($B183,Resultado!$N:$N,0),MATCH(D$1,Resultado!#REF!,0))</f>
        <v>#REF!</v>
      </c>
      <c r="E183" s="29" t="s">
        <v>3339</v>
      </c>
      <c r="F183" s="30" t="e">
        <f t="array" ref="F183">INDEX(Resultado!$1:$470,MATCH($B183,Resultado!$N:$N,0),MATCH(F$1,Resultado!#REF!,0))</f>
        <v>#REF!</v>
      </c>
      <c r="G183" s="30" t="e">
        <f t="array" ref="G183">INDEX(Resultado!$1:$470,MATCH($B183,Resultado!$N:$N,0),MATCH(G$1,Resultado!#REF!,0))</f>
        <v>#REF!</v>
      </c>
      <c r="H183" s="30" t="e">
        <f t="array" ref="H183">INDEX(Resultado!$1:$470,MATCH($B183,Resultado!$N:$N,0),MATCH(H$1,Resultado!#REF!,0))</f>
        <v>#REF!</v>
      </c>
      <c r="I183" s="30" t="e">
        <f t="array" ref="I183">INDEX(Resultado!$1:$470,MATCH($B183,Resultado!$N:$N,0),MATCH(I$1,Resultado!#REF!,0))</f>
        <v>#REF!</v>
      </c>
      <c r="J183" s="30" t="e">
        <f t="array" ref="J183">INDEX(Resultado!$1:$470,MATCH($B183,Resultado!$N:$N,0),MATCH(J$1,Resultado!#REF!,0))</f>
        <v>#REF!</v>
      </c>
      <c r="K183" s="30" t="e">
        <f t="array" ref="K183">INDEX(Resultado!$1:$470,MATCH($B183,Resultado!$N:$N,0),MATCH(K$1,Resultado!#REF!,0))</f>
        <v>#REF!</v>
      </c>
      <c r="L183" s="30" t="e">
        <f t="array" ref="L183">INDEX(Resultado!$1:$470,MATCH($B183,Resultado!$N:$N,0),MATCH(L$1,Resultado!#REF!,0))</f>
        <v>#REF!</v>
      </c>
      <c r="M183" s="30" t="e">
        <f t="array" ref="M183">INDEX(Resultado!$1:$470,MATCH($B183,Resultado!$N:$N,0),MATCH(M$1,Resultado!#REF!,0))</f>
        <v>#REF!</v>
      </c>
      <c r="N183" s="30" t="e">
        <f t="array" ref="N183">INDEX(Resultado!$1:$470,MATCH($B183,Resultado!$N:$N,0),MATCH(N$1,Resultado!#REF!,0))</f>
        <v>#REF!</v>
      </c>
      <c r="O183" s="30" t="e">
        <f t="array" ref="O183">INDEX(Resultado!$1:$470,MATCH($B183,Resultado!$N:$N,0),MATCH(O$1,Resultado!#REF!,0))</f>
        <v>#REF!</v>
      </c>
      <c r="P183" s="30" t="e">
        <f t="array" ref="P183">INDEX(Resultado!$1:$470,MATCH($B183,Resultado!$N:$N,0),MATCH(P$1,Resultado!#REF!,0))</f>
        <v>#REF!</v>
      </c>
      <c r="Q183" s="30" t="e">
        <f t="array" ref="Q183">INDEX(Resultado!$1:$470,MATCH($B183,Resultado!$N:$N,0),MATCH(Q$1,Resultado!#REF!,0))</f>
        <v>#REF!</v>
      </c>
      <c r="R183" s="30" t="e">
        <f t="array" ref="R183">INDEX(Resultado!$1:$470,MATCH($B183,Resultado!$N:$N,0),MATCH(R$1,Resultado!#REF!,0))</f>
        <v>#REF!</v>
      </c>
      <c r="S183" s="30" t="e">
        <f t="array" ref="S183">INDEX(Resultado!$1:$470,MATCH($B183,Resultado!$N:$N,0),MATCH(S$1,Resultado!#REF!,0))</f>
        <v>#REF!</v>
      </c>
      <c r="T183" s="30" t="e">
        <f t="array" ref="T183">INDEX(Resultado!$1:$470,MATCH($B183,Resultado!$N:$N,0),MATCH(T$1,Resultado!#REF!,0))</f>
        <v>#REF!</v>
      </c>
      <c r="U183" s="30" t="e">
        <f t="array" ref="U183">INDEX(Resultado!$1:$470,MATCH($B183,Resultado!$N:$N,0),MATCH(U$1,Resultado!#REF!,0))</f>
        <v>#REF!</v>
      </c>
      <c r="V183" s="30" t="e">
        <f t="array" ref="V183">INDEX(Resultado!$1:$470,MATCH($B183,Resultado!$N:$N,0),MATCH(V$1,Resultado!#REF!,0))</f>
        <v>#REF!</v>
      </c>
      <c r="W183" s="30" t="e">
        <f t="array" ref="W183">INDEX(Resultado!$1:$470,MATCH($B183,Resultado!$N:$N,0),MATCH(W$1,Resultado!#REF!,0))</f>
        <v>#REF!</v>
      </c>
      <c r="X183" s="30" t="e">
        <f t="array" ref="X183">INDEX(Resultado!$1:$470,MATCH($B183,Resultado!$N:$N,0),MATCH(X$1,Resultado!#REF!,0))</f>
        <v>#REF!</v>
      </c>
      <c r="Y183" s="30" t="e">
        <f t="array" ref="Y183">INDEX(Resultado!$1:$470,MATCH($B183,Resultado!$N:$N,0),MATCH(Y$1,Resultado!#REF!,0))</f>
        <v>#REF!</v>
      </c>
      <c r="Z183" s="30" t="e">
        <f t="array" ref="Z183">INDEX(Resultado!$1:$470,MATCH($B183,Resultado!$N:$N,0),MATCH(Z$1,Resultado!#REF!,0))</f>
        <v>#REF!</v>
      </c>
      <c r="AA183" s="30" t="e">
        <f t="array" ref="AA183">INDEX(Resultado!$1:$470,MATCH($B183,Resultado!$N:$N,0),MATCH(AA$1,Resultado!#REF!,0))</f>
        <v>#REF!</v>
      </c>
      <c r="AB183" s="29">
        <v>0</v>
      </c>
      <c r="AC183" s="29">
        <v>2</v>
      </c>
      <c r="AD183" s="30" t="e">
        <f t="array" ref="AD183">INDEX(Resultado!$1:$470,MATCH($B183,Resultado!$N:$N,0),MATCH(AD$1,Resultado!#REF!,0))</f>
        <v>#REF!</v>
      </c>
      <c r="AE183" s="30" t="e">
        <f t="array" ref="AE183">INDEX(Resultado!$1:$470,MATCH($B183,Resultado!$N:$N,0),MATCH(AE$1,Resultado!#REF!,0))</f>
        <v>#REF!</v>
      </c>
      <c r="AF183" s="30" t="e">
        <f t="array" ref="AF183">INDEX(Resultado!$1:$470,MATCH($B183,Resultado!$N:$N,0),MATCH(AF$1,Resultado!#REF!,0))</f>
        <v>#REF!</v>
      </c>
      <c r="AG183" s="30" t="e">
        <f t="array" ref="AG183">INDEX(Resultado!$1:$470,MATCH($B183,Resultado!$N:$N,0),MATCH(AG$1,Resultado!#REF!,0))</f>
        <v>#REF!</v>
      </c>
      <c r="AH183" s="30" t="e">
        <f t="array" ref="AH183">INDEX(Resultado!$1:$470,MATCH($B183,Resultado!$N:$N,0),MATCH(AH$1,Resultado!#REF!,0))</f>
        <v>#REF!</v>
      </c>
      <c r="AI183" s="30" t="e">
        <f t="array" ref="AI183">INDEX(Resultado!$1:$470,MATCH($B183,Resultado!$N:$N,0),MATCH(AI$1,Resultado!#REF!,0))</f>
        <v>#REF!</v>
      </c>
      <c r="AJ183" s="30" t="e">
        <f t="array" ref="AJ183">INDEX(Resultado!$1:$470,MATCH($B183,Resultado!$N:$N,0),MATCH(AJ$1,Resultado!#REF!,0))</f>
        <v>#REF!</v>
      </c>
      <c r="AK183" s="30" t="e">
        <f t="array" ref="AK183">INDEX(Resultado!$1:$470,MATCH($B183,Resultado!$N:$N,0),MATCH(AK$1,Resultado!#REF!,0))</f>
        <v>#REF!</v>
      </c>
      <c r="AL183" s="29">
        <v>0</v>
      </c>
      <c r="AM183" s="29">
        <v>2</v>
      </c>
      <c r="AN183" s="30" t="e">
        <f t="array" ref="AN183">INDEX(Resultado!$1:$470,MATCH($B183,Resultado!$N:$N,0),MATCH(AN$1,Resultado!#REF!,0))</f>
        <v>#REF!</v>
      </c>
      <c r="AO183" s="30" t="e">
        <f t="array" ref="AO183">INDEX(Resultado!$1:$470,MATCH($B183,Resultado!$N:$N,0),MATCH(AO$1,Resultado!#REF!,0))</f>
        <v>#REF!</v>
      </c>
      <c r="AP183" s="30" t="e">
        <f t="array" ref="AP183">INDEX(Resultado!$1:$470,MATCH($B183,Resultado!$N:$N,0),MATCH(AP$1,Resultado!#REF!,0))</f>
        <v>#REF!</v>
      </c>
      <c r="AQ183" s="30" t="e">
        <f t="array" ref="AQ183">INDEX(Resultado!$1:$470,MATCH($B183,Resultado!$N:$N,0),MATCH(AQ$1,Resultado!#REF!,0))</f>
        <v>#REF!</v>
      </c>
      <c r="AR183" s="30" t="e">
        <f t="array" ref="AR183">INDEX(Resultado!$1:$470,MATCH($B183,Resultado!$N:$N,0),MATCH(AR$1,Resultado!#REF!,0))</f>
        <v>#REF!</v>
      </c>
      <c r="AS183" s="29">
        <v>2</v>
      </c>
      <c r="AT183" s="30" t="e">
        <f t="array" ref="AT183">INDEX(Resultado!$1:$470,MATCH($B183,Resultado!$N:$N,0),MATCH(AT$1,Resultado!#REF!,0))</f>
        <v>#REF!</v>
      </c>
      <c r="AU183" s="30" t="e">
        <f t="array" ref="AU183">INDEX(Resultado!$1:$470,MATCH($B183,Resultado!$N:$N,0),MATCH(AU$1,Resultado!#REF!,0))</f>
        <v>#REF!</v>
      </c>
      <c r="AV183" s="30" t="e">
        <f t="array" ref="AV183">INDEX(Resultado!$1:$470,MATCH($B183,Resultado!$N:$N,0),MATCH(AV$1,Resultado!#REF!,0))</f>
        <v>#REF!</v>
      </c>
      <c r="AW183" s="30" t="e">
        <f t="array" ref="AW183">INDEX(Resultado!$1:$470,MATCH($B183,Resultado!$N:$N,0),MATCH(AW$1,Resultado!#REF!,0))</f>
        <v>#REF!</v>
      </c>
      <c r="AX183" s="30" t="e">
        <f t="array" ref="AX183">INDEX(Resultado!$1:$470,MATCH($B183,Resultado!$N:$N,0),MATCH(AX$1,Resultado!#REF!,0))</f>
        <v>#REF!</v>
      </c>
      <c r="AY183" s="30" t="e">
        <f t="array" ref="AY183">INDEX(Resultado!$1:$470,MATCH($B183,Resultado!$N:$N,0),MATCH(AY$1,Resultado!#REF!,0))</f>
        <v>#REF!</v>
      </c>
      <c r="AZ183" s="30" t="e">
        <f t="array" ref="AZ183">INDEX(Resultado!$1:$470,MATCH($B183,Resultado!$N:$N,0),MATCH(AZ$1,Resultado!#REF!,0))</f>
        <v>#REF!</v>
      </c>
      <c r="BA183" s="30" t="e">
        <f t="array" ref="BA183">INDEX(Resultado!$1:$470,MATCH($B183,Resultado!$N:$N,0),MATCH(BA$1,Resultado!#REF!,0))</f>
        <v>#REF!</v>
      </c>
      <c r="BB183" s="30" t="e">
        <f t="array" ref="BB183">INDEX(Resultado!$1:$470,MATCH($B183,Resultado!$N:$N,0),MATCH(BB$1,Resultado!#REF!,0))</f>
        <v>#REF!</v>
      </c>
      <c r="BC183" s="30" t="e">
        <f t="array" ref="BC183">INDEX(Resultado!$1:$470,MATCH($B183,Resultado!$N:$N,0),MATCH(BC$1,Resultado!#REF!,0))</f>
        <v>#REF!</v>
      </c>
      <c r="BD183" s="30" t="e">
        <f t="array" ref="BD183">INDEX(Resultado!$1:$470,MATCH($B183,Resultado!$N:$N,0),MATCH(BD$1,Resultado!#REF!,0))</f>
        <v>#REF!</v>
      </c>
      <c r="BE183" s="30" t="e">
        <f t="array" ref="BE183">INDEX(Resultado!$1:$470,MATCH($B183,Resultado!$N:$N,0),MATCH(BE$1,Resultado!#REF!,0))</f>
        <v>#REF!</v>
      </c>
      <c r="BF183" s="30" t="e">
        <f t="array" ref="BF183">INDEX(Resultado!$1:$470,MATCH($B183,Resultado!$N:$N,0),MATCH(BF$1,Resultado!#REF!,0))</f>
        <v>#REF!</v>
      </c>
      <c r="BG183" s="30" t="e">
        <f t="array" ref="BG183">INDEX(Resultado!$1:$470,MATCH($B183,Resultado!$N:$N,0),MATCH(BG$1,Resultado!#REF!,0))</f>
        <v>#REF!</v>
      </c>
      <c r="BH183" s="30" t="e">
        <f t="array" ref="BH183">INDEX(Resultado!$1:$470,MATCH($B183,Resultado!$N:$N,0),MATCH(BH$1,Resultado!#REF!,0))</f>
        <v>#REF!</v>
      </c>
      <c r="BI183" s="30" t="e">
        <f t="array" ref="BI183">INDEX(Resultado!$1:$470,MATCH($B183,Resultado!$N:$N,0),MATCH(BI$1,Resultado!#REF!,0))</f>
        <v>#REF!</v>
      </c>
    </row>
    <row r="184" spans="1:61" ht="13" x14ac:dyDescent="0.15">
      <c r="A184" s="29">
        <v>49585024837</v>
      </c>
      <c r="B184" s="7" t="s">
        <v>1475</v>
      </c>
      <c r="C184" s="29" t="s">
        <v>1474</v>
      </c>
      <c r="D184" s="30" t="e">
        <f t="array" ref="D184">INDEX(Resultado!$1:$470,MATCH($B184,Resultado!$N:$N,0),MATCH(D$1,Resultado!#REF!,0))</f>
        <v>#REF!</v>
      </c>
      <c r="E184" s="29" t="s">
        <v>3339</v>
      </c>
      <c r="F184" s="30" t="e">
        <f t="array" ref="F184">INDEX(Resultado!$1:$470,MATCH($B184,Resultado!$N:$N,0),MATCH(F$1,Resultado!#REF!,0))</f>
        <v>#REF!</v>
      </c>
      <c r="G184" s="30" t="e">
        <f t="array" ref="G184">INDEX(Resultado!$1:$470,MATCH($B184,Resultado!$N:$N,0),MATCH(G$1,Resultado!#REF!,0))</f>
        <v>#REF!</v>
      </c>
      <c r="H184" s="30" t="e">
        <f t="array" ref="H184">INDEX(Resultado!$1:$470,MATCH($B184,Resultado!$N:$N,0),MATCH(H$1,Resultado!#REF!,0))</f>
        <v>#REF!</v>
      </c>
      <c r="I184" s="30" t="e">
        <f t="array" ref="I184">INDEX(Resultado!$1:$470,MATCH($B184,Resultado!$N:$N,0),MATCH(I$1,Resultado!#REF!,0))</f>
        <v>#REF!</v>
      </c>
      <c r="J184" s="30" t="e">
        <f t="array" ref="J184">INDEX(Resultado!$1:$470,MATCH($B184,Resultado!$N:$N,0),MATCH(J$1,Resultado!#REF!,0))</f>
        <v>#REF!</v>
      </c>
      <c r="K184" s="30" t="e">
        <f t="array" ref="K184">INDEX(Resultado!$1:$470,MATCH($B184,Resultado!$N:$N,0),MATCH(K$1,Resultado!#REF!,0))</f>
        <v>#REF!</v>
      </c>
      <c r="L184" s="30" t="e">
        <f t="array" ref="L184">INDEX(Resultado!$1:$470,MATCH($B184,Resultado!$N:$N,0),MATCH(L$1,Resultado!#REF!,0))</f>
        <v>#REF!</v>
      </c>
      <c r="M184" s="30" t="e">
        <f t="array" ref="M184">INDEX(Resultado!$1:$470,MATCH($B184,Resultado!$N:$N,0),MATCH(M$1,Resultado!#REF!,0))</f>
        <v>#REF!</v>
      </c>
      <c r="N184" s="30" t="e">
        <f t="array" ref="N184">INDEX(Resultado!$1:$470,MATCH($B184,Resultado!$N:$N,0),MATCH(N$1,Resultado!#REF!,0))</f>
        <v>#REF!</v>
      </c>
      <c r="O184" s="30" t="e">
        <f t="array" ref="O184">INDEX(Resultado!$1:$470,MATCH($B184,Resultado!$N:$N,0),MATCH(O$1,Resultado!#REF!,0))</f>
        <v>#REF!</v>
      </c>
      <c r="P184" s="30" t="e">
        <f t="array" ref="P184">INDEX(Resultado!$1:$470,MATCH($B184,Resultado!$N:$N,0),MATCH(P$1,Resultado!#REF!,0))</f>
        <v>#REF!</v>
      </c>
      <c r="Q184" s="30" t="e">
        <f t="array" ref="Q184">INDEX(Resultado!$1:$470,MATCH($B184,Resultado!$N:$N,0),MATCH(Q$1,Resultado!#REF!,0))</f>
        <v>#REF!</v>
      </c>
      <c r="R184" s="30" t="e">
        <f t="array" ref="R184">INDEX(Resultado!$1:$470,MATCH($B184,Resultado!$N:$N,0),MATCH(R$1,Resultado!#REF!,0))</f>
        <v>#REF!</v>
      </c>
      <c r="S184" s="30" t="e">
        <f t="array" ref="S184">INDEX(Resultado!$1:$470,MATCH($B184,Resultado!$N:$N,0),MATCH(S$1,Resultado!#REF!,0))</f>
        <v>#REF!</v>
      </c>
      <c r="T184" s="30" t="e">
        <f t="array" ref="T184">INDEX(Resultado!$1:$470,MATCH($B184,Resultado!$N:$N,0),MATCH(T$1,Resultado!#REF!,0))</f>
        <v>#REF!</v>
      </c>
      <c r="U184" s="30" t="e">
        <f t="array" ref="U184">INDEX(Resultado!$1:$470,MATCH($B184,Resultado!$N:$N,0),MATCH(U$1,Resultado!#REF!,0))</f>
        <v>#REF!</v>
      </c>
      <c r="V184" s="30" t="e">
        <f t="array" ref="V184">INDEX(Resultado!$1:$470,MATCH($B184,Resultado!$N:$N,0),MATCH(V$1,Resultado!#REF!,0))</f>
        <v>#REF!</v>
      </c>
      <c r="W184" s="30" t="e">
        <f t="array" ref="W184">INDEX(Resultado!$1:$470,MATCH($B184,Resultado!$N:$N,0),MATCH(W$1,Resultado!#REF!,0))</f>
        <v>#REF!</v>
      </c>
      <c r="X184" s="30" t="e">
        <f t="array" ref="X184">INDEX(Resultado!$1:$470,MATCH($B184,Resultado!$N:$N,0),MATCH(X$1,Resultado!#REF!,0))</f>
        <v>#REF!</v>
      </c>
      <c r="Y184" s="30" t="e">
        <f t="array" ref="Y184">INDEX(Resultado!$1:$470,MATCH($B184,Resultado!$N:$N,0),MATCH(Y$1,Resultado!#REF!,0))</f>
        <v>#REF!</v>
      </c>
      <c r="Z184" s="30" t="e">
        <f t="array" ref="Z184">INDEX(Resultado!$1:$470,MATCH($B184,Resultado!$N:$N,0),MATCH(Z$1,Resultado!#REF!,0))</f>
        <v>#REF!</v>
      </c>
      <c r="AA184" s="30" t="e">
        <f t="array" ref="AA184">INDEX(Resultado!$1:$470,MATCH($B184,Resultado!$N:$N,0),MATCH(AA$1,Resultado!#REF!,0))</f>
        <v>#REF!</v>
      </c>
      <c r="AB184" s="29">
        <v>0</v>
      </c>
      <c r="AC184" s="29">
        <v>2</v>
      </c>
      <c r="AD184" s="30" t="e">
        <f t="array" ref="AD184">INDEX(Resultado!$1:$470,MATCH($B184,Resultado!$N:$N,0),MATCH(AD$1,Resultado!#REF!,0))</f>
        <v>#REF!</v>
      </c>
      <c r="AE184" s="30" t="e">
        <f t="array" ref="AE184">INDEX(Resultado!$1:$470,MATCH($B184,Resultado!$N:$N,0),MATCH(AE$1,Resultado!#REF!,0))</f>
        <v>#REF!</v>
      </c>
      <c r="AF184" s="30" t="e">
        <f t="array" ref="AF184">INDEX(Resultado!$1:$470,MATCH($B184,Resultado!$N:$N,0),MATCH(AF$1,Resultado!#REF!,0))</f>
        <v>#REF!</v>
      </c>
      <c r="AG184" s="30" t="e">
        <f t="array" ref="AG184">INDEX(Resultado!$1:$470,MATCH($B184,Resultado!$N:$N,0),MATCH(AG$1,Resultado!#REF!,0))</f>
        <v>#REF!</v>
      </c>
      <c r="AH184" s="30" t="e">
        <f t="array" ref="AH184">INDEX(Resultado!$1:$470,MATCH($B184,Resultado!$N:$N,0),MATCH(AH$1,Resultado!#REF!,0))</f>
        <v>#REF!</v>
      </c>
      <c r="AI184" s="30" t="e">
        <f t="array" ref="AI184">INDEX(Resultado!$1:$470,MATCH($B184,Resultado!$N:$N,0),MATCH(AI$1,Resultado!#REF!,0))</f>
        <v>#REF!</v>
      </c>
      <c r="AJ184" s="30" t="e">
        <f t="array" ref="AJ184">INDEX(Resultado!$1:$470,MATCH($B184,Resultado!$N:$N,0),MATCH(AJ$1,Resultado!#REF!,0))</f>
        <v>#REF!</v>
      </c>
      <c r="AK184" s="30" t="e">
        <f t="array" ref="AK184">INDEX(Resultado!$1:$470,MATCH($B184,Resultado!$N:$N,0),MATCH(AK$1,Resultado!#REF!,0))</f>
        <v>#REF!</v>
      </c>
      <c r="AL184" s="29">
        <v>0</v>
      </c>
      <c r="AM184" s="29">
        <v>2</v>
      </c>
      <c r="AN184" s="30" t="e">
        <f t="array" ref="AN184">INDEX(Resultado!$1:$470,MATCH($B184,Resultado!$N:$N,0),MATCH(AN$1,Resultado!#REF!,0))</f>
        <v>#REF!</v>
      </c>
      <c r="AO184" s="30" t="e">
        <f t="array" ref="AO184">INDEX(Resultado!$1:$470,MATCH($B184,Resultado!$N:$N,0),MATCH(AO$1,Resultado!#REF!,0))</f>
        <v>#REF!</v>
      </c>
      <c r="AP184" s="30" t="e">
        <f t="array" ref="AP184">INDEX(Resultado!$1:$470,MATCH($B184,Resultado!$N:$N,0),MATCH(AP$1,Resultado!#REF!,0))</f>
        <v>#REF!</v>
      </c>
      <c r="AQ184" s="30" t="e">
        <f t="array" ref="AQ184">INDEX(Resultado!$1:$470,MATCH($B184,Resultado!$N:$N,0),MATCH(AQ$1,Resultado!#REF!,0))</f>
        <v>#REF!</v>
      </c>
      <c r="AR184" s="30" t="e">
        <f t="array" ref="AR184">INDEX(Resultado!$1:$470,MATCH($B184,Resultado!$N:$N,0),MATCH(AR$1,Resultado!#REF!,0))</f>
        <v>#REF!</v>
      </c>
      <c r="AS184" s="29">
        <v>2</v>
      </c>
      <c r="AT184" s="30" t="e">
        <f t="array" ref="AT184">INDEX(Resultado!$1:$470,MATCH($B184,Resultado!$N:$N,0),MATCH(AT$1,Resultado!#REF!,0))</f>
        <v>#REF!</v>
      </c>
      <c r="AU184" s="30" t="e">
        <f t="array" ref="AU184">INDEX(Resultado!$1:$470,MATCH($B184,Resultado!$N:$N,0),MATCH(AU$1,Resultado!#REF!,0))</f>
        <v>#REF!</v>
      </c>
      <c r="AV184" s="30" t="e">
        <f t="array" ref="AV184">INDEX(Resultado!$1:$470,MATCH($B184,Resultado!$N:$N,0),MATCH(AV$1,Resultado!#REF!,0))</f>
        <v>#REF!</v>
      </c>
      <c r="AW184" s="30" t="e">
        <f t="array" ref="AW184">INDEX(Resultado!$1:$470,MATCH($B184,Resultado!$N:$N,0),MATCH(AW$1,Resultado!#REF!,0))</f>
        <v>#REF!</v>
      </c>
      <c r="AX184" s="30" t="e">
        <f t="array" ref="AX184">INDEX(Resultado!$1:$470,MATCH($B184,Resultado!$N:$N,0),MATCH(AX$1,Resultado!#REF!,0))</f>
        <v>#REF!</v>
      </c>
      <c r="AY184" s="30" t="e">
        <f t="array" ref="AY184">INDEX(Resultado!$1:$470,MATCH($B184,Resultado!$N:$N,0),MATCH(AY$1,Resultado!#REF!,0))</f>
        <v>#REF!</v>
      </c>
      <c r="AZ184" s="30" t="e">
        <f t="array" ref="AZ184">INDEX(Resultado!$1:$470,MATCH($B184,Resultado!$N:$N,0),MATCH(AZ$1,Resultado!#REF!,0))</f>
        <v>#REF!</v>
      </c>
      <c r="BA184" s="30" t="e">
        <f t="array" ref="BA184">INDEX(Resultado!$1:$470,MATCH($B184,Resultado!$N:$N,0),MATCH(BA$1,Resultado!#REF!,0))</f>
        <v>#REF!</v>
      </c>
      <c r="BB184" s="30" t="e">
        <f t="array" ref="BB184">INDEX(Resultado!$1:$470,MATCH($B184,Resultado!$N:$N,0),MATCH(BB$1,Resultado!#REF!,0))</f>
        <v>#REF!</v>
      </c>
      <c r="BC184" s="30" t="e">
        <f t="array" ref="BC184">INDEX(Resultado!$1:$470,MATCH($B184,Resultado!$N:$N,0),MATCH(BC$1,Resultado!#REF!,0))</f>
        <v>#REF!</v>
      </c>
      <c r="BD184" s="30" t="e">
        <f t="array" ref="BD184">INDEX(Resultado!$1:$470,MATCH($B184,Resultado!$N:$N,0),MATCH(BD$1,Resultado!#REF!,0))</f>
        <v>#REF!</v>
      </c>
      <c r="BE184" s="30" t="e">
        <f t="array" ref="BE184">INDEX(Resultado!$1:$470,MATCH($B184,Resultado!$N:$N,0),MATCH(BE$1,Resultado!#REF!,0))</f>
        <v>#REF!</v>
      </c>
      <c r="BF184" s="30" t="e">
        <f t="array" ref="BF184">INDEX(Resultado!$1:$470,MATCH($B184,Resultado!$N:$N,0),MATCH(BF$1,Resultado!#REF!,0))</f>
        <v>#REF!</v>
      </c>
      <c r="BG184" s="30" t="e">
        <f t="array" ref="BG184">INDEX(Resultado!$1:$470,MATCH($B184,Resultado!$N:$N,0),MATCH(BG$1,Resultado!#REF!,0))</f>
        <v>#REF!</v>
      </c>
      <c r="BH184" s="30" t="e">
        <f t="array" ref="BH184">INDEX(Resultado!$1:$470,MATCH($B184,Resultado!$N:$N,0),MATCH(BH$1,Resultado!#REF!,0))</f>
        <v>#REF!</v>
      </c>
      <c r="BI184" s="30" t="e">
        <f t="array" ref="BI184">INDEX(Resultado!$1:$470,MATCH($B184,Resultado!$N:$N,0),MATCH(BI$1,Resultado!#REF!,0))</f>
        <v>#REF!</v>
      </c>
    </row>
    <row r="185" spans="1:61" ht="13" x14ac:dyDescent="0.15">
      <c r="A185" s="29">
        <v>51952185874</v>
      </c>
      <c r="B185" s="7" t="s">
        <v>1482</v>
      </c>
      <c r="C185" s="29" t="s">
        <v>3353</v>
      </c>
      <c r="D185" s="30" t="e">
        <f t="array" ref="D185">INDEX(Resultado!$1:$470,MATCH($B185,Resultado!$N:$N,0),MATCH(D$1,Resultado!#REF!,0))</f>
        <v>#REF!</v>
      </c>
      <c r="E185" s="29" t="s">
        <v>3339</v>
      </c>
      <c r="F185" s="30" t="e">
        <f t="array" ref="F185">INDEX(Resultado!$1:$470,MATCH($B185,Resultado!$N:$N,0),MATCH(F$1,Resultado!#REF!,0))</f>
        <v>#REF!</v>
      </c>
      <c r="G185" s="30" t="e">
        <f t="array" ref="G185">INDEX(Resultado!$1:$470,MATCH($B185,Resultado!$N:$N,0),MATCH(G$1,Resultado!#REF!,0))</f>
        <v>#REF!</v>
      </c>
      <c r="H185" s="30" t="e">
        <f t="array" ref="H185">INDEX(Resultado!$1:$470,MATCH($B185,Resultado!$N:$N,0),MATCH(H$1,Resultado!#REF!,0))</f>
        <v>#REF!</v>
      </c>
      <c r="I185" s="30" t="e">
        <f t="array" ref="I185">INDEX(Resultado!$1:$470,MATCH($B185,Resultado!$N:$N,0),MATCH(I$1,Resultado!#REF!,0))</f>
        <v>#REF!</v>
      </c>
      <c r="J185" s="30" t="e">
        <f t="array" ref="J185">INDEX(Resultado!$1:$470,MATCH($B185,Resultado!$N:$N,0),MATCH(J$1,Resultado!#REF!,0))</f>
        <v>#REF!</v>
      </c>
      <c r="K185" s="30" t="e">
        <f t="array" ref="K185">INDEX(Resultado!$1:$470,MATCH($B185,Resultado!$N:$N,0),MATCH(K$1,Resultado!#REF!,0))</f>
        <v>#REF!</v>
      </c>
      <c r="L185" s="30" t="e">
        <f t="array" ref="L185">INDEX(Resultado!$1:$470,MATCH($B185,Resultado!$N:$N,0),MATCH(L$1,Resultado!#REF!,0))</f>
        <v>#REF!</v>
      </c>
      <c r="M185" s="30" t="e">
        <f t="array" ref="M185">INDEX(Resultado!$1:$470,MATCH($B185,Resultado!$N:$N,0),MATCH(M$1,Resultado!#REF!,0))</f>
        <v>#REF!</v>
      </c>
      <c r="N185" s="30" t="e">
        <f t="array" ref="N185">INDEX(Resultado!$1:$470,MATCH($B185,Resultado!$N:$N,0),MATCH(N$1,Resultado!#REF!,0))</f>
        <v>#REF!</v>
      </c>
      <c r="O185" s="30" t="e">
        <f t="array" ref="O185">INDEX(Resultado!$1:$470,MATCH($B185,Resultado!$N:$N,0),MATCH(O$1,Resultado!#REF!,0))</f>
        <v>#REF!</v>
      </c>
      <c r="P185" s="30" t="e">
        <f t="array" ref="P185">INDEX(Resultado!$1:$470,MATCH($B185,Resultado!$N:$N,0),MATCH(P$1,Resultado!#REF!,0))</f>
        <v>#REF!</v>
      </c>
      <c r="Q185" s="30" t="e">
        <f t="array" ref="Q185">INDEX(Resultado!$1:$470,MATCH($B185,Resultado!$N:$N,0),MATCH(Q$1,Resultado!#REF!,0))</f>
        <v>#REF!</v>
      </c>
      <c r="R185" s="30" t="e">
        <f t="array" ref="R185">INDEX(Resultado!$1:$470,MATCH($B185,Resultado!$N:$N,0),MATCH(R$1,Resultado!#REF!,0))</f>
        <v>#REF!</v>
      </c>
      <c r="S185" s="30" t="e">
        <f t="array" ref="S185">INDEX(Resultado!$1:$470,MATCH($B185,Resultado!$N:$N,0),MATCH(S$1,Resultado!#REF!,0))</f>
        <v>#REF!</v>
      </c>
      <c r="T185" s="30" t="e">
        <f t="array" ref="T185">INDEX(Resultado!$1:$470,MATCH($B185,Resultado!$N:$N,0),MATCH(T$1,Resultado!#REF!,0))</f>
        <v>#REF!</v>
      </c>
      <c r="U185" s="30" t="e">
        <f t="array" ref="U185">INDEX(Resultado!$1:$470,MATCH($B185,Resultado!$N:$N,0),MATCH(U$1,Resultado!#REF!,0))</f>
        <v>#REF!</v>
      </c>
      <c r="V185" s="30" t="e">
        <f t="array" ref="V185">INDEX(Resultado!$1:$470,MATCH($B185,Resultado!$N:$N,0),MATCH(V$1,Resultado!#REF!,0))</f>
        <v>#REF!</v>
      </c>
      <c r="W185" s="30" t="e">
        <f t="array" ref="W185">INDEX(Resultado!$1:$470,MATCH($B185,Resultado!$N:$N,0),MATCH(W$1,Resultado!#REF!,0))</f>
        <v>#REF!</v>
      </c>
      <c r="X185" s="30" t="e">
        <f t="array" ref="X185">INDEX(Resultado!$1:$470,MATCH($B185,Resultado!$N:$N,0),MATCH(X$1,Resultado!#REF!,0))</f>
        <v>#REF!</v>
      </c>
      <c r="Y185" s="30" t="e">
        <f t="array" ref="Y185">INDEX(Resultado!$1:$470,MATCH($B185,Resultado!$N:$N,0),MATCH(Y$1,Resultado!#REF!,0))</f>
        <v>#REF!</v>
      </c>
      <c r="Z185" s="30" t="e">
        <f t="array" ref="Z185">INDEX(Resultado!$1:$470,MATCH($B185,Resultado!$N:$N,0),MATCH(Z$1,Resultado!#REF!,0))</f>
        <v>#REF!</v>
      </c>
      <c r="AA185" s="30" t="e">
        <f t="array" ref="AA185">INDEX(Resultado!$1:$470,MATCH($B185,Resultado!$N:$N,0),MATCH(AA$1,Resultado!#REF!,0))</f>
        <v>#REF!</v>
      </c>
      <c r="AB185" s="29">
        <v>0</v>
      </c>
      <c r="AC185" s="29">
        <v>2</v>
      </c>
      <c r="AD185" s="30" t="e">
        <f t="array" ref="AD185">INDEX(Resultado!$1:$470,MATCH($B185,Resultado!$N:$N,0),MATCH(AD$1,Resultado!#REF!,0))</f>
        <v>#REF!</v>
      </c>
      <c r="AE185" s="30" t="e">
        <f t="array" ref="AE185">INDEX(Resultado!$1:$470,MATCH($B185,Resultado!$N:$N,0),MATCH(AE$1,Resultado!#REF!,0))</f>
        <v>#REF!</v>
      </c>
      <c r="AF185" s="30" t="e">
        <f t="array" ref="AF185">INDEX(Resultado!$1:$470,MATCH($B185,Resultado!$N:$N,0),MATCH(AF$1,Resultado!#REF!,0))</f>
        <v>#REF!</v>
      </c>
      <c r="AG185" s="30" t="e">
        <f t="array" ref="AG185">INDEX(Resultado!$1:$470,MATCH($B185,Resultado!$N:$N,0),MATCH(AG$1,Resultado!#REF!,0))</f>
        <v>#REF!</v>
      </c>
      <c r="AH185" s="30" t="e">
        <f t="array" ref="AH185">INDEX(Resultado!$1:$470,MATCH($B185,Resultado!$N:$N,0),MATCH(AH$1,Resultado!#REF!,0))</f>
        <v>#REF!</v>
      </c>
      <c r="AI185" s="30" t="e">
        <f t="array" ref="AI185">INDEX(Resultado!$1:$470,MATCH($B185,Resultado!$N:$N,0),MATCH(AI$1,Resultado!#REF!,0))</f>
        <v>#REF!</v>
      </c>
      <c r="AJ185" s="30" t="e">
        <f t="array" ref="AJ185">INDEX(Resultado!$1:$470,MATCH($B185,Resultado!$N:$N,0),MATCH(AJ$1,Resultado!#REF!,0))</f>
        <v>#REF!</v>
      </c>
      <c r="AK185" s="30" t="e">
        <f t="array" ref="AK185">INDEX(Resultado!$1:$470,MATCH($B185,Resultado!$N:$N,0),MATCH(AK$1,Resultado!#REF!,0))</f>
        <v>#REF!</v>
      </c>
      <c r="AL185" s="29">
        <v>0</v>
      </c>
      <c r="AM185" s="29">
        <v>2</v>
      </c>
      <c r="AN185" s="30" t="e">
        <f t="array" ref="AN185">INDEX(Resultado!$1:$470,MATCH($B185,Resultado!$N:$N,0),MATCH(AN$1,Resultado!#REF!,0))</f>
        <v>#REF!</v>
      </c>
      <c r="AO185" s="30" t="e">
        <f t="array" ref="AO185">INDEX(Resultado!$1:$470,MATCH($B185,Resultado!$N:$N,0),MATCH(AO$1,Resultado!#REF!,0))</f>
        <v>#REF!</v>
      </c>
      <c r="AP185" s="30" t="e">
        <f t="array" ref="AP185">INDEX(Resultado!$1:$470,MATCH($B185,Resultado!$N:$N,0),MATCH(AP$1,Resultado!#REF!,0))</f>
        <v>#REF!</v>
      </c>
      <c r="AQ185" s="30" t="e">
        <f t="array" ref="AQ185">INDEX(Resultado!$1:$470,MATCH($B185,Resultado!$N:$N,0),MATCH(AQ$1,Resultado!#REF!,0))</f>
        <v>#REF!</v>
      </c>
      <c r="AR185" s="30" t="e">
        <f t="array" ref="AR185">INDEX(Resultado!$1:$470,MATCH($B185,Resultado!$N:$N,0),MATCH(AR$1,Resultado!#REF!,0))</f>
        <v>#REF!</v>
      </c>
      <c r="AS185" s="29">
        <v>2</v>
      </c>
      <c r="AT185" s="30" t="e">
        <f t="array" ref="AT185">INDEX(Resultado!$1:$470,MATCH($B185,Resultado!$N:$N,0),MATCH(AT$1,Resultado!#REF!,0))</f>
        <v>#REF!</v>
      </c>
      <c r="AU185" s="30" t="e">
        <f t="array" ref="AU185">INDEX(Resultado!$1:$470,MATCH($B185,Resultado!$N:$N,0),MATCH(AU$1,Resultado!#REF!,0))</f>
        <v>#REF!</v>
      </c>
      <c r="AV185" s="30" t="e">
        <f t="array" ref="AV185">INDEX(Resultado!$1:$470,MATCH($B185,Resultado!$N:$N,0),MATCH(AV$1,Resultado!#REF!,0))</f>
        <v>#REF!</v>
      </c>
      <c r="AW185" s="30" t="e">
        <f t="array" ref="AW185">INDEX(Resultado!$1:$470,MATCH($B185,Resultado!$N:$N,0),MATCH(AW$1,Resultado!#REF!,0))</f>
        <v>#REF!</v>
      </c>
      <c r="AX185" s="30" t="e">
        <f t="array" ref="AX185">INDEX(Resultado!$1:$470,MATCH($B185,Resultado!$N:$N,0),MATCH(AX$1,Resultado!#REF!,0))</f>
        <v>#REF!</v>
      </c>
      <c r="AY185" s="30" t="e">
        <f t="array" ref="AY185">INDEX(Resultado!$1:$470,MATCH($B185,Resultado!$N:$N,0),MATCH(AY$1,Resultado!#REF!,0))</f>
        <v>#REF!</v>
      </c>
      <c r="AZ185" s="30" t="e">
        <f t="array" ref="AZ185">INDEX(Resultado!$1:$470,MATCH($B185,Resultado!$N:$N,0),MATCH(AZ$1,Resultado!#REF!,0))</f>
        <v>#REF!</v>
      </c>
      <c r="BA185" s="30" t="e">
        <f t="array" ref="BA185">INDEX(Resultado!$1:$470,MATCH($B185,Resultado!$N:$N,0),MATCH(BA$1,Resultado!#REF!,0))</f>
        <v>#REF!</v>
      </c>
      <c r="BB185" s="30" t="e">
        <f t="array" ref="BB185">INDEX(Resultado!$1:$470,MATCH($B185,Resultado!$N:$N,0),MATCH(BB$1,Resultado!#REF!,0))</f>
        <v>#REF!</v>
      </c>
      <c r="BC185" s="30" t="e">
        <f t="array" ref="BC185">INDEX(Resultado!$1:$470,MATCH($B185,Resultado!$N:$N,0),MATCH(BC$1,Resultado!#REF!,0))</f>
        <v>#REF!</v>
      </c>
      <c r="BD185" s="30" t="e">
        <f t="array" ref="BD185">INDEX(Resultado!$1:$470,MATCH($B185,Resultado!$N:$N,0),MATCH(BD$1,Resultado!#REF!,0))</f>
        <v>#REF!</v>
      </c>
      <c r="BE185" s="30" t="e">
        <f t="array" ref="BE185">INDEX(Resultado!$1:$470,MATCH($B185,Resultado!$N:$N,0),MATCH(BE$1,Resultado!#REF!,0))</f>
        <v>#REF!</v>
      </c>
      <c r="BF185" s="30" t="e">
        <f t="array" ref="BF185">INDEX(Resultado!$1:$470,MATCH($B185,Resultado!$N:$N,0),MATCH(BF$1,Resultado!#REF!,0))</f>
        <v>#REF!</v>
      </c>
      <c r="BG185" s="30" t="e">
        <f t="array" ref="BG185">INDEX(Resultado!$1:$470,MATCH($B185,Resultado!$N:$N,0),MATCH(BG$1,Resultado!#REF!,0))</f>
        <v>#REF!</v>
      </c>
      <c r="BH185" s="30" t="e">
        <f t="array" ref="BH185">INDEX(Resultado!$1:$470,MATCH($B185,Resultado!$N:$N,0),MATCH(BH$1,Resultado!#REF!,0))</f>
        <v>#REF!</v>
      </c>
      <c r="BI185" s="30" t="e">
        <f t="array" ref="BI185">INDEX(Resultado!$1:$470,MATCH($B185,Resultado!$N:$N,0),MATCH(BI$1,Resultado!#REF!,0))</f>
        <v>#REF!</v>
      </c>
    </row>
    <row r="186" spans="1:61" ht="13" x14ac:dyDescent="0.15">
      <c r="A186" s="29">
        <v>47271619828</v>
      </c>
      <c r="B186" s="7" t="s">
        <v>1487</v>
      </c>
      <c r="C186" s="29" t="s">
        <v>1486</v>
      </c>
      <c r="D186" s="30" t="e">
        <f t="array" ref="D186">INDEX(Resultado!$1:$470,MATCH($B186,Resultado!$N:$N,0),MATCH(D$1,Resultado!#REF!,0))</f>
        <v>#REF!</v>
      </c>
      <c r="E186" s="29" t="s">
        <v>3339</v>
      </c>
      <c r="F186" s="30" t="e">
        <f t="array" ref="F186">INDEX(Resultado!$1:$470,MATCH($B186,Resultado!$N:$N,0),MATCH(F$1,Resultado!#REF!,0))</f>
        <v>#REF!</v>
      </c>
      <c r="G186" s="30" t="e">
        <f t="array" ref="G186">INDEX(Resultado!$1:$470,MATCH($B186,Resultado!$N:$N,0),MATCH(G$1,Resultado!#REF!,0))</f>
        <v>#REF!</v>
      </c>
      <c r="H186" s="30" t="e">
        <f t="array" ref="H186">INDEX(Resultado!$1:$470,MATCH($B186,Resultado!$N:$N,0),MATCH(H$1,Resultado!#REF!,0))</f>
        <v>#REF!</v>
      </c>
      <c r="I186" s="30" t="e">
        <f t="array" ref="I186">INDEX(Resultado!$1:$470,MATCH($B186,Resultado!$N:$N,0),MATCH(I$1,Resultado!#REF!,0))</f>
        <v>#REF!</v>
      </c>
      <c r="J186" s="30" t="e">
        <f t="array" ref="J186">INDEX(Resultado!$1:$470,MATCH($B186,Resultado!$N:$N,0),MATCH(J$1,Resultado!#REF!,0))</f>
        <v>#REF!</v>
      </c>
      <c r="K186" s="30" t="e">
        <f t="array" ref="K186">INDEX(Resultado!$1:$470,MATCH($B186,Resultado!$N:$N,0),MATCH(K$1,Resultado!#REF!,0))</f>
        <v>#REF!</v>
      </c>
      <c r="L186" s="30" t="e">
        <f t="array" ref="L186">INDEX(Resultado!$1:$470,MATCH($B186,Resultado!$N:$N,0),MATCH(L$1,Resultado!#REF!,0))</f>
        <v>#REF!</v>
      </c>
      <c r="M186" s="30" t="e">
        <f t="array" ref="M186">INDEX(Resultado!$1:$470,MATCH($B186,Resultado!$N:$N,0),MATCH(M$1,Resultado!#REF!,0))</f>
        <v>#REF!</v>
      </c>
      <c r="N186" s="30" t="e">
        <f t="array" ref="N186">INDEX(Resultado!$1:$470,MATCH($B186,Resultado!$N:$N,0),MATCH(N$1,Resultado!#REF!,0))</f>
        <v>#REF!</v>
      </c>
      <c r="O186" s="30" t="e">
        <f t="array" ref="O186">INDEX(Resultado!$1:$470,MATCH($B186,Resultado!$N:$N,0),MATCH(O$1,Resultado!#REF!,0))</f>
        <v>#REF!</v>
      </c>
      <c r="P186" s="30" t="e">
        <f t="array" ref="P186">INDEX(Resultado!$1:$470,MATCH($B186,Resultado!$N:$N,0),MATCH(P$1,Resultado!#REF!,0))</f>
        <v>#REF!</v>
      </c>
      <c r="Q186" s="30" t="e">
        <f t="array" ref="Q186">INDEX(Resultado!$1:$470,MATCH($B186,Resultado!$N:$N,0),MATCH(Q$1,Resultado!#REF!,0))</f>
        <v>#REF!</v>
      </c>
      <c r="R186" s="30" t="e">
        <f t="array" ref="R186">INDEX(Resultado!$1:$470,MATCH($B186,Resultado!$N:$N,0),MATCH(R$1,Resultado!#REF!,0))</f>
        <v>#REF!</v>
      </c>
      <c r="S186" s="30" t="e">
        <f t="array" ref="S186">INDEX(Resultado!$1:$470,MATCH($B186,Resultado!$N:$N,0),MATCH(S$1,Resultado!#REF!,0))</f>
        <v>#REF!</v>
      </c>
      <c r="T186" s="30" t="e">
        <f t="array" ref="T186">INDEX(Resultado!$1:$470,MATCH($B186,Resultado!$N:$N,0),MATCH(T$1,Resultado!#REF!,0))</f>
        <v>#REF!</v>
      </c>
      <c r="U186" s="30" t="e">
        <f t="array" ref="U186">INDEX(Resultado!$1:$470,MATCH($B186,Resultado!$N:$N,0),MATCH(U$1,Resultado!#REF!,0))</f>
        <v>#REF!</v>
      </c>
      <c r="V186" s="30" t="e">
        <f t="array" ref="V186">INDEX(Resultado!$1:$470,MATCH($B186,Resultado!$N:$N,0),MATCH(V$1,Resultado!#REF!,0))</f>
        <v>#REF!</v>
      </c>
      <c r="W186" s="30" t="e">
        <f t="array" ref="W186">INDEX(Resultado!$1:$470,MATCH($B186,Resultado!$N:$N,0),MATCH(W$1,Resultado!#REF!,0))</f>
        <v>#REF!</v>
      </c>
      <c r="X186" s="30" t="e">
        <f t="array" ref="X186">INDEX(Resultado!$1:$470,MATCH($B186,Resultado!$N:$N,0),MATCH(X$1,Resultado!#REF!,0))</f>
        <v>#REF!</v>
      </c>
      <c r="Y186" s="30" t="e">
        <f t="array" ref="Y186">INDEX(Resultado!$1:$470,MATCH($B186,Resultado!$N:$N,0),MATCH(Y$1,Resultado!#REF!,0))</f>
        <v>#REF!</v>
      </c>
      <c r="Z186" s="30" t="e">
        <f t="array" ref="Z186">INDEX(Resultado!$1:$470,MATCH($B186,Resultado!$N:$N,0),MATCH(Z$1,Resultado!#REF!,0))</f>
        <v>#REF!</v>
      </c>
      <c r="AA186" s="30" t="e">
        <f t="array" ref="AA186">INDEX(Resultado!$1:$470,MATCH($B186,Resultado!$N:$N,0),MATCH(AA$1,Resultado!#REF!,0))</f>
        <v>#REF!</v>
      </c>
      <c r="AB186" s="29">
        <v>0</v>
      </c>
      <c r="AC186" s="29">
        <v>2</v>
      </c>
      <c r="AD186" s="30" t="e">
        <f t="array" ref="AD186">INDEX(Resultado!$1:$470,MATCH($B186,Resultado!$N:$N,0),MATCH(AD$1,Resultado!#REF!,0))</f>
        <v>#REF!</v>
      </c>
      <c r="AE186" s="30" t="e">
        <f t="array" ref="AE186">INDEX(Resultado!$1:$470,MATCH($B186,Resultado!$N:$N,0),MATCH(AE$1,Resultado!#REF!,0))</f>
        <v>#REF!</v>
      </c>
      <c r="AF186" s="30" t="e">
        <f t="array" ref="AF186">INDEX(Resultado!$1:$470,MATCH($B186,Resultado!$N:$N,0),MATCH(AF$1,Resultado!#REF!,0))</f>
        <v>#REF!</v>
      </c>
      <c r="AG186" s="30" t="e">
        <f t="array" ref="AG186">INDEX(Resultado!$1:$470,MATCH($B186,Resultado!$N:$N,0),MATCH(AG$1,Resultado!#REF!,0))</f>
        <v>#REF!</v>
      </c>
      <c r="AH186" s="30" t="e">
        <f t="array" ref="AH186">INDEX(Resultado!$1:$470,MATCH($B186,Resultado!$N:$N,0),MATCH(AH$1,Resultado!#REF!,0))</f>
        <v>#REF!</v>
      </c>
      <c r="AI186" s="30" t="e">
        <f t="array" ref="AI186">INDEX(Resultado!$1:$470,MATCH($B186,Resultado!$N:$N,0),MATCH(AI$1,Resultado!#REF!,0))</f>
        <v>#REF!</v>
      </c>
      <c r="AJ186" s="30" t="e">
        <f t="array" ref="AJ186">INDEX(Resultado!$1:$470,MATCH($B186,Resultado!$N:$N,0),MATCH(AJ$1,Resultado!#REF!,0))</f>
        <v>#REF!</v>
      </c>
      <c r="AK186" s="30" t="e">
        <f t="array" ref="AK186">INDEX(Resultado!$1:$470,MATCH($B186,Resultado!$N:$N,0),MATCH(AK$1,Resultado!#REF!,0))</f>
        <v>#REF!</v>
      </c>
      <c r="AL186" s="29">
        <v>0</v>
      </c>
      <c r="AM186" s="29">
        <v>2</v>
      </c>
      <c r="AN186" s="30" t="e">
        <f t="array" ref="AN186">INDEX(Resultado!$1:$470,MATCH($B186,Resultado!$N:$N,0),MATCH(AN$1,Resultado!#REF!,0))</f>
        <v>#REF!</v>
      </c>
      <c r="AO186" s="30" t="e">
        <f t="array" ref="AO186">INDEX(Resultado!$1:$470,MATCH($B186,Resultado!$N:$N,0),MATCH(AO$1,Resultado!#REF!,0))</f>
        <v>#REF!</v>
      </c>
      <c r="AP186" s="30" t="e">
        <f t="array" ref="AP186">INDEX(Resultado!$1:$470,MATCH($B186,Resultado!$N:$N,0),MATCH(AP$1,Resultado!#REF!,0))</f>
        <v>#REF!</v>
      </c>
      <c r="AQ186" s="30" t="e">
        <f t="array" ref="AQ186">INDEX(Resultado!$1:$470,MATCH($B186,Resultado!$N:$N,0),MATCH(AQ$1,Resultado!#REF!,0))</f>
        <v>#REF!</v>
      </c>
      <c r="AR186" s="30" t="e">
        <f t="array" ref="AR186">INDEX(Resultado!$1:$470,MATCH($B186,Resultado!$N:$N,0),MATCH(AR$1,Resultado!#REF!,0))</f>
        <v>#REF!</v>
      </c>
      <c r="AS186" s="29">
        <v>2</v>
      </c>
      <c r="AT186" s="30" t="e">
        <f t="array" ref="AT186">INDEX(Resultado!$1:$470,MATCH($B186,Resultado!$N:$N,0),MATCH(AT$1,Resultado!#REF!,0))</f>
        <v>#REF!</v>
      </c>
      <c r="AU186" s="30" t="e">
        <f t="array" ref="AU186">INDEX(Resultado!$1:$470,MATCH($B186,Resultado!$N:$N,0),MATCH(AU$1,Resultado!#REF!,0))</f>
        <v>#REF!</v>
      </c>
      <c r="AV186" s="30" t="e">
        <f t="array" ref="AV186">INDEX(Resultado!$1:$470,MATCH($B186,Resultado!$N:$N,0),MATCH(AV$1,Resultado!#REF!,0))</f>
        <v>#REF!</v>
      </c>
      <c r="AW186" s="30" t="e">
        <f t="array" ref="AW186">INDEX(Resultado!$1:$470,MATCH($B186,Resultado!$N:$N,0),MATCH(AW$1,Resultado!#REF!,0))</f>
        <v>#REF!</v>
      </c>
      <c r="AX186" s="30" t="e">
        <f t="array" ref="AX186">INDEX(Resultado!$1:$470,MATCH($B186,Resultado!$N:$N,0),MATCH(AX$1,Resultado!#REF!,0))</f>
        <v>#REF!</v>
      </c>
      <c r="AY186" s="30" t="e">
        <f t="array" ref="AY186">INDEX(Resultado!$1:$470,MATCH($B186,Resultado!$N:$N,0),MATCH(AY$1,Resultado!#REF!,0))</f>
        <v>#REF!</v>
      </c>
      <c r="AZ186" s="30" t="e">
        <f t="array" ref="AZ186">INDEX(Resultado!$1:$470,MATCH($B186,Resultado!$N:$N,0),MATCH(AZ$1,Resultado!#REF!,0))</f>
        <v>#REF!</v>
      </c>
      <c r="BA186" s="30" t="e">
        <f t="array" ref="BA186">INDEX(Resultado!$1:$470,MATCH($B186,Resultado!$N:$N,0),MATCH(BA$1,Resultado!#REF!,0))</f>
        <v>#REF!</v>
      </c>
      <c r="BB186" s="30" t="e">
        <f t="array" ref="BB186">INDEX(Resultado!$1:$470,MATCH($B186,Resultado!$N:$N,0),MATCH(BB$1,Resultado!#REF!,0))</f>
        <v>#REF!</v>
      </c>
      <c r="BC186" s="30" t="e">
        <f t="array" ref="BC186">INDEX(Resultado!$1:$470,MATCH($B186,Resultado!$N:$N,0),MATCH(BC$1,Resultado!#REF!,0))</f>
        <v>#REF!</v>
      </c>
      <c r="BD186" s="30" t="e">
        <f t="array" ref="BD186">INDEX(Resultado!$1:$470,MATCH($B186,Resultado!$N:$N,0),MATCH(BD$1,Resultado!#REF!,0))</f>
        <v>#REF!</v>
      </c>
      <c r="BE186" s="30" t="e">
        <f t="array" ref="BE186">INDEX(Resultado!$1:$470,MATCH($B186,Resultado!$N:$N,0),MATCH(BE$1,Resultado!#REF!,0))</f>
        <v>#REF!</v>
      </c>
      <c r="BF186" s="30" t="e">
        <f t="array" ref="BF186">INDEX(Resultado!$1:$470,MATCH($B186,Resultado!$N:$N,0),MATCH(BF$1,Resultado!#REF!,0))</f>
        <v>#REF!</v>
      </c>
      <c r="BG186" s="30" t="e">
        <f t="array" ref="BG186">INDEX(Resultado!$1:$470,MATCH($B186,Resultado!$N:$N,0),MATCH(BG$1,Resultado!#REF!,0))</f>
        <v>#REF!</v>
      </c>
      <c r="BH186" s="30" t="e">
        <f t="array" ref="BH186">INDEX(Resultado!$1:$470,MATCH($B186,Resultado!$N:$N,0),MATCH(BH$1,Resultado!#REF!,0))</f>
        <v>#REF!</v>
      </c>
      <c r="BI186" s="30" t="e">
        <f t="array" ref="BI186">INDEX(Resultado!$1:$470,MATCH($B186,Resultado!$N:$N,0),MATCH(BI$1,Resultado!#REF!,0))</f>
        <v>#REF!</v>
      </c>
    </row>
    <row r="187" spans="1:61" ht="13" x14ac:dyDescent="0.15">
      <c r="A187" s="29">
        <v>40157538877</v>
      </c>
      <c r="B187" s="7" t="s">
        <v>1494</v>
      </c>
      <c r="C187" s="29" t="s">
        <v>1493</v>
      </c>
      <c r="D187" s="30" t="e">
        <f t="array" ref="D187">INDEX(Resultado!$1:$470,MATCH($B187,Resultado!$N:$N,0),MATCH(D$1,Resultado!#REF!,0))</f>
        <v>#REF!</v>
      </c>
      <c r="E187" s="29" t="s">
        <v>3339</v>
      </c>
      <c r="F187" s="30" t="e">
        <f t="array" ref="F187">INDEX(Resultado!$1:$470,MATCH($B187,Resultado!$N:$N,0),MATCH(F$1,Resultado!#REF!,0))</f>
        <v>#REF!</v>
      </c>
      <c r="G187" s="30" t="e">
        <f t="array" ref="G187">INDEX(Resultado!$1:$470,MATCH($B187,Resultado!$N:$N,0),MATCH(G$1,Resultado!#REF!,0))</f>
        <v>#REF!</v>
      </c>
      <c r="H187" s="30" t="e">
        <f t="array" ref="H187">INDEX(Resultado!$1:$470,MATCH($B187,Resultado!$N:$N,0),MATCH(H$1,Resultado!#REF!,0))</f>
        <v>#REF!</v>
      </c>
      <c r="I187" s="30" t="e">
        <f t="array" ref="I187">INDEX(Resultado!$1:$470,MATCH($B187,Resultado!$N:$N,0),MATCH(I$1,Resultado!#REF!,0))</f>
        <v>#REF!</v>
      </c>
      <c r="J187" s="30" t="e">
        <f t="array" ref="J187">INDEX(Resultado!$1:$470,MATCH($B187,Resultado!$N:$N,0),MATCH(J$1,Resultado!#REF!,0))</f>
        <v>#REF!</v>
      </c>
      <c r="K187" s="30" t="e">
        <f t="array" ref="K187">INDEX(Resultado!$1:$470,MATCH($B187,Resultado!$N:$N,0),MATCH(K$1,Resultado!#REF!,0))</f>
        <v>#REF!</v>
      </c>
      <c r="L187" s="30" t="e">
        <f t="array" ref="L187">INDEX(Resultado!$1:$470,MATCH($B187,Resultado!$N:$N,0),MATCH(L$1,Resultado!#REF!,0))</f>
        <v>#REF!</v>
      </c>
      <c r="M187" s="30" t="e">
        <f t="array" ref="M187">INDEX(Resultado!$1:$470,MATCH($B187,Resultado!$N:$N,0),MATCH(M$1,Resultado!#REF!,0))</f>
        <v>#REF!</v>
      </c>
      <c r="N187" s="30" t="e">
        <f t="array" ref="N187">INDEX(Resultado!$1:$470,MATCH($B187,Resultado!$N:$N,0),MATCH(N$1,Resultado!#REF!,0))</f>
        <v>#REF!</v>
      </c>
      <c r="O187" s="30" t="e">
        <f t="array" ref="O187">INDEX(Resultado!$1:$470,MATCH($B187,Resultado!$N:$N,0),MATCH(O$1,Resultado!#REF!,0))</f>
        <v>#REF!</v>
      </c>
      <c r="P187" s="30" t="e">
        <f t="array" ref="P187">INDEX(Resultado!$1:$470,MATCH($B187,Resultado!$N:$N,0),MATCH(P$1,Resultado!#REF!,0))</f>
        <v>#REF!</v>
      </c>
      <c r="Q187" s="30" t="e">
        <f t="array" ref="Q187">INDEX(Resultado!$1:$470,MATCH($B187,Resultado!$N:$N,0),MATCH(Q$1,Resultado!#REF!,0))</f>
        <v>#REF!</v>
      </c>
      <c r="R187" s="30" t="e">
        <f t="array" ref="R187">INDEX(Resultado!$1:$470,MATCH($B187,Resultado!$N:$N,0),MATCH(R$1,Resultado!#REF!,0))</f>
        <v>#REF!</v>
      </c>
      <c r="S187" s="30" t="e">
        <f t="array" ref="S187">INDEX(Resultado!$1:$470,MATCH($B187,Resultado!$N:$N,0),MATCH(S$1,Resultado!#REF!,0))</f>
        <v>#REF!</v>
      </c>
      <c r="T187" s="30" t="e">
        <f t="array" ref="T187">INDEX(Resultado!$1:$470,MATCH($B187,Resultado!$N:$N,0),MATCH(T$1,Resultado!#REF!,0))</f>
        <v>#REF!</v>
      </c>
      <c r="U187" s="30" t="e">
        <f t="array" ref="U187">INDEX(Resultado!$1:$470,MATCH($B187,Resultado!$N:$N,0),MATCH(U$1,Resultado!#REF!,0))</f>
        <v>#REF!</v>
      </c>
      <c r="V187" s="30" t="e">
        <f t="array" ref="V187">INDEX(Resultado!$1:$470,MATCH($B187,Resultado!$N:$N,0),MATCH(V$1,Resultado!#REF!,0))</f>
        <v>#REF!</v>
      </c>
      <c r="W187" s="30" t="e">
        <f t="array" ref="W187">INDEX(Resultado!$1:$470,MATCH($B187,Resultado!$N:$N,0),MATCH(W$1,Resultado!#REF!,0))</f>
        <v>#REF!</v>
      </c>
      <c r="X187" s="30" t="e">
        <f t="array" ref="X187">INDEX(Resultado!$1:$470,MATCH($B187,Resultado!$N:$N,0),MATCH(X$1,Resultado!#REF!,0))</f>
        <v>#REF!</v>
      </c>
      <c r="Y187" s="30" t="e">
        <f t="array" ref="Y187">INDEX(Resultado!$1:$470,MATCH($B187,Resultado!$N:$N,0),MATCH(Y$1,Resultado!#REF!,0))</f>
        <v>#REF!</v>
      </c>
      <c r="Z187" s="30" t="e">
        <f t="array" ref="Z187">INDEX(Resultado!$1:$470,MATCH($B187,Resultado!$N:$N,0),MATCH(Z$1,Resultado!#REF!,0))</f>
        <v>#REF!</v>
      </c>
      <c r="AA187" s="30" t="e">
        <f t="array" ref="AA187">INDEX(Resultado!$1:$470,MATCH($B187,Resultado!$N:$N,0),MATCH(AA$1,Resultado!#REF!,0))</f>
        <v>#REF!</v>
      </c>
      <c r="AB187" s="29">
        <v>0</v>
      </c>
      <c r="AC187" s="29">
        <v>2</v>
      </c>
      <c r="AD187" s="30" t="e">
        <f t="array" ref="AD187">INDEX(Resultado!$1:$470,MATCH($B187,Resultado!$N:$N,0),MATCH(AD$1,Resultado!#REF!,0))</f>
        <v>#REF!</v>
      </c>
      <c r="AE187" s="30" t="e">
        <f t="array" ref="AE187">INDEX(Resultado!$1:$470,MATCH($B187,Resultado!$N:$N,0),MATCH(AE$1,Resultado!#REF!,0))</f>
        <v>#REF!</v>
      </c>
      <c r="AF187" s="30" t="e">
        <f t="array" ref="AF187">INDEX(Resultado!$1:$470,MATCH($B187,Resultado!$N:$N,0),MATCH(AF$1,Resultado!#REF!,0))</f>
        <v>#REF!</v>
      </c>
      <c r="AG187" s="30" t="e">
        <f t="array" ref="AG187">INDEX(Resultado!$1:$470,MATCH($B187,Resultado!$N:$N,0),MATCH(AG$1,Resultado!#REF!,0))</f>
        <v>#REF!</v>
      </c>
      <c r="AH187" s="30" t="e">
        <f t="array" ref="AH187">INDEX(Resultado!$1:$470,MATCH($B187,Resultado!$N:$N,0),MATCH(AH$1,Resultado!#REF!,0))</f>
        <v>#REF!</v>
      </c>
      <c r="AI187" s="30" t="e">
        <f t="array" ref="AI187">INDEX(Resultado!$1:$470,MATCH($B187,Resultado!$N:$N,0),MATCH(AI$1,Resultado!#REF!,0))</f>
        <v>#REF!</v>
      </c>
      <c r="AJ187" s="30" t="e">
        <f t="array" ref="AJ187">INDEX(Resultado!$1:$470,MATCH($B187,Resultado!$N:$N,0),MATCH(AJ$1,Resultado!#REF!,0))</f>
        <v>#REF!</v>
      </c>
      <c r="AK187" s="30" t="e">
        <f t="array" ref="AK187">INDEX(Resultado!$1:$470,MATCH($B187,Resultado!$N:$N,0),MATCH(AK$1,Resultado!#REF!,0))</f>
        <v>#REF!</v>
      </c>
      <c r="AL187" s="29">
        <v>0</v>
      </c>
      <c r="AM187" s="29">
        <v>2</v>
      </c>
      <c r="AN187" s="30" t="e">
        <f t="array" ref="AN187">INDEX(Resultado!$1:$470,MATCH($B187,Resultado!$N:$N,0),MATCH(AN$1,Resultado!#REF!,0))</f>
        <v>#REF!</v>
      </c>
      <c r="AO187" s="30" t="e">
        <f t="array" ref="AO187">INDEX(Resultado!$1:$470,MATCH($B187,Resultado!$N:$N,0),MATCH(AO$1,Resultado!#REF!,0))</f>
        <v>#REF!</v>
      </c>
      <c r="AP187" s="30" t="e">
        <f t="array" ref="AP187">INDEX(Resultado!$1:$470,MATCH($B187,Resultado!$N:$N,0),MATCH(AP$1,Resultado!#REF!,0))</f>
        <v>#REF!</v>
      </c>
      <c r="AQ187" s="30" t="e">
        <f t="array" ref="AQ187">INDEX(Resultado!$1:$470,MATCH($B187,Resultado!$N:$N,0),MATCH(AQ$1,Resultado!#REF!,0))</f>
        <v>#REF!</v>
      </c>
      <c r="AR187" s="30" t="e">
        <f t="array" ref="AR187">INDEX(Resultado!$1:$470,MATCH($B187,Resultado!$N:$N,0),MATCH(AR$1,Resultado!#REF!,0))</f>
        <v>#REF!</v>
      </c>
      <c r="AS187" s="29">
        <v>2</v>
      </c>
      <c r="AT187" s="30" t="e">
        <f t="array" ref="AT187">INDEX(Resultado!$1:$470,MATCH($B187,Resultado!$N:$N,0),MATCH(AT$1,Resultado!#REF!,0))</f>
        <v>#REF!</v>
      </c>
      <c r="AU187" s="30" t="e">
        <f t="array" ref="AU187">INDEX(Resultado!$1:$470,MATCH($B187,Resultado!$N:$N,0),MATCH(AU$1,Resultado!#REF!,0))</f>
        <v>#REF!</v>
      </c>
      <c r="AV187" s="30" t="e">
        <f t="array" ref="AV187">INDEX(Resultado!$1:$470,MATCH($B187,Resultado!$N:$N,0),MATCH(AV$1,Resultado!#REF!,0))</f>
        <v>#REF!</v>
      </c>
      <c r="AW187" s="30" t="e">
        <f t="array" ref="AW187">INDEX(Resultado!$1:$470,MATCH($B187,Resultado!$N:$N,0),MATCH(AW$1,Resultado!#REF!,0))</f>
        <v>#REF!</v>
      </c>
      <c r="AX187" s="30" t="e">
        <f t="array" ref="AX187">INDEX(Resultado!$1:$470,MATCH($B187,Resultado!$N:$N,0),MATCH(AX$1,Resultado!#REF!,0))</f>
        <v>#REF!</v>
      </c>
      <c r="AY187" s="30" t="e">
        <f t="array" ref="AY187">INDEX(Resultado!$1:$470,MATCH($B187,Resultado!$N:$N,0),MATCH(AY$1,Resultado!#REF!,0))</f>
        <v>#REF!</v>
      </c>
      <c r="AZ187" s="30" t="e">
        <f t="array" ref="AZ187">INDEX(Resultado!$1:$470,MATCH($B187,Resultado!$N:$N,0),MATCH(AZ$1,Resultado!#REF!,0))</f>
        <v>#REF!</v>
      </c>
      <c r="BA187" s="30" t="e">
        <f t="array" ref="BA187">INDEX(Resultado!$1:$470,MATCH($B187,Resultado!$N:$N,0),MATCH(BA$1,Resultado!#REF!,0))</f>
        <v>#REF!</v>
      </c>
      <c r="BB187" s="30" t="e">
        <f t="array" ref="BB187">INDEX(Resultado!$1:$470,MATCH($B187,Resultado!$N:$N,0),MATCH(BB$1,Resultado!#REF!,0))</f>
        <v>#REF!</v>
      </c>
      <c r="BC187" s="30" t="e">
        <f t="array" ref="BC187">INDEX(Resultado!$1:$470,MATCH($B187,Resultado!$N:$N,0),MATCH(BC$1,Resultado!#REF!,0))</f>
        <v>#REF!</v>
      </c>
      <c r="BD187" s="30" t="e">
        <f t="array" ref="BD187">INDEX(Resultado!$1:$470,MATCH($B187,Resultado!$N:$N,0),MATCH(BD$1,Resultado!#REF!,0))</f>
        <v>#REF!</v>
      </c>
      <c r="BE187" s="30" t="e">
        <f t="array" ref="BE187">INDEX(Resultado!$1:$470,MATCH($B187,Resultado!$N:$N,0),MATCH(BE$1,Resultado!#REF!,0))</f>
        <v>#REF!</v>
      </c>
      <c r="BF187" s="30" t="e">
        <f t="array" ref="BF187">INDEX(Resultado!$1:$470,MATCH($B187,Resultado!$N:$N,0),MATCH(BF$1,Resultado!#REF!,0))</f>
        <v>#REF!</v>
      </c>
      <c r="BG187" s="30" t="e">
        <f t="array" ref="BG187">INDEX(Resultado!$1:$470,MATCH($B187,Resultado!$N:$N,0),MATCH(BG$1,Resultado!#REF!,0))</f>
        <v>#REF!</v>
      </c>
      <c r="BH187" s="30" t="e">
        <f t="array" ref="BH187">INDEX(Resultado!$1:$470,MATCH($B187,Resultado!$N:$N,0),MATCH(BH$1,Resultado!#REF!,0))</f>
        <v>#REF!</v>
      </c>
      <c r="BI187" s="30" t="e">
        <f t="array" ref="BI187">INDEX(Resultado!$1:$470,MATCH($B187,Resultado!$N:$N,0),MATCH(BI$1,Resultado!#REF!,0))</f>
        <v>#REF!</v>
      </c>
    </row>
    <row r="188" spans="1:61" ht="13" x14ac:dyDescent="0.15">
      <c r="A188" s="29">
        <v>56491111890</v>
      </c>
      <c r="B188" s="7" t="s">
        <v>1501</v>
      </c>
      <c r="C188" s="29" t="s">
        <v>1500</v>
      </c>
      <c r="D188" s="30" t="e">
        <f t="array" ref="D188">INDEX(Resultado!$1:$470,MATCH($B188,Resultado!$N:$N,0),MATCH(D$1,Resultado!#REF!,0))</f>
        <v>#REF!</v>
      </c>
      <c r="E188" s="29" t="s">
        <v>3339</v>
      </c>
      <c r="F188" s="30" t="e">
        <f t="array" ref="F188">INDEX(Resultado!$1:$470,MATCH($B188,Resultado!$N:$N,0),MATCH(F$1,Resultado!#REF!,0))</f>
        <v>#REF!</v>
      </c>
      <c r="G188" s="30" t="e">
        <f t="array" ref="G188">INDEX(Resultado!$1:$470,MATCH($B188,Resultado!$N:$N,0),MATCH(G$1,Resultado!#REF!,0))</f>
        <v>#REF!</v>
      </c>
      <c r="H188" s="30" t="e">
        <f t="array" ref="H188">INDEX(Resultado!$1:$470,MATCH($B188,Resultado!$N:$N,0),MATCH(H$1,Resultado!#REF!,0))</f>
        <v>#REF!</v>
      </c>
      <c r="I188" s="30" t="e">
        <f t="array" ref="I188">INDEX(Resultado!$1:$470,MATCH($B188,Resultado!$N:$N,0),MATCH(I$1,Resultado!#REF!,0))</f>
        <v>#REF!</v>
      </c>
      <c r="J188" s="30" t="e">
        <f t="array" ref="J188">INDEX(Resultado!$1:$470,MATCH($B188,Resultado!$N:$N,0),MATCH(J$1,Resultado!#REF!,0))</f>
        <v>#REF!</v>
      </c>
      <c r="K188" s="30" t="e">
        <f t="array" ref="K188">INDEX(Resultado!$1:$470,MATCH($B188,Resultado!$N:$N,0),MATCH(K$1,Resultado!#REF!,0))</f>
        <v>#REF!</v>
      </c>
      <c r="L188" s="30" t="e">
        <f t="array" ref="L188">INDEX(Resultado!$1:$470,MATCH($B188,Resultado!$N:$N,0),MATCH(L$1,Resultado!#REF!,0))</f>
        <v>#REF!</v>
      </c>
      <c r="M188" s="30" t="e">
        <f t="array" ref="M188">INDEX(Resultado!$1:$470,MATCH($B188,Resultado!$N:$N,0),MATCH(M$1,Resultado!#REF!,0))</f>
        <v>#REF!</v>
      </c>
      <c r="N188" s="30" t="e">
        <f t="array" ref="N188">INDEX(Resultado!$1:$470,MATCH($B188,Resultado!$N:$N,0),MATCH(N$1,Resultado!#REF!,0))</f>
        <v>#REF!</v>
      </c>
      <c r="O188" s="30" t="e">
        <f t="array" ref="O188">INDEX(Resultado!$1:$470,MATCH($B188,Resultado!$N:$N,0),MATCH(O$1,Resultado!#REF!,0))</f>
        <v>#REF!</v>
      </c>
      <c r="P188" s="30" t="e">
        <f t="array" ref="P188">INDEX(Resultado!$1:$470,MATCH($B188,Resultado!$N:$N,0),MATCH(P$1,Resultado!#REF!,0))</f>
        <v>#REF!</v>
      </c>
      <c r="Q188" s="30" t="e">
        <f t="array" ref="Q188">INDEX(Resultado!$1:$470,MATCH($B188,Resultado!$N:$N,0),MATCH(Q$1,Resultado!#REF!,0))</f>
        <v>#REF!</v>
      </c>
      <c r="R188" s="30" t="e">
        <f t="array" ref="R188">INDEX(Resultado!$1:$470,MATCH($B188,Resultado!$N:$N,0),MATCH(R$1,Resultado!#REF!,0))</f>
        <v>#REF!</v>
      </c>
      <c r="S188" s="30" t="e">
        <f t="array" ref="S188">INDEX(Resultado!$1:$470,MATCH($B188,Resultado!$N:$N,0),MATCH(S$1,Resultado!#REF!,0))</f>
        <v>#REF!</v>
      </c>
      <c r="T188" s="30" t="e">
        <f t="array" ref="T188">INDEX(Resultado!$1:$470,MATCH($B188,Resultado!$N:$N,0),MATCH(T$1,Resultado!#REF!,0))</f>
        <v>#REF!</v>
      </c>
      <c r="U188" s="30" t="e">
        <f t="array" ref="U188">INDEX(Resultado!$1:$470,MATCH($B188,Resultado!$N:$N,0),MATCH(U$1,Resultado!#REF!,0))</f>
        <v>#REF!</v>
      </c>
      <c r="V188" s="30" t="e">
        <f t="array" ref="V188">INDEX(Resultado!$1:$470,MATCH($B188,Resultado!$N:$N,0),MATCH(V$1,Resultado!#REF!,0))</f>
        <v>#REF!</v>
      </c>
      <c r="W188" s="30" t="e">
        <f t="array" ref="W188">INDEX(Resultado!$1:$470,MATCH($B188,Resultado!$N:$N,0),MATCH(W$1,Resultado!#REF!,0))</f>
        <v>#REF!</v>
      </c>
      <c r="X188" s="30" t="e">
        <f t="array" ref="X188">INDEX(Resultado!$1:$470,MATCH($B188,Resultado!$N:$N,0),MATCH(X$1,Resultado!#REF!,0))</f>
        <v>#REF!</v>
      </c>
      <c r="Y188" s="30" t="e">
        <f t="array" ref="Y188">INDEX(Resultado!$1:$470,MATCH($B188,Resultado!$N:$N,0),MATCH(Y$1,Resultado!#REF!,0))</f>
        <v>#REF!</v>
      </c>
      <c r="Z188" s="30" t="e">
        <f t="array" ref="Z188">INDEX(Resultado!$1:$470,MATCH($B188,Resultado!$N:$N,0),MATCH(Z$1,Resultado!#REF!,0))</f>
        <v>#REF!</v>
      </c>
      <c r="AA188" s="30" t="e">
        <f t="array" ref="AA188">INDEX(Resultado!$1:$470,MATCH($B188,Resultado!$N:$N,0),MATCH(AA$1,Resultado!#REF!,0))</f>
        <v>#REF!</v>
      </c>
      <c r="AB188" s="29">
        <v>0</v>
      </c>
      <c r="AC188" s="29">
        <v>2</v>
      </c>
      <c r="AD188" s="30" t="e">
        <f t="array" ref="AD188">INDEX(Resultado!$1:$470,MATCH($B188,Resultado!$N:$N,0),MATCH(AD$1,Resultado!#REF!,0))</f>
        <v>#REF!</v>
      </c>
      <c r="AE188" s="30" t="e">
        <f t="array" ref="AE188">INDEX(Resultado!$1:$470,MATCH($B188,Resultado!$N:$N,0),MATCH(AE$1,Resultado!#REF!,0))</f>
        <v>#REF!</v>
      </c>
      <c r="AF188" s="30" t="e">
        <f t="array" ref="AF188">INDEX(Resultado!$1:$470,MATCH($B188,Resultado!$N:$N,0),MATCH(AF$1,Resultado!#REF!,0))</f>
        <v>#REF!</v>
      </c>
      <c r="AG188" s="30" t="e">
        <f t="array" ref="AG188">INDEX(Resultado!$1:$470,MATCH($B188,Resultado!$N:$N,0),MATCH(AG$1,Resultado!#REF!,0))</f>
        <v>#REF!</v>
      </c>
      <c r="AH188" s="30" t="e">
        <f t="array" ref="AH188">INDEX(Resultado!$1:$470,MATCH($B188,Resultado!$N:$N,0),MATCH(AH$1,Resultado!#REF!,0))</f>
        <v>#REF!</v>
      </c>
      <c r="AI188" s="30" t="e">
        <f t="array" ref="AI188">INDEX(Resultado!$1:$470,MATCH($B188,Resultado!$N:$N,0),MATCH(AI$1,Resultado!#REF!,0))</f>
        <v>#REF!</v>
      </c>
      <c r="AJ188" s="30" t="e">
        <f t="array" ref="AJ188">INDEX(Resultado!$1:$470,MATCH($B188,Resultado!$N:$N,0),MATCH(AJ$1,Resultado!#REF!,0))</f>
        <v>#REF!</v>
      </c>
      <c r="AK188" s="30" t="e">
        <f t="array" ref="AK188">INDEX(Resultado!$1:$470,MATCH($B188,Resultado!$N:$N,0),MATCH(AK$1,Resultado!#REF!,0))</f>
        <v>#REF!</v>
      </c>
      <c r="AL188" s="29">
        <v>0</v>
      </c>
      <c r="AM188" s="29">
        <v>2</v>
      </c>
      <c r="AN188" s="30" t="e">
        <f t="array" ref="AN188">INDEX(Resultado!$1:$470,MATCH($B188,Resultado!$N:$N,0),MATCH(AN$1,Resultado!#REF!,0))</f>
        <v>#REF!</v>
      </c>
      <c r="AO188" s="30" t="e">
        <f t="array" ref="AO188">INDEX(Resultado!$1:$470,MATCH($B188,Resultado!$N:$N,0),MATCH(AO$1,Resultado!#REF!,0))</f>
        <v>#REF!</v>
      </c>
      <c r="AP188" s="30" t="e">
        <f t="array" ref="AP188">INDEX(Resultado!$1:$470,MATCH($B188,Resultado!$N:$N,0),MATCH(AP$1,Resultado!#REF!,0))</f>
        <v>#REF!</v>
      </c>
      <c r="AQ188" s="30" t="e">
        <f t="array" ref="AQ188">INDEX(Resultado!$1:$470,MATCH($B188,Resultado!$N:$N,0),MATCH(AQ$1,Resultado!#REF!,0))</f>
        <v>#REF!</v>
      </c>
      <c r="AR188" s="30" t="e">
        <f t="array" ref="AR188">INDEX(Resultado!$1:$470,MATCH($B188,Resultado!$N:$N,0),MATCH(AR$1,Resultado!#REF!,0))</f>
        <v>#REF!</v>
      </c>
      <c r="AS188" s="29">
        <v>2</v>
      </c>
      <c r="AT188" s="30" t="e">
        <f t="array" ref="AT188">INDEX(Resultado!$1:$470,MATCH($B188,Resultado!$N:$N,0),MATCH(AT$1,Resultado!#REF!,0))</f>
        <v>#REF!</v>
      </c>
      <c r="AU188" s="30" t="e">
        <f t="array" ref="AU188">INDEX(Resultado!$1:$470,MATCH($B188,Resultado!$N:$N,0),MATCH(AU$1,Resultado!#REF!,0))</f>
        <v>#REF!</v>
      </c>
      <c r="AV188" s="30" t="e">
        <f t="array" ref="AV188">INDEX(Resultado!$1:$470,MATCH($B188,Resultado!$N:$N,0),MATCH(AV$1,Resultado!#REF!,0))</f>
        <v>#REF!</v>
      </c>
      <c r="AW188" s="30" t="e">
        <f t="array" ref="AW188">INDEX(Resultado!$1:$470,MATCH($B188,Resultado!$N:$N,0),MATCH(AW$1,Resultado!#REF!,0))</f>
        <v>#REF!</v>
      </c>
      <c r="AX188" s="30" t="e">
        <f t="array" ref="AX188">INDEX(Resultado!$1:$470,MATCH($B188,Resultado!$N:$N,0),MATCH(AX$1,Resultado!#REF!,0))</f>
        <v>#REF!</v>
      </c>
      <c r="AY188" s="30" t="e">
        <f t="array" ref="AY188">INDEX(Resultado!$1:$470,MATCH($B188,Resultado!$N:$N,0),MATCH(AY$1,Resultado!#REF!,0))</f>
        <v>#REF!</v>
      </c>
      <c r="AZ188" s="30" t="e">
        <f t="array" ref="AZ188">INDEX(Resultado!$1:$470,MATCH($B188,Resultado!$N:$N,0),MATCH(AZ$1,Resultado!#REF!,0))</f>
        <v>#REF!</v>
      </c>
      <c r="BA188" s="30" t="e">
        <f t="array" ref="BA188">INDEX(Resultado!$1:$470,MATCH($B188,Resultado!$N:$N,0),MATCH(BA$1,Resultado!#REF!,0))</f>
        <v>#REF!</v>
      </c>
      <c r="BB188" s="30" t="e">
        <f t="array" ref="BB188">INDEX(Resultado!$1:$470,MATCH($B188,Resultado!$N:$N,0),MATCH(BB$1,Resultado!#REF!,0))</f>
        <v>#REF!</v>
      </c>
      <c r="BC188" s="30" t="e">
        <f t="array" ref="BC188">INDEX(Resultado!$1:$470,MATCH($B188,Resultado!$N:$N,0),MATCH(BC$1,Resultado!#REF!,0))</f>
        <v>#REF!</v>
      </c>
      <c r="BD188" s="30" t="e">
        <f t="array" ref="BD188">INDEX(Resultado!$1:$470,MATCH($B188,Resultado!$N:$N,0),MATCH(BD$1,Resultado!#REF!,0))</f>
        <v>#REF!</v>
      </c>
      <c r="BE188" s="30" t="e">
        <f t="array" ref="BE188">INDEX(Resultado!$1:$470,MATCH($B188,Resultado!$N:$N,0),MATCH(BE$1,Resultado!#REF!,0))</f>
        <v>#REF!</v>
      </c>
      <c r="BF188" s="30" t="e">
        <f t="array" ref="BF188">INDEX(Resultado!$1:$470,MATCH($B188,Resultado!$N:$N,0),MATCH(BF$1,Resultado!#REF!,0))</f>
        <v>#REF!</v>
      </c>
      <c r="BG188" s="30" t="e">
        <f t="array" ref="BG188">INDEX(Resultado!$1:$470,MATCH($B188,Resultado!$N:$N,0),MATCH(BG$1,Resultado!#REF!,0))</f>
        <v>#REF!</v>
      </c>
      <c r="BH188" s="30" t="e">
        <f t="array" ref="BH188">INDEX(Resultado!$1:$470,MATCH($B188,Resultado!$N:$N,0),MATCH(BH$1,Resultado!#REF!,0))</f>
        <v>#REF!</v>
      </c>
      <c r="BI188" s="30" t="e">
        <f t="array" ref="BI188">INDEX(Resultado!$1:$470,MATCH($B188,Resultado!$N:$N,0),MATCH(BI$1,Resultado!#REF!,0))</f>
        <v>#REF!</v>
      </c>
    </row>
    <row r="189" spans="1:61" ht="13" x14ac:dyDescent="0.15">
      <c r="A189" s="29">
        <v>51836575807</v>
      </c>
      <c r="B189" s="7" t="s">
        <v>1508</v>
      </c>
      <c r="C189" s="29" t="s">
        <v>1507</v>
      </c>
      <c r="D189" s="30" t="e">
        <f t="array" ref="D189">INDEX(Resultado!$1:$470,MATCH($B189,Resultado!$N:$N,0),MATCH(D$1,Resultado!#REF!,0))</f>
        <v>#REF!</v>
      </c>
      <c r="E189" s="29" t="s">
        <v>3339</v>
      </c>
      <c r="F189" s="30" t="e">
        <f t="array" ref="F189">INDEX(Resultado!$1:$470,MATCH($B189,Resultado!$N:$N,0),MATCH(F$1,Resultado!#REF!,0))</f>
        <v>#REF!</v>
      </c>
      <c r="G189" s="30" t="e">
        <f t="array" ref="G189">INDEX(Resultado!$1:$470,MATCH($B189,Resultado!$N:$N,0),MATCH(G$1,Resultado!#REF!,0))</f>
        <v>#REF!</v>
      </c>
      <c r="H189" s="30" t="e">
        <f t="array" ref="H189">INDEX(Resultado!$1:$470,MATCH($B189,Resultado!$N:$N,0),MATCH(H$1,Resultado!#REF!,0))</f>
        <v>#REF!</v>
      </c>
      <c r="I189" s="30" t="e">
        <f t="array" ref="I189">INDEX(Resultado!$1:$470,MATCH($B189,Resultado!$N:$N,0),MATCH(I$1,Resultado!#REF!,0))</f>
        <v>#REF!</v>
      </c>
      <c r="J189" s="30" t="e">
        <f t="array" ref="J189">INDEX(Resultado!$1:$470,MATCH($B189,Resultado!$N:$N,0),MATCH(J$1,Resultado!#REF!,0))</f>
        <v>#REF!</v>
      </c>
      <c r="K189" s="30" t="e">
        <f t="array" ref="K189">INDEX(Resultado!$1:$470,MATCH($B189,Resultado!$N:$N,0),MATCH(K$1,Resultado!#REF!,0))</f>
        <v>#REF!</v>
      </c>
      <c r="L189" s="30" t="e">
        <f t="array" ref="L189">INDEX(Resultado!$1:$470,MATCH($B189,Resultado!$N:$N,0),MATCH(L$1,Resultado!#REF!,0))</f>
        <v>#REF!</v>
      </c>
      <c r="M189" s="30" t="e">
        <f t="array" ref="M189">INDEX(Resultado!$1:$470,MATCH($B189,Resultado!$N:$N,0),MATCH(M$1,Resultado!#REF!,0))</f>
        <v>#REF!</v>
      </c>
      <c r="N189" s="30" t="e">
        <f t="array" ref="N189">INDEX(Resultado!$1:$470,MATCH($B189,Resultado!$N:$N,0),MATCH(N$1,Resultado!#REF!,0))</f>
        <v>#REF!</v>
      </c>
      <c r="O189" s="30" t="e">
        <f t="array" ref="O189">INDEX(Resultado!$1:$470,MATCH($B189,Resultado!$N:$N,0),MATCH(O$1,Resultado!#REF!,0))</f>
        <v>#REF!</v>
      </c>
      <c r="P189" s="30" t="e">
        <f t="array" ref="P189">INDEX(Resultado!$1:$470,MATCH($B189,Resultado!$N:$N,0),MATCH(P$1,Resultado!#REF!,0))</f>
        <v>#REF!</v>
      </c>
      <c r="Q189" s="30" t="e">
        <f t="array" ref="Q189">INDEX(Resultado!$1:$470,MATCH($B189,Resultado!$N:$N,0),MATCH(Q$1,Resultado!#REF!,0))</f>
        <v>#REF!</v>
      </c>
      <c r="R189" s="30" t="e">
        <f t="array" ref="R189">INDEX(Resultado!$1:$470,MATCH($B189,Resultado!$N:$N,0),MATCH(R$1,Resultado!#REF!,0))</f>
        <v>#REF!</v>
      </c>
      <c r="S189" s="30" t="e">
        <f t="array" ref="S189">INDEX(Resultado!$1:$470,MATCH($B189,Resultado!$N:$N,0),MATCH(S$1,Resultado!#REF!,0))</f>
        <v>#REF!</v>
      </c>
      <c r="T189" s="30" t="e">
        <f t="array" ref="T189">INDEX(Resultado!$1:$470,MATCH($B189,Resultado!$N:$N,0),MATCH(T$1,Resultado!#REF!,0))</f>
        <v>#REF!</v>
      </c>
      <c r="U189" s="30" t="e">
        <f t="array" ref="U189">INDEX(Resultado!$1:$470,MATCH($B189,Resultado!$N:$N,0),MATCH(U$1,Resultado!#REF!,0))</f>
        <v>#REF!</v>
      </c>
      <c r="V189" s="30" t="e">
        <f t="array" ref="V189">INDEX(Resultado!$1:$470,MATCH($B189,Resultado!$N:$N,0),MATCH(V$1,Resultado!#REF!,0))</f>
        <v>#REF!</v>
      </c>
      <c r="W189" s="30" t="e">
        <f t="array" ref="W189">INDEX(Resultado!$1:$470,MATCH($B189,Resultado!$N:$N,0),MATCH(W$1,Resultado!#REF!,0))</f>
        <v>#REF!</v>
      </c>
      <c r="X189" s="30" t="e">
        <f t="array" ref="X189">INDEX(Resultado!$1:$470,MATCH($B189,Resultado!$N:$N,0),MATCH(X$1,Resultado!#REF!,0))</f>
        <v>#REF!</v>
      </c>
      <c r="Y189" s="30" t="e">
        <f t="array" ref="Y189">INDEX(Resultado!$1:$470,MATCH($B189,Resultado!$N:$N,0),MATCH(Y$1,Resultado!#REF!,0))</f>
        <v>#REF!</v>
      </c>
      <c r="Z189" s="30" t="e">
        <f t="array" ref="Z189">INDEX(Resultado!$1:$470,MATCH($B189,Resultado!$N:$N,0),MATCH(Z$1,Resultado!#REF!,0))</f>
        <v>#REF!</v>
      </c>
      <c r="AA189" s="30" t="e">
        <f t="array" ref="AA189">INDEX(Resultado!$1:$470,MATCH($B189,Resultado!$N:$N,0),MATCH(AA$1,Resultado!#REF!,0))</f>
        <v>#REF!</v>
      </c>
      <c r="AB189" s="29">
        <v>0</v>
      </c>
      <c r="AC189" s="29">
        <v>2</v>
      </c>
      <c r="AD189" s="30" t="e">
        <f t="array" ref="AD189">INDEX(Resultado!$1:$470,MATCH($B189,Resultado!$N:$N,0),MATCH(AD$1,Resultado!#REF!,0))</f>
        <v>#REF!</v>
      </c>
      <c r="AE189" s="30" t="e">
        <f t="array" ref="AE189">INDEX(Resultado!$1:$470,MATCH($B189,Resultado!$N:$N,0),MATCH(AE$1,Resultado!#REF!,0))</f>
        <v>#REF!</v>
      </c>
      <c r="AF189" s="30" t="e">
        <f t="array" ref="AF189">INDEX(Resultado!$1:$470,MATCH($B189,Resultado!$N:$N,0),MATCH(AF$1,Resultado!#REF!,0))</f>
        <v>#REF!</v>
      </c>
      <c r="AG189" s="30" t="e">
        <f t="array" ref="AG189">INDEX(Resultado!$1:$470,MATCH($B189,Resultado!$N:$N,0),MATCH(AG$1,Resultado!#REF!,0))</f>
        <v>#REF!</v>
      </c>
      <c r="AH189" s="30" t="e">
        <f t="array" ref="AH189">INDEX(Resultado!$1:$470,MATCH($B189,Resultado!$N:$N,0),MATCH(AH$1,Resultado!#REF!,0))</f>
        <v>#REF!</v>
      </c>
      <c r="AI189" s="30" t="e">
        <f t="array" ref="AI189">INDEX(Resultado!$1:$470,MATCH($B189,Resultado!$N:$N,0),MATCH(AI$1,Resultado!#REF!,0))</f>
        <v>#REF!</v>
      </c>
      <c r="AJ189" s="30" t="e">
        <f t="array" ref="AJ189">INDEX(Resultado!$1:$470,MATCH($B189,Resultado!$N:$N,0),MATCH(AJ$1,Resultado!#REF!,0))</f>
        <v>#REF!</v>
      </c>
      <c r="AK189" s="30" t="e">
        <f t="array" ref="AK189">INDEX(Resultado!$1:$470,MATCH($B189,Resultado!$N:$N,0),MATCH(AK$1,Resultado!#REF!,0))</f>
        <v>#REF!</v>
      </c>
      <c r="AL189" s="29">
        <v>0</v>
      </c>
      <c r="AM189" s="29">
        <v>2</v>
      </c>
      <c r="AN189" s="30" t="e">
        <f t="array" ref="AN189">INDEX(Resultado!$1:$470,MATCH($B189,Resultado!$N:$N,0),MATCH(AN$1,Resultado!#REF!,0))</f>
        <v>#REF!</v>
      </c>
      <c r="AO189" s="30" t="e">
        <f t="array" ref="AO189">INDEX(Resultado!$1:$470,MATCH($B189,Resultado!$N:$N,0),MATCH(AO$1,Resultado!#REF!,0))</f>
        <v>#REF!</v>
      </c>
      <c r="AP189" s="30" t="e">
        <f t="array" ref="AP189">INDEX(Resultado!$1:$470,MATCH($B189,Resultado!$N:$N,0),MATCH(AP$1,Resultado!#REF!,0))</f>
        <v>#REF!</v>
      </c>
      <c r="AQ189" s="30" t="e">
        <f t="array" ref="AQ189">INDEX(Resultado!$1:$470,MATCH($B189,Resultado!$N:$N,0),MATCH(AQ$1,Resultado!#REF!,0))</f>
        <v>#REF!</v>
      </c>
      <c r="AR189" s="30" t="e">
        <f t="array" ref="AR189">INDEX(Resultado!$1:$470,MATCH($B189,Resultado!$N:$N,0),MATCH(AR$1,Resultado!#REF!,0))</f>
        <v>#REF!</v>
      </c>
      <c r="AS189" s="29">
        <v>2</v>
      </c>
      <c r="AT189" s="30" t="e">
        <f t="array" ref="AT189">INDEX(Resultado!$1:$470,MATCH($B189,Resultado!$N:$N,0),MATCH(AT$1,Resultado!#REF!,0))</f>
        <v>#REF!</v>
      </c>
      <c r="AU189" s="30" t="e">
        <f t="array" ref="AU189">INDEX(Resultado!$1:$470,MATCH($B189,Resultado!$N:$N,0),MATCH(AU$1,Resultado!#REF!,0))</f>
        <v>#REF!</v>
      </c>
      <c r="AV189" s="30" t="e">
        <f t="array" ref="AV189">INDEX(Resultado!$1:$470,MATCH($B189,Resultado!$N:$N,0),MATCH(AV$1,Resultado!#REF!,0))</f>
        <v>#REF!</v>
      </c>
      <c r="AW189" s="30" t="e">
        <f t="array" ref="AW189">INDEX(Resultado!$1:$470,MATCH($B189,Resultado!$N:$N,0),MATCH(AW$1,Resultado!#REF!,0))</f>
        <v>#REF!</v>
      </c>
      <c r="AX189" s="30" t="e">
        <f t="array" ref="AX189">INDEX(Resultado!$1:$470,MATCH($B189,Resultado!$N:$N,0),MATCH(AX$1,Resultado!#REF!,0))</f>
        <v>#REF!</v>
      </c>
      <c r="AY189" s="30" t="e">
        <f t="array" ref="AY189">INDEX(Resultado!$1:$470,MATCH($B189,Resultado!$N:$N,0),MATCH(AY$1,Resultado!#REF!,0))</f>
        <v>#REF!</v>
      </c>
      <c r="AZ189" s="30" t="e">
        <f t="array" ref="AZ189">INDEX(Resultado!$1:$470,MATCH($B189,Resultado!$N:$N,0),MATCH(AZ$1,Resultado!#REF!,0))</f>
        <v>#REF!</v>
      </c>
      <c r="BA189" s="30" t="e">
        <f t="array" ref="BA189">INDEX(Resultado!$1:$470,MATCH($B189,Resultado!$N:$N,0),MATCH(BA$1,Resultado!#REF!,0))</f>
        <v>#REF!</v>
      </c>
      <c r="BB189" s="30" t="e">
        <f t="array" ref="BB189">INDEX(Resultado!$1:$470,MATCH($B189,Resultado!$N:$N,0),MATCH(BB$1,Resultado!#REF!,0))</f>
        <v>#REF!</v>
      </c>
      <c r="BC189" s="30" t="e">
        <f t="array" ref="BC189">INDEX(Resultado!$1:$470,MATCH($B189,Resultado!$N:$N,0),MATCH(BC$1,Resultado!#REF!,0))</f>
        <v>#REF!</v>
      </c>
      <c r="BD189" s="30" t="e">
        <f t="array" ref="BD189">INDEX(Resultado!$1:$470,MATCH($B189,Resultado!$N:$N,0),MATCH(BD$1,Resultado!#REF!,0))</f>
        <v>#REF!</v>
      </c>
      <c r="BE189" s="30" t="e">
        <f t="array" ref="BE189">INDEX(Resultado!$1:$470,MATCH($B189,Resultado!$N:$N,0),MATCH(BE$1,Resultado!#REF!,0))</f>
        <v>#REF!</v>
      </c>
      <c r="BF189" s="30" t="e">
        <f t="array" ref="BF189">INDEX(Resultado!$1:$470,MATCH($B189,Resultado!$N:$N,0),MATCH(BF$1,Resultado!#REF!,0))</f>
        <v>#REF!</v>
      </c>
      <c r="BG189" s="30" t="e">
        <f t="array" ref="BG189">INDEX(Resultado!$1:$470,MATCH($B189,Resultado!$N:$N,0),MATCH(BG$1,Resultado!#REF!,0))</f>
        <v>#REF!</v>
      </c>
      <c r="BH189" s="30" t="e">
        <f t="array" ref="BH189">INDEX(Resultado!$1:$470,MATCH($B189,Resultado!$N:$N,0),MATCH(BH$1,Resultado!#REF!,0))</f>
        <v>#REF!</v>
      </c>
      <c r="BI189" s="30" t="e">
        <f t="array" ref="BI189">INDEX(Resultado!$1:$470,MATCH($B189,Resultado!$N:$N,0),MATCH(BI$1,Resultado!#REF!,0))</f>
        <v>#REF!</v>
      </c>
    </row>
    <row r="190" spans="1:61" ht="13" x14ac:dyDescent="0.15">
      <c r="A190" s="29">
        <v>46240664804</v>
      </c>
      <c r="B190" s="7" t="s">
        <v>1515</v>
      </c>
      <c r="C190" s="29" t="s">
        <v>1514</v>
      </c>
      <c r="D190" s="30" t="e">
        <f t="array" ref="D190">INDEX(Resultado!$1:$470,MATCH($B190,Resultado!$N:$N,0),MATCH(D$1,Resultado!#REF!,0))</f>
        <v>#REF!</v>
      </c>
      <c r="E190" s="29" t="s">
        <v>3339</v>
      </c>
      <c r="F190" s="30" t="e">
        <f t="array" ref="F190">INDEX(Resultado!$1:$470,MATCH($B190,Resultado!$N:$N,0),MATCH(F$1,Resultado!#REF!,0))</f>
        <v>#REF!</v>
      </c>
      <c r="G190" s="30" t="e">
        <f t="array" ref="G190">INDEX(Resultado!$1:$470,MATCH($B190,Resultado!$N:$N,0),MATCH(G$1,Resultado!#REF!,0))</f>
        <v>#REF!</v>
      </c>
      <c r="H190" s="30" t="e">
        <f t="array" ref="H190">INDEX(Resultado!$1:$470,MATCH($B190,Resultado!$N:$N,0),MATCH(H$1,Resultado!#REF!,0))</f>
        <v>#REF!</v>
      </c>
      <c r="I190" s="30" t="e">
        <f t="array" ref="I190">INDEX(Resultado!$1:$470,MATCH($B190,Resultado!$N:$N,0),MATCH(I$1,Resultado!#REF!,0))</f>
        <v>#REF!</v>
      </c>
      <c r="J190" s="30" t="e">
        <f t="array" ref="J190">INDEX(Resultado!$1:$470,MATCH($B190,Resultado!$N:$N,0),MATCH(J$1,Resultado!#REF!,0))</f>
        <v>#REF!</v>
      </c>
      <c r="K190" s="30" t="e">
        <f t="array" ref="K190">INDEX(Resultado!$1:$470,MATCH($B190,Resultado!$N:$N,0),MATCH(K$1,Resultado!#REF!,0))</f>
        <v>#REF!</v>
      </c>
      <c r="L190" s="30" t="e">
        <f t="array" ref="L190">INDEX(Resultado!$1:$470,MATCH($B190,Resultado!$N:$N,0),MATCH(L$1,Resultado!#REF!,0))</f>
        <v>#REF!</v>
      </c>
      <c r="M190" s="30" t="e">
        <f t="array" ref="M190">INDEX(Resultado!$1:$470,MATCH($B190,Resultado!$N:$N,0),MATCH(M$1,Resultado!#REF!,0))</f>
        <v>#REF!</v>
      </c>
      <c r="N190" s="30" t="e">
        <f t="array" ref="N190">INDEX(Resultado!$1:$470,MATCH($B190,Resultado!$N:$N,0),MATCH(N$1,Resultado!#REF!,0))</f>
        <v>#REF!</v>
      </c>
      <c r="O190" s="30" t="e">
        <f t="array" ref="O190">INDEX(Resultado!$1:$470,MATCH($B190,Resultado!$N:$N,0),MATCH(O$1,Resultado!#REF!,0))</f>
        <v>#REF!</v>
      </c>
      <c r="P190" s="30" t="e">
        <f t="array" ref="P190">INDEX(Resultado!$1:$470,MATCH($B190,Resultado!$N:$N,0),MATCH(P$1,Resultado!#REF!,0))</f>
        <v>#REF!</v>
      </c>
      <c r="Q190" s="30" t="e">
        <f t="array" ref="Q190">INDEX(Resultado!$1:$470,MATCH($B190,Resultado!$N:$N,0),MATCH(Q$1,Resultado!#REF!,0))</f>
        <v>#REF!</v>
      </c>
      <c r="R190" s="30" t="e">
        <f t="array" ref="R190">INDEX(Resultado!$1:$470,MATCH($B190,Resultado!$N:$N,0),MATCH(R$1,Resultado!#REF!,0))</f>
        <v>#REF!</v>
      </c>
      <c r="S190" s="30" t="e">
        <f t="array" ref="S190">INDEX(Resultado!$1:$470,MATCH($B190,Resultado!$N:$N,0),MATCH(S$1,Resultado!#REF!,0))</f>
        <v>#REF!</v>
      </c>
      <c r="T190" s="30" t="e">
        <f t="array" ref="T190">INDEX(Resultado!$1:$470,MATCH($B190,Resultado!$N:$N,0),MATCH(T$1,Resultado!#REF!,0))</f>
        <v>#REF!</v>
      </c>
      <c r="U190" s="30" t="e">
        <f t="array" ref="U190">INDEX(Resultado!$1:$470,MATCH($B190,Resultado!$N:$N,0),MATCH(U$1,Resultado!#REF!,0))</f>
        <v>#REF!</v>
      </c>
      <c r="V190" s="30" t="e">
        <f t="array" ref="V190">INDEX(Resultado!$1:$470,MATCH($B190,Resultado!$N:$N,0),MATCH(V$1,Resultado!#REF!,0))</f>
        <v>#REF!</v>
      </c>
      <c r="W190" s="30" t="e">
        <f t="array" ref="W190">INDEX(Resultado!$1:$470,MATCH($B190,Resultado!$N:$N,0),MATCH(W$1,Resultado!#REF!,0))</f>
        <v>#REF!</v>
      </c>
      <c r="X190" s="30" t="e">
        <f t="array" ref="X190">INDEX(Resultado!$1:$470,MATCH($B190,Resultado!$N:$N,0),MATCH(X$1,Resultado!#REF!,0))</f>
        <v>#REF!</v>
      </c>
      <c r="Y190" s="30" t="e">
        <f t="array" ref="Y190">INDEX(Resultado!$1:$470,MATCH($B190,Resultado!$N:$N,0),MATCH(Y$1,Resultado!#REF!,0))</f>
        <v>#REF!</v>
      </c>
      <c r="Z190" s="30" t="e">
        <f t="array" ref="Z190">INDEX(Resultado!$1:$470,MATCH($B190,Resultado!$N:$N,0),MATCH(Z$1,Resultado!#REF!,0))</f>
        <v>#REF!</v>
      </c>
      <c r="AA190" s="30" t="e">
        <f t="array" ref="AA190">INDEX(Resultado!$1:$470,MATCH($B190,Resultado!$N:$N,0),MATCH(AA$1,Resultado!#REF!,0))</f>
        <v>#REF!</v>
      </c>
      <c r="AB190" s="29">
        <v>0</v>
      </c>
      <c r="AC190" s="29">
        <v>2</v>
      </c>
      <c r="AD190" s="30" t="e">
        <f t="array" ref="AD190">INDEX(Resultado!$1:$470,MATCH($B190,Resultado!$N:$N,0),MATCH(AD$1,Resultado!#REF!,0))</f>
        <v>#REF!</v>
      </c>
      <c r="AE190" s="30" t="e">
        <f t="array" ref="AE190">INDEX(Resultado!$1:$470,MATCH($B190,Resultado!$N:$N,0),MATCH(AE$1,Resultado!#REF!,0))</f>
        <v>#REF!</v>
      </c>
      <c r="AF190" s="30" t="e">
        <f t="array" ref="AF190">INDEX(Resultado!$1:$470,MATCH($B190,Resultado!$N:$N,0),MATCH(AF$1,Resultado!#REF!,0))</f>
        <v>#REF!</v>
      </c>
      <c r="AG190" s="30" t="e">
        <f t="array" ref="AG190">INDEX(Resultado!$1:$470,MATCH($B190,Resultado!$N:$N,0),MATCH(AG$1,Resultado!#REF!,0))</f>
        <v>#REF!</v>
      </c>
      <c r="AH190" s="30" t="e">
        <f t="array" ref="AH190">INDEX(Resultado!$1:$470,MATCH($B190,Resultado!$N:$N,0),MATCH(AH$1,Resultado!#REF!,0))</f>
        <v>#REF!</v>
      </c>
      <c r="AI190" s="30" t="e">
        <f t="array" ref="AI190">INDEX(Resultado!$1:$470,MATCH($B190,Resultado!$N:$N,0),MATCH(AI$1,Resultado!#REF!,0))</f>
        <v>#REF!</v>
      </c>
      <c r="AJ190" s="30" t="e">
        <f t="array" ref="AJ190">INDEX(Resultado!$1:$470,MATCH($B190,Resultado!$N:$N,0),MATCH(AJ$1,Resultado!#REF!,0))</f>
        <v>#REF!</v>
      </c>
      <c r="AK190" s="30" t="e">
        <f t="array" ref="AK190">INDEX(Resultado!$1:$470,MATCH($B190,Resultado!$N:$N,0),MATCH(AK$1,Resultado!#REF!,0))</f>
        <v>#REF!</v>
      </c>
      <c r="AL190" s="29">
        <v>0</v>
      </c>
      <c r="AM190" s="29">
        <v>2</v>
      </c>
      <c r="AN190" s="30" t="e">
        <f t="array" ref="AN190">INDEX(Resultado!$1:$470,MATCH($B190,Resultado!$N:$N,0),MATCH(AN$1,Resultado!#REF!,0))</f>
        <v>#REF!</v>
      </c>
      <c r="AO190" s="30" t="e">
        <f t="array" ref="AO190">INDEX(Resultado!$1:$470,MATCH($B190,Resultado!$N:$N,0),MATCH(AO$1,Resultado!#REF!,0))</f>
        <v>#REF!</v>
      </c>
      <c r="AP190" s="30" t="e">
        <f t="array" ref="AP190">INDEX(Resultado!$1:$470,MATCH($B190,Resultado!$N:$N,0),MATCH(AP$1,Resultado!#REF!,0))</f>
        <v>#REF!</v>
      </c>
      <c r="AQ190" s="30" t="e">
        <f t="array" ref="AQ190">INDEX(Resultado!$1:$470,MATCH($B190,Resultado!$N:$N,0),MATCH(AQ$1,Resultado!#REF!,0))</f>
        <v>#REF!</v>
      </c>
      <c r="AR190" s="30" t="e">
        <f t="array" ref="AR190">INDEX(Resultado!$1:$470,MATCH($B190,Resultado!$N:$N,0),MATCH(AR$1,Resultado!#REF!,0))</f>
        <v>#REF!</v>
      </c>
      <c r="AS190" s="29">
        <v>2</v>
      </c>
      <c r="AT190" s="30" t="e">
        <f t="array" ref="AT190">INDEX(Resultado!$1:$470,MATCH($B190,Resultado!$N:$N,0),MATCH(AT$1,Resultado!#REF!,0))</f>
        <v>#REF!</v>
      </c>
      <c r="AU190" s="30" t="e">
        <f t="array" ref="AU190">INDEX(Resultado!$1:$470,MATCH($B190,Resultado!$N:$N,0),MATCH(AU$1,Resultado!#REF!,0))</f>
        <v>#REF!</v>
      </c>
      <c r="AV190" s="30" t="e">
        <f t="array" ref="AV190">INDEX(Resultado!$1:$470,MATCH($B190,Resultado!$N:$N,0),MATCH(AV$1,Resultado!#REF!,0))</f>
        <v>#REF!</v>
      </c>
      <c r="AW190" s="30" t="e">
        <f t="array" ref="AW190">INDEX(Resultado!$1:$470,MATCH($B190,Resultado!$N:$N,0),MATCH(AW$1,Resultado!#REF!,0))</f>
        <v>#REF!</v>
      </c>
      <c r="AX190" s="30" t="e">
        <f t="array" ref="AX190">INDEX(Resultado!$1:$470,MATCH($B190,Resultado!$N:$N,0),MATCH(AX$1,Resultado!#REF!,0))</f>
        <v>#REF!</v>
      </c>
      <c r="AY190" s="30" t="e">
        <f t="array" ref="AY190">INDEX(Resultado!$1:$470,MATCH($B190,Resultado!$N:$N,0),MATCH(AY$1,Resultado!#REF!,0))</f>
        <v>#REF!</v>
      </c>
      <c r="AZ190" s="30" t="e">
        <f t="array" ref="AZ190">INDEX(Resultado!$1:$470,MATCH($B190,Resultado!$N:$N,0),MATCH(AZ$1,Resultado!#REF!,0))</f>
        <v>#REF!</v>
      </c>
      <c r="BA190" s="30" t="e">
        <f t="array" ref="BA190">INDEX(Resultado!$1:$470,MATCH($B190,Resultado!$N:$N,0),MATCH(BA$1,Resultado!#REF!,0))</f>
        <v>#REF!</v>
      </c>
      <c r="BB190" s="30" t="e">
        <f t="array" ref="BB190">INDEX(Resultado!$1:$470,MATCH($B190,Resultado!$N:$N,0),MATCH(BB$1,Resultado!#REF!,0))</f>
        <v>#REF!</v>
      </c>
      <c r="BC190" s="30" t="e">
        <f t="array" ref="BC190">INDEX(Resultado!$1:$470,MATCH($B190,Resultado!$N:$N,0),MATCH(BC$1,Resultado!#REF!,0))</f>
        <v>#REF!</v>
      </c>
      <c r="BD190" s="30" t="e">
        <f t="array" ref="BD190">INDEX(Resultado!$1:$470,MATCH($B190,Resultado!$N:$N,0),MATCH(BD$1,Resultado!#REF!,0))</f>
        <v>#REF!</v>
      </c>
      <c r="BE190" s="30" t="e">
        <f t="array" ref="BE190">INDEX(Resultado!$1:$470,MATCH($B190,Resultado!$N:$N,0),MATCH(BE$1,Resultado!#REF!,0))</f>
        <v>#REF!</v>
      </c>
      <c r="BF190" s="30" t="e">
        <f t="array" ref="BF190">INDEX(Resultado!$1:$470,MATCH($B190,Resultado!$N:$N,0),MATCH(BF$1,Resultado!#REF!,0))</f>
        <v>#REF!</v>
      </c>
      <c r="BG190" s="30" t="e">
        <f t="array" ref="BG190">INDEX(Resultado!$1:$470,MATCH($B190,Resultado!$N:$N,0),MATCH(BG$1,Resultado!#REF!,0))</f>
        <v>#REF!</v>
      </c>
      <c r="BH190" s="30" t="e">
        <f t="array" ref="BH190">INDEX(Resultado!$1:$470,MATCH($B190,Resultado!$N:$N,0),MATCH(BH$1,Resultado!#REF!,0))</f>
        <v>#REF!</v>
      </c>
      <c r="BI190" s="30" t="e">
        <f t="array" ref="BI190">INDEX(Resultado!$1:$470,MATCH($B190,Resultado!$N:$N,0),MATCH(BI$1,Resultado!#REF!,0))</f>
        <v>#REF!</v>
      </c>
    </row>
    <row r="191" spans="1:61" ht="13" x14ac:dyDescent="0.15">
      <c r="A191" s="29">
        <v>48132857836</v>
      </c>
      <c r="B191" s="7" t="s">
        <v>1522</v>
      </c>
      <c r="C191" s="29" t="s">
        <v>1521</v>
      </c>
      <c r="D191" s="30" t="e">
        <f t="array" ref="D191">INDEX(Resultado!$1:$470,MATCH($B191,Resultado!$N:$N,0),MATCH(D$1,Resultado!#REF!,0))</f>
        <v>#REF!</v>
      </c>
      <c r="E191" s="29" t="s">
        <v>3339</v>
      </c>
      <c r="F191" s="30" t="e">
        <f t="array" ref="F191">INDEX(Resultado!$1:$470,MATCH($B191,Resultado!$N:$N,0),MATCH(F$1,Resultado!#REF!,0))</f>
        <v>#REF!</v>
      </c>
      <c r="G191" s="30" t="e">
        <f t="array" ref="G191">INDEX(Resultado!$1:$470,MATCH($B191,Resultado!$N:$N,0),MATCH(G$1,Resultado!#REF!,0))</f>
        <v>#REF!</v>
      </c>
      <c r="H191" s="30" t="e">
        <f t="array" ref="H191">INDEX(Resultado!$1:$470,MATCH($B191,Resultado!$N:$N,0),MATCH(H$1,Resultado!#REF!,0))</f>
        <v>#REF!</v>
      </c>
      <c r="I191" s="30" t="e">
        <f t="array" ref="I191">INDEX(Resultado!$1:$470,MATCH($B191,Resultado!$N:$N,0),MATCH(I$1,Resultado!#REF!,0))</f>
        <v>#REF!</v>
      </c>
      <c r="J191" s="30" t="e">
        <f t="array" ref="J191">INDEX(Resultado!$1:$470,MATCH($B191,Resultado!$N:$N,0),MATCH(J$1,Resultado!#REF!,0))</f>
        <v>#REF!</v>
      </c>
      <c r="K191" s="30" t="e">
        <f t="array" ref="K191">INDEX(Resultado!$1:$470,MATCH($B191,Resultado!$N:$N,0),MATCH(K$1,Resultado!#REF!,0))</f>
        <v>#REF!</v>
      </c>
      <c r="L191" s="30" t="e">
        <f t="array" ref="L191">INDEX(Resultado!$1:$470,MATCH($B191,Resultado!$N:$N,0),MATCH(L$1,Resultado!#REF!,0))</f>
        <v>#REF!</v>
      </c>
      <c r="M191" s="30" t="e">
        <f t="array" ref="M191">INDEX(Resultado!$1:$470,MATCH($B191,Resultado!$N:$N,0),MATCH(M$1,Resultado!#REF!,0))</f>
        <v>#REF!</v>
      </c>
      <c r="N191" s="30" t="e">
        <f t="array" ref="N191">INDEX(Resultado!$1:$470,MATCH($B191,Resultado!$N:$N,0),MATCH(N$1,Resultado!#REF!,0))</f>
        <v>#REF!</v>
      </c>
      <c r="O191" s="30" t="e">
        <f t="array" ref="O191">INDEX(Resultado!$1:$470,MATCH($B191,Resultado!$N:$N,0),MATCH(O$1,Resultado!#REF!,0))</f>
        <v>#REF!</v>
      </c>
      <c r="P191" s="30" t="e">
        <f t="array" ref="P191">INDEX(Resultado!$1:$470,MATCH($B191,Resultado!$N:$N,0),MATCH(P$1,Resultado!#REF!,0))</f>
        <v>#REF!</v>
      </c>
      <c r="Q191" s="30" t="e">
        <f t="array" ref="Q191">INDEX(Resultado!$1:$470,MATCH($B191,Resultado!$N:$N,0),MATCH(Q$1,Resultado!#REF!,0))</f>
        <v>#REF!</v>
      </c>
      <c r="R191" s="30" t="e">
        <f t="array" ref="R191">INDEX(Resultado!$1:$470,MATCH($B191,Resultado!$N:$N,0),MATCH(R$1,Resultado!#REF!,0))</f>
        <v>#REF!</v>
      </c>
      <c r="S191" s="30" t="e">
        <f t="array" ref="S191">INDEX(Resultado!$1:$470,MATCH($B191,Resultado!$N:$N,0),MATCH(S$1,Resultado!#REF!,0))</f>
        <v>#REF!</v>
      </c>
      <c r="T191" s="30" t="e">
        <f t="array" ref="T191">INDEX(Resultado!$1:$470,MATCH($B191,Resultado!$N:$N,0),MATCH(T$1,Resultado!#REF!,0))</f>
        <v>#REF!</v>
      </c>
      <c r="U191" s="30" t="e">
        <f t="array" ref="U191">INDEX(Resultado!$1:$470,MATCH($B191,Resultado!$N:$N,0),MATCH(U$1,Resultado!#REF!,0))</f>
        <v>#REF!</v>
      </c>
      <c r="V191" s="30" t="e">
        <f t="array" ref="V191">INDEX(Resultado!$1:$470,MATCH($B191,Resultado!$N:$N,0),MATCH(V$1,Resultado!#REF!,0))</f>
        <v>#REF!</v>
      </c>
      <c r="W191" s="30" t="e">
        <f t="array" ref="W191">INDEX(Resultado!$1:$470,MATCH($B191,Resultado!$N:$N,0),MATCH(W$1,Resultado!#REF!,0))</f>
        <v>#REF!</v>
      </c>
      <c r="X191" s="30" t="e">
        <f t="array" ref="X191">INDEX(Resultado!$1:$470,MATCH($B191,Resultado!$N:$N,0),MATCH(X$1,Resultado!#REF!,0))</f>
        <v>#REF!</v>
      </c>
      <c r="Y191" s="30" t="e">
        <f t="array" ref="Y191">INDEX(Resultado!$1:$470,MATCH($B191,Resultado!$N:$N,0),MATCH(Y$1,Resultado!#REF!,0))</f>
        <v>#REF!</v>
      </c>
      <c r="Z191" s="30" t="e">
        <f t="array" ref="Z191">INDEX(Resultado!$1:$470,MATCH($B191,Resultado!$N:$N,0),MATCH(Z$1,Resultado!#REF!,0))</f>
        <v>#REF!</v>
      </c>
      <c r="AA191" s="30" t="e">
        <f t="array" ref="AA191">INDEX(Resultado!$1:$470,MATCH($B191,Resultado!$N:$N,0),MATCH(AA$1,Resultado!#REF!,0))</f>
        <v>#REF!</v>
      </c>
      <c r="AB191" s="29">
        <v>0</v>
      </c>
      <c r="AC191" s="29">
        <v>2</v>
      </c>
      <c r="AD191" s="30" t="e">
        <f t="array" ref="AD191">INDEX(Resultado!$1:$470,MATCH($B191,Resultado!$N:$N,0),MATCH(AD$1,Resultado!#REF!,0))</f>
        <v>#REF!</v>
      </c>
      <c r="AE191" s="30" t="e">
        <f t="array" ref="AE191">INDEX(Resultado!$1:$470,MATCH($B191,Resultado!$N:$N,0),MATCH(AE$1,Resultado!#REF!,0))</f>
        <v>#REF!</v>
      </c>
      <c r="AF191" s="30" t="e">
        <f t="array" ref="AF191">INDEX(Resultado!$1:$470,MATCH($B191,Resultado!$N:$N,0),MATCH(AF$1,Resultado!#REF!,0))</f>
        <v>#REF!</v>
      </c>
      <c r="AG191" s="30" t="e">
        <f t="array" ref="AG191">INDEX(Resultado!$1:$470,MATCH($B191,Resultado!$N:$N,0),MATCH(AG$1,Resultado!#REF!,0))</f>
        <v>#REF!</v>
      </c>
      <c r="AH191" s="30" t="e">
        <f t="array" ref="AH191">INDEX(Resultado!$1:$470,MATCH($B191,Resultado!$N:$N,0),MATCH(AH$1,Resultado!#REF!,0))</f>
        <v>#REF!</v>
      </c>
      <c r="AI191" s="30" t="e">
        <f t="array" ref="AI191">INDEX(Resultado!$1:$470,MATCH($B191,Resultado!$N:$N,0),MATCH(AI$1,Resultado!#REF!,0))</f>
        <v>#REF!</v>
      </c>
      <c r="AJ191" s="30" t="e">
        <f t="array" ref="AJ191">INDEX(Resultado!$1:$470,MATCH($B191,Resultado!$N:$N,0),MATCH(AJ$1,Resultado!#REF!,0))</f>
        <v>#REF!</v>
      </c>
      <c r="AK191" s="30" t="e">
        <f t="array" ref="AK191">INDEX(Resultado!$1:$470,MATCH($B191,Resultado!$N:$N,0),MATCH(AK$1,Resultado!#REF!,0))</f>
        <v>#REF!</v>
      </c>
      <c r="AL191" s="29">
        <v>0</v>
      </c>
      <c r="AM191" s="29">
        <v>2</v>
      </c>
      <c r="AN191" s="30" t="e">
        <f t="array" ref="AN191">INDEX(Resultado!$1:$470,MATCH($B191,Resultado!$N:$N,0),MATCH(AN$1,Resultado!#REF!,0))</f>
        <v>#REF!</v>
      </c>
      <c r="AO191" s="30" t="e">
        <f t="array" ref="AO191">INDEX(Resultado!$1:$470,MATCH($B191,Resultado!$N:$N,0),MATCH(AO$1,Resultado!#REF!,0))</f>
        <v>#REF!</v>
      </c>
      <c r="AP191" s="30" t="e">
        <f t="array" ref="AP191">INDEX(Resultado!$1:$470,MATCH($B191,Resultado!$N:$N,0),MATCH(AP$1,Resultado!#REF!,0))</f>
        <v>#REF!</v>
      </c>
      <c r="AQ191" s="30" t="e">
        <f t="array" ref="AQ191">INDEX(Resultado!$1:$470,MATCH($B191,Resultado!$N:$N,0),MATCH(AQ$1,Resultado!#REF!,0))</f>
        <v>#REF!</v>
      </c>
      <c r="AR191" s="30" t="e">
        <f t="array" ref="AR191">INDEX(Resultado!$1:$470,MATCH($B191,Resultado!$N:$N,0),MATCH(AR$1,Resultado!#REF!,0))</f>
        <v>#REF!</v>
      </c>
      <c r="AS191" s="29">
        <v>2</v>
      </c>
      <c r="AT191" s="30" t="e">
        <f t="array" ref="AT191">INDEX(Resultado!$1:$470,MATCH($B191,Resultado!$N:$N,0),MATCH(AT$1,Resultado!#REF!,0))</f>
        <v>#REF!</v>
      </c>
      <c r="AU191" s="30" t="e">
        <f t="array" ref="AU191">INDEX(Resultado!$1:$470,MATCH($B191,Resultado!$N:$N,0),MATCH(AU$1,Resultado!#REF!,0))</f>
        <v>#REF!</v>
      </c>
      <c r="AV191" s="30" t="e">
        <f t="array" ref="AV191">INDEX(Resultado!$1:$470,MATCH($B191,Resultado!$N:$N,0),MATCH(AV$1,Resultado!#REF!,0))</f>
        <v>#REF!</v>
      </c>
      <c r="AW191" s="30" t="e">
        <f t="array" ref="AW191">INDEX(Resultado!$1:$470,MATCH($B191,Resultado!$N:$N,0),MATCH(AW$1,Resultado!#REF!,0))</f>
        <v>#REF!</v>
      </c>
      <c r="AX191" s="30" t="e">
        <f t="array" ref="AX191">INDEX(Resultado!$1:$470,MATCH($B191,Resultado!$N:$N,0),MATCH(AX$1,Resultado!#REF!,0))</f>
        <v>#REF!</v>
      </c>
      <c r="AY191" s="30" t="e">
        <f t="array" ref="AY191">INDEX(Resultado!$1:$470,MATCH($B191,Resultado!$N:$N,0),MATCH(AY$1,Resultado!#REF!,0))</f>
        <v>#REF!</v>
      </c>
      <c r="AZ191" s="30" t="e">
        <f t="array" ref="AZ191">INDEX(Resultado!$1:$470,MATCH($B191,Resultado!$N:$N,0),MATCH(AZ$1,Resultado!#REF!,0))</f>
        <v>#REF!</v>
      </c>
      <c r="BA191" s="30" t="e">
        <f t="array" ref="BA191">INDEX(Resultado!$1:$470,MATCH($B191,Resultado!$N:$N,0),MATCH(BA$1,Resultado!#REF!,0))</f>
        <v>#REF!</v>
      </c>
      <c r="BB191" s="30" t="e">
        <f t="array" ref="BB191">INDEX(Resultado!$1:$470,MATCH($B191,Resultado!$N:$N,0),MATCH(BB$1,Resultado!#REF!,0))</f>
        <v>#REF!</v>
      </c>
      <c r="BC191" s="30" t="e">
        <f t="array" ref="BC191">INDEX(Resultado!$1:$470,MATCH($B191,Resultado!$N:$N,0),MATCH(BC$1,Resultado!#REF!,0))</f>
        <v>#REF!</v>
      </c>
      <c r="BD191" s="30" t="e">
        <f t="array" ref="BD191">INDEX(Resultado!$1:$470,MATCH($B191,Resultado!$N:$N,0),MATCH(BD$1,Resultado!#REF!,0))</f>
        <v>#REF!</v>
      </c>
      <c r="BE191" s="30" t="e">
        <f t="array" ref="BE191">INDEX(Resultado!$1:$470,MATCH($B191,Resultado!$N:$N,0),MATCH(BE$1,Resultado!#REF!,0))</f>
        <v>#REF!</v>
      </c>
      <c r="BF191" s="30" t="e">
        <f t="array" ref="BF191">INDEX(Resultado!$1:$470,MATCH($B191,Resultado!$N:$N,0),MATCH(BF$1,Resultado!#REF!,0))</f>
        <v>#REF!</v>
      </c>
      <c r="BG191" s="30" t="e">
        <f t="array" ref="BG191">INDEX(Resultado!$1:$470,MATCH($B191,Resultado!$N:$N,0),MATCH(BG$1,Resultado!#REF!,0))</f>
        <v>#REF!</v>
      </c>
      <c r="BH191" s="30" t="e">
        <f t="array" ref="BH191">INDEX(Resultado!$1:$470,MATCH($B191,Resultado!$N:$N,0),MATCH(BH$1,Resultado!#REF!,0))</f>
        <v>#REF!</v>
      </c>
      <c r="BI191" s="30" t="e">
        <f t="array" ref="BI191">INDEX(Resultado!$1:$470,MATCH($B191,Resultado!$N:$N,0),MATCH(BI$1,Resultado!#REF!,0))</f>
        <v>#REF!</v>
      </c>
    </row>
    <row r="192" spans="1:61" ht="13" x14ac:dyDescent="0.15">
      <c r="A192" s="29">
        <v>45522624833</v>
      </c>
      <c r="B192" s="7" t="s">
        <v>1529</v>
      </c>
      <c r="C192" s="29" t="s">
        <v>1528</v>
      </c>
      <c r="D192" s="30" t="e">
        <f t="array" ref="D192">INDEX(Resultado!$1:$470,MATCH($B192,Resultado!$N:$N,0),MATCH(D$1,Resultado!#REF!,0))</f>
        <v>#REF!</v>
      </c>
      <c r="E192" s="29" t="s">
        <v>3339</v>
      </c>
      <c r="F192" s="30" t="e">
        <f t="array" ref="F192">INDEX(Resultado!$1:$470,MATCH($B192,Resultado!$N:$N,0),MATCH(F$1,Resultado!#REF!,0))</f>
        <v>#REF!</v>
      </c>
      <c r="G192" s="30" t="e">
        <f t="array" ref="G192">INDEX(Resultado!$1:$470,MATCH($B192,Resultado!$N:$N,0),MATCH(G$1,Resultado!#REF!,0))</f>
        <v>#REF!</v>
      </c>
      <c r="H192" s="30" t="e">
        <f t="array" ref="H192">INDEX(Resultado!$1:$470,MATCH($B192,Resultado!$N:$N,0),MATCH(H$1,Resultado!#REF!,0))</f>
        <v>#REF!</v>
      </c>
      <c r="I192" s="30" t="e">
        <f t="array" ref="I192">INDEX(Resultado!$1:$470,MATCH($B192,Resultado!$N:$N,0),MATCH(I$1,Resultado!#REF!,0))</f>
        <v>#REF!</v>
      </c>
      <c r="J192" s="30" t="e">
        <f t="array" ref="J192">INDEX(Resultado!$1:$470,MATCH($B192,Resultado!$N:$N,0),MATCH(J$1,Resultado!#REF!,0))</f>
        <v>#REF!</v>
      </c>
      <c r="K192" s="30" t="e">
        <f t="array" ref="K192">INDEX(Resultado!$1:$470,MATCH($B192,Resultado!$N:$N,0),MATCH(K$1,Resultado!#REF!,0))</f>
        <v>#REF!</v>
      </c>
      <c r="L192" s="30" t="e">
        <f t="array" ref="L192">INDEX(Resultado!$1:$470,MATCH($B192,Resultado!$N:$N,0),MATCH(L$1,Resultado!#REF!,0))</f>
        <v>#REF!</v>
      </c>
      <c r="M192" s="30" t="e">
        <f t="array" ref="M192">INDEX(Resultado!$1:$470,MATCH($B192,Resultado!$N:$N,0),MATCH(M$1,Resultado!#REF!,0))</f>
        <v>#REF!</v>
      </c>
      <c r="N192" s="30" t="e">
        <f t="array" ref="N192">INDEX(Resultado!$1:$470,MATCH($B192,Resultado!$N:$N,0),MATCH(N$1,Resultado!#REF!,0))</f>
        <v>#REF!</v>
      </c>
      <c r="O192" s="30" t="e">
        <f t="array" ref="O192">INDEX(Resultado!$1:$470,MATCH($B192,Resultado!$N:$N,0),MATCH(O$1,Resultado!#REF!,0))</f>
        <v>#REF!</v>
      </c>
      <c r="P192" s="30" t="e">
        <f t="array" ref="P192">INDEX(Resultado!$1:$470,MATCH($B192,Resultado!$N:$N,0),MATCH(P$1,Resultado!#REF!,0))</f>
        <v>#REF!</v>
      </c>
      <c r="Q192" s="30" t="e">
        <f t="array" ref="Q192">INDEX(Resultado!$1:$470,MATCH($B192,Resultado!$N:$N,0),MATCH(Q$1,Resultado!#REF!,0))</f>
        <v>#REF!</v>
      </c>
      <c r="R192" s="30" t="e">
        <f t="array" ref="R192">INDEX(Resultado!$1:$470,MATCH($B192,Resultado!$N:$N,0),MATCH(R$1,Resultado!#REF!,0))</f>
        <v>#REF!</v>
      </c>
      <c r="S192" s="30" t="e">
        <f t="array" ref="S192">INDEX(Resultado!$1:$470,MATCH($B192,Resultado!$N:$N,0),MATCH(S$1,Resultado!#REF!,0))</f>
        <v>#REF!</v>
      </c>
      <c r="T192" s="30" t="e">
        <f t="array" ref="T192">INDEX(Resultado!$1:$470,MATCH($B192,Resultado!$N:$N,0),MATCH(T$1,Resultado!#REF!,0))</f>
        <v>#REF!</v>
      </c>
      <c r="U192" s="30" t="e">
        <f t="array" ref="U192">INDEX(Resultado!$1:$470,MATCH($B192,Resultado!$N:$N,0),MATCH(U$1,Resultado!#REF!,0))</f>
        <v>#REF!</v>
      </c>
      <c r="V192" s="30" t="e">
        <f t="array" ref="V192">INDEX(Resultado!$1:$470,MATCH($B192,Resultado!$N:$N,0),MATCH(V$1,Resultado!#REF!,0))</f>
        <v>#REF!</v>
      </c>
      <c r="W192" s="30" t="e">
        <f t="array" ref="W192">INDEX(Resultado!$1:$470,MATCH($B192,Resultado!$N:$N,0),MATCH(W$1,Resultado!#REF!,0))</f>
        <v>#REF!</v>
      </c>
      <c r="X192" s="30" t="e">
        <f t="array" ref="X192">INDEX(Resultado!$1:$470,MATCH($B192,Resultado!$N:$N,0),MATCH(X$1,Resultado!#REF!,0))</f>
        <v>#REF!</v>
      </c>
      <c r="Y192" s="30" t="e">
        <f t="array" ref="Y192">INDEX(Resultado!$1:$470,MATCH($B192,Resultado!$N:$N,0),MATCH(Y$1,Resultado!#REF!,0))</f>
        <v>#REF!</v>
      </c>
      <c r="Z192" s="30" t="e">
        <f t="array" ref="Z192">INDEX(Resultado!$1:$470,MATCH($B192,Resultado!$N:$N,0),MATCH(Z$1,Resultado!#REF!,0))</f>
        <v>#REF!</v>
      </c>
      <c r="AA192" s="30" t="e">
        <f t="array" ref="AA192">INDEX(Resultado!$1:$470,MATCH($B192,Resultado!$N:$N,0),MATCH(AA$1,Resultado!#REF!,0))</f>
        <v>#REF!</v>
      </c>
      <c r="AB192" s="29">
        <v>0</v>
      </c>
      <c r="AC192" s="29">
        <v>2</v>
      </c>
      <c r="AD192" s="30" t="e">
        <f t="array" ref="AD192">INDEX(Resultado!$1:$470,MATCH($B192,Resultado!$N:$N,0),MATCH(AD$1,Resultado!#REF!,0))</f>
        <v>#REF!</v>
      </c>
      <c r="AE192" s="30" t="e">
        <f t="array" ref="AE192">INDEX(Resultado!$1:$470,MATCH($B192,Resultado!$N:$N,0),MATCH(AE$1,Resultado!#REF!,0))</f>
        <v>#REF!</v>
      </c>
      <c r="AF192" s="30" t="e">
        <f t="array" ref="AF192">INDEX(Resultado!$1:$470,MATCH($B192,Resultado!$N:$N,0),MATCH(AF$1,Resultado!#REF!,0))</f>
        <v>#REF!</v>
      </c>
      <c r="AG192" s="30" t="e">
        <f t="array" ref="AG192">INDEX(Resultado!$1:$470,MATCH($B192,Resultado!$N:$N,0),MATCH(AG$1,Resultado!#REF!,0))</f>
        <v>#REF!</v>
      </c>
      <c r="AH192" s="30" t="e">
        <f t="array" ref="AH192">INDEX(Resultado!$1:$470,MATCH($B192,Resultado!$N:$N,0),MATCH(AH$1,Resultado!#REF!,0))</f>
        <v>#REF!</v>
      </c>
      <c r="AI192" s="30" t="e">
        <f t="array" ref="AI192">INDEX(Resultado!$1:$470,MATCH($B192,Resultado!$N:$N,0),MATCH(AI$1,Resultado!#REF!,0))</f>
        <v>#REF!</v>
      </c>
      <c r="AJ192" s="30" t="e">
        <f t="array" ref="AJ192">INDEX(Resultado!$1:$470,MATCH($B192,Resultado!$N:$N,0),MATCH(AJ$1,Resultado!#REF!,0))</f>
        <v>#REF!</v>
      </c>
      <c r="AK192" s="30" t="e">
        <f t="array" ref="AK192">INDEX(Resultado!$1:$470,MATCH($B192,Resultado!$N:$N,0),MATCH(AK$1,Resultado!#REF!,0))</f>
        <v>#REF!</v>
      </c>
      <c r="AL192" s="29">
        <v>0</v>
      </c>
      <c r="AM192" s="29">
        <v>2</v>
      </c>
      <c r="AN192" s="30" t="e">
        <f t="array" ref="AN192">INDEX(Resultado!$1:$470,MATCH($B192,Resultado!$N:$N,0),MATCH(AN$1,Resultado!#REF!,0))</f>
        <v>#REF!</v>
      </c>
      <c r="AO192" s="30" t="e">
        <f t="array" ref="AO192">INDEX(Resultado!$1:$470,MATCH($B192,Resultado!$N:$N,0),MATCH(AO$1,Resultado!#REF!,0))</f>
        <v>#REF!</v>
      </c>
      <c r="AP192" s="30" t="e">
        <f t="array" ref="AP192">INDEX(Resultado!$1:$470,MATCH($B192,Resultado!$N:$N,0),MATCH(AP$1,Resultado!#REF!,0))</f>
        <v>#REF!</v>
      </c>
      <c r="AQ192" s="30" t="e">
        <f t="array" ref="AQ192">INDEX(Resultado!$1:$470,MATCH($B192,Resultado!$N:$N,0),MATCH(AQ$1,Resultado!#REF!,0))</f>
        <v>#REF!</v>
      </c>
      <c r="AR192" s="30" t="e">
        <f t="array" ref="AR192">INDEX(Resultado!$1:$470,MATCH($B192,Resultado!$N:$N,0),MATCH(AR$1,Resultado!#REF!,0))</f>
        <v>#REF!</v>
      </c>
      <c r="AS192" s="29">
        <v>2</v>
      </c>
      <c r="AT192" s="30" t="e">
        <f t="array" ref="AT192">INDEX(Resultado!$1:$470,MATCH($B192,Resultado!$N:$N,0),MATCH(AT$1,Resultado!#REF!,0))</f>
        <v>#REF!</v>
      </c>
      <c r="AU192" s="30" t="e">
        <f t="array" ref="AU192">INDEX(Resultado!$1:$470,MATCH($B192,Resultado!$N:$N,0),MATCH(AU$1,Resultado!#REF!,0))</f>
        <v>#REF!</v>
      </c>
      <c r="AV192" s="30" t="e">
        <f t="array" ref="AV192">INDEX(Resultado!$1:$470,MATCH($B192,Resultado!$N:$N,0),MATCH(AV$1,Resultado!#REF!,0))</f>
        <v>#REF!</v>
      </c>
      <c r="AW192" s="30" t="e">
        <f t="array" ref="AW192">INDEX(Resultado!$1:$470,MATCH($B192,Resultado!$N:$N,0),MATCH(AW$1,Resultado!#REF!,0))</f>
        <v>#REF!</v>
      </c>
      <c r="AX192" s="30" t="e">
        <f t="array" ref="AX192">INDEX(Resultado!$1:$470,MATCH($B192,Resultado!$N:$N,0),MATCH(AX$1,Resultado!#REF!,0))</f>
        <v>#REF!</v>
      </c>
      <c r="AY192" s="30" t="e">
        <f t="array" ref="AY192">INDEX(Resultado!$1:$470,MATCH($B192,Resultado!$N:$N,0),MATCH(AY$1,Resultado!#REF!,0))</f>
        <v>#REF!</v>
      </c>
      <c r="AZ192" s="30" t="e">
        <f t="array" ref="AZ192">INDEX(Resultado!$1:$470,MATCH($B192,Resultado!$N:$N,0),MATCH(AZ$1,Resultado!#REF!,0))</f>
        <v>#REF!</v>
      </c>
      <c r="BA192" s="30" t="e">
        <f t="array" ref="BA192">INDEX(Resultado!$1:$470,MATCH($B192,Resultado!$N:$N,0),MATCH(BA$1,Resultado!#REF!,0))</f>
        <v>#REF!</v>
      </c>
      <c r="BB192" s="30" t="e">
        <f t="array" ref="BB192">INDEX(Resultado!$1:$470,MATCH($B192,Resultado!$N:$N,0),MATCH(BB$1,Resultado!#REF!,0))</f>
        <v>#REF!</v>
      </c>
      <c r="BC192" s="30" t="e">
        <f t="array" ref="BC192">INDEX(Resultado!$1:$470,MATCH($B192,Resultado!$N:$N,0),MATCH(BC$1,Resultado!#REF!,0))</f>
        <v>#REF!</v>
      </c>
      <c r="BD192" s="30" t="e">
        <f t="array" ref="BD192">INDEX(Resultado!$1:$470,MATCH($B192,Resultado!$N:$N,0),MATCH(BD$1,Resultado!#REF!,0))</f>
        <v>#REF!</v>
      </c>
      <c r="BE192" s="30" t="e">
        <f t="array" ref="BE192">INDEX(Resultado!$1:$470,MATCH($B192,Resultado!$N:$N,0),MATCH(BE$1,Resultado!#REF!,0))</f>
        <v>#REF!</v>
      </c>
      <c r="BF192" s="30" t="e">
        <f t="array" ref="BF192">INDEX(Resultado!$1:$470,MATCH($B192,Resultado!$N:$N,0),MATCH(BF$1,Resultado!#REF!,0))</f>
        <v>#REF!</v>
      </c>
      <c r="BG192" s="30" t="e">
        <f t="array" ref="BG192">INDEX(Resultado!$1:$470,MATCH($B192,Resultado!$N:$N,0),MATCH(BG$1,Resultado!#REF!,0))</f>
        <v>#REF!</v>
      </c>
      <c r="BH192" s="30" t="e">
        <f t="array" ref="BH192">INDEX(Resultado!$1:$470,MATCH($B192,Resultado!$N:$N,0),MATCH(BH$1,Resultado!#REF!,0))</f>
        <v>#REF!</v>
      </c>
      <c r="BI192" s="30" t="e">
        <f t="array" ref="BI192">INDEX(Resultado!$1:$470,MATCH($B192,Resultado!$N:$N,0),MATCH(BI$1,Resultado!#REF!,0))</f>
        <v>#REF!</v>
      </c>
    </row>
    <row r="193" spans="1:61" ht="13" x14ac:dyDescent="0.15">
      <c r="A193" s="29">
        <v>52885863811</v>
      </c>
      <c r="B193" s="7" t="s">
        <v>1535</v>
      </c>
      <c r="C193" s="29" t="s">
        <v>1534</v>
      </c>
      <c r="D193" s="30" t="e">
        <f t="array" ref="D193">INDEX(Resultado!$1:$470,MATCH($B193,Resultado!$N:$N,0),MATCH(D$1,Resultado!#REF!,0))</f>
        <v>#REF!</v>
      </c>
      <c r="E193" s="29" t="s">
        <v>3339</v>
      </c>
      <c r="F193" s="30" t="e">
        <f t="array" ref="F193">INDEX(Resultado!$1:$470,MATCH($B193,Resultado!$N:$N,0),MATCH(F$1,Resultado!#REF!,0))</f>
        <v>#REF!</v>
      </c>
      <c r="G193" s="30" t="e">
        <f t="array" ref="G193">INDEX(Resultado!$1:$470,MATCH($B193,Resultado!$N:$N,0),MATCH(G$1,Resultado!#REF!,0))</f>
        <v>#REF!</v>
      </c>
      <c r="H193" s="30" t="e">
        <f t="array" ref="H193">INDEX(Resultado!$1:$470,MATCH($B193,Resultado!$N:$N,0),MATCH(H$1,Resultado!#REF!,0))</f>
        <v>#REF!</v>
      </c>
      <c r="I193" s="30" t="e">
        <f t="array" ref="I193">INDEX(Resultado!$1:$470,MATCH($B193,Resultado!$N:$N,0),MATCH(I$1,Resultado!#REF!,0))</f>
        <v>#REF!</v>
      </c>
      <c r="J193" s="30" t="e">
        <f t="array" ref="J193">INDEX(Resultado!$1:$470,MATCH($B193,Resultado!$N:$N,0),MATCH(J$1,Resultado!#REF!,0))</f>
        <v>#REF!</v>
      </c>
      <c r="K193" s="30" t="e">
        <f t="array" ref="K193">INDEX(Resultado!$1:$470,MATCH($B193,Resultado!$N:$N,0),MATCH(K$1,Resultado!#REF!,0))</f>
        <v>#REF!</v>
      </c>
      <c r="L193" s="30" t="e">
        <f t="array" ref="L193">INDEX(Resultado!$1:$470,MATCH($B193,Resultado!$N:$N,0),MATCH(L$1,Resultado!#REF!,0))</f>
        <v>#REF!</v>
      </c>
      <c r="M193" s="30" t="e">
        <f t="array" ref="M193">INDEX(Resultado!$1:$470,MATCH($B193,Resultado!$N:$N,0),MATCH(M$1,Resultado!#REF!,0))</f>
        <v>#REF!</v>
      </c>
      <c r="N193" s="30" t="e">
        <f t="array" ref="N193">INDEX(Resultado!$1:$470,MATCH($B193,Resultado!$N:$N,0),MATCH(N$1,Resultado!#REF!,0))</f>
        <v>#REF!</v>
      </c>
      <c r="O193" s="30" t="e">
        <f t="array" ref="O193">INDEX(Resultado!$1:$470,MATCH($B193,Resultado!$N:$N,0),MATCH(O$1,Resultado!#REF!,0))</f>
        <v>#REF!</v>
      </c>
      <c r="P193" s="30" t="e">
        <f t="array" ref="P193">INDEX(Resultado!$1:$470,MATCH($B193,Resultado!$N:$N,0),MATCH(P$1,Resultado!#REF!,0))</f>
        <v>#REF!</v>
      </c>
      <c r="Q193" s="30" t="e">
        <f t="array" ref="Q193">INDEX(Resultado!$1:$470,MATCH($B193,Resultado!$N:$N,0),MATCH(Q$1,Resultado!#REF!,0))</f>
        <v>#REF!</v>
      </c>
      <c r="R193" s="30" t="e">
        <f t="array" ref="R193">INDEX(Resultado!$1:$470,MATCH($B193,Resultado!$N:$N,0),MATCH(R$1,Resultado!#REF!,0))</f>
        <v>#REF!</v>
      </c>
      <c r="S193" s="30" t="e">
        <f t="array" ref="S193">INDEX(Resultado!$1:$470,MATCH($B193,Resultado!$N:$N,0),MATCH(S$1,Resultado!#REF!,0))</f>
        <v>#REF!</v>
      </c>
      <c r="T193" s="30" t="e">
        <f t="array" ref="T193">INDEX(Resultado!$1:$470,MATCH($B193,Resultado!$N:$N,0),MATCH(T$1,Resultado!#REF!,0))</f>
        <v>#REF!</v>
      </c>
      <c r="U193" s="30" t="e">
        <f t="array" ref="U193">INDEX(Resultado!$1:$470,MATCH($B193,Resultado!$N:$N,0),MATCH(U$1,Resultado!#REF!,0))</f>
        <v>#REF!</v>
      </c>
      <c r="V193" s="30" t="e">
        <f t="array" ref="V193">INDEX(Resultado!$1:$470,MATCH($B193,Resultado!$N:$N,0),MATCH(V$1,Resultado!#REF!,0))</f>
        <v>#REF!</v>
      </c>
      <c r="W193" s="30" t="e">
        <f t="array" ref="W193">INDEX(Resultado!$1:$470,MATCH($B193,Resultado!$N:$N,0),MATCH(W$1,Resultado!#REF!,0))</f>
        <v>#REF!</v>
      </c>
      <c r="X193" s="30" t="e">
        <f t="array" ref="X193">INDEX(Resultado!$1:$470,MATCH($B193,Resultado!$N:$N,0),MATCH(X$1,Resultado!#REF!,0))</f>
        <v>#REF!</v>
      </c>
      <c r="Y193" s="30" t="e">
        <f t="array" ref="Y193">INDEX(Resultado!$1:$470,MATCH($B193,Resultado!$N:$N,0),MATCH(Y$1,Resultado!#REF!,0))</f>
        <v>#REF!</v>
      </c>
      <c r="Z193" s="30" t="e">
        <f t="array" ref="Z193">INDEX(Resultado!$1:$470,MATCH($B193,Resultado!$N:$N,0),MATCH(Z$1,Resultado!#REF!,0))</f>
        <v>#REF!</v>
      </c>
      <c r="AA193" s="30" t="e">
        <f t="array" ref="AA193">INDEX(Resultado!$1:$470,MATCH($B193,Resultado!$N:$N,0),MATCH(AA$1,Resultado!#REF!,0))</f>
        <v>#REF!</v>
      </c>
      <c r="AB193" s="29">
        <v>0</v>
      </c>
      <c r="AC193" s="29">
        <v>2</v>
      </c>
      <c r="AD193" s="30" t="e">
        <f t="array" ref="AD193">INDEX(Resultado!$1:$470,MATCH($B193,Resultado!$N:$N,0),MATCH(AD$1,Resultado!#REF!,0))</f>
        <v>#REF!</v>
      </c>
      <c r="AE193" s="30" t="e">
        <f t="array" ref="AE193">INDEX(Resultado!$1:$470,MATCH($B193,Resultado!$N:$N,0),MATCH(AE$1,Resultado!#REF!,0))</f>
        <v>#REF!</v>
      </c>
      <c r="AF193" s="30" t="e">
        <f t="array" ref="AF193">INDEX(Resultado!$1:$470,MATCH($B193,Resultado!$N:$N,0),MATCH(AF$1,Resultado!#REF!,0))</f>
        <v>#REF!</v>
      </c>
      <c r="AG193" s="30" t="e">
        <f t="array" ref="AG193">INDEX(Resultado!$1:$470,MATCH($B193,Resultado!$N:$N,0),MATCH(AG$1,Resultado!#REF!,0))</f>
        <v>#REF!</v>
      </c>
      <c r="AH193" s="30" t="e">
        <f t="array" ref="AH193">INDEX(Resultado!$1:$470,MATCH($B193,Resultado!$N:$N,0),MATCH(AH$1,Resultado!#REF!,0))</f>
        <v>#REF!</v>
      </c>
      <c r="AI193" s="30" t="e">
        <f t="array" ref="AI193">INDEX(Resultado!$1:$470,MATCH($B193,Resultado!$N:$N,0),MATCH(AI$1,Resultado!#REF!,0))</f>
        <v>#REF!</v>
      </c>
      <c r="AJ193" s="30" t="e">
        <f t="array" ref="AJ193">INDEX(Resultado!$1:$470,MATCH($B193,Resultado!$N:$N,0),MATCH(AJ$1,Resultado!#REF!,0))</f>
        <v>#REF!</v>
      </c>
      <c r="AK193" s="30" t="e">
        <f t="array" ref="AK193">INDEX(Resultado!$1:$470,MATCH($B193,Resultado!$N:$N,0),MATCH(AK$1,Resultado!#REF!,0))</f>
        <v>#REF!</v>
      </c>
      <c r="AL193" s="29">
        <v>0</v>
      </c>
      <c r="AM193" s="29">
        <v>2</v>
      </c>
      <c r="AN193" s="30" t="e">
        <f t="array" ref="AN193">INDEX(Resultado!$1:$470,MATCH($B193,Resultado!$N:$N,0),MATCH(AN$1,Resultado!#REF!,0))</f>
        <v>#REF!</v>
      </c>
      <c r="AO193" s="30" t="e">
        <f t="array" ref="AO193">INDEX(Resultado!$1:$470,MATCH($B193,Resultado!$N:$N,0),MATCH(AO$1,Resultado!#REF!,0))</f>
        <v>#REF!</v>
      </c>
      <c r="AP193" s="30" t="e">
        <f t="array" ref="AP193">INDEX(Resultado!$1:$470,MATCH($B193,Resultado!$N:$N,0),MATCH(AP$1,Resultado!#REF!,0))</f>
        <v>#REF!</v>
      </c>
      <c r="AQ193" s="30" t="e">
        <f t="array" ref="AQ193">INDEX(Resultado!$1:$470,MATCH($B193,Resultado!$N:$N,0),MATCH(AQ$1,Resultado!#REF!,0))</f>
        <v>#REF!</v>
      </c>
      <c r="AR193" s="30" t="e">
        <f t="array" ref="AR193">INDEX(Resultado!$1:$470,MATCH($B193,Resultado!$N:$N,0),MATCH(AR$1,Resultado!#REF!,0))</f>
        <v>#REF!</v>
      </c>
      <c r="AS193" s="29">
        <v>2</v>
      </c>
      <c r="AT193" s="30" t="e">
        <f t="array" ref="AT193">INDEX(Resultado!$1:$470,MATCH($B193,Resultado!$N:$N,0),MATCH(AT$1,Resultado!#REF!,0))</f>
        <v>#REF!</v>
      </c>
      <c r="AU193" s="30" t="e">
        <f t="array" ref="AU193">INDEX(Resultado!$1:$470,MATCH($B193,Resultado!$N:$N,0),MATCH(AU$1,Resultado!#REF!,0))</f>
        <v>#REF!</v>
      </c>
      <c r="AV193" s="30" t="e">
        <f t="array" ref="AV193">INDEX(Resultado!$1:$470,MATCH($B193,Resultado!$N:$N,0),MATCH(AV$1,Resultado!#REF!,0))</f>
        <v>#REF!</v>
      </c>
      <c r="AW193" s="30" t="e">
        <f t="array" ref="AW193">INDEX(Resultado!$1:$470,MATCH($B193,Resultado!$N:$N,0),MATCH(AW$1,Resultado!#REF!,0))</f>
        <v>#REF!</v>
      </c>
      <c r="AX193" s="30" t="e">
        <f t="array" ref="AX193">INDEX(Resultado!$1:$470,MATCH($B193,Resultado!$N:$N,0),MATCH(AX$1,Resultado!#REF!,0))</f>
        <v>#REF!</v>
      </c>
      <c r="AY193" s="30" t="e">
        <f t="array" ref="AY193">INDEX(Resultado!$1:$470,MATCH($B193,Resultado!$N:$N,0),MATCH(AY$1,Resultado!#REF!,0))</f>
        <v>#REF!</v>
      </c>
      <c r="AZ193" s="30" t="e">
        <f t="array" ref="AZ193">INDEX(Resultado!$1:$470,MATCH($B193,Resultado!$N:$N,0),MATCH(AZ$1,Resultado!#REF!,0))</f>
        <v>#REF!</v>
      </c>
      <c r="BA193" s="30" t="e">
        <f t="array" ref="BA193">INDEX(Resultado!$1:$470,MATCH($B193,Resultado!$N:$N,0),MATCH(BA$1,Resultado!#REF!,0))</f>
        <v>#REF!</v>
      </c>
      <c r="BB193" s="30" t="e">
        <f t="array" ref="BB193">INDEX(Resultado!$1:$470,MATCH($B193,Resultado!$N:$N,0),MATCH(BB$1,Resultado!#REF!,0))</f>
        <v>#REF!</v>
      </c>
      <c r="BC193" s="30" t="e">
        <f t="array" ref="BC193">INDEX(Resultado!$1:$470,MATCH($B193,Resultado!$N:$N,0),MATCH(BC$1,Resultado!#REF!,0))</f>
        <v>#REF!</v>
      </c>
      <c r="BD193" s="30" t="e">
        <f t="array" ref="BD193">INDEX(Resultado!$1:$470,MATCH($B193,Resultado!$N:$N,0),MATCH(BD$1,Resultado!#REF!,0))</f>
        <v>#REF!</v>
      </c>
      <c r="BE193" s="30" t="e">
        <f t="array" ref="BE193">INDEX(Resultado!$1:$470,MATCH($B193,Resultado!$N:$N,0),MATCH(BE$1,Resultado!#REF!,0))</f>
        <v>#REF!</v>
      </c>
      <c r="BF193" s="30" t="e">
        <f t="array" ref="BF193">INDEX(Resultado!$1:$470,MATCH($B193,Resultado!$N:$N,0),MATCH(BF$1,Resultado!#REF!,0))</f>
        <v>#REF!</v>
      </c>
      <c r="BG193" s="30" t="e">
        <f t="array" ref="BG193">INDEX(Resultado!$1:$470,MATCH($B193,Resultado!$N:$N,0),MATCH(BG$1,Resultado!#REF!,0))</f>
        <v>#REF!</v>
      </c>
      <c r="BH193" s="30" t="e">
        <f t="array" ref="BH193">INDEX(Resultado!$1:$470,MATCH($B193,Resultado!$N:$N,0),MATCH(BH$1,Resultado!#REF!,0))</f>
        <v>#REF!</v>
      </c>
      <c r="BI193" s="30" t="e">
        <f t="array" ref="BI193">INDEX(Resultado!$1:$470,MATCH($B193,Resultado!$N:$N,0),MATCH(BI$1,Resultado!#REF!,0))</f>
        <v>#REF!</v>
      </c>
    </row>
    <row r="194" spans="1:61" ht="13" x14ac:dyDescent="0.15">
      <c r="A194" s="29">
        <v>51344796826</v>
      </c>
      <c r="B194" s="7" t="s">
        <v>1539</v>
      </c>
      <c r="C194" s="29" t="s">
        <v>1538</v>
      </c>
      <c r="D194" s="30" t="e">
        <f t="array" ref="D194">INDEX(Resultado!$1:$470,MATCH($B194,Resultado!$N:$N,0),MATCH(D$1,Resultado!#REF!,0))</f>
        <v>#REF!</v>
      </c>
      <c r="E194" s="29" t="s">
        <v>3339</v>
      </c>
      <c r="F194" s="30" t="e">
        <f t="array" ref="F194">INDEX(Resultado!$1:$470,MATCH($B194,Resultado!$N:$N,0),MATCH(F$1,Resultado!#REF!,0))</f>
        <v>#REF!</v>
      </c>
      <c r="G194" s="30" t="e">
        <f t="array" ref="G194">INDEX(Resultado!$1:$470,MATCH($B194,Resultado!$N:$N,0),MATCH(G$1,Resultado!#REF!,0))</f>
        <v>#REF!</v>
      </c>
      <c r="H194" s="30" t="e">
        <f t="array" ref="H194">INDEX(Resultado!$1:$470,MATCH($B194,Resultado!$N:$N,0),MATCH(H$1,Resultado!#REF!,0))</f>
        <v>#REF!</v>
      </c>
      <c r="I194" s="30" t="e">
        <f t="array" ref="I194">INDEX(Resultado!$1:$470,MATCH($B194,Resultado!$N:$N,0),MATCH(I$1,Resultado!#REF!,0))</f>
        <v>#REF!</v>
      </c>
      <c r="J194" s="30" t="e">
        <f t="array" ref="J194">INDEX(Resultado!$1:$470,MATCH($B194,Resultado!$N:$N,0),MATCH(J$1,Resultado!#REF!,0))</f>
        <v>#REF!</v>
      </c>
      <c r="K194" s="30" t="e">
        <f t="array" ref="K194">INDEX(Resultado!$1:$470,MATCH($B194,Resultado!$N:$N,0),MATCH(K$1,Resultado!#REF!,0))</f>
        <v>#REF!</v>
      </c>
      <c r="L194" s="30" t="e">
        <f t="array" ref="L194">INDEX(Resultado!$1:$470,MATCH($B194,Resultado!$N:$N,0),MATCH(L$1,Resultado!#REF!,0))</f>
        <v>#REF!</v>
      </c>
      <c r="M194" s="30" t="e">
        <f t="array" ref="M194">INDEX(Resultado!$1:$470,MATCH($B194,Resultado!$N:$N,0),MATCH(M$1,Resultado!#REF!,0))</f>
        <v>#REF!</v>
      </c>
      <c r="N194" s="30" t="e">
        <f t="array" ref="N194">INDEX(Resultado!$1:$470,MATCH($B194,Resultado!$N:$N,0),MATCH(N$1,Resultado!#REF!,0))</f>
        <v>#REF!</v>
      </c>
      <c r="O194" s="30" t="e">
        <f t="array" ref="O194">INDEX(Resultado!$1:$470,MATCH($B194,Resultado!$N:$N,0),MATCH(O$1,Resultado!#REF!,0))</f>
        <v>#REF!</v>
      </c>
      <c r="P194" s="30" t="e">
        <f t="array" ref="P194">INDEX(Resultado!$1:$470,MATCH($B194,Resultado!$N:$N,0),MATCH(P$1,Resultado!#REF!,0))</f>
        <v>#REF!</v>
      </c>
      <c r="Q194" s="30" t="e">
        <f t="array" ref="Q194">INDEX(Resultado!$1:$470,MATCH($B194,Resultado!$N:$N,0),MATCH(Q$1,Resultado!#REF!,0))</f>
        <v>#REF!</v>
      </c>
      <c r="R194" s="30" t="e">
        <f t="array" ref="R194">INDEX(Resultado!$1:$470,MATCH($B194,Resultado!$N:$N,0),MATCH(R$1,Resultado!#REF!,0))</f>
        <v>#REF!</v>
      </c>
      <c r="S194" s="30" t="e">
        <f t="array" ref="S194">INDEX(Resultado!$1:$470,MATCH($B194,Resultado!$N:$N,0),MATCH(S$1,Resultado!#REF!,0))</f>
        <v>#REF!</v>
      </c>
      <c r="T194" s="30" t="e">
        <f t="array" ref="T194">INDEX(Resultado!$1:$470,MATCH($B194,Resultado!$N:$N,0),MATCH(T$1,Resultado!#REF!,0))</f>
        <v>#REF!</v>
      </c>
      <c r="U194" s="30" t="e">
        <f t="array" ref="U194">INDEX(Resultado!$1:$470,MATCH($B194,Resultado!$N:$N,0),MATCH(U$1,Resultado!#REF!,0))</f>
        <v>#REF!</v>
      </c>
      <c r="V194" s="30" t="e">
        <f t="array" ref="V194">INDEX(Resultado!$1:$470,MATCH($B194,Resultado!$N:$N,0),MATCH(V$1,Resultado!#REF!,0))</f>
        <v>#REF!</v>
      </c>
      <c r="W194" s="30" t="e">
        <f t="array" ref="W194">INDEX(Resultado!$1:$470,MATCH($B194,Resultado!$N:$N,0),MATCH(W$1,Resultado!#REF!,0))</f>
        <v>#REF!</v>
      </c>
      <c r="X194" s="30" t="e">
        <f t="array" ref="X194">INDEX(Resultado!$1:$470,MATCH($B194,Resultado!$N:$N,0),MATCH(X$1,Resultado!#REF!,0))</f>
        <v>#REF!</v>
      </c>
      <c r="Y194" s="30" t="e">
        <f t="array" ref="Y194">INDEX(Resultado!$1:$470,MATCH($B194,Resultado!$N:$N,0),MATCH(Y$1,Resultado!#REF!,0))</f>
        <v>#REF!</v>
      </c>
      <c r="Z194" s="30" t="e">
        <f t="array" ref="Z194">INDEX(Resultado!$1:$470,MATCH($B194,Resultado!$N:$N,0),MATCH(Z$1,Resultado!#REF!,0))</f>
        <v>#REF!</v>
      </c>
      <c r="AA194" s="30" t="e">
        <f t="array" ref="AA194">INDEX(Resultado!$1:$470,MATCH($B194,Resultado!$N:$N,0),MATCH(AA$1,Resultado!#REF!,0))</f>
        <v>#REF!</v>
      </c>
      <c r="AB194" s="29">
        <v>0</v>
      </c>
      <c r="AC194" s="29">
        <v>2</v>
      </c>
      <c r="AD194" s="30" t="e">
        <f t="array" ref="AD194">INDEX(Resultado!$1:$470,MATCH($B194,Resultado!$N:$N,0),MATCH(AD$1,Resultado!#REF!,0))</f>
        <v>#REF!</v>
      </c>
      <c r="AE194" s="30" t="e">
        <f t="array" ref="AE194">INDEX(Resultado!$1:$470,MATCH($B194,Resultado!$N:$N,0),MATCH(AE$1,Resultado!#REF!,0))</f>
        <v>#REF!</v>
      </c>
      <c r="AF194" s="30" t="e">
        <f t="array" ref="AF194">INDEX(Resultado!$1:$470,MATCH($B194,Resultado!$N:$N,0),MATCH(AF$1,Resultado!#REF!,0))</f>
        <v>#REF!</v>
      </c>
      <c r="AG194" s="30" t="e">
        <f t="array" ref="AG194">INDEX(Resultado!$1:$470,MATCH($B194,Resultado!$N:$N,0),MATCH(AG$1,Resultado!#REF!,0))</f>
        <v>#REF!</v>
      </c>
      <c r="AH194" s="30" t="e">
        <f t="array" ref="AH194">INDEX(Resultado!$1:$470,MATCH($B194,Resultado!$N:$N,0),MATCH(AH$1,Resultado!#REF!,0))</f>
        <v>#REF!</v>
      </c>
      <c r="AI194" s="30" t="e">
        <f t="array" ref="AI194">INDEX(Resultado!$1:$470,MATCH($B194,Resultado!$N:$N,0),MATCH(AI$1,Resultado!#REF!,0))</f>
        <v>#REF!</v>
      </c>
      <c r="AJ194" s="30" t="e">
        <f t="array" ref="AJ194">INDEX(Resultado!$1:$470,MATCH($B194,Resultado!$N:$N,0),MATCH(AJ$1,Resultado!#REF!,0))</f>
        <v>#REF!</v>
      </c>
      <c r="AK194" s="30" t="e">
        <f t="array" ref="AK194">INDEX(Resultado!$1:$470,MATCH($B194,Resultado!$N:$N,0),MATCH(AK$1,Resultado!#REF!,0))</f>
        <v>#REF!</v>
      </c>
      <c r="AL194" s="29">
        <v>0</v>
      </c>
      <c r="AM194" s="29">
        <v>2</v>
      </c>
      <c r="AN194" s="30" t="e">
        <f t="array" ref="AN194">INDEX(Resultado!$1:$470,MATCH($B194,Resultado!$N:$N,0),MATCH(AN$1,Resultado!#REF!,0))</f>
        <v>#REF!</v>
      </c>
      <c r="AO194" s="30" t="e">
        <f t="array" ref="AO194">INDEX(Resultado!$1:$470,MATCH($B194,Resultado!$N:$N,0),MATCH(AO$1,Resultado!#REF!,0))</f>
        <v>#REF!</v>
      </c>
      <c r="AP194" s="30" t="e">
        <f t="array" ref="AP194">INDEX(Resultado!$1:$470,MATCH($B194,Resultado!$N:$N,0),MATCH(AP$1,Resultado!#REF!,0))</f>
        <v>#REF!</v>
      </c>
      <c r="AQ194" s="30" t="e">
        <f t="array" ref="AQ194">INDEX(Resultado!$1:$470,MATCH($B194,Resultado!$N:$N,0),MATCH(AQ$1,Resultado!#REF!,0))</f>
        <v>#REF!</v>
      </c>
      <c r="AR194" s="30" t="e">
        <f t="array" ref="AR194">INDEX(Resultado!$1:$470,MATCH($B194,Resultado!$N:$N,0),MATCH(AR$1,Resultado!#REF!,0))</f>
        <v>#REF!</v>
      </c>
      <c r="AS194" s="29">
        <v>2</v>
      </c>
      <c r="AT194" s="30" t="e">
        <f t="array" ref="AT194">INDEX(Resultado!$1:$470,MATCH($B194,Resultado!$N:$N,0),MATCH(AT$1,Resultado!#REF!,0))</f>
        <v>#REF!</v>
      </c>
      <c r="AU194" s="30" t="e">
        <f t="array" ref="AU194">INDEX(Resultado!$1:$470,MATCH($B194,Resultado!$N:$N,0),MATCH(AU$1,Resultado!#REF!,0))</f>
        <v>#REF!</v>
      </c>
      <c r="AV194" s="30" t="e">
        <f t="array" ref="AV194">INDEX(Resultado!$1:$470,MATCH($B194,Resultado!$N:$N,0),MATCH(AV$1,Resultado!#REF!,0))</f>
        <v>#REF!</v>
      </c>
      <c r="AW194" s="30" t="e">
        <f t="array" ref="AW194">INDEX(Resultado!$1:$470,MATCH($B194,Resultado!$N:$N,0),MATCH(AW$1,Resultado!#REF!,0))</f>
        <v>#REF!</v>
      </c>
      <c r="AX194" s="30" t="e">
        <f t="array" ref="AX194">INDEX(Resultado!$1:$470,MATCH($B194,Resultado!$N:$N,0),MATCH(AX$1,Resultado!#REF!,0))</f>
        <v>#REF!</v>
      </c>
      <c r="AY194" s="30" t="e">
        <f t="array" ref="AY194">INDEX(Resultado!$1:$470,MATCH($B194,Resultado!$N:$N,0),MATCH(AY$1,Resultado!#REF!,0))</f>
        <v>#REF!</v>
      </c>
      <c r="AZ194" s="30" t="e">
        <f t="array" ref="AZ194">INDEX(Resultado!$1:$470,MATCH($B194,Resultado!$N:$N,0),MATCH(AZ$1,Resultado!#REF!,0))</f>
        <v>#REF!</v>
      </c>
      <c r="BA194" s="30" t="e">
        <f t="array" ref="BA194">INDEX(Resultado!$1:$470,MATCH($B194,Resultado!$N:$N,0),MATCH(BA$1,Resultado!#REF!,0))</f>
        <v>#REF!</v>
      </c>
      <c r="BB194" s="30" t="e">
        <f t="array" ref="BB194">INDEX(Resultado!$1:$470,MATCH($B194,Resultado!$N:$N,0),MATCH(BB$1,Resultado!#REF!,0))</f>
        <v>#REF!</v>
      </c>
      <c r="BC194" s="30" t="e">
        <f t="array" ref="BC194">INDEX(Resultado!$1:$470,MATCH($B194,Resultado!$N:$N,0),MATCH(BC$1,Resultado!#REF!,0))</f>
        <v>#REF!</v>
      </c>
      <c r="BD194" s="30" t="e">
        <f t="array" ref="BD194">INDEX(Resultado!$1:$470,MATCH($B194,Resultado!$N:$N,0),MATCH(BD$1,Resultado!#REF!,0))</f>
        <v>#REF!</v>
      </c>
      <c r="BE194" s="30" t="e">
        <f t="array" ref="BE194">INDEX(Resultado!$1:$470,MATCH($B194,Resultado!$N:$N,0),MATCH(BE$1,Resultado!#REF!,0))</f>
        <v>#REF!</v>
      </c>
      <c r="BF194" s="30" t="e">
        <f t="array" ref="BF194">INDEX(Resultado!$1:$470,MATCH($B194,Resultado!$N:$N,0),MATCH(BF$1,Resultado!#REF!,0))</f>
        <v>#REF!</v>
      </c>
      <c r="BG194" s="30" t="e">
        <f t="array" ref="BG194">INDEX(Resultado!$1:$470,MATCH($B194,Resultado!$N:$N,0),MATCH(BG$1,Resultado!#REF!,0))</f>
        <v>#REF!</v>
      </c>
      <c r="BH194" s="30" t="e">
        <f t="array" ref="BH194">INDEX(Resultado!$1:$470,MATCH($B194,Resultado!$N:$N,0),MATCH(BH$1,Resultado!#REF!,0))</f>
        <v>#REF!</v>
      </c>
      <c r="BI194" s="30" t="e">
        <f t="array" ref="BI194">INDEX(Resultado!$1:$470,MATCH($B194,Resultado!$N:$N,0),MATCH(BI$1,Resultado!#REF!,0))</f>
        <v>#REF!</v>
      </c>
    </row>
    <row r="195" spans="1:61" ht="13" x14ac:dyDescent="0.15">
      <c r="A195" s="29">
        <v>57840037801</v>
      </c>
      <c r="B195" s="7" t="s">
        <v>1545</v>
      </c>
      <c r="C195" s="29" t="s">
        <v>1544</v>
      </c>
      <c r="D195" s="30" t="e">
        <f t="array" ref="D195">INDEX(Resultado!$1:$470,MATCH($B195,Resultado!$N:$N,0),MATCH(D$1,Resultado!#REF!,0))</f>
        <v>#REF!</v>
      </c>
      <c r="E195" s="29" t="s">
        <v>3339</v>
      </c>
      <c r="F195" s="30" t="e">
        <f t="array" ref="F195">INDEX(Resultado!$1:$470,MATCH($B195,Resultado!$N:$N,0),MATCH(F$1,Resultado!#REF!,0))</f>
        <v>#REF!</v>
      </c>
      <c r="G195" s="30" t="e">
        <f t="array" ref="G195">INDEX(Resultado!$1:$470,MATCH($B195,Resultado!$N:$N,0),MATCH(G$1,Resultado!#REF!,0))</f>
        <v>#REF!</v>
      </c>
      <c r="H195" s="30" t="e">
        <f t="array" ref="H195">INDEX(Resultado!$1:$470,MATCH($B195,Resultado!$N:$N,0),MATCH(H$1,Resultado!#REF!,0))</f>
        <v>#REF!</v>
      </c>
      <c r="I195" s="30" t="e">
        <f t="array" ref="I195">INDEX(Resultado!$1:$470,MATCH($B195,Resultado!$N:$N,0),MATCH(I$1,Resultado!#REF!,0))</f>
        <v>#REF!</v>
      </c>
      <c r="J195" s="30" t="e">
        <f t="array" ref="J195">INDEX(Resultado!$1:$470,MATCH($B195,Resultado!$N:$N,0),MATCH(J$1,Resultado!#REF!,0))</f>
        <v>#REF!</v>
      </c>
      <c r="K195" s="30" t="e">
        <f t="array" ref="K195">INDEX(Resultado!$1:$470,MATCH($B195,Resultado!$N:$N,0),MATCH(K$1,Resultado!#REF!,0))</f>
        <v>#REF!</v>
      </c>
      <c r="L195" s="30" t="e">
        <f t="array" ref="L195">INDEX(Resultado!$1:$470,MATCH($B195,Resultado!$N:$N,0),MATCH(L$1,Resultado!#REF!,0))</f>
        <v>#REF!</v>
      </c>
      <c r="M195" s="30" t="e">
        <f t="array" ref="M195">INDEX(Resultado!$1:$470,MATCH($B195,Resultado!$N:$N,0),MATCH(M$1,Resultado!#REF!,0))</f>
        <v>#REF!</v>
      </c>
      <c r="N195" s="30" t="e">
        <f t="array" ref="N195">INDEX(Resultado!$1:$470,MATCH($B195,Resultado!$N:$N,0),MATCH(N$1,Resultado!#REF!,0))</f>
        <v>#REF!</v>
      </c>
      <c r="O195" s="30" t="e">
        <f t="array" ref="O195">INDEX(Resultado!$1:$470,MATCH($B195,Resultado!$N:$N,0),MATCH(O$1,Resultado!#REF!,0))</f>
        <v>#REF!</v>
      </c>
      <c r="P195" s="30" t="e">
        <f t="array" ref="P195">INDEX(Resultado!$1:$470,MATCH($B195,Resultado!$N:$N,0),MATCH(P$1,Resultado!#REF!,0))</f>
        <v>#REF!</v>
      </c>
      <c r="Q195" s="30" t="e">
        <f t="array" ref="Q195">INDEX(Resultado!$1:$470,MATCH($B195,Resultado!$N:$N,0),MATCH(Q$1,Resultado!#REF!,0))</f>
        <v>#REF!</v>
      </c>
      <c r="R195" s="30" t="e">
        <f t="array" ref="R195">INDEX(Resultado!$1:$470,MATCH($B195,Resultado!$N:$N,0),MATCH(R$1,Resultado!#REF!,0))</f>
        <v>#REF!</v>
      </c>
      <c r="S195" s="30" t="e">
        <f t="array" ref="S195">INDEX(Resultado!$1:$470,MATCH($B195,Resultado!$N:$N,0),MATCH(S$1,Resultado!#REF!,0))</f>
        <v>#REF!</v>
      </c>
      <c r="T195" s="30" t="e">
        <f t="array" ref="T195">INDEX(Resultado!$1:$470,MATCH($B195,Resultado!$N:$N,0),MATCH(T$1,Resultado!#REF!,0))</f>
        <v>#REF!</v>
      </c>
      <c r="U195" s="30" t="e">
        <f t="array" ref="U195">INDEX(Resultado!$1:$470,MATCH($B195,Resultado!$N:$N,0),MATCH(U$1,Resultado!#REF!,0))</f>
        <v>#REF!</v>
      </c>
      <c r="V195" s="30" t="e">
        <f t="array" ref="V195">INDEX(Resultado!$1:$470,MATCH($B195,Resultado!$N:$N,0),MATCH(V$1,Resultado!#REF!,0))</f>
        <v>#REF!</v>
      </c>
      <c r="W195" s="30" t="e">
        <f t="array" ref="W195">INDEX(Resultado!$1:$470,MATCH($B195,Resultado!$N:$N,0),MATCH(W$1,Resultado!#REF!,0))</f>
        <v>#REF!</v>
      </c>
      <c r="X195" s="30" t="e">
        <f t="array" ref="X195">INDEX(Resultado!$1:$470,MATCH($B195,Resultado!$N:$N,0),MATCH(X$1,Resultado!#REF!,0))</f>
        <v>#REF!</v>
      </c>
      <c r="Y195" s="30" t="e">
        <f t="array" ref="Y195">INDEX(Resultado!$1:$470,MATCH($B195,Resultado!$N:$N,0),MATCH(Y$1,Resultado!#REF!,0))</f>
        <v>#REF!</v>
      </c>
      <c r="Z195" s="30" t="e">
        <f t="array" ref="Z195">INDEX(Resultado!$1:$470,MATCH($B195,Resultado!$N:$N,0),MATCH(Z$1,Resultado!#REF!,0))</f>
        <v>#REF!</v>
      </c>
      <c r="AA195" s="30" t="e">
        <f t="array" ref="AA195">INDEX(Resultado!$1:$470,MATCH($B195,Resultado!$N:$N,0),MATCH(AA$1,Resultado!#REF!,0))</f>
        <v>#REF!</v>
      </c>
      <c r="AB195" s="29">
        <v>0</v>
      </c>
      <c r="AC195" s="29">
        <v>2</v>
      </c>
      <c r="AD195" s="30" t="e">
        <f t="array" ref="AD195">INDEX(Resultado!$1:$470,MATCH($B195,Resultado!$N:$N,0),MATCH(AD$1,Resultado!#REF!,0))</f>
        <v>#REF!</v>
      </c>
      <c r="AE195" s="30" t="e">
        <f t="array" ref="AE195">INDEX(Resultado!$1:$470,MATCH($B195,Resultado!$N:$N,0),MATCH(AE$1,Resultado!#REF!,0))</f>
        <v>#REF!</v>
      </c>
      <c r="AF195" s="30" t="e">
        <f t="array" ref="AF195">INDEX(Resultado!$1:$470,MATCH($B195,Resultado!$N:$N,0),MATCH(AF$1,Resultado!#REF!,0))</f>
        <v>#REF!</v>
      </c>
      <c r="AG195" s="30" t="e">
        <f t="array" ref="AG195">INDEX(Resultado!$1:$470,MATCH($B195,Resultado!$N:$N,0),MATCH(AG$1,Resultado!#REF!,0))</f>
        <v>#REF!</v>
      </c>
      <c r="AH195" s="30" t="e">
        <f t="array" ref="AH195">INDEX(Resultado!$1:$470,MATCH($B195,Resultado!$N:$N,0),MATCH(AH$1,Resultado!#REF!,0))</f>
        <v>#REF!</v>
      </c>
      <c r="AI195" s="30" t="e">
        <f t="array" ref="AI195">INDEX(Resultado!$1:$470,MATCH($B195,Resultado!$N:$N,0),MATCH(AI$1,Resultado!#REF!,0))</f>
        <v>#REF!</v>
      </c>
      <c r="AJ195" s="30" t="e">
        <f t="array" ref="AJ195">INDEX(Resultado!$1:$470,MATCH($B195,Resultado!$N:$N,0),MATCH(AJ$1,Resultado!#REF!,0))</f>
        <v>#REF!</v>
      </c>
      <c r="AK195" s="30" t="e">
        <f t="array" ref="AK195">INDEX(Resultado!$1:$470,MATCH($B195,Resultado!$N:$N,0),MATCH(AK$1,Resultado!#REF!,0))</f>
        <v>#REF!</v>
      </c>
      <c r="AL195" s="29">
        <v>0</v>
      </c>
      <c r="AM195" s="29">
        <v>2</v>
      </c>
      <c r="AN195" s="30" t="e">
        <f t="array" ref="AN195">INDEX(Resultado!$1:$470,MATCH($B195,Resultado!$N:$N,0),MATCH(AN$1,Resultado!#REF!,0))</f>
        <v>#REF!</v>
      </c>
      <c r="AO195" s="30" t="e">
        <f t="array" ref="AO195">INDEX(Resultado!$1:$470,MATCH($B195,Resultado!$N:$N,0),MATCH(AO$1,Resultado!#REF!,0))</f>
        <v>#REF!</v>
      </c>
      <c r="AP195" s="30" t="e">
        <f t="array" ref="AP195">INDEX(Resultado!$1:$470,MATCH($B195,Resultado!$N:$N,0),MATCH(AP$1,Resultado!#REF!,0))</f>
        <v>#REF!</v>
      </c>
      <c r="AQ195" s="30" t="e">
        <f t="array" ref="AQ195">INDEX(Resultado!$1:$470,MATCH($B195,Resultado!$N:$N,0),MATCH(AQ$1,Resultado!#REF!,0))</f>
        <v>#REF!</v>
      </c>
      <c r="AR195" s="30" t="e">
        <f t="array" ref="AR195">INDEX(Resultado!$1:$470,MATCH($B195,Resultado!$N:$N,0),MATCH(AR$1,Resultado!#REF!,0))</f>
        <v>#REF!</v>
      </c>
      <c r="AS195" s="29">
        <v>2</v>
      </c>
      <c r="AT195" s="30" t="e">
        <f t="array" ref="AT195">INDEX(Resultado!$1:$470,MATCH($B195,Resultado!$N:$N,0),MATCH(AT$1,Resultado!#REF!,0))</f>
        <v>#REF!</v>
      </c>
      <c r="AU195" s="30" t="e">
        <f t="array" ref="AU195">INDEX(Resultado!$1:$470,MATCH($B195,Resultado!$N:$N,0),MATCH(AU$1,Resultado!#REF!,0))</f>
        <v>#REF!</v>
      </c>
      <c r="AV195" s="30" t="e">
        <f t="array" ref="AV195">INDEX(Resultado!$1:$470,MATCH($B195,Resultado!$N:$N,0),MATCH(AV$1,Resultado!#REF!,0))</f>
        <v>#REF!</v>
      </c>
      <c r="AW195" s="30" t="e">
        <f t="array" ref="AW195">INDEX(Resultado!$1:$470,MATCH($B195,Resultado!$N:$N,0),MATCH(AW$1,Resultado!#REF!,0))</f>
        <v>#REF!</v>
      </c>
      <c r="AX195" s="30" t="e">
        <f t="array" ref="AX195">INDEX(Resultado!$1:$470,MATCH($B195,Resultado!$N:$N,0),MATCH(AX$1,Resultado!#REF!,0))</f>
        <v>#REF!</v>
      </c>
      <c r="AY195" s="30" t="e">
        <f t="array" ref="AY195">INDEX(Resultado!$1:$470,MATCH($B195,Resultado!$N:$N,0),MATCH(AY$1,Resultado!#REF!,0))</f>
        <v>#REF!</v>
      </c>
      <c r="AZ195" s="30" t="e">
        <f t="array" ref="AZ195">INDEX(Resultado!$1:$470,MATCH($B195,Resultado!$N:$N,0),MATCH(AZ$1,Resultado!#REF!,0))</f>
        <v>#REF!</v>
      </c>
      <c r="BA195" s="30" t="e">
        <f t="array" ref="BA195">INDEX(Resultado!$1:$470,MATCH($B195,Resultado!$N:$N,0),MATCH(BA$1,Resultado!#REF!,0))</f>
        <v>#REF!</v>
      </c>
      <c r="BB195" s="30" t="e">
        <f t="array" ref="BB195">INDEX(Resultado!$1:$470,MATCH($B195,Resultado!$N:$N,0),MATCH(BB$1,Resultado!#REF!,0))</f>
        <v>#REF!</v>
      </c>
      <c r="BC195" s="30" t="e">
        <f t="array" ref="BC195">INDEX(Resultado!$1:$470,MATCH($B195,Resultado!$N:$N,0),MATCH(BC$1,Resultado!#REF!,0))</f>
        <v>#REF!</v>
      </c>
      <c r="BD195" s="30" t="e">
        <f t="array" ref="BD195">INDEX(Resultado!$1:$470,MATCH($B195,Resultado!$N:$N,0),MATCH(BD$1,Resultado!#REF!,0))</f>
        <v>#REF!</v>
      </c>
      <c r="BE195" s="30" t="e">
        <f t="array" ref="BE195">INDEX(Resultado!$1:$470,MATCH($B195,Resultado!$N:$N,0),MATCH(BE$1,Resultado!#REF!,0))</f>
        <v>#REF!</v>
      </c>
      <c r="BF195" s="30" t="e">
        <f t="array" ref="BF195">INDEX(Resultado!$1:$470,MATCH($B195,Resultado!$N:$N,0),MATCH(BF$1,Resultado!#REF!,0))</f>
        <v>#REF!</v>
      </c>
      <c r="BG195" s="30" t="e">
        <f t="array" ref="BG195">INDEX(Resultado!$1:$470,MATCH($B195,Resultado!$N:$N,0),MATCH(BG$1,Resultado!#REF!,0))</f>
        <v>#REF!</v>
      </c>
      <c r="BH195" s="30" t="e">
        <f t="array" ref="BH195">INDEX(Resultado!$1:$470,MATCH($B195,Resultado!$N:$N,0),MATCH(BH$1,Resultado!#REF!,0))</f>
        <v>#REF!</v>
      </c>
      <c r="BI195" s="30" t="e">
        <f t="array" ref="BI195">INDEX(Resultado!$1:$470,MATCH($B195,Resultado!$N:$N,0),MATCH(BI$1,Resultado!#REF!,0))</f>
        <v>#REF!</v>
      </c>
    </row>
    <row r="196" spans="1:61" ht="13" x14ac:dyDescent="0.15">
      <c r="A196" s="29">
        <v>47563430822</v>
      </c>
      <c r="B196" s="7" t="s">
        <v>1552</v>
      </c>
      <c r="C196" s="29" t="s">
        <v>1551</v>
      </c>
      <c r="D196" s="30" t="e">
        <f t="array" ref="D196">INDEX(Resultado!$1:$470,MATCH($B196,Resultado!$N:$N,0),MATCH(D$1,Resultado!#REF!,0))</f>
        <v>#REF!</v>
      </c>
      <c r="E196" s="29" t="s">
        <v>3339</v>
      </c>
      <c r="F196" s="30" t="e">
        <f t="array" ref="F196">INDEX(Resultado!$1:$470,MATCH($B196,Resultado!$N:$N,0),MATCH(F$1,Resultado!#REF!,0))</f>
        <v>#REF!</v>
      </c>
      <c r="G196" s="30" t="e">
        <f t="array" ref="G196">INDEX(Resultado!$1:$470,MATCH($B196,Resultado!$N:$N,0),MATCH(G$1,Resultado!#REF!,0))</f>
        <v>#REF!</v>
      </c>
      <c r="H196" s="30" t="e">
        <f t="array" ref="H196">INDEX(Resultado!$1:$470,MATCH($B196,Resultado!$N:$N,0),MATCH(H$1,Resultado!#REF!,0))</f>
        <v>#REF!</v>
      </c>
      <c r="I196" s="30" t="e">
        <f t="array" ref="I196">INDEX(Resultado!$1:$470,MATCH($B196,Resultado!$N:$N,0),MATCH(I$1,Resultado!#REF!,0))</f>
        <v>#REF!</v>
      </c>
      <c r="J196" s="30" t="e">
        <f t="array" ref="J196">INDEX(Resultado!$1:$470,MATCH($B196,Resultado!$N:$N,0),MATCH(J$1,Resultado!#REF!,0))</f>
        <v>#REF!</v>
      </c>
      <c r="K196" s="30" t="e">
        <f t="array" ref="K196">INDEX(Resultado!$1:$470,MATCH($B196,Resultado!$N:$N,0),MATCH(K$1,Resultado!#REF!,0))</f>
        <v>#REF!</v>
      </c>
      <c r="L196" s="30" t="e">
        <f t="array" ref="L196">INDEX(Resultado!$1:$470,MATCH($B196,Resultado!$N:$N,0),MATCH(L$1,Resultado!#REF!,0))</f>
        <v>#REF!</v>
      </c>
      <c r="M196" s="30" t="e">
        <f t="array" ref="M196">INDEX(Resultado!$1:$470,MATCH($B196,Resultado!$N:$N,0),MATCH(M$1,Resultado!#REF!,0))</f>
        <v>#REF!</v>
      </c>
      <c r="N196" s="30" t="e">
        <f t="array" ref="N196">INDEX(Resultado!$1:$470,MATCH($B196,Resultado!$N:$N,0),MATCH(N$1,Resultado!#REF!,0))</f>
        <v>#REF!</v>
      </c>
      <c r="O196" s="30" t="e">
        <f t="array" ref="O196">INDEX(Resultado!$1:$470,MATCH($B196,Resultado!$N:$N,0),MATCH(O$1,Resultado!#REF!,0))</f>
        <v>#REF!</v>
      </c>
      <c r="P196" s="30" t="e">
        <f t="array" ref="P196">INDEX(Resultado!$1:$470,MATCH($B196,Resultado!$N:$N,0),MATCH(P$1,Resultado!#REF!,0))</f>
        <v>#REF!</v>
      </c>
      <c r="Q196" s="30" t="e">
        <f t="array" ref="Q196">INDEX(Resultado!$1:$470,MATCH($B196,Resultado!$N:$N,0),MATCH(Q$1,Resultado!#REF!,0))</f>
        <v>#REF!</v>
      </c>
      <c r="R196" s="30" t="e">
        <f t="array" ref="R196">INDEX(Resultado!$1:$470,MATCH($B196,Resultado!$N:$N,0),MATCH(R$1,Resultado!#REF!,0))</f>
        <v>#REF!</v>
      </c>
      <c r="S196" s="30" t="e">
        <f t="array" ref="S196">INDEX(Resultado!$1:$470,MATCH($B196,Resultado!$N:$N,0),MATCH(S$1,Resultado!#REF!,0))</f>
        <v>#REF!</v>
      </c>
      <c r="T196" s="30" t="e">
        <f t="array" ref="T196">INDEX(Resultado!$1:$470,MATCH($B196,Resultado!$N:$N,0),MATCH(T$1,Resultado!#REF!,0))</f>
        <v>#REF!</v>
      </c>
      <c r="U196" s="30" t="e">
        <f t="array" ref="U196">INDEX(Resultado!$1:$470,MATCH($B196,Resultado!$N:$N,0),MATCH(U$1,Resultado!#REF!,0))</f>
        <v>#REF!</v>
      </c>
      <c r="V196" s="30" t="e">
        <f t="array" ref="V196">INDEX(Resultado!$1:$470,MATCH($B196,Resultado!$N:$N,0),MATCH(V$1,Resultado!#REF!,0))</f>
        <v>#REF!</v>
      </c>
      <c r="W196" s="30" t="e">
        <f t="array" ref="W196">INDEX(Resultado!$1:$470,MATCH($B196,Resultado!$N:$N,0),MATCH(W$1,Resultado!#REF!,0))</f>
        <v>#REF!</v>
      </c>
      <c r="X196" s="30" t="e">
        <f t="array" ref="X196">INDEX(Resultado!$1:$470,MATCH($B196,Resultado!$N:$N,0),MATCH(X$1,Resultado!#REF!,0))</f>
        <v>#REF!</v>
      </c>
      <c r="Y196" s="30" t="e">
        <f t="array" ref="Y196">INDEX(Resultado!$1:$470,MATCH($B196,Resultado!$N:$N,0),MATCH(Y$1,Resultado!#REF!,0))</f>
        <v>#REF!</v>
      </c>
      <c r="Z196" s="30" t="e">
        <f t="array" ref="Z196">INDEX(Resultado!$1:$470,MATCH($B196,Resultado!$N:$N,0),MATCH(Z$1,Resultado!#REF!,0))</f>
        <v>#REF!</v>
      </c>
      <c r="AA196" s="30" t="e">
        <f t="array" ref="AA196">INDEX(Resultado!$1:$470,MATCH($B196,Resultado!$N:$N,0),MATCH(AA$1,Resultado!#REF!,0))</f>
        <v>#REF!</v>
      </c>
      <c r="AB196" s="29">
        <v>0</v>
      </c>
      <c r="AC196" s="29">
        <v>2</v>
      </c>
      <c r="AD196" s="30" t="e">
        <f t="array" ref="AD196">INDEX(Resultado!$1:$470,MATCH($B196,Resultado!$N:$N,0),MATCH(AD$1,Resultado!#REF!,0))</f>
        <v>#REF!</v>
      </c>
      <c r="AE196" s="30" t="e">
        <f t="array" ref="AE196">INDEX(Resultado!$1:$470,MATCH($B196,Resultado!$N:$N,0),MATCH(AE$1,Resultado!#REF!,0))</f>
        <v>#REF!</v>
      </c>
      <c r="AF196" s="30" t="e">
        <f t="array" ref="AF196">INDEX(Resultado!$1:$470,MATCH($B196,Resultado!$N:$N,0),MATCH(AF$1,Resultado!#REF!,0))</f>
        <v>#REF!</v>
      </c>
      <c r="AG196" s="30" t="e">
        <f t="array" ref="AG196">INDEX(Resultado!$1:$470,MATCH($B196,Resultado!$N:$N,0),MATCH(AG$1,Resultado!#REF!,0))</f>
        <v>#REF!</v>
      </c>
      <c r="AH196" s="30" t="e">
        <f t="array" ref="AH196">INDEX(Resultado!$1:$470,MATCH($B196,Resultado!$N:$N,0),MATCH(AH$1,Resultado!#REF!,0))</f>
        <v>#REF!</v>
      </c>
      <c r="AI196" s="30" t="e">
        <f t="array" ref="AI196">INDEX(Resultado!$1:$470,MATCH($B196,Resultado!$N:$N,0),MATCH(AI$1,Resultado!#REF!,0))</f>
        <v>#REF!</v>
      </c>
      <c r="AJ196" s="30" t="e">
        <f t="array" ref="AJ196">INDEX(Resultado!$1:$470,MATCH($B196,Resultado!$N:$N,0),MATCH(AJ$1,Resultado!#REF!,0))</f>
        <v>#REF!</v>
      </c>
      <c r="AK196" s="30" t="e">
        <f t="array" ref="AK196">INDEX(Resultado!$1:$470,MATCH($B196,Resultado!$N:$N,0),MATCH(AK$1,Resultado!#REF!,0))</f>
        <v>#REF!</v>
      </c>
      <c r="AL196" s="29">
        <v>0</v>
      </c>
      <c r="AM196" s="29">
        <v>2</v>
      </c>
      <c r="AN196" s="30" t="e">
        <f t="array" ref="AN196">INDEX(Resultado!$1:$470,MATCH($B196,Resultado!$N:$N,0),MATCH(AN$1,Resultado!#REF!,0))</f>
        <v>#REF!</v>
      </c>
      <c r="AO196" s="30" t="e">
        <f t="array" ref="AO196">INDEX(Resultado!$1:$470,MATCH($B196,Resultado!$N:$N,0),MATCH(AO$1,Resultado!#REF!,0))</f>
        <v>#REF!</v>
      </c>
      <c r="AP196" s="30" t="e">
        <f t="array" ref="AP196">INDEX(Resultado!$1:$470,MATCH($B196,Resultado!$N:$N,0),MATCH(AP$1,Resultado!#REF!,0))</f>
        <v>#REF!</v>
      </c>
      <c r="AQ196" s="30" t="e">
        <f t="array" ref="AQ196">INDEX(Resultado!$1:$470,MATCH($B196,Resultado!$N:$N,0),MATCH(AQ$1,Resultado!#REF!,0))</f>
        <v>#REF!</v>
      </c>
      <c r="AR196" s="30" t="e">
        <f t="array" ref="AR196">INDEX(Resultado!$1:$470,MATCH($B196,Resultado!$N:$N,0),MATCH(AR$1,Resultado!#REF!,0))</f>
        <v>#REF!</v>
      </c>
      <c r="AS196" s="29">
        <v>2</v>
      </c>
      <c r="AT196" s="30" t="e">
        <f t="array" ref="AT196">INDEX(Resultado!$1:$470,MATCH($B196,Resultado!$N:$N,0),MATCH(AT$1,Resultado!#REF!,0))</f>
        <v>#REF!</v>
      </c>
      <c r="AU196" s="30" t="e">
        <f t="array" ref="AU196">INDEX(Resultado!$1:$470,MATCH($B196,Resultado!$N:$N,0),MATCH(AU$1,Resultado!#REF!,0))</f>
        <v>#REF!</v>
      </c>
      <c r="AV196" s="30" t="e">
        <f t="array" ref="AV196">INDEX(Resultado!$1:$470,MATCH($B196,Resultado!$N:$N,0),MATCH(AV$1,Resultado!#REF!,0))</f>
        <v>#REF!</v>
      </c>
      <c r="AW196" s="30" t="e">
        <f t="array" ref="AW196">INDEX(Resultado!$1:$470,MATCH($B196,Resultado!$N:$N,0),MATCH(AW$1,Resultado!#REF!,0))</f>
        <v>#REF!</v>
      </c>
      <c r="AX196" s="30" t="e">
        <f t="array" ref="AX196">INDEX(Resultado!$1:$470,MATCH($B196,Resultado!$N:$N,0),MATCH(AX$1,Resultado!#REF!,0))</f>
        <v>#REF!</v>
      </c>
      <c r="AY196" s="30" t="e">
        <f t="array" ref="AY196">INDEX(Resultado!$1:$470,MATCH($B196,Resultado!$N:$N,0),MATCH(AY$1,Resultado!#REF!,0))</f>
        <v>#REF!</v>
      </c>
      <c r="AZ196" s="30" t="e">
        <f t="array" ref="AZ196">INDEX(Resultado!$1:$470,MATCH($B196,Resultado!$N:$N,0),MATCH(AZ$1,Resultado!#REF!,0))</f>
        <v>#REF!</v>
      </c>
      <c r="BA196" s="30" t="e">
        <f t="array" ref="BA196">INDEX(Resultado!$1:$470,MATCH($B196,Resultado!$N:$N,0),MATCH(BA$1,Resultado!#REF!,0))</f>
        <v>#REF!</v>
      </c>
      <c r="BB196" s="30" t="e">
        <f t="array" ref="BB196">INDEX(Resultado!$1:$470,MATCH($B196,Resultado!$N:$N,0),MATCH(BB$1,Resultado!#REF!,0))</f>
        <v>#REF!</v>
      </c>
      <c r="BC196" s="30" t="e">
        <f t="array" ref="BC196">INDEX(Resultado!$1:$470,MATCH($B196,Resultado!$N:$N,0),MATCH(BC$1,Resultado!#REF!,0))</f>
        <v>#REF!</v>
      </c>
      <c r="BD196" s="30" t="e">
        <f t="array" ref="BD196">INDEX(Resultado!$1:$470,MATCH($B196,Resultado!$N:$N,0),MATCH(BD$1,Resultado!#REF!,0))</f>
        <v>#REF!</v>
      </c>
      <c r="BE196" s="30" t="e">
        <f t="array" ref="BE196">INDEX(Resultado!$1:$470,MATCH($B196,Resultado!$N:$N,0),MATCH(BE$1,Resultado!#REF!,0))</f>
        <v>#REF!</v>
      </c>
      <c r="BF196" s="30" t="e">
        <f t="array" ref="BF196">INDEX(Resultado!$1:$470,MATCH($B196,Resultado!$N:$N,0),MATCH(BF$1,Resultado!#REF!,0))</f>
        <v>#REF!</v>
      </c>
      <c r="BG196" s="30" t="e">
        <f t="array" ref="BG196">INDEX(Resultado!$1:$470,MATCH($B196,Resultado!$N:$N,0),MATCH(BG$1,Resultado!#REF!,0))</f>
        <v>#REF!</v>
      </c>
      <c r="BH196" s="30" t="e">
        <f t="array" ref="BH196">INDEX(Resultado!$1:$470,MATCH($B196,Resultado!$N:$N,0),MATCH(BH$1,Resultado!#REF!,0))</f>
        <v>#REF!</v>
      </c>
      <c r="BI196" s="30" t="e">
        <f t="array" ref="BI196">INDEX(Resultado!$1:$470,MATCH($B196,Resultado!$N:$N,0),MATCH(BI$1,Resultado!#REF!,0))</f>
        <v>#REF!</v>
      </c>
    </row>
    <row r="197" spans="1:61" ht="13" x14ac:dyDescent="0.15">
      <c r="A197" s="29">
        <v>48175791888</v>
      </c>
      <c r="B197" s="7" t="s">
        <v>1557</v>
      </c>
      <c r="C197" s="29" t="s">
        <v>1556</v>
      </c>
      <c r="D197" s="30" t="e">
        <f t="array" ref="D197">INDEX(Resultado!$1:$470,MATCH($B197,Resultado!$N:$N,0),MATCH(D$1,Resultado!#REF!,0))</f>
        <v>#REF!</v>
      </c>
      <c r="E197" s="29" t="s">
        <v>3339</v>
      </c>
      <c r="F197" s="30" t="e">
        <f t="array" ref="F197">INDEX(Resultado!$1:$470,MATCH($B197,Resultado!$N:$N,0),MATCH(F$1,Resultado!#REF!,0))</f>
        <v>#REF!</v>
      </c>
      <c r="G197" s="30" t="e">
        <f t="array" ref="G197">INDEX(Resultado!$1:$470,MATCH($B197,Resultado!$N:$N,0),MATCH(G$1,Resultado!#REF!,0))</f>
        <v>#REF!</v>
      </c>
      <c r="H197" s="30" t="e">
        <f t="array" ref="H197">INDEX(Resultado!$1:$470,MATCH($B197,Resultado!$N:$N,0),MATCH(H$1,Resultado!#REF!,0))</f>
        <v>#REF!</v>
      </c>
      <c r="I197" s="30" t="e">
        <f t="array" ref="I197">INDEX(Resultado!$1:$470,MATCH($B197,Resultado!$N:$N,0),MATCH(I$1,Resultado!#REF!,0))</f>
        <v>#REF!</v>
      </c>
      <c r="J197" s="30" t="e">
        <f t="array" ref="J197">INDEX(Resultado!$1:$470,MATCH($B197,Resultado!$N:$N,0),MATCH(J$1,Resultado!#REF!,0))</f>
        <v>#REF!</v>
      </c>
      <c r="K197" s="30" t="e">
        <f t="array" ref="K197">INDEX(Resultado!$1:$470,MATCH($B197,Resultado!$N:$N,0),MATCH(K$1,Resultado!#REF!,0))</f>
        <v>#REF!</v>
      </c>
      <c r="L197" s="30" t="e">
        <f t="array" ref="L197">INDEX(Resultado!$1:$470,MATCH($B197,Resultado!$N:$N,0),MATCH(L$1,Resultado!#REF!,0))</f>
        <v>#REF!</v>
      </c>
      <c r="M197" s="30" t="e">
        <f t="array" ref="M197">INDEX(Resultado!$1:$470,MATCH($B197,Resultado!$N:$N,0),MATCH(M$1,Resultado!#REF!,0))</f>
        <v>#REF!</v>
      </c>
      <c r="N197" s="30" t="e">
        <f t="array" ref="N197">INDEX(Resultado!$1:$470,MATCH($B197,Resultado!$N:$N,0),MATCH(N$1,Resultado!#REF!,0))</f>
        <v>#REF!</v>
      </c>
      <c r="O197" s="30" t="e">
        <f t="array" ref="O197">INDEX(Resultado!$1:$470,MATCH($B197,Resultado!$N:$N,0),MATCH(O$1,Resultado!#REF!,0))</f>
        <v>#REF!</v>
      </c>
      <c r="P197" s="30" t="e">
        <f t="array" ref="P197">INDEX(Resultado!$1:$470,MATCH($B197,Resultado!$N:$N,0),MATCH(P$1,Resultado!#REF!,0))</f>
        <v>#REF!</v>
      </c>
      <c r="Q197" s="30" t="e">
        <f t="array" ref="Q197">INDEX(Resultado!$1:$470,MATCH($B197,Resultado!$N:$N,0),MATCH(Q$1,Resultado!#REF!,0))</f>
        <v>#REF!</v>
      </c>
      <c r="R197" s="30" t="e">
        <f t="array" ref="R197">INDEX(Resultado!$1:$470,MATCH($B197,Resultado!$N:$N,0),MATCH(R$1,Resultado!#REF!,0))</f>
        <v>#REF!</v>
      </c>
      <c r="S197" s="30" t="e">
        <f t="array" ref="S197">INDEX(Resultado!$1:$470,MATCH($B197,Resultado!$N:$N,0),MATCH(S$1,Resultado!#REF!,0))</f>
        <v>#REF!</v>
      </c>
      <c r="T197" s="30" t="e">
        <f t="array" ref="T197">INDEX(Resultado!$1:$470,MATCH($B197,Resultado!$N:$N,0),MATCH(T$1,Resultado!#REF!,0))</f>
        <v>#REF!</v>
      </c>
      <c r="U197" s="30" t="e">
        <f t="array" ref="U197">INDEX(Resultado!$1:$470,MATCH($B197,Resultado!$N:$N,0),MATCH(U$1,Resultado!#REF!,0))</f>
        <v>#REF!</v>
      </c>
      <c r="V197" s="30" t="e">
        <f t="array" ref="V197">INDEX(Resultado!$1:$470,MATCH($B197,Resultado!$N:$N,0),MATCH(V$1,Resultado!#REF!,0))</f>
        <v>#REF!</v>
      </c>
      <c r="W197" s="30" t="e">
        <f t="array" ref="W197">INDEX(Resultado!$1:$470,MATCH($B197,Resultado!$N:$N,0),MATCH(W$1,Resultado!#REF!,0))</f>
        <v>#REF!</v>
      </c>
      <c r="X197" s="30" t="e">
        <f t="array" ref="X197">INDEX(Resultado!$1:$470,MATCH($B197,Resultado!$N:$N,0),MATCH(X$1,Resultado!#REF!,0))</f>
        <v>#REF!</v>
      </c>
      <c r="Y197" s="30" t="e">
        <f t="array" ref="Y197">INDEX(Resultado!$1:$470,MATCH($B197,Resultado!$N:$N,0),MATCH(Y$1,Resultado!#REF!,0))</f>
        <v>#REF!</v>
      </c>
      <c r="Z197" s="30" t="e">
        <f t="array" ref="Z197">INDEX(Resultado!$1:$470,MATCH($B197,Resultado!$N:$N,0),MATCH(Z$1,Resultado!#REF!,0))</f>
        <v>#REF!</v>
      </c>
      <c r="AA197" s="30" t="e">
        <f t="array" ref="AA197">INDEX(Resultado!$1:$470,MATCH($B197,Resultado!$N:$N,0),MATCH(AA$1,Resultado!#REF!,0))</f>
        <v>#REF!</v>
      </c>
      <c r="AB197" s="29">
        <v>0</v>
      </c>
      <c r="AC197" s="29">
        <v>2</v>
      </c>
      <c r="AD197" s="30" t="e">
        <f t="array" ref="AD197">INDEX(Resultado!$1:$470,MATCH($B197,Resultado!$N:$N,0),MATCH(AD$1,Resultado!#REF!,0))</f>
        <v>#REF!</v>
      </c>
      <c r="AE197" s="30" t="e">
        <f t="array" ref="AE197">INDEX(Resultado!$1:$470,MATCH($B197,Resultado!$N:$N,0),MATCH(AE$1,Resultado!#REF!,0))</f>
        <v>#REF!</v>
      </c>
      <c r="AF197" s="30" t="e">
        <f t="array" ref="AF197">INDEX(Resultado!$1:$470,MATCH($B197,Resultado!$N:$N,0),MATCH(AF$1,Resultado!#REF!,0))</f>
        <v>#REF!</v>
      </c>
      <c r="AG197" s="30" t="e">
        <f t="array" ref="AG197">INDEX(Resultado!$1:$470,MATCH($B197,Resultado!$N:$N,0),MATCH(AG$1,Resultado!#REF!,0))</f>
        <v>#REF!</v>
      </c>
      <c r="AH197" s="30" t="e">
        <f t="array" ref="AH197">INDEX(Resultado!$1:$470,MATCH($B197,Resultado!$N:$N,0),MATCH(AH$1,Resultado!#REF!,0))</f>
        <v>#REF!</v>
      </c>
      <c r="AI197" s="30" t="e">
        <f t="array" ref="AI197">INDEX(Resultado!$1:$470,MATCH($B197,Resultado!$N:$N,0),MATCH(AI$1,Resultado!#REF!,0))</f>
        <v>#REF!</v>
      </c>
      <c r="AJ197" s="30" t="e">
        <f t="array" ref="AJ197">INDEX(Resultado!$1:$470,MATCH($B197,Resultado!$N:$N,0),MATCH(AJ$1,Resultado!#REF!,0))</f>
        <v>#REF!</v>
      </c>
      <c r="AK197" s="30" t="e">
        <f t="array" ref="AK197">INDEX(Resultado!$1:$470,MATCH($B197,Resultado!$N:$N,0),MATCH(AK$1,Resultado!#REF!,0))</f>
        <v>#REF!</v>
      </c>
      <c r="AL197" s="29">
        <v>0</v>
      </c>
      <c r="AM197" s="29">
        <v>2</v>
      </c>
      <c r="AN197" s="30" t="e">
        <f t="array" ref="AN197">INDEX(Resultado!$1:$470,MATCH($B197,Resultado!$N:$N,0),MATCH(AN$1,Resultado!#REF!,0))</f>
        <v>#REF!</v>
      </c>
      <c r="AO197" s="30" t="e">
        <f t="array" ref="AO197">INDEX(Resultado!$1:$470,MATCH($B197,Resultado!$N:$N,0),MATCH(AO$1,Resultado!#REF!,0))</f>
        <v>#REF!</v>
      </c>
      <c r="AP197" s="30" t="e">
        <f t="array" ref="AP197">INDEX(Resultado!$1:$470,MATCH($B197,Resultado!$N:$N,0),MATCH(AP$1,Resultado!#REF!,0))</f>
        <v>#REF!</v>
      </c>
      <c r="AQ197" s="30" t="e">
        <f t="array" ref="AQ197">INDEX(Resultado!$1:$470,MATCH($B197,Resultado!$N:$N,0),MATCH(AQ$1,Resultado!#REF!,0))</f>
        <v>#REF!</v>
      </c>
      <c r="AR197" s="30" t="e">
        <f t="array" ref="AR197">INDEX(Resultado!$1:$470,MATCH($B197,Resultado!$N:$N,0),MATCH(AR$1,Resultado!#REF!,0))</f>
        <v>#REF!</v>
      </c>
      <c r="AS197" s="29">
        <v>2</v>
      </c>
      <c r="AT197" s="30" t="e">
        <f t="array" ref="AT197">INDEX(Resultado!$1:$470,MATCH($B197,Resultado!$N:$N,0),MATCH(AT$1,Resultado!#REF!,0))</f>
        <v>#REF!</v>
      </c>
      <c r="AU197" s="30" t="e">
        <f t="array" ref="AU197">INDEX(Resultado!$1:$470,MATCH($B197,Resultado!$N:$N,0),MATCH(AU$1,Resultado!#REF!,0))</f>
        <v>#REF!</v>
      </c>
      <c r="AV197" s="30" t="e">
        <f t="array" ref="AV197">INDEX(Resultado!$1:$470,MATCH($B197,Resultado!$N:$N,0),MATCH(AV$1,Resultado!#REF!,0))</f>
        <v>#REF!</v>
      </c>
      <c r="AW197" s="30" t="e">
        <f t="array" ref="AW197">INDEX(Resultado!$1:$470,MATCH($B197,Resultado!$N:$N,0),MATCH(AW$1,Resultado!#REF!,0))</f>
        <v>#REF!</v>
      </c>
      <c r="AX197" s="30" t="e">
        <f t="array" ref="AX197">INDEX(Resultado!$1:$470,MATCH($B197,Resultado!$N:$N,0),MATCH(AX$1,Resultado!#REF!,0))</f>
        <v>#REF!</v>
      </c>
      <c r="AY197" s="30" t="e">
        <f t="array" ref="AY197">INDEX(Resultado!$1:$470,MATCH($B197,Resultado!$N:$N,0),MATCH(AY$1,Resultado!#REF!,0))</f>
        <v>#REF!</v>
      </c>
      <c r="AZ197" s="30" t="e">
        <f t="array" ref="AZ197">INDEX(Resultado!$1:$470,MATCH($B197,Resultado!$N:$N,0),MATCH(AZ$1,Resultado!#REF!,0))</f>
        <v>#REF!</v>
      </c>
      <c r="BA197" s="30" t="e">
        <f t="array" ref="BA197">INDEX(Resultado!$1:$470,MATCH($B197,Resultado!$N:$N,0),MATCH(BA$1,Resultado!#REF!,0))</f>
        <v>#REF!</v>
      </c>
      <c r="BB197" s="30" t="e">
        <f t="array" ref="BB197">INDEX(Resultado!$1:$470,MATCH($B197,Resultado!$N:$N,0),MATCH(BB$1,Resultado!#REF!,0))</f>
        <v>#REF!</v>
      </c>
      <c r="BC197" s="30" t="e">
        <f t="array" ref="BC197">INDEX(Resultado!$1:$470,MATCH($B197,Resultado!$N:$N,0),MATCH(BC$1,Resultado!#REF!,0))</f>
        <v>#REF!</v>
      </c>
      <c r="BD197" s="30" t="e">
        <f t="array" ref="BD197">INDEX(Resultado!$1:$470,MATCH($B197,Resultado!$N:$N,0),MATCH(BD$1,Resultado!#REF!,0))</f>
        <v>#REF!</v>
      </c>
      <c r="BE197" s="30" t="e">
        <f t="array" ref="BE197">INDEX(Resultado!$1:$470,MATCH($B197,Resultado!$N:$N,0),MATCH(BE$1,Resultado!#REF!,0))</f>
        <v>#REF!</v>
      </c>
      <c r="BF197" s="30" t="e">
        <f t="array" ref="BF197">INDEX(Resultado!$1:$470,MATCH($B197,Resultado!$N:$N,0),MATCH(BF$1,Resultado!#REF!,0))</f>
        <v>#REF!</v>
      </c>
      <c r="BG197" s="30" t="e">
        <f t="array" ref="BG197">INDEX(Resultado!$1:$470,MATCH($B197,Resultado!$N:$N,0),MATCH(BG$1,Resultado!#REF!,0))</f>
        <v>#REF!</v>
      </c>
      <c r="BH197" s="30" t="e">
        <f t="array" ref="BH197">INDEX(Resultado!$1:$470,MATCH($B197,Resultado!$N:$N,0),MATCH(BH$1,Resultado!#REF!,0))</f>
        <v>#REF!</v>
      </c>
      <c r="BI197" s="30" t="e">
        <f t="array" ref="BI197">INDEX(Resultado!$1:$470,MATCH($B197,Resultado!$N:$N,0),MATCH(BI$1,Resultado!#REF!,0))</f>
        <v>#REF!</v>
      </c>
    </row>
    <row r="198" spans="1:61" ht="13" x14ac:dyDescent="0.15">
      <c r="A198" s="29">
        <v>53374965814</v>
      </c>
      <c r="B198" s="7" t="s">
        <v>1565</v>
      </c>
      <c r="C198" s="29" t="s">
        <v>1564</v>
      </c>
      <c r="D198" s="30" t="e">
        <f t="array" ref="D198">INDEX(Resultado!$1:$470,MATCH($B198,Resultado!$N:$N,0),MATCH(D$1,Resultado!#REF!,0))</f>
        <v>#REF!</v>
      </c>
      <c r="E198" s="29" t="s">
        <v>3339</v>
      </c>
      <c r="F198" s="30" t="e">
        <f t="array" ref="F198">INDEX(Resultado!$1:$470,MATCH($B198,Resultado!$N:$N,0),MATCH(F$1,Resultado!#REF!,0))</f>
        <v>#REF!</v>
      </c>
      <c r="G198" s="30" t="e">
        <f t="array" ref="G198">INDEX(Resultado!$1:$470,MATCH($B198,Resultado!$N:$N,0),MATCH(G$1,Resultado!#REF!,0))</f>
        <v>#REF!</v>
      </c>
      <c r="H198" s="30" t="e">
        <f t="array" ref="H198">INDEX(Resultado!$1:$470,MATCH($B198,Resultado!$N:$N,0),MATCH(H$1,Resultado!#REF!,0))</f>
        <v>#REF!</v>
      </c>
      <c r="I198" s="30" t="e">
        <f t="array" ref="I198">INDEX(Resultado!$1:$470,MATCH($B198,Resultado!$N:$N,0),MATCH(I$1,Resultado!#REF!,0))</f>
        <v>#REF!</v>
      </c>
      <c r="J198" s="30" t="e">
        <f t="array" ref="J198">INDEX(Resultado!$1:$470,MATCH($B198,Resultado!$N:$N,0),MATCH(J$1,Resultado!#REF!,0))</f>
        <v>#REF!</v>
      </c>
      <c r="K198" s="30" t="e">
        <f t="array" ref="K198">INDEX(Resultado!$1:$470,MATCH($B198,Resultado!$N:$N,0),MATCH(K$1,Resultado!#REF!,0))</f>
        <v>#REF!</v>
      </c>
      <c r="L198" s="30" t="e">
        <f t="array" ref="L198">INDEX(Resultado!$1:$470,MATCH($B198,Resultado!$N:$N,0),MATCH(L$1,Resultado!#REF!,0))</f>
        <v>#REF!</v>
      </c>
      <c r="M198" s="30" t="e">
        <f t="array" ref="M198">INDEX(Resultado!$1:$470,MATCH($B198,Resultado!$N:$N,0),MATCH(M$1,Resultado!#REF!,0))</f>
        <v>#REF!</v>
      </c>
      <c r="N198" s="30" t="e">
        <f t="array" ref="N198">INDEX(Resultado!$1:$470,MATCH($B198,Resultado!$N:$N,0),MATCH(N$1,Resultado!#REF!,0))</f>
        <v>#REF!</v>
      </c>
      <c r="O198" s="30" t="e">
        <f t="array" ref="O198">INDEX(Resultado!$1:$470,MATCH($B198,Resultado!$N:$N,0),MATCH(O$1,Resultado!#REF!,0))</f>
        <v>#REF!</v>
      </c>
      <c r="P198" s="30" t="e">
        <f t="array" ref="P198">INDEX(Resultado!$1:$470,MATCH($B198,Resultado!$N:$N,0),MATCH(P$1,Resultado!#REF!,0))</f>
        <v>#REF!</v>
      </c>
      <c r="Q198" s="30" t="e">
        <f t="array" ref="Q198">INDEX(Resultado!$1:$470,MATCH($B198,Resultado!$N:$N,0),MATCH(Q$1,Resultado!#REF!,0))</f>
        <v>#REF!</v>
      </c>
      <c r="R198" s="30" t="e">
        <f t="array" ref="R198">INDEX(Resultado!$1:$470,MATCH($B198,Resultado!$N:$N,0),MATCH(R$1,Resultado!#REF!,0))</f>
        <v>#REF!</v>
      </c>
      <c r="S198" s="30" t="e">
        <f t="array" ref="S198">INDEX(Resultado!$1:$470,MATCH($B198,Resultado!$N:$N,0),MATCH(S$1,Resultado!#REF!,0))</f>
        <v>#REF!</v>
      </c>
      <c r="T198" s="30" t="e">
        <f t="array" ref="T198">INDEX(Resultado!$1:$470,MATCH($B198,Resultado!$N:$N,0),MATCH(T$1,Resultado!#REF!,0))</f>
        <v>#REF!</v>
      </c>
      <c r="U198" s="30" t="e">
        <f t="array" ref="U198">INDEX(Resultado!$1:$470,MATCH($B198,Resultado!$N:$N,0),MATCH(U$1,Resultado!#REF!,0))</f>
        <v>#REF!</v>
      </c>
      <c r="V198" s="30" t="e">
        <f t="array" ref="V198">INDEX(Resultado!$1:$470,MATCH($B198,Resultado!$N:$N,0),MATCH(V$1,Resultado!#REF!,0))</f>
        <v>#REF!</v>
      </c>
      <c r="W198" s="30" t="e">
        <f t="array" ref="W198">INDEX(Resultado!$1:$470,MATCH($B198,Resultado!$N:$N,0),MATCH(W$1,Resultado!#REF!,0))</f>
        <v>#REF!</v>
      </c>
      <c r="X198" s="30" t="e">
        <f t="array" ref="X198">INDEX(Resultado!$1:$470,MATCH($B198,Resultado!$N:$N,0),MATCH(X$1,Resultado!#REF!,0))</f>
        <v>#REF!</v>
      </c>
      <c r="Y198" s="30" t="e">
        <f t="array" ref="Y198">INDEX(Resultado!$1:$470,MATCH($B198,Resultado!$N:$N,0),MATCH(Y$1,Resultado!#REF!,0))</f>
        <v>#REF!</v>
      </c>
      <c r="Z198" s="30" t="e">
        <f t="array" ref="Z198">INDEX(Resultado!$1:$470,MATCH($B198,Resultado!$N:$N,0),MATCH(Z$1,Resultado!#REF!,0))</f>
        <v>#REF!</v>
      </c>
      <c r="AA198" s="30" t="e">
        <f t="array" ref="AA198">INDEX(Resultado!$1:$470,MATCH($B198,Resultado!$N:$N,0),MATCH(AA$1,Resultado!#REF!,0))</f>
        <v>#REF!</v>
      </c>
      <c r="AB198" s="29">
        <v>0</v>
      </c>
      <c r="AC198" s="29">
        <v>2</v>
      </c>
      <c r="AD198" s="30" t="e">
        <f t="array" ref="AD198">INDEX(Resultado!$1:$470,MATCH($B198,Resultado!$N:$N,0),MATCH(AD$1,Resultado!#REF!,0))</f>
        <v>#REF!</v>
      </c>
      <c r="AE198" s="30" t="e">
        <f t="array" ref="AE198">INDEX(Resultado!$1:$470,MATCH($B198,Resultado!$N:$N,0),MATCH(AE$1,Resultado!#REF!,0))</f>
        <v>#REF!</v>
      </c>
      <c r="AF198" s="30" t="e">
        <f t="array" ref="AF198">INDEX(Resultado!$1:$470,MATCH($B198,Resultado!$N:$N,0),MATCH(AF$1,Resultado!#REF!,0))</f>
        <v>#REF!</v>
      </c>
      <c r="AG198" s="30" t="e">
        <f t="array" ref="AG198">INDEX(Resultado!$1:$470,MATCH($B198,Resultado!$N:$N,0),MATCH(AG$1,Resultado!#REF!,0))</f>
        <v>#REF!</v>
      </c>
      <c r="AH198" s="30" t="e">
        <f t="array" ref="AH198">INDEX(Resultado!$1:$470,MATCH($B198,Resultado!$N:$N,0),MATCH(AH$1,Resultado!#REF!,0))</f>
        <v>#REF!</v>
      </c>
      <c r="AI198" s="30" t="e">
        <f t="array" ref="AI198">INDEX(Resultado!$1:$470,MATCH($B198,Resultado!$N:$N,0),MATCH(AI$1,Resultado!#REF!,0))</f>
        <v>#REF!</v>
      </c>
      <c r="AJ198" s="30" t="e">
        <f t="array" ref="AJ198">INDEX(Resultado!$1:$470,MATCH($B198,Resultado!$N:$N,0),MATCH(AJ$1,Resultado!#REF!,0))</f>
        <v>#REF!</v>
      </c>
      <c r="AK198" s="30" t="e">
        <f t="array" ref="AK198">INDEX(Resultado!$1:$470,MATCH($B198,Resultado!$N:$N,0),MATCH(AK$1,Resultado!#REF!,0))</f>
        <v>#REF!</v>
      </c>
      <c r="AL198" s="29">
        <v>0</v>
      </c>
      <c r="AM198" s="29">
        <v>2</v>
      </c>
      <c r="AN198" s="30" t="e">
        <f t="array" ref="AN198">INDEX(Resultado!$1:$470,MATCH($B198,Resultado!$N:$N,0),MATCH(AN$1,Resultado!#REF!,0))</f>
        <v>#REF!</v>
      </c>
      <c r="AO198" s="30" t="e">
        <f t="array" ref="AO198">INDEX(Resultado!$1:$470,MATCH($B198,Resultado!$N:$N,0),MATCH(AO$1,Resultado!#REF!,0))</f>
        <v>#REF!</v>
      </c>
      <c r="AP198" s="30" t="e">
        <f t="array" ref="AP198">INDEX(Resultado!$1:$470,MATCH($B198,Resultado!$N:$N,0),MATCH(AP$1,Resultado!#REF!,0))</f>
        <v>#REF!</v>
      </c>
      <c r="AQ198" s="30" t="e">
        <f t="array" ref="AQ198">INDEX(Resultado!$1:$470,MATCH($B198,Resultado!$N:$N,0),MATCH(AQ$1,Resultado!#REF!,0))</f>
        <v>#REF!</v>
      </c>
      <c r="AR198" s="30" t="e">
        <f t="array" ref="AR198">INDEX(Resultado!$1:$470,MATCH($B198,Resultado!$N:$N,0),MATCH(AR$1,Resultado!#REF!,0))</f>
        <v>#REF!</v>
      </c>
      <c r="AS198" s="29">
        <v>2</v>
      </c>
      <c r="AT198" s="30" t="e">
        <f t="array" ref="AT198">INDEX(Resultado!$1:$470,MATCH($B198,Resultado!$N:$N,0),MATCH(AT$1,Resultado!#REF!,0))</f>
        <v>#REF!</v>
      </c>
      <c r="AU198" s="30" t="e">
        <f t="array" ref="AU198">INDEX(Resultado!$1:$470,MATCH($B198,Resultado!$N:$N,0),MATCH(AU$1,Resultado!#REF!,0))</f>
        <v>#REF!</v>
      </c>
      <c r="AV198" s="30" t="e">
        <f t="array" ref="AV198">INDEX(Resultado!$1:$470,MATCH($B198,Resultado!$N:$N,0),MATCH(AV$1,Resultado!#REF!,0))</f>
        <v>#REF!</v>
      </c>
      <c r="AW198" s="30" t="e">
        <f t="array" ref="AW198">INDEX(Resultado!$1:$470,MATCH($B198,Resultado!$N:$N,0),MATCH(AW$1,Resultado!#REF!,0))</f>
        <v>#REF!</v>
      </c>
      <c r="AX198" s="30" t="e">
        <f t="array" ref="AX198">INDEX(Resultado!$1:$470,MATCH($B198,Resultado!$N:$N,0),MATCH(AX$1,Resultado!#REF!,0))</f>
        <v>#REF!</v>
      </c>
      <c r="AY198" s="30" t="e">
        <f t="array" ref="AY198">INDEX(Resultado!$1:$470,MATCH($B198,Resultado!$N:$N,0),MATCH(AY$1,Resultado!#REF!,0))</f>
        <v>#REF!</v>
      </c>
      <c r="AZ198" s="30" t="e">
        <f t="array" ref="AZ198">INDEX(Resultado!$1:$470,MATCH($B198,Resultado!$N:$N,0),MATCH(AZ$1,Resultado!#REF!,0))</f>
        <v>#REF!</v>
      </c>
      <c r="BA198" s="30" t="e">
        <f t="array" ref="BA198">INDEX(Resultado!$1:$470,MATCH($B198,Resultado!$N:$N,0),MATCH(BA$1,Resultado!#REF!,0))</f>
        <v>#REF!</v>
      </c>
      <c r="BB198" s="30" t="e">
        <f t="array" ref="BB198">INDEX(Resultado!$1:$470,MATCH($B198,Resultado!$N:$N,0),MATCH(BB$1,Resultado!#REF!,0))</f>
        <v>#REF!</v>
      </c>
      <c r="BC198" s="30" t="e">
        <f t="array" ref="BC198">INDEX(Resultado!$1:$470,MATCH($B198,Resultado!$N:$N,0),MATCH(BC$1,Resultado!#REF!,0))</f>
        <v>#REF!</v>
      </c>
      <c r="BD198" s="30" t="e">
        <f t="array" ref="BD198">INDEX(Resultado!$1:$470,MATCH($B198,Resultado!$N:$N,0),MATCH(BD$1,Resultado!#REF!,0))</f>
        <v>#REF!</v>
      </c>
      <c r="BE198" s="30" t="e">
        <f t="array" ref="BE198">INDEX(Resultado!$1:$470,MATCH($B198,Resultado!$N:$N,0),MATCH(BE$1,Resultado!#REF!,0))</f>
        <v>#REF!</v>
      </c>
      <c r="BF198" s="30" t="e">
        <f t="array" ref="BF198">INDEX(Resultado!$1:$470,MATCH($B198,Resultado!$N:$N,0),MATCH(BF$1,Resultado!#REF!,0))</f>
        <v>#REF!</v>
      </c>
      <c r="BG198" s="30" t="e">
        <f t="array" ref="BG198">INDEX(Resultado!$1:$470,MATCH($B198,Resultado!$N:$N,0),MATCH(BG$1,Resultado!#REF!,0))</f>
        <v>#REF!</v>
      </c>
      <c r="BH198" s="30" t="e">
        <f t="array" ref="BH198">INDEX(Resultado!$1:$470,MATCH($B198,Resultado!$N:$N,0),MATCH(BH$1,Resultado!#REF!,0))</f>
        <v>#REF!</v>
      </c>
      <c r="BI198" s="30" t="e">
        <f t="array" ref="BI198">INDEX(Resultado!$1:$470,MATCH($B198,Resultado!$N:$N,0),MATCH(BI$1,Resultado!#REF!,0))</f>
        <v>#REF!</v>
      </c>
    </row>
    <row r="199" spans="1:61" ht="13" x14ac:dyDescent="0.15">
      <c r="A199" s="29">
        <v>52629283828</v>
      </c>
      <c r="B199" s="7" t="s">
        <v>1571</v>
      </c>
      <c r="C199" s="29" t="s">
        <v>1570</v>
      </c>
      <c r="D199" s="30" t="e">
        <f t="array" ref="D199">INDEX(Resultado!$1:$470,MATCH($B199,Resultado!$N:$N,0),MATCH(D$1,Resultado!#REF!,0))</f>
        <v>#REF!</v>
      </c>
      <c r="E199" s="29" t="s">
        <v>3339</v>
      </c>
      <c r="F199" s="30" t="e">
        <f t="array" ref="F199">INDEX(Resultado!$1:$470,MATCH($B199,Resultado!$N:$N,0),MATCH(F$1,Resultado!#REF!,0))</f>
        <v>#REF!</v>
      </c>
      <c r="G199" s="30" t="e">
        <f t="array" ref="G199">INDEX(Resultado!$1:$470,MATCH($B199,Resultado!$N:$N,0),MATCH(G$1,Resultado!#REF!,0))</f>
        <v>#REF!</v>
      </c>
      <c r="H199" s="30" t="e">
        <f t="array" ref="H199">INDEX(Resultado!$1:$470,MATCH($B199,Resultado!$N:$N,0),MATCH(H$1,Resultado!#REF!,0))</f>
        <v>#REF!</v>
      </c>
      <c r="I199" s="30" t="e">
        <f t="array" ref="I199">INDEX(Resultado!$1:$470,MATCH($B199,Resultado!$N:$N,0),MATCH(I$1,Resultado!#REF!,0))</f>
        <v>#REF!</v>
      </c>
      <c r="J199" s="30" t="e">
        <f t="array" ref="J199">INDEX(Resultado!$1:$470,MATCH($B199,Resultado!$N:$N,0),MATCH(J$1,Resultado!#REF!,0))</f>
        <v>#REF!</v>
      </c>
      <c r="K199" s="30" t="e">
        <f t="array" ref="K199">INDEX(Resultado!$1:$470,MATCH($B199,Resultado!$N:$N,0),MATCH(K$1,Resultado!#REF!,0))</f>
        <v>#REF!</v>
      </c>
      <c r="L199" s="30" t="e">
        <f t="array" ref="L199">INDEX(Resultado!$1:$470,MATCH($B199,Resultado!$N:$N,0),MATCH(L$1,Resultado!#REF!,0))</f>
        <v>#REF!</v>
      </c>
      <c r="M199" s="30" t="e">
        <f t="array" ref="M199">INDEX(Resultado!$1:$470,MATCH($B199,Resultado!$N:$N,0),MATCH(M$1,Resultado!#REF!,0))</f>
        <v>#REF!</v>
      </c>
      <c r="N199" s="30" t="e">
        <f t="array" ref="N199">INDEX(Resultado!$1:$470,MATCH($B199,Resultado!$N:$N,0),MATCH(N$1,Resultado!#REF!,0))</f>
        <v>#REF!</v>
      </c>
      <c r="O199" s="30" t="e">
        <f t="array" ref="O199">INDEX(Resultado!$1:$470,MATCH($B199,Resultado!$N:$N,0),MATCH(O$1,Resultado!#REF!,0))</f>
        <v>#REF!</v>
      </c>
      <c r="P199" s="30" t="e">
        <f t="array" ref="P199">INDEX(Resultado!$1:$470,MATCH($B199,Resultado!$N:$N,0),MATCH(P$1,Resultado!#REF!,0))</f>
        <v>#REF!</v>
      </c>
      <c r="Q199" s="30" t="e">
        <f t="array" ref="Q199">INDEX(Resultado!$1:$470,MATCH($B199,Resultado!$N:$N,0),MATCH(Q$1,Resultado!#REF!,0))</f>
        <v>#REF!</v>
      </c>
      <c r="R199" s="30" t="e">
        <f t="array" ref="R199">INDEX(Resultado!$1:$470,MATCH($B199,Resultado!$N:$N,0),MATCH(R$1,Resultado!#REF!,0))</f>
        <v>#REF!</v>
      </c>
      <c r="S199" s="30" t="e">
        <f t="array" ref="S199">INDEX(Resultado!$1:$470,MATCH($B199,Resultado!$N:$N,0),MATCH(S$1,Resultado!#REF!,0))</f>
        <v>#REF!</v>
      </c>
      <c r="T199" s="30" t="e">
        <f t="array" ref="T199">INDEX(Resultado!$1:$470,MATCH($B199,Resultado!$N:$N,0),MATCH(T$1,Resultado!#REF!,0))</f>
        <v>#REF!</v>
      </c>
      <c r="U199" s="30" t="e">
        <f t="array" ref="U199">INDEX(Resultado!$1:$470,MATCH($B199,Resultado!$N:$N,0),MATCH(U$1,Resultado!#REF!,0))</f>
        <v>#REF!</v>
      </c>
      <c r="V199" s="30" t="e">
        <f t="array" ref="V199">INDEX(Resultado!$1:$470,MATCH($B199,Resultado!$N:$N,0),MATCH(V$1,Resultado!#REF!,0))</f>
        <v>#REF!</v>
      </c>
      <c r="W199" s="30" t="e">
        <f t="array" ref="W199">INDEX(Resultado!$1:$470,MATCH($B199,Resultado!$N:$N,0),MATCH(W$1,Resultado!#REF!,0))</f>
        <v>#REF!</v>
      </c>
      <c r="X199" s="30" t="e">
        <f t="array" ref="X199">INDEX(Resultado!$1:$470,MATCH($B199,Resultado!$N:$N,0),MATCH(X$1,Resultado!#REF!,0))</f>
        <v>#REF!</v>
      </c>
      <c r="Y199" s="30" t="e">
        <f t="array" ref="Y199">INDEX(Resultado!$1:$470,MATCH($B199,Resultado!$N:$N,0),MATCH(Y$1,Resultado!#REF!,0))</f>
        <v>#REF!</v>
      </c>
      <c r="Z199" s="30" t="e">
        <f t="array" ref="Z199">INDEX(Resultado!$1:$470,MATCH($B199,Resultado!$N:$N,0),MATCH(Z$1,Resultado!#REF!,0))</f>
        <v>#REF!</v>
      </c>
      <c r="AA199" s="30" t="e">
        <f t="array" ref="AA199">INDEX(Resultado!$1:$470,MATCH($B199,Resultado!$N:$N,0),MATCH(AA$1,Resultado!#REF!,0))</f>
        <v>#REF!</v>
      </c>
      <c r="AB199" s="29">
        <v>0</v>
      </c>
      <c r="AC199" s="29">
        <v>2</v>
      </c>
      <c r="AD199" s="30" t="e">
        <f t="array" ref="AD199">INDEX(Resultado!$1:$470,MATCH($B199,Resultado!$N:$N,0),MATCH(AD$1,Resultado!#REF!,0))</f>
        <v>#REF!</v>
      </c>
      <c r="AE199" s="30" t="e">
        <f t="array" ref="AE199">INDEX(Resultado!$1:$470,MATCH($B199,Resultado!$N:$N,0),MATCH(AE$1,Resultado!#REF!,0))</f>
        <v>#REF!</v>
      </c>
      <c r="AF199" s="30" t="e">
        <f t="array" ref="AF199">INDEX(Resultado!$1:$470,MATCH($B199,Resultado!$N:$N,0),MATCH(AF$1,Resultado!#REF!,0))</f>
        <v>#REF!</v>
      </c>
      <c r="AG199" s="30" t="e">
        <f t="array" ref="AG199">INDEX(Resultado!$1:$470,MATCH($B199,Resultado!$N:$N,0),MATCH(AG$1,Resultado!#REF!,0))</f>
        <v>#REF!</v>
      </c>
      <c r="AH199" s="30" t="e">
        <f t="array" ref="AH199">INDEX(Resultado!$1:$470,MATCH($B199,Resultado!$N:$N,0),MATCH(AH$1,Resultado!#REF!,0))</f>
        <v>#REF!</v>
      </c>
      <c r="AI199" s="30" t="e">
        <f t="array" ref="AI199">INDEX(Resultado!$1:$470,MATCH($B199,Resultado!$N:$N,0),MATCH(AI$1,Resultado!#REF!,0))</f>
        <v>#REF!</v>
      </c>
      <c r="AJ199" s="30" t="e">
        <f t="array" ref="AJ199">INDEX(Resultado!$1:$470,MATCH($B199,Resultado!$N:$N,0),MATCH(AJ$1,Resultado!#REF!,0))</f>
        <v>#REF!</v>
      </c>
      <c r="AK199" s="30" t="e">
        <f t="array" ref="AK199">INDEX(Resultado!$1:$470,MATCH($B199,Resultado!$N:$N,0),MATCH(AK$1,Resultado!#REF!,0))</f>
        <v>#REF!</v>
      </c>
      <c r="AL199" s="29">
        <v>0</v>
      </c>
      <c r="AM199" s="29">
        <v>2</v>
      </c>
      <c r="AN199" s="30" t="e">
        <f t="array" ref="AN199">INDEX(Resultado!$1:$470,MATCH($B199,Resultado!$N:$N,0),MATCH(AN$1,Resultado!#REF!,0))</f>
        <v>#REF!</v>
      </c>
      <c r="AO199" s="30" t="e">
        <f t="array" ref="AO199">INDEX(Resultado!$1:$470,MATCH($B199,Resultado!$N:$N,0),MATCH(AO$1,Resultado!#REF!,0))</f>
        <v>#REF!</v>
      </c>
      <c r="AP199" s="30" t="e">
        <f t="array" ref="AP199">INDEX(Resultado!$1:$470,MATCH($B199,Resultado!$N:$N,0),MATCH(AP$1,Resultado!#REF!,0))</f>
        <v>#REF!</v>
      </c>
      <c r="AQ199" s="30" t="e">
        <f t="array" ref="AQ199">INDEX(Resultado!$1:$470,MATCH($B199,Resultado!$N:$N,0),MATCH(AQ$1,Resultado!#REF!,0))</f>
        <v>#REF!</v>
      </c>
      <c r="AR199" s="30" t="e">
        <f t="array" ref="AR199">INDEX(Resultado!$1:$470,MATCH($B199,Resultado!$N:$N,0),MATCH(AR$1,Resultado!#REF!,0))</f>
        <v>#REF!</v>
      </c>
      <c r="AS199" s="29">
        <v>2</v>
      </c>
      <c r="AT199" s="30" t="e">
        <f t="array" ref="AT199">INDEX(Resultado!$1:$470,MATCH($B199,Resultado!$N:$N,0),MATCH(AT$1,Resultado!#REF!,0))</f>
        <v>#REF!</v>
      </c>
      <c r="AU199" s="30" t="e">
        <f t="array" ref="AU199">INDEX(Resultado!$1:$470,MATCH($B199,Resultado!$N:$N,0),MATCH(AU$1,Resultado!#REF!,0))</f>
        <v>#REF!</v>
      </c>
      <c r="AV199" s="30" t="e">
        <f t="array" ref="AV199">INDEX(Resultado!$1:$470,MATCH($B199,Resultado!$N:$N,0),MATCH(AV$1,Resultado!#REF!,0))</f>
        <v>#REF!</v>
      </c>
      <c r="AW199" s="30" t="e">
        <f t="array" ref="AW199">INDEX(Resultado!$1:$470,MATCH($B199,Resultado!$N:$N,0),MATCH(AW$1,Resultado!#REF!,0))</f>
        <v>#REF!</v>
      </c>
      <c r="AX199" s="30" t="e">
        <f t="array" ref="AX199">INDEX(Resultado!$1:$470,MATCH($B199,Resultado!$N:$N,0),MATCH(AX$1,Resultado!#REF!,0))</f>
        <v>#REF!</v>
      </c>
      <c r="AY199" s="30" t="e">
        <f t="array" ref="AY199">INDEX(Resultado!$1:$470,MATCH($B199,Resultado!$N:$N,0),MATCH(AY$1,Resultado!#REF!,0))</f>
        <v>#REF!</v>
      </c>
      <c r="AZ199" s="30" t="e">
        <f t="array" ref="AZ199">INDEX(Resultado!$1:$470,MATCH($B199,Resultado!$N:$N,0),MATCH(AZ$1,Resultado!#REF!,0))</f>
        <v>#REF!</v>
      </c>
      <c r="BA199" s="30" t="e">
        <f t="array" ref="BA199">INDEX(Resultado!$1:$470,MATCH($B199,Resultado!$N:$N,0),MATCH(BA$1,Resultado!#REF!,0))</f>
        <v>#REF!</v>
      </c>
      <c r="BB199" s="30" t="e">
        <f t="array" ref="BB199">INDEX(Resultado!$1:$470,MATCH($B199,Resultado!$N:$N,0),MATCH(BB$1,Resultado!#REF!,0))</f>
        <v>#REF!</v>
      </c>
      <c r="BC199" s="30" t="e">
        <f t="array" ref="BC199">INDEX(Resultado!$1:$470,MATCH($B199,Resultado!$N:$N,0),MATCH(BC$1,Resultado!#REF!,0))</f>
        <v>#REF!</v>
      </c>
      <c r="BD199" s="30" t="e">
        <f t="array" ref="BD199">INDEX(Resultado!$1:$470,MATCH($B199,Resultado!$N:$N,0),MATCH(BD$1,Resultado!#REF!,0))</f>
        <v>#REF!</v>
      </c>
      <c r="BE199" s="30" t="e">
        <f t="array" ref="BE199">INDEX(Resultado!$1:$470,MATCH($B199,Resultado!$N:$N,0),MATCH(BE$1,Resultado!#REF!,0))</f>
        <v>#REF!</v>
      </c>
      <c r="BF199" s="30" t="e">
        <f t="array" ref="BF199">INDEX(Resultado!$1:$470,MATCH($B199,Resultado!$N:$N,0),MATCH(BF$1,Resultado!#REF!,0))</f>
        <v>#REF!</v>
      </c>
      <c r="BG199" s="30" t="e">
        <f t="array" ref="BG199">INDEX(Resultado!$1:$470,MATCH($B199,Resultado!$N:$N,0),MATCH(BG$1,Resultado!#REF!,0))</f>
        <v>#REF!</v>
      </c>
      <c r="BH199" s="30" t="e">
        <f t="array" ref="BH199">INDEX(Resultado!$1:$470,MATCH($B199,Resultado!$N:$N,0),MATCH(BH$1,Resultado!#REF!,0))</f>
        <v>#REF!</v>
      </c>
      <c r="BI199" s="30" t="e">
        <f t="array" ref="BI199">INDEX(Resultado!$1:$470,MATCH($B199,Resultado!$N:$N,0),MATCH(BI$1,Resultado!#REF!,0))</f>
        <v>#REF!</v>
      </c>
    </row>
    <row r="200" spans="1:61" ht="13" x14ac:dyDescent="0.15">
      <c r="A200" s="29">
        <v>49887859800</v>
      </c>
      <c r="B200" s="7" t="s">
        <v>1579</v>
      </c>
      <c r="C200" s="29" t="s">
        <v>1578</v>
      </c>
      <c r="D200" s="30" t="e">
        <f t="array" ref="D200">INDEX(Resultado!$1:$470,MATCH($B200,Resultado!$N:$N,0),MATCH(D$1,Resultado!#REF!,0))</f>
        <v>#REF!</v>
      </c>
      <c r="E200" s="29" t="s">
        <v>3339</v>
      </c>
      <c r="F200" s="30" t="e">
        <f t="array" ref="F200">INDEX(Resultado!$1:$470,MATCH($B200,Resultado!$N:$N,0),MATCH(F$1,Resultado!#REF!,0))</f>
        <v>#REF!</v>
      </c>
      <c r="G200" s="30" t="e">
        <f t="array" ref="G200">INDEX(Resultado!$1:$470,MATCH($B200,Resultado!$N:$N,0),MATCH(G$1,Resultado!#REF!,0))</f>
        <v>#REF!</v>
      </c>
      <c r="H200" s="30" t="e">
        <f t="array" ref="H200">INDEX(Resultado!$1:$470,MATCH($B200,Resultado!$N:$N,0),MATCH(H$1,Resultado!#REF!,0))</f>
        <v>#REF!</v>
      </c>
      <c r="I200" s="30" t="e">
        <f t="array" ref="I200">INDEX(Resultado!$1:$470,MATCH($B200,Resultado!$N:$N,0),MATCH(I$1,Resultado!#REF!,0))</f>
        <v>#REF!</v>
      </c>
      <c r="J200" s="30" t="e">
        <f t="array" ref="J200">INDEX(Resultado!$1:$470,MATCH($B200,Resultado!$N:$N,0),MATCH(J$1,Resultado!#REF!,0))</f>
        <v>#REF!</v>
      </c>
      <c r="K200" s="30" t="e">
        <f t="array" ref="K200">INDEX(Resultado!$1:$470,MATCH($B200,Resultado!$N:$N,0),MATCH(K$1,Resultado!#REF!,0))</f>
        <v>#REF!</v>
      </c>
      <c r="L200" s="30" t="e">
        <f t="array" ref="L200">INDEX(Resultado!$1:$470,MATCH($B200,Resultado!$N:$N,0),MATCH(L$1,Resultado!#REF!,0))</f>
        <v>#REF!</v>
      </c>
      <c r="M200" s="30" t="e">
        <f t="array" ref="M200">INDEX(Resultado!$1:$470,MATCH($B200,Resultado!$N:$N,0),MATCH(M$1,Resultado!#REF!,0))</f>
        <v>#REF!</v>
      </c>
      <c r="N200" s="30" t="e">
        <f t="array" ref="N200">INDEX(Resultado!$1:$470,MATCH($B200,Resultado!$N:$N,0),MATCH(N$1,Resultado!#REF!,0))</f>
        <v>#REF!</v>
      </c>
      <c r="O200" s="30" t="e">
        <f t="array" ref="O200">INDEX(Resultado!$1:$470,MATCH($B200,Resultado!$N:$N,0),MATCH(O$1,Resultado!#REF!,0))</f>
        <v>#REF!</v>
      </c>
      <c r="P200" s="30" t="e">
        <f t="array" ref="P200">INDEX(Resultado!$1:$470,MATCH($B200,Resultado!$N:$N,0),MATCH(P$1,Resultado!#REF!,0))</f>
        <v>#REF!</v>
      </c>
      <c r="Q200" s="30" t="e">
        <f t="array" ref="Q200">INDEX(Resultado!$1:$470,MATCH($B200,Resultado!$N:$N,0),MATCH(Q$1,Resultado!#REF!,0))</f>
        <v>#REF!</v>
      </c>
      <c r="R200" s="30" t="e">
        <f t="array" ref="R200">INDEX(Resultado!$1:$470,MATCH($B200,Resultado!$N:$N,0),MATCH(R$1,Resultado!#REF!,0))</f>
        <v>#REF!</v>
      </c>
      <c r="S200" s="30" t="e">
        <f t="array" ref="S200">INDEX(Resultado!$1:$470,MATCH($B200,Resultado!$N:$N,0),MATCH(S$1,Resultado!#REF!,0))</f>
        <v>#REF!</v>
      </c>
      <c r="T200" s="30" t="e">
        <f t="array" ref="T200">INDEX(Resultado!$1:$470,MATCH($B200,Resultado!$N:$N,0),MATCH(T$1,Resultado!#REF!,0))</f>
        <v>#REF!</v>
      </c>
      <c r="U200" s="30" t="e">
        <f t="array" ref="U200">INDEX(Resultado!$1:$470,MATCH($B200,Resultado!$N:$N,0),MATCH(U$1,Resultado!#REF!,0))</f>
        <v>#REF!</v>
      </c>
      <c r="V200" s="30" t="e">
        <f t="array" ref="V200">INDEX(Resultado!$1:$470,MATCH($B200,Resultado!$N:$N,0),MATCH(V$1,Resultado!#REF!,0))</f>
        <v>#REF!</v>
      </c>
      <c r="W200" s="30" t="e">
        <f t="array" ref="W200">INDEX(Resultado!$1:$470,MATCH($B200,Resultado!$N:$N,0),MATCH(W$1,Resultado!#REF!,0))</f>
        <v>#REF!</v>
      </c>
      <c r="X200" s="30" t="e">
        <f t="array" ref="X200">INDEX(Resultado!$1:$470,MATCH($B200,Resultado!$N:$N,0),MATCH(X$1,Resultado!#REF!,0))</f>
        <v>#REF!</v>
      </c>
      <c r="Y200" s="30" t="e">
        <f t="array" ref="Y200">INDEX(Resultado!$1:$470,MATCH($B200,Resultado!$N:$N,0),MATCH(Y$1,Resultado!#REF!,0))</f>
        <v>#REF!</v>
      </c>
      <c r="Z200" s="30" t="e">
        <f t="array" ref="Z200">INDEX(Resultado!$1:$470,MATCH($B200,Resultado!$N:$N,0),MATCH(Z$1,Resultado!#REF!,0))</f>
        <v>#REF!</v>
      </c>
      <c r="AA200" s="30" t="e">
        <f t="array" ref="AA200">INDEX(Resultado!$1:$470,MATCH($B200,Resultado!$N:$N,0),MATCH(AA$1,Resultado!#REF!,0))</f>
        <v>#REF!</v>
      </c>
      <c r="AB200" s="29">
        <v>0</v>
      </c>
      <c r="AC200" s="29">
        <v>2</v>
      </c>
      <c r="AD200" s="30" t="e">
        <f t="array" ref="AD200">INDEX(Resultado!$1:$470,MATCH($B200,Resultado!$N:$N,0),MATCH(AD$1,Resultado!#REF!,0))</f>
        <v>#REF!</v>
      </c>
      <c r="AE200" s="30" t="e">
        <f t="array" ref="AE200">INDEX(Resultado!$1:$470,MATCH($B200,Resultado!$N:$N,0),MATCH(AE$1,Resultado!#REF!,0))</f>
        <v>#REF!</v>
      </c>
      <c r="AF200" s="30" t="e">
        <f t="array" ref="AF200">INDEX(Resultado!$1:$470,MATCH($B200,Resultado!$N:$N,0),MATCH(AF$1,Resultado!#REF!,0))</f>
        <v>#REF!</v>
      </c>
      <c r="AG200" s="30" t="e">
        <f t="array" ref="AG200">INDEX(Resultado!$1:$470,MATCH($B200,Resultado!$N:$N,0),MATCH(AG$1,Resultado!#REF!,0))</f>
        <v>#REF!</v>
      </c>
      <c r="AH200" s="30" t="e">
        <f t="array" ref="AH200">INDEX(Resultado!$1:$470,MATCH($B200,Resultado!$N:$N,0),MATCH(AH$1,Resultado!#REF!,0))</f>
        <v>#REF!</v>
      </c>
      <c r="AI200" s="30" t="e">
        <f t="array" ref="AI200">INDEX(Resultado!$1:$470,MATCH($B200,Resultado!$N:$N,0),MATCH(AI$1,Resultado!#REF!,0))</f>
        <v>#REF!</v>
      </c>
      <c r="AJ200" s="30" t="e">
        <f t="array" ref="AJ200">INDEX(Resultado!$1:$470,MATCH($B200,Resultado!$N:$N,0),MATCH(AJ$1,Resultado!#REF!,0))</f>
        <v>#REF!</v>
      </c>
      <c r="AK200" s="30" t="e">
        <f t="array" ref="AK200">INDEX(Resultado!$1:$470,MATCH($B200,Resultado!$N:$N,0),MATCH(AK$1,Resultado!#REF!,0))</f>
        <v>#REF!</v>
      </c>
      <c r="AL200" s="29">
        <v>0</v>
      </c>
      <c r="AM200" s="29">
        <v>2</v>
      </c>
      <c r="AN200" s="30" t="e">
        <f t="array" ref="AN200">INDEX(Resultado!$1:$470,MATCH($B200,Resultado!$N:$N,0),MATCH(AN$1,Resultado!#REF!,0))</f>
        <v>#REF!</v>
      </c>
      <c r="AO200" s="30" t="e">
        <f t="array" ref="AO200">INDEX(Resultado!$1:$470,MATCH($B200,Resultado!$N:$N,0),MATCH(AO$1,Resultado!#REF!,0))</f>
        <v>#REF!</v>
      </c>
      <c r="AP200" s="30" t="e">
        <f t="array" ref="AP200">INDEX(Resultado!$1:$470,MATCH($B200,Resultado!$N:$N,0),MATCH(AP$1,Resultado!#REF!,0))</f>
        <v>#REF!</v>
      </c>
      <c r="AQ200" s="30" t="e">
        <f t="array" ref="AQ200">INDEX(Resultado!$1:$470,MATCH($B200,Resultado!$N:$N,0),MATCH(AQ$1,Resultado!#REF!,0))</f>
        <v>#REF!</v>
      </c>
      <c r="AR200" s="30" t="e">
        <f t="array" ref="AR200">INDEX(Resultado!$1:$470,MATCH($B200,Resultado!$N:$N,0),MATCH(AR$1,Resultado!#REF!,0))</f>
        <v>#REF!</v>
      </c>
      <c r="AS200" s="29">
        <v>2</v>
      </c>
      <c r="AT200" s="30" t="e">
        <f t="array" ref="AT200">INDEX(Resultado!$1:$470,MATCH($B200,Resultado!$N:$N,0),MATCH(AT$1,Resultado!#REF!,0))</f>
        <v>#REF!</v>
      </c>
      <c r="AU200" s="30" t="e">
        <f t="array" ref="AU200">INDEX(Resultado!$1:$470,MATCH($B200,Resultado!$N:$N,0),MATCH(AU$1,Resultado!#REF!,0))</f>
        <v>#REF!</v>
      </c>
      <c r="AV200" s="30" t="e">
        <f t="array" ref="AV200">INDEX(Resultado!$1:$470,MATCH($B200,Resultado!$N:$N,0),MATCH(AV$1,Resultado!#REF!,0))</f>
        <v>#REF!</v>
      </c>
      <c r="AW200" s="30" t="e">
        <f t="array" ref="AW200">INDEX(Resultado!$1:$470,MATCH($B200,Resultado!$N:$N,0),MATCH(AW$1,Resultado!#REF!,0))</f>
        <v>#REF!</v>
      </c>
      <c r="AX200" s="30" t="e">
        <f t="array" ref="AX200">INDEX(Resultado!$1:$470,MATCH($B200,Resultado!$N:$N,0),MATCH(AX$1,Resultado!#REF!,0))</f>
        <v>#REF!</v>
      </c>
      <c r="AY200" s="30" t="e">
        <f t="array" ref="AY200">INDEX(Resultado!$1:$470,MATCH($B200,Resultado!$N:$N,0),MATCH(AY$1,Resultado!#REF!,0))</f>
        <v>#REF!</v>
      </c>
      <c r="AZ200" s="30" t="e">
        <f t="array" ref="AZ200">INDEX(Resultado!$1:$470,MATCH($B200,Resultado!$N:$N,0),MATCH(AZ$1,Resultado!#REF!,0))</f>
        <v>#REF!</v>
      </c>
      <c r="BA200" s="30" t="e">
        <f t="array" ref="BA200">INDEX(Resultado!$1:$470,MATCH($B200,Resultado!$N:$N,0),MATCH(BA$1,Resultado!#REF!,0))</f>
        <v>#REF!</v>
      </c>
      <c r="BB200" s="30" t="e">
        <f t="array" ref="BB200">INDEX(Resultado!$1:$470,MATCH($B200,Resultado!$N:$N,0),MATCH(BB$1,Resultado!#REF!,0))</f>
        <v>#REF!</v>
      </c>
      <c r="BC200" s="30" t="e">
        <f t="array" ref="BC200">INDEX(Resultado!$1:$470,MATCH($B200,Resultado!$N:$N,0),MATCH(BC$1,Resultado!#REF!,0))</f>
        <v>#REF!</v>
      </c>
      <c r="BD200" s="30" t="e">
        <f t="array" ref="BD200">INDEX(Resultado!$1:$470,MATCH($B200,Resultado!$N:$N,0),MATCH(BD$1,Resultado!#REF!,0))</f>
        <v>#REF!</v>
      </c>
      <c r="BE200" s="30" t="e">
        <f t="array" ref="BE200">INDEX(Resultado!$1:$470,MATCH($B200,Resultado!$N:$N,0),MATCH(BE$1,Resultado!#REF!,0))</f>
        <v>#REF!</v>
      </c>
      <c r="BF200" s="30" t="e">
        <f t="array" ref="BF200">INDEX(Resultado!$1:$470,MATCH($B200,Resultado!$N:$N,0),MATCH(BF$1,Resultado!#REF!,0))</f>
        <v>#REF!</v>
      </c>
      <c r="BG200" s="30" t="e">
        <f t="array" ref="BG200">INDEX(Resultado!$1:$470,MATCH($B200,Resultado!$N:$N,0),MATCH(BG$1,Resultado!#REF!,0))</f>
        <v>#REF!</v>
      </c>
      <c r="BH200" s="30" t="e">
        <f t="array" ref="BH200">INDEX(Resultado!$1:$470,MATCH($B200,Resultado!$N:$N,0),MATCH(BH$1,Resultado!#REF!,0))</f>
        <v>#REF!</v>
      </c>
      <c r="BI200" s="30" t="e">
        <f t="array" ref="BI200">INDEX(Resultado!$1:$470,MATCH($B200,Resultado!$N:$N,0),MATCH(BI$1,Resultado!#REF!,0))</f>
        <v>#REF!</v>
      </c>
    </row>
    <row r="201" spans="1:61" ht="13" x14ac:dyDescent="0.15">
      <c r="A201" s="29">
        <v>44117137808</v>
      </c>
      <c r="B201" s="7" t="s">
        <v>1589</v>
      </c>
      <c r="C201" s="29" t="s">
        <v>1588</v>
      </c>
      <c r="D201" s="30" t="e">
        <f t="array" ref="D201">INDEX(Resultado!$1:$470,MATCH($B201,Resultado!$N:$N,0),MATCH(D$1,Resultado!#REF!,0))</f>
        <v>#REF!</v>
      </c>
      <c r="E201" s="29" t="s">
        <v>3339</v>
      </c>
      <c r="F201" s="30" t="e">
        <f t="array" ref="F201">INDEX(Resultado!$1:$470,MATCH($B201,Resultado!$N:$N,0),MATCH(F$1,Resultado!#REF!,0))</f>
        <v>#REF!</v>
      </c>
      <c r="G201" s="30" t="e">
        <f t="array" ref="G201">INDEX(Resultado!$1:$470,MATCH($B201,Resultado!$N:$N,0),MATCH(G$1,Resultado!#REF!,0))</f>
        <v>#REF!</v>
      </c>
      <c r="H201" s="30" t="e">
        <f t="array" ref="H201">INDEX(Resultado!$1:$470,MATCH($B201,Resultado!$N:$N,0),MATCH(H$1,Resultado!#REF!,0))</f>
        <v>#REF!</v>
      </c>
      <c r="I201" s="30" t="e">
        <f t="array" ref="I201">INDEX(Resultado!$1:$470,MATCH($B201,Resultado!$N:$N,0),MATCH(I$1,Resultado!#REF!,0))</f>
        <v>#REF!</v>
      </c>
      <c r="J201" s="30" t="e">
        <f t="array" ref="J201">INDEX(Resultado!$1:$470,MATCH($B201,Resultado!$N:$N,0),MATCH(J$1,Resultado!#REF!,0))</f>
        <v>#REF!</v>
      </c>
      <c r="K201" s="30" t="e">
        <f t="array" ref="K201">INDEX(Resultado!$1:$470,MATCH($B201,Resultado!$N:$N,0),MATCH(K$1,Resultado!#REF!,0))</f>
        <v>#REF!</v>
      </c>
      <c r="L201" s="30" t="e">
        <f t="array" ref="L201">INDEX(Resultado!$1:$470,MATCH($B201,Resultado!$N:$N,0),MATCH(L$1,Resultado!#REF!,0))</f>
        <v>#REF!</v>
      </c>
      <c r="M201" s="30" t="e">
        <f t="array" ref="M201">INDEX(Resultado!$1:$470,MATCH($B201,Resultado!$N:$N,0),MATCH(M$1,Resultado!#REF!,0))</f>
        <v>#REF!</v>
      </c>
      <c r="N201" s="30" t="e">
        <f t="array" ref="N201">INDEX(Resultado!$1:$470,MATCH($B201,Resultado!$N:$N,0),MATCH(N$1,Resultado!#REF!,0))</f>
        <v>#REF!</v>
      </c>
      <c r="O201" s="30" t="e">
        <f t="array" ref="O201">INDEX(Resultado!$1:$470,MATCH($B201,Resultado!$N:$N,0),MATCH(O$1,Resultado!#REF!,0))</f>
        <v>#REF!</v>
      </c>
      <c r="P201" s="30" t="e">
        <f t="array" ref="P201">INDEX(Resultado!$1:$470,MATCH($B201,Resultado!$N:$N,0),MATCH(P$1,Resultado!#REF!,0))</f>
        <v>#REF!</v>
      </c>
      <c r="Q201" s="30" t="e">
        <f t="array" ref="Q201">INDEX(Resultado!$1:$470,MATCH($B201,Resultado!$N:$N,0),MATCH(Q$1,Resultado!#REF!,0))</f>
        <v>#REF!</v>
      </c>
      <c r="R201" s="30" t="e">
        <f t="array" ref="R201">INDEX(Resultado!$1:$470,MATCH($B201,Resultado!$N:$N,0),MATCH(R$1,Resultado!#REF!,0))</f>
        <v>#REF!</v>
      </c>
      <c r="S201" s="30" t="e">
        <f t="array" ref="S201">INDEX(Resultado!$1:$470,MATCH($B201,Resultado!$N:$N,0),MATCH(S$1,Resultado!#REF!,0))</f>
        <v>#REF!</v>
      </c>
      <c r="T201" s="30" t="e">
        <f t="array" ref="T201">INDEX(Resultado!$1:$470,MATCH($B201,Resultado!$N:$N,0),MATCH(T$1,Resultado!#REF!,0))</f>
        <v>#REF!</v>
      </c>
      <c r="U201" s="30" t="e">
        <f t="array" ref="U201">INDEX(Resultado!$1:$470,MATCH($B201,Resultado!$N:$N,0),MATCH(U$1,Resultado!#REF!,0))</f>
        <v>#REF!</v>
      </c>
      <c r="V201" s="30" t="e">
        <f t="array" ref="V201">INDEX(Resultado!$1:$470,MATCH($B201,Resultado!$N:$N,0),MATCH(V$1,Resultado!#REF!,0))</f>
        <v>#REF!</v>
      </c>
      <c r="W201" s="30" t="e">
        <f t="array" ref="W201">INDEX(Resultado!$1:$470,MATCH($B201,Resultado!$N:$N,0),MATCH(W$1,Resultado!#REF!,0))</f>
        <v>#REF!</v>
      </c>
      <c r="X201" s="30" t="e">
        <f t="array" ref="X201">INDEX(Resultado!$1:$470,MATCH($B201,Resultado!$N:$N,0),MATCH(X$1,Resultado!#REF!,0))</f>
        <v>#REF!</v>
      </c>
      <c r="Y201" s="30" t="e">
        <f t="array" ref="Y201">INDEX(Resultado!$1:$470,MATCH($B201,Resultado!$N:$N,0),MATCH(Y$1,Resultado!#REF!,0))</f>
        <v>#REF!</v>
      </c>
      <c r="Z201" s="30" t="e">
        <f t="array" ref="Z201">INDEX(Resultado!$1:$470,MATCH($B201,Resultado!$N:$N,0),MATCH(Z$1,Resultado!#REF!,0))</f>
        <v>#REF!</v>
      </c>
      <c r="AA201" s="30" t="e">
        <f t="array" ref="AA201">INDEX(Resultado!$1:$470,MATCH($B201,Resultado!$N:$N,0),MATCH(AA$1,Resultado!#REF!,0))</f>
        <v>#REF!</v>
      </c>
      <c r="AB201" s="29">
        <v>0</v>
      </c>
      <c r="AC201" s="29">
        <v>2</v>
      </c>
      <c r="AD201" s="30" t="e">
        <f t="array" ref="AD201">INDEX(Resultado!$1:$470,MATCH($B201,Resultado!$N:$N,0),MATCH(AD$1,Resultado!#REF!,0))</f>
        <v>#REF!</v>
      </c>
      <c r="AE201" s="30" t="e">
        <f t="array" ref="AE201">INDEX(Resultado!$1:$470,MATCH($B201,Resultado!$N:$N,0),MATCH(AE$1,Resultado!#REF!,0))</f>
        <v>#REF!</v>
      </c>
      <c r="AF201" s="30" t="e">
        <f t="array" ref="AF201">INDEX(Resultado!$1:$470,MATCH($B201,Resultado!$N:$N,0),MATCH(AF$1,Resultado!#REF!,0))</f>
        <v>#REF!</v>
      </c>
      <c r="AG201" s="30" t="e">
        <f t="array" ref="AG201">INDEX(Resultado!$1:$470,MATCH($B201,Resultado!$N:$N,0),MATCH(AG$1,Resultado!#REF!,0))</f>
        <v>#REF!</v>
      </c>
      <c r="AH201" s="30" t="e">
        <f t="array" ref="AH201">INDEX(Resultado!$1:$470,MATCH($B201,Resultado!$N:$N,0),MATCH(AH$1,Resultado!#REF!,0))</f>
        <v>#REF!</v>
      </c>
      <c r="AI201" s="30" t="e">
        <f t="array" ref="AI201">INDEX(Resultado!$1:$470,MATCH($B201,Resultado!$N:$N,0),MATCH(AI$1,Resultado!#REF!,0))</f>
        <v>#REF!</v>
      </c>
      <c r="AJ201" s="30" t="e">
        <f t="array" ref="AJ201">INDEX(Resultado!$1:$470,MATCH($B201,Resultado!$N:$N,0),MATCH(AJ$1,Resultado!#REF!,0))</f>
        <v>#REF!</v>
      </c>
      <c r="AK201" s="30" t="e">
        <f t="array" ref="AK201">INDEX(Resultado!$1:$470,MATCH($B201,Resultado!$N:$N,0),MATCH(AK$1,Resultado!#REF!,0))</f>
        <v>#REF!</v>
      </c>
      <c r="AL201" s="29">
        <v>0</v>
      </c>
      <c r="AM201" s="29">
        <v>2</v>
      </c>
      <c r="AN201" s="30" t="e">
        <f t="array" ref="AN201">INDEX(Resultado!$1:$470,MATCH($B201,Resultado!$N:$N,0),MATCH(AN$1,Resultado!#REF!,0))</f>
        <v>#REF!</v>
      </c>
      <c r="AO201" s="30" t="e">
        <f t="array" ref="AO201">INDEX(Resultado!$1:$470,MATCH($B201,Resultado!$N:$N,0),MATCH(AO$1,Resultado!#REF!,0))</f>
        <v>#REF!</v>
      </c>
      <c r="AP201" s="30" t="e">
        <f t="array" ref="AP201">INDEX(Resultado!$1:$470,MATCH($B201,Resultado!$N:$N,0),MATCH(AP$1,Resultado!#REF!,0))</f>
        <v>#REF!</v>
      </c>
      <c r="AQ201" s="30" t="e">
        <f t="array" ref="AQ201">INDEX(Resultado!$1:$470,MATCH($B201,Resultado!$N:$N,0),MATCH(AQ$1,Resultado!#REF!,0))</f>
        <v>#REF!</v>
      </c>
      <c r="AR201" s="30" t="e">
        <f t="array" ref="AR201">INDEX(Resultado!$1:$470,MATCH($B201,Resultado!$N:$N,0),MATCH(AR$1,Resultado!#REF!,0))</f>
        <v>#REF!</v>
      </c>
      <c r="AS201" s="29">
        <v>2</v>
      </c>
      <c r="AT201" s="30" t="e">
        <f t="array" ref="AT201">INDEX(Resultado!$1:$470,MATCH($B201,Resultado!$N:$N,0),MATCH(AT$1,Resultado!#REF!,0))</f>
        <v>#REF!</v>
      </c>
      <c r="AU201" s="30" t="e">
        <f t="array" ref="AU201">INDEX(Resultado!$1:$470,MATCH($B201,Resultado!$N:$N,0),MATCH(AU$1,Resultado!#REF!,0))</f>
        <v>#REF!</v>
      </c>
      <c r="AV201" s="30" t="e">
        <f t="array" ref="AV201">INDEX(Resultado!$1:$470,MATCH($B201,Resultado!$N:$N,0),MATCH(AV$1,Resultado!#REF!,0))</f>
        <v>#REF!</v>
      </c>
      <c r="AW201" s="30" t="e">
        <f t="array" ref="AW201">INDEX(Resultado!$1:$470,MATCH($B201,Resultado!$N:$N,0),MATCH(AW$1,Resultado!#REF!,0))</f>
        <v>#REF!</v>
      </c>
      <c r="AX201" s="30" t="e">
        <f t="array" ref="AX201">INDEX(Resultado!$1:$470,MATCH($B201,Resultado!$N:$N,0),MATCH(AX$1,Resultado!#REF!,0))</f>
        <v>#REF!</v>
      </c>
      <c r="AY201" s="30" t="e">
        <f t="array" ref="AY201">INDEX(Resultado!$1:$470,MATCH($B201,Resultado!$N:$N,0),MATCH(AY$1,Resultado!#REF!,0))</f>
        <v>#REF!</v>
      </c>
      <c r="AZ201" s="30" t="e">
        <f t="array" ref="AZ201">INDEX(Resultado!$1:$470,MATCH($B201,Resultado!$N:$N,0),MATCH(AZ$1,Resultado!#REF!,0))</f>
        <v>#REF!</v>
      </c>
      <c r="BA201" s="30" t="e">
        <f t="array" ref="BA201">INDEX(Resultado!$1:$470,MATCH($B201,Resultado!$N:$N,0),MATCH(BA$1,Resultado!#REF!,0))</f>
        <v>#REF!</v>
      </c>
      <c r="BB201" s="30" t="e">
        <f t="array" ref="BB201">INDEX(Resultado!$1:$470,MATCH($B201,Resultado!$N:$N,0),MATCH(BB$1,Resultado!#REF!,0))</f>
        <v>#REF!</v>
      </c>
      <c r="BC201" s="30" t="e">
        <f t="array" ref="BC201">INDEX(Resultado!$1:$470,MATCH($B201,Resultado!$N:$N,0),MATCH(BC$1,Resultado!#REF!,0))</f>
        <v>#REF!</v>
      </c>
      <c r="BD201" s="30" t="e">
        <f t="array" ref="BD201">INDEX(Resultado!$1:$470,MATCH($B201,Resultado!$N:$N,0),MATCH(BD$1,Resultado!#REF!,0))</f>
        <v>#REF!</v>
      </c>
      <c r="BE201" s="30" t="e">
        <f t="array" ref="BE201">INDEX(Resultado!$1:$470,MATCH($B201,Resultado!$N:$N,0),MATCH(BE$1,Resultado!#REF!,0))</f>
        <v>#REF!</v>
      </c>
      <c r="BF201" s="30" t="e">
        <f t="array" ref="BF201">INDEX(Resultado!$1:$470,MATCH($B201,Resultado!$N:$N,0),MATCH(BF$1,Resultado!#REF!,0))</f>
        <v>#REF!</v>
      </c>
      <c r="BG201" s="30" t="e">
        <f t="array" ref="BG201">INDEX(Resultado!$1:$470,MATCH($B201,Resultado!$N:$N,0),MATCH(BG$1,Resultado!#REF!,0))</f>
        <v>#REF!</v>
      </c>
      <c r="BH201" s="30" t="e">
        <f t="array" ref="BH201">INDEX(Resultado!$1:$470,MATCH($B201,Resultado!$N:$N,0),MATCH(BH$1,Resultado!#REF!,0))</f>
        <v>#REF!</v>
      </c>
      <c r="BI201" s="30" t="e">
        <f t="array" ref="BI201">INDEX(Resultado!$1:$470,MATCH($B201,Resultado!$N:$N,0),MATCH(BI$1,Resultado!#REF!,0))</f>
        <v>#REF!</v>
      </c>
    </row>
    <row r="202" spans="1:61" ht="13" x14ac:dyDescent="0.15">
      <c r="A202" s="29">
        <v>48015941822</v>
      </c>
      <c r="B202" s="7" t="s">
        <v>1595</v>
      </c>
      <c r="C202" s="29" t="s">
        <v>1594</v>
      </c>
      <c r="D202" s="30" t="e">
        <f t="array" ref="D202">INDEX(Resultado!$1:$470,MATCH($B202,Resultado!$N:$N,0),MATCH(D$1,Resultado!#REF!,0))</f>
        <v>#REF!</v>
      </c>
      <c r="E202" s="29" t="s">
        <v>3339</v>
      </c>
      <c r="F202" s="30" t="e">
        <f t="array" ref="F202">INDEX(Resultado!$1:$470,MATCH($B202,Resultado!$N:$N,0),MATCH(F$1,Resultado!#REF!,0))</f>
        <v>#REF!</v>
      </c>
      <c r="G202" s="30" t="e">
        <f t="array" ref="G202">INDEX(Resultado!$1:$470,MATCH($B202,Resultado!$N:$N,0),MATCH(G$1,Resultado!#REF!,0))</f>
        <v>#REF!</v>
      </c>
      <c r="H202" s="30" t="e">
        <f t="array" ref="H202">INDEX(Resultado!$1:$470,MATCH($B202,Resultado!$N:$N,0),MATCH(H$1,Resultado!#REF!,0))</f>
        <v>#REF!</v>
      </c>
      <c r="I202" s="30" t="e">
        <f t="array" ref="I202">INDEX(Resultado!$1:$470,MATCH($B202,Resultado!$N:$N,0),MATCH(I$1,Resultado!#REF!,0))</f>
        <v>#REF!</v>
      </c>
      <c r="J202" s="30" t="e">
        <f t="array" ref="J202">INDEX(Resultado!$1:$470,MATCH($B202,Resultado!$N:$N,0),MATCH(J$1,Resultado!#REF!,0))</f>
        <v>#REF!</v>
      </c>
      <c r="K202" s="30" t="e">
        <f t="array" ref="K202">INDEX(Resultado!$1:$470,MATCH($B202,Resultado!$N:$N,0),MATCH(K$1,Resultado!#REF!,0))</f>
        <v>#REF!</v>
      </c>
      <c r="L202" s="30" t="e">
        <f t="array" ref="L202">INDEX(Resultado!$1:$470,MATCH($B202,Resultado!$N:$N,0),MATCH(L$1,Resultado!#REF!,0))</f>
        <v>#REF!</v>
      </c>
      <c r="M202" s="30" t="e">
        <f t="array" ref="M202">INDEX(Resultado!$1:$470,MATCH($B202,Resultado!$N:$N,0),MATCH(M$1,Resultado!#REF!,0))</f>
        <v>#REF!</v>
      </c>
      <c r="N202" s="30" t="e">
        <f t="array" ref="N202">INDEX(Resultado!$1:$470,MATCH($B202,Resultado!$N:$N,0),MATCH(N$1,Resultado!#REF!,0))</f>
        <v>#REF!</v>
      </c>
      <c r="O202" s="30" t="e">
        <f t="array" ref="O202">INDEX(Resultado!$1:$470,MATCH($B202,Resultado!$N:$N,0),MATCH(O$1,Resultado!#REF!,0))</f>
        <v>#REF!</v>
      </c>
      <c r="P202" s="30" t="e">
        <f t="array" ref="P202">INDEX(Resultado!$1:$470,MATCH($B202,Resultado!$N:$N,0),MATCH(P$1,Resultado!#REF!,0))</f>
        <v>#REF!</v>
      </c>
      <c r="Q202" s="30" t="e">
        <f t="array" ref="Q202">INDEX(Resultado!$1:$470,MATCH($B202,Resultado!$N:$N,0),MATCH(Q$1,Resultado!#REF!,0))</f>
        <v>#REF!</v>
      </c>
      <c r="R202" s="30" t="e">
        <f t="array" ref="R202">INDEX(Resultado!$1:$470,MATCH($B202,Resultado!$N:$N,0),MATCH(R$1,Resultado!#REF!,0))</f>
        <v>#REF!</v>
      </c>
      <c r="S202" s="30" t="e">
        <f t="array" ref="S202">INDEX(Resultado!$1:$470,MATCH($B202,Resultado!$N:$N,0),MATCH(S$1,Resultado!#REF!,0))</f>
        <v>#REF!</v>
      </c>
      <c r="T202" s="30" t="e">
        <f t="array" ref="T202">INDEX(Resultado!$1:$470,MATCH($B202,Resultado!$N:$N,0),MATCH(T$1,Resultado!#REF!,0))</f>
        <v>#REF!</v>
      </c>
      <c r="U202" s="30" t="e">
        <f t="array" ref="U202">INDEX(Resultado!$1:$470,MATCH($B202,Resultado!$N:$N,0),MATCH(U$1,Resultado!#REF!,0))</f>
        <v>#REF!</v>
      </c>
      <c r="V202" s="30" t="e">
        <f t="array" ref="V202">INDEX(Resultado!$1:$470,MATCH($B202,Resultado!$N:$N,0),MATCH(V$1,Resultado!#REF!,0))</f>
        <v>#REF!</v>
      </c>
      <c r="W202" s="30" t="e">
        <f t="array" ref="W202">INDEX(Resultado!$1:$470,MATCH($B202,Resultado!$N:$N,0),MATCH(W$1,Resultado!#REF!,0))</f>
        <v>#REF!</v>
      </c>
      <c r="X202" s="30" t="e">
        <f t="array" ref="X202">INDEX(Resultado!$1:$470,MATCH($B202,Resultado!$N:$N,0),MATCH(X$1,Resultado!#REF!,0))</f>
        <v>#REF!</v>
      </c>
      <c r="Y202" s="30" t="e">
        <f t="array" ref="Y202">INDEX(Resultado!$1:$470,MATCH($B202,Resultado!$N:$N,0),MATCH(Y$1,Resultado!#REF!,0))</f>
        <v>#REF!</v>
      </c>
      <c r="Z202" s="30" t="e">
        <f t="array" ref="Z202">INDEX(Resultado!$1:$470,MATCH($B202,Resultado!$N:$N,0),MATCH(Z$1,Resultado!#REF!,0))</f>
        <v>#REF!</v>
      </c>
      <c r="AA202" s="30" t="e">
        <f t="array" ref="AA202">INDEX(Resultado!$1:$470,MATCH($B202,Resultado!$N:$N,0),MATCH(AA$1,Resultado!#REF!,0))</f>
        <v>#REF!</v>
      </c>
      <c r="AB202" s="29">
        <v>0</v>
      </c>
      <c r="AC202" s="29">
        <v>2</v>
      </c>
      <c r="AD202" s="30" t="e">
        <f t="array" ref="AD202">INDEX(Resultado!$1:$470,MATCH($B202,Resultado!$N:$N,0),MATCH(AD$1,Resultado!#REF!,0))</f>
        <v>#REF!</v>
      </c>
      <c r="AE202" s="30" t="e">
        <f t="array" ref="AE202">INDEX(Resultado!$1:$470,MATCH($B202,Resultado!$N:$N,0),MATCH(AE$1,Resultado!#REF!,0))</f>
        <v>#REF!</v>
      </c>
      <c r="AF202" s="30" t="e">
        <f t="array" ref="AF202">INDEX(Resultado!$1:$470,MATCH($B202,Resultado!$N:$N,0),MATCH(AF$1,Resultado!#REF!,0))</f>
        <v>#REF!</v>
      </c>
      <c r="AG202" s="30" t="e">
        <f t="array" ref="AG202">INDEX(Resultado!$1:$470,MATCH($B202,Resultado!$N:$N,0),MATCH(AG$1,Resultado!#REF!,0))</f>
        <v>#REF!</v>
      </c>
      <c r="AH202" s="30" t="e">
        <f t="array" ref="AH202">INDEX(Resultado!$1:$470,MATCH($B202,Resultado!$N:$N,0),MATCH(AH$1,Resultado!#REF!,0))</f>
        <v>#REF!</v>
      </c>
      <c r="AI202" s="30" t="e">
        <f t="array" ref="AI202">INDEX(Resultado!$1:$470,MATCH($B202,Resultado!$N:$N,0),MATCH(AI$1,Resultado!#REF!,0))</f>
        <v>#REF!</v>
      </c>
      <c r="AJ202" s="30" t="e">
        <f t="array" ref="AJ202">INDEX(Resultado!$1:$470,MATCH($B202,Resultado!$N:$N,0),MATCH(AJ$1,Resultado!#REF!,0))</f>
        <v>#REF!</v>
      </c>
      <c r="AK202" s="30" t="e">
        <f t="array" ref="AK202">INDEX(Resultado!$1:$470,MATCH($B202,Resultado!$N:$N,0),MATCH(AK$1,Resultado!#REF!,0))</f>
        <v>#REF!</v>
      </c>
      <c r="AL202" s="29">
        <v>0</v>
      </c>
      <c r="AM202" s="29">
        <v>2</v>
      </c>
      <c r="AN202" s="30" t="e">
        <f t="array" ref="AN202">INDEX(Resultado!$1:$470,MATCH($B202,Resultado!$N:$N,0),MATCH(AN$1,Resultado!#REF!,0))</f>
        <v>#REF!</v>
      </c>
      <c r="AO202" s="30" t="e">
        <f t="array" ref="AO202">INDEX(Resultado!$1:$470,MATCH($B202,Resultado!$N:$N,0),MATCH(AO$1,Resultado!#REF!,0))</f>
        <v>#REF!</v>
      </c>
      <c r="AP202" s="30" t="e">
        <f t="array" ref="AP202">INDEX(Resultado!$1:$470,MATCH($B202,Resultado!$N:$N,0),MATCH(AP$1,Resultado!#REF!,0))</f>
        <v>#REF!</v>
      </c>
      <c r="AQ202" s="30" t="e">
        <f t="array" ref="AQ202">INDEX(Resultado!$1:$470,MATCH($B202,Resultado!$N:$N,0),MATCH(AQ$1,Resultado!#REF!,0))</f>
        <v>#REF!</v>
      </c>
      <c r="AR202" s="30" t="e">
        <f t="array" ref="AR202">INDEX(Resultado!$1:$470,MATCH($B202,Resultado!$N:$N,0),MATCH(AR$1,Resultado!#REF!,0))</f>
        <v>#REF!</v>
      </c>
      <c r="AS202" s="29">
        <v>2</v>
      </c>
      <c r="AT202" s="30" t="e">
        <f t="array" ref="AT202">INDEX(Resultado!$1:$470,MATCH($B202,Resultado!$N:$N,0),MATCH(AT$1,Resultado!#REF!,0))</f>
        <v>#REF!</v>
      </c>
      <c r="AU202" s="30" t="e">
        <f t="array" ref="AU202">INDEX(Resultado!$1:$470,MATCH($B202,Resultado!$N:$N,0),MATCH(AU$1,Resultado!#REF!,0))</f>
        <v>#REF!</v>
      </c>
      <c r="AV202" s="30" t="e">
        <f t="array" ref="AV202">INDEX(Resultado!$1:$470,MATCH($B202,Resultado!$N:$N,0),MATCH(AV$1,Resultado!#REF!,0))</f>
        <v>#REF!</v>
      </c>
      <c r="AW202" s="30" t="e">
        <f t="array" ref="AW202">INDEX(Resultado!$1:$470,MATCH($B202,Resultado!$N:$N,0),MATCH(AW$1,Resultado!#REF!,0))</f>
        <v>#REF!</v>
      </c>
      <c r="AX202" s="30" t="e">
        <f t="array" ref="AX202">INDEX(Resultado!$1:$470,MATCH($B202,Resultado!$N:$N,0),MATCH(AX$1,Resultado!#REF!,0))</f>
        <v>#REF!</v>
      </c>
      <c r="AY202" s="30" t="e">
        <f t="array" ref="AY202">INDEX(Resultado!$1:$470,MATCH($B202,Resultado!$N:$N,0),MATCH(AY$1,Resultado!#REF!,0))</f>
        <v>#REF!</v>
      </c>
      <c r="AZ202" s="30" t="e">
        <f t="array" ref="AZ202">INDEX(Resultado!$1:$470,MATCH($B202,Resultado!$N:$N,0),MATCH(AZ$1,Resultado!#REF!,0))</f>
        <v>#REF!</v>
      </c>
      <c r="BA202" s="30" t="e">
        <f t="array" ref="BA202">INDEX(Resultado!$1:$470,MATCH($B202,Resultado!$N:$N,0),MATCH(BA$1,Resultado!#REF!,0))</f>
        <v>#REF!</v>
      </c>
      <c r="BB202" s="30" t="e">
        <f t="array" ref="BB202">INDEX(Resultado!$1:$470,MATCH($B202,Resultado!$N:$N,0),MATCH(BB$1,Resultado!#REF!,0))</f>
        <v>#REF!</v>
      </c>
      <c r="BC202" s="30" t="e">
        <f t="array" ref="BC202">INDEX(Resultado!$1:$470,MATCH($B202,Resultado!$N:$N,0),MATCH(BC$1,Resultado!#REF!,0))</f>
        <v>#REF!</v>
      </c>
      <c r="BD202" s="30" t="e">
        <f t="array" ref="BD202">INDEX(Resultado!$1:$470,MATCH($B202,Resultado!$N:$N,0),MATCH(BD$1,Resultado!#REF!,0))</f>
        <v>#REF!</v>
      </c>
      <c r="BE202" s="30" t="e">
        <f t="array" ref="BE202">INDEX(Resultado!$1:$470,MATCH($B202,Resultado!$N:$N,0),MATCH(BE$1,Resultado!#REF!,0))</f>
        <v>#REF!</v>
      </c>
      <c r="BF202" s="30" t="e">
        <f t="array" ref="BF202">INDEX(Resultado!$1:$470,MATCH($B202,Resultado!$N:$N,0),MATCH(BF$1,Resultado!#REF!,0))</f>
        <v>#REF!</v>
      </c>
      <c r="BG202" s="30" t="e">
        <f t="array" ref="BG202">INDEX(Resultado!$1:$470,MATCH($B202,Resultado!$N:$N,0),MATCH(BG$1,Resultado!#REF!,0))</f>
        <v>#REF!</v>
      </c>
      <c r="BH202" s="30" t="e">
        <f t="array" ref="BH202">INDEX(Resultado!$1:$470,MATCH($B202,Resultado!$N:$N,0),MATCH(BH$1,Resultado!#REF!,0))</f>
        <v>#REF!</v>
      </c>
      <c r="BI202" s="30" t="e">
        <f t="array" ref="BI202">INDEX(Resultado!$1:$470,MATCH($B202,Resultado!$N:$N,0),MATCH(BI$1,Resultado!#REF!,0))</f>
        <v>#REF!</v>
      </c>
    </row>
    <row r="203" spans="1:61" ht="13" x14ac:dyDescent="0.15">
      <c r="A203" s="29">
        <v>49767874860</v>
      </c>
      <c r="B203" s="7" t="s">
        <v>1601</v>
      </c>
      <c r="C203" s="29" t="s">
        <v>3354</v>
      </c>
      <c r="D203" s="30" t="e">
        <f t="array" ref="D203">INDEX(Resultado!$1:$470,MATCH($B203,Resultado!$N:$N,0),MATCH(D$1,Resultado!#REF!,0))</f>
        <v>#REF!</v>
      </c>
      <c r="E203" s="29" t="s">
        <v>3339</v>
      </c>
      <c r="F203" s="30" t="e">
        <f t="array" ref="F203">INDEX(Resultado!$1:$470,MATCH($B203,Resultado!$N:$N,0),MATCH(F$1,Resultado!#REF!,0))</f>
        <v>#REF!</v>
      </c>
      <c r="G203" s="30" t="e">
        <f t="array" ref="G203">INDEX(Resultado!$1:$470,MATCH($B203,Resultado!$N:$N,0),MATCH(G$1,Resultado!#REF!,0))</f>
        <v>#REF!</v>
      </c>
      <c r="H203" s="30" t="e">
        <f t="array" ref="H203">INDEX(Resultado!$1:$470,MATCH($B203,Resultado!$N:$N,0),MATCH(H$1,Resultado!#REF!,0))</f>
        <v>#REF!</v>
      </c>
      <c r="I203" s="30" t="e">
        <f t="array" ref="I203">INDEX(Resultado!$1:$470,MATCH($B203,Resultado!$N:$N,0),MATCH(I$1,Resultado!#REF!,0))</f>
        <v>#REF!</v>
      </c>
      <c r="J203" s="30" t="e">
        <f t="array" ref="J203">INDEX(Resultado!$1:$470,MATCH($B203,Resultado!$N:$N,0),MATCH(J$1,Resultado!#REF!,0))</f>
        <v>#REF!</v>
      </c>
      <c r="K203" s="30" t="e">
        <f t="array" ref="K203">INDEX(Resultado!$1:$470,MATCH($B203,Resultado!$N:$N,0),MATCH(K$1,Resultado!#REF!,0))</f>
        <v>#REF!</v>
      </c>
      <c r="L203" s="30" t="e">
        <f t="array" ref="L203">INDEX(Resultado!$1:$470,MATCH($B203,Resultado!$N:$N,0),MATCH(L$1,Resultado!#REF!,0))</f>
        <v>#REF!</v>
      </c>
      <c r="M203" s="30" t="e">
        <f t="array" ref="M203">INDEX(Resultado!$1:$470,MATCH($B203,Resultado!$N:$N,0),MATCH(M$1,Resultado!#REF!,0))</f>
        <v>#REF!</v>
      </c>
      <c r="N203" s="30" t="e">
        <f t="array" ref="N203">INDEX(Resultado!$1:$470,MATCH($B203,Resultado!$N:$N,0),MATCH(N$1,Resultado!#REF!,0))</f>
        <v>#REF!</v>
      </c>
      <c r="O203" s="30" t="e">
        <f t="array" ref="O203">INDEX(Resultado!$1:$470,MATCH($B203,Resultado!$N:$N,0),MATCH(O$1,Resultado!#REF!,0))</f>
        <v>#REF!</v>
      </c>
      <c r="P203" s="30" t="e">
        <f t="array" ref="P203">INDEX(Resultado!$1:$470,MATCH($B203,Resultado!$N:$N,0),MATCH(P$1,Resultado!#REF!,0))</f>
        <v>#REF!</v>
      </c>
      <c r="Q203" s="30" t="e">
        <f t="array" ref="Q203">INDEX(Resultado!$1:$470,MATCH($B203,Resultado!$N:$N,0),MATCH(Q$1,Resultado!#REF!,0))</f>
        <v>#REF!</v>
      </c>
      <c r="R203" s="30" t="e">
        <f t="array" ref="R203">INDEX(Resultado!$1:$470,MATCH($B203,Resultado!$N:$N,0),MATCH(R$1,Resultado!#REF!,0))</f>
        <v>#REF!</v>
      </c>
      <c r="S203" s="30" t="e">
        <f t="array" ref="S203">INDEX(Resultado!$1:$470,MATCH($B203,Resultado!$N:$N,0),MATCH(S$1,Resultado!#REF!,0))</f>
        <v>#REF!</v>
      </c>
      <c r="T203" s="30" t="e">
        <f t="array" ref="T203">INDEX(Resultado!$1:$470,MATCH($B203,Resultado!$N:$N,0),MATCH(T$1,Resultado!#REF!,0))</f>
        <v>#REF!</v>
      </c>
      <c r="U203" s="30" t="e">
        <f t="array" ref="U203">INDEX(Resultado!$1:$470,MATCH($B203,Resultado!$N:$N,0),MATCH(U$1,Resultado!#REF!,0))</f>
        <v>#REF!</v>
      </c>
      <c r="V203" s="30" t="e">
        <f t="array" ref="V203">INDEX(Resultado!$1:$470,MATCH($B203,Resultado!$N:$N,0),MATCH(V$1,Resultado!#REF!,0))</f>
        <v>#REF!</v>
      </c>
      <c r="W203" s="30" t="e">
        <f t="array" ref="W203">INDEX(Resultado!$1:$470,MATCH($B203,Resultado!$N:$N,0),MATCH(W$1,Resultado!#REF!,0))</f>
        <v>#REF!</v>
      </c>
      <c r="X203" s="30" t="e">
        <f t="array" ref="X203">INDEX(Resultado!$1:$470,MATCH($B203,Resultado!$N:$N,0),MATCH(X$1,Resultado!#REF!,0))</f>
        <v>#REF!</v>
      </c>
      <c r="Y203" s="30" t="e">
        <f t="array" ref="Y203">INDEX(Resultado!$1:$470,MATCH($B203,Resultado!$N:$N,0),MATCH(Y$1,Resultado!#REF!,0))</f>
        <v>#REF!</v>
      </c>
      <c r="Z203" s="30" t="e">
        <f t="array" ref="Z203">INDEX(Resultado!$1:$470,MATCH($B203,Resultado!$N:$N,0),MATCH(Z$1,Resultado!#REF!,0))</f>
        <v>#REF!</v>
      </c>
      <c r="AA203" s="30" t="e">
        <f t="array" ref="AA203">INDEX(Resultado!$1:$470,MATCH($B203,Resultado!$N:$N,0),MATCH(AA$1,Resultado!#REF!,0))</f>
        <v>#REF!</v>
      </c>
      <c r="AB203" s="29">
        <v>0</v>
      </c>
      <c r="AC203" s="29">
        <v>2</v>
      </c>
      <c r="AD203" s="30" t="e">
        <f t="array" ref="AD203">INDEX(Resultado!$1:$470,MATCH($B203,Resultado!$N:$N,0),MATCH(AD$1,Resultado!#REF!,0))</f>
        <v>#REF!</v>
      </c>
      <c r="AE203" s="30" t="e">
        <f t="array" ref="AE203">INDEX(Resultado!$1:$470,MATCH($B203,Resultado!$N:$N,0),MATCH(AE$1,Resultado!#REF!,0))</f>
        <v>#REF!</v>
      </c>
      <c r="AF203" s="30" t="e">
        <f t="array" ref="AF203">INDEX(Resultado!$1:$470,MATCH($B203,Resultado!$N:$N,0),MATCH(AF$1,Resultado!#REF!,0))</f>
        <v>#REF!</v>
      </c>
      <c r="AG203" s="30" t="e">
        <f t="array" ref="AG203">INDEX(Resultado!$1:$470,MATCH($B203,Resultado!$N:$N,0),MATCH(AG$1,Resultado!#REF!,0))</f>
        <v>#REF!</v>
      </c>
      <c r="AH203" s="30" t="e">
        <f t="array" ref="AH203">INDEX(Resultado!$1:$470,MATCH($B203,Resultado!$N:$N,0),MATCH(AH$1,Resultado!#REF!,0))</f>
        <v>#REF!</v>
      </c>
      <c r="AI203" s="30" t="e">
        <f t="array" ref="AI203">INDEX(Resultado!$1:$470,MATCH($B203,Resultado!$N:$N,0),MATCH(AI$1,Resultado!#REF!,0))</f>
        <v>#REF!</v>
      </c>
      <c r="AJ203" s="30" t="e">
        <f t="array" ref="AJ203">INDEX(Resultado!$1:$470,MATCH($B203,Resultado!$N:$N,0),MATCH(AJ$1,Resultado!#REF!,0))</f>
        <v>#REF!</v>
      </c>
      <c r="AK203" s="30" t="e">
        <f t="array" ref="AK203">INDEX(Resultado!$1:$470,MATCH($B203,Resultado!$N:$N,0),MATCH(AK$1,Resultado!#REF!,0))</f>
        <v>#REF!</v>
      </c>
      <c r="AL203" s="29">
        <v>0</v>
      </c>
      <c r="AM203" s="29">
        <v>2</v>
      </c>
      <c r="AN203" s="30" t="e">
        <f t="array" ref="AN203">INDEX(Resultado!$1:$470,MATCH($B203,Resultado!$N:$N,0),MATCH(AN$1,Resultado!#REF!,0))</f>
        <v>#REF!</v>
      </c>
      <c r="AO203" s="30" t="e">
        <f t="array" ref="AO203">INDEX(Resultado!$1:$470,MATCH($B203,Resultado!$N:$N,0),MATCH(AO$1,Resultado!#REF!,0))</f>
        <v>#REF!</v>
      </c>
      <c r="AP203" s="30" t="e">
        <f t="array" ref="AP203">INDEX(Resultado!$1:$470,MATCH($B203,Resultado!$N:$N,0),MATCH(AP$1,Resultado!#REF!,0))</f>
        <v>#REF!</v>
      </c>
      <c r="AQ203" s="30" t="e">
        <f t="array" ref="AQ203">INDEX(Resultado!$1:$470,MATCH($B203,Resultado!$N:$N,0),MATCH(AQ$1,Resultado!#REF!,0))</f>
        <v>#REF!</v>
      </c>
      <c r="AR203" s="30" t="e">
        <f t="array" ref="AR203">INDEX(Resultado!$1:$470,MATCH($B203,Resultado!$N:$N,0),MATCH(AR$1,Resultado!#REF!,0))</f>
        <v>#REF!</v>
      </c>
      <c r="AS203" s="29">
        <v>2</v>
      </c>
      <c r="AT203" s="30" t="e">
        <f t="array" ref="AT203">INDEX(Resultado!$1:$470,MATCH($B203,Resultado!$N:$N,0),MATCH(AT$1,Resultado!#REF!,0))</f>
        <v>#REF!</v>
      </c>
      <c r="AU203" s="30" t="e">
        <f t="array" ref="AU203">INDEX(Resultado!$1:$470,MATCH($B203,Resultado!$N:$N,0),MATCH(AU$1,Resultado!#REF!,0))</f>
        <v>#REF!</v>
      </c>
      <c r="AV203" s="30" t="e">
        <f t="array" ref="AV203">INDEX(Resultado!$1:$470,MATCH($B203,Resultado!$N:$N,0),MATCH(AV$1,Resultado!#REF!,0))</f>
        <v>#REF!</v>
      </c>
      <c r="AW203" s="30" t="e">
        <f t="array" ref="AW203">INDEX(Resultado!$1:$470,MATCH($B203,Resultado!$N:$N,0),MATCH(AW$1,Resultado!#REF!,0))</f>
        <v>#REF!</v>
      </c>
      <c r="AX203" s="30" t="e">
        <f t="array" ref="AX203">INDEX(Resultado!$1:$470,MATCH($B203,Resultado!$N:$N,0),MATCH(AX$1,Resultado!#REF!,0))</f>
        <v>#REF!</v>
      </c>
      <c r="AY203" s="30" t="e">
        <f t="array" ref="AY203">INDEX(Resultado!$1:$470,MATCH($B203,Resultado!$N:$N,0),MATCH(AY$1,Resultado!#REF!,0))</f>
        <v>#REF!</v>
      </c>
      <c r="AZ203" s="30" t="e">
        <f t="array" ref="AZ203">INDEX(Resultado!$1:$470,MATCH($B203,Resultado!$N:$N,0),MATCH(AZ$1,Resultado!#REF!,0))</f>
        <v>#REF!</v>
      </c>
      <c r="BA203" s="30" t="e">
        <f t="array" ref="BA203">INDEX(Resultado!$1:$470,MATCH($B203,Resultado!$N:$N,0),MATCH(BA$1,Resultado!#REF!,0))</f>
        <v>#REF!</v>
      </c>
      <c r="BB203" s="30" t="e">
        <f t="array" ref="BB203">INDEX(Resultado!$1:$470,MATCH($B203,Resultado!$N:$N,0),MATCH(BB$1,Resultado!#REF!,0))</f>
        <v>#REF!</v>
      </c>
      <c r="BC203" s="30" t="e">
        <f t="array" ref="BC203">INDEX(Resultado!$1:$470,MATCH($B203,Resultado!$N:$N,0),MATCH(BC$1,Resultado!#REF!,0))</f>
        <v>#REF!</v>
      </c>
      <c r="BD203" s="30" t="e">
        <f t="array" ref="BD203">INDEX(Resultado!$1:$470,MATCH($B203,Resultado!$N:$N,0),MATCH(BD$1,Resultado!#REF!,0))</f>
        <v>#REF!</v>
      </c>
      <c r="BE203" s="30" t="e">
        <f t="array" ref="BE203">INDEX(Resultado!$1:$470,MATCH($B203,Resultado!$N:$N,0),MATCH(BE$1,Resultado!#REF!,0))</f>
        <v>#REF!</v>
      </c>
      <c r="BF203" s="30" t="e">
        <f t="array" ref="BF203">INDEX(Resultado!$1:$470,MATCH($B203,Resultado!$N:$N,0),MATCH(BF$1,Resultado!#REF!,0))</f>
        <v>#REF!</v>
      </c>
      <c r="BG203" s="30" t="e">
        <f t="array" ref="BG203">INDEX(Resultado!$1:$470,MATCH($B203,Resultado!$N:$N,0),MATCH(BG$1,Resultado!#REF!,0))</f>
        <v>#REF!</v>
      </c>
      <c r="BH203" s="30" t="e">
        <f t="array" ref="BH203">INDEX(Resultado!$1:$470,MATCH($B203,Resultado!$N:$N,0),MATCH(BH$1,Resultado!#REF!,0))</f>
        <v>#REF!</v>
      </c>
      <c r="BI203" s="30" t="e">
        <f t="array" ref="BI203">INDEX(Resultado!$1:$470,MATCH($B203,Resultado!$N:$N,0),MATCH(BI$1,Resultado!#REF!,0))</f>
        <v>#REF!</v>
      </c>
    </row>
    <row r="204" spans="1:61" ht="13" x14ac:dyDescent="0.15">
      <c r="A204" s="29">
        <v>52239882808</v>
      </c>
      <c r="B204" s="7" t="s">
        <v>1608</v>
      </c>
      <c r="C204" s="29" t="s">
        <v>1607</v>
      </c>
      <c r="D204" s="30" t="e">
        <f t="array" ref="D204">INDEX(Resultado!$1:$470,MATCH($B204,Resultado!$N:$N,0),MATCH(D$1,Resultado!#REF!,0))</f>
        <v>#REF!</v>
      </c>
      <c r="E204" s="29" t="s">
        <v>3339</v>
      </c>
      <c r="F204" s="30" t="e">
        <f t="array" ref="F204">INDEX(Resultado!$1:$470,MATCH($B204,Resultado!$N:$N,0),MATCH(F$1,Resultado!#REF!,0))</f>
        <v>#REF!</v>
      </c>
      <c r="G204" s="30" t="e">
        <f t="array" ref="G204">INDEX(Resultado!$1:$470,MATCH($B204,Resultado!$N:$N,0),MATCH(G$1,Resultado!#REF!,0))</f>
        <v>#REF!</v>
      </c>
      <c r="H204" s="30" t="e">
        <f t="array" ref="H204">INDEX(Resultado!$1:$470,MATCH($B204,Resultado!$N:$N,0),MATCH(H$1,Resultado!#REF!,0))</f>
        <v>#REF!</v>
      </c>
      <c r="I204" s="30" t="e">
        <f t="array" ref="I204">INDEX(Resultado!$1:$470,MATCH($B204,Resultado!$N:$N,0),MATCH(I$1,Resultado!#REF!,0))</f>
        <v>#REF!</v>
      </c>
      <c r="J204" s="30" t="e">
        <f t="array" ref="J204">INDEX(Resultado!$1:$470,MATCH($B204,Resultado!$N:$N,0),MATCH(J$1,Resultado!#REF!,0))</f>
        <v>#REF!</v>
      </c>
      <c r="K204" s="30" t="e">
        <f t="array" ref="K204">INDEX(Resultado!$1:$470,MATCH($B204,Resultado!$N:$N,0),MATCH(K$1,Resultado!#REF!,0))</f>
        <v>#REF!</v>
      </c>
      <c r="L204" s="30" t="e">
        <f t="array" ref="L204">INDEX(Resultado!$1:$470,MATCH($B204,Resultado!$N:$N,0),MATCH(L$1,Resultado!#REF!,0))</f>
        <v>#REF!</v>
      </c>
      <c r="M204" s="30" t="e">
        <f t="array" ref="M204">INDEX(Resultado!$1:$470,MATCH($B204,Resultado!$N:$N,0),MATCH(M$1,Resultado!#REF!,0))</f>
        <v>#REF!</v>
      </c>
      <c r="N204" s="30" t="e">
        <f t="array" ref="N204">INDEX(Resultado!$1:$470,MATCH($B204,Resultado!$N:$N,0),MATCH(N$1,Resultado!#REF!,0))</f>
        <v>#REF!</v>
      </c>
      <c r="O204" s="30" t="e">
        <f t="array" ref="O204">INDEX(Resultado!$1:$470,MATCH($B204,Resultado!$N:$N,0),MATCH(O$1,Resultado!#REF!,0))</f>
        <v>#REF!</v>
      </c>
      <c r="P204" s="30" t="e">
        <f t="array" ref="P204">INDEX(Resultado!$1:$470,MATCH($B204,Resultado!$N:$N,0),MATCH(P$1,Resultado!#REF!,0))</f>
        <v>#REF!</v>
      </c>
      <c r="Q204" s="30" t="e">
        <f t="array" ref="Q204">INDEX(Resultado!$1:$470,MATCH($B204,Resultado!$N:$N,0),MATCH(Q$1,Resultado!#REF!,0))</f>
        <v>#REF!</v>
      </c>
      <c r="R204" s="30" t="e">
        <f t="array" ref="R204">INDEX(Resultado!$1:$470,MATCH($B204,Resultado!$N:$N,0),MATCH(R$1,Resultado!#REF!,0))</f>
        <v>#REF!</v>
      </c>
      <c r="S204" s="30" t="e">
        <f t="array" ref="S204">INDEX(Resultado!$1:$470,MATCH($B204,Resultado!$N:$N,0),MATCH(S$1,Resultado!#REF!,0))</f>
        <v>#REF!</v>
      </c>
      <c r="T204" s="30" t="e">
        <f t="array" ref="T204">INDEX(Resultado!$1:$470,MATCH($B204,Resultado!$N:$N,0),MATCH(T$1,Resultado!#REF!,0))</f>
        <v>#REF!</v>
      </c>
      <c r="U204" s="30" t="e">
        <f t="array" ref="U204">INDEX(Resultado!$1:$470,MATCH($B204,Resultado!$N:$N,0),MATCH(U$1,Resultado!#REF!,0))</f>
        <v>#REF!</v>
      </c>
      <c r="V204" s="30" t="e">
        <f t="array" ref="V204">INDEX(Resultado!$1:$470,MATCH($B204,Resultado!$N:$N,0),MATCH(V$1,Resultado!#REF!,0))</f>
        <v>#REF!</v>
      </c>
      <c r="W204" s="30" t="e">
        <f t="array" ref="W204">INDEX(Resultado!$1:$470,MATCH($B204,Resultado!$N:$N,0),MATCH(W$1,Resultado!#REF!,0))</f>
        <v>#REF!</v>
      </c>
      <c r="X204" s="30" t="e">
        <f t="array" ref="X204">INDEX(Resultado!$1:$470,MATCH($B204,Resultado!$N:$N,0),MATCH(X$1,Resultado!#REF!,0))</f>
        <v>#REF!</v>
      </c>
      <c r="Y204" s="30" t="e">
        <f t="array" ref="Y204">INDEX(Resultado!$1:$470,MATCH($B204,Resultado!$N:$N,0),MATCH(Y$1,Resultado!#REF!,0))</f>
        <v>#REF!</v>
      </c>
      <c r="Z204" s="30" t="e">
        <f t="array" ref="Z204">INDEX(Resultado!$1:$470,MATCH($B204,Resultado!$N:$N,0),MATCH(Z$1,Resultado!#REF!,0))</f>
        <v>#REF!</v>
      </c>
      <c r="AA204" s="30" t="e">
        <f t="array" ref="AA204">INDEX(Resultado!$1:$470,MATCH($B204,Resultado!$N:$N,0),MATCH(AA$1,Resultado!#REF!,0))</f>
        <v>#REF!</v>
      </c>
      <c r="AB204" s="29">
        <v>0</v>
      </c>
      <c r="AC204" s="29">
        <v>2</v>
      </c>
      <c r="AD204" s="30" t="e">
        <f t="array" ref="AD204">INDEX(Resultado!$1:$470,MATCH($B204,Resultado!$N:$N,0),MATCH(AD$1,Resultado!#REF!,0))</f>
        <v>#REF!</v>
      </c>
      <c r="AE204" s="30" t="e">
        <f t="array" ref="AE204">INDEX(Resultado!$1:$470,MATCH($B204,Resultado!$N:$N,0),MATCH(AE$1,Resultado!#REF!,0))</f>
        <v>#REF!</v>
      </c>
      <c r="AF204" s="30" t="e">
        <f t="array" ref="AF204">INDEX(Resultado!$1:$470,MATCH($B204,Resultado!$N:$N,0),MATCH(AF$1,Resultado!#REF!,0))</f>
        <v>#REF!</v>
      </c>
      <c r="AG204" s="30" t="e">
        <f t="array" ref="AG204">INDEX(Resultado!$1:$470,MATCH($B204,Resultado!$N:$N,0),MATCH(AG$1,Resultado!#REF!,0))</f>
        <v>#REF!</v>
      </c>
      <c r="AH204" s="30" t="e">
        <f t="array" ref="AH204">INDEX(Resultado!$1:$470,MATCH($B204,Resultado!$N:$N,0),MATCH(AH$1,Resultado!#REF!,0))</f>
        <v>#REF!</v>
      </c>
      <c r="AI204" s="30" t="e">
        <f t="array" ref="AI204">INDEX(Resultado!$1:$470,MATCH($B204,Resultado!$N:$N,0),MATCH(AI$1,Resultado!#REF!,0))</f>
        <v>#REF!</v>
      </c>
      <c r="AJ204" s="30" t="e">
        <f t="array" ref="AJ204">INDEX(Resultado!$1:$470,MATCH($B204,Resultado!$N:$N,0),MATCH(AJ$1,Resultado!#REF!,0))</f>
        <v>#REF!</v>
      </c>
      <c r="AK204" s="30" t="e">
        <f t="array" ref="AK204">INDEX(Resultado!$1:$470,MATCH($B204,Resultado!$N:$N,0),MATCH(AK$1,Resultado!#REF!,0))</f>
        <v>#REF!</v>
      </c>
      <c r="AL204" s="29">
        <v>0</v>
      </c>
      <c r="AM204" s="29">
        <v>2</v>
      </c>
      <c r="AN204" s="30" t="e">
        <f t="array" ref="AN204">INDEX(Resultado!$1:$470,MATCH($B204,Resultado!$N:$N,0),MATCH(AN$1,Resultado!#REF!,0))</f>
        <v>#REF!</v>
      </c>
      <c r="AO204" s="30" t="e">
        <f t="array" ref="AO204">INDEX(Resultado!$1:$470,MATCH($B204,Resultado!$N:$N,0),MATCH(AO$1,Resultado!#REF!,0))</f>
        <v>#REF!</v>
      </c>
      <c r="AP204" s="30" t="e">
        <f t="array" ref="AP204">INDEX(Resultado!$1:$470,MATCH($B204,Resultado!$N:$N,0),MATCH(AP$1,Resultado!#REF!,0))</f>
        <v>#REF!</v>
      </c>
      <c r="AQ204" s="30" t="e">
        <f t="array" ref="AQ204">INDEX(Resultado!$1:$470,MATCH($B204,Resultado!$N:$N,0),MATCH(AQ$1,Resultado!#REF!,0))</f>
        <v>#REF!</v>
      </c>
      <c r="AR204" s="30" t="e">
        <f t="array" ref="AR204">INDEX(Resultado!$1:$470,MATCH($B204,Resultado!$N:$N,0),MATCH(AR$1,Resultado!#REF!,0))</f>
        <v>#REF!</v>
      </c>
      <c r="AS204" s="29">
        <v>2</v>
      </c>
      <c r="AT204" s="30" t="e">
        <f t="array" ref="AT204">INDEX(Resultado!$1:$470,MATCH($B204,Resultado!$N:$N,0),MATCH(AT$1,Resultado!#REF!,0))</f>
        <v>#REF!</v>
      </c>
      <c r="AU204" s="30" t="e">
        <f t="array" ref="AU204">INDEX(Resultado!$1:$470,MATCH($B204,Resultado!$N:$N,0),MATCH(AU$1,Resultado!#REF!,0))</f>
        <v>#REF!</v>
      </c>
      <c r="AV204" s="30" t="e">
        <f t="array" ref="AV204">INDEX(Resultado!$1:$470,MATCH($B204,Resultado!$N:$N,0),MATCH(AV$1,Resultado!#REF!,0))</f>
        <v>#REF!</v>
      </c>
      <c r="AW204" s="30" t="e">
        <f t="array" ref="AW204">INDEX(Resultado!$1:$470,MATCH($B204,Resultado!$N:$N,0),MATCH(AW$1,Resultado!#REF!,0))</f>
        <v>#REF!</v>
      </c>
      <c r="AX204" s="30" t="e">
        <f t="array" ref="AX204">INDEX(Resultado!$1:$470,MATCH($B204,Resultado!$N:$N,0),MATCH(AX$1,Resultado!#REF!,0))</f>
        <v>#REF!</v>
      </c>
      <c r="AY204" s="30" t="e">
        <f t="array" ref="AY204">INDEX(Resultado!$1:$470,MATCH($B204,Resultado!$N:$N,0),MATCH(AY$1,Resultado!#REF!,0))</f>
        <v>#REF!</v>
      </c>
      <c r="AZ204" s="30" t="e">
        <f t="array" ref="AZ204">INDEX(Resultado!$1:$470,MATCH($B204,Resultado!$N:$N,0),MATCH(AZ$1,Resultado!#REF!,0))</f>
        <v>#REF!</v>
      </c>
      <c r="BA204" s="30" t="e">
        <f t="array" ref="BA204">INDEX(Resultado!$1:$470,MATCH($B204,Resultado!$N:$N,0),MATCH(BA$1,Resultado!#REF!,0))</f>
        <v>#REF!</v>
      </c>
      <c r="BB204" s="30" t="e">
        <f t="array" ref="BB204">INDEX(Resultado!$1:$470,MATCH($B204,Resultado!$N:$N,0),MATCH(BB$1,Resultado!#REF!,0))</f>
        <v>#REF!</v>
      </c>
      <c r="BC204" s="30" t="e">
        <f t="array" ref="BC204">INDEX(Resultado!$1:$470,MATCH($B204,Resultado!$N:$N,0),MATCH(BC$1,Resultado!#REF!,0))</f>
        <v>#REF!</v>
      </c>
      <c r="BD204" s="30" t="e">
        <f t="array" ref="BD204">INDEX(Resultado!$1:$470,MATCH($B204,Resultado!$N:$N,0),MATCH(BD$1,Resultado!#REF!,0))</f>
        <v>#REF!</v>
      </c>
      <c r="BE204" s="30" t="e">
        <f t="array" ref="BE204">INDEX(Resultado!$1:$470,MATCH($B204,Resultado!$N:$N,0),MATCH(BE$1,Resultado!#REF!,0))</f>
        <v>#REF!</v>
      </c>
      <c r="BF204" s="30" t="e">
        <f t="array" ref="BF204">INDEX(Resultado!$1:$470,MATCH($B204,Resultado!$N:$N,0),MATCH(BF$1,Resultado!#REF!,0))</f>
        <v>#REF!</v>
      </c>
      <c r="BG204" s="30" t="e">
        <f t="array" ref="BG204">INDEX(Resultado!$1:$470,MATCH($B204,Resultado!$N:$N,0),MATCH(BG$1,Resultado!#REF!,0))</f>
        <v>#REF!</v>
      </c>
      <c r="BH204" s="30" t="e">
        <f t="array" ref="BH204">INDEX(Resultado!$1:$470,MATCH($B204,Resultado!$N:$N,0),MATCH(BH$1,Resultado!#REF!,0))</f>
        <v>#REF!</v>
      </c>
      <c r="BI204" s="30" t="e">
        <f t="array" ref="BI204">INDEX(Resultado!$1:$470,MATCH($B204,Resultado!$N:$N,0),MATCH(BI$1,Resultado!#REF!,0))</f>
        <v>#REF!</v>
      </c>
    </row>
    <row r="205" spans="1:61" ht="13" x14ac:dyDescent="0.15">
      <c r="A205" s="29">
        <v>53709366844</v>
      </c>
      <c r="B205" s="7" t="s">
        <v>1613</v>
      </c>
      <c r="C205" s="29" t="s">
        <v>1612</v>
      </c>
      <c r="D205" s="30" t="e">
        <f t="array" ref="D205">INDEX(Resultado!$1:$470,MATCH($B205,Resultado!$N:$N,0),MATCH(D$1,Resultado!#REF!,0))</f>
        <v>#REF!</v>
      </c>
      <c r="E205" s="29" t="s">
        <v>3339</v>
      </c>
      <c r="F205" s="30" t="e">
        <f t="array" ref="F205">INDEX(Resultado!$1:$470,MATCH($B205,Resultado!$N:$N,0),MATCH(F$1,Resultado!#REF!,0))</f>
        <v>#REF!</v>
      </c>
      <c r="G205" s="30" t="e">
        <f t="array" ref="G205">INDEX(Resultado!$1:$470,MATCH($B205,Resultado!$N:$N,0),MATCH(G$1,Resultado!#REF!,0))</f>
        <v>#REF!</v>
      </c>
      <c r="H205" s="30" t="e">
        <f t="array" ref="H205">INDEX(Resultado!$1:$470,MATCH($B205,Resultado!$N:$N,0),MATCH(H$1,Resultado!#REF!,0))</f>
        <v>#REF!</v>
      </c>
      <c r="I205" s="30" t="e">
        <f t="array" ref="I205">INDEX(Resultado!$1:$470,MATCH($B205,Resultado!$N:$N,0),MATCH(I$1,Resultado!#REF!,0))</f>
        <v>#REF!</v>
      </c>
      <c r="J205" s="30" t="e">
        <f t="array" ref="J205">INDEX(Resultado!$1:$470,MATCH($B205,Resultado!$N:$N,0),MATCH(J$1,Resultado!#REF!,0))</f>
        <v>#REF!</v>
      </c>
      <c r="K205" s="30" t="e">
        <f t="array" ref="K205">INDEX(Resultado!$1:$470,MATCH($B205,Resultado!$N:$N,0),MATCH(K$1,Resultado!#REF!,0))</f>
        <v>#REF!</v>
      </c>
      <c r="L205" s="30" t="e">
        <f t="array" ref="L205">INDEX(Resultado!$1:$470,MATCH($B205,Resultado!$N:$N,0),MATCH(L$1,Resultado!#REF!,0))</f>
        <v>#REF!</v>
      </c>
      <c r="M205" s="30" t="e">
        <f t="array" ref="M205">INDEX(Resultado!$1:$470,MATCH($B205,Resultado!$N:$N,0),MATCH(M$1,Resultado!#REF!,0))</f>
        <v>#REF!</v>
      </c>
      <c r="N205" s="30" t="e">
        <f t="array" ref="N205">INDEX(Resultado!$1:$470,MATCH($B205,Resultado!$N:$N,0),MATCH(N$1,Resultado!#REF!,0))</f>
        <v>#REF!</v>
      </c>
      <c r="O205" s="30" t="e">
        <f t="array" ref="O205">INDEX(Resultado!$1:$470,MATCH($B205,Resultado!$N:$N,0),MATCH(O$1,Resultado!#REF!,0))</f>
        <v>#REF!</v>
      </c>
      <c r="P205" s="30" t="e">
        <f t="array" ref="P205">INDEX(Resultado!$1:$470,MATCH($B205,Resultado!$N:$N,0),MATCH(P$1,Resultado!#REF!,0))</f>
        <v>#REF!</v>
      </c>
      <c r="Q205" s="30" t="e">
        <f t="array" ref="Q205">INDEX(Resultado!$1:$470,MATCH($B205,Resultado!$N:$N,0),MATCH(Q$1,Resultado!#REF!,0))</f>
        <v>#REF!</v>
      </c>
      <c r="R205" s="30" t="e">
        <f t="array" ref="R205">INDEX(Resultado!$1:$470,MATCH($B205,Resultado!$N:$N,0),MATCH(R$1,Resultado!#REF!,0))</f>
        <v>#REF!</v>
      </c>
      <c r="S205" s="30" t="e">
        <f t="array" ref="S205">INDEX(Resultado!$1:$470,MATCH($B205,Resultado!$N:$N,0),MATCH(S$1,Resultado!#REF!,0))</f>
        <v>#REF!</v>
      </c>
      <c r="T205" s="30" t="e">
        <f t="array" ref="T205">INDEX(Resultado!$1:$470,MATCH($B205,Resultado!$N:$N,0),MATCH(T$1,Resultado!#REF!,0))</f>
        <v>#REF!</v>
      </c>
      <c r="U205" s="30" t="e">
        <f t="array" ref="U205">INDEX(Resultado!$1:$470,MATCH($B205,Resultado!$N:$N,0),MATCH(U$1,Resultado!#REF!,0))</f>
        <v>#REF!</v>
      </c>
      <c r="V205" s="30" t="e">
        <f t="array" ref="V205">INDEX(Resultado!$1:$470,MATCH($B205,Resultado!$N:$N,0),MATCH(V$1,Resultado!#REF!,0))</f>
        <v>#REF!</v>
      </c>
      <c r="W205" s="30" t="e">
        <f t="array" ref="W205">INDEX(Resultado!$1:$470,MATCH($B205,Resultado!$N:$N,0),MATCH(W$1,Resultado!#REF!,0))</f>
        <v>#REF!</v>
      </c>
      <c r="X205" s="30" t="e">
        <f t="array" ref="X205">INDEX(Resultado!$1:$470,MATCH($B205,Resultado!$N:$N,0),MATCH(X$1,Resultado!#REF!,0))</f>
        <v>#REF!</v>
      </c>
      <c r="Y205" s="30" t="e">
        <f t="array" ref="Y205">INDEX(Resultado!$1:$470,MATCH($B205,Resultado!$N:$N,0),MATCH(Y$1,Resultado!#REF!,0))</f>
        <v>#REF!</v>
      </c>
      <c r="Z205" s="30" t="e">
        <f t="array" ref="Z205">INDEX(Resultado!$1:$470,MATCH($B205,Resultado!$N:$N,0),MATCH(Z$1,Resultado!#REF!,0))</f>
        <v>#REF!</v>
      </c>
      <c r="AA205" s="30" t="e">
        <f t="array" ref="AA205">INDEX(Resultado!$1:$470,MATCH($B205,Resultado!$N:$N,0),MATCH(AA$1,Resultado!#REF!,0))</f>
        <v>#REF!</v>
      </c>
      <c r="AB205" s="29">
        <v>0</v>
      </c>
      <c r="AC205" s="29">
        <v>2</v>
      </c>
      <c r="AD205" s="30" t="e">
        <f t="array" ref="AD205">INDEX(Resultado!$1:$470,MATCH($B205,Resultado!$N:$N,0),MATCH(AD$1,Resultado!#REF!,0))</f>
        <v>#REF!</v>
      </c>
      <c r="AE205" s="30" t="e">
        <f t="array" ref="AE205">INDEX(Resultado!$1:$470,MATCH($B205,Resultado!$N:$N,0),MATCH(AE$1,Resultado!#REF!,0))</f>
        <v>#REF!</v>
      </c>
      <c r="AF205" s="30" t="e">
        <f t="array" ref="AF205">INDEX(Resultado!$1:$470,MATCH($B205,Resultado!$N:$N,0),MATCH(AF$1,Resultado!#REF!,0))</f>
        <v>#REF!</v>
      </c>
      <c r="AG205" s="30" t="e">
        <f t="array" ref="AG205">INDEX(Resultado!$1:$470,MATCH($B205,Resultado!$N:$N,0),MATCH(AG$1,Resultado!#REF!,0))</f>
        <v>#REF!</v>
      </c>
      <c r="AH205" s="30" t="e">
        <f t="array" ref="AH205">INDEX(Resultado!$1:$470,MATCH($B205,Resultado!$N:$N,0),MATCH(AH$1,Resultado!#REF!,0))</f>
        <v>#REF!</v>
      </c>
      <c r="AI205" s="30" t="e">
        <f t="array" ref="AI205">INDEX(Resultado!$1:$470,MATCH($B205,Resultado!$N:$N,0),MATCH(AI$1,Resultado!#REF!,0))</f>
        <v>#REF!</v>
      </c>
      <c r="AJ205" s="30" t="e">
        <f t="array" ref="AJ205">INDEX(Resultado!$1:$470,MATCH($B205,Resultado!$N:$N,0),MATCH(AJ$1,Resultado!#REF!,0))</f>
        <v>#REF!</v>
      </c>
      <c r="AK205" s="30" t="e">
        <f t="array" ref="AK205">INDEX(Resultado!$1:$470,MATCH($B205,Resultado!$N:$N,0),MATCH(AK$1,Resultado!#REF!,0))</f>
        <v>#REF!</v>
      </c>
      <c r="AL205" s="29">
        <v>0</v>
      </c>
      <c r="AM205" s="29">
        <v>2</v>
      </c>
      <c r="AN205" s="30" t="e">
        <f t="array" ref="AN205">INDEX(Resultado!$1:$470,MATCH($B205,Resultado!$N:$N,0),MATCH(AN$1,Resultado!#REF!,0))</f>
        <v>#REF!</v>
      </c>
      <c r="AO205" s="30" t="e">
        <f t="array" ref="AO205">INDEX(Resultado!$1:$470,MATCH($B205,Resultado!$N:$N,0),MATCH(AO$1,Resultado!#REF!,0))</f>
        <v>#REF!</v>
      </c>
      <c r="AP205" s="30" t="e">
        <f t="array" ref="AP205">INDEX(Resultado!$1:$470,MATCH($B205,Resultado!$N:$N,0),MATCH(AP$1,Resultado!#REF!,0))</f>
        <v>#REF!</v>
      </c>
      <c r="AQ205" s="30" t="e">
        <f t="array" ref="AQ205">INDEX(Resultado!$1:$470,MATCH($B205,Resultado!$N:$N,0),MATCH(AQ$1,Resultado!#REF!,0))</f>
        <v>#REF!</v>
      </c>
      <c r="AR205" s="30" t="e">
        <f t="array" ref="AR205">INDEX(Resultado!$1:$470,MATCH($B205,Resultado!$N:$N,0),MATCH(AR$1,Resultado!#REF!,0))</f>
        <v>#REF!</v>
      </c>
      <c r="AS205" s="29">
        <v>2</v>
      </c>
      <c r="AT205" s="30" t="e">
        <f t="array" ref="AT205">INDEX(Resultado!$1:$470,MATCH($B205,Resultado!$N:$N,0),MATCH(AT$1,Resultado!#REF!,0))</f>
        <v>#REF!</v>
      </c>
      <c r="AU205" s="30" t="e">
        <f t="array" ref="AU205">INDEX(Resultado!$1:$470,MATCH($B205,Resultado!$N:$N,0),MATCH(AU$1,Resultado!#REF!,0))</f>
        <v>#REF!</v>
      </c>
      <c r="AV205" s="30" t="e">
        <f t="array" ref="AV205">INDEX(Resultado!$1:$470,MATCH($B205,Resultado!$N:$N,0),MATCH(AV$1,Resultado!#REF!,0))</f>
        <v>#REF!</v>
      </c>
      <c r="AW205" s="30" t="e">
        <f t="array" ref="AW205">INDEX(Resultado!$1:$470,MATCH($B205,Resultado!$N:$N,0),MATCH(AW$1,Resultado!#REF!,0))</f>
        <v>#REF!</v>
      </c>
      <c r="AX205" s="30" t="e">
        <f t="array" ref="AX205">INDEX(Resultado!$1:$470,MATCH($B205,Resultado!$N:$N,0),MATCH(AX$1,Resultado!#REF!,0))</f>
        <v>#REF!</v>
      </c>
      <c r="AY205" s="30" t="e">
        <f t="array" ref="AY205">INDEX(Resultado!$1:$470,MATCH($B205,Resultado!$N:$N,0),MATCH(AY$1,Resultado!#REF!,0))</f>
        <v>#REF!</v>
      </c>
      <c r="AZ205" s="30" t="e">
        <f t="array" ref="AZ205">INDEX(Resultado!$1:$470,MATCH($B205,Resultado!$N:$N,0),MATCH(AZ$1,Resultado!#REF!,0))</f>
        <v>#REF!</v>
      </c>
      <c r="BA205" s="30" t="e">
        <f t="array" ref="BA205">INDEX(Resultado!$1:$470,MATCH($B205,Resultado!$N:$N,0),MATCH(BA$1,Resultado!#REF!,0))</f>
        <v>#REF!</v>
      </c>
      <c r="BB205" s="30" t="e">
        <f t="array" ref="BB205">INDEX(Resultado!$1:$470,MATCH($B205,Resultado!$N:$N,0),MATCH(BB$1,Resultado!#REF!,0))</f>
        <v>#REF!</v>
      </c>
      <c r="BC205" s="30" t="e">
        <f t="array" ref="BC205">INDEX(Resultado!$1:$470,MATCH($B205,Resultado!$N:$N,0),MATCH(BC$1,Resultado!#REF!,0))</f>
        <v>#REF!</v>
      </c>
      <c r="BD205" s="30" t="e">
        <f t="array" ref="BD205">INDEX(Resultado!$1:$470,MATCH($B205,Resultado!$N:$N,0),MATCH(BD$1,Resultado!#REF!,0))</f>
        <v>#REF!</v>
      </c>
      <c r="BE205" s="30" t="e">
        <f t="array" ref="BE205">INDEX(Resultado!$1:$470,MATCH($B205,Resultado!$N:$N,0),MATCH(BE$1,Resultado!#REF!,0))</f>
        <v>#REF!</v>
      </c>
      <c r="BF205" s="30" t="e">
        <f t="array" ref="BF205">INDEX(Resultado!$1:$470,MATCH($B205,Resultado!$N:$N,0),MATCH(BF$1,Resultado!#REF!,0))</f>
        <v>#REF!</v>
      </c>
      <c r="BG205" s="30" t="e">
        <f t="array" ref="BG205">INDEX(Resultado!$1:$470,MATCH($B205,Resultado!$N:$N,0),MATCH(BG$1,Resultado!#REF!,0))</f>
        <v>#REF!</v>
      </c>
      <c r="BH205" s="30" t="e">
        <f t="array" ref="BH205">INDEX(Resultado!$1:$470,MATCH($B205,Resultado!$N:$N,0),MATCH(BH$1,Resultado!#REF!,0))</f>
        <v>#REF!</v>
      </c>
      <c r="BI205" s="30" t="e">
        <f t="array" ref="BI205">INDEX(Resultado!$1:$470,MATCH($B205,Resultado!$N:$N,0),MATCH(BI$1,Resultado!#REF!,0))</f>
        <v>#REF!</v>
      </c>
    </row>
    <row r="206" spans="1:61" ht="13" x14ac:dyDescent="0.15">
      <c r="A206" s="29">
        <v>48435885801</v>
      </c>
      <c r="B206" s="7" t="s">
        <v>1618</v>
      </c>
      <c r="C206" s="29" t="s">
        <v>1617</v>
      </c>
      <c r="D206" s="30" t="e">
        <f t="array" ref="D206">INDEX(Resultado!$1:$470,MATCH($B206,Resultado!$N:$N,0),MATCH(D$1,Resultado!#REF!,0))</f>
        <v>#REF!</v>
      </c>
      <c r="E206" s="29" t="s">
        <v>3339</v>
      </c>
      <c r="F206" s="30" t="e">
        <f t="array" ref="F206">INDEX(Resultado!$1:$470,MATCH($B206,Resultado!$N:$N,0),MATCH(F$1,Resultado!#REF!,0))</f>
        <v>#REF!</v>
      </c>
      <c r="G206" s="30" t="e">
        <f t="array" ref="G206">INDEX(Resultado!$1:$470,MATCH($B206,Resultado!$N:$N,0),MATCH(G$1,Resultado!#REF!,0))</f>
        <v>#REF!</v>
      </c>
      <c r="H206" s="30" t="e">
        <f t="array" ref="H206">INDEX(Resultado!$1:$470,MATCH($B206,Resultado!$N:$N,0),MATCH(H$1,Resultado!#REF!,0))</f>
        <v>#REF!</v>
      </c>
      <c r="I206" s="30" t="e">
        <f t="array" ref="I206">INDEX(Resultado!$1:$470,MATCH($B206,Resultado!$N:$N,0),MATCH(I$1,Resultado!#REF!,0))</f>
        <v>#REF!</v>
      </c>
      <c r="J206" s="30" t="e">
        <f t="array" ref="J206">INDEX(Resultado!$1:$470,MATCH($B206,Resultado!$N:$N,0),MATCH(J$1,Resultado!#REF!,0))</f>
        <v>#REF!</v>
      </c>
      <c r="K206" s="30" t="e">
        <f t="array" ref="K206">INDEX(Resultado!$1:$470,MATCH($B206,Resultado!$N:$N,0),MATCH(K$1,Resultado!#REF!,0))</f>
        <v>#REF!</v>
      </c>
      <c r="L206" s="30" t="e">
        <f t="array" ref="L206">INDEX(Resultado!$1:$470,MATCH($B206,Resultado!$N:$N,0),MATCH(L$1,Resultado!#REF!,0))</f>
        <v>#REF!</v>
      </c>
      <c r="M206" s="30" t="e">
        <f t="array" ref="M206">INDEX(Resultado!$1:$470,MATCH($B206,Resultado!$N:$N,0),MATCH(M$1,Resultado!#REF!,0))</f>
        <v>#REF!</v>
      </c>
      <c r="N206" s="30" t="e">
        <f t="array" ref="N206">INDEX(Resultado!$1:$470,MATCH($B206,Resultado!$N:$N,0),MATCH(N$1,Resultado!#REF!,0))</f>
        <v>#REF!</v>
      </c>
      <c r="O206" s="30" t="e">
        <f t="array" ref="O206">INDEX(Resultado!$1:$470,MATCH($B206,Resultado!$N:$N,0),MATCH(O$1,Resultado!#REF!,0))</f>
        <v>#REF!</v>
      </c>
      <c r="P206" s="30" t="e">
        <f t="array" ref="P206">INDEX(Resultado!$1:$470,MATCH($B206,Resultado!$N:$N,0),MATCH(P$1,Resultado!#REF!,0))</f>
        <v>#REF!</v>
      </c>
      <c r="Q206" s="30" t="e">
        <f t="array" ref="Q206">INDEX(Resultado!$1:$470,MATCH($B206,Resultado!$N:$N,0),MATCH(Q$1,Resultado!#REF!,0))</f>
        <v>#REF!</v>
      </c>
      <c r="R206" s="30" t="e">
        <f t="array" ref="R206">INDEX(Resultado!$1:$470,MATCH($B206,Resultado!$N:$N,0),MATCH(R$1,Resultado!#REF!,0))</f>
        <v>#REF!</v>
      </c>
      <c r="S206" s="30" t="e">
        <f t="array" ref="S206">INDEX(Resultado!$1:$470,MATCH($B206,Resultado!$N:$N,0),MATCH(S$1,Resultado!#REF!,0))</f>
        <v>#REF!</v>
      </c>
      <c r="T206" s="30" t="e">
        <f t="array" ref="T206">INDEX(Resultado!$1:$470,MATCH($B206,Resultado!$N:$N,0),MATCH(T$1,Resultado!#REF!,0))</f>
        <v>#REF!</v>
      </c>
      <c r="U206" s="30" t="e">
        <f t="array" ref="U206">INDEX(Resultado!$1:$470,MATCH($B206,Resultado!$N:$N,0),MATCH(U$1,Resultado!#REF!,0))</f>
        <v>#REF!</v>
      </c>
      <c r="V206" s="30" t="e">
        <f t="array" ref="V206">INDEX(Resultado!$1:$470,MATCH($B206,Resultado!$N:$N,0),MATCH(V$1,Resultado!#REF!,0))</f>
        <v>#REF!</v>
      </c>
      <c r="W206" s="30" t="e">
        <f t="array" ref="W206">INDEX(Resultado!$1:$470,MATCH($B206,Resultado!$N:$N,0),MATCH(W$1,Resultado!#REF!,0))</f>
        <v>#REF!</v>
      </c>
      <c r="X206" s="30" t="e">
        <f t="array" ref="X206">INDEX(Resultado!$1:$470,MATCH($B206,Resultado!$N:$N,0),MATCH(X$1,Resultado!#REF!,0))</f>
        <v>#REF!</v>
      </c>
      <c r="Y206" s="30" t="e">
        <f t="array" ref="Y206">INDEX(Resultado!$1:$470,MATCH($B206,Resultado!$N:$N,0),MATCH(Y$1,Resultado!#REF!,0))</f>
        <v>#REF!</v>
      </c>
      <c r="Z206" s="30" t="e">
        <f t="array" ref="Z206">INDEX(Resultado!$1:$470,MATCH($B206,Resultado!$N:$N,0),MATCH(Z$1,Resultado!#REF!,0))</f>
        <v>#REF!</v>
      </c>
      <c r="AA206" s="30" t="e">
        <f t="array" ref="AA206">INDEX(Resultado!$1:$470,MATCH($B206,Resultado!$N:$N,0),MATCH(AA$1,Resultado!#REF!,0))</f>
        <v>#REF!</v>
      </c>
      <c r="AB206" s="29">
        <v>0</v>
      </c>
      <c r="AC206" s="29">
        <v>2</v>
      </c>
      <c r="AD206" s="30" t="e">
        <f t="array" ref="AD206">INDEX(Resultado!$1:$470,MATCH($B206,Resultado!$N:$N,0),MATCH(AD$1,Resultado!#REF!,0))</f>
        <v>#REF!</v>
      </c>
      <c r="AE206" s="30" t="e">
        <f t="array" ref="AE206">INDEX(Resultado!$1:$470,MATCH($B206,Resultado!$N:$N,0),MATCH(AE$1,Resultado!#REF!,0))</f>
        <v>#REF!</v>
      </c>
      <c r="AF206" s="30" t="e">
        <f t="array" ref="AF206">INDEX(Resultado!$1:$470,MATCH($B206,Resultado!$N:$N,0),MATCH(AF$1,Resultado!#REF!,0))</f>
        <v>#REF!</v>
      </c>
      <c r="AG206" s="30" t="e">
        <f t="array" ref="AG206">INDEX(Resultado!$1:$470,MATCH($B206,Resultado!$N:$N,0),MATCH(AG$1,Resultado!#REF!,0))</f>
        <v>#REF!</v>
      </c>
      <c r="AH206" s="30" t="e">
        <f t="array" ref="AH206">INDEX(Resultado!$1:$470,MATCH($B206,Resultado!$N:$N,0),MATCH(AH$1,Resultado!#REF!,0))</f>
        <v>#REF!</v>
      </c>
      <c r="AI206" s="30" t="e">
        <f t="array" ref="AI206">INDEX(Resultado!$1:$470,MATCH($B206,Resultado!$N:$N,0),MATCH(AI$1,Resultado!#REF!,0))</f>
        <v>#REF!</v>
      </c>
      <c r="AJ206" s="30" t="e">
        <f t="array" ref="AJ206">INDEX(Resultado!$1:$470,MATCH($B206,Resultado!$N:$N,0),MATCH(AJ$1,Resultado!#REF!,0))</f>
        <v>#REF!</v>
      </c>
      <c r="AK206" s="30" t="e">
        <f t="array" ref="AK206">INDEX(Resultado!$1:$470,MATCH($B206,Resultado!$N:$N,0),MATCH(AK$1,Resultado!#REF!,0))</f>
        <v>#REF!</v>
      </c>
      <c r="AL206" s="29">
        <v>0</v>
      </c>
      <c r="AM206" s="29">
        <v>2</v>
      </c>
      <c r="AN206" s="30" t="e">
        <f t="array" ref="AN206">INDEX(Resultado!$1:$470,MATCH($B206,Resultado!$N:$N,0),MATCH(AN$1,Resultado!#REF!,0))</f>
        <v>#REF!</v>
      </c>
      <c r="AO206" s="30" t="e">
        <f t="array" ref="AO206">INDEX(Resultado!$1:$470,MATCH($B206,Resultado!$N:$N,0),MATCH(AO$1,Resultado!#REF!,0))</f>
        <v>#REF!</v>
      </c>
      <c r="AP206" s="30" t="e">
        <f t="array" ref="AP206">INDEX(Resultado!$1:$470,MATCH($B206,Resultado!$N:$N,0),MATCH(AP$1,Resultado!#REF!,0))</f>
        <v>#REF!</v>
      </c>
      <c r="AQ206" s="30" t="e">
        <f t="array" ref="AQ206">INDEX(Resultado!$1:$470,MATCH($B206,Resultado!$N:$N,0),MATCH(AQ$1,Resultado!#REF!,0))</f>
        <v>#REF!</v>
      </c>
      <c r="AR206" s="30" t="e">
        <f t="array" ref="AR206">INDEX(Resultado!$1:$470,MATCH($B206,Resultado!$N:$N,0),MATCH(AR$1,Resultado!#REF!,0))</f>
        <v>#REF!</v>
      </c>
      <c r="AS206" s="29">
        <v>2</v>
      </c>
      <c r="AT206" s="30" t="e">
        <f t="array" ref="AT206">INDEX(Resultado!$1:$470,MATCH($B206,Resultado!$N:$N,0),MATCH(AT$1,Resultado!#REF!,0))</f>
        <v>#REF!</v>
      </c>
      <c r="AU206" s="30" t="e">
        <f t="array" ref="AU206">INDEX(Resultado!$1:$470,MATCH($B206,Resultado!$N:$N,0),MATCH(AU$1,Resultado!#REF!,0))</f>
        <v>#REF!</v>
      </c>
      <c r="AV206" s="30" t="e">
        <f t="array" ref="AV206">INDEX(Resultado!$1:$470,MATCH($B206,Resultado!$N:$N,0),MATCH(AV$1,Resultado!#REF!,0))</f>
        <v>#REF!</v>
      </c>
      <c r="AW206" s="30" t="e">
        <f t="array" ref="AW206">INDEX(Resultado!$1:$470,MATCH($B206,Resultado!$N:$N,0),MATCH(AW$1,Resultado!#REF!,0))</f>
        <v>#REF!</v>
      </c>
      <c r="AX206" s="30" t="e">
        <f t="array" ref="AX206">INDEX(Resultado!$1:$470,MATCH($B206,Resultado!$N:$N,0),MATCH(AX$1,Resultado!#REF!,0))</f>
        <v>#REF!</v>
      </c>
      <c r="AY206" s="30" t="e">
        <f t="array" ref="AY206">INDEX(Resultado!$1:$470,MATCH($B206,Resultado!$N:$N,0),MATCH(AY$1,Resultado!#REF!,0))</f>
        <v>#REF!</v>
      </c>
      <c r="AZ206" s="30" t="e">
        <f t="array" ref="AZ206">INDEX(Resultado!$1:$470,MATCH($B206,Resultado!$N:$N,0),MATCH(AZ$1,Resultado!#REF!,0))</f>
        <v>#REF!</v>
      </c>
      <c r="BA206" s="30" t="e">
        <f t="array" ref="BA206">INDEX(Resultado!$1:$470,MATCH($B206,Resultado!$N:$N,0),MATCH(BA$1,Resultado!#REF!,0))</f>
        <v>#REF!</v>
      </c>
      <c r="BB206" s="30" t="e">
        <f t="array" ref="BB206">INDEX(Resultado!$1:$470,MATCH($B206,Resultado!$N:$N,0),MATCH(BB$1,Resultado!#REF!,0))</f>
        <v>#REF!</v>
      </c>
      <c r="BC206" s="30" t="e">
        <f t="array" ref="BC206">INDEX(Resultado!$1:$470,MATCH($B206,Resultado!$N:$N,0),MATCH(BC$1,Resultado!#REF!,0))</f>
        <v>#REF!</v>
      </c>
      <c r="BD206" s="30" t="e">
        <f t="array" ref="BD206">INDEX(Resultado!$1:$470,MATCH($B206,Resultado!$N:$N,0),MATCH(BD$1,Resultado!#REF!,0))</f>
        <v>#REF!</v>
      </c>
      <c r="BE206" s="30" t="e">
        <f t="array" ref="BE206">INDEX(Resultado!$1:$470,MATCH($B206,Resultado!$N:$N,0),MATCH(BE$1,Resultado!#REF!,0))</f>
        <v>#REF!</v>
      </c>
      <c r="BF206" s="30" t="e">
        <f t="array" ref="BF206">INDEX(Resultado!$1:$470,MATCH($B206,Resultado!$N:$N,0),MATCH(BF$1,Resultado!#REF!,0))</f>
        <v>#REF!</v>
      </c>
      <c r="BG206" s="30" t="e">
        <f t="array" ref="BG206">INDEX(Resultado!$1:$470,MATCH($B206,Resultado!$N:$N,0),MATCH(BG$1,Resultado!#REF!,0))</f>
        <v>#REF!</v>
      </c>
      <c r="BH206" s="30" t="e">
        <f t="array" ref="BH206">INDEX(Resultado!$1:$470,MATCH($B206,Resultado!$N:$N,0),MATCH(BH$1,Resultado!#REF!,0))</f>
        <v>#REF!</v>
      </c>
      <c r="BI206" s="30" t="e">
        <f t="array" ref="BI206">INDEX(Resultado!$1:$470,MATCH($B206,Resultado!$N:$N,0),MATCH(BI$1,Resultado!#REF!,0))</f>
        <v>#REF!</v>
      </c>
    </row>
    <row r="207" spans="1:61" ht="13" x14ac:dyDescent="0.15">
      <c r="A207" s="29">
        <v>44131636808</v>
      </c>
      <c r="B207" s="7" t="s">
        <v>1623</v>
      </c>
      <c r="C207" s="29" t="s">
        <v>1622</v>
      </c>
      <c r="D207" s="30" t="e">
        <f t="array" ref="D207">INDEX(Resultado!$1:$470,MATCH($B207,Resultado!$N:$N,0),MATCH(D$1,Resultado!#REF!,0))</f>
        <v>#REF!</v>
      </c>
      <c r="E207" s="29" t="s">
        <v>3339</v>
      </c>
      <c r="F207" s="30" t="e">
        <f t="array" ref="F207">INDEX(Resultado!$1:$470,MATCH($B207,Resultado!$N:$N,0),MATCH(F$1,Resultado!#REF!,0))</f>
        <v>#REF!</v>
      </c>
      <c r="G207" s="30" t="e">
        <f t="array" ref="G207">INDEX(Resultado!$1:$470,MATCH($B207,Resultado!$N:$N,0),MATCH(G$1,Resultado!#REF!,0))</f>
        <v>#REF!</v>
      </c>
      <c r="H207" s="30" t="e">
        <f t="array" ref="H207">INDEX(Resultado!$1:$470,MATCH($B207,Resultado!$N:$N,0),MATCH(H$1,Resultado!#REF!,0))</f>
        <v>#REF!</v>
      </c>
      <c r="I207" s="30" t="e">
        <f t="array" ref="I207">INDEX(Resultado!$1:$470,MATCH($B207,Resultado!$N:$N,0),MATCH(I$1,Resultado!#REF!,0))</f>
        <v>#REF!</v>
      </c>
      <c r="J207" s="30" t="e">
        <f t="array" ref="J207">INDEX(Resultado!$1:$470,MATCH($B207,Resultado!$N:$N,0),MATCH(J$1,Resultado!#REF!,0))</f>
        <v>#REF!</v>
      </c>
      <c r="K207" s="30" t="e">
        <f t="array" ref="K207">INDEX(Resultado!$1:$470,MATCH($B207,Resultado!$N:$N,0),MATCH(K$1,Resultado!#REF!,0))</f>
        <v>#REF!</v>
      </c>
      <c r="L207" s="30" t="e">
        <f t="array" ref="L207">INDEX(Resultado!$1:$470,MATCH($B207,Resultado!$N:$N,0),MATCH(L$1,Resultado!#REF!,0))</f>
        <v>#REF!</v>
      </c>
      <c r="M207" s="30" t="e">
        <f t="array" ref="M207">INDEX(Resultado!$1:$470,MATCH($B207,Resultado!$N:$N,0),MATCH(M$1,Resultado!#REF!,0))</f>
        <v>#REF!</v>
      </c>
      <c r="N207" s="30" t="e">
        <f t="array" ref="N207">INDEX(Resultado!$1:$470,MATCH($B207,Resultado!$N:$N,0),MATCH(N$1,Resultado!#REF!,0))</f>
        <v>#REF!</v>
      </c>
      <c r="O207" s="30" t="e">
        <f t="array" ref="O207">INDEX(Resultado!$1:$470,MATCH($B207,Resultado!$N:$N,0),MATCH(O$1,Resultado!#REF!,0))</f>
        <v>#REF!</v>
      </c>
      <c r="P207" s="30" t="e">
        <f t="array" ref="P207">INDEX(Resultado!$1:$470,MATCH($B207,Resultado!$N:$N,0),MATCH(P$1,Resultado!#REF!,0))</f>
        <v>#REF!</v>
      </c>
      <c r="Q207" s="30" t="e">
        <f t="array" ref="Q207">INDEX(Resultado!$1:$470,MATCH($B207,Resultado!$N:$N,0),MATCH(Q$1,Resultado!#REF!,0))</f>
        <v>#REF!</v>
      </c>
      <c r="R207" s="30" t="e">
        <f t="array" ref="R207">INDEX(Resultado!$1:$470,MATCH($B207,Resultado!$N:$N,0),MATCH(R$1,Resultado!#REF!,0))</f>
        <v>#REF!</v>
      </c>
      <c r="S207" s="30" t="e">
        <f t="array" ref="S207">INDEX(Resultado!$1:$470,MATCH($B207,Resultado!$N:$N,0),MATCH(S$1,Resultado!#REF!,0))</f>
        <v>#REF!</v>
      </c>
      <c r="T207" s="30" t="e">
        <f t="array" ref="T207">INDEX(Resultado!$1:$470,MATCH($B207,Resultado!$N:$N,0),MATCH(T$1,Resultado!#REF!,0))</f>
        <v>#REF!</v>
      </c>
      <c r="U207" s="30" t="e">
        <f t="array" ref="U207">INDEX(Resultado!$1:$470,MATCH($B207,Resultado!$N:$N,0),MATCH(U$1,Resultado!#REF!,0))</f>
        <v>#REF!</v>
      </c>
      <c r="V207" s="30" t="e">
        <f t="array" ref="V207">INDEX(Resultado!$1:$470,MATCH($B207,Resultado!$N:$N,0),MATCH(V$1,Resultado!#REF!,0))</f>
        <v>#REF!</v>
      </c>
      <c r="W207" s="30" t="e">
        <f t="array" ref="W207">INDEX(Resultado!$1:$470,MATCH($B207,Resultado!$N:$N,0),MATCH(W$1,Resultado!#REF!,0))</f>
        <v>#REF!</v>
      </c>
      <c r="X207" s="30" t="e">
        <f t="array" ref="X207">INDEX(Resultado!$1:$470,MATCH($B207,Resultado!$N:$N,0),MATCH(X$1,Resultado!#REF!,0))</f>
        <v>#REF!</v>
      </c>
      <c r="Y207" s="30" t="e">
        <f t="array" ref="Y207">INDEX(Resultado!$1:$470,MATCH($B207,Resultado!$N:$N,0),MATCH(Y$1,Resultado!#REF!,0))</f>
        <v>#REF!</v>
      </c>
      <c r="Z207" s="30" t="e">
        <f t="array" ref="Z207">INDEX(Resultado!$1:$470,MATCH($B207,Resultado!$N:$N,0),MATCH(Z$1,Resultado!#REF!,0))</f>
        <v>#REF!</v>
      </c>
      <c r="AA207" s="30" t="e">
        <f t="array" ref="AA207">INDEX(Resultado!$1:$470,MATCH($B207,Resultado!$N:$N,0),MATCH(AA$1,Resultado!#REF!,0))</f>
        <v>#REF!</v>
      </c>
      <c r="AB207" s="29">
        <v>0</v>
      </c>
      <c r="AC207" s="29">
        <v>2</v>
      </c>
      <c r="AD207" s="30" t="e">
        <f t="array" ref="AD207">INDEX(Resultado!$1:$470,MATCH($B207,Resultado!$N:$N,0),MATCH(AD$1,Resultado!#REF!,0))</f>
        <v>#REF!</v>
      </c>
      <c r="AE207" s="30" t="e">
        <f t="array" ref="AE207">INDEX(Resultado!$1:$470,MATCH($B207,Resultado!$N:$N,0),MATCH(AE$1,Resultado!#REF!,0))</f>
        <v>#REF!</v>
      </c>
      <c r="AF207" s="30" t="e">
        <f t="array" ref="AF207">INDEX(Resultado!$1:$470,MATCH($B207,Resultado!$N:$N,0),MATCH(AF$1,Resultado!#REF!,0))</f>
        <v>#REF!</v>
      </c>
      <c r="AG207" s="30" t="e">
        <f t="array" ref="AG207">INDEX(Resultado!$1:$470,MATCH($B207,Resultado!$N:$N,0),MATCH(AG$1,Resultado!#REF!,0))</f>
        <v>#REF!</v>
      </c>
      <c r="AH207" s="30" t="e">
        <f t="array" ref="AH207">INDEX(Resultado!$1:$470,MATCH($B207,Resultado!$N:$N,0),MATCH(AH$1,Resultado!#REF!,0))</f>
        <v>#REF!</v>
      </c>
      <c r="AI207" s="30" t="e">
        <f t="array" ref="AI207">INDEX(Resultado!$1:$470,MATCH($B207,Resultado!$N:$N,0),MATCH(AI$1,Resultado!#REF!,0))</f>
        <v>#REF!</v>
      </c>
      <c r="AJ207" s="30" t="e">
        <f t="array" ref="AJ207">INDEX(Resultado!$1:$470,MATCH($B207,Resultado!$N:$N,0),MATCH(AJ$1,Resultado!#REF!,0))</f>
        <v>#REF!</v>
      </c>
      <c r="AK207" s="30" t="e">
        <f t="array" ref="AK207">INDEX(Resultado!$1:$470,MATCH($B207,Resultado!$N:$N,0),MATCH(AK$1,Resultado!#REF!,0))</f>
        <v>#REF!</v>
      </c>
      <c r="AL207" s="29">
        <v>0</v>
      </c>
      <c r="AM207" s="29">
        <v>2</v>
      </c>
      <c r="AN207" s="30" t="e">
        <f t="array" ref="AN207">INDEX(Resultado!$1:$470,MATCH($B207,Resultado!$N:$N,0),MATCH(AN$1,Resultado!#REF!,0))</f>
        <v>#REF!</v>
      </c>
      <c r="AO207" s="30" t="e">
        <f t="array" ref="AO207">INDEX(Resultado!$1:$470,MATCH($B207,Resultado!$N:$N,0),MATCH(AO$1,Resultado!#REF!,0))</f>
        <v>#REF!</v>
      </c>
      <c r="AP207" s="30" t="e">
        <f t="array" ref="AP207">INDEX(Resultado!$1:$470,MATCH($B207,Resultado!$N:$N,0),MATCH(AP$1,Resultado!#REF!,0))</f>
        <v>#REF!</v>
      </c>
      <c r="AQ207" s="30" t="e">
        <f t="array" ref="AQ207">INDEX(Resultado!$1:$470,MATCH($B207,Resultado!$N:$N,0),MATCH(AQ$1,Resultado!#REF!,0))</f>
        <v>#REF!</v>
      </c>
      <c r="AR207" s="30" t="e">
        <f t="array" ref="AR207">INDEX(Resultado!$1:$470,MATCH($B207,Resultado!$N:$N,0),MATCH(AR$1,Resultado!#REF!,0))</f>
        <v>#REF!</v>
      </c>
      <c r="AS207" s="29">
        <v>2</v>
      </c>
      <c r="AT207" s="30" t="e">
        <f t="array" ref="AT207">INDEX(Resultado!$1:$470,MATCH($B207,Resultado!$N:$N,0),MATCH(AT$1,Resultado!#REF!,0))</f>
        <v>#REF!</v>
      </c>
      <c r="AU207" s="30" t="e">
        <f t="array" ref="AU207">INDEX(Resultado!$1:$470,MATCH($B207,Resultado!$N:$N,0),MATCH(AU$1,Resultado!#REF!,0))</f>
        <v>#REF!</v>
      </c>
      <c r="AV207" s="30" t="e">
        <f t="array" ref="AV207">INDEX(Resultado!$1:$470,MATCH($B207,Resultado!$N:$N,0),MATCH(AV$1,Resultado!#REF!,0))</f>
        <v>#REF!</v>
      </c>
      <c r="AW207" s="30" t="e">
        <f t="array" ref="AW207">INDEX(Resultado!$1:$470,MATCH($B207,Resultado!$N:$N,0),MATCH(AW$1,Resultado!#REF!,0))</f>
        <v>#REF!</v>
      </c>
      <c r="AX207" s="30" t="e">
        <f t="array" ref="AX207">INDEX(Resultado!$1:$470,MATCH($B207,Resultado!$N:$N,0),MATCH(AX$1,Resultado!#REF!,0))</f>
        <v>#REF!</v>
      </c>
      <c r="AY207" s="30" t="e">
        <f t="array" ref="AY207">INDEX(Resultado!$1:$470,MATCH($B207,Resultado!$N:$N,0),MATCH(AY$1,Resultado!#REF!,0))</f>
        <v>#REF!</v>
      </c>
      <c r="AZ207" s="30" t="e">
        <f t="array" ref="AZ207">INDEX(Resultado!$1:$470,MATCH($B207,Resultado!$N:$N,0),MATCH(AZ$1,Resultado!#REF!,0))</f>
        <v>#REF!</v>
      </c>
      <c r="BA207" s="30" t="e">
        <f t="array" ref="BA207">INDEX(Resultado!$1:$470,MATCH($B207,Resultado!$N:$N,0),MATCH(BA$1,Resultado!#REF!,0))</f>
        <v>#REF!</v>
      </c>
      <c r="BB207" s="30" t="e">
        <f t="array" ref="BB207">INDEX(Resultado!$1:$470,MATCH($B207,Resultado!$N:$N,0),MATCH(BB$1,Resultado!#REF!,0))</f>
        <v>#REF!</v>
      </c>
      <c r="BC207" s="30" t="e">
        <f t="array" ref="BC207">INDEX(Resultado!$1:$470,MATCH($B207,Resultado!$N:$N,0),MATCH(BC$1,Resultado!#REF!,0))</f>
        <v>#REF!</v>
      </c>
      <c r="BD207" s="30" t="e">
        <f t="array" ref="BD207">INDEX(Resultado!$1:$470,MATCH($B207,Resultado!$N:$N,0),MATCH(BD$1,Resultado!#REF!,0))</f>
        <v>#REF!</v>
      </c>
      <c r="BE207" s="30" t="e">
        <f t="array" ref="BE207">INDEX(Resultado!$1:$470,MATCH($B207,Resultado!$N:$N,0),MATCH(BE$1,Resultado!#REF!,0))</f>
        <v>#REF!</v>
      </c>
      <c r="BF207" s="30" t="e">
        <f t="array" ref="BF207">INDEX(Resultado!$1:$470,MATCH($B207,Resultado!$N:$N,0),MATCH(BF$1,Resultado!#REF!,0))</f>
        <v>#REF!</v>
      </c>
      <c r="BG207" s="30" t="e">
        <f t="array" ref="BG207">INDEX(Resultado!$1:$470,MATCH($B207,Resultado!$N:$N,0),MATCH(BG$1,Resultado!#REF!,0))</f>
        <v>#REF!</v>
      </c>
      <c r="BH207" s="30" t="e">
        <f t="array" ref="BH207">INDEX(Resultado!$1:$470,MATCH($B207,Resultado!$N:$N,0),MATCH(BH$1,Resultado!#REF!,0))</f>
        <v>#REF!</v>
      </c>
      <c r="BI207" s="30" t="e">
        <f t="array" ref="BI207">INDEX(Resultado!$1:$470,MATCH($B207,Resultado!$N:$N,0),MATCH(BI$1,Resultado!#REF!,0))</f>
        <v>#REF!</v>
      </c>
    </row>
    <row r="208" spans="1:61" ht="13" x14ac:dyDescent="0.15">
      <c r="A208" s="29">
        <v>52417597861</v>
      </c>
      <c r="B208" s="7" t="s">
        <v>1629</v>
      </c>
      <c r="C208" s="29" t="s">
        <v>1628</v>
      </c>
      <c r="D208" s="30" t="e">
        <f t="array" ref="D208">INDEX(Resultado!$1:$470,MATCH($B208,Resultado!$N:$N,0),MATCH(D$1,Resultado!#REF!,0))</f>
        <v>#REF!</v>
      </c>
      <c r="E208" s="29" t="s">
        <v>3339</v>
      </c>
      <c r="F208" s="30" t="e">
        <f t="array" ref="F208">INDEX(Resultado!$1:$470,MATCH($B208,Resultado!$N:$N,0),MATCH(F$1,Resultado!#REF!,0))</f>
        <v>#REF!</v>
      </c>
      <c r="G208" s="30" t="e">
        <f t="array" ref="G208">INDEX(Resultado!$1:$470,MATCH($B208,Resultado!$N:$N,0),MATCH(G$1,Resultado!#REF!,0))</f>
        <v>#REF!</v>
      </c>
      <c r="H208" s="30" t="e">
        <f t="array" ref="H208">INDEX(Resultado!$1:$470,MATCH($B208,Resultado!$N:$N,0),MATCH(H$1,Resultado!#REF!,0))</f>
        <v>#REF!</v>
      </c>
      <c r="I208" s="30" t="e">
        <f t="array" ref="I208">INDEX(Resultado!$1:$470,MATCH($B208,Resultado!$N:$N,0),MATCH(I$1,Resultado!#REF!,0))</f>
        <v>#REF!</v>
      </c>
      <c r="J208" s="30" t="e">
        <f t="array" ref="J208">INDEX(Resultado!$1:$470,MATCH($B208,Resultado!$N:$N,0),MATCH(J$1,Resultado!#REF!,0))</f>
        <v>#REF!</v>
      </c>
      <c r="K208" s="30" t="e">
        <f t="array" ref="K208">INDEX(Resultado!$1:$470,MATCH($B208,Resultado!$N:$N,0),MATCH(K$1,Resultado!#REF!,0))</f>
        <v>#REF!</v>
      </c>
      <c r="L208" s="30" t="e">
        <f t="array" ref="L208">INDEX(Resultado!$1:$470,MATCH($B208,Resultado!$N:$N,0),MATCH(L$1,Resultado!#REF!,0))</f>
        <v>#REF!</v>
      </c>
      <c r="M208" s="30" t="e">
        <f t="array" ref="M208">INDEX(Resultado!$1:$470,MATCH($B208,Resultado!$N:$N,0),MATCH(M$1,Resultado!#REF!,0))</f>
        <v>#REF!</v>
      </c>
      <c r="N208" s="30" t="e">
        <f t="array" ref="N208">INDEX(Resultado!$1:$470,MATCH($B208,Resultado!$N:$N,0),MATCH(N$1,Resultado!#REF!,0))</f>
        <v>#REF!</v>
      </c>
      <c r="O208" s="30" t="e">
        <f t="array" ref="O208">INDEX(Resultado!$1:$470,MATCH($B208,Resultado!$N:$N,0),MATCH(O$1,Resultado!#REF!,0))</f>
        <v>#REF!</v>
      </c>
      <c r="P208" s="30" t="e">
        <f t="array" ref="P208">INDEX(Resultado!$1:$470,MATCH($B208,Resultado!$N:$N,0),MATCH(P$1,Resultado!#REF!,0))</f>
        <v>#REF!</v>
      </c>
      <c r="Q208" s="30" t="e">
        <f t="array" ref="Q208">INDEX(Resultado!$1:$470,MATCH($B208,Resultado!$N:$N,0),MATCH(Q$1,Resultado!#REF!,0))</f>
        <v>#REF!</v>
      </c>
      <c r="R208" s="30" t="e">
        <f t="array" ref="R208">INDEX(Resultado!$1:$470,MATCH($B208,Resultado!$N:$N,0),MATCH(R$1,Resultado!#REF!,0))</f>
        <v>#REF!</v>
      </c>
      <c r="S208" s="30" t="e">
        <f t="array" ref="S208">INDEX(Resultado!$1:$470,MATCH($B208,Resultado!$N:$N,0),MATCH(S$1,Resultado!#REF!,0))</f>
        <v>#REF!</v>
      </c>
      <c r="T208" s="30" t="e">
        <f t="array" ref="T208">INDEX(Resultado!$1:$470,MATCH($B208,Resultado!$N:$N,0),MATCH(T$1,Resultado!#REF!,0))</f>
        <v>#REF!</v>
      </c>
      <c r="U208" s="30" t="e">
        <f t="array" ref="U208">INDEX(Resultado!$1:$470,MATCH($B208,Resultado!$N:$N,0),MATCH(U$1,Resultado!#REF!,0))</f>
        <v>#REF!</v>
      </c>
      <c r="V208" s="30" t="e">
        <f t="array" ref="V208">INDEX(Resultado!$1:$470,MATCH($B208,Resultado!$N:$N,0),MATCH(V$1,Resultado!#REF!,0))</f>
        <v>#REF!</v>
      </c>
      <c r="W208" s="30" t="e">
        <f t="array" ref="W208">INDEX(Resultado!$1:$470,MATCH($B208,Resultado!$N:$N,0),MATCH(W$1,Resultado!#REF!,0))</f>
        <v>#REF!</v>
      </c>
      <c r="X208" s="30" t="e">
        <f t="array" ref="X208">INDEX(Resultado!$1:$470,MATCH($B208,Resultado!$N:$N,0),MATCH(X$1,Resultado!#REF!,0))</f>
        <v>#REF!</v>
      </c>
      <c r="Y208" s="30" t="e">
        <f t="array" ref="Y208">INDEX(Resultado!$1:$470,MATCH($B208,Resultado!$N:$N,0),MATCH(Y$1,Resultado!#REF!,0))</f>
        <v>#REF!</v>
      </c>
      <c r="Z208" s="30" t="e">
        <f t="array" ref="Z208">INDEX(Resultado!$1:$470,MATCH($B208,Resultado!$N:$N,0),MATCH(Z$1,Resultado!#REF!,0))</f>
        <v>#REF!</v>
      </c>
      <c r="AA208" s="30" t="e">
        <f t="array" ref="AA208">INDEX(Resultado!$1:$470,MATCH($B208,Resultado!$N:$N,0),MATCH(AA$1,Resultado!#REF!,0))</f>
        <v>#REF!</v>
      </c>
      <c r="AB208" s="29">
        <v>0</v>
      </c>
      <c r="AC208" s="29">
        <v>2</v>
      </c>
      <c r="AD208" s="30" t="e">
        <f t="array" ref="AD208">INDEX(Resultado!$1:$470,MATCH($B208,Resultado!$N:$N,0),MATCH(AD$1,Resultado!#REF!,0))</f>
        <v>#REF!</v>
      </c>
      <c r="AE208" s="30" t="e">
        <f t="array" ref="AE208">INDEX(Resultado!$1:$470,MATCH($B208,Resultado!$N:$N,0),MATCH(AE$1,Resultado!#REF!,0))</f>
        <v>#REF!</v>
      </c>
      <c r="AF208" s="30" t="e">
        <f t="array" ref="AF208">INDEX(Resultado!$1:$470,MATCH($B208,Resultado!$N:$N,0),MATCH(AF$1,Resultado!#REF!,0))</f>
        <v>#REF!</v>
      </c>
      <c r="AG208" s="30" t="e">
        <f t="array" ref="AG208">INDEX(Resultado!$1:$470,MATCH($B208,Resultado!$N:$N,0),MATCH(AG$1,Resultado!#REF!,0))</f>
        <v>#REF!</v>
      </c>
      <c r="AH208" s="30" t="e">
        <f t="array" ref="AH208">INDEX(Resultado!$1:$470,MATCH($B208,Resultado!$N:$N,0),MATCH(AH$1,Resultado!#REF!,0))</f>
        <v>#REF!</v>
      </c>
      <c r="AI208" s="30" t="e">
        <f t="array" ref="AI208">INDEX(Resultado!$1:$470,MATCH($B208,Resultado!$N:$N,0),MATCH(AI$1,Resultado!#REF!,0))</f>
        <v>#REF!</v>
      </c>
      <c r="AJ208" s="30" t="e">
        <f t="array" ref="AJ208">INDEX(Resultado!$1:$470,MATCH($B208,Resultado!$N:$N,0),MATCH(AJ$1,Resultado!#REF!,0))</f>
        <v>#REF!</v>
      </c>
      <c r="AK208" s="30" t="e">
        <f t="array" ref="AK208">INDEX(Resultado!$1:$470,MATCH($B208,Resultado!$N:$N,0),MATCH(AK$1,Resultado!#REF!,0))</f>
        <v>#REF!</v>
      </c>
      <c r="AL208" s="29">
        <v>0</v>
      </c>
      <c r="AM208" s="29">
        <v>2</v>
      </c>
      <c r="AN208" s="30" t="e">
        <f t="array" ref="AN208">INDEX(Resultado!$1:$470,MATCH($B208,Resultado!$N:$N,0),MATCH(AN$1,Resultado!#REF!,0))</f>
        <v>#REF!</v>
      </c>
      <c r="AO208" s="30" t="e">
        <f t="array" ref="AO208">INDEX(Resultado!$1:$470,MATCH($B208,Resultado!$N:$N,0),MATCH(AO$1,Resultado!#REF!,0))</f>
        <v>#REF!</v>
      </c>
      <c r="AP208" s="30" t="e">
        <f t="array" ref="AP208">INDEX(Resultado!$1:$470,MATCH($B208,Resultado!$N:$N,0),MATCH(AP$1,Resultado!#REF!,0))</f>
        <v>#REF!</v>
      </c>
      <c r="AQ208" s="30" t="e">
        <f t="array" ref="AQ208">INDEX(Resultado!$1:$470,MATCH($B208,Resultado!$N:$N,0),MATCH(AQ$1,Resultado!#REF!,0))</f>
        <v>#REF!</v>
      </c>
      <c r="AR208" s="30" t="e">
        <f t="array" ref="AR208">INDEX(Resultado!$1:$470,MATCH($B208,Resultado!$N:$N,0),MATCH(AR$1,Resultado!#REF!,0))</f>
        <v>#REF!</v>
      </c>
      <c r="AS208" s="29">
        <v>2</v>
      </c>
      <c r="AT208" s="30" t="e">
        <f t="array" ref="AT208">INDEX(Resultado!$1:$470,MATCH($B208,Resultado!$N:$N,0),MATCH(AT$1,Resultado!#REF!,0))</f>
        <v>#REF!</v>
      </c>
      <c r="AU208" s="30" t="e">
        <f t="array" ref="AU208">INDEX(Resultado!$1:$470,MATCH($B208,Resultado!$N:$N,0),MATCH(AU$1,Resultado!#REF!,0))</f>
        <v>#REF!</v>
      </c>
      <c r="AV208" s="30" t="e">
        <f t="array" ref="AV208">INDEX(Resultado!$1:$470,MATCH($B208,Resultado!$N:$N,0),MATCH(AV$1,Resultado!#REF!,0))</f>
        <v>#REF!</v>
      </c>
      <c r="AW208" s="30" t="e">
        <f t="array" ref="AW208">INDEX(Resultado!$1:$470,MATCH($B208,Resultado!$N:$N,0),MATCH(AW$1,Resultado!#REF!,0))</f>
        <v>#REF!</v>
      </c>
      <c r="AX208" s="30" t="e">
        <f t="array" ref="AX208">INDEX(Resultado!$1:$470,MATCH($B208,Resultado!$N:$N,0),MATCH(AX$1,Resultado!#REF!,0))</f>
        <v>#REF!</v>
      </c>
      <c r="AY208" s="30" t="e">
        <f t="array" ref="AY208">INDEX(Resultado!$1:$470,MATCH($B208,Resultado!$N:$N,0),MATCH(AY$1,Resultado!#REF!,0))</f>
        <v>#REF!</v>
      </c>
      <c r="AZ208" s="30" t="e">
        <f t="array" ref="AZ208">INDEX(Resultado!$1:$470,MATCH($B208,Resultado!$N:$N,0),MATCH(AZ$1,Resultado!#REF!,0))</f>
        <v>#REF!</v>
      </c>
      <c r="BA208" s="30" t="e">
        <f t="array" ref="BA208">INDEX(Resultado!$1:$470,MATCH($B208,Resultado!$N:$N,0),MATCH(BA$1,Resultado!#REF!,0))</f>
        <v>#REF!</v>
      </c>
      <c r="BB208" s="30" t="e">
        <f t="array" ref="BB208">INDEX(Resultado!$1:$470,MATCH($B208,Resultado!$N:$N,0),MATCH(BB$1,Resultado!#REF!,0))</f>
        <v>#REF!</v>
      </c>
      <c r="BC208" s="30" t="e">
        <f t="array" ref="BC208">INDEX(Resultado!$1:$470,MATCH($B208,Resultado!$N:$N,0),MATCH(BC$1,Resultado!#REF!,0))</f>
        <v>#REF!</v>
      </c>
      <c r="BD208" s="30" t="e">
        <f t="array" ref="BD208">INDEX(Resultado!$1:$470,MATCH($B208,Resultado!$N:$N,0),MATCH(BD$1,Resultado!#REF!,0))</f>
        <v>#REF!</v>
      </c>
      <c r="BE208" s="30" t="e">
        <f t="array" ref="BE208">INDEX(Resultado!$1:$470,MATCH($B208,Resultado!$N:$N,0),MATCH(BE$1,Resultado!#REF!,0))</f>
        <v>#REF!</v>
      </c>
      <c r="BF208" s="30" t="e">
        <f t="array" ref="BF208">INDEX(Resultado!$1:$470,MATCH($B208,Resultado!$N:$N,0),MATCH(BF$1,Resultado!#REF!,0))</f>
        <v>#REF!</v>
      </c>
      <c r="BG208" s="30" t="e">
        <f t="array" ref="BG208">INDEX(Resultado!$1:$470,MATCH($B208,Resultado!$N:$N,0),MATCH(BG$1,Resultado!#REF!,0))</f>
        <v>#REF!</v>
      </c>
      <c r="BH208" s="30" t="e">
        <f t="array" ref="BH208">INDEX(Resultado!$1:$470,MATCH($B208,Resultado!$N:$N,0),MATCH(BH$1,Resultado!#REF!,0))</f>
        <v>#REF!</v>
      </c>
      <c r="BI208" s="30" t="e">
        <f t="array" ref="BI208">INDEX(Resultado!$1:$470,MATCH($B208,Resultado!$N:$N,0),MATCH(BI$1,Resultado!#REF!,0))</f>
        <v>#REF!</v>
      </c>
    </row>
    <row r="209" spans="1:61" ht="13" x14ac:dyDescent="0.15">
      <c r="A209" s="29">
        <v>51293736856</v>
      </c>
      <c r="B209" s="7" t="s">
        <v>1635</v>
      </c>
      <c r="C209" s="29" t="s">
        <v>1634</v>
      </c>
      <c r="D209" s="30" t="e">
        <f t="array" ref="D209">INDEX(Resultado!$1:$470,MATCH($B209,Resultado!$N:$N,0),MATCH(D$1,Resultado!#REF!,0))</f>
        <v>#REF!</v>
      </c>
      <c r="E209" s="29" t="s">
        <v>3339</v>
      </c>
      <c r="F209" s="30" t="e">
        <f t="array" ref="F209">INDEX(Resultado!$1:$470,MATCH($B209,Resultado!$N:$N,0),MATCH(F$1,Resultado!#REF!,0))</f>
        <v>#REF!</v>
      </c>
      <c r="G209" s="30" t="e">
        <f t="array" ref="G209">INDEX(Resultado!$1:$470,MATCH($B209,Resultado!$N:$N,0),MATCH(G$1,Resultado!#REF!,0))</f>
        <v>#REF!</v>
      </c>
      <c r="H209" s="30" t="e">
        <f t="array" ref="H209">INDEX(Resultado!$1:$470,MATCH($B209,Resultado!$N:$N,0),MATCH(H$1,Resultado!#REF!,0))</f>
        <v>#REF!</v>
      </c>
      <c r="I209" s="30" t="e">
        <f t="array" ref="I209">INDEX(Resultado!$1:$470,MATCH($B209,Resultado!$N:$N,0),MATCH(I$1,Resultado!#REF!,0))</f>
        <v>#REF!</v>
      </c>
      <c r="J209" s="30" t="e">
        <f t="array" ref="J209">INDEX(Resultado!$1:$470,MATCH($B209,Resultado!$N:$N,0),MATCH(J$1,Resultado!#REF!,0))</f>
        <v>#REF!</v>
      </c>
      <c r="K209" s="30" t="e">
        <f t="array" ref="K209">INDEX(Resultado!$1:$470,MATCH($B209,Resultado!$N:$N,0),MATCH(K$1,Resultado!#REF!,0))</f>
        <v>#REF!</v>
      </c>
      <c r="L209" s="30" t="e">
        <f t="array" ref="L209">INDEX(Resultado!$1:$470,MATCH($B209,Resultado!$N:$N,0),MATCH(L$1,Resultado!#REF!,0))</f>
        <v>#REF!</v>
      </c>
      <c r="M209" s="30" t="e">
        <f t="array" ref="M209">INDEX(Resultado!$1:$470,MATCH($B209,Resultado!$N:$N,0),MATCH(M$1,Resultado!#REF!,0))</f>
        <v>#REF!</v>
      </c>
      <c r="N209" s="30" t="e">
        <f t="array" ref="N209">INDEX(Resultado!$1:$470,MATCH($B209,Resultado!$N:$N,0),MATCH(N$1,Resultado!#REF!,0))</f>
        <v>#REF!</v>
      </c>
      <c r="O209" s="30" t="e">
        <f t="array" ref="O209">INDEX(Resultado!$1:$470,MATCH($B209,Resultado!$N:$N,0),MATCH(O$1,Resultado!#REF!,0))</f>
        <v>#REF!</v>
      </c>
      <c r="P209" s="30" t="e">
        <f t="array" ref="P209">INDEX(Resultado!$1:$470,MATCH($B209,Resultado!$N:$N,0),MATCH(P$1,Resultado!#REF!,0))</f>
        <v>#REF!</v>
      </c>
      <c r="Q209" s="30" t="e">
        <f t="array" ref="Q209">INDEX(Resultado!$1:$470,MATCH($B209,Resultado!$N:$N,0),MATCH(Q$1,Resultado!#REF!,0))</f>
        <v>#REF!</v>
      </c>
      <c r="R209" s="30" t="e">
        <f t="array" ref="R209">INDEX(Resultado!$1:$470,MATCH($B209,Resultado!$N:$N,0),MATCH(R$1,Resultado!#REF!,0))</f>
        <v>#REF!</v>
      </c>
      <c r="S209" s="30" t="e">
        <f t="array" ref="S209">INDEX(Resultado!$1:$470,MATCH($B209,Resultado!$N:$N,0),MATCH(S$1,Resultado!#REF!,0))</f>
        <v>#REF!</v>
      </c>
      <c r="T209" s="30" t="e">
        <f t="array" ref="T209">INDEX(Resultado!$1:$470,MATCH($B209,Resultado!$N:$N,0),MATCH(T$1,Resultado!#REF!,0))</f>
        <v>#REF!</v>
      </c>
      <c r="U209" s="30" t="e">
        <f t="array" ref="U209">INDEX(Resultado!$1:$470,MATCH($B209,Resultado!$N:$N,0),MATCH(U$1,Resultado!#REF!,0))</f>
        <v>#REF!</v>
      </c>
      <c r="V209" s="30" t="e">
        <f t="array" ref="V209">INDEX(Resultado!$1:$470,MATCH($B209,Resultado!$N:$N,0),MATCH(V$1,Resultado!#REF!,0))</f>
        <v>#REF!</v>
      </c>
      <c r="W209" s="30" t="e">
        <f t="array" ref="W209">INDEX(Resultado!$1:$470,MATCH($B209,Resultado!$N:$N,0),MATCH(W$1,Resultado!#REF!,0))</f>
        <v>#REF!</v>
      </c>
      <c r="X209" s="30" t="e">
        <f t="array" ref="X209">INDEX(Resultado!$1:$470,MATCH($B209,Resultado!$N:$N,0),MATCH(X$1,Resultado!#REF!,0))</f>
        <v>#REF!</v>
      </c>
      <c r="Y209" s="30" t="e">
        <f t="array" ref="Y209">INDEX(Resultado!$1:$470,MATCH($B209,Resultado!$N:$N,0),MATCH(Y$1,Resultado!#REF!,0))</f>
        <v>#REF!</v>
      </c>
      <c r="Z209" s="30" t="e">
        <f t="array" ref="Z209">INDEX(Resultado!$1:$470,MATCH($B209,Resultado!$N:$N,0),MATCH(Z$1,Resultado!#REF!,0))</f>
        <v>#REF!</v>
      </c>
      <c r="AA209" s="30" t="e">
        <f t="array" ref="AA209">INDEX(Resultado!$1:$470,MATCH($B209,Resultado!$N:$N,0),MATCH(AA$1,Resultado!#REF!,0))</f>
        <v>#REF!</v>
      </c>
      <c r="AB209" s="29">
        <v>0</v>
      </c>
      <c r="AC209" s="29">
        <v>2</v>
      </c>
      <c r="AD209" s="30" t="e">
        <f t="array" ref="AD209">INDEX(Resultado!$1:$470,MATCH($B209,Resultado!$N:$N,0),MATCH(AD$1,Resultado!#REF!,0))</f>
        <v>#REF!</v>
      </c>
      <c r="AE209" s="30" t="e">
        <f t="array" ref="AE209">INDEX(Resultado!$1:$470,MATCH($B209,Resultado!$N:$N,0),MATCH(AE$1,Resultado!#REF!,0))</f>
        <v>#REF!</v>
      </c>
      <c r="AF209" s="30" t="e">
        <f t="array" ref="AF209">INDEX(Resultado!$1:$470,MATCH($B209,Resultado!$N:$N,0),MATCH(AF$1,Resultado!#REF!,0))</f>
        <v>#REF!</v>
      </c>
      <c r="AG209" s="30" t="e">
        <f t="array" ref="AG209">INDEX(Resultado!$1:$470,MATCH($B209,Resultado!$N:$N,0),MATCH(AG$1,Resultado!#REF!,0))</f>
        <v>#REF!</v>
      </c>
      <c r="AH209" s="30" t="e">
        <f t="array" ref="AH209">INDEX(Resultado!$1:$470,MATCH($B209,Resultado!$N:$N,0),MATCH(AH$1,Resultado!#REF!,0))</f>
        <v>#REF!</v>
      </c>
      <c r="AI209" s="30" t="e">
        <f t="array" ref="AI209">INDEX(Resultado!$1:$470,MATCH($B209,Resultado!$N:$N,0),MATCH(AI$1,Resultado!#REF!,0))</f>
        <v>#REF!</v>
      </c>
      <c r="AJ209" s="30" t="e">
        <f t="array" ref="AJ209">INDEX(Resultado!$1:$470,MATCH($B209,Resultado!$N:$N,0),MATCH(AJ$1,Resultado!#REF!,0))</f>
        <v>#REF!</v>
      </c>
      <c r="AK209" s="30" t="e">
        <f t="array" ref="AK209">INDEX(Resultado!$1:$470,MATCH($B209,Resultado!$N:$N,0),MATCH(AK$1,Resultado!#REF!,0))</f>
        <v>#REF!</v>
      </c>
      <c r="AL209" s="29">
        <v>0</v>
      </c>
      <c r="AM209" s="29">
        <v>2</v>
      </c>
      <c r="AN209" s="30" t="e">
        <f t="array" ref="AN209">INDEX(Resultado!$1:$470,MATCH($B209,Resultado!$N:$N,0),MATCH(AN$1,Resultado!#REF!,0))</f>
        <v>#REF!</v>
      </c>
      <c r="AO209" s="30" t="e">
        <f t="array" ref="AO209">INDEX(Resultado!$1:$470,MATCH($B209,Resultado!$N:$N,0),MATCH(AO$1,Resultado!#REF!,0))</f>
        <v>#REF!</v>
      </c>
      <c r="AP209" s="30" t="e">
        <f t="array" ref="AP209">INDEX(Resultado!$1:$470,MATCH($B209,Resultado!$N:$N,0),MATCH(AP$1,Resultado!#REF!,0))</f>
        <v>#REF!</v>
      </c>
      <c r="AQ209" s="30" t="e">
        <f t="array" ref="AQ209">INDEX(Resultado!$1:$470,MATCH($B209,Resultado!$N:$N,0),MATCH(AQ$1,Resultado!#REF!,0))</f>
        <v>#REF!</v>
      </c>
      <c r="AR209" s="30" t="e">
        <f t="array" ref="AR209">INDEX(Resultado!$1:$470,MATCH($B209,Resultado!$N:$N,0),MATCH(AR$1,Resultado!#REF!,0))</f>
        <v>#REF!</v>
      </c>
      <c r="AS209" s="29">
        <v>2</v>
      </c>
      <c r="AT209" s="30" t="e">
        <f t="array" ref="AT209">INDEX(Resultado!$1:$470,MATCH($B209,Resultado!$N:$N,0),MATCH(AT$1,Resultado!#REF!,0))</f>
        <v>#REF!</v>
      </c>
      <c r="AU209" s="30" t="e">
        <f t="array" ref="AU209">INDEX(Resultado!$1:$470,MATCH($B209,Resultado!$N:$N,0),MATCH(AU$1,Resultado!#REF!,0))</f>
        <v>#REF!</v>
      </c>
      <c r="AV209" s="30" t="e">
        <f t="array" ref="AV209">INDEX(Resultado!$1:$470,MATCH($B209,Resultado!$N:$N,0),MATCH(AV$1,Resultado!#REF!,0))</f>
        <v>#REF!</v>
      </c>
      <c r="AW209" s="30" t="e">
        <f t="array" ref="AW209">INDEX(Resultado!$1:$470,MATCH($B209,Resultado!$N:$N,0),MATCH(AW$1,Resultado!#REF!,0))</f>
        <v>#REF!</v>
      </c>
      <c r="AX209" s="30" t="e">
        <f t="array" ref="AX209">INDEX(Resultado!$1:$470,MATCH($B209,Resultado!$N:$N,0),MATCH(AX$1,Resultado!#REF!,0))</f>
        <v>#REF!</v>
      </c>
      <c r="AY209" s="30" t="e">
        <f t="array" ref="AY209">INDEX(Resultado!$1:$470,MATCH($B209,Resultado!$N:$N,0),MATCH(AY$1,Resultado!#REF!,0))</f>
        <v>#REF!</v>
      </c>
      <c r="AZ209" s="30" t="e">
        <f t="array" ref="AZ209">INDEX(Resultado!$1:$470,MATCH($B209,Resultado!$N:$N,0),MATCH(AZ$1,Resultado!#REF!,0))</f>
        <v>#REF!</v>
      </c>
      <c r="BA209" s="30" t="e">
        <f t="array" ref="BA209">INDEX(Resultado!$1:$470,MATCH($B209,Resultado!$N:$N,0),MATCH(BA$1,Resultado!#REF!,0))</f>
        <v>#REF!</v>
      </c>
      <c r="BB209" s="30" t="e">
        <f t="array" ref="BB209">INDEX(Resultado!$1:$470,MATCH($B209,Resultado!$N:$N,0),MATCH(BB$1,Resultado!#REF!,0))</f>
        <v>#REF!</v>
      </c>
      <c r="BC209" s="30" t="e">
        <f t="array" ref="BC209">INDEX(Resultado!$1:$470,MATCH($B209,Resultado!$N:$N,0),MATCH(BC$1,Resultado!#REF!,0))</f>
        <v>#REF!</v>
      </c>
      <c r="BD209" s="30" t="e">
        <f t="array" ref="BD209">INDEX(Resultado!$1:$470,MATCH($B209,Resultado!$N:$N,0),MATCH(BD$1,Resultado!#REF!,0))</f>
        <v>#REF!</v>
      </c>
      <c r="BE209" s="30" t="e">
        <f t="array" ref="BE209">INDEX(Resultado!$1:$470,MATCH($B209,Resultado!$N:$N,0),MATCH(BE$1,Resultado!#REF!,0))</f>
        <v>#REF!</v>
      </c>
      <c r="BF209" s="30" t="e">
        <f t="array" ref="BF209">INDEX(Resultado!$1:$470,MATCH($B209,Resultado!$N:$N,0),MATCH(BF$1,Resultado!#REF!,0))</f>
        <v>#REF!</v>
      </c>
      <c r="BG209" s="30" t="e">
        <f t="array" ref="BG209">INDEX(Resultado!$1:$470,MATCH($B209,Resultado!$N:$N,0),MATCH(BG$1,Resultado!#REF!,0))</f>
        <v>#REF!</v>
      </c>
      <c r="BH209" s="30" t="e">
        <f t="array" ref="BH209">INDEX(Resultado!$1:$470,MATCH($B209,Resultado!$N:$N,0),MATCH(BH$1,Resultado!#REF!,0))</f>
        <v>#REF!</v>
      </c>
      <c r="BI209" s="30" t="e">
        <f t="array" ref="BI209">INDEX(Resultado!$1:$470,MATCH($B209,Resultado!$N:$N,0),MATCH(BI$1,Resultado!#REF!,0))</f>
        <v>#REF!</v>
      </c>
    </row>
    <row r="210" spans="1:61" ht="13" x14ac:dyDescent="0.15">
      <c r="A210" s="29">
        <v>52226198857</v>
      </c>
      <c r="B210" s="7" t="s">
        <v>1641</v>
      </c>
      <c r="C210" s="29" t="s">
        <v>1640</v>
      </c>
      <c r="D210" s="30" t="e">
        <f t="array" ref="D210">INDEX(Resultado!$1:$470,MATCH($B210,Resultado!$N:$N,0),MATCH(D$1,Resultado!#REF!,0))</f>
        <v>#REF!</v>
      </c>
      <c r="E210" s="29" t="s">
        <v>3339</v>
      </c>
      <c r="F210" s="30" t="e">
        <f t="array" ref="F210">INDEX(Resultado!$1:$470,MATCH($B210,Resultado!$N:$N,0),MATCH(F$1,Resultado!#REF!,0))</f>
        <v>#REF!</v>
      </c>
      <c r="G210" s="30" t="e">
        <f t="array" ref="G210">INDEX(Resultado!$1:$470,MATCH($B210,Resultado!$N:$N,0),MATCH(G$1,Resultado!#REF!,0))</f>
        <v>#REF!</v>
      </c>
      <c r="H210" s="30" t="e">
        <f t="array" ref="H210">INDEX(Resultado!$1:$470,MATCH($B210,Resultado!$N:$N,0),MATCH(H$1,Resultado!#REF!,0))</f>
        <v>#REF!</v>
      </c>
      <c r="I210" s="30" t="e">
        <f t="array" ref="I210">INDEX(Resultado!$1:$470,MATCH($B210,Resultado!$N:$N,0),MATCH(I$1,Resultado!#REF!,0))</f>
        <v>#REF!</v>
      </c>
      <c r="J210" s="30" t="e">
        <f t="array" ref="J210">INDEX(Resultado!$1:$470,MATCH($B210,Resultado!$N:$N,0),MATCH(J$1,Resultado!#REF!,0))</f>
        <v>#REF!</v>
      </c>
      <c r="K210" s="30" t="e">
        <f t="array" ref="K210">INDEX(Resultado!$1:$470,MATCH($B210,Resultado!$N:$N,0),MATCH(K$1,Resultado!#REF!,0))</f>
        <v>#REF!</v>
      </c>
      <c r="L210" s="30" t="e">
        <f t="array" ref="L210">INDEX(Resultado!$1:$470,MATCH($B210,Resultado!$N:$N,0),MATCH(L$1,Resultado!#REF!,0))</f>
        <v>#REF!</v>
      </c>
      <c r="M210" s="30" t="e">
        <f t="array" ref="M210">INDEX(Resultado!$1:$470,MATCH($B210,Resultado!$N:$N,0),MATCH(M$1,Resultado!#REF!,0))</f>
        <v>#REF!</v>
      </c>
      <c r="N210" s="30" t="e">
        <f t="array" ref="N210">INDEX(Resultado!$1:$470,MATCH($B210,Resultado!$N:$N,0),MATCH(N$1,Resultado!#REF!,0))</f>
        <v>#REF!</v>
      </c>
      <c r="O210" s="30" t="e">
        <f t="array" ref="O210">INDEX(Resultado!$1:$470,MATCH($B210,Resultado!$N:$N,0),MATCH(O$1,Resultado!#REF!,0))</f>
        <v>#REF!</v>
      </c>
      <c r="P210" s="30" t="e">
        <f t="array" ref="P210">INDEX(Resultado!$1:$470,MATCH($B210,Resultado!$N:$N,0),MATCH(P$1,Resultado!#REF!,0))</f>
        <v>#REF!</v>
      </c>
      <c r="Q210" s="30" t="e">
        <f t="array" ref="Q210">INDEX(Resultado!$1:$470,MATCH($B210,Resultado!$N:$N,0),MATCH(Q$1,Resultado!#REF!,0))</f>
        <v>#REF!</v>
      </c>
      <c r="R210" s="30" t="e">
        <f t="array" ref="R210">INDEX(Resultado!$1:$470,MATCH($B210,Resultado!$N:$N,0),MATCH(R$1,Resultado!#REF!,0))</f>
        <v>#REF!</v>
      </c>
      <c r="S210" s="30" t="e">
        <f t="array" ref="S210">INDEX(Resultado!$1:$470,MATCH($B210,Resultado!$N:$N,0),MATCH(S$1,Resultado!#REF!,0))</f>
        <v>#REF!</v>
      </c>
      <c r="T210" s="30" t="e">
        <f t="array" ref="T210">INDEX(Resultado!$1:$470,MATCH($B210,Resultado!$N:$N,0),MATCH(T$1,Resultado!#REF!,0))</f>
        <v>#REF!</v>
      </c>
      <c r="U210" s="30" t="e">
        <f t="array" ref="U210">INDEX(Resultado!$1:$470,MATCH($B210,Resultado!$N:$N,0),MATCH(U$1,Resultado!#REF!,0))</f>
        <v>#REF!</v>
      </c>
      <c r="V210" s="30" t="e">
        <f t="array" ref="V210">INDEX(Resultado!$1:$470,MATCH($B210,Resultado!$N:$N,0),MATCH(V$1,Resultado!#REF!,0))</f>
        <v>#REF!</v>
      </c>
      <c r="W210" s="30" t="e">
        <f t="array" ref="W210">INDEX(Resultado!$1:$470,MATCH($B210,Resultado!$N:$N,0),MATCH(W$1,Resultado!#REF!,0))</f>
        <v>#REF!</v>
      </c>
      <c r="X210" s="30" t="e">
        <f t="array" ref="X210">INDEX(Resultado!$1:$470,MATCH($B210,Resultado!$N:$N,0),MATCH(X$1,Resultado!#REF!,0))</f>
        <v>#REF!</v>
      </c>
      <c r="Y210" s="30" t="e">
        <f t="array" ref="Y210">INDEX(Resultado!$1:$470,MATCH($B210,Resultado!$N:$N,0),MATCH(Y$1,Resultado!#REF!,0))</f>
        <v>#REF!</v>
      </c>
      <c r="Z210" s="30" t="e">
        <f t="array" ref="Z210">INDEX(Resultado!$1:$470,MATCH($B210,Resultado!$N:$N,0),MATCH(Z$1,Resultado!#REF!,0))</f>
        <v>#REF!</v>
      </c>
      <c r="AA210" s="30" t="e">
        <f t="array" ref="AA210">INDEX(Resultado!$1:$470,MATCH($B210,Resultado!$N:$N,0),MATCH(AA$1,Resultado!#REF!,0))</f>
        <v>#REF!</v>
      </c>
      <c r="AB210" s="29">
        <v>0</v>
      </c>
      <c r="AC210" s="29">
        <v>2</v>
      </c>
      <c r="AD210" s="30" t="e">
        <f t="array" ref="AD210">INDEX(Resultado!$1:$470,MATCH($B210,Resultado!$N:$N,0),MATCH(AD$1,Resultado!#REF!,0))</f>
        <v>#REF!</v>
      </c>
      <c r="AE210" s="30" t="e">
        <f t="array" ref="AE210">INDEX(Resultado!$1:$470,MATCH($B210,Resultado!$N:$N,0),MATCH(AE$1,Resultado!#REF!,0))</f>
        <v>#REF!</v>
      </c>
      <c r="AF210" s="30" t="e">
        <f t="array" ref="AF210">INDEX(Resultado!$1:$470,MATCH($B210,Resultado!$N:$N,0),MATCH(AF$1,Resultado!#REF!,0))</f>
        <v>#REF!</v>
      </c>
      <c r="AG210" s="30" t="e">
        <f t="array" ref="AG210">INDEX(Resultado!$1:$470,MATCH($B210,Resultado!$N:$N,0),MATCH(AG$1,Resultado!#REF!,0))</f>
        <v>#REF!</v>
      </c>
      <c r="AH210" s="30" t="e">
        <f t="array" ref="AH210">INDEX(Resultado!$1:$470,MATCH($B210,Resultado!$N:$N,0),MATCH(AH$1,Resultado!#REF!,0))</f>
        <v>#REF!</v>
      </c>
      <c r="AI210" s="30" t="e">
        <f t="array" ref="AI210">INDEX(Resultado!$1:$470,MATCH($B210,Resultado!$N:$N,0),MATCH(AI$1,Resultado!#REF!,0))</f>
        <v>#REF!</v>
      </c>
      <c r="AJ210" s="30" t="e">
        <f t="array" ref="AJ210">INDEX(Resultado!$1:$470,MATCH($B210,Resultado!$N:$N,0),MATCH(AJ$1,Resultado!#REF!,0))</f>
        <v>#REF!</v>
      </c>
      <c r="AK210" s="30" t="e">
        <f t="array" ref="AK210">INDEX(Resultado!$1:$470,MATCH($B210,Resultado!$N:$N,0),MATCH(AK$1,Resultado!#REF!,0))</f>
        <v>#REF!</v>
      </c>
      <c r="AL210" s="29">
        <v>0</v>
      </c>
      <c r="AM210" s="29">
        <v>2</v>
      </c>
      <c r="AN210" s="30" t="e">
        <f t="array" ref="AN210">INDEX(Resultado!$1:$470,MATCH($B210,Resultado!$N:$N,0),MATCH(AN$1,Resultado!#REF!,0))</f>
        <v>#REF!</v>
      </c>
      <c r="AO210" s="30" t="e">
        <f t="array" ref="AO210">INDEX(Resultado!$1:$470,MATCH($B210,Resultado!$N:$N,0),MATCH(AO$1,Resultado!#REF!,0))</f>
        <v>#REF!</v>
      </c>
      <c r="AP210" s="30" t="e">
        <f t="array" ref="AP210">INDEX(Resultado!$1:$470,MATCH($B210,Resultado!$N:$N,0),MATCH(AP$1,Resultado!#REF!,0))</f>
        <v>#REF!</v>
      </c>
      <c r="AQ210" s="30" t="e">
        <f t="array" ref="AQ210">INDEX(Resultado!$1:$470,MATCH($B210,Resultado!$N:$N,0),MATCH(AQ$1,Resultado!#REF!,0))</f>
        <v>#REF!</v>
      </c>
      <c r="AR210" s="30" t="e">
        <f t="array" ref="AR210">INDEX(Resultado!$1:$470,MATCH($B210,Resultado!$N:$N,0),MATCH(AR$1,Resultado!#REF!,0))</f>
        <v>#REF!</v>
      </c>
      <c r="AS210" s="29">
        <v>2</v>
      </c>
      <c r="AT210" s="30" t="e">
        <f t="array" ref="AT210">INDEX(Resultado!$1:$470,MATCH($B210,Resultado!$N:$N,0),MATCH(AT$1,Resultado!#REF!,0))</f>
        <v>#REF!</v>
      </c>
      <c r="AU210" s="30" t="e">
        <f t="array" ref="AU210">INDEX(Resultado!$1:$470,MATCH($B210,Resultado!$N:$N,0),MATCH(AU$1,Resultado!#REF!,0))</f>
        <v>#REF!</v>
      </c>
      <c r="AV210" s="30" t="e">
        <f t="array" ref="AV210">INDEX(Resultado!$1:$470,MATCH($B210,Resultado!$N:$N,0),MATCH(AV$1,Resultado!#REF!,0))</f>
        <v>#REF!</v>
      </c>
      <c r="AW210" s="30" t="e">
        <f t="array" ref="AW210">INDEX(Resultado!$1:$470,MATCH($B210,Resultado!$N:$N,0),MATCH(AW$1,Resultado!#REF!,0))</f>
        <v>#REF!</v>
      </c>
      <c r="AX210" s="30" t="e">
        <f t="array" ref="AX210">INDEX(Resultado!$1:$470,MATCH($B210,Resultado!$N:$N,0),MATCH(AX$1,Resultado!#REF!,0))</f>
        <v>#REF!</v>
      </c>
      <c r="AY210" s="30" t="e">
        <f t="array" ref="AY210">INDEX(Resultado!$1:$470,MATCH($B210,Resultado!$N:$N,0),MATCH(AY$1,Resultado!#REF!,0))</f>
        <v>#REF!</v>
      </c>
      <c r="AZ210" s="30" t="e">
        <f t="array" ref="AZ210">INDEX(Resultado!$1:$470,MATCH($B210,Resultado!$N:$N,0),MATCH(AZ$1,Resultado!#REF!,0))</f>
        <v>#REF!</v>
      </c>
      <c r="BA210" s="30" t="e">
        <f t="array" ref="BA210">INDEX(Resultado!$1:$470,MATCH($B210,Resultado!$N:$N,0),MATCH(BA$1,Resultado!#REF!,0))</f>
        <v>#REF!</v>
      </c>
      <c r="BB210" s="30" t="e">
        <f t="array" ref="BB210">INDEX(Resultado!$1:$470,MATCH($B210,Resultado!$N:$N,0),MATCH(BB$1,Resultado!#REF!,0))</f>
        <v>#REF!</v>
      </c>
      <c r="BC210" s="30" t="e">
        <f t="array" ref="BC210">INDEX(Resultado!$1:$470,MATCH($B210,Resultado!$N:$N,0),MATCH(BC$1,Resultado!#REF!,0))</f>
        <v>#REF!</v>
      </c>
      <c r="BD210" s="30" t="e">
        <f t="array" ref="BD210">INDEX(Resultado!$1:$470,MATCH($B210,Resultado!$N:$N,0),MATCH(BD$1,Resultado!#REF!,0))</f>
        <v>#REF!</v>
      </c>
      <c r="BE210" s="30" t="e">
        <f t="array" ref="BE210">INDEX(Resultado!$1:$470,MATCH($B210,Resultado!$N:$N,0),MATCH(BE$1,Resultado!#REF!,0))</f>
        <v>#REF!</v>
      </c>
      <c r="BF210" s="30" t="e">
        <f t="array" ref="BF210">INDEX(Resultado!$1:$470,MATCH($B210,Resultado!$N:$N,0),MATCH(BF$1,Resultado!#REF!,0))</f>
        <v>#REF!</v>
      </c>
      <c r="BG210" s="30" t="e">
        <f t="array" ref="BG210">INDEX(Resultado!$1:$470,MATCH($B210,Resultado!$N:$N,0),MATCH(BG$1,Resultado!#REF!,0))</f>
        <v>#REF!</v>
      </c>
      <c r="BH210" s="30" t="e">
        <f t="array" ref="BH210">INDEX(Resultado!$1:$470,MATCH($B210,Resultado!$N:$N,0),MATCH(BH$1,Resultado!#REF!,0))</f>
        <v>#REF!</v>
      </c>
      <c r="BI210" s="30" t="e">
        <f t="array" ref="BI210">INDEX(Resultado!$1:$470,MATCH($B210,Resultado!$N:$N,0),MATCH(BI$1,Resultado!#REF!,0))</f>
        <v>#REF!</v>
      </c>
    </row>
    <row r="211" spans="1:61" ht="13" x14ac:dyDescent="0.15">
      <c r="A211" s="29">
        <v>51991140851</v>
      </c>
      <c r="B211" s="7" t="s">
        <v>1648</v>
      </c>
      <c r="C211" s="29" t="s">
        <v>1647</v>
      </c>
      <c r="D211" s="30" t="e">
        <f t="array" ref="D211">INDEX(Resultado!$1:$470,MATCH($B211,Resultado!$N:$N,0),MATCH(D$1,Resultado!#REF!,0))</f>
        <v>#REF!</v>
      </c>
      <c r="E211" s="29" t="s">
        <v>3339</v>
      </c>
      <c r="F211" s="30" t="e">
        <f t="array" ref="F211">INDEX(Resultado!$1:$470,MATCH($B211,Resultado!$N:$N,0),MATCH(F$1,Resultado!#REF!,0))</f>
        <v>#REF!</v>
      </c>
      <c r="G211" s="30" t="e">
        <f t="array" ref="G211">INDEX(Resultado!$1:$470,MATCH($B211,Resultado!$N:$N,0),MATCH(G$1,Resultado!#REF!,0))</f>
        <v>#REF!</v>
      </c>
      <c r="H211" s="30" t="e">
        <f t="array" ref="H211">INDEX(Resultado!$1:$470,MATCH($B211,Resultado!$N:$N,0),MATCH(H$1,Resultado!#REF!,0))</f>
        <v>#REF!</v>
      </c>
      <c r="I211" s="30" t="e">
        <f t="array" ref="I211">INDEX(Resultado!$1:$470,MATCH($B211,Resultado!$N:$N,0),MATCH(I$1,Resultado!#REF!,0))</f>
        <v>#REF!</v>
      </c>
      <c r="J211" s="30" t="e">
        <f t="array" ref="J211">INDEX(Resultado!$1:$470,MATCH($B211,Resultado!$N:$N,0),MATCH(J$1,Resultado!#REF!,0))</f>
        <v>#REF!</v>
      </c>
      <c r="K211" s="30" t="e">
        <f t="array" ref="K211">INDEX(Resultado!$1:$470,MATCH($B211,Resultado!$N:$N,0),MATCH(K$1,Resultado!#REF!,0))</f>
        <v>#REF!</v>
      </c>
      <c r="L211" s="30" t="e">
        <f t="array" ref="L211">INDEX(Resultado!$1:$470,MATCH($B211,Resultado!$N:$N,0),MATCH(L$1,Resultado!#REF!,0))</f>
        <v>#REF!</v>
      </c>
      <c r="M211" s="30" t="e">
        <f t="array" ref="M211">INDEX(Resultado!$1:$470,MATCH($B211,Resultado!$N:$N,0),MATCH(M$1,Resultado!#REF!,0))</f>
        <v>#REF!</v>
      </c>
      <c r="N211" s="30" t="e">
        <f t="array" ref="N211">INDEX(Resultado!$1:$470,MATCH($B211,Resultado!$N:$N,0),MATCH(N$1,Resultado!#REF!,0))</f>
        <v>#REF!</v>
      </c>
      <c r="O211" s="30" t="e">
        <f t="array" ref="O211">INDEX(Resultado!$1:$470,MATCH($B211,Resultado!$N:$N,0),MATCH(O$1,Resultado!#REF!,0))</f>
        <v>#REF!</v>
      </c>
      <c r="P211" s="30" t="e">
        <f t="array" ref="P211">INDEX(Resultado!$1:$470,MATCH($B211,Resultado!$N:$N,0),MATCH(P$1,Resultado!#REF!,0))</f>
        <v>#REF!</v>
      </c>
      <c r="Q211" s="30" t="e">
        <f t="array" ref="Q211">INDEX(Resultado!$1:$470,MATCH($B211,Resultado!$N:$N,0),MATCH(Q$1,Resultado!#REF!,0))</f>
        <v>#REF!</v>
      </c>
      <c r="R211" s="30" t="e">
        <f t="array" ref="R211">INDEX(Resultado!$1:$470,MATCH($B211,Resultado!$N:$N,0),MATCH(R$1,Resultado!#REF!,0))</f>
        <v>#REF!</v>
      </c>
      <c r="S211" s="30" t="e">
        <f t="array" ref="S211">INDEX(Resultado!$1:$470,MATCH($B211,Resultado!$N:$N,0),MATCH(S$1,Resultado!#REF!,0))</f>
        <v>#REF!</v>
      </c>
      <c r="T211" s="30" t="e">
        <f t="array" ref="T211">INDEX(Resultado!$1:$470,MATCH($B211,Resultado!$N:$N,0),MATCH(T$1,Resultado!#REF!,0))</f>
        <v>#REF!</v>
      </c>
      <c r="U211" s="30" t="e">
        <f t="array" ref="U211">INDEX(Resultado!$1:$470,MATCH($B211,Resultado!$N:$N,0),MATCH(U$1,Resultado!#REF!,0))</f>
        <v>#REF!</v>
      </c>
      <c r="V211" s="30" t="e">
        <f t="array" ref="V211">INDEX(Resultado!$1:$470,MATCH($B211,Resultado!$N:$N,0),MATCH(V$1,Resultado!#REF!,0))</f>
        <v>#REF!</v>
      </c>
      <c r="W211" s="30" t="e">
        <f t="array" ref="W211">INDEX(Resultado!$1:$470,MATCH($B211,Resultado!$N:$N,0),MATCH(W$1,Resultado!#REF!,0))</f>
        <v>#REF!</v>
      </c>
      <c r="X211" s="30" t="e">
        <f t="array" ref="X211">INDEX(Resultado!$1:$470,MATCH($B211,Resultado!$N:$N,0),MATCH(X$1,Resultado!#REF!,0))</f>
        <v>#REF!</v>
      </c>
      <c r="Y211" s="30" t="e">
        <f t="array" ref="Y211">INDEX(Resultado!$1:$470,MATCH($B211,Resultado!$N:$N,0),MATCH(Y$1,Resultado!#REF!,0))</f>
        <v>#REF!</v>
      </c>
      <c r="Z211" s="30" t="e">
        <f t="array" ref="Z211">INDEX(Resultado!$1:$470,MATCH($B211,Resultado!$N:$N,0),MATCH(Z$1,Resultado!#REF!,0))</f>
        <v>#REF!</v>
      </c>
      <c r="AA211" s="30" t="e">
        <f t="array" ref="AA211">INDEX(Resultado!$1:$470,MATCH($B211,Resultado!$N:$N,0),MATCH(AA$1,Resultado!#REF!,0))</f>
        <v>#REF!</v>
      </c>
      <c r="AB211" s="29">
        <v>0</v>
      </c>
      <c r="AC211" s="29">
        <v>2</v>
      </c>
      <c r="AD211" s="30" t="e">
        <f t="array" ref="AD211">INDEX(Resultado!$1:$470,MATCH($B211,Resultado!$N:$N,0),MATCH(AD$1,Resultado!#REF!,0))</f>
        <v>#REF!</v>
      </c>
      <c r="AE211" s="30" t="e">
        <f t="array" ref="AE211">INDEX(Resultado!$1:$470,MATCH($B211,Resultado!$N:$N,0),MATCH(AE$1,Resultado!#REF!,0))</f>
        <v>#REF!</v>
      </c>
      <c r="AF211" s="30" t="e">
        <f t="array" ref="AF211">INDEX(Resultado!$1:$470,MATCH($B211,Resultado!$N:$N,0),MATCH(AF$1,Resultado!#REF!,0))</f>
        <v>#REF!</v>
      </c>
      <c r="AG211" s="30" t="e">
        <f t="array" ref="AG211">INDEX(Resultado!$1:$470,MATCH($B211,Resultado!$N:$N,0),MATCH(AG$1,Resultado!#REF!,0))</f>
        <v>#REF!</v>
      </c>
      <c r="AH211" s="30" t="e">
        <f t="array" ref="AH211">INDEX(Resultado!$1:$470,MATCH($B211,Resultado!$N:$N,0),MATCH(AH$1,Resultado!#REF!,0))</f>
        <v>#REF!</v>
      </c>
      <c r="AI211" s="30" t="e">
        <f t="array" ref="AI211">INDEX(Resultado!$1:$470,MATCH($B211,Resultado!$N:$N,0),MATCH(AI$1,Resultado!#REF!,0))</f>
        <v>#REF!</v>
      </c>
      <c r="AJ211" s="30" t="e">
        <f t="array" ref="AJ211">INDEX(Resultado!$1:$470,MATCH($B211,Resultado!$N:$N,0),MATCH(AJ$1,Resultado!#REF!,0))</f>
        <v>#REF!</v>
      </c>
      <c r="AK211" s="30" t="e">
        <f t="array" ref="AK211">INDEX(Resultado!$1:$470,MATCH($B211,Resultado!$N:$N,0),MATCH(AK$1,Resultado!#REF!,0))</f>
        <v>#REF!</v>
      </c>
      <c r="AL211" s="29">
        <v>0</v>
      </c>
      <c r="AM211" s="29">
        <v>2</v>
      </c>
      <c r="AN211" s="30" t="e">
        <f t="array" ref="AN211">INDEX(Resultado!$1:$470,MATCH($B211,Resultado!$N:$N,0),MATCH(AN$1,Resultado!#REF!,0))</f>
        <v>#REF!</v>
      </c>
      <c r="AO211" s="30" t="e">
        <f t="array" ref="AO211">INDEX(Resultado!$1:$470,MATCH($B211,Resultado!$N:$N,0),MATCH(AO$1,Resultado!#REF!,0))</f>
        <v>#REF!</v>
      </c>
      <c r="AP211" s="30" t="e">
        <f t="array" ref="AP211">INDEX(Resultado!$1:$470,MATCH($B211,Resultado!$N:$N,0),MATCH(AP$1,Resultado!#REF!,0))</f>
        <v>#REF!</v>
      </c>
      <c r="AQ211" s="30" t="e">
        <f t="array" ref="AQ211">INDEX(Resultado!$1:$470,MATCH($B211,Resultado!$N:$N,0),MATCH(AQ$1,Resultado!#REF!,0))</f>
        <v>#REF!</v>
      </c>
      <c r="AR211" s="30" t="e">
        <f t="array" ref="AR211">INDEX(Resultado!$1:$470,MATCH($B211,Resultado!$N:$N,0),MATCH(AR$1,Resultado!#REF!,0))</f>
        <v>#REF!</v>
      </c>
      <c r="AS211" s="29">
        <v>2</v>
      </c>
      <c r="AT211" s="30" t="e">
        <f t="array" ref="AT211">INDEX(Resultado!$1:$470,MATCH($B211,Resultado!$N:$N,0),MATCH(AT$1,Resultado!#REF!,0))</f>
        <v>#REF!</v>
      </c>
      <c r="AU211" s="30" t="e">
        <f t="array" ref="AU211">INDEX(Resultado!$1:$470,MATCH($B211,Resultado!$N:$N,0),MATCH(AU$1,Resultado!#REF!,0))</f>
        <v>#REF!</v>
      </c>
      <c r="AV211" s="30" t="e">
        <f t="array" ref="AV211">INDEX(Resultado!$1:$470,MATCH($B211,Resultado!$N:$N,0),MATCH(AV$1,Resultado!#REF!,0))</f>
        <v>#REF!</v>
      </c>
      <c r="AW211" s="30" t="e">
        <f t="array" ref="AW211">INDEX(Resultado!$1:$470,MATCH($B211,Resultado!$N:$N,0),MATCH(AW$1,Resultado!#REF!,0))</f>
        <v>#REF!</v>
      </c>
      <c r="AX211" s="30" t="e">
        <f t="array" ref="AX211">INDEX(Resultado!$1:$470,MATCH($B211,Resultado!$N:$N,0),MATCH(AX$1,Resultado!#REF!,0))</f>
        <v>#REF!</v>
      </c>
      <c r="AY211" s="30" t="e">
        <f t="array" ref="AY211">INDEX(Resultado!$1:$470,MATCH($B211,Resultado!$N:$N,0),MATCH(AY$1,Resultado!#REF!,0))</f>
        <v>#REF!</v>
      </c>
      <c r="AZ211" s="30" t="e">
        <f t="array" ref="AZ211">INDEX(Resultado!$1:$470,MATCH($B211,Resultado!$N:$N,0),MATCH(AZ$1,Resultado!#REF!,0))</f>
        <v>#REF!</v>
      </c>
      <c r="BA211" s="30" t="e">
        <f t="array" ref="BA211">INDEX(Resultado!$1:$470,MATCH($B211,Resultado!$N:$N,0),MATCH(BA$1,Resultado!#REF!,0))</f>
        <v>#REF!</v>
      </c>
      <c r="BB211" s="30" t="e">
        <f t="array" ref="BB211">INDEX(Resultado!$1:$470,MATCH($B211,Resultado!$N:$N,0),MATCH(BB$1,Resultado!#REF!,0))</f>
        <v>#REF!</v>
      </c>
      <c r="BC211" s="30" t="e">
        <f t="array" ref="BC211">INDEX(Resultado!$1:$470,MATCH($B211,Resultado!$N:$N,0),MATCH(BC$1,Resultado!#REF!,0))</f>
        <v>#REF!</v>
      </c>
      <c r="BD211" s="30" t="e">
        <f t="array" ref="BD211">INDEX(Resultado!$1:$470,MATCH($B211,Resultado!$N:$N,0),MATCH(BD$1,Resultado!#REF!,0))</f>
        <v>#REF!</v>
      </c>
      <c r="BE211" s="30" t="e">
        <f t="array" ref="BE211">INDEX(Resultado!$1:$470,MATCH($B211,Resultado!$N:$N,0),MATCH(BE$1,Resultado!#REF!,0))</f>
        <v>#REF!</v>
      </c>
      <c r="BF211" s="30" t="e">
        <f t="array" ref="BF211">INDEX(Resultado!$1:$470,MATCH($B211,Resultado!$N:$N,0),MATCH(BF$1,Resultado!#REF!,0))</f>
        <v>#REF!</v>
      </c>
      <c r="BG211" s="30" t="e">
        <f t="array" ref="BG211">INDEX(Resultado!$1:$470,MATCH($B211,Resultado!$N:$N,0),MATCH(BG$1,Resultado!#REF!,0))</f>
        <v>#REF!</v>
      </c>
      <c r="BH211" s="30" t="e">
        <f t="array" ref="BH211">INDEX(Resultado!$1:$470,MATCH($B211,Resultado!$N:$N,0),MATCH(BH$1,Resultado!#REF!,0))</f>
        <v>#REF!</v>
      </c>
      <c r="BI211" s="30" t="e">
        <f t="array" ref="BI211">INDEX(Resultado!$1:$470,MATCH($B211,Resultado!$N:$N,0),MATCH(BI$1,Resultado!#REF!,0))</f>
        <v>#REF!</v>
      </c>
    </row>
    <row r="212" spans="1:61" ht="13" x14ac:dyDescent="0.15">
      <c r="A212" s="29">
        <v>47943579828</v>
      </c>
      <c r="B212" s="7" t="s">
        <v>1656</v>
      </c>
      <c r="C212" s="29" t="s">
        <v>1655</v>
      </c>
      <c r="D212" s="30" t="e">
        <f t="array" ref="D212">INDEX(Resultado!$1:$470,MATCH($B212,Resultado!$N:$N,0),MATCH(D$1,Resultado!#REF!,0))</f>
        <v>#REF!</v>
      </c>
      <c r="E212" s="29" t="s">
        <v>3339</v>
      </c>
      <c r="F212" s="30" t="e">
        <f t="array" ref="F212">INDEX(Resultado!$1:$470,MATCH($B212,Resultado!$N:$N,0),MATCH(F$1,Resultado!#REF!,0))</f>
        <v>#REF!</v>
      </c>
      <c r="G212" s="30" t="e">
        <f t="array" ref="G212">INDEX(Resultado!$1:$470,MATCH($B212,Resultado!$N:$N,0),MATCH(G$1,Resultado!#REF!,0))</f>
        <v>#REF!</v>
      </c>
      <c r="H212" s="30" t="e">
        <f t="array" ref="H212">INDEX(Resultado!$1:$470,MATCH($B212,Resultado!$N:$N,0),MATCH(H$1,Resultado!#REF!,0))</f>
        <v>#REF!</v>
      </c>
      <c r="I212" s="30" t="e">
        <f t="array" ref="I212">INDEX(Resultado!$1:$470,MATCH($B212,Resultado!$N:$N,0),MATCH(I$1,Resultado!#REF!,0))</f>
        <v>#REF!</v>
      </c>
      <c r="J212" s="30" t="e">
        <f t="array" ref="J212">INDEX(Resultado!$1:$470,MATCH($B212,Resultado!$N:$N,0),MATCH(J$1,Resultado!#REF!,0))</f>
        <v>#REF!</v>
      </c>
      <c r="K212" s="30" t="e">
        <f t="array" ref="K212">INDEX(Resultado!$1:$470,MATCH($B212,Resultado!$N:$N,0),MATCH(K$1,Resultado!#REF!,0))</f>
        <v>#REF!</v>
      </c>
      <c r="L212" s="30" t="e">
        <f t="array" ref="L212">INDEX(Resultado!$1:$470,MATCH($B212,Resultado!$N:$N,0),MATCH(L$1,Resultado!#REF!,0))</f>
        <v>#REF!</v>
      </c>
      <c r="M212" s="30" t="e">
        <f t="array" ref="M212">INDEX(Resultado!$1:$470,MATCH($B212,Resultado!$N:$N,0),MATCH(M$1,Resultado!#REF!,0))</f>
        <v>#REF!</v>
      </c>
      <c r="N212" s="30" t="e">
        <f t="array" ref="N212">INDEX(Resultado!$1:$470,MATCH($B212,Resultado!$N:$N,0),MATCH(N$1,Resultado!#REF!,0))</f>
        <v>#REF!</v>
      </c>
      <c r="O212" s="30" t="e">
        <f t="array" ref="O212">INDEX(Resultado!$1:$470,MATCH($B212,Resultado!$N:$N,0),MATCH(O$1,Resultado!#REF!,0))</f>
        <v>#REF!</v>
      </c>
      <c r="P212" s="30" t="e">
        <f t="array" ref="P212">INDEX(Resultado!$1:$470,MATCH($B212,Resultado!$N:$N,0),MATCH(P$1,Resultado!#REF!,0))</f>
        <v>#REF!</v>
      </c>
      <c r="Q212" s="30" t="e">
        <f t="array" ref="Q212">INDEX(Resultado!$1:$470,MATCH($B212,Resultado!$N:$N,0),MATCH(Q$1,Resultado!#REF!,0))</f>
        <v>#REF!</v>
      </c>
      <c r="R212" s="30" t="e">
        <f t="array" ref="R212">INDEX(Resultado!$1:$470,MATCH($B212,Resultado!$N:$N,0),MATCH(R$1,Resultado!#REF!,0))</f>
        <v>#REF!</v>
      </c>
      <c r="S212" s="30" t="e">
        <f t="array" ref="S212">INDEX(Resultado!$1:$470,MATCH($B212,Resultado!$N:$N,0),MATCH(S$1,Resultado!#REF!,0))</f>
        <v>#REF!</v>
      </c>
      <c r="T212" s="30" t="e">
        <f t="array" ref="T212">INDEX(Resultado!$1:$470,MATCH($B212,Resultado!$N:$N,0),MATCH(T$1,Resultado!#REF!,0))</f>
        <v>#REF!</v>
      </c>
      <c r="U212" s="30" t="e">
        <f t="array" ref="U212">INDEX(Resultado!$1:$470,MATCH($B212,Resultado!$N:$N,0),MATCH(U$1,Resultado!#REF!,0))</f>
        <v>#REF!</v>
      </c>
      <c r="V212" s="30" t="e">
        <f t="array" ref="V212">INDEX(Resultado!$1:$470,MATCH($B212,Resultado!$N:$N,0),MATCH(V$1,Resultado!#REF!,0))</f>
        <v>#REF!</v>
      </c>
      <c r="W212" s="30" t="e">
        <f t="array" ref="W212">INDEX(Resultado!$1:$470,MATCH($B212,Resultado!$N:$N,0),MATCH(W$1,Resultado!#REF!,0))</f>
        <v>#REF!</v>
      </c>
      <c r="X212" s="30" t="e">
        <f t="array" ref="X212">INDEX(Resultado!$1:$470,MATCH($B212,Resultado!$N:$N,0),MATCH(X$1,Resultado!#REF!,0))</f>
        <v>#REF!</v>
      </c>
      <c r="Y212" s="30" t="e">
        <f t="array" ref="Y212">INDEX(Resultado!$1:$470,MATCH($B212,Resultado!$N:$N,0),MATCH(Y$1,Resultado!#REF!,0))</f>
        <v>#REF!</v>
      </c>
      <c r="Z212" s="30" t="e">
        <f t="array" ref="Z212">INDEX(Resultado!$1:$470,MATCH($B212,Resultado!$N:$N,0),MATCH(Z$1,Resultado!#REF!,0))</f>
        <v>#REF!</v>
      </c>
      <c r="AA212" s="30" t="e">
        <f t="array" ref="AA212">INDEX(Resultado!$1:$470,MATCH($B212,Resultado!$N:$N,0),MATCH(AA$1,Resultado!#REF!,0))</f>
        <v>#REF!</v>
      </c>
      <c r="AB212" s="29">
        <v>0</v>
      </c>
      <c r="AC212" s="29">
        <v>2</v>
      </c>
      <c r="AD212" s="30" t="e">
        <f t="array" ref="AD212">INDEX(Resultado!$1:$470,MATCH($B212,Resultado!$N:$N,0),MATCH(AD$1,Resultado!#REF!,0))</f>
        <v>#REF!</v>
      </c>
      <c r="AE212" s="30" t="e">
        <f t="array" ref="AE212">INDEX(Resultado!$1:$470,MATCH($B212,Resultado!$N:$N,0),MATCH(AE$1,Resultado!#REF!,0))</f>
        <v>#REF!</v>
      </c>
      <c r="AF212" s="30" t="e">
        <f t="array" ref="AF212">INDEX(Resultado!$1:$470,MATCH($B212,Resultado!$N:$N,0),MATCH(AF$1,Resultado!#REF!,0))</f>
        <v>#REF!</v>
      </c>
      <c r="AG212" s="30" t="e">
        <f t="array" ref="AG212">INDEX(Resultado!$1:$470,MATCH($B212,Resultado!$N:$N,0),MATCH(AG$1,Resultado!#REF!,0))</f>
        <v>#REF!</v>
      </c>
      <c r="AH212" s="30" t="e">
        <f t="array" ref="AH212">INDEX(Resultado!$1:$470,MATCH($B212,Resultado!$N:$N,0),MATCH(AH$1,Resultado!#REF!,0))</f>
        <v>#REF!</v>
      </c>
      <c r="AI212" s="30" t="e">
        <f t="array" ref="AI212">INDEX(Resultado!$1:$470,MATCH($B212,Resultado!$N:$N,0),MATCH(AI$1,Resultado!#REF!,0))</f>
        <v>#REF!</v>
      </c>
      <c r="AJ212" s="30" t="e">
        <f t="array" ref="AJ212">INDEX(Resultado!$1:$470,MATCH($B212,Resultado!$N:$N,0),MATCH(AJ$1,Resultado!#REF!,0))</f>
        <v>#REF!</v>
      </c>
      <c r="AK212" s="30" t="e">
        <f t="array" ref="AK212">INDEX(Resultado!$1:$470,MATCH($B212,Resultado!$N:$N,0),MATCH(AK$1,Resultado!#REF!,0))</f>
        <v>#REF!</v>
      </c>
      <c r="AL212" s="29">
        <v>0</v>
      </c>
      <c r="AM212" s="29">
        <v>2</v>
      </c>
      <c r="AN212" s="30" t="e">
        <f t="array" ref="AN212">INDEX(Resultado!$1:$470,MATCH($B212,Resultado!$N:$N,0),MATCH(AN$1,Resultado!#REF!,0))</f>
        <v>#REF!</v>
      </c>
      <c r="AO212" s="30" t="e">
        <f t="array" ref="AO212">INDEX(Resultado!$1:$470,MATCH($B212,Resultado!$N:$N,0),MATCH(AO$1,Resultado!#REF!,0))</f>
        <v>#REF!</v>
      </c>
      <c r="AP212" s="30" t="e">
        <f t="array" ref="AP212">INDEX(Resultado!$1:$470,MATCH($B212,Resultado!$N:$N,0),MATCH(AP$1,Resultado!#REF!,0))</f>
        <v>#REF!</v>
      </c>
      <c r="AQ212" s="30" t="e">
        <f t="array" ref="AQ212">INDEX(Resultado!$1:$470,MATCH($B212,Resultado!$N:$N,0),MATCH(AQ$1,Resultado!#REF!,0))</f>
        <v>#REF!</v>
      </c>
      <c r="AR212" s="30" t="e">
        <f t="array" ref="AR212">INDEX(Resultado!$1:$470,MATCH($B212,Resultado!$N:$N,0),MATCH(AR$1,Resultado!#REF!,0))</f>
        <v>#REF!</v>
      </c>
      <c r="AS212" s="29">
        <v>2</v>
      </c>
      <c r="AT212" s="30" t="e">
        <f t="array" ref="AT212">INDEX(Resultado!$1:$470,MATCH($B212,Resultado!$N:$N,0),MATCH(AT$1,Resultado!#REF!,0))</f>
        <v>#REF!</v>
      </c>
      <c r="AU212" s="30" t="e">
        <f t="array" ref="AU212">INDEX(Resultado!$1:$470,MATCH($B212,Resultado!$N:$N,0),MATCH(AU$1,Resultado!#REF!,0))</f>
        <v>#REF!</v>
      </c>
      <c r="AV212" s="30" t="e">
        <f t="array" ref="AV212">INDEX(Resultado!$1:$470,MATCH($B212,Resultado!$N:$N,0),MATCH(AV$1,Resultado!#REF!,0))</f>
        <v>#REF!</v>
      </c>
      <c r="AW212" s="30" t="e">
        <f t="array" ref="AW212">INDEX(Resultado!$1:$470,MATCH($B212,Resultado!$N:$N,0),MATCH(AW$1,Resultado!#REF!,0))</f>
        <v>#REF!</v>
      </c>
      <c r="AX212" s="30" t="e">
        <f t="array" ref="AX212">INDEX(Resultado!$1:$470,MATCH($B212,Resultado!$N:$N,0),MATCH(AX$1,Resultado!#REF!,0))</f>
        <v>#REF!</v>
      </c>
      <c r="AY212" s="30" t="e">
        <f t="array" ref="AY212">INDEX(Resultado!$1:$470,MATCH($B212,Resultado!$N:$N,0),MATCH(AY$1,Resultado!#REF!,0))</f>
        <v>#REF!</v>
      </c>
      <c r="AZ212" s="30" t="e">
        <f t="array" ref="AZ212">INDEX(Resultado!$1:$470,MATCH($B212,Resultado!$N:$N,0),MATCH(AZ$1,Resultado!#REF!,0))</f>
        <v>#REF!</v>
      </c>
      <c r="BA212" s="30" t="e">
        <f t="array" ref="BA212">INDEX(Resultado!$1:$470,MATCH($B212,Resultado!$N:$N,0),MATCH(BA$1,Resultado!#REF!,0))</f>
        <v>#REF!</v>
      </c>
      <c r="BB212" s="30" t="e">
        <f t="array" ref="BB212">INDEX(Resultado!$1:$470,MATCH($B212,Resultado!$N:$N,0),MATCH(BB$1,Resultado!#REF!,0))</f>
        <v>#REF!</v>
      </c>
      <c r="BC212" s="30" t="e">
        <f t="array" ref="BC212">INDEX(Resultado!$1:$470,MATCH($B212,Resultado!$N:$N,0),MATCH(BC$1,Resultado!#REF!,0))</f>
        <v>#REF!</v>
      </c>
      <c r="BD212" s="30" t="e">
        <f t="array" ref="BD212">INDEX(Resultado!$1:$470,MATCH($B212,Resultado!$N:$N,0),MATCH(BD$1,Resultado!#REF!,0))</f>
        <v>#REF!</v>
      </c>
      <c r="BE212" s="30" t="e">
        <f t="array" ref="BE212">INDEX(Resultado!$1:$470,MATCH($B212,Resultado!$N:$N,0),MATCH(BE$1,Resultado!#REF!,0))</f>
        <v>#REF!</v>
      </c>
      <c r="BF212" s="30" t="e">
        <f t="array" ref="BF212">INDEX(Resultado!$1:$470,MATCH($B212,Resultado!$N:$N,0),MATCH(BF$1,Resultado!#REF!,0))</f>
        <v>#REF!</v>
      </c>
      <c r="BG212" s="30" t="e">
        <f t="array" ref="BG212">INDEX(Resultado!$1:$470,MATCH($B212,Resultado!$N:$N,0),MATCH(BG$1,Resultado!#REF!,0))</f>
        <v>#REF!</v>
      </c>
      <c r="BH212" s="30" t="e">
        <f t="array" ref="BH212">INDEX(Resultado!$1:$470,MATCH($B212,Resultado!$N:$N,0),MATCH(BH$1,Resultado!#REF!,0))</f>
        <v>#REF!</v>
      </c>
      <c r="BI212" s="30" t="e">
        <f t="array" ref="BI212">INDEX(Resultado!$1:$470,MATCH($B212,Resultado!$N:$N,0),MATCH(BI$1,Resultado!#REF!,0))</f>
        <v>#REF!</v>
      </c>
    </row>
    <row r="213" spans="1:61" ht="13" x14ac:dyDescent="0.15">
      <c r="A213" s="29">
        <v>44345692873</v>
      </c>
      <c r="B213" s="7" t="s">
        <v>1661</v>
      </c>
      <c r="C213" s="29" t="s">
        <v>1660</v>
      </c>
      <c r="D213" s="30" t="e">
        <f t="array" ref="D213">INDEX(Resultado!$1:$470,MATCH($B213,Resultado!$N:$N,0),MATCH(D$1,Resultado!#REF!,0))</f>
        <v>#REF!</v>
      </c>
      <c r="E213" s="29" t="s">
        <v>3339</v>
      </c>
      <c r="F213" s="30" t="e">
        <f t="array" ref="F213">INDEX(Resultado!$1:$470,MATCH($B213,Resultado!$N:$N,0),MATCH(F$1,Resultado!#REF!,0))</f>
        <v>#REF!</v>
      </c>
      <c r="G213" s="30" t="e">
        <f t="array" ref="G213">INDEX(Resultado!$1:$470,MATCH($B213,Resultado!$N:$N,0),MATCH(G$1,Resultado!#REF!,0))</f>
        <v>#REF!</v>
      </c>
      <c r="H213" s="30" t="e">
        <f t="array" ref="H213">INDEX(Resultado!$1:$470,MATCH($B213,Resultado!$N:$N,0),MATCH(H$1,Resultado!#REF!,0))</f>
        <v>#REF!</v>
      </c>
      <c r="I213" s="30" t="e">
        <f t="array" ref="I213">INDEX(Resultado!$1:$470,MATCH($B213,Resultado!$N:$N,0),MATCH(I$1,Resultado!#REF!,0))</f>
        <v>#REF!</v>
      </c>
      <c r="J213" s="30" t="e">
        <f t="array" ref="J213">INDEX(Resultado!$1:$470,MATCH($B213,Resultado!$N:$N,0),MATCH(J$1,Resultado!#REF!,0))</f>
        <v>#REF!</v>
      </c>
      <c r="K213" s="30" t="e">
        <f t="array" ref="K213">INDEX(Resultado!$1:$470,MATCH($B213,Resultado!$N:$N,0),MATCH(K$1,Resultado!#REF!,0))</f>
        <v>#REF!</v>
      </c>
      <c r="L213" s="30" t="e">
        <f t="array" ref="L213">INDEX(Resultado!$1:$470,MATCH($B213,Resultado!$N:$N,0),MATCH(L$1,Resultado!#REF!,0))</f>
        <v>#REF!</v>
      </c>
      <c r="M213" s="30" t="e">
        <f t="array" ref="M213">INDEX(Resultado!$1:$470,MATCH($B213,Resultado!$N:$N,0),MATCH(M$1,Resultado!#REF!,0))</f>
        <v>#REF!</v>
      </c>
      <c r="N213" s="30" t="e">
        <f t="array" ref="N213">INDEX(Resultado!$1:$470,MATCH($B213,Resultado!$N:$N,0),MATCH(N$1,Resultado!#REF!,0))</f>
        <v>#REF!</v>
      </c>
      <c r="O213" s="30" t="e">
        <f t="array" ref="O213">INDEX(Resultado!$1:$470,MATCH($B213,Resultado!$N:$N,0),MATCH(O$1,Resultado!#REF!,0))</f>
        <v>#REF!</v>
      </c>
      <c r="P213" s="30" t="e">
        <f t="array" ref="P213">INDEX(Resultado!$1:$470,MATCH($B213,Resultado!$N:$N,0),MATCH(P$1,Resultado!#REF!,0))</f>
        <v>#REF!</v>
      </c>
      <c r="Q213" s="30" t="e">
        <f t="array" ref="Q213">INDEX(Resultado!$1:$470,MATCH($B213,Resultado!$N:$N,0),MATCH(Q$1,Resultado!#REF!,0))</f>
        <v>#REF!</v>
      </c>
      <c r="R213" s="30" t="e">
        <f t="array" ref="R213">INDEX(Resultado!$1:$470,MATCH($B213,Resultado!$N:$N,0),MATCH(R$1,Resultado!#REF!,0))</f>
        <v>#REF!</v>
      </c>
      <c r="S213" s="30" t="e">
        <f t="array" ref="S213">INDEX(Resultado!$1:$470,MATCH($B213,Resultado!$N:$N,0),MATCH(S$1,Resultado!#REF!,0))</f>
        <v>#REF!</v>
      </c>
      <c r="T213" s="30" t="e">
        <f t="array" ref="T213">INDEX(Resultado!$1:$470,MATCH($B213,Resultado!$N:$N,0),MATCH(T$1,Resultado!#REF!,0))</f>
        <v>#REF!</v>
      </c>
      <c r="U213" s="30" t="e">
        <f t="array" ref="U213">INDEX(Resultado!$1:$470,MATCH($B213,Resultado!$N:$N,0),MATCH(U$1,Resultado!#REF!,0))</f>
        <v>#REF!</v>
      </c>
      <c r="V213" s="30" t="e">
        <f t="array" ref="V213">INDEX(Resultado!$1:$470,MATCH($B213,Resultado!$N:$N,0),MATCH(V$1,Resultado!#REF!,0))</f>
        <v>#REF!</v>
      </c>
      <c r="W213" s="30" t="e">
        <f t="array" ref="W213">INDEX(Resultado!$1:$470,MATCH($B213,Resultado!$N:$N,0),MATCH(W$1,Resultado!#REF!,0))</f>
        <v>#REF!</v>
      </c>
      <c r="X213" s="30" t="e">
        <f t="array" ref="X213">INDEX(Resultado!$1:$470,MATCH($B213,Resultado!$N:$N,0),MATCH(X$1,Resultado!#REF!,0))</f>
        <v>#REF!</v>
      </c>
      <c r="Y213" s="30" t="e">
        <f t="array" ref="Y213">INDEX(Resultado!$1:$470,MATCH($B213,Resultado!$N:$N,0),MATCH(Y$1,Resultado!#REF!,0))</f>
        <v>#REF!</v>
      </c>
      <c r="Z213" s="30" t="e">
        <f t="array" ref="Z213">INDEX(Resultado!$1:$470,MATCH($B213,Resultado!$N:$N,0),MATCH(Z$1,Resultado!#REF!,0))</f>
        <v>#REF!</v>
      </c>
      <c r="AA213" s="30" t="e">
        <f t="array" ref="AA213">INDEX(Resultado!$1:$470,MATCH($B213,Resultado!$N:$N,0),MATCH(AA$1,Resultado!#REF!,0))</f>
        <v>#REF!</v>
      </c>
      <c r="AB213" s="29">
        <v>0</v>
      </c>
      <c r="AC213" s="29">
        <v>2</v>
      </c>
      <c r="AD213" s="30" t="e">
        <f t="array" ref="AD213">INDEX(Resultado!$1:$470,MATCH($B213,Resultado!$N:$N,0),MATCH(AD$1,Resultado!#REF!,0))</f>
        <v>#REF!</v>
      </c>
      <c r="AE213" s="30" t="e">
        <f t="array" ref="AE213">INDEX(Resultado!$1:$470,MATCH($B213,Resultado!$N:$N,0),MATCH(AE$1,Resultado!#REF!,0))</f>
        <v>#REF!</v>
      </c>
      <c r="AF213" s="30" t="e">
        <f t="array" ref="AF213">INDEX(Resultado!$1:$470,MATCH($B213,Resultado!$N:$N,0),MATCH(AF$1,Resultado!#REF!,0))</f>
        <v>#REF!</v>
      </c>
      <c r="AG213" s="30" t="e">
        <f t="array" ref="AG213">INDEX(Resultado!$1:$470,MATCH($B213,Resultado!$N:$N,0),MATCH(AG$1,Resultado!#REF!,0))</f>
        <v>#REF!</v>
      </c>
      <c r="AH213" s="30" t="e">
        <f t="array" ref="AH213">INDEX(Resultado!$1:$470,MATCH($B213,Resultado!$N:$N,0),MATCH(AH$1,Resultado!#REF!,0))</f>
        <v>#REF!</v>
      </c>
      <c r="AI213" s="30" t="e">
        <f t="array" ref="AI213">INDEX(Resultado!$1:$470,MATCH($B213,Resultado!$N:$N,0),MATCH(AI$1,Resultado!#REF!,0))</f>
        <v>#REF!</v>
      </c>
      <c r="AJ213" s="30" t="e">
        <f t="array" ref="AJ213">INDEX(Resultado!$1:$470,MATCH($B213,Resultado!$N:$N,0),MATCH(AJ$1,Resultado!#REF!,0))</f>
        <v>#REF!</v>
      </c>
      <c r="AK213" s="30" t="e">
        <f t="array" ref="AK213">INDEX(Resultado!$1:$470,MATCH($B213,Resultado!$N:$N,0),MATCH(AK$1,Resultado!#REF!,0))</f>
        <v>#REF!</v>
      </c>
      <c r="AL213" s="29">
        <v>0</v>
      </c>
      <c r="AM213" s="29">
        <v>2</v>
      </c>
      <c r="AN213" s="30" t="e">
        <f t="array" ref="AN213">INDEX(Resultado!$1:$470,MATCH($B213,Resultado!$N:$N,0),MATCH(AN$1,Resultado!#REF!,0))</f>
        <v>#REF!</v>
      </c>
      <c r="AO213" s="30" t="e">
        <f t="array" ref="AO213">INDEX(Resultado!$1:$470,MATCH($B213,Resultado!$N:$N,0),MATCH(AO$1,Resultado!#REF!,0))</f>
        <v>#REF!</v>
      </c>
      <c r="AP213" s="30" t="e">
        <f t="array" ref="AP213">INDEX(Resultado!$1:$470,MATCH($B213,Resultado!$N:$N,0),MATCH(AP$1,Resultado!#REF!,0))</f>
        <v>#REF!</v>
      </c>
      <c r="AQ213" s="30" t="e">
        <f t="array" ref="AQ213">INDEX(Resultado!$1:$470,MATCH($B213,Resultado!$N:$N,0),MATCH(AQ$1,Resultado!#REF!,0))</f>
        <v>#REF!</v>
      </c>
      <c r="AR213" s="30" t="e">
        <f t="array" ref="AR213">INDEX(Resultado!$1:$470,MATCH($B213,Resultado!$N:$N,0),MATCH(AR$1,Resultado!#REF!,0))</f>
        <v>#REF!</v>
      </c>
      <c r="AS213" s="29">
        <v>2</v>
      </c>
      <c r="AT213" s="30" t="e">
        <f t="array" ref="AT213">INDEX(Resultado!$1:$470,MATCH($B213,Resultado!$N:$N,0),MATCH(AT$1,Resultado!#REF!,0))</f>
        <v>#REF!</v>
      </c>
      <c r="AU213" s="30" t="e">
        <f t="array" ref="AU213">INDEX(Resultado!$1:$470,MATCH($B213,Resultado!$N:$N,0),MATCH(AU$1,Resultado!#REF!,0))</f>
        <v>#REF!</v>
      </c>
      <c r="AV213" s="30" t="e">
        <f t="array" ref="AV213">INDEX(Resultado!$1:$470,MATCH($B213,Resultado!$N:$N,0),MATCH(AV$1,Resultado!#REF!,0))</f>
        <v>#REF!</v>
      </c>
      <c r="AW213" s="30" t="e">
        <f t="array" ref="AW213">INDEX(Resultado!$1:$470,MATCH($B213,Resultado!$N:$N,0),MATCH(AW$1,Resultado!#REF!,0))</f>
        <v>#REF!</v>
      </c>
      <c r="AX213" s="30" t="e">
        <f t="array" ref="AX213">INDEX(Resultado!$1:$470,MATCH($B213,Resultado!$N:$N,0),MATCH(AX$1,Resultado!#REF!,0))</f>
        <v>#REF!</v>
      </c>
      <c r="AY213" s="30" t="e">
        <f t="array" ref="AY213">INDEX(Resultado!$1:$470,MATCH($B213,Resultado!$N:$N,0),MATCH(AY$1,Resultado!#REF!,0))</f>
        <v>#REF!</v>
      </c>
      <c r="AZ213" s="30" t="e">
        <f t="array" ref="AZ213">INDEX(Resultado!$1:$470,MATCH($B213,Resultado!$N:$N,0),MATCH(AZ$1,Resultado!#REF!,0))</f>
        <v>#REF!</v>
      </c>
      <c r="BA213" s="30" t="e">
        <f t="array" ref="BA213">INDEX(Resultado!$1:$470,MATCH($B213,Resultado!$N:$N,0),MATCH(BA$1,Resultado!#REF!,0))</f>
        <v>#REF!</v>
      </c>
      <c r="BB213" s="30" t="e">
        <f t="array" ref="BB213">INDEX(Resultado!$1:$470,MATCH($B213,Resultado!$N:$N,0),MATCH(BB$1,Resultado!#REF!,0))</f>
        <v>#REF!</v>
      </c>
      <c r="BC213" s="30" t="e">
        <f t="array" ref="BC213">INDEX(Resultado!$1:$470,MATCH($B213,Resultado!$N:$N,0),MATCH(BC$1,Resultado!#REF!,0))</f>
        <v>#REF!</v>
      </c>
      <c r="BD213" s="30" t="e">
        <f t="array" ref="BD213">INDEX(Resultado!$1:$470,MATCH($B213,Resultado!$N:$N,0),MATCH(BD$1,Resultado!#REF!,0))</f>
        <v>#REF!</v>
      </c>
      <c r="BE213" s="30" t="e">
        <f t="array" ref="BE213">INDEX(Resultado!$1:$470,MATCH($B213,Resultado!$N:$N,0),MATCH(BE$1,Resultado!#REF!,0))</f>
        <v>#REF!</v>
      </c>
      <c r="BF213" s="30" t="e">
        <f t="array" ref="BF213">INDEX(Resultado!$1:$470,MATCH($B213,Resultado!$N:$N,0),MATCH(BF$1,Resultado!#REF!,0))</f>
        <v>#REF!</v>
      </c>
      <c r="BG213" s="30" t="e">
        <f t="array" ref="BG213">INDEX(Resultado!$1:$470,MATCH($B213,Resultado!$N:$N,0),MATCH(BG$1,Resultado!#REF!,0))</f>
        <v>#REF!</v>
      </c>
      <c r="BH213" s="30" t="e">
        <f t="array" ref="BH213">INDEX(Resultado!$1:$470,MATCH($B213,Resultado!$N:$N,0),MATCH(BH$1,Resultado!#REF!,0))</f>
        <v>#REF!</v>
      </c>
      <c r="BI213" s="30" t="e">
        <f t="array" ref="BI213">INDEX(Resultado!$1:$470,MATCH($B213,Resultado!$N:$N,0),MATCH(BI$1,Resultado!#REF!,0))</f>
        <v>#REF!</v>
      </c>
    </row>
    <row r="214" spans="1:61" ht="13" x14ac:dyDescent="0.15">
      <c r="A214" s="29">
        <v>41415011826</v>
      </c>
      <c r="B214" s="7" t="s">
        <v>1670</v>
      </c>
      <c r="C214" s="29" t="s">
        <v>1669</v>
      </c>
      <c r="D214" s="30" t="e">
        <f t="array" ref="D214">INDEX(Resultado!$1:$470,MATCH($B214,Resultado!$N:$N,0),MATCH(D$1,Resultado!#REF!,0))</f>
        <v>#REF!</v>
      </c>
      <c r="E214" s="29" t="s">
        <v>3339</v>
      </c>
      <c r="F214" s="30" t="e">
        <f t="array" ref="F214">INDEX(Resultado!$1:$470,MATCH($B214,Resultado!$N:$N,0),MATCH(F$1,Resultado!#REF!,0))</f>
        <v>#REF!</v>
      </c>
      <c r="G214" s="30" t="e">
        <f t="array" ref="G214">INDEX(Resultado!$1:$470,MATCH($B214,Resultado!$N:$N,0),MATCH(G$1,Resultado!#REF!,0))</f>
        <v>#REF!</v>
      </c>
      <c r="H214" s="30" t="e">
        <f t="array" ref="H214">INDEX(Resultado!$1:$470,MATCH($B214,Resultado!$N:$N,0),MATCH(H$1,Resultado!#REF!,0))</f>
        <v>#REF!</v>
      </c>
      <c r="I214" s="30" t="e">
        <f t="array" ref="I214">INDEX(Resultado!$1:$470,MATCH($B214,Resultado!$N:$N,0),MATCH(I$1,Resultado!#REF!,0))</f>
        <v>#REF!</v>
      </c>
      <c r="J214" s="30" t="e">
        <f t="array" ref="J214">INDEX(Resultado!$1:$470,MATCH($B214,Resultado!$N:$N,0),MATCH(J$1,Resultado!#REF!,0))</f>
        <v>#REF!</v>
      </c>
      <c r="K214" s="30" t="e">
        <f t="array" ref="K214">INDEX(Resultado!$1:$470,MATCH($B214,Resultado!$N:$N,0),MATCH(K$1,Resultado!#REF!,0))</f>
        <v>#REF!</v>
      </c>
      <c r="L214" s="30" t="e">
        <f t="array" ref="L214">INDEX(Resultado!$1:$470,MATCH($B214,Resultado!$N:$N,0),MATCH(L$1,Resultado!#REF!,0))</f>
        <v>#REF!</v>
      </c>
      <c r="M214" s="30" t="e">
        <f t="array" ref="M214">INDEX(Resultado!$1:$470,MATCH($B214,Resultado!$N:$N,0),MATCH(M$1,Resultado!#REF!,0))</f>
        <v>#REF!</v>
      </c>
      <c r="N214" s="30" t="e">
        <f t="array" ref="N214">INDEX(Resultado!$1:$470,MATCH($B214,Resultado!$N:$N,0),MATCH(N$1,Resultado!#REF!,0))</f>
        <v>#REF!</v>
      </c>
      <c r="O214" s="30" t="e">
        <f t="array" ref="O214">INDEX(Resultado!$1:$470,MATCH($B214,Resultado!$N:$N,0),MATCH(O$1,Resultado!#REF!,0))</f>
        <v>#REF!</v>
      </c>
      <c r="P214" s="30" t="e">
        <f t="array" ref="P214">INDEX(Resultado!$1:$470,MATCH($B214,Resultado!$N:$N,0),MATCH(P$1,Resultado!#REF!,0))</f>
        <v>#REF!</v>
      </c>
      <c r="Q214" s="30" t="e">
        <f t="array" ref="Q214">INDEX(Resultado!$1:$470,MATCH($B214,Resultado!$N:$N,0),MATCH(Q$1,Resultado!#REF!,0))</f>
        <v>#REF!</v>
      </c>
      <c r="R214" s="30" t="e">
        <f t="array" ref="R214">INDEX(Resultado!$1:$470,MATCH($B214,Resultado!$N:$N,0),MATCH(R$1,Resultado!#REF!,0))</f>
        <v>#REF!</v>
      </c>
      <c r="S214" s="30" t="e">
        <f t="array" ref="S214">INDEX(Resultado!$1:$470,MATCH($B214,Resultado!$N:$N,0),MATCH(S$1,Resultado!#REF!,0))</f>
        <v>#REF!</v>
      </c>
      <c r="T214" s="30" t="e">
        <f t="array" ref="T214">INDEX(Resultado!$1:$470,MATCH($B214,Resultado!$N:$N,0),MATCH(T$1,Resultado!#REF!,0))</f>
        <v>#REF!</v>
      </c>
      <c r="U214" s="30" t="e">
        <f t="array" ref="U214">INDEX(Resultado!$1:$470,MATCH($B214,Resultado!$N:$N,0),MATCH(U$1,Resultado!#REF!,0))</f>
        <v>#REF!</v>
      </c>
      <c r="V214" s="30" t="e">
        <f t="array" ref="V214">INDEX(Resultado!$1:$470,MATCH($B214,Resultado!$N:$N,0),MATCH(V$1,Resultado!#REF!,0))</f>
        <v>#REF!</v>
      </c>
      <c r="W214" s="30" t="e">
        <f t="array" ref="W214">INDEX(Resultado!$1:$470,MATCH($B214,Resultado!$N:$N,0),MATCH(W$1,Resultado!#REF!,0))</f>
        <v>#REF!</v>
      </c>
      <c r="X214" s="30" t="e">
        <f t="array" ref="X214">INDEX(Resultado!$1:$470,MATCH($B214,Resultado!$N:$N,0),MATCH(X$1,Resultado!#REF!,0))</f>
        <v>#REF!</v>
      </c>
      <c r="Y214" s="30" t="e">
        <f t="array" ref="Y214">INDEX(Resultado!$1:$470,MATCH($B214,Resultado!$N:$N,0),MATCH(Y$1,Resultado!#REF!,0))</f>
        <v>#REF!</v>
      </c>
      <c r="Z214" s="30" t="e">
        <f t="array" ref="Z214">INDEX(Resultado!$1:$470,MATCH($B214,Resultado!$N:$N,0),MATCH(Z$1,Resultado!#REF!,0))</f>
        <v>#REF!</v>
      </c>
      <c r="AA214" s="30" t="e">
        <f t="array" ref="AA214">INDEX(Resultado!$1:$470,MATCH($B214,Resultado!$N:$N,0),MATCH(AA$1,Resultado!#REF!,0))</f>
        <v>#REF!</v>
      </c>
      <c r="AB214" s="29">
        <v>0</v>
      </c>
      <c r="AC214" s="29">
        <v>2</v>
      </c>
      <c r="AD214" s="30" t="e">
        <f t="array" ref="AD214">INDEX(Resultado!$1:$470,MATCH($B214,Resultado!$N:$N,0),MATCH(AD$1,Resultado!#REF!,0))</f>
        <v>#REF!</v>
      </c>
      <c r="AE214" s="30" t="e">
        <f t="array" ref="AE214">INDEX(Resultado!$1:$470,MATCH($B214,Resultado!$N:$N,0),MATCH(AE$1,Resultado!#REF!,0))</f>
        <v>#REF!</v>
      </c>
      <c r="AF214" s="30" t="e">
        <f t="array" ref="AF214">INDEX(Resultado!$1:$470,MATCH($B214,Resultado!$N:$N,0),MATCH(AF$1,Resultado!#REF!,0))</f>
        <v>#REF!</v>
      </c>
      <c r="AG214" s="30" t="e">
        <f t="array" ref="AG214">INDEX(Resultado!$1:$470,MATCH($B214,Resultado!$N:$N,0),MATCH(AG$1,Resultado!#REF!,0))</f>
        <v>#REF!</v>
      </c>
      <c r="AH214" s="30" t="e">
        <f t="array" ref="AH214">INDEX(Resultado!$1:$470,MATCH($B214,Resultado!$N:$N,0),MATCH(AH$1,Resultado!#REF!,0))</f>
        <v>#REF!</v>
      </c>
      <c r="AI214" s="30" t="e">
        <f t="array" ref="AI214">INDEX(Resultado!$1:$470,MATCH($B214,Resultado!$N:$N,0),MATCH(AI$1,Resultado!#REF!,0))</f>
        <v>#REF!</v>
      </c>
      <c r="AJ214" s="30" t="e">
        <f t="array" ref="AJ214">INDEX(Resultado!$1:$470,MATCH($B214,Resultado!$N:$N,0),MATCH(AJ$1,Resultado!#REF!,0))</f>
        <v>#REF!</v>
      </c>
      <c r="AK214" s="30" t="e">
        <f t="array" ref="AK214">INDEX(Resultado!$1:$470,MATCH($B214,Resultado!$N:$N,0),MATCH(AK$1,Resultado!#REF!,0))</f>
        <v>#REF!</v>
      </c>
      <c r="AL214" s="29">
        <v>0</v>
      </c>
      <c r="AM214" s="29">
        <v>2</v>
      </c>
      <c r="AN214" s="30" t="e">
        <f t="array" ref="AN214">INDEX(Resultado!$1:$470,MATCH($B214,Resultado!$N:$N,0),MATCH(AN$1,Resultado!#REF!,0))</f>
        <v>#REF!</v>
      </c>
      <c r="AO214" s="30" t="e">
        <f t="array" ref="AO214">INDEX(Resultado!$1:$470,MATCH($B214,Resultado!$N:$N,0),MATCH(AO$1,Resultado!#REF!,0))</f>
        <v>#REF!</v>
      </c>
      <c r="AP214" s="30" t="e">
        <f t="array" ref="AP214">INDEX(Resultado!$1:$470,MATCH($B214,Resultado!$N:$N,0),MATCH(AP$1,Resultado!#REF!,0))</f>
        <v>#REF!</v>
      </c>
      <c r="AQ214" s="30" t="e">
        <f t="array" ref="AQ214">INDEX(Resultado!$1:$470,MATCH($B214,Resultado!$N:$N,0),MATCH(AQ$1,Resultado!#REF!,0))</f>
        <v>#REF!</v>
      </c>
      <c r="AR214" s="30" t="e">
        <f t="array" ref="AR214">INDEX(Resultado!$1:$470,MATCH($B214,Resultado!$N:$N,0),MATCH(AR$1,Resultado!#REF!,0))</f>
        <v>#REF!</v>
      </c>
      <c r="AS214" s="29">
        <v>2</v>
      </c>
      <c r="AT214" s="30" t="e">
        <f t="array" ref="AT214">INDEX(Resultado!$1:$470,MATCH($B214,Resultado!$N:$N,0),MATCH(AT$1,Resultado!#REF!,0))</f>
        <v>#REF!</v>
      </c>
      <c r="AU214" s="30" t="e">
        <f t="array" ref="AU214">INDEX(Resultado!$1:$470,MATCH($B214,Resultado!$N:$N,0),MATCH(AU$1,Resultado!#REF!,0))</f>
        <v>#REF!</v>
      </c>
      <c r="AV214" s="30" t="e">
        <f t="array" ref="AV214">INDEX(Resultado!$1:$470,MATCH($B214,Resultado!$N:$N,0),MATCH(AV$1,Resultado!#REF!,0))</f>
        <v>#REF!</v>
      </c>
      <c r="AW214" s="30" t="e">
        <f t="array" ref="AW214">INDEX(Resultado!$1:$470,MATCH($B214,Resultado!$N:$N,0),MATCH(AW$1,Resultado!#REF!,0))</f>
        <v>#REF!</v>
      </c>
      <c r="AX214" s="30" t="e">
        <f t="array" ref="AX214">INDEX(Resultado!$1:$470,MATCH($B214,Resultado!$N:$N,0),MATCH(AX$1,Resultado!#REF!,0))</f>
        <v>#REF!</v>
      </c>
      <c r="AY214" s="30" t="e">
        <f t="array" ref="AY214">INDEX(Resultado!$1:$470,MATCH($B214,Resultado!$N:$N,0),MATCH(AY$1,Resultado!#REF!,0))</f>
        <v>#REF!</v>
      </c>
      <c r="AZ214" s="30" t="e">
        <f t="array" ref="AZ214">INDEX(Resultado!$1:$470,MATCH($B214,Resultado!$N:$N,0),MATCH(AZ$1,Resultado!#REF!,0))</f>
        <v>#REF!</v>
      </c>
      <c r="BA214" s="30" t="e">
        <f t="array" ref="BA214">INDEX(Resultado!$1:$470,MATCH($B214,Resultado!$N:$N,0),MATCH(BA$1,Resultado!#REF!,0))</f>
        <v>#REF!</v>
      </c>
      <c r="BB214" s="30" t="e">
        <f t="array" ref="BB214">INDEX(Resultado!$1:$470,MATCH($B214,Resultado!$N:$N,0),MATCH(BB$1,Resultado!#REF!,0))</f>
        <v>#REF!</v>
      </c>
      <c r="BC214" s="30" t="e">
        <f t="array" ref="BC214">INDEX(Resultado!$1:$470,MATCH($B214,Resultado!$N:$N,0),MATCH(BC$1,Resultado!#REF!,0))</f>
        <v>#REF!</v>
      </c>
      <c r="BD214" s="30" t="e">
        <f t="array" ref="BD214">INDEX(Resultado!$1:$470,MATCH($B214,Resultado!$N:$N,0),MATCH(BD$1,Resultado!#REF!,0))</f>
        <v>#REF!</v>
      </c>
      <c r="BE214" s="30" t="e">
        <f t="array" ref="BE214">INDEX(Resultado!$1:$470,MATCH($B214,Resultado!$N:$N,0),MATCH(BE$1,Resultado!#REF!,0))</f>
        <v>#REF!</v>
      </c>
      <c r="BF214" s="30" t="e">
        <f t="array" ref="BF214">INDEX(Resultado!$1:$470,MATCH($B214,Resultado!$N:$N,0),MATCH(BF$1,Resultado!#REF!,0))</f>
        <v>#REF!</v>
      </c>
      <c r="BG214" s="30" t="e">
        <f t="array" ref="BG214">INDEX(Resultado!$1:$470,MATCH($B214,Resultado!$N:$N,0),MATCH(BG$1,Resultado!#REF!,0))</f>
        <v>#REF!</v>
      </c>
      <c r="BH214" s="30" t="e">
        <f t="array" ref="BH214">INDEX(Resultado!$1:$470,MATCH($B214,Resultado!$N:$N,0),MATCH(BH$1,Resultado!#REF!,0))</f>
        <v>#REF!</v>
      </c>
      <c r="BI214" s="30" t="e">
        <f t="array" ref="BI214">INDEX(Resultado!$1:$470,MATCH($B214,Resultado!$N:$N,0),MATCH(BI$1,Resultado!#REF!,0))</f>
        <v>#REF!</v>
      </c>
    </row>
    <row r="215" spans="1:61" ht="13" x14ac:dyDescent="0.15">
      <c r="A215" s="29">
        <v>50071715819</v>
      </c>
      <c r="B215" s="7" t="s">
        <v>1675</v>
      </c>
      <c r="C215" s="29" t="s">
        <v>1674</v>
      </c>
      <c r="D215" s="30" t="e">
        <f t="array" ref="D215">INDEX(Resultado!$1:$470,MATCH($B215,Resultado!$N:$N,0),MATCH(D$1,Resultado!#REF!,0))</f>
        <v>#REF!</v>
      </c>
      <c r="E215" s="29" t="s">
        <v>3339</v>
      </c>
      <c r="F215" s="30" t="e">
        <f t="array" ref="F215">INDEX(Resultado!$1:$470,MATCH($B215,Resultado!$N:$N,0),MATCH(F$1,Resultado!#REF!,0))</f>
        <v>#REF!</v>
      </c>
      <c r="G215" s="30" t="e">
        <f t="array" ref="G215">INDEX(Resultado!$1:$470,MATCH($B215,Resultado!$N:$N,0),MATCH(G$1,Resultado!#REF!,0))</f>
        <v>#REF!</v>
      </c>
      <c r="H215" s="30" t="e">
        <f t="array" ref="H215">INDEX(Resultado!$1:$470,MATCH($B215,Resultado!$N:$N,0),MATCH(H$1,Resultado!#REF!,0))</f>
        <v>#REF!</v>
      </c>
      <c r="I215" s="30" t="e">
        <f t="array" ref="I215">INDEX(Resultado!$1:$470,MATCH($B215,Resultado!$N:$N,0),MATCH(I$1,Resultado!#REF!,0))</f>
        <v>#REF!</v>
      </c>
      <c r="J215" s="30" t="e">
        <f t="array" ref="J215">INDEX(Resultado!$1:$470,MATCH($B215,Resultado!$N:$N,0),MATCH(J$1,Resultado!#REF!,0))</f>
        <v>#REF!</v>
      </c>
      <c r="K215" s="30" t="e">
        <f t="array" ref="K215">INDEX(Resultado!$1:$470,MATCH($B215,Resultado!$N:$N,0),MATCH(K$1,Resultado!#REF!,0))</f>
        <v>#REF!</v>
      </c>
      <c r="L215" s="30" t="e">
        <f t="array" ref="L215">INDEX(Resultado!$1:$470,MATCH($B215,Resultado!$N:$N,0),MATCH(L$1,Resultado!#REF!,0))</f>
        <v>#REF!</v>
      </c>
      <c r="M215" s="30" t="e">
        <f t="array" ref="M215">INDEX(Resultado!$1:$470,MATCH($B215,Resultado!$N:$N,0),MATCH(M$1,Resultado!#REF!,0))</f>
        <v>#REF!</v>
      </c>
      <c r="N215" s="30" t="e">
        <f t="array" ref="N215">INDEX(Resultado!$1:$470,MATCH($B215,Resultado!$N:$N,0),MATCH(N$1,Resultado!#REF!,0))</f>
        <v>#REF!</v>
      </c>
      <c r="O215" s="30" t="e">
        <f t="array" ref="O215">INDEX(Resultado!$1:$470,MATCH($B215,Resultado!$N:$N,0),MATCH(O$1,Resultado!#REF!,0))</f>
        <v>#REF!</v>
      </c>
      <c r="P215" s="30" t="e">
        <f t="array" ref="P215">INDEX(Resultado!$1:$470,MATCH($B215,Resultado!$N:$N,0),MATCH(P$1,Resultado!#REF!,0))</f>
        <v>#REF!</v>
      </c>
      <c r="Q215" s="30" t="e">
        <f t="array" ref="Q215">INDEX(Resultado!$1:$470,MATCH($B215,Resultado!$N:$N,0),MATCH(Q$1,Resultado!#REF!,0))</f>
        <v>#REF!</v>
      </c>
      <c r="R215" s="30" t="e">
        <f t="array" ref="R215">INDEX(Resultado!$1:$470,MATCH($B215,Resultado!$N:$N,0),MATCH(R$1,Resultado!#REF!,0))</f>
        <v>#REF!</v>
      </c>
      <c r="S215" s="30" t="e">
        <f t="array" ref="S215">INDEX(Resultado!$1:$470,MATCH($B215,Resultado!$N:$N,0),MATCH(S$1,Resultado!#REF!,0))</f>
        <v>#REF!</v>
      </c>
      <c r="T215" s="30" t="e">
        <f t="array" ref="T215">INDEX(Resultado!$1:$470,MATCH($B215,Resultado!$N:$N,0),MATCH(T$1,Resultado!#REF!,0))</f>
        <v>#REF!</v>
      </c>
      <c r="U215" s="30" t="e">
        <f t="array" ref="U215">INDEX(Resultado!$1:$470,MATCH($B215,Resultado!$N:$N,0),MATCH(U$1,Resultado!#REF!,0))</f>
        <v>#REF!</v>
      </c>
      <c r="V215" s="30" t="e">
        <f t="array" ref="V215">INDEX(Resultado!$1:$470,MATCH($B215,Resultado!$N:$N,0),MATCH(V$1,Resultado!#REF!,0))</f>
        <v>#REF!</v>
      </c>
      <c r="W215" s="30" t="e">
        <f t="array" ref="W215">INDEX(Resultado!$1:$470,MATCH($B215,Resultado!$N:$N,0),MATCH(W$1,Resultado!#REF!,0))</f>
        <v>#REF!</v>
      </c>
      <c r="X215" s="30" t="e">
        <f t="array" ref="X215">INDEX(Resultado!$1:$470,MATCH($B215,Resultado!$N:$N,0),MATCH(X$1,Resultado!#REF!,0))</f>
        <v>#REF!</v>
      </c>
      <c r="Y215" s="30" t="e">
        <f t="array" ref="Y215">INDEX(Resultado!$1:$470,MATCH($B215,Resultado!$N:$N,0),MATCH(Y$1,Resultado!#REF!,0))</f>
        <v>#REF!</v>
      </c>
      <c r="Z215" s="30" t="e">
        <f t="array" ref="Z215">INDEX(Resultado!$1:$470,MATCH($B215,Resultado!$N:$N,0),MATCH(Z$1,Resultado!#REF!,0))</f>
        <v>#REF!</v>
      </c>
      <c r="AA215" s="30" t="e">
        <f t="array" ref="AA215">INDEX(Resultado!$1:$470,MATCH($B215,Resultado!$N:$N,0),MATCH(AA$1,Resultado!#REF!,0))</f>
        <v>#REF!</v>
      </c>
      <c r="AB215" s="29">
        <v>0</v>
      </c>
      <c r="AC215" s="29">
        <v>2</v>
      </c>
      <c r="AD215" s="30" t="e">
        <f t="array" ref="AD215">INDEX(Resultado!$1:$470,MATCH($B215,Resultado!$N:$N,0),MATCH(AD$1,Resultado!#REF!,0))</f>
        <v>#REF!</v>
      </c>
      <c r="AE215" s="30" t="e">
        <f t="array" ref="AE215">INDEX(Resultado!$1:$470,MATCH($B215,Resultado!$N:$N,0),MATCH(AE$1,Resultado!#REF!,0))</f>
        <v>#REF!</v>
      </c>
      <c r="AF215" s="30" t="e">
        <f t="array" ref="AF215">INDEX(Resultado!$1:$470,MATCH($B215,Resultado!$N:$N,0),MATCH(AF$1,Resultado!#REF!,0))</f>
        <v>#REF!</v>
      </c>
      <c r="AG215" s="30" t="e">
        <f t="array" ref="AG215">INDEX(Resultado!$1:$470,MATCH($B215,Resultado!$N:$N,0),MATCH(AG$1,Resultado!#REF!,0))</f>
        <v>#REF!</v>
      </c>
      <c r="AH215" s="30" t="e">
        <f t="array" ref="AH215">INDEX(Resultado!$1:$470,MATCH($B215,Resultado!$N:$N,0),MATCH(AH$1,Resultado!#REF!,0))</f>
        <v>#REF!</v>
      </c>
      <c r="AI215" s="30" t="e">
        <f t="array" ref="AI215">INDEX(Resultado!$1:$470,MATCH($B215,Resultado!$N:$N,0),MATCH(AI$1,Resultado!#REF!,0))</f>
        <v>#REF!</v>
      </c>
      <c r="AJ215" s="30" t="e">
        <f t="array" ref="AJ215">INDEX(Resultado!$1:$470,MATCH($B215,Resultado!$N:$N,0),MATCH(AJ$1,Resultado!#REF!,0))</f>
        <v>#REF!</v>
      </c>
      <c r="AK215" s="30" t="e">
        <f t="array" ref="AK215">INDEX(Resultado!$1:$470,MATCH($B215,Resultado!$N:$N,0),MATCH(AK$1,Resultado!#REF!,0))</f>
        <v>#REF!</v>
      </c>
      <c r="AL215" s="29">
        <v>0</v>
      </c>
      <c r="AM215" s="29">
        <v>2</v>
      </c>
      <c r="AN215" s="30" t="e">
        <f t="array" ref="AN215">INDEX(Resultado!$1:$470,MATCH($B215,Resultado!$N:$N,0),MATCH(AN$1,Resultado!#REF!,0))</f>
        <v>#REF!</v>
      </c>
      <c r="AO215" s="30" t="e">
        <f t="array" ref="AO215">INDEX(Resultado!$1:$470,MATCH($B215,Resultado!$N:$N,0),MATCH(AO$1,Resultado!#REF!,0))</f>
        <v>#REF!</v>
      </c>
      <c r="AP215" s="30" t="e">
        <f t="array" ref="AP215">INDEX(Resultado!$1:$470,MATCH($B215,Resultado!$N:$N,0),MATCH(AP$1,Resultado!#REF!,0))</f>
        <v>#REF!</v>
      </c>
      <c r="AQ215" s="30" t="e">
        <f t="array" ref="AQ215">INDEX(Resultado!$1:$470,MATCH($B215,Resultado!$N:$N,0),MATCH(AQ$1,Resultado!#REF!,0))</f>
        <v>#REF!</v>
      </c>
      <c r="AR215" s="30" t="e">
        <f t="array" ref="AR215">INDEX(Resultado!$1:$470,MATCH($B215,Resultado!$N:$N,0),MATCH(AR$1,Resultado!#REF!,0))</f>
        <v>#REF!</v>
      </c>
      <c r="AS215" s="29">
        <v>2</v>
      </c>
      <c r="AT215" s="30" t="e">
        <f t="array" ref="AT215">INDEX(Resultado!$1:$470,MATCH($B215,Resultado!$N:$N,0),MATCH(AT$1,Resultado!#REF!,0))</f>
        <v>#REF!</v>
      </c>
      <c r="AU215" s="30" t="e">
        <f t="array" ref="AU215">INDEX(Resultado!$1:$470,MATCH($B215,Resultado!$N:$N,0),MATCH(AU$1,Resultado!#REF!,0))</f>
        <v>#REF!</v>
      </c>
      <c r="AV215" s="30" t="e">
        <f t="array" ref="AV215">INDEX(Resultado!$1:$470,MATCH($B215,Resultado!$N:$N,0),MATCH(AV$1,Resultado!#REF!,0))</f>
        <v>#REF!</v>
      </c>
      <c r="AW215" s="30" t="e">
        <f t="array" ref="AW215">INDEX(Resultado!$1:$470,MATCH($B215,Resultado!$N:$N,0),MATCH(AW$1,Resultado!#REF!,0))</f>
        <v>#REF!</v>
      </c>
      <c r="AX215" s="30" t="e">
        <f t="array" ref="AX215">INDEX(Resultado!$1:$470,MATCH($B215,Resultado!$N:$N,0),MATCH(AX$1,Resultado!#REF!,0))</f>
        <v>#REF!</v>
      </c>
      <c r="AY215" s="30" t="e">
        <f t="array" ref="AY215">INDEX(Resultado!$1:$470,MATCH($B215,Resultado!$N:$N,0),MATCH(AY$1,Resultado!#REF!,0))</f>
        <v>#REF!</v>
      </c>
      <c r="AZ215" s="30" t="e">
        <f t="array" ref="AZ215">INDEX(Resultado!$1:$470,MATCH($B215,Resultado!$N:$N,0),MATCH(AZ$1,Resultado!#REF!,0))</f>
        <v>#REF!</v>
      </c>
      <c r="BA215" s="30" t="e">
        <f t="array" ref="BA215">INDEX(Resultado!$1:$470,MATCH($B215,Resultado!$N:$N,0),MATCH(BA$1,Resultado!#REF!,0))</f>
        <v>#REF!</v>
      </c>
      <c r="BB215" s="30" t="e">
        <f t="array" ref="BB215">INDEX(Resultado!$1:$470,MATCH($B215,Resultado!$N:$N,0),MATCH(BB$1,Resultado!#REF!,0))</f>
        <v>#REF!</v>
      </c>
      <c r="BC215" s="30" t="e">
        <f t="array" ref="BC215">INDEX(Resultado!$1:$470,MATCH($B215,Resultado!$N:$N,0),MATCH(BC$1,Resultado!#REF!,0))</f>
        <v>#REF!</v>
      </c>
      <c r="BD215" s="30" t="e">
        <f t="array" ref="BD215">INDEX(Resultado!$1:$470,MATCH($B215,Resultado!$N:$N,0),MATCH(BD$1,Resultado!#REF!,0))</f>
        <v>#REF!</v>
      </c>
      <c r="BE215" s="30" t="e">
        <f t="array" ref="BE215">INDEX(Resultado!$1:$470,MATCH($B215,Resultado!$N:$N,0),MATCH(BE$1,Resultado!#REF!,0))</f>
        <v>#REF!</v>
      </c>
      <c r="BF215" s="30" t="e">
        <f t="array" ref="BF215">INDEX(Resultado!$1:$470,MATCH($B215,Resultado!$N:$N,0),MATCH(BF$1,Resultado!#REF!,0))</f>
        <v>#REF!</v>
      </c>
      <c r="BG215" s="30" t="e">
        <f t="array" ref="BG215">INDEX(Resultado!$1:$470,MATCH($B215,Resultado!$N:$N,0),MATCH(BG$1,Resultado!#REF!,0))</f>
        <v>#REF!</v>
      </c>
      <c r="BH215" s="30" t="e">
        <f t="array" ref="BH215">INDEX(Resultado!$1:$470,MATCH($B215,Resultado!$N:$N,0),MATCH(BH$1,Resultado!#REF!,0))</f>
        <v>#REF!</v>
      </c>
      <c r="BI215" s="30" t="e">
        <f t="array" ref="BI215">INDEX(Resultado!$1:$470,MATCH($B215,Resultado!$N:$N,0),MATCH(BI$1,Resultado!#REF!,0))</f>
        <v>#REF!</v>
      </c>
    </row>
    <row r="216" spans="1:61" ht="13" x14ac:dyDescent="0.15">
      <c r="A216" s="29">
        <v>52195737808</v>
      </c>
      <c r="B216" s="7" t="s">
        <v>1680</v>
      </c>
      <c r="C216" s="29" t="s">
        <v>1679</v>
      </c>
      <c r="D216" s="30" t="e">
        <f t="array" ref="D216">INDEX(Resultado!$1:$470,MATCH($B216,Resultado!$N:$N,0),MATCH(D$1,Resultado!#REF!,0))</f>
        <v>#REF!</v>
      </c>
      <c r="E216" s="29" t="s">
        <v>3339</v>
      </c>
      <c r="F216" s="30" t="e">
        <f t="array" ref="F216">INDEX(Resultado!$1:$470,MATCH($B216,Resultado!$N:$N,0),MATCH(F$1,Resultado!#REF!,0))</f>
        <v>#REF!</v>
      </c>
      <c r="G216" s="30" t="e">
        <f t="array" ref="G216">INDEX(Resultado!$1:$470,MATCH($B216,Resultado!$N:$N,0),MATCH(G$1,Resultado!#REF!,0))</f>
        <v>#REF!</v>
      </c>
      <c r="H216" s="30" t="e">
        <f t="array" ref="H216">INDEX(Resultado!$1:$470,MATCH($B216,Resultado!$N:$N,0),MATCH(H$1,Resultado!#REF!,0))</f>
        <v>#REF!</v>
      </c>
      <c r="I216" s="30" t="e">
        <f t="array" ref="I216">INDEX(Resultado!$1:$470,MATCH($B216,Resultado!$N:$N,0),MATCH(I$1,Resultado!#REF!,0))</f>
        <v>#REF!</v>
      </c>
      <c r="J216" s="30" t="e">
        <f t="array" ref="J216">INDEX(Resultado!$1:$470,MATCH($B216,Resultado!$N:$N,0),MATCH(J$1,Resultado!#REF!,0))</f>
        <v>#REF!</v>
      </c>
      <c r="K216" s="30" t="e">
        <f t="array" ref="K216">INDEX(Resultado!$1:$470,MATCH($B216,Resultado!$N:$N,0),MATCH(K$1,Resultado!#REF!,0))</f>
        <v>#REF!</v>
      </c>
      <c r="L216" s="30" t="e">
        <f t="array" ref="L216">INDEX(Resultado!$1:$470,MATCH($B216,Resultado!$N:$N,0),MATCH(L$1,Resultado!#REF!,0))</f>
        <v>#REF!</v>
      </c>
      <c r="M216" s="30" t="e">
        <f t="array" ref="M216">INDEX(Resultado!$1:$470,MATCH($B216,Resultado!$N:$N,0),MATCH(M$1,Resultado!#REF!,0))</f>
        <v>#REF!</v>
      </c>
      <c r="N216" s="30" t="e">
        <f t="array" ref="N216">INDEX(Resultado!$1:$470,MATCH($B216,Resultado!$N:$N,0),MATCH(N$1,Resultado!#REF!,0))</f>
        <v>#REF!</v>
      </c>
      <c r="O216" s="30" t="e">
        <f t="array" ref="O216">INDEX(Resultado!$1:$470,MATCH($B216,Resultado!$N:$N,0),MATCH(O$1,Resultado!#REF!,0))</f>
        <v>#REF!</v>
      </c>
      <c r="P216" s="30" t="e">
        <f t="array" ref="P216">INDEX(Resultado!$1:$470,MATCH($B216,Resultado!$N:$N,0),MATCH(P$1,Resultado!#REF!,0))</f>
        <v>#REF!</v>
      </c>
      <c r="Q216" s="30" t="e">
        <f t="array" ref="Q216">INDEX(Resultado!$1:$470,MATCH($B216,Resultado!$N:$N,0),MATCH(Q$1,Resultado!#REF!,0))</f>
        <v>#REF!</v>
      </c>
      <c r="R216" s="30" t="e">
        <f t="array" ref="R216">INDEX(Resultado!$1:$470,MATCH($B216,Resultado!$N:$N,0),MATCH(R$1,Resultado!#REF!,0))</f>
        <v>#REF!</v>
      </c>
      <c r="S216" s="30" t="e">
        <f t="array" ref="S216">INDEX(Resultado!$1:$470,MATCH($B216,Resultado!$N:$N,0),MATCH(S$1,Resultado!#REF!,0))</f>
        <v>#REF!</v>
      </c>
      <c r="T216" s="30" t="e">
        <f t="array" ref="T216">INDEX(Resultado!$1:$470,MATCH($B216,Resultado!$N:$N,0),MATCH(T$1,Resultado!#REF!,0))</f>
        <v>#REF!</v>
      </c>
      <c r="U216" s="30" t="e">
        <f t="array" ref="U216">INDEX(Resultado!$1:$470,MATCH($B216,Resultado!$N:$N,0),MATCH(U$1,Resultado!#REF!,0))</f>
        <v>#REF!</v>
      </c>
      <c r="V216" s="30" t="e">
        <f t="array" ref="V216">INDEX(Resultado!$1:$470,MATCH($B216,Resultado!$N:$N,0),MATCH(V$1,Resultado!#REF!,0))</f>
        <v>#REF!</v>
      </c>
      <c r="W216" s="30" t="e">
        <f t="array" ref="W216">INDEX(Resultado!$1:$470,MATCH($B216,Resultado!$N:$N,0),MATCH(W$1,Resultado!#REF!,0))</f>
        <v>#REF!</v>
      </c>
      <c r="X216" s="30" t="e">
        <f t="array" ref="X216">INDEX(Resultado!$1:$470,MATCH($B216,Resultado!$N:$N,0),MATCH(X$1,Resultado!#REF!,0))</f>
        <v>#REF!</v>
      </c>
      <c r="Y216" s="30" t="e">
        <f t="array" ref="Y216">INDEX(Resultado!$1:$470,MATCH($B216,Resultado!$N:$N,0),MATCH(Y$1,Resultado!#REF!,0))</f>
        <v>#REF!</v>
      </c>
      <c r="Z216" s="30" t="e">
        <f t="array" ref="Z216">INDEX(Resultado!$1:$470,MATCH($B216,Resultado!$N:$N,0),MATCH(Z$1,Resultado!#REF!,0))</f>
        <v>#REF!</v>
      </c>
      <c r="AA216" s="30" t="e">
        <f t="array" ref="AA216">INDEX(Resultado!$1:$470,MATCH($B216,Resultado!$N:$N,0),MATCH(AA$1,Resultado!#REF!,0))</f>
        <v>#REF!</v>
      </c>
      <c r="AB216" s="29">
        <v>0</v>
      </c>
      <c r="AC216" s="29">
        <v>2</v>
      </c>
      <c r="AD216" s="30" t="e">
        <f t="array" ref="AD216">INDEX(Resultado!$1:$470,MATCH($B216,Resultado!$N:$N,0),MATCH(AD$1,Resultado!#REF!,0))</f>
        <v>#REF!</v>
      </c>
      <c r="AE216" s="30" t="e">
        <f t="array" ref="AE216">INDEX(Resultado!$1:$470,MATCH($B216,Resultado!$N:$N,0),MATCH(AE$1,Resultado!#REF!,0))</f>
        <v>#REF!</v>
      </c>
      <c r="AF216" s="30" t="e">
        <f t="array" ref="AF216">INDEX(Resultado!$1:$470,MATCH($B216,Resultado!$N:$N,0),MATCH(AF$1,Resultado!#REF!,0))</f>
        <v>#REF!</v>
      </c>
      <c r="AG216" s="30" t="e">
        <f t="array" ref="AG216">INDEX(Resultado!$1:$470,MATCH($B216,Resultado!$N:$N,0),MATCH(AG$1,Resultado!#REF!,0))</f>
        <v>#REF!</v>
      </c>
      <c r="AH216" s="30" t="e">
        <f t="array" ref="AH216">INDEX(Resultado!$1:$470,MATCH($B216,Resultado!$N:$N,0),MATCH(AH$1,Resultado!#REF!,0))</f>
        <v>#REF!</v>
      </c>
      <c r="AI216" s="30" t="e">
        <f t="array" ref="AI216">INDEX(Resultado!$1:$470,MATCH($B216,Resultado!$N:$N,0),MATCH(AI$1,Resultado!#REF!,0))</f>
        <v>#REF!</v>
      </c>
      <c r="AJ216" s="30" t="e">
        <f t="array" ref="AJ216">INDEX(Resultado!$1:$470,MATCH($B216,Resultado!$N:$N,0),MATCH(AJ$1,Resultado!#REF!,0))</f>
        <v>#REF!</v>
      </c>
      <c r="AK216" s="30" t="e">
        <f t="array" ref="AK216">INDEX(Resultado!$1:$470,MATCH($B216,Resultado!$N:$N,0),MATCH(AK$1,Resultado!#REF!,0))</f>
        <v>#REF!</v>
      </c>
      <c r="AL216" s="29">
        <v>0</v>
      </c>
      <c r="AM216" s="29">
        <v>2</v>
      </c>
      <c r="AN216" s="30" t="e">
        <f t="array" ref="AN216">INDEX(Resultado!$1:$470,MATCH($B216,Resultado!$N:$N,0),MATCH(AN$1,Resultado!#REF!,0))</f>
        <v>#REF!</v>
      </c>
      <c r="AO216" s="30" t="e">
        <f t="array" ref="AO216">INDEX(Resultado!$1:$470,MATCH($B216,Resultado!$N:$N,0),MATCH(AO$1,Resultado!#REF!,0))</f>
        <v>#REF!</v>
      </c>
      <c r="AP216" s="30" t="e">
        <f t="array" ref="AP216">INDEX(Resultado!$1:$470,MATCH($B216,Resultado!$N:$N,0),MATCH(AP$1,Resultado!#REF!,0))</f>
        <v>#REF!</v>
      </c>
      <c r="AQ216" s="30" t="e">
        <f t="array" ref="AQ216">INDEX(Resultado!$1:$470,MATCH($B216,Resultado!$N:$N,0),MATCH(AQ$1,Resultado!#REF!,0))</f>
        <v>#REF!</v>
      </c>
      <c r="AR216" s="30" t="e">
        <f t="array" ref="AR216">INDEX(Resultado!$1:$470,MATCH($B216,Resultado!$N:$N,0),MATCH(AR$1,Resultado!#REF!,0))</f>
        <v>#REF!</v>
      </c>
      <c r="AS216" s="29">
        <v>2</v>
      </c>
      <c r="AT216" s="30" t="e">
        <f t="array" ref="AT216">INDEX(Resultado!$1:$470,MATCH($B216,Resultado!$N:$N,0),MATCH(AT$1,Resultado!#REF!,0))</f>
        <v>#REF!</v>
      </c>
      <c r="AU216" s="30" t="e">
        <f t="array" ref="AU216">INDEX(Resultado!$1:$470,MATCH($B216,Resultado!$N:$N,0),MATCH(AU$1,Resultado!#REF!,0))</f>
        <v>#REF!</v>
      </c>
      <c r="AV216" s="30" t="e">
        <f t="array" ref="AV216">INDEX(Resultado!$1:$470,MATCH($B216,Resultado!$N:$N,0),MATCH(AV$1,Resultado!#REF!,0))</f>
        <v>#REF!</v>
      </c>
      <c r="AW216" s="30" t="e">
        <f t="array" ref="AW216">INDEX(Resultado!$1:$470,MATCH($B216,Resultado!$N:$N,0),MATCH(AW$1,Resultado!#REF!,0))</f>
        <v>#REF!</v>
      </c>
      <c r="AX216" s="30" t="e">
        <f t="array" ref="AX216">INDEX(Resultado!$1:$470,MATCH($B216,Resultado!$N:$N,0),MATCH(AX$1,Resultado!#REF!,0))</f>
        <v>#REF!</v>
      </c>
      <c r="AY216" s="30" t="e">
        <f t="array" ref="AY216">INDEX(Resultado!$1:$470,MATCH($B216,Resultado!$N:$N,0),MATCH(AY$1,Resultado!#REF!,0))</f>
        <v>#REF!</v>
      </c>
      <c r="AZ216" s="30" t="e">
        <f t="array" ref="AZ216">INDEX(Resultado!$1:$470,MATCH($B216,Resultado!$N:$N,0),MATCH(AZ$1,Resultado!#REF!,0))</f>
        <v>#REF!</v>
      </c>
      <c r="BA216" s="30" t="e">
        <f t="array" ref="BA216">INDEX(Resultado!$1:$470,MATCH($B216,Resultado!$N:$N,0),MATCH(BA$1,Resultado!#REF!,0))</f>
        <v>#REF!</v>
      </c>
      <c r="BB216" s="30" t="e">
        <f t="array" ref="BB216">INDEX(Resultado!$1:$470,MATCH($B216,Resultado!$N:$N,0),MATCH(BB$1,Resultado!#REF!,0))</f>
        <v>#REF!</v>
      </c>
      <c r="BC216" s="30" t="e">
        <f t="array" ref="BC216">INDEX(Resultado!$1:$470,MATCH($B216,Resultado!$N:$N,0),MATCH(BC$1,Resultado!#REF!,0))</f>
        <v>#REF!</v>
      </c>
      <c r="BD216" s="30" t="e">
        <f t="array" ref="BD216">INDEX(Resultado!$1:$470,MATCH($B216,Resultado!$N:$N,0),MATCH(BD$1,Resultado!#REF!,0))</f>
        <v>#REF!</v>
      </c>
      <c r="BE216" s="30" t="e">
        <f t="array" ref="BE216">INDEX(Resultado!$1:$470,MATCH($B216,Resultado!$N:$N,0),MATCH(BE$1,Resultado!#REF!,0))</f>
        <v>#REF!</v>
      </c>
      <c r="BF216" s="30" t="e">
        <f t="array" ref="BF216">INDEX(Resultado!$1:$470,MATCH($B216,Resultado!$N:$N,0),MATCH(BF$1,Resultado!#REF!,0))</f>
        <v>#REF!</v>
      </c>
      <c r="BG216" s="30" t="e">
        <f t="array" ref="BG216">INDEX(Resultado!$1:$470,MATCH($B216,Resultado!$N:$N,0),MATCH(BG$1,Resultado!#REF!,0))</f>
        <v>#REF!</v>
      </c>
      <c r="BH216" s="30" t="e">
        <f t="array" ref="BH216">INDEX(Resultado!$1:$470,MATCH($B216,Resultado!$N:$N,0),MATCH(BH$1,Resultado!#REF!,0))</f>
        <v>#REF!</v>
      </c>
      <c r="BI216" s="30" t="e">
        <f t="array" ref="BI216">INDEX(Resultado!$1:$470,MATCH($B216,Resultado!$N:$N,0),MATCH(BI$1,Resultado!#REF!,0))</f>
        <v>#REF!</v>
      </c>
    </row>
    <row r="217" spans="1:61" ht="13" x14ac:dyDescent="0.15">
      <c r="A217" s="29">
        <v>38750749803</v>
      </c>
      <c r="B217" s="7" t="s">
        <v>1685</v>
      </c>
      <c r="C217" s="29" t="s">
        <v>1684</v>
      </c>
      <c r="D217" s="30" t="e">
        <f t="array" ref="D217">INDEX(Resultado!$1:$470,MATCH($B217,Resultado!$N:$N,0),MATCH(D$1,Resultado!#REF!,0))</f>
        <v>#REF!</v>
      </c>
      <c r="E217" s="29" t="s">
        <v>3339</v>
      </c>
      <c r="F217" s="30" t="e">
        <f t="array" ref="F217">INDEX(Resultado!$1:$470,MATCH($B217,Resultado!$N:$N,0),MATCH(F$1,Resultado!#REF!,0))</f>
        <v>#REF!</v>
      </c>
      <c r="G217" s="30" t="e">
        <f t="array" ref="G217">INDEX(Resultado!$1:$470,MATCH($B217,Resultado!$N:$N,0),MATCH(G$1,Resultado!#REF!,0))</f>
        <v>#REF!</v>
      </c>
      <c r="H217" s="30" t="e">
        <f t="array" ref="H217">INDEX(Resultado!$1:$470,MATCH($B217,Resultado!$N:$N,0),MATCH(H$1,Resultado!#REF!,0))</f>
        <v>#REF!</v>
      </c>
      <c r="I217" s="30" t="e">
        <f t="array" ref="I217">INDEX(Resultado!$1:$470,MATCH($B217,Resultado!$N:$N,0),MATCH(I$1,Resultado!#REF!,0))</f>
        <v>#REF!</v>
      </c>
      <c r="J217" s="30" t="e">
        <f t="array" ref="J217">INDEX(Resultado!$1:$470,MATCH($B217,Resultado!$N:$N,0),MATCH(J$1,Resultado!#REF!,0))</f>
        <v>#REF!</v>
      </c>
      <c r="K217" s="30" t="e">
        <f t="array" ref="K217">INDEX(Resultado!$1:$470,MATCH($B217,Resultado!$N:$N,0),MATCH(K$1,Resultado!#REF!,0))</f>
        <v>#REF!</v>
      </c>
      <c r="L217" s="30" t="e">
        <f t="array" ref="L217">INDEX(Resultado!$1:$470,MATCH($B217,Resultado!$N:$N,0),MATCH(L$1,Resultado!#REF!,0))</f>
        <v>#REF!</v>
      </c>
      <c r="M217" s="30" t="e">
        <f t="array" ref="M217">INDEX(Resultado!$1:$470,MATCH($B217,Resultado!$N:$N,0),MATCH(M$1,Resultado!#REF!,0))</f>
        <v>#REF!</v>
      </c>
      <c r="N217" s="30" t="e">
        <f t="array" ref="N217">INDEX(Resultado!$1:$470,MATCH($B217,Resultado!$N:$N,0),MATCH(N$1,Resultado!#REF!,0))</f>
        <v>#REF!</v>
      </c>
      <c r="O217" s="30" t="e">
        <f t="array" ref="O217">INDEX(Resultado!$1:$470,MATCH($B217,Resultado!$N:$N,0),MATCH(O$1,Resultado!#REF!,0))</f>
        <v>#REF!</v>
      </c>
      <c r="P217" s="30" t="e">
        <f t="array" ref="P217">INDEX(Resultado!$1:$470,MATCH($B217,Resultado!$N:$N,0),MATCH(P$1,Resultado!#REF!,0))</f>
        <v>#REF!</v>
      </c>
      <c r="Q217" s="30" t="e">
        <f t="array" ref="Q217">INDEX(Resultado!$1:$470,MATCH($B217,Resultado!$N:$N,0),MATCH(Q$1,Resultado!#REF!,0))</f>
        <v>#REF!</v>
      </c>
      <c r="R217" s="30" t="e">
        <f t="array" ref="R217">INDEX(Resultado!$1:$470,MATCH($B217,Resultado!$N:$N,0),MATCH(R$1,Resultado!#REF!,0))</f>
        <v>#REF!</v>
      </c>
      <c r="S217" s="30" t="e">
        <f t="array" ref="S217">INDEX(Resultado!$1:$470,MATCH($B217,Resultado!$N:$N,0),MATCH(S$1,Resultado!#REF!,0))</f>
        <v>#REF!</v>
      </c>
      <c r="T217" s="30" t="e">
        <f t="array" ref="T217">INDEX(Resultado!$1:$470,MATCH($B217,Resultado!$N:$N,0),MATCH(T$1,Resultado!#REF!,0))</f>
        <v>#REF!</v>
      </c>
      <c r="U217" s="30" t="e">
        <f t="array" ref="U217">INDEX(Resultado!$1:$470,MATCH($B217,Resultado!$N:$N,0),MATCH(U$1,Resultado!#REF!,0))</f>
        <v>#REF!</v>
      </c>
      <c r="V217" s="30" t="e">
        <f t="array" ref="V217">INDEX(Resultado!$1:$470,MATCH($B217,Resultado!$N:$N,0),MATCH(V$1,Resultado!#REF!,0))</f>
        <v>#REF!</v>
      </c>
      <c r="W217" s="30" t="e">
        <f t="array" ref="W217">INDEX(Resultado!$1:$470,MATCH($B217,Resultado!$N:$N,0),MATCH(W$1,Resultado!#REF!,0))</f>
        <v>#REF!</v>
      </c>
      <c r="X217" s="30" t="e">
        <f t="array" ref="X217">INDEX(Resultado!$1:$470,MATCH($B217,Resultado!$N:$N,0),MATCH(X$1,Resultado!#REF!,0))</f>
        <v>#REF!</v>
      </c>
      <c r="Y217" s="30" t="e">
        <f t="array" ref="Y217">INDEX(Resultado!$1:$470,MATCH($B217,Resultado!$N:$N,0),MATCH(Y$1,Resultado!#REF!,0))</f>
        <v>#REF!</v>
      </c>
      <c r="Z217" s="30" t="e">
        <f t="array" ref="Z217">INDEX(Resultado!$1:$470,MATCH($B217,Resultado!$N:$N,0),MATCH(Z$1,Resultado!#REF!,0))</f>
        <v>#REF!</v>
      </c>
      <c r="AA217" s="30" t="e">
        <f t="array" ref="AA217">INDEX(Resultado!$1:$470,MATCH($B217,Resultado!$N:$N,0),MATCH(AA$1,Resultado!#REF!,0))</f>
        <v>#REF!</v>
      </c>
      <c r="AB217" s="29">
        <v>0</v>
      </c>
      <c r="AC217" s="29">
        <v>2</v>
      </c>
      <c r="AD217" s="30" t="e">
        <f t="array" ref="AD217">INDEX(Resultado!$1:$470,MATCH($B217,Resultado!$N:$N,0),MATCH(AD$1,Resultado!#REF!,0))</f>
        <v>#REF!</v>
      </c>
      <c r="AE217" s="30" t="e">
        <f t="array" ref="AE217">INDEX(Resultado!$1:$470,MATCH($B217,Resultado!$N:$N,0),MATCH(AE$1,Resultado!#REF!,0))</f>
        <v>#REF!</v>
      </c>
      <c r="AF217" s="30" t="e">
        <f t="array" ref="AF217">INDEX(Resultado!$1:$470,MATCH($B217,Resultado!$N:$N,0),MATCH(AF$1,Resultado!#REF!,0))</f>
        <v>#REF!</v>
      </c>
      <c r="AG217" s="30" t="e">
        <f t="array" ref="AG217">INDEX(Resultado!$1:$470,MATCH($B217,Resultado!$N:$N,0),MATCH(AG$1,Resultado!#REF!,0))</f>
        <v>#REF!</v>
      </c>
      <c r="AH217" s="30" t="e">
        <f t="array" ref="AH217">INDEX(Resultado!$1:$470,MATCH($B217,Resultado!$N:$N,0),MATCH(AH$1,Resultado!#REF!,0))</f>
        <v>#REF!</v>
      </c>
      <c r="AI217" s="30" t="e">
        <f t="array" ref="AI217">INDEX(Resultado!$1:$470,MATCH($B217,Resultado!$N:$N,0),MATCH(AI$1,Resultado!#REF!,0))</f>
        <v>#REF!</v>
      </c>
      <c r="AJ217" s="30" t="e">
        <f t="array" ref="AJ217">INDEX(Resultado!$1:$470,MATCH($B217,Resultado!$N:$N,0),MATCH(AJ$1,Resultado!#REF!,0))</f>
        <v>#REF!</v>
      </c>
      <c r="AK217" s="30" t="e">
        <f t="array" ref="AK217">INDEX(Resultado!$1:$470,MATCH($B217,Resultado!$N:$N,0),MATCH(AK$1,Resultado!#REF!,0))</f>
        <v>#REF!</v>
      </c>
      <c r="AL217" s="29">
        <v>0</v>
      </c>
      <c r="AM217" s="29">
        <v>2</v>
      </c>
      <c r="AN217" s="30" t="e">
        <f t="array" ref="AN217">INDEX(Resultado!$1:$470,MATCH($B217,Resultado!$N:$N,0),MATCH(AN$1,Resultado!#REF!,0))</f>
        <v>#REF!</v>
      </c>
      <c r="AO217" s="30" t="e">
        <f t="array" ref="AO217">INDEX(Resultado!$1:$470,MATCH($B217,Resultado!$N:$N,0),MATCH(AO$1,Resultado!#REF!,0))</f>
        <v>#REF!</v>
      </c>
      <c r="AP217" s="30" t="e">
        <f t="array" ref="AP217">INDEX(Resultado!$1:$470,MATCH($B217,Resultado!$N:$N,0),MATCH(AP$1,Resultado!#REF!,0))</f>
        <v>#REF!</v>
      </c>
      <c r="AQ217" s="30" t="e">
        <f t="array" ref="AQ217">INDEX(Resultado!$1:$470,MATCH($B217,Resultado!$N:$N,0),MATCH(AQ$1,Resultado!#REF!,0))</f>
        <v>#REF!</v>
      </c>
      <c r="AR217" s="30" t="e">
        <f t="array" ref="AR217">INDEX(Resultado!$1:$470,MATCH($B217,Resultado!$N:$N,0),MATCH(AR$1,Resultado!#REF!,0))</f>
        <v>#REF!</v>
      </c>
      <c r="AS217" s="29">
        <v>2</v>
      </c>
      <c r="AT217" s="30" t="e">
        <f t="array" ref="AT217">INDEX(Resultado!$1:$470,MATCH($B217,Resultado!$N:$N,0),MATCH(AT$1,Resultado!#REF!,0))</f>
        <v>#REF!</v>
      </c>
      <c r="AU217" s="30" t="e">
        <f t="array" ref="AU217">INDEX(Resultado!$1:$470,MATCH($B217,Resultado!$N:$N,0),MATCH(AU$1,Resultado!#REF!,0))</f>
        <v>#REF!</v>
      </c>
      <c r="AV217" s="30" t="e">
        <f t="array" ref="AV217">INDEX(Resultado!$1:$470,MATCH($B217,Resultado!$N:$N,0),MATCH(AV$1,Resultado!#REF!,0))</f>
        <v>#REF!</v>
      </c>
      <c r="AW217" s="30" t="e">
        <f t="array" ref="AW217">INDEX(Resultado!$1:$470,MATCH($B217,Resultado!$N:$N,0),MATCH(AW$1,Resultado!#REF!,0))</f>
        <v>#REF!</v>
      </c>
      <c r="AX217" s="30" t="e">
        <f t="array" ref="AX217">INDEX(Resultado!$1:$470,MATCH($B217,Resultado!$N:$N,0),MATCH(AX$1,Resultado!#REF!,0))</f>
        <v>#REF!</v>
      </c>
      <c r="AY217" s="30" t="e">
        <f t="array" ref="AY217">INDEX(Resultado!$1:$470,MATCH($B217,Resultado!$N:$N,0),MATCH(AY$1,Resultado!#REF!,0))</f>
        <v>#REF!</v>
      </c>
      <c r="AZ217" s="30" t="e">
        <f t="array" ref="AZ217">INDEX(Resultado!$1:$470,MATCH($B217,Resultado!$N:$N,0),MATCH(AZ$1,Resultado!#REF!,0))</f>
        <v>#REF!</v>
      </c>
      <c r="BA217" s="30" t="e">
        <f t="array" ref="BA217">INDEX(Resultado!$1:$470,MATCH($B217,Resultado!$N:$N,0),MATCH(BA$1,Resultado!#REF!,0))</f>
        <v>#REF!</v>
      </c>
      <c r="BB217" s="30" t="e">
        <f t="array" ref="BB217">INDEX(Resultado!$1:$470,MATCH($B217,Resultado!$N:$N,0),MATCH(BB$1,Resultado!#REF!,0))</f>
        <v>#REF!</v>
      </c>
      <c r="BC217" s="30" t="e">
        <f t="array" ref="BC217">INDEX(Resultado!$1:$470,MATCH($B217,Resultado!$N:$N,0),MATCH(BC$1,Resultado!#REF!,0))</f>
        <v>#REF!</v>
      </c>
      <c r="BD217" s="30" t="e">
        <f t="array" ref="BD217">INDEX(Resultado!$1:$470,MATCH($B217,Resultado!$N:$N,0),MATCH(BD$1,Resultado!#REF!,0))</f>
        <v>#REF!</v>
      </c>
      <c r="BE217" s="30" t="e">
        <f t="array" ref="BE217">INDEX(Resultado!$1:$470,MATCH($B217,Resultado!$N:$N,0),MATCH(BE$1,Resultado!#REF!,0))</f>
        <v>#REF!</v>
      </c>
      <c r="BF217" s="30" t="e">
        <f t="array" ref="BF217">INDEX(Resultado!$1:$470,MATCH($B217,Resultado!$N:$N,0),MATCH(BF$1,Resultado!#REF!,0))</f>
        <v>#REF!</v>
      </c>
      <c r="BG217" s="30" t="e">
        <f t="array" ref="BG217">INDEX(Resultado!$1:$470,MATCH($B217,Resultado!$N:$N,0),MATCH(BG$1,Resultado!#REF!,0))</f>
        <v>#REF!</v>
      </c>
      <c r="BH217" s="30" t="e">
        <f t="array" ref="BH217">INDEX(Resultado!$1:$470,MATCH($B217,Resultado!$N:$N,0),MATCH(BH$1,Resultado!#REF!,0))</f>
        <v>#REF!</v>
      </c>
      <c r="BI217" s="30" t="e">
        <f t="array" ref="BI217">INDEX(Resultado!$1:$470,MATCH($B217,Resultado!$N:$N,0),MATCH(BI$1,Resultado!#REF!,0))</f>
        <v>#REF!</v>
      </c>
    </row>
    <row r="218" spans="1:61" ht="13" x14ac:dyDescent="0.15">
      <c r="A218" s="29">
        <v>41229921842</v>
      </c>
      <c r="B218" s="7" t="s">
        <v>1690</v>
      </c>
      <c r="C218" s="29" t="s">
        <v>1689</v>
      </c>
      <c r="D218" s="30" t="e">
        <f t="array" ref="D218">INDEX(Resultado!$1:$470,MATCH($B218,Resultado!$N:$N,0),MATCH(D$1,Resultado!#REF!,0))</f>
        <v>#REF!</v>
      </c>
      <c r="E218" s="29" t="s">
        <v>3339</v>
      </c>
      <c r="F218" s="30" t="e">
        <f t="array" ref="F218">INDEX(Resultado!$1:$470,MATCH($B218,Resultado!$N:$N,0),MATCH(F$1,Resultado!#REF!,0))</f>
        <v>#REF!</v>
      </c>
      <c r="G218" s="30" t="e">
        <f t="array" ref="G218">INDEX(Resultado!$1:$470,MATCH($B218,Resultado!$N:$N,0),MATCH(G$1,Resultado!#REF!,0))</f>
        <v>#REF!</v>
      </c>
      <c r="H218" s="30" t="e">
        <f t="array" ref="H218">INDEX(Resultado!$1:$470,MATCH($B218,Resultado!$N:$N,0),MATCH(H$1,Resultado!#REF!,0))</f>
        <v>#REF!</v>
      </c>
      <c r="I218" s="30" t="e">
        <f t="array" ref="I218">INDEX(Resultado!$1:$470,MATCH($B218,Resultado!$N:$N,0),MATCH(I$1,Resultado!#REF!,0))</f>
        <v>#REF!</v>
      </c>
      <c r="J218" s="30" t="e">
        <f t="array" ref="J218">INDEX(Resultado!$1:$470,MATCH($B218,Resultado!$N:$N,0),MATCH(J$1,Resultado!#REF!,0))</f>
        <v>#REF!</v>
      </c>
      <c r="K218" s="30" t="e">
        <f t="array" ref="K218">INDEX(Resultado!$1:$470,MATCH($B218,Resultado!$N:$N,0),MATCH(K$1,Resultado!#REF!,0))</f>
        <v>#REF!</v>
      </c>
      <c r="L218" s="30" t="e">
        <f t="array" ref="L218">INDEX(Resultado!$1:$470,MATCH($B218,Resultado!$N:$N,0),MATCH(L$1,Resultado!#REF!,0))</f>
        <v>#REF!</v>
      </c>
      <c r="M218" s="30" t="e">
        <f t="array" ref="M218">INDEX(Resultado!$1:$470,MATCH($B218,Resultado!$N:$N,0),MATCH(M$1,Resultado!#REF!,0))</f>
        <v>#REF!</v>
      </c>
      <c r="N218" s="30" t="e">
        <f t="array" ref="N218">INDEX(Resultado!$1:$470,MATCH($B218,Resultado!$N:$N,0),MATCH(N$1,Resultado!#REF!,0))</f>
        <v>#REF!</v>
      </c>
      <c r="O218" s="30" t="e">
        <f t="array" ref="O218">INDEX(Resultado!$1:$470,MATCH($B218,Resultado!$N:$N,0),MATCH(O$1,Resultado!#REF!,0))</f>
        <v>#REF!</v>
      </c>
      <c r="P218" s="30" t="e">
        <f t="array" ref="P218">INDEX(Resultado!$1:$470,MATCH($B218,Resultado!$N:$N,0),MATCH(P$1,Resultado!#REF!,0))</f>
        <v>#REF!</v>
      </c>
      <c r="Q218" s="30" t="e">
        <f t="array" ref="Q218">INDEX(Resultado!$1:$470,MATCH($B218,Resultado!$N:$N,0),MATCH(Q$1,Resultado!#REF!,0))</f>
        <v>#REF!</v>
      </c>
      <c r="R218" s="30" t="e">
        <f t="array" ref="R218">INDEX(Resultado!$1:$470,MATCH($B218,Resultado!$N:$N,0),MATCH(R$1,Resultado!#REF!,0))</f>
        <v>#REF!</v>
      </c>
      <c r="S218" s="30" t="e">
        <f t="array" ref="S218">INDEX(Resultado!$1:$470,MATCH($B218,Resultado!$N:$N,0),MATCH(S$1,Resultado!#REF!,0))</f>
        <v>#REF!</v>
      </c>
      <c r="T218" s="30" t="e">
        <f t="array" ref="T218">INDEX(Resultado!$1:$470,MATCH($B218,Resultado!$N:$N,0),MATCH(T$1,Resultado!#REF!,0))</f>
        <v>#REF!</v>
      </c>
      <c r="U218" s="30" t="e">
        <f t="array" ref="U218">INDEX(Resultado!$1:$470,MATCH($B218,Resultado!$N:$N,0),MATCH(U$1,Resultado!#REF!,0))</f>
        <v>#REF!</v>
      </c>
      <c r="V218" s="30" t="e">
        <f t="array" ref="V218">INDEX(Resultado!$1:$470,MATCH($B218,Resultado!$N:$N,0),MATCH(V$1,Resultado!#REF!,0))</f>
        <v>#REF!</v>
      </c>
      <c r="W218" s="30" t="e">
        <f t="array" ref="W218">INDEX(Resultado!$1:$470,MATCH($B218,Resultado!$N:$N,0),MATCH(W$1,Resultado!#REF!,0))</f>
        <v>#REF!</v>
      </c>
      <c r="X218" s="30" t="e">
        <f t="array" ref="X218">INDEX(Resultado!$1:$470,MATCH($B218,Resultado!$N:$N,0),MATCH(X$1,Resultado!#REF!,0))</f>
        <v>#REF!</v>
      </c>
      <c r="Y218" s="30" t="e">
        <f t="array" ref="Y218">INDEX(Resultado!$1:$470,MATCH($B218,Resultado!$N:$N,0),MATCH(Y$1,Resultado!#REF!,0))</f>
        <v>#REF!</v>
      </c>
      <c r="Z218" s="30" t="e">
        <f t="array" ref="Z218">INDEX(Resultado!$1:$470,MATCH($B218,Resultado!$N:$N,0),MATCH(Z$1,Resultado!#REF!,0))</f>
        <v>#REF!</v>
      </c>
      <c r="AA218" s="30" t="e">
        <f t="array" ref="AA218">INDEX(Resultado!$1:$470,MATCH($B218,Resultado!$N:$N,0),MATCH(AA$1,Resultado!#REF!,0))</f>
        <v>#REF!</v>
      </c>
      <c r="AB218" s="29">
        <v>0</v>
      </c>
      <c r="AC218" s="29">
        <v>2</v>
      </c>
      <c r="AD218" s="30" t="e">
        <f t="array" ref="AD218">INDEX(Resultado!$1:$470,MATCH($B218,Resultado!$N:$N,0),MATCH(AD$1,Resultado!#REF!,0))</f>
        <v>#REF!</v>
      </c>
      <c r="AE218" s="30" t="e">
        <f t="array" ref="AE218">INDEX(Resultado!$1:$470,MATCH($B218,Resultado!$N:$N,0),MATCH(AE$1,Resultado!#REF!,0))</f>
        <v>#REF!</v>
      </c>
      <c r="AF218" s="30" t="e">
        <f t="array" ref="AF218">INDEX(Resultado!$1:$470,MATCH($B218,Resultado!$N:$N,0),MATCH(AF$1,Resultado!#REF!,0))</f>
        <v>#REF!</v>
      </c>
      <c r="AG218" s="30" t="e">
        <f t="array" ref="AG218">INDEX(Resultado!$1:$470,MATCH($B218,Resultado!$N:$N,0),MATCH(AG$1,Resultado!#REF!,0))</f>
        <v>#REF!</v>
      </c>
      <c r="AH218" s="30" t="e">
        <f t="array" ref="AH218">INDEX(Resultado!$1:$470,MATCH($B218,Resultado!$N:$N,0),MATCH(AH$1,Resultado!#REF!,0))</f>
        <v>#REF!</v>
      </c>
      <c r="AI218" s="30" t="e">
        <f t="array" ref="AI218">INDEX(Resultado!$1:$470,MATCH($B218,Resultado!$N:$N,0),MATCH(AI$1,Resultado!#REF!,0))</f>
        <v>#REF!</v>
      </c>
      <c r="AJ218" s="30" t="e">
        <f t="array" ref="AJ218">INDEX(Resultado!$1:$470,MATCH($B218,Resultado!$N:$N,0),MATCH(AJ$1,Resultado!#REF!,0))</f>
        <v>#REF!</v>
      </c>
      <c r="AK218" s="30" t="e">
        <f t="array" ref="AK218">INDEX(Resultado!$1:$470,MATCH($B218,Resultado!$N:$N,0),MATCH(AK$1,Resultado!#REF!,0))</f>
        <v>#REF!</v>
      </c>
      <c r="AL218" s="29">
        <v>0</v>
      </c>
      <c r="AM218" s="29">
        <v>2</v>
      </c>
      <c r="AN218" s="30" t="e">
        <f t="array" ref="AN218">INDEX(Resultado!$1:$470,MATCH($B218,Resultado!$N:$N,0),MATCH(AN$1,Resultado!#REF!,0))</f>
        <v>#REF!</v>
      </c>
      <c r="AO218" s="30" t="e">
        <f t="array" ref="AO218">INDEX(Resultado!$1:$470,MATCH($B218,Resultado!$N:$N,0),MATCH(AO$1,Resultado!#REF!,0))</f>
        <v>#REF!</v>
      </c>
      <c r="AP218" s="30" t="e">
        <f t="array" ref="AP218">INDEX(Resultado!$1:$470,MATCH($B218,Resultado!$N:$N,0),MATCH(AP$1,Resultado!#REF!,0))</f>
        <v>#REF!</v>
      </c>
      <c r="AQ218" s="30" t="e">
        <f t="array" ref="AQ218">INDEX(Resultado!$1:$470,MATCH($B218,Resultado!$N:$N,0),MATCH(AQ$1,Resultado!#REF!,0))</f>
        <v>#REF!</v>
      </c>
      <c r="AR218" s="30" t="e">
        <f t="array" ref="AR218">INDEX(Resultado!$1:$470,MATCH($B218,Resultado!$N:$N,0),MATCH(AR$1,Resultado!#REF!,0))</f>
        <v>#REF!</v>
      </c>
      <c r="AS218" s="29">
        <v>2</v>
      </c>
      <c r="AT218" s="30" t="e">
        <f t="array" ref="AT218">INDEX(Resultado!$1:$470,MATCH($B218,Resultado!$N:$N,0),MATCH(AT$1,Resultado!#REF!,0))</f>
        <v>#REF!</v>
      </c>
      <c r="AU218" s="30" t="e">
        <f t="array" ref="AU218">INDEX(Resultado!$1:$470,MATCH($B218,Resultado!$N:$N,0),MATCH(AU$1,Resultado!#REF!,0))</f>
        <v>#REF!</v>
      </c>
      <c r="AV218" s="30" t="e">
        <f t="array" ref="AV218">INDEX(Resultado!$1:$470,MATCH($B218,Resultado!$N:$N,0),MATCH(AV$1,Resultado!#REF!,0))</f>
        <v>#REF!</v>
      </c>
      <c r="AW218" s="30" t="e">
        <f t="array" ref="AW218">INDEX(Resultado!$1:$470,MATCH($B218,Resultado!$N:$N,0),MATCH(AW$1,Resultado!#REF!,0))</f>
        <v>#REF!</v>
      </c>
      <c r="AX218" s="30" t="e">
        <f t="array" ref="AX218">INDEX(Resultado!$1:$470,MATCH($B218,Resultado!$N:$N,0),MATCH(AX$1,Resultado!#REF!,0))</f>
        <v>#REF!</v>
      </c>
      <c r="AY218" s="30" t="e">
        <f t="array" ref="AY218">INDEX(Resultado!$1:$470,MATCH($B218,Resultado!$N:$N,0),MATCH(AY$1,Resultado!#REF!,0))</f>
        <v>#REF!</v>
      </c>
      <c r="AZ218" s="30" t="e">
        <f t="array" ref="AZ218">INDEX(Resultado!$1:$470,MATCH($B218,Resultado!$N:$N,0),MATCH(AZ$1,Resultado!#REF!,0))</f>
        <v>#REF!</v>
      </c>
      <c r="BA218" s="30" t="e">
        <f t="array" ref="BA218">INDEX(Resultado!$1:$470,MATCH($B218,Resultado!$N:$N,0),MATCH(BA$1,Resultado!#REF!,0))</f>
        <v>#REF!</v>
      </c>
      <c r="BB218" s="30" t="e">
        <f t="array" ref="BB218">INDEX(Resultado!$1:$470,MATCH($B218,Resultado!$N:$N,0),MATCH(BB$1,Resultado!#REF!,0))</f>
        <v>#REF!</v>
      </c>
      <c r="BC218" s="30" t="e">
        <f t="array" ref="BC218">INDEX(Resultado!$1:$470,MATCH($B218,Resultado!$N:$N,0),MATCH(BC$1,Resultado!#REF!,0))</f>
        <v>#REF!</v>
      </c>
      <c r="BD218" s="30" t="e">
        <f t="array" ref="BD218">INDEX(Resultado!$1:$470,MATCH($B218,Resultado!$N:$N,0),MATCH(BD$1,Resultado!#REF!,0))</f>
        <v>#REF!</v>
      </c>
      <c r="BE218" s="30" t="e">
        <f t="array" ref="BE218">INDEX(Resultado!$1:$470,MATCH($B218,Resultado!$N:$N,0),MATCH(BE$1,Resultado!#REF!,0))</f>
        <v>#REF!</v>
      </c>
      <c r="BF218" s="30" t="e">
        <f t="array" ref="BF218">INDEX(Resultado!$1:$470,MATCH($B218,Resultado!$N:$N,0),MATCH(BF$1,Resultado!#REF!,0))</f>
        <v>#REF!</v>
      </c>
      <c r="BG218" s="30" t="e">
        <f t="array" ref="BG218">INDEX(Resultado!$1:$470,MATCH($B218,Resultado!$N:$N,0),MATCH(BG$1,Resultado!#REF!,0))</f>
        <v>#REF!</v>
      </c>
      <c r="BH218" s="30" t="e">
        <f t="array" ref="BH218">INDEX(Resultado!$1:$470,MATCH($B218,Resultado!$N:$N,0),MATCH(BH$1,Resultado!#REF!,0))</f>
        <v>#REF!</v>
      </c>
      <c r="BI218" s="30" t="e">
        <f t="array" ref="BI218">INDEX(Resultado!$1:$470,MATCH($B218,Resultado!$N:$N,0),MATCH(BI$1,Resultado!#REF!,0))</f>
        <v>#REF!</v>
      </c>
    </row>
    <row r="219" spans="1:61" ht="13" x14ac:dyDescent="0.15">
      <c r="A219" s="29">
        <v>51170171885</v>
      </c>
      <c r="B219" s="7" t="s">
        <v>1696</v>
      </c>
      <c r="C219" s="29" t="s">
        <v>1695</v>
      </c>
      <c r="D219" s="30" t="e">
        <f t="array" ref="D219">INDEX(Resultado!$1:$470,MATCH($B219,Resultado!$N:$N,0),MATCH(D$1,Resultado!#REF!,0))</f>
        <v>#REF!</v>
      </c>
      <c r="E219" s="29" t="s">
        <v>3339</v>
      </c>
      <c r="F219" s="30" t="e">
        <f t="array" ref="F219">INDEX(Resultado!$1:$470,MATCH($B219,Resultado!$N:$N,0),MATCH(F$1,Resultado!#REF!,0))</f>
        <v>#REF!</v>
      </c>
      <c r="G219" s="30" t="e">
        <f t="array" ref="G219">INDEX(Resultado!$1:$470,MATCH($B219,Resultado!$N:$N,0),MATCH(G$1,Resultado!#REF!,0))</f>
        <v>#REF!</v>
      </c>
      <c r="H219" s="30" t="e">
        <f t="array" ref="H219">INDEX(Resultado!$1:$470,MATCH($B219,Resultado!$N:$N,0),MATCH(H$1,Resultado!#REF!,0))</f>
        <v>#REF!</v>
      </c>
      <c r="I219" s="30" t="e">
        <f t="array" ref="I219">INDEX(Resultado!$1:$470,MATCH($B219,Resultado!$N:$N,0),MATCH(I$1,Resultado!#REF!,0))</f>
        <v>#REF!</v>
      </c>
      <c r="J219" s="30" t="e">
        <f t="array" ref="J219">INDEX(Resultado!$1:$470,MATCH($B219,Resultado!$N:$N,0),MATCH(J$1,Resultado!#REF!,0))</f>
        <v>#REF!</v>
      </c>
      <c r="K219" s="30" t="e">
        <f t="array" ref="K219">INDEX(Resultado!$1:$470,MATCH($B219,Resultado!$N:$N,0),MATCH(K$1,Resultado!#REF!,0))</f>
        <v>#REF!</v>
      </c>
      <c r="L219" s="30" t="e">
        <f t="array" ref="L219">INDEX(Resultado!$1:$470,MATCH($B219,Resultado!$N:$N,0),MATCH(L$1,Resultado!#REF!,0))</f>
        <v>#REF!</v>
      </c>
      <c r="M219" s="30" t="e">
        <f t="array" ref="M219">INDEX(Resultado!$1:$470,MATCH($B219,Resultado!$N:$N,0),MATCH(M$1,Resultado!#REF!,0))</f>
        <v>#REF!</v>
      </c>
      <c r="N219" s="30" t="e">
        <f t="array" ref="N219">INDEX(Resultado!$1:$470,MATCH($B219,Resultado!$N:$N,0),MATCH(N$1,Resultado!#REF!,0))</f>
        <v>#REF!</v>
      </c>
      <c r="O219" s="30" t="e">
        <f t="array" ref="O219">INDEX(Resultado!$1:$470,MATCH($B219,Resultado!$N:$N,0),MATCH(O$1,Resultado!#REF!,0))</f>
        <v>#REF!</v>
      </c>
      <c r="P219" s="30" t="e">
        <f t="array" ref="P219">INDEX(Resultado!$1:$470,MATCH($B219,Resultado!$N:$N,0),MATCH(P$1,Resultado!#REF!,0))</f>
        <v>#REF!</v>
      </c>
      <c r="Q219" s="30" t="e">
        <f t="array" ref="Q219">INDEX(Resultado!$1:$470,MATCH($B219,Resultado!$N:$N,0),MATCH(Q$1,Resultado!#REF!,0))</f>
        <v>#REF!</v>
      </c>
      <c r="R219" s="30" t="e">
        <f t="array" ref="R219">INDEX(Resultado!$1:$470,MATCH($B219,Resultado!$N:$N,0),MATCH(R$1,Resultado!#REF!,0))</f>
        <v>#REF!</v>
      </c>
      <c r="S219" s="30" t="e">
        <f t="array" ref="S219">INDEX(Resultado!$1:$470,MATCH($B219,Resultado!$N:$N,0),MATCH(S$1,Resultado!#REF!,0))</f>
        <v>#REF!</v>
      </c>
      <c r="T219" s="30" t="e">
        <f t="array" ref="T219">INDEX(Resultado!$1:$470,MATCH($B219,Resultado!$N:$N,0),MATCH(T$1,Resultado!#REF!,0))</f>
        <v>#REF!</v>
      </c>
      <c r="U219" s="30" t="e">
        <f t="array" ref="U219">INDEX(Resultado!$1:$470,MATCH($B219,Resultado!$N:$N,0),MATCH(U$1,Resultado!#REF!,0))</f>
        <v>#REF!</v>
      </c>
      <c r="V219" s="30" t="e">
        <f t="array" ref="V219">INDEX(Resultado!$1:$470,MATCH($B219,Resultado!$N:$N,0),MATCH(V$1,Resultado!#REF!,0))</f>
        <v>#REF!</v>
      </c>
      <c r="W219" s="30" t="e">
        <f t="array" ref="W219">INDEX(Resultado!$1:$470,MATCH($B219,Resultado!$N:$N,0),MATCH(W$1,Resultado!#REF!,0))</f>
        <v>#REF!</v>
      </c>
      <c r="X219" s="30" t="e">
        <f t="array" ref="X219">INDEX(Resultado!$1:$470,MATCH($B219,Resultado!$N:$N,0),MATCH(X$1,Resultado!#REF!,0))</f>
        <v>#REF!</v>
      </c>
      <c r="Y219" s="30" t="e">
        <f t="array" ref="Y219">INDEX(Resultado!$1:$470,MATCH($B219,Resultado!$N:$N,0),MATCH(Y$1,Resultado!#REF!,0))</f>
        <v>#REF!</v>
      </c>
      <c r="Z219" s="30" t="e">
        <f t="array" ref="Z219">INDEX(Resultado!$1:$470,MATCH($B219,Resultado!$N:$N,0),MATCH(Z$1,Resultado!#REF!,0))</f>
        <v>#REF!</v>
      </c>
      <c r="AA219" s="30" t="e">
        <f t="array" ref="AA219">INDEX(Resultado!$1:$470,MATCH($B219,Resultado!$N:$N,0),MATCH(AA$1,Resultado!#REF!,0))</f>
        <v>#REF!</v>
      </c>
      <c r="AB219" s="29">
        <v>0</v>
      </c>
      <c r="AC219" s="29">
        <v>2</v>
      </c>
      <c r="AD219" s="30" t="e">
        <f t="array" ref="AD219">INDEX(Resultado!$1:$470,MATCH($B219,Resultado!$N:$N,0),MATCH(AD$1,Resultado!#REF!,0))</f>
        <v>#REF!</v>
      </c>
      <c r="AE219" s="30" t="e">
        <f t="array" ref="AE219">INDEX(Resultado!$1:$470,MATCH($B219,Resultado!$N:$N,0),MATCH(AE$1,Resultado!#REF!,0))</f>
        <v>#REF!</v>
      </c>
      <c r="AF219" s="30" t="e">
        <f t="array" ref="AF219">INDEX(Resultado!$1:$470,MATCH($B219,Resultado!$N:$N,0),MATCH(AF$1,Resultado!#REF!,0))</f>
        <v>#REF!</v>
      </c>
      <c r="AG219" s="30" t="e">
        <f t="array" ref="AG219">INDEX(Resultado!$1:$470,MATCH($B219,Resultado!$N:$N,0),MATCH(AG$1,Resultado!#REF!,0))</f>
        <v>#REF!</v>
      </c>
      <c r="AH219" s="30" t="e">
        <f t="array" ref="AH219">INDEX(Resultado!$1:$470,MATCH($B219,Resultado!$N:$N,0),MATCH(AH$1,Resultado!#REF!,0))</f>
        <v>#REF!</v>
      </c>
      <c r="AI219" s="30" t="e">
        <f t="array" ref="AI219">INDEX(Resultado!$1:$470,MATCH($B219,Resultado!$N:$N,0),MATCH(AI$1,Resultado!#REF!,0))</f>
        <v>#REF!</v>
      </c>
      <c r="AJ219" s="30" t="e">
        <f t="array" ref="AJ219">INDEX(Resultado!$1:$470,MATCH($B219,Resultado!$N:$N,0),MATCH(AJ$1,Resultado!#REF!,0))</f>
        <v>#REF!</v>
      </c>
      <c r="AK219" s="30" t="e">
        <f t="array" ref="AK219">INDEX(Resultado!$1:$470,MATCH($B219,Resultado!$N:$N,0),MATCH(AK$1,Resultado!#REF!,0))</f>
        <v>#REF!</v>
      </c>
      <c r="AL219" s="29">
        <v>0</v>
      </c>
      <c r="AM219" s="29">
        <v>2</v>
      </c>
      <c r="AN219" s="30" t="e">
        <f t="array" ref="AN219">INDEX(Resultado!$1:$470,MATCH($B219,Resultado!$N:$N,0),MATCH(AN$1,Resultado!#REF!,0))</f>
        <v>#REF!</v>
      </c>
      <c r="AO219" s="30" t="e">
        <f t="array" ref="AO219">INDEX(Resultado!$1:$470,MATCH($B219,Resultado!$N:$N,0),MATCH(AO$1,Resultado!#REF!,0))</f>
        <v>#REF!</v>
      </c>
      <c r="AP219" s="30" t="e">
        <f t="array" ref="AP219">INDEX(Resultado!$1:$470,MATCH($B219,Resultado!$N:$N,0),MATCH(AP$1,Resultado!#REF!,0))</f>
        <v>#REF!</v>
      </c>
      <c r="AQ219" s="30" t="e">
        <f t="array" ref="AQ219">INDEX(Resultado!$1:$470,MATCH($B219,Resultado!$N:$N,0),MATCH(AQ$1,Resultado!#REF!,0))</f>
        <v>#REF!</v>
      </c>
      <c r="AR219" s="30" t="e">
        <f t="array" ref="AR219">INDEX(Resultado!$1:$470,MATCH($B219,Resultado!$N:$N,0),MATCH(AR$1,Resultado!#REF!,0))</f>
        <v>#REF!</v>
      </c>
      <c r="AS219" s="29">
        <v>2</v>
      </c>
      <c r="AT219" s="30" t="e">
        <f t="array" ref="AT219">INDEX(Resultado!$1:$470,MATCH($B219,Resultado!$N:$N,0),MATCH(AT$1,Resultado!#REF!,0))</f>
        <v>#REF!</v>
      </c>
      <c r="AU219" s="30" t="e">
        <f t="array" ref="AU219">INDEX(Resultado!$1:$470,MATCH($B219,Resultado!$N:$N,0),MATCH(AU$1,Resultado!#REF!,0))</f>
        <v>#REF!</v>
      </c>
      <c r="AV219" s="30" t="e">
        <f t="array" ref="AV219">INDEX(Resultado!$1:$470,MATCH($B219,Resultado!$N:$N,0),MATCH(AV$1,Resultado!#REF!,0))</f>
        <v>#REF!</v>
      </c>
      <c r="AW219" s="30" t="e">
        <f t="array" ref="AW219">INDEX(Resultado!$1:$470,MATCH($B219,Resultado!$N:$N,0),MATCH(AW$1,Resultado!#REF!,0))</f>
        <v>#REF!</v>
      </c>
      <c r="AX219" s="30" t="e">
        <f t="array" ref="AX219">INDEX(Resultado!$1:$470,MATCH($B219,Resultado!$N:$N,0),MATCH(AX$1,Resultado!#REF!,0))</f>
        <v>#REF!</v>
      </c>
      <c r="AY219" s="30" t="e">
        <f t="array" ref="AY219">INDEX(Resultado!$1:$470,MATCH($B219,Resultado!$N:$N,0),MATCH(AY$1,Resultado!#REF!,0))</f>
        <v>#REF!</v>
      </c>
      <c r="AZ219" s="30" t="e">
        <f t="array" ref="AZ219">INDEX(Resultado!$1:$470,MATCH($B219,Resultado!$N:$N,0),MATCH(AZ$1,Resultado!#REF!,0))</f>
        <v>#REF!</v>
      </c>
      <c r="BA219" s="30" t="e">
        <f t="array" ref="BA219">INDEX(Resultado!$1:$470,MATCH($B219,Resultado!$N:$N,0),MATCH(BA$1,Resultado!#REF!,0))</f>
        <v>#REF!</v>
      </c>
      <c r="BB219" s="30" t="e">
        <f t="array" ref="BB219">INDEX(Resultado!$1:$470,MATCH($B219,Resultado!$N:$N,0),MATCH(BB$1,Resultado!#REF!,0))</f>
        <v>#REF!</v>
      </c>
      <c r="BC219" s="30" t="e">
        <f t="array" ref="BC219">INDEX(Resultado!$1:$470,MATCH($B219,Resultado!$N:$N,0),MATCH(BC$1,Resultado!#REF!,0))</f>
        <v>#REF!</v>
      </c>
      <c r="BD219" s="30" t="e">
        <f t="array" ref="BD219">INDEX(Resultado!$1:$470,MATCH($B219,Resultado!$N:$N,0),MATCH(BD$1,Resultado!#REF!,0))</f>
        <v>#REF!</v>
      </c>
      <c r="BE219" s="30" t="e">
        <f t="array" ref="BE219">INDEX(Resultado!$1:$470,MATCH($B219,Resultado!$N:$N,0),MATCH(BE$1,Resultado!#REF!,0))</f>
        <v>#REF!</v>
      </c>
      <c r="BF219" s="30" t="e">
        <f t="array" ref="BF219">INDEX(Resultado!$1:$470,MATCH($B219,Resultado!$N:$N,0),MATCH(BF$1,Resultado!#REF!,0))</f>
        <v>#REF!</v>
      </c>
      <c r="BG219" s="30" t="e">
        <f t="array" ref="BG219">INDEX(Resultado!$1:$470,MATCH($B219,Resultado!$N:$N,0),MATCH(BG$1,Resultado!#REF!,0))</f>
        <v>#REF!</v>
      </c>
      <c r="BH219" s="30" t="e">
        <f t="array" ref="BH219">INDEX(Resultado!$1:$470,MATCH($B219,Resultado!$N:$N,0),MATCH(BH$1,Resultado!#REF!,0))</f>
        <v>#REF!</v>
      </c>
      <c r="BI219" s="30" t="e">
        <f t="array" ref="BI219">INDEX(Resultado!$1:$470,MATCH($B219,Resultado!$N:$N,0),MATCH(BI$1,Resultado!#REF!,0))</f>
        <v>#REF!</v>
      </c>
    </row>
    <row r="220" spans="1:61" ht="13" x14ac:dyDescent="0.15">
      <c r="A220" s="29">
        <v>54465484852</v>
      </c>
      <c r="B220" s="7" t="s">
        <v>1703</v>
      </c>
      <c r="C220" s="29" t="s">
        <v>1702</v>
      </c>
      <c r="D220" s="30" t="e">
        <f t="array" ref="D220">INDEX(Resultado!$1:$470,MATCH($B220,Resultado!$N:$N,0),MATCH(D$1,Resultado!#REF!,0))</f>
        <v>#REF!</v>
      </c>
      <c r="E220" s="29" t="s">
        <v>3339</v>
      </c>
      <c r="F220" s="30" t="e">
        <f t="array" ref="F220">INDEX(Resultado!$1:$470,MATCH($B220,Resultado!$N:$N,0),MATCH(F$1,Resultado!#REF!,0))</f>
        <v>#REF!</v>
      </c>
      <c r="G220" s="30" t="e">
        <f t="array" ref="G220">INDEX(Resultado!$1:$470,MATCH($B220,Resultado!$N:$N,0),MATCH(G$1,Resultado!#REF!,0))</f>
        <v>#REF!</v>
      </c>
      <c r="H220" s="30" t="e">
        <f t="array" ref="H220">INDEX(Resultado!$1:$470,MATCH($B220,Resultado!$N:$N,0),MATCH(H$1,Resultado!#REF!,0))</f>
        <v>#REF!</v>
      </c>
      <c r="I220" s="30" t="e">
        <f t="array" ref="I220">INDEX(Resultado!$1:$470,MATCH($B220,Resultado!$N:$N,0),MATCH(I$1,Resultado!#REF!,0))</f>
        <v>#REF!</v>
      </c>
      <c r="J220" s="30" t="e">
        <f t="array" ref="J220">INDEX(Resultado!$1:$470,MATCH($B220,Resultado!$N:$N,0),MATCH(J$1,Resultado!#REF!,0))</f>
        <v>#REF!</v>
      </c>
      <c r="K220" s="30" t="e">
        <f t="array" ref="K220">INDEX(Resultado!$1:$470,MATCH($B220,Resultado!$N:$N,0),MATCH(K$1,Resultado!#REF!,0))</f>
        <v>#REF!</v>
      </c>
      <c r="L220" s="30" t="e">
        <f t="array" ref="L220">INDEX(Resultado!$1:$470,MATCH($B220,Resultado!$N:$N,0),MATCH(L$1,Resultado!#REF!,0))</f>
        <v>#REF!</v>
      </c>
      <c r="M220" s="30" t="e">
        <f t="array" ref="M220">INDEX(Resultado!$1:$470,MATCH($B220,Resultado!$N:$N,0),MATCH(M$1,Resultado!#REF!,0))</f>
        <v>#REF!</v>
      </c>
      <c r="N220" s="30" t="e">
        <f t="array" ref="N220">INDEX(Resultado!$1:$470,MATCH($B220,Resultado!$N:$N,0),MATCH(N$1,Resultado!#REF!,0))</f>
        <v>#REF!</v>
      </c>
      <c r="O220" s="30" t="e">
        <f t="array" ref="O220">INDEX(Resultado!$1:$470,MATCH($B220,Resultado!$N:$N,0),MATCH(O$1,Resultado!#REF!,0))</f>
        <v>#REF!</v>
      </c>
      <c r="P220" s="30" t="e">
        <f t="array" ref="P220">INDEX(Resultado!$1:$470,MATCH($B220,Resultado!$N:$N,0),MATCH(P$1,Resultado!#REF!,0))</f>
        <v>#REF!</v>
      </c>
      <c r="Q220" s="30" t="e">
        <f t="array" ref="Q220">INDEX(Resultado!$1:$470,MATCH($B220,Resultado!$N:$N,0),MATCH(Q$1,Resultado!#REF!,0))</f>
        <v>#REF!</v>
      </c>
      <c r="R220" s="30" t="e">
        <f t="array" ref="R220">INDEX(Resultado!$1:$470,MATCH($B220,Resultado!$N:$N,0),MATCH(R$1,Resultado!#REF!,0))</f>
        <v>#REF!</v>
      </c>
      <c r="S220" s="30" t="e">
        <f t="array" ref="S220">INDEX(Resultado!$1:$470,MATCH($B220,Resultado!$N:$N,0),MATCH(S$1,Resultado!#REF!,0))</f>
        <v>#REF!</v>
      </c>
      <c r="T220" s="30" t="e">
        <f t="array" ref="T220">INDEX(Resultado!$1:$470,MATCH($B220,Resultado!$N:$N,0),MATCH(T$1,Resultado!#REF!,0))</f>
        <v>#REF!</v>
      </c>
      <c r="U220" s="30" t="e">
        <f t="array" ref="U220">INDEX(Resultado!$1:$470,MATCH($B220,Resultado!$N:$N,0),MATCH(U$1,Resultado!#REF!,0))</f>
        <v>#REF!</v>
      </c>
      <c r="V220" s="30" t="e">
        <f t="array" ref="V220">INDEX(Resultado!$1:$470,MATCH($B220,Resultado!$N:$N,0),MATCH(V$1,Resultado!#REF!,0))</f>
        <v>#REF!</v>
      </c>
      <c r="W220" s="30" t="e">
        <f t="array" ref="W220">INDEX(Resultado!$1:$470,MATCH($B220,Resultado!$N:$N,0),MATCH(W$1,Resultado!#REF!,0))</f>
        <v>#REF!</v>
      </c>
      <c r="X220" s="30" t="e">
        <f t="array" ref="X220">INDEX(Resultado!$1:$470,MATCH($B220,Resultado!$N:$N,0),MATCH(X$1,Resultado!#REF!,0))</f>
        <v>#REF!</v>
      </c>
      <c r="Y220" s="30" t="e">
        <f t="array" ref="Y220">INDEX(Resultado!$1:$470,MATCH($B220,Resultado!$N:$N,0),MATCH(Y$1,Resultado!#REF!,0))</f>
        <v>#REF!</v>
      </c>
      <c r="Z220" s="30" t="e">
        <f t="array" ref="Z220">INDEX(Resultado!$1:$470,MATCH($B220,Resultado!$N:$N,0),MATCH(Z$1,Resultado!#REF!,0))</f>
        <v>#REF!</v>
      </c>
      <c r="AA220" s="30" t="e">
        <f t="array" ref="AA220">INDEX(Resultado!$1:$470,MATCH($B220,Resultado!$N:$N,0),MATCH(AA$1,Resultado!#REF!,0))</f>
        <v>#REF!</v>
      </c>
      <c r="AB220" s="29">
        <v>0</v>
      </c>
      <c r="AC220" s="29">
        <v>2</v>
      </c>
      <c r="AD220" s="30" t="e">
        <f t="array" ref="AD220">INDEX(Resultado!$1:$470,MATCH($B220,Resultado!$N:$N,0),MATCH(AD$1,Resultado!#REF!,0))</f>
        <v>#REF!</v>
      </c>
      <c r="AE220" s="30" t="e">
        <f t="array" ref="AE220">INDEX(Resultado!$1:$470,MATCH($B220,Resultado!$N:$N,0),MATCH(AE$1,Resultado!#REF!,0))</f>
        <v>#REF!</v>
      </c>
      <c r="AF220" s="30" t="e">
        <f t="array" ref="AF220">INDEX(Resultado!$1:$470,MATCH($B220,Resultado!$N:$N,0),MATCH(AF$1,Resultado!#REF!,0))</f>
        <v>#REF!</v>
      </c>
      <c r="AG220" s="30" t="e">
        <f t="array" ref="AG220">INDEX(Resultado!$1:$470,MATCH($B220,Resultado!$N:$N,0),MATCH(AG$1,Resultado!#REF!,0))</f>
        <v>#REF!</v>
      </c>
      <c r="AH220" s="30" t="e">
        <f t="array" ref="AH220">INDEX(Resultado!$1:$470,MATCH($B220,Resultado!$N:$N,0),MATCH(AH$1,Resultado!#REF!,0))</f>
        <v>#REF!</v>
      </c>
      <c r="AI220" s="30" t="e">
        <f t="array" ref="AI220">INDEX(Resultado!$1:$470,MATCH($B220,Resultado!$N:$N,0),MATCH(AI$1,Resultado!#REF!,0))</f>
        <v>#REF!</v>
      </c>
      <c r="AJ220" s="30" t="e">
        <f t="array" ref="AJ220">INDEX(Resultado!$1:$470,MATCH($B220,Resultado!$N:$N,0),MATCH(AJ$1,Resultado!#REF!,0))</f>
        <v>#REF!</v>
      </c>
      <c r="AK220" s="30" t="e">
        <f t="array" ref="AK220">INDEX(Resultado!$1:$470,MATCH($B220,Resultado!$N:$N,0),MATCH(AK$1,Resultado!#REF!,0))</f>
        <v>#REF!</v>
      </c>
      <c r="AL220" s="29">
        <v>0</v>
      </c>
      <c r="AM220" s="29">
        <v>2</v>
      </c>
      <c r="AN220" s="30" t="e">
        <f t="array" ref="AN220">INDEX(Resultado!$1:$470,MATCH($B220,Resultado!$N:$N,0),MATCH(AN$1,Resultado!#REF!,0))</f>
        <v>#REF!</v>
      </c>
      <c r="AO220" s="30" t="e">
        <f t="array" ref="AO220">INDEX(Resultado!$1:$470,MATCH($B220,Resultado!$N:$N,0),MATCH(AO$1,Resultado!#REF!,0))</f>
        <v>#REF!</v>
      </c>
      <c r="AP220" s="30" t="e">
        <f t="array" ref="AP220">INDEX(Resultado!$1:$470,MATCH($B220,Resultado!$N:$N,0),MATCH(AP$1,Resultado!#REF!,0))</f>
        <v>#REF!</v>
      </c>
      <c r="AQ220" s="30" t="e">
        <f t="array" ref="AQ220">INDEX(Resultado!$1:$470,MATCH($B220,Resultado!$N:$N,0),MATCH(AQ$1,Resultado!#REF!,0))</f>
        <v>#REF!</v>
      </c>
      <c r="AR220" s="30" t="e">
        <f t="array" ref="AR220">INDEX(Resultado!$1:$470,MATCH($B220,Resultado!$N:$N,0),MATCH(AR$1,Resultado!#REF!,0))</f>
        <v>#REF!</v>
      </c>
      <c r="AS220" s="29">
        <v>2</v>
      </c>
      <c r="AT220" s="30" t="e">
        <f t="array" ref="AT220">INDEX(Resultado!$1:$470,MATCH($B220,Resultado!$N:$N,0),MATCH(AT$1,Resultado!#REF!,0))</f>
        <v>#REF!</v>
      </c>
      <c r="AU220" s="30" t="e">
        <f t="array" ref="AU220">INDEX(Resultado!$1:$470,MATCH($B220,Resultado!$N:$N,0),MATCH(AU$1,Resultado!#REF!,0))</f>
        <v>#REF!</v>
      </c>
      <c r="AV220" s="30" t="e">
        <f t="array" ref="AV220">INDEX(Resultado!$1:$470,MATCH($B220,Resultado!$N:$N,0),MATCH(AV$1,Resultado!#REF!,0))</f>
        <v>#REF!</v>
      </c>
      <c r="AW220" s="30" t="e">
        <f t="array" ref="AW220">INDEX(Resultado!$1:$470,MATCH($B220,Resultado!$N:$N,0),MATCH(AW$1,Resultado!#REF!,0))</f>
        <v>#REF!</v>
      </c>
      <c r="AX220" s="30" t="e">
        <f t="array" ref="AX220">INDEX(Resultado!$1:$470,MATCH($B220,Resultado!$N:$N,0),MATCH(AX$1,Resultado!#REF!,0))</f>
        <v>#REF!</v>
      </c>
      <c r="AY220" s="30" t="e">
        <f t="array" ref="AY220">INDEX(Resultado!$1:$470,MATCH($B220,Resultado!$N:$N,0),MATCH(AY$1,Resultado!#REF!,0))</f>
        <v>#REF!</v>
      </c>
      <c r="AZ220" s="30" t="e">
        <f t="array" ref="AZ220">INDEX(Resultado!$1:$470,MATCH($B220,Resultado!$N:$N,0),MATCH(AZ$1,Resultado!#REF!,0))</f>
        <v>#REF!</v>
      </c>
      <c r="BA220" s="30" t="e">
        <f t="array" ref="BA220">INDEX(Resultado!$1:$470,MATCH($B220,Resultado!$N:$N,0),MATCH(BA$1,Resultado!#REF!,0))</f>
        <v>#REF!</v>
      </c>
      <c r="BB220" s="30" t="e">
        <f t="array" ref="BB220">INDEX(Resultado!$1:$470,MATCH($B220,Resultado!$N:$N,0),MATCH(BB$1,Resultado!#REF!,0))</f>
        <v>#REF!</v>
      </c>
      <c r="BC220" s="30" t="e">
        <f t="array" ref="BC220">INDEX(Resultado!$1:$470,MATCH($B220,Resultado!$N:$N,0),MATCH(BC$1,Resultado!#REF!,0))</f>
        <v>#REF!</v>
      </c>
      <c r="BD220" s="30" t="e">
        <f t="array" ref="BD220">INDEX(Resultado!$1:$470,MATCH($B220,Resultado!$N:$N,0),MATCH(BD$1,Resultado!#REF!,0))</f>
        <v>#REF!</v>
      </c>
      <c r="BE220" s="30" t="e">
        <f t="array" ref="BE220">INDEX(Resultado!$1:$470,MATCH($B220,Resultado!$N:$N,0),MATCH(BE$1,Resultado!#REF!,0))</f>
        <v>#REF!</v>
      </c>
      <c r="BF220" s="30" t="e">
        <f t="array" ref="BF220">INDEX(Resultado!$1:$470,MATCH($B220,Resultado!$N:$N,0),MATCH(BF$1,Resultado!#REF!,0))</f>
        <v>#REF!</v>
      </c>
      <c r="BG220" s="30" t="e">
        <f t="array" ref="BG220">INDEX(Resultado!$1:$470,MATCH($B220,Resultado!$N:$N,0),MATCH(BG$1,Resultado!#REF!,0))</f>
        <v>#REF!</v>
      </c>
      <c r="BH220" s="30" t="e">
        <f t="array" ref="BH220">INDEX(Resultado!$1:$470,MATCH($B220,Resultado!$N:$N,0),MATCH(BH$1,Resultado!#REF!,0))</f>
        <v>#REF!</v>
      </c>
      <c r="BI220" s="30" t="e">
        <f t="array" ref="BI220">INDEX(Resultado!$1:$470,MATCH($B220,Resultado!$N:$N,0),MATCH(BI$1,Resultado!#REF!,0))</f>
        <v>#REF!</v>
      </c>
    </row>
    <row r="221" spans="1:61" ht="13" x14ac:dyDescent="0.15">
      <c r="A221" s="29">
        <v>51267833866</v>
      </c>
      <c r="B221" s="7" t="s">
        <v>1709</v>
      </c>
      <c r="C221" s="29" t="s">
        <v>1708</v>
      </c>
      <c r="D221" s="30" t="e">
        <f t="array" ref="D221">INDEX(Resultado!$1:$470,MATCH($B221,Resultado!$N:$N,0),MATCH(D$1,Resultado!#REF!,0))</f>
        <v>#REF!</v>
      </c>
      <c r="E221" s="29" t="s">
        <v>3339</v>
      </c>
      <c r="F221" s="30" t="e">
        <f t="array" ref="F221">INDEX(Resultado!$1:$470,MATCH($B221,Resultado!$N:$N,0),MATCH(F$1,Resultado!#REF!,0))</f>
        <v>#REF!</v>
      </c>
      <c r="G221" s="30" t="e">
        <f t="array" ref="G221">INDEX(Resultado!$1:$470,MATCH($B221,Resultado!$N:$N,0),MATCH(G$1,Resultado!#REF!,0))</f>
        <v>#REF!</v>
      </c>
      <c r="H221" s="30" t="e">
        <f t="array" ref="H221">INDEX(Resultado!$1:$470,MATCH($B221,Resultado!$N:$N,0),MATCH(H$1,Resultado!#REF!,0))</f>
        <v>#REF!</v>
      </c>
      <c r="I221" s="30" t="e">
        <f t="array" ref="I221">INDEX(Resultado!$1:$470,MATCH($B221,Resultado!$N:$N,0),MATCH(I$1,Resultado!#REF!,0))</f>
        <v>#REF!</v>
      </c>
      <c r="J221" s="30" t="e">
        <f t="array" ref="J221">INDEX(Resultado!$1:$470,MATCH($B221,Resultado!$N:$N,0),MATCH(J$1,Resultado!#REF!,0))</f>
        <v>#REF!</v>
      </c>
      <c r="K221" s="30" t="e">
        <f t="array" ref="K221">INDEX(Resultado!$1:$470,MATCH($B221,Resultado!$N:$N,0),MATCH(K$1,Resultado!#REF!,0))</f>
        <v>#REF!</v>
      </c>
      <c r="L221" s="30" t="e">
        <f t="array" ref="L221">INDEX(Resultado!$1:$470,MATCH($B221,Resultado!$N:$N,0),MATCH(L$1,Resultado!#REF!,0))</f>
        <v>#REF!</v>
      </c>
      <c r="M221" s="30" t="e">
        <f t="array" ref="M221">INDEX(Resultado!$1:$470,MATCH($B221,Resultado!$N:$N,0),MATCH(M$1,Resultado!#REF!,0))</f>
        <v>#REF!</v>
      </c>
      <c r="N221" s="30" t="e">
        <f t="array" ref="N221">INDEX(Resultado!$1:$470,MATCH($B221,Resultado!$N:$N,0),MATCH(N$1,Resultado!#REF!,0))</f>
        <v>#REF!</v>
      </c>
      <c r="O221" s="30" t="e">
        <f t="array" ref="O221">INDEX(Resultado!$1:$470,MATCH($B221,Resultado!$N:$N,0),MATCH(O$1,Resultado!#REF!,0))</f>
        <v>#REF!</v>
      </c>
      <c r="P221" s="30" t="e">
        <f t="array" ref="P221">INDEX(Resultado!$1:$470,MATCH($B221,Resultado!$N:$N,0),MATCH(P$1,Resultado!#REF!,0))</f>
        <v>#REF!</v>
      </c>
      <c r="Q221" s="30" t="e">
        <f t="array" ref="Q221">INDEX(Resultado!$1:$470,MATCH($B221,Resultado!$N:$N,0),MATCH(Q$1,Resultado!#REF!,0))</f>
        <v>#REF!</v>
      </c>
      <c r="R221" s="30" t="e">
        <f t="array" ref="R221">INDEX(Resultado!$1:$470,MATCH($B221,Resultado!$N:$N,0),MATCH(R$1,Resultado!#REF!,0))</f>
        <v>#REF!</v>
      </c>
      <c r="S221" s="30" t="e">
        <f t="array" ref="S221">INDEX(Resultado!$1:$470,MATCH($B221,Resultado!$N:$N,0),MATCH(S$1,Resultado!#REF!,0))</f>
        <v>#REF!</v>
      </c>
      <c r="T221" s="30" t="e">
        <f t="array" ref="T221">INDEX(Resultado!$1:$470,MATCH($B221,Resultado!$N:$N,0),MATCH(T$1,Resultado!#REF!,0))</f>
        <v>#REF!</v>
      </c>
      <c r="U221" s="30" t="e">
        <f t="array" ref="U221">INDEX(Resultado!$1:$470,MATCH($B221,Resultado!$N:$N,0),MATCH(U$1,Resultado!#REF!,0))</f>
        <v>#REF!</v>
      </c>
      <c r="V221" s="30" t="e">
        <f t="array" ref="V221">INDEX(Resultado!$1:$470,MATCH($B221,Resultado!$N:$N,0),MATCH(V$1,Resultado!#REF!,0))</f>
        <v>#REF!</v>
      </c>
      <c r="W221" s="30" t="e">
        <f t="array" ref="W221">INDEX(Resultado!$1:$470,MATCH($B221,Resultado!$N:$N,0),MATCH(W$1,Resultado!#REF!,0))</f>
        <v>#REF!</v>
      </c>
      <c r="X221" s="30" t="e">
        <f t="array" ref="X221">INDEX(Resultado!$1:$470,MATCH($B221,Resultado!$N:$N,0),MATCH(X$1,Resultado!#REF!,0))</f>
        <v>#REF!</v>
      </c>
      <c r="Y221" s="30" t="e">
        <f t="array" ref="Y221">INDEX(Resultado!$1:$470,MATCH($B221,Resultado!$N:$N,0),MATCH(Y$1,Resultado!#REF!,0))</f>
        <v>#REF!</v>
      </c>
      <c r="Z221" s="30" t="e">
        <f t="array" ref="Z221">INDEX(Resultado!$1:$470,MATCH($B221,Resultado!$N:$N,0),MATCH(Z$1,Resultado!#REF!,0))</f>
        <v>#REF!</v>
      </c>
      <c r="AA221" s="30" t="e">
        <f t="array" ref="AA221">INDEX(Resultado!$1:$470,MATCH($B221,Resultado!$N:$N,0),MATCH(AA$1,Resultado!#REF!,0))</f>
        <v>#REF!</v>
      </c>
      <c r="AB221" s="29">
        <v>0</v>
      </c>
      <c r="AC221" s="29">
        <v>2</v>
      </c>
      <c r="AD221" s="30" t="e">
        <f t="array" ref="AD221">INDEX(Resultado!$1:$470,MATCH($B221,Resultado!$N:$N,0),MATCH(AD$1,Resultado!#REF!,0))</f>
        <v>#REF!</v>
      </c>
      <c r="AE221" s="30" t="e">
        <f t="array" ref="AE221">INDEX(Resultado!$1:$470,MATCH($B221,Resultado!$N:$N,0),MATCH(AE$1,Resultado!#REF!,0))</f>
        <v>#REF!</v>
      </c>
      <c r="AF221" s="30" t="e">
        <f t="array" ref="AF221">INDEX(Resultado!$1:$470,MATCH($B221,Resultado!$N:$N,0),MATCH(AF$1,Resultado!#REF!,0))</f>
        <v>#REF!</v>
      </c>
      <c r="AG221" s="30" t="e">
        <f t="array" ref="AG221">INDEX(Resultado!$1:$470,MATCH($B221,Resultado!$N:$N,0),MATCH(AG$1,Resultado!#REF!,0))</f>
        <v>#REF!</v>
      </c>
      <c r="AH221" s="30" t="e">
        <f t="array" ref="AH221">INDEX(Resultado!$1:$470,MATCH($B221,Resultado!$N:$N,0),MATCH(AH$1,Resultado!#REF!,0))</f>
        <v>#REF!</v>
      </c>
      <c r="AI221" s="30" t="e">
        <f t="array" ref="AI221">INDEX(Resultado!$1:$470,MATCH($B221,Resultado!$N:$N,0),MATCH(AI$1,Resultado!#REF!,0))</f>
        <v>#REF!</v>
      </c>
      <c r="AJ221" s="30" t="e">
        <f t="array" ref="AJ221">INDEX(Resultado!$1:$470,MATCH($B221,Resultado!$N:$N,0),MATCH(AJ$1,Resultado!#REF!,0))</f>
        <v>#REF!</v>
      </c>
      <c r="AK221" s="30" t="e">
        <f t="array" ref="AK221">INDEX(Resultado!$1:$470,MATCH($B221,Resultado!$N:$N,0),MATCH(AK$1,Resultado!#REF!,0))</f>
        <v>#REF!</v>
      </c>
      <c r="AL221" s="29">
        <v>0</v>
      </c>
      <c r="AM221" s="29">
        <v>2</v>
      </c>
      <c r="AN221" s="30" t="e">
        <f t="array" ref="AN221">INDEX(Resultado!$1:$470,MATCH($B221,Resultado!$N:$N,0),MATCH(AN$1,Resultado!#REF!,0))</f>
        <v>#REF!</v>
      </c>
      <c r="AO221" s="30" t="e">
        <f t="array" ref="AO221">INDEX(Resultado!$1:$470,MATCH($B221,Resultado!$N:$N,0),MATCH(AO$1,Resultado!#REF!,0))</f>
        <v>#REF!</v>
      </c>
      <c r="AP221" s="30" t="e">
        <f t="array" ref="AP221">INDEX(Resultado!$1:$470,MATCH($B221,Resultado!$N:$N,0),MATCH(AP$1,Resultado!#REF!,0))</f>
        <v>#REF!</v>
      </c>
      <c r="AQ221" s="30" t="e">
        <f t="array" ref="AQ221">INDEX(Resultado!$1:$470,MATCH($B221,Resultado!$N:$N,0),MATCH(AQ$1,Resultado!#REF!,0))</f>
        <v>#REF!</v>
      </c>
      <c r="AR221" s="30" t="e">
        <f t="array" ref="AR221">INDEX(Resultado!$1:$470,MATCH($B221,Resultado!$N:$N,0),MATCH(AR$1,Resultado!#REF!,0))</f>
        <v>#REF!</v>
      </c>
      <c r="AS221" s="29">
        <v>2</v>
      </c>
      <c r="AT221" s="30" t="e">
        <f t="array" ref="AT221">INDEX(Resultado!$1:$470,MATCH($B221,Resultado!$N:$N,0),MATCH(AT$1,Resultado!#REF!,0))</f>
        <v>#REF!</v>
      </c>
      <c r="AU221" s="30" t="e">
        <f t="array" ref="AU221">INDEX(Resultado!$1:$470,MATCH($B221,Resultado!$N:$N,0),MATCH(AU$1,Resultado!#REF!,0))</f>
        <v>#REF!</v>
      </c>
      <c r="AV221" s="30" t="e">
        <f t="array" ref="AV221">INDEX(Resultado!$1:$470,MATCH($B221,Resultado!$N:$N,0),MATCH(AV$1,Resultado!#REF!,0))</f>
        <v>#REF!</v>
      </c>
      <c r="AW221" s="30" t="e">
        <f t="array" ref="AW221">INDEX(Resultado!$1:$470,MATCH($B221,Resultado!$N:$N,0),MATCH(AW$1,Resultado!#REF!,0))</f>
        <v>#REF!</v>
      </c>
      <c r="AX221" s="30" t="e">
        <f t="array" ref="AX221">INDEX(Resultado!$1:$470,MATCH($B221,Resultado!$N:$N,0),MATCH(AX$1,Resultado!#REF!,0))</f>
        <v>#REF!</v>
      </c>
      <c r="AY221" s="30" t="e">
        <f t="array" ref="AY221">INDEX(Resultado!$1:$470,MATCH($B221,Resultado!$N:$N,0),MATCH(AY$1,Resultado!#REF!,0))</f>
        <v>#REF!</v>
      </c>
      <c r="AZ221" s="30" t="e">
        <f t="array" ref="AZ221">INDEX(Resultado!$1:$470,MATCH($B221,Resultado!$N:$N,0),MATCH(AZ$1,Resultado!#REF!,0))</f>
        <v>#REF!</v>
      </c>
      <c r="BA221" s="30" t="e">
        <f t="array" ref="BA221">INDEX(Resultado!$1:$470,MATCH($B221,Resultado!$N:$N,0),MATCH(BA$1,Resultado!#REF!,0))</f>
        <v>#REF!</v>
      </c>
      <c r="BB221" s="30" t="e">
        <f t="array" ref="BB221">INDEX(Resultado!$1:$470,MATCH($B221,Resultado!$N:$N,0),MATCH(BB$1,Resultado!#REF!,0))</f>
        <v>#REF!</v>
      </c>
      <c r="BC221" s="30" t="e">
        <f t="array" ref="BC221">INDEX(Resultado!$1:$470,MATCH($B221,Resultado!$N:$N,0),MATCH(BC$1,Resultado!#REF!,0))</f>
        <v>#REF!</v>
      </c>
      <c r="BD221" s="30" t="e">
        <f t="array" ref="BD221">INDEX(Resultado!$1:$470,MATCH($B221,Resultado!$N:$N,0),MATCH(BD$1,Resultado!#REF!,0))</f>
        <v>#REF!</v>
      </c>
      <c r="BE221" s="30" t="e">
        <f t="array" ref="BE221">INDEX(Resultado!$1:$470,MATCH($B221,Resultado!$N:$N,0),MATCH(BE$1,Resultado!#REF!,0))</f>
        <v>#REF!</v>
      </c>
      <c r="BF221" s="30" t="e">
        <f t="array" ref="BF221">INDEX(Resultado!$1:$470,MATCH($B221,Resultado!$N:$N,0),MATCH(BF$1,Resultado!#REF!,0))</f>
        <v>#REF!</v>
      </c>
      <c r="BG221" s="30" t="e">
        <f t="array" ref="BG221">INDEX(Resultado!$1:$470,MATCH($B221,Resultado!$N:$N,0),MATCH(BG$1,Resultado!#REF!,0))</f>
        <v>#REF!</v>
      </c>
      <c r="BH221" s="30" t="e">
        <f t="array" ref="BH221">INDEX(Resultado!$1:$470,MATCH($B221,Resultado!$N:$N,0),MATCH(BH$1,Resultado!#REF!,0))</f>
        <v>#REF!</v>
      </c>
      <c r="BI221" s="30" t="e">
        <f t="array" ref="BI221">INDEX(Resultado!$1:$470,MATCH($B221,Resultado!$N:$N,0),MATCH(BI$1,Resultado!#REF!,0))</f>
        <v>#REF!</v>
      </c>
    </row>
    <row r="222" spans="1:61" ht="13" x14ac:dyDescent="0.15">
      <c r="A222" s="29">
        <v>42476473855</v>
      </c>
      <c r="B222" s="7" t="s">
        <v>1714</v>
      </c>
      <c r="C222" s="29" t="s">
        <v>1713</v>
      </c>
      <c r="D222" s="30" t="e">
        <f t="array" ref="D222">INDEX(Resultado!$1:$470,MATCH($B222,Resultado!$N:$N,0),MATCH(D$1,Resultado!#REF!,0))</f>
        <v>#REF!</v>
      </c>
      <c r="E222" s="29" t="s">
        <v>3339</v>
      </c>
      <c r="F222" s="30" t="e">
        <f t="array" ref="F222">INDEX(Resultado!$1:$470,MATCH($B222,Resultado!$N:$N,0),MATCH(F$1,Resultado!#REF!,0))</f>
        <v>#REF!</v>
      </c>
      <c r="G222" s="30" t="e">
        <f t="array" ref="G222">INDEX(Resultado!$1:$470,MATCH($B222,Resultado!$N:$N,0),MATCH(G$1,Resultado!#REF!,0))</f>
        <v>#REF!</v>
      </c>
      <c r="H222" s="30" t="e">
        <f t="array" ref="H222">INDEX(Resultado!$1:$470,MATCH($B222,Resultado!$N:$N,0),MATCH(H$1,Resultado!#REF!,0))</f>
        <v>#REF!</v>
      </c>
      <c r="I222" s="30" t="e">
        <f t="array" ref="I222">INDEX(Resultado!$1:$470,MATCH($B222,Resultado!$N:$N,0),MATCH(I$1,Resultado!#REF!,0))</f>
        <v>#REF!</v>
      </c>
      <c r="J222" s="30" t="e">
        <f t="array" ref="J222">INDEX(Resultado!$1:$470,MATCH($B222,Resultado!$N:$N,0),MATCH(J$1,Resultado!#REF!,0))</f>
        <v>#REF!</v>
      </c>
      <c r="K222" s="30" t="e">
        <f t="array" ref="K222">INDEX(Resultado!$1:$470,MATCH($B222,Resultado!$N:$N,0),MATCH(K$1,Resultado!#REF!,0))</f>
        <v>#REF!</v>
      </c>
      <c r="L222" s="30" t="e">
        <f t="array" ref="L222">INDEX(Resultado!$1:$470,MATCH($B222,Resultado!$N:$N,0),MATCH(L$1,Resultado!#REF!,0))</f>
        <v>#REF!</v>
      </c>
      <c r="M222" s="30" t="e">
        <f t="array" ref="M222">INDEX(Resultado!$1:$470,MATCH($B222,Resultado!$N:$N,0),MATCH(M$1,Resultado!#REF!,0))</f>
        <v>#REF!</v>
      </c>
      <c r="N222" s="30" t="e">
        <f t="array" ref="N222">INDEX(Resultado!$1:$470,MATCH($B222,Resultado!$N:$N,0),MATCH(N$1,Resultado!#REF!,0))</f>
        <v>#REF!</v>
      </c>
      <c r="O222" s="30" t="e">
        <f t="array" ref="O222">INDEX(Resultado!$1:$470,MATCH($B222,Resultado!$N:$N,0),MATCH(O$1,Resultado!#REF!,0))</f>
        <v>#REF!</v>
      </c>
      <c r="P222" s="30" t="e">
        <f t="array" ref="P222">INDEX(Resultado!$1:$470,MATCH($B222,Resultado!$N:$N,0),MATCH(P$1,Resultado!#REF!,0))</f>
        <v>#REF!</v>
      </c>
      <c r="Q222" s="30" t="e">
        <f t="array" ref="Q222">INDEX(Resultado!$1:$470,MATCH($B222,Resultado!$N:$N,0),MATCH(Q$1,Resultado!#REF!,0))</f>
        <v>#REF!</v>
      </c>
      <c r="R222" s="30" t="e">
        <f t="array" ref="R222">INDEX(Resultado!$1:$470,MATCH($B222,Resultado!$N:$N,0),MATCH(R$1,Resultado!#REF!,0))</f>
        <v>#REF!</v>
      </c>
      <c r="S222" s="30" t="e">
        <f t="array" ref="S222">INDEX(Resultado!$1:$470,MATCH($B222,Resultado!$N:$N,0),MATCH(S$1,Resultado!#REF!,0))</f>
        <v>#REF!</v>
      </c>
      <c r="T222" s="30" t="e">
        <f t="array" ref="T222">INDEX(Resultado!$1:$470,MATCH($B222,Resultado!$N:$N,0),MATCH(T$1,Resultado!#REF!,0))</f>
        <v>#REF!</v>
      </c>
      <c r="U222" s="30" t="e">
        <f t="array" ref="U222">INDEX(Resultado!$1:$470,MATCH($B222,Resultado!$N:$N,0),MATCH(U$1,Resultado!#REF!,0))</f>
        <v>#REF!</v>
      </c>
      <c r="V222" s="30" t="e">
        <f t="array" ref="V222">INDEX(Resultado!$1:$470,MATCH($B222,Resultado!$N:$N,0),MATCH(V$1,Resultado!#REF!,0))</f>
        <v>#REF!</v>
      </c>
      <c r="W222" s="30" t="e">
        <f t="array" ref="W222">INDEX(Resultado!$1:$470,MATCH($B222,Resultado!$N:$N,0),MATCH(W$1,Resultado!#REF!,0))</f>
        <v>#REF!</v>
      </c>
      <c r="X222" s="30" t="e">
        <f t="array" ref="X222">INDEX(Resultado!$1:$470,MATCH($B222,Resultado!$N:$N,0),MATCH(X$1,Resultado!#REF!,0))</f>
        <v>#REF!</v>
      </c>
      <c r="Y222" s="30" t="e">
        <f t="array" ref="Y222">INDEX(Resultado!$1:$470,MATCH($B222,Resultado!$N:$N,0),MATCH(Y$1,Resultado!#REF!,0))</f>
        <v>#REF!</v>
      </c>
      <c r="Z222" s="30" t="e">
        <f t="array" ref="Z222">INDEX(Resultado!$1:$470,MATCH($B222,Resultado!$N:$N,0),MATCH(Z$1,Resultado!#REF!,0))</f>
        <v>#REF!</v>
      </c>
      <c r="AA222" s="30" t="e">
        <f t="array" ref="AA222">INDEX(Resultado!$1:$470,MATCH($B222,Resultado!$N:$N,0),MATCH(AA$1,Resultado!#REF!,0))</f>
        <v>#REF!</v>
      </c>
      <c r="AB222" s="29">
        <v>0</v>
      </c>
      <c r="AC222" s="29">
        <v>2</v>
      </c>
      <c r="AD222" s="30" t="e">
        <f t="array" ref="AD222">INDEX(Resultado!$1:$470,MATCH($B222,Resultado!$N:$N,0),MATCH(AD$1,Resultado!#REF!,0))</f>
        <v>#REF!</v>
      </c>
      <c r="AE222" s="30" t="e">
        <f t="array" ref="AE222">INDEX(Resultado!$1:$470,MATCH($B222,Resultado!$N:$N,0),MATCH(AE$1,Resultado!#REF!,0))</f>
        <v>#REF!</v>
      </c>
      <c r="AF222" s="30" t="e">
        <f t="array" ref="AF222">INDEX(Resultado!$1:$470,MATCH($B222,Resultado!$N:$N,0),MATCH(AF$1,Resultado!#REF!,0))</f>
        <v>#REF!</v>
      </c>
      <c r="AG222" s="30" t="e">
        <f t="array" ref="AG222">INDEX(Resultado!$1:$470,MATCH($B222,Resultado!$N:$N,0),MATCH(AG$1,Resultado!#REF!,0))</f>
        <v>#REF!</v>
      </c>
      <c r="AH222" s="30" t="e">
        <f t="array" ref="AH222">INDEX(Resultado!$1:$470,MATCH($B222,Resultado!$N:$N,0),MATCH(AH$1,Resultado!#REF!,0))</f>
        <v>#REF!</v>
      </c>
      <c r="AI222" s="30" t="e">
        <f t="array" ref="AI222">INDEX(Resultado!$1:$470,MATCH($B222,Resultado!$N:$N,0),MATCH(AI$1,Resultado!#REF!,0))</f>
        <v>#REF!</v>
      </c>
      <c r="AJ222" s="30" t="e">
        <f t="array" ref="AJ222">INDEX(Resultado!$1:$470,MATCH($B222,Resultado!$N:$N,0),MATCH(AJ$1,Resultado!#REF!,0))</f>
        <v>#REF!</v>
      </c>
      <c r="AK222" s="30" t="e">
        <f t="array" ref="AK222">INDEX(Resultado!$1:$470,MATCH($B222,Resultado!$N:$N,0),MATCH(AK$1,Resultado!#REF!,0))</f>
        <v>#REF!</v>
      </c>
      <c r="AL222" s="29">
        <v>0</v>
      </c>
      <c r="AM222" s="29">
        <v>2</v>
      </c>
      <c r="AN222" s="30" t="e">
        <f t="array" ref="AN222">INDEX(Resultado!$1:$470,MATCH($B222,Resultado!$N:$N,0),MATCH(AN$1,Resultado!#REF!,0))</f>
        <v>#REF!</v>
      </c>
      <c r="AO222" s="30" t="e">
        <f t="array" ref="AO222">INDEX(Resultado!$1:$470,MATCH($B222,Resultado!$N:$N,0),MATCH(AO$1,Resultado!#REF!,0))</f>
        <v>#REF!</v>
      </c>
      <c r="AP222" s="30" t="e">
        <f t="array" ref="AP222">INDEX(Resultado!$1:$470,MATCH($B222,Resultado!$N:$N,0),MATCH(AP$1,Resultado!#REF!,0))</f>
        <v>#REF!</v>
      </c>
      <c r="AQ222" s="30" t="e">
        <f t="array" ref="AQ222">INDEX(Resultado!$1:$470,MATCH($B222,Resultado!$N:$N,0),MATCH(AQ$1,Resultado!#REF!,0))</f>
        <v>#REF!</v>
      </c>
      <c r="AR222" s="30" t="e">
        <f t="array" ref="AR222">INDEX(Resultado!$1:$470,MATCH($B222,Resultado!$N:$N,0),MATCH(AR$1,Resultado!#REF!,0))</f>
        <v>#REF!</v>
      </c>
      <c r="AS222" s="29">
        <v>2</v>
      </c>
      <c r="AT222" s="30" t="e">
        <f t="array" ref="AT222">INDEX(Resultado!$1:$470,MATCH($B222,Resultado!$N:$N,0),MATCH(AT$1,Resultado!#REF!,0))</f>
        <v>#REF!</v>
      </c>
      <c r="AU222" s="30" t="e">
        <f t="array" ref="AU222">INDEX(Resultado!$1:$470,MATCH($B222,Resultado!$N:$N,0),MATCH(AU$1,Resultado!#REF!,0))</f>
        <v>#REF!</v>
      </c>
      <c r="AV222" s="30" t="e">
        <f t="array" ref="AV222">INDEX(Resultado!$1:$470,MATCH($B222,Resultado!$N:$N,0),MATCH(AV$1,Resultado!#REF!,0))</f>
        <v>#REF!</v>
      </c>
      <c r="AW222" s="30" t="e">
        <f t="array" ref="AW222">INDEX(Resultado!$1:$470,MATCH($B222,Resultado!$N:$N,0),MATCH(AW$1,Resultado!#REF!,0))</f>
        <v>#REF!</v>
      </c>
      <c r="AX222" s="30" t="e">
        <f t="array" ref="AX222">INDEX(Resultado!$1:$470,MATCH($B222,Resultado!$N:$N,0),MATCH(AX$1,Resultado!#REF!,0))</f>
        <v>#REF!</v>
      </c>
      <c r="AY222" s="30" t="e">
        <f t="array" ref="AY222">INDEX(Resultado!$1:$470,MATCH($B222,Resultado!$N:$N,0),MATCH(AY$1,Resultado!#REF!,0))</f>
        <v>#REF!</v>
      </c>
      <c r="AZ222" s="30" t="e">
        <f t="array" ref="AZ222">INDEX(Resultado!$1:$470,MATCH($B222,Resultado!$N:$N,0),MATCH(AZ$1,Resultado!#REF!,0))</f>
        <v>#REF!</v>
      </c>
      <c r="BA222" s="30" t="e">
        <f t="array" ref="BA222">INDEX(Resultado!$1:$470,MATCH($B222,Resultado!$N:$N,0),MATCH(BA$1,Resultado!#REF!,0))</f>
        <v>#REF!</v>
      </c>
      <c r="BB222" s="30" t="e">
        <f t="array" ref="BB222">INDEX(Resultado!$1:$470,MATCH($B222,Resultado!$N:$N,0),MATCH(BB$1,Resultado!#REF!,0))</f>
        <v>#REF!</v>
      </c>
      <c r="BC222" s="30" t="e">
        <f t="array" ref="BC222">INDEX(Resultado!$1:$470,MATCH($B222,Resultado!$N:$N,0),MATCH(BC$1,Resultado!#REF!,0))</f>
        <v>#REF!</v>
      </c>
      <c r="BD222" s="30" t="e">
        <f t="array" ref="BD222">INDEX(Resultado!$1:$470,MATCH($B222,Resultado!$N:$N,0),MATCH(BD$1,Resultado!#REF!,0))</f>
        <v>#REF!</v>
      </c>
      <c r="BE222" s="30" t="e">
        <f t="array" ref="BE222">INDEX(Resultado!$1:$470,MATCH($B222,Resultado!$N:$N,0),MATCH(BE$1,Resultado!#REF!,0))</f>
        <v>#REF!</v>
      </c>
      <c r="BF222" s="30" t="e">
        <f t="array" ref="BF222">INDEX(Resultado!$1:$470,MATCH($B222,Resultado!$N:$N,0),MATCH(BF$1,Resultado!#REF!,0))</f>
        <v>#REF!</v>
      </c>
      <c r="BG222" s="30" t="e">
        <f t="array" ref="BG222">INDEX(Resultado!$1:$470,MATCH($B222,Resultado!$N:$N,0),MATCH(BG$1,Resultado!#REF!,0))</f>
        <v>#REF!</v>
      </c>
      <c r="BH222" s="30" t="e">
        <f t="array" ref="BH222">INDEX(Resultado!$1:$470,MATCH($B222,Resultado!$N:$N,0),MATCH(BH$1,Resultado!#REF!,0))</f>
        <v>#REF!</v>
      </c>
      <c r="BI222" s="30" t="e">
        <f t="array" ref="BI222">INDEX(Resultado!$1:$470,MATCH($B222,Resultado!$N:$N,0),MATCH(BI$1,Resultado!#REF!,0))</f>
        <v>#REF!</v>
      </c>
    </row>
    <row r="223" spans="1:61" ht="13" x14ac:dyDescent="0.15">
      <c r="A223" s="29">
        <v>51170153801</v>
      </c>
      <c r="B223" s="7" t="s">
        <v>1721</v>
      </c>
      <c r="C223" s="29" t="s">
        <v>1720</v>
      </c>
      <c r="D223" s="30" t="e">
        <f t="array" ref="D223">INDEX(Resultado!$1:$470,MATCH($B223,Resultado!$N:$N,0),MATCH(D$1,Resultado!#REF!,0))</f>
        <v>#REF!</v>
      </c>
      <c r="E223" s="29" t="s">
        <v>3339</v>
      </c>
      <c r="F223" s="30" t="e">
        <f t="array" ref="F223">INDEX(Resultado!$1:$470,MATCH($B223,Resultado!$N:$N,0),MATCH(F$1,Resultado!#REF!,0))</f>
        <v>#REF!</v>
      </c>
      <c r="G223" s="30" t="e">
        <f t="array" ref="G223">INDEX(Resultado!$1:$470,MATCH($B223,Resultado!$N:$N,0),MATCH(G$1,Resultado!#REF!,0))</f>
        <v>#REF!</v>
      </c>
      <c r="H223" s="30" t="e">
        <f t="array" ref="H223">INDEX(Resultado!$1:$470,MATCH($B223,Resultado!$N:$N,0),MATCH(H$1,Resultado!#REF!,0))</f>
        <v>#REF!</v>
      </c>
      <c r="I223" s="30" t="e">
        <f t="array" ref="I223">INDEX(Resultado!$1:$470,MATCH($B223,Resultado!$N:$N,0),MATCH(I$1,Resultado!#REF!,0))</f>
        <v>#REF!</v>
      </c>
      <c r="J223" s="30" t="e">
        <f t="array" ref="J223">INDEX(Resultado!$1:$470,MATCH($B223,Resultado!$N:$N,0),MATCH(J$1,Resultado!#REF!,0))</f>
        <v>#REF!</v>
      </c>
      <c r="K223" s="30" t="e">
        <f t="array" ref="K223">INDEX(Resultado!$1:$470,MATCH($B223,Resultado!$N:$N,0),MATCH(K$1,Resultado!#REF!,0))</f>
        <v>#REF!</v>
      </c>
      <c r="L223" s="30" t="e">
        <f t="array" ref="L223">INDEX(Resultado!$1:$470,MATCH($B223,Resultado!$N:$N,0),MATCH(L$1,Resultado!#REF!,0))</f>
        <v>#REF!</v>
      </c>
      <c r="M223" s="30" t="e">
        <f t="array" ref="M223">INDEX(Resultado!$1:$470,MATCH($B223,Resultado!$N:$N,0),MATCH(M$1,Resultado!#REF!,0))</f>
        <v>#REF!</v>
      </c>
      <c r="N223" s="30" t="e">
        <f t="array" ref="N223">INDEX(Resultado!$1:$470,MATCH($B223,Resultado!$N:$N,0),MATCH(N$1,Resultado!#REF!,0))</f>
        <v>#REF!</v>
      </c>
      <c r="O223" s="30" t="e">
        <f t="array" ref="O223">INDEX(Resultado!$1:$470,MATCH($B223,Resultado!$N:$N,0),MATCH(O$1,Resultado!#REF!,0))</f>
        <v>#REF!</v>
      </c>
      <c r="P223" s="30" t="e">
        <f t="array" ref="P223">INDEX(Resultado!$1:$470,MATCH($B223,Resultado!$N:$N,0),MATCH(P$1,Resultado!#REF!,0))</f>
        <v>#REF!</v>
      </c>
      <c r="Q223" s="30" t="e">
        <f t="array" ref="Q223">INDEX(Resultado!$1:$470,MATCH($B223,Resultado!$N:$N,0),MATCH(Q$1,Resultado!#REF!,0))</f>
        <v>#REF!</v>
      </c>
      <c r="R223" s="30" t="e">
        <f t="array" ref="R223">INDEX(Resultado!$1:$470,MATCH($B223,Resultado!$N:$N,0),MATCH(R$1,Resultado!#REF!,0))</f>
        <v>#REF!</v>
      </c>
      <c r="S223" s="30" t="e">
        <f t="array" ref="S223">INDEX(Resultado!$1:$470,MATCH($B223,Resultado!$N:$N,0),MATCH(S$1,Resultado!#REF!,0))</f>
        <v>#REF!</v>
      </c>
      <c r="T223" s="30" t="e">
        <f t="array" ref="T223">INDEX(Resultado!$1:$470,MATCH($B223,Resultado!$N:$N,0),MATCH(T$1,Resultado!#REF!,0))</f>
        <v>#REF!</v>
      </c>
      <c r="U223" s="30" t="e">
        <f t="array" ref="U223">INDEX(Resultado!$1:$470,MATCH($B223,Resultado!$N:$N,0),MATCH(U$1,Resultado!#REF!,0))</f>
        <v>#REF!</v>
      </c>
      <c r="V223" s="30" t="e">
        <f t="array" ref="V223">INDEX(Resultado!$1:$470,MATCH($B223,Resultado!$N:$N,0),MATCH(V$1,Resultado!#REF!,0))</f>
        <v>#REF!</v>
      </c>
      <c r="W223" s="30" t="e">
        <f t="array" ref="W223">INDEX(Resultado!$1:$470,MATCH($B223,Resultado!$N:$N,0),MATCH(W$1,Resultado!#REF!,0))</f>
        <v>#REF!</v>
      </c>
      <c r="X223" s="30" t="e">
        <f t="array" ref="X223">INDEX(Resultado!$1:$470,MATCH($B223,Resultado!$N:$N,0),MATCH(X$1,Resultado!#REF!,0))</f>
        <v>#REF!</v>
      </c>
      <c r="Y223" s="30" t="e">
        <f t="array" ref="Y223">INDEX(Resultado!$1:$470,MATCH($B223,Resultado!$N:$N,0),MATCH(Y$1,Resultado!#REF!,0))</f>
        <v>#REF!</v>
      </c>
      <c r="Z223" s="30" t="e">
        <f t="array" ref="Z223">INDEX(Resultado!$1:$470,MATCH($B223,Resultado!$N:$N,0),MATCH(Z$1,Resultado!#REF!,0))</f>
        <v>#REF!</v>
      </c>
      <c r="AA223" s="30" t="e">
        <f t="array" ref="AA223">INDEX(Resultado!$1:$470,MATCH($B223,Resultado!$N:$N,0),MATCH(AA$1,Resultado!#REF!,0))</f>
        <v>#REF!</v>
      </c>
      <c r="AB223" s="29">
        <v>0</v>
      </c>
      <c r="AC223" s="29">
        <v>2</v>
      </c>
      <c r="AD223" s="30" t="e">
        <f t="array" ref="AD223">INDEX(Resultado!$1:$470,MATCH($B223,Resultado!$N:$N,0),MATCH(AD$1,Resultado!#REF!,0))</f>
        <v>#REF!</v>
      </c>
      <c r="AE223" s="30" t="e">
        <f t="array" ref="AE223">INDEX(Resultado!$1:$470,MATCH($B223,Resultado!$N:$N,0),MATCH(AE$1,Resultado!#REF!,0))</f>
        <v>#REF!</v>
      </c>
      <c r="AF223" s="30" t="e">
        <f t="array" ref="AF223">INDEX(Resultado!$1:$470,MATCH($B223,Resultado!$N:$N,0),MATCH(AF$1,Resultado!#REF!,0))</f>
        <v>#REF!</v>
      </c>
      <c r="AG223" s="30" t="e">
        <f t="array" ref="AG223">INDEX(Resultado!$1:$470,MATCH($B223,Resultado!$N:$N,0),MATCH(AG$1,Resultado!#REF!,0))</f>
        <v>#REF!</v>
      </c>
      <c r="AH223" s="30" t="e">
        <f t="array" ref="AH223">INDEX(Resultado!$1:$470,MATCH($B223,Resultado!$N:$N,0),MATCH(AH$1,Resultado!#REF!,0))</f>
        <v>#REF!</v>
      </c>
      <c r="AI223" s="30" t="e">
        <f t="array" ref="AI223">INDEX(Resultado!$1:$470,MATCH($B223,Resultado!$N:$N,0),MATCH(AI$1,Resultado!#REF!,0))</f>
        <v>#REF!</v>
      </c>
      <c r="AJ223" s="30" t="e">
        <f t="array" ref="AJ223">INDEX(Resultado!$1:$470,MATCH($B223,Resultado!$N:$N,0),MATCH(AJ$1,Resultado!#REF!,0))</f>
        <v>#REF!</v>
      </c>
      <c r="AK223" s="30" t="e">
        <f t="array" ref="AK223">INDEX(Resultado!$1:$470,MATCH($B223,Resultado!$N:$N,0),MATCH(AK$1,Resultado!#REF!,0))</f>
        <v>#REF!</v>
      </c>
      <c r="AL223" s="29">
        <v>0</v>
      </c>
      <c r="AM223" s="29">
        <v>2</v>
      </c>
      <c r="AN223" s="30" t="e">
        <f t="array" ref="AN223">INDEX(Resultado!$1:$470,MATCH($B223,Resultado!$N:$N,0),MATCH(AN$1,Resultado!#REF!,0))</f>
        <v>#REF!</v>
      </c>
      <c r="AO223" s="30" t="e">
        <f t="array" ref="AO223">INDEX(Resultado!$1:$470,MATCH($B223,Resultado!$N:$N,0),MATCH(AO$1,Resultado!#REF!,0))</f>
        <v>#REF!</v>
      </c>
      <c r="AP223" s="30" t="e">
        <f t="array" ref="AP223">INDEX(Resultado!$1:$470,MATCH($B223,Resultado!$N:$N,0),MATCH(AP$1,Resultado!#REF!,0))</f>
        <v>#REF!</v>
      </c>
      <c r="AQ223" s="30" t="e">
        <f t="array" ref="AQ223">INDEX(Resultado!$1:$470,MATCH($B223,Resultado!$N:$N,0),MATCH(AQ$1,Resultado!#REF!,0))</f>
        <v>#REF!</v>
      </c>
      <c r="AR223" s="30" t="e">
        <f t="array" ref="AR223">INDEX(Resultado!$1:$470,MATCH($B223,Resultado!$N:$N,0),MATCH(AR$1,Resultado!#REF!,0))</f>
        <v>#REF!</v>
      </c>
      <c r="AS223" s="29">
        <v>2</v>
      </c>
      <c r="AT223" s="30" t="e">
        <f t="array" ref="AT223">INDEX(Resultado!$1:$470,MATCH($B223,Resultado!$N:$N,0),MATCH(AT$1,Resultado!#REF!,0))</f>
        <v>#REF!</v>
      </c>
      <c r="AU223" s="30" t="e">
        <f t="array" ref="AU223">INDEX(Resultado!$1:$470,MATCH($B223,Resultado!$N:$N,0),MATCH(AU$1,Resultado!#REF!,0))</f>
        <v>#REF!</v>
      </c>
      <c r="AV223" s="30" t="e">
        <f t="array" ref="AV223">INDEX(Resultado!$1:$470,MATCH($B223,Resultado!$N:$N,0),MATCH(AV$1,Resultado!#REF!,0))</f>
        <v>#REF!</v>
      </c>
      <c r="AW223" s="30" t="e">
        <f t="array" ref="AW223">INDEX(Resultado!$1:$470,MATCH($B223,Resultado!$N:$N,0),MATCH(AW$1,Resultado!#REF!,0))</f>
        <v>#REF!</v>
      </c>
      <c r="AX223" s="30" t="e">
        <f t="array" ref="AX223">INDEX(Resultado!$1:$470,MATCH($B223,Resultado!$N:$N,0),MATCH(AX$1,Resultado!#REF!,0))</f>
        <v>#REF!</v>
      </c>
      <c r="AY223" s="30" t="e">
        <f t="array" ref="AY223">INDEX(Resultado!$1:$470,MATCH($B223,Resultado!$N:$N,0),MATCH(AY$1,Resultado!#REF!,0))</f>
        <v>#REF!</v>
      </c>
      <c r="AZ223" s="30" t="e">
        <f t="array" ref="AZ223">INDEX(Resultado!$1:$470,MATCH($B223,Resultado!$N:$N,0),MATCH(AZ$1,Resultado!#REF!,0))</f>
        <v>#REF!</v>
      </c>
      <c r="BA223" s="30" t="e">
        <f t="array" ref="BA223">INDEX(Resultado!$1:$470,MATCH($B223,Resultado!$N:$N,0),MATCH(BA$1,Resultado!#REF!,0))</f>
        <v>#REF!</v>
      </c>
      <c r="BB223" s="30" t="e">
        <f t="array" ref="BB223">INDEX(Resultado!$1:$470,MATCH($B223,Resultado!$N:$N,0),MATCH(BB$1,Resultado!#REF!,0))</f>
        <v>#REF!</v>
      </c>
      <c r="BC223" s="30" t="e">
        <f t="array" ref="BC223">INDEX(Resultado!$1:$470,MATCH($B223,Resultado!$N:$N,0),MATCH(BC$1,Resultado!#REF!,0))</f>
        <v>#REF!</v>
      </c>
      <c r="BD223" s="30" t="e">
        <f t="array" ref="BD223">INDEX(Resultado!$1:$470,MATCH($B223,Resultado!$N:$N,0),MATCH(BD$1,Resultado!#REF!,0))</f>
        <v>#REF!</v>
      </c>
      <c r="BE223" s="30" t="e">
        <f t="array" ref="BE223">INDEX(Resultado!$1:$470,MATCH($B223,Resultado!$N:$N,0),MATCH(BE$1,Resultado!#REF!,0))</f>
        <v>#REF!</v>
      </c>
      <c r="BF223" s="30" t="e">
        <f t="array" ref="BF223">INDEX(Resultado!$1:$470,MATCH($B223,Resultado!$N:$N,0),MATCH(BF$1,Resultado!#REF!,0))</f>
        <v>#REF!</v>
      </c>
      <c r="BG223" s="30" t="e">
        <f t="array" ref="BG223">INDEX(Resultado!$1:$470,MATCH($B223,Resultado!$N:$N,0),MATCH(BG$1,Resultado!#REF!,0))</f>
        <v>#REF!</v>
      </c>
      <c r="BH223" s="30" t="e">
        <f t="array" ref="BH223">INDEX(Resultado!$1:$470,MATCH($B223,Resultado!$N:$N,0),MATCH(BH$1,Resultado!#REF!,0))</f>
        <v>#REF!</v>
      </c>
      <c r="BI223" s="30" t="e">
        <f t="array" ref="BI223">INDEX(Resultado!$1:$470,MATCH($B223,Resultado!$N:$N,0),MATCH(BI$1,Resultado!#REF!,0))</f>
        <v>#REF!</v>
      </c>
    </row>
    <row r="224" spans="1:61" ht="13" x14ac:dyDescent="0.15">
      <c r="A224" s="29">
        <v>53200582847</v>
      </c>
      <c r="B224" s="7" t="s">
        <v>1727</v>
      </c>
      <c r="C224" s="29" t="s">
        <v>1726</v>
      </c>
      <c r="D224" s="30" t="e">
        <f t="array" ref="D224">INDEX(Resultado!$1:$470,MATCH($B224,Resultado!$N:$N,0),MATCH(D$1,Resultado!#REF!,0))</f>
        <v>#REF!</v>
      </c>
      <c r="E224" s="29" t="s">
        <v>3339</v>
      </c>
      <c r="F224" s="30" t="e">
        <f t="array" ref="F224">INDEX(Resultado!$1:$470,MATCH($B224,Resultado!$N:$N,0),MATCH(F$1,Resultado!#REF!,0))</f>
        <v>#REF!</v>
      </c>
      <c r="G224" s="30" t="e">
        <f t="array" ref="G224">INDEX(Resultado!$1:$470,MATCH($B224,Resultado!$N:$N,0),MATCH(G$1,Resultado!#REF!,0))</f>
        <v>#REF!</v>
      </c>
      <c r="H224" s="30" t="e">
        <f t="array" ref="H224">INDEX(Resultado!$1:$470,MATCH($B224,Resultado!$N:$N,0),MATCH(H$1,Resultado!#REF!,0))</f>
        <v>#REF!</v>
      </c>
      <c r="I224" s="30" t="e">
        <f t="array" ref="I224">INDEX(Resultado!$1:$470,MATCH($B224,Resultado!$N:$N,0),MATCH(I$1,Resultado!#REF!,0))</f>
        <v>#REF!</v>
      </c>
      <c r="J224" s="30" t="e">
        <f t="array" ref="J224">INDEX(Resultado!$1:$470,MATCH($B224,Resultado!$N:$N,0),MATCH(J$1,Resultado!#REF!,0))</f>
        <v>#REF!</v>
      </c>
      <c r="K224" s="30" t="e">
        <f t="array" ref="K224">INDEX(Resultado!$1:$470,MATCH($B224,Resultado!$N:$N,0),MATCH(K$1,Resultado!#REF!,0))</f>
        <v>#REF!</v>
      </c>
      <c r="L224" s="30" t="e">
        <f t="array" ref="L224">INDEX(Resultado!$1:$470,MATCH($B224,Resultado!$N:$N,0),MATCH(L$1,Resultado!#REF!,0))</f>
        <v>#REF!</v>
      </c>
      <c r="M224" s="30" t="e">
        <f t="array" ref="M224">INDEX(Resultado!$1:$470,MATCH($B224,Resultado!$N:$N,0),MATCH(M$1,Resultado!#REF!,0))</f>
        <v>#REF!</v>
      </c>
      <c r="N224" s="30" t="e">
        <f t="array" ref="N224">INDEX(Resultado!$1:$470,MATCH($B224,Resultado!$N:$N,0),MATCH(N$1,Resultado!#REF!,0))</f>
        <v>#REF!</v>
      </c>
      <c r="O224" s="30" t="e">
        <f t="array" ref="O224">INDEX(Resultado!$1:$470,MATCH($B224,Resultado!$N:$N,0),MATCH(O$1,Resultado!#REF!,0))</f>
        <v>#REF!</v>
      </c>
      <c r="P224" s="30" t="e">
        <f t="array" ref="P224">INDEX(Resultado!$1:$470,MATCH($B224,Resultado!$N:$N,0),MATCH(P$1,Resultado!#REF!,0))</f>
        <v>#REF!</v>
      </c>
      <c r="Q224" s="30" t="e">
        <f t="array" ref="Q224">INDEX(Resultado!$1:$470,MATCH($B224,Resultado!$N:$N,0),MATCH(Q$1,Resultado!#REF!,0))</f>
        <v>#REF!</v>
      </c>
      <c r="R224" s="30" t="e">
        <f t="array" ref="R224">INDEX(Resultado!$1:$470,MATCH($B224,Resultado!$N:$N,0),MATCH(R$1,Resultado!#REF!,0))</f>
        <v>#REF!</v>
      </c>
      <c r="S224" s="30" t="e">
        <f t="array" ref="S224">INDEX(Resultado!$1:$470,MATCH($B224,Resultado!$N:$N,0),MATCH(S$1,Resultado!#REF!,0))</f>
        <v>#REF!</v>
      </c>
      <c r="T224" s="30" t="e">
        <f t="array" ref="T224">INDEX(Resultado!$1:$470,MATCH($B224,Resultado!$N:$N,0),MATCH(T$1,Resultado!#REF!,0))</f>
        <v>#REF!</v>
      </c>
      <c r="U224" s="30" t="e">
        <f t="array" ref="U224">INDEX(Resultado!$1:$470,MATCH($B224,Resultado!$N:$N,0),MATCH(U$1,Resultado!#REF!,0))</f>
        <v>#REF!</v>
      </c>
      <c r="V224" s="30" t="e">
        <f t="array" ref="V224">INDEX(Resultado!$1:$470,MATCH($B224,Resultado!$N:$N,0),MATCH(V$1,Resultado!#REF!,0))</f>
        <v>#REF!</v>
      </c>
      <c r="W224" s="30" t="e">
        <f t="array" ref="W224">INDEX(Resultado!$1:$470,MATCH($B224,Resultado!$N:$N,0),MATCH(W$1,Resultado!#REF!,0))</f>
        <v>#REF!</v>
      </c>
      <c r="X224" s="30" t="e">
        <f t="array" ref="X224">INDEX(Resultado!$1:$470,MATCH($B224,Resultado!$N:$N,0),MATCH(X$1,Resultado!#REF!,0))</f>
        <v>#REF!</v>
      </c>
      <c r="Y224" s="30" t="e">
        <f t="array" ref="Y224">INDEX(Resultado!$1:$470,MATCH($B224,Resultado!$N:$N,0),MATCH(Y$1,Resultado!#REF!,0))</f>
        <v>#REF!</v>
      </c>
      <c r="Z224" s="30" t="e">
        <f t="array" ref="Z224">INDEX(Resultado!$1:$470,MATCH($B224,Resultado!$N:$N,0),MATCH(Z$1,Resultado!#REF!,0))</f>
        <v>#REF!</v>
      </c>
      <c r="AA224" s="30" t="e">
        <f t="array" ref="AA224">INDEX(Resultado!$1:$470,MATCH($B224,Resultado!$N:$N,0),MATCH(AA$1,Resultado!#REF!,0))</f>
        <v>#REF!</v>
      </c>
      <c r="AB224" s="29">
        <v>0</v>
      </c>
      <c r="AC224" s="29">
        <v>2</v>
      </c>
      <c r="AD224" s="30" t="e">
        <f t="array" ref="AD224">INDEX(Resultado!$1:$470,MATCH($B224,Resultado!$N:$N,0),MATCH(AD$1,Resultado!#REF!,0))</f>
        <v>#REF!</v>
      </c>
      <c r="AE224" s="30" t="e">
        <f t="array" ref="AE224">INDEX(Resultado!$1:$470,MATCH($B224,Resultado!$N:$N,0),MATCH(AE$1,Resultado!#REF!,0))</f>
        <v>#REF!</v>
      </c>
      <c r="AF224" s="30" t="e">
        <f t="array" ref="AF224">INDEX(Resultado!$1:$470,MATCH($B224,Resultado!$N:$N,0),MATCH(AF$1,Resultado!#REF!,0))</f>
        <v>#REF!</v>
      </c>
      <c r="AG224" s="30" t="e">
        <f t="array" ref="AG224">INDEX(Resultado!$1:$470,MATCH($B224,Resultado!$N:$N,0),MATCH(AG$1,Resultado!#REF!,0))</f>
        <v>#REF!</v>
      </c>
      <c r="AH224" s="30" t="e">
        <f t="array" ref="AH224">INDEX(Resultado!$1:$470,MATCH($B224,Resultado!$N:$N,0),MATCH(AH$1,Resultado!#REF!,0))</f>
        <v>#REF!</v>
      </c>
      <c r="AI224" s="30" t="e">
        <f t="array" ref="AI224">INDEX(Resultado!$1:$470,MATCH($B224,Resultado!$N:$N,0),MATCH(AI$1,Resultado!#REF!,0))</f>
        <v>#REF!</v>
      </c>
      <c r="AJ224" s="30" t="e">
        <f t="array" ref="AJ224">INDEX(Resultado!$1:$470,MATCH($B224,Resultado!$N:$N,0),MATCH(AJ$1,Resultado!#REF!,0))</f>
        <v>#REF!</v>
      </c>
      <c r="AK224" s="30" t="e">
        <f t="array" ref="AK224">INDEX(Resultado!$1:$470,MATCH($B224,Resultado!$N:$N,0),MATCH(AK$1,Resultado!#REF!,0))</f>
        <v>#REF!</v>
      </c>
      <c r="AL224" s="29">
        <v>0</v>
      </c>
      <c r="AM224" s="29">
        <v>2</v>
      </c>
      <c r="AN224" s="30" t="e">
        <f t="array" ref="AN224">INDEX(Resultado!$1:$470,MATCH($B224,Resultado!$N:$N,0),MATCH(AN$1,Resultado!#REF!,0))</f>
        <v>#REF!</v>
      </c>
      <c r="AO224" s="30" t="e">
        <f t="array" ref="AO224">INDEX(Resultado!$1:$470,MATCH($B224,Resultado!$N:$N,0),MATCH(AO$1,Resultado!#REF!,0))</f>
        <v>#REF!</v>
      </c>
      <c r="AP224" s="30" t="e">
        <f t="array" ref="AP224">INDEX(Resultado!$1:$470,MATCH($B224,Resultado!$N:$N,0),MATCH(AP$1,Resultado!#REF!,0))</f>
        <v>#REF!</v>
      </c>
      <c r="AQ224" s="30" t="e">
        <f t="array" ref="AQ224">INDEX(Resultado!$1:$470,MATCH($B224,Resultado!$N:$N,0),MATCH(AQ$1,Resultado!#REF!,0))</f>
        <v>#REF!</v>
      </c>
      <c r="AR224" s="30" t="e">
        <f t="array" ref="AR224">INDEX(Resultado!$1:$470,MATCH($B224,Resultado!$N:$N,0),MATCH(AR$1,Resultado!#REF!,0))</f>
        <v>#REF!</v>
      </c>
      <c r="AS224" s="29">
        <v>2</v>
      </c>
      <c r="AT224" s="30" t="e">
        <f t="array" ref="AT224">INDEX(Resultado!$1:$470,MATCH($B224,Resultado!$N:$N,0),MATCH(AT$1,Resultado!#REF!,0))</f>
        <v>#REF!</v>
      </c>
      <c r="AU224" s="30" t="e">
        <f t="array" ref="AU224">INDEX(Resultado!$1:$470,MATCH($B224,Resultado!$N:$N,0),MATCH(AU$1,Resultado!#REF!,0))</f>
        <v>#REF!</v>
      </c>
      <c r="AV224" s="30" t="e">
        <f t="array" ref="AV224">INDEX(Resultado!$1:$470,MATCH($B224,Resultado!$N:$N,0),MATCH(AV$1,Resultado!#REF!,0))</f>
        <v>#REF!</v>
      </c>
      <c r="AW224" s="30" t="e">
        <f t="array" ref="AW224">INDEX(Resultado!$1:$470,MATCH($B224,Resultado!$N:$N,0),MATCH(AW$1,Resultado!#REF!,0))</f>
        <v>#REF!</v>
      </c>
      <c r="AX224" s="30" t="e">
        <f t="array" ref="AX224">INDEX(Resultado!$1:$470,MATCH($B224,Resultado!$N:$N,0),MATCH(AX$1,Resultado!#REF!,0))</f>
        <v>#REF!</v>
      </c>
      <c r="AY224" s="30" t="e">
        <f t="array" ref="AY224">INDEX(Resultado!$1:$470,MATCH($B224,Resultado!$N:$N,0),MATCH(AY$1,Resultado!#REF!,0))</f>
        <v>#REF!</v>
      </c>
      <c r="AZ224" s="30" t="e">
        <f t="array" ref="AZ224">INDEX(Resultado!$1:$470,MATCH($B224,Resultado!$N:$N,0),MATCH(AZ$1,Resultado!#REF!,0))</f>
        <v>#REF!</v>
      </c>
      <c r="BA224" s="30" t="e">
        <f t="array" ref="BA224">INDEX(Resultado!$1:$470,MATCH($B224,Resultado!$N:$N,0),MATCH(BA$1,Resultado!#REF!,0))</f>
        <v>#REF!</v>
      </c>
      <c r="BB224" s="30" t="e">
        <f t="array" ref="BB224">INDEX(Resultado!$1:$470,MATCH($B224,Resultado!$N:$N,0),MATCH(BB$1,Resultado!#REF!,0))</f>
        <v>#REF!</v>
      </c>
      <c r="BC224" s="30" t="e">
        <f t="array" ref="BC224">INDEX(Resultado!$1:$470,MATCH($B224,Resultado!$N:$N,0),MATCH(BC$1,Resultado!#REF!,0))</f>
        <v>#REF!</v>
      </c>
      <c r="BD224" s="30" t="e">
        <f t="array" ref="BD224">INDEX(Resultado!$1:$470,MATCH($B224,Resultado!$N:$N,0),MATCH(BD$1,Resultado!#REF!,0))</f>
        <v>#REF!</v>
      </c>
      <c r="BE224" s="30" t="e">
        <f t="array" ref="BE224">INDEX(Resultado!$1:$470,MATCH($B224,Resultado!$N:$N,0),MATCH(BE$1,Resultado!#REF!,0))</f>
        <v>#REF!</v>
      </c>
      <c r="BF224" s="30" t="e">
        <f t="array" ref="BF224">INDEX(Resultado!$1:$470,MATCH($B224,Resultado!$N:$N,0),MATCH(BF$1,Resultado!#REF!,0))</f>
        <v>#REF!</v>
      </c>
      <c r="BG224" s="30" t="e">
        <f t="array" ref="BG224">INDEX(Resultado!$1:$470,MATCH($B224,Resultado!$N:$N,0),MATCH(BG$1,Resultado!#REF!,0))</f>
        <v>#REF!</v>
      </c>
      <c r="BH224" s="30" t="e">
        <f t="array" ref="BH224">INDEX(Resultado!$1:$470,MATCH($B224,Resultado!$N:$N,0),MATCH(BH$1,Resultado!#REF!,0))</f>
        <v>#REF!</v>
      </c>
      <c r="BI224" s="30" t="e">
        <f t="array" ref="BI224">INDEX(Resultado!$1:$470,MATCH($B224,Resultado!$N:$N,0),MATCH(BI$1,Resultado!#REF!,0))</f>
        <v>#REF!</v>
      </c>
    </row>
    <row r="225" spans="1:61" ht="13" x14ac:dyDescent="0.15">
      <c r="A225" s="29">
        <v>51743644876</v>
      </c>
      <c r="B225" s="7" t="s">
        <v>1732</v>
      </c>
      <c r="C225" s="29" t="s">
        <v>1731</v>
      </c>
      <c r="D225" s="30" t="e">
        <f t="array" ref="D225">INDEX(Resultado!$1:$470,MATCH($B225,Resultado!$N:$N,0),MATCH(D$1,Resultado!#REF!,0))</f>
        <v>#REF!</v>
      </c>
      <c r="E225" s="29" t="s">
        <v>3339</v>
      </c>
      <c r="F225" s="30" t="e">
        <f t="array" ref="F225">INDEX(Resultado!$1:$470,MATCH($B225,Resultado!$N:$N,0),MATCH(F$1,Resultado!#REF!,0))</f>
        <v>#REF!</v>
      </c>
      <c r="G225" s="30" t="e">
        <f t="array" ref="G225">INDEX(Resultado!$1:$470,MATCH($B225,Resultado!$N:$N,0),MATCH(G$1,Resultado!#REF!,0))</f>
        <v>#REF!</v>
      </c>
      <c r="H225" s="30" t="e">
        <f t="array" ref="H225">INDEX(Resultado!$1:$470,MATCH($B225,Resultado!$N:$N,0),MATCH(H$1,Resultado!#REF!,0))</f>
        <v>#REF!</v>
      </c>
      <c r="I225" s="30" t="e">
        <f t="array" ref="I225">INDEX(Resultado!$1:$470,MATCH($B225,Resultado!$N:$N,0),MATCH(I$1,Resultado!#REF!,0))</f>
        <v>#REF!</v>
      </c>
      <c r="J225" s="30" t="e">
        <f t="array" ref="J225">INDEX(Resultado!$1:$470,MATCH($B225,Resultado!$N:$N,0),MATCH(J$1,Resultado!#REF!,0))</f>
        <v>#REF!</v>
      </c>
      <c r="K225" s="30" t="e">
        <f t="array" ref="K225">INDEX(Resultado!$1:$470,MATCH($B225,Resultado!$N:$N,0),MATCH(K$1,Resultado!#REF!,0))</f>
        <v>#REF!</v>
      </c>
      <c r="L225" s="30" t="e">
        <f t="array" ref="L225">INDEX(Resultado!$1:$470,MATCH($B225,Resultado!$N:$N,0),MATCH(L$1,Resultado!#REF!,0))</f>
        <v>#REF!</v>
      </c>
      <c r="M225" s="30" t="e">
        <f t="array" ref="M225">INDEX(Resultado!$1:$470,MATCH($B225,Resultado!$N:$N,0),MATCH(M$1,Resultado!#REF!,0))</f>
        <v>#REF!</v>
      </c>
      <c r="N225" s="30" t="e">
        <f t="array" ref="N225">INDEX(Resultado!$1:$470,MATCH($B225,Resultado!$N:$N,0),MATCH(N$1,Resultado!#REF!,0))</f>
        <v>#REF!</v>
      </c>
      <c r="O225" s="30" t="e">
        <f t="array" ref="O225">INDEX(Resultado!$1:$470,MATCH($B225,Resultado!$N:$N,0),MATCH(O$1,Resultado!#REF!,0))</f>
        <v>#REF!</v>
      </c>
      <c r="P225" s="30" t="e">
        <f t="array" ref="P225">INDEX(Resultado!$1:$470,MATCH($B225,Resultado!$N:$N,0),MATCH(P$1,Resultado!#REF!,0))</f>
        <v>#REF!</v>
      </c>
      <c r="Q225" s="30" t="e">
        <f t="array" ref="Q225">INDEX(Resultado!$1:$470,MATCH($B225,Resultado!$N:$N,0),MATCH(Q$1,Resultado!#REF!,0))</f>
        <v>#REF!</v>
      </c>
      <c r="R225" s="30" t="e">
        <f t="array" ref="R225">INDEX(Resultado!$1:$470,MATCH($B225,Resultado!$N:$N,0),MATCH(R$1,Resultado!#REF!,0))</f>
        <v>#REF!</v>
      </c>
      <c r="S225" s="30" t="e">
        <f t="array" ref="S225">INDEX(Resultado!$1:$470,MATCH($B225,Resultado!$N:$N,0),MATCH(S$1,Resultado!#REF!,0))</f>
        <v>#REF!</v>
      </c>
      <c r="T225" s="30" t="e">
        <f t="array" ref="T225">INDEX(Resultado!$1:$470,MATCH($B225,Resultado!$N:$N,0),MATCH(T$1,Resultado!#REF!,0))</f>
        <v>#REF!</v>
      </c>
      <c r="U225" s="30" t="e">
        <f t="array" ref="U225">INDEX(Resultado!$1:$470,MATCH($B225,Resultado!$N:$N,0),MATCH(U$1,Resultado!#REF!,0))</f>
        <v>#REF!</v>
      </c>
      <c r="V225" s="30" t="e">
        <f t="array" ref="V225">INDEX(Resultado!$1:$470,MATCH($B225,Resultado!$N:$N,0),MATCH(V$1,Resultado!#REF!,0))</f>
        <v>#REF!</v>
      </c>
      <c r="W225" s="30" t="e">
        <f t="array" ref="W225">INDEX(Resultado!$1:$470,MATCH($B225,Resultado!$N:$N,0),MATCH(W$1,Resultado!#REF!,0))</f>
        <v>#REF!</v>
      </c>
      <c r="X225" s="30" t="e">
        <f t="array" ref="X225">INDEX(Resultado!$1:$470,MATCH($B225,Resultado!$N:$N,0),MATCH(X$1,Resultado!#REF!,0))</f>
        <v>#REF!</v>
      </c>
      <c r="Y225" s="30" t="e">
        <f t="array" ref="Y225">INDEX(Resultado!$1:$470,MATCH($B225,Resultado!$N:$N,0),MATCH(Y$1,Resultado!#REF!,0))</f>
        <v>#REF!</v>
      </c>
      <c r="Z225" s="30" t="e">
        <f t="array" ref="Z225">INDEX(Resultado!$1:$470,MATCH($B225,Resultado!$N:$N,0),MATCH(Z$1,Resultado!#REF!,0))</f>
        <v>#REF!</v>
      </c>
      <c r="AA225" s="30" t="e">
        <f t="array" ref="AA225">INDEX(Resultado!$1:$470,MATCH($B225,Resultado!$N:$N,0),MATCH(AA$1,Resultado!#REF!,0))</f>
        <v>#REF!</v>
      </c>
      <c r="AB225" s="29">
        <v>0</v>
      </c>
      <c r="AC225" s="29">
        <v>2</v>
      </c>
      <c r="AD225" s="30" t="e">
        <f t="array" ref="AD225">INDEX(Resultado!$1:$470,MATCH($B225,Resultado!$N:$N,0),MATCH(AD$1,Resultado!#REF!,0))</f>
        <v>#REF!</v>
      </c>
      <c r="AE225" s="30" t="e">
        <f t="array" ref="AE225">INDEX(Resultado!$1:$470,MATCH($B225,Resultado!$N:$N,0),MATCH(AE$1,Resultado!#REF!,0))</f>
        <v>#REF!</v>
      </c>
      <c r="AF225" s="30" t="e">
        <f t="array" ref="AF225">INDEX(Resultado!$1:$470,MATCH($B225,Resultado!$N:$N,0),MATCH(AF$1,Resultado!#REF!,0))</f>
        <v>#REF!</v>
      </c>
      <c r="AG225" s="30" t="e">
        <f t="array" ref="AG225">INDEX(Resultado!$1:$470,MATCH($B225,Resultado!$N:$N,0),MATCH(AG$1,Resultado!#REF!,0))</f>
        <v>#REF!</v>
      </c>
      <c r="AH225" s="30" t="e">
        <f t="array" ref="AH225">INDEX(Resultado!$1:$470,MATCH($B225,Resultado!$N:$N,0),MATCH(AH$1,Resultado!#REF!,0))</f>
        <v>#REF!</v>
      </c>
      <c r="AI225" s="30" t="e">
        <f t="array" ref="AI225">INDEX(Resultado!$1:$470,MATCH($B225,Resultado!$N:$N,0),MATCH(AI$1,Resultado!#REF!,0))</f>
        <v>#REF!</v>
      </c>
      <c r="AJ225" s="30" t="e">
        <f t="array" ref="AJ225">INDEX(Resultado!$1:$470,MATCH($B225,Resultado!$N:$N,0),MATCH(AJ$1,Resultado!#REF!,0))</f>
        <v>#REF!</v>
      </c>
      <c r="AK225" s="30" t="e">
        <f t="array" ref="AK225">INDEX(Resultado!$1:$470,MATCH($B225,Resultado!$N:$N,0),MATCH(AK$1,Resultado!#REF!,0))</f>
        <v>#REF!</v>
      </c>
      <c r="AL225" s="29">
        <v>0</v>
      </c>
      <c r="AM225" s="29">
        <v>2</v>
      </c>
      <c r="AN225" s="30" t="e">
        <f t="array" ref="AN225">INDEX(Resultado!$1:$470,MATCH($B225,Resultado!$N:$N,0),MATCH(AN$1,Resultado!#REF!,0))</f>
        <v>#REF!</v>
      </c>
      <c r="AO225" s="30" t="e">
        <f t="array" ref="AO225">INDEX(Resultado!$1:$470,MATCH($B225,Resultado!$N:$N,0),MATCH(AO$1,Resultado!#REF!,0))</f>
        <v>#REF!</v>
      </c>
      <c r="AP225" s="30" t="e">
        <f t="array" ref="AP225">INDEX(Resultado!$1:$470,MATCH($B225,Resultado!$N:$N,0),MATCH(AP$1,Resultado!#REF!,0))</f>
        <v>#REF!</v>
      </c>
      <c r="AQ225" s="30" t="e">
        <f t="array" ref="AQ225">INDEX(Resultado!$1:$470,MATCH($B225,Resultado!$N:$N,0),MATCH(AQ$1,Resultado!#REF!,0))</f>
        <v>#REF!</v>
      </c>
      <c r="AR225" s="30" t="e">
        <f t="array" ref="AR225">INDEX(Resultado!$1:$470,MATCH($B225,Resultado!$N:$N,0),MATCH(AR$1,Resultado!#REF!,0))</f>
        <v>#REF!</v>
      </c>
      <c r="AS225" s="29">
        <v>2</v>
      </c>
      <c r="AT225" s="30" t="e">
        <f t="array" ref="AT225">INDEX(Resultado!$1:$470,MATCH($B225,Resultado!$N:$N,0),MATCH(AT$1,Resultado!#REF!,0))</f>
        <v>#REF!</v>
      </c>
      <c r="AU225" s="30" t="e">
        <f t="array" ref="AU225">INDEX(Resultado!$1:$470,MATCH($B225,Resultado!$N:$N,0),MATCH(AU$1,Resultado!#REF!,0))</f>
        <v>#REF!</v>
      </c>
      <c r="AV225" s="30" t="e">
        <f t="array" ref="AV225">INDEX(Resultado!$1:$470,MATCH($B225,Resultado!$N:$N,0),MATCH(AV$1,Resultado!#REF!,0))</f>
        <v>#REF!</v>
      </c>
      <c r="AW225" s="30" t="e">
        <f t="array" ref="AW225">INDEX(Resultado!$1:$470,MATCH($B225,Resultado!$N:$N,0),MATCH(AW$1,Resultado!#REF!,0))</f>
        <v>#REF!</v>
      </c>
      <c r="AX225" s="30" t="e">
        <f t="array" ref="AX225">INDEX(Resultado!$1:$470,MATCH($B225,Resultado!$N:$N,0),MATCH(AX$1,Resultado!#REF!,0))</f>
        <v>#REF!</v>
      </c>
      <c r="AY225" s="30" t="e">
        <f t="array" ref="AY225">INDEX(Resultado!$1:$470,MATCH($B225,Resultado!$N:$N,0),MATCH(AY$1,Resultado!#REF!,0))</f>
        <v>#REF!</v>
      </c>
      <c r="AZ225" s="30" t="e">
        <f t="array" ref="AZ225">INDEX(Resultado!$1:$470,MATCH($B225,Resultado!$N:$N,0),MATCH(AZ$1,Resultado!#REF!,0))</f>
        <v>#REF!</v>
      </c>
      <c r="BA225" s="30" t="e">
        <f t="array" ref="BA225">INDEX(Resultado!$1:$470,MATCH($B225,Resultado!$N:$N,0),MATCH(BA$1,Resultado!#REF!,0))</f>
        <v>#REF!</v>
      </c>
      <c r="BB225" s="30" t="e">
        <f t="array" ref="BB225">INDEX(Resultado!$1:$470,MATCH($B225,Resultado!$N:$N,0),MATCH(BB$1,Resultado!#REF!,0))</f>
        <v>#REF!</v>
      </c>
      <c r="BC225" s="30" t="e">
        <f t="array" ref="BC225">INDEX(Resultado!$1:$470,MATCH($B225,Resultado!$N:$N,0),MATCH(BC$1,Resultado!#REF!,0))</f>
        <v>#REF!</v>
      </c>
      <c r="BD225" s="30" t="e">
        <f t="array" ref="BD225">INDEX(Resultado!$1:$470,MATCH($B225,Resultado!$N:$N,0),MATCH(BD$1,Resultado!#REF!,0))</f>
        <v>#REF!</v>
      </c>
      <c r="BE225" s="30" t="e">
        <f t="array" ref="BE225">INDEX(Resultado!$1:$470,MATCH($B225,Resultado!$N:$N,0),MATCH(BE$1,Resultado!#REF!,0))</f>
        <v>#REF!</v>
      </c>
      <c r="BF225" s="30" t="e">
        <f t="array" ref="BF225">INDEX(Resultado!$1:$470,MATCH($B225,Resultado!$N:$N,0),MATCH(BF$1,Resultado!#REF!,0))</f>
        <v>#REF!</v>
      </c>
      <c r="BG225" s="30" t="e">
        <f t="array" ref="BG225">INDEX(Resultado!$1:$470,MATCH($B225,Resultado!$N:$N,0),MATCH(BG$1,Resultado!#REF!,0))</f>
        <v>#REF!</v>
      </c>
      <c r="BH225" s="30" t="e">
        <f t="array" ref="BH225">INDEX(Resultado!$1:$470,MATCH($B225,Resultado!$N:$N,0),MATCH(BH$1,Resultado!#REF!,0))</f>
        <v>#REF!</v>
      </c>
      <c r="BI225" s="30" t="e">
        <f t="array" ref="BI225">INDEX(Resultado!$1:$470,MATCH($B225,Resultado!$N:$N,0),MATCH(BI$1,Resultado!#REF!,0))</f>
        <v>#REF!</v>
      </c>
    </row>
    <row r="226" spans="1:61" ht="13" x14ac:dyDescent="0.15">
      <c r="A226" s="29">
        <v>54604205809</v>
      </c>
      <c r="B226" s="7" t="s">
        <v>1738</v>
      </c>
      <c r="C226" s="29" t="s">
        <v>1737</v>
      </c>
      <c r="D226" s="30" t="e">
        <f t="array" ref="D226">INDEX(Resultado!$1:$470,MATCH($B226,Resultado!$N:$N,0),MATCH(D$1,Resultado!#REF!,0))</f>
        <v>#REF!</v>
      </c>
      <c r="E226" s="29" t="s">
        <v>3339</v>
      </c>
      <c r="F226" s="30" t="e">
        <f t="array" ref="F226">INDEX(Resultado!$1:$470,MATCH($B226,Resultado!$N:$N,0),MATCH(F$1,Resultado!#REF!,0))</f>
        <v>#REF!</v>
      </c>
      <c r="G226" s="30" t="e">
        <f t="array" ref="G226">INDEX(Resultado!$1:$470,MATCH($B226,Resultado!$N:$N,0),MATCH(G$1,Resultado!#REF!,0))</f>
        <v>#REF!</v>
      </c>
      <c r="H226" s="30" t="e">
        <f t="array" ref="H226">INDEX(Resultado!$1:$470,MATCH($B226,Resultado!$N:$N,0),MATCH(H$1,Resultado!#REF!,0))</f>
        <v>#REF!</v>
      </c>
      <c r="I226" s="30" t="e">
        <f t="array" ref="I226">INDEX(Resultado!$1:$470,MATCH($B226,Resultado!$N:$N,0),MATCH(I$1,Resultado!#REF!,0))</f>
        <v>#REF!</v>
      </c>
      <c r="J226" s="30" t="e">
        <f t="array" ref="J226">INDEX(Resultado!$1:$470,MATCH($B226,Resultado!$N:$N,0),MATCH(J$1,Resultado!#REF!,0))</f>
        <v>#REF!</v>
      </c>
      <c r="K226" s="30" t="e">
        <f t="array" ref="K226">INDEX(Resultado!$1:$470,MATCH($B226,Resultado!$N:$N,0),MATCH(K$1,Resultado!#REF!,0))</f>
        <v>#REF!</v>
      </c>
      <c r="L226" s="30" t="e">
        <f t="array" ref="L226">INDEX(Resultado!$1:$470,MATCH($B226,Resultado!$N:$N,0),MATCH(L$1,Resultado!#REF!,0))</f>
        <v>#REF!</v>
      </c>
      <c r="M226" s="30" t="e">
        <f t="array" ref="M226">INDEX(Resultado!$1:$470,MATCH($B226,Resultado!$N:$N,0),MATCH(M$1,Resultado!#REF!,0))</f>
        <v>#REF!</v>
      </c>
      <c r="N226" s="30" t="e">
        <f t="array" ref="N226">INDEX(Resultado!$1:$470,MATCH($B226,Resultado!$N:$N,0),MATCH(N$1,Resultado!#REF!,0))</f>
        <v>#REF!</v>
      </c>
      <c r="O226" s="30" t="e">
        <f t="array" ref="O226">INDEX(Resultado!$1:$470,MATCH($B226,Resultado!$N:$N,0),MATCH(O$1,Resultado!#REF!,0))</f>
        <v>#REF!</v>
      </c>
      <c r="P226" s="30" t="e">
        <f t="array" ref="P226">INDEX(Resultado!$1:$470,MATCH($B226,Resultado!$N:$N,0),MATCH(P$1,Resultado!#REF!,0))</f>
        <v>#REF!</v>
      </c>
      <c r="Q226" s="30" t="e">
        <f t="array" ref="Q226">INDEX(Resultado!$1:$470,MATCH($B226,Resultado!$N:$N,0),MATCH(Q$1,Resultado!#REF!,0))</f>
        <v>#REF!</v>
      </c>
      <c r="R226" s="30" t="e">
        <f t="array" ref="R226">INDEX(Resultado!$1:$470,MATCH($B226,Resultado!$N:$N,0),MATCH(R$1,Resultado!#REF!,0))</f>
        <v>#REF!</v>
      </c>
      <c r="S226" s="30" t="e">
        <f t="array" ref="S226">INDEX(Resultado!$1:$470,MATCH($B226,Resultado!$N:$N,0),MATCH(S$1,Resultado!#REF!,0))</f>
        <v>#REF!</v>
      </c>
      <c r="T226" s="30" t="e">
        <f t="array" ref="T226">INDEX(Resultado!$1:$470,MATCH($B226,Resultado!$N:$N,0),MATCH(T$1,Resultado!#REF!,0))</f>
        <v>#REF!</v>
      </c>
      <c r="U226" s="30" t="e">
        <f t="array" ref="U226">INDEX(Resultado!$1:$470,MATCH($B226,Resultado!$N:$N,0),MATCH(U$1,Resultado!#REF!,0))</f>
        <v>#REF!</v>
      </c>
      <c r="V226" s="30" t="e">
        <f t="array" ref="V226">INDEX(Resultado!$1:$470,MATCH($B226,Resultado!$N:$N,0),MATCH(V$1,Resultado!#REF!,0))</f>
        <v>#REF!</v>
      </c>
      <c r="W226" s="30" t="e">
        <f t="array" ref="W226">INDEX(Resultado!$1:$470,MATCH($B226,Resultado!$N:$N,0),MATCH(W$1,Resultado!#REF!,0))</f>
        <v>#REF!</v>
      </c>
      <c r="X226" s="30" t="e">
        <f t="array" ref="X226">INDEX(Resultado!$1:$470,MATCH($B226,Resultado!$N:$N,0),MATCH(X$1,Resultado!#REF!,0))</f>
        <v>#REF!</v>
      </c>
      <c r="Y226" s="30" t="e">
        <f t="array" ref="Y226">INDEX(Resultado!$1:$470,MATCH($B226,Resultado!$N:$N,0),MATCH(Y$1,Resultado!#REF!,0))</f>
        <v>#REF!</v>
      </c>
      <c r="Z226" s="30" t="e">
        <f t="array" ref="Z226">INDEX(Resultado!$1:$470,MATCH($B226,Resultado!$N:$N,0),MATCH(Z$1,Resultado!#REF!,0))</f>
        <v>#REF!</v>
      </c>
      <c r="AA226" s="30" t="e">
        <f t="array" ref="AA226">INDEX(Resultado!$1:$470,MATCH($B226,Resultado!$N:$N,0),MATCH(AA$1,Resultado!#REF!,0))</f>
        <v>#REF!</v>
      </c>
      <c r="AB226" s="29">
        <v>0</v>
      </c>
      <c r="AC226" s="29">
        <v>2</v>
      </c>
      <c r="AD226" s="30" t="e">
        <f t="array" ref="AD226">INDEX(Resultado!$1:$470,MATCH($B226,Resultado!$N:$N,0),MATCH(AD$1,Resultado!#REF!,0))</f>
        <v>#REF!</v>
      </c>
      <c r="AE226" s="30" t="e">
        <f t="array" ref="AE226">INDEX(Resultado!$1:$470,MATCH($B226,Resultado!$N:$N,0),MATCH(AE$1,Resultado!#REF!,0))</f>
        <v>#REF!</v>
      </c>
      <c r="AF226" s="30" t="e">
        <f t="array" ref="AF226">INDEX(Resultado!$1:$470,MATCH($B226,Resultado!$N:$N,0),MATCH(AF$1,Resultado!#REF!,0))</f>
        <v>#REF!</v>
      </c>
      <c r="AG226" s="30" t="e">
        <f t="array" ref="AG226">INDEX(Resultado!$1:$470,MATCH($B226,Resultado!$N:$N,0),MATCH(AG$1,Resultado!#REF!,0))</f>
        <v>#REF!</v>
      </c>
      <c r="AH226" s="30" t="e">
        <f t="array" ref="AH226">INDEX(Resultado!$1:$470,MATCH($B226,Resultado!$N:$N,0),MATCH(AH$1,Resultado!#REF!,0))</f>
        <v>#REF!</v>
      </c>
      <c r="AI226" s="30" t="e">
        <f t="array" ref="AI226">INDEX(Resultado!$1:$470,MATCH($B226,Resultado!$N:$N,0),MATCH(AI$1,Resultado!#REF!,0))</f>
        <v>#REF!</v>
      </c>
      <c r="AJ226" s="30" t="e">
        <f t="array" ref="AJ226">INDEX(Resultado!$1:$470,MATCH($B226,Resultado!$N:$N,0),MATCH(AJ$1,Resultado!#REF!,0))</f>
        <v>#REF!</v>
      </c>
      <c r="AK226" s="30" t="e">
        <f t="array" ref="AK226">INDEX(Resultado!$1:$470,MATCH($B226,Resultado!$N:$N,0),MATCH(AK$1,Resultado!#REF!,0))</f>
        <v>#REF!</v>
      </c>
      <c r="AL226" s="29">
        <v>0</v>
      </c>
      <c r="AM226" s="29">
        <v>2</v>
      </c>
      <c r="AN226" s="30" t="e">
        <f t="array" ref="AN226">INDEX(Resultado!$1:$470,MATCH($B226,Resultado!$N:$N,0),MATCH(AN$1,Resultado!#REF!,0))</f>
        <v>#REF!</v>
      </c>
      <c r="AO226" s="30" t="e">
        <f t="array" ref="AO226">INDEX(Resultado!$1:$470,MATCH($B226,Resultado!$N:$N,0),MATCH(AO$1,Resultado!#REF!,0))</f>
        <v>#REF!</v>
      </c>
      <c r="AP226" s="30" t="e">
        <f t="array" ref="AP226">INDEX(Resultado!$1:$470,MATCH($B226,Resultado!$N:$N,0),MATCH(AP$1,Resultado!#REF!,0))</f>
        <v>#REF!</v>
      </c>
      <c r="AQ226" s="30" t="e">
        <f t="array" ref="AQ226">INDEX(Resultado!$1:$470,MATCH($B226,Resultado!$N:$N,0),MATCH(AQ$1,Resultado!#REF!,0))</f>
        <v>#REF!</v>
      </c>
      <c r="AR226" s="30" t="e">
        <f t="array" ref="AR226">INDEX(Resultado!$1:$470,MATCH($B226,Resultado!$N:$N,0),MATCH(AR$1,Resultado!#REF!,0))</f>
        <v>#REF!</v>
      </c>
      <c r="AS226" s="29">
        <v>2</v>
      </c>
      <c r="AT226" s="30" t="e">
        <f t="array" ref="AT226">INDEX(Resultado!$1:$470,MATCH($B226,Resultado!$N:$N,0),MATCH(AT$1,Resultado!#REF!,0))</f>
        <v>#REF!</v>
      </c>
      <c r="AU226" s="30" t="e">
        <f t="array" ref="AU226">INDEX(Resultado!$1:$470,MATCH($B226,Resultado!$N:$N,0),MATCH(AU$1,Resultado!#REF!,0))</f>
        <v>#REF!</v>
      </c>
      <c r="AV226" s="30" t="e">
        <f t="array" ref="AV226">INDEX(Resultado!$1:$470,MATCH($B226,Resultado!$N:$N,0),MATCH(AV$1,Resultado!#REF!,0))</f>
        <v>#REF!</v>
      </c>
      <c r="AW226" s="30" t="e">
        <f t="array" ref="AW226">INDEX(Resultado!$1:$470,MATCH($B226,Resultado!$N:$N,0),MATCH(AW$1,Resultado!#REF!,0))</f>
        <v>#REF!</v>
      </c>
      <c r="AX226" s="30" t="e">
        <f t="array" ref="AX226">INDEX(Resultado!$1:$470,MATCH($B226,Resultado!$N:$N,0),MATCH(AX$1,Resultado!#REF!,0))</f>
        <v>#REF!</v>
      </c>
      <c r="AY226" s="30" t="e">
        <f t="array" ref="AY226">INDEX(Resultado!$1:$470,MATCH($B226,Resultado!$N:$N,0),MATCH(AY$1,Resultado!#REF!,0))</f>
        <v>#REF!</v>
      </c>
      <c r="AZ226" s="30" t="e">
        <f t="array" ref="AZ226">INDEX(Resultado!$1:$470,MATCH($B226,Resultado!$N:$N,0),MATCH(AZ$1,Resultado!#REF!,0))</f>
        <v>#REF!</v>
      </c>
      <c r="BA226" s="30" t="e">
        <f t="array" ref="BA226">INDEX(Resultado!$1:$470,MATCH($B226,Resultado!$N:$N,0),MATCH(BA$1,Resultado!#REF!,0))</f>
        <v>#REF!</v>
      </c>
      <c r="BB226" s="30" t="e">
        <f t="array" ref="BB226">INDEX(Resultado!$1:$470,MATCH($B226,Resultado!$N:$N,0),MATCH(BB$1,Resultado!#REF!,0))</f>
        <v>#REF!</v>
      </c>
      <c r="BC226" s="30" t="e">
        <f t="array" ref="BC226">INDEX(Resultado!$1:$470,MATCH($B226,Resultado!$N:$N,0),MATCH(BC$1,Resultado!#REF!,0))</f>
        <v>#REF!</v>
      </c>
      <c r="BD226" s="30" t="e">
        <f t="array" ref="BD226">INDEX(Resultado!$1:$470,MATCH($B226,Resultado!$N:$N,0),MATCH(BD$1,Resultado!#REF!,0))</f>
        <v>#REF!</v>
      </c>
      <c r="BE226" s="30" t="e">
        <f t="array" ref="BE226">INDEX(Resultado!$1:$470,MATCH($B226,Resultado!$N:$N,0),MATCH(BE$1,Resultado!#REF!,0))</f>
        <v>#REF!</v>
      </c>
      <c r="BF226" s="30" t="e">
        <f t="array" ref="BF226">INDEX(Resultado!$1:$470,MATCH($B226,Resultado!$N:$N,0),MATCH(BF$1,Resultado!#REF!,0))</f>
        <v>#REF!</v>
      </c>
      <c r="BG226" s="30" t="e">
        <f t="array" ref="BG226">INDEX(Resultado!$1:$470,MATCH($B226,Resultado!$N:$N,0),MATCH(BG$1,Resultado!#REF!,0))</f>
        <v>#REF!</v>
      </c>
      <c r="BH226" s="30" t="e">
        <f t="array" ref="BH226">INDEX(Resultado!$1:$470,MATCH($B226,Resultado!$N:$N,0),MATCH(BH$1,Resultado!#REF!,0))</f>
        <v>#REF!</v>
      </c>
      <c r="BI226" s="30" t="e">
        <f t="array" ref="BI226">INDEX(Resultado!$1:$470,MATCH($B226,Resultado!$N:$N,0),MATCH(BI$1,Resultado!#REF!,0))</f>
        <v>#REF!</v>
      </c>
    </row>
    <row r="227" spans="1:61" ht="13" x14ac:dyDescent="0.15">
      <c r="A227" s="29">
        <v>52378205813</v>
      </c>
      <c r="B227" s="7" t="s">
        <v>1744</v>
      </c>
      <c r="C227" s="29" t="s">
        <v>1743</v>
      </c>
      <c r="D227" s="30" t="e">
        <f t="array" ref="D227">INDEX(Resultado!$1:$470,MATCH($B227,Resultado!$N:$N,0),MATCH(D$1,Resultado!#REF!,0))</f>
        <v>#REF!</v>
      </c>
      <c r="E227" s="29" t="s">
        <v>3339</v>
      </c>
      <c r="F227" s="30" t="e">
        <f t="array" ref="F227">INDEX(Resultado!$1:$470,MATCH($B227,Resultado!$N:$N,0),MATCH(F$1,Resultado!#REF!,0))</f>
        <v>#REF!</v>
      </c>
      <c r="G227" s="30" t="e">
        <f t="array" ref="G227">INDEX(Resultado!$1:$470,MATCH($B227,Resultado!$N:$N,0),MATCH(G$1,Resultado!#REF!,0))</f>
        <v>#REF!</v>
      </c>
      <c r="H227" s="30" t="e">
        <f t="array" ref="H227">INDEX(Resultado!$1:$470,MATCH($B227,Resultado!$N:$N,0),MATCH(H$1,Resultado!#REF!,0))</f>
        <v>#REF!</v>
      </c>
      <c r="I227" s="30" t="e">
        <f t="array" ref="I227">INDEX(Resultado!$1:$470,MATCH($B227,Resultado!$N:$N,0),MATCH(I$1,Resultado!#REF!,0))</f>
        <v>#REF!</v>
      </c>
      <c r="J227" s="30" t="e">
        <f t="array" ref="J227">INDEX(Resultado!$1:$470,MATCH($B227,Resultado!$N:$N,0),MATCH(J$1,Resultado!#REF!,0))</f>
        <v>#REF!</v>
      </c>
      <c r="K227" s="30" t="e">
        <f t="array" ref="K227">INDEX(Resultado!$1:$470,MATCH($B227,Resultado!$N:$N,0),MATCH(K$1,Resultado!#REF!,0))</f>
        <v>#REF!</v>
      </c>
      <c r="L227" s="30" t="e">
        <f t="array" ref="L227">INDEX(Resultado!$1:$470,MATCH($B227,Resultado!$N:$N,0),MATCH(L$1,Resultado!#REF!,0))</f>
        <v>#REF!</v>
      </c>
      <c r="M227" s="30" t="e">
        <f t="array" ref="M227">INDEX(Resultado!$1:$470,MATCH($B227,Resultado!$N:$N,0),MATCH(M$1,Resultado!#REF!,0))</f>
        <v>#REF!</v>
      </c>
      <c r="N227" s="30" t="e">
        <f t="array" ref="N227">INDEX(Resultado!$1:$470,MATCH($B227,Resultado!$N:$N,0),MATCH(N$1,Resultado!#REF!,0))</f>
        <v>#REF!</v>
      </c>
      <c r="O227" s="30" t="e">
        <f t="array" ref="O227">INDEX(Resultado!$1:$470,MATCH($B227,Resultado!$N:$N,0),MATCH(O$1,Resultado!#REF!,0))</f>
        <v>#REF!</v>
      </c>
      <c r="P227" s="30" t="e">
        <f t="array" ref="P227">INDEX(Resultado!$1:$470,MATCH($B227,Resultado!$N:$N,0),MATCH(P$1,Resultado!#REF!,0))</f>
        <v>#REF!</v>
      </c>
      <c r="Q227" s="30" t="e">
        <f t="array" ref="Q227">INDEX(Resultado!$1:$470,MATCH($B227,Resultado!$N:$N,0),MATCH(Q$1,Resultado!#REF!,0))</f>
        <v>#REF!</v>
      </c>
      <c r="R227" s="30" t="e">
        <f t="array" ref="R227">INDEX(Resultado!$1:$470,MATCH($B227,Resultado!$N:$N,0),MATCH(R$1,Resultado!#REF!,0))</f>
        <v>#REF!</v>
      </c>
      <c r="S227" s="30" t="e">
        <f t="array" ref="S227">INDEX(Resultado!$1:$470,MATCH($B227,Resultado!$N:$N,0),MATCH(S$1,Resultado!#REF!,0))</f>
        <v>#REF!</v>
      </c>
      <c r="T227" s="30" t="e">
        <f t="array" ref="T227">INDEX(Resultado!$1:$470,MATCH($B227,Resultado!$N:$N,0),MATCH(T$1,Resultado!#REF!,0))</f>
        <v>#REF!</v>
      </c>
      <c r="U227" s="30" t="e">
        <f t="array" ref="U227">INDEX(Resultado!$1:$470,MATCH($B227,Resultado!$N:$N,0),MATCH(U$1,Resultado!#REF!,0))</f>
        <v>#REF!</v>
      </c>
      <c r="V227" s="30" t="e">
        <f t="array" ref="V227">INDEX(Resultado!$1:$470,MATCH($B227,Resultado!$N:$N,0),MATCH(V$1,Resultado!#REF!,0))</f>
        <v>#REF!</v>
      </c>
      <c r="W227" s="30" t="e">
        <f t="array" ref="W227">INDEX(Resultado!$1:$470,MATCH($B227,Resultado!$N:$N,0),MATCH(W$1,Resultado!#REF!,0))</f>
        <v>#REF!</v>
      </c>
      <c r="X227" s="30" t="e">
        <f t="array" ref="X227">INDEX(Resultado!$1:$470,MATCH($B227,Resultado!$N:$N,0),MATCH(X$1,Resultado!#REF!,0))</f>
        <v>#REF!</v>
      </c>
      <c r="Y227" s="30" t="e">
        <f t="array" ref="Y227">INDEX(Resultado!$1:$470,MATCH($B227,Resultado!$N:$N,0),MATCH(Y$1,Resultado!#REF!,0))</f>
        <v>#REF!</v>
      </c>
      <c r="Z227" s="30" t="e">
        <f t="array" ref="Z227">INDEX(Resultado!$1:$470,MATCH($B227,Resultado!$N:$N,0),MATCH(Z$1,Resultado!#REF!,0))</f>
        <v>#REF!</v>
      </c>
      <c r="AA227" s="30" t="e">
        <f t="array" ref="AA227">INDEX(Resultado!$1:$470,MATCH($B227,Resultado!$N:$N,0),MATCH(AA$1,Resultado!#REF!,0))</f>
        <v>#REF!</v>
      </c>
      <c r="AB227" s="29">
        <v>0</v>
      </c>
      <c r="AC227" s="29">
        <v>2</v>
      </c>
      <c r="AD227" s="30" t="e">
        <f t="array" ref="AD227">INDEX(Resultado!$1:$470,MATCH($B227,Resultado!$N:$N,0),MATCH(AD$1,Resultado!#REF!,0))</f>
        <v>#REF!</v>
      </c>
      <c r="AE227" s="30" t="e">
        <f t="array" ref="AE227">INDEX(Resultado!$1:$470,MATCH($B227,Resultado!$N:$N,0),MATCH(AE$1,Resultado!#REF!,0))</f>
        <v>#REF!</v>
      </c>
      <c r="AF227" s="30" t="e">
        <f t="array" ref="AF227">INDEX(Resultado!$1:$470,MATCH($B227,Resultado!$N:$N,0),MATCH(AF$1,Resultado!#REF!,0))</f>
        <v>#REF!</v>
      </c>
      <c r="AG227" s="30" t="e">
        <f t="array" ref="AG227">INDEX(Resultado!$1:$470,MATCH($B227,Resultado!$N:$N,0),MATCH(AG$1,Resultado!#REF!,0))</f>
        <v>#REF!</v>
      </c>
      <c r="AH227" s="30" t="e">
        <f t="array" ref="AH227">INDEX(Resultado!$1:$470,MATCH($B227,Resultado!$N:$N,0),MATCH(AH$1,Resultado!#REF!,0))</f>
        <v>#REF!</v>
      </c>
      <c r="AI227" s="30" t="e">
        <f t="array" ref="AI227">INDEX(Resultado!$1:$470,MATCH($B227,Resultado!$N:$N,0),MATCH(AI$1,Resultado!#REF!,0))</f>
        <v>#REF!</v>
      </c>
      <c r="AJ227" s="30" t="e">
        <f t="array" ref="AJ227">INDEX(Resultado!$1:$470,MATCH($B227,Resultado!$N:$N,0),MATCH(AJ$1,Resultado!#REF!,0))</f>
        <v>#REF!</v>
      </c>
      <c r="AK227" s="30" t="e">
        <f t="array" ref="AK227">INDEX(Resultado!$1:$470,MATCH($B227,Resultado!$N:$N,0),MATCH(AK$1,Resultado!#REF!,0))</f>
        <v>#REF!</v>
      </c>
      <c r="AL227" s="29">
        <v>0</v>
      </c>
      <c r="AM227" s="29">
        <v>2</v>
      </c>
      <c r="AN227" s="30" t="e">
        <f t="array" ref="AN227">INDEX(Resultado!$1:$470,MATCH($B227,Resultado!$N:$N,0),MATCH(AN$1,Resultado!#REF!,0))</f>
        <v>#REF!</v>
      </c>
      <c r="AO227" s="30" t="e">
        <f t="array" ref="AO227">INDEX(Resultado!$1:$470,MATCH($B227,Resultado!$N:$N,0),MATCH(AO$1,Resultado!#REF!,0))</f>
        <v>#REF!</v>
      </c>
      <c r="AP227" s="30" t="e">
        <f t="array" ref="AP227">INDEX(Resultado!$1:$470,MATCH($B227,Resultado!$N:$N,0),MATCH(AP$1,Resultado!#REF!,0))</f>
        <v>#REF!</v>
      </c>
      <c r="AQ227" s="30" t="e">
        <f t="array" ref="AQ227">INDEX(Resultado!$1:$470,MATCH($B227,Resultado!$N:$N,0),MATCH(AQ$1,Resultado!#REF!,0))</f>
        <v>#REF!</v>
      </c>
      <c r="AR227" s="30" t="e">
        <f t="array" ref="AR227">INDEX(Resultado!$1:$470,MATCH($B227,Resultado!$N:$N,0),MATCH(AR$1,Resultado!#REF!,0))</f>
        <v>#REF!</v>
      </c>
      <c r="AS227" s="29">
        <v>2</v>
      </c>
      <c r="AT227" s="30" t="e">
        <f t="array" ref="AT227">INDEX(Resultado!$1:$470,MATCH($B227,Resultado!$N:$N,0),MATCH(AT$1,Resultado!#REF!,0))</f>
        <v>#REF!</v>
      </c>
      <c r="AU227" s="30" t="e">
        <f t="array" ref="AU227">INDEX(Resultado!$1:$470,MATCH($B227,Resultado!$N:$N,0),MATCH(AU$1,Resultado!#REF!,0))</f>
        <v>#REF!</v>
      </c>
      <c r="AV227" s="30" t="e">
        <f t="array" ref="AV227">INDEX(Resultado!$1:$470,MATCH($B227,Resultado!$N:$N,0),MATCH(AV$1,Resultado!#REF!,0))</f>
        <v>#REF!</v>
      </c>
      <c r="AW227" s="30" t="e">
        <f t="array" ref="AW227">INDEX(Resultado!$1:$470,MATCH($B227,Resultado!$N:$N,0),MATCH(AW$1,Resultado!#REF!,0))</f>
        <v>#REF!</v>
      </c>
      <c r="AX227" s="30" t="e">
        <f t="array" ref="AX227">INDEX(Resultado!$1:$470,MATCH($B227,Resultado!$N:$N,0),MATCH(AX$1,Resultado!#REF!,0))</f>
        <v>#REF!</v>
      </c>
      <c r="AY227" s="30" t="e">
        <f t="array" ref="AY227">INDEX(Resultado!$1:$470,MATCH($B227,Resultado!$N:$N,0),MATCH(AY$1,Resultado!#REF!,0))</f>
        <v>#REF!</v>
      </c>
      <c r="AZ227" s="30" t="e">
        <f t="array" ref="AZ227">INDEX(Resultado!$1:$470,MATCH($B227,Resultado!$N:$N,0),MATCH(AZ$1,Resultado!#REF!,0))</f>
        <v>#REF!</v>
      </c>
      <c r="BA227" s="30" t="e">
        <f t="array" ref="BA227">INDEX(Resultado!$1:$470,MATCH($B227,Resultado!$N:$N,0),MATCH(BA$1,Resultado!#REF!,0))</f>
        <v>#REF!</v>
      </c>
      <c r="BB227" s="30" t="e">
        <f t="array" ref="BB227">INDEX(Resultado!$1:$470,MATCH($B227,Resultado!$N:$N,0),MATCH(BB$1,Resultado!#REF!,0))</f>
        <v>#REF!</v>
      </c>
      <c r="BC227" s="30" t="e">
        <f t="array" ref="BC227">INDEX(Resultado!$1:$470,MATCH($B227,Resultado!$N:$N,0),MATCH(BC$1,Resultado!#REF!,0))</f>
        <v>#REF!</v>
      </c>
      <c r="BD227" s="30" t="e">
        <f t="array" ref="BD227">INDEX(Resultado!$1:$470,MATCH($B227,Resultado!$N:$N,0),MATCH(BD$1,Resultado!#REF!,0))</f>
        <v>#REF!</v>
      </c>
      <c r="BE227" s="30" t="e">
        <f t="array" ref="BE227">INDEX(Resultado!$1:$470,MATCH($B227,Resultado!$N:$N,0),MATCH(BE$1,Resultado!#REF!,0))</f>
        <v>#REF!</v>
      </c>
      <c r="BF227" s="30" t="e">
        <f t="array" ref="BF227">INDEX(Resultado!$1:$470,MATCH($B227,Resultado!$N:$N,0),MATCH(BF$1,Resultado!#REF!,0))</f>
        <v>#REF!</v>
      </c>
      <c r="BG227" s="30" t="e">
        <f t="array" ref="BG227">INDEX(Resultado!$1:$470,MATCH($B227,Resultado!$N:$N,0),MATCH(BG$1,Resultado!#REF!,0))</f>
        <v>#REF!</v>
      </c>
      <c r="BH227" s="30" t="e">
        <f t="array" ref="BH227">INDEX(Resultado!$1:$470,MATCH($B227,Resultado!$N:$N,0),MATCH(BH$1,Resultado!#REF!,0))</f>
        <v>#REF!</v>
      </c>
      <c r="BI227" s="30" t="e">
        <f t="array" ref="BI227">INDEX(Resultado!$1:$470,MATCH($B227,Resultado!$N:$N,0),MATCH(BI$1,Resultado!#REF!,0))</f>
        <v>#REF!</v>
      </c>
    </row>
    <row r="228" spans="1:61" ht="13" x14ac:dyDescent="0.15">
      <c r="A228" s="29">
        <v>54099875865</v>
      </c>
      <c r="B228" s="7" t="s">
        <v>1749</v>
      </c>
      <c r="C228" s="29" t="s">
        <v>1748</v>
      </c>
      <c r="D228" s="30" t="e">
        <f t="array" ref="D228">INDEX(Resultado!$1:$470,MATCH($B228,Resultado!$N:$N,0),MATCH(D$1,Resultado!#REF!,0))</f>
        <v>#REF!</v>
      </c>
      <c r="E228" s="29" t="s">
        <v>3339</v>
      </c>
      <c r="F228" s="30" t="e">
        <f t="array" ref="F228">INDEX(Resultado!$1:$470,MATCH($B228,Resultado!$N:$N,0),MATCH(F$1,Resultado!#REF!,0))</f>
        <v>#REF!</v>
      </c>
      <c r="G228" s="30" t="e">
        <f t="array" ref="G228">INDEX(Resultado!$1:$470,MATCH($B228,Resultado!$N:$N,0),MATCH(G$1,Resultado!#REF!,0))</f>
        <v>#REF!</v>
      </c>
      <c r="H228" s="30" t="e">
        <f t="array" ref="H228">INDEX(Resultado!$1:$470,MATCH($B228,Resultado!$N:$N,0),MATCH(H$1,Resultado!#REF!,0))</f>
        <v>#REF!</v>
      </c>
      <c r="I228" s="30" t="e">
        <f t="array" ref="I228">INDEX(Resultado!$1:$470,MATCH($B228,Resultado!$N:$N,0),MATCH(I$1,Resultado!#REF!,0))</f>
        <v>#REF!</v>
      </c>
      <c r="J228" s="30" t="e">
        <f t="array" ref="J228">INDEX(Resultado!$1:$470,MATCH($B228,Resultado!$N:$N,0),MATCH(J$1,Resultado!#REF!,0))</f>
        <v>#REF!</v>
      </c>
      <c r="K228" s="30" t="e">
        <f t="array" ref="K228">INDEX(Resultado!$1:$470,MATCH($B228,Resultado!$N:$N,0),MATCH(K$1,Resultado!#REF!,0))</f>
        <v>#REF!</v>
      </c>
      <c r="L228" s="30" t="e">
        <f t="array" ref="L228">INDEX(Resultado!$1:$470,MATCH($B228,Resultado!$N:$N,0),MATCH(L$1,Resultado!#REF!,0))</f>
        <v>#REF!</v>
      </c>
      <c r="M228" s="30" t="e">
        <f t="array" ref="M228">INDEX(Resultado!$1:$470,MATCH($B228,Resultado!$N:$N,0),MATCH(M$1,Resultado!#REF!,0))</f>
        <v>#REF!</v>
      </c>
      <c r="N228" s="30" t="e">
        <f t="array" ref="N228">INDEX(Resultado!$1:$470,MATCH($B228,Resultado!$N:$N,0),MATCH(N$1,Resultado!#REF!,0))</f>
        <v>#REF!</v>
      </c>
      <c r="O228" s="30" t="e">
        <f t="array" ref="O228">INDEX(Resultado!$1:$470,MATCH($B228,Resultado!$N:$N,0),MATCH(O$1,Resultado!#REF!,0))</f>
        <v>#REF!</v>
      </c>
      <c r="P228" s="30" t="e">
        <f t="array" ref="P228">INDEX(Resultado!$1:$470,MATCH($B228,Resultado!$N:$N,0),MATCH(P$1,Resultado!#REF!,0))</f>
        <v>#REF!</v>
      </c>
      <c r="Q228" s="30" t="e">
        <f t="array" ref="Q228">INDEX(Resultado!$1:$470,MATCH($B228,Resultado!$N:$N,0),MATCH(Q$1,Resultado!#REF!,0))</f>
        <v>#REF!</v>
      </c>
      <c r="R228" s="30" t="e">
        <f t="array" ref="R228">INDEX(Resultado!$1:$470,MATCH($B228,Resultado!$N:$N,0),MATCH(R$1,Resultado!#REF!,0))</f>
        <v>#REF!</v>
      </c>
      <c r="S228" s="30" t="e">
        <f t="array" ref="S228">INDEX(Resultado!$1:$470,MATCH($B228,Resultado!$N:$N,0),MATCH(S$1,Resultado!#REF!,0))</f>
        <v>#REF!</v>
      </c>
      <c r="T228" s="30" t="e">
        <f t="array" ref="T228">INDEX(Resultado!$1:$470,MATCH($B228,Resultado!$N:$N,0),MATCH(T$1,Resultado!#REF!,0))</f>
        <v>#REF!</v>
      </c>
      <c r="U228" s="30" t="e">
        <f t="array" ref="U228">INDEX(Resultado!$1:$470,MATCH($B228,Resultado!$N:$N,0),MATCH(U$1,Resultado!#REF!,0))</f>
        <v>#REF!</v>
      </c>
      <c r="V228" s="30" t="e">
        <f t="array" ref="V228">INDEX(Resultado!$1:$470,MATCH($B228,Resultado!$N:$N,0),MATCH(V$1,Resultado!#REF!,0))</f>
        <v>#REF!</v>
      </c>
      <c r="W228" s="30" t="e">
        <f t="array" ref="W228">INDEX(Resultado!$1:$470,MATCH($B228,Resultado!$N:$N,0),MATCH(W$1,Resultado!#REF!,0))</f>
        <v>#REF!</v>
      </c>
      <c r="X228" s="30" t="e">
        <f t="array" ref="X228">INDEX(Resultado!$1:$470,MATCH($B228,Resultado!$N:$N,0),MATCH(X$1,Resultado!#REF!,0))</f>
        <v>#REF!</v>
      </c>
      <c r="Y228" s="30" t="e">
        <f t="array" ref="Y228">INDEX(Resultado!$1:$470,MATCH($B228,Resultado!$N:$N,0),MATCH(Y$1,Resultado!#REF!,0))</f>
        <v>#REF!</v>
      </c>
      <c r="Z228" s="30" t="e">
        <f t="array" ref="Z228">INDEX(Resultado!$1:$470,MATCH($B228,Resultado!$N:$N,0),MATCH(Z$1,Resultado!#REF!,0))</f>
        <v>#REF!</v>
      </c>
      <c r="AA228" s="30" t="e">
        <f t="array" ref="AA228">INDEX(Resultado!$1:$470,MATCH($B228,Resultado!$N:$N,0),MATCH(AA$1,Resultado!#REF!,0))</f>
        <v>#REF!</v>
      </c>
      <c r="AB228" s="29">
        <v>0</v>
      </c>
      <c r="AC228" s="29">
        <v>2</v>
      </c>
      <c r="AD228" s="30" t="e">
        <f t="array" ref="AD228">INDEX(Resultado!$1:$470,MATCH($B228,Resultado!$N:$N,0),MATCH(AD$1,Resultado!#REF!,0))</f>
        <v>#REF!</v>
      </c>
      <c r="AE228" s="30" t="e">
        <f t="array" ref="AE228">INDEX(Resultado!$1:$470,MATCH($B228,Resultado!$N:$N,0),MATCH(AE$1,Resultado!#REF!,0))</f>
        <v>#REF!</v>
      </c>
      <c r="AF228" s="30" t="e">
        <f t="array" ref="AF228">INDEX(Resultado!$1:$470,MATCH($B228,Resultado!$N:$N,0),MATCH(AF$1,Resultado!#REF!,0))</f>
        <v>#REF!</v>
      </c>
      <c r="AG228" s="30" t="e">
        <f t="array" ref="AG228">INDEX(Resultado!$1:$470,MATCH($B228,Resultado!$N:$N,0),MATCH(AG$1,Resultado!#REF!,0))</f>
        <v>#REF!</v>
      </c>
      <c r="AH228" s="30" t="e">
        <f t="array" ref="AH228">INDEX(Resultado!$1:$470,MATCH($B228,Resultado!$N:$N,0),MATCH(AH$1,Resultado!#REF!,0))</f>
        <v>#REF!</v>
      </c>
      <c r="AI228" s="30" t="e">
        <f t="array" ref="AI228">INDEX(Resultado!$1:$470,MATCH($B228,Resultado!$N:$N,0),MATCH(AI$1,Resultado!#REF!,0))</f>
        <v>#REF!</v>
      </c>
      <c r="AJ228" s="30" t="e">
        <f t="array" ref="AJ228">INDEX(Resultado!$1:$470,MATCH($B228,Resultado!$N:$N,0),MATCH(AJ$1,Resultado!#REF!,0))</f>
        <v>#REF!</v>
      </c>
      <c r="AK228" s="30" t="e">
        <f t="array" ref="AK228">INDEX(Resultado!$1:$470,MATCH($B228,Resultado!$N:$N,0),MATCH(AK$1,Resultado!#REF!,0))</f>
        <v>#REF!</v>
      </c>
      <c r="AL228" s="29">
        <v>0</v>
      </c>
      <c r="AM228" s="29">
        <v>2</v>
      </c>
      <c r="AN228" s="30" t="e">
        <f t="array" ref="AN228">INDEX(Resultado!$1:$470,MATCH($B228,Resultado!$N:$N,0),MATCH(AN$1,Resultado!#REF!,0))</f>
        <v>#REF!</v>
      </c>
      <c r="AO228" s="30" t="e">
        <f t="array" ref="AO228">INDEX(Resultado!$1:$470,MATCH($B228,Resultado!$N:$N,0),MATCH(AO$1,Resultado!#REF!,0))</f>
        <v>#REF!</v>
      </c>
      <c r="AP228" s="30" t="e">
        <f t="array" ref="AP228">INDEX(Resultado!$1:$470,MATCH($B228,Resultado!$N:$N,0),MATCH(AP$1,Resultado!#REF!,0))</f>
        <v>#REF!</v>
      </c>
      <c r="AQ228" s="30" t="e">
        <f t="array" ref="AQ228">INDEX(Resultado!$1:$470,MATCH($B228,Resultado!$N:$N,0),MATCH(AQ$1,Resultado!#REF!,0))</f>
        <v>#REF!</v>
      </c>
      <c r="AR228" s="30" t="e">
        <f t="array" ref="AR228">INDEX(Resultado!$1:$470,MATCH($B228,Resultado!$N:$N,0),MATCH(AR$1,Resultado!#REF!,0))</f>
        <v>#REF!</v>
      </c>
      <c r="AS228" s="29">
        <v>2</v>
      </c>
      <c r="AT228" s="30" t="e">
        <f t="array" ref="AT228">INDEX(Resultado!$1:$470,MATCH($B228,Resultado!$N:$N,0),MATCH(AT$1,Resultado!#REF!,0))</f>
        <v>#REF!</v>
      </c>
      <c r="AU228" s="30" t="e">
        <f t="array" ref="AU228">INDEX(Resultado!$1:$470,MATCH($B228,Resultado!$N:$N,0),MATCH(AU$1,Resultado!#REF!,0))</f>
        <v>#REF!</v>
      </c>
      <c r="AV228" s="30" t="e">
        <f t="array" ref="AV228">INDEX(Resultado!$1:$470,MATCH($B228,Resultado!$N:$N,0),MATCH(AV$1,Resultado!#REF!,0))</f>
        <v>#REF!</v>
      </c>
      <c r="AW228" s="30" t="e">
        <f t="array" ref="AW228">INDEX(Resultado!$1:$470,MATCH($B228,Resultado!$N:$N,0),MATCH(AW$1,Resultado!#REF!,0))</f>
        <v>#REF!</v>
      </c>
      <c r="AX228" s="30" t="e">
        <f t="array" ref="AX228">INDEX(Resultado!$1:$470,MATCH($B228,Resultado!$N:$N,0),MATCH(AX$1,Resultado!#REF!,0))</f>
        <v>#REF!</v>
      </c>
      <c r="AY228" s="30" t="e">
        <f t="array" ref="AY228">INDEX(Resultado!$1:$470,MATCH($B228,Resultado!$N:$N,0),MATCH(AY$1,Resultado!#REF!,0))</f>
        <v>#REF!</v>
      </c>
      <c r="AZ228" s="30" t="e">
        <f t="array" ref="AZ228">INDEX(Resultado!$1:$470,MATCH($B228,Resultado!$N:$N,0),MATCH(AZ$1,Resultado!#REF!,0))</f>
        <v>#REF!</v>
      </c>
      <c r="BA228" s="30" t="e">
        <f t="array" ref="BA228">INDEX(Resultado!$1:$470,MATCH($B228,Resultado!$N:$N,0),MATCH(BA$1,Resultado!#REF!,0))</f>
        <v>#REF!</v>
      </c>
      <c r="BB228" s="30" t="e">
        <f t="array" ref="BB228">INDEX(Resultado!$1:$470,MATCH($B228,Resultado!$N:$N,0),MATCH(BB$1,Resultado!#REF!,0))</f>
        <v>#REF!</v>
      </c>
      <c r="BC228" s="30" t="e">
        <f t="array" ref="BC228">INDEX(Resultado!$1:$470,MATCH($B228,Resultado!$N:$N,0),MATCH(BC$1,Resultado!#REF!,0))</f>
        <v>#REF!</v>
      </c>
      <c r="BD228" s="30" t="e">
        <f t="array" ref="BD228">INDEX(Resultado!$1:$470,MATCH($B228,Resultado!$N:$N,0),MATCH(BD$1,Resultado!#REF!,0))</f>
        <v>#REF!</v>
      </c>
      <c r="BE228" s="30" t="e">
        <f t="array" ref="BE228">INDEX(Resultado!$1:$470,MATCH($B228,Resultado!$N:$N,0),MATCH(BE$1,Resultado!#REF!,0))</f>
        <v>#REF!</v>
      </c>
      <c r="BF228" s="30" t="e">
        <f t="array" ref="BF228">INDEX(Resultado!$1:$470,MATCH($B228,Resultado!$N:$N,0),MATCH(BF$1,Resultado!#REF!,0))</f>
        <v>#REF!</v>
      </c>
      <c r="BG228" s="30" t="e">
        <f t="array" ref="BG228">INDEX(Resultado!$1:$470,MATCH($B228,Resultado!$N:$N,0),MATCH(BG$1,Resultado!#REF!,0))</f>
        <v>#REF!</v>
      </c>
      <c r="BH228" s="30" t="e">
        <f t="array" ref="BH228">INDEX(Resultado!$1:$470,MATCH($B228,Resultado!$N:$N,0),MATCH(BH$1,Resultado!#REF!,0))</f>
        <v>#REF!</v>
      </c>
      <c r="BI228" s="30" t="e">
        <f t="array" ref="BI228">INDEX(Resultado!$1:$470,MATCH($B228,Resultado!$N:$N,0),MATCH(BI$1,Resultado!#REF!,0))</f>
        <v>#REF!</v>
      </c>
    </row>
    <row r="229" spans="1:61" ht="13" x14ac:dyDescent="0.15">
      <c r="A229" s="29">
        <v>22871062862</v>
      </c>
      <c r="B229" s="7" t="s">
        <v>1757</v>
      </c>
      <c r="C229" s="29" t="s">
        <v>3355</v>
      </c>
      <c r="D229" s="30" t="e">
        <f t="array" ref="D229">INDEX(Resultado!$1:$470,MATCH($B229,Resultado!$N:$N,0),MATCH(D$1,Resultado!#REF!,0))</f>
        <v>#REF!</v>
      </c>
      <c r="E229" s="29" t="s">
        <v>3339</v>
      </c>
      <c r="F229" s="30" t="e">
        <f t="array" ref="F229">INDEX(Resultado!$1:$470,MATCH($B229,Resultado!$N:$N,0),MATCH(F$1,Resultado!#REF!,0))</f>
        <v>#REF!</v>
      </c>
      <c r="G229" s="30" t="e">
        <f t="array" ref="G229">INDEX(Resultado!$1:$470,MATCH($B229,Resultado!$N:$N,0),MATCH(G$1,Resultado!#REF!,0))</f>
        <v>#REF!</v>
      </c>
      <c r="H229" s="30" t="e">
        <f t="array" ref="H229">INDEX(Resultado!$1:$470,MATCH($B229,Resultado!$N:$N,0),MATCH(H$1,Resultado!#REF!,0))</f>
        <v>#REF!</v>
      </c>
      <c r="I229" s="30" t="e">
        <f t="array" ref="I229">INDEX(Resultado!$1:$470,MATCH($B229,Resultado!$N:$N,0),MATCH(I$1,Resultado!#REF!,0))</f>
        <v>#REF!</v>
      </c>
      <c r="J229" s="30" t="e">
        <f t="array" ref="J229">INDEX(Resultado!$1:$470,MATCH($B229,Resultado!$N:$N,0),MATCH(J$1,Resultado!#REF!,0))</f>
        <v>#REF!</v>
      </c>
      <c r="K229" s="30" t="e">
        <f t="array" ref="K229">INDEX(Resultado!$1:$470,MATCH($B229,Resultado!$N:$N,0),MATCH(K$1,Resultado!#REF!,0))</f>
        <v>#REF!</v>
      </c>
      <c r="L229" s="30" t="e">
        <f t="array" ref="L229">INDEX(Resultado!$1:$470,MATCH($B229,Resultado!$N:$N,0),MATCH(L$1,Resultado!#REF!,0))</f>
        <v>#REF!</v>
      </c>
      <c r="M229" s="30" t="e">
        <f t="array" ref="M229">INDEX(Resultado!$1:$470,MATCH($B229,Resultado!$N:$N,0),MATCH(M$1,Resultado!#REF!,0))</f>
        <v>#REF!</v>
      </c>
      <c r="N229" s="30" t="e">
        <f t="array" ref="N229">INDEX(Resultado!$1:$470,MATCH($B229,Resultado!$N:$N,0),MATCH(N$1,Resultado!#REF!,0))</f>
        <v>#REF!</v>
      </c>
      <c r="O229" s="30" t="e">
        <f t="array" ref="O229">INDEX(Resultado!$1:$470,MATCH($B229,Resultado!$N:$N,0),MATCH(O$1,Resultado!#REF!,0))</f>
        <v>#REF!</v>
      </c>
      <c r="P229" s="30" t="e">
        <f t="array" ref="P229">INDEX(Resultado!$1:$470,MATCH($B229,Resultado!$N:$N,0),MATCH(P$1,Resultado!#REF!,0))</f>
        <v>#REF!</v>
      </c>
      <c r="Q229" s="30" t="e">
        <f t="array" ref="Q229">INDEX(Resultado!$1:$470,MATCH($B229,Resultado!$N:$N,0),MATCH(Q$1,Resultado!#REF!,0))</f>
        <v>#REF!</v>
      </c>
      <c r="R229" s="30" t="e">
        <f t="array" ref="R229">INDEX(Resultado!$1:$470,MATCH($B229,Resultado!$N:$N,0),MATCH(R$1,Resultado!#REF!,0))</f>
        <v>#REF!</v>
      </c>
      <c r="S229" s="30" t="e">
        <f t="array" ref="S229">INDEX(Resultado!$1:$470,MATCH($B229,Resultado!$N:$N,0),MATCH(S$1,Resultado!#REF!,0))</f>
        <v>#REF!</v>
      </c>
      <c r="T229" s="30" t="e">
        <f t="array" ref="T229">INDEX(Resultado!$1:$470,MATCH($B229,Resultado!$N:$N,0),MATCH(T$1,Resultado!#REF!,0))</f>
        <v>#REF!</v>
      </c>
      <c r="U229" s="30" t="e">
        <f t="array" ref="U229">INDEX(Resultado!$1:$470,MATCH($B229,Resultado!$N:$N,0),MATCH(U$1,Resultado!#REF!,0))</f>
        <v>#REF!</v>
      </c>
      <c r="V229" s="30" t="e">
        <f t="array" ref="V229">INDEX(Resultado!$1:$470,MATCH($B229,Resultado!$N:$N,0),MATCH(V$1,Resultado!#REF!,0))</f>
        <v>#REF!</v>
      </c>
      <c r="W229" s="30" t="e">
        <f t="array" ref="W229">INDEX(Resultado!$1:$470,MATCH($B229,Resultado!$N:$N,0),MATCH(W$1,Resultado!#REF!,0))</f>
        <v>#REF!</v>
      </c>
      <c r="X229" s="30" t="e">
        <f t="array" ref="X229">INDEX(Resultado!$1:$470,MATCH($B229,Resultado!$N:$N,0),MATCH(X$1,Resultado!#REF!,0))</f>
        <v>#REF!</v>
      </c>
      <c r="Y229" s="30" t="e">
        <f t="array" ref="Y229">INDEX(Resultado!$1:$470,MATCH($B229,Resultado!$N:$N,0),MATCH(Y$1,Resultado!#REF!,0))</f>
        <v>#REF!</v>
      </c>
      <c r="Z229" s="30" t="e">
        <f t="array" ref="Z229">INDEX(Resultado!$1:$470,MATCH($B229,Resultado!$N:$N,0),MATCH(Z$1,Resultado!#REF!,0))</f>
        <v>#REF!</v>
      </c>
      <c r="AA229" s="30" t="e">
        <f t="array" ref="AA229">INDEX(Resultado!$1:$470,MATCH($B229,Resultado!$N:$N,0),MATCH(AA$1,Resultado!#REF!,0))</f>
        <v>#REF!</v>
      </c>
      <c r="AB229" s="29">
        <v>0</v>
      </c>
      <c r="AC229" s="29">
        <v>2</v>
      </c>
      <c r="AD229" s="30" t="e">
        <f t="array" ref="AD229">INDEX(Resultado!$1:$470,MATCH($B229,Resultado!$N:$N,0),MATCH(AD$1,Resultado!#REF!,0))</f>
        <v>#REF!</v>
      </c>
      <c r="AE229" s="30" t="e">
        <f t="array" ref="AE229">INDEX(Resultado!$1:$470,MATCH($B229,Resultado!$N:$N,0),MATCH(AE$1,Resultado!#REF!,0))</f>
        <v>#REF!</v>
      </c>
      <c r="AF229" s="30" t="e">
        <f t="array" ref="AF229">INDEX(Resultado!$1:$470,MATCH($B229,Resultado!$N:$N,0),MATCH(AF$1,Resultado!#REF!,0))</f>
        <v>#REF!</v>
      </c>
      <c r="AG229" s="30" t="e">
        <f t="array" ref="AG229">INDEX(Resultado!$1:$470,MATCH($B229,Resultado!$N:$N,0),MATCH(AG$1,Resultado!#REF!,0))</f>
        <v>#REF!</v>
      </c>
      <c r="AH229" s="30" t="e">
        <f t="array" ref="AH229">INDEX(Resultado!$1:$470,MATCH($B229,Resultado!$N:$N,0),MATCH(AH$1,Resultado!#REF!,0))</f>
        <v>#REF!</v>
      </c>
      <c r="AI229" s="30" t="e">
        <f t="array" ref="AI229">INDEX(Resultado!$1:$470,MATCH($B229,Resultado!$N:$N,0),MATCH(AI$1,Resultado!#REF!,0))</f>
        <v>#REF!</v>
      </c>
      <c r="AJ229" s="30" t="e">
        <f t="array" ref="AJ229">INDEX(Resultado!$1:$470,MATCH($B229,Resultado!$N:$N,0),MATCH(AJ$1,Resultado!#REF!,0))</f>
        <v>#REF!</v>
      </c>
      <c r="AK229" s="30" t="e">
        <f t="array" ref="AK229">INDEX(Resultado!$1:$470,MATCH($B229,Resultado!$N:$N,0),MATCH(AK$1,Resultado!#REF!,0))</f>
        <v>#REF!</v>
      </c>
      <c r="AL229" s="29">
        <v>0</v>
      </c>
      <c r="AM229" s="29">
        <v>2</v>
      </c>
      <c r="AN229" s="30" t="e">
        <f t="array" ref="AN229">INDEX(Resultado!$1:$470,MATCH($B229,Resultado!$N:$N,0),MATCH(AN$1,Resultado!#REF!,0))</f>
        <v>#REF!</v>
      </c>
      <c r="AO229" s="30" t="e">
        <f t="array" ref="AO229">INDEX(Resultado!$1:$470,MATCH($B229,Resultado!$N:$N,0),MATCH(AO$1,Resultado!#REF!,0))</f>
        <v>#REF!</v>
      </c>
      <c r="AP229" s="30" t="e">
        <f t="array" ref="AP229">INDEX(Resultado!$1:$470,MATCH($B229,Resultado!$N:$N,0),MATCH(AP$1,Resultado!#REF!,0))</f>
        <v>#REF!</v>
      </c>
      <c r="AQ229" s="30" t="e">
        <f t="array" ref="AQ229">INDEX(Resultado!$1:$470,MATCH($B229,Resultado!$N:$N,0),MATCH(AQ$1,Resultado!#REF!,0))</f>
        <v>#REF!</v>
      </c>
      <c r="AR229" s="30" t="e">
        <f t="array" ref="AR229">INDEX(Resultado!$1:$470,MATCH($B229,Resultado!$N:$N,0),MATCH(AR$1,Resultado!#REF!,0))</f>
        <v>#REF!</v>
      </c>
      <c r="AS229" s="29">
        <v>2</v>
      </c>
      <c r="AT229" s="30" t="e">
        <f t="array" ref="AT229">INDEX(Resultado!$1:$470,MATCH($B229,Resultado!$N:$N,0),MATCH(AT$1,Resultado!#REF!,0))</f>
        <v>#REF!</v>
      </c>
      <c r="AU229" s="30" t="e">
        <f t="array" ref="AU229">INDEX(Resultado!$1:$470,MATCH($B229,Resultado!$N:$N,0),MATCH(AU$1,Resultado!#REF!,0))</f>
        <v>#REF!</v>
      </c>
      <c r="AV229" s="30" t="e">
        <f t="array" ref="AV229">INDEX(Resultado!$1:$470,MATCH($B229,Resultado!$N:$N,0),MATCH(AV$1,Resultado!#REF!,0))</f>
        <v>#REF!</v>
      </c>
      <c r="AW229" s="30" t="e">
        <f t="array" ref="AW229">INDEX(Resultado!$1:$470,MATCH($B229,Resultado!$N:$N,0),MATCH(AW$1,Resultado!#REF!,0))</f>
        <v>#REF!</v>
      </c>
      <c r="AX229" s="30" t="e">
        <f t="array" ref="AX229">INDEX(Resultado!$1:$470,MATCH($B229,Resultado!$N:$N,0),MATCH(AX$1,Resultado!#REF!,0))</f>
        <v>#REF!</v>
      </c>
      <c r="AY229" s="30" t="e">
        <f t="array" ref="AY229">INDEX(Resultado!$1:$470,MATCH($B229,Resultado!$N:$N,0),MATCH(AY$1,Resultado!#REF!,0))</f>
        <v>#REF!</v>
      </c>
      <c r="AZ229" s="30" t="e">
        <f t="array" ref="AZ229">INDEX(Resultado!$1:$470,MATCH($B229,Resultado!$N:$N,0),MATCH(AZ$1,Resultado!#REF!,0))</f>
        <v>#REF!</v>
      </c>
      <c r="BA229" s="30" t="e">
        <f t="array" ref="BA229">INDEX(Resultado!$1:$470,MATCH($B229,Resultado!$N:$N,0),MATCH(BA$1,Resultado!#REF!,0))</f>
        <v>#REF!</v>
      </c>
      <c r="BB229" s="30" t="e">
        <f t="array" ref="BB229">INDEX(Resultado!$1:$470,MATCH($B229,Resultado!$N:$N,0),MATCH(BB$1,Resultado!#REF!,0))</f>
        <v>#REF!</v>
      </c>
      <c r="BC229" s="30" t="e">
        <f t="array" ref="BC229">INDEX(Resultado!$1:$470,MATCH($B229,Resultado!$N:$N,0),MATCH(BC$1,Resultado!#REF!,0))</f>
        <v>#REF!</v>
      </c>
      <c r="BD229" s="30" t="e">
        <f t="array" ref="BD229">INDEX(Resultado!$1:$470,MATCH($B229,Resultado!$N:$N,0),MATCH(BD$1,Resultado!#REF!,0))</f>
        <v>#REF!</v>
      </c>
      <c r="BE229" s="30" t="e">
        <f t="array" ref="BE229">INDEX(Resultado!$1:$470,MATCH($B229,Resultado!$N:$N,0),MATCH(BE$1,Resultado!#REF!,0))</f>
        <v>#REF!</v>
      </c>
      <c r="BF229" s="30" t="e">
        <f t="array" ref="BF229">INDEX(Resultado!$1:$470,MATCH($B229,Resultado!$N:$N,0),MATCH(BF$1,Resultado!#REF!,0))</f>
        <v>#REF!</v>
      </c>
      <c r="BG229" s="30" t="e">
        <f t="array" ref="BG229">INDEX(Resultado!$1:$470,MATCH($B229,Resultado!$N:$N,0),MATCH(BG$1,Resultado!#REF!,0))</f>
        <v>#REF!</v>
      </c>
      <c r="BH229" s="30" t="e">
        <f t="array" ref="BH229">INDEX(Resultado!$1:$470,MATCH($B229,Resultado!$N:$N,0),MATCH(BH$1,Resultado!#REF!,0))</f>
        <v>#REF!</v>
      </c>
      <c r="BI229" s="30" t="e">
        <f t="array" ref="BI229">INDEX(Resultado!$1:$470,MATCH($B229,Resultado!$N:$N,0),MATCH(BI$1,Resultado!#REF!,0))</f>
        <v>#REF!</v>
      </c>
    </row>
    <row r="230" spans="1:61" ht="13" x14ac:dyDescent="0.15">
      <c r="A230" s="29">
        <v>43410747842</v>
      </c>
      <c r="B230" s="7" t="s">
        <v>1763</v>
      </c>
      <c r="C230" s="29" t="s">
        <v>1762</v>
      </c>
      <c r="D230" s="30" t="e">
        <f t="array" ref="D230">INDEX(Resultado!$1:$470,MATCH($B230,Resultado!$N:$N,0),MATCH(D$1,Resultado!#REF!,0))</f>
        <v>#REF!</v>
      </c>
      <c r="E230" s="29" t="s">
        <v>3339</v>
      </c>
      <c r="F230" s="30" t="e">
        <f t="array" ref="F230">INDEX(Resultado!$1:$470,MATCH($B230,Resultado!$N:$N,0),MATCH(F$1,Resultado!#REF!,0))</f>
        <v>#REF!</v>
      </c>
      <c r="G230" s="30" t="e">
        <f t="array" ref="G230">INDEX(Resultado!$1:$470,MATCH($B230,Resultado!$N:$N,0),MATCH(G$1,Resultado!#REF!,0))</f>
        <v>#REF!</v>
      </c>
      <c r="H230" s="30" t="e">
        <f t="array" ref="H230">INDEX(Resultado!$1:$470,MATCH($B230,Resultado!$N:$N,0),MATCH(H$1,Resultado!#REF!,0))</f>
        <v>#REF!</v>
      </c>
      <c r="I230" s="30" t="e">
        <f t="array" ref="I230">INDEX(Resultado!$1:$470,MATCH($B230,Resultado!$N:$N,0),MATCH(I$1,Resultado!#REF!,0))</f>
        <v>#REF!</v>
      </c>
      <c r="J230" s="30" t="e">
        <f t="array" ref="J230">INDEX(Resultado!$1:$470,MATCH($B230,Resultado!$N:$N,0),MATCH(J$1,Resultado!#REF!,0))</f>
        <v>#REF!</v>
      </c>
      <c r="K230" s="30" t="e">
        <f t="array" ref="K230">INDEX(Resultado!$1:$470,MATCH($B230,Resultado!$N:$N,0),MATCH(K$1,Resultado!#REF!,0))</f>
        <v>#REF!</v>
      </c>
      <c r="L230" s="30" t="e">
        <f t="array" ref="L230">INDEX(Resultado!$1:$470,MATCH($B230,Resultado!$N:$N,0),MATCH(L$1,Resultado!#REF!,0))</f>
        <v>#REF!</v>
      </c>
      <c r="M230" s="30" t="e">
        <f t="array" ref="M230">INDEX(Resultado!$1:$470,MATCH($B230,Resultado!$N:$N,0),MATCH(M$1,Resultado!#REF!,0))</f>
        <v>#REF!</v>
      </c>
      <c r="N230" s="30" t="e">
        <f t="array" ref="N230">INDEX(Resultado!$1:$470,MATCH($B230,Resultado!$N:$N,0),MATCH(N$1,Resultado!#REF!,0))</f>
        <v>#REF!</v>
      </c>
      <c r="O230" s="30" t="e">
        <f t="array" ref="O230">INDEX(Resultado!$1:$470,MATCH($B230,Resultado!$N:$N,0),MATCH(O$1,Resultado!#REF!,0))</f>
        <v>#REF!</v>
      </c>
      <c r="P230" s="30" t="e">
        <f t="array" ref="P230">INDEX(Resultado!$1:$470,MATCH($B230,Resultado!$N:$N,0),MATCH(P$1,Resultado!#REF!,0))</f>
        <v>#REF!</v>
      </c>
      <c r="Q230" s="30" t="e">
        <f t="array" ref="Q230">INDEX(Resultado!$1:$470,MATCH($B230,Resultado!$N:$N,0),MATCH(Q$1,Resultado!#REF!,0))</f>
        <v>#REF!</v>
      </c>
      <c r="R230" s="30" t="e">
        <f t="array" ref="R230">INDEX(Resultado!$1:$470,MATCH($B230,Resultado!$N:$N,0),MATCH(R$1,Resultado!#REF!,0))</f>
        <v>#REF!</v>
      </c>
      <c r="S230" s="30" t="e">
        <f t="array" ref="S230">INDEX(Resultado!$1:$470,MATCH($B230,Resultado!$N:$N,0),MATCH(S$1,Resultado!#REF!,0))</f>
        <v>#REF!</v>
      </c>
      <c r="T230" s="30" t="e">
        <f t="array" ref="T230">INDEX(Resultado!$1:$470,MATCH($B230,Resultado!$N:$N,0),MATCH(T$1,Resultado!#REF!,0))</f>
        <v>#REF!</v>
      </c>
      <c r="U230" s="30" t="e">
        <f t="array" ref="U230">INDEX(Resultado!$1:$470,MATCH($B230,Resultado!$N:$N,0),MATCH(U$1,Resultado!#REF!,0))</f>
        <v>#REF!</v>
      </c>
      <c r="V230" s="30" t="e">
        <f t="array" ref="V230">INDEX(Resultado!$1:$470,MATCH($B230,Resultado!$N:$N,0),MATCH(V$1,Resultado!#REF!,0))</f>
        <v>#REF!</v>
      </c>
      <c r="W230" s="30" t="e">
        <f t="array" ref="W230">INDEX(Resultado!$1:$470,MATCH($B230,Resultado!$N:$N,0),MATCH(W$1,Resultado!#REF!,0))</f>
        <v>#REF!</v>
      </c>
      <c r="X230" s="30" t="e">
        <f t="array" ref="X230">INDEX(Resultado!$1:$470,MATCH($B230,Resultado!$N:$N,0),MATCH(X$1,Resultado!#REF!,0))</f>
        <v>#REF!</v>
      </c>
      <c r="Y230" s="30" t="e">
        <f t="array" ref="Y230">INDEX(Resultado!$1:$470,MATCH($B230,Resultado!$N:$N,0),MATCH(Y$1,Resultado!#REF!,0))</f>
        <v>#REF!</v>
      </c>
      <c r="Z230" s="30" t="e">
        <f t="array" ref="Z230">INDEX(Resultado!$1:$470,MATCH($B230,Resultado!$N:$N,0),MATCH(Z$1,Resultado!#REF!,0))</f>
        <v>#REF!</v>
      </c>
      <c r="AA230" s="30" t="e">
        <f t="array" ref="AA230">INDEX(Resultado!$1:$470,MATCH($B230,Resultado!$N:$N,0),MATCH(AA$1,Resultado!#REF!,0))</f>
        <v>#REF!</v>
      </c>
      <c r="AB230" s="29">
        <v>0</v>
      </c>
      <c r="AC230" s="29">
        <v>2</v>
      </c>
      <c r="AD230" s="30" t="e">
        <f t="array" ref="AD230">INDEX(Resultado!$1:$470,MATCH($B230,Resultado!$N:$N,0),MATCH(AD$1,Resultado!#REF!,0))</f>
        <v>#REF!</v>
      </c>
      <c r="AE230" s="30" t="e">
        <f t="array" ref="AE230">INDEX(Resultado!$1:$470,MATCH($B230,Resultado!$N:$N,0),MATCH(AE$1,Resultado!#REF!,0))</f>
        <v>#REF!</v>
      </c>
      <c r="AF230" s="30" t="e">
        <f t="array" ref="AF230">INDEX(Resultado!$1:$470,MATCH($B230,Resultado!$N:$N,0),MATCH(AF$1,Resultado!#REF!,0))</f>
        <v>#REF!</v>
      </c>
      <c r="AG230" s="30" t="e">
        <f t="array" ref="AG230">INDEX(Resultado!$1:$470,MATCH($B230,Resultado!$N:$N,0),MATCH(AG$1,Resultado!#REF!,0))</f>
        <v>#REF!</v>
      </c>
      <c r="AH230" s="30" t="e">
        <f t="array" ref="AH230">INDEX(Resultado!$1:$470,MATCH($B230,Resultado!$N:$N,0),MATCH(AH$1,Resultado!#REF!,0))</f>
        <v>#REF!</v>
      </c>
      <c r="AI230" s="30" t="e">
        <f t="array" ref="AI230">INDEX(Resultado!$1:$470,MATCH($B230,Resultado!$N:$N,0),MATCH(AI$1,Resultado!#REF!,0))</f>
        <v>#REF!</v>
      </c>
      <c r="AJ230" s="30" t="e">
        <f t="array" ref="AJ230">INDEX(Resultado!$1:$470,MATCH($B230,Resultado!$N:$N,0),MATCH(AJ$1,Resultado!#REF!,0))</f>
        <v>#REF!</v>
      </c>
      <c r="AK230" s="30" t="e">
        <f t="array" ref="AK230">INDEX(Resultado!$1:$470,MATCH($B230,Resultado!$N:$N,0),MATCH(AK$1,Resultado!#REF!,0))</f>
        <v>#REF!</v>
      </c>
      <c r="AL230" s="29">
        <v>0</v>
      </c>
      <c r="AM230" s="29">
        <v>2</v>
      </c>
      <c r="AN230" s="30" t="e">
        <f t="array" ref="AN230">INDEX(Resultado!$1:$470,MATCH($B230,Resultado!$N:$N,0),MATCH(AN$1,Resultado!#REF!,0))</f>
        <v>#REF!</v>
      </c>
      <c r="AO230" s="30" t="e">
        <f t="array" ref="AO230">INDEX(Resultado!$1:$470,MATCH($B230,Resultado!$N:$N,0),MATCH(AO$1,Resultado!#REF!,0))</f>
        <v>#REF!</v>
      </c>
      <c r="AP230" s="30" t="e">
        <f t="array" ref="AP230">INDEX(Resultado!$1:$470,MATCH($B230,Resultado!$N:$N,0),MATCH(AP$1,Resultado!#REF!,0))</f>
        <v>#REF!</v>
      </c>
      <c r="AQ230" s="30" t="e">
        <f t="array" ref="AQ230">INDEX(Resultado!$1:$470,MATCH($B230,Resultado!$N:$N,0),MATCH(AQ$1,Resultado!#REF!,0))</f>
        <v>#REF!</v>
      </c>
      <c r="AR230" s="30" t="e">
        <f t="array" ref="AR230">INDEX(Resultado!$1:$470,MATCH($B230,Resultado!$N:$N,0),MATCH(AR$1,Resultado!#REF!,0))</f>
        <v>#REF!</v>
      </c>
      <c r="AS230" s="29">
        <v>2</v>
      </c>
      <c r="AT230" s="30" t="e">
        <f t="array" ref="AT230">INDEX(Resultado!$1:$470,MATCH($B230,Resultado!$N:$N,0),MATCH(AT$1,Resultado!#REF!,0))</f>
        <v>#REF!</v>
      </c>
      <c r="AU230" s="30" t="e">
        <f t="array" ref="AU230">INDEX(Resultado!$1:$470,MATCH($B230,Resultado!$N:$N,0),MATCH(AU$1,Resultado!#REF!,0))</f>
        <v>#REF!</v>
      </c>
      <c r="AV230" s="30" t="e">
        <f t="array" ref="AV230">INDEX(Resultado!$1:$470,MATCH($B230,Resultado!$N:$N,0),MATCH(AV$1,Resultado!#REF!,0))</f>
        <v>#REF!</v>
      </c>
      <c r="AW230" s="30" t="e">
        <f t="array" ref="AW230">INDEX(Resultado!$1:$470,MATCH($B230,Resultado!$N:$N,0),MATCH(AW$1,Resultado!#REF!,0))</f>
        <v>#REF!</v>
      </c>
      <c r="AX230" s="30" t="e">
        <f t="array" ref="AX230">INDEX(Resultado!$1:$470,MATCH($B230,Resultado!$N:$N,0),MATCH(AX$1,Resultado!#REF!,0))</f>
        <v>#REF!</v>
      </c>
      <c r="AY230" s="30" t="e">
        <f t="array" ref="AY230">INDEX(Resultado!$1:$470,MATCH($B230,Resultado!$N:$N,0),MATCH(AY$1,Resultado!#REF!,0))</f>
        <v>#REF!</v>
      </c>
      <c r="AZ230" s="30" t="e">
        <f t="array" ref="AZ230">INDEX(Resultado!$1:$470,MATCH($B230,Resultado!$N:$N,0),MATCH(AZ$1,Resultado!#REF!,0))</f>
        <v>#REF!</v>
      </c>
      <c r="BA230" s="30" t="e">
        <f t="array" ref="BA230">INDEX(Resultado!$1:$470,MATCH($B230,Resultado!$N:$N,0),MATCH(BA$1,Resultado!#REF!,0))</f>
        <v>#REF!</v>
      </c>
      <c r="BB230" s="30" t="e">
        <f t="array" ref="BB230">INDEX(Resultado!$1:$470,MATCH($B230,Resultado!$N:$N,0),MATCH(BB$1,Resultado!#REF!,0))</f>
        <v>#REF!</v>
      </c>
      <c r="BC230" s="30" t="e">
        <f t="array" ref="BC230">INDEX(Resultado!$1:$470,MATCH($B230,Resultado!$N:$N,0),MATCH(BC$1,Resultado!#REF!,0))</f>
        <v>#REF!</v>
      </c>
      <c r="BD230" s="30" t="e">
        <f t="array" ref="BD230">INDEX(Resultado!$1:$470,MATCH($B230,Resultado!$N:$N,0),MATCH(BD$1,Resultado!#REF!,0))</f>
        <v>#REF!</v>
      </c>
      <c r="BE230" s="30" t="e">
        <f t="array" ref="BE230">INDEX(Resultado!$1:$470,MATCH($B230,Resultado!$N:$N,0),MATCH(BE$1,Resultado!#REF!,0))</f>
        <v>#REF!</v>
      </c>
      <c r="BF230" s="30" t="e">
        <f t="array" ref="BF230">INDEX(Resultado!$1:$470,MATCH($B230,Resultado!$N:$N,0),MATCH(BF$1,Resultado!#REF!,0))</f>
        <v>#REF!</v>
      </c>
      <c r="BG230" s="30" t="e">
        <f t="array" ref="BG230">INDEX(Resultado!$1:$470,MATCH($B230,Resultado!$N:$N,0),MATCH(BG$1,Resultado!#REF!,0))</f>
        <v>#REF!</v>
      </c>
      <c r="BH230" s="30" t="e">
        <f t="array" ref="BH230">INDEX(Resultado!$1:$470,MATCH($B230,Resultado!$N:$N,0),MATCH(BH$1,Resultado!#REF!,0))</f>
        <v>#REF!</v>
      </c>
      <c r="BI230" s="30" t="e">
        <f t="array" ref="BI230">INDEX(Resultado!$1:$470,MATCH($B230,Resultado!$N:$N,0),MATCH(BI$1,Resultado!#REF!,0))</f>
        <v>#REF!</v>
      </c>
    </row>
    <row r="231" spans="1:61" ht="13" x14ac:dyDescent="0.15">
      <c r="A231" s="29">
        <v>51171569866</v>
      </c>
      <c r="B231" s="7" t="s">
        <v>1769</v>
      </c>
      <c r="C231" s="29" t="s">
        <v>1768</v>
      </c>
      <c r="D231" s="30" t="e">
        <f t="array" ref="D231">INDEX(Resultado!$1:$470,MATCH($B231,Resultado!$N:$N,0),MATCH(D$1,Resultado!#REF!,0))</f>
        <v>#REF!</v>
      </c>
      <c r="E231" s="29" t="s">
        <v>3339</v>
      </c>
      <c r="F231" s="30" t="e">
        <f t="array" ref="F231">INDEX(Resultado!$1:$470,MATCH($B231,Resultado!$N:$N,0),MATCH(F$1,Resultado!#REF!,0))</f>
        <v>#REF!</v>
      </c>
      <c r="G231" s="30" t="e">
        <f t="array" ref="G231">INDEX(Resultado!$1:$470,MATCH($B231,Resultado!$N:$N,0),MATCH(G$1,Resultado!#REF!,0))</f>
        <v>#REF!</v>
      </c>
      <c r="H231" s="30" t="e">
        <f t="array" ref="H231">INDEX(Resultado!$1:$470,MATCH($B231,Resultado!$N:$N,0),MATCH(H$1,Resultado!#REF!,0))</f>
        <v>#REF!</v>
      </c>
      <c r="I231" s="30" t="e">
        <f t="array" ref="I231">INDEX(Resultado!$1:$470,MATCH($B231,Resultado!$N:$N,0),MATCH(I$1,Resultado!#REF!,0))</f>
        <v>#REF!</v>
      </c>
      <c r="J231" s="30" t="e">
        <f t="array" ref="J231">INDEX(Resultado!$1:$470,MATCH($B231,Resultado!$N:$N,0),MATCH(J$1,Resultado!#REF!,0))</f>
        <v>#REF!</v>
      </c>
      <c r="K231" s="30" t="e">
        <f t="array" ref="K231">INDEX(Resultado!$1:$470,MATCH($B231,Resultado!$N:$N,0),MATCH(K$1,Resultado!#REF!,0))</f>
        <v>#REF!</v>
      </c>
      <c r="L231" s="30" t="e">
        <f t="array" ref="L231">INDEX(Resultado!$1:$470,MATCH($B231,Resultado!$N:$N,0),MATCH(L$1,Resultado!#REF!,0))</f>
        <v>#REF!</v>
      </c>
      <c r="M231" s="30" t="e">
        <f t="array" ref="M231">INDEX(Resultado!$1:$470,MATCH($B231,Resultado!$N:$N,0),MATCH(M$1,Resultado!#REF!,0))</f>
        <v>#REF!</v>
      </c>
      <c r="N231" s="30" t="e">
        <f t="array" ref="N231">INDEX(Resultado!$1:$470,MATCH($B231,Resultado!$N:$N,0),MATCH(N$1,Resultado!#REF!,0))</f>
        <v>#REF!</v>
      </c>
      <c r="O231" s="30" t="e">
        <f t="array" ref="O231">INDEX(Resultado!$1:$470,MATCH($B231,Resultado!$N:$N,0),MATCH(O$1,Resultado!#REF!,0))</f>
        <v>#REF!</v>
      </c>
      <c r="P231" s="30" t="e">
        <f t="array" ref="P231">INDEX(Resultado!$1:$470,MATCH($B231,Resultado!$N:$N,0),MATCH(P$1,Resultado!#REF!,0))</f>
        <v>#REF!</v>
      </c>
      <c r="Q231" s="30" t="e">
        <f t="array" ref="Q231">INDEX(Resultado!$1:$470,MATCH($B231,Resultado!$N:$N,0),MATCH(Q$1,Resultado!#REF!,0))</f>
        <v>#REF!</v>
      </c>
      <c r="R231" s="30" t="e">
        <f t="array" ref="R231">INDEX(Resultado!$1:$470,MATCH($B231,Resultado!$N:$N,0),MATCH(R$1,Resultado!#REF!,0))</f>
        <v>#REF!</v>
      </c>
      <c r="S231" s="30" t="e">
        <f t="array" ref="S231">INDEX(Resultado!$1:$470,MATCH($B231,Resultado!$N:$N,0),MATCH(S$1,Resultado!#REF!,0))</f>
        <v>#REF!</v>
      </c>
      <c r="T231" s="30" t="e">
        <f t="array" ref="T231">INDEX(Resultado!$1:$470,MATCH($B231,Resultado!$N:$N,0),MATCH(T$1,Resultado!#REF!,0))</f>
        <v>#REF!</v>
      </c>
      <c r="U231" s="30" t="e">
        <f t="array" ref="U231">INDEX(Resultado!$1:$470,MATCH($B231,Resultado!$N:$N,0),MATCH(U$1,Resultado!#REF!,0))</f>
        <v>#REF!</v>
      </c>
      <c r="V231" s="30" t="e">
        <f t="array" ref="V231">INDEX(Resultado!$1:$470,MATCH($B231,Resultado!$N:$N,0),MATCH(V$1,Resultado!#REF!,0))</f>
        <v>#REF!</v>
      </c>
      <c r="W231" s="30" t="e">
        <f t="array" ref="W231">INDEX(Resultado!$1:$470,MATCH($B231,Resultado!$N:$N,0),MATCH(W$1,Resultado!#REF!,0))</f>
        <v>#REF!</v>
      </c>
      <c r="X231" s="30" t="e">
        <f t="array" ref="X231">INDEX(Resultado!$1:$470,MATCH($B231,Resultado!$N:$N,0),MATCH(X$1,Resultado!#REF!,0))</f>
        <v>#REF!</v>
      </c>
      <c r="Y231" s="30" t="e">
        <f t="array" ref="Y231">INDEX(Resultado!$1:$470,MATCH($B231,Resultado!$N:$N,0),MATCH(Y$1,Resultado!#REF!,0))</f>
        <v>#REF!</v>
      </c>
      <c r="Z231" s="30" t="e">
        <f t="array" ref="Z231">INDEX(Resultado!$1:$470,MATCH($B231,Resultado!$N:$N,0),MATCH(Z$1,Resultado!#REF!,0))</f>
        <v>#REF!</v>
      </c>
      <c r="AA231" s="30" t="e">
        <f t="array" ref="AA231">INDEX(Resultado!$1:$470,MATCH($B231,Resultado!$N:$N,0),MATCH(AA$1,Resultado!#REF!,0))</f>
        <v>#REF!</v>
      </c>
      <c r="AB231" s="29">
        <v>0</v>
      </c>
      <c r="AC231" s="29">
        <v>2</v>
      </c>
      <c r="AD231" s="30" t="e">
        <f t="array" ref="AD231">INDEX(Resultado!$1:$470,MATCH($B231,Resultado!$N:$N,0),MATCH(AD$1,Resultado!#REF!,0))</f>
        <v>#REF!</v>
      </c>
      <c r="AE231" s="30" t="e">
        <f t="array" ref="AE231">INDEX(Resultado!$1:$470,MATCH($B231,Resultado!$N:$N,0),MATCH(AE$1,Resultado!#REF!,0))</f>
        <v>#REF!</v>
      </c>
      <c r="AF231" s="30" t="e">
        <f t="array" ref="AF231">INDEX(Resultado!$1:$470,MATCH($B231,Resultado!$N:$N,0),MATCH(AF$1,Resultado!#REF!,0))</f>
        <v>#REF!</v>
      </c>
      <c r="AG231" s="30" t="e">
        <f t="array" ref="AG231">INDEX(Resultado!$1:$470,MATCH($B231,Resultado!$N:$N,0),MATCH(AG$1,Resultado!#REF!,0))</f>
        <v>#REF!</v>
      </c>
      <c r="AH231" s="30" t="e">
        <f t="array" ref="AH231">INDEX(Resultado!$1:$470,MATCH($B231,Resultado!$N:$N,0),MATCH(AH$1,Resultado!#REF!,0))</f>
        <v>#REF!</v>
      </c>
      <c r="AI231" s="30" t="e">
        <f t="array" ref="AI231">INDEX(Resultado!$1:$470,MATCH($B231,Resultado!$N:$N,0),MATCH(AI$1,Resultado!#REF!,0))</f>
        <v>#REF!</v>
      </c>
      <c r="AJ231" s="30" t="e">
        <f t="array" ref="AJ231">INDEX(Resultado!$1:$470,MATCH($B231,Resultado!$N:$N,0),MATCH(AJ$1,Resultado!#REF!,0))</f>
        <v>#REF!</v>
      </c>
      <c r="AK231" s="30" t="e">
        <f t="array" ref="AK231">INDEX(Resultado!$1:$470,MATCH($B231,Resultado!$N:$N,0),MATCH(AK$1,Resultado!#REF!,0))</f>
        <v>#REF!</v>
      </c>
      <c r="AL231" s="29">
        <v>0</v>
      </c>
      <c r="AM231" s="29">
        <v>2</v>
      </c>
      <c r="AN231" s="30" t="e">
        <f t="array" ref="AN231">INDEX(Resultado!$1:$470,MATCH($B231,Resultado!$N:$N,0),MATCH(AN$1,Resultado!#REF!,0))</f>
        <v>#REF!</v>
      </c>
      <c r="AO231" s="30" t="e">
        <f t="array" ref="AO231">INDEX(Resultado!$1:$470,MATCH($B231,Resultado!$N:$N,0),MATCH(AO$1,Resultado!#REF!,0))</f>
        <v>#REF!</v>
      </c>
      <c r="AP231" s="30" t="e">
        <f t="array" ref="AP231">INDEX(Resultado!$1:$470,MATCH($B231,Resultado!$N:$N,0),MATCH(AP$1,Resultado!#REF!,0))</f>
        <v>#REF!</v>
      </c>
      <c r="AQ231" s="30" t="e">
        <f t="array" ref="AQ231">INDEX(Resultado!$1:$470,MATCH($B231,Resultado!$N:$N,0),MATCH(AQ$1,Resultado!#REF!,0))</f>
        <v>#REF!</v>
      </c>
      <c r="AR231" s="30" t="e">
        <f t="array" ref="AR231">INDEX(Resultado!$1:$470,MATCH($B231,Resultado!$N:$N,0),MATCH(AR$1,Resultado!#REF!,0))</f>
        <v>#REF!</v>
      </c>
      <c r="AS231" s="29">
        <v>2</v>
      </c>
      <c r="AT231" s="30" t="e">
        <f t="array" ref="AT231">INDEX(Resultado!$1:$470,MATCH($B231,Resultado!$N:$N,0),MATCH(AT$1,Resultado!#REF!,0))</f>
        <v>#REF!</v>
      </c>
      <c r="AU231" s="30" t="e">
        <f t="array" ref="AU231">INDEX(Resultado!$1:$470,MATCH($B231,Resultado!$N:$N,0),MATCH(AU$1,Resultado!#REF!,0))</f>
        <v>#REF!</v>
      </c>
      <c r="AV231" s="30" t="e">
        <f t="array" ref="AV231">INDEX(Resultado!$1:$470,MATCH($B231,Resultado!$N:$N,0),MATCH(AV$1,Resultado!#REF!,0))</f>
        <v>#REF!</v>
      </c>
      <c r="AW231" s="30" t="e">
        <f t="array" ref="AW231">INDEX(Resultado!$1:$470,MATCH($B231,Resultado!$N:$N,0),MATCH(AW$1,Resultado!#REF!,0))</f>
        <v>#REF!</v>
      </c>
      <c r="AX231" s="30" t="e">
        <f t="array" ref="AX231">INDEX(Resultado!$1:$470,MATCH($B231,Resultado!$N:$N,0),MATCH(AX$1,Resultado!#REF!,0))</f>
        <v>#REF!</v>
      </c>
      <c r="AY231" s="30" t="e">
        <f t="array" ref="AY231">INDEX(Resultado!$1:$470,MATCH($B231,Resultado!$N:$N,0),MATCH(AY$1,Resultado!#REF!,0))</f>
        <v>#REF!</v>
      </c>
      <c r="AZ231" s="30" t="e">
        <f t="array" ref="AZ231">INDEX(Resultado!$1:$470,MATCH($B231,Resultado!$N:$N,0),MATCH(AZ$1,Resultado!#REF!,0))</f>
        <v>#REF!</v>
      </c>
      <c r="BA231" s="30" t="e">
        <f t="array" ref="BA231">INDEX(Resultado!$1:$470,MATCH($B231,Resultado!$N:$N,0),MATCH(BA$1,Resultado!#REF!,0))</f>
        <v>#REF!</v>
      </c>
      <c r="BB231" s="30" t="e">
        <f t="array" ref="BB231">INDEX(Resultado!$1:$470,MATCH($B231,Resultado!$N:$N,0),MATCH(BB$1,Resultado!#REF!,0))</f>
        <v>#REF!</v>
      </c>
      <c r="BC231" s="30" t="e">
        <f t="array" ref="BC231">INDEX(Resultado!$1:$470,MATCH($B231,Resultado!$N:$N,0),MATCH(BC$1,Resultado!#REF!,0))</f>
        <v>#REF!</v>
      </c>
      <c r="BD231" s="30" t="e">
        <f t="array" ref="BD231">INDEX(Resultado!$1:$470,MATCH($B231,Resultado!$N:$N,0),MATCH(BD$1,Resultado!#REF!,0))</f>
        <v>#REF!</v>
      </c>
      <c r="BE231" s="30" t="e">
        <f t="array" ref="BE231">INDEX(Resultado!$1:$470,MATCH($B231,Resultado!$N:$N,0),MATCH(BE$1,Resultado!#REF!,0))</f>
        <v>#REF!</v>
      </c>
      <c r="BF231" s="30" t="e">
        <f t="array" ref="BF231">INDEX(Resultado!$1:$470,MATCH($B231,Resultado!$N:$N,0),MATCH(BF$1,Resultado!#REF!,0))</f>
        <v>#REF!</v>
      </c>
      <c r="BG231" s="30" t="e">
        <f t="array" ref="BG231">INDEX(Resultado!$1:$470,MATCH($B231,Resultado!$N:$N,0),MATCH(BG$1,Resultado!#REF!,0))</f>
        <v>#REF!</v>
      </c>
      <c r="BH231" s="30" t="e">
        <f t="array" ref="BH231">INDEX(Resultado!$1:$470,MATCH($B231,Resultado!$N:$N,0),MATCH(BH$1,Resultado!#REF!,0))</f>
        <v>#REF!</v>
      </c>
      <c r="BI231" s="30" t="e">
        <f t="array" ref="BI231">INDEX(Resultado!$1:$470,MATCH($B231,Resultado!$N:$N,0),MATCH(BI$1,Resultado!#REF!,0))</f>
        <v>#REF!</v>
      </c>
    </row>
    <row r="232" spans="1:61" ht="13" x14ac:dyDescent="0.15">
      <c r="A232" s="29">
        <v>52594226866</v>
      </c>
      <c r="B232" s="7" t="s">
        <v>1776</v>
      </c>
      <c r="C232" s="29" t="s">
        <v>1775</v>
      </c>
      <c r="D232" s="30" t="e">
        <f t="array" ref="D232">INDEX(Resultado!$1:$470,MATCH($B232,Resultado!$N:$N,0),MATCH(D$1,Resultado!#REF!,0))</f>
        <v>#REF!</v>
      </c>
      <c r="E232" s="29" t="s">
        <v>3339</v>
      </c>
      <c r="F232" s="30" t="e">
        <f t="array" ref="F232">INDEX(Resultado!$1:$470,MATCH($B232,Resultado!$N:$N,0),MATCH(F$1,Resultado!#REF!,0))</f>
        <v>#REF!</v>
      </c>
      <c r="G232" s="30" t="e">
        <f t="array" ref="G232">INDEX(Resultado!$1:$470,MATCH($B232,Resultado!$N:$N,0),MATCH(G$1,Resultado!#REF!,0))</f>
        <v>#REF!</v>
      </c>
      <c r="H232" s="30" t="e">
        <f t="array" ref="H232">INDEX(Resultado!$1:$470,MATCH($B232,Resultado!$N:$N,0),MATCH(H$1,Resultado!#REF!,0))</f>
        <v>#REF!</v>
      </c>
      <c r="I232" s="30" t="e">
        <f t="array" ref="I232">INDEX(Resultado!$1:$470,MATCH($B232,Resultado!$N:$N,0),MATCH(I$1,Resultado!#REF!,0))</f>
        <v>#REF!</v>
      </c>
      <c r="J232" s="30" t="e">
        <f t="array" ref="J232">INDEX(Resultado!$1:$470,MATCH($B232,Resultado!$N:$N,0),MATCH(J$1,Resultado!#REF!,0))</f>
        <v>#REF!</v>
      </c>
      <c r="K232" s="30" t="e">
        <f t="array" ref="K232">INDEX(Resultado!$1:$470,MATCH($B232,Resultado!$N:$N,0),MATCH(K$1,Resultado!#REF!,0))</f>
        <v>#REF!</v>
      </c>
      <c r="L232" s="30" t="e">
        <f t="array" ref="L232">INDEX(Resultado!$1:$470,MATCH($B232,Resultado!$N:$N,0),MATCH(L$1,Resultado!#REF!,0))</f>
        <v>#REF!</v>
      </c>
      <c r="M232" s="30" t="e">
        <f t="array" ref="M232">INDEX(Resultado!$1:$470,MATCH($B232,Resultado!$N:$N,0),MATCH(M$1,Resultado!#REF!,0))</f>
        <v>#REF!</v>
      </c>
      <c r="N232" s="30" t="e">
        <f t="array" ref="N232">INDEX(Resultado!$1:$470,MATCH($B232,Resultado!$N:$N,0),MATCH(N$1,Resultado!#REF!,0))</f>
        <v>#REF!</v>
      </c>
      <c r="O232" s="30" t="e">
        <f t="array" ref="O232">INDEX(Resultado!$1:$470,MATCH($B232,Resultado!$N:$N,0),MATCH(O$1,Resultado!#REF!,0))</f>
        <v>#REF!</v>
      </c>
      <c r="P232" s="30" t="e">
        <f t="array" ref="P232">INDEX(Resultado!$1:$470,MATCH($B232,Resultado!$N:$N,0),MATCH(P$1,Resultado!#REF!,0))</f>
        <v>#REF!</v>
      </c>
      <c r="Q232" s="30" t="e">
        <f t="array" ref="Q232">INDEX(Resultado!$1:$470,MATCH($B232,Resultado!$N:$N,0),MATCH(Q$1,Resultado!#REF!,0))</f>
        <v>#REF!</v>
      </c>
      <c r="R232" s="30" t="e">
        <f t="array" ref="R232">INDEX(Resultado!$1:$470,MATCH($B232,Resultado!$N:$N,0),MATCH(R$1,Resultado!#REF!,0))</f>
        <v>#REF!</v>
      </c>
      <c r="S232" s="30" t="e">
        <f t="array" ref="S232">INDEX(Resultado!$1:$470,MATCH($B232,Resultado!$N:$N,0),MATCH(S$1,Resultado!#REF!,0))</f>
        <v>#REF!</v>
      </c>
      <c r="T232" s="30" t="e">
        <f t="array" ref="T232">INDEX(Resultado!$1:$470,MATCH($B232,Resultado!$N:$N,0),MATCH(T$1,Resultado!#REF!,0))</f>
        <v>#REF!</v>
      </c>
      <c r="U232" s="30" t="e">
        <f t="array" ref="U232">INDEX(Resultado!$1:$470,MATCH($B232,Resultado!$N:$N,0),MATCH(U$1,Resultado!#REF!,0))</f>
        <v>#REF!</v>
      </c>
      <c r="V232" s="30" t="e">
        <f t="array" ref="V232">INDEX(Resultado!$1:$470,MATCH($B232,Resultado!$N:$N,0),MATCH(V$1,Resultado!#REF!,0))</f>
        <v>#REF!</v>
      </c>
      <c r="W232" s="30" t="e">
        <f t="array" ref="W232">INDEX(Resultado!$1:$470,MATCH($B232,Resultado!$N:$N,0),MATCH(W$1,Resultado!#REF!,0))</f>
        <v>#REF!</v>
      </c>
      <c r="X232" s="30" t="e">
        <f t="array" ref="X232">INDEX(Resultado!$1:$470,MATCH($B232,Resultado!$N:$N,0),MATCH(X$1,Resultado!#REF!,0))</f>
        <v>#REF!</v>
      </c>
      <c r="Y232" s="30" t="e">
        <f t="array" ref="Y232">INDEX(Resultado!$1:$470,MATCH($B232,Resultado!$N:$N,0),MATCH(Y$1,Resultado!#REF!,0))</f>
        <v>#REF!</v>
      </c>
      <c r="Z232" s="30" t="e">
        <f t="array" ref="Z232">INDEX(Resultado!$1:$470,MATCH($B232,Resultado!$N:$N,0),MATCH(Z$1,Resultado!#REF!,0))</f>
        <v>#REF!</v>
      </c>
      <c r="AA232" s="30" t="e">
        <f t="array" ref="AA232">INDEX(Resultado!$1:$470,MATCH($B232,Resultado!$N:$N,0),MATCH(AA$1,Resultado!#REF!,0))</f>
        <v>#REF!</v>
      </c>
      <c r="AB232" s="29">
        <v>0</v>
      </c>
      <c r="AC232" s="29">
        <v>2</v>
      </c>
      <c r="AD232" s="30" t="e">
        <f t="array" ref="AD232">INDEX(Resultado!$1:$470,MATCH($B232,Resultado!$N:$N,0),MATCH(AD$1,Resultado!#REF!,0))</f>
        <v>#REF!</v>
      </c>
      <c r="AE232" s="30" t="e">
        <f t="array" ref="AE232">INDEX(Resultado!$1:$470,MATCH($B232,Resultado!$N:$N,0),MATCH(AE$1,Resultado!#REF!,0))</f>
        <v>#REF!</v>
      </c>
      <c r="AF232" s="30" t="e">
        <f t="array" ref="AF232">INDEX(Resultado!$1:$470,MATCH($B232,Resultado!$N:$N,0),MATCH(AF$1,Resultado!#REF!,0))</f>
        <v>#REF!</v>
      </c>
      <c r="AG232" s="30" t="e">
        <f t="array" ref="AG232">INDEX(Resultado!$1:$470,MATCH($B232,Resultado!$N:$N,0),MATCH(AG$1,Resultado!#REF!,0))</f>
        <v>#REF!</v>
      </c>
      <c r="AH232" s="30" t="e">
        <f t="array" ref="AH232">INDEX(Resultado!$1:$470,MATCH($B232,Resultado!$N:$N,0),MATCH(AH$1,Resultado!#REF!,0))</f>
        <v>#REF!</v>
      </c>
      <c r="AI232" s="30" t="e">
        <f t="array" ref="AI232">INDEX(Resultado!$1:$470,MATCH($B232,Resultado!$N:$N,0),MATCH(AI$1,Resultado!#REF!,0))</f>
        <v>#REF!</v>
      </c>
      <c r="AJ232" s="30" t="e">
        <f t="array" ref="AJ232">INDEX(Resultado!$1:$470,MATCH($B232,Resultado!$N:$N,0),MATCH(AJ$1,Resultado!#REF!,0))</f>
        <v>#REF!</v>
      </c>
      <c r="AK232" s="30" t="e">
        <f t="array" ref="AK232">INDEX(Resultado!$1:$470,MATCH($B232,Resultado!$N:$N,0),MATCH(AK$1,Resultado!#REF!,0))</f>
        <v>#REF!</v>
      </c>
      <c r="AL232" s="29">
        <v>0</v>
      </c>
      <c r="AM232" s="29">
        <v>2</v>
      </c>
      <c r="AN232" s="30" t="e">
        <f t="array" ref="AN232">INDEX(Resultado!$1:$470,MATCH($B232,Resultado!$N:$N,0),MATCH(AN$1,Resultado!#REF!,0))</f>
        <v>#REF!</v>
      </c>
      <c r="AO232" s="30" t="e">
        <f t="array" ref="AO232">INDEX(Resultado!$1:$470,MATCH($B232,Resultado!$N:$N,0),MATCH(AO$1,Resultado!#REF!,0))</f>
        <v>#REF!</v>
      </c>
      <c r="AP232" s="30" t="e">
        <f t="array" ref="AP232">INDEX(Resultado!$1:$470,MATCH($B232,Resultado!$N:$N,0),MATCH(AP$1,Resultado!#REF!,0))</f>
        <v>#REF!</v>
      </c>
      <c r="AQ232" s="30" t="e">
        <f t="array" ref="AQ232">INDEX(Resultado!$1:$470,MATCH($B232,Resultado!$N:$N,0),MATCH(AQ$1,Resultado!#REF!,0))</f>
        <v>#REF!</v>
      </c>
      <c r="AR232" s="30" t="e">
        <f t="array" ref="AR232">INDEX(Resultado!$1:$470,MATCH($B232,Resultado!$N:$N,0),MATCH(AR$1,Resultado!#REF!,0))</f>
        <v>#REF!</v>
      </c>
      <c r="AS232" s="29">
        <v>2</v>
      </c>
      <c r="AT232" s="30" t="e">
        <f t="array" ref="AT232">INDEX(Resultado!$1:$470,MATCH($B232,Resultado!$N:$N,0),MATCH(AT$1,Resultado!#REF!,0))</f>
        <v>#REF!</v>
      </c>
      <c r="AU232" s="30" t="e">
        <f t="array" ref="AU232">INDEX(Resultado!$1:$470,MATCH($B232,Resultado!$N:$N,0),MATCH(AU$1,Resultado!#REF!,0))</f>
        <v>#REF!</v>
      </c>
      <c r="AV232" s="30" t="e">
        <f t="array" ref="AV232">INDEX(Resultado!$1:$470,MATCH($B232,Resultado!$N:$N,0),MATCH(AV$1,Resultado!#REF!,0))</f>
        <v>#REF!</v>
      </c>
      <c r="AW232" s="30" t="e">
        <f t="array" ref="AW232">INDEX(Resultado!$1:$470,MATCH($B232,Resultado!$N:$N,0),MATCH(AW$1,Resultado!#REF!,0))</f>
        <v>#REF!</v>
      </c>
      <c r="AX232" s="30" t="e">
        <f t="array" ref="AX232">INDEX(Resultado!$1:$470,MATCH($B232,Resultado!$N:$N,0),MATCH(AX$1,Resultado!#REF!,0))</f>
        <v>#REF!</v>
      </c>
      <c r="AY232" s="30" t="e">
        <f t="array" ref="AY232">INDEX(Resultado!$1:$470,MATCH($B232,Resultado!$N:$N,0),MATCH(AY$1,Resultado!#REF!,0))</f>
        <v>#REF!</v>
      </c>
      <c r="AZ232" s="30" t="e">
        <f t="array" ref="AZ232">INDEX(Resultado!$1:$470,MATCH($B232,Resultado!$N:$N,0),MATCH(AZ$1,Resultado!#REF!,0))</f>
        <v>#REF!</v>
      </c>
      <c r="BA232" s="30" t="e">
        <f t="array" ref="BA232">INDEX(Resultado!$1:$470,MATCH($B232,Resultado!$N:$N,0),MATCH(BA$1,Resultado!#REF!,0))</f>
        <v>#REF!</v>
      </c>
      <c r="BB232" s="30" t="e">
        <f t="array" ref="BB232">INDEX(Resultado!$1:$470,MATCH($B232,Resultado!$N:$N,0),MATCH(BB$1,Resultado!#REF!,0))</f>
        <v>#REF!</v>
      </c>
      <c r="BC232" s="30" t="e">
        <f t="array" ref="BC232">INDEX(Resultado!$1:$470,MATCH($B232,Resultado!$N:$N,0),MATCH(BC$1,Resultado!#REF!,0))</f>
        <v>#REF!</v>
      </c>
      <c r="BD232" s="30" t="e">
        <f t="array" ref="BD232">INDEX(Resultado!$1:$470,MATCH($B232,Resultado!$N:$N,0),MATCH(BD$1,Resultado!#REF!,0))</f>
        <v>#REF!</v>
      </c>
      <c r="BE232" s="30" t="e">
        <f t="array" ref="BE232">INDEX(Resultado!$1:$470,MATCH($B232,Resultado!$N:$N,0),MATCH(BE$1,Resultado!#REF!,0))</f>
        <v>#REF!</v>
      </c>
      <c r="BF232" s="30" t="e">
        <f t="array" ref="BF232">INDEX(Resultado!$1:$470,MATCH($B232,Resultado!$N:$N,0),MATCH(BF$1,Resultado!#REF!,0))</f>
        <v>#REF!</v>
      </c>
      <c r="BG232" s="30" t="e">
        <f t="array" ref="BG232">INDEX(Resultado!$1:$470,MATCH($B232,Resultado!$N:$N,0),MATCH(BG$1,Resultado!#REF!,0))</f>
        <v>#REF!</v>
      </c>
      <c r="BH232" s="30" t="e">
        <f t="array" ref="BH232">INDEX(Resultado!$1:$470,MATCH($B232,Resultado!$N:$N,0),MATCH(BH$1,Resultado!#REF!,0))</f>
        <v>#REF!</v>
      </c>
      <c r="BI232" s="30" t="e">
        <f t="array" ref="BI232">INDEX(Resultado!$1:$470,MATCH($B232,Resultado!$N:$N,0),MATCH(BI$1,Resultado!#REF!,0))</f>
        <v>#REF!</v>
      </c>
    </row>
    <row r="233" spans="1:61" ht="13" x14ac:dyDescent="0.15">
      <c r="A233" s="29">
        <v>37146686833</v>
      </c>
      <c r="B233" s="7" t="s">
        <v>1782</v>
      </c>
      <c r="C233" s="29" t="s">
        <v>1781</v>
      </c>
      <c r="D233" s="30" t="e">
        <f t="array" ref="D233">INDEX(Resultado!$1:$470,MATCH($B233,Resultado!$N:$N,0),MATCH(D$1,Resultado!#REF!,0))</f>
        <v>#REF!</v>
      </c>
      <c r="E233" s="29" t="s">
        <v>3339</v>
      </c>
      <c r="F233" s="30" t="e">
        <f t="array" ref="F233">INDEX(Resultado!$1:$470,MATCH($B233,Resultado!$N:$N,0),MATCH(F$1,Resultado!#REF!,0))</f>
        <v>#REF!</v>
      </c>
      <c r="G233" s="30" t="e">
        <f t="array" ref="G233">INDEX(Resultado!$1:$470,MATCH($B233,Resultado!$N:$N,0),MATCH(G$1,Resultado!#REF!,0))</f>
        <v>#REF!</v>
      </c>
      <c r="H233" s="30" t="e">
        <f t="array" ref="H233">INDEX(Resultado!$1:$470,MATCH($B233,Resultado!$N:$N,0),MATCH(H$1,Resultado!#REF!,0))</f>
        <v>#REF!</v>
      </c>
      <c r="I233" s="30" t="e">
        <f t="array" ref="I233">INDEX(Resultado!$1:$470,MATCH($B233,Resultado!$N:$N,0),MATCH(I$1,Resultado!#REF!,0))</f>
        <v>#REF!</v>
      </c>
      <c r="J233" s="30" t="e">
        <f t="array" ref="J233">INDEX(Resultado!$1:$470,MATCH($B233,Resultado!$N:$N,0),MATCH(J$1,Resultado!#REF!,0))</f>
        <v>#REF!</v>
      </c>
      <c r="K233" s="30" t="e">
        <f t="array" ref="K233">INDEX(Resultado!$1:$470,MATCH($B233,Resultado!$N:$N,0),MATCH(K$1,Resultado!#REF!,0))</f>
        <v>#REF!</v>
      </c>
      <c r="L233" s="30" t="e">
        <f t="array" ref="L233">INDEX(Resultado!$1:$470,MATCH($B233,Resultado!$N:$N,0),MATCH(L$1,Resultado!#REF!,0))</f>
        <v>#REF!</v>
      </c>
      <c r="M233" s="30" t="e">
        <f t="array" ref="M233">INDEX(Resultado!$1:$470,MATCH($B233,Resultado!$N:$N,0),MATCH(M$1,Resultado!#REF!,0))</f>
        <v>#REF!</v>
      </c>
      <c r="N233" s="30" t="e">
        <f t="array" ref="N233">INDEX(Resultado!$1:$470,MATCH($B233,Resultado!$N:$N,0),MATCH(N$1,Resultado!#REF!,0))</f>
        <v>#REF!</v>
      </c>
      <c r="O233" s="30" t="e">
        <f t="array" ref="O233">INDEX(Resultado!$1:$470,MATCH($B233,Resultado!$N:$N,0),MATCH(O$1,Resultado!#REF!,0))</f>
        <v>#REF!</v>
      </c>
      <c r="P233" s="30" t="e">
        <f t="array" ref="P233">INDEX(Resultado!$1:$470,MATCH($B233,Resultado!$N:$N,0),MATCH(P$1,Resultado!#REF!,0))</f>
        <v>#REF!</v>
      </c>
      <c r="Q233" s="30" t="e">
        <f t="array" ref="Q233">INDEX(Resultado!$1:$470,MATCH($B233,Resultado!$N:$N,0),MATCH(Q$1,Resultado!#REF!,0))</f>
        <v>#REF!</v>
      </c>
      <c r="R233" s="30" t="e">
        <f t="array" ref="R233">INDEX(Resultado!$1:$470,MATCH($B233,Resultado!$N:$N,0),MATCH(R$1,Resultado!#REF!,0))</f>
        <v>#REF!</v>
      </c>
      <c r="S233" s="30" t="e">
        <f t="array" ref="S233">INDEX(Resultado!$1:$470,MATCH($B233,Resultado!$N:$N,0),MATCH(S$1,Resultado!#REF!,0))</f>
        <v>#REF!</v>
      </c>
      <c r="T233" s="30" t="e">
        <f t="array" ref="T233">INDEX(Resultado!$1:$470,MATCH($B233,Resultado!$N:$N,0),MATCH(T$1,Resultado!#REF!,0))</f>
        <v>#REF!</v>
      </c>
      <c r="U233" s="30" t="e">
        <f t="array" ref="U233">INDEX(Resultado!$1:$470,MATCH($B233,Resultado!$N:$N,0),MATCH(U$1,Resultado!#REF!,0))</f>
        <v>#REF!</v>
      </c>
      <c r="V233" s="30" t="e">
        <f t="array" ref="V233">INDEX(Resultado!$1:$470,MATCH($B233,Resultado!$N:$N,0),MATCH(V$1,Resultado!#REF!,0))</f>
        <v>#REF!</v>
      </c>
      <c r="W233" s="30" t="e">
        <f t="array" ref="W233">INDEX(Resultado!$1:$470,MATCH($B233,Resultado!$N:$N,0),MATCH(W$1,Resultado!#REF!,0))</f>
        <v>#REF!</v>
      </c>
      <c r="X233" s="30" t="e">
        <f t="array" ref="X233">INDEX(Resultado!$1:$470,MATCH($B233,Resultado!$N:$N,0),MATCH(X$1,Resultado!#REF!,0))</f>
        <v>#REF!</v>
      </c>
      <c r="Y233" s="30" t="e">
        <f t="array" ref="Y233">INDEX(Resultado!$1:$470,MATCH($B233,Resultado!$N:$N,0),MATCH(Y$1,Resultado!#REF!,0))</f>
        <v>#REF!</v>
      </c>
      <c r="Z233" s="30" t="e">
        <f t="array" ref="Z233">INDEX(Resultado!$1:$470,MATCH($B233,Resultado!$N:$N,0),MATCH(Z$1,Resultado!#REF!,0))</f>
        <v>#REF!</v>
      </c>
      <c r="AA233" s="30" t="e">
        <f t="array" ref="AA233">INDEX(Resultado!$1:$470,MATCH($B233,Resultado!$N:$N,0),MATCH(AA$1,Resultado!#REF!,0))</f>
        <v>#REF!</v>
      </c>
      <c r="AB233" s="29">
        <v>0</v>
      </c>
      <c r="AC233" s="29">
        <v>2</v>
      </c>
      <c r="AD233" s="30" t="e">
        <f t="array" ref="AD233">INDEX(Resultado!$1:$470,MATCH($B233,Resultado!$N:$N,0),MATCH(AD$1,Resultado!#REF!,0))</f>
        <v>#REF!</v>
      </c>
      <c r="AE233" s="30" t="e">
        <f t="array" ref="AE233">INDEX(Resultado!$1:$470,MATCH($B233,Resultado!$N:$N,0),MATCH(AE$1,Resultado!#REF!,0))</f>
        <v>#REF!</v>
      </c>
      <c r="AF233" s="30" t="e">
        <f t="array" ref="AF233">INDEX(Resultado!$1:$470,MATCH($B233,Resultado!$N:$N,0),MATCH(AF$1,Resultado!#REF!,0))</f>
        <v>#REF!</v>
      </c>
      <c r="AG233" s="30" t="e">
        <f t="array" ref="AG233">INDEX(Resultado!$1:$470,MATCH($B233,Resultado!$N:$N,0),MATCH(AG$1,Resultado!#REF!,0))</f>
        <v>#REF!</v>
      </c>
      <c r="AH233" s="30" t="e">
        <f t="array" ref="AH233">INDEX(Resultado!$1:$470,MATCH($B233,Resultado!$N:$N,0),MATCH(AH$1,Resultado!#REF!,0))</f>
        <v>#REF!</v>
      </c>
      <c r="AI233" s="30" t="e">
        <f t="array" ref="AI233">INDEX(Resultado!$1:$470,MATCH($B233,Resultado!$N:$N,0),MATCH(AI$1,Resultado!#REF!,0))</f>
        <v>#REF!</v>
      </c>
      <c r="AJ233" s="30" t="e">
        <f t="array" ref="AJ233">INDEX(Resultado!$1:$470,MATCH($B233,Resultado!$N:$N,0),MATCH(AJ$1,Resultado!#REF!,0))</f>
        <v>#REF!</v>
      </c>
      <c r="AK233" s="30" t="e">
        <f t="array" ref="AK233">INDEX(Resultado!$1:$470,MATCH($B233,Resultado!$N:$N,0),MATCH(AK$1,Resultado!#REF!,0))</f>
        <v>#REF!</v>
      </c>
      <c r="AL233" s="29">
        <v>0</v>
      </c>
      <c r="AM233" s="29">
        <v>2</v>
      </c>
      <c r="AN233" s="30" t="e">
        <f t="array" ref="AN233">INDEX(Resultado!$1:$470,MATCH($B233,Resultado!$N:$N,0),MATCH(AN$1,Resultado!#REF!,0))</f>
        <v>#REF!</v>
      </c>
      <c r="AO233" s="30" t="e">
        <f t="array" ref="AO233">INDEX(Resultado!$1:$470,MATCH($B233,Resultado!$N:$N,0),MATCH(AO$1,Resultado!#REF!,0))</f>
        <v>#REF!</v>
      </c>
      <c r="AP233" s="30" t="e">
        <f t="array" ref="AP233">INDEX(Resultado!$1:$470,MATCH($B233,Resultado!$N:$N,0),MATCH(AP$1,Resultado!#REF!,0))</f>
        <v>#REF!</v>
      </c>
      <c r="AQ233" s="30" t="e">
        <f t="array" ref="AQ233">INDEX(Resultado!$1:$470,MATCH($B233,Resultado!$N:$N,0),MATCH(AQ$1,Resultado!#REF!,0))</f>
        <v>#REF!</v>
      </c>
      <c r="AR233" s="30" t="e">
        <f t="array" ref="AR233">INDEX(Resultado!$1:$470,MATCH($B233,Resultado!$N:$N,0),MATCH(AR$1,Resultado!#REF!,0))</f>
        <v>#REF!</v>
      </c>
      <c r="AS233" s="29">
        <v>2</v>
      </c>
      <c r="AT233" s="30" t="e">
        <f t="array" ref="AT233">INDEX(Resultado!$1:$470,MATCH($B233,Resultado!$N:$N,0),MATCH(AT$1,Resultado!#REF!,0))</f>
        <v>#REF!</v>
      </c>
      <c r="AU233" s="30" t="e">
        <f t="array" ref="AU233">INDEX(Resultado!$1:$470,MATCH($B233,Resultado!$N:$N,0),MATCH(AU$1,Resultado!#REF!,0))</f>
        <v>#REF!</v>
      </c>
      <c r="AV233" s="30" t="e">
        <f t="array" ref="AV233">INDEX(Resultado!$1:$470,MATCH($B233,Resultado!$N:$N,0),MATCH(AV$1,Resultado!#REF!,0))</f>
        <v>#REF!</v>
      </c>
      <c r="AW233" s="30" t="e">
        <f t="array" ref="AW233">INDEX(Resultado!$1:$470,MATCH($B233,Resultado!$N:$N,0),MATCH(AW$1,Resultado!#REF!,0))</f>
        <v>#REF!</v>
      </c>
      <c r="AX233" s="30" t="e">
        <f t="array" ref="AX233">INDEX(Resultado!$1:$470,MATCH($B233,Resultado!$N:$N,0),MATCH(AX$1,Resultado!#REF!,0))</f>
        <v>#REF!</v>
      </c>
      <c r="AY233" s="30" t="e">
        <f t="array" ref="AY233">INDEX(Resultado!$1:$470,MATCH($B233,Resultado!$N:$N,0),MATCH(AY$1,Resultado!#REF!,0))</f>
        <v>#REF!</v>
      </c>
      <c r="AZ233" s="30" t="e">
        <f t="array" ref="AZ233">INDEX(Resultado!$1:$470,MATCH($B233,Resultado!$N:$N,0),MATCH(AZ$1,Resultado!#REF!,0))</f>
        <v>#REF!</v>
      </c>
      <c r="BA233" s="30" t="e">
        <f t="array" ref="BA233">INDEX(Resultado!$1:$470,MATCH($B233,Resultado!$N:$N,0),MATCH(BA$1,Resultado!#REF!,0))</f>
        <v>#REF!</v>
      </c>
      <c r="BB233" s="30" t="e">
        <f t="array" ref="BB233">INDEX(Resultado!$1:$470,MATCH($B233,Resultado!$N:$N,0),MATCH(BB$1,Resultado!#REF!,0))</f>
        <v>#REF!</v>
      </c>
      <c r="BC233" s="30" t="e">
        <f t="array" ref="BC233">INDEX(Resultado!$1:$470,MATCH($B233,Resultado!$N:$N,0),MATCH(BC$1,Resultado!#REF!,0))</f>
        <v>#REF!</v>
      </c>
      <c r="BD233" s="30" t="e">
        <f t="array" ref="BD233">INDEX(Resultado!$1:$470,MATCH($B233,Resultado!$N:$N,0),MATCH(BD$1,Resultado!#REF!,0))</f>
        <v>#REF!</v>
      </c>
      <c r="BE233" s="30" t="e">
        <f t="array" ref="BE233">INDEX(Resultado!$1:$470,MATCH($B233,Resultado!$N:$N,0),MATCH(BE$1,Resultado!#REF!,0))</f>
        <v>#REF!</v>
      </c>
      <c r="BF233" s="30" t="e">
        <f t="array" ref="BF233">INDEX(Resultado!$1:$470,MATCH($B233,Resultado!$N:$N,0),MATCH(BF$1,Resultado!#REF!,0))</f>
        <v>#REF!</v>
      </c>
      <c r="BG233" s="30" t="e">
        <f t="array" ref="BG233">INDEX(Resultado!$1:$470,MATCH($B233,Resultado!$N:$N,0),MATCH(BG$1,Resultado!#REF!,0))</f>
        <v>#REF!</v>
      </c>
      <c r="BH233" s="30" t="e">
        <f t="array" ref="BH233">INDEX(Resultado!$1:$470,MATCH($B233,Resultado!$N:$N,0),MATCH(BH$1,Resultado!#REF!,0))</f>
        <v>#REF!</v>
      </c>
      <c r="BI233" s="30" t="e">
        <f t="array" ref="BI233">INDEX(Resultado!$1:$470,MATCH($B233,Resultado!$N:$N,0),MATCH(BI$1,Resultado!#REF!,0))</f>
        <v>#REF!</v>
      </c>
    </row>
    <row r="234" spans="1:61" ht="13" x14ac:dyDescent="0.15">
      <c r="A234" s="29">
        <v>47948103856</v>
      </c>
      <c r="B234" s="7" t="s">
        <v>1788</v>
      </c>
      <c r="C234" s="29" t="s">
        <v>1787</v>
      </c>
      <c r="D234" s="30" t="e">
        <f t="array" ref="D234">INDEX(Resultado!$1:$470,MATCH($B234,Resultado!$N:$N,0),MATCH(D$1,Resultado!#REF!,0))</f>
        <v>#REF!</v>
      </c>
      <c r="E234" s="29" t="s">
        <v>3339</v>
      </c>
      <c r="F234" s="30" t="e">
        <f t="array" ref="F234">INDEX(Resultado!$1:$470,MATCH($B234,Resultado!$N:$N,0),MATCH(F$1,Resultado!#REF!,0))</f>
        <v>#REF!</v>
      </c>
      <c r="G234" s="30" t="e">
        <f t="array" ref="G234">INDEX(Resultado!$1:$470,MATCH($B234,Resultado!$N:$N,0),MATCH(G$1,Resultado!#REF!,0))</f>
        <v>#REF!</v>
      </c>
      <c r="H234" s="30" t="e">
        <f t="array" ref="H234">INDEX(Resultado!$1:$470,MATCH($B234,Resultado!$N:$N,0),MATCH(H$1,Resultado!#REF!,0))</f>
        <v>#REF!</v>
      </c>
      <c r="I234" s="30" t="e">
        <f t="array" ref="I234">INDEX(Resultado!$1:$470,MATCH($B234,Resultado!$N:$N,0),MATCH(I$1,Resultado!#REF!,0))</f>
        <v>#REF!</v>
      </c>
      <c r="J234" s="30" t="e">
        <f t="array" ref="J234">INDEX(Resultado!$1:$470,MATCH($B234,Resultado!$N:$N,0),MATCH(J$1,Resultado!#REF!,0))</f>
        <v>#REF!</v>
      </c>
      <c r="K234" s="30" t="e">
        <f t="array" ref="K234">INDEX(Resultado!$1:$470,MATCH($B234,Resultado!$N:$N,0),MATCH(K$1,Resultado!#REF!,0))</f>
        <v>#REF!</v>
      </c>
      <c r="L234" s="30" t="e">
        <f t="array" ref="L234">INDEX(Resultado!$1:$470,MATCH($B234,Resultado!$N:$N,0),MATCH(L$1,Resultado!#REF!,0))</f>
        <v>#REF!</v>
      </c>
      <c r="M234" s="30" t="e">
        <f t="array" ref="M234">INDEX(Resultado!$1:$470,MATCH($B234,Resultado!$N:$N,0),MATCH(M$1,Resultado!#REF!,0))</f>
        <v>#REF!</v>
      </c>
      <c r="N234" s="30" t="e">
        <f t="array" ref="N234">INDEX(Resultado!$1:$470,MATCH($B234,Resultado!$N:$N,0),MATCH(N$1,Resultado!#REF!,0))</f>
        <v>#REF!</v>
      </c>
      <c r="O234" s="30" t="e">
        <f t="array" ref="O234">INDEX(Resultado!$1:$470,MATCH($B234,Resultado!$N:$N,0),MATCH(O$1,Resultado!#REF!,0))</f>
        <v>#REF!</v>
      </c>
      <c r="P234" s="30" t="e">
        <f t="array" ref="P234">INDEX(Resultado!$1:$470,MATCH($B234,Resultado!$N:$N,0),MATCH(P$1,Resultado!#REF!,0))</f>
        <v>#REF!</v>
      </c>
      <c r="Q234" s="30" t="e">
        <f t="array" ref="Q234">INDEX(Resultado!$1:$470,MATCH($B234,Resultado!$N:$N,0),MATCH(Q$1,Resultado!#REF!,0))</f>
        <v>#REF!</v>
      </c>
      <c r="R234" s="30" t="e">
        <f t="array" ref="R234">INDEX(Resultado!$1:$470,MATCH($B234,Resultado!$N:$N,0),MATCH(R$1,Resultado!#REF!,0))</f>
        <v>#REF!</v>
      </c>
      <c r="S234" s="30" t="e">
        <f t="array" ref="S234">INDEX(Resultado!$1:$470,MATCH($B234,Resultado!$N:$N,0),MATCH(S$1,Resultado!#REF!,0))</f>
        <v>#REF!</v>
      </c>
      <c r="T234" s="30" t="e">
        <f t="array" ref="T234">INDEX(Resultado!$1:$470,MATCH($B234,Resultado!$N:$N,0),MATCH(T$1,Resultado!#REF!,0))</f>
        <v>#REF!</v>
      </c>
      <c r="U234" s="30" t="e">
        <f t="array" ref="U234">INDEX(Resultado!$1:$470,MATCH($B234,Resultado!$N:$N,0),MATCH(U$1,Resultado!#REF!,0))</f>
        <v>#REF!</v>
      </c>
      <c r="V234" s="30" t="e">
        <f t="array" ref="V234">INDEX(Resultado!$1:$470,MATCH($B234,Resultado!$N:$N,0),MATCH(V$1,Resultado!#REF!,0))</f>
        <v>#REF!</v>
      </c>
      <c r="W234" s="30" t="e">
        <f t="array" ref="W234">INDEX(Resultado!$1:$470,MATCH($B234,Resultado!$N:$N,0),MATCH(W$1,Resultado!#REF!,0))</f>
        <v>#REF!</v>
      </c>
      <c r="X234" s="30" t="e">
        <f t="array" ref="X234">INDEX(Resultado!$1:$470,MATCH($B234,Resultado!$N:$N,0),MATCH(X$1,Resultado!#REF!,0))</f>
        <v>#REF!</v>
      </c>
      <c r="Y234" s="30" t="e">
        <f t="array" ref="Y234">INDEX(Resultado!$1:$470,MATCH($B234,Resultado!$N:$N,0),MATCH(Y$1,Resultado!#REF!,0))</f>
        <v>#REF!</v>
      </c>
      <c r="Z234" s="30" t="e">
        <f t="array" ref="Z234">INDEX(Resultado!$1:$470,MATCH($B234,Resultado!$N:$N,0),MATCH(Z$1,Resultado!#REF!,0))</f>
        <v>#REF!</v>
      </c>
      <c r="AA234" s="30" t="e">
        <f t="array" ref="AA234">INDEX(Resultado!$1:$470,MATCH($B234,Resultado!$N:$N,0),MATCH(AA$1,Resultado!#REF!,0))</f>
        <v>#REF!</v>
      </c>
      <c r="AB234" s="29">
        <v>0</v>
      </c>
      <c r="AC234" s="29">
        <v>2</v>
      </c>
      <c r="AD234" s="30" t="e">
        <f t="array" ref="AD234">INDEX(Resultado!$1:$470,MATCH($B234,Resultado!$N:$N,0),MATCH(AD$1,Resultado!#REF!,0))</f>
        <v>#REF!</v>
      </c>
      <c r="AE234" s="30" t="e">
        <f t="array" ref="AE234">INDEX(Resultado!$1:$470,MATCH($B234,Resultado!$N:$N,0),MATCH(AE$1,Resultado!#REF!,0))</f>
        <v>#REF!</v>
      </c>
      <c r="AF234" s="30" t="e">
        <f t="array" ref="AF234">INDEX(Resultado!$1:$470,MATCH($B234,Resultado!$N:$N,0),MATCH(AF$1,Resultado!#REF!,0))</f>
        <v>#REF!</v>
      </c>
      <c r="AG234" s="30" t="e">
        <f t="array" ref="AG234">INDEX(Resultado!$1:$470,MATCH($B234,Resultado!$N:$N,0),MATCH(AG$1,Resultado!#REF!,0))</f>
        <v>#REF!</v>
      </c>
      <c r="AH234" s="30" t="e">
        <f t="array" ref="AH234">INDEX(Resultado!$1:$470,MATCH($B234,Resultado!$N:$N,0),MATCH(AH$1,Resultado!#REF!,0))</f>
        <v>#REF!</v>
      </c>
      <c r="AI234" s="30" t="e">
        <f t="array" ref="AI234">INDEX(Resultado!$1:$470,MATCH($B234,Resultado!$N:$N,0),MATCH(AI$1,Resultado!#REF!,0))</f>
        <v>#REF!</v>
      </c>
      <c r="AJ234" s="30" t="e">
        <f t="array" ref="AJ234">INDEX(Resultado!$1:$470,MATCH($B234,Resultado!$N:$N,0),MATCH(AJ$1,Resultado!#REF!,0))</f>
        <v>#REF!</v>
      </c>
      <c r="AK234" s="30" t="e">
        <f t="array" ref="AK234">INDEX(Resultado!$1:$470,MATCH($B234,Resultado!$N:$N,0),MATCH(AK$1,Resultado!#REF!,0))</f>
        <v>#REF!</v>
      </c>
      <c r="AL234" s="29">
        <v>0</v>
      </c>
      <c r="AM234" s="29">
        <v>2</v>
      </c>
      <c r="AN234" s="30" t="e">
        <f t="array" ref="AN234">INDEX(Resultado!$1:$470,MATCH($B234,Resultado!$N:$N,0),MATCH(AN$1,Resultado!#REF!,0))</f>
        <v>#REF!</v>
      </c>
      <c r="AO234" s="30" t="e">
        <f t="array" ref="AO234">INDEX(Resultado!$1:$470,MATCH($B234,Resultado!$N:$N,0),MATCH(AO$1,Resultado!#REF!,0))</f>
        <v>#REF!</v>
      </c>
      <c r="AP234" s="30" t="e">
        <f t="array" ref="AP234">INDEX(Resultado!$1:$470,MATCH($B234,Resultado!$N:$N,0),MATCH(AP$1,Resultado!#REF!,0))</f>
        <v>#REF!</v>
      </c>
      <c r="AQ234" s="30" t="e">
        <f t="array" ref="AQ234">INDEX(Resultado!$1:$470,MATCH($B234,Resultado!$N:$N,0),MATCH(AQ$1,Resultado!#REF!,0))</f>
        <v>#REF!</v>
      </c>
      <c r="AR234" s="30" t="e">
        <f t="array" ref="AR234">INDEX(Resultado!$1:$470,MATCH($B234,Resultado!$N:$N,0),MATCH(AR$1,Resultado!#REF!,0))</f>
        <v>#REF!</v>
      </c>
      <c r="AS234" s="29">
        <v>2</v>
      </c>
      <c r="AT234" s="30" t="e">
        <f t="array" ref="AT234">INDEX(Resultado!$1:$470,MATCH($B234,Resultado!$N:$N,0),MATCH(AT$1,Resultado!#REF!,0))</f>
        <v>#REF!</v>
      </c>
      <c r="AU234" s="30" t="e">
        <f t="array" ref="AU234">INDEX(Resultado!$1:$470,MATCH($B234,Resultado!$N:$N,0),MATCH(AU$1,Resultado!#REF!,0))</f>
        <v>#REF!</v>
      </c>
      <c r="AV234" s="30" t="e">
        <f t="array" ref="AV234">INDEX(Resultado!$1:$470,MATCH($B234,Resultado!$N:$N,0),MATCH(AV$1,Resultado!#REF!,0))</f>
        <v>#REF!</v>
      </c>
      <c r="AW234" s="30" t="e">
        <f t="array" ref="AW234">INDEX(Resultado!$1:$470,MATCH($B234,Resultado!$N:$N,0),MATCH(AW$1,Resultado!#REF!,0))</f>
        <v>#REF!</v>
      </c>
      <c r="AX234" s="30" t="e">
        <f t="array" ref="AX234">INDEX(Resultado!$1:$470,MATCH($B234,Resultado!$N:$N,0),MATCH(AX$1,Resultado!#REF!,0))</f>
        <v>#REF!</v>
      </c>
      <c r="AY234" s="30" t="e">
        <f t="array" ref="AY234">INDEX(Resultado!$1:$470,MATCH($B234,Resultado!$N:$N,0),MATCH(AY$1,Resultado!#REF!,0))</f>
        <v>#REF!</v>
      </c>
      <c r="AZ234" s="30" t="e">
        <f t="array" ref="AZ234">INDEX(Resultado!$1:$470,MATCH($B234,Resultado!$N:$N,0),MATCH(AZ$1,Resultado!#REF!,0))</f>
        <v>#REF!</v>
      </c>
      <c r="BA234" s="30" t="e">
        <f t="array" ref="BA234">INDEX(Resultado!$1:$470,MATCH($B234,Resultado!$N:$N,0),MATCH(BA$1,Resultado!#REF!,0))</f>
        <v>#REF!</v>
      </c>
      <c r="BB234" s="30" t="e">
        <f t="array" ref="BB234">INDEX(Resultado!$1:$470,MATCH($B234,Resultado!$N:$N,0),MATCH(BB$1,Resultado!#REF!,0))</f>
        <v>#REF!</v>
      </c>
      <c r="BC234" s="30" t="e">
        <f t="array" ref="BC234">INDEX(Resultado!$1:$470,MATCH($B234,Resultado!$N:$N,0),MATCH(BC$1,Resultado!#REF!,0))</f>
        <v>#REF!</v>
      </c>
      <c r="BD234" s="30" t="e">
        <f t="array" ref="BD234">INDEX(Resultado!$1:$470,MATCH($B234,Resultado!$N:$N,0),MATCH(BD$1,Resultado!#REF!,0))</f>
        <v>#REF!</v>
      </c>
      <c r="BE234" s="30" t="e">
        <f t="array" ref="BE234">INDEX(Resultado!$1:$470,MATCH($B234,Resultado!$N:$N,0),MATCH(BE$1,Resultado!#REF!,0))</f>
        <v>#REF!</v>
      </c>
      <c r="BF234" s="30" t="e">
        <f t="array" ref="BF234">INDEX(Resultado!$1:$470,MATCH($B234,Resultado!$N:$N,0),MATCH(BF$1,Resultado!#REF!,0))</f>
        <v>#REF!</v>
      </c>
      <c r="BG234" s="30" t="e">
        <f t="array" ref="BG234">INDEX(Resultado!$1:$470,MATCH($B234,Resultado!$N:$N,0),MATCH(BG$1,Resultado!#REF!,0))</f>
        <v>#REF!</v>
      </c>
      <c r="BH234" s="30" t="e">
        <f t="array" ref="BH234">INDEX(Resultado!$1:$470,MATCH($B234,Resultado!$N:$N,0),MATCH(BH$1,Resultado!#REF!,0))</f>
        <v>#REF!</v>
      </c>
      <c r="BI234" s="30" t="e">
        <f t="array" ref="BI234">INDEX(Resultado!$1:$470,MATCH($B234,Resultado!$N:$N,0),MATCH(BI$1,Resultado!#REF!,0))</f>
        <v>#REF!</v>
      </c>
    </row>
    <row r="235" spans="1:61" ht="13" x14ac:dyDescent="0.15">
      <c r="A235" s="29">
        <v>53693468877</v>
      </c>
      <c r="B235" s="7" t="s">
        <v>1793</v>
      </c>
      <c r="C235" s="29" t="s">
        <v>1792</v>
      </c>
      <c r="D235" s="30" t="e">
        <f t="array" ref="D235">INDEX(Resultado!$1:$470,MATCH($B235,Resultado!$N:$N,0),MATCH(D$1,Resultado!#REF!,0))</f>
        <v>#REF!</v>
      </c>
      <c r="E235" s="29" t="s">
        <v>3339</v>
      </c>
      <c r="F235" s="30" t="e">
        <f t="array" ref="F235">INDEX(Resultado!$1:$470,MATCH($B235,Resultado!$N:$N,0),MATCH(F$1,Resultado!#REF!,0))</f>
        <v>#REF!</v>
      </c>
      <c r="G235" s="30" t="e">
        <f t="array" ref="G235">INDEX(Resultado!$1:$470,MATCH($B235,Resultado!$N:$N,0),MATCH(G$1,Resultado!#REF!,0))</f>
        <v>#REF!</v>
      </c>
      <c r="H235" s="30" t="e">
        <f t="array" ref="H235">INDEX(Resultado!$1:$470,MATCH($B235,Resultado!$N:$N,0),MATCH(H$1,Resultado!#REF!,0))</f>
        <v>#REF!</v>
      </c>
      <c r="I235" s="30" t="e">
        <f t="array" ref="I235">INDEX(Resultado!$1:$470,MATCH($B235,Resultado!$N:$N,0),MATCH(I$1,Resultado!#REF!,0))</f>
        <v>#REF!</v>
      </c>
      <c r="J235" s="30" t="e">
        <f t="array" ref="J235">INDEX(Resultado!$1:$470,MATCH($B235,Resultado!$N:$N,0),MATCH(J$1,Resultado!#REF!,0))</f>
        <v>#REF!</v>
      </c>
      <c r="K235" s="30" t="e">
        <f t="array" ref="K235">INDEX(Resultado!$1:$470,MATCH($B235,Resultado!$N:$N,0),MATCH(K$1,Resultado!#REF!,0))</f>
        <v>#REF!</v>
      </c>
      <c r="L235" s="30" t="e">
        <f t="array" ref="L235">INDEX(Resultado!$1:$470,MATCH($B235,Resultado!$N:$N,0),MATCH(L$1,Resultado!#REF!,0))</f>
        <v>#REF!</v>
      </c>
      <c r="M235" s="30" t="e">
        <f t="array" ref="M235">INDEX(Resultado!$1:$470,MATCH($B235,Resultado!$N:$N,0),MATCH(M$1,Resultado!#REF!,0))</f>
        <v>#REF!</v>
      </c>
      <c r="N235" s="30" t="e">
        <f t="array" ref="N235">INDEX(Resultado!$1:$470,MATCH($B235,Resultado!$N:$N,0),MATCH(N$1,Resultado!#REF!,0))</f>
        <v>#REF!</v>
      </c>
      <c r="O235" s="30" t="e">
        <f t="array" ref="O235">INDEX(Resultado!$1:$470,MATCH($B235,Resultado!$N:$N,0),MATCH(O$1,Resultado!#REF!,0))</f>
        <v>#REF!</v>
      </c>
      <c r="P235" s="30" t="e">
        <f t="array" ref="P235">INDEX(Resultado!$1:$470,MATCH($B235,Resultado!$N:$N,0),MATCH(P$1,Resultado!#REF!,0))</f>
        <v>#REF!</v>
      </c>
      <c r="Q235" s="30" t="e">
        <f t="array" ref="Q235">INDEX(Resultado!$1:$470,MATCH($B235,Resultado!$N:$N,0),MATCH(Q$1,Resultado!#REF!,0))</f>
        <v>#REF!</v>
      </c>
      <c r="R235" s="30" t="e">
        <f t="array" ref="R235">INDEX(Resultado!$1:$470,MATCH($B235,Resultado!$N:$N,0),MATCH(R$1,Resultado!#REF!,0))</f>
        <v>#REF!</v>
      </c>
      <c r="S235" s="30" t="e">
        <f t="array" ref="S235">INDEX(Resultado!$1:$470,MATCH($B235,Resultado!$N:$N,0),MATCH(S$1,Resultado!#REF!,0))</f>
        <v>#REF!</v>
      </c>
      <c r="T235" s="30" t="e">
        <f t="array" ref="T235">INDEX(Resultado!$1:$470,MATCH($B235,Resultado!$N:$N,0),MATCH(T$1,Resultado!#REF!,0))</f>
        <v>#REF!</v>
      </c>
      <c r="U235" s="30" t="e">
        <f t="array" ref="U235">INDEX(Resultado!$1:$470,MATCH($B235,Resultado!$N:$N,0),MATCH(U$1,Resultado!#REF!,0))</f>
        <v>#REF!</v>
      </c>
      <c r="V235" s="30" t="e">
        <f t="array" ref="V235">INDEX(Resultado!$1:$470,MATCH($B235,Resultado!$N:$N,0),MATCH(V$1,Resultado!#REF!,0))</f>
        <v>#REF!</v>
      </c>
      <c r="W235" s="30" t="e">
        <f t="array" ref="W235">INDEX(Resultado!$1:$470,MATCH($B235,Resultado!$N:$N,0),MATCH(W$1,Resultado!#REF!,0))</f>
        <v>#REF!</v>
      </c>
      <c r="X235" s="30" t="e">
        <f t="array" ref="X235">INDEX(Resultado!$1:$470,MATCH($B235,Resultado!$N:$N,0),MATCH(X$1,Resultado!#REF!,0))</f>
        <v>#REF!</v>
      </c>
      <c r="Y235" s="30" t="e">
        <f t="array" ref="Y235">INDEX(Resultado!$1:$470,MATCH($B235,Resultado!$N:$N,0),MATCH(Y$1,Resultado!#REF!,0))</f>
        <v>#REF!</v>
      </c>
      <c r="Z235" s="30" t="e">
        <f t="array" ref="Z235">INDEX(Resultado!$1:$470,MATCH($B235,Resultado!$N:$N,0),MATCH(Z$1,Resultado!#REF!,0))</f>
        <v>#REF!</v>
      </c>
      <c r="AA235" s="30" t="e">
        <f t="array" ref="AA235">INDEX(Resultado!$1:$470,MATCH($B235,Resultado!$N:$N,0),MATCH(AA$1,Resultado!#REF!,0))</f>
        <v>#REF!</v>
      </c>
      <c r="AB235" s="29">
        <v>0</v>
      </c>
      <c r="AC235" s="29">
        <v>2</v>
      </c>
      <c r="AD235" s="30" t="e">
        <f t="array" ref="AD235">INDEX(Resultado!$1:$470,MATCH($B235,Resultado!$N:$N,0),MATCH(AD$1,Resultado!#REF!,0))</f>
        <v>#REF!</v>
      </c>
      <c r="AE235" s="30" t="e">
        <f t="array" ref="AE235">INDEX(Resultado!$1:$470,MATCH($B235,Resultado!$N:$N,0),MATCH(AE$1,Resultado!#REF!,0))</f>
        <v>#REF!</v>
      </c>
      <c r="AF235" s="30" t="e">
        <f t="array" ref="AF235">INDEX(Resultado!$1:$470,MATCH($B235,Resultado!$N:$N,0),MATCH(AF$1,Resultado!#REF!,0))</f>
        <v>#REF!</v>
      </c>
      <c r="AG235" s="30" t="e">
        <f t="array" ref="AG235">INDEX(Resultado!$1:$470,MATCH($B235,Resultado!$N:$N,0),MATCH(AG$1,Resultado!#REF!,0))</f>
        <v>#REF!</v>
      </c>
      <c r="AH235" s="30" t="e">
        <f t="array" ref="AH235">INDEX(Resultado!$1:$470,MATCH($B235,Resultado!$N:$N,0),MATCH(AH$1,Resultado!#REF!,0))</f>
        <v>#REF!</v>
      </c>
      <c r="AI235" s="30" t="e">
        <f t="array" ref="AI235">INDEX(Resultado!$1:$470,MATCH($B235,Resultado!$N:$N,0),MATCH(AI$1,Resultado!#REF!,0))</f>
        <v>#REF!</v>
      </c>
      <c r="AJ235" s="30" t="e">
        <f t="array" ref="AJ235">INDEX(Resultado!$1:$470,MATCH($B235,Resultado!$N:$N,0),MATCH(AJ$1,Resultado!#REF!,0))</f>
        <v>#REF!</v>
      </c>
      <c r="AK235" s="30" t="e">
        <f t="array" ref="AK235">INDEX(Resultado!$1:$470,MATCH($B235,Resultado!$N:$N,0),MATCH(AK$1,Resultado!#REF!,0))</f>
        <v>#REF!</v>
      </c>
      <c r="AL235" s="29">
        <v>0</v>
      </c>
      <c r="AM235" s="29">
        <v>2</v>
      </c>
      <c r="AN235" s="30" t="e">
        <f t="array" ref="AN235">INDEX(Resultado!$1:$470,MATCH($B235,Resultado!$N:$N,0),MATCH(AN$1,Resultado!#REF!,0))</f>
        <v>#REF!</v>
      </c>
      <c r="AO235" s="30" t="e">
        <f t="array" ref="AO235">INDEX(Resultado!$1:$470,MATCH($B235,Resultado!$N:$N,0),MATCH(AO$1,Resultado!#REF!,0))</f>
        <v>#REF!</v>
      </c>
      <c r="AP235" s="30" t="e">
        <f t="array" ref="AP235">INDEX(Resultado!$1:$470,MATCH($B235,Resultado!$N:$N,0),MATCH(AP$1,Resultado!#REF!,0))</f>
        <v>#REF!</v>
      </c>
      <c r="AQ235" s="30" t="e">
        <f t="array" ref="AQ235">INDEX(Resultado!$1:$470,MATCH($B235,Resultado!$N:$N,0),MATCH(AQ$1,Resultado!#REF!,0))</f>
        <v>#REF!</v>
      </c>
      <c r="AR235" s="30" t="e">
        <f t="array" ref="AR235">INDEX(Resultado!$1:$470,MATCH($B235,Resultado!$N:$N,0),MATCH(AR$1,Resultado!#REF!,0))</f>
        <v>#REF!</v>
      </c>
      <c r="AS235" s="29">
        <v>2</v>
      </c>
      <c r="AT235" s="30" t="e">
        <f t="array" ref="AT235">INDEX(Resultado!$1:$470,MATCH($B235,Resultado!$N:$N,0),MATCH(AT$1,Resultado!#REF!,0))</f>
        <v>#REF!</v>
      </c>
      <c r="AU235" s="30" t="e">
        <f t="array" ref="AU235">INDEX(Resultado!$1:$470,MATCH($B235,Resultado!$N:$N,0),MATCH(AU$1,Resultado!#REF!,0))</f>
        <v>#REF!</v>
      </c>
      <c r="AV235" s="30" t="e">
        <f t="array" ref="AV235">INDEX(Resultado!$1:$470,MATCH($B235,Resultado!$N:$N,0),MATCH(AV$1,Resultado!#REF!,0))</f>
        <v>#REF!</v>
      </c>
      <c r="AW235" s="30" t="e">
        <f t="array" ref="AW235">INDEX(Resultado!$1:$470,MATCH($B235,Resultado!$N:$N,0),MATCH(AW$1,Resultado!#REF!,0))</f>
        <v>#REF!</v>
      </c>
      <c r="AX235" s="30" t="e">
        <f t="array" ref="AX235">INDEX(Resultado!$1:$470,MATCH($B235,Resultado!$N:$N,0),MATCH(AX$1,Resultado!#REF!,0))</f>
        <v>#REF!</v>
      </c>
      <c r="AY235" s="30" t="e">
        <f t="array" ref="AY235">INDEX(Resultado!$1:$470,MATCH($B235,Resultado!$N:$N,0),MATCH(AY$1,Resultado!#REF!,0))</f>
        <v>#REF!</v>
      </c>
      <c r="AZ235" s="30" t="e">
        <f t="array" ref="AZ235">INDEX(Resultado!$1:$470,MATCH($B235,Resultado!$N:$N,0),MATCH(AZ$1,Resultado!#REF!,0))</f>
        <v>#REF!</v>
      </c>
      <c r="BA235" s="30" t="e">
        <f t="array" ref="BA235">INDEX(Resultado!$1:$470,MATCH($B235,Resultado!$N:$N,0),MATCH(BA$1,Resultado!#REF!,0))</f>
        <v>#REF!</v>
      </c>
      <c r="BB235" s="30" t="e">
        <f t="array" ref="BB235">INDEX(Resultado!$1:$470,MATCH($B235,Resultado!$N:$N,0),MATCH(BB$1,Resultado!#REF!,0))</f>
        <v>#REF!</v>
      </c>
      <c r="BC235" s="30" t="e">
        <f t="array" ref="BC235">INDEX(Resultado!$1:$470,MATCH($B235,Resultado!$N:$N,0),MATCH(BC$1,Resultado!#REF!,0))</f>
        <v>#REF!</v>
      </c>
      <c r="BD235" s="30" t="e">
        <f t="array" ref="BD235">INDEX(Resultado!$1:$470,MATCH($B235,Resultado!$N:$N,0),MATCH(BD$1,Resultado!#REF!,0))</f>
        <v>#REF!</v>
      </c>
      <c r="BE235" s="30" t="e">
        <f t="array" ref="BE235">INDEX(Resultado!$1:$470,MATCH($B235,Resultado!$N:$N,0),MATCH(BE$1,Resultado!#REF!,0))</f>
        <v>#REF!</v>
      </c>
      <c r="BF235" s="30" t="e">
        <f t="array" ref="BF235">INDEX(Resultado!$1:$470,MATCH($B235,Resultado!$N:$N,0),MATCH(BF$1,Resultado!#REF!,0))</f>
        <v>#REF!</v>
      </c>
      <c r="BG235" s="30" t="e">
        <f t="array" ref="BG235">INDEX(Resultado!$1:$470,MATCH($B235,Resultado!$N:$N,0),MATCH(BG$1,Resultado!#REF!,0))</f>
        <v>#REF!</v>
      </c>
      <c r="BH235" s="30" t="e">
        <f t="array" ref="BH235">INDEX(Resultado!$1:$470,MATCH($B235,Resultado!$N:$N,0),MATCH(BH$1,Resultado!#REF!,0))</f>
        <v>#REF!</v>
      </c>
      <c r="BI235" s="30" t="e">
        <f t="array" ref="BI235">INDEX(Resultado!$1:$470,MATCH($B235,Resultado!$N:$N,0),MATCH(BI$1,Resultado!#REF!,0))</f>
        <v>#REF!</v>
      </c>
    </row>
    <row r="236" spans="1:61" ht="13" x14ac:dyDescent="0.15">
      <c r="A236" s="29">
        <v>42043630830</v>
      </c>
      <c r="B236" s="7" t="s">
        <v>1802</v>
      </c>
      <c r="C236" s="29" t="s">
        <v>1801</v>
      </c>
      <c r="D236" s="30" t="e">
        <f t="array" ref="D236">INDEX(Resultado!$1:$470,MATCH($B236,Resultado!$N:$N,0),MATCH(D$1,Resultado!#REF!,0))</f>
        <v>#REF!</v>
      </c>
      <c r="E236" s="29" t="s">
        <v>3339</v>
      </c>
      <c r="F236" s="30" t="e">
        <f t="array" ref="F236">INDEX(Resultado!$1:$470,MATCH($B236,Resultado!$N:$N,0),MATCH(F$1,Resultado!#REF!,0))</f>
        <v>#REF!</v>
      </c>
      <c r="G236" s="30" t="e">
        <f t="array" ref="G236">INDEX(Resultado!$1:$470,MATCH($B236,Resultado!$N:$N,0),MATCH(G$1,Resultado!#REF!,0))</f>
        <v>#REF!</v>
      </c>
      <c r="H236" s="30" t="e">
        <f t="array" ref="H236">INDEX(Resultado!$1:$470,MATCH($B236,Resultado!$N:$N,0),MATCH(H$1,Resultado!#REF!,0))</f>
        <v>#REF!</v>
      </c>
      <c r="I236" s="30" t="e">
        <f t="array" ref="I236">INDEX(Resultado!$1:$470,MATCH($B236,Resultado!$N:$N,0),MATCH(I$1,Resultado!#REF!,0))</f>
        <v>#REF!</v>
      </c>
      <c r="J236" s="30" t="e">
        <f t="array" ref="J236">INDEX(Resultado!$1:$470,MATCH($B236,Resultado!$N:$N,0),MATCH(J$1,Resultado!#REF!,0))</f>
        <v>#REF!</v>
      </c>
      <c r="K236" s="30" t="e">
        <f t="array" ref="K236">INDEX(Resultado!$1:$470,MATCH($B236,Resultado!$N:$N,0),MATCH(K$1,Resultado!#REF!,0))</f>
        <v>#REF!</v>
      </c>
      <c r="L236" s="30" t="e">
        <f t="array" ref="L236">INDEX(Resultado!$1:$470,MATCH($B236,Resultado!$N:$N,0),MATCH(L$1,Resultado!#REF!,0))</f>
        <v>#REF!</v>
      </c>
      <c r="M236" s="30" t="e">
        <f t="array" ref="M236">INDEX(Resultado!$1:$470,MATCH($B236,Resultado!$N:$N,0),MATCH(M$1,Resultado!#REF!,0))</f>
        <v>#REF!</v>
      </c>
      <c r="N236" s="30" t="e">
        <f t="array" ref="N236">INDEX(Resultado!$1:$470,MATCH($B236,Resultado!$N:$N,0),MATCH(N$1,Resultado!#REF!,0))</f>
        <v>#REF!</v>
      </c>
      <c r="O236" s="30" t="e">
        <f t="array" ref="O236">INDEX(Resultado!$1:$470,MATCH($B236,Resultado!$N:$N,0),MATCH(O$1,Resultado!#REF!,0))</f>
        <v>#REF!</v>
      </c>
      <c r="P236" s="30" t="e">
        <f t="array" ref="P236">INDEX(Resultado!$1:$470,MATCH($B236,Resultado!$N:$N,0),MATCH(P$1,Resultado!#REF!,0))</f>
        <v>#REF!</v>
      </c>
      <c r="Q236" s="30" t="e">
        <f t="array" ref="Q236">INDEX(Resultado!$1:$470,MATCH($B236,Resultado!$N:$N,0),MATCH(Q$1,Resultado!#REF!,0))</f>
        <v>#REF!</v>
      </c>
      <c r="R236" s="30" t="e">
        <f t="array" ref="R236">INDEX(Resultado!$1:$470,MATCH($B236,Resultado!$N:$N,0),MATCH(R$1,Resultado!#REF!,0))</f>
        <v>#REF!</v>
      </c>
      <c r="S236" s="30" t="e">
        <f t="array" ref="S236">INDEX(Resultado!$1:$470,MATCH($B236,Resultado!$N:$N,0),MATCH(S$1,Resultado!#REF!,0))</f>
        <v>#REF!</v>
      </c>
      <c r="T236" s="30" t="e">
        <f t="array" ref="T236">INDEX(Resultado!$1:$470,MATCH($B236,Resultado!$N:$N,0),MATCH(T$1,Resultado!#REF!,0))</f>
        <v>#REF!</v>
      </c>
      <c r="U236" s="30" t="e">
        <f t="array" ref="U236">INDEX(Resultado!$1:$470,MATCH($B236,Resultado!$N:$N,0),MATCH(U$1,Resultado!#REF!,0))</f>
        <v>#REF!</v>
      </c>
      <c r="V236" s="30" t="e">
        <f t="array" ref="V236">INDEX(Resultado!$1:$470,MATCH($B236,Resultado!$N:$N,0),MATCH(V$1,Resultado!#REF!,0))</f>
        <v>#REF!</v>
      </c>
      <c r="W236" s="30" t="e">
        <f t="array" ref="W236">INDEX(Resultado!$1:$470,MATCH($B236,Resultado!$N:$N,0),MATCH(W$1,Resultado!#REF!,0))</f>
        <v>#REF!</v>
      </c>
      <c r="X236" s="30" t="e">
        <f t="array" ref="X236">INDEX(Resultado!$1:$470,MATCH($B236,Resultado!$N:$N,0),MATCH(X$1,Resultado!#REF!,0))</f>
        <v>#REF!</v>
      </c>
      <c r="Y236" s="30" t="e">
        <f t="array" ref="Y236">INDEX(Resultado!$1:$470,MATCH($B236,Resultado!$N:$N,0),MATCH(Y$1,Resultado!#REF!,0))</f>
        <v>#REF!</v>
      </c>
      <c r="Z236" s="30" t="e">
        <f t="array" ref="Z236">INDEX(Resultado!$1:$470,MATCH($B236,Resultado!$N:$N,0),MATCH(Z$1,Resultado!#REF!,0))</f>
        <v>#REF!</v>
      </c>
      <c r="AA236" s="30" t="e">
        <f t="array" ref="AA236">INDEX(Resultado!$1:$470,MATCH($B236,Resultado!$N:$N,0),MATCH(AA$1,Resultado!#REF!,0))</f>
        <v>#REF!</v>
      </c>
      <c r="AB236" s="29">
        <v>0</v>
      </c>
      <c r="AC236" s="29">
        <v>2</v>
      </c>
      <c r="AD236" s="30" t="e">
        <f t="array" ref="AD236">INDEX(Resultado!$1:$470,MATCH($B236,Resultado!$N:$N,0),MATCH(AD$1,Resultado!#REF!,0))</f>
        <v>#REF!</v>
      </c>
      <c r="AE236" s="30" t="e">
        <f t="array" ref="AE236">INDEX(Resultado!$1:$470,MATCH($B236,Resultado!$N:$N,0),MATCH(AE$1,Resultado!#REF!,0))</f>
        <v>#REF!</v>
      </c>
      <c r="AF236" s="30" t="e">
        <f t="array" ref="AF236">INDEX(Resultado!$1:$470,MATCH($B236,Resultado!$N:$N,0),MATCH(AF$1,Resultado!#REF!,0))</f>
        <v>#REF!</v>
      </c>
      <c r="AG236" s="30" t="e">
        <f t="array" ref="AG236">INDEX(Resultado!$1:$470,MATCH($B236,Resultado!$N:$N,0),MATCH(AG$1,Resultado!#REF!,0))</f>
        <v>#REF!</v>
      </c>
      <c r="AH236" s="30" t="e">
        <f t="array" ref="AH236">INDEX(Resultado!$1:$470,MATCH($B236,Resultado!$N:$N,0),MATCH(AH$1,Resultado!#REF!,0))</f>
        <v>#REF!</v>
      </c>
      <c r="AI236" s="30" t="e">
        <f t="array" ref="AI236">INDEX(Resultado!$1:$470,MATCH($B236,Resultado!$N:$N,0),MATCH(AI$1,Resultado!#REF!,0))</f>
        <v>#REF!</v>
      </c>
      <c r="AJ236" s="30" t="e">
        <f t="array" ref="AJ236">INDEX(Resultado!$1:$470,MATCH($B236,Resultado!$N:$N,0),MATCH(AJ$1,Resultado!#REF!,0))</f>
        <v>#REF!</v>
      </c>
      <c r="AK236" s="30" t="e">
        <f t="array" ref="AK236">INDEX(Resultado!$1:$470,MATCH($B236,Resultado!$N:$N,0),MATCH(AK$1,Resultado!#REF!,0))</f>
        <v>#REF!</v>
      </c>
      <c r="AL236" s="29">
        <v>0</v>
      </c>
      <c r="AM236" s="29">
        <v>2</v>
      </c>
      <c r="AN236" s="30" t="e">
        <f t="array" ref="AN236">INDEX(Resultado!$1:$470,MATCH($B236,Resultado!$N:$N,0),MATCH(AN$1,Resultado!#REF!,0))</f>
        <v>#REF!</v>
      </c>
      <c r="AO236" s="30" t="e">
        <f t="array" ref="AO236">INDEX(Resultado!$1:$470,MATCH($B236,Resultado!$N:$N,0),MATCH(AO$1,Resultado!#REF!,0))</f>
        <v>#REF!</v>
      </c>
      <c r="AP236" s="30" t="e">
        <f t="array" ref="AP236">INDEX(Resultado!$1:$470,MATCH($B236,Resultado!$N:$N,0),MATCH(AP$1,Resultado!#REF!,0))</f>
        <v>#REF!</v>
      </c>
      <c r="AQ236" s="30" t="e">
        <f t="array" ref="AQ236">INDEX(Resultado!$1:$470,MATCH($B236,Resultado!$N:$N,0),MATCH(AQ$1,Resultado!#REF!,0))</f>
        <v>#REF!</v>
      </c>
      <c r="AR236" s="30" t="e">
        <f t="array" ref="AR236">INDEX(Resultado!$1:$470,MATCH($B236,Resultado!$N:$N,0),MATCH(AR$1,Resultado!#REF!,0))</f>
        <v>#REF!</v>
      </c>
      <c r="AS236" s="29">
        <v>2</v>
      </c>
      <c r="AT236" s="30" t="e">
        <f t="array" ref="AT236">INDEX(Resultado!$1:$470,MATCH($B236,Resultado!$N:$N,0),MATCH(AT$1,Resultado!#REF!,0))</f>
        <v>#REF!</v>
      </c>
      <c r="AU236" s="30" t="e">
        <f t="array" ref="AU236">INDEX(Resultado!$1:$470,MATCH($B236,Resultado!$N:$N,0),MATCH(AU$1,Resultado!#REF!,0))</f>
        <v>#REF!</v>
      </c>
      <c r="AV236" s="30" t="e">
        <f t="array" ref="AV236">INDEX(Resultado!$1:$470,MATCH($B236,Resultado!$N:$N,0),MATCH(AV$1,Resultado!#REF!,0))</f>
        <v>#REF!</v>
      </c>
      <c r="AW236" s="30" t="e">
        <f t="array" ref="AW236">INDEX(Resultado!$1:$470,MATCH($B236,Resultado!$N:$N,0),MATCH(AW$1,Resultado!#REF!,0))</f>
        <v>#REF!</v>
      </c>
      <c r="AX236" s="30" t="e">
        <f t="array" ref="AX236">INDEX(Resultado!$1:$470,MATCH($B236,Resultado!$N:$N,0),MATCH(AX$1,Resultado!#REF!,0))</f>
        <v>#REF!</v>
      </c>
      <c r="AY236" s="30" t="e">
        <f t="array" ref="AY236">INDEX(Resultado!$1:$470,MATCH($B236,Resultado!$N:$N,0),MATCH(AY$1,Resultado!#REF!,0))</f>
        <v>#REF!</v>
      </c>
      <c r="AZ236" s="30" t="e">
        <f t="array" ref="AZ236">INDEX(Resultado!$1:$470,MATCH($B236,Resultado!$N:$N,0),MATCH(AZ$1,Resultado!#REF!,0))</f>
        <v>#REF!</v>
      </c>
      <c r="BA236" s="30" t="e">
        <f t="array" ref="BA236">INDEX(Resultado!$1:$470,MATCH($B236,Resultado!$N:$N,0),MATCH(BA$1,Resultado!#REF!,0))</f>
        <v>#REF!</v>
      </c>
      <c r="BB236" s="30" t="e">
        <f t="array" ref="BB236">INDEX(Resultado!$1:$470,MATCH($B236,Resultado!$N:$N,0),MATCH(BB$1,Resultado!#REF!,0))</f>
        <v>#REF!</v>
      </c>
      <c r="BC236" s="30" t="e">
        <f t="array" ref="BC236">INDEX(Resultado!$1:$470,MATCH($B236,Resultado!$N:$N,0),MATCH(BC$1,Resultado!#REF!,0))</f>
        <v>#REF!</v>
      </c>
      <c r="BD236" s="30" t="e">
        <f t="array" ref="BD236">INDEX(Resultado!$1:$470,MATCH($B236,Resultado!$N:$N,0),MATCH(BD$1,Resultado!#REF!,0))</f>
        <v>#REF!</v>
      </c>
      <c r="BE236" s="30" t="e">
        <f t="array" ref="BE236">INDEX(Resultado!$1:$470,MATCH($B236,Resultado!$N:$N,0),MATCH(BE$1,Resultado!#REF!,0))</f>
        <v>#REF!</v>
      </c>
      <c r="BF236" s="30" t="e">
        <f t="array" ref="BF236">INDEX(Resultado!$1:$470,MATCH($B236,Resultado!$N:$N,0),MATCH(BF$1,Resultado!#REF!,0))</f>
        <v>#REF!</v>
      </c>
      <c r="BG236" s="30" t="e">
        <f t="array" ref="BG236">INDEX(Resultado!$1:$470,MATCH($B236,Resultado!$N:$N,0),MATCH(BG$1,Resultado!#REF!,0))</f>
        <v>#REF!</v>
      </c>
      <c r="BH236" s="30" t="e">
        <f t="array" ref="BH236">INDEX(Resultado!$1:$470,MATCH($B236,Resultado!$N:$N,0),MATCH(BH$1,Resultado!#REF!,0))</f>
        <v>#REF!</v>
      </c>
      <c r="BI236" s="30" t="e">
        <f t="array" ref="BI236">INDEX(Resultado!$1:$470,MATCH($B236,Resultado!$N:$N,0),MATCH(BI$1,Resultado!#REF!,0))</f>
        <v>#REF!</v>
      </c>
    </row>
    <row r="237" spans="1:61" ht="13" x14ac:dyDescent="0.15">
      <c r="A237" s="29">
        <v>52458378897</v>
      </c>
      <c r="B237" s="7" t="s">
        <v>1809</v>
      </c>
      <c r="C237" s="29" t="s">
        <v>1808</v>
      </c>
      <c r="D237" s="30" t="e">
        <f t="array" ref="D237">INDEX(Resultado!$1:$470,MATCH($B237,Resultado!$N:$N,0),MATCH(D$1,Resultado!#REF!,0))</f>
        <v>#REF!</v>
      </c>
      <c r="E237" s="29" t="s">
        <v>3339</v>
      </c>
      <c r="F237" s="30" t="e">
        <f t="array" ref="F237">INDEX(Resultado!$1:$470,MATCH($B237,Resultado!$N:$N,0),MATCH(F$1,Resultado!#REF!,0))</f>
        <v>#REF!</v>
      </c>
      <c r="G237" s="30" t="e">
        <f t="array" ref="G237">INDEX(Resultado!$1:$470,MATCH($B237,Resultado!$N:$N,0),MATCH(G$1,Resultado!#REF!,0))</f>
        <v>#REF!</v>
      </c>
      <c r="H237" s="30" t="e">
        <f t="array" ref="H237">INDEX(Resultado!$1:$470,MATCH($B237,Resultado!$N:$N,0),MATCH(H$1,Resultado!#REF!,0))</f>
        <v>#REF!</v>
      </c>
      <c r="I237" s="30" t="e">
        <f t="array" ref="I237">INDEX(Resultado!$1:$470,MATCH($B237,Resultado!$N:$N,0),MATCH(I$1,Resultado!#REF!,0))</f>
        <v>#REF!</v>
      </c>
      <c r="J237" s="30" t="e">
        <f t="array" ref="J237">INDEX(Resultado!$1:$470,MATCH($B237,Resultado!$N:$N,0),MATCH(J$1,Resultado!#REF!,0))</f>
        <v>#REF!</v>
      </c>
      <c r="K237" s="30" t="e">
        <f t="array" ref="K237">INDEX(Resultado!$1:$470,MATCH($B237,Resultado!$N:$N,0),MATCH(K$1,Resultado!#REF!,0))</f>
        <v>#REF!</v>
      </c>
      <c r="L237" s="30" t="e">
        <f t="array" ref="L237">INDEX(Resultado!$1:$470,MATCH($B237,Resultado!$N:$N,0),MATCH(L$1,Resultado!#REF!,0))</f>
        <v>#REF!</v>
      </c>
      <c r="M237" s="30" t="e">
        <f t="array" ref="M237">INDEX(Resultado!$1:$470,MATCH($B237,Resultado!$N:$N,0),MATCH(M$1,Resultado!#REF!,0))</f>
        <v>#REF!</v>
      </c>
      <c r="N237" s="30" t="e">
        <f t="array" ref="N237">INDEX(Resultado!$1:$470,MATCH($B237,Resultado!$N:$N,0),MATCH(N$1,Resultado!#REF!,0))</f>
        <v>#REF!</v>
      </c>
      <c r="O237" s="30" t="e">
        <f t="array" ref="O237">INDEX(Resultado!$1:$470,MATCH($B237,Resultado!$N:$N,0),MATCH(O$1,Resultado!#REF!,0))</f>
        <v>#REF!</v>
      </c>
      <c r="P237" s="30" t="e">
        <f t="array" ref="P237">INDEX(Resultado!$1:$470,MATCH($B237,Resultado!$N:$N,0),MATCH(P$1,Resultado!#REF!,0))</f>
        <v>#REF!</v>
      </c>
      <c r="Q237" s="30" t="e">
        <f t="array" ref="Q237">INDEX(Resultado!$1:$470,MATCH($B237,Resultado!$N:$N,0),MATCH(Q$1,Resultado!#REF!,0))</f>
        <v>#REF!</v>
      </c>
      <c r="R237" s="30" t="e">
        <f t="array" ref="R237">INDEX(Resultado!$1:$470,MATCH($B237,Resultado!$N:$N,0),MATCH(R$1,Resultado!#REF!,0))</f>
        <v>#REF!</v>
      </c>
      <c r="S237" s="30" t="e">
        <f t="array" ref="S237">INDEX(Resultado!$1:$470,MATCH($B237,Resultado!$N:$N,0),MATCH(S$1,Resultado!#REF!,0))</f>
        <v>#REF!</v>
      </c>
      <c r="T237" s="30" t="e">
        <f t="array" ref="T237">INDEX(Resultado!$1:$470,MATCH($B237,Resultado!$N:$N,0),MATCH(T$1,Resultado!#REF!,0))</f>
        <v>#REF!</v>
      </c>
      <c r="U237" s="30" t="e">
        <f t="array" ref="U237">INDEX(Resultado!$1:$470,MATCH($B237,Resultado!$N:$N,0),MATCH(U$1,Resultado!#REF!,0))</f>
        <v>#REF!</v>
      </c>
      <c r="V237" s="30" t="e">
        <f t="array" ref="V237">INDEX(Resultado!$1:$470,MATCH($B237,Resultado!$N:$N,0),MATCH(V$1,Resultado!#REF!,0))</f>
        <v>#REF!</v>
      </c>
      <c r="W237" s="30" t="e">
        <f t="array" ref="W237">INDEX(Resultado!$1:$470,MATCH($B237,Resultado!$N:$N,0),MATCH(W$1,Resultado!#REF!,0))</f>
        <v>#REF!</v>
      </c>
      <c r="X237" s="30" t="e">
        <f t="array" ref="X237">INDEX(Resultado!$1:$470,MATCH($B237,Resultado!$N:$N,0),MATCH(X$1,Resultado!#REF!,0))</f>
        <v>#REF!</v>
      </c>
      <c r="Y237" s="30" t="e">
        <f t="array" ref="Y237">INDEX(Resultado!$1:$470,MATCH($B237,Resultado!$N:$N,0),MATCH(Y$1,Resultado!#REF!,0))</f>
        <v>#REF!</v>
      </c>
      <c r="Z237" s="30" t="e">
        <f t="array" ref="Z237">INDEX(Resultado!$1:$470,MATCH($B237,Resultado!$N:$N,0),MATCH(Z$1,Resultado!#REF!,0))</f>
        <v>#REF!</v>
      </c>
      <c r="AA237" s="30" t="e">
        <f t="array" ref="AA237">INDEX(Resultado!$1:$470,MATCH($B237,Resultado!$N:$N,0),MATCH(AA$1,Resultado!#REF!,0))</f>
        <v>#REF!</v>
      </c>
      <c r="AB237" s="29">
        <v>0</v>
      </c>
      <c r="AC237" s="29">
        <v>2</v>
      </c>
      <c r="AD237" s="30" t="e">
        <f t="array" ref="AD237">INDEX(Resultado!$1:$470,MATCH($B237,Resultado!$N:$N,0),MATCH(AD$1,Resultado!#REF!,0))</f>
        <v>#REF!</v>
      </c>
      <c r="AE237" s="30" t="e">
        <f t="array" ref="AE237">INDEX(Resultado!$1:$470,MATCH($B237,Resultado!$N:$N,0),MATCH(AE$1,Resultado!#REF!,0))</f>
        <v>#REF!</v>
      </c>
      <c r="AF237" s="30" t="e">
        <f t="array" ref="AF237">INDEX(Resultado!$1:$470,MATCH($B237,Resultado!$N:$N,0),MATCH(AF$1,Resultado!#REF!,0))</f>
        <v>#REF!</v>
      </c>
      <c r="AG237" s="30" t="e">
        <f t="array" ref="AG237">INDEX(Resultado!$1:$470,MATCH($B237,Resultado!$N:$N,0),MATCH(AG$1,Resultado!#REF!,0))</f>
        <v>#REF!</v>
      </c>
      <c r="AH237" s="30" t="e">
        <f t="array" ref="AH237">INDEX(Resultado!$1:$470,MATCH($B237,Resultado!$N:$N,0),MATCH(AH$1,Resultado!#REF!,0))</f>
        <v>#REF!</v>
      </c>
      <c r="AI237" s="30" t="e">
        <f t="array" ref="AI237">INDEX(Resultado!$1:$470,MATCH($B237,Resultado!$N:$N,0),MATCH(AI$1,Resultado!#REF!,0))</f>
        <v>#REF!</v>
      </c>
      <c r="AJ237" s="30" t="e">
        <f t="array" ref="AJ237">INDEX(Resultado!$1:$470,MATCH($B237,Resultado!$N:$N,0),MATCH(AJ$1,Resultado!#REF!,0))</f>
        <v>#REF!</v>
      </c>
      <c r="AK237" s="30" t="e">
        <f t="array" ref="AK237">INDEX(Resultado!$1:$470,MATCH($B237,Resultado!$N:$N,0),MATCH(AK$1,Resultado!#REF!,0))</f>
        <v>#REF!</v>
      </c>
      <c r="AL237" s="29">
        <v>0</v>
      </c>
      <c r="AM237" s="29">
        <v>2</v>
      </c>
      <c r="AN237" s="30" t="e">
        <f t="array" ref="AN237">INDEX(Resultado!$1:$470,MATCH($B237,Resultado!$N:$N,0),MATCH(AN$1,Resultado!#REF!,0))</f>
        <v>#REF!</v>
      </c>
      <c r="AO237" s="30" t="e">
        <f t="array" ref="AO237">INDEX(Resultado!$1:$470,MATCH($B237,Resultado!$N:$N,0),MATCH(AO$1,Resultado!#REF!,0))</f>
        <v>#REF!</v>
      </c>
      <c r="AP237" s="30" t="e">
        <f t="array" ref="AP237">INDEX(Resultado!$1:$470,MATCH($B237,Resultado!$N:$N,0),MATCH(AP$1,Resultado!#REF!,0))</f>
        <v>#REF!</v>
      </c>
      <c r="AQ237" s="30" t="e">
        <f t="array" ref="AQ237">INDEX(Resultado!$1:$470,MATCH($B237,Resultado!$N:$N,0),MATCH(AQ$1,Resultado!#REF!,0))</f>
        <v>#REF!</v>
      </c>
      <c r="AR237" s="30" t="e">
        <f t="array" ref="AR237">INDEX(Resultado!$1:$470,MATCH($B237,Resultado!$N:$N,0),MATCH(AR$1,Resultado!#REF!,0))</f>
        <v>#REF!</v>
      </c>
      <c r="AS237" s="29">
        <v>2</v>
      </c>
      <c r="AT237" s="30" t="e">
        <f t="array" ref="AT237">INDEX(Resultado!$1:$470,MATCH($B237,Resultado!$N:$N,0),MATCH(AT$1,Resultado!#REF!,0))</f>
        <v>#REF!</v>
      </c>
      <c r="AU237" s="30" t="e">
        <f t="array" ref="AU237">INDEX(Resultado!$1:$470,MATCH($B237,Resultado!$N:$N,0),MATCH(AU$1,Resultado!#REF!,0))</f>
        <v>#REF!</v>
      </c>
      <c r="AV237" s="30" t="e">
        <f t="array" ref="AV237">INDEX(Resultado!$1:$470,MATCH($B237,Resultado!$N:$N,0),MATCH(AV$1,Resultado!#REF!,0))</f>
        <v>#REF!</v>
      </c>
      <c r="AW237" s="30" t="e">
        <f t="array" ref="AW237">INDEX(Resultado!$1:$470,MATCH($B237,Resultado!$N:$N,0),MATCH(AW$1,Resultado!#REF!,0))</f>
        <v>#REF!</v>
      </c>
      <c r="AX237" s="30" t="e">
        <f t="array" ref="AX237">INDEX(Resultado!$1:$470,MATCH($B237,Resultado!$N:$N,0),MATCH(AX$1,Resultado!#REF!,0))</f>
        <v>#REF!</v>
      </c>
      <c r="AY237" s="30" t="e">
        <f t="array" ref="AY237">INDEX(Resultado!$1:$470,MATCH($B237,Resultado!$N:$N,0),MATCH(AY$1,Resultado!#REF!,0))</f>
        <v>#REF!</v>
      </c>
      <c r="AZ237" s="30" t="e">
        <f t="array" ref="AZ237">INDEX(Resultado!$1:$470,MATCH($B237,Resultado!$N:$N,0),MATCH(AZ$1,Resultado!#REF!,0))</f>
        <v>#REF!</v>
      </c>
      <c r="BA237" s="30" t="e">
        <f t="array" ref="BA237">INDEX(Resultado!$1:$470,MATCH($B237,Resultado!$N:$N,0),MATCH(BA$1,Resultado!#REF!,0))</f>
        <v>#REF!</v>
      </c>
      <c r="BB237" s="30" t="e">
        <f t="array" ref="BB237">INDEX(Resultado!$1:$470,MATCH($B237,Resultado!$N:$N,0),MATCH(BB$1,Resultado!#REF!,0))</f>
        <v>#REF!</v>
      </c>
      <c r="BC237" s="30" t="e">
        <f t="array" ref="BC237">INDEX(Resultado!$1:$470,MATCH($B237,Resultado!$N:$N,0),MATCH(BC$1,Resultado!#REF!,0))</f>
        <v>#REF!</v>
      </c>
      <c r="BD237" s="30" t="e">
        <f t="array" ref="BD237">INDEX(Resultado!$1:$470,MATCH($B237,Resultado!$N:$N,0),MATCH(BD$1,Resultado!#REF!,0))</f>
        <v>#REF!</v>
      </c>
      <c r="BE237" s="30" t="e">
        <f t="array" ref="BE237">INDEX(Resultado!$1:$470,MATCH($B237,Resultado!$N:$N,0),MATCH(BE$1,Resultado!#REF!,0))</f>
        <v>#REF!</v>
      </c>
      <c r="BF237" s="30" t="e">
        <f t="array" ref="BF237">INDEX(Resultado!$1:$470,MATCH($B237,Resultado!$N:$N,0),MATCH(BF$1,Resultado!#REF!,0))</f>
        <v>#REF!</v>
      </c>
      <c r="BG237" s="30" t="e">
        <f t="array" ref="BG237">INDEX(Resultado!$1:$470,MATCH($B237,Resultado!$N:$N,0),MATCH(BG$1,Resultado!#REF!,0))</f>
        <v>#REF!</v>
      </c>
      <c r="BH237" s="30" t="e">
        <f t="array" ref="BH237">INDEX(Resultado!$1:$470,MATCH($B237,Resultado!$N:$N,0),MATCH(BH$1,Resultado!#REF!,0))</f>
        <v>#REF!</v>
      </c>
      <c r="BI237" s="30" t="e">
        <f t="array" ref="BI237">INDEX(Resultado!$1:$470,MATCH($B237,Resultado!$N:$N,0),MATCH(BI$1,Resultado!#REF!,0))</f>
        <v>#REF!</v>
      </c>
    </row>
    <row r="238" spans="1:61" ht="13" x14ac:dyDescent="0.15">
      <c r="A238" s="29">
        <v>51069174840</v>
      </c>
      <c r="B238" s="7" t="s">
        <v>1815</v>
      </c>
      <c r="C238" s="29" t="s">
        <v>1814</v>
      </c>
      <c r="D238" s="30" t="e">
        <f t="array" ref="D238">INDEX(Resultado!$1:$470,MATCH($B238,Resultado!$N:$N,0),MATCH(D$1,Resultado!#REF!,0))</f>
        <v>#REF!</v>
      </c>
      <c r="E238" s="29" t="s">
        <v>3339</v>
      </c>
      <c r="F238" s="30" t="e">
        <f t="array" ref="F238">INDEX(Resultado!$1:$470,MATCH($B238,Resultado!$N:$N,0),MATCH(F$1,Resultado!#REF!,0))</f>
        <v>#REF!</v>
      </c>
      <c r="G238" s="30" t="e">
        <f t="array" ref="G238">INDEX(Resultado!$1:$470,MATCH($B238,Resultado!$N:$N,0),MATCH(G$1,Resultado!#REF!,0))</f>
        <v>#REF!</v>
      </c>
      <c r="H238" s="30" t="e">
        <f t="array" ref="H238">INDEX(Resultado!$1:$470,MATCH($B238,Resultado!$N:$N,0),MATCH(H$1,Resultado!#REF!,0))</f>
        <v>#REF!</v>
      </c>
      <c r="I238" s="30" t="e">
        <f t="array" ref="I238">INDEX(Resultado!$1:$470,MATCH($B238,Resultado!$N:$N,0),MATCH(I$1,Resultado!#REF!,0))</f>
        <v>#REF!</v>
      </c>
      <c r="J238" s="30" t="e">
        <f t="array" ref="J238">INDEX(Resultado!$1:$470,MATCH($B238,Resultado!$N:$N,0),MATCH(J$1,Resultado!#REF!,0))</f>
        <v>#REF!</v>
      </c>
      <c r="K238" s="30" t="e">
        <f t="array" ref="K238">INDEX(Resultado!$1:$470,MATCH($B238,Resultado!$N:$N,0),MATCH(K$1,Resultado!#REF!,0))</f>
        <v>#REF!</v>
      </c>
      <c r="L238" s="30" t="e">
        <f t="array" ref="L238">INDEX(Resultado!$1:$470,MATCH($B238,Resultado!$N:$N,0),MATCH(L$1,Resultado!#REF!,0))</f>
        <v>#REF!</v>
      </c>
      <c r="M238" s="30" t="e">
        <f t="array" ref="M238">INDEX(Resultado!$1:$470,MATCH($B238,Resultado!$N:$N,0),MATCH(M$1,Resultado!#REF!,0))</f>
        <v>#REF!</v>
      </c>
      <c r="N238" s="30" t="e">
        <f t="array" ref="N238">INDEX(Resultado!$1:$470,MATCH($B238,Resultado!$N:$N,0),MATCH(N$1,Resultado!#REF!,0))</f>
        <v>#REF!</v>
      </c>
      <c r="O238" s="30" t="e">
        <f t="array" ref="O238">INDEX(Resultado!$1:$470,MATCH($B238,Resultado!$N:$N,0),MATCH(O$1,Resultado!#REF!,0))</f>
        <v>#REF!</v>
      </c>
      <c r="P238" s="30" t="e">
        <f t="array" ref="P238">INDEX(Resultado!$1:$470,MATCH($B238,Resultado!$N:$N,0),MATCH(P$1,Resultado!#REF!,0))</f>
        <v>#REF!</v>
      </c>
      <c r="Q238" s="30" t="e">
        <f t="array" ref="Q238">INDEX(Resultado!$1:$470,MATCH($B238,Resultado!$N:$N,0),MATCH(Q$1,Resultado!#REF!,0))</f>
        <v>#REF!</v>
      </c>
      <c r="R238" s="30" t="e">
        <f t="array" ref="R238">INDEX(Resultado!$1:$470,MATCH($B238,Resultado!$N:$N,0),MATCH(R$1,Resultado!#REF!,0))</f>
        <v>#REF!</v>
      </c>
      <c r="S238" s="30" t="e">
        <f t="array" ref="S238">INDEX(Resultado!$1:$470,MATCH($B238,Resultado!$N:$N,0),MATCH(S$1,Resultado!#REF!,0))</f>
        <v>#REF!</v>
      </c>
      <c r="T238" s="30" t="e">
        <f t="array" ref="T238">INDEX(Resultado!$1:$470,MATCH($B238,Resultado!$N:$N,0),MATCH(T$1,Resultado!#REF!,0))</f>
        <v>#REF!</v>
      </c>
      <c r="U238" s="30" t="e">
        <f t="array" ref="U238">INDEX(Resultado!$1:$470,MATCH($B238,Resultado!$N:$N,0),MATCH(U$1,Resultado!#REF!,0))</f>
        <v>#REF!</v>
      </c>
      <c r="V238" s="30" t="e">
        <f t="array" ref="V238">INDEX(Resultado!$1:$470,MATCH($B238,Resultado!$N:$N,0),MATCH(V$1,Resultado!#REF!,0))</f>
        <v>#REF!</v>
      </c>
      <c r="W238" s="30" t="e">
        <f t="array" ref="W238">INDEX(Resultado!$1:$470,MATCH($B238,Resultado!$N:$N,0),MATCH(W$1,Resultado!#REF!,0))</f>
        <v>#REF!</v>
      </c>
      <c r="X238" s="30" t="e">
        <f t="array" ref="X238">INDEX(Resultado!$1:$470,MATCH($B238,Resultado!$N:$N,0),MATCH(X$1,Resultado!#REF!,0))</f>
        <v>#REF!</v>
      </c>
      <c r="Y238" s="30" t="e">
        <f t="array" ref="Y238">INDEX(Resultado!$1:$470,MATCH($B238,Resultado!$N:$N,0),MATCH(Y$1,Resultado!#REF!,0))</f>
        <v>#REF!</v>
      </c>
      <c r="Z238" s="30" t="e">
        <f t="array" ref="Z238">INDEX(Resultado!$1:$470,MATCH($B238,Resultado!$N:$N,0),MATCH(Z$1,Resultado!#REF!,0))</f>
        <v>#REF!</v>
      </c>
      <c r="AA238" s="30" t="e">
        <f t="array" ref="AA238">INDEX(Resultado!$1:$470,MATCH($B238,Resultado!$N:$N,0),MATCH(AA$1,Resultado!#REF!,0))</f>
        <v>#REF!</v>
      </c>
      <c r="AB238" s="29">
        <v>0</v>
      </c>
      <c r="AC238" s="29">
        <v>2</v>
      </c>
      <c r="AD238" s="30" t="e">
        <f t="array" ref="AD238">INDEX(Resultado!$1:$470,MATCH($B238,Resultado!$N:$N,0),MATCH(AD$1,Resultado!#REF!,0))</f>
        <v>#REF!</v>
      </c>
      <c r="AE238" s="30" t="e">
        <f t="array" ref="AE238">INDEX(Resultado!$1:$470,MATCH($B238,Resultado!$N:$N,0),MATCH(AE$1,Resultado!#REF!,0))</f>
        <v>#REF!</v>
      </c>
      <c r="AF238" s="30" t="e">
        <f t="array" ref="AF238">INDEX(Resultado!$1:$470,MATCH($B238,Resultado!$N:$N,0),MATCH(AF$1,Resultado!#REF!,0))</f>
        <v>#REF!</v>
      </c>
      <c r="AG238" s="30" t="e">
        <f t="array" ref="AG238">INDEX(Resultado!$1:$470,MATCH($B238,Resultado!$N:$N,0),MATCH(AG$1,Resultado!#REF!,0))</f>
        <v>#REF!</v>
      </c>
      <c r="AH238" s="30" t="e">
        <f t="array" ref="AH238">INDEX(Resultado!$1:$470,MATCH($B238,Resultado!$N:$N,0),MATCH(AH$1,Resultado!#REF!,0))</f>
        <v>#REF!</v>
      </c>
      <c r="AI238" s="30" t="e">
        <f t="array" ref="AI238">INDEX(Resultado!$1:$470,MATCH($B238,Resultado!$N:$N,0),MATCH(AI$1,Resultado!#REF!,0))</f>
        <v>#REF!</v>
      </c>
      <c r="AJ238" s="30" t="e">
        <f t="array" ref="AJ238">INDEX(Resultado!$1:$470,MATCH($B238,Resultado!$N:$N,0),MATCH(AJ$1,Resultado!#REF!,0))</f>
        <v>#REF!</v>
      </c>
      <c r="AK238" s="30" t="e">
        <f t="array" ref="AK238">INDEX(Resultado!$1:$470,MATCH($B238,Resultado!$N:$N,0),MATCH(AK$1,Resultado!#REF!,0))</f>
        <v>#REF!</v>
      </c>
      <c r="AL238" s="29">
        <v>0</v>
      </c>
      <c r="AM238" s="29">
        <v>2</v>
      </c>
      <c r="AN238" s="30" t="e">
        <f t="array" ref="AN238">INDEX(Resultado!$1:$470,MATCH($B238,Resultado!$N:$N,0),MATCH(AN$1,Resultado!#REF!,0))</f>
        <v>#REF!</v>
      </c>
      <c r="AO238" s="30" t="e">
        <f t="array" ref="AO238">INDEX(Resultado!$1:$470,MATCH($B238,Resultado!$N:$N,0),MATCH(AO$1,Resultado!#REF!,0))</f>
        <v>#REF!</v>
      </c>
      <c r="AP238" s="30" t="e">
        <f t="array" ref="AP238">INDEX(Resultado!$1:$470,MATCH($B238,Resultado!$N:$N,0),MATCH(AP$1,Resultado!#REF!,0))</f>
        <v>#REF!</v>
      </c>
      <c r="AQ238" s="30" t="e">
        <f t="array" ref="AQ238">INDEX(Resultado!$1:$470,MATCH($B238,Resultado!$N:$N,0),MATCH(AQ$1,Resultado!#REF!,0))</f>
        <v>#REF!</v>
      </c>
      <c r="AR238" s="30" t="e">
        <f t="array" ref="AR238">INDEX(Resultado!$1:$470,MATCH($B238,Resultado!$N:$N,0),MATCH(AR$1,Resultado!#REF!,0))</f>
        <v>#REF!</v>
      </c>
      <c r="AS238" s="29">
        <v>2</v>
      </c>
      <c r="AT238" s="30" t="e">
        <f t="array" ref="AT238">INDEX(Resultado!$1:$470,MATCH($B238,Resultado!$N:$N,0),MATCH(AT$1,Resultado!#REF!,0))</f>
        <v>#REF!</v>
      </c>
      <c r="AU238" s="30" t="e">
        <f t="array" ref="AU238">INDEX(Resultado!$1:$470,MATCH($B238,Resultado!$N:$N,0),MATCH(AU$1,Resultado!#REF!,0))</f>
        <v>#REF!</v>
      </c>
      <c r="AV238" s="30" t="e">
        <f t="array" ref="AV238">INDEX(Resultado!$1:$470,MATCH($B238,Resultado!$N:$N,0),MATCH(AV$1,Resultado!#REF!,0))</f>
        <v>#REF!</v>
      </c>
      <c r="AW238" s="30" t="e">
        <f t="array" ref="AW238">INDEX(Resultado!$1:$470,MATCH($B238,Resultado!$N:$N,0),MATCH(AW$1,Resultado!#REF!,0))</f>
        <v>#REF!</v>
      </c>
      <c r="AX238" s="30" t="e">
        <f t="array" ref="AX238">INDEX(Resultado!$1:$470,MATCH($B238,Resultado!$N:$N,0),MATCH(AX$1,Resultado!#REF!,0))</f>
        <v>#REF!</v>
      </c>
      <c r="AY238" s="30" t="e">
        <f t="array" ref="AY238">INDEX(Resultado!$1:$470,MATCH($B238,Resultado!$N:$N,0),MATCH(AY$1,Resultado!#REF!,0))</f>
        <v>#REF!</v>
      </c>
      <c r="AZ238" s="30" t="e">
        <f t="array" ref="AZ238">INDEX(Resultado!$1:$470,MATCH($B238,Resultado!$N:$N,0),MATCH(AZ$1,Resultado!#REF!,0))</f>
        <v>#REF!</v>
      </c>
      <c r="BA238" s="30" t="e">
        <f t="array" ref="BA238">INDEX(Resultado!$1:$470,MATCH($B238,Resultado!$N:$N,0),MATCH(BA$1,Resultado!#REF!,0))</f>
        <v>#REF!</v>
      </c>
      <c r="BB238" s="30" t="e">
        <f t="array" ref="BB238">INDEX(Resultado!$1:$470,MATCH($B238,Resultado!$N:$N,0),MATCH(BB$1,Resultado!#REF!,0))</f>
        <v>#REF!</v>
      </c>
      <c r="BC238" s="30" t="e">
        <f t="array" ref="BC238">INDEX(Resultado!$1:$470,MATCH($B238,Resultado!$N:$N,0),MATCH(BC$1,Resultado!#REF!,0))</f>
        <v>#REF!</v>
      </c>
      <c r="BD238" s="30" t="e">
        <f t="array" ref="BD238">INDEX(Resultado!$1:$470,MATCH($B238,Resultado!$N:$N,0),MATCH(BD$1,Resultado!#REF!,0))</f>
        <v>#REF!</v>
      </c>
      <c r="BE238" s="30" t="e">
        <f t="array" ref="BE238">INDEX(Resultado!$1:$470,MATCH($B238,Resultado!$N:$N,0),MATCH(BE$1,Resultado!#REF!,0))</f>
        <v>#REF!</v>
      </c>
      <c r="BF238" s="30" t="e">
        <f t="array" ref="BF238">INDEX(Resultado!$1:$470,MATCH($B238,Resultado!$N:$N,0),MATCH(BF$1,Resultado!#REF!,0))</f>
        <v>#REF!</v>
      </c>
      <c r="BG238" s="30" t="e">
        <f t="array" ref="BG238">INDEX(Resultado!$1:$470,MATCH($B238,Resultado!$N:$N,0),MATCH(BG$1,Resultado!#REF!,0))</f>
        <v>#REF!</v>
      </c>
      <c r="BH238" s="30" t="e">
        <f t="array" ref="BH238">INDEX(Resultado!$1:$470,MATCH($B238,Resultado!$N:$N,0),MATCH(BH$1,Resultado!#REF!,0))</f>
        <v>#REF!</v>
      </c>
      <c r="BI238" s="30" t="e">
        <f t="array" ref="BI238">INDEX(Resultado!$1:$470,MATCH($B238,Resultado!$N:$N,0),MATCH(BI$1,Resultado!#REF!,0))</f>
        <v>#REF!</v>
      </c>
    </row>
    <row r="239" spans="1:61" ht="13" x14ac:dyDescent="0.15">
      <c r="A239" s="29">
        <v>47352917845</v>
      </c>
      <c r="B239" s="7" t="s">
        <v>1820</v>
      </c>
      <c r="C239" s="29" t="s">
        <v>1819</v>
      </c>
      <c r="D239" s="30" t="e">
        <f t="array" ref="D239">INDEX(Resultado!$1:$470,MATCH($B239,Resultado!$N:$N,0),MATCH(D$1,Resultado!#REF!,0))</f>
        <v>#REF!</v>
      </c>
      <c r="E239" s="29" t="s">
        <v>3339</v>
      </c>
      <c r="F239" s="30" t="e">
        <f t="array" ref="F239">INDEX(Resultado!$1:$470,MATCH($B239,Resultado!$N:$N,0),MATCH(F$1,Resultado!#REF!,0))</f>
        <v>#REF!</v>
      </c>
      <c r="G239" s="30" t="e">
        <f t="array" ref="G239">INDEX(Resultado!$1:$470,MATCH($B239,Resultado!$N:$N,0),MATCH(G$1,Resultado!#REF!,0))</f>
        <v>#REF!</v>
      </c>
      <c r="H239" s="30" t="e">
        <f t="array" ref="H239">INDEX(Resultado!$1:$470,MATCH($B239,Resultado!$N:$N,0),MATCH(H$1,Resultado!#REF!,0))</f>
        <v>#REF!</v>
      </c>
      <c r="I239" s="30" t="e">
        <f t="array" ref="I239">INDEX(Resultado!$1:$470,MATCH($B239,Resultado!$N:$N,0),MATCH(I$1,Resultado!#REF!,0))</f>
        <v>#REF!</v>
      </c>
      <c r="J239" s="30" t="e">
        <f t="array" ref="J239">INDEX(Resultado!$1:$470,MATCH($B239,Resultado!$N:$N,0),MATCH(J$1,Resultado!#REF!,0))</f>
        <v>#REF!</v>
      </c>
      <c r="K239" s="30" t="e">
        <f t="array" ref="K239">INDEX(Resultado!$1:$470,MATCH($B239,Resultado!$N:$N,0),MATCH(K$1,Resultado!#REF!,0))</f>
        <v>#REF!</v>
      </c>
      <c r="L239" s="30" t="e">
        <f t="array" ref="L239">INDEX(Resultado!$1:$470,MATCH($B239,Resultado!$N:$N,0),MATCH(L$1,Resultado!#REF!,0))</f>
        <v>#REF!</v>
      </c>
      <c r="M239" s="30" t="e">
        <f t="array" ref="M239">INDEX(Resultado!$1:$470,MATCH($B239,Resultado!$N:$N,0),MATCH(M$1,Resultado!#REF!,0))</f>
        <v>#REF!</v>
      </c>
      <c r="N239" s="30" t="e">
        <f t="array" ref="N239">INDEX(Resultado!$1:$470,MATCH($B239,Resultado!$N:$N,0),MATCH(N$1,Resultado!#REF!,0))</f>
        <v>#REF!</v>
      </c>
      <c r="O239" s="30" t="e">
        <f t="array" ref="O239">INDEX(Resultado!$1:$470,MATCH($B239,Resultado!$N:$N,0),MATCH(O$1,Resultado!#REF!,0))</f>
        <v>#REF!</v>
      </c>
      <c r="P239" s="30" t="e">
        <f t="array" ref="P239">INDEX(Resultado!$1:$470,MATCH($B239,Resultado!$N:$N,0),MATCH(P$1,Resultado!#REF!,0))</f>
        <v>#REF!</v>
      </c>
      <c r="Q239" s="30" t="e">
        <f t="array" ref="Q239">INDEX(Resultado!$1:$470,MATCH($B239,Resultado!$N:$N,0),MATCH(Q$1,Resultado!#REF!,0))</f>
        <v>#REF!</v>
      </c>
      <c r="R239" s="30" t="e">
        <f t="array" ref="R239">INDEX(Resultado!$1:$470,MATCH($B239,Resultado!$N:$N,0),MATCH(R$1,Resultado!#REF!,0))</f>
        <v>#REF!</v>
      </c>
      <c r="S239" s="30" t="e">
        <f t="array" ref="S239">INDEX(Resultado!$1:$470,MATCH($B239,Resultado!$N:$N,0),MATCH(S$1,Resultado!#REF!,0))</f>
        <v>#REF!</v>
      </c>
      <c r="T239" s="30" t="e">
        <f t="array" ref="T239">INDEX(Resultado!$1:$470,MATCH($B239,Resultado!$N:$N,0),MATCH(T$1,Resultado!#REF!,0))</f>
        <v>#REF!</v>
      </c>
      <c r="U239" s="30" t="e">
        <f t="array" ref="U239">INDEX(Resultado!$1:$470,MATCH($B239,Resultado!$N:$N,0),MATCH(U$1,Resultado!#REF!,0))</f>
        <v>#REF!</v>
      </c>
      <c r="V239" s="30" t="e">
        <f t="array" ref="V239">INDEX(Resultado!$1:$470,MATCH($B239,Resultado!$N:$N,0),MATCH(V$1,Resultado!#REF!,0))</f>
        <v>#REF!</v>
      </c>
      <c r="W239" s="30" t="e">
        <f t="array" ref="W239">INDEX(Resultado!$1:$470,MATCH($B239,Resultado!$N:$N,0),MATCH(W$1,Resultado!#REF!,0))</f>
        <v>#REF!</v>
      </c>
      <c r="X239" s="30" t="e">
        <f t="array" ref="X239">INDEX(Resultado!$1:$470,MATCH($B239,Resultado!$N:$N,0),MATCH(X$1,Resultado!#REF!,0))</f>
        <v>#REF!</v>
      </c>
      <c r="Y239" s="30" t="e">
        <f t="array" ref="Y239">INDEX(Resultado!$1:$470,MATCH($B239,Resultado!$N:$N,0),MATCH(Y$1,Resultado!#REF!,0))</f>
        <v>#REF!</v>
      </c>
      <c r="Z239" s="30" t="e">
        <f t="array" ref="Z239">INDEX(Resultado!$1:$470,MATCH($B239,Resultado!$N:$N,0),MATCH(Z$1,Resultado!#REF!,0))</f>
        <v>#REF!</v>
      </c>
      <c r="AA239" s="30" t="e">
        <f t="array" ref="AA239">INDEX(Resultado!$1:$470,MATCH($B239,Resultado!$N:$N,0),MATCH(AA$1,Resultado!#REF!,0))</f>
        <v>#REF!</v>
      </c>
      <c r="AB239" s="29">
        <v>0</v>
      </c>
      <c r="AC239" s="29">
        <v>2</v>
      </c>
      <c r="AD239" s="30" t="e">
        <f t="array" ref="AD239">INDEX(Resultado!$1:$470,MATCH($B239,Resultado!$N:$N,0),MATCH(AD$1,Resultado!#REF!,0))</f>
        <v>#REF!</v>
      </c>
      <c r="AE239" s="30" t="e">
        <f t="array" ref="AE239">INDEX(Resultado!$1:$470,MATCH($B239,Resultado!$N:$N,0),MATCH(AE$1,Resultado!#REF!,0))</f>
        <v>#REF!</v>
      </c>
      <c r="AF239" s="30" t="e">
        <f t="array" ref="AF239">INDEX(Resultado!$1:$470,MATCH($B239,Resultado!$N:$N,0),MATCH(AF$1,Resultado!#REF!,0))</f>
        <v>#REF!</v>
      </c>
      <c r="AG239" s="30" t="e">
        <f t="array" ref="AG239">INDEX(Resultado!$1:$470,MATCH($B239,Resultado!$N:$N,0),MATCH(AG$1,Resultado!#REF!,0))</f>
        <v>#REF!</v>
      </c>
      <c r="AH239" s="30" t="e">
        <f t="array" ref="AH239">INDEX(Resultado!$1:$470,MATCH($B239,Resultado!$N:$N,0),MATCH(AH$1,Resultado!#REF!,0))</f>
        <v>#REF!</v>
      </c>
      <c r="AI239" s="30" t="e">
        <f t="array" ref="AI239">INDEX(Resultado!$1:$470,MATCH($B239,Resultado!$N:$N,0),MATCH(AI$1,Resultado!#REF!,0))</f>
        <v>#REF!</v>
      </c>
      <c r="AJ239" s="30" t="e">
        <f t="array" ref="AJ239">INDEX(Resultado!$1:$470,MATCH($B239,Resultado!$N:$N,0),MATCH(AJ$1,Resultado!#REF!,0))</f>
        <v>#REF!</v>
      </c>
      <c r="AK239" s="30" t="e">
        <f t="array" ref="AK239">INDEX(Resultado!$1:$470,MATCH($B239,Resultado!$N:$N,0),MATCH(AK$1,Resultado!#REF!,0))</f>
        <v>#REF!</v>
      </c>
      <c r="AL239" s="29">
        <v>0</v>
      </c>
      <c r="AM239" s="29">
        <v>2</v>
      </c>
      <c r="AN239" s="30" t="e">
        <f t="array" ref="AN239">INDEX(Resultado!$1:$470,MATCH($B239,Resultado!$N:$N,0),MATCH(AN$1,Resultado!#REF!,0))</f>
        <v>#REF!</v>
      </c>
      <c r="AO239" s="30" t="e">
        <f t="array" ref="AO239">INDEX(Resultado!$1:$470,MATCH($B239,Resultado!$N:$N,0),MATCH(AO$1,Resultado!#REF!,0))</f>
        <v>#REF!</v>
      </c>
      <c r="AP239" s="30" t="e">
        <f t="array" ref="AP239">INDEX(Resultado!$1:$470,MATCH($B239,Resultado!$N:$N,0),MATCH(AP$1,Resultado!#REF!,0))</f>
        <v>#REF!</v>
      </c>
      <c r="AQ239" s="30" t="e">
        <f t="array" ref="AQ239">INDEX(Resultado!$1:$470,MATCH($B239,Resultado!$N:$N,0),MATCH(AQ$1,Resultado!#REF!,0))</f>
        <v>#REF!</v>
      </c>
      <c r="AR239" s="30" t="e">
        <f t="array" ref="AR239">INDEX(Resultado!$1:$470,MATCH($B239,Resultado!$N:$N,0),MATCH(AR$1,Resultado!#REF!,0))</f>
        <v>#REF!</v>
      </c>
      <c r="AS239" s="29">
        <v>2</v>
      </c>
      <c r="AT239" s="30" t="e">
        <f t="array" ref="AT239">INDEX(Resultado!$1:$470,MATCH($B239,Resultado!$N:$N,0),MATCH(AT$1,Resultado!#REF!,0))</f>
        <v>#REF!</v>
      </c>
      <c r="AU239" s="30" t="e">
        <f t="array" ref="AU239">INDEX(Resultado!$1:$470,MATCH($B239,Resultado!$N:$N,0),MATCH(AU$1,Resultado!#REF!,0))</f>
        <v>#REF!</v>
      </c>
      <c r="AV239" s="30" t="e">
        <f t="array" ref="AV239">INDEX(Resultado!$1:$470,MATCH($B239,Resultado!$N:$N,0),MATCH(AV$1,Resultado!#REF!,0))</f>
        <v>#REF!</v>
      </c>
      <c r="AW239" s="30" t="e">
        <f t="array" ref="AW239">INDEX(Resultado!$1:$470,MATCH($B239,Resultado!$N:$N,0),MATCH(AW$1,Resultado!#REF!,0))</f>
        <v>#REF!</v>
      </c>
      <c r="AX239" s="30" t="e">
        <f t="array" ref="AX239">INDEX(Resultado!$1:$470,MATCH($B239,Resultado!$N:$N,0),MATCH(AX$1,Resultado!#REF!,0))</f>
        <v>#REF!</v>
      </c>
      <c r="AY239" s="30" t="e">
        <f t="array" ref="AY239">INDEX(Resultado!$1:$470,MATCH($B239,Resultado!$N:$N,0),MATCH(AY$1,Resultado!#REF!,0))</f>
        <v>#REF!</v>
      </c>
      <c r="AZ239" s="30" t="e">
        <f t="array" ref="AZ239">INDEX(Resultado!$1:$470,MATCH($B239,Resultado!$N:$N,0),MATCH(AZ$1,Resultado!#REF!,0))</f>
        <v>#REF!</v>
      </c>
      <c r="BA239" s="30" t="e">
        <f t="array" ref="BA239">INDEX(Resultado!$1:$470,MATCH($B239,Resultado!$N:$N,0),MATCH(BA$1,Resultado!#REF!,0))</f>
        <v>#REF!</v>
      </c>
      <c r="BB239" s="30" t="e">
        <f t="array" ref="BB239">INDEX(Resultado!$1:$470,MATCH($B239,Resultado!$N:$N,0),MATCH(BB$1,Resultado!#REF!,0))</f>
        <v>#REF!</v>
      </c>
      <c r="BC239" s="30" t="e">
        <f t="array" ref="BC239">INDEX(Resultado!$1:$470,MATCH($B239,Resultado!$N:$N,0),MATCH(BC$1,Resultado!#REF!,0))</f>
        <v>#REF!</v>
      </c>
      <c r="BD239" s="30" t="e">
        <f t="array" ref="BD239">INDEX(Resultado!$1:$470,MATCH($B239,Resultado!$N:$N,0),MATCH(BD$1,Resultado!#REF!,0))</f>
        <v>#REF!</v>
      </c>
      <c r="BE239" s="30" t="e">
        <f t="array" ref="BE239">INDEX(Resultado!$1:$470,MATCH($B239,Resultado!$N:$N,0),MATCH(BE$1,Resultado!#REF!,0))</f>
        <v>#REF!</v>
      </c>
      <c r="BF239" s="30" t="e">
        <f t="array" ref="BF239">INDEX(Resultado!$1:$470,MATCH($B239,Resultado!$N:$N,0),MATCH(BF$1,Resultado!#REF!,0))</f>
        <v>#REF!</v>
      </c>
      <c r="BG239" s="30" t="e">
        <f t="array" ref="BG239">INDEX(Resultado!$1:$470,MATCH($B239,Resultado!$N:$N,0),MATCH(BG$1,Resultado!#REF!,0))</f>
        <v>#REF!</v>
      </c>
      <c r="BH239" s="30" t="e">
        <f t="array" ref="BH239">INDEX(Resultado!$1:$470,MATCH($B239,Resultado!$N:$N,0),MATCH(BH$1,Resultado!#REF!,0))</f>
        <v>#REF!</v>
      </c>
      <c r="BI239" s="30" t="e">
        <f t="array" ref="BI239">INDEX(Resultado!$1:$470,MATCH($B239,Resultado!$N:$N,0),MATCH(BI$1,Resultado!#REF!,0))</f>
        <v>#REF!</v>
      </c>
    </row>
    <row r="240" spans="1:61" ht="13" x14ac:dyDescent="0.15">
      <c r="A240" s="29">
        <v>39360247820</v>
      </c>
      <c r="B240" s="7" t="s">
        <v>1828</v>
      </c>
      <c r="C240" s="29" t="s">
        <v>1827</v>
      </c>
      <c r="D240" s="30" t="e">
        <f t="array" ref="D240">INDEX(Resultado!$1:$470,MATCH($B240,Resultado!$N:$N,0),MATCH(D$1,Resultado!#REF!,0))</f>
        <v>#REF!</v>
      </c>
      <c r="E240" s="29" t="s">
        <v>3339</v>
      </c>
      <c r="F240" s="30" t="e">
        <f t="array" ref="F240">INDEX(Resultado!$1:$470,MATCH($B240,Resultado!$N:$N,0),MATCH(F$1,Resultado!#REF!,0))</f>
        <v>#REF!</v>
      </c>
      <c r="G240" s="30" t="e">
        <f t="array" ref="G240">INDEX(Resultado!$1:$470,MATCH($B240,Resultado!$N:$N,0),MATCH(G$1,Resultado!#REF!,0))</f>
        <v>#REF!</v>
      </c>
      <c r="H240" s="30" t="e">
        <f t="array" ref="H240">INDEX(Resultado!$1:$470,MATCH($B240,Resultado!$N:$N,0),MATCH(H$1,Resultado!#REF!,0))</f>
        <v>#REF!</v>
      </c>
      <c r="I240" s="30" t="e">
        <f t="array" ref="I240">INDEX(Resultado!$1:$470,MATCH($B240,Resultado!$N:$N,0),MATCH(I$1,Resultado!#REF!,0))</f>
        <v>#REF!</v>
      </c>
      <c r="J240" s="30" t="e">
        <f t="array" ref="J240">INDEX(Resultado!$1:$470,MATCH($B240,Resultado!$N:$N,0),MATCH(J$1,Resultado!#REF!,0))</f>
        <v>#REF!</v>
      </c>
      <c r="K240" s="30" t="e">
        <f t="array" ref="K240">INDEX(Resultado!$1:$470,MATCH($B240,Resultado!$N:$N,0),MATCH(K$1,Resultado!#REF!,0))</f>
        <v>#REF!</v>
      </c>
      <c r="L240" s="30" t="e">
        <f t="array" ref="L240">INDEX(Resultado!$1:$470,MATCH($B240,Resultado!$N:$N,0),MATCH(L$1,Resultado!#REF!,0))</f>
        <v>#REF!</v>
      </c>
      <c r="M240" s="30" t="e">
        <f t="array" ref="M240">INDEX(Resultado!$1:$470,MATCH($B240,Resultado!$N:$N,0),MATCH(M$1,Resultado!#REF!,0))</f>
        <v>#REF!</v>
      </c>
      <c r="N240" s="30" t="e">
        <f t="array" ref="N240">INDEX(Resultado!$1:$470,MATCH($B240,Resultado!$N:$N,0),MATCH(N$1,Resultado!#REF!,0))</f>
        <v>#REF!</v>
      </c>
      <c r="O240" s="30" t="e">
        <f t="array" ref="O240">INDEX(Resultado!$1:$470,MATCH($B240,Resultado!$N:$N,0),MATCH(O$1,Resultado!#REF!,0))</f>
        <v>#REF!</v>
      </c>
      <c r="P240" s="30" t="e">
        <f t="array" ref="P240">INDEX(Resultado!$1:$470,MATCH($B240,Resultado!$N:$N,0),MATCH(P$1,Resultado!#REF!,0))</f>
        <v>#REF!</v>
      </c>
      <c r="Q240" s="30" t="e">
        <f t="array" ref="Q240">INDEX(Resultado!$1:$470,MATCH($B240,Resultado!$N:$N,0),MATCH(Q$1,Resultado!#REF!,0))</f>
        <v>#REF!</v>
      </c>
      <c r="R240" s="30" t="e">
        <f t="array" ref="R240">INDEX(Resultado!$1:$470,MATCH($B240,Resultado!$N:$N,0),MATCH(R$1,Resultado!#REF!,0))</f>
        <v>#REF!</v>
      </c>
      <c r="S240" s="30" t="e">
        <f t="array" ref="S240">INDEX(Resultado!$1:$470,MATCH($B240,Resultado!$N:$N,0),MATCH(S$1,Resultado!#REF!,0))</f>
        <v>#REF!</v>
      </c>
      <c r="T240" s="30" t="e">
        <f t="array" ref="T240">INDEX(Resultado!$1:$470,MATCH($B240,Resultado!$N:$N,0),MATCH(T$1,Resultado!#REF!,0))</f>
        <v>#REF!</v>
      </c>
      <c r="U240" s="30" t="e">
        <f t="array" ref="U240">INDEX(Resultado!$1:$470,MATCH($B240,Resultado!$N:$N,0),MATCH(U$1,Resultado!#REF!,0))</f>
        <v>#REF!</v>
      </c>
      <c r="V240" s="30" t="e">
        <f t="array" ref="V240">INDEX(Resultado!$1:$470,MATCH($B240,Resultado!$N:$N,0),MATCH(V$1,Resultado!#REF!,0))</f>
        <v>#REF!</v>
      </c>
      <c r="W240" s="30" t="e">
        <f t="array" ref="W240">INDEX(Resultado!$1:$470,MATCH($B240,Resultado!$N:$N,0),MATCH(W$1,Resultado!#REF!,0))</f>
        <v>#REF!</v>
      </c>
      <c r="X240" s="30" t="e">
        <f t="array" ref="X240">INDEX(Resultado!$1:$470,MATCH($B240,Resultado!$N:$N,0),MATCH(X$1,Resultado!#REF!,0))</f>
        <v>#REF!</v>
      </c>
      <c r="Y240" s="30" t="e">
        <f t="array" ref="Y240">INDEX(Resultado!$1:$470,MATCH($B240,Resultado!$N:$N,0),MATCH(Y$1,Resultado!#REF!,0))</f>
        <v>#REF!</v>
      </c>
      <c r="Z240" s="30" t="e">
        <f t="array" ref="Z240">INDEX(Resultado!$1:$470,MATCH($B240,Resultado!$N:$N,0),MATCH(Z$1,Resultado!#REF!,0))</f>
        <v>#REF!</v>
      </c>
      <c r="AA240" s="30" t="e">
        <f t="array" ref="AA240">INDEX(Resultado!$1:$470,MATCH($B240,Resultado!$N:$N,0),MATCH(AA$1,Resultado!#REF!,0))</f>
        <v>#REF!</v>
      </c>
      <c r="AB240" s="29">
        <v>0</v>
      </c>
      <c r="AC240" s="29">
        <v>2</v>
      </c>
      <c r="AD240" s="30" t="e">
        <f t="array" ref="AD240">INDEX(Resultado!$1:$470,MATCH($B240,Resultado!$N:$N,0),MATCH(AD$1,Resultado!#REF!,0))</f>
        <v>#REF!</v>
      </c>
      <c r="AE240" s="30" t="e">
        <f t="array" ref="AE240">INDEX(Resultado!$1:$470,MATCH($B240,Resultado!$N:$N,0),MATCH(AE$1,Resultado!#REF!,0))</f>
        <v>#REF!</v>
      </c>
      <c r="AF240" s="30" t="e">
        <f t="array" ref="AF240">INDEX(Resultado!$1:$470,MATCH($B240,Resultado!$N:$N,0),MATCH(AF$1,Resultado!#REF!,0))</f>
        <v>#REF!</v>
      </c>
      <c r="AG240" s="30" t="e">
        <f t="array" ref="AG240">INDEX(Resultado!$1:$470,MATCH($B240,Resultado!$N:$N,0),MATCH(AG$1,Resultado!#REF!,0))</f>
        <v>#REF!</v>
      </c>
      <c r="AH240" s="30" t="e">
        <f t="array" ref="AH240">INDEX(Resultado!$1:$470,MATCH($B240,Resultado!$N:$N,0),MATCH(AH$1,Resultado!#REF!,0))</f>
        <v>#REF!</v>
      </c>
      <c r="AI240" s="30" t="e">
        <f t="array" ref="AI240">INDEX(Resultado!$1:$470,MATCH($B240,Resultado!$N:$N,0),MATCH(AI$1,Resultado!#REF!,0))</f>
        <v>#REF!</v>
      </c>
      <c r="AJ240" s="30" t="e">
        <f t="array" ref="AJ240">INDEX(Resultado!$1:$470,MATCH($B240,Resultado!$N:$N,0),MATCH(AJ$1,Resultado!#REF!,0))</f>
        <v>#REF!</v>
      </c>
      <c r="AK240" s="30" t="e">
        <f t="array" ref="AK240">INDEX(Resultado!$1:$470,MATCH($B240,Resultado!$N:$N,0),MATCH(AK$1,Resultado!#REF!,0))</f>
        <v>#REF!</v>
      </c>
      <c r="AL240" s="29">
        <v>0</v>
      </c>
      <c r="AM240" s="29">
        <v>2</v>
      </c>
      <c r="AN240" s="30" t="e">
        <f t="array" ref="AN240">INDEX(Resultado!$1:$470,MATCH($B240,Resultado!$N:$N,0),MATCH(AN$1,Resultado!#REF!,0))</f>
        <v>#REF!</v>
      </c>
      <c r="AO240" s="30" t="e">
        <f t="array" ref="AO240">INDEX(Resultado!$1:$470,MATCH($B240,Resultado!$N:$N,0),MATCH(AO$1,Resultado!#REF!,0))</f>
        <v>#REF!</v>
      </c>
      <c r="AP240" s="30" t="e">
        <f t="array" ref="AP240">INDEX(Resultado!$1:$470,MATCH($B240,Resultado!$N:$N,0),MATCH(AP$1,Resultado!#REF!,0))</f>
        <v>#REF!</v>
      </c>
      <c r="AQ240" s="30" t="e">
        <f t="array" ref="AQ240">INDEX(Resultado!$1:$470,MATCH($B240,Resultado!$N:$N,0),MATCH(AQ$1,Resultado!#REF!,0))</f>
        <v>#REF!</v>
      </c>
      <c r="AR240" s="30" t="e">
        <f t="array" ref="AR240">INDEX(Resultado!$1:$470,MATCH($B240,Resultado!$N:$N,0),MATCH(AR$1,Resultado!#REF!,0))</f>
        <v>#REF!</v>
      </c>
      <c r="AS240" s="29">
        <v>2</v>
      </c>
      <c r="AT240" s="30" t="e">
        <f t="array" ref="AT240">INDEX(Resultado!$1:$470,MATCH($B240,Resultado!$N:$N,0),MATCH(AT$1,Resultado!#REF!,0))</f>
        <v>#REF!</v>
      </c>
      <c r="AU240" s="30" t="e">
        <f t="array" ref="AU240">INDEX(Resultado!$1:$470,MATCH($B240,Resultado!$N:$N,0),MATCH(AU$1,Resultado!#REF!,0))</f>
        <v>#REF!</v>
      </c>
      <c r="AV240" s="30" t="e">
        <f t="array" ref="AV240">INDEX(Resultado!$1:$470,MATCH($B240,Resultado!$N:$N,0),MATCH(AV$1,Resultado!#REF!,0))</f>
        <v>#REF!</v>
      </c>
      <c r="AW240" s="30" t="e">
        <f t="array" ref="AW240">INDEX(Resultado!$1:$470,MATCH($B240,Resultado!$N:$N,0),MATCH(AW$1,Resultado!#REF!,0))</f>
        <v>#REF!</v>
      </c>
      <c r="AX240" s="30" t="e">
        <f t="array" ref="AX240">INDEX(Resultado!$1:$470,MATCH($B240,Resultado!$N:$N,0),MATCH(AX$1,Resultado!#REF!,0))</f>
        <v>#REF!</v>
      </c>
      <c r="AY240" s="30" t="e">
        <f t="array" ref="AY240">INDEX(Resultado!$1:$470,MATCH($B240,Resultado!$N:$N,0),MATCH(AY$1,Resultado!#REF!,0))</f>
        <v>#REF!</v>
      </c>
      <c r="AZ240" s="30" t="e">
        <f t="array" ref="AZ240">INDEX(Resultado!$1:$470,MATCH($B240,Resultado!$N:$N,0),MATCH(AZ$1,Resultado!#REF!,0))</f>
        <v>#REF!</v>
      </c>
      <c r="BA240" s="30" t="e">
        <f t="array" ref="BA240">INDEX(Resultado!$1:$470,MATCH($B240,Resultado!$N:$N,0),MATCH(BA$1,Resultado!#REF!,0))</f>
        <v>#REF!</v>
      </c>
      <c r="BB240" s="30" t="e">
        <f t="array" ref="BB240">INDEX(Resultado!$1:$470,MATCH($B240,Resultado!$N:$N,0),MATCH(BB$1,Resultado!#REF!,0))</f>
        <v>#REF!</v>
      </c>
      <c r="BC240" s="30" t="e">
        <f t="array" ref="BC240">INDEX(Resultado!$1:$470,MATCH($B240,Resultado!$N:$N,0),MATCH(BC$1,Resultado!#REF!,0))</f>
        <v>#REF!</v>
      </c>
      <c r="BD240" s="30" t="e">
        <f t="array" ref="BD240">INDEX(Resultado!$1:$470,MATCH($B240,Resultado!$N:$N,0),MATCH(BD$1,Resultado!#REF!,0))</f>
        <v>#REF!</v>
      </c>
      <c r="BE240" s="30" t="e">
        <f t="array" ref="BE240">INDEX(Resultado!$1:$470,MATCH($B240,Resultado!$N:$N,0),MATCH(BE$1,Resultado!#REF!,0))</f>
        <v>#REF!</v>
      </c>
      <c r="BF240" s="30" t="e">
        <f t="array" ref="BF240">INDEX(Resultado!$1:$470,MATCH($B240,Resultado!$N:$N,0),MATCH(BF$1,Resultado!#REF!,0))</f>
        <v>#REF!</v>
      </c>
      <c r="BG240" s="30" t="e">
        <f t="array" ref="BG240">INDEX(Resultado!$1:$470,MATCH($B240,Resultado!$N:$N,0),MATCH(BG$1,Resultado!#REF!,0))</f>
        <v>#REF!</v>
      </c>
      <c r="BH240" s="30" t="e">
        <f t="array" ref="BH240">INDEX(Resultado!$1:$470,MATCH($B240,Resultado!$N:$N,0),MATCH(BH$1,Resultado!#REF!,0))</f>
        <v>#REF!</v>
      </c>
      <c r="BI240" s="30" t="e">
        <f t="array" ref="BI240">INDEX(Resultado!$1:$470,MATCH($B240,Resultado!$N:$N,0),MATCH(BI$1,Resultado!#REF!,0))</f>
        <v>#REF!</v>
      </c>
    </row>
    <row r="241" spans="1:61" ht="13" x14ac:dyDescent="0.15">
      <c r="A241" s="29">
        <v>55980823816</v>
      </c>
      <c r="B241" s="7" t="s">
        <v>1834</v>
      </c>
      <c r="C241" s="29" t="s">
        <v>1833</v>
      </c>
      <c r="D241" s="30" t="e">
        <f t="array" ref="D241">INDEX(Resultado!$1:$470,MATCH($B241,Resultado!$N:$N,0),MATCH(D$1,Resultado!#REF!,0))</f>
        <v>#REF!</v>
      </c>
      <c r="E241" s="29" t="s">
        <v>3339</v>
      </c>
      <c r="F241" s="30" t="e">
        <f t="array" ref="F241">INDEX(Resultado!$1:$470,MATCH($B241,Resultado!$N:$N,0),MATCH(F$1,Resultado!#REF!,0))</f>
        <v>#REF!</v>
      </c>
      <c r="G241" s="30" t="e">
        <f t="array" ref="G241">INDEX(Resultado!$1:$470,MATCH($B241,Resultado!$N:$N,0),MATCH(G$1,Resultado!#REF!,0))</f>
        <v>#REF!</v>
      </c>
      <c r="H241" s="30" t="e">
        <f t="array" ref="H241">INDEX(Resultado!$1:$470,MATCH($B241,Resultado!$N:$N,0),MATCH(H$1,Resultado!#REF!,0))</f>
        <v>#REF!</v>
      </c>
      <c r="I241" s="30" t="e">
        <f t="array" ref="I241">INDEX(Resultado!$1:$470,MATCH($B241,Resultado!$N:$N,0),MATCH(I$1,Resultado!#REF!,0))</f>
        <v>#REF!</v>
      </c>
      <c r="J241" s="30" t="e">
        <f t="array" ref="J241">INDEX(Resultado!$1:$470,MATCH($B241,Resultado!$N:$N,0),MATCH(J$1,Resultado!#REF!,0))</f>
        <v>#REF!</v>
      </c>
      <c r="K241" s="30" t="e">
        <f t="array" ref="K241">INDEX(Resultado!$1:$470,MATCH($B241,Resultado!$N:$N,0),MATCH(K$1,Resultado!#REF!,0))</f>
        <v>#REF!</v>
      </c>
      <c r="L241" s="30" t="e">
        <f t="array" ref="L241">INDEX(Resultado!$1:$470,MATCH($B241,Resultado!$N:$N,0),MATCH(L$1,Resultado!#REF!,0))</f>
        <v>#REF!</v>
      </c>
      <c r="M241" s="30" t="e">
        <f t="array" ref="M241">INDEX(Resultado!$1:$470,MATCH($B241,Resultado!$N:$N,0),MATCH(M$1,Resultado!#REF!,0))</f>
        <v>#REF!</v>
      </c>
      <c r="N241" s="30" t="e">
        <f t="array" ref="N241">INDEX(Resultado!$1:$470,MATCH($B241,Resultado!$N:$N,0),MATCH(N$1,Resultado!#REF!,0))</f>
        <v>#REF!</v>
      </c>
      <c r="O241" s="30" t="e">
        <f t="array" ref="O241">INDEX(Resultado!$1:$470,MATCH($B241,Resultado!$N:$N,0),MATCH(O$1,Resultado!#REF!,0))</f>
        <v>#REF!</v>
      </c>
      <c r="P241" s="30" t="e">
        <f t="array" ref="P241">INDEX(Resultado!$1:$470,MATCH($B241,Resultado!$N:$N,0),MATCH(P$1,Resultado!#REF!,0))</f>
        <v>#REF!</v>
      </c>
      <c r="Q241" s="30" t="e">
        <f t="array" ref="Q241">INDEX(Resultado!$1:$470,MATCH($B241,Resultado!$N:$N,0),MATCH(Q$1,Resultado!#REF!,0))</f>
        <v>#REF!</v>
      </c>
      <c r="R241" s="30" t="e">
        <f t="array" ref="R241">INDEX(Resultado!$1:$470,MATCH($B241,Resultado!$N:$N,0),MATCH(R$1,Resultado!#REF!,0))</f>
        <v>#REF!</v>
      </c>
      <c r="S241" s="30" t="e">
        <f t="array" ref="S241">INDEX(Resultado!$1:$470,MATCH($B241,Resultado!$N:$N,0),MATCH(S$1,Resultado!#REF!,0))</f>
        <v>#REF!</v>
      </c>
      <c r="T241" s="30" t="e">
        <f t="array" ref="T241">INDEX(Resultado!$1:$470,MATCH($B241,Resultado!$N:$N,0),MATCH(T$1,Resultado!#REF!,0))</f>
        <v>#REF!</v>
      </c>
      <c r="U241" s="30" t="e">
        <f t="array" ref="U241">INDEX(Resultado!$1:$470,MATCH($B241,Resultado!$N:$N,0),MATCH(U$1,Resultado!#REF!,0))</f>
        <v>#REF!</v>
      </c>
      <c r="V241" s="30" t="e">
        <f t="array" ref="V241">INDEX(Resultado!$1:$470,MATCH($B241,Resultado!$N:$N,0),MATCH(V$1,Resultado!#REF!,0))</f>
        <v>#REF!</v>
      </c>
      <c r="W241" s="30" t="e">
        <f t="array" ref="W241">INDEX(Resultado!$1:$470,MATCH($B241,Resultado!$N:$N,0),MATCH(W$1,Resultado!#REF!,0))</f>
        <v>#REF!</v>
      </c>
      <c r="X241" s="30" t="e">
        <f t="array" ref="X241">INDEX(Resultado!$1:$470,MATCH($B241,Resultado!$N:$N,0),MATCH(X$1,Resultado!#REF!,0))</f>
        <v>#REF!</v>
      </c>
      <c r="Y241" s="30" t="e">
        <f t="array" ref="Y241">INDEX(Resultado!$1:$470,MATCH($B241,Resultado!$N:$N,0),MATCH(Y$1,Resultado!#REF!,0))</f>
        <v>#REF!</v>
      </c>
      <c r="Z241" s="30" t="e">
        <f t="array" ref="Z241">INDEX(Resultado!$1:$470,MATCH($B241,Resultado!$N:$N,0),MATCH(Z$1,Resultado!#REF!,0))</f>
        <v>#REF!</v>
      </c>
      <c r="AA241" s="30" t="e">
        <f t="array" ref="AA241">INDEX(Resultado!$1:$470,MATCH($B241,Resultado!$N:$N,0),MATCH(AA$1,Resultado!#REF!,0))</f>
        <v>#REF!</v>
      </c>
      <c r="AB241" s="29">
        <v>0</v>
      </c>
      <c r="AC241" s="29">
        <v>2</v>
      </c>
      <c r="AD241" s="30" t="e">
        <f t="array" ref="AD241">INDEX(Resultado!$1:$470,MATCH($B241,Resultado!$N:$N,0),MATCH(AD$1,Resultado!#REF!,0))</f>
        <v>#REF!</v>
      </c>
      <c r="AE241" s="30" t="e">
        <f t="array" ref="AE241">INDEX(Resultado!$1:$470,MATCH($B241,Resultado!$N:$N,0),MATCH(AE$1,Resultado!#REF!,0))</f>
        <v>#REF!</v>
      </c>
      <c r="AF241" s="30" t="e">
        <f t="array" ref="AF241">INDEX(Resultado!$1:$470,MATCH($B241,Resultado!$N:$N,0),MATCH(AF$1,Resultado!#REF!,0))</f>
        <v>#REF!</v>
      </c>
      <c r="AG241" s="30" t="e">
        <f t="array" ref="AG241">INDEX(Resultado!$1:$470,MATCH($B241,Resultado!$N:$N,0),MATCH(AG$1,Resultado!#REF!,0))</f>
        <v>#REF!</v>
      </c>
      <c r="AH241" s="30" t="e">
        <f t="array" ref="AH241">INDEX(Resultado!$1:$470,MATCH($B241,Resultado!$N:$N,0),MATCH(AH$1,Resultado!#REF!,0))</f>
        <v>#REF!</v>
      </c>
      <c r="AI241" s="30" t="e">
        <f t="array" ref="AI241">INDEX(Resultado!$1:$470,MATCH($B241,Resultado!$N:$N,0),MATCH(AI$1,Resultado!#REF!,0))</f>
        <v>#REF!</v>
      </c>
      <c r="AJ241" s="30" t="e">
        <f t="array" ref="AJ241">INDEX(Resultado!$1:$470,MATCH($B241,Resultado!$N:$N,0),MATCH(AJ$1,Resultado!#REF!,0))</f>
        <v>#REF!</v>
      </c>
      <c r="AK241" s="30" t="e">
        <f t="array" ref="AK241">INDEX(Resultado!$1:$470,MATCH($B241,Resultado!$N:$N,0),MATCH(AK$1,Resultado!#REF!,0))</f>
        <v>#REF!</v>
      </c>
      <c r="AL241" s="29">
        <v>0</v>
      </c>
      <c r="AM241" s="29">
        <v>2</v>
      </c>
      <c r="AN241" s="30" t="e">
        <f t="array" ref="AN241">INDEX(Resultado!$1:$470,MATCH($B241,Resultado!$N:$N,0),MATCH(AN$1,Resultado!#REF!,0))</f>
        <v>#REF!</v>
      </c>
      <c r="AO241" s="30" t="e">
        <f t="array" ref="AO241">INDEX(Resultado!$1:$470,MATCH($B241,Resultado!$N:$N,0),MATCH(AO$1,Resultado!#REF!,0))</f>
        <v>#REF!</v>
      </c>
      <c r="AP241" s="30" t="e">
        <f t="array" ref="AP241">INDEX(Resultado!$1:$470,MATCH($B241,Resultado!$N:$N,0),MATCH(AP$1,Resultado!#REF!,0))</f>
        <v>#REF!</v>
      </c>
      <c r="AQ241" s="30" t="e">
        <f t="array" ref="AQ241">INDEX(Resultado!$1:$470,MATCH($B241,Resultado!$N:$N,0),MATCH(AQ$1,Resultado!#REF!,0))</f>
        <v>#REF!</v>
      </c>
      <c r="AR241" s="30" t="e">
        <f t="array" ref="AR241">INDEX(Resultado!$1:$470,MATCH($B241,Resultado!$N:$N,0),MATCH(AR$1,Resultado!#REF!,0))</f>
        <v>#REF!</v>
      </c>
      <c r="AS241" s="29">
        <v>2</v>
      </c>
      <c r="AT241" s="30" t="e">
        <f t="array" ref="AT241">INDEX(Resultado!$1:$470,MATCH($B241,Resultado!$N:$N,0),MATCH(AT$1,Resultado!#REF!,0))</f>
        <v>#REF!</v>
      </c>
      <c r="AU241" s="30" t="e">
        <f t="array" ref="AU241">INDEX(Resultado!$1:$470,MATCH($B241,Resultado!$N:$N,0),MATCH(AU$1,Resultado!#REF!,0))</f>
        <v>#REF!</v>
      </c>
      <c r="AV241" s="30" t="e">
        <f t="array" ref="AV241">INDEX(Resultado!$1:$470,MATCH($B241,Resultado!$N:$N,0),MATCH(AV$1,Resultado!#REF!,0))</f>
        <v>#REF!</v>
      </c>
      <c r="AW241" s="30" t="e">
        <f t="array" ref="AW241">INDEX(Resultado!$1:$470,MATCH($B241,Resultado!$N:$N,0),MATCH(AW$1,Resultado!#REF!,0))</f>
        <v>#REF!</v>
      </c>
      <c r="AX241" s="30" t="e">
        <f t="array" ref="AX241">INDEX(Resultado!$1:$470,MATCH($B241,Resultado!$N:$N,0),MATCH(AX$1,Resultado!#REF!,0))</f>
        <v>#REF!</v>
      </c>
      <c r="AY241" s="30" t="e">
        <f t="array" ref="AY241">INDEX(Resultado!$1:$470,MATCH($B241,Resultado!$N:$N,0),MATCH(AY$1,Resultado!#REF!,0))</f>
        <v>#REF!</v>
      </c>
      <c r="AZ241" s="30" t="e">
        <f t="array" ref="AZ241">INDEX(Resultado!$1:$470,MATCH($B241,Resultado!$N:$N,0),MATCH(AZ$1,Resultado!#REF!,0))</f>
        <v>#REF!</v>
      </c>
      <c r="BA241" s="30" t="e">
        <f t="array" ref="BA241">INDEX(Resultado!$1:$470,MATCH($B241,Resultado!$N:$N,0),MATCH(BA$1,Resultado!#REF!,0))</f>
        <v>#REF!</v>
      </c>
      <c r="BB241" s="30" t="e">
        <f t="array" ref="BB241">INDEX(Resultado!$1:$470,MATCH($B241,Resultado!$N:$N,0),MATCH(BB$1,Resultado!#REF!,0))</f>
        <v>#REF!</v>
      </c>
      <c r="BC241" s="30" t="e">
        <f t="array" ref="BC241">INDEX(Resultado!$1:$470,MATCH($B241,Resultado!$N:$N,0),MATCH(BC$1,Resultado!#REF!,0))</f>
        <v>#REF!</v>
      </c>
      <c r="BD241" s="30" t="e">
        <f t="array" ref="BD241">INDEX(Resultado!$1:$470,MATCH($B241,Resultado!$N:$N,0),MATCH(BD$1,Resultado!#REF!,0))</f>
        <v>#REF!</v>
      </c>
      <c r="BE241" s="30" t="e">
        <f t="array" ref="BE241">INDEX(Resultado!$1:$470,MATCH($B241,Resultado!$N:$N,0),MATCH(BE$1,Resultado!#REF!,0))</f>
        <v>#REF!</v>
      </c>
      <c r="BF241" s="30" t="e">
        <f t="array" ref="BF241">INDEX(Resultado!$1:$470,MATCH($B241,Resultado!$N:$N,0),MATCH(BF$1,Resultado!#REF!,0))</f>
        <v>#REF!</v>
      </c>
      <c r="BG241" s="30" t="e">
        <f t="array" ref="BG241">INDEX(Resultado!$1:$470,MATCH($B241,Resultado!$N:$N,0),MATCH(BG$1,Resultado!#REF!,0))</f>
        <v>#REF!</v>
      </c>
      <c r="BH241" s="30" t="e">
        <f t="array" ref="BH241">INDEX(Resultado!$1:$470,MATCH($B241,Resultado!$N:$N,0),MATCH(BH$1,Resultado!#REF!,0))</f>
        <v>#REF!</v>
      </c>
      <c r="BI241" s="30" t="e">
        <f t="array" ref="BI241">INDEX(Resultado!$1:$470,MATCH($B241,Resultado!$N:$N,0),MATCH(BI$1,Resultado!#REF!,0))</f>
        <v>#REF!</v>
      </c>
    </row>
    <row r="242" spans="1:61" ht="13" x14ac:dyDescent="0.15">
      <c r="A242" s="29">
        <v>52562309804</v>
      </c>
      <c r="B242" s="7" t="s">
        <v>1839</v>
      </c>
      <c r="C242" s="29" t="s">
        <v>1838</v>
      </c>
      <c r="D242" s="30" t="e">
        <f t="array" ref="D242">INDEX(Resultado!$1:$470,MATCH($B242,Resultado!$N:$N,0),MATCH(D$1,Resultado!#REF!,0))</f>
        <v>#REF!</v>
      </c>
      <c r="E242" s="29" t="s">
        <v>3339</v>
      </c>
      <c r="F242" s="30" t="e">
        <f t="array" ref="F242">INDEX(Resultado!$1:$470,MATCH($B242,Resultado!$N:$N,0),MATCH(F$1,Resultado!#REF!,0))</f>
        <v>#REF!</v>
      </c>
      <c r="G242" s="30" t="e">
        <f t="array" ref="G242">INDEX(Resultado!$1:$470,MATCH($B242,Resultado!$N:$N,0),MATCH(G$1,Resultado!#REF!,0))</f>
        <v>#REF!</v>
      </c>
      <c r="H242" s="30" t="e">
        <f t="array" ref="H242">INDEX(Resultado!$1:$470,MATCH($B242,Resultado!$N:$N,0),MATCH(H$1,Resultado!#REF!,0))</f>
        <v>#REF!</v>
      </c>
      <c r="I242" s="30" t="e">
        <f t="array" ref="I242">INDEX(Resultado!$1:$470,MATCH($B242,Resultado!$N:$N,0),MATCH(I$1,Resultado!#REF!,0))</f>
        <v>#REF!</v>
      </c>
      <c r="J242" s="30" t="e">
        <f t="array" ref="J242">INDEX(Resultado!$1:$470,MATCH($B242,Resultado!$N:$N,0),MATCH(J$1,Resultado!#REF!,0))</f>
        <v>#REF!</v>
      </c>
      <c r="K242" s="30" t="e">
        <f t="array" ref="K242">INDEX(Resultado!$1:$470,MATCH($B242,Resultado!$N:$N,0),MATCH(K$1,Resultado!#REF!,0))</f>
        <v>#REF!</v>
      </c>
      <c r="L242" s="30" t="e">
        <f t="array" ref="L242">INDEX(Resultado!$1:$470,MATCH($B242,Resultado!$N:$N,0),MATCH(L$1,Resultado!#REF!,0))</f>
        <v>#REF!</v>
      </c>
      <c r="M242" s="30" t="e">
        <f t="array" ref="M242">INDEX(Resultado!$1:$470,MATCH($B242,Resultado!$N:$N,0),MATCH(M$1,Resultado!#REF!,0))</f>
        <v>#REF!</v>
      </c>
      <c r="N242" s="30" t="e">
        <f t="array" ref="N242">INDEX(Resultado!$1:$470,MATCH($B242,Resultado!$N:$N,0),MATCH(N$1,Resultado!#REF!,0))</f>
        <v>#REF!</v>
      </c>
      <c r="O242" s="30" t="e">
        <f t="array" ref="O242">INDEX(Resultado!$1:$470,MATCH($B242,Resultado!$N:$N,0),MATCH(O$1,Resultado!#REF!,0))</f>
        <v>#REF!</v>
      </c>
      <c r="P242" s="30" t="e">
        <f t="array" ref="P242">INDEX(Resultado!$1:$470,MATCH($B242,Resultado!$N:$N,0),MATCH(P$1,Resultado!#REF!,0))</f>
        <v>#REF!</v>
      </c>
      <c r="Q242" s="30" t="e">
        <f t="array" ref="Q242">INDEX(Resultado!$1:$470,MATCH($B242,Resultado!$N:$N,0),MATCH(Q$1,Resultado!#REF!,0))</f>
        <v>#REF!</v>
      </c>
      <c r="R242" s="30" t="e">
        <f t="array" ref="R242">INDEX(Resultado!$1:$470,MATCH($B242,Resultado!$N:$N,0),MATCH(R$1,Resultado!#REF!,0))</f>
        <v>#REF!</v>
      </c>
      <c r="S242" s="30" t="e">
        <f t="array" ref="S242">INDEX(Resultado!$1:$470,MATCH($B242,Resultado!$N:$N,0),MATCH(S$1,Resultado!#REF!,0))</f>
        <v>#REF!</v>
      </c>
      <c r="T242" s="30" t="e">
        <f t="array" ref="T242">INDEX(Resultado!$1:$470,MATCH($B242,Resultado!$N:$N,0),MATCH(T$1,Resultado!#REF!,0))</f>
        <v>#REF!</v>
      </c>
      <c r="U242" s="30" t="e">
        <f t="array" ref="U242">INDEX(Resultado!$1:$470,MATCH($B242,Resultado!$N:$N,0),MATCH(U$1,Resultado!#REF!,0))</f>
        <v>#REF!</v>
      </c>
      <c r="V242" s="30" t="e">
        <f t="array" ref="V242">INDEX(Resultado!$1:$470,MATCH($B242,Resultado!$N:$N,0),MATCH(V$1,Resultado!#REF!,0))</f>
        <v>#REF!</v>
      </c>
      <c r="W242" s="30" t="e">
        <f t="array" ref="W242">INDEX(Resultado!$1:$470,MATCH($B242,Resultado!$N:$N,0),MATCH(W$1,Resultado!#REF!,0))</f>
        <v>#REF!</v>
      </c>
      <c r="X242" s="30" t="e">
        <f t="array" ref="X242">INDEX(Resultado!$1:$470,MATCH($B242,Resultado!$N:$N,0),MATCH(X$1,Resultado!#REF!,0))</f>
        <v>#REF!</v>
      </c>
      <c r="Y242" s="30" t="e">
        <f t="array" ref="Y242">INDEX(Resultado!$1:$470,MATCH($B242,Resultado!$N:$N,0),MATCH(Y$1,Resultado!#REF!,0))</f>
        <v>#REF!</v>
      </c>
      <c r="Z242" s="30" t="e">
        <f t="array" ref="Z242">INDEX(Resultado!$1:$470,MATCH($B242,Resultado!$N:$N,0),MATCH(Z$1,Resultado!#REF!,0))</f>
        <v>#REF!</v>
      </c>
      <c r="AA242" s="30" t="e">
        <f t="array" ref="AA242">INDEX(Resultado!$1:$470,MATCH($B242,Resultado!$N:$N,0),MATCH(AA$1,Resultado!#REF!,0))</f>
        <v>#REF!</v>
      </c>
      <c r="AB242" s="29">
        <v>0</v>
      </c>
      <c r="AC242" s="29">
        <v>2</v>
      </c>
      <c r="AD242" s="30" t="e">
        <f t="array" ref="AD242">INDEX(Resultado!$1:$470,MATCH($B242,Resultado!$N:$N,0),MATCH(AD$1,Resultado!#REF!,0))</f>
        <v>#REF!</v>
      </c>
      <c r="AE242" s="30" t="e">
        <f t="array" ref="AE242">INDEX(Resultado!$1:$470,MATCH($B242,Resultado!$N:$N,0),MATCH(AE$1,Resultado!#REF!,0))</f>
        <v>#REF!</v>
      </c>
      <c r="AF242" s="30" t="e">
        <f t="array" ref="AF242">INDEX(Resultado!$1:$470,MATCH($B242,Resultado!$N:$N,0),MATCH(AF$1,Resultado!#REF!,0))</f>
        <v>#REF!</v>
      </c>
      <c r="AG242" s="30" t="e">
        <f t="array" ref="AG242">INDEX(Resultado!$1:$470,MATCH($B242,Resultado!$N:$N,0),MATCH(AG$1,Resultado!#REF!,0))</f>
        <v>#REF!</v>
      </c>
      <c r="AH242" s="30" t="e">
        <f t="array" ref="AH242">INDEX(Resultado!$1:$470,MATCH($B242,Resultado!$N:$N,0),MATCH(AH$1,Resultado!#REF!,0))</f>
        <v>#REF!</v>
      </c>
      <c r="AI242" s="30" t="e">
        <f t="array" ref="AI242">INDEX(Resultado!$1:$470,MATCH($B242,Resultado!$N:$N,0),MATCH(AI$1,Resultado!#REF!,0))</f>
        <v>#REF!</v>
      </c>
      <c r="AJ242" s="30" t="e">
        <f t="array" ref="AJ242">INDEX(Resultado!$1:$470,MATCH($B242,Resultado!$N:$N,0),MATCH(AJ$1,Resultado!#REF!,0))</f>
        <v>#REF!</v>
      </c>
      <c r="AK242" s="30" t="e">
        <f t="array" ref="AK242">INDEX(Resultado!$1:$470,MATCH($B242,Resultado!$N:$N,0),MATCH(AK$1,Resultado!#REF!,0))</f>
        <v>#REF!</v>
      </c>
      <c r="AL242" s="29">
        <v>0</v>
      </c>
      <c r="AM242" s="29">
        <v>2</v>
      </c>
      <c r="AN242" s="30" t="e">
        <f t="array" ref="AN242">INDEX(Resultado!$1:$470,MATCH($B242,Resultado!$N:$N,0),MATCH(AN$1,Resultado!#REF!,0))</f>
        <v>#REF!</v>
      </c>
      <c r="AO242" s="30" t="e">
        <f t="array" ref="AO242">INDEX(Resultado!$1:$470,MATCH($B242,Resultado!$N:$N,0),MATCH(AO$1,Resultado!#REF!,0))</f>
        <v>#REF!</v>
      </c>
      <c r="AP242" s="30" t="e">
        <f t="array" ref="AP242">INDEX(Resultado!$1:$470,MATCH($B242,Resultado!$N:$N,0),MATCH(AP$1,Resultado!#REF!,0))</f>
        <v>#REF!</v>
      </c>
      <c r="AQ242" s="30" t="e">
        <f t="array" ref="AQ242">INDEX(Resultado!$1:$470,MATCH($B242,Resultado!$N:$N,0),MATCH(AQ$1,Resultado!#REF!,0))</f>
        <v>#REF!</v>
      </c>
      <c r="AR242" s="30" t="e">
        <f t="array" ref="AR242">INDEX(Resultado!$1:$470,MATCH($B242,Resultado!$N:$N,0),MATCH(AR$1,Resultado!#REF!,0))</f>
        <v>#REF!</v>
      </c>
      <c r="AS242" s="29">
        <v>2</v>
      </c>
      <c r="AT242" s="30" t="e">
        <f t="array" ref="AT242">INDEX(Resultado!$1:$470,MATCH($B242,Resultado!$N:$N,0),MATCH(AT$1,Resultado!#REF!,0))</f>
        <v>#REF!</v>
      </c>
      <c r="AU242" s="30" t="e">
        <f t="array" ref="AU242">INDEX(Resultado!$1:$470,MATCH($B242,Resultado!$N:$N,0),MATCH(AU$1,Resultado!#REF!,0))</f>
        <v>#REF!</v>
      </c>
      <c r="AV242" s="30" t="e">
        <f t="array" ref="AV242">INDEX(Resultado!$1:$470,MATCH($B242,Resultado!$N:$N,0),MATCH(AV$1,Resultado!#REF!,0))</f>
        <v>#REF!</v>
      </c>
      <c r="AW242" s="30" t="e">
        <f t="array" ref="AW242">INDEX(Resultado!$1:$470,MATCH($B242,Resultado!$N:$N,0),MATCH(AW$1,Resultado!#REF!,0))</f>
        <v>#REF!</v>
      </c>
      <c r="AX242" s="30" t="e">
        <f t="array" ref="AX242">INDEX(Resultado!$1:$470,MATCH($B242,Resultado!$N:$N,0),MATCH(AX$1,Resultado!#REF!,0))</f>
        <v>#REF!</v>
      </c>
      <c r="AY242" s="30" t="e">
        <f t="array" ref="AY242">INDEX(Resultado!$1:$470,MATCH($B242,Resultado!$N:$N,0),MATCH(AY$1,Resultado!#REF!,0))</f>
        <v>#REF!</v>
      </c>
      <c r="AZ242" s="30" t="e">
        <f t="array" ref="AZ242">INDEX(Resultado!$1:$470,MATCH($B242,Resultado!$N:$N,0),MATCH(AZ$1,Resultado!#REF!,0))</f>
        <v>#REF!</v>
      </c>
      <c r="BA242" s="30" t="e">
        <f t="array" ref="BA242">INDEX(Resultado!$1:$470,MATCH($B242,Resultado!$N:$N,0),MATCH(BA$1,Resultado!#REF!,0))</f>
        <v>#REF!</v>
      </c>
      <c r="BB242" s="30" t="e">
        <f t="array" ref="BB242">INDEX(Resultado!$1:$470,MATCH($B242,Resultado!$N:$N,0),MATCH(BB$1,Resultado!#REF!,0))</f>
        <v>#REF!</v>
      </c>
      <c r="BC242" s="30" t="e">
        <f t="array" ref="BC242">INDEX(Resultado!$1:$470,MATCH($B242,Resultado!$N:$N,0),MATCH(BC$1,Resultado!#REF!,0))</f>
        <v>#REF!</v>
      </c>
      <c r="BD242" s="30" t="e">
        <f t="array" ref="BD242">INDEX(Resultado!$1:$470,MATCH($B242,Resultado!$N:$N,0),MATCH(BD$1,Resultado!#REF!,0))</f>
        <v>#REF!</v>
      </c>
      <c r="BE242" s="30" t="e">
        <f t="array" ref="BE242">INDEX(Resultado!$1:$470,MATCH($B242,Resultado!$N:$N,0),MATCH(BE$1,Resultado!#REF!,0))</f>
        <v>#REF!</v>
      </c>
      <c r="BF242" s="30" t="e">
        <f t="array" ref="BF242">INDEX(Resultado!$1:$470,MATCH($B242,Resultado!$N:$N,0),MATCH(BF$1,Resultado!#REF!,0))</f>
        <v>#REF!</v>
      </c>
      <c r="BG242" s="30" t="e">
        <f t="array" ref="BG242">INDEX(Resultado!$1:$470,MATCH($B242,Resultado!$N:$N,0),MATCH(BG$1,Resultado!#REF!,0))</f>
        <v>#REF!</v>
      </c>
      <c r="BH242" s="30" t="e">
        <f t="array" ref="BH242">INDEX(Resultado!$1:$470,MATCH($B242,Resultado!$N:$N,0),MATCH(BH$1,Resultado!#REF!,0))</f>
        <v>#REF!</v>
      </c>
      <c r="BI242" s="30" t="e">
        <f t="array" ref="BI242">INDEX(Resultado!$1:$470,MATCH($B242,Resultado!$N:$N,0),MATCH(BI$1,Resultado!#REF!,0))</f>
        <v>#REF!</v>
      </c>
    </row>
    <row r="243" spans="1:61" ht="13" x14ac:dyDescent="0.15">
      <c r="A243" s="29">
        <v>53004017814</v>
      </c>
      <c r="B243" s="7" t="s">
        <v>1846</v>
      </c>
      <c r="C243" s="29" t="s">
        <v>1845</v>
      </c>
      <c r="D243" s="30" t="e">
        <f t="array" ref="D243">INDEX(Resultado!$1:$470,MATCH($B243,Resultado!$N:$N,0),MATCH(D$1,Resultado!#REF!,0))</f>
        <v>#REF!</v>
      </c>
      <c r="E243" s="29" t="s">
        <v>3339</v>
      </c>
      <c r="F243" s="30" t="e">
        <f t="array" ref="F243">INDEX(Resultado!$1:$470,MATCH($B243,Resultado!$N:$N,0),MATCH(F$1,Resultado!#REF!,0))</f>
        <v>#REF!</v>
      </c>
      <c r="G243" s="30" t="e">
        <f t="array" ref="G243">INDEX(Resultado!$1:$470,MATCH($B243,Resultado!$N:$N,0),MATCH(G$1,Resultado!#REF!,0))</f>
        <v>#REF!</v>
      </c>
      <c r="H243" s="30" t="e">
        <f t="array" ref="H243">INDEX(Resultado!$1:$470,MATCH($B243,Resultado!$N:$N,0),MATCH(H$1,Resultado!#REF!,0))</f>
        <v>#REF!</v>
      </c>
      <c r="I243" s="30" t="e">
        <f t="array" ref="I243">INDEX(Resultado!$1:$470,MATCH($B243,Resultado!$N:$N,0),MATCH(I$1,Resultado!#REF!,0))</f>
        <v>#REF!</v>
      </c>
      <c r="J243" s="30" t="e">
        <f t="array" ref="J243">INDEX(Resultado!$1:$470,MATCH($B243,Resultado!$N:$N,0),MATCH(J$1,Resultado!#REF!,0))</f>
        <v>#REF!</v>
      </c>
      <c r="K243" s="30" t="e">
        <f t="array" ref="K243">INDEX(Resultado!$1:$470,MATCH($B243,Resultado!$N:$N,0),MATCH(K$1,Resultado!#REF!,0))</f>
        <v>#REF!</v>
      </c>
      <c r="L243" s="30" t="e">
        <f t="array" ref="L243">INDEX(Resultado!$1:$470,MATCH($B243,Resultado!$N:$N,0),MATCH(L$1,Resultado!#REF!,0))</f>
        <v>#REF!</v>
      </c>
      <c r="M243" s="30" t="e">
        <f t="array" ref="M243">INDEX(Resultado!$1:$470,MATCH($B243,Resultado!$N:$N,0),MATCH(M$1,Resultado!#REF!,0))</f>
        <v>#REF!</v>
      </c>
      <c r="N243" s="30" t="e">
        <f t="array" ref="N243">INDEX(Resultado!$1:$470,MATCH($B243,Resultado!$N:$N,0),MATCH(N$1,Resultado!#REF!,0))</f>
        <v>#REF!</v>
      </c>
      <c r="O243" s="30" t="e">
        <f t="array" ref="O243">INDEX(Resultado!$1:$470,MATCH($B243,Resultado!$N:$N,0),MATCH(O$1,Resultado!#REF!,0))</f>
        <v>#REF!</v>
      </c>
      <c r="P243" s="30" t="e">
        <f t="array" ref="P243">INDEX(Resultado!$1:$470,MATCH($B243,Resultado!$N:$N,0),MATCH(P$1,Resultado!#REF!,0))</f>
        <v>#REF!</v>
      </c>
      <c r="Q243" s="30" t="e">
        <f t="array" ref="Q243">INDEX(Resultado!$1:$470,MATCH($B243,Resultado!$N:$N,0),MATCH(Q$1,Resultado!#REF!,0))</f>
        <v>#REF!</v>
      </c>
      <c r="R243" s="30" t="e">
        <f t="array" ref="R243">INDEX(Resultado!$1:$470,MATCH($B243,Resultado!$N:$N,0),MATCH(R$1,Resultado!#REF!,0))</f>
        <v>#REF!</v>
      </c>
      <c r="S243" s="30" t="e">
        <f t="array" ref="S243">INDEX(Resultado!$1:$470,MATCH($B243,Resultado!$N:$N,0),MATCH(S$1,Resultado!#REF!,0))</f>
        <v>#REF!</v>
      </c>
      <c r="T243" s="30" t="e">
        <f t="array" ref="T243">INDEX(Resultado!$1:$470,MATCH($B243,Resultado!$N:$N,0),MATCH(T$1,Resultado!#REF!,0))</f>
        <v>#REF!</v>
      </c>
      <c r="U243" s="30" t="e">
        <f t="array" ref="U243">INDEX(Resultado!$1:$470,MATCH($B243,Resultado!$N:$N,0),MATCH(U$1,Resultado!#REF!,0))</f>
        <v>#REF!</v>
      </c>
      <c r="V243" s="30" t="e">
        <f t="array" ref="V243">INDEX(Resultado!$1:$470,MATCH($B243,Resultado!$N:$N,0),MATCH(V$1,Resultado!#REF!,0))</f>
        <v>#REF!</v>
      </c>
      <c r="W243" s="30" t="e">
        <f t="array" ref="W243">INDEX(Resultado!$1:$470,MATCH($B243,Resultado!$N:$N,0),MATCH(W$1,Resultado!#REF!,0))</f>
        <v>#REF!</v>
      </c>
      <c r="X243" s="30" t="e">
        <f t="array" ref="X243">INDEX(Resultado!$1:$470,MATCH($B243,Resultado!$N:$N,0),MATCH(X$1,Resultado!#REF!,0))</f>
        <v>#REF!</v>
      </c>
      <c r="Y243" s="30" t="e">
        <f t="array" ref="Y243">INDEX(Resultado!$1:$470,MATCH($B243,Resultado!$N:$N,0),MATCH(Y$1,Resultado!#REF!,0))</f>
        <v>#REF!</v>
      </c>
      <c r="Z243" s="30" t="e">
        <f t="array" ref="Z243">INDEX(Resultado!$1:$470,MATCH($B243,Resultado!$N:$N,0),MATCH(Z$1,Resultado!#REF!,0))</f>
        <v>#REF!</v>
      </c>
      <c r="AA243" s="30" t="e">
        <f t="array" ref="AA243">INDEX(Resultado!$1:$470,MATCH($B243,Resultado!$N:$N,0),MATCH(AA$1,Resultado!#REF!,0))</f>
        <v>#REF!</v>
      </c>
      <c r="AB243" s="29">
        <v>0</v>
      </c>
      <c r="AC243" s="29">
        <v>2</v>
      </c>
      <c r="AD243" s="30" t="e">
        <f t="array" ref="AD243">INDEX(Resultado!$1:$470,MATCH($B243,Resultado!$N:$N,0),MATCH(AD$1,Resultado!#REF!,0))</f>
        <v>#REF!</v>
      </c>
      <c r="AE243" s="30" t="e">
        <f t="array" ref="AE243">INDEX(Resultado!$1:$470,MATCH($B243,Resultado!$N:$N,0),MATCH(AE$1,Resultado!#REF!,0))</f>
        <v>#REF!</v>
      </c>
      <c r="AF243" s="30" t="e">
        <f t="array" ref="AF243">INDEX(Resultado!$1:$470,MATCH($B243,Resultado!$N:$N,0),MATCH(AF$1,Resultado!#REF!,0))</f>
        <v>#REF!</v>
      </c>
      <c r="AG243" s="30" t="e">
        <f t="array" ref="AG243">INDEX(Resultado!$1:$470,MATCH($B243,Resultado!$N:$N,0),MATCH(AG$1,Resultado!#REF!,0))</f>
        <v>#REF!</v>
      </c>
      <c r="AH243" s="30" t="e">
        <f t="array" ref="AH243">INDEX(Resultado!$1:$470,MATCH($B243,Resultado!$N:$N,0),MATCH(AH$1,Resultado!#REF!,0))</f>
        <v>#REF!</v>
      </c>
      <c r="AI243" s="30" t="e">
        <f t="array" ref="AI243">INDEX(Resultado!$1:$470,MATCH($B243,Resultado!$N:$N,0),MATCH(AI$1,Resultado!#REF!,0))</f>
        <v>#REF!</v>
      </c>
      <c r="AJ243" s="30" t="e">
        <f t="array" ref="AJ243">INDEX(Resultado!$1:$470,MATCH($B243,Resultado!$N:$N,0),MATCH(AJ$1,Resultado!#REF!,0))</f>
        <v>#REF!</v>
      </c>
      <c r="AK243" s="30" t="e">
        <f t="array" ref="AK243">INDEX(Resultado!$1:$470,MATCH($B243,Resultado!$N:$N,0),MATCH(AK$1,Resultado!#REF!,0))</f>
        <v>#REF!</v>
      </c>
      <c r="AL243" s="29">
        <v>0</v>
      </c>
      <c r="AM243" s="29">
        <v>2</v>
      </c>
      <c r="AN243" s="30" t="e">
        <f t="array" ref="AN243">INDEX(Resultado!$1:$470,MATCH($B243,Resultado!$N:$N,0),MATCH(AN$1,Resultado!#REF!,0))</f>
        <v>#REF!</v>
      </c>
      <c r="AO243" s="30" t="e">
        <f t="array" ref="AO243">INDEX(Resultado!$1:$470,MATCH($B243,Resultado!$N:$N,0),MATCH(AO$1,Resultado!#REF!,0))</f>
        <v>#REF!</v>
      </c>
      <c r="AP243" s="30" t="e">
        <f t="array" ref="AP243">INDEX(Resultado!$1:$470,MATCH($B243,Resultado!$N:$N,0),MATCH(AP$1,Resultado!#REF!,0))</f>
        <v>#REF!</v>
      </c>
      <c r="AQ243" s="30" t="e">
        <f t="array" ref="AQ243">INDEX(Resultado!$1:$470,MATCH($B243,Resultado!$N:$N,0),MATCH(AQ$1,Resultado!#REF!,0))</f>
        <v>#REF!</v>
      </c>
      <c r="AR243" s="30" t="e">
        <f t="array" ref="AR243">INDEX(Resultado!$1:$470,MATCH($B243,Resultado!$N:$N,0),MATCH(AR$1,Resultado!#REF!,0))</f>
        <v>#REF!</v>
      </c>
      <c r="AS243" s="29">
        <v>2</v>
      </c>
      <c r="AT243" s="30" t="e">
        <f t="array" ref="AT243">INDEX(Resultado!$1:$470,MATCH($B243,Resultado!$N:$N,0),MATCH(AT$1,Resultado!#REF!,0))</f>
        <v>#REF!</v>
      </c>
      <c r="AU243" s="30" t="e">
        <f t="array" ref="AU243">INDEX(Resultado!$1:$470,MATCH($B243,Resultado!$N:$N,0),MATCH(AU$1,Resultado!#REF!,0))</f>
        <v>#REF!</v>
      </c>
      <c r="AV243" s="30" t="e">
        <f t="array" ref="AV243">INDEX(Resultado!$1:$470,MATCH($B243,Resultado!$N:$N,0),MATCH(AV$1,Resultado!#REF!,0))</f>
        <v>#REF!</v>
      </c>
      <c r="AW243" s="30" t="e">
        <f t="array" ref="AW243">INDEX(Resultado!$1:$470,MATCH($B243,Resultado!$N:$N,0),MATCH(AW$1,Resultado!#REF!,0))</f>
        <v>#REF!</v>
      </c>
      <c r="AX243" s="30" t="e">
        <f t="array" ref="AX243">INDEX(Resultado!$1:$470,MATCH($B243,Resultado!$N:$N,0),MATCH(AX$1,Resultado!#REF!,0))</f>
        <v>#REF!</v>
      </c>
      <c r="AY243" s="30" t="e">
        <f t="array" ref="AY243">INDEX(Resultado!$1:$470,MATCH($B243,Resultado!$N:$N,0),MATCH(AY$1,Resultado!#REF!,0))</f>
        <v>#REF!</v>
      </c>
      <c r="AZ243" s="30" t="e">
        <f t="array" ref="AZ243">INDEX(Resultado!$1:$470,MATCH($B243,Resultado!$N:$N,0),MATCH(AZ$1,Resultado!#REF!,0))</f>
        <v>#REF!</v>
      </c>
      <c r="BA243" s="30" t="e">
        <f t="array" ref="BA243">INDEX(Resultado!$1:$470,MATCH($B243,Resultado!$N:$N,0),MATCH(BA$1,Resultado!#REF!,0))</f>
        <v>#REF!</v>
      </c>
      <c r="BB243" s="30" t="e">
        <f t="array" ref="BB243">INDEX(Resultado!$1:$470,MATCH($B243,Resultado!$N:$N,0),MATCH(BB$1,Resultado!#REF!,0))</f>
        <v>#REF!</v>
      </c>
      <c r="BC243" s="30" t="e">
        <f t="array" ref="BC243">INDEX(Resultado!$1:$470,MATCH($B243,Resultado!$N:$N,0),MATCH(BC$1,Resultado!#REF!,0))</f>
        <v>#REF!</v>
      </c>
      <c r="BD243" s="30" t="e">
        <f t="array" ref="BD243">INDEX(Resultado!$1:$470,MATCH($B243,Resultado!$N:$N,0),MATCH(BD$1,Resultado!#REF!,0))</f>
        <v>#REF!</v>
      </c>
      <c r="BE243" s="30" t="e">
        <f t="array" ref="BE243">INDEX(Resultado!$1:$470,MATCH($B243,Resultado!$N:$N,0),MATCH(BE$1,Resultado!#REF!,0))</f>
        <v>#REF!</v>
      </c>
      <c r="BF243" s="30" t="e">
        <f t="array" ref="BF243">INDEX(Resultado!$1:$470,MATCH($B243,Resultado!$N:$N,0),MATCH(BF$1,Resultado!#REF!,0))</f>
        <v>#REF!</v>
      </c>
      <c r="BG243" s="30" t="e">
        <f t="array" ref="BG243">INDEX(Resultado!$1:$470,MATCH($B243,Resultado!$N:$N,0),MATCH(BG$1,Resultado!#REF!,0))</f>
        <v>#REF!</v>
      </c>
      <c r="BH243" s="30" t="e">
        <f t="array" ref="BH243">INDEX(Resultado!$1:$470,MATCH($B243,Resultado!$N:$N,0),MATCH(BH$1,Resultado!#REF!,0))</f>
        <v>#REF!</v>
      </c>
      <c r="BI243" s="30" t="e">
        <f t="array" ref="BI243">INDEX(Resultado!$1:$470,MATCH($B243,Resultado!$N:$N,0),MATCH(BI$1,Resultado!#REF!,0))</f>
        <v>#REF!</v>
      </c>
    </row>
    <row r="244" spans="1:61" ht="13" x14ac:dyDescent="0.15">
      <c r="A244" s="29">
        <v>41219115800</v>
      </c>
      <c r="B244" s="7" t="s">
        <v>1853</v>
      </c>
      <c r="C244" s="29" t="s">
        <v>1852</v>
      </c>
      <c r="D244" s="30" t="e">
        <f t="array" ref="D244">INDEX(Resultado!$1:$470,MATCH($B244,Resultado!$N:$N,0),MATCH(D$1,Resultado!#REF!,0))</f>
        <v>#REF!</v>
      </c>
      <c r="E244" s="29" t="s">
        <v>3339</v>
      </c>
      <c r="F244" s="30" t="e">
        <f t="array" ref="F244">INDEX(Resultado!$1:$470,MATCH($B244,Resultado!$N:$N,0),MATCH(F$1,Resultado!#REF!,0))</f>
        <v>#REF!</v>
      </c>
      <c r="G244" s="30" t="e">
        <f t="array" ref="G244">INDEX(Resultado!$1:$470,MATCH($B244,Resultado!$N:$N,0),MATCH(G$1,Resultado!#REF!,0))</f>
        <v>#REF!</v>
      </c>
      <c r="H244" s="30" t="e">
        <f t="array" ref="H244">INDEX(Resultado!$1:$470,MATCH($B244,Resultado!$N:$N,0),MATCH(H$1,Resultado!#REF!,0))</f>
        <v>#REF!</v>
      </c>
      <c r="I244" s="30" t="e">
        <f t="array" ref="I244">INDEX(Resultado!$1:$470,MATCH($B244,Resultado!$N:$N,0),MATCH(I$1,Resultado!#REF!,0))</f>
        <v>#REF!</v>
      </c>
      <c r="J244" s="30" t="e">
        <f t="array" ref="J244">INDEX(Resultado!$1:$470,MATCH($B244,Resultado!$N:$N,0),MATCH(J$1,Resultado!#REF!,0))</f>
        <v>#REF!</v>
      </c>
      <c r="K244" s="30" t="e">
        <f t="array" ref="K244">INDEX(Resultado!$1:$470,MATCH($B244,Resultado!$N:$N,0),MATCH(K$1,Resultado!#REF!,0))</f>
        <v>#REF!</v>
      </c>
      <c r="L244" s="30" t="e">
        <f t="array" ref="L244">INDEX(Resultado!$1:$470,MATCH($B244,Resultado!$N:$N,0),MATCH(L$1,Resultado!#REF!,0))</f>
        <v>#REF!</v>
      </c>
      <c r="M244" s="30" t="e">
        <f t="array" ref="M244">INDEX(Resultado!$1:$470,MATCH($B244,Resultado!$N:$N,0),MATCH(M$1,Resultado!#REF!,0))</f>
        <v>#REF!</v>
      </c>
      <c r="N244" s="30" t="e">
        <f t="array" ref="N244">INDEX(Resultado!$1:$470,MATCH($B244,Resultado!$N:$N,0),MATCH(N$1,Resultado!#REF!,0))</f>
        <v>#REF!</v>
      </c>
      <c r="O244" s="30" t="e">
        <f t="array" ref="O244">INDEX(Resultado!$1:$470,MATCH($B244,Resultado!$N:$N,0),MATCH(O$1,Resultado!#REF!,0))</f>
        <v>#REF!</v>
      </c>
      <c r="P244" s="30" t="e">
        <f t="array" ref="P244">INDEX(Resultado!$1:$470,MATCH($B244,Resultado!$N:$N,0),MATCH(P$1,Resultado!#REF!,0))</f>
        <v>#REF!</v>
      </c>
      <c r="Q244" s="30" t="e">
        <f t="array" ref="Q244">INDEX(Resultado!$1:$470,MATCH($B244,Resultado!$N:$N,0),MATCH(Q$1,Resultado!#REF!,0))</f>
        <v>#REF!</v>
      </c>
      <c r="R244" s="30" t="e">
        <f t="array" ref="R244">INDEX(Resultado!$1:$470,MATCH($B244,Resultado!$N:$N,0),MATCH(R$1,Resultado!#REF!,0))</f>
        <v>#REF!</v>
      </c>
      <c r="S244" s="30" t="e">
        <f t="array" ref="S244">INDEX(Resultado!$1:$470,MATCH($B244,Resultado!$N:$N,0),MATCH(S$1,Resultado!#REF!,0))</f>
        <v>#REF!</v>
      </c>
      <c r="T244" s="30" t="e">
        <f t="array" ref="T244">INDEX(Resultado!$1:$470,MATCH($B244,Resultado!$N:$N,0),MATCH(T$1,Resultado!#REF!,0))</f>
        <v>#REF!</v>
      </c>
      <c r="U244" s="30" t="e">
        <f t="array" ref="U244">INDEX(Resultado!$1:$470,MATCH($B244,Resultado!$N:$N,0),MATCH(U$1,Resultado!#REF!,0))</f>
        <v>#REF!</v>
      </c>
      <c r="V244" s="30" t="e">
        <f t="array" ref="V244">INDEX(Resultado!$1:$470,MATCH($B244,Resultado!$N:$N,0),MATCH(V$1,Resultado!#REF!,0))</f>
        <v>#REF!</v>
      </c>
      <c r="W244" s="30" t="e">
        <f t="array" ref="W244">INDEX(Resultado!$1:$470,MATCH($B244,Resultado!$N:$N,0),MATCH(W$1,Resultado!#REF!,0))</f>
        <v>#REF!</v>
      </c>
      <c r="X244" s="30" t="e">
        <f t="array" ref="X244">INDEX(Resultado!$1:$470,MATCH($B244,Resultado!$N:$N,0),MATCH(X$1,Resultado!#REF!,0))</f>
        <v>#REF!</v>
      </c>
      <c r="Y244" s="30" t="e">
        <f t="array" ref="Y244">INDEX(Resultado!$1:$470,MATCH($B244,Resultado!$N:$N,0),MATCH(Y$1,Resultado!#REF!,0))</f>
        <v>#REF!</v>
      </c>
      <c r="Z244" s="30" t="e">
        <f t="array" ref="Z244">INDEX(Resultado!$1:$470,MATCH($B244,Resultado!$N:$N,0),MATCH(Z$1,Resultado!#REF!,0))</f>
        <v>#REF!</v>
      </c>
      <c r="AA244" s="30" t="e">
        <f t="array" ref="AA244">INDEX(Resultado!$1:$470,MATCH($B244,Resultado!$N:$N,0),MATCH(AA$1,Resultado!#REF!,0))</f>
        <v>#REF!</v>
      </c>
      <c r="AB244" s="29">
        <v>0</v>
      </c>
      <c r="AC244" s="29">
        <v>2</v>
      </c>
      <c r="AD244" s="30" t="e">
        <f t="array" ref="AD244">INDEX(Resultado!$1:$470,MATCH($B244,Resultado!$N:$N,0),MATCH(AD$1,Resultado!#REF!,0))</f>
        <v>#REF!</v>
      </c>
      <c r="AE244" s="30" t="e">
        <f t="array" ref="AE244">INDEX(Resultado!$1:$470,MATCH($B244,Resultado!$N:$N,0),MATCH(AE$1,Resultado!#REF!,0))</f>
        <v>#REF!</v>
      </c>
      <c r="AF244" s="30" t="e">
        <f t="array" ref="AF244">INDEX(Resultado!$1:$470,MATCH($B244,Resultado!$N:$N,0),MATCH(AF$1,Resultado!#REF!,0))</f>
        <v>#REF!</v>
      </c>
      <c r="AG244" s="30" t="e">
        <f t="array" ref="AG244">INDEX(Resultado!$1:$470,MATCH($B244,Resultado!$N:$N,0),MATCH(AG$1,Resultado!#REF!,0))</f>
        <v>#REF!</v>
      </c>
      <c r="AH244" s="30" t="e">
        <f t="array" ref="AH244">INDEX(Resultado!$1:$470,MATCH($B244,Resultado!$N:$N,0),MATCH(AH$1,Resultado!#REF!,0))</f>
        <v>#REF!</v>
      </c>
      <c r="AI244" s="30" t="e">
        <f t="array" ref="AI244">INDEX(Resultado!$1:$470,MATCH($B244,Resultado!$N:$N,0),MATCH(AI$1,Resultado!#REF!,0))</f>
        <v>#REF!</v>
      </c>
      <c r="AJ244" s="30" t="e">
        <f t="array" ref="AJ244">INDEX(Resultado!$1:$470,MATCH($B244,Resultado!$N:$N,0),MATCH(AJ$1,Resultado!#REF!,0))</f>
        <v>#REF!</v>
      </c>
      <c r="AK244" s="30" t="e">
        <f t="array" ref="AK244">INDEX(Resultado!$1:$470,MATCH($B244,Resultado!$N:$N,0),MATCH(AK$1,Resultado!#REF!,0))</f>
        <v>#REF!</v>
      </c>
      <c r="AL244" s="29">
        <v>0</v>
      </c>
      <c r="AM244" s="29">
        <v>2</v>
      </c>
      <c r="AN244" s="30" t="e">
        <f t="array" ref="AN244">INDEX(Resultado!$1:$470,MATCH($B244,Resultado!$N:$N,0),MATCH(AN$1,Resultado!#REF!,0))</f>
        <v>#REF!</v>
      </c>
      <c r="AO244" s="30" t="e">
        <f t="array" ref="AO244">INDEX(Resultado!$1:$470,MATCH($B244,Resultado!$N:$N,0),MATCH(AO$1,Resultado!#REF!,0))</f>
        <v>#REF!</v>
      </c>
      <c r="AP244" s="30" t="e">
        <f t="array" ref="AP244">INDEX(Resultado!$1:$470,MATCH($B244,Resultado!$N:$N,0),MATCH(AP$1,Resultado!#REF!,0))</f>
        <v>#REF!</v>
      </c>
      <c r="AQ244" s="30" t="e">
        <f t="array" ref="AQ244">INDEX(Resultado!$1:$470,MATCH($B244,Resultado!$N:$N,0),MATCH(AQ$1,Resultado!#REF!,0))</f>
        <v>#REF!</v>
      </c>
      <c r="AR244" s="30" t="e">
        <f t="array" ref="AR244">INDEX(Resultado!$1:$470,MATCH($B244,Resultado!$N:$N,0),MATCH(AR$1,Resultado!#REF!,0))</f>
        <v>#REF!</v>
      </c>
      <c r="AS244" s="29">
        <v>2</v>
      </c>
      <c r="AT244" s="30" t="e">
        <f t="array" ref="AT244">INDEX(Resultado!$1:$470,MATCH($B244,Resultado!$N:$N,0),MATCH(AT$1,Resultado!#REF!,0))</f>
        <v>#REF!</v>
      </c>
      <c r="AU244" s="30" t="e">
        <f t="array" ref="AU244">INDEX(Resultado!$1:$470,MATCH($B244,Resultado!$N:$N,0),MATCH(AU$1,Resultado!#REF!,0))</f>
        <v>#REF!</v>
      </c>
      <c r="AV244" s="30" t="e">
        <f t="array" ref="AV244">INDEX(Resultado!$1:$470,MATCH($B244,Resultado!$N:$N,0),MATCH(AV$1,Resultado!#REF!,0))</f>
        <v>#REF!</v>
      </c>
      <c r="AW244" s="30" t="e">
        <f t="array" ref="AW244">INDEX(Resultado!$1:$470,MATCH($B244,Resultado!$N:$N,0),MATCH(AW$1,Resultado!#REF!,0))</f>
        <v>#REF!</v>
      </c>
      <c r="AX244" s="30" t="e">
        <f t="array" ref="AX244">INDEX(Resultado!$1:$470,MATCH($B244,Resultado!$N:$N,0),MATCH(AX$1,Resultado!#REF!,0))</f>
        <v>#REF!</v>
      </c>
      <c r="AY244" s="30" t="e">
        <f t="array" ref="AY244">INDEX(Resultado!$1:$470,MATCH($B244,Resultado!$N:$N,0),MATCH(AY$1,Resultado!#REF!,0))</f>
        <v>#REF!</v>
      </c>
      <c r="AZ244" s="30" t="e">
        <f t="array" ref="AZ244">INDEX(Resultado!$1:$470,MATCH($B244,Resultado!$N:$N,0),MATCH(AZ$1,Resultado!#REF!,0))</f>
        <v>#REF!</v>
      </c>
      <c r="BA244" s="30" t="e">
        <f t="array" ref="BA244">INDEX(Resultado!$1:$470,MATCH($B244,Resultado!$N:$N,0),MATCH(BA$1,Resultado!#REF!,0))</f>
        <v>#REF!</v>
      </c>
      <c r="BB244" s="30" t="e">
        <f t="array" ref="BB244">INDEX(Resultado!$1:$470,MATCH($B244,Resultado!$N:$N,0),MATCH(BB$1,Resultado!#REF!,0))</f>
        <v>#REF!</v>
      </c>
      <c r="BC244" s="30" t="e">
        <f t="array" ref="BC244">INDEX(Resultado!$1:$470,MATCH($B244,Resultado!$N:$N,0),MATCH(BC$1,Resultado!#REF!,0))</f>
        <v>#REF!</v>
      </c>
      <c r="BD244" s="30" t="e">
        <f t="array" ref="BD244">INDEX(Resultado!$1:$470,MATCH($B244,Resultado!$N:$N,0),MATCH(BD$1,Resultado!#REF!,0))</f>
        <v>#REF!</v>
      </c>
      <c r="BE244" s="30" t="e">
        <f t="array" ref="BE244">INDEX(Resultado!$1:$470,MATCH($B244,Resultado!$N:$N,0),MATCH(BE$1,Resultado!#REF!,0))</f>
        <v>#REF!</v>
      </c>
      <c r="BF244" s="30" t="e">
        <f t="array" ref="BF244">INDEX(Resultado!$1:$470,MATCH($B244,Resultado!$N:$N,0),MATCH(BF$1,Resultado!#REF!,0))</f>
        <v>#REF!</v>
      </c>
      <c r="BG244" s="30" t="e">
        <f t="array" ref="BG244">INDEX(Resultado!$1:$470,MATCH($B244,Resultado!$N:$N,0),MATCH(BG$1,Resultado!#REF!,0))</f>
        <v>#REF!</v>
      </c>
      <c r="BH244" s="30" t="e">
        <f t="array" ref="BH244">INDEX(Resultado!$1:$470,MATCH($B244,Resultado!$N:$N,0),MATCH(BH$1,Resultado!#REF!,0))</f>
        <v>#REF!</v>
      </c>
      <c r="BI244" s="30" t="e">
        <f t="array" ref="BI244">INDEX(Resultado!$1:$470,MATCH($B244,Resultado!$N:$N,0),MATCH(BI$1,Resultado!#REF!,0))</f>
        <v>#REF!</v>
      </c>
    </row>
    <row r="245" spans="1:61" ht="13" x14ac:dyDescent="0.15">
      <c r="A245" s="29">
        <v>45040831838</v>
      </c>
      <c r="B245" s="7" t="s">
        <v>1859</v>
      </c>
      <c r="C245" s="29" t="s">
        <v>3356</v>
      </c>
      <c r="D245" s="30" t="e">
        <f t="array" ref="D245">INDEX(Resultado!$1:$470,MATCH($B245,Resultado!$N:$N,0),MATCH(D$1,Resultado!#REF!,0))</f>
        <v>#REF!</v>
      </c>
      <c r="E245" s="29" t="s">
        <v>3339</v>
      </c>
      <c r="F245" s="30" t="e">
        <f t="array" ref="F245">INDEX(Resultado!$1:$470,MATCH($B245,Resultado!$N:$N,0),MATCH(F$1,Resultado!#REF!,0))</f>
        <v>#REF!</v>
      </c>
      <c r="G245" s="30" t="e">
        <f t="array" ref="G245">INDEX(Resultado!$1:$470,MATCH($B245,Resultado!$N:$N,0),MATCH(G$1,Resultado!#REF!,0))</f>
        <v>#REF!</v>
      </c>
      <c r="H245" s="30" t="e">
        <f t="array" ref="H245">INDEX(Resultado!$1:$470,MATCH($B245,Resultado!$N:$N,0),MATCH(H$1,Resultado!#REF!,0))</f>
        <v>#REF!</v>
      </c>
      <c r="I245" s="30" t="e">
        <f t="array" ref="I245">INDEX(Resultado!$1:$470,MATCH($B245,Resultado!$N:$N,0),MATCH(I$1,Resultado!#REF!,0))</f>
        <v>#REF!</v>
      </c>
      <c r="J245" s="30" t="e">
        <f t="array" ref="J245">INDEX(Resultado!$1:$470,MATCH($B245,Resultado!$N:$N,0),MATCH(J$1,Resultado!#REF!,0))</f>
        <v>#REF!</v>
      </c>
      <c r="K245" s="30" t="e">
        <f t="array" ref="K245">INDEX(Resultado!$1:$470,MATCH($B245,Resultado!$N:$N,0),MATCH(K$1,Resultado!#REF!,0))</f>
        <v>#REF!</v>
      </c>
      <c r="L245" s="30" t="e">
        <f t="array" ref="L245">INDEX(Resultado!$1:$470,MATCH($B245,Resultado!$N:$N,0),MATCH(L$1,Resultado!#REF!,0))</f>
        <v>#REF!</v>
      </c>
      <c r="M245" s="30" t="e">
        <f t="array" ref="M245">INDEX(Resultado!$1:$470,MATCH($B245,Resultado!$N:$N,0),MATCH(M$1,Resultado!#REF!,0))</f>
        <v>#REF!</v>
      </c>
      <c r="N245" s="30" t="e">
        <f t="array" ref="N245">INDEX(Resultado!$1:$470,MATCH($B245,Resultado!$N:$N,0),MATCH(N$1,Resultado!#REF!,0))</f>
        <v>#REF!</v>
      </c>
      <c r="O245" s="30" t="e">
        <f t="array" ref="O245">INDEX(Resultado!$1:$470,MATCH($B245,Resultado!$N:$N,0),MATCH(O$1,Resultado!#REF!,0))</f>
        <v>#REF!</v>
      </c>
      <c r="P245" s="30" t="e">
        <f t="array" ref="P245">INDEX(Resultado!$1:$470,MATCH($B245,Resultado!$N:$N,0),MATCH(P$1,Resultado!#REF!,0))</f>
        <v>#REF!</v>
      </c>
      <c r="Q245" s="30" t="e">
        <f t="array" ref="Q245">INDEX(Resultado!$1:$470,MATCH($B245,Resultado!$N:$N,0),MATCH(Q$1,Resultado!#REF!,0))</f>
        <v>#REF!</v>
      </c>
      <c r="R245" s="30" t="e">
        <f t="array" ref="R245">INDEX(Resultado!$1:$470,MATCH($B245,Resultado!$N:$N,0),MATCH(R$1,Resultado!#REF!,0))</f>
        <v>#REF!</v>
      </c>
      <c r="S245" s="30" t="e">
        <f t="array" ref="S245">INDEX(Resultado!$1:$470,MATCH($B245,Resultado!$N:$N,0),MATCH(S$1,Resultado!#REF!,0))</f>
        <v>#REF!</v>
      </c>
      <c r="T245" s="30" t="e">
        <f t="array" ref="T245">INDEX(Resultado!$1:$470,MATCH($B245,Resultado!$N:$N,0),MATCH(T$1,Resultado!#REF!,0))</f>
        <v>#REF!</v>
      </c>
      <c r="U245" s="30" t="e">
        <f t="array" ref="U245">INDEX(Resultado!$1:$470,MATCH($B245,Resultado!$N:$N,0),MATCH(U$1,Resultado!#REF!,0))</f>
        <v>#REF!</v>
      </c>
      <c r="V245" s="30" t="e">
        <f t="array" ref="V245">INDEX(Resultado!$1:$470,MATCH($B245,Resultado!$N:$N,0),MATCH(V$1,Resultado!#REF!,0))</f>
        <v>#REF!</v>
      </c>
      <c r="W245" s="30" t="e">
        <f t="array" ref="W245">INDEX(Resultado!$1:$470,MATCH($B245,Resultado!$N:$N,0),MATCH(W$1,Resultado!#REF!,0))</f>
        <v>#REF!</v>
      </c>
      <c r="X245" s="30" t="e">
        <f t="array" ref="X245">INDEX(Resultado!$1:$470,MATCH($B245,Resultado!$N:$N,0),MATCH(X$1,Resultado!#REF!,0))</f>
        <v>#REF!</v>
      </c>
      <c r="Y245" s="30" t="e">
        <f t="array" ref="Y245">INDEX(Resultado!$1:$470,MATCH($B245,Resultado!$N:$N,0),MATCH(Y$1,Resultado!#REF!,0))</f>
        <v>#REF!</v>
      </c>
      <c r="Z245" s="30" t="e">
        <f t="array" ref="Z245">INDEX(Resultado!$1:$470,MATCH($B245,Resultado!$N:$N,0),MATCH(Z$1,Resultado!#REF!,0))</f>
        <v>#REF!</v>
      </c>
      <c r="AA245" s="30" t="e">
        <f t="array" ref="AA245">INDEX(Resultado!$1:$470,MATCH($B245,Resultado!$N:$N,0),MATCH(AA$1,Resultado!#REF!,0))</f>
        <v>#REF!</v>
      </c>
      <c r="AB245" s="29">
        <v>0</v>
      </c>
      <c r="AC245" s="29">
        <v>2</v>
      </c>
      <c r="AD245" s="30" t="e">
        <f t="array" ref="AD245">INDEX(Resultado!$1:$470,MATCH($B245,Resultado!$N:$N,0),MATCH(AD$1,Resultado!#REF!,0))</f>
        <v>#REF!</v>
      </c>
      <c r="AE245" s="30" t="e">
        <f t="array" ref="AE245">INDEX(Resultado!$1:$470,MATCH($B245,Resultado!$N:$N,0),MATCH(AE$1,Resultado!#REF!,0))</f>
        <v>#REF!</v>
      </c>
      <c r="AF245" s="30" t="e">
        <f t="array" ref="AF245">INDEX(Resultado!$1:$470,MATCH($B245,Resultado!$N:$N,0),MATCH(AF$1,Resultado!#REF!,0))</f>
        <v>#REF!</v>
      </c>
      <c r="AG245" s="30" t="e">
        <f t="array" ref="AG245">INDEX(Resultado!$1:$470,MATCH($B245,Resultado!$N:$N,0),MATCH(AG$1,Resultado!#REF!,0))</f>
        <v>#REF!</v>
      </c>
      <c r="AH245" s="30" t="e">
        <f t="array" ref="AH245">INDEX(Resultado!$1:$470,MATCH($B245,Resultado!$N:$N,0),MATCH(AH$1,Resultado!#REF!,0))</f>
        <v>#REF!</v>
      </c>
      <c r="AI245" s="30" t="e">
        <f t="array" ref="AI245">INDEX(Resultado!$1:$470,MATCH($B245,Resultado!$N:$N,0),MATCH(AI$1,Resultado!#REF!,0))</f>
        <v>#REF!</v>
      </c>
      <c r="AJ245" s="30" t="e">
        <f t="array" ref="AJ245">INDEX(Resultado!$1:$470,MATCH($B245,Resultado!$N:$N,0),MATCH(AJ$1,Resultado!#REF!,0))</f>
        <v>#REF!</v>
      </c>
      <c r="AK245" s="30" t="e">
        <f t="array" ref="AK245">INDEX(Resultado!$1:$470,MATCH($B245,Resultado!$N:$N,0),MATCH(AK$1,Resultado!#REF!,0))</f>
        <v>#REF!</v>
      </c>
      <c r="AL245" s="29">
        <v>0</v>
      </c>
      <c r="AM245" s="29">
        <v>2</v>
      </c>
      <c r="AN245" s="30" t="e">
        <f t="array" ref="AN245">INDEX(Resultado!$1:$470,MATCH($B245,Resultado!$N:$N,0),MATCH(AN$1,Resultado!#REF!,0))</f>
        <v>#REF!</v>
      </c>
      <c r="AO245" s="30" t="e">
        <f t="array" ref="AO245">INDEX(Resultado!$1:$470,MATCH($B245,Resultado!$N:$N,0),MATCH(AO$1,Resultado!#REF!,0))</f>
        <v>#REF!</v>
      </c>
      <c r="AP245" s="30" t="e">
        <f t="array" ref="AP245">INDEX(Resultado!$1:$470,MATCH($B245,Resultado!$N:$N,0),MATCH(AP$1,Resultado!#REF!,0))</f>
        <v>#REF!</v>
      </c>
      <c r="AQ245" s="30" t="e">
        <f t="array" ref="AQ245">INDEX(Resultado!$1:$470,MATCH($B245,Resultado!$N:$N,0),MATCH(AQ$1,Resultado!#REF!,0))</f>
        <v>#REF!</v>
      </c>
      <c r="AR245" s="30" t="e">
        <f t="array" ref="AR245">INDEX(Resultado!$1:$470,MATCH($B245,Resultado!$N:$N,0),MATCH(AR$1,Resultado!#REF!,0))</f>
        <v>#REF!</v>
      </c>
      <c r="AS245" s="29">
        <v>2</v>
      </c>
      <c r="AT245" s="30" t="e">
        <f t="array" ref="AT245">INDEX(Resultado!$1:$470,MATCH($B245,Resultado!$N:$N,0),MATCH(AT$1,Resultado!#REF!,0))</f>
        <v>#REF!</v>
      </c>
      <c r="AU245" s="30" t="e">
        <f t="array" ref="AU245">INDEX(Resultado!$1:$470,MATCH($B245,Resultado!$N:$N,0),MATCH(AU$1,Resultado!#REF!,0))</f>
        <v>#REF!</v>
      </c>
      <c r="AV245" s="30" t="e">
        <f t="array" ref="AV245">INDEX(Resultado!$1:$470,MATCH($B245,Resultado!$N:$N,0),MATCH(AV$1,Resultado!#REF!,0))</f>
        <v>#REF!</v>
      </c>
      <c r="AW245" s="30" t="e">
        <f t="array" ref="AW245">INDEX(Resultado!$1:$470,MATCH($B245,Resultado!$N:$N,0),MATCH(AW$1,Resultado!#REF!,0))</f>
        <v>#REF!</v>
      </c>
      <c r="AX245" s="30" t="e">
        <f t="array" ref="AX245">INDEX(Resultado!$1:$470,MATCH($B245,Resultado!$N:$N,0),MATCH(AX$1,Resultado!#REF!,0))</f>
        <v>#REF!</v>
      </c>
      <c r="AY245" s="30" t="e">
        <f t="array" ref="AY245">INDEX(Resultado!$1:$470,MATCH($B245,Resultado!$N:$N,0),MATCH(AY$1,Resultado!#REF!,0))</f>
        <v>#REF!</v>
      </c>
      <c r="AZ245" s="30" t="e">
        <f t="array" ref="AZ245">INDEX(Resultado!$1:$470,MATCH($B245,Resultado!$N:$N,0),MATCH(AZ$1,Resultado!#REF!,0))</f>
        <v>#REF!</v>
      </c>
      <c r="BA245" s="30" t="e">
        <f t="array" ref="BA245">INDEX(Resultado!$1:$470,MATCH($B245,Resultado!$N:$N,0),MATCH(BA$1,Resultado!#REF!,0))</f>
        <v>#REF!</v>
      </c>
      <c r="BB245" s="30" t="e">
        <f t="array" ref="BB245">INDEX(Resultado!$1:$470,MATCH($B245,Resultado!$N:$N,0),MATCH(BB$1,Resultado!#REF!,0))</f>
        <v>#REF!</v>
      </c>
      <c r="BC245" s="30" t="e">
        <f t="array" ref="BC245">INDEX(Resultado!$1:$470,MATCH($B245,Resultado!$N:$N,0),MATCH(BC$1,Resultado!#REF!,0))</f>
        <v>#REF!</v>
      </c>
      <c r="BD245" s="30" t="e">
        <f t="array" ref="BD245">INDEX(Resultado!$1:$470,MATCH($B245,Resultado!$N:$N,0),MATCH(BD$1,Resultado!#REF!,0))</f>
        <v>#REF!</v>
      </c>
      <c r="BE245" s="30" t="e">
        <f t="array" ref="BE245">INDEX(Resultado!$1:$470,MATCH($B245,Resultado!$N:$N,0),MATCH(BE$1,Resultado!#REF!,0))</f>
        <v>#REF!</v>
      </c>
      <c r="BF245" s="30" t="e">
        <f t="array" ref="BF245">INDEX(Resultado!$1:$470,MATCH($B245,Resultado!$N:$N,0),MATCH(BF$1,Resultado!#REF!,0))</f>
        <v>#REF!</v>
      </c>
      <c r="BG245" s="30" t="e">
        <f t="array" ref="BG245">INDEX(Resultado!$1:$470,MATCH($B245,Resultado!$N:$N,0),MATCH(BG$1,Resultado!#REF!,0))</f>
        <v>#REF!</v>
      </c>
      <c r="BH245" s="30" t="e">
        <f t="array" ref="BH245">INDEX(Resultado!$1:$470,MATCH($B245,Resultado!$N:$N,0),MATCH(BH$1,Resultado!#REF!,0))</f>
        <v>#REF!</v>
      </c>
      <c r="BI245" s="30" t="e">
        <f t="array" ref="BI245">INDEX(Resultado!$1:$470,MATCH($B245,Resultado!$N:$N,0),MATCH(BI$1,Resultado!#REF!,0))</f>
        <v>#REF!</v>
      </c>
    </row>
    <row r="246" spans="1:61" ht="13" x14ac:dyDescent="0.15">
      <c r="A246" s="29">
        <v>43579842897</v>
      </c>
      <c r="B246" s="7" t="s">
        <v>1868</v>
      </c>
      <c r="C246" s="29" t="s">
        <v>1867</v>
      </c>
      <c r="D246" s="30" t="e">
        <f t="array" ref="D246">INDEX(Resultado!$1:$470,MATCH($B246,Resultado!$N:$N,0),MATCH(D$1,Resultado!#REF!,0))</f>
        <v>#REF!</v>
      </c>
      <c r="E246" s="29" t="s">
        <v>3339</v>
      </c>
      <c r="F246" s="30" t="e">
        <f t="array" ref="F246">INDEX(Resultado!$1:$470,MATCH($B246,Resultado!$N:$N,0),MATCH(F$1,Resultado!#REF!,0))</f>
        <v>#REF!</v>
      </c>
      <c r="G246" s="30" t="e">
        <f t="array" ref="G246">INDEX(Resultado!$1:$470,MATCH($B246,Resultado!$N:$N,0),MATCH(G$1,Resultado!#REF!,0))</f>
        <v>#REF!</v>
      </c>
      <c r="H246" s="30" t="e">
        <f t="array" ref="H246">INDEX(Resultado!$1:$470,MATCH($B246,Resultado!$N:$N,0),MATCH(H$1,Resultado!#REF!,0))</f>
        <v>#REF!</v>
      </c>
      <c r="I246" s="30" t="e">
        <f t="array" ref="I246">INDEX(Resultado!$1:$470,MATCH($B246,Resultado!$N:$N,0),MATCH(I$1,Resultado!#REF!,0))</f>
        <v>#REF!</v>
      </c>
      <c r="J246" s="30" t="e">
        <f t="array" ref="J246">INDEX(Resultado!$1:$470,MATCH($B246,Resultado!$N:$N,0),MATCH(J$1,Resultado!#REF!,0))</f>
        <v>#REF!</v>
      </c>
      <c r="K246" s="30" t="e">
        <f t="array" ref="K246">INDEX(Resultado!$1:$470,MATCH($B246,Resultado!$N:$N,0),MATCH(K$1,Resultado!#REF!,0))</f>
        <v>#REF!</v>
      </c>
      <c r="L246" s="30" t="e">
        <f t="array" ref="L246">INDEX(Resultado!$1:$470,MATCH($B246,Resultado!$N:$N,0),MATCH(L$1,Resultado!#REF!,0))</f>
        <v>#REF!</v>
      </c>
      <c r="M246" s="30" t="e">
        <f t="array" ref="M246">INDEX(Resultado!$1:$470,MATCH($B246,Resultado!$N:$N,0),MATCH(M$1,Resultado!#REF!,0))</f>
        <v>#REF!</v>
      </c>
      <c r="N246" s="30" t="e">
        <f t="array" ref="N246">INDEX(Resultado!$1:$470,MATCH($B246,Resultado!$N:$N,0),MATCH(N$1,Resultado!#REF!,0))</f>
        <v>#REF!</v>
      </c>
      <c r="O246" s="30" t="e">
        <f t="array" ref="O246">INDEX(Resultado!$1:$470,MATCH($B246,Resultado!$N:$N,0),MATCH(O$1,Resultado!#REF!,0))</f>
        <v>#REF!</v>
      </c>
      <c r="P246" s="30" t="e">
        <f t="array" ref="P246">INDEX(Resultado!$1:$470,MATCH($B246,Resultado!$N:$N,0),MATCH(P$1,Resultado!#REF!,0))</f>
        <v>#REF!</v>
      </c>
      <c r="Q246" s="30" t="e">
        <f t="array" ref="Q246">INDEX(Resultado!$1:$470,MATCH($B246,Resultado!$N:$N,0),MATCH(Q$1,Resultado!#REF!,0))</f>
        <v>#REF!</v>
      </c>
      <c r="R246" s="30" t="e">
        <f t="array" ref="R246">INDEX(Resultado!$1:$470,MATCH($B246,Resultado!$N:$N,0),MATCH(R$1,Resultado!#REF!,0))</f>
        <v>#REF!</v>
      </c>
      <c r="S246" s="30" t="e">
        <f t="array" ref="S246">INDEX(Resultado!$1:$470,MATCH($B246,Resultado!$N:$N,0),MATCH(S$1,Resultado!#REF!,0))</f>
        <v>#REF!</v>
      </c>
      <c r="T246" s="30" t="e">
        <f t="array" ref="T246">INDEX(Resultado!$1:$470,MATCH($B246,Resultado!$N:$N,0),MATCH(T$1,Resultado!#REF!,0))</f>
        <v>#REF!</v>
      </c>
      <c r="U246" s="30" t="e">
        <f t="array" ref="U246">INDEX(Resultado!$1:$470,MATCH($B246,Resultado!$N:$N,0),MATCH(U$1,Resultado!#REF!,0))</f>
        <v>#REF!</v>
      </c>
      <c r="V246" s="30" t="e">
        <f t="array" ref="V246">INDEX(Resultado!$1:$470,MATCH($B246,Resultado!$N:$N,0),MATCH(V$1,Resultado!#REF!,0))</f>
        <v>#REF!</v>
      </c>
      <c r="W246" s="30" t="e">
        <f t="array" ref="W246">INDEX(Resultado!$1:$470,MATCH($B246,Resultado!$N:$N,0),MATCH(W$1,Resultado!#REF!,0))</f>
        <v>#REF!</v>
      </c>
      <c r="X246" s="30" t="e">
        <f t="array" ref="X246">INDEX(Resultado!$1:$470,MATCH($B246,Resultado!$N:$N,0),MATCH(X$1,Resultado!#REF!,0))</f>
        <v>#REF!</v>
      </c>
      <c r="Y246" s="30" t="e">
        <f t="array" ref="Y246">INDEX(Resultado!$1:$470,MATCH($B246,Resultado!$N:$N,0),MATCH(Y$1,Resultado!#REF!,0))</f>
        <v>#REF!</v>
      </c>
      <c r="Z246" s="30" t="e">
        <f t="array" ref="Z246">INDEX(Resultado!$1:$470,MATCH($B246,Resultado!$N:$N,0),MATCH(Z$1,Resultado!#REF!,0))</f>
        <v>#REF!</v>
      </c>
      <c r="AA246" s="30" t="e">
        <f t="array" ref="AA246">INDEX(Resultado!$1:$470,MATCH($B246,Resultado!$N:$N,0),MATCH(AA$1,Resultado!#REF!,0))</f>
        <v>#REF!</v>
      </c>
      <c r="AB246" s="29">
        <v>0</v>
      </c>
      <c r="AC246" s="29">
        <v>2</v>
      </c>
      <c r="AD246" s="30" t="e">
        <f t="array" ref="AD246">INDEX(Resultado!$1:$470,MATCH($B246,Resultado!$N:$N,0),MATCH(AD$1,Resultado!#REF!,0))</f>
        <v>#REF!</v>
      </c>
      <c r="AE246" s="30" t="e">
        <f t="array" ref="AE246">INDEX(Resultado!$1:$470,MATCH($B246,Resultado!$N:$N,0),MATCH(AE$1,Resultado!#REF!,0))</f>
        <v>#REF!</v>
      </c>
      <c r="AF246" s="30" t="e">
        <f t="array" ref="AF246">INDEX(Resultado!$1:$470,MATCH($B246,Resultado!$N:$N,0),MATCH(AF$1,Resultado!#REF!,0))</f>
        <v>#REF!</v>
      </c>
      <c r="AG246" s="30" t="e">
        <f t="array" ref="AG246">INDEX(Resultado!$1:$470,MATCH($B246,Resultado!$N:$N,0),MATCH(AG$1,Resultado!#REF!,0))</f>
        <v>#REF!</v>
      </c>
      <c r="AH246" s="30" t="e">
        <f t="array" ref="AH246">INDEX(Resultado!$1:$470,MATCH($B246,Resultado!$N:$N,0),MATCH(AH$1,Resultado!#REF!,0))</f>
        <v>#REF!</v>
      </c>
      <c r="AI246" s="30" t="e">
        <f t="array" ref="AI246">INDEX(Resultado!$1:$470,MATCH($B246,Resultado!$N:$N,0),MATCH(AI$1,Resultado!#REF!,0))</f>
        <v>#REF!</v>
      </c>
      <c r="AJ246" s="30" t="e">
        <f t="array" ref="AJ246">INDEX(Resultado!$1:$470,MATCH($B246,Resultado!$N:$N,0),MATCH(AJ$1,Resultado!#REF!,0))</f>
        <v>#REF!</v>
      </c>
      <c r="AK246" s="30" t="e">
        <f t="array" ref="AK246">INDEX(Resultado!$1:$470,MATCH($B246,Resultado!$N:$N,0),MATCH(AK$1,Resultado!#REF!,0))</f>
        <v>#REF!</v>
      </c>
      <c r="AL246" s="29">
        <v>0</v>
      </c>
      <c r="AM246" s="29">
        <v>2</v>
      </c>
      <c r="AN246" s="30" t="e">
        <f t="array" ref="AN246">INDEX(Resultado!$1:$470,MATCH($B246,Resultado!$N:$N,0),MATCH(AN$1,Resultado!#REF!,0))</f>
        <v>#REF!</v>
      </c>
      <c r="AO246" s="30" t="e">
        <f t="array" ref="AO246">INDEX(Resultado!$1:$470,MATCH($B246,Resultado!$N:$N,0),MATCH(AO$1,Resultado!#REF!,0))</f>
        <v>#REF!</v>
      </c>
      <c r="AP246" s="30" t="e">
        <f t="array" ref="AP246">INDEX(Resultado!$1:$470,MATCH($B246,Resultado!$N:$N,0),MATCH(AP$1,Resultado!#REF!,0))</f>
        <v>#REF!</v>
      </c>
      <c r="AQ246" s="30" t="e">
        <f t="array" ref="AQ246">INDEX(Resultado!$1:$470,MATCH($B246,Resultado!$N:$N,0),MATCH(AQ$1,Resultado!#REF!,0))</f>
        <v>#REF!</v>
      </c>
      <c r="AR246" s="30" t="e">
        <f t="array" ref="AR246">INDEX(Resultado!$1:$470,MATCH($B246,Resultado!$N:$N,0),MATCH(AR$1,Resultado!#REF!,0))</f>
        <v>#REF!</v>
      </c>
      <c r="AS246" s="29">
        <v>2</v>
      </c>
      <c r="AT246" s="30" t="e">
        <f t="array" ref="AT246">INDEX(Resultado!$1:$470,MATCH($B246,Resultado!$N:$N,0),MATCH(AT$1,Resultado!#REF!,0))</f>
        <v>#REF!</v>
      </c>
      <c r="AU246" s="30" t="e">
        <f t="array" ref="AU246">INDEX(Resultado!$1:$470,MATCH($B246,Resultado!$N:$N,0),MATCH(AU$1,Resultado!#REF!,0))</f>
        <v>#REF!</v>
      </c>
      <c r="AV246" s="30" t="e">
        <f t="array" ref="AV246">INDEX(Resultado!$1:$470,MATCH($B246,Resultado!$N:$N,0),MATCH(AV$1,Resultado!#REF!,0))</f>
        <v>#REF!</v>
      </c>
      <c r="AW246" s="30" t="e">
        <f t="array" ref="AW246">INDEX(Resultado!$1:$470,MATCH($B246,Resultado!$N:$N,0),MATCH(AW$1,Resultado!#REF!,0))</f>
        <v>#REF!</v>
      </c>
      <c r="AX246" s="30" t="e">
        <f t="array" ref="AX246">INDEX(Resultado!$1:$470,MATCH($B246,Resultado!$N:$N,0),MATCH(AX$1,Resultado!#REF!,0))</f>
        <v>#REF!</v>
      </c>
      <c r="AY246" s="30" t="e">
        <f t="array" ref="AY246">INDEX(Resultado!$1:$470,MATCH($B246,Resultado!$N:$N,0),MATCH(AY$1,Resultado!#REF!,0))</f>
        <v>#REF!</v>
      </c>
      <c r="AZ246" s="30" t="e">
        <f t="array" ref="AZ246">INDEX(Resultado!$1:$470,MATCH($B246,Resultado!$N:$N,0),MATCH(AZ$1,Resultado!#REF!,0))</f>
        <v>#REF!</v>
      </c>
      <c r="BA246" s="30" t="e">
        <f t="array" ref="BA246">INDEX(Resultado!$1:$470,MATCH($B246,Resultado!$N:$N,0),MATCH(BA$1,Resultado!#REF!,0))</f>
        <v>#REF!</v>
      </c>
      <c r="BB246" s="30" t="e">
        <f t="array" ref="BB246">INDEX(Resultado!$1:$470,MATCH($B246,Resultado!$N:$N,0),MATCH(BB$1,Resultado!#REF!,0))</f>
        <v>#REF!</v>
      </c>
      <c r="BC246" s="30" t="e">
        <f t="array" ref="BC246">INDEX(Resultado!$1:$470,MATCH($B246,Resultado!$N:$N,0),MATCH(BC$1,Resultado!#REF!,0))</f>
        <v>#REF!</v>
      </c>
      <c r="BD246" s="30" t="e">
        <f t="array" ref="BD246">INDEX(Resultado!$1:$470,MATCH($B246,Resultado!$N:$N,0),MATCH(BD$1,Resultado!#REF!,0))</f>
        <v>#REF!</v>
      </c>
      <c r="BE246" s="30" t="e">
        <f t="array" ref="BE246">INDEX(Resultado!$1:$470,MATCH($B246,Resultado!$N:$N,0),MATCH(BE$1,Resultado!#REF!,0))</f>
        <v>#REF!</v>
      </c>
      <c r="BF246" s="30" t="e">
        <f t="array" ref="BF246">INDEX(Resultado!$1:$470,MATCH($B246,Resultado!$N:$N,0),MATCH(BF$1,Resultado!#REF!,0))</f>
        <v>#REF!</v>
      </c>
      <c r="BG246" s="30" t="e">
        <f t="array" ref="BG246">INDEX(Resultado!$1:$470,MATCH($B246,Resultado!$N:$N,0),MATCH(BG$1,Resultado!#REF!,0))</f>
        <v>#REF!</v>
      </c>
      <c r="BH246" s="30" t="e">
        <f t="array" ref="BH246">INDEX(Resultado!$1:$470,MATCH($B246,Resultado!$N:$N,0),MATCH(BH$1,Resultado!#REF!,0))</f>
        <v>#REF!</v>
      </c>
      <c r="BI246" s="30" t="e">
        <f t="array" ref="BI246">INDEX(Resultado!$1:$470,MATCH($B246,Resultado!$N:$N,0),MATCH(BI$1,Resultado!#REF!,0))</f>
        <v>#REF!</v>
      </c>
    </row>
    <row r="247" spans="1:61" ht="13" x14ac:dyDescent="0.15">
      <c r="A247" s="29">
        <v>45477963867</v>
      </c>
      <c r="B247" s="7" t="s">
        <v>1876</v>
      </c>
      <c r="C247" s="29" t="s">
        <v>3357</v>
      </c>
      <c r="D247" s="30" t="e">
        <f t="array" ref="D247">INDEX(Resultado!$1:$470,MATCH($B247,Resultado!$N:$N,0),MATCH(D$1,Resultado!#REF!,0))</f>
        <v>#REF!</v>
      </c>
      <c r="E247" s="29" t="s">
        <v>3339</v>
      </c>
      <c r="F247" s="30" t="e">
        <f t="array" ref="F247">INDEX(Resultado!$1:$470,MATCH($B247,Resultado!$N:$N,0),MATCH(F$1,Resultado!#REF!,0))</f>
        <v>#REF!</v>
      </c>
      <c r="G247" s="30" t="e">
        <f t="array" ref="G247">INDEX(Resultado!$1:$470,MATCH($B247,Resultado!$N:$N,0),MATCH(G$1,Resultado!#REF!,0))</f>
        <v>#REF!</v>
      </c>
      <c r="H247" s="30" t="e">
        <f t="array" ref="H247">INDEX(Resultado!$1:$470,MATCH($B247,Resultado!$N:$N,0),MATCH(H$1,Resultado!#REF!,0))</f>
        <v>#REF!</v>
      </c>
      <c r="I247" s="30" t="e">
        <f t="array" ref="I247">INDEX(Resultado!$1:$470,MATCH($B247,Resultado!$N:$N,0),MATCH(I$1,Resultado!#REF!,0))</f>
        <v>#REF!</v>
      </c>
      <c r="J247" s="30" t="e">
        <f t="array" ref="J247">INDEX(Resultado!$1:$470,MATCH($B247,Resultado!$N:$N,0),MATCH(J$1,Resultado!#REF!,0))</f>
        <v>#REF!</v>
      </c>
      <c r="K247" s="30" t="e">
        <f t="array" ref="K247">INDEX(Resultado!$1:$470,MATCH($B247,Resultado!$N:$N,0),MATCH(K$1,Resultado!#REF!,0))</f>
        <v>#REF!</v>
      </c>
      <c r="L247" s="30" t="e">
        <f t="array" ref="L247">INDEX(Resultado!$1:$470,MATCH($B247,Resultado!$N:$N,0),MATCH(L$1,Resultado!#REF!,0))</f>
        <v>#REF!</v>
      </c>
      <c r="M247" s="30" t="e">
        <f t="array" ref="M247">INDEX(Resultado!$1:$470,MATCH($B247,Resultado!$N:$N,0),MATCH(M$1,Resultado!#REF!,0))</f>
        <v>#REF!</v>
      </c>
      <c r="N247" s="30" t="e">
        <f t="array" ref="N247">INDEX(Resultado!$1:$470,MATCH($B247,Resultado!$N:$N,0),MATCH(N$1,Resultado!#REF!,0))</f>
        <v>#REF!</v>
      </c>
      <c r="O247" s="30" t="e">
        <f t="array" ref="O247">INDEX(Resultado!$1:$470,MATCH($B247,Resultado!$N:$N,0),MATCH(O$1,Resultado!#REF!,0))</f>
        <v>#REF!</v>
      </c>
      <c r="P247" s="30" t="e">
        <f t="array" ref="P247">INDEX(Resultado!$1:$470,MATCH($B247,Resultado!$N:$N,0),MATCH(P$1,Resultado!#REF!,0))</f>
        <v>#REF!</v>
      </c>
      <c r="Q247" s="30" t="e">
        <f t="array" ref="Q247">INDEX(Resultado!$1:$470,MATCH($B247,Resultado!$N:$N,0),MATCH(Q$1,Resultado!#REF!,0))</f>
        <v>#REF!</v>
      </c>
      <c r="R247" s="30" t="e">
        <f t="array" ref="R247">INDEX(Resultado!$1:$470,MATCH($B247,Resultado!$N:$N,0),MATCH(R$1,Resultado!#REF!,0))</f>
        <v>#REF!</v>
      </c>
      <c r="S247" s="30" t="e">
        <f t="array" ref="S247">INDEX(Resultado!$1:$470,MATCH($B247,Resultado!$N:$N,0),MATCH(S$1,Resultado!#REF!,0))</f>
        <v>#REF!</v>
      </c>
      <c r="T247" s="30" t="e">
        <f t="array" ref="T247">INDEX(Resultado!$1:$470,MATCH($B247,Resultado!$N:$N,0),MATCH(T$1,Resultado!#REF!,0))</f>
        <v>#REF!</v>
      </c>
      <c r="U247" s="30" t="e">
        <f t="array" ref="U247">INDEX(Resultado!$1:$470,MATCH($B247,Resultado!$N:$N,0),MATCH(U$1,Resultado!#REF!,0))</f>
        <v>#REF!</v>
      </c>
      <c r="V247" s="30" t="e">
        <f t="array" ref="V247">INDEX(Resultado!$1:$470,MATCH($B247,Resultado!$N:$N,0),MATCH(V$1,Resultado!#REF!,0))</f>
        <v>#REF!</v>
      </c>
      <c r="W247" s="30" t="e">
        <f t="array" ref="W247">INDEX(Resultado!$1:$470,MATCH($B247,Resultado!$N:$N,0),MATCH(W$1,Resultado!#REF!,0))</f>
        <v>#REF!</v>
      </c>
      <c r="X247" s="30" t="e">
        <f t="array" ref="X247">INDEX(Resultado!$1:$470,MATCH($B247,Resultado!$N:$N,0),MATCH(X$1,Resultado!#REF!,0))</f>
        <v>#REF!</v>
      </c>
      <c r="Y247" s="30" t="e">
        <f t="array" ref="Y247">INDEX(Resultado!$1:$470,MATCH($B247,Resultado!$N:$N,0),MATCH(Y$1,Resultado!#REF!,0))</f>
        <v>#REF!</v>
      </c>
      <c r="Z247" s="30" t="e">
        <f t="array" ref="Z247">INDEX(Resultado!$1:$470,MATCH($B247,Resultado!$N:$N,0),MATCH(Z$1,Resultado!#REF!,0))</f>
        <v>#REF!</v>
      </c>
      <c r="AA247" s="30" t="e">
        <f t="array" ref="AA247">INDEX(Resultado!$1:$470,MATCH($B247,Resultado!$N:$N,0),MATCH(AA$1,Resultado!#REF!,0))</f>
        <v>#REF!</v>
      </c>
      <c r="AB247" s="29">
        <v>0</v>
      </c>
      <c r="AC247" s="29">
        <v>2</v>
      </c>
      <c r="AD247" s="30" t="e">
        <f t="array" ref="AD247">INDEX(Resultado!$1:$470,MATCH($B247,Resultado!$N:$N,0),MATCH(AD$1,Resultado!#REF!,0))</f>
        <v>#REF!</v>
      </c>
      <c r="AE247" s="30" t="e">
        <f t="array" ref="AE247">INDEX(Resultado!$1:$470,MATCH($B247,Resultado!$N:$N,0),MATCH(AE$1,Resultado!#REF!,0))</f>
        <v>#REF!</v>
      </c>
      <c r="AF247" s="30" t="e">
        <f t="array" ref="AF247">INDEX(Resultado!$1:$470,MATCH($B247,Resultado!$N:$N,0),MATCH(AF$1,Resultado!#REF!,0))</f>
        <v>#REF!</v>
      </c>
      <c r="AG247" s="30" t="e">
        <f t="array" ref="AG247">INDEX(Resultado!$1:$470,MATCH($B247,Resultado!$N:$N,0),MATCH(AG$1,Resultado!#REF!,0))</f>
        <v>#REF!</v>
      </c>
      <c r="AH247" s="30" t="e">
        <f t="array" ref="AH247">INDEX(Resultado!$1:$470,MATCH($B247,Resultado!$N:$N,0),MATCH(AH$1,Resultado!#REF!,0))</f>
        <v>#REF!</v>
      </c>
      <c r="AI247" s="30" t="e">
        <f t="array" ref="AI247">INDEX(Resultado!$1:$470,MATCH($B247,Resultado!$N:$N,0),MATCH(AI$1,Resultado!#REF!,0))</f>
        <v>#REF!</v>
      </c>
      <c r="AJ247" s="30" t="e">
        <f t="array" ref="AJ247">INDEX(Resultado!$1:$470,MATCH($B247,Resultado!$N:$N,0),MATCH(AJ$1,Resultado!#REF!,0))</f>
        <v>#REF!</v>
      </c>
      <c r="AK247" s="30" t="e">
        <f t="array" ref="AK247">INDEX(Resultado!$1:$470,MATCH($B247,Resultado!$N:$N,0),MATCH(AK$1,Resultado!#REF!,0))</f>
        <v>#REF!</v>
      </c>
      <c r="AL247" s="29">
        <v>0</v>
      </c>
      <c r="AM247" s="29">
        <v>2</v>
      </c>
      <c r="AN247" s="30" t="e">
        <f t="array" ref="AN247">INDEX(Resultado!$1:$470,MATCH($B247,Resultado!$N:$N,0),MATCH(AN$1,Resultado!#REF!,0))</f>
        <v>#REF!</v>
      </c>
      <c r="AO247" s="30" t="e">
        <f t="array" ref="AO247">INDEX(Resultado!$1:$470,MATCH($B247,Resultado!$N:$N,0),MATCH(AO$1,Resultado!#REF!,0))</f>
        <v>#REF!</v>
      </c>
      <c r="AP247" s="30" t="e">
        <f t="array" ref="AP247">INDEX(Resultado!$1:$470,MATCH($B247,Resultado!$N:$N,0),MATCH(AP$1,Resultado!#REF!,0))</f>
        <v>#REF!</v>
      </c>
      <c r="AQ247" s="30" t="e">
        <f t="array" ref="AQ247">INDEX(Resultado!$1:$470,MATCH($B247,Resultado!$N:$N,0),MATCH(AQ$1,Resultado!#REF!,0))</f>
        <v>#REF!</v>
      </c>
      <c r="AR247" s="30" t="e">
        <f t="array" ref="AR247">INDEX(Resultado!$1:$470,MATCH($B247,Resultado!$N:$N,0),MATCH(AR$1,Resultado!#REF!,0))</f>
        <v>#REF!</v>
      </c>
      <c r="AS247" s="29">
        <v>2</v>
      </c>
      <c r="AT247" s="30" t="e">
        <f t="array" ref="AT247">INDEX(Resultado!$1:$470,MATCH($B247,Resultado!$N:$N,0),MATCH(AT$1,Resultado!#REF!,0))</f>
        <v>#REF!</v>
      </c>
      <c r="AU247" s="30" t="e">
        <f t="array" ref="AU247">INDEX(Resultado!$1:$470,MATCH($B247,Resultado!$N:$N,0),MATCH(AU$1,Resultado!#REF!,0))</f>
        <v>#REF!</v>
      </c>
      <c r="AV247" s="30" t="e">
        <f t="array" ref="AV247">INDEX(Resultado!$1:$470,MATCH($B247,Resultado!$N:$N,0),MATCH(AV$1,Resultado!#REF!,0))</f>
        <v>#REF!</v>
      </c>
      <c r="AW247" s="30" t="e">
        <f t="array" ref="AW247">INDEX(Resultado!$1:$470,MATCH($B247,Resultado!$N:$N,0),MATCH(AW$1,Resultado!#REF!,0))</f>
        <v>#REF!</v>
      </c>
      <c r="AX247" s="30" t="e">
        <f t="array" ref="AX247">INDEX(Resultado!$1:$470,MATCH($B247,Resultado!$N:$N,0),MATCH(AX$1,Resultado!#REF!,0))</f>
        <v>#REF!</v>
      </c>
      <c r="AY247" s="30" t="e">
        <f t="array" ref="AY247">INDEX(Resultado!$1:$470,MATCH($B247,Resultado!$N:$N,0),MATCH(AY$1,Resultado!#REF!,0))</f>
        <v>#REF!</v>
      </c>
      <c r="AZ247" s="30" t="e">
        <f t="array" ref="AZ247">INDEX(Resultado!$1:$470,MATCH($B247,Resultado!$N:$N,0),MATCH(AZ$1,Resultado!#REF!,0))</f>
        <v>#REF!</v>
      </c>
      <c r="BA247" s="30" t="e">
        <f t="array" ref="BA247">INDEX(Resultado!$1:$470,MATCH($B247,Resultado!$N:$N,0),MATCH(BA$1,Resultado!#REF!,0))</f>
        <v>#REF!</v>
      </c>
      <c r="BB247" s="30" t="e">
        <f t="array" ref="BB247">INDEX(Resultado!$1:$470,MATCH($B247,Resultado!$N:$N,0),MATCH(BB$1,Resultado!#REF!,0))</f>
        <v>#REF!</v>
      </c>
      <c r="BC247" s="30" t="e">
        <f t="array" ref="BC247">INDEX(Resultado!$1:$470,MATCH($B247,Resultado!$N:$N,0),MATCH(BC$1,Resultado!#REF!,0))</f>
        <v>#REF!</v>
      </c>
      <c r="BD247" s="30" t="e">
        <f t="array" ref="BD247">INDEX(Resultado!$1:$470,MATCH($B247,Resultado!$N:$N,0),MATCH(BD$1,Resultado!#REF!,0))</f>
        <v>#REF!</v>
      </c>
      <c r="BE247" s="30" t="e">
        <f t="array" ref="BE247">INDEX(Resultado!$1:$470,MATCH($B247,Resultado!$N:$N,0),MATCH(BE$1,Resultado!#REF!,0))</f>
        <v>#REF!</v>
      </c>
      <c r="BF247" s="30" t="e">
        <f t="array" ref="BF247">INDEX(Resultado!$1:$470,MATCH($B247,Resultado!$N:$N,0),MATCH(BF$1,Resultado!#REF!,0))</f>
        <v>#REF!</v>
      </c>
      <c r="BG247" s="30" t="e">
        <f t="array" ref="BG247">INDEX(Resultado!$1:$470,MATCH($B247,Resultado!$N:$N,0),MATCH(BG$1,Resultado!#REF!,0))</f>
        <v>#REF!</v>
      </c>
      <c r="BH247" s="30" t="e">
        <f t="array" ref="BH247">INDEX(Resultado!$1:$470,MATCH($B247,Resultado!$N:$N,0),MATCH(BH$1,Resultado!#REF!,0))</f>
        <v>#REF!</v>
      </c>
      <c r="BI247" s="30" t="e">
        <f t="array" ref="BI247">INDEX(Resultado!$1:$470,MATCH($B247,Resultado!$N:$N,0),MATCH(BI$1,Resultado!#REF!,0))</f>
        <v>#REF!</v>
      </c>
    </row>
    <row r="248" spans="1:61" ht="13" x14ac:dyDescent="0.15">
      <c r="A248" s="29">
        <v>45357381810</v>
      </c>
      <c r="B248" s="7" t="s">
        <v>1882</v>
      </c>
      <c r="C248" s="29" t="s">
        <v>1881</v>
      </c>
      <c r="D248" s="30" t="e">
        <f t="array" ref="D248">INDEX(Resultado!$1:$470,MATCH($B248,Resultado!$N:$N,0),MATCH(D$1,Resultado!#REF!,0))</f>
        <v>#REF!</v>
      </c>
      <c r="E248" s="29" t="s">
        <v>3339</v>
      </c>
      <c r="F248" s="30" t="e">
        <f t="array" ref="F248">INDEX(Resultado!$1:$470,MATCH($B248,Resultado!$N:$N,0),MATCH(F$1,Resultado!#REF!,0))</f>
        <v>#REF!</v>
      </c>
      <c r="G248" s="30" t="e">
        <f t="array" ref="G248">INDEX(Resultado!$1:$470,MATCH($B248,Resultado!$N:$N,0),MATCH(G$1,Resultado!#REF!,0))</f>
        <v>#REF!</v>
      </c>
      <c r="H248" s="30" t="e">
        <f t="array" ref="H248">INDEX(Resultado!$1:$470,MATCH($B248,Resultado!$N:$N,0),MATCH(H$1,Resultado!#REF!,0))</f>
        <v>#REF!</v>
      </c>
      <c r="I248" s="30" t="e">
        <f t="array" ref="I248">INDEX(Resultado!$1:$470,MATCH($B248,Resultado!$N:$N,0),MATCH(I$1,Resultado!#REF!,0))</f>
        <v>#REF!</v>
      </c>
      <c r="J248" s="30" t="e">
        <f t="array" ref="J248">INDEX(Resultado!$1:$470,MATCH($B248,Resultado!$N:$N,0),MATCH(J$1,Resultado!#REF!,0))</f>
        <v>#REF!</v>
      </c>
      <c r="K248" s="30" t="e">
        <f t="array" ref="K248">INDEX(Resultado!$1:$470,MATCH($B248,Resultado!$N:$N,0),MATCH(K$1,Resultado!#REF!,0))</f>
        <v>#REF!</v>
      </c>
      <c r="L248" s="30" t="e">
        <f t="array" ref="L248">INDEX(Resultado!$1:$470,MATCH($B248,Resultado!$N:$N,0),MATCH(L$1,Resultado!#REF!,0))</f>
        <v>#REF!</v>
      </c>
      <c r="M248" s="30" t="e">
        <f t="array" ref="M248">INDEX(Resultado!$1:$470,MATCH($B248,Resultado!$N:$N,0),MATCH(M$1,Resultado!#REF!,0))</f>
        <v>#REF!</v>
      </c>
      <c r="N248" s="30" t="e">
        <f t="array" ref="N248">INDEX(Resultado!$1:$470,MATCH($B248,Resultado!$N:$N,0),MATCH(N$1,Resultado!#REF!,0))</f>
        <v>#REF!</v>
      </c>
      <c r="O248" s="30" t="e">
        <f t="array" ref="O248">INDEX(Resultado!$1:$470,MATCH($B248,Resultado!$N:$N,0),MATCH(O$1,Resultado!#REF!,0))</f>
        <v>#REF!</v>
      </c>
      <c r="P248" s="30" t="e">
        <f t="array" ref="P248">INDEX(Resultado!$1:$470,MATCH($B248,Resultado!$N:$N,0),MATCH(P$1,Resultado!#REF!,0))</f>
        <v>#REF!</v>
      </c>
      <c r="Q248" s="30" t="e">
        <f t="array" ref="Q248">INDEX(Resultado!$1:$470,MATCH($B248,Resultado!$N:$N,0),MATCH(Q$1,Resultado!#REF!,0))</f>
        <v>#REF!</v>
      </c>
      <c r="R248" s="30" t="e">
        <f t="array" ref="R248">INDEX(Resultado!$1:$470,MATCH($B248,Resultado!$N:$N,0),MATCH(R$1,Resultado!#REF!,0))</f>
        <v>#REF!</v>
      </c>
      <c r="S248" s="30" t="e">
        <f t="array" ref="S248">INDEX(Resultado!$1:$470,MATCH($B248,Resultado!$N:$N,0),MATCH(S$1,Resultado!#REF!,0))</f>
        <v>#REF!</v>
      </c>
      <c r="T248" s="30" t="e">
        <f t="array" ref="T248">INDEX(Resultado!$1:$470,MATCH($B248,Resultado!$N:$N,0),MATCH(T$1,Resultado!#REF!,0))</f>
        <v>#REF!</v>
      </c>
      <c r="U248" s="30" t="e">
        <f t="array" ref="U248">INDEX(Resultado!$1:$470,MATCH($B248,Resultado!$N:$N,0),MATCH(U$1,Resultado!#REF!,0))</f>
        <v>#REF!</v>
      </c>
      <c r="V248" s="30" t="e">
        <f t="array" ref="V248">INDEX(Resultado!$1:$470,MATCH($B248,Resultado!$N:$N,0),MATCH(V$1,Resultado!#REF!,0))</f>
        <v>#REF!</v>
      </c>
      <c r="W248" s="30" t="e">
        <f t="array" ref="W248">INDEX(Resultado!$1:$470,MATCH($B248,Resultado!$N:$N,0),MATCH(W$1,Resultado!#REF!,0))</f>
        <v>#REF!</v>
      </c>
      <c r="X248" s="30" t="e">
        <f t="array" ref="X248">INDEX(Resultado!$1:$470,MATCH($B248,Resultado!$N:$N,0),MATCH(X$1,Resultado!#REF!,0))</f>
        <v>#REF!</v>
      </c>
      <c r="Y248" s="30" t="e">
        <f t="array" ref="Y248">INDEX(Resultado!$1:$470,MATCH($B248,Resultado!$N:$N,0),MATCH(Y$1,Resultado!#REF!,0))</f>
        <v>#REF!</v>
      </c>
      <c r="Z248" s="30" t="e">
        <f t="array" ref="Z248">INDEX(Resultado!$1:$470,MATCH($B248,Resultado!$N:$N,0),MATCH(Z$1,Resultado!#REF!,0))</f>
        <v>#REF!</v>
      </c>
      <c r="AA248" s="30" t="e">
        <f t="array" ref="AA248">INDEX(Resultado!$1:$470,MATCH($B248,Resultado!$N:$N,0),MATCH(AA$1,Resultado!#REF!,0))</f>
        <v>#REF!</v>
      </c>
      <c r="AB248" s="29">
        <v>0</v>
      </c>
      <c r="AC248" s="29">
        <v>2</v>
      </c>
      <c r="AD248" s="30" t="e">
        <f t="array" ref="AD248">INDEX(Resultado!$1:$470,MATCH($B248,Resultado!$N:$N,0),MATCH(AD$1,Resultado!#REF!,0))</f>
        <v>#REF!</v>
      </c>
      <c r="AE248" s="30" t="e">
        <f t="array" ref="AE248">INDEX(Resultado!$1:$470,MATCH($B248,Resultado!$N:$N,0),MATCH(AE$1,Resultado!#REF!,0))</f>
        <v>#REF!</v>
      </c>
      <c r="AF248" s="30" t="e">
        <f t="array" ref="AF248">INDEX(Resultado!$1:$470,MATCH($B248,Resultado!$N:$N,0),MATCH(AF$1,Resultado!#REF!,0))</f>
        <v>#REF!</v>
      </c>
      <c r="AG248" s="30" t="e">
        <f t="array" ref="AG248">INDEX(Resultado!$1:$470,MATCH($B248,Resultado!$N:$N,0),MATCH(AG$1,Resultado!#REF!,0))</f>
        <v>#REF!</v>
      </c>
      <c r="AH248" s="30" t="e">
        <f t="array" ref="AH248">INDEX(Resultado!$1:$470,MATCH($B248,Resultado!$N:$N,0),MATCH(AH$1,Resultado!#REF!,0))</f>
        <v>#REF!</v>
      </c>
      <c r="AI248" s="30" t="e">
        <f t="array" ref="AI248">INDEX(Resultado!$1:$470,MATCH($B248,Resultado!$N:$N,0),MATCH(AI$1,Resultado!#REF!,0))</f>
        <v>#REF!</v>
      </c>
      <c r="AJ248" s="30" t="e">
        <f t="array" ref="AJ248">INDEX(Resultado!$1:$470,MATCH($B248,Resultado!$N:$N,0),MATCH(AJ$1,Resultado!#REF!,0))</f>
        <v>#REF!</v>
      </c>
      <c r="AK248" s="30" t="e">
        <f t="array" ref="AK248">INDEX(Resultado!$1:$470,MATCH($B248,Resultado!$N:$N,0),MATCH(AK$1,Resultado!#REF!,0))</f>
        <v>#REF!</v>
      </c>
      <c r="AL248" s="29">
        <v>0</v>
      </c>
      <c r="AM248" s="29">
        <v>2</v>
      </c>
      <c r="AN248" s="30" t="e">
        <f t="array" ref="AN248">INDEX(Resultado!$1:$470,MATCH($B248,Resultado!$N:$N,0),MATCH(AN$1,Resultado!#REF!,0))</f>
        <v>#REF!</v>
      </c>
      <c r="AO248" s="30" t="e">
        <f t="array" ref="AO248">INDEX(Resultado!$1:$470,MATCH($B248,Resultado!$N:$N,0),MATCH(AO$1,Resultado!#REF!,0))</f>
        <v>#REF!</v>
      </c>
      <c r="AP248" s="30" t="e">
        <f t="array" ref="AP248">INDEX(Resultado!$1:$470,MATCH($B248,Resultado!$N:$N,0),MATCH(AP$1,Resultado!#REF!,0))</f>
        <v>#REF!</v>
      </c>
      <c r="AQ248" s="30" t="e">
        <f t="array" ref="AQ248">INDEX(Resultado!$1:$470,MATCH($B248,Resultado!$N:$N,0),MATCH(AQ$1,Resultado!#REF!,0))</f>
        <v>#REF!</v>
      </c>
      <c r="AR248" s="30" t="e">
        <f t="array" ref="AR248">INDEX(Resultado!$1:$470,MATCH($B248,Resultado!$N:$N,0),MATCH(AR$1,Resultado!#REF!,0))</f>
        <v>#REF!</v>
      </c>
      <c r="AS248" s="29">
        <v>2</v>
      </c>
      <c r="AT248" s="30" t="e">
        <f t="array" ref="AT248">INDEX(Resultado!$1:$470,MATCH($B248,Resultado!$N:$N,0),MATCH(AT$1,Resultado!#REF!,0))</f>
        <v>#REF!</v>
      </c>
      <c r="AU248" s="30" t="e">
        <f t="array" ref="AU248">INDEX(Resultado!$1:$470,MATCH($B248,Resultado!$N:$N,0),MATCH(AU$1,Resultado!#REF!,0))</f>
        <v>#REF!</v>
      </c>
      <c r="AV248" s="30" t="e">
        <f t="array" ref="AV248">INDEX(Resultado!$1:$470,MATCH($B248,Resultado!$N:$N,0),MATCH(AV$1,Resultado!#REF!,0))</f>
        <v>#REF!</v>
      </c>
      <c r="AW248" s="30" t="e">
        <f t="array" ref="AW248">INDEX(Resultado!$1:$470,MATCH($B248,Resultado!$N:$N,0),MATCH(AW$1,Resultado!#REF!,0))</f>
        <v>#REF!</v>
      </c>
      <c r="AX248" s="30" t="e">
        <f t="array" ref="AX248">INDEX(Resultado!$1:$470,MATCH($B248,Resultado!$N:$N,0),MATCH(AX$1,Resultado!#REF!,0))</f>
        <v>#REF!</v>
      </c>
      <c r="AY248" s="30" t="e">
        <f t="array" ref="AY248">INDEX(Resultado!$1:$470,MATCH($B248,Resultado!$N:$N,0),MATCH(AY$1,Resultado!#REF!,0))</f>
        <v>#REF!</v>
      </c>
      <c r="AZ248" s="30" t="e">
        <f t="array" ref="AZ248">INDEX(Resultado!$1:$470,MATCH($B248,Resultado!$N:$N,0),MATCH(AZ$1,Resultado!#REF!,0))</f>
        <v>#REF!</v>
      </c>
      <c r="BA248" s="30" t="e">
        <f t="array" ref="BA248">INDEX(Resultado!$1:$470,MATCH($B248,Resultado!$N:$N,0),MATCH(BA$1,Resultado!#REF!,0))</f>
        <v>#REF!</v>
      </c>
      <c r="BB248" s="30" t="e">
        <f t="array" ref="BB248">INDEX(Resultado!$1:$470,MATCH($B248,Resultado!$N:$N,0),MATCH(BB$1,Resultado!#REF!,0))</f>
        <v>#REF!</v>
      </c>
      <c r="BC248" s="30" t="e">
        <f t="array" ref="BC248">INDEX(Resultado!$1:$470,MATCH($B248,Resultado!$N:$N,0),MATCH(BC$1,Resultado!#REF!,0))</f>
        <v>#REF!</v>
      </c>
      <c r="BD248" s="30" t="e">
        <f t="array" ref="BD248">INDEX(Resultado!$1:$470,MATCH($B248,Resultado!$N:$N,0),MATCH(BD$1,Resultado!#REF!,0))</f>
        <v>#REF!</v>
      </c>
      <c r="BE248" s="30" t="e">
        <f t="array" ref="BE248">INDEX(Resultado!$1:$470,MATCH($B248,Resultado!$N:$N,0),MATCH(BE$1,Resultado!#REF!,0))</f>
        <v>#REF!</v>
      </c>
      <c r="BF248" s="30" t="e">
        <f t="array" ref="BF248">INDEX(Resultado!$1:$470,MATCH($B248,Resultado!$N:$N,0),MATCH(BF$1,Resultado!#REF!,0))</f>
        <v>#REF!</v>
      </c>
      <c r="BG248" s="30" t="e">
        <f t="array" ref="BG248">INDEX(Resultado!$1:$470,MATCH($B248,Resultado!$N:$N,0),MATCH(BG$1,Resultado!#REF!,0))</f>
        <v>#REF!</v>
      </c>
      <c r="BH248" s="30" t="e">
        <f t="array" ref="BH248">INDEX(Resultado!$1:$470,MATCH($B248,Resultado!$N:$N,0),MATCH(BH$1,Resultado!#REF!,0))</f>
        <v>#REF!</v>
      </c>
      <c r="BI248" s="30" t="e">
        <f t="array" ref="BI248">INDEX(Resultado!$1:$470,MATCH($B248,Resultado!$N:$N,0),MATCH(BI$1,Resultado!#REF!,0))</f>
        <v>#REF!</v>
      </c>
    </row>
    <row r="249" spans="1:61" ht="13" x14ac:dyDescent="0.15">
      <c r="A249" s="29">
        <v>46159604848</v>
      </c>
      <c r="B249" s="13" t="s">
        <v>1889</v>
      </c>
      <c r="C249" s="29" t="s">
        <v>1888</v>
      </c>
      <c r="D249" s="30" t="e">
        <f t="array" ref="D249">INDEX(Resultado!$1:$470,MATCH($B249,Resultado!$N:$N,0),MATCH(D$1,Resultado!#REF!,0))</f>
        <v>#REF!</v>
      </c>
      <c r="E249" s="29" t="s">
        <v>3339</v>
      </c>
      <c r="F249" s="30" t="e">
        <f t="array" ref="F249">INDEX(Resultado!$1:$470,MATCH($B249,Resultado!$N:$N,0),MATCH(F$1,Resultado!#REF!,0))</f>
        <v>#REF!</v>
      </c>
      <c r="G249" s="30" t="e">
        <f t="array" ref="G249">INDEX(Resultado!$1:$470,MATCH($B249,Resultado!$N:$N,0),MATCH(G$1,Resultado!#REF!,0))</f>
        <v>#REF!</v>
      </c>
      <c r="H249" s="30" t="e">
        <f t="array" ref="H249">INDEX(Resultado!$1:$470,MATCH($B249,Resultado!$N:$N,0),MATCH(H$1,Resultado!#REF!,0))</f>
        <v>#REF!</v>
      </c>
      <c r="I249" s="30" t="e">
        <f t="array" ref="I249">INDEX(Resultado!$1:$470,MATCH($B249,Resultado!$N:$N,0),MATCH(I$1,Resultado!#REF!,0))</f>
        <v>#REF!</v>
      </c>
      <c r="J249" s="30" t="e">
        <f t="array" ref="J249">INDEX(Resultado!$1:$470,MATCH($B249,Resultado!$N:$N,0),MATCH(J$1,Resultado!#REF!,0))</f>
        <v>#REF!</v>
      </c>
      <c r="K249" s="30" t="e">
        <f t="array" ref="K249">INDEX(Resultado!$1:$470,MATCH($B249,Resultado!$N:$N,0),MATCH(K$1,Resultado!#REF!,0))</f>
        <v>#REF!</v>
      </c>
      <c r="L249" s="30" t="e">
        <f t="array" ref="L249">INDEX(Resultado!$1:$470,MATCH($B249,Resultado!$N:$N,0),MATCH(L$1,Resultado!#REF!,0))</f>
        <v>#REF!</v>
      </c>
      <c r="M249" s="30" t="e">
        <f t="array" ref="M249">INDEX(Resultado!$1:$470,MATCH($B249,Resultado!$N:$N,0),MATCH(M$1,Resultado!#REF!,0))</f>
        <v>#REF!</v>
      </c>
      <c r="N249" s="30" t="e">
        <f t="array" ref="N249">INDEX(Resultado!$1:$470,MATCH($B249,Resultado!$N:$N,0),MATCH(N$1,Resultado!#REF!,0))</f>
        <v>#REF!</v>
      </c>
      <c r="O249" s="30" t="e">
        <f t="array" ref="O249">INDEX(Resultado!$1:$470,MATCH($B249,Resultado!$N:$N,0),MATCH(O$1,Resultado!#REF!,0))</f>
        <v>#REF!</v>
      </c>
      <c r="P249" s="30" t="e">
        <f t="array" ref="P249">INDEX(Resultado!$1:$470,MATCH($B249,Resultado!$N:$N,0),MATCH(P$1,Resultado!#REF!,0))</f>
        <v>#REF!</v>
      </c>
      <c r="Q249" s="30" t="e">
        <f t="array" ref="Q249">INDEX(Resultado!$1:$470,MATCH($B249,Resultado!$N:$N,0),MATCH(Q$1,Resultado!#REF!,0))</f>
        <v>#REF!</v>
      </c>
      <c r="R249" s="30" t="e">
        <f t="array" ref="R249">INDEX(Resultado!$1:$470,MATCH($B249,Resultado!$N:$N,0),MATCH(R$1,Resultado!#REF!,0))</f>
        <v>#REF!</v>
      </c>
      <c r="S249" s="30" t="e">
        <f t="array" ref="S249">INDEX(Resultado!$1:$470,MATCH($B249,Resultado!$N:$N,0),MATCH(S$1,Resultado!#REF!,0))</f>
        <v>#REF!</v>
      </c>
      <c r="T249" s="30" t="e">
        <f t="array" ref="T249">INDEX(Resultado!$1:$470,MATCH($B249,Resultado!$N:$N,0),MATCH(T$1,Resultado!#REF!,0))</f>
        <v>#REF!</v>
      </c>
      <c r="U249" s="30" t="e">
        <f t="array" ref="U249">INDEX(Resultado!$1:$470,MATCH($B249,Resultado!$N:$N,0),MATCH(U$1,Resultado!#REF!,0))</f>
        <v>#REF!</v>
      </c>
      <c r="V249" s="30" t="e">
        <f t="array" ref="V249">INDEX(Resultado!$1:$470,MATCH($B249,Resultado!$N:$N,0),MATCH(V$1,Resultado!#REF!,0))</f>
        <v>#REF!</v>
      </c>
      <c r="W249" s="30" t="e">
        <f t="array" ref="W249">INDEX(Resultado!$1:$470,MATCH($B249,Resultado!$N:$N,0),MATCH(W$1,Resultado!#REF!,0))</f>
        <v>#REF!</v>
      </c>
      <c r="X249" s="30" t="e">
        <f t="array" ref="X249">INDEX(Resultado!$1:$470,MATCH($B249,Resultado!$N:$N,0),MATCH(X$1,Resultado!#REF!,0))</f>
        <v>#REF!</v>
      </c>
      <c r="Y249" s="30" t="e">
        <f t="array" ref="Y249">INDEX(Resultado!$1:$470,MATCH($B249,Resultado!$N:$N,0),MATCH(Y$1,Resultado!#REF!,0))</f>
        <v>#REF!</v>
      </c>
      <c r="Z249" s="30" t="e">
        <f t="array" ref="Z249">INDEX(Resultado!$1:$470,MATCH($B249,Resultado!$N:$N,0),MATCH(Z$1,Resultado!#REF!,0))</f>
        <v>#REF!</v>
      </c>
      <c r="AA249" s="30" t="e">
        <f t="array" ref="AA249">INDEX(Resultado!$1:$470,MATCH($B249,Resultado!$N:$N,0),MATCH(AA$1,Resultado!#REF!,0))</f>
        <v>#REF!</v>
      </c>
      <c r="AB249" s="29">
        <v>0</v>
      </c>
      <c r="AC249" s="29">
        <v>2</v>
      </c>
      <c r="AD249" s="30" t="e">
        <f t="array" ref="AD249">INDEX(Resultado!$1:$470,MATCH($B249,Resultado!$N:$N,0),MATCH(AD$1,Resultado!#REF!,0))</f>
        <v>#REF!</v>
      </c>
      <c r="AE249" s="30" t="e">
        <f t="array" ref="AE249">INDEX(Resultado!$1:$470,MATCH($B249,Resultado!$N:$N,0),MATCH(AE$1,Resultado!#REF!,0))</f>
        <v>#REF!</v>
      </c>
      <c r="AF249" s="30" t="e">
        <f t="array" ref="AF249">INDEX(Resultado!$1:$470,MATCH($B249,Resultado!$N:$N,0),MATCH(AF$1,Resultado!#REF!,0))</f>
        <v>#REF!</v>
      </c>
      <c r="AG249" s="30" t="e">
        <f t="array" ref="AG249">INDEX(Resultado!$1:$470,MATCH($B249,Resultado!$N:$N,0),MATCH(AG$1,Resultado!#REF!,0))</f>
        <v>#REF!</v>
      </c>
      <c r="AH249" s="30" t="e">
        <f t="array" ref="AH249">INDEX(Resultado!$1:$470,MATCH($B249,Resultado!$N:$N,0),MATCH(AH$1,Resultado!#REF!,0))</f>
        <v>#REF!</v>
      </c>
      <c r="AI249" s="30" t="e">
        <f t="array" ref="AI249">INDEX(Resultado!$1:$470,MATCH($B249,Resultado!$N:$N,0),MATCH(AI$1,Resultado!#REF!,0))</f>
        <v>#REF!</v>
      </c>
      <c r="AJ249" s="30" t="e">
        <f t="array" ref="AJ249">INDEX(Resultado!$1:$470,MATCH($B249,Resultado!$N:$N,0),MATCH(AJ$1,Resultado!#REF!,0))</f>
        <v>#REF!</v>
      </c>
      <c r="AK249" s="30" t="e">
        <f t="array" ref="AK249">INDEX(Resultado!$1:$470,MATCH($B249,Resultado!$N:$N,0),MATCH(AK$1,Resultado!#REF!,0))</f>
        <v>#REF!</v>
      </c>
      <c r="AL249" s="29">
        <v>0</v>
      </c>
      <c r="AM249" s="29">
        <v>2</v>
      </c>
      <c r="AN249" s="30" t="e">
        <f t="array" ref="AN249">INDEX(Resultado!$1:$470,MATCH($B249,Resultado!$N:$N,0),MATCH(AN$1,Resultado!#REF!,0))</f>
        <v>#REF!</v>
      </c>
      <c r="AO249" s="30" t="e">
        <f t="array" ref="AO249">INDEX(Resultado!$1:$470,MATCH($B249,Resultado!$N:$N,0),MATCH(AO$1,Resultado!#REF!,0))</f>
        <v>#REF!</v>
      </c>
      <c r="AP249" s="30" t="e">
        <f t="array" ref="AP249">INDEX(Resultado!$1:$470,MATCH($B249,Resultado!$N:$N,0),MATCH(AP$1,Resultado!#REF!,0))</f>
        <v>#REF!</v>
      </c>
      <c r="AQ249" s="30" t="e">
        <f t="array" ref="AQ249">INDEX(Resultado!$1:$470,MATCH($B249,Resultado!$N:$N,0),MATCH(AQ$1,Resultado!#REF!,0))</f>
        <v>#REF!</v>
      </c>
      <c r="AR249" s="30" t="e">
        <f t="array" ref="AR249">INDEX(Resultado!$1:$470,MATCH($B249,Resultado!$N:$N,0),MATCH(AR$1,Resultado!#REF!,0))</f>
        <v>#REF!</v>
      </c>
      <c r="AS249" s="29">
        <v>2</v>
      </c>
      <c r="AT249" s="30" t="e">
        <f t="array" ref="AT249">INDEX(Resultado!$1:$470,MATCH($B249,Resultado!$N:$N,0),MATCH(AT$1,Resultado!#REF!,0))</f>
        <v>#REF!</v>
      </c>
      <c r="AU249" s="30" t="e">
        <f t="array" ref="AU249">INDEX(Resultado!$1:$470,MATCH($B249,Resultado!$N:$N,0),MATCH(AU$1,Resultado!#REF!,0))</f>
        <v>#REF!</v>
      </c>
      <c r="AV249" s="30" t="e">
        <f t="array" ref="AV249">INDEX(Resultado!$1:$470,MATCH($B249,Resultado!$N:$N,0),MATCH(AV$1,Resultado!#REF!,0))</f>
        <v>#REF!</v>
      </c>
      <c r="AW249" s="30" t="e">
        <f t="array" ref="AW249">INDEX(Resultado!$1:$470,MATCH($B249,Resultado!$N:$N,0),MATCH(AW$1,Resultado!#REF!,0))</f>
        <v>#REF!</v>
      </c>
      <c r="AX249" s="30" t="e">
        <f t="array" ref="AX249">INDEX(Resultado!$1:$470,MATCH($B249,Resultado!$N:$N,0),MATCH(AX$1,Resultado!#REF!,0))</f>
        <v>#REF!</v>
      </c>
      <c r="AY249" s="30" t="e">
        <f t="array" ref="AY249">INDEX(Resultado!$1:$470,MATCH($B249,Resultado!$N:$N,0),MATCH(AY$1,Resultado!#REF!,0))</f>
        <v>#REF!</v>
      </c>
      <c r="AZ249" s="30" t="e">
        <f t="array" ref="AZ249">INDEX(Resultado!$1:$470,MATCH($B249,Resultado!$N:$N,0),MATCH(AZ$1,Resultado!#REF!,0))</f>
        <v>#REF!</v>
      </c>
      <c r="BA249" s="30" t="e">
        <f t="array" ref="BA249">INDEX(Resultado!$1:$470,MATCH($B249,Resultado!$N:$N,0),MATCH(BA$1,Resultado!#REF!,0))</f>
        <v>#REF!</v>
      </c>
      <c r="BB249" s="30" t="e">
        <f t="array" ref="BB249">INDEX(Resultado!$1:$470,MATCH($B249,Resultado!$N:$N,0),MATCH(BB$1,Resultado!#REF!,0))</f>
        <v>#REF!</v>
      </c>
      <c r="BC249" s="30" t="e">
        <f t="array" ref="BC249">INDEX(Resultado!$1:$470,MATCH($B249,Resultado!$N:$N,0),MATCH(BC$1,Resultado!#REF!,0))</f>
        <v>#REF!</v>
      </c>
      <c r="BD249" s="30" t="e">
        <f t="array" ref="BD249">INDEX(Resultado!$1:$470,MATCH($B249,Resultado!$N:$N,0),MATCH(BD$1,Resultado!#REF!,0))</f>
        <v>#REF!</v>
      </c>
      <c r="BE249" s="30" t="e">
        <f t="array" ref="BE249">INDEX(Resultado!$1:$470,MATCH($B249,Resultado!$N:$N,0),MATCH(BE$1,Resultado!#REF!,0))</f>
        <v>#REF!</v>
      </c>
      <c r="BF249" s="30" t="e">
        <f t="array" ref="BF249">INDEX(Resultado!$1:$470,MATCH($B249,Resultado!$N:$N,0),MATCH(BF$1,Resultado!#REF!,0))</f>
        <v>#REF!</v>
      </c>
      <c r="BG249" s="30" t="e">
        <f t="array" ref="BG249">INDEX(Resultado!$1:$470,MATCH($B249,Resultado!$N:$N,0),MATCH(BG$1,Resultado!#REF!,0))</f>
        <v>#REF!</v>
      </c>
      <c r="BH249" s="30" t="e">
        <f t="array" ref="BH249">INDEX(Resultado!$1:$470,MATCH($B249,Resultado!$N:$N,0),MATCH(BH$1,Resultado!#REF!,0))</f>
        <v>#REF!</v>
      </c>
      <c r="BI249" s="30" t="e">
        <f t="array" ref="BI249">INDEX(Resultado!$1:$470,MATCH($B249,Resultado!$N:$N,0),MATCH(BI$1,Resultado!#REF!,0))</f>
        <v>#REF!</v>
      </c>
    </row>
    <row r="250" spans="1:61" ht="13" x14ac:dyDescent="0.15">
      <c r="A250" s="29">
        <v>55636163800</v>
      </c>
      <c r="B250" s="7" t="s">
        <v>1894</v>
      </c>
      <c r="C250" s="29" t="s">
        <v>1893</v>
      </c>
      <c r="D250" s="30" t="e">
        <f t="array" ref="D250">INDEX(Resultado!$1:$470,MATCH($B250,Resultado!$N:$N,0),MATCH(D$1,Resultado!#REF!,0))</f>
        <v>#REF!</v>
      </c>
      <c r="E250" s="29" t="s">
        <v>3339</v>
      </c>
      <c r="F250" s="30" t="e">
        <f t="array" ref="F250">INDEX(Resultado!$1:$470,MATCH($B250,Resultado!$N:$N,0),MATCH(F$1,Resultado!#REF!,0))</f>
        <v>#REF!</v>
      </c>
      <c r="G250" s="30" t="e">
        <f t="array" ref="G250">INDEX(Resultado!$1:$470,MATCH($B250,Resultado!$N:$N,0),MATCH(G$1,Resultado!#REF!,0))</f>
        <v>#REF!</v>
      </c>
      <c r="H250" s="30" t="e">
        <f t="array" ref="H250">INDEX(Resultado!$1:$470,MATCH($B250,Resultado!$N:$N,0),MATCH(H$1,Resultado!#REF!,0))</f>
        <v>#REF!</v>
      </c>
      <c r="I250" s="30" t="e">
        <f t="array" ref="I250">INDEX(Resultado!$1:$470,MATCH($B250,Resultado!$N:$N,0),MATCH(I$1,Resultado!#REF!,0))</f>
        <v>#REF!</v>
      </c>
      <c r="J250" s="30" t="e">
        <f t="array" ref="J250">INDEX(Resultado!$1:$470,MATCH($B250,Resultado!$N:$N,0),MATCH(J$1,Resultado!#REF!,0))</f>
        <v>#REF!</v>
      </c>
      <c r="K250" s="30" t="e">
        <f t="array" ref="K250">INDEX(Resultado!$1:$470,MATCH($B250,Resultado!$N:$N,0),MATCH(K$1,Resultado!#REF!,0))</f>
        <v>#REF!</v>
      </c>
      <c r="L250" s="30" t="e">
        <f t="array" ref="L250">INDEX(Resultado!$1:$470,MATCH($B250,Resultado!$N:$N,0),MATCH(L$1,Resultado!#REF!,0))</f>
        <v>#REF!</v>
      </c>
      <c r="M250" s="30" t="e">
        <f t="array" ref="M250">INDEX(Resultado!$1:$470,MATCH($B250,Resultado!$N:$N,0),MATCH(M$1,Resultado!#REF!,0))</f>
        <v>#REF!</v>
      </c>
      <c r="N250" s="30" t="e">
        <f t="array" ref="N250">INDEX(Resultado!$1:$470,MATCH($B250,Resultado!$N:$N,0),MATCH(N$1,Resultado!#REF!,0))</f>
        <v>#REF!</v>
      </c>
      <c r="O250" s="30" t="e">
        <f t="array" ref="O250">INDEX(Resultado!$1:$470,MATCH($B250,Resultado!$N:$N,0),MATCH(O$1,Resultado!#REF!,0))</f>
        <v>#REF!</v>
      </c>
      <c r="P250" s="30" t="e">
        <f t="array" ref="P250">INDEX(Resultado!$1:$470,MATCH($B250,Resultado!$N:$N,0),MATCH(P$1,Resultado!#REF!,0))</f>
        <v>#REF!</v>
      </c>
      <c r="Q250" s="30" t="e">
        <f t="array" ref="Q250">INDEX(Resultado!$1:$470,MATCH($B250,Resultado!$N:$N,0),MATCH(Q$1,Resultado!#REF!,0))</f>
        <v>#REF!</v>
      </c>
      <c r="R250" s="30" t="e">
        <f t="array" ref="R250">INDEX(Resultado!$1:$470,MATCH($B250,Resultado!$N:$N,0),MATCH(R$1,Resultado!#REF!,0))</f>
        <v>#REF!</v>
      </c>
      <c r="S250" s="30" t="e">
        <f t="array" ref="S250">INDEX(Resultado!$1:$470,MATCH($B250,Resultado!$N:$N,0),MATCH(S$1,Resultado!#REF!,0))</f>
        <v>#REF!</v>
      </c>
      <c r="T250" s="30" t="e">
        <f t="array" ref="T250">INDEX(Resultado!$1:$470,MATCH($B250,Resultado!$N:$N,0),MATCH(T$1,Resultado!#REF!,0))</f>
        <v>#REF!</v>
      </c>
      <c r="U250" s="30" t="e">
        <f t="array" ref="U250">INDEX(Resultado!$1:$470,MATCH($B250,Resultado!$N:$N,0),MATCH(U$1,Resultado!#REF!,0))</f>
        <v>#REF!</v>
      </c>
      <c r="V250" s="30" t="e">
        <f t="array" ref="V250">INDEX(Resultado!$1:$470,MATCH($B250,Resultado!$N:$N,0),MATCH(V$1,Resultado!#REF!,0))</f>
        <v>#REF!</v>
      </c>
      <c r="W250" s="30" t="e">
        <f t="array" ref="W250">INDEX(Resultado!$1:$470,MATCH($B250,Resultado!$N:$N,0),MATCH(W$1,Resultado!#REF!,0))</f>
        <v>#REF!</v>
      </c>
      <c r="X250" s="30" t="e">
        <f t="array" ref="X250">INDEX(Resultado!$1:$470,MATCH($B250,Resultado!$N:$N,0),MATCH(X$1,Resultado!#REF!,0))</f>
        <v>#REF!</v>
      </c>
      <c r="Y250" s="30" t="e">
        <f t="array" ref="Y250">INDEX(Resultado!$1:$470,MATCH($B250,Resultado!$N:$N,0),MATCH(Y$1,Resultado!#REF!,0))</f>
        <v>#REF!</v>
      </c>
      <c r="Z250" s="30" t="e">
        <f t="array" ref="Z250">INDEX(Resultado!$1:$470,MATCH($B250,Resultado!$N:$N,0),MATCH(Z$1,Resultado!#REF!,0))</f>
        <v>#REF!</v>
      </c>
      <c r="AA250" s="30" t="e">
        <f t="array" ref="AA250">INDEX(Resultado!$1:$470,MATCH($B250,Resultado!$N:$N,0),MATCH(AA$1,Resultado!#REF!,0))</f>
        <v>#REF!</v>
      </c>
      <c r="AB250" s="29">
        <v>0</v>
      </c>
      <c r="AC250" s="29">
        <v>2</v>
      </c>
      <c r="AD250" s="30" t="e">
        <f t="array" ref="AD250">INDEX(Resultado!$1:$470,MATCH($B250,Resultado!$N:$N,0),MATCH(AD$1,Resultado!#REF!,0))</f>
        <v>#REF!</v>
      </c>
      <c r="AE250" s="30" t="e">
        <f t="array" ref="AE250">INDEX(Resultado!$1:$470,MATCH($B250,Resultado!$N:$N,0),MATCH(AE$1,Resultado!#REF!,0))</f>
        <v>#REF!</v>
      </c>
      <c r="AF250" s="30" t="e">
        <f t="array" ref="AF250">INDEX(Resultado!$1:$470,MATCH($B250,Resultado!$N:$N,0),MATCH(AF$1,Resultado!#REF!,0))</f>
        <v>#REF!</v>
      </c>
      <c r="AG250" s="30" t="e">
        <f t="array" ref="AG250">INDEX(Resultado!$1:$470,MATCH($B250,Resultado!$N:$N,0),MATCH(AG$1,Resultado!#REF!,0))</f>
        <v>#REF!</v>
      </c>
      <c r="AH250" s="30" t="e">
        <f t="array" ref="AH250">INDEX(Resultado!$1:$470,MATCH($B250,Resultado!$N:$N,0),MATCH(AH$1,Resultado!#REF!,0))</f>
        <v>#REF!</v>
      </c>
      <c r="AI250" s="30" t="e">
        <f t="array" ref="AI250">INDEX(Resultado!$1:$470,MATCH($B250,Resultado!$N:$N,0),MATCH(AI$1,Resultado!#REF!,0))</f>
        <v>#REF!</v>
      </c>
      <c r="AJ250" s="30" t="e">
        <f t="array" ref="AJ250">INDEX(Resultado!$1:$470,MATCH($B250,Resultado!$N:$N,0),MATCH(AJ$1,Resultado!#REF!,0))</f>
        <v>#REF!</v>
      </c>
      <c r="AK250" s="30" t="e">
        <f t="array" ref="AK250">INDEX(Resultado!$1:$470,MATCH($B250,Resultado!$N:$N,0),MATCH(AK$1,Resultado!#REF!,0))</f>
        <v>#REF!</v>
      </c>
      <c r="AL250" s="29">
        <v>0</v>
      </c>
      <c r="AM250" s="29">
        <v>2</v>
      </c>
      <c r="AN250" s="30" t="e">
        <f t="array" ref="AN250">INDEX(Resultado!$1:$470,MATCH($B250,Resultado!$N:$N,0),MATCH(AN$1,Resultado!#REF!,0))</f>
        <v>#REF!</v>
      </c>
      <c r="AO250" s="30" t="e">
        <f t="array" ref="AO250">INDEX(Resultado!$1:$470,MATCH($B250,Resultado!$N:$N,0),MATCH(AO$1,Resultado!#REF!,0))</f>
        <v>#REF!</v>
      </c>
      <c r="AP250" s="30" t="e">
        <f t="array" ref="AP250">INDEX(Resultado!$1:$470,MATCH($B250,Resultado!$N:$N,0),MATCH(AP$1,Resultado!#REF!,0))</f>
        <v>#REF!</v>
      </c>
      <c r="AQ250" s="30" t="e">
        <f t="array" ref="AQ250">INDEX(Resultado!$1:$470,MATCH($B250,Resultado!$N:$N,0),MATCH(AQ$1,Resultado!#REF!,0))</f>
        <v>#REF!</v>
      </c>
      <c r="AR250" s="30" t="e">
        <f t="array" ref="AR250">INDEX(Resultado!$1:$470,MATCH($B250,Resultado!$N:$N,0),MATCH(AR$1,Resultado!#REF!,0))</f>
        <v>#REF!</v>
      </c>
      <c r="AS250" s="29">
        <v>2</v>
      </c>
      <c r="AT250" s="30" t="e">
        <f t="array" ref="AT250">INDEX(Resultado!$1:$470,MATCH($B250,Resultado!$N:$N,0),MATCH(AT$1,Resultado!#REF!,0))</f>
        <v>#REF!</v>
      </c>
      <c r="AU250" s="30" t="e">
        <f t="array" ref="AU250">INDEX(Resultado!$1:$470,MATCH($B250,Resultado!$N:$N,0),MATCH(AU$1,Resultado!#REF!,0))</f>
        <v>#REF!</v>
      </c>
      <c r="AV250" s="30" t="e">
        <f t="array" ref="AV250">INDEX(Resultado!$1:$470,MATCH($B250,Resultado!$N:$N,0),MATCH(AV$1,Resultado!#REF!,0))</f>
        <v>#REF!</v>
      </c>
      <c r="AW250" s="30" t="e">
        <f t="array" ref="AW250">INDEX(Resultado!$1:$470,MATCH($B250,Resultado!$N:$N,0),MATCH(AW$1,Resultado!#REF!,0))</f>
        <v>#REF!</v>
      </c>
      <c r="AX250" s="30" t="e">
        <f t="array" ref="AX250">INDEX(Resultado!$1:$470,MATCH($B250,Resultado!$N:$N,0),MATCH(AX$1,Resultado!#REF!,0))</f>
        <v>#REF!</v>
      </c>
      <c r="AY250" s="30" t="e">
        <f t="array" ref="AY250">INDEX(Resultado!$1:$470,MATCH($B250,Resultado!$N:$N,0),MATCH(AY$1,Resultado!#REF!,0))</f>
        <v>#REF!</v>
      </c>
      <c r="AZ250" s="30" t="e">
        <f t="array" ref="AZ250">INDEX(Resultado!$1:$470,MATCH($B250,Resultado!$N:$N,0),MATCH(AZ$1,Resultado!#REF!,0))</f>
        <v>#REF!</v>
      </c>
      <c r="BA250" s="30" t="e">
        <f t="array" ref="BA250">INDEX(Resultado!$1:$470,MATCH($B250,Resultado!$N:$N,0),MATCH(BA$1,Resultado!#REF!,0))</f>
        <v>#REF!</v>
      </c>
      <c r="BB250" s="30" t="e">
        <f t="array" ref="BB250">INDEX(Resultado!$1:$470,MATCH($B250,Resultado!$N:$N,0),MATCH(BB$1,Resultado!#REF!,0))</f>
        <v>#REF!</v>
      </c>
      <c r="BC250" s="30" t="e">
        <f t="array" ref="BC250">INDEX(Resultado!$1:$470,MATCH($B250,Resultado!$N:$N,0),MATCH(BC$1,Resultado!#REF!,0))</f>
        <v>#REF!</v>
      </c>
      <c r="BD250" s="30" t="e">
        <f t="array" ref="BD250">INDEX(Resultado!$1:$470,MATCH($B250,Resultado!$N:$N,0),MATCH(BD$1,Resultado!#REF!,0))</f>
        <v>#REF!</v>
      </c>
      <c r="BE250" s="30" t="e">
        <f t="array" ref="BE250">INDEX(Resultado!$1:$470,MATCH($B250,Resultado!$N:$N,0),MATCH(BE$1,Resultado!#REF!,0))</f>
        <v>#REF!</v>
      </c>
      <c r="BF250" s="30" t="e">
        <f t="array" ref="BF250">INDEX(Resultado!$1:$470,MATCH($B250,Resultado!$N:$N,0),MATCH(BF$1,Resultado!#REF!,0))</f>
        <v>#REF!</v>
      </c>
      <c r="BG250" s="30" t="e">
        <f t="array" ref="BG250">INDEX(Resultado!$1:$470,MATCH($B250,Resultado!$N:$N,0),MATCH(BG$1,Resultado!#REF!,0))</f>
        <v>#REF!</v>
      </c>
      <c r="BH250" s="30" t="e">
        <f t="array" ref="BH250">INDEX(Resultado!$1:$470,MATCH($B250,Resultado!$N:$N,0),MATCH(BH$1,Resultado!#REF!,0))</f>
        <v>#REF!</v>
      </c>
      <c r="BI250" s="30" t="e">
        <f t="array" ref="BI250">INDEX(Resultado!$1:$470,MATCH($B250,Resultado!$N:$N,0),MATCH(BI$1,Resultado!#REF!,0))</f>
        <v>#REF!</v>
      </c>
    </row>
    <row r="251" spans="1:61" ht="13" x14ac:dyDescent="0.15">
      <c r="A251" s="29">
        <v>46301124804</v>
      </c>
      <c r="B251" s="7" t="s">
        <v>1901</v>
      </c>
      <c r="C251" s="29" t="s">
        <v>1900</v>
      </c>
      <c r="D251" s="30" t="e">
        <f t="array" ref="D251">INDEX(Resultado!$1:$470,MATCH($B251,Resultado!$N:$N,0),MATCH(D$1,Resultado!#REF!,0))</f>
        <v>#REF!</v>
      </c>
      <c r="E251" s="29" t="s">
        <v>3339</v>
      </c>
      <c r="F251" s="30" t="e">
        <f t="array" ref="F251">INDEX(Resultado!$1:$470,MATCH($B251,Resultado!$N:$N,0),MATCH(F$1,Resultado!#REF!,0))</f>
        <v>#REF!</v>
      </c>
      <c r="G251" s="30" t="e">
        <f t="array" ref="G251">INDEX(Resultado!$1:$470,MATCH($B251,Resultado!$N:$N,0),MATCH(G$1,Resultado!#REF!,0))</f>
        <v>#REF!</v>
      </c>
      <c r="H251" s="30" t="e">
        <f t="array" ref="H251">INDEX(Resultado!$1:$470,MATCH($B251,Resultado!$N:$N,0),MATCH(H$1,Resultado!#REF!,0))</f>
        <v>#REF!</v>
      </c>
      <c r="I251" s="30" t="e">
        <f t="array" ref="I251">INDEX(Resultado!$1:$470,MATCH($B251,Resultado!$N:$N,0),MATCH(I$1,Resultado!#REF!,0))</f>
        <v>#REF!</v>
      </c>
      <c r="J251" s="30" t="e">
        <f t="array" ref="J251">INDEX(Resultado!$1:$470,MATCH($B251,Resultado!$N:$N,0),MATCH(J$1,Resultado!#REF!,0))</f>
        <v>#REF!</v>
      </c>
      <c r="K251" s="30" t="e">
        <f t="array" ref="K251">INDEX(Resultado!$1:$470,MATCH($B251,Resultado!$N:$N,0),MATCH(K$1,Resultado!#REF!,0))</f>
        <v>#REF!</v>
      </c>
      <c r="L251" s="30" t="e">
        <f t="array" ref="L251">INDEX(Resultado!$1:$470,MATCH($B251,Resultado!$N:$N,0),MATCH(L$1,Resultado!#REF!,0))</f>
        <v>#REF!</v>
      </c>
      <c r="M251" s="30" t="e">
        <f t="array" ref="M251">INDEX(Resultado!$1:$470,MATCH($B251,Resultado!$N:$N,0),MATCH(M$1,Resultado!#REF!,0))</f>
        <v>#REF!</v>
      </c>
      <c r="N251" s="30" t="e">
        <f t="array" ref="N251">INDEX(Resultado!$1:$470,MATCH($B251,Resultado!$N:$N,0),MATCH(N$1,Resultado!#REF!,0))</f>
        <v>#REF!</v>
      </c>
      <c r="O251" s="30" t="e">
        <f t="array" ref="O251">INDEX(Resultado!$1:$470,MATCH($B251,Resultado!$N:$N,0),MATCH(O$1,Resultado!#REF!,0))</f>
        <v>#REF!</v>
      </c>
      <c r="P251" s="30" t="e">
        <f t="array" ref="P251">INDEX(Resultado!$1:$470,MATCH($B251,Resultado!$N:$N,0),MATCH(P$1,Resultado!#REF!,0))</f>
        <v>#REF!</v>
      </c>
      <c r="Q251" s="30" t="e">
        <f t="array" ref="Q251">INDEX(Resultado!$1:$470,MATCH($B251,Resultado!$N:$N,0),MATCH(Q$1,Resultado!#REF!,0))</f>
        <v>#REF!</v>
      </c>
      <c r="R251" s="30" t="e">
        <f t="array" ref="R251">INDEX(Resultado!$1:$470,MATCH($B251,Resultado!$N:$N,0),MATCH(R$1,Resultado!#REF!,0))</f>
        <v>#REF!</v>
      </c>
      <c r="S251" s="30" t="e">
        <f t="array" ref="S251">INDEX(Resultado!$1:$470,MATCH($B251,Resultado!$N:$N,0),MATCH(S$1,Resultado!#REF!,0))</f>
        <v>#REF!</v>
      </c>
      <c r="T251" s="30" t="e">
        <f t="array" ref="T251">INDEX(Resultado!$1:$470,MATCH($B251,Resultado!$N:$N,0),MATCH(T$1,Resultado!#REF!,0))</f>
        <v>#REF!</v>
      </c>
      <c r="U251" s="30" t="e">
        <f t="array" ref="U251">INDEX(Resultado!$1:$470,MATCH($B251,Resultado!$N:$N,0),MATCH(U$1,Resultado!#REF!,0))</f>
        <v>#REF!</v>
      </c>
      <c r="V251" s="30" t="e">
        <f t="array" ref="V251">INDEX(Resultado!$1:$470,MATCH($B251,Resultado!$N:$N,0),MATCH(V$1,Resultado!#REF!,0))</f>
        <v>#REF!</v>
      </c>
      <c r="W251" s="30" t="e">
        <f t="array" ref="W251">INDEX(Resultado!$1:$470,MATCH($B251,Resultado!$N:$N,0),MATCH(W$1,Resultado!#REF!,0))</f>
        <v>#REF!</v>
      </c>
      <c r="X251" s="30" t="e">
        <f t="array" ref="X251">INDEX(Resultado!$1:$470,MATCH($B251,Resultado!$N:$N,0),MATCH(X$1,Resultado!#REF!,0))</f>
        <v>#REF!</v>
      </c>
      <c r="Y251" s="30" t="e">
        <f t="array" ref="Y251">INDEX(Resultado!$1:$470,MATCH($B251,Resultado!$N:$N,0),MATCH(Y$1,Resultado!#REF!,0))</f>
        <v>#REF!</v>
      </c>
      <c r="Z251" s="30" t="e">
        <f t="array" ref="Z251">INDEX(Resultado!$1:$470,MATCH($B251,Resultado!$N:$N,0),MATCH(Z$1,Resultado!#REF!,0))</f>
        <v>#REF!</v>
      </c>
      <c r="AA251" s="30" t="e">
        <f t="array" ref="AA251">INDEX(Resultado!$1:$470,MATCH($B251,Resultado!$N:$N,0),MATCH(AA$1,Resultado!#REF!,0))</f>
        <v>#REF!</v>
      </c>
      <c r="AB251" s="29">
        <v>0</v>
      </c>
      <c r="AC251" s="29">
        <v>2</v>
      </c>
      <c r="AD251" s="30" t="e">
        <f t="array" ref="AD251">INDEX(Resultado!$1:$470,MATCH($B251,Resultado!$N:$N,0),MATCH(AD$1,Resultado!#REF!,0))</f>
        <v>#REF!</v>
      </c>
      <c r="AE251" s="30" t="e">
        <f t="array" ref="AE251">INDEX(Resultado!$1:$470,MATCH($B251,Resultado!$N:$N,0),MATCH(AE$1,Resultado!#REF!,0))</f>
        <v>#REF!</v>
      </c>
      <c r="AF251" s="30" t="e">
        <f t="array" ref="AF251">INDEX(Resultado!$1:$470,MATCH($B251,Resultado!$N:$N,0),MATCH(AF$1,Resultado!#REF!,0))</f>
        <v>#REF!</v>
      </c>
      <c r="AG251" s="30" t="e">
        <f t="array" ref="AG251">INDEX(Resultado!$1:$470,MATCH($B251,Resultado!$N:$N,0),MATCH(AG$1,Resultado!#REF!,0))</f>
        <v>#REF!</v>
      </c>
      <c r="AH251" s="30" t="e">
        <f t="array" ref="AH251">INDEX(Resultado!$1:$470,MATCH($B251,Resultado!$N:$N,0),MATCH(AH$1,Resultado!#REF!,0))</f>
        <v>#REF!</v>
      </c>
      <c r="AI251" s="30" t="e">
        <f t="array" ref="AI251">INDEX(Resultado!$1:$470,MATCH($B251,Resultado!$N:$N,0),MATCH(AI$1,Resultado!#REF!,0))</f>
        <v>#REF!</v>
      </c>
      <c r="AJ251" s="30" t="e">
        <f t="array" ref="AJ251">INDEX(Resultado!$1:$470,MATCH($B251,Resultado!$N:$N,0),MATCH(AJ$1,Resultado!#REF!,0))</f>
        <v>#REF!</v>
      </c>
      <c r="AK251" s="30" t="e">
        <f t="array" ref="AK251">INDEX(Resultado!$1:$470,MATCH($B251,Resultado!$N:$N,0),MATCH(AK$1,Resultado!#REF!,0))</f>
        <v>#REF!</v>
      </c>
      <c r="AL251" s="29">
        <v>0</v>
      </c>
      <c r="AM251" s="29">
        <v>2</v>
      </c>
      <c r="AN251" s="30" t="e">
        <f t="array" ref="AN251">INDEX(Resultado!$1:$470,MATCH($B251,Resultado!$N:$N,0),MATCH(AN$1,Resultado!#REF!,0))</f>
        <v>#REF!</v>
      </c>
      <c r="AO251" s="30" t="e">
        <f t="array" ref="AO251">INDEX(Resultado!$1:$470,MATCH($B251,Resultado!$N:$N,0),MATCH(AO$1,Resultado!#REF!,0))</f>
        <v>#REF!</v>
      </c>
      <c r="AP251" s="30" t="e">
        <f t="array" ref="AP251">INDEX(Resultado!$1:$470,MATCH($B251,Resultado!$N:$N,0),MATCH(AP$1,Resultado!#REF!,0))</f>
        <v>#REF!</v>
      </c>
      <c r="AQ251" s="30" t="e">
        <f t="array" ref="AQ251">INDEX(Resultado!$1:$470,MATCH($B251,Resultado!$N:$N,0),MATCH(AQ$1,Resultado!#REF!,0))</f>
        <v>#REF!</v>
      </c>
      <c r="AR251" s="30" t="e">
        <f t="array" ref="AR251">INDEX(Resultado!$1:$470,MATCH($B251,Resultado!$N:$N,0),MATCH(AR$1,Resultado!#REF!,0))</f>
        <v>#REF!</v>
      </c>
      <c r="AS251" s="29">
        <v>2</v>
      </c>
      <c r="AT251" s="30" t="e">
        <f t="array" ref="AT251">INDEX(Resultado!$1:$470,MATCH($B251,Resultado!$N:$N,0),MATCH(AT$1,Resultado!#REF!,0))</f>
        <v>#REF!</v>
      </c>
      <c r="AU251" s="30" t="e">
        <f t="array" ref="AU251">INDEX(Resultado!$1:$470,MATCH($B251,Resultado!$N:$N,0),MATCH(AU$1,Resultado!#REF!,0))</f>
        <v>#REF!</v>
      </c>
      <c r="AV251" s="30" t="e">
        <f t="array" ref="AV251">INDEX(Resultado!$1:$470,MATCH($B251,Resultado!$N:$N,0),MATCH(AV$1,Resultado!#REF!,0))</f>
        <v>#REF!</v>
      </c>
      <c r="AW251" s="30" t="e">
        <f t="array" ref="AW251">INDEX(Resultado!$1:$470,MATCH($B251,Resultado!$N:$N,0),MATCH(AW$1,Resultado!#REF!,0))</f>
        <v>#REF!</v>
      </c>
      <c r="AX251" s="30" t="e">
        <f t="array" ref="AX251">INDEX(Resultado!$1:$470,MATCH($B251,Resultado!$N:$N,0),MATCH(AX$1,Resultado!#REF!,0))</f>
        <v>#REF!</v>
      </c>
      <c r="AY251" s="30" t="e">
        <f t="array" ref="AY251">INDEX(Resultado!$1:$470,MATCH($B251,Resultado!$N:$N,0),MATCH(AY$1,Resultado!#REF!,0))</f>
        <v>#REF!</v>
      </c>
      <c r="AZ251" s="30" t="e">
        <f t="array" ref="AZ251">INDEX(Resultado!$1:$470,MATCH($B251,Resultado!$N:$N,0),MATCH(AZ$1,Resultado!#REF!,0))</f>
        <v>#REF!</v>
      </c>
      <c r="BA251" s="30" t="e">
        <f t="array" ref="BA251">INDEX(Resultado!$1:$470,MATCH($B251,Resultado!$N:$N,0),MATCH(BA$1,Resultado!#REF!,0))</f>
        <v>#REF!</v>
      </c>
      <c r="BB251" s="30" t="e">
        <f t="array" ref="BB251">INDEX(Resultado!$1:$470,MATCH($B251,Resultado!$N:$N,0),MATCH(BB$1,Resultado!#REF!,0))</f>
        <v>#REF!</v>
      </c>
      <c r="BC251" s="30" t="e">
        <f t="array" ref="BC251">INDEX(Resultado!$1:$470,MATCH($B251,Resultado!$N:$N,0),MATCH(BC$1,Resultado!#REF!,0))</f>
        <v>#REF!</v>
      </c>
      <c r="BD251" s="30" t="e">
        <f t="array" ref="BD251">INDEX(Resultado!$1:$470,MATCH($B251,Resultado!$N:$N,0),MATCH(BD$1,Resultado!#REF!,0))</f>
        <v>#REF!</v>
      </c>
      <c r="BE251" s="30" t="e">
        <f t="array" ref="BE251">INDEX(Resultado!$1:$470,MATCH($B251,Resultado!$N:$N,0),MATCH(BE$1,Resultado!#REF!,0))</f>
        <v>#REF!</v>
      </c>
      <c r="BF251" s="30" t="e">
        <f t="array" ref="BF251">INDEX(Resultado!$1:$470,MATCH($B251,Resultado!$N:$N,0),MATCH(BF$1,Resultado!#REF!,0))</f>
        <v>#REF!</v>
      </c>
      <c r="BG251" s="30" t="e">
        <f t="array" ref="BG251">INDEX(Resultado!$1:$470,MATCH($B251,Resultado!$N:$N,0),MATCH(BG$1,Resultado!#REF!,0))</f>
        <v>#REF!</v>
      </c>
      <c r="BH251" s="30" t="e">
        <f t="array" ref="BH251">INDEX(Resultado!$1:$470,MATCH($B251,Resultado!$N:$N,0),MATCH(BH$1,Resultado!#REF!,0))</f>
        <v>#REF!</v>
      </c>
      <c r="BI251" s="30" t="e">
        <f t="array" ref="BI251">INDEX(Resultado!$1:$470,MATCH($B251,Resultado!$N:$N,0),MATCH(BI$1,Resultado!#REF!,0))</f>
        <v>#REF!</v>
      </c>
    </row>
    <row r="252" spans="1:61" ht="13" x14ac:dyDescent="0.15">
      <c r="A252" s="29">
        <v>50648005844</v>
      </c>
      <c r="B252" s="7" t="s">
        <v>1907</v>
      </c>
      <c r="C252" s="29" t="s">
        <v>1906</v>
      </c>
      <c r="D252" s="30" t="e">
        <f t="array" ref="D252">INDEX(Resultado!$1:$470,MATCH($B252,Resultado!$N:$N,0),MATCH(D$1,Resultado!#REF!,0))</f>
        <v>#REF!</v>
      </c>
      <c r="E252" s="29" t="s">
        <v>3339</v>
      </c>
      <c r="F252" s="30" t="e">
        <f t="array" ref="F252">INDEX(Resultado!$1:$470,MATCH($B252,Resultado!$N:$N,0),MATCH(F$1,Resultado!#REF!,0))</f>
        <v>#REF!</v>
      </c>
      <c r="G252" s="30" t="e">
        <f t="array" ref="G252">INDEX(Resultado!$1:$470,MATCH($B252,Resultado!$N:$N,0),MATCH(G$1,Resultado!#REF!,0))</f>
        <v>#REF!</v>
      </c>
      <c r="H252" s="30" t="e">
        <f t="array" ref="H252">INDEX(Resultado!$1:$470,MATCH($B252,Resultado!$N:$N,0),MATCH(H$1,Resultado!#REF!,0))</f>
        <v>#REF!</v>
      </c>
      <c r="I252" s="30" t="e">
        <f t="array" ref="I252">INDEX(Resultado!$1:$470,MATCH($B252,Resultado!$N:$N,0),MATCH(I$1,Resultado!#REF!,0))</f>
        <v>#REF!</v>
      </c>
      <c r="J252" s="30" t="e">
        <f t="array" ref="J252">INDEX(Resultado!$1:$470,MATCH($B252,Resultado!$N:$N,0),MATCH(J$1,Resultado!#REF!,0))</f>
        <v>#REF!</v>
      </c>
      <c r="K252" s="30" t="e">
        <f t="array" ref="K252">INDEX(Resultado!$1:$470,MATCH($B252,Resultado!$N:$N,0),MATCH(K$1,Resultado!#REF!,0))</f>
        <v>#REF!</v>
      </c>
      <c r="L252" s="30" t="e">
        <f t="array" ref="L252">INDEX(Resultado!$1:$470,MATCH($B252,Resultado!$N:$N,0),MATCH(L$1,Resultado!#REF!,0))</f>
        <v>#REF!</v>
      </c>
      <c r="M252" s="30" t="e">
        <f t="array" ref="M252">INDEX(Resultado!$1:$470,MATCH($B252,Resultado!$N:$N,0),MATCH(M$1,Resultado!#REF!,0))</f>
        <v>#REF!</v>
      </c>
      <c r="N252" s="30" t="e">
        <f t="array" ref="N252">INDEX(Resultado!$1:$470,MATCH($B252,Resultado!$N:$N,0),MATCH(N$1,Resultado!#REF!,0))</f>
        <v>#REF!</v>
      </c>
      <c r="O252" s="30" t="e">
        <f t="array" ref="O252">INDEX(Resultado!$1:$470,MATCH($B252,Resultado!$N:$N,0),MATCH(O$1,Resultado!#REF!,0))</f>
        <v>#REF!</v>
      </c>
      <c r="P252" s="30" t="e">
        <f t="array" ref="P252">INDEX(Resultado!$1:$470,MATCH($B252,Resultado!$N:$N,0),MATCH(P$1,Resultado!#REF!,0))</f>
        <v>#REF!</v>
      </c>
      <c r="Q252" s="30" t="e">
        <f t="array" ref="Q252">INDEX(Resultado!$1:$470,MATCH($B252,Resultado!$N:$N,0),MATCH(Q$1,Resultado!#REF!,0))</f>
        <v>#REF!</v>
      </c>
      <c r="R252" s="30" t="e">
        <f t="array" ref="R252">INDEX(Resultado!$1:$470,MATCH($B252,Resultado!$N:$N,0),MATCH(R$1,Resultado!#REF!,0))</f>
        <v>#REF!</v>
      </c>
      <c r="S252" s="30" t="e">
        <f t="array" ref="S252">INDEX(Resultado!$1:$470,MATCH($B252,Resultado!$N:$N,0),MATCH(S$1,Resultado!#REF!,0))</f>
        <v>#REF!</v>
      </c>
      <c r="T252" s="30" t="e">
        <f t="array" ref="T252">INDEX(Resultado!$1:$470,MATCH($B252,Resultado!$N:$N,0),MATCH(T$1,Resultado!#REF!,0))</f>
        <v>#REF!</v>
      </c>
      <c r="U252" s="30" t="e">
        <f t="array" ref="U252">INDEX(Resultado!$1:$470,MATCH($B252,Resultado!$N:$N,0),MATCH(U$1,Resultado!#REF!,0))</f>
        <v>#REF!</v>
      </c>
      <c r="V252" s="30" t="e">
        <f t="array" ref="V252">INDEX(Resultado!$1:$470,MATCH($B252,Resultado!$N:$N,0),MATCH(V$1,Resultado!#REF!,0))</f>
        <v>#REF!</v>
      </c>
      <c r="W252" s="30" t="e">
        <f t="array" ref="W252">INDEX(Resultado!$1:$470,MATCH($B252,Resultado!$N:$N,0),MATCH(W$1,Resultado!#REF!,0))</f>
        <v>#REF!</v>
      </c>
      <c r="X252" s="30" t="e">
        <f t="array" ref="X252">INDEX(Resultado!$1:$470,MATCH($B252,Resultado!$N:$N,0),MATCH(X$1,Resultado!#REF!,0))</f>
        <v>#REF!</v>
      </c>
      <c r="Y252" s="30" t="e">
        <f t="array" ref="Y252">INDEX(Resultado!$1:$470,MATCH($B252,Resultado!$N:$N,0),MATCH(Y$1,Resultado!#REF!,0))</f>
        <v>#REF!</v>
      </c>
      <c r="Z252" s="30" t="e">
        <f t="array" ref="Z252">INDEX(Resultado!$1:$470,MATCH($B252,Resultado!$N:$N,0),MATCH(Z$1,Resultado!#REF!,0))</f>
        <v>#REF!</v>
      </c>
      <c r="AA252" s="30" t="e">
        <f t="array" ref="AA252">INDEX(Resultado!$1:$470,MATCH($B252,Resultado!$N:$N,0),MATCH(AA$1,Resultado!#REF!,0))</f>
        <v>#REF!</v>
      </c>
      <c r="AB252" s="29">
        <v>0</v>
      </c>
      <c r="AC252" s="29">
        <v>2</v>
      </c>
      <c r="AD252" s="30" t="e">
        <f t="array" ref="AD252">INDEX(Resultado!$1:$470,MATCH($B252,Resultado!$N:$N,0),MATCH(AD$1,Resultado!#REF!,0))</f>
        <v>#REF!</v>
      </c>
      <c r="AE252" s="30" t="e">
        <f t="array" ref="AE252">INDEX(Resultado!$1:$470,MATCH($B252,Resultado!$N:$N,0),MATCH(AE$1,Resultado!#REF!,0))</f>
        <v>#REF!</v>
      </c>
      <c r="AF252" s="30" t="e">
        <f t="array" ref="AF252">INDEX(Resultado!$1:$470,MATCH($B252,Resultado!$N:$N,0),MATCH(AF$1,Resultado!#REF!,0))</f>
        <v>#REF!</v>
      </c>
      <c r="AG252" s="30" t="e">
        <f t="array" ref="AG252">INDEX(Resultado!$1:$470,MATCH($B252,Resultado!$N:$N,0),MATCH(AG$1,Resultado!#REF!,0))</f>
        <v>#REF!</v>
      </c>
      <c r="AH252" s="30" t="e">
        <f t="array" ref="AH252">INDEX(Resultado!$1:$470,MATCH($B252,Resultado!$N:$N,0),MATCH(AH$1,Resultado!#REF!,0))</f>
        <v>#REF!</v>
      </c>
      <c r="AI252" s="30" t="e">
        <f t="array" ref="AI252">INDEX(Resultado!$1:$470,MATCH($B252,Resultado!$N:$N,0),MATCH(AI$1,Resultado!#REF!,0))</f>
        <v>#REF!</v>
      </c>
      <c r="AJ252" s="30" t="e">
        <f t="array" ref="AJ252">INDEX(Resultado!$1:$470,MATCH($B252,Resultado!$N:$N,0),MATCH(AJ$1,Resultado!#REF!,0))</f>
        <v>#REF!</v>
      </c>
      <c r="AK252" s="30" t="e">
        <f t="array" ref="AK252">INDEX(Resultado!$1:$470,MATCH($B252,Resultado!$N:$N,0),MATCH(AK$1,Resultado!#REF!,0))</f>
        <v>#REF!</v>
      </c>
      <c r="AL252" s="29">
        <v>0</v>
      </c>
      <c r="AM252" s="29">
        <v>2</v>
      </c>
      <c r="AN252" s="30" t="e">
        <f t="array" ref="AN252">INDEX(Resultado!$1:$470,MATCH($B252,Resultado!$N:$N,0),MATCH(AN$1,Resultado!#REF!,0))</f>
        <v>#REF!</v>
      </c>
      <c r="AO252" s="30" t="e">
        <f t="array" ref="AO252">INDEX(Resultado!$1:$470,MATCH($B252,Resultado!$N:$N,0),MATCH(AO$1,Resultado!#REF!,0))</f>
        <v>#REF!</v>
      </c>
      <c r="AP252" s="30" t="e">
        <f t="array" ref="AP252">INDEX(Resultado!$1:$470,MATCH($B252,Resultado!$N:$N,0),MATCH(AP$1,Resultado!#REF!,0))</f>
        <v>#REF!</v>
      </c>
      <c r="AQ252" s="30" t="e">
        <f t="array" ref="AQ252">INDEX(Resultado!$1:$470,MATCH($B252,Resultado!$N:$N,0),MATCH(AQ$1,Resultado!#REF!,0))</f>
        <v>#REF!</v>
      </c>
      <c r="AR252" s="30" t="e">
        <f t="array" ref="AR252">INDEX(Resultado!$1:$470,MATCH($B252,Resultado!$N:$N,0),MATCH(AR$1,Resultado!#REF!,0))</f>
        <v>#REF!</v>
      </c>
      <c r="AS252" s="29">
        <v>2</v>
      </c>
      <c r="AT252" s="30" t="e">
        <f t="array" ref="AT252">INDEX(Resultado!$1:$470,MATCH($B252,Resultado!$N:$N,0),MATCH(AT$1,Resultado!#REF!,0))</f>
        <v>#REF!</v>
      </c>
      <c r="AU252" s="30" t="e">
        <f t="array" ref="AU252">INDEX(Resultado!$1:$470,MATCH($B252,Resultado!$N:$N,0),MATCH(AU$1,Resultado!#REF!,0))</f>
        <v>#REF!</v>
      </c>
      <c r="AV252" s="30" t="e">
        <f t="array" ref="AV252">INDEX(Resultado!$1:$470,MATCH($B252,Resultado!$N:$N,0),MATCH(AV$1,Resultado!#REF!,0))</f>
        <v>#REF!</v>
      </c>
      <c r="AW252" s="30" t="e">
        <f t="array" ref="AW252">INDEX(Resultado!$1:$470,MATCH($B252,Resultado!$N:$N,0),MATCH(AW$1,Resultado!#REF!,0))</f>
        <v>#REF!</v>
      </c>
      <c r="AX252" s="30" t="e">
        <f t="array" ref="AX252">INDEX(Resultado!$1:$470,MATCH($B252,Resultado!$N:$N,0),MATCH(AX$1,Resultado!#REF!,0))</f>
        <v>#REF!</v>
      </c>
      <c r="AY252" s="30" t="e">
        <f t="array" ref="AY252">INDEX(Resultado!$1:$470,MATCH($B252,Resultado!$N:$N,0),MATCH(AY$1,Resultado!#REF!,0))</f>
        <v>#REF!</v>
      </c>
      <c r="AZ252" s="30" t="e">
        <f t="array" ref="AZ252">INDEX(Resultado!$1:$470,MATCH($B252,Resultado!$N:$N,0),MATCH(AZ$1,Resultado!#REF!,0))</f>
        <v>#REF!</v>
      </c>
      <c r="BA252" s="30" t="e">
        <f t="array" ref="BA252">INDEX(Resultado!$1:$470,MATCH($B252,Resultado!$N:$N,0),MATCH(BA$1,Resultado!#REF!,0))</f>
        <v>#REF!</v>
      </c>
      <c r="BB252" s="30" t="e">
        <f t="array" ref="BB252">INDEX(Resultado!$1:$470,MATCH($B252,Resultado!$N:$N,0),MATCH(BB$1,Resultado!#REF!,0))</f>
        <v>#REF!</v>
      </c>
      <c r="BC252" s="30" t="e">
        <f t="array" ref="BC252">INDEX(Resultado!$1:$470,MATCH($B252,Resultado!$N:$N,0),MATCH(BC$1,Resultado!#REF!,0))</f>
        <v>#REF!</v>
      </c>
      <c r="BD252" s="30" t="e">
        <f t="array" ref="BD252">INDEX(Resultado!$1:$470,MATCH($B252,Resultado!$N:$N,0),MATCH(BD$1,Resultado!#REF!,0))</f>
        <v>#REF!</v>
      </c>
      <c r="BE252" s="30" t="e">
        <f t="array" ref="BE252">INDEX(Resultado!$1:$470,MATCH($B252,Resultado!$N:$N,0),MATCH(BE$1,Resultado!#REF!,0))</f>
        <v>#REF!</v>
      </c>
      <c r="BF252" s="30" t="e">
        <f t="array" ref="BF252">INDEX(Resultado!$1:$470,MATCH($B252,Resultado!$N:$N,0),MATCH(BF$1,Resultado!#REF!,0))</f>
        <v>#REF!</v>
      </c>
      <c r="BG252" s="30" t="e">
        <f t="array" ref="BG252">INDEX(Resultado!$1:$470,MATCH($B252,Resultado!$N:$N,0),MATCH(BG$1,Resultado!#REF!,0))</f>
        <v>#REF!</v>
      </c>
      <c r="BH252" s="30" t="e">
        <f t="array" ref="BH252">INDEX(Resultado!$1:$470,MATCH($B252,Resultado!$N:$N,0),MATCH(BH$1,Resultado!#REF!,0))</f>
        <v>#REF!</v>
      </c>
      <c r="BI252" s="30" t="e">
        <f t="array" ref="BI252">INDEX(Resultado!$1:$470,MATCH($B252,Resultado!$N:$N,0),MATCH(BI$1,Resultado!#REF!,0))</f>
        <v>#REF!</v>
      </c>
    </row>
    <row r="253" spans="1:61" ht="13" x14ac:dyDescent="0.15">
      <c r="A253" s="29">
        <v>51978516860</v>
      </c>
      <c r="B253" s="7" t="s">
        <v>1912</v>
      </c>
      <c r="C253" s="29" t="s">
        <v>1911</v>
      </c>
      <c r="D253" s="30" t="e">
        <f t="array" ref="D253">INDEX(Resultado!$1:$470,MATCH($B253,Resultado!$N:$N,0),MATCH(D$1,Resultado!#REF!,0))</f>
        <v>#REF!</v>
      </c>
      <c r="E253" s="29" t="s">
        <v>3339</v>
      </c>
      <c r="F253" s="30" t="e">
        <f t="array" ref="F253">INDEX(Resultado!$1:$470,MATCH($B253,Resultado!$N:$N,0),MATCH(F$1,Resultado!#REF!,0))</f>
        <v>#REF!</v>
      </c>
      <c r="G253" s="30" t="e">
        <f t="array" ref="G253">INDEX(Resultado!$1:$470,MATCH($B253,Resultado!$N:$N,0),MATCH(G$1,Resultado!#REF!,0))</f>
        <v>#REF!</v>
      </c>
      <c r="H253" s="30" t="e">
        <f t="array" ref="H253">INDEX(Resultado!$1:$470,MATCH($B253,Resultado!$N:$N,0),MATCH(H$1,Resultado!#REF!,0))</f>
        <v>#REF!</v>
      </c>
      <c r="I253" s="30" t="e">
        <f t="array" ref="I253">INDEX(Resultado!$1:$470,MATCH($B253,Resultado!$N:$N,0),MATCH(I$1,Resultado!#REF!,0))</f>
        <v>#REF!</v>
      </c>
      <c r="J253" s="30" t="e">
        <f t="array" ref="J253">INDEX(Resultado!$1:$470,MATCH($B253,Resultado!$N:$N,0),MATCH(J$1,Resultado!#REF!,0))</f>
        <v>#REF!</v>
      </c>
      <c r="K253" s="30" t="e">
        <f t="array" ref="K253">INDEX(Resultado!$1:$470,MATCH($B253,Resultado!$N:$N,0),MATCH(K$1,Resultado!#REF!,0))</f>
        <v>#REF!</v>
      </c>
      <c r="L253" s="30" t="e">
        <f t="array" ref="L253">INDEX(Resultado!$1:$470,MATCH($B253,Resultado!$N:$N,0),MATCH(L$1,Resultado!#REF!,0))</f>
        <v>#REF!</v>
      </c>
      <c r="M253" s="30" t="e">
        <f t="array" ref="M253">INDEX(Resultado!$1:$470,MATCH($B253,Resultado!$N:$N,0),MATCH(M$1,Resultado!#REF!,0))</f>
        <v>#REF!</v>
      </c>
      <c r="N253" s="30" t="e">
        <f t="array" ref="N253">INDEX(Resultado!$1:$470,MATCH($B253,Resultado!$N:$N,0),MATCH(N$1,Resultado!#REF!,0))</f>
        <v>#REF!</v>
      </c>
      <c r="O253" s="30" t="e">
        <f t="array" ref="O253">INDEX(Resultado!$1:$470,MATCH($B253,Resultado!$N:$N,0),MATCH(O$1,Resultado!#REF!,0))</f>
        <v>#REF!</v>
      </c>
      <c r="P253" s="30" t="e">
        <f t="array" ref="P253">INDEX(Resultado!$1:$470,MATCH($B253,Resultado!$N:$N,0),MATCH(P$1,Resultado!#REF!,0))</f>
        <v>#REF!</v>
      </c>
      <c r="Q253" s="30" t="e">
        <f t="array" ref="Q253">INDEX(Resultado!$1:$470,MATCH($B253,Resultado!$N:$N,0),MATCH(Q$1,Resultado!#REF!,0))</f>
        <v>#REF!</v>
      </c>
      <c r="R253" s="30" t="e">
        <f t="array" ref="R253">INDEX(Resultado!$1:$470,MATCH($B253,Resultado!$N:$N,0),MATCH(R$1,Resultado!#REF!,0))</f>
        <v>#REF!</v>
      </c>
      <c r="S253" s="30" t="e">
        <f t="array" ref="S253">INDEX(Resultado!$1:$470,MATCH($B253,Resultado!$N:$N,0),MATCH(S$1,Resultado!#REF!,0))</f>
        <v>#REF!</v>
      </c>
      <c r="T253" s="30" t="e">
        <f t="array" ref="T253">INDEX(Resultado!$1:$470,MATCH($B253,Resultado!$N:$N,0),MATCH(T$1,Resultado!#REF!,0))</f>
        <v>#REF!</v>
      </c>
      <c r="U253" s="30" t="e">
        <f t="array" ref="U253">INDEX(Resultado!$1:$470,MATCH($B253,Resultado!$N:$N,0),MATCH(U$1,Resultado!#REF!,0))</f>
        <v>#REF!</v>
      </c>
      <c r="V253" s="30" t="e">
        <f t="array" ref="V253">INDEX(Resultado!$1:$470,MATCH($B253,Resultado!$N:$N,0),MATCH(V$1,Resultado!#REF!,0))</f>
        <v>#REF!</v>
      </c>
      <c r="W253" s="30" t="e">
        <f t="array" ref="W253">INDEX(Resultado!$1:$470,MATCH($B253,Resultado!$N:$N,0),MATCH(W$1,Resultado!#REF!,0))</f>
        <v>#REF!</v>
      </c>
      <c r="X253" s="30" t="e">
        <f t="array" ref="X253">INDEX(Resultado!$1:$470,MATCH($B253,Resultado!$N:$N,0),MATCH(X$1,Resultado!#REF!,0))</f>
        <v>#REF!</v>
      </c>
      <c r="Y253" s="30" t="e">
        <f t="array" ref="Y253">INDEX(Resultado!$1:$470,MATCH($B253,Resultado!$N:$N,0),MATCH(Y$1,Resultado!#REF!,0))</f>
        <v>#REF!</v>
      </c>
      <c r="Z253" s="30" t="e">
        <f t="array" ref="Z253">INDEX(Resultado!$1:$470,MATCH($B253,Resultado!$N:$N,0),MATCH(Z$1,Resultado!#REF!,0))</f>
        <v>#REF!</v>
      </c>
      <c r="AA253" s="30" t="e">
        <f t="array" ref="AA253">INDEX(Resultado!$1:$470,MATCH($B253,Resultado!$N:$N,0),MATCH(AA$1,Resultado!#REF!,0))</f>
        <v>#REF!</v>
      </c>
      <c r="AB253" s="29">
        <v>0</v>
      </c>
      <c r="AC253" s="29">
        <v>2</v>
      </c>
      <c r="AD253" s="30" t="e">
        <f t="array" ref="AD253">INDEX(Resultado!$1:$470,MATCH($B253,Resultado!$N:$N,0),MATCH(AD$1,Resultado!#REF!,0))</f>
        <v>#REF!</v>
      </c>
      <c r="AE253" s="30" t="e">
        <f t="array" ref="AE253">INDEX(Resultado!$1:$470,MATCH($B253,Resultado!$N:$N,0),MATCH(AE$1,Resultado!#REF!,0))</f>
        <v>#REF!</v>
      </c>
      <c r="AF253" s="30" t="e">
        <f t="array" ref="AF253">INDEX(Resultado!$1:$470,MATCH($B253,Resultado!$N:$N,0),MATCH(AF$1,Resultado!#REF!,0))</f>
        <v>#REF!</v>
      </c>
      <c r="AG253" s="30" t="e">
        <f t="array" ref="AG253">INDEX(Resultado!$1:$470,MATCH($B253,Resultado!$N:$N,0),MATCH(AG$1,Resultado!#REF!,0))</f>
        <v>#REF!</v>
      </c>
      <c r="AH253" s="30" t="e">
        <f t="array" ref="AH253">INDEX(Resultado!$1:$470,MATCH($B253,Resultado!$N:$N,0),MATCH(AH$1,Resultado!#REF!,0))</f>
        <v>#REF!</v>
      </c>
      <c r="AI253" s="30" t="e">
        <f t="array" ref="AI253">INDEX(Resultado!$1:$470,MATCH($B253,Resultado!$N:$N,0),MATCH(AI$1,Resultado!#REF!,0))</f>
        <v>#REF!</v>
      </c>
      <c r="AJ253" s="30" t="e">
        <f t="array" ref="AJ253">INDEX(Resultado!$1:$470,MATCH($B253,Resultado!$N:$N,0),MATCH(AJ$1,Resultado!#REF!,0))</f>
        <v>#REF!</v>
      </c>
      <c r="AK253" s="30" t="e">
        <f t="array" ref="AK253">INDEX(Resultado!$1:$470,MATCH($B253,Resultado!$N:$N,0),MATCH(AK$1,Resultado!#REF!,0))</f>
        <v>#REF!</v>
      </c>
      <c r="AL253" s="29">
        <v>0</v>
      </c>
      <c r="AM253" s="29">
        <v>2</v>
      </c>
      <c r="AN253" s="30" t="e">
        <f t="array" ref="AN253">INDEX(Resultado!$1:$470,MATCH($B253,Resultado!$N:$N,0),MATCH(AN$1,Resultado!#REF!,0))</f>
        <v>#REF!</v>
      </c>
      <c r="AO253" s="30" t="e">
        <f t="array" ref="AO253">INDEX(Resultado!$1:$470,MATCH($B253,Resultado!$N:$N,0),MATCH(AO$1,Resultado!#REF!,0))</f>
        <v>#REF!</v>
      </c>
      <c r="AP253" s="30" t="e">
        <f t="array" ref="AP253">INDEX(Resultado!$1:$470,MATCH($B253,Resultado!$N:$N,0),MATCH(AP$1,Resultado!#REF!,0))</f>
        <v>#REF!</v>
      </c>
      <c r="AQ253" s="30" t="e">
        <f t="array" ref="AQ253">INDEX(Resultado!$1:$470,MATCH($B253,Resultado!$N:$N,0),MATCH(AQ$1,Resultado!#REF!,0))</f>
        <v>#REF!</v>
      </c>
      <c r="AR253" s="30" t="e">
        <f t="array" ref="AR253">INDEX(Resultado!$1:$470,MATCH($B253,Resultado!$N:$N,0),MATCH(AR$1,Resultado!#REF!,0))</f>
        <v>#REF!</v>
      </c>
      <c r="AS253" s="29">
        <v>2</v>
      </c>
      <c r="AT253" s="30" t="e">
        <f t="array" ref="AT253">INDEX(Resultado!$1:$470,MATCH($B253,Resultado!$N:$N,0),MATCH(AT$1,Resultado!#REF!,0))</f>
        <v>#REF!</v>
      </c>
      <c r="AU253" s="30" t="e">
        <f t="array" ref="AU253">INDEX(Resultado!$1:$470,MATCH($B253,Resultado!$N:$N,0),MATCH(AU$1,Resultado!#REF!,0))</f>
        <v>#REF!</v>
      </c>
      <c r="AV253" s="30" t="e">
        <f t="array" ref="AV253">INDEX(Resultado!$1:$470,MATCH($B253,Resultado!$N:$N,0),MATCH(AV$1,Resultado!#REF!,0))</f>
        <v>#REF!</v>
      </c>
      <c r="AW253" s="30" t="e">
        <f t="array" ref="AW253">INDEX(Resultado!$1:$470,MATCH($B253,Resultado!$N:$N,0),MATCH(AW$1,Resultado!#REF!,0))</f>
        <v>#REF!</v>
      </c>
      <c r="AX253" s="30" t="e">
        <f t="array" ref="AX253">INDEX(Resultado!$1:$470,MATCH($B253,Resultado!$N:$N,0),MATCH(AX$1,Resultado!#REF!,0))</f>
        <v>#REF!</v>
      </c>
      <c r="AY253" s="30" t="e">
        <f t="array" ref="AY253">INDEX(Resultado!$1:$470,MATCH($B253,Resultado!$N:$N,0),MATCH(AY$1,Resultado!#REF!,0))</f>
        <v>#REF!</v>
      </c>
      <c r="AZ253" s="30" t="e">
        <f t="array" ref="AZ253">INDEX(Resultado!$1:$470,MATCH($B253,Resultado!$N:$N,0),MATCH(AZ$1,Resultado!#REF!,0))</f>
        <v>#REF!</v>
      </c>
      <c r="BA253" s="30" t="e">
        <f t="array" ref="BA253">INDEX(Resultado!$1:$470,MATCH($B253,Resultado!$N:$N,0),MATCH(BA$1,Resultado!#REF!,0))</f>
        <v>#REF!</v>
      </c>
      <c r="BB253" s="30" t="e">
        <f t="array" ref="BB253">INDEX(Resultado!$1:$470,MATCH($B253,Resultado!$N:$N,0),MATCH(BB$1,Resultado!#REF!,0))</f>
        <v>#REF!</v>
      </c>
      <c r="BC253" s="30" t="e">
        <f t="array" ref="BC253">INDEX(Resultado!$1:$470,MATCH($B253,Resultado!$N:$N,0),MATCH(BC$1,Resultado!#REF!,0))</f>
        <v>#REF!</v>
      </c>
      <c r="BD253" s="30" t="e">
        <f t="array" ref="BD253">INDEX(Resultado!$1:$470,MATCH($B253,Resultado!$N:$N,0),MATCH(BD$1,Resultado!#REF!,0))</f>
        <v>#REF!</v>
      </c>
      <c r="BE253" s="30" t="e">
        <f t="array" ref="BE253">INDEX(Resultado!$1:$470,MATCH($B253,Resultado!$N:$N,0),MATCH(BE$1,Resultado!#REF!,0))</f>
        <v>#REF!</v>
      </c>
      <c r="BF253" s="30" t="e">
        <f t="array" ref="BF253">INDEX(Resultado!$1:$470,MATCH($B253,Resultado!$N:$N,0),MATCH(BF$1,Resultado!#REF!,0))</f>
        <v>#REF!</v>
      </c>
      <c r="BG253" s="30" t="e">
        <f t="array" ref="BG253">INDEX(Resultado!$1:$470,MATCH($B253,Resultado!$N:$N,0),MATCH(BG$1,Resultado!#REF!,0))</f>
        <v>#REF!</v>
      </c>
      <c r="BH253" s="30" t="e">
        <f t="array" ref="BH253">INDEX(Resultado!$1:$470,MATCH($B253,Resultado!$N:$N,0),MATCH(BH$1,Resultado!#REF!,0))</f>
        <v>#REF!</v>
      </c>
      <c r="BI253" s="30" t="e">
        <f t="array" ref="BI253">INDEX(Resultado!$1:$470,MATCH($B253,Resultado!$N:$N,0),MATCH(BI$1,Resultado!#REF!,0))</f>
        <v>#REF!</v>
      </c>
    </row>
    <row r="254" spans="1:61" ht="13" x14ac:dyDescent="0.15">
      <c r="A254" s="29">
        <v>50788506862</v>
      </c>
      <c r="B254" s="7" t="s">
        <v>1920</v>
      </c>
      <c r="C254" s="29" t="s">
        <v>1919</v>
      </c>
      <c r="D254" s="30" t="e">
        <f t="array" ref="D254">INDEX(Resultado!$1:$470,MATCH($B254,Resultado!$N:$N,0),MATCH(D$1,Resultado!#REF!,0))</f>
        <v>#REF!</v>
      </c>
      <c r="E254" s="29" t="s">
        <v>3339</v>
      </c>
      <c r="F254" s="30" t="e">
        <f t="array" ref="F254">INDEX(Resultado!$1:$470,MATCH($B254,Resultado!$N:$N,0),MATCH(F$1,Resultado!#REF!,0))</f>
        <v>#REF!</v>
      </c>
      <c r="G254" s="30" t="e">
        <f t="array" ref="G254">INDEX(Resultado!$1:$470,MATCH($B254,Resultado!$N:$N,0),MATCH(G$1,Resultado!#REF!,0))</f>
        <v>#REF!</v>
      </c>
      <c r="H254" s="30" t="e">
        <f t="array" ref="H254">INDEX(Resultado!$1:$470,MATCH($B254,Resultado!$N:$N,0),MATCH(H$1,Resultado!#REF!,0))</f>
        <v>#REF!</v>
      </c>
      <c r="I254" s="30" t="e">
        <f t="array" ref="I254">INDEX(Resultado!$1:$470,MATCH($B254,Resultado!$N:$N,0),MATCH(I$1,Resultado!#REF!,0))</f>
        <v>#REF!</v>
      </c>
      <c r="J254" s="30" t="e">
        <f t="array" ref="J254">INDEX(Resultado!$1:$470,MATCH($B254,Resultado!$N:$N,0),MATCH(J$1,Resultado!#REF!,0))</f>
        <v>#REF!</v>
      </c>
      <c r="K254" s="30" t="e">
        <f t="array" ref="K254">INDEX(Resultado!$1:$470,MATCH($B254,Resultado!$N:$N,0),MATCH(K$1,Resultado!#REF!,0))</f>
        <v>#REF!</v>
      </c>
      <c r="L254" s="30" t="e">
        <f t="array" ref="L254">INDEX(Resultado!$1:$470,MATCH($B254,Resultado!$N:$N,0),MATCH(L$1,Resultado!#REF!,0))</f>
        <v>#REF!</v>
      </c>
      <c r="M254" s="30" t="e">
        <f t="array" ref="M254">INDEX(Resultado!$1:$470,MATCH($B254,Resultado!$N:$N,0),MATCH(M$1,Resultado!#REF!,0))</f>
        <v>#REF!</v>
      </c>
      <c r="N254" s="30" t="e">
        <f t="array" ref="N254">INDEX(Resultado!$1:$470,MATCH($B254,Resultado!$N:$N,0),MATCH(N$1,Resultado!#REF!,0))</f>
        <v>#REF!</v>
      </c>
      <c r="O254" s="30" t="e">
        <f t="array" ref="O254">INDEX(Resultado!$1:$470,MATCH($B254,Resultado!$N:$N,0),MATCH(O$1,Resultado!#REF!,0))</f>
        <v>#REF!</v>
      </c>
      <c r="P254" s="30" t="e">
        <f t="array" ref="P254">INDEX(Resultado!$1:$470,MATCH($B254,Resultado!$N:$N,0),MATCH(P$1,Resultado!#REF!,0))</f>
        <v>#REF!</v>
      </c>
      <c r="Q254" s="30" t="e">
        <f t="array" ref="Q254">INDEX(Resultado!$1:$470,MATCH($B254,Resultado!$N:$N,0),MATCH(Q$1,Resultado!#REF!,0))</f>
        <v>#REF!</v>
      </c>
      <c r="R254" s="30" t="e">
        <f t="array" ref="R254">INDEX(Resultado!$1:$470,MATCH($B254,Resultado!$N:$N,0),MATCH(R$1,Resultado!#REF!,0))</f>
        <v>#REF!</v>
      </c>
      <c r="S254" s="30" t="e">
        <f t="array" ref="S254">INDEX(Resultado!$1:$470,MATCH($B254,Resultado!$N:$N,0),MATCH(S$1,Resultado!#REF!,0))</f>
        <v>#REF!</v>
      </c>
      <c r="T254" s="30" t="e">
        <f t="array" ref="T254">INDEX(Resultado!$1:$470,MATCH($B254,Resultado!$N:$N,0),MATCH(T$1,Resultado!#REF!,0))</f>
        <v>#REF!</v>
      </c>
      <c r="U254" s="30" t="e">
        <f t="array" ref="U254">INDEX(Resultado!$1:$470,MATCH($B254,Resultado!$N:$N,0),MATCH(U$1,Resultado!#REF!,0))</f>
        <v>#REF!</v>
      </c>
      <c r="V254" s="30" t="e">
        <f t="array" ref="V254">INDEX(Resultado!$1:$470,MATCH($B254,Resultado!$N:$N,0),MATCH(V$1,Resultado!#REF!,0))</f>
        <v>#REF!</v>
      </c>
      <c r="W254" s="30" t="e">
        <f t="array" ref="W254">INDEX(Resultado!$1:$470,MATCH($B254,Resultado!$N:$N,0),MATCH(W$1,Resultado!#REF!,0))</f>
        <v>#REF!</v>
      </c>
      <c r="X254" s="30" t="e">
        <f t="array" ref="X254">INDEX(Resultado!$1:$470,MATCH($B254,Resultado!$N:$N,0),MATCH(X$1,Resultado!#REF!,0))</f>
        <v>#REF!</v>
      </c>
      <c r="Y254" s="30" t="e">
        <f t="array" ref="Y254">INDEX(Resultado!$1:$470,MATCH($B254,Resultado!$N:$N,0),MATCH(Y$1,Resultado!#REF!,0))</f>
        <v>#REF!</v>
      </c>
      <c r="Z254" s="30" t="e">
        <f t="array" ref="Z254">INDEX(Resultado!$1:$470,MATCH($B254,Resultado!$N:$N,0),MATCH(Z$1,Resultado!#REF!,0))</f>
        <v>#REF!</v>
      </c>
      <c r="AA254" s="30" t="e">
        <f t="array" ref="AA254">INDEX(Resultado!$1:$470,MATCH($B254,Resultado!$N:$N,0),MATCH(AA$1,Resultado!#REF!,0))</f>
        <v>#REF!</v>
      </c>
      <c r="AB254" s="29">
        <v>0</v>
      </c>
      <c r="AC254" s="29">
        <v>2</v>
      </c>
      <c r="AD254" s="30" t="e">
        <f t="array" ref="AD254">INDEX(Resultado!$1:$470,MATCH($B254,Resultado!$N:$N,0),MATCH(AD$1,Resultado!#REF!,0))</f>
        <v>#REF!</v>
      </c>
      <c r="AE254" s="30" t="e">
        <f t="array" ref="AE254">INDEX(Resultado!$1:$470,MATCH($B254,Resultado!$N:$N,0),MATCH(AE$1,Resultado!#REF!,0))</f>
        <v>#REF!</v>
      </c>
      <c r="AF254" s="30" t="e">
        <f t="array" ref="AF254">INDEX(Resultado!$1:$470,MATCH($B254,Resultado!$N:$N,0),MATCH(AF$1,Resultado!#REF!,0))</f>
        <v>#REF!</v>
      </c>
      <c r="AG254" s="30" t="e">
        <f t="array" ref="AG254">INDEX(Resultado!$1:$470,MATCH($B254,Resultado!$N:$N,0),MATCH(AG$1,Resultado!#REF!,0))</f>
        <v>#REF!</v>
      </c>
      <c r="AH254" s="30" t="e">
        <f t="array" ref="AH254">INDEX(Resultado!$1:$470,MATCH($B254,Resultado!$N:$N,0),MATCH(AH$1,Resultado!#REF!,0))</f>
        <v>#REF!</v>
      </c>
      <c r="AI254" s="30" t="e">
        <f t="array" ref="AI254">INDEX(Resultado!$1:$470,MATCH($B254,Resultado!$N:$N,0),MATCH(AI$1,Resultado!#REF!,0))</f>
        <v>#REF!</v>
      </c>
      <c r="AJ254" s="30" t="e">
        <f t="array" ref="AJ254">INDEX(Resultado!$1:$470,MATCH($B254,Resultado!$N:$N,0),MATCH(AJ$1,Resultado!#REF!,0))</f>
        <v>#REF!</v>
      </c>
      <c r="AK254" s="30" t="e">
        <f t="array" ref="AK254">INDEX(Resultado!$1:$470,MATCH($B254,Resultado!$N:$N,0),MATCH(AK$1,Resultado!#REF!,0))</f>
        <v>#REF!</v>
      </c>
      <c r="AL254" s="29">
        <v>0</v>
      </c>
      <c r="AM254" s="29">
        <v>2</v>
      </c>
      <c r="AN254" s="30" t="e">
        <f t="array" ref="AN254">INDEX(Resultado!$1:$470,MATCH($B254,Resultado!$N:$N,0),MATCH(AN$1,Resultado!#REF!,0))</f>
        <v>#REF!</v>
      </c>
      <c r="AO254" s="30" t="e">
        <f t="array" ref="AO254">INDEX(Resultado!$1:$470,MATCH($B254,Resultado!$N:$N,0),MATCH(AO$1,Resultado!#REF!,0))</f>
        <v>#REF!</v>
      </c>
      <c r="AP254" s="30" t="e">
        <f t="array" ref="AP254">INDEX(Resultado!$1:$470,MATCH($B254,Resultado!$N:$N,0),MATCH(AP$1,Resultado!#REF!,0))</f>
        <v>#REF!</v>
      </c>
      <c r="AQ254" s="30" t="e">
        <f t="array" ref="AQ254">INDEX(Resultado!$1:$470,MATCH($B254,Resultado!$N:$N,0),MATCH(AQ$1,Resultado!#REF!,0))</f>
        <v>#REF!</v>
      </c>
      <c r="AR254" s="30" t="e">
        <f t="array" ref="AR254">INDEX(Resultado!$1:$470,MATCH($B254,Resultado!$N:$N,0),MATCH(AR$1,Resultado!#REF!,0))</f>
        <v>#REF!</v>
      </c>
      <c r="AS254" s="29">
        <v>2</v>
      </c>
      <c r="AT254" s="30" t="e">
        <f t="array" ref="AT254">INDEX(Resultado!$1:$470,MATCH($B254,Resultado!$N:$N,0),MATCH(AT$1,Resultado!#REF!,0))</f>
        <v>#REF!</v>
      </c>
      <c r="AU254" s="30" t="e">
        <f t="array" ref="AU254">INDEX(Resultado!$1:$470,MATCH($B254,Resultado!$N:$N,0),MATCH(AU$1,Resultado!#REF!,0))</f>
        <v>#REF!</v>
      </c>
      <c r="AV254" s="30" t="e">
        <f t="array" ref="AV254">INDEX(Resultado!$1:$470,MATCH($B254,Resultado!$N:$N,0),MATCH(AV$1,Resultado!#REF!,0))</f>
        <v>#REF!</v>
      </c>
      <c r="AW254" s="30" t="e">
        <f t="array" ref="AW254">INDEX(Resultado!$1:$470,MATCH($B254,Resultado!$N:$N,0),MATCH(AW$1,Resultado!#REF!,0))</f>
        <v>#REF!</v>
      </c>
      <c r="AX254" s="30" t="e">
        <f t="array" ref="AX254">INDEX(Resultado!$1:$470,MATCH($B254,Resultado!$N:$N,0),MATCH(AX$1,Resultado!#REF!,0))</f>
        <v>#REF!</v>
      </c>
      <c r="AY254" s="30" t="e">
        <f t="array" ref="AY254">INDEX(Resultado!$1:$470,MATCH($B254,Resultado!$N:$N,0),MATCH(AY$1,Resultado!#REF!,0))</f>
        <v>#REF!</v>
      </c>
      <c r="AZ254" s="30" t="e">
        <f t="array" ref="AZ254">INDEX(Resultado!$1:$470,MATCH($B254,Resultado!$N:$N,0),MATCH(AZ$1,Resultado!#REF!,0))</f>
        <v>#REF!</v>
      </c>
      <c r="BA254" s="30" t="e">
        <f t="array" ref="BA254">INDEX(Resultado!$1:$470,MATCH($B254,Resultado!$N:$N,0),MATCH(BA$1,Resultado!#REF!,0))</f>
        <v>#REF!</v>
      </c>
      <c r="BB254" s="30" t="e">
        <f t="array" ref="BB254">INDEX(Resultado!$1:$470,MATCH($B254,Resultado!$N:$N,0),MATCH(BB$1,Resultado!#REF!,0))</f>
        <v>#REF!</v>
      </c>
      <c r="BC254" s="30" t="e">
        <f t="array" ref="BC254">INDEX(Resultado!$1:$470,MATCH($B254,Resultado!$N:$N,0),MATCH(BC$1,Resultado!#REF!,0))</f>
        <v>#REF!</v>
      </c>
      <c r="BD254" s="30" t="e">
        <f t="array" ref="BD254">INDEX(Resultado!$1:$470,MATCH($B254,Resultado!$N:$N,0),MATCH(BD$1,Resultado!#REF!,0))</f>
        <v>#REF!</v>
      </c>
      <c r="BE254" s="30" t="e">
        <f t="array" ref="BE254">INDEX(Resultado!$1:$470,MATCH($B254,Resultado!$N:$N,0),MATCH(BE$1,Resultado!#REF!,0))</f>
        <v>#REF!</v>
      </c>
      <c r="BF254" s="30" t="e">
        <f t="array" ref="BF254">INDEX(Resultado!$1:$470,MATCH($B254,Resultado!$N:$N,0),MATCH(BF$1,Resultado!#REF!,0))</f>
        <v>#REF!</v>
      </c>
      <c r="BG254" s="30" t="e">
        <f t="array" ref="BG254">INDEX(Resultado!$1:$470,MATCH($B254,Resultado!$N:$N,0),MATCH(BG$1,Resultado!#REF!,0))</f>
        <v>#REF!</v>
      </c>
      <c r="BH254" s="30" t="e">
        <f t="array" ref="BH254">INDEX(Resultado!$1:$470,MATCH($B254,Resultado!$N:$N,0),MATCH(BH$1,Resultado!#REF!,0))</f>
        <v>#REF!</v>
      </c>
      <c r="BI254" s="30" t="e">
        <f t="array" ref="BI254">INDEX(Resultado!$1:$470,MATCH($B254,Resultado!$N:$N,0),MATCH(BI$1,Resultado!#REF!,0))</f>
        <v>#REF!</v>
      </c>
    </row>
    <row r="255" spans="1:61" ht="13" x14ac:dyDescent="0.15">
      <c r="A255" s="29">
        <v>45697771837</v>
      </c>
      <c r="B255" s="7" t="s">
        <v>1930</v>
      </c>
      <c r="C255" s="29" t="s">
        <v>1929</v>
      </c>
      <c r="D255" s="30" t="e">
        <f t="array" ref="D255">INDEX(Resultado!$1:$470,MATCH($B255,Resultado!$N:$N,0),MATCH(D$1,Resultado!#REF!,0))</f>
        <v>#REF!</v>
      </c>
      <c r="E255" s="29" t="s">
        <v>3339</v>
      </c>
      <c r="F255" s="30" t="e">
        <f t="array" ref="F255">INDEX(Resultado!$1:$470,MATCH($B255,Resultado!$N:$N,0),MATCH(F$1,Resultado!#REF!,0))</f>
        <v>#REF!</v>
      </c>
      <c r="G255" s="30" t="e">
        <f t="array" ref="G255">INDEX(Resultado!$1:$470,MATCH($B255,Resultado!$N:$N,0),MATCH(G$1,Resultado!#REF!,0))</f>
        <v>#REF!</v>
      </c>
      <c r="H255" s="30" t="e">
        <f t="array" ref="H255">INDEX(Resultado!$1:$470,MATCH($B255,Resultado!$N:$N,0),MATCH(H$1,Resultado!#REF!,0))</f>
        <v>#REF!</v>
      </c>
      <c r="I255" s="30" t="e">
        <f t="array" ref="I255">INDEX(Resultado!$1:$470,MATCH($B255,Resultado!$N:$N,0),MATCH(I$1,Resultado!#REF!,0))</f>
        <v>#REF!</v>
      </c>
      <c r="J255" s="30" t="e">
        <f t="array" ref="J255">INDEX(Resultado!$1:$470,MATCH($B255,Resultado!$N:$N,0),MATCH(J$1,Resultado!#REF!,0))</f>
        <v>#REF!</v>
      </c>
      <c r="K255" s="30" t="e">
        <f t="array" ref="K255">INDEX(Resultado!$1:$470,MATCH($B255,Resultado!$N:$N,0),MATCH(K$1,Resultado!#REF!,0))</f>
        <v>#REF!</v>
      </c>
      <c r="L255" s="30" t="e">
        <f t="array" ref="L255">INDEX(Resultado!$1:$470,MATCH($B255,Resultado!$N:$N,0),MATCH(L$1,Resultado!#REF!,0))</f>
        <v>#REF!</v>
      </c>
      <c r="M255" s="30" t="e">
        <f t="array" ref="M255">INDEX(Resultado!$1:$470,MATCH($B255,Resultado!$N:$N,0),MATCH(M$1,Resultado!#REF!,0))</f>
        <v>#REF!</v>
      </c>
      <c r="N255" s="30" t="e">
        <f t="array" ref="N255">INDEX(Resultado!$1:$470,MATCH($B255,Resultado!$N:$N,0),MATCH(N$1,Resultado!#REF!,0))</f>
        <v>#REF!</v>
      </c>
      <c r="O255" s="30" t="e">
        <f t="array" ref="O255">INDEX(Resultado!$1:$470,MATCH($B255,Resultado!$N:$N,0),MATCH(O$1,Resultado!#REF!,0))</f>
        <v>#REF!</v>
      </c>
      <c r="P255" s="30" t="e">
        <f t="array" ref="P255">INDEX(Resultado!$1:$470,MATCH($B255,Resultado!$N:$N,0),MATCH(P$1,Resultado!#REF!,0))</f>
        <v>#REF!</v>
      </c>
      <c r="Q255" s="30" t="e">
        <f t="array" ref="Q255">INDEX(Resultado!$1:$470,MATCH($B255,Resultado!$N:$N,0),MATCH(Q$1,Resultado!#REF!,0))</f>
        <v>#REF!</v>
      </c>
      <c r="R255" s="30" t="e">
        <f t="array" ref="R255">INDEX(Resultado!$1:$470,MATCH($B255,Resultado!$N:$N,0),MATCH(R$1,Resultado!#REF!,0))</f>
        <v>#REF!</v>
      </c>
      <c r="S255" s="30" t="e">
        <f t="array" ref="S255">INDEX(Resultado!$1:$470,MATCH($B255,Resultado!$N:$N,0),MATCH(S$1,Resultado!#REF!,0))</f>
        <v>#REF!</v>
      </c>
      <c r="T255" s="30" t="e">
        <f t="array" ref="T255">INDEX(Resultado!$1:$470,MATCH($B255,Resultado!$N:$N,0),MATCH(T$1,Resultado!#REF!,0))</f>
        <v>#REF!</v>
      </c>
      <c r="U255" s="30" t="e">
        <f t="array" ref="U255">INDEX(Resultado!$1:$470,MATCH($B255,Resultado!$N:$N,0),MATCH(U$1,Resultado!#REF!,0))</f>
        <v>#REF!</v>
      </c>
      <c r="V255" s="30" t="e">
        <f t="array" ref="V255">INDEX(Resultado!$1:$470,MATCH($B255,Resultado!$N:$N,0),MATCH(V$1,Resultado!#REF!,0))</f>
        <v>#REF!</v>
      </c>
      <c r="W255" s="30" t="e">
        <f t="array" ref="W255">INDEX(Resultado!$1:$470,MATCH($B255,Resultado!$N:$N,0),MATCH(W$1,Resultado!#REF!,0))</f>
        <v>#REF!</v>
      </c>
      <c r="X255" s="30" t="e">
        <f t="array" ref="X255">INDEX(Resultado!$1:$470,MATCH($B255,Resultado!$N:$N,0),MATCH(X$1,Resultado!#REF!,0))</f>
        <v>#REF!</v>
      </c>
      <c r="Y255" s="30" t="e">
        <f t="array" ref="Y255">INDEX(Resultado!$1:$470,MATCH($B255,Resultado!$N:$N,0),MATCH(Y$1,Resultado!#REF!,0))</f>
        <v>#REF!</v>
      </c>
      <c r="Z255" s="30" t="e">
        <f t="array" ref="Z255">INDEX(Resultado!$1:$470,MATCH($B255,Resultado!$N:$N,0),MATCH(Z$1,Resultado!#REF!,0))</f>
        <v>#REF!</v>
      </c>
      <c r="AA255" s="30" t="e">
        <f t="array" ref="AA255">INDEX(Resultado!$1:$470,MATCH($B255,Resultado!$N:$N,0),MATCH(AA$1,Resultado!#REF!,0))</f>
        <v>#REF!</v>
      </c>
      <c r="AB255" s="29">
        <v>0</v>
      </c>
      <c r="AC255" s="29">
        <v>2</v>
      </c>
      <c r="AD255" s="30" t="e">
        <f t="array" ref="AD255">INDEX(Resultado!$1:$470,MATCH($B255,Resultado!$N:$N,0),MATCH(AD$1,Resultado!#REF!,0))</f>
        <v>#REF!</v>
      </c>
      <c r="AE255" s="30" t="e">
        <f t="array" ref="AE255">INDEX(Resultado!$1:$470,MATCH($B255,Resultado!$N:$N,0),MATCH(AE$1,Resultado!#REF!,0))</f>
        <v>#REF!</v>
      </c>
      <c r="AF255" s="30" t="e">
        <f t="array" ref="AF255">INDEX(Resultado!$1:$470,MATCH($B255,Resultado!$N:$N,0),MATCH(AF$1,Resultado!#REF!,0))</f>
        <v>#REF!</v>
      </c>
      <c r="AG255" s="30" t="e">
        <f t="array" ref="AG255">INDEX(Resultado!$1:$470,MATCH($B255,Resultado!$N:$N,0),MATCH(AG$1,Resultado!#REF!,0))</f>
        <v>#REF!</v>
      </c>
      <c r="AH255" s="30" t="e">
        <f t="array" ref="AH255">INDEX(Resultado!$1:$470,MATCH($B255,Resultado!$N:$N,0),MATCH(AH$1,Resultado!#REF!,0))</f>
        <v>#REF!</v>
      </c>
      <c r="AI255" s="30" t="e">
        <f t="array" ref="AI255">INDEX(Resultado!$1:$470,MATCH($B255,Resultado!$N:$N,0),MATCH(AI$1,Resultado!#REF!,0))</f>
        <v>#REF!</v>
      </c>
      <c r="AJ255" s="30" t="e">
        <f t="array" ref="AJ255">INDEX(Resultado!$1:$470,MATCH($B255,Resultado!$N:$N,0),MATCH(AJ$1,Resultado!#REF!,0))</f>
        <v>#REF!</v>
      </c>
      <c r="AK255" s="30" t="e">
        <f t="array" ref="AK255">INDEX(Resultado!$1:$470,MATCH($B255,Resultado!$N:$N,0),MATCH(AK$1,Resultado!#REF!,0))</f>
        <v>#REF!</v>
      </c>
      <c r="AL255" s="29">
        <v>0</v>
      </c>
      <c r="AM255" s="29">
        <v>2</v>
      </c>
      <c r="AN255" s="30" t="e">
        <f t="array" ref="AN255">INDEX(Resultado!$1:$470,MATCH($B255,Resultado!$N:$N,0),MATCH(AN$1,Resultado!#REF!,0))</f>
        <v>#REF!</v>
      </c>
      <c r="AO255" s="30" t="e">
        <f t="array" ref="AO255">INDEX(Resultado!$1:$470,MATCH($B255,Resultado!$N:$N,0),MATCH(AO$1,Resultado!#REF!,0))</f>
        <v>#REF!</v>
      </c>
      <c r="AP255" s="30" t="e">
        <f t="array" ref="AP255">INDEX(Resultado!$1:$470,MATCH($B255,Resultado!$N:$N,0),MATCH(AP$1,Resultado!#REF!,0))</f>
        <v>#REF!</v>
      </c>
      <c r="AQ255" s="30" t="e">
        <f t="array" ref="AQ255">INDEX(Resultado!$1:$470,MATCH($B255,Resultado!$N:$N,0),MATCH(AQ$1,Resultado!#REF!,0))</f>
        <v>#REF!</v>
      </c>
      <c r="AR255" s="30" t="e">
        <f t="array" ref="AR255">INDEX(Resultado!$1:$470,MATCH($B255,Resultado!$N:$N,0),MATCH(AR$1,Resultado!#REF!,0))</f>
        <v>#REF!</v>
      </c>
      <c r="AS255" s="29">
        <v>2</v>
      </c>
      <c r="AT255" s="30" t="e">
        <f t="array" ref="AT255">INDEX(Resultado!$1:$470,MATCH($B255,Resultado!$N:$N,0),MATCH(AT$1,Resultado!#REF!,0))</f>
        <v>#REF!</v>
      </c>
      <c r="AU255" s="30" t="e">
        <f t="array" ref="AU255">INDEX(Resultado!$1:$470,MATCH($B255,Resultado!$N:$N,0),MATCH(AU$1,Resultado!#REF!,0))</f>
        <v>#REF!</v>
      </c>
      <c r="AV255" s="30" t="e">
        <f t="array" ref="AV255">INDEX(Resultado!$1:$470,MATCH($B255,Resultado!$N:$N,0),MATCH(AV$1,Resultado!#REF!,0))</f>
        <v>#REF!</v>
      </c>
      <c r="AW255" s="30" t="e">
        <f t="array" ref="AW255">INDEX(Resultado!$1:$470,MATCH($B255,Resultado!$N:$N,0),MATCH(AW$1,Resultado!#REF!,0))</f>
        <v>#REF!</v>
      </c>
      <c r="AX255" s="30" t="e">
        <f t="array" ref="AX255">INDEX(Resultado!$1:$470,MATCH($B255,Resultado!$N:$N,0),MATCH(AX$1,Resultado!#REF!,0))</f>
        <v>#REF!</v>
      </c>
      <c r="AY255" s="30" t="e">
        <f t="array" ref="AY255">INDEX(Resultado!$1:$470,MATCH($B255,Resultado!$N:$N,0),MATCH(AY$1,Resultado!#REF!,0))</f>
        <v>#REF!</v>
      </c>
      <c r="AZ255" s="30" t="e">
        <f t="array" ref="AZ255">INDEX(Resultado!$1:$470,MATCH($B255,Resultado!$N:$N,0),MATCH(AZ$1,Resultado!#REF!,0))</f>
        <v>#REF!</v>
      </c>
      <c r="BA255" s="30" t="e">
        <f t="array" ref="BA255">INDEX(Resultado!$1:$470,MATCH($B255,Resultado!$N:$N,0),MATCH(BA$1,Resultado!#REF!,0))</f>
        <v>#REF!</v>
      </c>
      <c r="BB255" s="30" t="e">
        <f t="array" ref="BB255">INDEX(Resultado!$1:$470,MATCH($B255,Resultado!$N:$N,0),MATCH(BB$1,Resultado!#REF!,0))</f>
        <v>#REF!</v>
      </c>
      <c r="BC255" s="30" t="e">
        <f t="array" ref="BC255">INDEX(Resultado!$1:$470,MATCH($B255,Resultado!$N:$N,0),MATCH(BC$1,Resultado!#REF!,0))</f>
        <v>#REF!</v>
      </c>
      <c r="BD255" s="30" t="e">
        <f t="array" ref="BD255">INDEX(Resultado!$1:$470,MATCH($B255,Resultado!$N:$N,0),MATCH(BD$1,Resultado!#REF!,0))</f>
        <v>#REF!</v>
      </c>
      <c r="BE255" s="30" t="e">
        <f t="array" ref="BE255">INDEX(Resultado!$1:$470,MATCH($B255,Resultado!$N:$N,0),MATCH(BE$1,Resultado!#REF!,0))</f>
        <v>#REF!</v>
      </c>
      <c r="BF255" s="30" t="e">
        <f t="array" ref="BF255">INDEX(Resultado!$1:$470,MATCH($B255,Resultado!$N:$N,0),MATCH(BF$1,Resultado!#REF!,0))</f>
        <v>#REF!</v>
      </c>
      <c r="BG255" s="30" t="e">
        <f t="array" ref="BG255">INDEX(Resultado!$1:$470,MATCH($B255,Resultado!$N:$N,0),MATCH(BG$1,Resultado!#REF!,0))</f>
        <v>#REF!</v>
      </c>
      <c r="BH255" s="30" t="e">
        <f t="array" ref="BH255">INDEX(Resultado!$1:$470,MATCH($B255,Resultado!$N:$N,0),MATCH(BH$1,Resultado!#REF!,0))</f>
        <v>#REF!</v>
      </c>
      <c r="BI255" s="30" t="e">
        <f t="array" ref="BI255">INDEX(Resultado!$1:$470,MATCH($B255,Resultado!$N:$N,0),MATCH(BI$1,Resultado!#REF!,0))</f>
        <v>#REF!</v>
      </c>
    </row>
    <row r="256" spans="1:61" ht="13" x14ac:dyDescent="0.15">
      <c r="A256" s="29">
        <v>50341732800</v>
      </c>
      <c r="B256" s="7" t="s">
        <v>1935</v>
      </c>
      <c r="C256" s="29" t="s">
        <v>1934</v>
      </c>
      <c r="D256" s="30" t="e">
        <f t="array" ref="D256">INDEX(Resultado!$1:$470,MATCH($B256,Resultado!$N:$N,0),MATCH(D$1,Resultado!#REF!,0))</f>
        <v>#REF!</v>
      </c>
      <c r="E256" s="29" t="s">
        <v>3339</v>
      </c>
      <c r="F256" s="30" t="e">
        <f t="array" ref="F256">INDEX(Resultado!$1:$470,MATCH($B256,Resultado!$N:$N,0),MATCH(F$1,Resultado!#REF!,0))</f>
        <v>#REF!</v>
      </c>
      <c r="G256" s="30" t="e">
        <f t="array" ref="G256">INDEX(Resultado!$1:$470,MATCH($B256,Resultado!$N:$N,0),MATCH(G$1,Resultado!#REF!,0))</f>
        <v>#REF!</v>
      </c>
      <c r="H256" s="30" t="e">
        <f t="array" ref="H256">INDEX(Resultado!$1:$470,MATCH($B256,Resultado!$N:$N,0),MATCH(H$1,Resultado!#REF!,0))</f>
        <v>#REF!</v>
      </c>
      <c r="I256" s="30" t="e">
        <f t="array" ref="I256">INDEX(Resultado!$1:$470,MATCH($B256,Resultado!$N:$N,0),MATCH(I$1,Resultado!#REF!,0))</f>
        <v>#REF!</v>
      </c>
      <c r="J256" s="30" t="e">
        <f t="array" ref="J256">INDEX(Resultado!$1:$470,MATCH($B256,Resultado!$N:$N,0),MATCH(J$1,Resultado!#REF!,0))</f>
        <v>#REF!</v>
      </c>
      <c r="K256" s="30" t="e">
        <f t="array" ref="K256">INDEX(Resultado!$1:$470,MATCH($B256,Resultado!$N:$N,0),MATCH(K$1,Resultado!#REF!,0))</f>
        <v>#REF!</v>
      </c>
      <c r="L256" s="30" t="e">
        <f t="array" ref="L256">INDEX(Resultado!$1:$470,MATCH($B256,Resultado!$N:$N,0),MATCH(L$1,Resultado!#REF!,0))</f>
        <v>#REF!</v>
      </c>
      <c r="M256" s="30" t="e">
        <f t="array" ref="M256">INDEX(Resultado!$1:$470,MATCH($B256,Resultado!$N:$N,0),MATCH(M$1,Resultado!#REF!,0))</f>
        <v>#REF!</v>
      </c>
      <c r="N256" s="30" t="e">
        <f t="array" ref="N256">INDEX(Resultado!$1:$470,MATCH($B256,Resultado!$N:$N,0),MATCH(N$1,Resultado!#REF!,0))</f>
        <v>#REF!</v>
      </c>
      <c r="O256" s="30" t="e">
        <f t="array" ref="O256">INDEX(Resultado!$1:$470,MATCH($B256,Resultado!$N:$N,0),MATCH(O$1,Resultado!#REF!,0))</f>
        <v>#REF!</v>
      </c>
      <c r="P256" s="30" t="e">
        <f t="array" ref="P256">INDEX(Resultado!$1:$470,MATCH($B256,Resultado!$N:$N,0),MATCH(P$1,Resultado!#REF!,0))</f>
        <v>#REF!</v>
      </c>
      <c r="Q256" s="30" t="e">
        <f t="array" ref="Q256">INDEX(Resultado!$1:$470,MATCH($B256,Resultado!$N:$N,0),MATCH(Q$1,Resultado!#REF!,0))</f>
        <v>#REF!</v>
      </c>
      <c r="R256" s="30" t="e">
        <f t="array" ref="R256">INDEX(Resultado!$1:$470,MATCH($B256,Resultado!$N:$N,0),MATCH(R$1,Resultado!#REF!,0))</f>
        <v>#REF!</v>
      </c>
      <c r="S256" s="30" t="e">
        <f t="array" ref="S256">INDEX(Resultado!$1:$470,MATCH($B256,Resultado!$N:$N,0),MATCH(S$1,Resultado!#REF!,0))</f>
        <v>#REF!</v>
      </c>
      <c r="T256" s="30" t="e">
        <f t="array" ref="T256">INDEX(Resultado!$1:$470,MATCH($B256,Resultado!$N:$N,0),MATCH(T$1,Resultado!#REF!,0))</f>
        <v>#REF!</v>
      </c>
      <c r="U256" s="30" t="e">
        <f t="array" ref="U256">INDEX(Resultado!$1:$470,MATCH($B256,Resultado!$N:$N,0),MATCH(U$1,Resultado!#REF!,0))</f>
        <v>#REF!</v>
      </c>
      <c r="V256" s="30" t="e">
        <f t="array" ref="V256">INDEX(Resultado!$1:$470,MATCH($B256,Resultado!$N:$N,0),MATCH(V$1,Resultado!#REF!,0))</f>
        <v>#REF!</v>
      </c>
      <c r="W256" s="30" t="e">
        <f t="array" ref="W256">INDEX(Resultado!$1:$470,MATCH($B256,Resultado!$N:$N,0),MATCH(W$1,Resultado!#REF!,0))</f>
        <v>#REF!</v>
      </c>
      <c r="X256" s="30" t="e">
        <f t="array" ref="X256">INDEX(Resultado!$1:$470,MATCH($B256,Resultado!$N:$N,0),MATCH(X$1,Resultado!#REF!,0))</f>
        <v>#REF!</v>
      </c>
      <c r="Y256" s="30" t="e">
        <f t="array" ref="Y256">INDEX(Resultado!$1:$470,MATCH($B256,Resultado!$N:$N,0),MATCH(Y$1,Resultado!#REF!,0))</f>
        <v>#REF!</v>
      </c>
      <c r="Z256" s="30" t="e">
        <f t="array" ref="Z256">INDEX(Resultado!$1:$470,MATCH($B256,Resultado!$N:$N,0),MATCH(Z$1,Resultado!#REF!,0))</f>
        <v>#REF!</v>
      </c>
      <c r="AA256" s="30" t="e">
        <f t="array" ref="AA256">INDEX(Resultado!$1:$470,MATCH($B256,Resultado!$N:$N,0),MATCH(AA$1,Resultado!#REF!,0))</f>
        <v>#REF!</v>
      </c>
      <c r="AB256" s="29">
        <v>0</v>
      </c>
      <c r="AC256" s="29">
        <v>2</v>
      </c>
      <c r="AD256" s="30" t="e">
        <f t="array" ref="AD256">INDEX(Resultado!$1:$470,MATCH($B256,Resultado!$N:$N,0),MATCH(AD$1,Resultado!#REF!,0))</f>
        <v>#REF!</v>
      </c>
      <c r="AE256" s="30" t="e">
        <f t="array" ref="AE256">INDEX(Resultado!$1:$470,MATCH($B256,Resultado!$N:$N,0),MATCH(AE$1,Resultado!#REF!,0))</f>
        <v>#REF!</v>
      </c>
      <c r="AF256" s="30" t="e">
        <f t="array" ref="AF256">INDEX(Resultado!$1:$470,MATCH($B256,Resultado!$N:$N,0),MATCH(AF$1,Resultado!#REF!,0))</f>
        <v>#REF!</v>
      </c>
      <c r="AG256" s="30" t="e">
        <f t="array" ref="AG256">INDEX(Resultado!$1:$470,MATCH($B256,Resultado!$N:$N,0),MATCH(AG$1,Resultado!#REF!,0))</f>
        <v>#REF!</v>
      </c>
      <c r="AH256" s="30" t="e">
        <f t="array" ref="AH256">INDEX(Resultado!$1:$470,MATCH($B256,Resultado!$N:$N,0),MATCH(AH$1,Resultado!#REF!,0))</f>
        <v>#REF!</v>
      </c>
      <c r="AI256" s="30" t="e">
        <f t="array" ref="AI256">INDEX(Resultado!$1:$470,MATCH($B256,Resultado!$N:$N,0),MATCH(AI$1,Resultado!#REF!,0))</f>
        <v>#REF!</v>
      </c>
      <c r="AJ256" s="30" t="e">
        <f t="array" ref="AJ256">INDEX(Resultado!$1:$470,MATCH($B256,Resultado!$N:$N,0),MATCH(AJ$1,Resultado!#REF!,0))</f>
        <v>#REF!</v>
      </c>
      <c r="AK256" s="30" t="e">
        <f t="array" ref="AK256">INDEX(Resultado!$1:$470,MATCH($B256,Resultado!$N:$N,0),MATCH(AK$1,Resultado!#REF!,0))</f>
        <v>#REF!</v>
      </c>
      <c r="AL256" s="29">
        <v>0</v>
      </c>
      <c r="AM256" s="29">
        <v>2</v>
      </c>
      <c r="AN256" s="30" t="e">
        <f t="array" ref="AN256">INDEX(Resultado!$1:$470,MATCH($B256,Resultado!$N:$N,0),MATCH(AN$1,Resultado!#REF!,0))</f>
        <v>#REF!</v>
      </c>
      <c r="AO256" s="30" t="e">
        <f t="array" ref="AO256">INDEX(Resultado!$1:$470,MATCH($B256,Resultado!$N:$N,0),MATCH(AO$1,Resultado!#REF!,0))</f>
        <v>#REF!</v>
      </c>
      <c r="AP256" s="30" t="e">
        <f t="array" ref="AP256">INDEX(Resultado!$1:$470,MATCH($B256,Resultado!$N:$N,0),MATCH(AP$1,Resultado!#REF!,0))</f>
        <v>#REF!</v>
      </c>
      <c r="AQ256" s="30" t="e">
        <f t="array" ref="AQ256">INDEX(Resultado!$1:$470,MATCH($B256,Resultado!$N:$N,0),MATCH(AQ$1,Resultado!#REF!,0))</f>
        <v>#REF!</v>
      </c>
      <c r="AR256" s="30" t="e">
        <f t="array" ref="AR256">INDEX(Resultado!$1:$470,MATCH($B256,Resultado!$N:$N,0),MATCH(AR$1,Resultado!#REF!,0))</f>
        <v>#REF!</v>
      </c>
      <c r="AS256" s="29">
        <v>2</v>
      </c>
      <c r="AT256" s="30" t="e">
        <f t="array" ref="AT256">INDEX(Resultado!$1:$470,MATCH($B256,Resultado!$N:$N,0),MATCH(AT$1,Resultado!#REF!,0))</f>
        <v>#REF!</v>
      </c>
      <c r="AU256" s="30" t="e">
        <f t="array" ref="AU256">INDEX(Resultado!$1:$470,MATCH($B256,Resultado!$N:$N,0),MATCH(AU$1,Resultado!#REF!,0))</f>
        <v>#REF!</v>
      </c>
      <c r="AV256" s="30" t="e">
        <f t="array" ref="AV256">INDEX(Resultado!$1:$470,MATCH($B256,Resultado!$N:$N,0),MATCH(AV$1,Resultado!#REF!,0))</f>
        <v>#REF!</v>
      </c>
      <c r="AW256" s="30" t="e">
        <f t="array" ref="AW256">INDEX(Resultado!$1:$470,MATCH($B256,Resultado!$N:$N,0),MATCH(AW$1,Resultado!#REF!,0))</f>
        <v>#REF!</v>
      </c>
      <c r="AX256" s="30" t="e">
        <f t="array" ref="AX256">INDEX(Resultado!$1:$470,MATCH($B256,Resultado!$N:$N,0),MATCH(AX$1,Resultado!#REF!,0))</f>
        <v>#REF!</v>
      </c>
      <c r="AY256" s="30" t="e">
        <f t="array" ref="AY256">INDEX(Resultado!$1:$470,MATCH($B256,Resultado!$N:$N,0),MATCH(AY$1,Resultado!#REF!,0))</f>
        <v>#REF!</v>
      </c>
      <c r="AZ256" s="30" t="e">
        <f t="array" ref="AZ256">INDEX(Resultado!$1:$470,MATCH($B256,Resultado!$N:$N,0),MATCH(AZ$1,Resultado!#REF!,0))</f>
        <v>#REF!</v>
      </c>
      <c r="BA256" s="30" t="e">
        <f t="array" ref="BA256">INDEX(Resultado!$1:$470,MATCH($B256,Resultado!$N:$N,0),MATCH(BA$1,Resultado!#REF!,0))</f>
        <v>#REF!</v>
      </c>
      <c r="BB256" s="30" t="e">
        <f t="array" ref="BB256">INDEX(Resultado!$1:$470,MATCH($B256,Resultado!$N:$N,0),MATCH(BB$1,Resultado!#REF!,0))</f>
        <v>#REF!</v>
      </c>
      <c r="BC256" s="30" t="e">
        <f t="array" ref="BC256">INDEX(Resultado!$1:$470,MATCH($B256,Resultado!$N:$N,0),MATCH(BC$1,Resultado!#REF!,0))</f>
        <v>#REF!</v>
      </c>
      <c r="BD256" s="30" t="e">
        <f t="array" ref="BD256">INDEX(Resultado!$1:$470,MATCH($B256,Resultado!$N:$N,0),MATCH(BD$1,Resultado!#REF!,0))</f>
        <v>#REF!</v>
      </c>
      <c r="BE256" s="30" t="e">
        <f t="array" ref="BE256">INDEX(Resultado!$1:$470,MATCH($B256,Resultado!$N:$N,0),MATCH(BE$1,Resultado!#REF!,0))</f>
        <v>#REF!</v>
      </c>
      <c r="BF256" s="30" t="e">
        <f t="array" ref="BF256">INDEX(Resultado!$1:$470,MATCH($B256,Resultado!$N:$N,0),MATCH(BF$1,Resultado!#REF!,0))</f>
        <v>#REF!</v>
      </c>
      <c r="BG256" s="30" t="e">
        <f t="array" ref="BG256">INDEX(Resultado!$1:$470,MATCH($B256,Resultado!$N:$N,0),MATCH(BG$1,Resultado!#REF!,0))</f>
        <v>#REF!</v>
      </c>
      <c r="BH256" s="30" t="e">
        <f t="array" ref="BH256">INDEX(Resultado!$1:$470,MATCH($B256,Resultado!$N:$N,0),MATCH(BH$1,Resultado!#REF!,0))</f>
        <v>#REF!</v>
      </c>
      <c r="BI256" s="30" t="e">
        <f t="array" ref="BI256">INDEX(Resultado!$1:$470,MATCH($B256,Resultado!$N:$N,0),MATCH(BI$1,Resultado!#REF!,0))</f>
        <v>#REF!</v>
      </c>
    </row>
    <row r="257" spans="1:61" ht="13" x14ac:dyDescent="0.15">
      <c r="A257" s="29">
        <v>54237666808</v>
      </c>
      <c r="B257" s="7" t="s">
        <v>1941</v>
      </c>
      <c r="C257" s="29" t="s">
        <v>1940</v>
      </c>
      <c r="D257" s="30" t="e">
        <f t="array" ref="D257">INDEX(Resultado!$1:$470,MATCH($B257,Resultado!$N:$N,0),MATCH(D$1,Resultado!#REF!,0))</f>
        <v>#REF!</v>
      </c>
      <c r="E257" s="29" t="s">
        <v>3339</v>
      </c>
      <c r="F257" s="30" t="e">
        <f t="array" ref="F257">INDEX(Resultado!$1:$470,MATCH($B257,Resultado!$N:$N,0),MATCH(F$1,Resultado!#REF!,0))</f>
        <v>#REF!</v>
      </c>
      <c r="G257" s="30" t="e">
        <f t="array" ref="G257">INDEX(Resultado!$1:$470,MATCH($B257,Resultado!$N:$N,0),MATCH(G$1,Resultado!#REF!,0))</f>
        <v>#REF!</v>
      </c>
      <c r="H257" s="30" t="e">
        <f t="array" ref="H257">INDEX(Resultado!$1:$470,MATCH($B257,Resultado!$N:$N,0),MATCH(H$1,Resultado!#REF!,0))</f>
        <v>#REF!</v>
      </c>
      <c r="I257" s="30" t="e">
        <f t="array" ref="I257">INDEX(Resultado!$1:$470,MATCH($B257,Resultado!$N:$N,0),MATCH(I$1,Resultado!#REF!,0))</f>
        <v>#REF!</v>
      </c>
      <c r="J257" s="30" t="e">
        <f t="array" ref="J257">INDEX(Resultado!$1:$470,MATCH($B257,Resultado!$N:$N,0),MATCH(J$1,Resultado!#REF!,0))</f>
        <v>#REF!</v>
      </c>
      <c r="K257" s="30" t="e">
        <f t="array" ref="K257">INDEX(Resultado!$1:$470,MATCH($B257,Resultado!$N:$N,0),MATCH(K$1,Resultado!#REF!,0))</f>
        <v>#REF!</v>
      </c>
      <c r="L257" s="30" t="e">
        <f t="array" ref="L257">INDEX(Resultado!$1:$470,MATCH($B257,Resultado!$N:$N,0),MATCH(L$1,Resultado!#REF!,0))</f>
        <v>#REF!</v>
      </c>
      <c r="M257" s="30" t="e">
        <f t="array" ref="M257">INDEX(Resultado!$1:$470,MATCH($B257,Resultado!$N:$N,0),MATCH(M$1,Resultado!#REF!,0))</f>
        <v>#REF!</v>
      </c>
      <c r="N257" s="30" t="e">
        <f t="array" ref="N257">INDEX(Resultado!$1:$470,MATCH($B257,Resultado!$N:$N,0),MATCH(N$1,Resultado!#REF!,0))</f>
        <v>#REF!</v>
      </c>
      <c r="O257" s="30" t="e">
        <f t="array" ref="O257">INDEX(Resultado!$1:$470,MATCH($B257,Resultado!$N:$N,0),MATCH(O$1,Resultado!#REF!,0))</f>
        <v>#REF!</v>
      </c>
      <c r="P257" s="30" t="e">
        <f t="array" ref="P257">INDEX(Resultado!$1:$470,MATCH($B257,Resultado!$N:$N,0),MATCH(P$1,Resultado!#REF!,0))</f>
        <v>#REF!</v>
      </c>
      <c r="Q257" s="30" t="e">
        <f t="array" ref="Q257">INDEX(Resultado!$1:$470,MATCH($B257,Resultado!$N:$N,0),MATCH(Q$1,Resultado!#REF!,0))</f>
        <v>#REF!</v>
      </c>
      <c r="R257" s="30" t="e">
        <f t="array" ref="R257">INDEX(Resultado!$1:$470,MATCH($B257,Resultado!$N:$N,0),MATCH(R$1,Resultado!#REF!,0))</f>
        <v>#REF!</v>
      </c>
      <c r="S257" s="30" t="e">
        <f t="array" ref="S257">INDEX(Resultado!$1:$470,MATCH($B257,Resultado!$N:$N,0),MATCH(S$1,Resultado!#REF!,0))</f>
        <v>#REF!</v>
      </c>
      <c r="T257" s="30" t="e">
        <f t="array" ref="T257">INDEX(Resultado!$1:$470,MATCH($B257,Resultado!$N:$N,0),MATCH(T$1,Resultado!#REF!,0))</f>
        <v>#REF!</v>
      </c>
      <c r="U257" s="30" t="e">
        <f t="array" ref="U257">INDEX(Resultado!$1:$470,MATCH($B257,Resultado!$N:$N,0),MATCH(U$1,Resultado!#REF!,0))</f>
        <v>#REF!</v>
      </c>
      <c r="V257" s="30" t="e">
        <f t="array" ref="V257">INDEX(Resultado!$1:$470,MATCH($B257,Resultado!$N:$N,0),MATCH(V$1,Resultado!#REF!,0))</f>
        <v>#REF!</v>
      </c>
      <c r="W257" s="30" t="e">
        <f t="array" ref="W257">INDEX(Resultado!$1:$470,MATCH($B257,Resultado!$N:$N,0),MATCH(W$1,Resultado!#REF!,0))</f>
        <v>#REF!</v>
      </c>
      <c r="X257" s="30" t="e">
        <f t="array" ref="X257">INDEX(Resultado!$1:$470,MATCH($B257,Resultado!$N:$N,0),MATCH(X$1,Resultado!#REF!,0))</f>
        <v>#REF!</v>
      </c>
      <c r="Y257" s="30" t="e">
        <f t="array" ref="Y257">INDEX(Resultado!$1:$470,MATCH($B257,Resultado!$N:$N,0),MATCH(Y$1,Resultado!#REF!,0))</f>
        <v>#REF!</v>
      </c>
      <c r="Z257" s="30" t="e">
        <f t="array" ref="Z257">INDEX(Resultado!$1:$470,MATCH($B257,Resultado!$N:$N,0),MATCH(Z$1,Resultado!#REF!,0))</f>
        <v>#REF!</v>
      </c>
      <c r="AA257" s="30" t="e">
        <f t="array" ref="AA257">INDEX(Resultado!$1:$470,MATCH($B257,Resultado!$N:$N,0),MATCH(AA$1,Resultado!#REF!,0))</f>
        <v>#REF!</v>
      </c>
      <c r="AB257" s="29">
        <v>0</v>
      </c>
      <c r="AC257" s="29">
        <v>2</v>
      </c>
      <c r="AD257" s="30" t="e">
        <f t="array" ref="AD257">INDEX(Resultado!$1:$470,MATCH($B257,Resultado!$N:$N,0),MATCH(AD$1,Resultado!#REF!,0))</f>
        <v>#REF!</v>
      </c>
      <c r="AE257" s="30" t="e">
        <f t="array" ref="AE257">INDEX(Resultado!$1:$470,MATCH($B257,Resultado!$N:$N,0),MATCH(AE$1,Resultado!#REF!,0))</f>
        <v>#REF!</v>
      </c>
      <c r="AF257" s="30" t="e">
        <f t="array" ref="AF257">INDEX(Resultado!$1:$470,MATCH($B257,Resultado!$N:$N,0),MATCH(AF$1,Resultado!#REF!,0))</f>
        <v>#REF!</v>
      </c>
      <c r="AG257" s="30" t="e">
        <f t="array" ref="AG257">INDEX(Resultado!$1:$470,MATCH($B257,Resultado!$N:$N,0),MATCH(AG$1,Resultado!#REF!,0))</f>
        <v>#REF!</v>
      </c>
      <c r="AH257" s="30" t="e">
        <f t="array" ref="AH257">INDEX(Resultado!$1:$470,MATCH($B257,Resultado!$N:$N,0),MATCH(AH$1,Resultado!#REF!,0))</f>
        <v>#REF!</v>
      </c>
      <c r="AI257" s="30" t="e">
        <f t="array" ref="AI257">INDEX(Resultado!$1:$470,MATCH($B257,Resultado!$N:$N,0),MATCH(AI$1,Resultado!#REF!,0))</f>
        <v>#REF!</v>
      </c>
      <c r="AJ257" s="30" t="e">
        <f t="array" ref="AJ257">INDEX(Resultado!$1:$470,MATCH($B257,Resultado!$N:$N,0),MATCH(AJ$1,Resultado!#REF!,0))</f>
        <v>#REF!</v>
      </c>
      <c r="AK257" s="30" t="e">
        <f t="array" ref="AK257">INDEX(Resultado!$1:$470,MATCH($B257,Resultado!$N:$N,0),MATCH(AK$1,Resultado!#REF!,0))</f>
        <v>#REF!</v>
      </c>
      <c r="AL257" s="29">
        <v>0</v>
      </c>
      <c r="AM257" s="29">
        <v>2</v>
      </c>
      <c r="AN257" s="30" t="e">
        <f t="array" ref="AN257">INDEX(Resultado!$1:$470,MATCH($B257,Resultado!$N:$N,0),MATCH(AN$1,Resultado!#REF!,0))</f>
        <v>#REF!</v>
      </c>
      <c r="AO257" s="30" t="e">
        <f t="array" ref="AO257">INDEX(Resultado!$1:$470,MATCH($B257,Resultado!$N:$N,0),MATCH(AO$1,Resultado!#REF!,0))</f>
        <v>#REF!</v>
      </c>
      <c r="AP257" s="30" t="e">
        <f t="array" ref="AP257">INDEX(Resultado!$1:$470,MATCH($B257,Resultado!$N:$N,0),MATCH(AP$1,Resultado!#REF!,0))</f>
        <v>#REF!</v>
      </c>
      <c r="AQ257" s="30" t="e">
        <f t="array" ref="AQ257">INDEX(Resultado!$1:$470,MATCH($B257,Resultado!$N:$N,0),MATCH(AQ$1,Resultado!#REF!,0))</f>
        <v>#REF!</v>
      </c>
      <c r="AR257" s="30" t="e">
        <f t="array" ref="AR257">INDEX(Resultado!$1:$470,MATCH($B257,Resultado!$N:$N,0),MATCH(AR$1,Resultado!#REF!,0))</f>
        <v>#REF!</v>
      </c>
      <c r="AS257" s="29">
        <v>2</v>
      </c>
      <c r="AT257" s="30" t="e">
        <f t="array" ref="AT257">INDEX(Resultado!$1:$470,MATCH($B257,Resultado!$N:$N,0),MATCH(AT$1,Resultado!#REF!,0))</f>
        <v>#REF!</v>
      </c>
      <c r="AU257" s="30" t="e">
        <f t="array" ref="AU257">INDEX(Resultado!$1:$470,MATCH($B257,Resultado!$N:$N,0),MATCH(AU$1,Resultado!#REF!,0))</f>
        <v>#REF!</v>
      </c>
      <c r="AV257" s="30" t="e">
        <f t="array" ref="AV257">INDEX(Resultado!$1:$470,MATCH($B257,Resultado!$N:$N,0),MATCH(AV$1,Resultado!#REF!,0))</f>
        <v>#REF!</v>
      </c>
      <c r="AW257" s="30" t="e">
        <f t="array" ref="AW257">INDEX(Resultado!$1:$470,MATCH($B257,Resultado!$N:$N,0),MATCH(AW$1,Resultado!#REF!,0))</f>
        <v>#REF!</v>
      </c>
      <c r="AX257" s="30" t="e">
        <f t="array" ref="AX257">INDEX(Resultado!$1:$470,MATCH($B257,Resultado!$N:$N,0),MATCH(AX$1,Resultado!#REF!,0))</f>
        <v>#REF!</v>
      </c>
      <c r="AY257" s="30" t="e">
        <f t="array" ref="AY257">INDEX(Resultado!$1:$470,MATCH($B257,Resultado!$N:$N,0),MATCH(AY$1,Resultado!#REF!,0))</f>
        <v>#REF!</v>
      </c>
      <c r="AZ257" s="30" t="e">
        <f t="array" ref="AZ257">INDEX(Resultado!$1:$470,MATCH($B257,Resultado!$N:$N,0),MATCH(AZ$1,Resultado!#REF!,0))</f>
        <v>#REF!</v>
      </c>
      <c r="BA257" s="30" t="e">
        <f t="array" ref="BA257">INDEX(Resultado!$1:$470,MATCH($B257,Resultado!$N:$N,0),MATCH(BA$1,Resultado!#REF!,0))</f>
        <v>#REF!</v>
      </c>
      <c r="BB257" s="30" t="e">
        <f t="array" ref="BB257">INDEX(Resultado!$1:$470,MATCH($B257,Resultado!$N:$N,0),MATCH(BB$1,Resultado!#REF!,0))</f>
        <v>#REF!</v>
      </c>
      <c r="BC257" s="30" t="e">
        <f t="array" ref="BC257">INDEX(Resultado!$1:$470,MATCH($B257,Resultado!$N:$N,0),MATCH(BC$1,Resultado!#REF!,0))</f>
        <v>#REF!</v>
      </c>
      <c r="BD257" s="30" t="e">
        <f t="array" ref="BD257">INDEX(Resultado!$1:$470,MATCH($B257,Resultado!$N:$N,0),MATCH(BD$1,Resultado!#REF!,0))</f>
        <v>#REF!</v>
      </c>
      <c r="BE257" s="30" t="e">
        <f t="array" ref="BE257">INDEX(Resultado!$1:$470,MATCH($B257,Resultado!$N:$N,0),MATCH(BE$1,Resultado!#REF!,0))</f>
        <v>#REF!</v>
      </c>
      <c r="BF257" s="30" t="e">
        <f t="array" ref="BF257">INDEX(Resultado!$1:$470,MATCH($B257,Resultado!$N:$N,0),MATCH(BF$1,Resultado!#REF!,0))</f>
        <v>#REF!</v>
      </c>
      <c r="BG257" s="30" t="e">
        <f t="array" ref="BG257">INDEX(Resultado!$1:$470,MATCH($B257,Resultado!$N:$N,0),MATCH(BG$1,Resultado!#REF!,0))</f>
        <v>#REF!</v>
      </c>
      <c r="BH257" s="30" t="e">
        <f t="array" ref="BH257">INDEX(Resultado!$1:$470,MATCH($B257,Resultado!$N:$N,0),MATCH(BH$1,Resultado!#REF!,0))</f>
        <v>#REF!</v>
      </c>
      <c r="BI257" s="30" t="e">
        <f t="array" ref="BI257">INDEX(Resultado!$1:$470,MATCH($B257,Resultado!$N:$N,0),MATCH(BI$1,Resultado!#REF!,0))</f>
        <v>#REF!</v>
      </c>
    </row>
    <row r="258" spans="1:61" ht="13" x14ac:dyDescent="0.15">
      <c r="A258" s="29">
        <v>56348867838</v>
      </c>
      <c r="B258" s="7" t="s">
        <v>1946</v>
      </c>
      <c r="C258" s="29" t="s">
        <v>1945</v>
      </c>
      <c r="D258" s="30" t="e">
        <f t="array" ref="D258">INDEX(Resultado!$1:$470,MATCH($B258,Resultado!$N:$N,0),MATCH(D$1,Resultado!#REF!,0))</f>
        <v>#REF!</v>
      </c>
      <c r="E258" s="29" t="s">
        <v>3339</v>
      </c>
      <c r="F258" s="30" t="e">
        <f t="array" ref="F258">INDEX(Resultado!$1:$470,MATCH($B258,Resultado!$N:$N,0),MATCH(F$1,Resultado!#REF!,0))</f>
        <v>#REF!</v>
      </c>
      <c r="G258" s="30" t="e">
        <f t="array" ref="G258">INDEX(Resultado!$1:$470,MATCH($B258,Resultado!$N:$N,0),MATCH(G$1,Resultado!#REF!,0))</f>
        <v>#REF!</v>
      </c>
      <c r="H258" s="30" t="e">
        <f t="array" ref="H258">INDEX(Resultado!$1:$470,MATCH($B258,Resultado!$N:$N,0),MATCH(H$1,Resultado!#REF!,0))</f>
        <v>#REF!</v>
      </c>
      <c r="I258" s="30" t="e">
        <f t="array" ref="I258">INDEX(Resultado!$1:$470,MATCH($B258,Resultado!$N:$N,0),MATCH(I$1,Resultado!#REF!,0))</f>
        <v>#REF!</v>
      </c>
      <c r="J258" s="30" t="e">
        <f t="array" ref="J258">INDEX(Resultado!$1:$470,MATCH($B258,Resultado!$N:$N,0),MATCH(J$1,Resultado!#REF!,0))</f>
        <v>#REF!</v>
      </c>
      <c r="K258" s="30" t="e">
        <f t="array" ref="K258">INDEX(Resultado!$1:$470,MATCH($B258,Resultado!$N:$N,0),MATCH(K$1,Resultado!#REF!,0))</f>
        <v>#REF!</v>
      </c>
      <c r="L258" s="30" t="e">
        <f t="array" ref="L258">INDEX(Resultado!$1:$470,MATCH($B258,Resultado!$N:$N,0),MATCH(L$1,Resultado!#REF!,0))</f>
        <v>#REF!</v>
      </c>
      <c r="M258" s="30" t="e">
        <f t="array" ref="M258">INDEX(Resultado!$1:$470,MATCH($B258,Resultado!$N:$N,0),MATCH(M$1,Resultado!#REF!,0))</f>
        <v>#REF!</v>
      </c>
      <c r="N258" s="30" t="e">
        <f t="array" ref="N258">INDEX(Resultado!$1:$470,MATCH($B258,Resultado!$N:$N,0),MATCH(N$1,Resultado!#REF!,0))</f>
        <v>#REF!</v>
      </c>
      <c r="O258" s="30" t="e">
        <f t="array" ref="O258">INDEX(Resultado!$1:$470,MATCH($B258,Resultado!$N:$N,0),MATCH(O$1,Resultado!#REF!,0))</f>
        <v>#REF!</v>
      </c>
      <c r="P258" s="30" t="e">
        <f t="array" ref="P258">INDEX(Resultado!$1:$470,MATCH($B258,Resultado!$N:$N,0),MATCH(P$1,Resultado!#REF!,0))</f>
        <v>#REF!</v>
      </c>
      <c r="Q258" s="30" t="e">
        <f t="array" ref="Q258">INDEX(Resultado!$1:$470,MATCH($B258,Resultado!$N:$N,0),MATCH(Q$1,Resultado!#REF!,0))</f>
        <v>#REF!</v>
      </c>
      <c r="R258" s="30" t="e">
        <f t="array" ref="R258">INDEX(Resultado!$1:$470,MATCH($B258,Resultado!$N:$N,0),MATCH(R$1,Resultado!#REF!,0))</f>
        <v>#REF!</v>
      </c>
      <c r="S258" s="30" t="e">
        <f t="array" ref="S258">INDEX(Resultado!$1:$470,MATCH($B258,Resultado!$N:$N,0),MATCH(S$1,Resultado!#REF!,0))</f>
        <v>#REF!</v>
      </c>
      <c r="T258" s="30" t="e">
        <f t="array" ref="T258">INDEX(Resultado!$1:$470,MATCH($B258,Resultado!$N:$N,0),MATCH(T$1,Resultado!#REF!,0))</f>
        <v>#REF!</v>
      </c>
      <c r="U258" s="30" t="e">
        <f t="array" ref="U258">INDEX(Resultado!$1:$470,MATCH($B258,Resultado!$N:$N,0),MATCH(U$1,Resultado!#REF!,0))</f>
        <v>#REF!</v>
      </c>
      <c r="V258" s="30" t="e">
        <f t="array" ref="V258">INDEX(Resultado!$1:$470,MATCH($B258,Resultado!$N:$N,0),MATCH(V$1,Resultado!#REF!,0))</f>
        <v>#REF!</v>
      </c>
      <c r="W258" s="30" t="e">
        <f t="array" ref="W258">INDEX(Resultado!$1:$470,MATCH($B258,Resultado!$N:$N,0),MATCH(W$1,Resultado!#REF!,0))</f>
        <v>#REF!</v>
      </c>
      <c r="X258" s="30" t="e">
        <f t="array" ref="X258">INDEX(Resultado!$1:$470,MATCH($B258,Resultado!$N:$N,0),MATCH(X$1,Resultado!#REF!,0))</f>
        <v>#REF!</v>
      </c>
      <c r="Y258" s="30" t="e">
        <f t="array" ref="Y258">INDEX(Resultado!$1:$470,MATCH($B258,Resultado!$N:$N,0),MATCH(Y$1,Resultado!#REF!,0))</f>
        <v>#REF!</v>
      </c>
      <c r="Z258" s="30" t="e">
        <f t="array" ref="Z258">INDEX(Resultado!$1:$470,MATCH($B258,Resultado!$N:$N,0),MATCH(Z$1,Resultado!#REF!,0))</f>
        <v>#REF!</v>
      </c>
      <c r="AA258" s="30" t="e">
        <f t="array" ref="AA258">INDEX(Resultado!$1:$470,MATCH($B258,Resultado!$N:$N,0),MATCH(AA$1,Resultado!#REF!,0))</f>
        <v>#REF!</v>
      </c>
      <c r="AB258" s="29">
        <v>0</v>
      </c>
      <c r="AC258" s="29">
        <v>2</v>
      </c>
      <c r="AD258" s="30" t="e">
        <f t="array" ref="AD258">INDEX(Resultado!$1:$470,MATCH($B258,Resultado!$N:$N,0),MATCH(AD$1,Resultado!#REF!,0))</f>
        <v>#REF!</v>
      </c>
      <c r="AE258" s="30" t="e">
        <f t="array" ref="AE258">INDEX(Resultado!$1:$470,MATCH($B258,Resultado!$N:$N,0),MATCH(AE$1,Resultado!#REF!,0))</f>
        <v>#REF!</v>
      </c>
      <c r="AF258" s="30" t="e">
        <f t="array" ref="AF258">INDEX(Resultado!$1:$470,MATCH($B258,Resultado!$N:$N,0),MATCH(AF$1,Resultado!#REF!,0))</f>
        <v>#REF!</v>
      </c>
      <c r="AG258" s="30" t="e">
        <f t="array" ref="AG258">INDEX(Resultado!$1:$470,MATCH($B258,Resultado!$N:$N,0),MATCH(AG$1,Resultado!#REF!,0))</f>
        <v>#REF!</v>
      </c>
      <c r="AH258" s="30" t="e">
        <f t="array" ref="AH258">INDEX(Resultado!$1:$470,MATCH($B258,Resultado!$N:$N,0),MATCH(AH$1,Resultado!#REF!,0))</f>
        <v>#REF!</v>
      </c>
      <c r="AI258" s="30" t="e">
        <f t="array" ref="AI258">INDEX(Resultado!$1:$470,MATCH($B258,Resultado!$N:$N,0),MATCH(AI$1,Resultado!#REF!,0))</f>
        <v>#REF!</v>
      </c>
      <c r="AJ258" s="30" t="e">
        <f t="array" ref="AJ258">INDEX(Resultado!$1:$470,MATCH($B258,Resultado!$N:$N,0),MATCH(AJ$1,Resultado!#REF!,0))</f>
        <v>#REF!</v>
      </c>
      <c r="AK258" s="30" t="e">
        <f t="array" ref="AK258">INDEX(Resultado!$1:$470,MATCH($B258,Resultado!$N:$N,0),MATCH(AK$1,Resultado!#REF!,0))</f>
        <v>#REF!</v>
      </c>
      <c r="AL258" s="29">
        <v>0</v>
      </c>
      <c r="AM258" s="29">
        <v>2</v>
      </c>
      <c r="AN258" s="30" t="e">
        <f t="array" ref="AN258">INDEX(Resultado!$1:$470,MATCH($B258,Resultado!$N:$N,0),MATCH(AN$1,Resultado!#REF!,0))</f>
        <v>#REF!</v>
      </c>
      <c r="AO258" s="30" t="e">
        <f t="array" ref="AO258">INDEX(Resultado!$1:$470,MATCH($B258,Resultado!$N:$N,0),MATCH(AO$1,Resultado!#REF!,0))</f>
        <v>#REF!</v>
      </c>
      <c r="AP258" s="30" t="e">
        <f t="array" ref="AP258">INDEX(Resultado!$1:$470,MATCH($B258,Resultado!$N:$N,0),MATCH(AP$1,Resultado!#REF!,0))</f>
        <v>#REF!</v>
      </c>
      <c r="AQ258" s="30" t="e">
        <f t="array" ref="AQ258">INDEX(Resultado!$1:$470,MATCH($B258,Resultado!$N:$N,0),MATCH(AQ$1,Resultado!#REF!,0))</f>
        <v>#REF!</v>
      </c>
      <c r="AR258" s="30" t="e">
        <f t="array" ref="AR258">INDEX(Resultado!$1:$470,MATCH($B258,Resultado!$N:$N,0),MATCH(AR$1,Resultado!#REF!,0))</f>
        <v>#REF!</v>
      </c>
      <c r="AS258" s="29">
        <v>2</v>
      </c>
      <c r="AT258" s="30" t="e">
        <f t="array" ref="AT258">INDEX(Resultado!$1:$470,MATCH($B258,Resultado!$N:$N,0),MATCH(AT$1,Resultado!#REF!,0))</f>
        <v>#REF!</v>
      </c>
      <c r="AU258" s="30" t="e">
        <f t="array" ref="AU258">INDEX(Resultado!$1:$470,MATCH($B258,Resultado!$N:$N,0),MATCH(AU$1,Resultado!#REF!,0))</f>
        <v>#REF!</v>
      </c>
      <c r="AV258" s="30" t="e">
        <f t="array" ref="AV258">INDEX(Resultado!$1:$470,MATCH($B258,Resultado!$N:$N,0),MATCH(AV$1,Resultado!#REF!,0))</f>
        <v>#REF!</v>
      </c>
      <c r="AW258" s="30" t="e">
        <f t="array" ref="AW258">INDEX(Resultado!$1:$470,MATCH($B258,Resultado!$N:$N,0),MATCH(AW$1,Resultado!#REF!,0))</f>
        <v>#REF!</v>
      </c>
      <c r="AX258" s="30" t="e">
        <f t="array" ref="AX258">INDEX(Resultado!$1:$470,MATCH($B258,Resultado!$N:$N,0),MATCH(AX$1,Resultado!#REF!,0))</f>
        <v>#REF!</v>
      </c>
      <c r="AY258" s="30" t="e">
        <f t="array" ref="AY258">INDEX(Resultado!$1:$470,MATCH($B258,Resultado!$N:$N,0),MATCH(AY$1,Resultado!#REF!,0))</f>
        <v>#REF!</v>
      </c>
      <c r="AZ258" s="30" t="e">
        <f t="array" ref="AZ258">INDEX(Resultado!$1:$470,MATCH($B258,Resultado!$N:$N,0),MATCH(AZ$1,Resultado!#REF!,0))</f>
        <v>#REF!</v>
      </c>
      <c r="BA258" s="30" t="e">
        <f t="array" ref="BA258">INDEX(Resultado!$1:$470,MATCH($B258,Resultado!$N:$N,0),MATCH(BA$1,Resultado!#REF!,0))</f>
        <v>#REF!</v>
      </c>
      <c r="BB258" s="30" t="e">
        <f t="array" ref="BB258">INDEX(Resultado!$1:$470,MATCH($B258,Resultado!$N:$N,0),MATCH(BB$1,Resultado!#REF!,0))</f>
        <v>#REF!</v>
      </c>
      <c r="BC258" s="30" t="e">
        <f t="array" ref="BC258">INDEX(Resultado!$1:$470,MATCH($B258,Resultado!$N:$N,0),MATCH(BC$1,Resultado!#REF!,0))</f>
        <v>#REF!</v>
      </c>
      <c r="BD258" s="30" t="e">
        <f t="array" ref="BD258">INDEX(Resultado!$1:$470,MATCH($B258,Resultado!$N:$N,0),MATCH(BD$1,Resultado!#REF!,0))</f>
        <v>#REF!</v>
      </c>
      <c r="BE258" s="30" t="e">
        <f t="array" ref="BE258">INDEX(Resultado!$1:$470,MATCH($B258,Resultado!$N:$N,0),MATCH(BE$1,Resultado!#REF!,0))</f>
        <v>#REF!</v>
      </c>
      <c r="BF258" s="30" t="e">
        <f t="array" ref="BF258">INDEX(Resultado!$1:$470,MATCH($B258,Resultado!$N:$N,0),MATCH(BF$1,Resultado!#REF!,0))</f>
        <v>#REF!</v>
      </c>
      <c r="BG258" s="30" t="e">
        <f t="array" ref="BG258">INDEX(Resultado!$1:$470,MATCH($B258,Resultado!$N:$N,0),MATCH(BG$1,Resultado!#REF!,0))</f>
        <v>#REF!</v>
      </c>
      <c r="BH258" s="30" t="e">
        <f t="array" ref="BH258">INDEX(Resultado!$1:$470,MATCH($B258,Resultado!$N:$N,0),MATCH(BH$1,Resultado!#REF!,0))</f>
        <v>#REF!</v>
      </c>
      <c r="BI258" s="30" t="e">
        <f t="array" ref="BI258">INDEX(Resultado!$1:$470,MATCH($B258,Resultado!$N:$N,0),MATCH(BI$1,Resultado!#REF!,0))</f>
        <v>#REF!</v>
      </c>
    </row>
    <row r="259" spans="1:61" ht="13" x14ac:dyDescent="0.15">
      <c r="A259" s="29">
        <v>47564730838</v>
      </c>
      <c r="B259" s="7" t="s">
        <v>1951</v>
      </c>
      <c r="C259" s="29" t="s">
        <v>1950</v>
      </c>
      <c r="D259" s="30" t="e">
        <f t="array" ref="D259">INDEX(Resultado!$1:$470,MATCH($B259,Resultado!$N:$N,0),MATCH(D$1,Resultado!#REF!,0))</f>
        <v>#REF!</v>
      </c>
      <c r="E259" s="29" t="s">
        <v>3339</v>
      </c>
      <c r="F259" s="30" t="e">
        <f t="array" ref="F259">INDEX(Resultado!$1:$470,MATCH($B259,Resultado!$N:$N,0),MATCH(F$1,Resultado!#REF!,0))</f>
        <v>#REF!</v>
      </c>
      <c r="G259" s="30" t="e">
        <f t="array" ref="G259">INDEX(Resultado!$1:$470,MATCH($B259,Resultado!$N:$N,0),MATCH(G$1,Resultado!#REF!,0))</f>
        <v>#REF!</v>
      </c>
      <c r="H259" s="30" t="e">
        <f t="array" ref="H259">INDEX(Resultado!$1:$470,MATCH($B259,Resultado!$N:$N,0),MATCH(H$1,Resultado!#REF!,0))</f>
        <v>#REF!</v>
      </c>
      <c r="I259" s="30" t="e">
        <f t="array" ref="I259">INDEX(Resultado!$1:$470,MATCH($B259,Resultado!$N:$N,0),MATCH(I$1,Resultado!#REF!,0))</f>
        <v>#REF!</v>
      </c>
      <c r="J259" s="30" t="e">
        <f t="array" ref="J259">INDEX(Resultado!$1:$470,MATCH($B259,Resultado!$N:$N,0),MATCH(J$1,Resultado!#REF!,0))</f>
        <v>#REF!</v>
      </c>
      <c r="K259" s="30" t="e">
        <f t="array" ref="K259">INDEX(Resultado!$1:$470,MATCH($B259,Resultado!$N:$N,0),MATCH(K$1,Resultado!#REF!,0))</f>
        <v>#REF!</v>
      </c>
      <c r="L259" s="30" t="e">
        <f t="array" ref="L259">INDEX(Resultado!$1:$470,MATCH($B259,Resultado!$N:$N,0),MATCH(L$1,Resultado!#REF!,0))</f>
        <v>#REF!</v>
      </c>
      <c r="M259" s="30" t="e">
        <f t="array" ref="M259">INDEX(Resultado!$1:$470,MATCH($B259,Resultado!$N:$N,0),MATCH(M$1,Resultado!#REF!,0))</f>
        <v>#REF!</v>
      </c>
      <c r="N259" s="30" t="e">
        <f t="array" ref="N259">INDEX(Resultado!$1:$470,MATCH($B259,Resultado!$N:$N,0),MATCH(N$1,Resultado!#REF!,0))</f>
        <v>#REF!</v>
      </c>
      <c r="O259" s="30" t="e">
        <f t="array" ref="O259">INDEX(Resultado!$1:$470,MATCH($B259,Resultado!$N:$N,0),MATCH(O$1,Resultado!#REF!,0))</f>
        <v>#REF!</v>
      </c>
      <c r="P259" s="30" t="e">
        <f t="array" ref="P259">INDEX(Resultado!$1:$470,MATCH($B259,Resultado!$N:$N,0),MATCH(P$1,Resultado!#REF!,0))</f>
        <v>#REF!</v>
      </c>
      <c r="Q259" s="30" t="e">
        <f t="array" ref="Q259">INDEX(Resultado!$1:$470,MATCH($B259,Resultado!$N:$N,0),MATCH(Q$1,Resultado!#REF!,0))</f>
        <v>#REF!</v>
      </c>
      <c r="R259" s="30" t="e">
        <f t="array" ref="R259">INDEX(Resultado!$1:$470,MATCH($B259,Resultado!$N:$N,0),MATCH(R$1,Resultado!#REF!,0))</f>
        <v>#REF!</v>
      </c>
      <c r="S259" s="30" t="e">
        <f t="array" ref="S259">INDEX(Resultado!$1:$470,MATCH($B259,Resultado!$N:$N,0),MATCH(S$1,Resultado!#REF!,0))</f>
        <v>#REF!</v>
      </c>
      <c r="T259" s="30" t="e">
        <f t="array" ref="T259">INDEX(Resultado!$1:$470,MATCH($B259,Resultado!$N:$N,0),MATCH(T$1,Resultado!#REF!,0))</f>
        <v>#REF!</v>
      </c>
      <c r="U259" s="30" t="e">
        <f t="array" ref="U259">INDEX(Resultado!$1:$470,MATCH($B259,Resultado!$N:$N,0),MATCH(U$1,Resultado!#REF!,0))</f>
        <v>#REF!</v>
      </c>
      <c r="V259" s="30" t="e">
        <f t="array" ref="V259">INDEX(Resultado!$1:$470,MATCH($B259,Resultado!$N:$N,0),MATCH(V$1,Resultado!#REF!,0))</f>
        <v>#REF!</v>
      </c>
      <c r="W259" s="30" t="e">
        <f t="array" ref="W259">INDEX(Resultado!$1:$470,MATCH($B259,Resultado!$N:$N,0),MATCH(W$1,Resultado!#REF!,0))</f>
        <v>#REF!</v>
      </c>
      <c r="X259" s="30" t="e">
        <f t="array" ref="X259">INDEX(Resultado!$1:$470,MATCH($B259,Resultado!$N:$N,0),MATCH(X$1,Resultado!#REF!,0))</f>
        <v>#REF!</v>
      </c>
      <c r="Y259" s="30" t="e">
        <f t="array" ref="Y259">INDEX(Resultado!$1:$470,MATCH($B259,Resultado!$N:$N,0),MATCH(Y$1,Resultado!#REF!,0))</f>
        <v>#REF!</v>
      </c>
      <c r="Z259" s="30" t="e">
        <f t="array" ref="Z259">INDEX(Resultado!$1:$470,MATCH($B259,Resultado!$N:$N,0),MATCH(Z$1,Resultado!#REF!,0))</f>
        <v>#REF!</v>
      </c>
      <c r="AA259" s="30" t="e">
        <f t="array" ref="AA259">INDEX(Resultado!$1:$470,MATCH($B259,Resultado!$N:$N,0),MATCH(AA$1,Resultado!#REF!,0))</f>
        <v>#REF!</v>
      </c>
      <c r="AB259" s="29">
        <v>0</v>
      </c>
      <c r="AC259" s="29">
        <v>2</v>
      </c>
      <c r="AD259" s="30" t="e">
        <f t="array" ref="AD259">INDEX(Resultado!$1:$470,MATCH($B259,Resultado!$N:$N,0),MATCH(AD$1,Resultado!#REF!,0))</f>
        <v>#REF!</v>
      </c>
      <c r="AE259" s="30" t="e">
        <f t="array" ref="AE259">INDEX(Resultado!$1:$470,MATCH($B259,Resultado!$N:$N,0),MATCH(AE$1,Resultado!#REF!,0))</f>
        <v>#REF!</v>
      </c>
      <c r="AF259" s="30" t="e">
        <f t="array" ref="AF259">INDEX(Resultado!$1:$470,MATCH($B259,Resultado!$N:$N,0),MATCH(AF$1,Resultado!#REF!,0))</f>
        <v>#REF!</v>
      </c>
      <c r="AG259" s="30" t="e">
        <f t="array" ref="AG259">INDEX(Resultado!$1:$470,MATCH($B259,Resultado!$N:$N,0),MATCH(AG$1,Resultado!#REF!,0))</f>
        <v>#REF!</v>
      </c>
      <c r="AH259" s="30" t="e">
        <f t="array" ref="AH259">INDEX(Resultado!$1:$470,MATCH($B259,Resultado!$N:$N,0),MATCH(AH$1,Resultado!#REF!,0))</f>
        <v>#REF!</v>
      </c>
      <c r="AI259" s="30" t="e">
        <f t="array" ref="AI259">INDEX(Resultado!$1:$470,MATCH($B259,Resultado!$N:$N,0),MATCH(AI$1,Resultado!#REF!,0))</f>
        <v>#REF!</v>
      </c>
      <c r="AJ259" s="30" t="e">
        <f t="array" ref="AJ259">INDEX(Resultado!$1:$470,MATCH($B259,Resultado!$N:$N,0),MATCH(AJ$1,Resultado!#REF!,0))</f>
        <v>#REF!</v>
      </c>
      <c r="AK259" s="30" t="e">
        <f t="array" ref="AK259">INDEX(Resultado!$1:$470,MATCH($B259,Resultado!$N:$N,0),MATCH(AK$1,Resultado!#REF!,0))</f>
        <v>#REF!</v>
      </c>
      <c r="AL259" s="29">
        <v>0</v>
      </c>
      <c r="AM259" s="29">
        <v>2</v>
      </c>
      <c r="AN259" s="30" t="e">
        <f t="array" ref="AN259">INDEX(Resultado!$1:$470,MATCH($B259,Resultado!$N:$N,0),MATCH(AN$1,Resultado!#REF!,0))</f>
        <v>#REF!</v>
      </c>
      <c r="AO259" s="30" t="e">
        <f t="array" ref="AO259">INDEX(Resultado!$1:$470,MATCH($B259,Resultado!$N:$N,0),MATCH(AO$1,Resultado!#REF!,0))</f>
        <v>#REF!</v>
      </c>
      <c r="AP259" s="30" t="e">
        <f t="array" ref="AP259">INDEX(Resultado!$1:$470,MATCH($B259,Resultado!$N:$N,0),MATCH(AP$1,Resultado!#REF!,0))</f>
        <v>#REF!</v>
      </c>
      <c r="AQ259" s="30" t="e">
        <f t="array" ref="AQ259">INDEX(Resultado!$1:$470,MATCH($B259,Resultado!$N:$N,0),MATCH(AQ$1,Resultado!#REF!,0))</f>
        <v>#REF!</v>
      </c>
      <c r="AR259" s="30" t="e">
        <f t="array" ref="AR259">INDEX(Resultado!$1:$470,MATCH($B259,Resultado!$N:$N,0),MATCH(AR$1,Resultado!#REF!,0))</f>
        <v>#REF!</v>
      </c>
      <c r="AS259" s="29">
        <v>2</v>
      </c>
      <c r="AT259" s="30" t="e">
        <f t="array" ref="AT259">INDEX(Resultado!$1:$470,MATCH($B259,Resultado!$N:$N,0),MATCH(AT$1,Resultado!#REF!,0))</f>
        <v>#REF!</v>
      </c>
      <c r="AU259" s="30" t="e">
        <f t="array" ref="AU259">INDEX(Resultado!$1:$470,MATCH($B259,Resultado!$N:$N,0),MATCH(AU$1,Resultado!#REF!,0))</f>
        <v>#REF!</v>
      </c>
      <c r="AV259" s="30" t="e">
        <f t="array" ref="AV259">INDEX(Resultado!$1:$470,MATCH($B259,Resultado!$N:$N,0),MATCH(AV$1,Resultado!#REF!,0))</f>
        <v>#REF!</v>
      </c>
      <c r="AW259" s="30" t="e">
        <f t="array" ref="AW259">INDEX(Resultado!$1:$470,MATCH($B259,Resultado!$N:$N,0),MATCH(AW$1,Resultado!#REF!,0))</f>
        <v>#REF!</v>
      </c>
      <c r="AX259" s="30" t="e">
        <f t="array" ref="AX259">INDEX(Resultado!$1:$470,MATCH($B259,Resultado!$N:$N,0),MATCH(AX$1,Resultado!#REF!,0))</f>
        <v>#REF!</v>
      </c>
      <c r="AY259" s="30" t="e">
        <f t="array" ref="AY259">INDEX(Resultado!$1:$470,MATCH($B259,Resultado!$N:$N,0),MATCH(AY$1,Resultado!#REF!,0))</f>
        <v>#REF!</v>
      </c>
      <c r="AZ259" s="30" t="e">
        <f t="array" ref="AZ259">INDEX(Resultado!$1:$470,MATCH($B259,Resultado!$N:$N,0),MATCH(AZ$1,Resultado!#REF!,0))</f>
        <v>#REF!</v>
      </c>
      <c r="BA259" s="30" t="e">
        <f t="array" ref="BA259">INDEX(Resultado!$1:$470,MATCH($B259,Resultado!$N:$N,0),MATCH(BA$1,Resultado!#REF!,0))</f>
        <v>#REF!</v>
      </c>
      <c r="BB259" s="30" t="e">
        <f t="array" ref="BB259">INDEX(Resultado!$1:$470,MATCH($B259,Resultado!$N:$N,0),MATCH(BB$1,Resultado!#REF!,0))</f>
        <v>#REF!</v>
      </c>
      <c r="BC259" s="30" t="e">
        <f t="array" ref="BC259">INDEX(Resultado!$1:$470,MATCH($B259,Resultado!$N:$N,0),MATCH(BC$1,Resultado!#REF!,0))</f>
        <v>#REF!</v>
      </c>
      <c r="BD259" s="30" t="e">
        <f t="array" ref="BD259">INDEX(Resultado!$1:$470,MATCH($B259,Resultado!$N:$N,0),MATCH(BD$1,Resultado!#REF!,0))</f>
        <v>#REF!</v>
      </c>
      <c r="BE259" s="30" t="e">
        <f t="array" ref="BE259">INDEX(Resultado!$1:$470,MATCH($B259,Resultado!$N:$N,0),MATCH(BE$1,Resultado!#REF!,0))</f>
        <v>#REF!</v>
      </c>
      <c r="BF259" s="30" t="e">
        <f t="array" ref="BF259">INDEX(Resultado!$1:$470,MATCH($B259,Resultado!$N:$N,0),MATCH(BF$1,Resultado!#REF!,0))</f>
        <v>#REF!</v>
      </c>
      <c r="BG259" s="30" t="e">
        <f t="array" ref="BG259">INDEX(Resultado!$1:$470,MATCH($B259,Resultado!$N:$N,0),MATCH(BG$1,Resultado!#REF!,0))</f>
        <v>#REF!</v>
      </c>
      <c r="BH259" s="30" t="e">
        <f t="array" ref="BH259">INDEX(Resultado!$1:$470,MATCH($B259,Resultado!$N:$N,0),MATCH(BH$1,Resultado!#REF!,0))</f>
        <v>#REF!</v>
      </c>
      <c r="BI259" s="30" t="e">
        <f t="array" ref="BI259">INDEX(Resultado!$1:$470,MATCH($B259,Resultado!$N:$N,0),MATCH(BI$1,Resultado!#REF!,0))</f>
        <v>#REF!</v>
      </c>
    </row>
    <row r="260" spans="1:61" ht="13" x14ac:dyDescent="0.15">
      <c r="A260" s="29">
        <v>49785322807</v>
      </c>
      <c r="B260" s="7" t="s">
        <v>1956</v>
      </c>
      <c r="C260" s="29" t="s">
        <v>1955</v>
      </c>
      <c r="D260" s="30" t="e">
        <f t="array" ref="D260">INDEX(Resultado!$1:$470,MATCH($B260,Resultado!$N:$N,0),MATCH(D$1,Resultado!#REF!,0))</f>
        <v>#REF!</v>
      </c>
      <c r="E260" s="29" t="s">
        <v>3339</v>
      </c>
      <c r="F260" s="30" t="e">
        <f t="array" ref="F260">INDEX(Resultado!$1:$470,MATCH($B260,Resultado!$N:$N,0),MATCH(F$1,Resultado!#REF!,0))</f>
        <v>#REF!</v>
      </c>
      <c r="G260" s="30" t="e">
        <f t="array" ref="G260">INDEX(Resultado!$1:$470,MATCH($B260,Resultado!$N:$N,0),MATCH(G$1,Resultado!#REF!,0))</f>
        <v>#REF!</v>
      </c>
      <c r="H260" s="30" t="e">
        <f t="array" ref="H260">INDEX(Resultado!$1:$470,MATCH($B260,Resultado!$N:$N,0),MATCH(H$1,Resultado!#REF!,0))</f>
        <v>#REF!</v>
      </c>
      <c r="I260" s="30" t="e">
        <f t="array" ref="I260">INDEX(Resultado!$1:$470,MATCH($B260,Resultado!$N:$N,0),MATCH(I$1,Resultado!#REF!,0))</f>
        <v>#REF!</v>
      </c>
      <c r="J260" s="30" t="e">
        <f t="array" ref="J260">INDEX(Resultado!$1:$470,MATCH($B260,Resultado!$N:$N,0),MATCH(J$1,Resultado!#REF!,0))</f>
        <v>#REF!</v>
      </c>
      <c r="K260" s="30" t="e">
        <f t="array" ref="K260">INDEX(Resultado!$1:$470,MATCH($B260,Resultado!$N:$N,0),MATCH(K$1,Resultado!#REF!,0))</f>
        <v>#REF!</v>
      </c>
      <c r="L260" s="30" t="e">
        <f t="array" ref="L260">INDEX(Resultado!$1:$470,MATCH($B260,Resultado!$N:$N,0),MATCH(L$1,Resultado!#REF!,0))</f>
        <v>#REF!</v>
      </c>
      <c r="M260" s="30" t="e">
        <f t="array" ref="M260">INDEX(Resultado!$1:$470,MATCH($B260,Resultado!$N:$N,0),MATCH(M$1,Resultado!#REF!,0))</f>
        <v>#REF!</v>
      </c>
      <c r="N260" s="30" t="e">
        <f t="array" ref="N260">INDEX(Resultado!$1:$470,MATCH($B260,Resultado!$N:$N,0),MATCH(N$1,Resultado!#REF!,0))</f>
        <v>#REF!</v>
      </c>
      <c r="O260" s="30" t="e">
        <f t="array" ref="O260">INDEX(Resultado!$1:$470,MATCH($B260,Resultado!$N:$N,0),MATCH(O$1,Resultado!#REF!,0))</f>
        <v>#REF!</v>
      </c>
      <c r="P260" s="30" t="e">
        <f t="array" ref="P260">INDEX(Resultado!$1:$470,MATCH($B260,Resultado!$N:$N,0),MATCH(P$1,Resultado!#REF!,0))</f>
        <v>#REF!</v>
      </c>
      <c r="Q260" s="30" t="e">
        <f t="array" ref="Q260">INDEX(Resultado!$1:$470,MATCH($B260,Resultado!$N:$N,0),MATCH(Q$1,Resultado!#REF!,0))</f>
        <v>#REF!</v>
      </c>
      <c r="R260" s="30" t="e">
        <f t="array" ref="R260">INDEX(Resultado!$1:$470,MATCH($B260,Resultado!$N:$N,0),MATCH(R$1,Resultado!#REF!,0))</f>
        <v>#REF!</v>
      </c>
      <c r="S260" s="30" t="e">
        <f t="array" ref="S260">INDEX(Resultado!$1:$470,MATCH($B260,Resultado!$N:$N,0),MATCH(S$1,Resultado!#REF!,0))</f>
        <v>#REF!</v>
      </c>
      <c r="T260" s="30" t="e">
        <f t="array" ref="T260">INDEX(Resultado!$1:$470,MATCH($B260,Resultado!$N:$N,0),MATCH(T$1,Resultado!#REF!,0))</f>
        <v>#REF!</v>
      </c>
      <c r="U260" s="30" t="e">
        <f t="array" ref="U260">INDEX(Resultado!$1:$470,MATCH($B260,Resultado!$N:$N,0),MATCH(U$1,Resultado!#REF!,0))</f>
        <v>#REF!</v>
      </c>
      <c r="V260" s="30" t="e">
        <f t="array" ref="V260">INDEX(Resultado!$1:$470,MATCH($B260,Resultado!$N:$N,0),MATCH(V$1,Resultado!#REF!,0))</f>
        <v>#REF!</v>
      </c>
      <c r="W260" s="30" t="e">
        <f t="array" ref="W260">INDEX(Resultado!$1:$470,MATCH($B260,Resultado!$N:$N,0),MATCH(W$1,Resultado!#REF!,0))</f>
        <v>#REF!</v>
      </c>
      <c r="X260" s="30" t="e">
        <f t="array" ref="X260">INDEX(Resultado!$1:$470,MATCH($B260,Resultado!$N:$N,0),MATCH(X$1,Resultado!#REF!,0))</f>
        <v>#REF!</v>
      </c>
      <c r="Y260" s="30" t="e">
        <f t="array" ref="Y260">INDEX(Resultado!$1:$470,MATCH($B260,Resultado!$N:$N,0),MATCH(Y$1,Resultado!#REF!,0))</f>
        <v>#REF!</v>
      </c>
      <c r="Z260" s="30" t="e">
        <f t="array" ref="Z260">INDEX(Resultado!$1:$470,MATCH($B260,Resultado!$N:$N,0),MATCH(Z$1,Resultado!#REF!,0))</f>
        <v>#REF!</v>
      </c>
      <c r="AA260" s="30" t="e">
        <f t="array" ref="AA260">INDEX(Resultado!$1:$470,MATCH($B260,Resultado!$N:$N,0),MATCH(AA$1,Resultado!#REF!,0))</f>
        <v>#REF!</v>
      </c>
      <c r="AB260" s="29">
        <v>0</v>
      </c>
      <c r="AC260" s="29">
        <v>2</v>
      </c>
      <c r="AD260" s="30" t="e">
        <f t="array" ref="AD260">INDEX(Resultado!$1:$470,MATCH($B260,Resultado!$N:$N,0),MATCH(AD$1,Resultado!#REF!,0))</f>
        <v>#REF!</v>
      </c>
      <c r="AE260" s="30" t="e">
        <f t="array" ref="AE260">INDEX(Resultado!$1:$470,MATCH($B260,Resultado!$N:$N,0),MATCH(AE$1,Resultado!#REF!,0))</f>
        <v>#REF!</v>
      </c>
      <c r="AF260" s="30" t="e">
        <f t="array" ref="AF260">INDEX(Resultado!$1:$470,MATCH($B260,Resultado!$N:$N,0),MATCH(AF$1,Resultado!#REF!,0))</f>
        <v>#REF!</v>
      </c>
      <c r="AG260" s="30" t="e">
        <f t="array" ref="AG260">INDEX(Resultado!$1:$470,MATCH($B260,Resultado!$N:$N,0),MATCH(AG$1,Resultado!#REF!,0))</f>
        <v>#REF!</v>
      </c>
      <c r="AH260" s="30" t="e">
        <f t="array" ref="AH260">INDEX(Resultado!$1:$470,MATCH($B260,Resultado!$N:$N,0),MATCH(AH$1,Resultado!#REF!,0))</f>
        <v>#REF!</v>
      </c>
      <c r="AI260" s="30" t="e">
        <f t="array" ref="AI260">INDEX(Resultado!$1:$470,MATCH($B260,Resultado!$N:$N,0),MATCH(AI$1,Resultado!#REF!,0))</f>
        <v>#REF!</v>
      </c>
      <c r="AJ260" s="30" t="e">
        <f t="array" ref="AJ260">INDEX(Resultado!$1:$470,MATCH($B260,Resultado!$N:$N,0),MATCH(AJ$1,Resultado!#REF!,0))</f>
        <v>#REF!</v>
      </c>
      <c r="AK260" s="30" t="e">
        <f t="array" ref="AK260">INDEX(Resultado!$1:$470,MATCH($B260,Resultado!$N:$N,0),MATCH(AK$1,Resultado!#REF!,0))</f>
        <v>#REF!</v>
      </c>
      <c r="AL260" s="29">
        <v>0</v>
      </c>
      <c r="AM260" s="29">
        <v>2</v>
      </c>
      <c r="AN260" s="30" t="e">
        <f t="array" ref="AN260">INDEX(Resultado!$1:$470,MATCH($B260,Resultado!$N:$N,0),MATCH(AN$1,Resultado!#REF!,0))</f>
        <v>#REF!</v>
      </c>
      <c r="AO260" s="30" t="e">
        <f t="array" ref="AO260">INDEX(Resultado!$1:$470,MATCH($B260,Resultado!$N:$N,0),MATCH(AO$1,Resultado!#REF!,0))</f>
        <v>#REF!</v>
      </c>
      <c r="AP260" s="30" t="e">
        <f t="array" ref="AP260">INDEX(Resultado!$1:$470,MATCH($B260,Resultado!$N:$N,0),MATCH(AP$1,Resultado!#REF!,0))</f>
        <v>#REF!</v>
      </c>
      <c r="AQ260" s="30" t="e">
        <f t="array" ref="AQ260">INDEX(Resultado!$1:$470,MATCH($B260,Resultado!$N:$N,0),MATCH(AQ$1,Resultado!#REF!,0))</f>
        <v>#REF!</v>
      </c>
      <c r="AR260" s="30" t="e">
        <f t="array" ref="AR260">INDEX(Resultado!$1:$470,MATCH($B260,Resultado!$N:$N,0),MATCH(AR$1,Resultado!#REF!,0))</f>
        <v>#REF!</v>
      </c>
      <c r="AS260" s="29">
        <v>2</v>
      </c>
      <c r="AT260" s="30" t="e">
        <f t="array" ref="AT260">INDEX(Resultado!$1:$470,MATCH($B260,Resultado!$N:$N,0),MATCH(AT$1,Resultado!#REF!,0))</f>
        <v>#REF!</v>
      </c>
      <c r="AU260" s="30" t="e">
        <f t="array" ref="AU260">INDEX(Resultado!$1:$470,MATCH($B260,Resultado!$N:$N,0),MATCH(AU$1,Resultado!#REF!,0))</f>
        <v>#REF!</v>
      </c>
      <c r="AV260" s="30" t="e">
        <f t="array" ref="AV260">INDEX(Resultado!$1:$470,MATCH($B260,Resultado!$N:$N,0),MATCH(AV$1,Resultado!#REF!,0))</f>
        <v>#REF!</v>
      </c>
      <c r="AW260" s="30" t="e">
        <f t="array" ref="AW260">INDEX(Resultado!$1:$470,MATCH($B260,Resultado!$N:$N,0),MATCH(AW$1,Resultado!#REF!,0))</f>
        <v>#REF!</v>
      </c>
      <c r="AX260" s="30" t="e">
        <f t="array" ref="AX260">INDEX(Resultado!$1:$470,MATCH($B260,Resultado!$N:$N,0),MATCH(AX$1,Resultado!#REF!,0))</f>
        <v>#REF!</v>
      </c>
      <c r="AY260" s="30" t="e">
        <f t="array" ref="AY260">INDEX(Resultado!$1:$470,MATCH($B260,Resultado!$N:$N,0),MATCH(AY$1,Resultado!#REF!,0))</f>
        <v>#REF!</v>
      </c>
      <c r="AZ260" s="30" t="e">
        <f t="array" ref="AZ260">INDEX(Resultado!$1:$470,MATCH($B260,Resultado!$N:$N,0),MATCH(AZ$1,Resultado!#REF!,0))</f>
        <v>#REF!</v>
      </c>
      <c r="BA260" s="30" t="e">
        <f t="array" ref="BA260">INDEX(Resultado!$1:$470,MATCH($B260,Resultado!$N:$N,0),MATCH(BA$1,Resultado!#REF!,0))</f>
        <v>#REF!</v>
      </c>
      <c r="BB260" s="30" t="e">
        <f t="array" ref="BB260">INDEX(Resultado!$1:$470,MATCH($B260,Resultado!$N:$N,0),MATCH(BB$1,Resultado!#REF!,0))</f>
        <v>#REF!</v>
      </c>
      <c r="BC260" s="30" t="e">
        <f t="array" ref="BC260">INDEX(Resultado!$1:$470,MATCH($B260,Resultado!$N:$N,0),MATCH(BC$1,Resultado!#REF!,0))</f>
        <v>#REF!</v>
      </c>
      <c r="BD260" s="30" t="e">
        <f t="array" ref="BD260">INDEX(Resultado!$1:$470,MATCH($B260,Resultado!$N:$N,0),MATCH(BD$1,Resultado!#REF!,0))</f>
        <v>#REF!</v>
      </c>
      <c r="BE260" s="30" t="e">
        <f t="array" ref="BE260">INDEX(Resultado!$1:$470,MATCH($B260,Resultado!$N:$N,0),MATCH(BE$1,Resultado!#REF!,0))</f>
        <v>#REF!</v>
      </c>
      <c r="BF260" s="30" t="e">
        <f t="array" ref="BF260">INDEX(Resultado!$1:$470,MATCH($B260,Resultado!$N:$N,0),MATCH(BF$1,Resultado!#REF!,0))</f>
        <v>#REF!</v>
      </c>
      <c r="BG260" s="30" t="e">
        <f t="array" ref="BG260">INDEX(Resultado!$1:$470,MATCH($B260,Resultado!$N:$N,0),MATCH(BG$1,Resultado!#REF!,0))</f>
        <v>#REF!</v>
      </c>
      <c r="BH260" s="30" t="e">
        <f t="array" ref="BH260">INDEX(Resultado!$1:$470,MATCH($B260,Resultado!$N:$N,0),MATCH(BH$1,Resultado!#REF!,0))</f>
        <v>#REF!</v>
      </c>
      <c r="BI260" s="30" t="e">
        <f t="array" ref="BI260">INDEX(Resultado!$1:$470,MATCH($B260,Resultado!$N:$N,0),MATCH(BI$1,Resultado!#REF!,0))</f>
        <v>#REF!</v>
      </c>
    </row>
    <row r="261" spans="1:61" ht="13" x14ac:dyDescent="0.15">
      <c r="A261" s="29">
        <v>51208119818</v>
      </c>
      <c r="B261" s="7" t="s">
        <v>1962</v>
      </c>
      <c r="C261" s="29" t="s">
        <v>1961</v>
      </c>
      <c r="D261" s="30" t="e">
        <f t="array" ref="D261">INDEX(Resultado!$1:$470,MATCH($B261,Resultado!$N:$N,0),MATCH(D$1,Resultado!#REF!,0))</f>
        <v>#REF!</v>
      </c>
      <c r="E261" s="29" t="s">
        <v>3339</v>
      </c>
      <c r="F261" s="30" t="e">
        <f t="array" ref="F261">INDEX(Resultado!$1:$470,MATCH($B261,Resultado!$N:$N,0),MATCH(F$1,Resultado!#REF!,0))</f>
        <v>#REF!</v>
      </c>
      <c r="G261" s="30" t="e">
        <f t="array" ref="G261">INDEX(Resultado!$1:$470,MATCH($B261,Resultado!$N:$N,0),MATCH(G$1,Resultado!#REF!,0))</f>
        <v>#REF!</v>
      </c>
      <c r="H261" s="30" t="e">
        <f t="array" ref="H261">INDEX(Resultado!$1:$470,MATCH($B261,Resultado!$N:$N,0),MATCH(H$1,Resultado!#REF!,0))</f>
        <v>#REF!</v>
      </c>
      <c r="I261" s="30" t="e">
        <f t="array" ref="I261">INDEX(Resultado!$1:$470,MATCH($B261,Resultado!$N:$N,0),MATCH(I$1,Resultado!#REF!,0))</f>
        <v>#REF!</v>
      </c>
      <c r="J261" s="30" t="e">
        <f t="array" ref="J261">INDEX(Resultado!$1:$470,MATCH($B261,Resultado!$N:$N,0),MATCH(J$1,Resultado!#REF!,0))</f>
        <v>#REF!</v>
      </c>
      <c r="K261" s="30" t="e">
        <f t="array" ref="K261">INDEX(Resultado!$1:$470,MATCH($B261,Resultado!$N:$N,0),MATCH(K$1,Resultado!#REF!,0))</f>
        <v>#REF!</v>
      </c>
      <c r="L261" s="30" t="e">
        <f t="array" ref="L261">INDEX(Resultado!$1:$470,MATCH($B261,Resultado!$N:$N,0),MATCH(L$1,Resultado!#REF!,0))</f>
        <v>#REF!</v>
      </c>
      <c r="M261" s="30" t="e">
        <f t="array" ref="M261">INDEX(Resultado!$1:$470,MATCH($B261,Resultado!$N:$N,0),MATCH(M$1,Resultado!#REF!,0))</f>
        <v>#REF!</v>
      </c>
      <c r="N261" s="30" t="e">
        <f t="array" ref="N261">INDEX(Resultado!$1:$470,MATCH($B261,Resultado!$N:$N,0),MATCH(N$1,Resultado!#REF!,0))</f>
        <v>#REF!</v>
      </c>
      <c r="O261" s="30" t="e">
        <f t="array" ref="O261">INDEX(Resultado!$1:$470,MATCH($B261,Resultado!$N:$N,0),MATCH(O$1,Resultado!#REF!,0))</f>
        <v>#REF!</v>
      </c>
      <c r="P261" s="30" t="e">
        <f t="array" ref="P261">INDEX(Resultado!$1:$470,MATCH($B261,Resultado!$N:$N,0),MATCH(P$1,Resultado!#REF!,0))</f>
        <v>#REF!</v>
      </c>
      <c r="Q261" s="30" t="e">
        <f t="array" ref="Q261">INDEX(Resultado!$1:$470,MATCH($B261,Resultado!$N:$N,0),MATCH(Q$1,Resultado!#REF!,0))</f>
        <v>#REF!</v>
      </c>
      <c r="R261" s="30" t="e">
        <f t="array" ref="R261">INDEX(Resultado!$1:$470,MATCH($B261,Resultado!$N:$N,0),MATCH(R$1,Resultado!#REF!,0))</f>
        <v>#REF!</v>
      </c>
      <c r="S261" s="30" t="e">
        <f t="array" ref="S261">INDEX(Resultado!$1:$470,MATCH($B261,Resultado!$N:$N,0),MATCH(S$1,Resultado!#REF!,0))</f>
        <v>#REF!</v>
      </c>
      <c r="T261" s="30" t="e">
        <f t="array" ref="T261">INDEX(Resultado!$1:$470,MATCH($B261,Resultado!$N:$N,0),MATCH(T$1,Resultado!#REF!,0))</f>
        <v>#REF!</v>
      </c>
      <c r="U261" s="30" t="e">
        <f t="array" ref="U261">INDEX(Resultado!$1:$470,MATCH($B261,Resultado!$N:$N,0),MATCH(U$1,Resultado!#REF!,0))</f>
        <v>#REF!</v>
      </c>
      <c r="V261" s="30" t="e">
        <f t="array" ref="V261">INDEX(Resultado!$1:$470,MATCH($B261,Resultado!$N:$N,0),MATCH(V$1,Resultado!#REF!,0))</f>
        <v>#REF!</v>
      </c>
      <c r="W261" s="30" t="e">
        <f t="array" ref="W261">INDEX(Resultado!$1:$470,MATCH($B261,Resultado!$N:$N,0),MATCH(W$1,Resultado!#REF!,0))</f>
        <v>#REF!</v>
      </c>
      <c r="X261" s="30" t="e">
        <f t="array" ref="X261">INDEX(Resultado!$1:$470,MATCH($B261,Resultado!$N:$N,0),MATCH(X$1,Resultado!#REF!,0))</f>
        <v>#REF!</v>
      </c>
      <c r="Y261" s="30" t="e">
        <f t="array" ref="Y261">INDEX(Resultado!$1:$470,MATCH($B261,Resultado!$N:$N,0),MATCH(Y$1,Resultado!#REF!,0))</f>
        <v>#REF!</v>
      </c>
      <c r="Z261" s="30" t="e">
        <f t="array" ref="Z261">INDEX(Resultado!$1:$470,MATCH($B261,Resultado!$N:$N,0),MATCH(Z$1,Resultado!#REF!,0))</f>
        <v>#REF!</v>
      </c>
      <c r="AA261" s="30" t="e">
        <f t="array" ref="AA261">INDEX(Resultado!$1:$470,MATCH($B261,Resultado!$N:$N,0),MATCH(AA$1,Resultado!#REF!,0))</f>
        <v>#REF!</v>
      </c>
      <c r="AB261" s="29">
        <v>0</v>
      </c>
      <c r="AC261" s="29">
        <v>2</v>
      </c>
      <c r="AD261" s="30" t="e">
        <f t="array" ref="AD261">INDEX(Resultado!$1:$470,MATCH($B261,Resultado!$N:$N,0),MATCH(AD$1,Resultado!#REF!,0))</f>
        <v>#REF!</v>
      </c>
      <c r="AE261" s="30" t="e">
        <f t="array" ref="AE261">INDEX(Resultado!$1:$470,MATCH($B261,Resultado!$N:$N,0),MATCH(AE$1,Resultado!#REF!,0))</f>
        <v>#REF!</v>
      </c>
      <c r="AF261" s="30" t="e">
        <f t="array" ref="AF261">INDEX(Resultado!$1:$470,MATCH($B261,Resultado!$N:$N,0),MATCH(AF$1,Resultado!#REF!,0))</f>
        <v>#REF!</v>
      </c>
      <c r="AG261" s="30" t="e">
        <f t="array" ref="AG261">INDEX(Resultado!$1:$470,MATCH($B261,Resultado!$N:$N,0),MATCH(AG$1,Resultado!#REF!,0))</f>
        <v>#REF!</v>
      </c>
      <c r="AH261" s="30" t="e">
        <f t="array" ref="AH261">INDEX(Resultado!$1:$470,MATCH($B261,Resultado!$N:$N,0),MATCH(AH$1,Resultado!#REF!,0))</f>
        <v>#REF!</v>
      </c>
      <c r="AI261" s="30" t="e">
        <f t="array" ref="AI261">INDEX(Resultado!$1:$470,MATCH($B261,Resultado!$N:$N,0),MATCH(AI$1,Resultado!#REF!,0))</f>
        <v>#REF!</v>
      </c>
      <c r="AJ261" s="30" t="e">
        <f t="array" ref="AJ261">INDEX(Resultado!$1:$470,MATCH($B261,Resultado!$N:$N,0),MATCH(AJ$1,Resultado!#REF!,0))</f>
        <v>#REF!</v>
      </c>
      <c r="AK261" s="30" t="e">
        <f t="array" ref="AK261">INDEX(Resultado!$1:$470,MATCH($B261,Resultado!$N:$N,0),MATCH(AK$1,Resultado!#REF!,0))</f>
        <v>#REF!</v>
      </c>
      <c r="AL261" s="29">
        <v>0</v>
      </c>
      <c r="AM261" s="29">
        <v>2</v>
      </c>
      <c r="AN261" s="30" t="e">
        <f t="array" ref="AN261">INDEX(Resultado!$1:$470,MATCH($B261,Resultado!$N:$N,0),MATCH(AN$1,Resultado!#REF!,0))</f>
        <v>#REF!</v>
      </c>
      <c r="AO261" s="30" t="e">
        <f t="array" ref="AO261">INDEX(Resultado!$1:$470,MATCH($B261,Resultado!$N:$N,0),MATCH(AO$1,Resultado!#REF!,0))</f>
        <v>#REF!</v>
      </c>
      <c r="AP261" s="30" t="e">
        <f t="array" ref="AP261">INDEX(Resultado!$1:$470,MATCH($B261,Resultado!$N:$N,0),MATCH(AP$1,Resultado!#REF!,0))</f>
        <v>#REF!</v>
      </c>
      <c r="AQ261" s="30" t="e">
        <f t="array" ref="AQ261">INDEX(Resultado!$1:$470,MATCH($B261,Resultado!$N:$N,0),MATCH(AQ$1,Resultado!#REF!,0))</f>
        <v>#REF!</v>
      </c>
      <c r="AR261" s="30" t="e">
        <f t="array" ref="AR261">INDEX(Resultado!$1:$470,MATCH($B261,Resultado!$N:$N,0),MATCH(AR$1,Resultado!#REF!,0))</f>
        <v>#REF!</v>
      </c>
      <c r="AS261" s="29">
        <v>2</v>
      </c>
      <c r="AT261" s="30" t="e">
        <f t="array" ref="AT261">INDEX(Resultado!$1:$470,MATCH($B261,Resultado!$N:$N,0),MATCH(AT$1,Resultado!#REF!,0))</f>
        <v>#REF!</v>
      </c>
      <c r="AU261" s="30" t="e">
        <f t="array" ref="AU261">INDEX(Resultado!$1:$470,MATCH($B261,Resultado!$N:$N,0),MATCH(AU$1,Resultado!#REF!,0))</f>
        <v>#REF!</v>
      </c>
      <c r="AV261" s="30" t="e">
        <f t="array" ref="AV261">INDEX(Resultado!$1:$470,MATCH($B261,Resultado!$N:$N,0),MATCH(AV$1,Resultado!#REF!,0))</f>
        <v>#REF!</v>
      </c>
      <c r="AW261" s="30" t="e">
        <f t="array" ref="AW261">INDEX(Resultado!$1:$470,MATCH($B261,Resultado!$N:$N,0),MATCH(AW$1,Resultado!#REF!,0))</f>
        <v>#REF!</v>
      </c>
      <c r="AX261" s="30" t="e">
        <f t="array" ref="AX261">INDEX(Resultado!$1:$470,MATCH($B261,Resultado!$N:$N,0),MATCH(AX$1,Resultado!#REF!,0))</f>
        <v>#REF!</v>
      </c>
      <c r="AY261" s="30" t="e">
        <f t="array" ref="AY261">INDEX(Resultado!$1:$470,MATCH($B261,Resultado!$N:$N,0),MATCH(AY$1,Resultado!#REF!,0))</f>
        <v>#REF!</v>
      </c>
      <c r="AZ261" s="30" t="e">
        <f t="array" ref="AZ261">INDEX(Resultado!$1:$470,MATCH($B261,Resultado!$N:$N,0),MATCH(AZ$1,Resultado!#REF!,0))</f>
        <v>#REF!</v>
      </c>
      <c r="BA261" s="30" t="e">
        <f t="array" ref="BA261">INDEX(Resultado!$1:$470,MATCH($B261,Resultado!$N:$N,0),MATCH(BA$1,Resultado!#REF!,0))</f>
        <v>#REF!</v>
      </c>
      <c r="BB261" s="30" t="e">
        <f t="array" ref="BB261">INDEX(Resultado!$1:$470,MATCH($B261,Resultado!$N:$N,0),MATCH(BB$1,Resultado!#REF!,0))</f>
        <v>#REF!</v>
      </c>
      <c r="BC261" s="30" t="e">
        <f t="array" ref="BC261">INDEX(Resultado!$1:$470,MATCH($B261,Resultado!$N:$N,0),MATCH(BC$1,Resultado!#REF!,0))</f>
        <v>#REF!</v>
      </c>
      <c r="BD261" s="30" t="e">
        <f t="array" ref="BD261">INDEX(Resultado!$1:$470,MATCH($B261,Resultado!$N:$N,0),MATCH(BD$1,Resultado!#REF!,0))</f>
        <v>#REF!</v>
      </c>
      <c r="BE261" s="30" t="e">
        <f t="array" ref="BE261">INDEX(Resultado!$1:$470,MATCH($B261,Resultado!$N:$N,0),MATCH(BE$1,Resultado!#REF!,0))</f>
        <v>#REF!</v>
      </c>
      <c r="BF261" s="30" t="e">
        <f t="array" ref="BF261">INDEX(Resultado!$1:$470,MATCH($B261,Resultado!$N:$N,0),MATCH(BF$1,Resultado!#REF!,0))</f>
        <v>#REF!</v>
      </c>
      <c r="BG261" s="30" t="e">
        <f t="array" ref="BG261">INDEX(Resultado!$1:$470,MATCH($B261,Resultado!$N:$N,0),MATCH(BG$1,Resultado!#REF!,0))</f>
        <v>#REF!</v>
      </c>
      <c r="BH261" s="30" t="e">
        <f t="array" ref="BH261">INDEX(Resultado!$1:$470,MATCH($B261,Resultado!$N:$N,0),MATCH(BH$1,Resultado!#REF!,0))</f>
        <v>#REF!</v>
      </c>
      <c r="BI261" s="30" t="e">
        <f t="array" ref="BI261">INDEX(Resultado!$1:$470,MATCH($B261,Resultado!$N:$N,0),MATCH(BI$1,Resultado!#REF!,0))</f>
        <v>#REF!</v>
      </c>
    </row>
    <row r="262" spans="1:61" ht="13" x14ac:dyDescent="0.15">
      <c r="A262" s="29">
        <v>52324217864</v>
      </c>
      <c r="B262" s="7" t="s">
        <v>1967</v>
      </c>
      <c r="C262" s="29" t="s">
        <v>3358</v>
      </c>
      <c r="D262" s="30" t="e">
        <f t="array" ref="D262">INDEX(Resultado!$1:$470,MATCH($B262,Resultado!$N:$N,0),MATCH(D$1,Resultado!#REF!,0))</f>
        <v>#REF!</v>
      </c>
      <c r="E262" s="29" t="s">
        <v>3339</v>
      </c>
      <c r="F262" s="30" t="e">
        <f t="array" ref="F262">INDEX(Resultado!$1:$470,MATCH($B262,Resultado!$N:$N,0),MATCH(F$1,Resultado!#REF!,0))</f>
        <v>#REF!</v>
      </c>
      <c r="G262" s="30" t="e">
        <f t="array" ref="G262">INDEX(Resultado!$1:$470,MATCH($B262,Resultado!$N:$N,0),MATCH(G$1,Resultado!#REF!,0))</f>
        <v>#REF!</v>
      </c>
      <c r="H262" s="30" t="e">
        <f t="array" ref="H262">INDEX(Resultado!$1:$470,MATCH($B262,Resultado!$N:$N,0),MATCH(H$1,Resultado!#REF!,0))</f>
        <v>#REF!</v>
      </c>
      <c r="I262" s="30" t="e">
        <f t="array" ref="I262">INDEX(Resultado!$1:$470,MATCH($B262,Resultado!$N:$N,0),MATCH(I$1,Resultado!#REF!,0))</f>
        <v>#REF!</v>
      </c>
      <c r="J262" s="30" t="e">
        <f t="array" ref="J262">INDEX(Resultado!$1:$470,MATCH($B262,Resultado!$N:$N,0),MATCH(J$1,Resultado!#REF!,0))</f>
        <v>#REF!</v>
      </c>
      <c r="K262" s="30" t="e">
        <f t="array" ref="K262">INDEX(Resultado!$1:$470,MATCH($B262,Resultado!$N:$N,0),MATCH(K$1,Resultado!#REF!,0))</f>
        <v>#REF!</v>
      </c>
      <c r="L262" s="30" t="e">
        <f t="array" ref="L262">INDEX(Resultado!$1:$470,MATCH($B262,Resultado!$N:$N,0),MATCH(L$1,Resultado!#REF!,0))</f>
        <v>#REF!</v>
      </c>
      <c r="M262" s="30" t="e">
        <f t="array" ref="M262">INDEX(Resultado!$1:$470,MATCH($B262,Resultado!$N:$N,0),MATCH(M$1,Resultado!#REF!,0))</f>
        <v>#REF!</v>
      </c>
      <c r="N262" s="30" t="e">
        <f t="array" ref="N262">INDEX(Resultado!$1:$470,MATCH($B262,Resultado!$N:$N,0),MATCH(N$1,Resultado!#REF!,0))</f>
        <v>#REF!</v>
      </c>
      <c r="O262" s="30" t="e">
        <f t="array" ref="O262">INDEX(Resultado!$1:$470,MATCH($B262,Resultado!$N:$N,0),MATCH(O$1,Resultado!#REF!,0))</f>
        <v>#REF!</v>
      </c>
      <c r="P262" s="30" t="e">
        <f t="array" ref="P262">INDEX(Resultado!$1:$470,MATCH($B262,Resultado!$N:$N,0),MATCH(P$1,Resultado!#REF!,0))</f>
        <v>#REF!</v>
      </c>
      <c r="Q262" s="30" t="e">
        <f t="array" ref="Q262">INDEX(Resultado!$1:$470,MATCH($B262,Resultado!$N:$N,0),MATCH(Q$1,Resultado!#REF!,0))</f>
        <v>#REF!</v>
      </c>
      <c r="R262" s="30" t="e">
        <f t="array" ref="R262">INDEX(Resultado!$1:$470,MATCH($B262,Resultado!$N:$N,0),MATCH(R$1,Resultado!#REF!,0))</f>
        <v>#REF!</v>
      </c>
      <c r="S262" s="30" t="e">
        <f t="array" ref="S262">INDEX(Resultado!$1:$470,MATCH($B262,Resultado!$N:$N,0),MATCH(S$1,Resultado!#REF!,0))</f>
        <v>#REF!</v>
      </c>
      <c r="T262" s="30" t="e">
        <f t="array" ref="T262">INDEX(Resultado!$1:$470,MATCH($B262,Resultado!$N:$N,0),MATCH(T$1,Resultado!#REF!,0))</f>
        <v>#REF!</v>
      </c>
      <c r="U262" s="30" t="e">
        <f t="array" ref="U262">INDEX(Resultado!$1:$470,MATCH($B262,Resultado!$N:$N,0),MATCH(U$1,Resultado!#REF!,0))</f>
        <v>#REF!</v>
      </c>
      <c r="V262" s="30" t="e">
        <f t="array" ref="V262">INDEX(Resultado!$1:$470,MATCH($B262,Resultado!$N:$N,0),MATCH(V$1,Resultado!#REF!,0))</f>
        <v>#REF!</v>
      </c>
      <c r="W262" s="30" t="e">
        <f t="array" ref="W262">INDEX(Resultado!$1:$470,MATCH($B262,Resultado!$N:$N,0),MATCH(W$1,Resultado!#REF!,0))</f>
        <v>#REF!</v>
      </c>
      <c r="X262" s="30" t="e">
        <f t="array" ref="X262">INDEX(Resultado!$1:$470,MATCH($B262,Resultado!$N:$N,0),MATCH(X$1,Resultado!#REF!,0))</f>
        <v>#REF!</v>
      </c>
      <c r="Y262" s="30" t="e">
        <f t="array" ref="Y262">INDEX(Resultado!$1:$470,MATCH($B262,Resultado!$N:$N,0),MATCH(Y$1,Resultado!#REF!,0))</f>
        <v>#REF!</v>
      </c>
      <c r="Z262" s="30" t="e">
        <f t="array" ref="Z262">INDEX(Resultado!$1:$470,MATCH($B262,Resultado!$N:$N,0),MATCH(Z$1,Resultado!#REF!,0))</f>
        <v>#REF!</v>
      </c>
      <c r="AA262" s="30" t="e">
        <f t="array" ref="AA262">INDEX(Resultado!$1:$470,MATCH($B262,Resultado!$N:$N,0),MATCH(AA$1,Resultado!#REF!,0))</f>
        <v>#REF!</v>
      </c>
      <c r="AB262" s="29">
        <v>0</v>
      </c>
      <c r="AC262" s="29">
        <v>2</v>
      </c>
      <c r="AD262" s="30" t="e">
        <f t="array" ref="AD262">INDEX(Resultado!$1:$470,MATCH($B262,Resultado!$N:$N,0),MATCH(AD$1,Resultado!#REF!,0))</f>
        <v>#REF!</v>
      </c>
      <c r="AE262" s="30" t="e">
        <f t="array" ref="AE262">INDEX(Resultado!$1:$470,MATCH($B262,Resultado!$N:$N,0),MATCH(AE$1,Resultado!#REF!,0))</f>
        <v>#REF!</v>
      </c>
      <c r="AF262" s="30" t="e">
        <f t="array" ref="AF262">INDEX(Resultado!$1:$470,MATCH($B262,Resultado!$N:$N,0),MATCH(AF$1,Resultado!#REF!,0))</f>
        <v>#REF!</v>
      </c>
      <c r="AG262" s="30" t="e">
        <f t="array" ref="AG262">INDEX(Resultado!$1:$470,MATCH($B262,Resultado!$N:$N,0),MATCH(AG$1,Resultado!#REF!,0))</f>
        <v>#REF!</v>
      </c>
      <c r="AH262" s="30" t="e">
        <f t="array" ref="AH262">INDEX(Resultado!$1:$470,MATCH($B262,Resultado!$N:$N,0),MATCH(AH$1,Resultado!#REF!,0))</f>
        <v>#REF!</v>
      </c>
      <c r="AI262" s="30" t="e">
        <f t="array" ref="AI262">INDEX(Resultado!$1:$470,MATCH($B262,Resultado!$N:$N,0),MATCH(AI$1,Resultado!#REF!,0))</f>
        <v>#REF!</v>
      </c>
      <c r="AJ262" s="30" t="e">
        <f t="array" ref="AJ262">INDEX(Resultado!$1:$470,MATCH($B262,Resultado!$N:$N,0),MATCH(AJ$1,Resultado!#REF!,0))</f>
        <v>#REF!</v>
      </c>
      <c r="AK262" s="30" t="e">
        <f t="array" ref="AK262">INDEX(Resultado!$1:$470,MATCH($B262,Resultado!$N:$N,0),MATCH(AK$1,Resultado!#REF!,0))</f>
        <v>#REF!</v>
      </c>
      <c r="AL262" s="29">
        <v>0</v>
      </c>
      <c r="AM262" s="29">
        <v>2</v>
      </c>
      <c r="AN262" s="30" t="e">
        <f t="array" ref="AN262">INDEX(Resultado!$1:$470,MATCH($B262,Resultado!$N:$N,0),MATCH(AN$1,Resultado!#REF!,0))</f>
        <v>#REF!</v>
      </c>
      <c r="AO262" s="30" t="e">
        <f t="array" ref="AO262">INDEX(Resultado!$1:$470,MATCH($B262,Resultado!$N:$N,0),MATCH(AO$1,Resultado!#REF!,0))</f>
        <v>#REF!</v>
      </c>
      <c r="AP262" s="30" t="e">
        <f t="array" ref="AP262">INDEX(Resultado!$1:$470,MATCH($B262,Resultado!$N:$N,0),MATCH(AP$1,Resultado!#REF!,0))</f>
        <v>#REF!</v>
      </c>
      <c r="AQ262" s="30" t="e">
        <f t="array" ref="AQ262">INDEX(Resultado!$1:$470,MATCH($B262,Resultado!$N:$N,0),MATCH(AQ$1,Resultado!#REF!,0))</f>
        <v>#REF!</v>
      </c>
      <c r="AR262" s="30" t="e">
        <f t="array" ref="AR262">INDEX(Resultado!$1:$470,MATCH($B262,Resultado!$N:$N,0),MATCH(AR$1,Resultado!#REF!,0))</f>
        <v>#REF!</v>
      </c>
      <c r="AS262" s="29">
        <v>2</v>
      </c>
      <c r="AT262" s="30" t="e">
        <f t="array" ref="AT262">INDEX(Resultado!$1:$470,MATCH($B262,Resultado!$N:$N,0),MATCH(AT$1,Resultado!#REF!,0))</f>
        <v>#REF!</v>
      </c>
      <c r="AU262" s="30" t="e">
        <f t="array" ref="AU262">INDEX(Resultado!$1:$470,MATCH($B262,Resultado!$N:$N,0),MATCH(AU$1,Resultado!#REF!,0))</f>
        <v>#REF!</v>
      </c>
      <c r="AV262" s="30" t="e">
        <f t="array" ref="AV262">INDEX(Resultado!$1:$470,MATCH($B262,Resultado!$N:$N,0),MATCH(AV$1,Resultado!#REF!,0))</f>
        <v>#REF!</v>
      </c>
      <c r="AW262" s="30" t="e">
        <f t="array" ref="AW262">INDEX(Resultado!$1:$470,MATCH($B262,Resultado!$N:$N,0),MATCH(AW$1,Resultado!#REF!,0))</f>
        <v>#REF!</v>
      </c>
      <c r="AX262" s="30" t="e">
        <f t="array" ref="AX262">INDEX(Resultado!$1:$470,MATCH($B262,Resultado!$N:$N,0),MATCH(AX$1,Resultado!#REF!,0))</f>
        <v>#REF!</v>
      </c>
      <c r="AY262" s="30" t="e">
        <f t="array" ref="AY262">INDEX(Resultado!$1:$470,MATCH($B262,Resultado!$N:$N,0),MATCH(AY$1,Resultado!#REF!,0))</f>
        <v>#REF!</v>
      </c>
      <c r="AZ262" s="30" t="e">
        <f t="array" ref="AZ262">INDEX(Resultado!$1:$470,MATCH($B262,Resultado!$N:$N,0),MATCH(AZ$1,Resultado!#REF!,0))</f>
        <v>#REF!</v>
      </c>
      <c r="BA262" s="30" t="e">
        <f t="array" ref="BA262">INDEX(Resultado!$1:$470,MATCH($B262,Resultado!$N:$N,0),MATCH(BA$1,Resultado!#REF!,0))</f>
        <v>#REF!</v>
      </c>
      <c r="BB262" s="30" t="e">
        <f t="array" ref="BB262">INDEX(Resultado!$1:$470,MATCH($B262,Resultado!$N:$N,0),MATCH(BB$1,Resultado!#REF!,0))</f>
        <v>#REF!</v>
      </c>
      <c r="BC262" s="30" t="e">
        <f t="array" ref="BC262">INDEX(Resultado!$1:$470,MATCH($B262,Resultado!$N:$N,0),MATCH(BC$1,Resultado!#REF!,0))</f>
        <v>#REF!</v>
      </c>
      <c r="BD262" s="30" t="e">
        <f t="array" ref="BD262">INDEX(Resultado!$1:$470,MATCH($B262,Resultado!$N:$N,0),MATCH(BD$1,Resultado!#REF!,0))</f>
        <v>#REF!</v>
      </c>
      <c r="BE262" s="30" t="e">
        <f t="array" ref="BE262">INDEX(Resultado!$1:$470,MATCH($B262,Resultado!$N:$N,0),MATCH(BE$1,Resultado!#REF!,0))</f>
        <v>#REF!</v>
      </c>
      <c r="BF262" s="30" t="e">
        <f t="array" ref="BF262">INDEX(Resultado!$1:$470,MATCH($B262,Resultado!$N:$N,0),MATCH(BF$1,Resultado!#REF!,0))</f>
        <v>#REF!</v>
      </c>
      <c r="BG262" s="30" t="e">
        <f t="array" ref="BG262">INDEX(Resultado!$1:$470,MATCH($B262,Resultado!$N:$N,0),MATCH(BG$1,Resultado!#REF!,0))</f>
        <v>#REF!</v>
      </c>
      <c r="BH262" s="30" t="e">
        <f t="array" ref="BH262">INDEX(Resultado!$1:$470,MATCH($B262,Resultado!$N:$N,0),MATCH(BH$1,Resultado!#REF!,0))</f>
        <v>#REF!</v>
      </c>
      <c r="BI262" s="30" t="e">
        <f t="array" ref="BI262">INDEX(Resultado!$1:$470,MATCH($B262,Resultado!$N:$N,0),MATCH(BI$1,Resultado!#REF!,0))</f>
        <v>#REF!</v>
      </c>
    </row>
    <row r="263" spans="1:61" ht="13" x14ac:dyDescent="0.15">
      <c r="A263" s="29">
        <v>42367136831</v>
      </c>
      <c r="B263" s="7" t="s">
        <v>1972</v>
      </c>
      <c r="C263" s="29" t="s">
        <v>1971</v>
      </c>
      <c r="D263" s="30" t="e">
        <f t="array" ref="D263">INDEX(Resultado!$1:$470,MATCH($B263,Resultado!$N:$N,0),MATCH(D$1,Resultado!#REF!,0))</f>
        <v>#REF!</v>
      </c>
      <c r="E263" s="29" t="s">
        <v>3339</v>
      </c>
      <c r="F263" s="30" t="e">
        <f t="array" ref="F263">INDEX(Resultado!$1:$470,MATCH($B263,Resultado!$N:$N,0),MATCH(F$1,Resultado!#REF!,0))</f>
        <v>#REF!</v>
      </c>
      <c r="G263" s="30" t="e">
        <f t="array" ref="G263">INDEX(Resultado!$1:$470,MATCH($B263,Resultado!$N:$N,0),MATCH(G$1,Resultado!#REF!,0))</f>
        <v>#REF!</v>
      </c>
      <c r="H263" s="30" t="e">
        <f t="array" ref="H263">INDEX(Resultado!$1:$470,MATCH($B263,Resultado!$N:$N,0),MATCH(H$1,Resultado!#REF!,0))</f>
        <v>#REF!</v>
      </c>
      <c r="I263" s="30" t="e">
        <f t="array" ref="I263">INDEX(Resultado!$1:$470,MATCH($B263,Resultado!$N:$N,0),MATCH(I$1,Resultado!#REF!,0))</f>
        <v>#REF!</v>
      </c>
      <c r="J263" s="30" t="e">
        <f t="array" ref="J263">INDEX(Resultado!$1:$470,MATCH($B263,Resultado!$N:$N,0),MATCH(J$1,Resultado!#REF!,0))</f>
        <v>#REF!</v>
      </c>
      <c r="K263" s="30" t="e">
        <f t="array" ref="K263">INDEX(Resultado!$1:$470,MATCH($B263,Resultado!$N:$N,0),MATCH(K$1,Resultado!#REF!,0))</f>
        <v>#REF!</v>
      </c>
      <c r="L263" s="30" t="e">
        <f t="array" ref="L263">INDEX(Resultado!$1:$470,MATCH($B263,Resultado!$N:$N,0),MATCH(L$1,Resultado!#REF!,0))</f>
        <v>#REF!</v>
      </c>
      <c r="M263" s="30" t="e">
        <f t="array" ref="M263">INDEX(Resultado!$1:$470,MATCH($B263,Resultado!$N:$N,0),MATCH(M$1,Resultado!#REF!,0))</f>
        <v>#REF!</v>
      </c>
      <c r="N263" s="30" t="e">
        <f t="array" ref="N263">INDEX(Resultado!$1:$470,MATCH($B263,Resultado!$N:$N,0),MATCH(N$1,Resultado!#REF!,0))</f>
        <v>#REF!</v>
      </c>
      <c r="O263" s="30" t="e">
        <f t="array" ref="O263">INDEX(Resultado!$1:$470,MATCH($B263,Resultado!$N:$N,0),MATCH(O$1,Resultado!#REF!,0))</f>
        <v>#REF!</v>
      </c>
      <c r="P263" s="30" t="e">
        <f t="array" ref="P263">INDEX(Resultado!$1:$470,MATCH($B263,Resultado!$N:$N,0),MATCH(P$1,Resultado!#REF!,0))</f>
        <v>#REF!</v>
      </c>
      <c r="Q263" s="30" t="e">
        <f t="array" ref="Q263">INDEX(Resultado!$1:$470,MATCH($B263,Resultado!$N:$N,0),MATCH(Q$1,Resultado!#REF!,0))</f>
        <v>#REF!</v>
      </c>
      <c r="R263" s="30" t="e">
        <f t="array" ref="R263">INDEX(Resultado!$1:$470,MATCH($B263,Resultado!$N:$N,0),MATCH(R$1,Resultado!#REF!,0))</f>
        <v>#REF!</v>
      </c>
      <c r="S263" s="30" t="e">
        <f t="array" ref="S263">INDEX(Resultado!$1:$470,MATCH($B263,Resultado!$N:$N,0),MATCH(S$1,Resultado!#REF!,0))</f>
        <v>#REF!</v>
      </c>
      <c r="T263" s="30" t="e">
        <f t="array" ref="T263">INDEX(Resultado!$1:$470,MATCH($B263,Resultado!$N:$N,0),MATCH(T$1,Resultado!#REF!,0))</f>
        <v>#REF!</v>
      </c>
      <c r="U263" s="30" t="e">
        <f t="array" ref="U263">INDEX(Resultado!$1:$470,MATCH($B263,Resultado!$N:$N,0),MATCH(U$1,Resultado!#REF!,0))</f>
        <v>#REF!</v>
      </c>
      <c r="V263" s="30" t="e">
        <f t="array" ref="V263">INDEX(Resultado!$1:$470,MATCH($B263,Resultado!$N:$N,0),MATCH(V$1,Resultado!#REF!,0))</f>
        <v>#REF!</v>
      </c>
      <c r="W263" s="30" t="e">
        <f t="array" ref="W263">INDEX(Resultado!$1:$470,MATCH($B263,Resultado!$N:$N,0),MATCH(W$1,Resultado!#REF!,0))</f>
        <v>#REF!</v>
      </c>
      <c r="X263" s="30" t="e">
        <f t="array" ref="X263">INDEX(Resultado!$1:$470,MATCH($B263,Resultado!$N:$N,0),MATCH(X$1,Resultado!#REF!,0))</f>
        <v>#REF!</v>
      </c>
      <c r="Y263" s="30" t="e">
        <f t="array" ref="Y263">INDEX(Resultado!$1:$470,MATCH($B263,Resultado!$N:$N,0),MATCH(Y$1,Resultado!#REF!,0))</f>
        <v>#REF!</v>
      </c>
      <c r="Z263" s="30" t="e">
        <f t="array" ref="Z263">INDEX(Resultado!$1:$470,MATCH($B263,Resultado!$N:$N,0),MATCH(Z$1,Resultado!#REF!,0))</f>
        <v>#REF!</v>
      </c>
      <c r="AA263" s="30" t="e">
        <f t="array" ref="AA263">INDEX(Resultado!$1:$470,MATCH($B263,Resultado!$N:$N,0),MATCH(AA$1,Resultado!#REF!,0))</f>
        <v>#REF!</v>
      </c>
      <c r="AB263" s="29">
        <v>0</v>
      </c>
      <c r="AC263" s="29">
        <v>2</v>
      </c>
      <c r="AD263" s="30" t="e">
        <f t="array" ref="AD263">INDEX(Resultado!$1:$470,MATCH($B263,Resultado!$N:$N,0),MATCH(AD$1,Resultado!#REF!,0))</f>
        <v>#REF!</v>
      </c>
      <c r="AE263" s="30" t="e">
        <f t="array" ref="AE263">INDEX(Resultado!$1:$470,MATCH($B263,Resultado!$N:$N,0),MATCH(AE$1,Resultado!#REF!,0))</f>
        <v>#REF!</v>
      </c>
      <c r="AF263" s="30" t="e">
        <f t="array" ref="AF263">INDEX(Resultado!$1:$470,MATCH($B263,Resultado!$N:$N,0),MATCH(AF$1,Resultado!#REF!,0))</f>
        <v>#REF!</v>
      </c>
      <c r="AG263" s="30" t="e">
        <f t="array" ref="AG263">INDEX(Resultado!$1:$470,MATCH($B263,Resultado!$N:$N,0),MATCH(AG$1,Resultado!#REF!,0))</f>
        <v>#REF!</v>
      </c>
      <c r="AH263" s="30" t="e">
        <f t="array" ref="AH263">INDEX(Resultado!$1:$470,MATCH($B263,Resultado!$N:$N,0),MATCH(AH$1,Resultado!#REF!,0))</f>
        <v>#REF!</v>
      </c>
      <c r="AI263" s="30" t="e">
        <f t="array" ref="AI263">INDEX(Resultado!$1:$470,MATCH($B263,Resultado!$N:$N,0),MATCH(AI$1,Resultado!#REF!,0))</f>
        <v>#REF!</v>
      </c>
      <c r="AJ263" s="30" t="e">
        <f t="array" ref="AJ263">INDEX(Resultado!$1:$470,MATCH($B263,Resultado!$N:$N,0),MATCH(AJ$1,Resultado!#REF!,0))</f>
        <v>#REF!</v>
      </c>
      <c r="AK263" s="30" t="e">
        <f t="array" ref="AK263">INDEX(Resultado!$1:$470,MATCH($B263,Resultado!$N:$N,0),MATCH(AK$1,Resultado!#REF!,0))</f>
        <v>#REF!</v>
      </c>
      <c r="AL263" s="29">
        <v>0</v>
      </c>
      <c r="AM263" s="29">
        <v>2</v>
      </c>
      <c r="AN263" s="30" t="e">
        <f t="array" ref="AN263">INDEX(Resultado!$1:$470,MATCH($B263,Resultado!$N:$N,0),MATCH(AN$1,Resultado!#REF!,0))</f>
        <v>#REF!</v>
      </c>
      <c r="AO263" s="30" t="e">
        <f t="array" ref="AO263">INDEX(Resultado!$1:$470,MATCH($B263,Resultado!$N:$N,0),MATCH(AO$1,Resultado!#REF!,0))</f>
        <v>#REF!</v>
      </c>
      <c r="AP263" s="30" t="e">
        <f t="array" ref="AP263">INDEX(Resultado!$1:$470,MATCH($B263,Resultado!$N:$N,0),MATCH(AP$1,Resultado!#REF!,0))</f>
        <v>#REF!</v>
      </c>
      <c r="AQ263" s="30" t="e">
        <f t="array" ref="AQ263">INDEX(Resultado!$1:$470,MATCH($B263,Resultado!$N:$N,0),MATCH(AQ$1,Resultado!#REF!,0))</f>
        <v>#REF!</v>
      </c>
      <c r="AR263" s="30" t="e">
        <f t="array" ref="AR263">INDEX(Resultado!$1:$470,MATCH($B263,Resultado!$N:$N,0),MATCH(AR$1,Resultado!#REF!,0))</f>
        <v>#REF!</v>
      </c>
      <c r="AS263" s="29">
        <v>2</v>
      </c>
      <c r="AT263" s="30" t="e">
        <f t="array" ref="AT263">INDEX(Resultado!$1:$470,MATCH($B263,Resultado!$N:$N,0),MATCH(AT$1,Resultado!#REF!,0))</f>
        <v>#REF!</v>
      </c>
      <c r="AU263" s="30" t="e">
        <f t="array" ref="AU263">INDEX(Resultado!$1:$470,MATCH($B263,Resultado!$N:$N,0),MATCH(AU$1,Resultado!#REF!,0))</f>
        <v>#REF!</v>
      </c>
      <c r="AV263" s="30" t="e">
        <f t="array" ref="AV263">INDEX(Resultado!$1:$470,MATCH($B263,Resultado!$N:$N,0),MATCH(AV$1,Resultado!#REF!,0))</f>
        <v>#REF!</v>
      </c>
      <c r="AW263" s="30" t="e">
        <f t="array" ref="AW263">INDEX(Resultado!$1:$470,MATCH($B263,Resultado!$N:$N,0),MATCH(AW$1,Resultado!#REF!,0))</f>
        <v>#REF!</v>
      </c>
      <c r="AX263" s="30" t="e">
        <f t="array" ref="AX263">INDEX(Resultado!$1:$470,MATCH($B263,Resultado!$N:$N,0),MATCH(AX$1,Resultado!#REF!,0))</f>
        <v>#REF!</v>
      </c>
      <c r="AY263" s="30" t="e">
        <f t="array" ref="AY263">INDEX(Resultado!$1:$470,MATCH($B263,Resultado!$N:$N,0),MATCH(AY$1,Resultado!#REF!,0))</f>
        <v>#REF!</v>
      </c>
      <c r="AZ263" s="30" t="e">
        <f t="array" ref="AZ263">INDEX(Resultado!$1:$470,MATCH($B263,Resultado!$N:$N,0),MATCH(AZ$1,Resultado!#REF!,0))</f>
        <v>#REF!</v>
      </c>
      <c r="BA263" s="30" t="e">
        <f t="array" ref="BA263">INDEX(Resultado!$1:$470,MATCH($B263,Resultado!$N:$N,0),MATCH(BA$1,Resultado!#REF!,0))</f>
        <v>#REF!</v>
      </c>
      <c r="BB263" s="30" t="e">
        <f t="array" ref="BB263">INDEX(Resultado!$1:$470,MATCH($B263,Resultado!$N:$N,0),MATCH(BB$1,Resultado!#REF!,0))</f>
        <v>#REF!</v>
      </c>
      <c r="BC263" s="30" t="e">
        <f t="array" ref="BC263">INDEX(Resultado!$1:$470,MATCH($B263,Resultado!$N:$N,0),MATCH(BC$1,Resultado!#REF!,0))</f>
        <v>#REF!</v>
      </c>
      <c r="BD263" s="30" t="e">
        <f t="array" ref="BD263">INDEX(Resultado!$1:$470,MATCH($B263,Resultado!$N:$N,0),MATCH(BD$1,Resultado!#REF!,0))</f>
        <v>#REF!</v>
      </c>
      <c r="BE263" s="30" t="e">
        <f t="array" ref="BE263">INDEX(Resultado!$1:$470,MATCH($B263,Resultado!$N:$N,0),MATCH(BE$1,Resultado!#REF!,0))</f>
        <v>#REF!</v>
      </c>
      <c r="BF263" s="30" t="e">
        <f t="array" ref="BF263">INDEX(Resultado!$1:$470,MATCH($B263,Resultado!$N:$N,0),MATCH(BF$1,Resultado!#REF!,0))</f>
        <v>#REF!</v>
      </c>
      <c r="BG263" s="30" t="e">
        <f t="array" ref="BG263">INDEX(Resultado!$1:$470,MATCH($B263,Resultado!$N:$N,0),MATCH(BG$1,Resultado!#REF!,0))</f>
        <v>#REF!</v>
      </c>
      <c r="BH263" s="30" t="e">
        <f t="array" ref="BH263">INDEX(Resultado!$1:$470,MATCH($B263,Resultado!$N:$N,0),MATCH(BH$1,Resultado!#REF!,0))</f>
        <v>#REF!</v>
      </c>
      <c r="BI263" s="30" t="e">
        <f t="array" ref="BI263">INDEX(Resultado!$1:$470,MATCH($B263,Resultado!$N:$N,0),MATCH(BI$1,Resultado!#REF!,0))</f>
        <v>#REF!</v>
      </c>
    </row>
    <row r="264" spans="1:61" ht="13" x14ac:dyDescent="0.15">
      <c r="A264" s="29">
        <v>49766354812</v>
      </c>
      <c r="B264" s="7" t="s">
        <v>1979</v>
      </c>
      <c r="C264" s="29" t="s">
        <v>1978</v>
      </c>
      <c r="D264" s="30" t="e">
        <f t="array" ref="D264">INDEX(Resultado!$1:$470,MATCH($B264,Resultado!$N:$N,0),MATCH(D$1,Resultado!#REF!,0))</f>
        <v>#REF!</v>
      </c>
      <c r="E264" s="29" t="s">
        <v>3339</v>
      </c>
      <c r="F264" s="30" t="e">
        <f t="array" ref="F264">INDEX(Resultado!$1:$470,MATCH($B264,Resultado!$N:$N,0),MATCH(F$1,Resultado!#REF!,0))</f>
        <v>#REF!</v>
      </c>
      <c r="G264" s="30" t="e">
        <f t="array" ref="G264">INDEX(Resultado!$1:$470,MATCH($B264,Resultado!$N:$N,0),MATCH(G$1,Resultado!#REF!,0))</f>
        <v>#REF!</v>
      </c>
      <c r="H264" s="30" t="e">
        <f t="array" ref="H264">INDEX(Resultado!$1:$470,MATCH($B264,Resultado!$N:$N,0),MATCH(H$1,Resultado!#REF!,0))</f>
        <v>#REF!</v>
      </c>
      <c r="I264" s="30" t="e">
        <f t="array" ref="I264">INDEX(Resultado!$1:$470,MATCH($B264,Resultado!$N:$N,0),MATCH(I$1,Resultado!#REF!,0))</f>
        <v>#REF!</v>
      </c>
      <c r="J264" s="30" t="e">
        <f t="array" ref="J264">INDEX(Resultado!$1:$470,MATCH($B264,Resultado!$N:$N,0),MATCH(J$1,Resultado!#REF!,0))</f>
        <v>#REF!</v>
      </c>
      <c r="K264" s="30" t="e">
        <f t="array" ref="K264">INDEX(Resultado!$1:$470,MATCH($B264,Resultado!$N:$N,0),MATCH(K$1,Resultado!#REF!,0))</f>
        <v>#REF!</v>
      </c>
      <c r="L264" s="30" t="e">
        <f t="array" ref="L264">INDEX(Resultado!$1:$470,MATCH($B264,Resultado!$N:$N,0),MATCH(L$1,Resultado!#REF!,0))</f>
        <v>#REF!</v>
      </c>
      <c r="M264" s="30" t="e">
        <f t="array" ref="M264">INDEX(Resultado!$1:$470,MATCH($B264,Resultado!$N:$N,0),MATCH(M$1,Resultado!#REF!,0))</f>
        <v>#REF!</v>
      </c>
      <c r="N264" s="30" t="e">
        <f t="array" ref="N264">INDEX(Resultado!$1:$470,MATCH($B264,Resultado!$N:$N,0),MATCH(N$1,Resultado!#REF!,0))</f>
        <v>#REF!</v>
      </c>
      <c r="O264" s="30" t="e">
        <f t="array" ref="O264">INDEX(Resultado!$1:$470,MATCH($B264,Resultado!$N:$N,0),MATCH(O$1,Resultado!#REF!,0))</f>
        <v>#REF!</v>
      </c>
      <c r="P264" s="30" t="e">
        <f t="array" ref="P264">INDEX(Resultado!$1:$470,MATCH($B264,Resultado!$N:$N,0),MATCH(P$1,Resultado!#REF!,0))</f>
        <v>#REF!</v>
      </c>
      <c r="Q264" s="30" t="e">
        <f t="array" ref="Q264">INDEX(Resultado!$1:$470,MATCH($B264,Resultado!$N:$N,0),MATCH(Q$1,Resultado!#REF!,0))</f>
        <v>#REF!</v>
      </c>
      <c r="R264" s="30" t="e">
        <f t="array" ref="R264">INDEX(Resultado!$1:$470,MATCH($B264,Resultado!$N:$N,0),MATCH(R$1,Resultado!#REF!,0))</f>
        <v>#REF!</v>
      </c>
      <c r="S264" s="30" t="e">
        <f t="array" ref="S264">INDEX(Resultado!$1:$470,MATCH($B264,Resultado!$N:$N,0),MATCH(S$1,Resultado!#REF!,0))</f>
        <v>#REF!</v>
      </c>
      <c r="T264" s="30" t="e">
        <f t="array" ref="T264">INDEX(Resultado!$1:$470,MATCH($B264,Resultado!$N:$N,0),MATCH(T$1,Resultado!#REF!,0))</f>
        <v>#REF!</v>
      </c>
      <c r="U264" s="30" t="e">
        <f t="array" ref="U264">INDEX(Resultado!$1:$470,MATCH($B264,Resultado!$N:$N,0),MATCH(U$1,Resultado!#REF!,0))</f>
        <v>#REF!</v>
      </c>
      <c r="V264" s="30" t="e">
        <f t="array" ref="V264">INDEX(Resultado!$1:$470,MATCH($B264,Resultado!$N:$N,0),MATCH(V$1,Resultado!#REF!,0))</f>
        <v>#REF!</v>
      </c>
      <c r="W264" s="30" t="e">
        <f t="array" ref="W264">INDEX(Resultado!$1:$470,MATCH($B264,Resultado!$N:$N,0),MATCH(W$1,Resultado!#REF!,0))</f>
        <v>#REF!</v>
      </c>
      <c r="X264" s="30" t="e">
        <f t="array" ref="X264">INDEX(Resultado!$1:$470,MATCH($B264,Resultado!$N:$N,0),MATCH(X$1,Resultado!#REF!,0))</f>
        <v>#REF!</v>
      </c>
      <c r="Y264" s="30" t="e">
        <f t="array" ref="Y264">INDEX(Resultado!$1:$470,MATCH($B264,Resultado!$N:$N,0),MATCH(Y$1,Resultado!#REF!,0))</f>
        <v>#REF!</v>
      </c>
      <c r="Z264" s="30" t="e">
        <f t="array" ref="Z264">INDEX(Resultado!$1:$470,MATCH($B264,Resultado!$N:$N,0),MATCH(Z$1,Resultado!#REF!,0))</f>
        <v>#REF!</v>
      </c>
      <c r="AA264" s="30" t="e">
        <f t="array" ref="AA264">INDEX(Resultado!$1:$470,MATCH($B264,Resultado!$N:$N,0),MATCH(AA$1,Resultado!#REF!,0))</f>
        <v>#REF!</v>
      </c>
      <c r="AB264" s="29">
        <v>0</v>
      </c>
      <c r="AC264" s="29">
        <v>2</v>
      </c>
      <c r="AD264" s="30" t="e">
        <f t="array" ref="AD264">INDEX(Resultado!$1:$470,MATCH($B264,Resultado!$N:$N,0),MATCH(AD$1,Resultado!#REF!,0))</f>
        <v>#REF!</v>
      </c>
      <c r="AE264" s="30" t="e">
        <f t="array" ref="AE264">INDEX(Resultado!$1:$470,MATCH($B264,Resultado!$N:$N,0),MATCH(AE$1,Resultado!#REF!,0))</f>
        <v>#REF!</v>
      </c>
      <c r="AF264" s="30" t="e">
        <f t="array" ref="AF264">INDEX(Resultado!$1:$470,MATCH($B264,Resultado!$N:$N,0),MATCH(AF$1,Resultado!#REF!,0))</f>
        <v>#REF!</v>
      </c>
      <c r="AG264" s="30" t="e">
        <f t="array" ref="AG264">INDEX(Resultado!$1:$470,MATCH($B264,Resultado!$N:$N,0),MATCH(AG$1,Resultado!#REF!,0))</f>
        <v>#REF!</v>
      </c>
      <c r="AH264" s="30" t="e">
        <f t="array" ref="AH264">INDEX(Resultado!$1:$470,MATCH($B264,Resultado!$N:$N,0),MATCH(AH$1,Resultado!#REF!,0))</f>
        <v>#REF!</v>
      </c>
      <c r="AI264" s="30" t="e">
        <f t="array" ref="AI264">INDEX(Resultado!$1:$470,MATCH($B264,Resultado!$N:$N,0),MATCH(AI$1,Resultado!#REF!,0))</f>
        <v>#REF!</v>
      </c>
      <c r="AJ264" s="30" t="e">
        <f t="array" ref="AJ264">INDEX(Resultado!$1:$470,MATCH($B264,Resultado!$N:$N,0),MATCH(AJ$1,Resultado!#REF!,0))</f>
        <v>#REF!</v>
      </c>
      <c r="AK264" s="30" t="e">
        <f t="array" ref="AK264">INDEX(Resultado!$1:$470,MATCH($B264,Resultado!$N:$N,0),MATCH(AK$1,Resultado!#REF!,0))</f>
        <v>#REF!</v>
      </c>
      <c r="AL264" s="29">
        <v>0</v>
      </c>
      <c r="AM264" s="29">
        <v>2</v>
      </c>
      <c r="AN264" s="30" t="e">
        <f t="array" ref="AN264">INDEX(Resultado!$1:$470,MATCH($B264,Resultado!$N:$N,0),MATCH(AN$1,Resultado!#REF!,0))</f>
        <v>#REF!</v>
      </c>
      <c r="AO264" s="30" t="e">
        <f t="array" ref="AO264">INDEX(Resultado!$1:$470,MATCH($B264,Resultado!$N:$N,0),MATCH(AO$1,Resultado!#REF!,0))</f>
        <v>#REF!</v>
      </c>
      <c r="AP264" s="30" t="e">
        <f t="array" ref="AP264">INDEX(Resultado!$1:$470,MATCH($B264,Resultado!$N:$N,0),MATCH(AP$1,Resultado!#REF!,0))</f>
        <v>#REF!</v>
      </c>
      <c r="AQ264" s="30" t="e">
        <f t="array" ref="AQ264">INDEX(Resultado!$1:$470,MATCH($B264,Resultado!$N:$N,0),MATCH(AQ$1,Resultado!#REF!,0))</f>
        <v>#REF!</v>
      </c>
      <c r="AR264" s="30" t="e">
        <f t="array" ref="AR264">INDEX(Resultado!$1:$470,MATCH($B264,Resultado!$N:$N,0),MATCH(AR$1,Resultado!#REF!,0))</f>
        <v>#REF!</v>
      </c>
      <c r="AS264" s="29">
        <v>2</v>
      </c>
      <c r="AT264" s="30" t="e">
        <f t="array" ref="AT264">INDEX(Resultado!$1:$470,MATCH($B264,Resultado!$N:$N,0),MATCH(AT$1,Resultado!#REF!,0))</f>
        <v>#REF!</v>
      </c>
      <c r="AU264" s="30" t="e">
        <f t="array" ref="AU264">INDEX(Resultado!$1:$470,MATCH($B264,Resultado!$N:$N,0),MATCH(AU$1,Resultado!#REF!,0))</f>
        <v>#REF!</v>
      </c>
      <c r="AV264" s="30" t="e">
        <f t="array" ref="AV264">INDEX(Resultado!$1:$470,MATCH($B264,Resultado!$N:$N,0),MATCH(AV$1,Resultado!#REF!,0))</f>
        <v>#REF!</v>
      </c>
      <c r="AW264" s="30" t="e">
        <f t="array" ref="AW264">INDEX(Resultado!$1:$470,MATCH($B264,Resultado!$N:$N,0),MATCH(AW$1,Resultado!#REF!,0))</f>
        <v>#REF!</v>
      </c>
      <c r="AX264" s="30" t="e">
        <f t="array" ref="AX264">INDEX(Resultado!$1:$470,MATCH($B264,Resultado!$N:$N,0),MATCH(AX$1,Resultado!#REF!,0))</f>
        <v>#REF!</v>
      </c>
      <c r="AY264" s="30" t="e">
        <f t="array" ref="AY264">INDEX(Resultado!$1:$470,MATCH($B264,Resultado!$N:$N,0),MATCH(AY$1,Resultado!#REF!,0))</f>
        <v>#REF!</v>
      </c>
      <c r="AZ264" s="30" t="e">
        <f t="array" ref="AZ264">INDEX(Resultado!$1:$470,MATCH($B264,Resultado!$N:$N,0),MATCH(AZ$1,Resultado!#REF!,0))</f>
        <v>#REF!</v>
      </c>
      <c r="BA264" s="30" t="e">
        <f t="array" ref="BA264">INDEX(Resultado!$1:$470,MATCH($B264,Resultado!$N:$N,0),MATCH(BA$1,Resultado!#REF!,0))</f>
        <v>#REF!</v>
      </c>
      <c r="BB264" s="30" t="e">
        <f t="array" ref="BB264">INDEX(Resultado!$1:$470,MATCH($B264,Resultado!$N:$N,0),MATCH(BB$1,Resultado!#REF!,0))</f>
        <v>#REF!</v>
      </c>
      <c r="BC264" s="30" t="e">
        <f t="array" ref="BC264">INDEX(Resultado!$1:$470,MATCH($B264,Resultado!$N:$N,0),MATCH(BC$1,Resultado!#REF!,0))</f>
        <v>#REF!</v>
      </c>
      <c r="BD264" s="30" t="e">
        <f t="array" ref="BD264">INDEX(Resultado!$1:$470,MATCH($B264,Resultado!$N:$N,0),MATCH(BD$1,Resultado!#REF!,0))</f>
        <v>#REF!</v>
      </c>
      <c r="BE264" s="30" t="e">
        <f t="array" ref="BE264">INDEX(Resultado!$1:$470,MATCH($B264,Resultado!$N:$N,0),MATCH(BE$1,Resultado!#REF!,0))</f>
        <v>#REF!</v>
      </c>
      <c r="BF264" s="30" t="e">
        <f t="array" ref="BF264">INDEX(Resultado!$1:$470,MATCH($B264,Resultado!$N:$N,0),MATCH(BF$1,Resultado!#REF!,0))</f>
        <v>#REF!</v>
      </c>
      <c r="BG264" s="30" t="e">
        <f t="array" ref="BG264">INDEX(Resultado!$1:$470,MATCH($B264,Resultado!$N:$N,0),MATCH(BG$1,Resultado!#REF!,0))</f>
        <v>#REF!</v>
      </c>
      <c r="BH264" s="30" t="e">
        <f t="array" ref="BH264">INDEX(Resultado!$1:$470,MATCH($B264,Resultado!$N:$N,0),MATCH(BH$1,Resultado!#REF!,0))</f>
        <v>#REF!</v>
      </c>
      <c r="BI264" s="30" t="e">
        <f t="array" ref="BI264">INDEX(Resultado!$1:$470,MATCH($B264,Resultado!$N:$N,0),MATCH(BI$1,Resultado!#REF!,0))</f>
        <v>#REF!</v>
      </c>
    </row>
    <row r="265" spans="1:61" ht="13" x14ac:dyDescent="0.15">
      <c r="A265" s="29">
        <v>42207476804</v>
      </c>
      <c r="B265" s="7" t="s">
        <v>1984</v>
      </c>
      <c r="C265" s="29" t="s">
        <v>3359</v>
      </c>
      <c r="D265" s="30" t="e">
        <f t="array" ref="D265">INDEX(Resultado!$1:$470,MATCH($B265,Resultado!$N:$N,0),MATCH(D$1,Resultado!#REF!,0))</f>
        <v>#REF!</v>
      </c>
      <c r="E265" s="29" t="s">
        <v>3339</v>
      </c>
      <c r="F265" s="30" t="e">
        <f t="array" ref="F265">INDEX(Resultado!$1:$470,MATCH($B265,Resultado!$N:$N,0),MATCH(F$1,Resultado!#REF!,0))</f>
        <v>#REF!</v>
      </c>
      <c r="G265" s="30" t="e">
        <f t="array" ref="G265">INDEX(Resultado!$1:$470,MATCH($B265,Resultado!$N:$N,0),MATCH(G$1,Resultado!#REF!,0))</f>
        <v>#REF!</v>
      </c>
      <c r="H265" s="30" t="e">
        <f t="array" ref="H265">INDEX(Resultado!$1:$470,MATCH($B265,Resultado!$N:$N,0),MATCH(H$1,Resultado!#REF!,0))</f>
        <v>#REF!</v>
      </c>
      <c r="I265" s="30" t="e">
        <f t="array" ref="I265">INDEX(Resultado!$1:$470,MATCH($B265,Resultado!$N:$N,0),MATCH(I$1,Resultado!#REF!,0))</f>
        <v>#REF!</v>
      </c>
      <c r="J265" s="30" t="e">
        <f t="array" ref="J265">INDEX(Resultado!$1:$470,MATCH($B265,Resultado!$N:$N,0),MATCH(J$1,Resultado!#REF!,0))</f>
        <v>#REF!</v>
      </c>
      <c r="K265" s="30" t="e">
        <f t="array" ref="K265">INDEX(Resultado!$1:$470,MATCH($B265,Resultado!$N:$N,0),MATCH(K$1,Resultado!#REF!,0))</f>
        <v>#REF!</v>
      </c>
      <c r="L265" s="30" t="e">
        <f t="array" ref="L265">INDEX(Resultado!$1:$470,MATCH($B265,Resultado!$N:$N,0),MATCH(L$1,Resultado!#REF!,0))</f>
        <v>#REF!</v>
      </c>
      <c r="M265" s="30" t="e">
        <f t="array" ref="M265">INDEX(Resultado!$1:$470,MATCH($B265,Resultado!$N:$N,0),MATCH(M$1,Resultado!#REF!,0))</f>
        <v>#REF!</v>
      </c>
      <c r="N265" s="30" t="e">
        <f t="array" ref="N265">INDEX(Resultado!$1:$470,MATCH($B265,Resultado!$N:$N,0),MATCH(N$1,Resultado!#REF!,0))</f>
        <v>#REF!</v>
      </c>
      <c r="O265" s="30" t="e">
        <f t="array" ref="O265">INDEX(Resultado!$1:$470,MATCH($B265,Resultado!$N:$N,0),MATCH(O$1,Resultado!#REF!,0))</f>
        <v>#REF!</v>
      </c>
      <c r="P265" s="30" t="e">
        <f t="array" ref="P265">INDEX(Resultado!$1:$470,MATCH($B265,Resultado!$N:$N,0),MATCH(P$1,Resultado!#REF!,0))</f>
        <v>#REF!</v>
      </c>
      <c r="Q265" s="30" t="e">
        <f t="array" ref="Q265">INDEX(Resultado!$1:$470,MATCH($B265,Resultado!$N:$N,0),MATCH(Q$1,Resultado!#REF!,0))</f>
        <v>#REF!</v>
      </c>
      <c r="R265" s="30" t="e">
        <f t="array" ref="R265">INDEX(Resultado!$1:$470,MATCH($B265,Resultado!$N:$N,0),MATCH(R$1,Resultado!#REF!,0))</f>
        <v>#REF!</v>
      </c>
      <c r="S265" s="30" t="e">
        <f t="array" ref="S265">INDEX(Resultado!$1:$470,MATCH($B265,Resultado!$N:$N,0),MATCH(S$1,Resultado!#REF!,0))</f>
        <v>#REF!</v>
      </c>
      <c r="T265" s="30" t="e">
        <f t="array" ref="T265">INDEX(Resultado!$1:$470,MATCH($B265,Resultado!$N:$N,0),MATCH(T$1,Resultado!#REF!,0))</f>
        <v>#REF!</v>
      </c>
      <c r="U265" s="30" t="e">
        <f t="array" ref="U265">INDEX(Resultado!$1:$470,MATCH($B265,Resultado!$N:$N,0),MATCH(U$1,Resultado!#REF!,0))</f>
        <v>#REF!</v>
      </c>
      <c r="V265" s="30" t="e">
        <f t="array" ref="V265">INDEX(Resultado!$1:$470,MATCH($B265,Resultado!$N:$N,0),MATCH(V$1,Resultado!#REF!,0))</f>
        <v>#REF!</v>
      </c>
      <c r="W265" s="30" t="e">
        <f t="array" ref="W265">INDEX(Resultado!$1:$470,MATCH($B265,Resultado!$N:$N,0),MATCH(W$1,Resultado!#REF!,0))</f>
        <v>#REF!</v>
      </c>
      <c r="X265" s="30" t="e">
        <f t="array" ref="X265">INDEX(Resultado!$1:$470,MATCH($B265,Resultado!$N:$N,0),MATCH(X$1,Resultado!#REF!,0))</f>
        <v>#REF!</v>
      </c>
      <c r="Y265" s="30" t="e">
        <f t="array" ref="Y265">INDEX(Resultado!$1:$470,MATCH($B265,Resultado!$N:$N,0),MATCH(Y$1,Resultado!#REF!,0))</f>
        <v>#REF!</v>
      </c>
      <c r="Z265" s="30" t="e">
        <f t="array" ref="Z265">INDEX(Resultado!$1:$470,MATCH($B265,Resultado!$N:$N,0),MATCH(Z$1,Resultado!#REF!,0))</f>
        <v>#REF!</v>
      </c>
      <c r="AA265" s="30" t="e">
        <f t="array" ref="AA265">INDEX(Resultado!$1:$470,MATCH($B265,Resultado!$N:$N,0),MATCH(AA$1,Resultado!#REF!,0))</f>
        <v>#REF!</v>
      </c>
      <c r="AB265" s="29">
        <v>0</v>
      </c>
      <c r="AC265" s="29">
        <v>2</v>
      </c>
      <c r="AD265" s="30" t="e">
        <f t="array" ref="AD265">INDEX(Resultado!$1:$470,MATCH($B265,Resultado!$N:$N,0),MATCH(AD$1,Resultado!#REF!,0))</f>
        <v>#REF!</v>
      </c>
      <c r="AE265" s="30" t="e">
        <f t="array" ref="AE265">INDEX(Resultado!$1:$470,MATCH($B265,Resultado!$N:$N,0),MATCH(AE$1,Resultado!#REF!,0))</f>
        <v>#REF!</v>
      </c>
      <c r="AF265" s="30" t="e">
        <f t="array" ref="AF265">INDEX(Resultado!$1:$470,MATCH($B265,Resultado!$N:$N,0),MATCH(AF$1,Resultado!#REF!,0))</f>
        <v>#REF!</v>
      </c>
      <c r="AG265" s="30" t="e">
        <f t="array" ref="AG265">INDEX(Resultado!$1:$470,MATCH($B265,Resultado!$N:$N,0),MATCH(AG$1,Resultado!#REF!,0))</f>
        <v>#REF!</v>
      </c>
      <c r="AH265" s="30" t="e">
        <f t="array" ref="AH265">INDEX(Resultado!$1:$470,MATCH($B265,Resultado!$N:$N,0),MATCH(AH$1,Resultado!#REF!,0))</f>
        <v>#REF!</v>
      </c>
      <c r="AI265" s="30" t="e">
        <f t="array" ref="AI265">INDEX(Resultado!$1:$470,MATCH($B265,Resultado!$N:$N,0),MATCH(AI$1,Resultado!#REF!,0))</f>
        <v>#REF!</v>
      </c>
      <c r="AJ265" s="30" t="e">
        <f t="array" ref="AJ265">INDEX(Resultado!$1:$470,MATCH($B265,Resultado!$N:$N,0),MATCH(AJ$1,Resultado!#REF!,0))</f>
        <v>#REF!</v>
      </c>
      <c r="AK265" s="30" t="e">
        <f t="array" ref="AK265">INDEX(Resultado!$1:$470,MATCH($B265,Resultado!$N:$N,0),MATCH(AK$1,Resultado!#REF!,0))</f>
        <v>#REF!</v>
      </c>
      <c r="AL265" s="29">
        <v>0</v>
      </c>
      <c r="AM265" s="29">
        <v>2</v>
      </c>
      <c r="AN265" s="30" t="e">
        <f t="array" ref="AN265">INDEX(Resultado!$1:$470,MATCH($B265,Resultado!$N:$N,0),MATCH(AN$1,Resultado!#REF!,0))</f>
        <v>#REF!</v>
      </c>
      <c r="AO265" s="30" t="e">
        <f t="array" ref="AO265">INDEX(Resultado!$1:$470,MATCH($B265,Resultado!$N:$N,0),MATCH(AO$1,Resultado!#REF!,0))</f>
        <v>#REF!</v>
      </c>
      <c r="AP265" s="30" t="e">
        <f t="array" ref="AP265">INDEX(Resultado!$1:$470,MATCH($B265,Resultado!$N:$N,0),MATCH(AP$1,Resultado!#REF!,0))</f>
        <v>#REF!</v>
      </c>
      <c r="AQ265" s="30" t="e">
        <f t="array" ref="AQ265">INDEX(Resultado!$1:$470,MATCH($B265,Resultado!$N:$N,0),MATCH(AQ$1,Resultado!#REF!,0))</f>
        <v>#REF!</v>
      </c>
      <c r="AR265" s="30" t="e">
        <f t="array" ref="AR265">INDEX(Resultado!$1:$470,MATCH($B265,Resultado!$N:$N,0),MATCH(AR$1,Resultado!#REF!,0))</f>
        <v>#REF!</v>
      </c>
      <c r="AS265" s="29">
        <v>2</v>
      </c>
      <c r="AT265" s="30" t="e">
        <f t="array" ref="AT265">INDEX(Resultado!$1:$470,MATCH($B265,Resultado!$N:$N,0),MATCH(AT$1,Resultado!#REF!,0))</f>
        <v>#REF!</v>
      </c>
      <c r="AU265" s="30" t="e">
        <f t="array" ref="AU265">INDEX(Resultado!$1:$470,MATCH($B265,Resultado!$N:$N,0),MATCH(AU$1,Resultado!#REF!,0))</f>
        <v>#REF!</v>
      </c>
      <c r="AV265" s="30" t="e">
        <f t="array" ref="AV265">INDEX(Resultado!$1:$470,MATCH($B265,Resultado!$N:$N,0),MATCH(AV$1,Resultado!#REF!,0))</f>
        <v>#REF!</v>
      </c>
      <c r="AW265" s="30" t="e">
        <f t="array" ref="AW265">INDEX(Resultado!$1:$470,MATCH($B265,Resultado!$N:$N,0),MATCH(AW$1,Resultado!#REF!,0))</f>
        <v>#REF!</v>
      </c>
      <c r="AX265" s="30" t="e">
        <f t="array" ref="AX265">INDEX(Resultado!$1:$470,MATCH($B265,Resultado!$N:$N,0),MATCH(AX$1,Resultado!#REF!,0))</f>
        <v>#REF!</v>
      </c>
      <c r="AY265" s="30" t="e">
        <f t="array" ref="AY265">INDEX(Resultado!$1:$470,MATCH($B265,Resultado!$N:$N,0),MATCH(AY$1,Resultado!#REF!,0))</f>
        <v>#REF!</v>
      </c>
      <c r="AZ265" s="30" t="e">
        <f t="array" ref="AZ265">INDEX(Resultado!$1:$470,MATCH($B265,Resultado!$N:$N,0),MATCH(AZ$1,Resultado!#REF!,0))</f>
        <v>#REF!</v>
      </c>
      <c r="BA265" s="30" t="e">
        <f t="array" ref="BA265">INDEX(Resultado!$1:$470,MATCH($B265,Resultado!$N:$N,0),MATCH(BA$1,Resultado!#REF!,0))</f>
        <v>#REF!</v>
      </c>
      <c r="BB265" s="30" t="e">
        <f t="array" ref="BB265">INDEX(Resultado!$1:$470,MATCH($B265,Resultado!$N:$N,0),MATCH(BB$1,Resultado!#REF!,0))</f>
        <v>#REF!</v>
      </c>
      <c r="BC265" s="30" t="e">
        <f t="array" ref="BC265">INDEX(Resultado!$1:$470,MATCH($B265,Resultado!$N:$N,0),MATCH(BC$1,Resultado!#REF!,0))</f>
        <v>#REF!</v>
      </c>
      <c r="BD265" s="30" t="e">
        <f t="array" ref="BD265">INDEX(Resultado!$1:$470,MATCH($B265,Resultado!$N:$N,0),MATCH(BD$1,Resultado!#REF!,0))</f>
        <v>#REF!</v>
      </c>
      <c r="BE265" s="30" t="e">
        <f t="array" ref="BE265">INDEX(Resultado!$1:$470,MATCH($B265,Resultado!$N:$N,0),MATCH(BE$1,Resultado!#REF!,0))</f>
        <v>#REF!</v>
      </c>
      <c r="BF265" s="30" t="e">
        <f t="array" ref="BF265">INDEX(Resultado!$1:$470,MATCH($B265,Resultado!$N:$N,0),MATCH(BF$1,Resultado!#REF!,0))</f>
        <v>#REF!</v>
      </c>
      <c r="BG265" s="30" t="e">
        <f t="array" ref="BG265">INDEX(Resultado!$1:$470,MATCH($B265,Resultado!$N:$N,0),MATCH(BG$1,Resultado!#REF!,0))</f>
        <v>#REF!</v>
      </c>
      <c r="BH265" s="30" t="e">
        <f t="array" ref="BH265">INDEX(Resultado!$1:$470,MATCH($B265,Resultado!$N:$N,0),MATCH(BH$1,Resultado!#REF!,0))</f>
        <v>#REF!</v>
      </c>
      <c r="BI265" s="30" t="e">
        <f t="array" ref="BI265">INDEX(Resultado!$1:$470,MATCH($B265,Resultado!$N:$N,0),MATCH(BI$1,Resultado!#REF!,0))</f>
        <v>#REF!</v>
      </c>
    </row>
    <row r="266" spans="1:61" ht="13" x14ac:dyDescent="0.15">
      <c r="A266" s="29">
        <v>47777616811</v>
      </c>
      <c r="B266" s="7" t="s">
        <v>1990</v>
      </c>
      <c r="C266" s="29" t="s">
        <v>1989</v>
      </c>
      <c r="D266" s="30" t="e">
        <f t="array" ref="D266">INDEX(Resultado!$1:$470,MATCH($B266,Resultado!$N:$N,0),MATCH(D$1,Resultado!#REF!,0))</f>
        <v>#REF!</v>
      </c>
      <c r="E266" s="29" t="s">
        <v>3339</v>
      </c>
      <c r="F266" s="30" t="e">
        <f t="array" ref="F266">INDEX(Resultado!$1:$470,MATCH($B266,Resultado!$N:$N,0),MATCH(F$1,Resultado!#REF!,0))</f>
        <v>#REF!</v>
      </c>
      <c r="G266" s="30" t="e">
        <f t="array" ref="G266">INDEX(Resultado!$1:$470,MATCH($B266,Resultado!$N:$N,0),MATCH(G$1,Resultado!#REF!,0))</f>
        <v>#REF!</v>
      </c>
      <c r="H266" s="30" t="e">
        <f t="array" ref="H266">INDEX(Resultado!$1:$470,MATCH($B266,Resultado!$N:$N,0),MATCH(H$1,Resultado!#REF!,0))</f>
        <v>#REF!</v>
      </c>
      <c r="I266" s="30" t="e">
        <f t="array" ref="I266">INDEX(Resultado!$1:$470,MATCH($B266,Resultado!$N:$N,0),MATCH(I$1,Resultado!#REF!,0))</f>
        <v>#REF!</v>
      </c>
      <c r="J266" s="30" t="e">
        <f t="array" ref="J266">INDEX(Resultado!$1:$470,MATCH($B266,Resultado!$N:$N,0),MATCH(J$1,Resultado!#REF!,0))</f>
        <v>#REF!</v>
      </c>
      <c r="K266" s="30" t="e">
        <f t="array" ref="K266">INDEX(Resultado!$1:$470,MATCH($B266,Resultado!$N:$N,0),MATCH(K$1,Resultado!#REF!,0))</f>
        <v>#REF!</v>
      </c>
      <c r="L266" s="30" t="e">
        <f t="array" ref="L266">INDEX(Resultado!$1:$470,MATCH($B266,Resultado!$N:$N,0),MATCH(L$1,Resultado!#REF!,0))</f>
        <v>#REF!</v>
      </c>
      <c r="M266" s="30" t="e">
        <f t="array" ref="M266">INDEX(Resultado!$1:$470,MATCH($B266,Resultado!$N:$N,0),MATCH(M$1,Resultado!#REF!,0))</f>
        <v>#REF!</v>
      </c>
      <c r="N266" s="30" t="e">
        <f t="array" ref="N266">INDEX(Resultado!$1:$470,MATCH($B266,Resultado!$N:$N,0),MATCH(N$1,Resultado!#REF!,0))</f>
        <v>#REF!</v>
      </c>
      <c r="O266" s="30" t="e">
        <f t="array" ref="O266">INDEX(Resultado!$1:$470,MATCH($B266,Resultado!$N:$N,0),MATCH(O$1,Resultado!#REF!,0))</f>
        <v>#REF!</v>
      </c>
      <c r="P266" s="30" t="e">
        <f t="array" ref="P266">INDEX(Resultado!$1:$470,MATCH($B266,Resultado!$N:$N,0),MATCH(P$1,Resultado!#REF!,0))</f>
        <v>#REF!</v>
      </c>
      <c r="Q266" s="30" t="e">
        <f t="array" ref="Q266">INDEX(Resultado!$1:$470,MATCH($B266,Resultado!$N:$N,0),MATCH(Q$1,Resultado!#REF!,0))</f>
        <v>#REF!</v>
      </c>
      <c r="R266" s="30" t="e">
        <f t="array" ref="R266">INDEX(Resultado!$1:$470,MATCH($B266,Resultado!$N:$N,0),MATCH(R$1,Resultado!#REF!,0))</f>
        <v>#REF!</v>
      </c>
      <c r="S266" s="30" t="e">
        <f t="array" ref="S266">INDEX(Resultado!$1:$470,MATCH($B266,Resultado!$N:$N,0),MATCH(S$1,Resultado!#REF!,0))</f>
        <v>#REF!</v>
      </c>
      <c r="T266" s="30" t="e">
        <f t="array" ref="T266">INDEX(Resultado!$1:$470,MATCH($B266,Resultado!$N:$N,0),MATCH(T$1,Resultado!#REF!,0))</f>
        <v>#REF!</v>
      </c>
      <c r="U266" s="30" t="e">
        <f t="array" ref="U266">INDEX(Resultado!$1:$470,MATCH($B266,Resultado!$N:$N,0),MATCH(U$1,Resultado!#REF!,0))</f>
        <v>#REF!</v>
      </c>
      <c r="V266" s="30" t="e">
        <f t="array" ref="V266">INDEX(Resultado!$1:$470,MATCH($B266,Resultado!$N:$N,0),MATCH(V$1,Resultado!#REF!,0))</f>
        <v>#REF!</v>
      </c>
      <c r="W266" s="30" t="e">
        <f t="array" ref="W266">INDEX(Resultado!$1:$470,MATCH($B266,Resultado!$N:$N,0),MATCH(W$1,Resultado!#REF!,0))</f>
        <v>#REF!</v>
      </c>
      <c r="X266" s="30" t="e">
        <f t="array" ref="X266">INDEX(Resultado!$1:$470,MATCH($B266,Resultado!$N:$N,0),MATCH(X$1,Resultado!#REF!,0))</f>
        <v>#REF!</v>
      </c>
      <c r="Y266" s="30" t="e">
        <f t="array" ref="Y266">INDEX(Resultado!$1:$470,MATCH($B266,Resultado!$N:$N,0),MATCH(Y$1,Resultado!#REF!,0))</f>
        <v>#REF!</v>
      </c>
      <c r="Z266" s="30" t="e">
        <f t="array" ref="Z266">INDEX(Resultado!$1:$470,MATCH($B266,Resultado!$N:$N,0),MATCH(Z$1,Resultado!#REF!,0))</f>
        <v>#REF!</v>
      </c>
      <c r="AA266" s="30" t="e">
        <f t="array" ref="AA266">INDEX(Resultado!$1:$470,MATCH($B266,Resultado!$N:$N,0),MATCH(AA$1,Resultado!#REF!,0))</f>
        <v>#REF!</v>
      </c>
      <c r="AB266" s="29">
        <v>0</v>
      </c>
      <c r="AC266" s="29">
        <v>2</v>
      </c>
      <c r="AD266" s="30" t="e">
        <f t="array" ref="AD266">INDEX(Resultado!$1:$470,MATCH($B266,Resultado!$N:$N,0),MATCH(AD$1,Resultado!#REF!,0))</f>
        <v>#REF!</v>
      </c>
      <c r="AE266" s="30" t="e">
        <f t="array" ref="AE266">INDEX(Resultado!$1:$470,MATCH($B266,Resultado!$N:$N,0),MATCH(AE$1,Resultado!#REF!,0))</f>
        <v>#REF!</v>
      </c>
      <c r="AF266" s="30" t="e">
        <f t="array" ref="AF266">INDEX(Resultado!$1:$470,MATCH($B266,Resultado!$N:$N,0),MATCH(AF$1,Resultado!#REF!,0))</f>
        <v>#REF!</v>
      </c>
      <c r="AG266" s="30" t="e">
        <f t="array" ref="AG266">INDEX(Resultado!$1:$470,MATCH($B266,Resultado!$N:$N,0),MATCH(AG$1,Resultado!#REF!,0))</f>
        <v>#REF!</v>
      </c>
      <c r="AH266" s="30" t="e">
        <f t="array" ref="AH266">INDEX(Resultado!$1:$470,MATCH($B266,Resultado!$N:$N,0),MATCH(AH$1,Resultado!#REF!,0))</f>
        <v>#REF!</v>
      </c>
      <c r="AI266" s="30" t="e">
        <f t="array" ref="AI266">INDEX(Resultado!$1:$470,MATCH($B266,Resultado!$N:$N,0),MATCH(AI$1,Resultado!#REF!,0))</f>
        <v>#REF!</v>
      </c>
      <c r="AJ266" s="30" t="e">
        <f t="array" ref="AJ266">INDEX(Resultado!$1:$470,MATCH($B266,Resultado!$N:$N,0),MATCH(AJ$1,Resultado!#REF!,0))</f>
        <v>#REF!</v>
      </c>
      <c r="AK266" s="30" t="e">
        <f t="array" ref="AK266">INDEX(Resultado!$1:$470,MATCH($B266,Resultado!$N:$N,0),MATCH(AK$1,Resultado!#REF!,0))</f>
        <v>#REF!</v>
      </c>
      <c r="AL266" s="29">
        <v>0</v>
      </c>
      <c r="AM266" s="29">
        <v>2</v>
      </c>
      <c r="AN266" s="30" t="e">
        <f t="array" ref="AN266">INDEX(Resultado!$1:$470,MATCH($B266,Resultado!$N:$N,0),MATCH(AN$1,Resultado!#REF!,0))</f>
        <v>#REF!</v>
      </c>
      <c r="AO266" s="30" t="e">
        <f t="array" ref="AO266">INDEX(Resultado!$1:$470,MATCH($B266,Resultado!$N:$N,0),MATCH(AO$1,Resultado!#REF!,0))</f>
        <v>#REF!</v>
      </c>
      <c r="AP266" s="30" t="e">
        <f t="array" ref="AP266">INDEX(Resultado!$1:$470,MATCH($B266,Resultado!$N:$N,0),MATCH(AP$1,Resultado!#REF!,0))</f>
        <v>#REF!</v>
      </c>
      <c r="AQ266" s="30" t="e">
        <f t="array" ref="AQ266">INDEX(Resultado!$1:$470,MATCH($B266,Resultado!$N:$N,0),MATCH(AQ$1,Resultado!#REF!,0))</f>
        <v>#REF!</v>
      </c>
      <c r="AR266" s="30" t="e">
        <f t="array" ref="AR266">INDEX(Resultado!$1:$470,MATCH($B266,Resultado!$N:$N,0),MATCH(AR$1,Resultado!#REF!,0))</f>
        <v>#REF!</v>
      </c>
      <c r="AS266" s="29">
        <v>2</v>
      </c>
      <c r="AT266" s="30" t="e">
        <f t="array" ref="AT266">INDEX(Resultado!$1:$470,MATCH($B266,Resultado!$N:$N,0),MATCH(AT$1,Resultado!#REF!,0))</f>
        <v>#REF!</v>
      </c>
      <c r="AU266" s="30" t="e">
        <f t="array" ref="AU266">INDEX(Resultado!$1:$470,MATCH($B266,Resultado!$N:$N,0),MATCH(AU$1,Resultado!#REF!,0))</f>
        <v>#REF!</v>
      </c>
      <c r="AV266" s="30" t="e">
        <f t="array" ref="AV266">INDEX(Resultado!$1:$470,MATCH($B266,Resultado!$N:$N,0),MATCH(AV$1,Resultado!#REF!,0))</f>
        <v>#REF!</v>
      </c>
      <c r="AW266" s="30" t="e">
        <f t="array" ref="AW266">INDEX(Resultado!$1:$470,MATCH($B266,Resultado!$N:$N,0),MATCH(AW$1,Resultado!#REF!,0))</f>
        <v>#REF!</v>
      </c>
      <c r="AX266" s="30" t="e">
        <f t="array" ref="AX266">INDEX(Resultado!$1:$470,MATCH($B266,Resultado!$N:$N,0),MATCH(AX$1,Resultado!#REF!,0))</f>
        <v>#REF!</v>
      </c>
      <c r="AY266" s="30" t="e">
        <f t="array" ref="AY266">INDEX(Resultado!$1:$470,MATCH($B266,Resultado!$N:$N,0),MATCH(AY$1,Resultado!#REF!,0))</f>
        <v>#REF!</v>
      </c>
      <c r="AZ266" s="30" t="e">
        <f t="array" ref="AZ266">INDEX(Resultado!$1:$470,MATCH($B266,Resultado!$N:$N,0),MATCH(AZ$1,Resultado!#REF!,0))</f>
        <v>#REF!</v>
      </c>
      <c r="BA266" s="30" t="e">
        <f t="array" ref="BA266">INDEX(Resultado!$1:$470,MATCH($B266,Resultado!$N:$N,0),MATCH(BA$1,Resultado!#REF!,0))</f>
        <v>#REF!</v>
      </c>
      <c r="BB266" s="30" t="e">
        <f t="array" ref="BB266">INDEX(Resultado!$1:$470,MATCH($B266,Resultado!$N:$N,0),MATCH(BB$1,Resultado!#REF!,0))</f>
        <v>#REF!</v>
      </c>
      <c r="BC266" s="30" t="e">
        <f t="array" ref="BC266">INDEX(Resultado!$1:$470,MATCH($B266,Resultado!$N:$N,0),MATCH(BC$1,Resultado!#REF!,0))</f>
        <v>#REF!</v>
      </c>
      <c r="BD266" s="30" t="e">
        <f t="array" ref="BD266">INDEX(Resultado!$1:$470,MATCH($B266,Resultado!$N:$N,0),MATCH(BD$1,Resultado!#REF!,0))</f>
        <v>#REF!</v>
      </c>
      <c r="BE266" s="30" t="e">
        <f t="array" ref="BE266">INDEX(Resultado!$1:$470,MATCH($B266,Resultado!$N:$N,0),MATCH(BE$1,Resultado!#REF!,0))</f>
        <v>#REF!</v>
      </c>
      <c r="BF266" s="30" t="e">
        <f t="array" ref="BF266">INDEX(Resultado!$1:$470,MATCH($B266,Resultado!$N:$N,0),MATCH(BF$1,Resultado!#REF!,0))</f>
        <v>#REF!</v>
      </c>
      <c r="BG266" s="30" t="e">
        <f t="array" ref="BG266">INDEX(Resultado!$1:$470,MATCH($B266,Resultado!$N:$N,0),MATCH(BG$1,Resultado!#REF!,0))</f>
        <v>#REF!</v>
      </c>
      <c r="BH266" s="30" t="e">
        <f t="array" ref="BH266">INDEX(Resultado!$1:$470,MATCH($B266,Resultado!$N:$N,0),MATCH(BH$1,Resultado!#REF!,0))</f>
        <v>#REF!</v>
      </c>
      <c r="BI266" s="30" t="e">
        <f t="array" ref="BI266">INDEX(Resultado!$1:$470,MATCH($B266,Resultado!$N:$N,0),MATCH(BI$1,Resultado!#REF!,0))</f>
        <v>#REF!</v>
      </c>
    </row>
    <row r="267" spans="1:61" ht="13" x14ac:dyDescent="0.15">
      <c r="A267" s="29">
        <v>52236652879</v>
      </c>
      <c r="B267" s="7" t="s">
        <v>1996</v>
      </c>
      <c r="C267" s="29" t="s">
        <v>1995</v>
      </c>
      <c r="D267" s="30" t="e">
        <f t="array" ref="D267">INDEX(Resultado!$1:$470,MATCH($B267,Resultado!$N:$N,0),MATCH(D$1,Resultado!#REF!,0))</f>
        <v>#REF!</v>
      </c>
      <c r="E267" s="29" t="s">
        <v>3339</v>
      </c>
      <c r="F267" s="30" t="e">
        <f t="array" ref="F267">INDEX(Resultado!$1:$470,MATCH($B267,Resultado!$N:$N,0),MATCH(F$1,Resultado!#REF!,0))</f>
        <v>#REF!</v>
      </c>
      <c r="G267" s="30" t="e">
        <f t="array" ref="G267">INDEX(Resultado!$1:$470,MATCH($B267,Resultado!$N:$N,0),MATCH(G$1,Resultado!#REF!,0))</f>
        <v>#REF!</v>
      </c>
      <c r="H267" s="30" t="e">
        <f t="array" ref="H267">INDEX(Resultado!$1:$470,MATCH($B267,Resultado!$N:$N,0),MATCH(H$1,Resultado!#REF!,0))</f>
        <v>#REF!</v>
      </c>
      <c r="I267" s="30" t="e">
        <f t="array" ref="I267">INDEX(Resultado!$1:$470,MATCH($B267,Resultado!$N:$N,0),MATCH(I$1,Resultado!#REF!,0))</f>
        <v>#REF!</v>
      </c>
      <c r="J267" s="30" t="e">
        <f t="array" ref="J267">INDEX(Resultado!$1:$470,MATCH($B267,Resultado!$N:$N,0),MATCH(J$1,Resultado!#REF!,0))</f>
        <v>#REF!</v>
      </c>
      <c r="K267" s="30" t="e">
        <f t="array" ref="K267">INDEX(Resultado!$1:$470,MATCH($B267,Resultado!$N:$N,0),MATCH(K$1,Resultado!#REF!,0))</f>
        <v>#REF!</v>
      </c>
      <c r="L267" s="30" t="e">
        <f t="array" ref="L267">INDEX(Resultado!$1:$470,MATCH($B267,Resultado!$N:$N,0),MATCH(L$1,Resultado!#REF!,0))</f>
        <v>#REF!</v>
      </c>
      <c r="M267" s="30" t="e">
        <f t="array" ref="M267">INDEX(Resultado!$1:$470,MATCH($B267,Resultado!$N:$N,0),MATCH(M$1,Resultado!#REF!,0))</f>
        <v>#REF!</v>
      </c>
      <c r="N267" s="30" t="e">
        <f t="array" ref="N267">INDEX(Resultado!$1:$470,MATCH($B267,Resultado!$N:$N,0),MATCH(N$1,Resultado!#REF!,0))</f>
        <v>#REF!</v>
      </c>
      <c r="O267" s="30" t="e">
        <f t="array" ref="O267">INDEX(Resultado!$1:$470,MATCH($B267,Resultado!$N:$N,0),MATCH(O$1,Resultado!#REF!,0))</f>
        <v>#REF!</v>
      </c>
      <c r="P267" s="30" t="e">
        <f t="array" ref="P267">INDEX(Resultado!$1:$470,MATCH($B267,Resultado!$N:$N,0),MATCH(P$1,Resultado!#REF!,0))</f>
        <v>#REF!</v>
      </c>
      <c r="Q267" s="30" t="e">
        <f t="array" ref="Q267">INDEX(Resultado!$1:$470,MATCH($B267,Resultado!$N:$N,0),MATCH(Q$1,Resultado!#REF!,0))</f>
        <v>#REF!</v>
      </c>
      <c r="R267" s="30" t="e">
        <f t="array" ref="R267">INDEX(Resultado!$1:$470,MATCH($B267,Resultado!$N:$N,0),MATCH(R$1,Resultado!#REF!,0))</f>
        <v>#REF!</v>
      </c>
      <c r="S267" s="30" t="e">
        <f t="array" ref="S267">INDEX(Resultado!$1:$470,MATCH($B267,Resultado!$N:$N,0),MATCH(S$1,Resultado!#REF!,0))</f>
        <v>#REF!</v>
      </c>
      <c r="T267" s="30" t="e">
        <f t="array" ref="T267">INDEX(Resultado!$1:$470,MATCH($B267,Resultado!$N:$N,0),MATCH(T$1,Resultado!#REF!,0))</f>
        <v>#REF!</v>
      </c>
      <c r="U267" s="30" t="e">
        <f t="array" ref="U267">INDEX(Resultado!$1:$470,MATCH($B267,Resultado!$N:$N,0),MATCH(U$1,Resultado!#REF!,0))</f>
        <v>#REF!</v>
      </c>
      <c r="V267" s="30" t="e">
        <f t="array" ref="V267">INDEX(Resultado!$1:$470,MATCH($B267,Resultado!$N:$N,0),MATCH(V$1,Resultado!#REF!,0))</f>
        <v>#REF!</v>
      </c>
      <c r="W267" s="30" t="e">
        <f t="array" ref="W267">INDEX(Resultado!$1:$470,MATCH($B267,Resultado!$N:$N,0),MATCH(W$1,Resultado!#REF!,0))</f>
        <v>#REF!</v>
      </c>
      <c r="X267" s="30" t="e">
        <f t="array" ref="X267">INDEX(Resultado!$1:$470,MATCH($B267,Resultado!$N:$N,0),MATCH(X$1,Resultado!#REF!,0))</f>
        <v>#REF!</v>
      </c>
      <c r="Y267" s="30" t="e">
        <f t="array" ref="Y267">INDEX(Resultado!$1:$470,MATCH($B267,Resultado!$N:$N,0),MATCH(Y$1,Resultado!#REF!,0))</f>
        <v>#REF!</v>
      </c>
      <c r="Z267" s="30" t="e">
        <f t="array" ref="Z267">INDEX(Resultado!$1:$470,MATCH($B267,Resultado!$N:$N,0),MATCH(Z$1,Resultado!#REF!,0))</f>
        <v>#REF!</v>
      </c>
      <c r="AA267" s="30" t="e">
        <f t="array" ref="AA267">INDEX(Resultado!$1:$470,MATCH($B267,Resultado!$N:$N,0),MATCH(AA$1,Resultado!#REF!,0))</f>
        <v>#REF!</v>
      </c>
      <c r="AB267" s="29">
        <v>0</v>
      </c>
      <c r="AC267" s="29">
        <v>2</v>
      </c>
      <c r="AD267" s="30" t="e">
        <f t="array" ref="AD267">INDEX(Resultado!$1:$470,MATCH($B267,Resultado!$N:$N,0),MATCH(AD$1,Resultado!#REF!,0))</f>
        <v>#REF!</v>
      </c>
      <c r="AE267" s="30" t="e">
        <f t="array" ref="AE267">INDEX(Resultado!$1:$470,MATCH($B267,Resultado!$N:$N,0),MATCH(AE$1,Resultado!#REF!,0))</f>
        <v>#REF!</v>
      </c>
      <c r="AF267" s="30" t="e">
        <f t="array" ref="AF267">INDEX(Resultado!$1:$470,MATCH($B267,Resultado!$N:$N,0),MATCH(AF$1,Resultado!#REF!,0))</f>
        <v>#REF!</v>
      </c>
      <c r="AG267" s="30" t="e">
        <f t="array" ref="AG267">INDEX(Resultado!$1:$470,MATCH($B267,Resultado!$N:$N,0),MATCH(AG$1,Resultado!#REF!,0))</f>
        <v>#REF!</v>
      </c>
      <c r="AH267" s="30" t="e">
        <f t="array" ref="AH267">INDEX(Resultado!$1:$470,MATCH($B267,Resultado!$N:$N,0),MATCH(AH$1,Resultado!#REF!,0))</f>
        <v>#REF!</v>
      </c>
      <c r="AI267" s="30" t="e">
        <f t="array" ref="AI267">INDEX(Resultado!$1:$470,MATCH($B267,Resultado!$N:$N,0),MATCH(AI$1,Resultado!#REF!,0))</f>
        <v>#REF!</v>
      </c>
      <c r="AJ267" s="30" t="e">
        <f t="array" ref="AJ267">INDEX(Resultado!$1:$470,MATCH($B267,Resultado!$N:$N,0),MATCH(AJ$1,Resultado!#REF!,0))</f>
        <v>#REF!</v>
      </c>
      <c r="AK267" s="30" t="e">
        <f t="array" ref="AK267">INDEX(Resultado!$1:$470,MATCH($B267,Resultado!$N:$N,0),MATCH(AK$1,Resultado!#REF!,0))</f>
        <v>#REF!</v>
      </c>
      <c r="AL267" s="29">
        <v>0</v>
      </c>
      <c r="AM267" s="29">
        <v>2</v>
      </c>
      <c r="AN267" s="30" t="e">
        <f t="array" ref="AN267">INDEX(Resultado!$1:$470,MATCH($B267,Resultado!$N:$N,0),MATCH(AN$1,Resultado!#REF!,0))</f>
        <v>#REF!</v>
      </c>
      <c r="AO267" s="30" t="e">
        <f t="array" ref="AO267">INDEX(Resultado!$1:$470,MATCH($B267,Resultado!$N:$N,0),MATCH(AO$1,Resultado!#REF!,0))</f>
        <v>#REF!</v>
      </c>
      <c r="AP267" s="30" t="e">
        <f t="array" ref="AP267">INDEX(Resultado!$1:$470,MATCH($B267,Resultado!$N:$N,0),MATCH(AP$1,Resultado!#REF!,0))</f>
        <v>#REF!</v>
      </c>
      <c r="AQ267" s="30" t="e">
        <f t="array" ref="AQ267">INDEX(Resultado!$1:$470,MATCH($B267,Resultado!$N:$N,0),MATCH(AQ$1,Resultado!#REF!,0))</f>
        <v>#REF!</v>
      </c>
      <c r="AR267" s="30" t="e">
        <f t="array" ref="AR267">INDEX(Resultado!$1:$470,MATCH($B267,Resultado!$N:$N,0),MATCH(AR$1,Resultado!#REF!,0))</f>
        <v>#REF!</v>
      </c>
      <c r="AS267" s="29">
        <v>2</v>
      </c>
      <c r="AT267" s="30" t="e">
        <f t="array" ref="AT267">INDEX(Resultado!$1:$470,MATCH($B267,Resultado!$N:$N,0),MATCH(AT$1,Resultado!#REF!,0))</f>
        <v>#REF!</v>
      </c>
      <c r="AU267" s="30" t="e">
        <f t="array" ref="AU267">INDEX(Resultado!$1:$470,MATCH($B267,Resultado!$N:$N,0),MATCH(AU$1,Resultado!#REF!,0))</f>
        <v>#REF!</v>
      </c>
      <c r="AV267" s="30" t="e">
        <f t="array" ref="AV267">INDEX(Resultado!$1:$470,MATCH($B267,Resultado!$N:$N,0),MATCH(AV$1,Resultado!#REF!,0))</f>
        <v>#REF!</v>
      </c>
      <c r="AW267" s="30" t="e">
        <f t="array" ref="AW267">INDEX(Resultado!$1:$470,MATCH($B267,Resultado!$N:$N,0),MATCH(AW$1,Resultado!#REF!,0))</f>
        <v>#REF!</v>
      </c>
      <c r="AX267" s="30" t="e">
        <f t="array" ref="AX267">INDEX(Resultado!$1:$470,MATCH($B267,Resultado!$N:$N,0),MATCH(AX$1,Resultado!#REF!,0))</f>
        <v>#REF!</v>
      </c>
      <c r="AY267" s="30" t="e">
        <f t="array" ref="AY267">INDEX(Resultado!$1:$470,MATCH($B267,Resultado!$N:$N,0),MATCH(AY$1,Resultado!#REF!,0))</f>
        <v>#REF!</v>
      </c>
      <c r="AZ267" s="30" t="e">
        <f t="array" ref="AZ267">INDEX(Resultado!$1:$470,MATCH($B267,Resultado!$N:$N,0),MATCH(AZ$1,Resultado!#REF!,0))</f>
        <v>#REF!</v>
      </c>
      <c r="BA267" s="30" t="e">
        <f t="array" ref="BA267">INDEX(Resultado!$1:$470,MATCH($B267,Resultado!$N:$N,0),MATCH(BA$1,Resultado!#REF!,0))</f>
        <v>#REF!</v>
      </c>
      <c r="BB267" s="30" t="e">
        <f t="array" ref="BB267">INDEX(Resultado!$1:$470,MATCH($B267,Resultado!$N:$N,0),MATCH(BB$1,Resultado!#REF!,0))</f>
        <v>#REF!</v>
      </c>
      <c r="BC267" s="30" t="e">
        <f t="array" ref="BC267">INDEX(Resultado!$1:$470,MATCH($B267,Resultado!$N:$N,0),MATCH(BC$1,Resultado!#REF!,0))</f>
        <v>#REF!</v>
      </c>
      <c r="BD267" s="30" t="e">
        <f t="array" ref="BD267">INDEX(Resultado!$1:$470,MATCH($B267,Resultado!$N:$N,0),MATCH(BD$1,Resultado!#REF!,0))</f>
        <v>#REF!</v>
      </c>
      <c r="BE267" s="30" t="e">
        <f t="array" ref="BE267">INDEX(Resultado!$1:$470,MATCH($B267,Resultado!$N:$N,0),MATCH(BE$1,Resultado!#REF!,0))</f>
        <v>#REF!</v>
      </c>
      <c r="BF267" s="30" t="e">
        <f t="array" ref="BF267">INDEX(Resultado!$1:$470,MATCH($B267,Resultado!$N:$N,0),MATCH(BF$1,Resultado!#REF!,0))</f>
        <v>#REF!</v>
      </c>
      <c r="BG267" s="30" t="e">
        <f t="array" ref="BG267">INDEX(Resultado!$1:$470,MATCH($B267,Resultado!$N:$N,0),MATCH(BG$1,Resultado!#REF!,0))</f>
        <v>#REF!</v>
      </c>
      <c r="BH267" s="30" t="e">
        <f t="array" ref="BH267">INDEX(Resultado!$1:$470,MATCH($B267,Resultado!$N:$N,0),MATCH(BH$1,Resultado!#REF!,0))</f>
        <v>#REF!</v>
      </c>
      <c r="BI267" s="30" t="e">
        <f t="array" ref="BI267">INDEX(Resultado!$1:$470,MATCH($B267,Resultado!$N:$N,0),MATCH(BI$1,Resultado!#REF!,0))</f>
        <v>#REF!</v>
      </c>
    </row>
    <row r="268" spans="1:61" ht="13" x14ac:dyDescent="0.15">
      <c r="A268" s="29">
        <v>44105689819</v>
      </c>
      <c r="B268" s="7" t="s">
        <v>2003</v>
      </c>
      <c r="C268" s="29" t="s">
        <v>2002</v>
      </c>
      <c r="D268" s="30" t="e">
        <f t="array" ref="D268">INDEX(Resultado!$1:$470,MATCH($B268,Resultado!$N:$N,0),MATCH(D$1,Resultado!#REF!,0))</f>
        <v>#REF!</v>
      </c>
      <c r="E268" s="29" t="s">
        <v>3339</v>
      </c>
      <c r="F268" s="30" t="e">
        <f t="array" ref="F268">INDEX(Resultado!$1:$470,MATCH($B268,Resultado!$N:$N,0),MATCH(F$1,Resultado!#REF!,0))</f>
        <v>#REF!</v>
      </c>
      <c r="G268" s="30" t="e">
        <f t="array" ref="G268">INDEX(Resultado!$1:$470,MATCH($B268,Resultado!$N:$N,0),MATCH(G$1,Resultado!#REF!,0))</f>
        <v>#REF!</v>
      </c>
      <c r="H268" s="30" t="e">
        <f t="array" ref="H268">INDEX(Resultado!$1:$470,MATCH($B268,Resultado!$N:$N,0),MATCH(H$1,Resultado!#REF!,0))</f>
        <v>#REF!</v>
      </c>
      <c r="I268" s="30" t="e">
        <f t="array" ref="I268">INDEX(Resultado!$1:$470,MATCH($B268,Resultado!$N:$N,0),MATCH(I$1,Resultado!#REF!,0))</f>
        <v>#REF!</v>
      </c>
      <c r="J268" s="30" t="e">
        <f t="array" ref="J268">INDEX(Resultado!$1:$470,MATCH($B268,Resultado!$N:$N,0),MATCH(J$1,Resultado!#REF!,0))</f>
        <v>#REF!</v>
      </c>
      <c r="K268" s="30" t="e">
        <f t="array" ref="K268">INDEX(Resultado!$1:$470,MATCH($B268,Resultado!$N:$N,0),MATCH(K$1,Resultado!#REF!,0))</f>
        <v>#REF!</v>
      </c>
      <c r="L268" s="30" t="e">
        <f t="array" ref="L268">INDEX(Resultado!$1:$470,MATCH($B268,Resultado!$N:$N,0),MATCH(L$1,Resultado!#REF!,0))</f>
        <v>#REF!</v>
      </c>
      <c r="M268" s="30" t="e">
        <f t="array" ref="M268">INDEX(Resultado!$1:$470,MATCH($B268,Resultado!$N:$N,0),MATCH(M$1,Resultado!#REF!,0))</f>
        <v>#REF!</v>
      </c>
      <c r="N268" s="30" t="e">
        <f t="array" ref="N268">INDEX(Resultado!$1:$470,MATCH($B268,Resultado!$N:$N,0),MATCH(N$1,Resultado!#REF!,0))</f>
        <v>#REF!</v>
      </c>
      <c r="O268" s="30" t="e">
        <f t="array" ref="O268">INDEX(Resultado!$1:$470,MATCH($B268,Resultado!$N:$N,0),MATCH(O$1,Resultado!#REF!,0))</f>
        <v>#REF!</v>
      </c>
      <c r="P268" s="30" t="e">
        <f t="array" ref="P268">INDEX(Resultado!$1:$470,MATCH($B268,Resultado!$N:$N,0),MATCH(P$1,Resultado!#REF!,0))</f>
        <v>#REF!</v>
      </c>
      <c r="Q268" s="30" t="e">
        <f t="array" ref="Q268">INDEX(Resultado!$1:$470,MATCH($B268,Resultado!$N:$N,0),MATCH(Q$1,Resultado!#REF!,0))</f>
        <v>#REF!</v>
      </c>
      <c r="R268" s="30" t="e">
        <f t="array" ref="R268">INDEX(Resultado!$1:$470,MATCH($B268,Resultado!$N:$N,0),MATCH(R$1,Resultado!#REF!,0))</f>
        <v>#REF!</v>
      </c>
      <c r="S268" s="30" t="e">
        <f t="array" ref="S268">INDEX(Resultado!$1:$470,MATCH($B268,Resultado!$N:$N,0),MATCH(S$1,Resultado!#REF!,0))</f>
        <v>#REF!</v>
      </c>
      <c r="T268" s="30" t="e">
        <f t="array" ref="T268">INDEX(Resultado!$1:$470,MATCH($B268,Resultado!$N:$N,0),MATCH(T$1,Resultado!#REF!,0))</f>
        <v>#REF!</v>
      </c>
      <c r="U268" s="30" t="e">
        <f t="array" ref="U268">INDEX(Resultado!$1:$470,MATCH($B268,Resultado!$N:$N,0),MATCH(U$1,Resultado!#REF!,0))</f>
        <v>#REF!</v>
      </c>
      <c r="V268" s="30" t="e">
        <f t="array" ref="V268">INDEX(Resultado!$1:$470,MATCH($B268,Resultado!$N:$N,0),MATCH(V$1,Resultado!#REF!,0))</f>
        <v>#REF!</v>
      </c>
      <c r="W268" s="30" t="e">
        <f t="array" ref="W268">INDEX(Resultado!$1:$470,MATCH($B268,Resultado!$N:$N,0),MATCH(W$1,Resultado!#REF!,0))</f>
        <v>#REF!</v>
      </c>
      <c r="X268" s="30" t="e">
        <f t="array" ref="X268">INDEX(Resultado!$1:$470,MATCH($B268,Resultado!$N:$N,0),MATCH(X$1,Resultado!#REF!,0))</f>
        <v>#REF!</v>
      </c>
      <c r="Y268" s="30" t="e">
        <f t="array" ref="Y268">INDEX(Resultado!$1:$470,MATCH($B268,Resultado!$N:$N,0),MATCH(Y$1,Resultado!#REF!,0))</f>
        <v>#REF!</v>
      </c>
      <c r="Z268" s="30" t="e">
        <f t="array" ref="Z268">INDEX(Resultado!$1:$470,MATCH($B268,Resultado!$N:$N,0),MATCH(Z$1,Resultado!#REF!,0))</f>
        <v>#REF!</v>
      </c>
      <c r="AA268" s="30" t="e">
        <f t="array" ref="AA268">INDEX(Resultado!$1:$470,MATCH($B268,Resultado!$N:$N,0),MATCH(AA$1,Resultado!#REF!,0))</f>
        <v>#REF!</v>
      </c>
      <c r="AB268" s="29">
        <v>0</v>
      </c>
      <c r="AC268" s="29">
        <v>2</v>
      </c>
      <c r="AD268" s="30" t="e">
        <f t="array" ref="AD268">INDEX(Resultado!$1:$470,MATCH($B268,Resultado!$N:$N,0),MATCH(AD$1,Resultado!#REF!,0))</f>
        <v>#REF!</v>
      </c>
      <c r="AE268" s="30" t="e">
        <f t="array" ref="AE268">INDEX(Resultado!$1:$470,MATCH($B268,Resultado!$N:$N,0),MATCH(AE$1,Resultado!#REF!,0))</f>
        <v>#REF!</v>
      </c>
      <c r="AF268" s="30" t="e">
        <f t="array" ref="AF268">INDEX(Resultado!$1:$470,MATCH($B268,Resultado!$N:$N,0),MATCH(AF$1,Resultado!#REF!,0))</f>
        <v>#REF!</v>
      </c>
      <c r="AG268" s="30" t="e">
        <f t="array" ref="AG268">INDEX(Resultado!$1:$470,MATCH($B268,Resultado!$N:$N,0),MATCH(AG$1,Resultado!#REF!,0))</f>
        <v>#REF!</v>
      </c>
      <c r="AH268" s="30" t="e">
        <f t="array" ref="AH268">INDEX(Resultado!$1:$470,MATCH($B268,Resultado!$N:$N,0),MATCH(AH$1,Resultado!#REF!,0))</f>
        <v>#REF!</v>
      </c>
      <c r="AI268" s="30" t="e">
        <f t="array" ref="AI268">INDEX(Resultado!$1:$470,MATCH($B268,Resultado!$N:$N,0),MATCH(AI$1,Resultado!#REF!,0))</f>
        <v>#REF!</v>
      </c>
      <c r="AJ268" s="30" t="e">
        <f t="array" ref="AJ268">INDEX(Resultado!$1:$470,MATCH($B268,Resultado!$N:$N,0),MATCH(AJ$1,Resultado!#REF!,0))</f>
        <v>#REF!</v>
      </c>
      <c r="AK268" s="30" t="e">
        <f t="array" ref="AK268">INDEX(Resultado!$1:$470,MATCH($B268,Resultado!$N:$N,0),MATCH(AK$1,Resultado!#REF!,0))</f>
        <v>#REF!</v>
      </c>
      <c r="AL268" s="29">
        <v>0</v>
      </c>
      <c r="AM268" s="29">
        <v>2</v>
      </c>
      <c r="AN268" s="30" t="e">
        <f t="array" ref="AN268">INDEX(Resultado!$1:$470,MATCH($B268,Resultado!$N:$N,0),MATCH(AN$1,Resultado!#REF!,0))</f>
        <v>#REF!</v>
      </c>
      <c r="AO268" s="30" t="e">
        <f t="array" ref="AO268">INDEX(Resultado!$1:$470,MATCH($B268,Resultado!$N:$N,0),MATCH(AO$1,Resultado!#REF!,0))</f>
        <v>#REF!</v>
      </c>
      <c r="AP268" s="30" t="e">
        <f t="array" ref="AP268">INDEX(Resultado!$1:$470,MATCH($B268,Resultado!$N:$N,0),MATCH(AP$1,Resultado!#REF!,0))</f>
        <v>#REF!</v>
      </c>
      <c r="AQ268" s="30" t="e">
        <f t="array" ref="AQ268">INDEX(Resultado!$1:$470,MATCH($B268,Resultado!$N:$N,0),MATCH(AQ$1,Resultado!#REF!,0))</f>
        <v>#REF!</v>
      </c>
      <c r="AR268" s="30" t="e">
        <f t="array" ref="AR268">INDEX(Resultado!$1:$470,MATCH($B268,Resultado!$N:$N,0),MATCH(AR$1,Resultado!#REF!,0))</f>
        <v>#REF!</v>
      </c>
      <c r="AS268" s="29">
        <v>2</v>
      </c>
      <c r="AT268" s="30" t="e">
        <f t="array" ref="AT268">INDEX(Resultado!$1:$470,MATCH($B268,Resultado!$N:$N,0),MATCH(AT$1,Resultado!#REF!,0))</f>
        <v>#REF!</v>
      </c>
      <c r="AU268" s="30" t="e">
        <f t="array" ref="AU268">INDEX(Resultado!$1:$470,MATCH($B268,Resultado!$N:$N,0),MATCH(AU$1,Resultado!#REF!,0))</f>
        <v>#REF!</v>
      </c>
      <c r="AV268" s="30" t="e">
        <f t="array" ref="AV268">INDEX(Resultado!$1:$470,MATCH($B268,Resultado!$N:$N,0),MATCH(AV$1,Resultado!#REF!,0))</f>
        <v>#REF!</v>
      </c>
      <c r="AW268" s="30" t="e">
        <f t="array" ref="AW268">INDEX(Resultado!$1:$470,MATCH($B268,Resultado!$N:$N,0),MATCH(AW$1,Resultado!#REF!,0))</f>
        <v>#REF!</v>
      </c>
      <c r="AX268" s="30" t="e">
        <f t="array" ref="AX268">INDEX(Resultado!$1:$470,MATCH($B268,Resultado!$N:$N,0),MATCH(AX$1,Resultado!#REF!,0))</f>
        <v>#REF!</v>
      </c>
      <c r="AY268" s="30" t="e">
        <f t="array" ref="AY268">INDEX(Resultado!$1:$470,MATCH($B268,Resultado!$N:$N,0),MATCH(AY$1,Resultado!#REF!,0))</f>
        <v>#REF!</v>
      </c>
      <c r="AZ268" s="30" t="e">
        <f t="array" ref="AZ268">INDEX(Resultado!$1:$470,MATCH($B268,Resultado!$N:$N,0),MATCH(AZ$1,Resultado!#REF!,0))</f>
        <v>#REF!</v>
      </c>
      <c r="BA268" s="30" t="e">
        <f t="array" ref="BA268">INDEX(Resultado!$1:$470,MATCH($B268,Resultado!$N:$N,0),MATCH(BA$1,Resultado!#REF!,0))</f>
        <v>#REF!</v>
      </c>
      <c r="BB268" s="30" t="e">
        <f t="array" ref="BB268">INDEX(Resultado!$1:$470,MATCH($B268,Resultado!$N:$N,0),MATCH(BB$1,Resultado!#REF!,0))</f>
        <v>#REF!</v>
      </c>
      <c r="BC268" s="30" t="e">
        <f t="array" ref="BC268">INDEX(Resultado!$1:$470,MATCH($B268,Resultado!$N:$N,0),MATCH(BC$1,Resultado!#REF!,0))</f>
        <v>#REF!</v>
      </c>
      <c r="BD268" s="30" t="e">
        <f t="array" ref="BD268">INDEX(Resultado!$1:$470,MATCH($B268,Resultado!$N:$N,0),MATCH(BD$1,Resultado!#REF!,0))</f>
        <v>#REF!</v>
      </c>
      <c r="BE268" s="30" t="e">
        <f t="array" ref="BE268">INDEX(Resultado!$1:$470,MATCH($B268,Resultado!$N:$N,0),MATCH(BE$1,Resultado!#REF!,0))</f>
        <v>#REF!</v>
      </c>
      <c r="BF268" s="30" t="e">
        <f t="array" ref="BF268">INDEX(Resultado!$1:$470,MATCH($B268,Resultado!$N:$N,0),MATCH(BF$1,Resultado!#REF!,0))</f>
        <v>#REF!</v>
      </c>
      <c r="BG268" s="30" t="e">
        <f t="array" ref="BG268">INDEX(Resultado!$1:$470,MATCH($B268,Resultado!$N:$N,0),MATCH(BG$1,Resultado!#REF!,0))</f>
        <v>#REF!</v>
      </c>
      <c r="BH268" s="30" t="e">
        <f t="array" ref="BH268">INDEX(Resultado!$1:$470,MATCH($B268,Resultado!$N:$N,0),MATCH(BH$1,Resultado!#REF!,0))</f>
        <v>#REF!</v>
      </c>
      <c r="BI268" s="30" t="e">
        <f t="array" ref="BI268">INDEX(Resultado!$1:$470,MATCH($B268,Resultado!$N:$N,0),MATCH(BI$1,Resultado!#REF!,0))</f>
        <v>#REF!</v>
      </c>
    </row>
    <row r="269" spans="1:61" ht="13" x14ac:dyDescent="0.15">
      <c r="A269" s="29">
        <v>58721384827</v>
      </c>
      <c r="B269" s="7" t="s">
        <v>2009</v>
      </c>
      <c r="C269" s="29" t="s">
        <v>2008</v>
      </c>
      <c r="D269" s="30" t="e">
        <f t="array" ref="D269">INDEX(Resultado!$1:$470,MATCH($B269,Resultado!$N:$N,0),MATCH(D$1,Resultado!#REF!,0))</f>
        <v>#REF!</v>
      </c>
      <c r="E269" s="29" t="s">
        <v>3339</v>
      </c>
      <c r="F269" s="30" t="e">
        <f t="array" ref="F269">INDEX(Resultado!$1:$470,MATCH($B269,Resultado!$N:$N,0),MATCH(F$1,Resultado!#REF!,0))</f>
        <v>#REF!</v>
      </c>
      <c r="G269" s="30" t="e">
        <f t="array" ref="G269">INDEX(Resultado!$1:$470,MATCH($B269,Resultado!$N:$N,0),MATCH(G$1,Resultado!#REF!,0))</f>
        <v>#REF!</v>
      </c>
      <c r="H269" s="30" t="e">
        <f t="array" ref="H269">INDEX(Resultado!$1:$470,MATCH($B269,Resultado!$N:$N,0),MATCH(H$1,Resultado!#REF!,0))</f>
        <v>#REF!</v>
      </c>
      <c r="I269" s="30" t="e">
        <f t="array" ref="I269">INDEX(Resultado!$1:$470,MATCH($B269,Resultado!$N:$N,0),MATCH(I$1,Resultado!#REF!,0))</f>
        <v>#REF!</v>
      </c>
      <c r="J269" s="30" t="e">
        <f t="array" ref="J269">INDEX(Resultado!$1:$470,MATCH($B269,Resultado!$N:$N,0),MATCH(J$1,Resultado!#REF!,0))</f>
        <v>#REF!</v>
      </c>
      <c r="K269" s="30" t="e">
        <f t="array" ref="K269">INDEX(Resultado!$1:$470,MATCH($B269,Resultado!$N:$N,0),MATCH(K$1,Resultado!#REF!,0))</f>
        <v>#REF!</v>
      </c>
      <c r="L269" s="30" t="e">
        <f t="array" ref="L269">INDEX(Resultado!$1:$470,MATCH($B269,Resultado!$N:$N,0),MATCH(L$1,Resultado!#REF!,0))</f>
        <v>#REF!</v>
      </c>
      <c r="M269" s="30" t="e">
        <f t="array" ref="M269">INDEX(Resultado!$1:$470,MATCH($B269,Resultado!$N:$N,0),MATCH(M$1,Resultado!#REF!,0))</f>
        <v>#REF!</v>
      </c>
      <c r="N269" s="30" t="e">
        <f t="array" ref="N269">INDEX(Resultado!$1:$470,MATCH($B269,Resultado!$N:$N,0),MATCH(N$1,Resultado!#REF!,0))</f>
        <v>#REF!</v>
      </c>
      <c r="O269" s="30" t="e">
        <f t="array" ref="O269">INDEX(Resultado!$1:$470,MATCH($B269,Resultado!$N:$N,0),MATCH(O$1,Resultado!#REF!,0))</f>
        <v>#REF!</v>
      </c>
      <c r="P269" s="30" t="e">
        <f t="array" ref="P269">INDEX(Resultado!$1:$470,MATCH($B269,Resultado!$N:$N,0),MATCH(P$1,Resultado!#REF!,0))</f>
        <v>#REF!</v>
      </c>
      <c r="Q269" s="30" t="e">
        <f t="array" ref="Q269">INDEX(Resultado!$1:$470,MATCH($B269,Resultado!$N:$N,0),MATCH(Q$1,Resultado!#REF!,0))</f>
        <v>#REF!</v>
      </c>
      <c r="R269" s="30" t="e">
        <f t="array" ref="R269">INDEX(Resultado!$1:$470,MATCH($B269,Resultado!$N:$N,0),MATCH(R$1,Resultado!#REF!,0))</f>
        <v>#REF!</v>
      </c>
      <c r="S269" s="30" t="e">
        <f t="array" ref="S269">INDEX(Resultado!$1:$470,MATCH($B269,Resultado!$N:$N,0),MATCH(S$1,Resultado!#REF!,0))</f>
        <v>#REF!</v>
      </c>
      <c r="T269" s="30" t="e">
        <f t="array" ref="T269">INDEX(Resultado!$1:$470,MATCH($B269,Resultado!$N:$N,0),MATCH(T$1,Resultado!#REF!,0))</f>
        <v>#REF!</v>
      </c>
      <c r="U269" s="30" t="e">
        <f t="array" ref="U269">INDEX(Resultado!$1:$470,MATCH($B269,Resultado!$N:$N,0),MATCH(U$1,Resultado!#REF!,0))</f>
        <v>#REF!</v>
      </c>
      <c r="V269" s="30" t="e">
        <f t="array" ref="V269">INDEX(Resultado!$1:$470,MATCH($B269,Resultado!$N:$N,0),MATCH(V$1,Resultado!#REF!,0))</f>
        <v>#REF!</v>
      </c>
      <c r="W269" s="30" t="e">
        <f t="array" ref="W269">INDEX(Resultado!$1:$470,MATCH($B269,Resultado!$N:$N,0),MATCH(W$1,Resultado!#REF!,0))</f>
        <v>#REF!</v>
      </c>
      <c r="X269" s="30" t="e">
        <f t="array" ref="X269">INDEX(Resultado!$1:$470,MATCH($B269,Resultado!$N:$N,0),MATCH(X$1,Resultado!#REF!,0))</f>
        <v>#REF!</v>
      </c>
      <c r="Y269" s="30" t="e">
        <f t="array" ref="Y269">INDEX(Resultado!$1:$470,MATCH($B269,Resultado!$N:$N,0),MATCH(Y$1,Resultado!#REF!,0))</f>
        <v>#REF!</v>
      </c>
      <c r="Z269" s="30" t="e">
        <f t="array" ref="Z269">INDEX(Resultado!$1:$470,MATCH($B269,Resultado!$N:$N,0),MATCH(Z$1,Resultado!#REF!,0))</f>
        <v>#REF!</v>
      </c>
      <c r="AA269" s="30" t="e">
        <f t="array" ref="AA269">INDEX(Resultado!$1:$470,MATCH($B269,Resultado!$N:$N,0),MATCH(AA$1,Resultado!#REF!,0))</f>
        <v>#REF!</v>
      </c>
      <c r="AB269" s="29">
        <v>0</v>
      </c>
      <c r="AC269" s="29">
        <v>2</v>
      </c>
      <c r="AD269" s="30" t="e">
        <f t="array" ref="AD269">INDEX(Resultado!$1:$470,MATCH($B269,Resultado!$N:$N,0),MATCH(AD$1,Resultado!#REF!,0))</f>
        <v>#REF!</v>
      </c>
      <c r="AE269" s="30" t="e">
        <f t="array" ref="AE269">INDEX(Resultado!$1:$470,MATCH($B269,Resultado!$N:$N,0),MATCH(AE$1,Resultado!#REF!,0))</f>
        <v>#REF!</v>
      </c>
      <c r="AF269" s="30" t="e">
        <f t="array" ref="AF269">INDEX(Resultado!$1:$470,MATCH($B269,Resultado!$N:$N,0),MATCH(AF$1,Resultado!#REF!,0))</f>
        <v>#REF!</v>
      </c>
      <c r="AG269" s="30" t="e">
        <f t="array" ref="AG269">INDEX(Resultado!$1:$470,MATCH($B269,Resultado!$N:$N,0),MATCH(AG$1,Resultado!#REF!,0))</f>
        <v>#REF!</v>
      </c>
      <c r="AH269" s="30" t="e">
        <f t="array" ref="AH269">INDEX(Resultado!$1:$470,MATCH($B269,Resultado!$N:$N,0),MATCH(AH$1,Resultado!#REF!,0))</f>
        <v>#REF!</v>
      </c>
      <c r="AI269" s="30" t="e">
        <f t="array" ref="AI269">INDEX(Resultado!$1:$470,MATCH($B269,Resultado!$N:$N,0),MATCH(AI$1,Resultado!#REF!,0))</f>
        <v>#REF!</v>
      </c>
      <c r="AJ269" s="30" t="e">
        <f t="array" ref="AJ269">INDEX(Resultado!$1:$470,MATCH($B269,Resultado!$N:$N,0),MATCH(AJ$1,Resultado!#REF!,0))</f>
        <v>#REF!</v>
      </c>
      <c r="AK269" s="30" t="e">
        <f t="array" ref="AK269">INDEX(Resultado!$1:$470,MATCH($B269,Resultado!$N:$N,0),MATCH(AK$1,Resultado!#REF!,0))</f>
        <v>#REF!</v>
      </c>
      <c r="AL269" s="29">
        <v>0</v>
      </c>
      <c r="AM269" s="29">
        <v>2</v>
      </c>
      <c r="AN269" s="30" t="e">
        <f t="array" ref="AN269">INDEX(Resultado!$1:$470,MATCH($B269,Resultado!$N:$N,0),MATCH(AN$1,Resultado!#REF!,0))</f>
        <v>#REF!</v>
      </c>
      <c r="AO269" s="30" t="e">
        <f t="array" ref="AO269">INDEX(Resultado!$1:$470,MATCH($B269,Resultado!$N:$N,0),MATCH(AO$1,Resultado!#REF!,0))</f>
        <v>#REF!</v>
      </c>
      <c r="AP269" s="30" t="e">
        <f t="array" ref="AP269">INDEX(Resultado!$1:$470,MATCH($B269,Resultado!$N:$N,0),MATCH(AP$1,Resultado!#REF!,0))</f>
        <v>#REF!</v>
      </c>
      <c r="AQ269" s="30" t="e">
        <f t="array" ref="AQ269">INDEX(Resultado!$1:$470,MATCH($B269,Resultado!$N:$N,0),MATCH(AQ$1,Resultado!#REF!,0))</f>
        <v>#REF!</v>
      </c>
      <c r="AR269" s="30" t="e">
        <f t="array" ref="AR269">INDEX(Resultado!$1:$470,MATCH($B269,Resultado!$N:$N,0),MATCH(AR$1,Resultado!#REF!,0))</f>
        <v>#REF!</v>
      </c>
      <c r="AS269" s="29">
        <v>2</v>
      </c>
      <c r="AT269" s="30" t="e">
        <f t="array" ref="AT269">INDEX(Resultado!$1:$470,MATCH($B269,Resultado!$N:$N,0),MATCH(AT$1,Resultado!#REF!,0))</f>
        <v>#REF!</v>
      </c>
      <c r="AU269" s="30" t="e">
        <f t="array" ref="AU269">INDEX(Resultado!$1:$470,MATCH($B269,Resultado!$N:$N,0),MATCH(AU$1,Resultado!#REF!,0))</f>
        <v>#REF!</v>
      </c>
      <c r="AV269" s="30" t="e">
        <f t="array" ref="AV269">INDEX(Resultado!$1:$470,MATCH($B269,Resultado!$N:$N,0),MATCH(AV$1,Resultado!#REF!,0))</f>
        <v>#REF!</v>
      </c>
      <c r="AW269" s="30" t="e">
        <f t="array" ref="AW269">INDEX(Resultado!$1:$470,MATCH($B269,Resultado!$N:$N,0),MATCH(AW$1,Resultado!#REF!,0))</f>
        <v>#REF!</v>
      </c>
      <c r="AX269" s="30" t="e">
        <f t="array" ref="AX269">INDEX(Resultado!$1:$470,MATCH($B269,Resultado!$N:$N,0),MATCH(AX$1,Resultado!#REF!,0))</f>
        <v>#REF!</v>
      </c>
      <c r="AY269" s="30" t="e">
        <f t="array" ref="AY269">INDEX(Resultado!$1:$470,MATCH($B269,Resultado!$N:$N,0),MATCH(AY$1,Resultado!#REF!,0))</f>
        <v>#REF!</v>
      </c>
      <c r="AZ269" s="30" t="e">
        <f t="array" ref="AZ269">INDEX(Resultado!$1:$470,MATCH($B269,Resultado!$N:$N,0),MATCH(AZ$1,Resultado!#REF!,0))</f>
        <v>#REF!</v>
      </c>
      <c r="BA269" s="30" t="e">
        <f t="array" ref="BA269">INDEX(Resultado!$1:$470,MATCH($B269,Resultado!$N:$N,0),MATCH(BA$1,Resultado!#REF!,0))</f>
        <v>#REF!</v>
      </c>
      <c r="BB269" s="30" t="e">
        <f t="array" ref="BB269">INDEX(Resultado!$1:$470,MATCH($B269,Resultado!$N:$N,0),MATCH(BB$1,Resultado!#REF!,0))</f>
        <v>#REF!</v>
      </c>
      <c r="BC269" s="30" t="e">
        <f t="array" ref="BC269">INDEX(Resultado!$1:$470,MATCH($B269,Resultado!$N:$N,0),MATCH(BC$1,Resultado!#REF!,0))</f>
        <v>#REF!</v>
      </c>
      <c r="BD269" s="30" t="e">
        <f t="array" ref="BD269">INDEX(Resultado!$1:$470,MATCH($B269,Resultado!$N:$N,0),MATCH(BD$1,Resultado!#REF!,0))</f>
        <v>#REF!</v>
      </c>
      <c r="BE269" s="30" t="e">
        <f t="array" ref="BE269">INDEX(Resultado!$1:$470,MATCH($B269,Resultado!$N:$N,0),MATCH(BE$1,Resultado!#REF!,0))</f>
        <v>#REF!</v>
      </c>
      <c r="BF269" s="30" t="e">
        <f t="array" ref="BF269">INDEX(Resultado!$1:$470,MATCH($B269,Resultado!$N:$N,0),MATCH(BF$1,Resultado!#REF!,0))</f>
        <v>#REF!</v>
      </c>
      <c r="BG269" s="30" t="e">
        <f t="array" ref="BG269">INDEX(Resultado!$1:$470,MATCH($B269,Resultado!$N:$N,0),MATCH(BG$1,Resultado!#REF!,0))</f>
        <v>#REF!</v>
      </c>
      <c r="BH269" s="30" t="e">
        <f t="array" ref="BH269">INDEX(Resultado!$1:$470,MATCH($B269,Resultado!$N:$N,0),MATCH(BH$1,Resultado!#REF!,0))</f>
        <v>#REF!</v>
      </c>
      <c r="BI269" s="30" t="e">
        <f t="array" ref="BI269">INDEX(Resultado!$1:$470,MATCH($B269,Resultado!$N:$N,0),MATCH(BI$1,Resultado!#REF!,0))</f>
        <v>#REF!</v>
      </c>
    </row>
    <row r="270" spans="1:61" ht="13" x14ac:dyDescent="0.15">
      <c r="A270" s="29">
        <v>49468292886</v>
      </c>
      <c r="B270" s="7" t="s">
        <v>2017</v>
      </c>
      <c r="C270" s="29" t="s">
        <v>2016</v>
      </c>
      <c r="D270" s="30" t="e">
        <f t="array" ref="D270">INDEX(Resultado!$1:$470,MATCH($B270,Resultado!$N:$N,0),MATCH(D$1,Resultado!#REF!,0))</f>
        <v>#REF!</v>
      </c>
      <c r="E270" s="29" t="s">
        <v>3339</v>
      </c>
      <c r="F270" s="30" t="e">
        <f t="array" ref="F270">INDEX(Resultado!$1:$470,MATCH($B270,Resultado!$N:$N,0),MATCH(F$1,Resultado!#REF!,0))</f>
        <v>#REF!</v>
      </c>
      <c r="G270" s="30" t="e">
        <f t="array" ref="G270">INDEX(Resultado!$1:$470,MATCH($B270,Resultado!$N:$N,0),MATCH(G$1,Resultado!#REF!,0))</f>
        <v>#REF!</v>
      </c>
      <c r="H270" s="30" t="e">
        <f t="array" ref="H270">INDEX(Resultado!$1:$470,MATCH($B270,Resultado!$N:$N,0),MATCH(H$1,Resultado!#REF!,0))</f>
        <v>#REF!</v>
      </c>
      <c r="I270" s="30" t="e">
        <f t="array" ref="I270">INDEX(Resultado!$1:$470,MATCH($B270,Resultado!$N:$N,0),MATCH(I$1,Resultado!#REF!,0))</f>
        <v>#REF!</v>
      </c>
      <c r="J270" s="30" t="e">
        <f t="array" ref="J270">INDEX(Resultado!$1:$470,MATCH($B270,Resultado!$N:$N,0),MATCH(J$1,Resultado!#REF!,0))</f>
        <v>#REF!</v>
      </c>
      <c r="K270" s="30" t="e">
        <f t="array" ref="K270">INDEX(Resultado!$1:$470,MATCH($B270,Resultado!$N:$N,0),MATCH(K$1,Resultado!#REF!,0))</f>
        <v>#REF!</v>
      </c>
      <c r="L270" s="30" t="e">
        <f t="array" ref="L270">INDEX(Resultado!$1:$470,MATCH($B270,Resultado!$N:$N,0),MATCH(L$1,Resultado!#REF!,0))</f>
        <v>#REF!</v>
      </c>
      <c r="M270" s="30" t="e">
        <f t="array" ref="M270">INDEX(Resultado!$1:$470,MATCH($B270,Resultado!$N:$N,0),MATCH(M$1,Resultado!#REF!,0))</f>
        <v>#REF!</v>
      </c>
      <c r="N270" s="30" t="e">
        <f t="array" ref="N270">INDEX(Resultado!$1:$470,MATCH($B270,Resultado!$N:$N,0),MATCH(N$1,Resultado!#REF!,0))</f>
        <v>#REF!</v>
      </c>
      <c r="O270" s="30" t="e">
        <f t="array" ref="O270">INDEX(Resultado!$1:$470,MATCH($B270,Resultado!$N:$N,0),MATCH(O$1,Resultado!#REF!,0))</f>
        <v>#REF!</v>
      </c>
      <c r="P270" s="30" t="e">
        <f t="array" ref="P270">INDEX(Resultado!$1:$470,MATCH($B270,Resultado!$N:$N,0),MATCH(P$1,Resultado!#REF!,0))</f>
        <v>#REF!</v>
      </c>
      <c r="Q270" s="30" t="e">
        <f t="array" ref="Q270">INDEX(Resultado!$1:$470,MATCH($B270,Resultado!$N:$N,0),MATCH(Q$1,Resultado!#REF!,0))</f>
        <v>#REF!</v>
      </c>
      <c r="R270" s="30" t="e">
        <f t="array" ref="R270">INDEX(Resultado!$1:$470,MATCH($B270,Resultado!$N:$N,0),MATCH(R$1,Resultado!#REF!,0))</f>
        <v>#REF!</v>
      </c>
      <c r="S270" s="30" t="e">
        <f t="array" ref="S270">INDEX(Resultado!$1:$470,MATCH($B270,Resultado!$N:$N,0),MATCH(S$1,Resultado!#REF!,0))</f>
        <v>#REF!</v>
      </c>
      <c r="T270" s="30" t="e">
        <f t="array" ref="T270">INDEX(Resultado!$1:$470,MATCH($B270,Resultado!$N:$N,0),MATCH(T$1,Resultado!#REF!,0))</f>
        <v>#REF!</v>
      </c>
      <c r="U270" s="30" t="e">
        <f t="array" ref="U270">INDEX(Resultado!$1:$470,MATCH($B270,Resultado!$N:$N,0),MATCH(U$1,Resultado!#REF!,0))</f>
        <v>#REF!</v>
      </c>
      <c r="V270" s="30" t="e">
        <f t="array" ref="V270">INDEX(Resultado!$1:$470,MATCH($B270,Resultado!$N:$N,0),MATCH(V$1,Resultado!#REF!,0))</f>
        <v>#REF!</v>
      </c>
      <c r="W270" s="30" t="e">
        <f t="array" ref="W270">INDEX(Resultado!$1:$470,MATCH($B270,Resultado!$N:$N,0),MATCH(W$1,Resultado!#REF!,0))</f>
        <v>#REF!</v>
      </c>
      <c r="X270" s="30" t="e">
        <f t="array" ref="X270">INDEX(Resultado!$1:$470,MATCH($B270,Resultado!$N:$N,0),MATCH(X$1,Resultado!#REF!,0))</f>
        <v>#REF!</v>
      </c>
      <c r="Y270" s="30" t="e">
        <f t="array" ref="Y270">INDEX(Resultado!$1:$470,MATCH($B270,Resultado!$N:$N,0),MATCH(Y$1,Resultado!#REF!,0))</f>
        <v>#REF!</v>
      </c>
      <c r="Z270" s="30" t="e">
        <f t="array" ref="Z270">INDEX(Resultado!$1:$470,MATCH($B270,Resultado!$N:$N,0),MATCH(Z$1,Resultado!#REF!,0))</f>
        <v>#REF!</v>
      </c>
      <c r="AA270" s="30" t="e">
        <f t="array" ref="AA270">INDEX(Resultado!$1:$470,MATCH($B270,Resultado!$N:$N,0),MATCH(AA$1,Resultado!#REF!,0))</f>
        <v>#REF!</v>
      </c>
      <c r="AB270" s="29">
        <v>0</v>
      </c>
      <c r="AC270" s="29">
        <v>2</v>
      </c>
      <c r="AD270" s="30" t="e">
        <f t="array" ref="AD270">INDEX(Resultado!$1:$470,MATCH($B270,Resultado!$N:$N,0),MATCH(AD$1,Resultado!#REF!,0))</f>
        <v>#REF!</v>
      </c>
      <c r="AE270" s="30" t="e">
        <f t="array" ref="AE270">INDEX(Resultado!$1:$470,MATCH($B270,Resultado!$N:$N,0),MATCH(AE$1,Resultado!#REF!,0))</f>
        <v>#REF!</v>
      </c>
      <c r="AF270" s="30" t="e">
        <f t="array" ref="AF270">INDEX(Resultado!$1:$470,MATCH($B270,Resultado!$N:$N,0),MATCH(AF$1,Resultado!#REF!,0))</f>
        <v>#REF!</v>
      </c>
      <c r="AG270" s="30" t="e">
        <f t="array" ref="AG270">INDEX(Resultado!$1:$470,MATCH($B270,Resultado!$N:$N,0),MATCH(AG$1,Resultado!#REF!,0))</f>
        <v>#REF!</v>
      </c>
      <c r="AH270" s="30" t="e">
        <f t="array" ref="AH270">INDEX(Resultado!$1:$470,MATCH($B270,Resultado!$N:$N,0),MATCH(AH$1,Resultado!#REF!,0))</f>
        <v>#REF!</v>
      </c>
      <c r="AI270" s="30" t="e">
        <f t="array" ref="AI270">INDEX(Resultado!$1:$470,MATCH($B270,Resultado!$N:$N,0),MATCH(AI$1,Resultado!#REF!,0))</f>
        <v>#REF!</v>
      </c>
      <c r="AJ270" s="30" t="e">
        <f t="array" ref="AJ270">INDEX(Resultado!$1:$470,MATCH($B270,Resultado!$N:$N,0),MATCH(AJ$1,Resultado!#REF!,0))</f>
        <v>#REF!</v>
      </c>
      <c r="AK270" s="30" t="e">
        <f t="array" ref="AK270">INDEX(Resultado!$1:$470,MATCH($B270,Resultado!$N:$N,0),MATCH(AK$1,Resultado!#REF!,0))</f>
        <v>#REF!</v>
      </c>
      <c r="AL270" s="29">
        <v>0</v>
      </c>
      <c r="AM270" s="29">
        <v>2</v>
      </c>
      <c r="AN270" s="30" t="e">
        <f t="array" ref="AN270">INDEX(Resultado!$1:$470,MATCH($B270,Resultado!$N:$N,0),MATCH(AN$1,Resultado!#REF!,0))</f>
        <v>#REF!</v>
      </c>
      <c r="AO270" s="30" t="e">
        <f t="array" ref="AO270">INDEX(Resultado!$1:$470,MATCH($B270,Resultado!$N:$N,0),MATCH(AO$1,Resultado!#REF!,0))</f>
        <v>#REF!</v>
      </c>
      <c r="AP270" s="30" t="e">
        <f t="array" ref="AP270">INDEX(Resultado!$1:$470,MATCH($B270,Resultado!$N:$N,0),MATCH(AP$1,Resultado!#REF!,0))</f>
        <v>#REF!</v>
      </c>
      <c r="AQ270" s="30" t="e">
        <f t="array" ref="AQ270">INDEX(Resultado!$1:$470,MATCH($B270,Resultado!$N:$N,0),MATCH(AQ$1,Resultado!#REF!,0))</f>
        <v>#REF!</v>
      </c>
      <c r="AR270" s="30" t="e">
        <f t="array" ref="AR270">INDEX(Resultado!$1:$470,MATCH($B270,Resultado!$N:$N,0),MATCH(AR$1,Resultado!#REF!,0))</f>
        <v>#REF!</v>
      </c>
      <c r="AS270" s="29">
        <v>2</v>
      </c>
      <c r="AT270" s="30" t="e">
        <f t="array" ref="AT270">INDEX(Resultado!$1:$470,MATCH($B270,Resultado!$N:$N,0),MATCH(AT$1,Resultado!#REF!,0))</f>
        <v>#REF!</v>
      </c>
      <c r="AU270" s="30" t="e">
        <f t="array" ref="AU270">INDEX(Resultado!$1:$470,MATCH($B270,Resultado!$N:$N,0),MATCH(AU$1,Resultado!#REF!,0))</f>
        <v>#REF!</v>
      </c>
      <c r="AV270" s="30" t="e">
        <f t="array" ref="AV270">INDEX(Resultado!$1:$470,MATCH($B270,Resultado!$N:$N,0),MATCH(AV$1,Resultado!#REF!,0))</f>
        <v>#REF!</v>
      </c>
      <c r="AW270" s="30" t="e">
        <f t="array" ref="AW270">INDEX(Resultado!$1:$470,MATCH($B270,Resultado!$N:$N,0),MATCH(AW$1,Resultado!#REF!,0))</f>
        <v>#REF!</v>
      </c>
      <c r="AX270" s="30" t="e">
        <f t="array" ref="AX270">INDEX(Resultado!$1:$470,MATCH($B270,Resultado!$N:$N,0),MATCH(AX$1,Resultado!#REF!,0))</f>
        <v>#REF!</v>
      </c>
      <c r="AY270" s="30" t="e">
        <f t="array" ref="AY270">INDEX(Resultado!$1:$470,MATCH($B270,Resultado!$N:$N,0),MATCH(AY$1,Resultado!#REF!,0))</f>
        <v>#REF!</v>
      </c>
      <c r="AZ270" s="30" t="e">
        <f t="array" ref="AZ270">INDEX(Resultado!$1:$470,MATCH($B270,Resultado!$N:$N,0),MATCH(AZ$1,Resultado!#REF!,0))</f>
        <v>#REF!</v>
      </c>
      <c r="BA270" s="30" t="e">
        <f t="array" ref="BA270">INDEX(Resultado!$1:$470,MATCH($B270,Resultado!$N:$N,0),MATCH(BA$1,Resultado!#REF!,0))</f>
        <v>#REF!</v>
      </c>
      <c r="BB270" s="30" t="e">
        <f t="array" ref="BB270">INDEX(Resultado!$1:$470,MATCH($B270,Resultado!$N:$N,0),MATCH(BB$1,Resultado!#REF!,0))</f>
        <v>#REF!</v>
      </c>
      <c r="BC270" s="30" t="e">
        <f t="array" ref="BC270">INDEX(Resultado!$1:$470,MATCH($B270,Resultado!$N:$N,0),MATCH(BC$1,Resultado!#REF!,0))</f>
        <v>#REF!</v>
      </c>
      <c r="BD270" s="30" t="e">
        <f t="array" ref="BD270">INDEX(Resultado!$1:$470,MATCH($B270,Resultado!$N:$N,0),MATCH(BD$1,Resultado!#REF!,0))</f>
        <v>#REF!</v>
      </c>
      <c r="BE270" s="30" t="e">
        <f t="array" ref="BE270">INDEX(Resultado!$1:$470,MATCH($B270,Resultado!$N:$N,0),MATCH(BE$1,Resultado!#REF!,0))</f>
        <v>#REF!</v>
      </c>
      <c r="BF270" s="30" t="e">
        <f t="array" ref="BF270">INDEX(Resultado!$1:$470,MATCH($B270,Resultado!$N:$N,0),MATCH(BF$1,Resultado!#REF!,0))</f>
        <v>#REF!</v>
      </c>
      <c r="BG270" s="30" t="e">
        <f t="array" ref="BG270">INDEX(Resultado!$1:$470,MATCH($B270,Resultado!$N:$N,0),MATCH(BG$1,Resultado!#REF!,0))</f>
        <v>#REF!</v>
      </c>
      <c r="BH270" s="30" t="e">
        <f t="array" ref="BH270">INDEX(Resultado!$1:$470,MATCH($B270,Resultado!$N:$N,0),MATCH(BH$1,Resultado!#REF!,0))</f>
        <v>#REF!</v>
      </c>
      <c r="BI270" s="30" t="e">
        <f t="array" ref="BI270">INDEX(Resultado!$1:$470,MATCH($B270,Resultado!$N:$N,0),MATCH(BI$1,Resultado!#REF!,0))</f>
        <v>#REF!</v>
      </c>
    </row>
    <row r="271" spans="1:61" ht="13" x14ac:dyDescent="0.15">
      <c r="A271" s="29">
        <v>43762265801</v>
      </c>
      <c r="B271" s="7" t="s">
        <v>2022</v>
      </c>
      <c r="C271" s="29" t="s">
        <v>2021</v>
      </c>
      <c r="D271" s="30" t="e">
        <f t="array" ref="D271">INDEX(Resultado!$1:$470,MATCH($B271,Resultado!$N:$N,0),MATCH(D$1,Resultado!#REF!,0))</f>
        <v>#REF!</v>
      </c>
      <c r="E271" s="29" t="s">
        <v>3339</v>
      </c>
      <c r="F271" s="30" t="e">
        <f t="array" ref="F271">INDEX(Resultado!$1:$470,MATCH($B271,Resultado!$N:$N,0),MATCH(F$1,Resultado!#REF!,0))</f>
        <v>#REF!</v>
      </c>
      <c r="G271" s="30" t="e">
        <f t="array" ref="G271">INDEX(Resultado!$1:$470,MATCH($B271,Resultado!$N:$N,0),MATCH(G$1,Resultado!#REF!,0))</f>
        <v>#REF!</v>
      </c>
      <c r="H271" s="30" t="e">
        <f t="array" ref="H271">INDEX(Resultado!$1:$470,MATCH($B271,Resultado!$N:$N,0),MATCH(H$1,Resultado!#REF!,0))</f>
        <v>#REF!</v>
      </c>
      <c r="I271" s="30" t="e">
        <f t="array" ref="I271">INDEX(Resultado!$1:$470,MATCH($B271,Resultado!$N:$N,0),MATCH(I$1,Resultado!#REF!,0))</f>
        <v>#REF!</v>
      </c>
      <c r="J271" s="30" t="e">
        <f t="array" ref="J271">INDEX(Resultado!$1:$470,MATCH($B271,Resultado!$N:$N,0),MATCH(J$1,Resultado!#REF!,0))</f>
        <v>#REF!</v>
      </c>
      <c r="K271" s="30" t="e">
        <f t="array" ref="K271">INDEX(Resultado!$1:$470,MATCH($B271,Resultado!$N:$N,0),MATCH(K$1,Resultado!#REF!,0))</f>
        <v>#REF!</v>
      </c>
      <c r="L271" s="30" t="e">
        <f t="array" ref="L271">INDEX(Resultado!$1:$470,MATCH($B271,Resultado!$N:$N,0),MATCH(L$1,Resultado!#REF!,0))</f>
        <v>#REF!</v>
      </c>
      <c r="M271" s="30" t="e">
        <f t="array" ref="M271">INDEX(Resultado!$1:$470,MATCH($B271,Resultado!$N:$N,0),MATCH(M$1,Resultado!#REF!,0))</f>
        <v>#REF!</v>
      </c>
      <c r="N271" s="30" t="e">
        <f t="array" ref="N271">INDEX(Resultado!$1:$470,MATCH($B271,Resultado!$N:$N,0),MATCH(N$1,Resultado!#REF!,0))</f>
        <v>#REF!</v>
      </c>
      <c r="O271" s="30" t="e">
        <f t="array" ref="O271">INDEX(Resultado!$1:$470,MATCH($B271,Resultado!$N:$N,0),MATCH(O$1,Resultado!#REF!,0))</f>
        <v>#REF!</v>
      </c>
      <c r="P271" s="30" t="e">
        <f t="array" ref="P271">INDEX(Resultado!$1:$470,MATCH($B271,Resultado!$N:$N,0),MATCH(P$1,Resultado!#REF!,0))</f>
        <v>#REF!</v>
      </c>
      <c r="Q271" s="30" t="e">
        <f t="array" ref="Q271">INDEX(Resultado!$1:$470,MATCH($B271,Resultado!$N:$N,0),MATCH(Q$1,Resultado!#REF!,0))</f>
        <v>#REF!</v>
      </c>
      <c r="R271" s="30" t="e">
        <f t="array" ref="R271">INDEX(Resultado!$1:$470,MATCH($B271,Resultado!$N:$N,0),MATCH(R$1,Resultado!#REF!,0))</f>
        <v>#REF!</v>
      </c>
      <c r="S271" s="30" t="e">
        <f t="array" ref="S271">INDEX(Resultado!$1:$470,MATCH($B271,Resultado!$N:$N,0),MATCH(S$1,Resultado!#REF!,0))</f>
        <v>#REF!</v>
      </c>
      <c r="T271" s="30" t="e">
        <f t="array" ref="T271">INDEX(Resultado!$1:$470,MATCH($B271,Resultado!$N:$N,0),MATCH(T$1,Resultado!#REF!,0))</f>
        <v>#REF!</v>
      </c>
      <c r="U271" s="30" t="e">
        <f t="array" ref="U271">INDEX(Resultado!$1:$470,MATCH($B271,Resultado!$N:$N,0),MATCH(U$1,Resultado!#REF!,0))</f>
        <v>#REF!</v>
      </c>
      <c r="V271" s="30" t="e">
        <f t="array" ref="V271">INDEX(Resultado!$1:$470,MATCH($B271,Resultado!$N:$N,0),MATCH(V$1,Resultado!#REF!,0))</f>
        <v>#REF!</v>
      </c>
      <c r="W271" s="30" t="e">
        <f t="array" ref="W271">INDEX(Resultado!$1:$470,MATCH($B271,Resultado!$N:$N,0),MATCH(W$1,Resultado!#REF!,0))</f>
        <v>#REF!</v>
      </c>
      <c r="X271" s="30" t="e">
        <f t="array" ref="X271">INDEX(Resultado!$1:$470,MATCH($B271,Resultado!$N:$N,0),MATCH(X$1,Resultado!#REF!,0))</f>
        <v>#REF!</v>
      </c>
      <c r="Y271" s="30" t="e">
        <f t="array" ref="Y271">INDEX(Resultado!$1:$470,MATCH($B271,Resultado!$N:$N,0),MATCH(Y$1,Resultado!#REF!,0))</f>
        <v>#REF!</v>
      </c>
      <c r="Z271" s="30" t="e">
        <f t="array" ref="Z271">INDEX(Resultado!$1:$470,MATCH($B271,Resultado!$N:$N,0),MATCH(Z$1,Resultado!#REF!,0))</f>
        <v>#REF!</v>
      </c>
      <c r="AA271" s="30" t="e">
        <f t="array" ref="AA271">INDEX(Resultado!$1:$470,MATCH($B271,Resultado!$N:$N,0),MATCH(AA$1,Resultado!#REF!,0))</f>
        <v>#REF!</v>
      </c>
      <c r="AB271" s="29">
        <v>0</v>
      </c>
      <c r="AC271" s="29">
        <v>2</v>
      </c>
      <c r="AD271" s="30" t="e">
        <f t="array" ref="AD271">INDEX(Resultado!$1:$470,MATCH($B271,Resultado!$N:$N,0),MATCH(AD$1,Resultado!#REF!,0))</f>
        <v>#REF!</v>
      </c>
      <c r="AE271" s="30" t="e">
        <f t="array" ref="AE271">INDEX(Resultado!$1:$470,MATCH($B271,Resultado!$N:$N,0),MATCH(AE$1,Resultado!#REF!,0))</f>
        <v>#REF!</v>
      </c>
      <c r="AF271" s="30" t="e">
        <f t="array" ref="AF271">INDEX(Resultado!$1:$470,MATCH($B271,Resultado!$N:$N,0),MATCH(AF$1,Resultado!#REF!,0))</f>
        <v>#REF!</v>
      </c>
      <c r="AG271" s="30" t="e">
        <f t="array" ref="AG271">INDEX(Resultado!$1:$470,MATCH($B271,Resultado!$N:$N,0),MATCH(AG$1,Resultado!#REF!,0))</f>
        <v>#REF!</v>
      </c>
      <c r="AH271" s="30" t="e">
        <f t="array" ref="AH271">INDEX(Resultado!$1:$470,MATCH($B271,Resultado!$N:$N,0),MATCH(AH$1,Resultado!#REF!,0))</f>
        <v>#REF!</v>
      </c>
      <c r="AI271" s="30" t="e">
        <f t="array" ref="AI271">INDEX(Resultado!$1:$470,MATCH($B271,Resultado!$N:$N,0),MATCH(AI$1,Resultado!#REF!,0))</f>
        <v>#REF!</v>
      </c>
      <c r="AJ271" s="30" t="e">
        <f t="array" ref="AJ271">INDEX(Resultado!$1:$470,MATCH($B271,Resultado!$N:$N,0),MATCH(AJ$1,Resultado!#REF!,0))</f>
        <v>#REF!</v>
      </c>
      <c r="AK271" s="30" t="e">
        <f t="array" ref="AK271">INDEX(Resultado!$1:$470,MATCH($B271,Resultado!$N:$N,0),MATCH(AK$1,Resultado!#REF!,0))</f>
        <v>#REF!</v>
      </c>
      <c r="AL271" s="29">
        <v>0</v>
      </c>
      <c r="AM271" s="29">
        <v>2</v>
      </c>
      <c r="AN271" s="30" t="e">
        <f t="array" ref="AN271">INDEX(Resultado!$1:$470,MATCH($B271,Resultado!$N:$N,0),MATCH(AN$1,Resultado!#REF!,0))</f>
        <v>#REF!</v>
      </c>
      <c r="AO271" s="30" t="e">
        <f t="array" ref="AO271">INDEX(Resultado!$1:$470,MATCH($B271,Resultado!$N:$N,0),MATCH(AO$1,Resultado!#REF!,0))</f>
        <v>#REF!</v>
      </c>
      <c r="AP271" s="30" t="e">
        <f t="array" ref="AP271">INDEX(Resultado!$1:$470,MATCH($B271,Resultado!$N:$N,0),MATCH(AP$1,Resultado!#REF!,0))</f>
        <v>#REF!</v>
      </c>
      <c r="AQ271" s="30" t="e">
        <f t="array" ref="AQ271">INDEX(Resultado!$1:$470,MATCH($B271,Resultado!$N:$N,0),MATCH(AQ$1,Resultado!#REF!,0))</f>
        <v>#REF!</v>
      </c>
      <c r="AR271" s="30" t="e">
        <f t="array" ref="AR271">INDEX(Resultado!$1:$470,MATCH($B271,Resultado!$N:$N,0),MATCH(AR$1,Resultado!#REF!,0))</f>
        <v>#REF!</v>
      </c>
      <c r="AS271" s="29">
        <v>2</v>
      </c>
      <c r="AT271" s="30" t="e">
        <f t="array" ref="AT271">INDEX(Resultado!$1:$470,MATCH($B271,Resultado!$N:$N,0),MATCH(AT$1,Resultado!#REF!,0))</f>
        <v>#REF!</v>
      </c>
      <c r="AU271" s="30" t="e">
        <f t="array" ref="AU271">INDEX(Resultado!$1:$470,MATCH($B271,Resultado!$N:$N,0),MATCH(AU$1,Resultado!#REF!,0))</f>
        <v>#REF!</v>
      </c>
      <c r="AV271" s="30" t="e">
        <f t="array" ref="AV271">INDEX(Resultado!$1:$470,MATCH($B271,Resultado!$N:$N,0),MATCH(AV$1,Resultado!#REF!,0))</f>
        <v>#REF!</v>
      </c>
      <c r="AW271" s="30" t="e">
        <f t="array" ref="AW271">INDEX(Resultado!$1:$470,MATCH($B271,Resultado!$N:$N,0),MATCH(AW$1,Resultado!#REF!,0))</f>
        <v>#REF!</v>
      </c>
      <c r="AX271" s="30" t="e">
        <f t="array" ref="AX271">INDEX(Resultado!$1:$470,MATCH($B271,Resultado!$N:$N,0),MATCH(AX$1,Resultado!#REF!,0))</f>
        <v>#REF!</v>
      </c>
      <c r="AY271" s="30" t="e">
        <f t="array" ref="AY271">INDEX(Resultado!$1:$470,MATCH($B271,Resultado!$N:$N,0),MATCH(AY$1,Resultado!#REF!,0))</f>
        <v>#REF!</v>
      </c>
      <c r="AZ271" s="30" t="e">
        <f t="array" ref="AZ271">INDEX(Resultado!$1:$470,MATCH($B271,Resultado!$N:$N,0),MATCH(AZ$1,Resultado!#REF!,0))</f>
        <v>#REF!</v>
      </c>
      <c r="BA271" s="30" t="e">
        <f t="array" ref="BA271">INDEX(Resultado!$1:$470,MATCH($B271,Resultado!$N:$N,0),MATCH(BA$1,Resultado!#REF!,0))</f>
        <v>#REF!</v>
      </c>
      <c r="BB271" s="30" t="e">
        <f t="array" ref="BB271">INDEX(Resultado!$1:$470,MATCH($B271,Resultado!$N:$N,0),MATCH(BB$1,Resultado!#REF!,0))</f>
        <v>#REF!</v>
      </c>
      <c r="BC271" s="30" t="e">
        <f t="array" ref="BC271">INDEX(Resultado!$1:$470,MATCH($B271,Resultado!$N:$N,0),MATCH(BC$1,Resultado!#REF!,0))</f>
        <v>#REF!</v>
      </c>
      <c r="BD271" s="30" t="e">
        <f t="array" ref="BD271">INDEX(Resultado!$1:$470,MATCH($B271,Resultado!$N:$N,0),MATCH(BD$1,Resultado!#REF!,0))</f>
        <v>#REF!</v>
      </c>
      <c r="BE271" s="30" t="e">
        <f t="array" ref="BE271">INDEX(Resultado!$1:$470,MATCH($B271,Resultado!$N:$N,0),MATCH(BE$1,Resultado!#REF!,0))</f>
        <v>#REF!</v>
      </c>
      <c r="BF271" s="30" t="e">
        <f t="array" ref="BF271">INDEX(Resultado!$1:$470,MATCH($B271,Resultado!$N:$N,0),MATCH(BF$1,Resultado!#REF!,0))</f>
        <v>#REF!</v>
      </c>
      <c r="BG271" s="30" t="e">
        <f t="array" ref="BG271">INDEX(Resultado!$1:$470,MATCH($B271,Resultado!$N:$N,0),MATCH(BG$1,Resultado!#REF!,0))</f>
        <v>#REF!</v>
      </c>
      <c r="BH271" s="30" t="e">
        <f t="array" ref="BH271">INDEX(Resultado!$1:$470,MATCH($B271,Resultado!$N:$N,0),MATCH(BH$1,Resultado!#REF!,0))</f>
        <v>#REF!</v>
      </c>
      <c r="BI271" s="30" t="e">
        <f t="array" ref="BI271">INDEX(Resultado!$1:$470,MATCH($B271,Resultado!$N:$N,0),MATCH(BI$1,Resultado!#REF!,0))</f>
        <v>#REF!</v>
      </c>
    </row>
    <row r="272" spans="1:61" ht="13" x14ac:dyDescent="0.15">
      <c r="A272" s="29">
        <v>56552044874</v>
      </c>
      <c r="B272" s="7" t="s">
        <v>2027</v>
      </c>
      <c r="C272" s="29" t="s">
        <v>2026</v>
      </c>
      <c r="D272" s="30" t="e">
        <f t="array" ref="D272">INDEX(Resultado!$1:$470,MATCH($B272,Resultado!$N:$N,0),MATCH(D$1,Resultado!#REF!,0))</f>
        <v>#REF!</v>
      </c>
      <c r="E272" s="29" t="s">
        <v>3339</v>
      </c>
      <c r="F272" s="30" t="e">
        <f t="array" ref="F272">INDEX(Resultado!$1:$470,MATCH($B272,Resultado!$N:$N,0),MATCH(F$1,Resultado!#REF!,0))</f>
        <v>#REF!</v>
      </c>
      <c r="G272" s="30" t="e">
        <f t="array" ref="G272">INDEX(Resultado!$1:$470,MATCH($B272,Resultado!$N:$N,0),MATCH(G$1,Resultado!#REF!,0))</f>
        <v>#REF!</v>
      </c>
      <c r="H272" s="30" t="e">
        <f t="array" ref="H272">INDEX(Resultado!$1:$470,MATCH($B272,Resultado!$N:$N,0),MATCH(H$1,Resultado!#REF!,0))</f>
        <v>#REF!</v>
      </c>
      <c r="I272" s="30" t="e">
        <f t="array" ref="I272">INDEX(Resultado!$1:$470,MATCH($B272,Resultado!$N:$N,0),MATCH(I$1,Resultado!#REF!,0))</f>
        <v>#REF!</v>
      </c>
      <c r="J272" s="30" t="e">
        <f t="array" ref="J272">INDEX(Resultado!$1:$470,MATCH($B272,Resultado!$N:$N,0),MATCH(J$1,Resultado!#REF!,0))</f>
        <v>#REF!</v>
      </c>
      <c r="K272" s="30" t="e">
        <f t="array" ref="K272">INDEX(Resultado!$1:$470,MATCH($B272,Resultado!$N:$N,0),MATCH(K$1,Resultado!#REF!,0))</f>
        <v>#REF!</v>
      </c>
      <c r="L272" s="30" t="e">
        <f t="array" ref="L272">INDEX(Resultado!$1:$470,MATCH($B272,Resultado!$N:$N,0),MATCH(L$1,Resultado!#REF!,0))</f>
        <v>#REF!</v>
      </c>
      <c r="M272" s="30" t="e">
        <f t="array" ref="M272">INDEX(Resultado!$1:$470,MATCH($B272,Resultado!$N:$N,0),MATCH(M$1,Resultado!#REF!,0))</f>
        <v>#REF!</v>
      </c>
      <c r="N272" s="30" t="e">
        <f t="array" ref="N272">INDEX(Resultado!$1:$470,MATCH($B272,Resultado!$N:$N,0),MATCH(N$1,Resultado!#REF!,0))</f>
        <v>#REF!</v>
      </c>
      <c r="O272" s="30" t="e">
        <f t="array" ref="O272">INDEX(Resultado!$1:$470,MATCH($B272,Resultado!$N:$N,0),MATCH(O$1,Resultado!#REF!,0))</f>
        <v>#REF!</v>
      </c>
      <c r="P272" s="30" t="e">
        <f t="array" ref="P272">INDEX(Resultado!$1:$470,MATCH($B272,Resultado!$N:$N,0),MATCH(P$1,Resultado!#REF!,0))</f>
        <v>#REF!</v>
      </c>
      <c r="Q272" s="30" t="e">
        <f t="array" ref="Q272">INDEX(Resultado!$1:$470,MATCH($B272,Resultado!$N:$N,0),MATCH(Q$1,Resultado!#REF!,0))</f>
        <v>#REF!</v>
      </c>
      <c r="R272" s="30" t="e">
        <f t="array" ref="R272">INDEX(Resultado!$1:$470,MATCH($B272,Resultado!$N:$N,0),MATCH(R$1,Resultado!#REF!,0))</f>
        <v>#REF!</v>
      </c>
      <c r="S272" s="30" t="e">
        <f t="array" ref="S272">INDEX(Resultado!$1:$470,MATCH($B272,Resultado!$N:$N,0),MATCH(S$1,Resultado!#REF!,0))</f>
        <v>#REF!</v>
      </c>
      <c r="T272" s="30" t="e">
        <f t="array" ref="T272">INDEX(Resultado!$1:$470,MATCH($B272,Resultado!$N:$N,0),MATCH(T$1,Resultado!#REF!,0))</f>
        <v>#REF!</v>
      </c>
      <c r="U272" s="30" t="e">
        <f t="array" ref="U272">INDEX(Resultado!$1:$470,MATCH($B272,Resultado!$N:$N,0),MATCH(U$1,Resultado!#REF!,0))</f>
        <v>#REF!</v>
      </c>
      <c r="V272" s="30" t="e">
        <f t="array" ref="V272">INDEX(Resultado!$1:$470,MATCH($B272,Resultado!$N:$N,0),MATCH(V$1,Resultado!#REF!,0))</f>
        <v>#REF!</v>
      </c>
      <c r="W272" s="30" t="e">
        <f t="array" ref="W272">INDEX(Resultado!$1:$470,MATCH($B272,Resultado!$N:$N,0),MATCH(W$1,Resultado!#REF!,0))</f>
        <v>#REF!</v>
      </c>
      <c r="X272" s="30" t="e">
        <f t="array" ref="X272">INDEX(Resultado!$1:$470,MATCH($B272,Resultado!$N:$N,0),MATCH(X$1,Resultado!#REF!,0))</f>
        <v>#REF!</v>
      </c>
      <c r="Y272" s="30" t="e">
        <f t="array" ref="Y272">INDEX(Resultado!$1:$470,MATCH($B272,Resultado!$N:$N,0),MATCH(Y$1,Resultado!#REF!,0))</f>
        <v>#REF!</v>
      </c>
      <c r="Z272" s="30" t="e">
        <f t="array" ref="Z272">INDEX(Resultado!$1:$470,MATCH($B272,Resultado!$N:$N,0),MATCH(Z$1,Resultado!#REF!,0))</f>
        <v>#REF!</v>
      </c>
      <c r="AA272" s="30" t="e">
        <f t="array" ref="AA272">INDEX(Resultado!$1:$470,MATCH($B272,Resultado!$N:$N,0),MATCH(AA$1,Resultado!#REF!,0))</f>
        <v>#REF!</v>
      </c>
      <c r="AB272" s="29">
        <v>0</v>
      </c>
      <c r="AC272" s="29">
        <v>2</v>
      </c>
      <c r="AD272" s="30" t="e">
        <f t="array" ref="AD272">INDEX(Resultado!$1:$470,MATCH($B272,Resultado!$N:$N,0),MATCH(AD$1,Resultado!#REF!,0))</f>
        <v>#REF!</v>
      </c>
      <c r="AE272" s="30" t="e">
        <f t="array" ref="AE272">INDEX(Resultado!$1:$470,MATCH($B272,Resultado!$N:$N,0),MATCH(AE$1,Resultado!#REF!,0))</f>
        <v>#REF!</v>
      </c>
      <c r="AF272" s="30" t="e">
        <f t="array" ref="AF272">INDEX(Resultado!$1:$470,MATCH($B272,Resultado!$N:$N,0),MATCH(AF$1,Resultado!#REF!,0))</f>
        <v>#REF!</v>
      </c>
      <c r="AG272" s="30" t="e">
        <f t="array" ref="AG272">INDEX(Resultado!$1:$470,MATCH($B272,Resultado!$N:$N,0),MATCH(AG$1,Resultado!#REF!,0))</f>
        <v>#REF!</v>
      </c>
      <c r="AH272" s="30" t="e">
        <f t="array" ref="AH272">INDEX(Resultado!$1:$470,MATCH($B272,Resultado!$N:$N,0),MATCH(AH$1,Resultado!#REF!,0))</f>
        <v>#REF!</v>
      </c>
      <c r="AI272" s="30" t="e">
        <f t="array" ref="AI272">INDEX(Resultado!$1:$470,MATCH($B272,Resultado!$N:$N,0),MATCH(AI$1,Resultado!#REF!,0))</f>
        <v>#REF!</v>
      </c>
      <c r="AJ272" s="30" t="e">
        <f t="array" ref="AJ272">INDEX(Resultado!$1:$470,MATCH($B272,Resultado!$N:$N,0),MATCH(AJ$1,Resultado!#REF!,0))</f>
        <v>#REF!</v>
      </c>
      <c r="AK272" s="30" t="e">
        <f t="array" ref="AK272">INDEX(Resultado!$1:$470,MATCH($B272,Resultado!$N:$N,0),MATCH(AK$1,Resultado!#REF!,0))</f>
        <v>#REF!</v>
      </c>
      <c r="AL272" s="29">
        <v>0</v>
      </c>
      <c r="AM272" s="29">
        <v>2</v>
      </c>
      <c r="AN272" s="30" t="e">
        <f t="array" ref="AN272">INDEX(Resultado!$1:$470,MATCH($B272,Resultado!$N:$N,0),MATCH(AN$1,Resultado!#REF!,0))</f>
        <v>#REF!</v>
      </c>
      <c r="AO272" s="30" t="e">
        <f t="array" ref="AO272">INDEX(Resultado!$1:$470,MATCH($B272,Resultado!$N:$N,0),MATCH(AO$1,Resultado!#REF!,0))</f>
        <v>#REF!</v>
      </c>
      <c r="AP272" s="30" t="e">
        <f t="array" ref="AP272">INDEX(Resultado!$1:$470,MATCH($B272,Resultado!$N:$N,0),MATCH(AP$1,Resultado!#REF!,0))</f>
        <v>#REF!</v>
      </c>
      <c r="AQ272" s="30" t="e">
        <f t="array" ref="AQ272">INDEX(Resultado!$1:$470,MATCH($B272,Resultado!$N:$N,0),MATCH(AQ$1,Resultado!#REF!,0))</f>
        <v>#REF!</v>
      </c>
      <c r="AR272" s="30" t="e">
        <f t="array" ref="AR272">INDEX(Resultado!$1:$470,MATCH($B272,Resultado!$N:$N,0),MATCH(AR$1,Resultado!#REF!,0))</f>
        <v>#REF!</v>
      </c>
      <c r="AS272" s="29">
        <v>2</v>
      </c>
      <c r="AT272" s="30" t="e">
        <f t="array" ref="AT272">INDEX(Resultado!$1:$470,MATCH($B272,Resultado!$N:$N,0),MATCH(AT$1,Resultado!#REF!,0))</f>
        <v>#REF!</v>
      </c>
      <c r="AU272" s="30" t="e">
        <f t="array" ref="AU272">INDEX(Resultado!$1:$470,MATCH($B272,Resultado!$N:$N,0),MATCH(AU$1,Resultado!#REF!,0))</f>
        <v>#REF!</v>
      </c>
      <c r="AV272" s="30" t="e">
        <f t="array" ref="AV272">INDEX(Resultado!$1:$470,MATCH($B272,Resultado!$N:$N,0),MATCH(AV$1,Resultado!#REF!,0))</f>
        <v>#REF!</v>
      </c>
      <c r="AW272" s="30" t="e">
        <f t="array" ref="AW272">INDEX(Resultado!$1:$470,MATCH($B272,Resultado!$N:$N,0),MATCH(AW$1,Resultado!#REF!,0))</f>
        <v>#REF!</v>
      </c>
      <c r="AX272" s="30" t="e">
        <f t="array" ref="AX272">INDEX(Resultado!$1:$470,MATCH($B272,Resultado!$N:$N,0),MATCH(AX$1,Resultado!#REF!,0))</f>
        <v>#REF!</v>
      </c>
      <c r="AY272" s="30" t="e">
        <f t="array" ref="AY272">INDEX(Resultado!$1:$470,MATCH($B272,Resultado!$N:$N,0),MATCH(AY$1,Resultado!#REF!,0))</f>
        <v>#REF!</v>
      </c>
      <c r="AZ272" s="30" t="e">
        <f t="array" ref="AZ272">INDEX(Resultado!$1:$470,MATCH($B272,Resultado!$N:$N,0),MATCH(AZ$1,Resultado!#REF!,0))</f>
        <v>#REF!</v>
      </c>
      <c r="BA272" s="30" t="e">
        <f t="array" ref="BA272">INDEX(Resultado!$1:$470,MATCH($B272,Resultado!$N:$N,0),MATCH(BA$1,Resultado!#REF!,0))</f>
        <v>#REF!</v>
      </c>
      <c r="BB272" s="30" t="e">
        <f t="array" ref="BB272">INDEX(Resultado!$1:$470,MATCH($B272,Resultado!$N:$N,0),MATCH(BB$1,Resultado!#REF!,0))</f>
        <v>#REF!</v>
      </c>
      <c r="BC272" s="30" t="e">
        <f t="array" ref="BC272">INDEX(Resultado!$1:$470,MATCH($B272,Resultado!$N:$N,0),MATCH(BC$1,Resultado!#REF!,0))</f>
        <v>#REF!</v>
      </c>
      <c r="BD272" s="30" t="e">
        <f t="array" ref="BD272">INDEX(Resultado!$1:$470,MATCH($B272,Resultado!$N:$N,0),MATCH(BD$1,Resultado!#REF!,0))</f>
        <v>#REF!</v>
      </c>
      <c r="BE272" s="30" t="e">
        <f t="array" ref="BE272">INDEX(Resultado!$1:$470,MATCH($B272,Resultado!$N:$N,0),MATCH(BE$1,Resultado!#REF!,0))</f>
        <v>#REF!</v>
      </c>
      <c r="BF272" s="30" t="e">
        <f t="array" ref="BF272">INDEX(Resultado!$1:$470,MATCH($B272,Resultado!$N:$N,0),MATCH(BF$1,Resultado!#REF!,0))</f>
        <v>#REF!</v>
      </c>
      <c r="BG272" s="30" t="e">
        <f t="array" ref="BG272">INDEX(Resultado!$1:$470,MATCH($B272,Resultado!$N:$N,0),MATCH(BG$1,Resultado!#REF!,0))</f>
        <v>#REF!</v>
      </c>
      <c r="BH272" s="30" t="e">
        <f t="array" ref="BH272">INDEX(Resultado!$1:$470,MATCH($B272,Resultado!$N:$N,0),MATCH(BH$1,Resultado!#REF!,0))</f>
        <v>#REF!</v>
      </c>
      <c r="BI272" s="30" t="e">
        <f t="array" ref="BI272">INDEX(Resultado!$1:$470,MATCH($B272,Resultado!$N:$N,0),MATCH(BI$1,Resultado!#REF!,0))</f>
        <v>#REF!</v>
      </c>
    </row>
    <row r="273" spans="1:61" ht="13" x14ac:dyDescent="0.15">
      <c r="A273" s="29">
        <v>42455809846</v>
      </c>
      <c r="B273" s="7" t="s">
        <v>2032</v>
      </c>
      <c r="C273" s="29" t="s">
        <v>2031</v>
      </c>
      <c r="D273" s="30" t="e">
        <f t="array" ref="D273">INDEX(Resultado!$1:$470,MATCH($B273,Resultado!$N:$N,0),MATCH(D$1,Resultado!#REF!,0))</f>
        <v>#REF!</v>
      </c>
      <c r="E273" s="29" t="s">
        <v>3339</v>
      </c>
      <c r="F273" s="30" t="e">
        <f t="array" ref="F273">INDEX(Resultado!$1:$470,MATCH($B273,Resultado!$N:$N,0),MATCH(F$1,Resultado!#REF!,0))</f>
        <v>#REF!</v>
      </c>
      <c r="G273" s="30" t="e">
        <f t="array" ref="G273">INDEX(Resultado!$1:$470,MATCH($B273,Resultado!$N:$N,0),MATCH(G$1,Resultado!#REF!,0))</f>
        <v>#REF!</v>
      </c>
      <c r="H273" s="30" t="e">
        <f t="array" ref="H273">INDEX(Resultado!$1:$470,MATCH($B273,Resultado!$N:$N,0),MATCH(H$1,Resultado!#REF!,0))</f>
        <v>#REF!</v>
      </c>
      <c r="I273" s="30" t="e">
        <f t="array" ref="I273">INDEX(Resultado!$1:$470,MATCH($B273,Resultado!$N:$N,0),MATCH(I$1,Resultado!#REF!,0))</f>
        <v>#REF!</v>
      </c>
      <c r="J273" s="30" t="e">
        <f t="array" ref="J273">INDEX(Resultado!$1:$470,MATCH($B273,Resultado!$N:$N,0),MATCH(J$1,Resultado!#REF!,0))</f>
        <v>#REF!</v>
      </c>
      <c r="K273" s="30" t="e">
        <f t="array" ref="K273">INDEX(Resultado!$1:$470,MATCH($B273,Resultado!$N:$N,0),MATCH(K$1,Resultado!#REF!,0))</f>
        <v>#REF!</v>
      </c>
      <c r="L273" s="30" t="e">
        <f t="array" ref="L273">INDEX(Resultado!$1:$470,MATCH($B273,Resultado!$N:$N,0),MATCH(L$1,Resultado!#REF!,0))</f>
        <v>#REF!</v>
      </c>
      <c r="M273" s="30" t="e">
        <f t="array" ref="M273">INDEX(Resultado!$1:$470,MATCH($B273,Resultado!$N:$N,0),MATCH(M$1,Resultado!#REF!,0))</f>
        <v>#REF!</v>
      </c>
      <c r="N273" s="30" t="e">
        <f t="array" ref="N273">INDEX(Resultado!$1:$470,MATCH($B273,Resultado!$N:$N,0),MATCH(N$1,Resultado!#REF!,0))</f>
        <v>#REF!</v>
      </c>
      <c r="O273" s="30" t="e">
        <f t="array" ref="O273">INDEX(Resultado!$1:$470,MATCH($B273,Resultado!$N:$N,0),MATCH(O$1,Resultado!#REF!,0))</f>
        <v>#REF!</v>
      </c>
      <c r="P273" s="30" t="e">
        <f t="array" ref="P273">INDEX(Resultado!$1:$470,MATCH($B273,Resultado!$N:$N,0),MATCH(P$1,Resultado!#REF!,0))</f>
        <v>#REF!</v>
      </c>
      <c r="Q273" s="30" t="e">
        <f t="array" ref="Q273">INDEX(Resultado!$1:$470,MATCH($B273,Resultado!$N:$N,0),MATCH(Q$1,Resultado!#REF!,0))</f>
        <v>#REF!</v>
      </c>
      <c r="R273" s="30" t="e">
        <f t="array" ref="R273">INDEX(Resultado!$1:$470,MATCH($B273,Resultado!$N:$N,0),MATCH(R$1,Resultado!#REF!,0))</f>
        <v>#REF!</v>
      </c>
      <c r="S273" s="30" t="e">
        <f t="array" ref="S273">INDEX(Resultado!$1:$470,MATCH($B273,Resultado!$N:$N,0),MATCH(S$1,Resultado!#REF!,0))</f>
        <v>#REF!</v>
      </c>
      <c r="T273" s="30" t="e">
        <f t="array" ref="T273">INDEX(Resultado!$1:$470,MATCH($B273,Resultado!$N:$N,0),MATCH(T$1,Resultado!#REF!,0))</f>
        <v>#REF!</v>
      </c>
      <c r="U273" s="30" t="e">
        <f t="array" ref="U273">INDEX(Resultado!$1:$470,MATCH($B273,Resultado!$N:$N,0),MATCH(U$1,Resultado!#REF!,0))</f>
        <v>#REF!</v>
      </c>
      <c r="V273" s="30" t="e">
        <f t="array" ref="V273">INDEX(Resultado!$1:$470,MATCH($B273,Resultado!$N:$N,0),MATCH(V$1,Resultado!#REF!,0))</f>
        <v>#REF!</v>
      </c>
      <c r="W273" s="30" t="e">
        <f t="array" ref="W273">INDEX(Resultado!$1:$470,MATCH($B273,Resultado!$N:$N,0),MATCH(W$1,Resultado!#REF!,0))</f>
        <v>#REF!</v>
      </c>
      <c r="X273" s="30" t="e">
        <f t="array" ref="X273">INDEX(Resultado!$1:$470,MATCH($B273,Resultado!$N:$N,0),MATCH(X$1,Resultado!#REF!,0))</f>
        <v>#REF!</v>
      </c>
      <c r="Y273" s="30" t="e">
        <f t="array" ref="Y273">INDEX(Resultado!$1:$470,MATCH($B273,Resultado!$N:$N,0),MATCH(Y$1,Resultado!#REF!,0))</f>
        <v>#REF!</v>
      </c>
      <c r="Z273" s="30" t="e">
        <f t="array" ref="Z273">INDEX(Resultado!$1:$470,MATCH($B273,Resultado!$N:$N,0),MATCH(Z$1,Resultado!#REF!,0))</f>
        <v>#REF!</v>
      </c>
      <c r="AA273" s="30" t="e">
        <f t="array" ref="AA273">INDEX(Resultado!$1:$470,MATCH($B273,Resultado!$N:$N,0),MATCH(AA$1,Resultado!#REF!,0))</f>
        <v>#REF!</v>
      </c>
      <c r="AB273" s="29">
        <v>0</v>
      </c>
      <c r="AC273" s="29">
        <v>2</v>
      </c>
      <c r="AD273" s="30" t="e">
        <f t="array" ref="AD273">INDEX(Resultado!$1:$470,MATCH($B273,Resultado!$N:$N,0),MATCH(AD$1,Resultado!#REF!,0))</f>
        <v>#REF!</v>
      </c>
      <c r="AE273" s="30" t="e">
        <f t="array" ref="AE273">INDEX(Resultado!$1:$470,MATCH($B273,Resultado!$N:$N,0),MATCH(AE$1,Resultado!#REF!,0))</f>
        <v>#REF!</v>
      </c>
      <c r="AF273" s="30" t="e">
        <f t="array" ref="AF273">INDEX(Resultado!$1:$470,MATCH($B273,Resultado!$N:$N,0),MATCH(AF$1,Resultado!#REF!,0))</f>
        <v>#REF!</v>
      </c>
      <c r="AG273" s="30" t="e">
        <f t="array" ref="AG273">INDEX(Resultado!$1:$470,MATCH($B273,Resultado!$N:$N,0),MATCH(AG$1,Resultado!#REF!,0))</f>
        <v>#REF!</v>
      </c>
      <c r="AH273" s="30" t="e">
        <f t="array" ref="AH273">INDEX(Resultado!$1:$470,MATCH($B273,Resultado!$N:$N,0),MATCH(AH$1,Resultado!#REF!,0))</f>
        <v>#REF!</v>
      </c>
      <c r="AI273" s="30" t="e">
        <f t="array" ref="AI273">INDEX(Resultado!$1:$470,MATCH($B273,Resultado!$N:$N,0),MATCH(AI$1,Resultado!#REF!,0))</f>
        <v>#REF!</v>
      </c>
      <c r="AJ273" s="30" t="e">
        <f t="array" ref="AJ273">INDEX(Resultado!$1:$470,MATCH($B273,Resultado!$N:$N,0),MATCH(AJ$1,Resultado!#REF!,0))</f>
        <v>#REF!</v>
      </c>
      <c r="AK273" s="30" t="e">
        <f t="array" ref="AK273">INDEX(Resultado!$1:$470,MATCH($B273,Resultado!$N:$N,0),MATCH(AK$1,Resultado!#REF!,0))</f>
        <v>#REF!</v>
      </c>
      <c r="AL273" s="29">
        <v>0</v>
      </c>
      <c r="AM273" s="29">
        <v>2</v>
      </c>
      <c r="AN273" s="30" t="e">
        <f t="array" ref="AN273">INDEX(Resultado!$1:$470,MATCH($B273,Resultado!$N:$N,0),MATCH(AN$1,Resultado!#REF!,0))</f>
        <v>#REF!</v>
      </c>
      <c r="AO273" s="30" t="e">
        <f t="array" ref="AO273">INDEX(Resultado!$1:$470,MATCH($B273,Resultado!$N:$N,0),MATCH(AO$1,Resultado!#REF!,0))</f>
        <v>#REF!</v>
      </c>
      <c r="AP273" s="30" t="e">
        <f t="array" ref="AP273">INDEX(Resultado!$1:$470,MATCH($B273,Resultado!$N:$N,0),MATCH(AP$1,Resultado!#REF!,0))</f>
        <v>#REF!</v>
      </c>
      <c r="AQ273" s="30" t="e">
        <f t="array" ref="AQ273">INDEX(Resultado!$1:$470,MATCH($B273,Resultado!$N:$N,0),MATCH(AQ$1,Resultado!#REF!,0))</f>
        <v>#REF!</v>
      </c>
      <c r="AR273" s="30" t="e">
        <f t="array" ref="AR273">INDEX(Resultado!$1:$470,MATCH($B273,Resultado!$N:$N,0),MATCH(AR$1,Resultado!#REF!,0))</f>
        <v>#REF!</v>
      </c>
      <c r="AS273" s="29">
        <v>2</v>
      </c>
      <c r="AT273" s="30" t="e">
        <f t="array" ref="AT273">INDEX(Resultado!$1:$470,MATCH($B273,Resultado!$N:$N,0),MATCH(AT$1,Resultado!#REF!,0))</f>
        <v>#REF!</v>
      </c>
      <c r="AU273" s="30" t="e">
        <f t="array" ref="AU273">INDEX(Resultado!$1:$470,MATCH($B273,Resultado!$N:$N,0),MATCH(AU$1,Resultado!#REF!,0))</f>
        <v>#REF!</v>
      </c>
      <c r="AV273" s="30" t="e">
        <f t="array" ref="AV273">INDEX(Resultado!$1:$470,MATCH($B273,Resultado!$N:$N,0),MATCH(AV$1,Resultado!#REF!,0))</f>
        <v>#REF!</v>
      </c>
      <c r="AW273" s="30" t="e">
        <f t="array" ref="AW273">INDEX(Resultado!$1:$470,MATCH($B273,Resultado!$N:$N,0),MATCH(AW$1,Resultado!#REF!,0))</f>
        <v>#REF!</v>
      </c>
      <c r="AX273" s="30" t="e">
        <f t="array" ref="AX273">INDEX(Resultado!$1:$470,MATCH($B273,Resultado!$N:$N,0),MATCH(AX$1,Resultado!#REF!,0))</f>
        <v>#REF!</v>
      </c>
      <c r="AY273" s="30" t="e">
        <f t="array" ref="AY273">INDEX(Resultado!$1:$470,MATCH($B273,Resultado!$N:$N,0),MATCH(AY$1,Resultado!#REF!,0))</f>
        <v>#REF!</v>
      </c>
      <c r="AZ273" s="30" t="e">
        <f t="array" ref="AZ273">INDEX(Resultado!$1:$470,MATCH($B273,Resultado!$N:$N,0),MATCH(AZ$1,Resultado!#REF!,0))</f>
        <v>#REF!</v>
      </c>
      <c r="BA273" s="30" t="e">
        <f t="array" ref="BA273">INDEX(Resultado!$1:$470,MATCH($B273,Resultado!$N:$N,0),MATCH(BA$1,Resultado!#REF!,0))</f>
        <v>#REF!</v>
      </c>
      <c r="BB273" s="30" t="e">
        <f t="array" ref="BB273">INDEX(Resultado!$1:$470,MATCH($B273,Resultado!$N:$N,0),MATCH(BB$1,Resultado!#REF!,0))</f>
        <v>#REF!</v>
      </c>
      <c r="BC273" s="30" t="e">
        <f t="array" ref="BC273">INDEX(Resultado!$1:$470,MATCH($B273,Resultado!$N:$N,0),MATCH(BC$1,Resultado!#REF!,0))</f>
        <v>#REF!</v>
      </c>
      <c r="BD273" s="30" t="e">
        <f t="array" ref="BD273">INDEX(Resultado!$1:$470,MATCH($B273,Resultado!$N:$N,0),MATCH(BD$1,Resultado!#REF!,0))</f>
        <v>#REF!</v>
      </c>
      <c r="BE273" s="30" t="e">
        <f t="array" ref="BE273">INDEX(Resultado!$1:$470,MATCH($B273,Resultado!$N:$N,0),MATCH(BE$1,Resultado!#REF!,0))</f>
        <v>#REF!</v>
      </c>
      <c r="BF273" s="30" t="e">
        <f t="array" ref="BF273">INDEX(Resultado!$1:$470,MATCH($B273,Resultado!$N:$N,0),MATCH(BF$1,Resultado!#REF!,0))</f>
        <v>#REF!</v>
      </c>
      <c r="BG273" s="30" t="e">
        <f t="array" ref="BG273">INDEX(Resultado!$1:$470,MATCH($B273,Resultado!$N:$N,0),MATCH(BG$1,Resultado!#REF!,0))</f>
        <v>#REF!</v>
      </c>
      <c r="BH273" s="30" t="e">
        <f t="array" ref="BH273">INDEX(Resultado!$1:$470,MATCH($B273,Resultado!$N:$N,0),MATCH(BH$1,Resultado!#REF!,0))</f>
        <v>#REF!</v>
      </c>
      <c r="BI273" s="30" t="e">
        <f t="array" ref="BI273">INDEX(Resultado!$1:$470,MATCH($B273,Resultado!$N:$N,0),MATCH(BI$1,Resultado!#REF!,0))</f>
        <v>#REF!</v>
      </c>
    </row>
    <row r="274" spans="1:61" ht="13" x14ac:dyDescent="0.15">
      <c r="A274" s="29">
        <v>40699378893</v>
      </c>
      <c r="B274" s="7" t="s">
        <v>2036</v>
      </c>
      <c r="C274" s="29" t="s">
        <v>2035</v>
      </c>
      <c r="D274" s="30" t="e">
        <f t="array" ref="D274">INDEX(Resultado!$1:$470,MATCH($B274,Resultado!$N:$N,0),MATCH(D$1,Resultado!#REF!,0))</f>
        <v>#REF!</v>
      </c>
      <c r="E274" s="29" t="s">
        <v>3339</v>
      </c>
      <c r="F274" s="30" t="e">
        <f t="array" ref="F274">INDEX(Resultado!$1:$470,MATCH($B274,Resultado!$N:$N,0),MATCH(F$1,Resultado!#REF!,0))</f>
        <v>#REF!</v>
      </c>
      <c r="G274" s="30" t="e">
        <f t="array" ref="G274">INDEX(Resultado!$1:$470,MATCH($B274,Resultado!$N:$N,0),MATCH(G$1,Resultado!#REF!,0))</f>
        <v>#REF!</v>
      </c>
      <c r="H274" s="30" t="e">
        <f t="array" ref="H274">INDEX(Resultado!$1:$470,MATCH($B274,Resultado!$N:$N,0),MATCH(H$1,Resultado!#REF!,0))</f>
        <v>#REF!</v>
      </c>
      <c r="I274" s="30" t="e">
        <f t="array" ref="I274">INDEX(Resultado!$1:$470,MATCH($B274,Resultado!$N:$N,0),MATCH(I$1,Resultado!#REF!,0))</f>
        <v>#REF!</v>
      </c>
      <c r="J274" s="30" t="e">
        <f t="array" ref="J274">INDEX(Resultado!$1:$470,MATCH($B274,Resultado!$N:$N,0),MATCH(J$1,Resultado!#REF!,0))</f>
        <v>#REF!</v>
      </c>
      <c r="K274" s="30" t="e">
        <f t="array" ref="K274">INDEX(Resultado!$1:$470,MATCH($B274,Resultado!$N:$N,0),MATCH(K$1,Resultado!#REF!,0))</f>
        <v>#REF!</v>
      </c>
      <c r="L274" s="30" t="e">
        <f t="array" ref="L274">INDEX(Resultado!$1:$470,MATCH($B274,Resultado!$N:$N,0),MATCH(L$1,Resultado!#REF!,0))</f>
        <v>#REF!</v>
      </c>
      <c r="M274" s="30" t="e">
        <f t="array" ref="M274">INDEX(Resultado!$1:$470,MATCH($B274,Resultado!$N:$N,0),MATCH(M$1,Resultado!#REF!,0))</f>
        <v>#REF!</v>
      </c>
      <c r="N274" s="30" t="e">
        <f t="array" ref="N274">INDEX(Resultado!$1:$470,MATCH($B274,Resultado!$N:$N,0),MATCH(N$1,Resultado!#REF!,0))</f>
        <v>#REF!</v>
      </c>
      <c r="O274" s="30" t="e">
        <f t="array" ref="O274">INDEX(Resultado!$1:$470,MATCH($B274,Resultado!$N:$N,0),MATCH(O$1,Resultado!#REF!,0))</f>
        <v>#REF!</v>
      </c>
      <c r="P274" s="30" t="e">
        <f t="array" ref="P274">INDEX(Resultado!$1:$470,MATCH($B274,Resultado!$N:$N,0),MATCH(P$1,Resultado!#REF!,0))</f>
        <v>#REF!</v>
      </c>
      <c r="Q274" s="30" t="e">
        <f t="array" ref="Q274">INDEX(Resultado!$1:$470,MATCH($B274,Resultado!$N:$N,0),MATCH(Q$1,Resultado!#REF!,0))</f>
        <v>#REF!</v>
      </c>
      <c r="R274" s="30" t="e">
        <f t="array" ref="R274">INDEX(Resultado!$1:$470,MATCH($B274,Resultado!$N:$N,0),MATCH(R$1,Resultado!#REF!,0))</f>
        <v>#REF!</v>
      </c>
      <c r="S274" s="30" t="e">
        <f t="array" ref="S274">INDEX(Resultado!$1:$470,MATCH($B274,Resultado!$N:$N,0),MATCH(S$1,Resultado!#REF!,0))</f>
        <v>#REF!</v>
      </c>
      <c r="T274" s="30" t="e">
        <f t="array" ref="T274">INDEX(Resultado!$1:$470,MATCH($B274,Resultado!$N:$N,0),MATCH(T$1,Resultado!#REF!,0))</f>
        <v>#REF!</v>
      </c>
      <c r="U274" s="30" t="e">
        <f t="array" ref="U274">INDEX(Resultado!$1:$470,MATCH($B274,Resultado!$N:$N,0),MATCH(U$1,Resultado!#REF!,0))</f>
        <v>#REF!</v>
      </c>
      <c r="V274" s="30" t="e">
        <f t="array" ref="V274">INDEX(Resultado!$1:$470,MATCH($B274,Resultado!$N:$N,0),MATCH(V$1,Resultado!#REF!,0))</f>
        <v>#REF!</v>
      </c>
      <c r="W274" s="30" t="e">
        <f t="array" ref="W274">INDEX(Resultado!$1:$470,MATCH($B274,Resultado!$N:$N,0),MATCH(W$1,Resultado!#REF!,0))</f>
        <v>#REF!</v>
      </c>
      <c r="X274" s="30" t="e">
        <f t="array" ref="X274">INDEX(Resultado!$1:$470,MATCH($B274,Resultado!$N:$N,0),MATCH(X$1,Resultado!#REF!,0))</f>
        <v>#REF!</v>
      </c>
      <c r="Y274" s="30" t="e">
        <f t="array" ref="Y274">INDEX(Resultado!$1:$470,MATCH($B274,Resultado!$N:$N,0),MATCH(Y$1,Resultado!#REF!,0))</f>
        <v>#REF!</v>
      </c>
      <c r="Z274" s="30" t="e">
        <f t="array" ref="Z274">INDEX(Resultado!$1:$470,MATCH($B274,Resultado!$N:$N,0),MATCH(Z$1,Resultado!#REF!,0))</f>
        <v>#REF!</v>
      </c>
      <c r="AA274" s="30" t="e">
        <f t="array" ref="AA274">INDEX(Resultado!$1:$470,MATCH($B274,Resultado!$N:$N,0),MATCH(AA$1,Resultado!#REF!,0))</f>
        <v>#REF!</v>
      </c>
      <c r="AB274" s="29">
        <v>0</v>
      </c>
      <c r="AC274" s="29">
        <v>2</v>
      </c>
      <c r="AD274" s="30" t="e">
        <f t="array" ref="AD274">INDEX(Resultado!$1:$470,MATCH($B274,Resultado!$N:$N,0),MATCH(AD$1,Resultado!#REF!,0))</f>
        <v>#REF!</v>
      </c>
      <c r="AE274" s="30" t="e">
        <f t="array" ref="AE274">INDEX(Resultado!$1:$470,MATCH($B274,Resultado!$N:$N,0),MATCH(AE$1,Resultado!#REF!,0))</f>
        <v>#REF!</v>
      </c>
      <c r="AF274" s="30" t="e">
        <f t="array" ref="AF274">INDEX(Resultado!$1:$470,MATCH($B274,Resultado!$N:$N,0),MATCH(AF$1,Resultado!#REF!,0))</f>
        <v>#REF!</v>
      </c>
      <c r="AG274" s="30" t="e">
        <f t="array" ref="AG274">INDEX(Resultado!$1:$470,MATCH($B274,Resultado!$N:$N,0),MATCH(AG$1,Resultado!#REF!,0))</f>
        <v>#REF!</v>
      </c>
      <c r="AH274" s="30" t="e">
        <f t="array" ref="AH274">INDEX(Resultado!$1:$470,MATCH($B274,Resultado!$N:$N,0),MATCH(AH$1,Resultado!#REF!,0))</f>
        <v>#REF!</v>
      </c>
      <c r="AI274" s="30" t="e">
        <f t="array" ref="AI274">INDEX(Resultado!$1:$470,MATCH($B274,Resultado!$N:$N,0),MATCH(AI$1,Resultado!#REF!,0))</f>
        <v>#REF!</v>
      </c>
      <c r="AJ274" s="30" t="e">
        <f t="array" ref="AJ274">INDEX(Resultado!$1:$470,MATCH($B274,Resultado!$N:$N,0),MATCH(AJ$1,Resultado!#REF!,0))</f>
        <v>#REF!</v>
      </c>
      <c r="AK274" s="30" t="e">
        <f t="array" ref="AK274">INDEX(Resultado!$1:$470,MATCH($B274,Resultado!$N:$N,0),MATCH(AK$1,Resultado!#REF!,0))</f>
        <v>#REF!</v>
      </c>
      <c r="AL274" s="29">
        <v>0</v>
      </c>
      <c r="AM274" s="29">
        <v>2</v>
      </c>
      <c r="AN274" s="30" t="e">
        <f t="array" ref="AN274">INDEX(Resultado!$1:$470,MATCH($B274,Resultado!$N:$N,0),MATCH(AN$1,Resultado!#REF!,0))</f>
        <v>#REF!</v>
      </c>
      <c r="AO274" s="30" t="e">
        <f t="array" ref="AO274">INDEX(Resultado!$1:$470,MATCH($B274,Resultado!$N:$N,0),MATCH(AO$1,Resultado!#REF!,0))</f>
        <v>#REF!</v>
      </c>
      <c r="AP274" s="30" t="e">
        <f t="array" ref="AP274">INDEX(Resultado!$1:$470,MATCH($B274,Resultado!$N:$N,0),MATCH(AP$1,Resultado!#REF!,0))</f>
        <v>#REF!</v>
      </c>
      <c r="AQ274" s="30" t="e">
        <f t="array" ref="AQ274">INDEX(Resultado!$1:$470,MATCH($B274,Resultado!$N:$N,0),MATCH(AQ$1,Resultado!#REF!,0))</f>
        <v>#REF!</v>
      </c>
      <c r="AR274" s="30" t="e">
        <f t="array" ref="AR274">INDEX(Resultado!$1:$470,MATCH($B274,Resultado!$N:$N,0),MATCH(AR$1,Resultado!#REF!,0))</f>
        <v>#REF!</v>
      </c>
      <c r="AS274" s="29">
        <v>2</v>
      </c>
      <c r="AT274" s="30" t="e">
        <f t="array" ref="AT274">INDEX(Resultado!$1:$470,MATCH($B274,Resultado!$N:$N,0),MATCH(AT$1,Resultado!#REF!,0))</f>
        <v>#REF!</v>
      </c>
      <c r="AU274" s="30" t="e">
        <f t="array" ref="AU274">INDEX(Resultado!$1:$470,MATCH($B274,Resultado!$N:$N,0),MATCH(AU$1,Resultado!#REF!,0))</f>
        <v>#REF!</v>
      </c>
      <c r="AV274" s="30" t="e">
        <f t="array" ref="AV274">INDEX(Resultado!$1:$470,MATCH($B274,Resultado!$N:$N,0),MATCH(AV$1,Resultado!#REF!,0))</f>
        <v>#REF!</v>
      </c>
      <c r="AW274" s="30" t="e">
        <f t="array" ref="AW274">INDEX(Resultado!$1:$470,MATCH($B274,Resultado!$N:$N,0),MATCH(AW$1,Resultado!#REF!,0))</f>
        <v>#REF!</v>
      </c>
      <c r="AX274" s="30" t="e">
        <f t="array" ref="AX274">INDEX(Resultado!$1:$470,MATCH($B274,Resultado!$N:$N,0),MATCH(AX$1,Resultado!#REF!,0))</f>
        <v>#REF!</v>
      </c>
      <c r="AY274" s="30" t="e">
        <f t="array" ref="AY274">INDEX(Resultado!$1:$470,MATCH($B274,Resultado!$N:$N,0),MATCH(AY$1,Resultado!#REF!,0))</f>
        <v>#REF!</v>
      </c>
      <c r="AZ274" s="30" t="e">
        <f t="array" ref="AZ274">INDEX(Resultado!$1:$470,MATCH($B274,Resultado!$N:$N,0),MATCH(AZ$1,Resultado!#REF!,0))</f>
        <v>#REF!</v>
      </c>
      <c r="BA274" s="30" t="e">
        <f t="array" ref="BA274">INDEX(Resultado!$1:$470,MATCH($B274,Resultado!$N:$N,0),MATCH(BA$1,Resultado!#REF!,0))</f>
        <v>#REF!</v>
      </c>
      <c r="BB274" s="30" t="e">
        <f t="array" ref="BB274">INDEX(Resultado!$1:$470,MATCH($B274,Resultado!$N:$N,0),MATCH(BB$1,Resultado!#REF!,0))</f>
        <v>#REF!</v>
      </c>
      <c r="BC274" s="30" t="e">
        <f t="array" ref="BC274">INDEX(Resultado!$1:$470,MATCH($B274,Resultado!$N:$N,0),MATCH(BC$1,Resultado!#REF!,0))</f>
        <v>#REF!</v>
      </c>
      <c r="BD274" s="30" t="e">
        <f t="array" ref="BD274">INDEX(Resultado!$1:$470,MATCH($B274,Resultado!$N:$N,0),MATCH(BD$1,Resultado!#REF!,0))</f>
        <v>#REF!</v>
      </c>
      <c r="BE274" s="30" t="e">
        <f t="array" ref="BE274">INDEX(Resultado!$1:$470,MATCH($B274,Resultado!$N:$N,0),MATCH(BE$1,Resultado!#REF!,0))</f>
        <v>#REF!</v>
      </c>
      <c r="BF274" s="30" t="e">
        <f t="array" ref="BF274">INDEX(Resultado!$1:$470,MATCH($B274,Resultado!$N:$N,0),MATCH(BF$1,Resultado!#REF!,0))</f>
        <v>#REF!</v>
      </c>
      <c r="BG274" s="30" t="e">
        <f t="array" ref="BG274">INDEX(Resultado!$1:$470,MATCH($B274,Resultado!$N:$N,0),MATCH(BG$1,Resultado!#REF!,0))</f>
        <v>#REF!</v>
      </c>
      <c r="BH274" s="30" t="e">
        <f t="array" ref="BH274">INDEX(Resultado!$1:$470,MATCH($B274,Resultado!$N:$N,0),MATCH(BH$1,Resultado!#REF!,0))</f>
        <v>#REF!</v>
      </c>
      <c r="BI274" s="30" t="e">
        <f t="array" ref="BI274">INDEX(Resultado!$1:$470,MATCH($B274,Resultado!$N:$N,0),MATCH(BI$1,Resultado!#REF!,0))</f>
        <v>#REF!</v>
      </c>
    </row>
    <row r="275" spans="1:61" ht="13" x14ac:dyDescent="0.15">
      <c r="A275" s="29">
        <v>42553947844</v>
      </c>
      <c r="B275" s="7" t="s">
        <v>2043</v>
      </c>
      <c r="C275" s="29" t="s">
        <v>2042</v>
      </c>
      <c r="D275" s="30" t="e">
        <f t="array" ref="D275">INDEX(Resultado!$1:$470,MATCH($B275,Resultado!$N:$N,0),MATCH(D$1,Resultado!#REF!,0))</f>
        <v>#REF!</v>
      </c>
      <c r="E275" s="29" t="s">
        <v>3339</v>
      </c>
      <c r="F275" s="30" t="e">
        <f t="array" ref="F275">INDEX(Resultado!$1:$470,MATCH($B275,Resultado!$N:$N,0),MATCH(F$1,Resultado!#REF!,0))</f>
        <v>#REF!</v>
      </c>
      <c r="G275" s="30" t="e">
        <f t="array" ref="G275">INDEX(Resultado!$1:$470,MATCH($B275,Resultado!$N:$N,0),MATCH(G$1,Resultado!#REF!,0))</f>
        <v>#REF!</v>
      </c>
      <c r="H275" s="30" t="e">
        <f t="array" ref="H275">INDEX(Resultado!$1:$470,MATCH($B275,Resultado!$N:$N,0),MATCH(H$1,Resultado!#REF!,0))</f>
        <v>#REF!</v>
      </c>
      <c r="I275" s="30" t="e">
        <f t="array" ref="I275">INDEX(Resultado!$1:$470,MATCH($B275,Resultado!$N:$N,0),MATCH(I$1,Resultado!#REF!,0))</f>
        <v>#REF!</v>
      </c>
      <c r="J275" s="30" t="e">
        <f t="array" ref="J275">INDEX(Resultado!$1:$470,MATCH($B275,Resultado!$N:$N,0),MATCH(J$1,Resultado!#REF!,0))</f>
        <v>#REF!</v>
      </c>
      <c r="K275" s="30" t="e">
        <f t="array" ref="K275">INDEX(Resultado!$1:$470,MATCH($B275,Resultado!$N:$N,0),MATCH(K$1,Resultado!#REF!,0))</f>
        <v>#REF!</v>
      </c>
      <c r="L275" s="30" t="e">
        <f t="array" ref="L275">INDEX(Resultado!$1:$470,MATCH($B275,Resultado!$N:$N,0),MATCH(L$1,Resultado!#REF!,0))</f>
        <v>#REF!</v>
      </c>
      <c r="M275" s="30" t="e">
        <f t="array" ref="M275">INDEX(Resultado!$1:$470,MATCH($B275,Resultado!$N:$N,0),MATCH(M$1,Resultado!#REF!,0))</f>
        <v>#REF!</v>
      </c>
      <c r="N275" s="30" t="e">
        <f t="array" ref="N275">INDEX(Resultado!$1:$470,MATCH($B275,Resultado!$N:$N,0),MATCH(N$1,Resultado!#REF!,0))</f>
        <v>#REF!</v>
      </c>
      <c r="O275" s="30" t="e">
        <f t="array" ref="O275">INDEX(Resultado!$1:$470,MATCH($B275,Resultado!$N:$N,0),MATCH(O$1,Resultado!#REF!,0))</f>
        <v>#REF!</v>
      </c>
      <c r="P275" s="30" t="e">
        <f t="array" ref="P275">INDEX(Resultado!$1:$470,MATCH($B275,Resultado!$N:$N,0),MATCH(P$1,Resultado!#REF!,0))</f>
        <v>#REF!</v>
      </c>
      <c r="Q275" s="30" t="e">
        <f t="array" ref="Q275">INDEX(Resultado!$1:$470,MATCH($B275,Resultado!$N:$N,0),MATCH(Q$1,Resultado!#REF!,0))</f>
        <v>#REF!</v>
      </c>
      <c r="R275" s="30" t="e">
        <f t="array" ref="R275">INDEX(Resultado!$1:$470,MATCH($B275,Resultado!$N:$N,0),MATCH(R$1,Resultado!#REF!,0))</f>
        <v>#REF!</v>
      </c>
      <c r="S275" s="30" t="e">
        <f t="array" ref="S275">INDEX(Resultado!$1:$470,MATCH($B275,Resultado!$N:$N,0),MATCH(S$1,Resultado!#REF!,0))</f>
        <v>#REF!</v>
      </c>
      <c r="T275" s="30" t="e">
        <f t="array" ref="T275">INDEX(Resultado!$1:$470,MATCH($B275,Resultado!$N:$N,0),MATCH(T$1,Resultado!#REF!,0))</f>
        <v>#REF!</v>
      </c>
      <c r="U275" s="30" t="e">
        <f t="array" ref="U275">INDEX(Resultado!$1:$470,MATCH($B275,Resultado!$N:$N,0),MATCH(U$1,Resultado!#REF!,0))</f>
        <v>#REF!</v>
      </c>
      <c r="V275" s="30" t="e">
        <f t="array" ref="V275">INDEX(Resultado!$1:$470,MATCH($B275,Resultado!$N:$N,0),MATCH(V$1,Resultado!#REF!,0))</f>
        <v>#REF!</v>
      </c>
      <c r="W275" s="30" t="e">
        <f t="array" ref="W275">INDEX(Resultado!$1:$470,MATCH($B275,Resultado!$N:$N,0),MATCH(W$1,Resultado!#REF!,0))</f>
        <v>#REF!</v>
      </c>
      <c r="X275" s="30" t="e">
        <f t="array" ref="X275">INDEX(Resultado!$1:$470,MATCH($B275,Resultado!$N:$N,0),MATCH(X$1,Resultado!#REF!,0))</f>
        <v>#REF!</v>
      </c>
      <c r="Y275" s="30" t="e">
        <f t="array" ref="Y275">INDEX(Resultado!$1:$470,MATCH($B275,Resultado!$N:$N,0),MATCH(Y$1,Resultado!#REF!,0))</f>
        <v>#REF!</v>
      </c>
      <c r="Z275" s="30" t="e">
        <f t="array" ref="Z275">INDEX(Resultado!$1:$470,MATCH($B275,Resultado!$N:$N,0),MATCH(Z$1,Resultado!#REF!,0))</f>
        <v>#REF!</v>
      </c>
      <c r="AA275" s="30" t="e">
        <f t="array" ref="AA275">INDEX(Resultado!$1:$470,MATCH($B275,Resultado!$N:$N,0),MATCH(AA$1,Resultado!#REF!,0))</f>
        <v>#REF!</v>
      </c>
      <c r="AB275" s="29">
        <v>0</v>
      </c>
      <c r="AC275" s="29">
        <v>2</v>
      </c>
      <c r="AD275" s="30" t="e">
        <f t="array" ref="AD275">INDEX(Resultado!$1:$470,MATCH($B275,Resultado!$N:$N,0),MATCH(AD$1,Resultado!#REF!,0))</f>
        <v>#REF!</v>
      </c>
      <c r="AE275" s="30" t="e">
        <f t="array" ref="AE275">INDEX(Resultado!$1:$470,MATCH($B275,Resultado!$N:$N,0),MATCH(AE$1,Resultado!#REF!,0))</f>
        <v>#REF!</v>
      </c>
      <c r="AF275" s="30" t="e">
        <f t="array" ref="AF275">INDEX(Resultado!$1:$470,MATCH($B275,Resultado!$N:$N,0),MATCH(AF$1,Resultado!#REF!,0))</f>
        <v>#REF!</v>
      </c>
      <c r="AG275" s="30" t="e">
        <f t="array" ref="AG275">INDEX(Resultado!$1:$470,MATCH($B275,Resultado!$N:$N,0),MATCH(AG$1,Resultado!#REF!,0))</f>
        <v>#REF!</v>
      </c>
      <c r="AH275" s="30" t="e">
        <f t="array" ref="AH275">INDEX(Resultado!$1:$470,MATCH($B275,Resultado!$N:$N,0),MATCH(AH$1,Resultado!#REF!,0))</f>
        <v>#REF!</v>
      </c>
      <c r="AI275" s="30" t="e">
        <f t="array" ref="AI275">INDEX(Resultado!$1:$470,MATCH($B275,Resultado!$N:$N,0),MATCH(AI$1,Resultado!#REF!,0))</f>
        <v>#REF!</v>
      </c>
      <c r="AJ275" s="30" t="e">
        <f t="array" ref="AJ275">INDEX(Resultado!$1:$470,MATCH($B275,Resultado!$N:$N,0),MATCH(AJ$1,Resultado!#REF!,0))</f>
        <v>#REF!</v>
      </c>
      <c r="AK275" s="30" t="e">
        <f t="array" ref="AK275">INDEX(Resultado!$1:$470,MATCH($B275,Resultado!$N:$N,0),MATCH(AK$1,Resultado!#REF!,0))</f>
        <v>#REF!</v>
      </c>
      <c r="AL275" s="29">
        <v>0</v>
      </c>
      <c r="AM275" s="29">
        <v>2</v>
      </c>
      <c r="AN275" s="30" t="e">
        <f t="array" ref="AN275">INDEX(Resultado!$1:$470,MATCH($B275,Resultado!$N:$N,0),MATCH(AN$1,Resultado!#REF!,0))</f>
        <v>#REF!</v>
      </c>
      <c r="AO275" s="30" t="e">
        <f t="array" ref="AO275">INDEX(Resultado!$1:$470,MATCH($B275,Resultado!$N:$N,0),MATCH(AO$1,Resultado!#REF!,0))</f>
        <v>#REF!</v>
      </c>
      <c r="AP275" s="30" t="e">
        <f t="array" ref="AP275">INDEX(Resultado!$1:$470,MATCH($B275,Resultado!$N:$N,0),MATCH(AP$1,Resultado!#REF!,0))</f>
        <v>#REF!</v>
      </c>
      <c r="AQ275" s="30" t="e">
        <f t="array" ref="AQ275">INDEX(Resultado!$1:$470,MATCH($B275,Resultado!$N:$N,0),MATCH(AQ$1,Resultado!#REF!,0))</f>
        <v>#REF!</v>
      </c>
      <c r="AR275" s="30" t="e">
        <f t="array" ref="AR275">INDEX(Resultado!$1:$470,MATCH($B275,Resultado!$N:$N,0),MATCH(AR$1,Resultado!#REF!,0))</f>
        <v>#REF!</v>
      </c>
      <c r="AS275" s="29">
        <v>2</v>
      </c>
      <c r="AT275" s="30" t="e">
        <f t="array" ref="AT275">INDEX(Resultado!$1:$470,MATCH($B275,Resultado!$N:$N,0),MATCH(AT$1,Resultado!#REF!,0))</f>
        <v>#REF!</v>
      </c>
      <c r="AU275" s="30" t="e">
        <f t="array" ref="AU275">INDEX(Resultado!$1:$470,MATCH($B275,Resultado!$N:$N,0),MATCH(AU$1,Resultado!#REF!,0))</f>
        <v>#REF!</v>
      </c>
      <c r="AV275" s="30" t="e">
        <f t="array" ref="AV275">INDEX(Resultado!$1:$470,MATCH($B275,Resultado!$N:$N,0),MATCH(AV$1,Resultado!#REF!,0))</f>
        <v>#REF!</v>
      </c>
      <c r="AW275" s="30" t="e">
        <f t="array" ref="AW275">INDEX(Resultado!$1:$470,MATCH($B275,Resultado!$N:$N,0),MATCH(AW$1,Resultado!#REF!,0))</f>
        <v>#REF!</v>
      </c>
      <c r="AX275" s="30" t="e">
        <f t="array" ref="AX275">INDEX(Resultado!$1:$470,MATCH($B275,Resultado!$N:$N,0),MATCH(AX$1,Resultado!#REF!,0))</f>
        <v>#REF!</v>
      </c>
      <c r="AY275" s="30" t="e">
        <f t="array" ref="AY275">INDEX(Resultado!$1:$470,MATCH($B275,Resultado!$N:$N,0),MATCH(AY$1,Resultado!#REF!,0))</f>
        <v>#REF!</v>
      </c>
      <c r="AZ275" s="30" t="e">
        <f t="array" ref="AZ275">INDEX(Resultado!$1:$470,MATCH($B275,Resultado!$N:$N,0),MATCH(AZ$1,Resultado!#REF!,0))</f>
        <v>#REF!</v>
      </c>
      <c r="BA275" s="30" t="e">
        <f t="array" ref="BA275">INDEX(Resultado!$1:$470,MATCH($B275,Resultado!$N:$N,0),MATCH(BA$1,Resultado!#REF!,0))</f>
        <v>#REF!</v>
      </c>
      <c r="BB275" s="30" t="e">
        <f t="array" ref="BB275">INDEX(Resultado!$1:$470,MATCH($B275,Resultado!$N:$N,0),MATCH(BB$1,Resultado!#REF!,0))</f>
        <v>#REF!</v>
      </c>
      <c r="BC275" s="30" t="e">
        <f t="array" ref="BC275">INDEX(Resultado!$1:$470,MATCH($B275,Resultado!$N:$N,0),MATCH(BC$1,Resultado!#REF!,0))</f>
        <v>#REF!</v>
      </c>
      <c r="BD275" s="30" t="e">
        <f t="array" ref="BD275">INDEX(Resultado!$1:$470,MATCH($B275,Resultado!$N:$N,0),MATCH(BD$1,Resultado!#REF!,0))</f>
        <v>#REF!</v>
      </c>
      <c r="BE275" s="30" t="e">
        <f t="array" ref="BE275">INDEX(Resultado!$1:$470,MATCH($B275,Resultado!$N:$N,0),MATCH(BE$1,Resultado!#REF!,0))</f>
        <v>#REF!</v>
      </c>
      <c r="BF275" s="30" t="e">
        <f t="array" ref="BF275">INDEX(Resultado!$1:$470,MATCH($B275,Resultado!$N:$N,0),MATCH(BF$1,Resultado!#REF!,0))</f>
        <v>#REF!</v>
      </c>
      <c r="BG275" s="30" t="e">
        <f t="array" ref="BG275">INDEX(Resultado!$1:$470,MATCH($B275,Resultado!$N:$N,0),MATCH(BG$1,Resultado!#REF!,0))</f>
        <v>#REF!</v>
      </c>
      <c r="BH275" s="30" t="e">
        <f t="array" ref="BH275">INDEX(Resultado!$1:$470,MATCH($B275,Resultado!$N:$N,0),MATCH(BH$1,Resultado!#REF!,0))</f>
        <v>#REF!</v>
      </c>
      <c r="BI275" s="30" t="e">
        <f t="array" ref="BI275">INDEX(Resultado!$1:$470,MATCH($B275,Resultado!$N:$N,0),MATCH(BI$1,Resultado!#REF!,0))</f>
        <v>#REF!</v>
      </c>
    </row>
    <row r="276" spans="1:61" ht="13" x14ac:dyDescent="0.15">
      <c r="A276" s="29">
        <v>51504628888</v>
      </c>
      <c r="B276" s="7" t="s">
        <v>2051</v>
      </c>
      <c r="C276" s="29" t="s">
        <v>3360</v>
      </c>
      <c r="D276" s="30" t="e">
        <f t="array" ref="D276">INDEX(Resultado!$1:$470,MATCH($B276,Resultado!$N:$N,0),MATCH(D$1,Resultado!#REF!,0))</f>
        <v>#REF!</v>
      </c>
      <c r="E276" s="29" t="s">
        <v>3339</v>
      </c>
      <c r="F276" s="30" t="e">
        <f t="array" ref="F276">INDEX(Resultado!$1:$470,MATCH($B276,Resultado!$N:$N,0),MATCH(F$1,Resultado!#REF!,0))</f>
        <v>#REF!</v>
      </c>
      <c r="G276" s="30" t="e">
        <f t="array" ref="G276">INDEX(Resultado!$1:$470,MATCH($B276,Resultado!$N:$N,0),MATCH(G$1,Resultado!#REF!,0))</f>
        <v>#REF!</v>
      </c>
      <c r="H276" s="30" t="e">
        <f t="array" ref="H276">INDEX(Resultado!$1:$470,MATCH($B276,Resultado!$N:$N,0),MATCH(H$1,Resultado!#REF!,0))</f>
        <v>#REF!</v>
      </c>
      <c r="I276" s="30" t="e">
        <f t="array" ref="I276">INDEX(Resultado!$1:$470,MATCH($B276,Resultado!$N:$N,0),MATCH(I$1,Resultado!#REF!,0))</f>
        <v>#REF!</v>
      </c>
      <c r="J276" s="30" t="e">
        <f t="array" ref="J276">INDEX(Resultado!$1:$470,MATCH($B276,Resultado!$N:$N,0),MATCH(J$1,Resultado!#REF!,0))</f>
        <v>#REF!</v>
      </c>
      <c r="K276" s="30" t="e">
        <f t="array" ref="K276">INDEX(Resultado!$1:$470,MATCH($B276,Resultado!$N:$N,0),MATCH(K$1,Resultado!#REF!,0))</f>
        <v>#REF!</v>
      </c>
      <c r="L276" s="30" t="e">
        <f t="array" ref="L276">INDEX(Resultado!$1:$470,MATCH($B276,Resultado!$N:$N,0),MATCH(L$1,Resultado!#REF!,0))</f>
        <v>#REF!</v>
      </c>
      <c r="M276" s="30" t="e">
        <f t="array" ref="M276">INDEX(Resultado!$1:$470,MATCH($B276,Resultado!$N:$N,0),MATCH(M$1,Resultado!#REF!,0))</f>
        <v>#REF!</v>
      </c>
      <c r="N276" s="30" t="e">
        <f t="array" ref="N276">INDEX(Resultado!$1:$470,MATCH($B276,Resultado!$N:$N,0),MATCH(N$1,Resultado!#REF!,0))</f>
        <v>#REF!</v>
      </c>
      <c r="O276" s="30" t="e">
        <f t="array" ref="O276">INDEX(Resultado!$1:$470,MATCH($B276,Resultado!$N:$N,0),MATCH(O$1,Resultado!#REF!,0))</f>
        <v>#REF!</v>
      </c>
      <c r="P276" s="30" t="e">
        <f t="array" ref="P276">INDEX(Resultado!$1:$470,MATCH($B276,Resultado!$N:$N,0),MATCH(P$1,Resultado!#REF!,0))</f>
        <v>#REF!</v>
      </c>
      <c r="Q276" s="30" t="e">
        <f t="array" ref="Q276">INDEX(Resultado!$1:$470,MATCH($B276,Resultado!$N:$N,0),MATCH(Q$1,Resultado!#REF!,0))</f>
        <v>#REF!</v>
      </c>
      <c r="R276" s="30" t="e">
        <f t="array" ref="R276">INDEX(Resultado!$1:$470,MATCH($B276,Resultado!$N:$N,0),MATCH(R$1,Resultado!#REF!,0))</f>
        <v>#REF!</v>
      </c>
      <c r="S276" s="30" t="e">
        <f t="array" ref="S276">INDEX(Resultado!$1:$470,MATCH($B276,Resultado!$N:$N,0),MATCH(S$1,Resultado!#REF!,0))</f>
        <v>#REF!</v>
      </c>
      <c r="T276" s="30" t="e">
        <f t="array" ref="T276">INDEX(Resultado!$1:$470,MATCH($B276,Resultado!$N:$N,0),MATCH(T$1,Resultado!#REF!,0))</f>
        <v>#REF!</v>
      </c>
      <c r="U276" s="30" t="e">
        <f t="array" ref="U276">INDEX(Resultado!$1:$470,MATCH($B276,Resultado!$N:$N,0),MATCH(U$1,Resultado!#REF!,0))</f>
        <v>#REF!</v>
      </c>
      <c r="V276" s="30" t="e">
        <f t="array" ref="V276">INDEX(Resultado!$1:$470,MATCH($B276,Resultado!$N:$N,0),MATCH(V$1,Resultado!#REF!,0))</f>
        <v>#REF!</v>
      </c>
      <c r="W276" s="30" t="e">
        <f t="array" ref="W276">INDEX(Resultado!$1:$470,MATCH($B276,Resultado!$N:$N,0),MATCH(W$1,Resultado!#REF!,0))</f>
        <v>#REF!</v>
      </c>
      <c r="X276" s="30" t="e">
        <f t="array" ref="X276">INDEX(Resultado!$1:$470,MATCH($B276,Resultado!$N:$N,0),MATCH(X$1,Resultado!#REF!,0))</f>
        <v>#REF!</v>
      </c>
      <c r="Y276" s="30" t="e">
        <f t="array" ref="Y276">INDEX(Resultado!$1:$470,MATCH($B276,Resultado!$N:$N,0),MATCH(Y$1,Resultado!#REF!,0))</f>
        <v>#REF!</v>
      </c>
      <c r="Z276" s="30" t="e">
        <f t="array" ref="Z276">INDEX(Resultado!$1:$470,MATCH($B276,Resultado!$N:$N,0),MATCH(Z$1,Resultado!#REF!,0))</f>
        <v>#REF!</v>
      </c>
      <c r="AA276" s="30" t="e">
        <f t="array" ref="AA276">INDEX(Resultado!$1:$470,MATCH($B276,Resultado!$N:$N,0),MATCH(AA$1,Resultado!#REF!,0))</f>
        <v>#REF!</v>
      </c>
      <c r="AB276" s="29">
        <v>0</v>
      </c>
      <c r="AC276" s="29">
        <v>2</v>
      </c>
      <c r="AD276" s="30" t="e">
        <f t="array" ref="AD276">INDEX(Resultado!$1:$470,MATCH($B276,Resultado!$N:$N,0),MATCH(AD$1,Resultado!#REF!,0))</f>
        <v>#REF!</v>
      </c>
      <c r="AE276" s="30" t="e">
        <f t="array" ref="AE276">INDEX(Resultado!$1:$470,MATCH($B276,Resultado!$N:$N,0),MATCH(AE$1,Resultado!#REF!,0))</f>
        <v>#REF!</v>
      </c>
      <c r="AF276" s="30" t="e">
        <f t="array" ref="AF276">INDEX(Resultado!$1:$470,MATCH($B276,Resultado!$N:$N,0),MATCH(AF$1,Resultado!#REF!,0))</f>
        <v>#REF!</v>
      </c>
      <c r="AG276" s="30" t="e">
        <f t="array" ref="AG276">INDEX(Resultado!$1:$470,MATCH($B276,Resultado!$N:$N,0),MATCH(AG$1,Resultado!#REF!,0))</f>
        <v>#REF!</v>
      </c>
      <c r="AH276" s="30" t="e">
        <f t="array" ref="AH276">INDEX(Resultado!$1:$470,MATCH($B276,Resultado!$N:$N,0),MATCH(AH$1,Resultado!#REF!,0))</f>
        <v>#REF!</v>
      </c>
      <c r="AI276" s="30" t="e">
        <f t="array" ref="AI276">INDEX(Resultado!$1:$470,MATCH($B276,Resultado!$N:$N,0),MATCH(AI$1,Resultado!#REF!,0))</f>
        <v>#REF!</v>
      </c>
      <c r="AJ276" s="30" t="e">
        <f t="array" ref="AJ276">INDEX(Resultado!$1:$470,MATCH($B276,Resultado!$N:$N,0),MATCH(AJ$1,Resultado!#REF!,0))</f>
        <v>#REF!</v>
      </c>
      <c r="AK276" s="30" t="e">
        <f t="array" ref="AK276">INDEX(Resultado!$1:$470,MATCH($B276,Resultado!$N:$N,0),MATCH(AK$1,Resultado!#REF!,0))</f>
        <v>#REF!</v>
      </c>
      <c r="AL276" s="29">
        <v>0</v>
      </c>
      <c r="AM276" s="29">
        <v>2</v>
      </c>
      <c r="AN276" s="30" t="e">
        <f t="array" ref="AN276">INDEX(Resultado!$1:$470,MATCH($B276,Resultado!$N:$N,0),MATCH(AN$1,Resultado!#REF!,0))</f>
        <v>#REF!</v>
      </c>
      <c r="AO276" s="30" t="e">
        <f t="array" ref="AO276">INDEX(Resultado!$1:$470,MATCH($B276,Resultado!$N:$N,0),MATCH(AO$1,Resultado!#REF!,0))</f>
        <v>#REF!</v>
      </c>
      <c r="AP276" s="30" t="e">
        <f t="array" ref="AP276">INDEX(Resultado!$1:$470,MATCH($B276,Resultado!$N:$N,0),MATCH(AP$1,Resultado!#REF!,0))</f>
        <v>#REF!</v>
      </c>
      <c r="AQ276" s="30" t="e">
        <f t="array" ref="AQ276">INDEX(Resultado!$1:$470,MATCH($B276,Resultado!$N:$N,0),MATCH(AQ$1,Resultado!#REF!,0))</f>
        <v>#REF!</v>
      </c>
      <c r="AR276" s="30" t="e">
        <f t="array" ref="AR276">INDEX(Resultado!$1:$470,MATCH($B276,Resultado!$N:$N,0),MATCH(AR$1,Resultado!#REF!,0))</f>
        <v>#REF!</v>
      </c>
      <c r="AS276" s="29">
        <v>2</v>
      </c>
      <c r="AT276" s="30" t="e">
        <f t="array" ref="AT276">INDEX(Resultado!$1:$470,MATCH($B276,Resultado!$N:$N,0),MATCH(AT$1,Resultado!#REF!,0))</f>
        <v>#REF!</v>
      </c>
      <c r="AU276" s="30" t="e">
        <f t="array" ref="AU276">INDEX(Resultado!$1:$470,MATCH($B276,Resultado!$N:$N,0),MATCH(AU$1,Resultado!#REF!,0))</f>
        <v>#REF!</v>
      </c>
      <c r="AV276" s="30" t="e">
        <f t="array" ref="AV276">INDEX(Resultado!$1:$470,MATCH($B276,Resultado!$N:$N,0),MATCH(AV$1,Resultado!#REF!,0))</f>
        <v>#REF!</v>
      </c>
      <c r="AW276" s="30" t="e">
        <f t="array" ref="AW276">INDEX(Resultado!$1:$470,MATCH($B276,Resultado!$N:$N,0),MATCH(AW$1,Resultado!#REF!,0))</f>
        <v>#REF!</v>
      </c>
      <c r="AX276" s="30" t="e">
        <f t="array" ref="AX276">INDEX(Resultado!$1:$470,MATCH($B276,Resultado!$N:$N,0),MATCH(AX$1,Resultado!#REF!,0))</f>
        <v>#REF!</v>
      </c>
      <c r="AY276" s="30" t="e">
        <f t="array" ref="AY276">INDEX(Resultado!$1:$470,MATCH($B276,Resultado!$N:$N,0),MATCH(AY$1,Resultado!#REF!,0))</f>
        <v>#REF!</v>
      </c>
      <c r="AZ276" s="30" t="e">
        <f t="array" ref="AZ276">INDEX(Resultado!$1:$470,MATCH($B276,Resultado!$N:$N,0),MATCH(AZ$1,Resultado!#REF!,0))</f>
        <v>#REF!</v>
      </c>
      <c r="BA276" s="30" t="e">
        <f t="array" ref="BA276">INDEX(Resultado!$1:$470,MATCH($B276,Resultado!$N:$N,0),MATCH(BA$1,Resultado!#REF!,0))</f>
        <v>#REF!</v>
      </c>
      <c r="BB276" s="30" t="e">
        <f t="array" ref="BB276">INDEX(Resultado!$1:$470,MATCH($B276,Resultado!$N:$N,0),MATCH(BB$1,Resultado!#REF!,0))</f>
        <v>#REF!</v>
      </c>
      <c r="BC276" s="30" t="e">
        <f t="array" ref="BC276">INDEX(Resultado!$1:$470,MATCH($B276,Resultado!$N:$N,0),MATCH(BC$1,Resultado!#REF!,0))</f>
        <v>#REF!</v>
      </c>
      <c r="BD276" s="30" t="e">
        <f t="array" ref="BD276">INDEX(Resultado!$1:$470,MATCH($B276,Resultado!$N:$N,0),MATCH(BD$1,Resultado!#REF!,0))</f>
        <v>#REF!</v>
      </c>
      <c r="BE276" s="30" t="e">
        <f t="array" ref="BE276">INDEX(Resultado!$1:$470,MATCH($B276,Resultado!$N:$N,0),MATCH(BE$1,Resultado!#REF!,0))</f>
        <v>#REF!</v>
      </c>
      <c r="BF276" s="30" t="e">
        <f t="array" ref="BF276">INDEX(Resultado!$1:$470,MATCH($B276,Resultado!$N:$N,0),MATCH(BF$1,Resultado!#REF!,0))</f>
        <v>#REF!</v>
      </c>
      <c r="BG276" s="30" t="e">
        <f t="array" ref="BG276">INDEX(Resultado!$1:$470,MATCH($B276,Resultado!$N:$N,0),MATCH(BG$1,Resultado!#REF!,0))</f>
        <v>#REF!</v>
      </c>
      <c r="BH276" s="30" t="e">
        <f t="array" ref="BH276">INDEX(Resultado!$1:$470,MATCH($B276,Resultado!$N:$N,0),MATCH(BH$1,Resultado!#REF!,0))</f>
        <v>#REF!</v>
      </c>
      <c r="BI276" s="30" t="e">
        <f t="array" ref="BI276">INDEX(Resultado!$1:$470,MATCH($B276,Resultado!$N:$N,0),MATCH(BI$1,Resultado!#REF!,0))</f>
        <v>#REF!</v>
      </c>
    </row>
    <row r="277" spans="1:61" ht="13" x14ac:dyDescent="0.15">
      <c r="A277" s="29">
        <v>43139364830</v>
      </c>
      <c r="B277" s="7" t="s">
        <v>2057</v>
      </c>
      <c r="C277" s="29" t="s">
        <v>2056</v>
      </c>
      <c r="D277" s="30" t="e">
        <f t="array" ref="D277">INDEX(Resultado!$1:$470,MATCH($B277,Resultado!$N:$N,0),MATCH(D$1,Resultado!#REF!,0))</f>
        <v>#REF!</v>
      </c>
      <c r="E277" s="29" t="s">
        <v>3339</v>
      </c>
      <c r="F277" s="30" t="e">
        <f t="array" ref="F277">INDEX(Resultado!$1:$470,MATCH($B277,Resultado!$N:$N,0),MATCH(F$1,Resultado!#REF!,0))</f>
        <v>#REF!</v>
      </c>
      <c r="G277" s="30" t="e">
        <f t="array" ref="G277">INDEX(Resultado!$1:$470,MATCH($B277,Resultado!$N:$N,0),MATCH(G$1,Resultado!#REF!,0))</f>
        <v>#REF!</v>
      </c>
      <c r="H277" s="30" t="e">
        <f t="array" ref="H277">INDEX(Resultado!$1:$470,MATCH($B277,Resultado!$N:$N,0),MATCH(H$1,Resultado!#REF!,0))</f>
        <v>#REF!</v>
      </c>
      <c r="I277" s="30" t="e">
        <f t="array" ref="I277">INDEX(Resultado!$1:$470,MATCH($B277,Resultado!$N:$N,0),MATCH(I$1,Resultado!#REF!,0))</f>
        <v>#REF!</v>
      </c>
      <c r="J277" s="30" t="e">
        <f t="array" ref="J277">INDEX(Resultado!$1:$470,MATCH($B277,Resultado!$N:$N,0),MATCH(J$1,Resultado!#REF!,0))</f>
        <v>#REF!</v>
      </c>
      <c r="K277" s="30" t="e">
        <f t="array" ref="K277">INDEX(Resultado!$1:$470,MATCH($B277,Resultado!$N:$N,0),MATCH(K$1,Resultado!#REF!,0))</f>
        <v>#REF!</v>
      </c>
      <c r="L277" s="30" t="e">
        <f t="array" ref="L277">INDEX(Resultado!$1:$470,MATCH($B277,Resultado!$N:$N,0),MATCH(L$1,Resultado!#REF!,0))</f>
        <v>#REF!</v>
      </c>
      <c r="M277" s="30" t="e">
        <f t="array" ref="M277">INDEX(Resultado!$1:$470,MATCH($B277,Resultado!$N:$N,0),MATCH(M$1,Resultado!#REF!,0))</f>
        <v>#REF!</v>
      </c>
      <c r="N277" s="30" t="e">
        <f t="array" ref="N277">INDEX(Resultado!$1:$470,MATCH($B277,Resultado!$N:$N,0),MATCH(N$1,Resultado!#REF!,0))</f>
        <v>#REF!</v>
      </c>
      <c r="O277" s="30" t="e">
        <f t="array" ref="O277">INDEX(Resultado!$1:$470,MATCH($B277,Resultado!$N:$N,0),MATCH(O$1,Resultado!#REF!,0))</f>
        <v>#REF!</v>
      </c>
      <c r="P277" s="30" t="e">
        <f t="array" ref="P277">INDEX(Resultado!$1:$470,MATCH($B277,Resultado!$N:$N,0),MATCH(P$1,Resultado!#REF!,0))</f>
        <v>#REF!</v>
      </c>
      <c r="Q277" s="30" t="e">
        <f t="array" ref="Q277">INDEX(Resultado!$1:$470,MATCH($B277,Resultado!$N:$N,0),MATCH(Q$1,Resultado!#REF!,0))</f>
        <v>#REF!</v>
      </c>
      <c r="R277" s="30" t="e">
        <f t="array" ref="R277">INDEX(Resultado!$1:$470,MATCH($B277,Resultado!$N:$N,0),MATCH(R$1,Resultado!#REF!,0))</f>
        <v>#REF!</v>
      </c>
      <c r="S277" s="30" t="e">
        <f t="array" ref="S277">INDEX(Resultado!$1:$470,MATCH($B277,Resultado!$N:$N,0),MATCH(S$1,Resultado!#REF!,0))</f>
        <v>#REF!</v>
      </c>
      <c r="T277" s="30" t="e">
        <f t="array" ref="T277">INDEX(Resultado!$1:$470,MATCH($B277,Resultado!$N:$N,0),MATCH(T$1,Resultado!#REF!,0))</f>
        <v>#REF!</v>
      </c>
      <c r="U277" s="30" t="e">
        <f t="array" ref="U277">INDEX(Resultado!$1:$470,MATCH($B277,Resultado!$N:$N,0),MATCH(U$1,Resultado!#REF!,0))</f>
        <v>#REF!</v>
      </c>
      <c r="V277" s="30" t="e">
        <f t="array" ref="V277">INDEX(Resultado!$1:$470,MATCH($B277,Resultado!$N:$N,0),MATCH(V$1,Resultado!#REF!,0))</f>
        <v>#REF!</v>
      </c>
      <c r="W277" s="30" t="e">
        <f t="array" ref="W277">INDEX(Resultado!$1:$470,MATCH($B277,Resultado!$N:$N,0),MATCH(W$1,Resultado!#REF!,0))</f>
        <v>#REF!</v>
      </c>
      <c r="X277" s="30" t="e">
        <f t="array" ref="X277">INDEX(Resultado!$1:$470,MATCH($B277,Resultado!$N:$N,0),MATCH(X$1,Resultado!#REF!,0))</f>
        <v>#REF!</v>
      </c>
      <c r="Y277" s="30" t="e">
        <f t="array" ref="Y277">INDEX(Resultado!$1:$470,MATCH($B277,Resultado!$N:$N,0),MATCH(Y$1,Resultado!#REF!,0))</f>
        <v>#REF!</v>
      </c>
      <c r="Z277" s="30" t="e">
        <f t="array" ref="Z277">INDEX(Resultado!$1:$470,MATCH($B277,Resultado!$N:$N,0),MATCH(Z$1,Resultado!#REF!,0))</f>
        <v>#REF!</v>
      </c>
      <c r="AA277" s="30" t="e">
        <f t="array" ref="AA277">INDEX(Resultado!$1:$470,MATCH($B277,Resultado!$N:$N,0),MATCH(AA$1,Resultado!#REF!,0))</f>
        <v>#REF!</v>
      </c>
      <c r="AB277" s="29">
        <v>0</v>
      </c>
      <c r="AC277" s="29">
        <v>2</v>
      </c>
      <c r="AD277" s="30" t="e">
        <f t="array" ref="AD277">INDEX(Resultado!$1:$470,MATCH($B277,Resultado!$N:$N,0),MATCH(AD$1,Resultado!#REF!,0))</f>
        <v>#REF!</v>
      </c>
      <c r="AE277" s="30" t="e">
        <f t="array" ref="AE277">INDEX(Resultado!$1:$470,MATCH($B277,Resultado!$N:$N,0),MATCH(AE$1,Resultado!#REF!,0))</f>
        <v>#REF!</v>
      </c>
      <c r="AF277" s="30" t="e">
        <f t="array" ref="AF277">INDEX(Resultado!$1:$470,MATCH($B277,Resultado!$N:$N,0),MATCH(AF$1,Resultado!#REF!,0))</f>
        <v>#REF!</v>
      </c>
      <c r="AG277" s="30" t="e">
        <f t="array" ref="AG277">INDEX(Resultado!$1:$470,MATCH($B277,Resultado!$N:$N,0),MATCH(AG$1,Resultado!#REF!,0))</f>
        <v>#REF!</v>
      </c>
      <c r="AH277" s="30" t="e">
        <f t="array" ref="AH277">INDEX(Resultado!$1:$470,MATCH($B277,Resultado!$N:$N,0),MATCH(AH$1,Resultado!#REF!,0))</f>
        <v>#REF!</v>
      </c>
      <c r="AI277" s="30" t="e">
        <f t="array" ref="AI277">INDEX(Resultado!$1:$470,MATCH($B277,Resultado!$N:$N,0),MATCH(AI$1,Resultado!#REF!,0))</f>
        <v>#REF!</v>
      </c>
      <c r="AJ277" s="30" t="e">
        <f t="array" ref="AJ277">INDEX(Resultado!$1:$470,MATCH($B277,Resultado!$N:$N,0),MATCH(AJ$1,Resultado!#REF!,0))</f>
        <v>#REF!</v>
      </c>
      <c r="AK277" s="30" t="e">
        <f t="array" ref="AK277">INDEX(Resultado!$1:$470,MATCH($B277,Resultado!$N:$N,0),MATCH(AK$1,Resultado!#REF!,0))</f>
        <v>#REF!</v>
      </c>
      <c r="AL277" s="29">
        <v>0</v>
      </c>
      <c r="AM277" s="29">
        <v>2</v>
      </c>
      <c r="AN277" s="30" t="e">
        <f t="array" ref="AN277">INDEX(Resultado!$1:$470,MATCH($B277,Resultado!$N:$N,0),MATCH(AN$1,Resultado!#REF!,0))</f>
        <v>#REF!</v>
      </c>
      <c r="AO277" s="30" t="e">
        <f t="array" ref="AO277">INDEX(Resultado!$1:$470,MATCH($B277,Resultado!$N:$N,0),MATCH(AO$1,Resultado!#REF!,0))</f>
        <v>#REF!</v>
      </c>
      <c r="AP277" s="30" t="e">
        <f t="array" ref="AP277">INDEX(Resultado!$1:$470,MATCH($B277,Resultado!$N:$N,0),MATCH(AP$1,Resultado!#REF!,0))</f>
        <v>#REF!</v>
      </c>
      <c r="AQ277" s="30" t="e">
        <f t="array" ref="AQ277">INDEX(Resultado!$1:$470,MATCH($B277,Resultado!$N:$N,0),MATCH(AQ$1,Resultado!#REF!,0))</f>
        <v>#REF!</v>
      </c>
      <c r="AR277" s="30" t="e">
        <f t="array" ref="AR277">INDEX(Resultado!$1:$470,MATCH($B277,Resultado!$N:$N,0),MATCH(AR$1,Resultado!#REF!,0))</f>
        <v>#REF!</v>
      </c>
      <c r="AS277" s="29">
        <v>2</v>
      </c>
      <c r="AT277" s="30" t="e">
        <f t="array" ref="AT277">INDEX(Resultado!$1:$470,MATCH($B277,Resultado!$N:$N,0),MATCH(AT$1,Resultado!#REF!,0))</f>
        <v>#REF!</v>
      </c>
      <c r="AU277" s="30" t="e">
        <f t="array" ref="AU277">INDEX(Resultado!$1:$470,MATCH($B277,Resultado!$N:$N,0),MATCH(AU$1,Resultado!#REF!,0))</f>
        <v>#REF!</v>
      </c>
      <c r="AV277" s="30" t="e">
        <f t="array" ref="AV277">INDEX(Resultado!$1:$470,MATCH($B277,Resultado!$N:$N,0),MATCH(AV$1,Resultado!#REF!,0))</f>
        <v>#REF!</v>
      </c>
      <c r="AW277" s="30" t="e">
        <f t="array" ref="AW277">INDEX(Resultado!$1:$470,MATCH($B277,Resultado!$N:$N,0),MATCH(AW$1,Resultado!#REF!,0))</f>
        <v>#REF!</v>
      </c>
      <c r="AX277" s="30" t="e">
        <f t="array" ref="AX277">INDEX(Resultado!$1:$470,MATCH($B277,Resultado!$N:$N,0),MATCH(AX$1,Resultado!#REF!,0))</f>
        <v>#REF!</v>
      </c>
      <c r="AY277" s="30" t="e">
        <f t="array" ref="AY277">INDEX(Resultado!$1:$470,MATCH($B277,Resultado!$N:$N,0),MATCH(AY$1,Resultado!#REF!,0))</f>
        <v>#REF!</v>
      </c>
      <c r="AZ277" s="30" t="e">
        <f t="array" ref="AZ277">INDEX(Resultado!$1:$470,MATCH($B277,Resultado!$N:$N,0),MATCH(AZ$1,Resultado!#REF!,0))</f>
        <v>#REF!</v>
      </c>
      <c r="BA277" s="30" t="e">
        <f t="array" ref="BA277">INDEX(Resultado!$1:$470,MATCH($B277,Resultado!$N:$N,0),MATCH(BA$1,Resultado!#REF!,0))</f>
        <v>#REF!</v>
      </c>
      <c r="BB277" s="30" t="e">
        <f t="array" ref="BB277">INDEX(Resultado!$1:$470,MATCH($B277,Resultado!$N:$N,0),MATCH(BB$1,Resultado!#REF!,0))</f>
        <v>#REF!</v>
      </c>
      <c r="BC277" s="30" t="e">
        <f t="array" ref="BC277">INDEX(Resultado!$1:$470,MATCH($B277,Resultado!$N:$N,0),MATCH(BC$1,Resultado!#REF!,0))</f>
        <v>#REF!</v>
      </c>
      <c r="BD277" s="30" t="e">
        <f t="array" ref="BD277">INDEX(Resultado!$1:$470,MATCH($B277,Resultado!$N:$N,0),MATCH(BD$1,Resultado!#REF!,0))</f>
        <v>#REF!</v>
      </c>
      <c r="BE277" s="30" t="e">
        <f t="array" ref="BE277">INDEX(Resultado!$1:$470,MATCH($B277,Resultado!$N:$N,0),MATCH(BE$1,Resultado!#REF!,0))</f>
        <v>#REF!</v>
      </c>
      <c r="BF277" s="30" t="e">
        <f t="array" ref="BF277">INDEX(Resultado!$1:$470,MATCH($B277,Resultado!$N:$N,0),MATCH(BF$1,Resultado!#REF!,0))</f>
        <v>#REF!</v>
      </c>
      <c r="BG277" s="30" t="e">
        <f t="array" ref="BG277">INDEX(Resultado!$1:$470,MATCH($B277,Resultado!$N:$N,0),MATCH(BG$1,Resultado!#REF!,0))</f>
        <v>#REF!</v>
      </c>
      <c r="BH277" s="30" t="e">
        <f t="array" ref="BH277">INDEX(Resultado!$1:$470,MATCH($B277,Resultado!$N:$N,0),MATCH(BH$1,Resultado!#REF!,0))</f>
        <v>#REF!</v>
      </c>
      <c r="BI277" s="30" t="e">
        <f t="array" ref="BI277">INDEX(Resultado!$1:$470,MATCH($B277,Resultado!$N:$N,0),MATCH(BI$1,Resultado!#REF!,0))</f>
        <v>#REF!</v>
      </c>
    </row>
    <row r="278" spans="1:61" ht="13" x14ac:dyDescent="0.15">
      <c r="A278" s="29">
        <v>52972707826</v>
      </c>
      <c r="B278" s="7" t="s">
        <v>2064</v>
      </c>
      <c r="C278" s="29" t="s">
        <v>2063</v>
      </c>
      <c r="D278" s="30" t="e">
        <f t="array" ref="D278">INDEX(Resultado!$1:$470,MATCH($B278,Resultado!$N:$N,0),MATCH(D$1,Resultado!#REF!,0))</f>
        <v>#REF!</v>
      </c>
      <c r="E278" s="29" t="s">
        <v>3339</v>
      </c>
      <c r="F278" s="30" t="e">
        <f t="array" ref="F278">INDEX(Resultado!$1:$470,MATCH($B278,Resultado!$N:$N,0),MATCH(F$1,Resultado!#REF!,0))</f>
        <v>#REF!</v>
      </c>
      <c r="G278" s="30" t="e">
        <f t="array" ref="G278">INDEX(Resultado!$1:$470,MATCH($B278,Resultado!$N:$N,0),MATCH(G$1,Resultado!#REF!,0))</f>
        <v>#REF!</v>
      </c>
      <c r="H278" s="30" t="e">
        <f t="array" ref="H278">INDEX(Resultado!$1:$470,MATCH($B278,Resultado!$N:$N,0),MATCH(H$1,Resultado!#REF!,0))</f>
        <v>#REF!</v>
      </c>
      <c r="I278" s="30" t="e">
        <f t="array" ref="I278">INDEX(Resultado!$1:$470,MATCH($B278,Resultado!$N:$N,0),MATCH(I$1,Resultado!#REF!,0))</f>
        <v>#REF!</v>
      </c>
      <c r="J278" s="30" t="e">
        <f t="array" ref="J278">INDEX(Resultado!$1:$470,MATCH($B278,Resultado!$N:$N,0),MATCH(J$1,Resultado!#REF!,0))</f>
        <v>#REF!</v>
      </c>
      <c r="K278" s="30" t="e">
        <f t="array" ref="K278">INDEX(Resultado!$1:$470,MATCH($B278,Resultado!$N:$N,0),MATCH(K$1,Resultado!#REF!,0))</f>
        <v>#REF!</v>
      </c>
      <c r="L278" s="30" t="e">
        <f t="array" ref="L278">INDEX(Resultado!$1:$470,MATCH($B278,Resultado!$N:$N,0),MATCH(L$1,Resultado!#REF!,0))</f>
        <v>#REF!</v>
      </c>
      <c r="M278" s="30" t="e">
        <f t="array" ref="M278">INDEX(Resultado!$1:$470,MATCH($B278,Resultado!$N:$N,0),MATCH(M$1,Resultado!#REF!,0))</f>
        <v>#REF!</v>
      </c>
      <c r="N278" s="30" t="e">
        <f t="array" ref="N278">INDEX(Resultado!$1:$470,MATCH($B278,Resultado!$N:$N,0),MATCH(N$1,Resultado!#REF!,0))</f>
        <v>#REF!</v>
      </c>
      <c r="O278" s="30" t="e">
        <f t="array" ref="O278">INDEX(Resultado!$1:$470,MATCH($B278,Resultado!$N:$N,0),MATCH(O$1,Resultado!#REF!,0))</f>
        <v>#REF!</v>
      </c>
      <c r="P278" s="30" t="e">
        <f t="array" ref="P278">INDEX(Resultado!$1:$470,MATCH($B278,Resultado!$N:$N,0),MATCH(P$1,Resultado!#REF!,0))</f>
        <v>#REF!</v>
      </c>
      <c r="Q278" s="30" t="e">
        <f t="array" ref="Q278">INDEX(Resultado!$1:$470,MATCH($B278,Resultado!$N:$N,0),MATCH(Q$1,Resultado!#REF!,0))</f>
        <v>#REF!</v>
      </c>
      <c r="R278" s="30" t="e">
        <f t="array" ref="R278">INDEX(Resultado!$1:$470,MATCH($B278,Resultado!$N:$N,0),MATCH(R$1,Resultado!#REF!,0))</f>
        <v>#REF!</v>
      </c>
      <c r="S278" s="30" t="e">
        <f t="array" ref="S278">INDEX(Resultado!$1:$470,MATCH($B278,Resultado!$N:$N,0),MATCH(S$1,Resultado!#REF!,0))</f>
        <v>#REF!</v>
      </c>
      <c r="T278" s="30" t="e">
        <f t="array" ref="T278">INDEX(Resultado!$1:$470,MATCH($B278,Resultado!$N:$N,0),MATCH(T$1,Resultado!#REF!,0))</f>
        <v>#REF!</v>
      </c>
      <c r="U278" s="30" t="e">
        <f t="array" ref="U278">INDEX(Resultado!$1:$470,MATCH($B278,Resultado!$N:$N,0),MATCH(U$1,Resultado!#REF!,0))</f>
        <v>#REF!</v>
      </c>
      <c r="V278" s="30" t="e">
        <f t="array" ref="V278">INDEX(Resultado!$1:$470,MATCH($B278,Resultado!$N:$N,0),MATCH(V$1,Resultado!#REF!,0))</f>
        <v>#REF!</v>
      </c>
      <c r="W278" s="30" t="e">
        <f t="array" ref="W278">INDEX(Resultado!$1:$470,MATCH($B278,Resultado!$N:$N,0),MATCH(W$1,Resultado!#REF!,0))</f>
        <v>#REF!</v>
      </c>
      <c r="X278" s="30" t="e">
        <f t="array" ref="X278">INDEX(Resultado!$1:$470,MATCH($B278,Resultado!$N:$N,0),MATCH(X$1,Resultado!#REF!,0))</f>
        <v>#REF!</v>
      </c>
      <c r="Y278" s="30" t="e">
        <f t="array" ref="Y278">INDEX(Resultado!$1:$470,MATCH($B278,Resultado!$N:$N,0),MATCH(Y$1,Resultado!#REF!,0))</f>
        <v>#REF!</v>
      </c>
      <c r="Z278" s="30" t="e">
        <f t="array" ref="Z278">INDEX(Resultado!$1:$470,MATCH($B278,Resultado!$N:$N,0),MATCH(Z$1,Resultado!#REF!,0))</f>
        <v>#REF!</v>
      </c>
      <c r="AA278" s="30" t="e">
        <f t="array" ref="AA278">INDEX(Resultado!$1:$470,MATCH($B278,Resultado!$N:$N,0),MATCH(AA$1,Resultado!#REF!,0))</f>
        <v>#REF!</v>
      </c>
      <c r="AB278" s="29">
        <v>0</v>
      </c>
      <c r="AC278" s="29">
        <v>2</v>
      </c>
      <c r="AD278" s="30" t="e">
        <f t="array" ref="AD278">INDEX(Resultado!$1:$470,MATCH($B278,Resultado!$N:$N,0),MATCH(AD$1,Resultado!#REF!,0))</f>
        <v>#REF!</v>
      </c>
      <c r="AE278" s="30" t="e">
        <f t="array" ref="AE278">INDEX(Resultado!$1:$470,MATCH($B278,Resultado!$N:$N,0),MATCH(AE$1,Resultado!#REF!,0))</f>
        <v>#REF!</v>
      </c>
      <c r="AF278" s="30" t="e">
        <f t="array" ref="AF278">INDEX(Resultado!$1:$470,MATCH($B278,Resultado!$N:$N,0),MATCH(AF$1,Resultado!#REF!,0))</f>
        <v>#REF!</v>
      </c>
      <c r="AG278" s="30" t="e">
        <f t="array" ref="AG278">INDEX(Resultado!$1:$470,MATCH($B278,Resultado!$N:$N,0),MATCH(AG$1,Resultado!#REF!,0))</f>
        <v>#REF!</v>
      </c>
      <c r="AH278" s="30" t="e">
        <f t="array" ref="AH278">INDEX(Resultado!$1:$470,MATCH($B278,Resultado!$N:$N,0),MATCH(AH$1,Resultado!#REF!,0))</f>
        <v>#REF!</v>
      </c>
      <c r="AI278" s="30" t="e">
        <f t="array" ref="AI278">INDEX(Resultado!$1:$470,MATCH($B278,Resultado!$N:$N,0),MATCH(AI$1,Resultado!#REF!,0))</f>
        <v>#REF!</v>
      </c>
      <c r="AJ278" s="30" t="e">
        <f t="array" ref="AJ278">INDEX(Resultado!$1:$470,MATCH($B278,Resultado!$N:$N,0),MATCH(AJ$1,Resultado!#REF!,0))</f>
        <v>#REF!</v>
      </c>
      <c r="AK278" s="30" t="e">
        <f t="array" ref="AK278">INDEX(Resultado!$1:$470,MATCH($B278,Resultado!$N:$N,0),MATCH(AK$1,Resultado!#REF!,0))</f>
        <v>#REF!</v>
      </c>
      <c r="AL278" s="29">
        <v>0</v>
      </c>
      <c r="AM278" s="29">
        <v>2</v>
      </c>
      <c r="AN278" s="30" t="e">
        <f t="array" ref="AN278">INDEX(Resultado!$1:$470,MATCH($B278,Resultado!$N:$N,0),MATCH(AN$1,Resultado!#REF!,0))</f>
        <v>#REF!</v>
      </c>
      <c r="AO278" s="30" t="e">
        <f t="array" ref="AO278">INDEX(Resultado!$1:$470,MATCH($B278,Resultado!$N:$N,0),MATCH(AO$1,Resultado!#REF!,0))</f>
        <v>#REF!</v>
      </c>
      <c r="AP278" s="30" t="e">
        <f t="array" ref="AP278">INDEX(Resultado!$1:$470,MATCH($B278,Resultado!$N:$N,0),MATCH(AP$1,Resultado!#REF!,0))</f>
        <v>#REF!</v>
      </c>
      <c r="AQ278" s="30" t="e">
        <f t="array" ref="AQ278">INDEX(Resultado!$1:$470,MATCH($B278,Resultado!$N:$N,0),MATCH(AQ$1,Resultado!#REF!,0))</f>
        <v>#REF!</v>
      </c>
      <c r="AR278" s="30" t="e">
        <f t="array" ref="AR278">INDEX(Resultado!$1:$470,MATCH($B278,Resultado!$N:$N,0),MATCH(AR$1,Resultado!#REF!,0))</f>
        <v>#REF!</v>
      </c>
      <c r="AS278" s="29">
        <v>2</v>
      </c>
      <c r="AT278" s="30" t="e">
        <f t="array" ref="AT278">INDEX(Resultado!$1:$470,MATCH($B278,Resultado!$N:$N,0),MATCH(AT$1,Resultado!#REF!,0))</f>
        <v>#REF!</v>
      </c>
      <c r="AU278" s="30" t="e">
        <f t="array" ref="AU278">INDEX(Resultado!$1:$470,MATCH($B278,Resultado!$N:$N,0),MATCH(AU$1,Resultado!#REF!,0))</f>
        <v>#REF!</v>
      </c>
      <c r="AV278" s="30" t="e">
        <f t="array" ref="AV278">INDEX(Resultado!$1:$470,MATCH($B278,Resultado!$N:$N,0),MATCH(AV$1,Resultado!#REF!,0))</f>
        <v>#REF!</v>
      </c>
      <c r="AW278" s="30" t="e">
        <f t="array" ref="AW278">INDEX(Resultado!$1:$470,MATCH($B278,Resultado!$N:$N,0),MATCH(AW$1,Resultado!#REF!,0))</f>
        <v>#REF!</v>
      </c>
      <c r="AX278" s="30" t="e">
        <f t="array" ref="AX278">INDEX(Resultado!$1:$470,MATCH($B278,Resultado!$N:$N,0),MATCH(AX$1,Resultado!#REF!,0))</f>
        <v>#REF!</v>
      </c>
      <c r="AY278" s="30" t="e">
        <f t="array" ref="AY278">INDEX(Resultado!$1:$470,MATCH($B278,Resultado!$N:$N,0),MATCH(AY$1,Resultado!#REF!,0))</f>
        <v>#REF!</v>
      </c>
      <c r="AZ278" s="30" t="e">
        <f t="array" ref="AZ278">INDEX(Resultado!$1:$470,MATCH($B278,Resultado!$N:$N,0),MATCH(AZ$1,Resultado!#REF!,0))</f>
        <v>#REF!</v>
      </c>
      <c r="BA278" s="30" t="e">
        <f t="array" ref="BA278">INDEX(Resultado!$1:$470,MATCH($B278,Resultado!$N:$N,0),MATCH(BA$1,Resultado!#REF!,0))</f>
        <v>#REF!</v>
      </c>
      <c r="BB278" s="30" t="e">
        <f t="array" ref="BB278">INDEX(Resultado!$1:$470,MATCH($B278,Resultado!$N:$N,0),MATCH(BB$1,Resultado!#REF!,0))</f>
        <v>#REF!</v>
      </c>
      <c r="BC278" s="30" t="e">
        <f t="array" ref="BC278">INDEX(Resultado!$1:$470,MATCH($B278,Resultado!$N:$N,0),MATCH(BC$1,Resultado!#REF!,0))</f>
        <v>#REF!</v>
      </c>
      <c r="BD278" s="30" t="e">
        <f t="array" ref="BD278">INDEX(Resultado!$1:$470,MATCH($B278,Resultado!$N:$N,0),MATCH(BD$1,Resultado!#REF!,0))</f>
        <v>#REF!</v>
      </c>
      <c r="BE278" s="30" t="e">
        <f t="array" ref="BE278">INDEX(Resultado!$1:$470,MATCH($B278,Resultado!$N:$N,0),MATCH(BE$1,Resultado!#REF!,0))</f>
        <v>#REF!</v>
      </c>
      <c r="BF278" s="30" t="e">
        <f t="array" ref="BF278">INDEX(Resultado!$1:$470,MATCH($B278,Resultado!$N:$N,0),MATCH(BF$1,Resultado!#REF!,0))</f>
        <v>#REF!</v>
      </c>
      <c r="BG278" s="30" t="e">
        <f t="array" ref="BG278">INDEX(Resultado!$1:$470,MATCH($B278,Resultado!$N:$N,0),MATCH(BG$1,Resultado!#REF!,0))</f>
        <v>#REF!</v>
      </c>
      <c r="BH278" s="30" t="e">
        <f t="array" ref="BH278">INDEX(Resultado!$1:$470,MATCH($B278,Resultado!$N:$N,0),MATCH(BH$1,Resultado!#REF!,0))</f>
        <v>#REF!</v>
      </c>
      <c r="BI278" s="30" t="e">
        <f t="array" ref="BI278">INDEX(Resultado!$1:$470,MATCH($B278,Resultado!$N:$N,0),MATCH(BI$1,Resultado!#REF!,0))</f>
        <v>#REF!</v>
      </c>
    </row>
    <row r="279" spans="1:61" ht="13" x14ac:dyDescent="0.15">
      <c r="A279" s="29">
        <v>22446151892</v>
      </c>
      <c r="B279" s="7" t="s">
        <v>2069</v>
      </c>
      <c r="C279" s="29" t="s">
        <v>2068</v>
      </c>
      <c r="D279" s="30" t="e">
        <f t="array" ref="D279">INDEX(Resultado!$1:$470,MATCH($B279,Resultado!$N:$N,0),MATCH(D$1,Resultado!#REF!,0))</f>
        <v>#REF!</v>
      </c>
      <c r="E279" s="29" t="s">
        <v>3339</v>
      </c>
      <c r="F279" s="30" t="e">
        <f t="array" ref="F279">INDEX(Resultado!$1:$470,MATCH($B279,Resultado!$N:$N,0),MATCH(F$1,Resultado!#REF!,0))</f>
        <v>#REF!</v>
      </c>
      <c r="G279" s="30" t="e">
        <f t="array" ref="G279">INDEX(Resultado!$1:$470,MATCH($B279,Resultado!$N:$N,0),MATCH(G$1,Resultado!#REF!,0))</f>
        <v>#REF!</v>
      </c>
      <c r="H279" s="30" t="e">
        <f t="array" ref="H279">INDEX(Resultado!$1:$470,MATCH($B279,Resultado!$N:$N,0),MATCH(H$1,Resultado!#REF!,0))</f>
        <v>#REF!</v>
      </c>
      <c r="I279" s="30" t="e">
        <f t="array" ref="I279">INDEX(Resultado!$1:$470,MATCH($B279,Resultado!$N:$N,0),MATCH(I$1,Resultado!#REF!,0))</f>
        <v>#REF!</v>
      </c>
      <c r="J279" s="30" t="e">
        <f t="array" ref="J279">INDEX(Resultado!$1:$470,MATCH($B279,Resultado!$N:$N,0),MATCH(J$1,Resultado!#REF!,0))</f>
        <v>#REF!</v>
      </c>
      <c r="K279" s="30" t="e">
        <f t="array" ref="K279">INDEX(Resultado!$1:$470,MATCH($B279,Resultado!$N:$N,0),MATCH(K$1,Resultado!#REF!,0))</f>
        <v>#REF!</v>
      </c>
      <c r="L279" s="30" t="e">
        <f t="array" ref="L279">INDEX(Resultado!$1:$470,MATCH($B279,Resultado!$N:$N,0),MATCH(L$1,Resultado!#REF!,0))</f>
        <v>#REF!</v>
      </c>
      <c r="M279" s="30" t="e">
        <f t="array" ref="M279">INDEX(Resultado!$1:$470,MATCH($B279,Resultado!$N:$N,0),MATCH(M$1,Resultado!#REF!,0))</f>
        <v>#REF!</v>
      </c>
      <c r="N279" s="30" t="e">
        <f t="array" ref="N279">INDEX(Resultado!$1:$470,MATCH($B279,Resultado!$N:$N,0),MATCH(N$1,Resultado!#REF!,0))</f>
        <v>#REF!</v>
      </c>
      <c r="O279" s="30" t="e">
        <f t="array" ref="O279">INDEX(Resultado!$1:$470,MATCH($B279,Resultado!$N:$N,0),MATCH(O$1,Resultado!#REF!,0))</f>
        <v>#REF!</v>
      </c>
      <c r="P279" s="30" t="e">
        <f t="array" ref="P279">INDEX(Resultado!$1:$470,MATCH($B279,Resultado!$N:$N,0),MATCH(P$1,Resultado!#REF!,0))</f>
        <v>#REF!</v>
      </c>
      <c r="Q279" s="30" t="e">
        <f t="array" ref="Q279">INDEX(Resultado!$1:$470,MATCH($B279,Resultado!$N:$N,0),MATCH(Q$1,Resultado!#REF!,0))</f>
        <v>#REF!</v>
      </c>
      <c r="R279" s="30" t="e">
        <f t="array" ref="R279">INDEX(Resultado!$1:$470,MATCH($B279,Resultado!$N:$N,0),MATCH(R$1,Resultado!#REF!,0))</f>
        <v>#REF!</v>
      </c>
      <c r="S279" s="30" t="e">
        <f t="array" ref="S279">INDEX(Resultado!$1:$470,MATCH($B279,Resultado!$N:$N,0),MATCH(S$1,Resultado!#REF!,0))</f>
        <v>#REF!</v>
      </c>
      <c r="T279" s="30" t="e">
        <f t="array" ref="T279">INDEX(Resultado!$1:$470,MATCH($B279,Resultado!$N:$N,0),MATCH(T$1,Resultado!#REF!,0))</f>
        <v>#REF!</v>
      </c>
      <c r="U279" s="30" t="e">
        <f t="array" ref="U279">INDEX(Resultado!$1:$470,MATCH($B279,Resultado!$N:$N,0),MATCH(U$1,Resultado!#REF!,0))</f>
        <v>#REF!</v>
      </c>
      <c r="V279" s="30" t="e">
        <f t="array" ref="V279">INDEX(Resultado!$1:$470,MATCH($B279,Resultado!$N:$N,0),MATCH(V$1,Resultado!#REF!,0))</f>
        <v>#REF!</v>
      </c>
      <c r="W279" s="30" t="e">
        <f t="array" ref="W279">INDEX(Resultado!$1:$470,MATCH($B279,Resultado!$N:$N,0),MATCH(W$1,Resultado!#REF!,0))</f>
        <v>#REF!</v>
      </c>
      <c r="X279" s="30" t="e">
        <f t="array" ref="X279">INDEX(Resultado!$1:$470,MATCH($B279,Resultado!$N:$N,0),MATCH(X$1,Resultado!#REF!,0))</f>
        <v>#REF!</v>
      </c>
      <c r="Y279" s="30" t="e">
        <f t="array" ref="Y279">INDEX(Resultado!$1:$470,MATCH($B279,Resultado!$N:$N,0),MATCH(Y$1,Resultado!#REF!,0))</f>
        <v>#REF!</v>
      </c>
      <c r="Z279" s="30" t="e">
        <f t="array" ref="Z279">INDEX(Resultado!$1:$470,MATCH($B279,Resultado!$N:$N,0),MATCH(Z$1,Resultado!#REF!,0))</f>
        <v>#REF!</v>
      </c>
      <c r="AA279" s="30" t="e">
        <f t="array" ref="AA279">INDEX(Resultado!$1:$470,MATCH($B279,Resultado!$N:$N,0),MATCH(AA$1,Resultado!#REF!,0))</f>
        <v>#REF!</v>
      </c>
      <c r="AB279" s="29">
        <v>0</v>
      </c>
      <c r="AC279" s="29">
        <v>2</v>
      </c>
      <c r="AD279" s="30" t="e">
        <f t="array" ref="AD279">INDEX(Resultado!$1:$470,MATCH($B279,Resultado!$N:$N,0),MATCH(AD$1,Resultado!#REF!,0))</f>
        <v>#REF!</v>
      </c>
      <c r="AE279" s="30" t="e">
        <f t="array" ref="AE279">INDEX(Resultado!$1:$470,MATCH($B279,Resultado!$N:$N,0),MATCH(AE$1,Resultado!#REF!,0))</f>
        <v>#REF!</v>
      </c>
      <c r="AF279" s="30" t="e">
        <f t="array" ref="AF279">INDEX(Resultado!$1:$470,MATCH($B279,Resultado!$N:$N,0),MATCH(AF$1,Resultado!#REF!,0))</f>
        <v>#REF!</v>
      </c>
      <c r="AG279" s="30" t="e">
        <f t="array" ref="AG279">INDEX(Resultado!$1:$470,MATCH($B279,Resultado!$N:$N,0),MATCH(AG$1,Resultado!#REF!,0))</f>
        <v>#REF!</v>
      </c>
      <c r="AH279" s="30" t="e">
        <f t="array" ref="AH279">INDEX(Resultado!$1:$470,MATCH($B279,Resultado!$N:$N,0),MATCH(AH$1,Resultado!#REF!,0))</f>
        <v>#REF!</v>
      </c>
      <c r="AI279" s="30" t="e">
        <f t="array" ref="AI279">INDEX(Resultado!$1:$470,MATCH($B279,Resultado!$N:$N,0),MATCH(AI$1,Resultado!#REF!,0))</f>
        <v>#REF!</v>
      </c>
      <c r="AJ279" s="30" t="e">
        <f t="array" ref="AJ279">INDEX(Resultado!$1:$470,MATCH($B279,Resultado!$N:$N,0),MATCH(AJ$1,Resultado!#REF!,0))</f>
        <v>#REF!</v>
      </c>
      <c r="AK279" s="30" t="e">
        <f t="array" ref="AK279">INDEX(Resultado!$1:$470,MATCH($B279,Resultado!$N:$N,0),MATCH(AK$1,Resultado!#REF!,0))</f>
        <v>#REF!</v>
      </c>
      <c r="AL279" s="29">
        <v>0</v>
      </c>
      <c r="AM279" s="29">
        <v>2</v>
      </c>
      <c r="AN279" s="30" t="e">
        <f t="array" ref="AN279">INDEX(Resultado!$1:$470,MATCH($B279,Resultado!$N:$N,0),MATCH(AN$1,Resultado!#REF!,0))</f>
        <v>#REF!</v>
      </c>
      <c r="AO279" s="30" t="e">
        <f t="array" ref="AO279">INDEX(Resultado!$1:$470,MATCH($B279,Resultado!$N:$N,0),MATCH(AO$1,Resultado!#REF!,0))</f>
        <v>#REF!</v>
      </c>
      <c r="AP279" s="30" t="e">
        <f t="array" ref="AP279">INDEX(Resultado!$1:$470,MATCH($B279,Resultado!$N:$N,0),MATCH(AP$1,Resultado!#REF!,0))</f>
        <v>#REF!</v>
      </c>
      <c r="AQ279" s="30" t="e">
        <f t="array" ref="AQ279">INDEX(Resultado!$1:$470,MATCH($B279,Resultado!$N:$N,0),MATCH(AQ$1,Resultado!#REF!,0))</f>
        <v>#REF!</v>
      </c>
      <c r="AR279" s="30" t="e">
        <f t="array" ref="AR279">INDEX(Resultado!$1:$470,MATCH($B279,Resultado!$N:$N,0),MATCH(AR$1,Resultado!#REF!,0))</f>
        <v>#REF!</v>
      </c>
      <c r="AS279" s="29">
        <v>2</v>
      </c>
      <c r="AT279" s="30" t="e">
        <f t="array" ref="AT279">INDEX(Resultado!$1:$470,MATCH($B279,Resultado!$N:$N,0),MATCH(AT$1,Resultado!#REF!,0))</f>
        <v>#REF!</v>
      </c>
      <c r="AU279" s="30" t="e">
        <f t="array" ref="AU279">INDEX(Resultado!$1:$470,MATCH($B279,Resultado!$N:$N,0),MATCH(AU$1,Resultado!#REF!,0))</f>
        <v>#REF!</v>
      </c>
      <c r="AV279" s="30" t="e">
        <f t="array" ref="AV279">INDEX(Resultado!$1:$470,MATCH($B279,Resultado!$N:$N,0),MATCH(AV$1,Resultado!#REF!,0))</f>
        <v>#REF!</v>
      </c>
      <c r="AW279" s="30" t="e">
        <f t="array" ref="AW279">INDEX(Resultado!$1:$470,MATCH($B279,Resultado!$N:$N,0),MATCH(AW$1,Resultado!#REF!,0))</f>
        <v>#REF!</v>
      </c>
      <c r="AX279" s="30" t="e">
        <f t="array" ref="AX279">INDEX(Resultado!$1:$470,MATCH($B279,Resultado!$N:$N,0),MATCH(AX$1,Resultado!#REF!,0))</f>
        <v>#REF!</v>
      </c>
      <c r="AY279" s="30" t="e">
        <f t="array" ref="AY279">INDEX(Resultado!$1:$470,MATCH($B279,Resultado!$N:$N,0),MATCH(AY$1,Resultado!#REF!,0))</f>
        <v>#REF!</v>
      </c>
      <c r="AZ279" s="30" t="e">
        <f t="array" ref="AZ279">INDEX(Resultado!$1:$470,MATCH($B279,Resultado!$N:$N,0),MATCH(AZ$1,Resultado!#REF!,0))</f>
        <v>#REF!</v>
      </c>
      <c r="BA279" s="30" t="e">
        <f t="array" ref="BA279">INDEX(Resultado!$1:$470,MATCH($B279,Resultado!$N:$N,0),MATCH(BA$1,Resultado!#REF!,0))</f>
        <v>#REF!</v>
      </c>
      <c r="BB279" s="30" t="e">
        <f t="array" ref="BB279">INDEX(Resultado!$1:$470,MATCH($B279,Resultado!$N:$N,0),MATCH(BB$1,Resultado!#REF!,0))</f>
        <v>#REF!</v>
      </c>
      <c r="BC279" s="30" t="e">
        <f t="array" ref="BC279">INDEX(Resultado!$1:$470,MATCH($B279,Resultado!$N:$N,0),MATCH(BC$1,Resultado!#REF!,0))</f>
        <v>#REF!</v>
      </c>
      <c r="BD279" s="30" t="e">
        <f t="array" ref="BD279">INDEX(Resultado!$1:$470,MATCH($B279,Resultado!$N:$N,0),MATCH(BD$1,Resultado!#REF!,0))</f>
        <v>#REF!</v>
      </c>
      <c r="BE279" s="30" t="e">
        <f t="array" ref="BE279">INDEX(Resultado!$1:$470,MATCH($B279,Resultado!$N:$N,0),MATCH(BE$1,Resultado!#REF!,0))</f>
        <v>#REF!</v>
      </c>
      <c r="BF279" s="30" t="e">
        <f t="array" ref="BF279">INDEX(Resultado!$1:$470,MATCH($B279,Resultado!$N:$N,0),MATCH(BF$1,Resultado!#REF!,0))</f>
        <v>#REF!</v>
      </c>
      <c r="BG279" s="30" t="e">
        <f t="array" ref="BG279">INDEX(Resultado!$1:$470,MATCH($B279,Resultado!$N:$N,0),MATCH(BG$1,Resultado!#REF!,0))</f>
        <v>#REF!</v>
      </c>
      <c r="BH279" s="30" t="e">
        <f t="array" ref="BH279">INDEX(Resultado!$1:$470,MATCH($B279,Resultado!$N:$N,0),MATCH(BH$1,Resultado!#REF!,0))</f>
        <v>#REF!</v>
      </c>
      <c r="BI279" s="30" t="e">
        <f t="array" ref="BI279">INDEX(Resultado!$1:$470,MATCH($B279,Resultado!$N:$N,0),MATCH(BI$1,Resultado!#REF!,0))</f>
        <v>#REF!</v>
      </c>
    </row>
    <row r="280" spans="1:61" ht="13" x14ac:dyDescent="0.15">
      <c r="A280" s="29">
        <v>52950177883</v>
      </c>
      <c r="B280" s="7" t="s">
        <v>2076</v>
      </c>
      <c r="C280" s="29" t="s">
        <v>3361</v>
      </c>
      <c r="D280" s="30" t="e">
        <f t="array" ref="D280">INDEX(Resultado!$1:$470,MATCH($B280,Resultado!$N:$N,0),MATCH(D$1,Resultado!#REF!,0))</f>
        <v>#REF!</v>
      </c>
      <c r="E280" s="29" t="s">
        <v>3339</v>
      </c>
      <c r="F280" s="30" t="e">
        <f t="array" ref="F280">INDEX(Resultado!$1:$470,MATCH($B280,Resultado!$N:$N,0),MATCH(F$1,Resultado!#REF!,0))</f>
        <v>#REF!</v>
      </c>
      <c r="G280" s="30" t="e">
        <f t="array" ref="G280">INDEX(Resultado!$1:$470,MATCH($B280,Resultado!$N:$N,0),MATCH(G$1,Resultado!#REF!,0))</f>
        <v>#REF!</v>
      </c>
      <c r="H280" s="30" t="e">
        <f t="array" ref="H280">INDEX(Resultado!$1:$470,MATCH($B280,Resultado!$N:$N,0),MATCH(H$1,Resultado!#REF!,0))</f>
        <v>#REF!</v>
      </c>
      <c r="I280" s="30" t="e">
        <f t="array" ref="I280">INDEX(Resultado!$1:$470,MATCH($B280,Resultado!$N:$N,0),MATCH(I$1,Resultado!#REF!,0))</f>
        <v>#REF!</v>
      </c>
      <c r="J280" s="30" t="e">
        <f t="array" ref="J280">INDEX(Resultado!$1:$470,MATCH($B280,Resultado!$N:$N,0),MATCH(J$1,Resultado!#REF!,0))</f>
        <v>#REF!</v>
      </c>
      <c r="K280" s="30" t="e">
        <f t="array" ref="K280">INDEX(Resultado!$1:$470,MATCH($B280,Resultado!$N:$N,0),MATCH(K$1,Resultado!#REF!,0))</f>
        <v>#REF!</v>
      </c>
      <c r="L280" s="30" t="e">
        <f t="array" ref="L280">INDEX(Resultado!$1:$470,MATCH($B280,Resultado!$N:$N,0),MATCH(L$1,Resultado!#REF!,0))</f>
        <v>#REF!</v>
      </c>
      <c r="M280" s="30" t="e">
        <f t="array" ref="M280">INDEX(Resultado!$1:$470,MATCH($B280,Resultado!$N:$N,0),MATCH(M$1,Resultado!#REF!,0))</f>
        <v>#REF!</v>
      </c>
      <c r="N280" s="30" t="e">
        <f t="array" ref="N280">INDEX(Resultado!$1:$470,MATCH($B280,Resultado!$N:$N,0),MATCH(N$1,Resultado!#REF!,0))</f>
        <v>#REF!</v>
      </c>
      <c r="O280" s="30" t="e">
        <f t="array" ref="O280">INDEX(Resultado!$1:$470,MATCH($B280,Resultado!$N:$N,0),MATCH(O$1,Resultado!#REF!,0))</f>
        <v>#REF!</v>
      </c>
      <c r="P280" s="30" t="e">
        <f t="array" ref="P280">INDEX(Resultado!$1:$470,MATCH($B280,Resultado!$N:$N,0),MATCH(P$1,Resultado!#REF!,0))</f>
        <v>#REF!</v>
      </c>
      <c r="Q280" s="30" t="e">
        <f t="array" ref="Q280">INDEX(Resultado!$1:$470,MATCH($B280,Resultado!$N:$N,0),MATCH(Q$1,Resultado!#REF!,0))</f>
        <v>#REF!</v>
      </c>
      <c r="R280" s="30" t="e">
        <f t="array" ref="R280">INDEX(Resultado!$1:$470,MATCH($B280,Resultado!$N:$N,0),MATCH(R$1,Resultado!#REF!,0))</f>
        <v>#REF!</v>
      </c>
      <c r="S280" s="30" t="e">
        <f t="array" ref="S280">INDEX(Resultado!$1:$470,MATCH($B280,Resultado!$N:$N,0),MATCH(S$1,Resultado!#REF!,0))</f>
        <v>#REF!</v>
      </c>
      <c r="T280" s="30" t="e">
        <f t="array" ref="T280">INDEX(Resultado!$1:$470,MATCH($B280,Resultado!$N:$N,0),MATCH(T$1,Resultado!#REF!,0))</f>
        <v>#REF!</v>
      </c>
      <c r="U280" s="30" t="e">
        <f t="array" ref="U280">INDEX(Resultado!$1:$470,MATCH($B280,Resultado!$N:$N,0),MATCH(U$1,Resultado!#REF!,0))</f>
        <v>#REF!</v>
      </c>
      <c r="V280" s="30" t="e">
        <f t="array" ref="V280">INDEX(Resultado!$1:$470,MATCH($B280,Resultado!$N:$N,0),MATCH(V$1,Resultado!#REF!,0))</f>
        <v>#REF!</v>
      </c>
      <c r="W280" s="30" t="e">
        <f t="array" ref="W280">INDEX(Resultado!$1:$470,MATCH($B280,Resultado!$N:$N,0),MATCH(W$1,Resultado!#REF!,0))</f>
        <v>#REF!</v>
      </c>
      <c r="X280" s="30" t="e">
        <f t="array" ref="X280">INDEX(Resultado!$1:$470,MATCH($B280,Resultado!$N:$N,0),MATCH(X$1,Resultado!#REF!,0))</f>
        <v>#REF!</v>
      </c>
      <c r="Y280" s="30" t="e">
        <f t="array" ref="Y280">INDEX(Resultado!$1:$470,MATCH($B280,Resultado!$N:$N,0),MATCH(Y$1,Resultado!#REF!,0))</f>
        <v>#REF!</v>
      </c>
      <c r="Z280" s="30" t="e">
        <f t="array" ref="Z280">INDEX(Resultado!$1:$470,MATCH($B280,Resultado!$N:$N,0),MATCH(Z$1,Resultado!#REF!,0))</f>
        <v>#REF!</v>
      </c>
      <c r="AA280" s="30" t="e">
        <f t="array" ref="AA280">INDEX(Resultado!$1:$470,MATCH($B280,Resultado!$N:$N,0),MATCH(AA$1,Resultado!#REF!,0))</f>
        <v>#REF!</v>
      </c>
      <c r="AB280" s="29">
        <v>0</v>
      </c>
      <c r="AC280" s="29">
        <v>2</v>
      </c>
      <c r="AD280" s="30" t="e">
        <f t="array" ref="AD280">INDEX(Resultado!$1:$470,MATCH($B280,Resultado!$N:$N,0),MATCH(AD$1,Resultado!#REF!,0))</f>
        <v>#REF!</v>
      </c>
      <c r="AE280" s="30" t="e">
        <f t="array" ref="AE280">INDEX(Resultado!$1:$470,MATCH($B280,Resultado!$N:$N,0),MATCH(AE$1,Resultado!#REF!,0))</f>
        <v>#REF!</v>
      </c>
      <c r="AF280" s="30" t="e">
        <f t="array" ref="AF280">INDEX(Resultado!$1:$470,MATCH($B280,Resultado!$N:$N,0),MATCH(AF$1,Resultado!#REF!,0))</f>
        <v>#REF!</v>
      </c>
      <c r="AG280" s="30" t="e">
        <f t="array" ref="AG280">INDEX(Resultado!$1:$470,MATCH($B280,Resultado!$N:$N,0),MATCH(AG$1,Resultado!#REF!,0))</f>
        <v>#REF!</v>
      </c>
      <c r="AH280" s="30" t="e">
        <f t="array" ref="AH280">INDEX(Resultado!$1:$470,MATCH($B280,Resultado!$N:$N,0),MATCH(AH$1,Resultado!#REF!,0))</f>
        <v>#REF!</v>
      </c>
      <c r="AI280" s="30" t="e">
        <f t="array" ref="AI280">INDEX(Resultado!$1:$470,MATCH($B280,Resultado!$N:$N,0),MATCH(AI$1,Resultado!#REF!,0))</f>
        <v>#REF!</v>
      </c>
      <c r="AJ280" s="30" t="e">
        <f t="array" ref="AJ280">INDEX(Resultado!$1:$470,MATCH($B280,Resultado!$N:$N,0),MATCH(AJ$1,Resultado!#REF!,0))</f>
        <v>#REF!</v>
      </c>
      <c r="AK280" s="30" t="e">
        <f t="array" ref="AK280">INDEX(Resultado!$1:$470,MATCH($B280,Resultado!$N:$N,0),MATCH(AK$1,Resultado!#REF!,0))</f>
        <v>#REF!</v>
      </c>
      <c r="AL280" s="29">
        <v>0</v>
      </c>
      <c r="AM280" s="29">
        <v>2</v>
      </c>
      <c r="AN280" s="30" t="e">
        <f t="array" ref="AN280">INDEX(Resultado!$1:$470,MATCH($B280,Resultado!$N:$N,0),MATCH(AN$1,Resultado!#REF!,0))</f>
        <v>#REF!</v>
      </c>
      <c r="AO280" s="30" t="e">
        <f t="array" ref="AO280">INDEX(Resultado!$1:$470,MATCH($B280,Resultado!$N:$N,0),MATCH(AO$1,Resultado!#REF!,0))</f>
        <v>#REF!</v>
      </c>
      <c r="AP280" s="30" t="e">
        <f t="array" ref="AP280">INDEX(Resultado!$1:$470,MATCH($B280,Resultado!$N:$N,0),MATCH(AP$1,Resultado!#REF!,0))</f>
        <v>#REF!</v>
      </c>
      <c r="AQ280" s="30" t="e">
        <f t="array" ref="AQ280">INDEX(Resultado!$1:$470,MATCH($B280,Resultado!$N:$N,0),MATCH(AQ$1,Resultado!#REF!,0))</f>
        <v>#REF!</v>
      </c>
      <c r="AR280" s="30" t="e">
        <f t="array" ref="AR280">INDEX(Resultado!$1:$470,MATCH($B280,Resultado!$N:$N,0),MATCH(AR$1,Resultado!#REF!,0))</f>
        <v>#REF!</v>
      </c>
      <c r="AS280" s="29">
        <v>2</v>
      </c>
      <c r="AT280" s="30" t="e">
        <f t="array" ref="AT280">INDEX(Resultado!$1:$470,MATCH($B280,Resultado!$N:$N,0),MATCH(AT$1,Resultado!#REF!,0))</f>
        <v>#REF!</v>
      </c>
      <c r="AU280" s="30" t="e">
        <f t="array" ref="AU280">INDEX(Resultado!$1:$470,MATCH($B280,Resultado!$N:$N,0),MATCH(AU$1,Resultado!#REF!,0))</f>
        <v>#REF!</v>
      </c>
      <c r="AV280" s="30" t="e">
        <f t="array" ref="AV280">INDEX(Resultado!$1:$470,MATCH($B280,Resultado!$N:$N,0),MATCH(AV$1,Resultado!#REF!,0))</f>
        <v>#REF!</v>
      </c>
      <c r="AW280" s="30" t="e">
        <f t="array" ref="AW280">INDEX(Resultado!$1:$470,MATCH($B280,Resultado!$N:$N,0),MATCH(AW$1,Resultado!#REF!,0))</f>
        <v>#REF!</v>
      </c>
      <c r="AX280" s="30" t="e">
        <f t="array" ref="AX280">INDEX(Resultado!$1:$470,MATCH($B280,Resultado!$N:$N,0),MATCH(AX$1,Resultado!#REF!,0))</f>
        <v>#REF!</v>
      </c>
      <c r="AY280" s="30" t="e">
        <f t="array" ref="AY280">INDEX(Resultado!$1:$470,MATCH($B280,Resultado!$N:$N,0),MATCH(AY$1,Resultado!#REF!,0))</f>
        <v>#REF!</v>
      </c>
      <c r="AZ280" s="30" t="e">
        <f t="array" ref="AZ280">INDEX(Resultado!$1:$470,MATCH($B280,Resultado!$N:$N,0),MATCH(AZ$1,Resultado!#REF!,0))</f>
        <v>#REF!</v>
      </c>
      <c r="BA280" s="30" t="e">
        <f t="array" ref="BA280">INDEX(Resultado!$1:$470,MATCH($B280,Resultado!$N:$N,0),MATCH(BA$1,Resultado!#REF!,0))</f>
        <v>#REF!</v>
      </c>
      <c r="BB280" s="30" t="e">
        <f t="array" ref="BB280">INDEX(Resultado!$1:$470,MATCH($B280,Resultado!$N:$N,0),MATCH(BB$1,Resultado!#REF!,0))</f>
        <v>#REF!</v>
      </c>
      <c r="BC280" s="30" t="e">
        <f t="array" ref="BC280">INDEX(Resultado!$1:$470,MATCH($B280,Resultado!$N:$N,0),MATCH(BC$1,Resultado!#REF!,0))</f>
        <v>#REF!</v>
      </c>
      <c r="BD280" s="30" t="e">
        <f t="array" ref="BD280">INDEX(Resultado!$1:$470,MATCH($B280,Resultado!$N:$N,0),MATCH(BD$1,Resultado!#REF!,0))</f>
        <v>#REF!</v>
      </c>
      <c r="BE280" s="30" t="e">
        <f t="array" ref="BE280">INDEX(Resultado!$1:$470,MATCH($B280,Resultado!$N:$N,0),MATCH(BE$1,Resultado!#REF!,0))</f>
        <v>#REF!</v>
      </c>
      <c r="BF280" s="30" t="e">
        <f t="array" ref="BF280">INDEX(Resultado!$1:$470,MATCH($B280,Resultado!$N:$N,0),MATCH(BF$1,Resultado!#REF!,0))</f>
        <v>#REF!</v>
      </c>
      <c r="BG280" s="30" t="e">
        <f t="array" ref="BG280">INDEX(Resultado!$1:$470,MATCH($B280,Resultado!$N:$N,0),MATCH(BG$1,Resultado!#REF!,0))</f>
        <v>#REF!</v>
      </c>
      <c r="BH280" s="30" t="e">
        <f t="array" ref="BH280">INDEX(Resultado!$1:$470,MATCH($B280,Resultado!$N:$N,0),MATCH(BH$1,Resultado!#REF!,0))</f>
        <v>#REF!</v>
      </c>
      <c r="BI280" s="30" t="e">
        <f t="array" ref="BI280">INDEX(Resultado!$1:$470,MATCH($B280,Resultado!$N:$N,0),MATCH(BI$1,Resultado!#REF!,0))</f>
        <v>#REF!</v>
      </c>
    </row>
    <row r="281" spans="1:61" ht="13" x14ac:dyDescent="0.15">
      <c r="A281" s="29">
        <v>44355427811</v>
      </c>
      <c r="B281" s="7" t="s">
        <v>2082</v>
      </c>
      <c r="C281" s="29" t="s">
        <v>2081</v>
      </c>
      <c r="D281" s="30" t="e">
        <f t="array" ref="D281">INDEX(Resultado!$1:$470,MATCH($B281,Resultado!$N:$N,0),MATCH(D$1,Resultado!#REF!,0))</f>
        <v>#REF!</v>
      </c>
      <c r="E281" s="29" t="s">
        <v>3339</v>
      </c>
      <c r="F281" s="30" t="e">
        <f t="array" ref="F281">INDEX(Resultado!$1:$470,MATCH($B281,Resultado!$N:$N,0),MATCH(F$1,Resultado!#REF!,0))</f>
        <v>#REF!</v>
      </c>
      <c r="G281" s="30" t="e">
        <f t="array" ref="G281">INDEX(Resultado!$1:$470,MATCH($B281,Resultado!$N:$N,0),MATCH(G$1,Resultado!#REF!,0))</f>
        <v>#REF!</v>
      </c>
      <c r="H281" s="30" t="e">
        <f t="array" ref="H281">INDEX(Resultado!$1:$470,MATCH($B281,Resultado!$N:$N,0),MATCH(H$1,Resultado!#REF!,0))</f>
        <v>#REF!</v>
      </c>
      <c r="I281" s="30" t="e">
        <f t="array" ref="I281">INDEX(Resultado!$1:$470,MATCH($B281,Resultado!$N:$N,0),MATCH(I$1,Resultado!#REF!,0))</f>
        <v>#REF!</v>
      </c>
      <c r="J281" s="30" t="e">
        <f t="array" ref="J281">INDEX(Resultado!$1:$470,MATCH($B281,Resultado!$N:$N,0),MATCH(J$1,Resultado!#REF!,0))</f>
        <v>#REF!</v>
      </c>
      <c r="K281" s="30" t="e">
        <f t="array" ref="K281">INDEX(Resultado!$1:$470,MATCH($B281,Resultado!$N:$N,0),MATCH(K$1,Resultado!#REF!,0))</f>
        <v>#REF!</v>
      </c>
      <c r="L281" s="30" t="e">
        <f t="array" ref="L281">INDEX(Resultado!$1:$470,MATCH($B281,Resultado!$N:$N,0),MATCH(L$1,Resultado!#REF!,0))</f>
        <v>#REF!</v>
      </c>
      <c r="M281" s="30" t="e">
        <f t="array" ref="M281">INDEX(Resultado!$1:$470,MATCH($B281,Resultado!$N:$N,0),MATCH(M$1,Resultado!#REF!,0))</f>
        <v>#REF!</v>
      </c>
      <c r="N281" s="30" t="e">
        <f t="array" ref="N281">INDEX(Resultado!$1:$470,MATCH($B281,Resultado!$N:$N,0),MATCH(N$1,Resultado!#REF!,0))</f>
        <v>#REF!</v>
      </c>
      <c r="O281" s="30" t="e">
        <f t="array" ref="O281">INDEX(Resultado!$1:$470,MATCH($B281,Resultado!$N:$N,0),MATCH(O$1,Resultado!#REF!,0))</f>
        <v>#REF!</v>
      </c>
      <c r="P281" s="30" t="e">
        <f t="array" ref="P281">INDEX(Resultado!$1:$470,MATCH($B281,Resultado!$N:$N,0),MATCH(P$1,Resultado!#REF!,0))</f>
        <v>#REF!</v>
      </c>
      <c r="Q281" s="30" t="e">
        <f t="array" ref="Q281">INDEX(Resultado!$1:$470,MATCH($B281,Resultado!$N:$N,0),MATCH(Q$1,Resultado!#REF!,0))</f>
        <v>#REF!</v>
      </c>
      <c r="R281" s="30" t="e">
        <f t="array" ref="R281">INDEX(Resultado!$1:$470,MATCH($B281,Resultado!$N:$N,0),MATCH(R$1,Resultado!#REF!,0))</f>
        <v>#REF!</v>
      </c>
      <c r="S281" s="30" t="e">
        <f t="array" ref="S281">INDEX(Resultado!$1:$470,MATCH($B281,Resultado!$N:$N,0),MATCH(S$1,Resultado!#REF!,0))</f>
        <v>#REF!</v>
      </c>
      <c r="T281" s="30" t="e">
        <f t="array" ref="T281">INDEX(Resultado!$1:$470,MATCH($B281,Resultado!$N:$N,0),MATCH(T$1,Resultado!#REF!,0))</f>
        <v>#REF!</v>
      </c>
      <c r="U281" s="30" t="e">
        <f t="array" ref="U281">INDEX(Resultado!$1:$470,MATCH($B281,Resultado!$N:$N,0),MATCH(U$1,Resultado!#REF!,0))</f>
        <v>#REF!</v>
      </c>
      <c r="V281" s="30" t="e">
        <f t="array" ref="V281">INDEX(Resultado!$1:$470,MATCH($B281,Resultado!$N:$N,0),MATCH(V$1,Resultado!#REF!,0))</f>
        <v>#REF!</v>
      </c>
      <c r="W281" s="30" t="e">
        <f t="array" ref="W281">INDEX(Resultado!$1:$470,MATCH($B281,Resultado!$N:$N,0),MATCH(W$1,Resultado!#REF!,0))</f>
        <v>#REF!</v>
      </c>
      <c r="X281" s="30" t="e">
        <f t="array" ref="X281">INDEX(Resultado!$1:$470,MATCH($B281,Resultado!$N:$N,0),MATCH(X$1,Resultado!#REF!,0))</f>
        <v>#REF!</v>
      </c>
      <c r="Y281" s="30" t="e">
        <f t="array" ref="Y281">INDEX(Resultado!$1:$470,MATCH($B281,Resultado!$N:$N,0),MATCH(Y$1,Resultado!#REF!,0))</f>
        <v>#REF!</v>
      </c>
      <c r="Z281" s="30" t="e">
        <f t="array" ref="Z281">INDEX(Resultado!$1:$470,MATCH($B281,Resultado!$N:$N,0),MATCH(Z$1,Resultado!#REF!,0))</f>
        <v>#REF!</v>
      </c>
      <c r="AA281" s="30" t="e">
        <f t="array" ref="AA281">INDEX(Resultado!$1:$470,MATCH($B281,Resultado!$N:$N,0),MATCH(AA$1,Resultado!#REF!,0))</f>
        <v>#REF!</v>
      </c>
      <c r="AB281" s="29">
        <v>0</v>
      </c>
      <c r="AC281" s="29">
        <v>2</v>
      </c>
      <c r="AD281" s="30" t="e">
        <f t="array" ref="AD281">INDEX(Resultado!$1:$470,MATCH($B281,Resultado!$N:$N,0),MATCH(AD$1,Resultado!#REF!,0))</f>
        <v>#REF!</v>
      </c>
      <c r="AE281" s="30" t="e">
        <f t="array" ref="AE281">INDEX(Resultado!$1:$470,MATCH($B281,Resultado!$N:$N,0),MATCH(AE$1,Resultado!#REF!,0))</f>
        <v>#REF!</v>
      </c>
      <c r="AF281" s="30" t="e">
        <f t="array" ref="AF281">INDEX(Resultado!$1:$470,MATCH($B281,Resultado!$N:$N,0),MATCH(AF$1,Resultado!#REF!,0))</f>
        <v>#REF!</v>
      </c>
      <c r="AG281" s="30" t="e">
        <f t="array" ref="AG281">INDEX(Resultado!$1:$470,MATCH($B281,Resultado!$N:$N,0),MATCH(AG$1,Resultado!#REF!,0))</f>
        <v>#REF!</v>
      </c>
      <c r="AH281" s="30" t="e">
        <f t="array" ref="AH281">INDEX(Resultado!$1:$470,MATCH($B281,Resultado!$N:$N,0),MATCH(AH$1,Resultado!#REF!,0))</f>
        <v>#REF!</v>
      </c>
      <c r="AI281" s="30" t="e">
        <f t="array" ref="AI281">INDEX(Resultado!$1:$470,MATCH($B281,Resultado!$N:$N,0),MATCH(AI$1,Resultado!#REF!,0))</f>
        <v>#REF!</v>
      </c>
      <c r="AJ281" s="30" t="e">
        <f t="array" ref="AJ281">INDEX(Resultado!$1:$470,MATCH($B281,Resultado!$N:$N,0),MATCH(AJ$1,Resultado!#REF!,0))</f>
        <v>#REF!</v>
      </c>
      <c r="AK281" s="30" t="e">
        <f t="array" ref="AK281">INDEX(Resultado!$1:$470,MATCH($B281,Resultado!$N:$N,0),MATCH(AK$1,Resultado!#REF!,0))</f>
        <v>#REF!</v>
      </c>
      <c r="AL281" s="29">
        <v>0</v>
      </c>
      <c r="AM281" s="29">
        <v>2</v>
      </c>
      <c r="AN281" s="30" t="e">
        <f t="array" ref="AN281">INDEX(Resultado!$1:$470,MATCH($B281,Resultado!$N:$N,0),MATCH(AN$1,Resultado!#REF!,0))</f>
        <v>#REF!</v>
      </c>
      <c r="AO281" s="30" t="e">
        <f t="array" ref="AO281">INDEX(Resultado!$1:$470,MATCH($B281,Resultado!$N:$N,0),MATCH(AO$1,Resultado!#REF!,0))</f>
        <v>#REF!</v>
      </c>
      <c r="AP281" s="30" t="e">
        <f t="array" ref="AP281">INDEX(Resultado!$1:$470,MATCH($B281,Resultado!$N:$N,0),MATCH(AP$1,Resultado!#REF!,0))</f>
        <v>#REF!</v>
      </c>
      <c r="AQ281" s="30" t="e">
        <f t="array" ref="AQ281">INDEX(Resultado!$1:$470,MATCH($B281,Resultado!$N:$N,0),MATCH(AQ$1,Resultado!#REF!,0))</f>
        <v>#REF!</v>
      </c>
      <c r="AR281" s="30" t="e">
        <f t="array" ref="AR281">INDEX(Resultado!$1:$470,MATCH($B281,Resultado!$N:$N,0),MATCH(AR$1,Resultado!#REF!,0))</f>
        <v>#REF!</v>
      </c>
      <c r="AS281" s="29">
        <v>2</v>
      </c>
      <c r="AT281" s="30" t="e">
        <f t="array" ref="AT281">INDEX(Resultado!$1:$470,MATCH($B281,Resultado!$N:$N,0),MATCH(AT$1,Resultado!#REF!,0))</f>
        <v>#REF!</v>
      </c>
      <c r="AU281" s="30" t="e">
        <f t="array" ref="AU281">INDEX(Resultado!$1:$470,MATCH($B281,Resultado!$N:$N,0),MATCH(AU$1,Resultado!#REF!,0))</f>
        <v>#REF!</v>
      </c>
      <c r="AV281" s="30" t="e">
        <f t="array" ref="AV281">INDEX(Resultado!$1:$470,MATCH($B281,Resultado!$N:$N,0),MATCH(AV$1,Resultado!#REF!,0))</f>
        <v>#REF!</v>
      </c>
      <c r="AW281" s="30" t="e">
        <f t="array" ref="AW281">INDEX(Resultado!$1:$470,MATCH($B281,Resultado!$N:$N,0),MATCH(AW$1,Resultado!#REF!,0))</f>
        <v>#REF!</v>
      </c>
      <c r="AX281" s="30" t="e">
        <f t="array" ref="AX281">INDEX(Resultado!$1:$470,MATCH($B281,Resultado!$N:$N,0),MATCH(AX$1,Resultado!#REF!,0))</f>
        <v>#REF!</v>
      </c>
      <c r="AY281" s="30" t="e">
        <f t="array" ref="AY281">INDEX(Resultado!$1:$470,MATCH($B281,Resultado!$N:$N,0),MATCH(AY$1,Resultado!#REF!,0))</f>
        <v>#REF!</v>
      </c>
      <c r="AZ281" s="30" t="e">
        <f t="array" ref="AZ281">INDEX(Resultado!$1:$470,MATCH($B281,Resultado!$N:$N,0),MATCH(AZ$1,Resultado!#REF!,0))</f>
        <v>#REF!</v>
      </c>
      <c r="BA281" s="30" t="e">
        <f t="array" ref="BA281">INDEX(Resultado!$1:$470,MATCH($B281,Resultado!$N:$N,0),MATCH(BA$1,Resultado!#REF!,0))</f>
        <v>#REF!</v>
      </c>
      <c r="BB281" s="30" t="e">
        <f t="array" ref="BB281">INDEX(Resultado!$1:$470,MATCH($B281,Resultado!$N:$N,0),MATCH(BB$1,Resultado!#REF!,0))</f>
        <v>#REF!</v>
      </c>
      <c r="BC281" s="30" t="e">
        <f t="array" ref="BC281">INDEX(Resultado!$1:$470,MATCH($B281,Resultado!$N:$N,0),MATCH(BC$1,Resultado!#REF!,0))</f>
        <v>#REF!</v>
      </c>
      <c r="BD281" s="30" t="e">
        <f t="array" ref="BD281">INDEX(Resultado!$1:$470,MATCH($B281,Resultado!$N:$N,0),MATCH(BD$1,Resultado!#REF!,0))</f>
        <v>#REF!</v>
      </c>
      <c r="BE281" s="30" t="e">
        <f t="array" ref="BE281">INDEX(Resultado!$1:$470,MATCH($B281,Resultado!$N:$N,0),MATCH(BE$1,Resultado!#REF!,0))</f>
        <v>#REF!</v>
      </c>
      <c r="BF281" s="30" t="e">
        <f t="array" ref="BF281">INDEX(Resultado!$1:$470,MATCH($B281,Resultado!$N:$N,0),MATCH(BF$1,Resultado!#REF!,0))</f>
        <v>#REF!</v>
      </c>
      <c r="BG281" s="30" t="e">
        <f t="array" ref="BG281">INDEX(Resultado!$1:$470,MATCH($B281,Resultado!$N:$N,0),MATCH(BG$1,Resultado!#REF!,0))</f>
        <v>#REF!</v>
      </c>
      <c r="BH281" s="30" t="e">
        <f t="array" ref="BH281">INDEX(Resultado!$1:$470,MATCH($B281,Resultado!$N:$N,0),MATCH(BH$1,Resultado!#REF!,0))</f>
        <v>#REF!</v>
      </c>
      <c r="BI281" s="30" t="e">
        <f t="array" ref="BI281">INDEX(Resultado!$1:$470,MATCH($B281,Resultado!$N:$N,0),MATCH(BI$1,Resultado!#REF!,0))</f>
        <v>#REF!</v>
      </c>
    </row>
    <row r="282" spans="1:61" ht="13" x14ac:dyDescent="0.15">
      <c r="A282" s="29">
        <v>54063384802</v>
      </c>
      <c r="B282" s="7" t="s">
        <v>2088</v>
      </c>
      <c r="C282" s="29" t="s">
        <v>2087</v>
      </c>
      <c r="D282" s="30" t="e">
        <f t="array" ref="D282">INDEX(Resultado!$1:$470,MATCH($B282,Resultado!$N:$N,0),MATCH(D$1,Resultado!#REF!,0))</f>
        <v>#REF!</v>
      </c>
      <c r="E282" s="29" t="s">
        <v>3339</v>
      </c>
      <c r="F282" s="30" t="e">
        <f t="array" ref="F282">INDEX(Resultado!$1:$470,MATCH($B282,Resultado!$N:$N,0),MATCH(F$1,Resultado!#REF!,0))</f>
        <v>#REF!</v>
      </c>
      <c r="G282" s="30" t="e">
        <f t="array" ref="G282">INDEX(Resultado!$1:$470,MATCH($B282,Resultado!$N:$N,0),MATCH(G$1,Resultado!#REF!,0))</f>
        <v>#REF!</v>
      </c>
      <c r="H282" s="30" t="e">
        <f t="array" ref="H282">INDEX(Resultado!$1:$470,MATCH($B282,Resultado!$N:$N,0),MATCH(H$1,Resultado!#REF!,0))</f>
        <v>#REF!</v>
      </c>
      <c r="I282" s="30" t="e">
        <f t="array" ref="I282">INDEX(Resultado!$1:$470,MATCH($B282,Resultado!$N:$N,0),MATCH(I$1,Resultado!#REF!,0))</f>
        <v>#REF!</v>
      </c>
      <c r="J282" s="30" t="e">
        <f t="array" ref="J282">INDEX(Resultado!$1:$470,MATCH($B282,Resultado!$N:$N,0),MATCH(J$1,Resultado!#REF!,0))</f>
        <v>#REF!</v>
      </c>
      <c r="K282" s="30" t="e">
        <f t="array" ref="K282">INDEX(Resultado!$1:$470,MATCH($B282,Resultado!$N:$N,0),MATCH(K$1,Resultado!#REF!,0))</f>
        <v>#REF!</v>
      </c>
      <c r="L282" s="30" t="e">
        <f t="array" ref="L282">INDEX(Resultado!$1:$470,MATCH($B282,Resultado!$N:$N,0),MATCH(L$1,Resultado!#REF!,0))</f>
        <v>#REF!</v>
      </c>
      <c r="M282" s="30" t="e">
        <f t="array" ref="M282">INDEX(Resultado!$1:$470,MATCH($B282,Resultado!$N:$N,0),MATCH(M$1,Resultado!#REF!,0))</f>
        <v>#REF!</v>
      </c>
      <c r="N282" s="30" t="e">
        <f t="array" ref="N282">INDEX(Resultado!$1:$470,MATCH($B282,Resultado!$N:$N,0),MATCH(N$1,Resultado!#REF!,0))</f>
        <v>#REF!</v>
      </c>
      <c r="O282" s="30" t="e">
        <f t="array" ref="O282">INDEX(Resultado!$1:$470,MATCH($B282,Resultado!$N:$N,0),MATCH(O$1,Resultado!#REF!,0))</f>
        <v>#REF!</v>
      </c>
      <c r="P282" s="30" t="e">
        <f t="array" ref="P282">INDEX(Resultado!$1:$470,MATCH($B282,Resultado!$N:$N,0),MATCH(P$1,Resultado!#REF!,0))</f>
        <v>#REF!</v>
      </c>
      <c r="Q282" s="30" t="e">
        <f t="array" ref="Q282">INDEX(Resultado!$1:$470,MATCH($B282,Resultado!$N:$N,0),MATCH(Q$1,Resultado!#REF!,0))</f>
        <v>#REF!</v>
      </c>
      <c r="R282" s="30" t="e">
        <f t="array" ref="R282">INDEX(Resultado!$1:$470,MATCH($B282,Resultado!$N:$N,0),MATCH(R$1,Resultado!#REF!,0))</f>
        <v>#REF!</v>
      </c>
      <c r="S282" s="30" t="e">
        <f t="array" ref="S282">INDEX(Resultado!$1:$470,MATCH($B282,Resultado!$N:$N,0),MATCH(S$1,Resultado!#REF!,0))</f>
        <v>#REF!</v>
      </c>
      <c r="T282" s="30" t="e">
        <f t="array" ref="T282">INDEX(Resultado!$1:$470,MATCH($B282,Resultado!$N:$N,0),MATCH(T$1,Resultado!#REF!,0))</f>
        <v>#REF!</v>
      </c>
      <c r="U282" s="30" t="e">
        <f t="array" ref="U282">INDEX(Resultado!$1:$470,MATCH($B282,Resultado!$N:$N,0),MATCH(U$1,Resultado!#REF!,0))</f>
        <v>#REF!</v>
      </c>
      <c r="V282" s="30" t="e">
        <f t="array" ref="V282">INDEX(Resultado!$1:$470,MATCH($B282,Resultado!$N:$N,0),MATCH(V$1,Resultado!#REF!,0))</f>
        <v>#REF!</v>
      </c>
      <c r="W282" s="30" t="e">
        <f t="array" ref="W282">INDEX(Resultado!$1:$470,MATCH($B282,Resultado!$N:$N,0),MATCH(W$1,Resultado!#REF!,0))</f>
        <v>#REF!</v>
      </c>
      <c r="X282" s="30" t="e">
        <f t="array" ref="X282">INDEX(Resultado!$1:$470,MATCH($B282,Resultado!$N:$N,0),MATCH(X$1,Resultado!#REF!,0))</f>
        <v>#REF!</v>
      </c>
      <c r="Y282" s="30" t="e">
        <f t="array" ref="Y282">INDEX(Resultado!$1:$470,MATCH($B282,Resultado!$N:$N,0),MATCH(Y$1,Resultado!#REF!,0))</f>
        <v>#REF!</v>
      </c>
      <c r="Z282" s="30" t="e">
        <f t="array" ref="Z282">INDEX(Resultado!$1:$470,MATCH($B282,Resultado!$N:$N,0),MATCH(Z$1,Resultado!#REF!,0))</f>
        <v>#REF!</v>
      </c>
      <c r="AA282" s="30" t="e">
        <f t="array" ref="AA282">INDEX(Resultado!$1:$470,MATCH($B282,Resultado!$N:$N,0),MATCH(AA$1,Resultado!#REF!,0))</f>
        <v>#REF!</v>
      </c>
      <c r="AB282" s="29">
        <v>0</v>
      </c>
      <c r="AC282" s="29">
        <v>2</v>
      </c>
      <c r="AD282" s="30" t="e">
        <f t="array" ref="AD282">INDEX(Resultado!$1:$470,MATCH($B282,Resultado!$N:$N,0),MATCH(AD$1,Resultado!#REF!,0))</f>
        <v>#REF!</v>
      </c>
      <c r="AE282" s="30" t="e">
        <f t="array" ref="AE282">INDEX(Resultado!$1:$470,MATCH($B282,Resultado!$N:$N,0),MATCH(AE$1,Resultado!#REF!,0))</f>
        <v>#REF!</v>
      </c>
      <c r="AF282" s="30" t="e">
        <f t="array" ref="AF282">INDEX(Resultado!$1:$470,MATCH($B282,Resultado!$N:$N,0),MATCH(AF$1,Resultado!#REF!,0))</f>
        <v>#REF!</v>
      </c>
      <c r="AG282" s="30" t="e">
        <f t="array" ref="AG282">INDEX(Resultado!$1:$470,MATCH($B282,Resultado!$N:$N,0),MATCH(AG$1,Resultado!#REF!,0))</f>
        <v>#REF!</v>
      </c>
      <c r="AH282" s="30" t="e">
        <f t="array" ref="AH282">INDEX(Resultado!$1:$470,MATCH($B282,Resultado!$N:$N,0),MATCH(AH$1,Resultado!#REF!,0))</f>
        <v>#REF!</v>
      </c>
      <c r="AI282" s="30" t="e">
        <f t="array" ref="AI282">INDEX(Resultado!$1:$470,MATCH($B282,Resultado!$N:$N,0),MATCH(AI$1,Resultado!#REF!,0))</f>
        <v>#REF!</v>
      </c>
      <c r="AJ282" s="30" t="e">
        <f t="array" ref="AJ282">INDEX(Resultado!$1:$470,MATCH($B282,Resultado!$N:$N,0),MATCH(AJ$1,Resultado!#REF!,0))</f>
        <v>#REF!</v>
      </c>
      <c r="AK282" s="30" t="e">
        <f t="array" ref="AK282">INDEX(Resultado!$1:$470,MATCH($B282,Resultado!$N:$N,0),MATCH(AK$1,Resultado!#REF!,0))</f>
        <v>#REF!</v>
      </c>
      <c r="AL282" s="29">
        <v>0</v>
      </c>
      <c r="AM282" s="29">
        <v>2</v>
      </c>
      <c r="AN282" s="30" t="e">
        <f t="array" ref="AN282">INDEX(Resultado!$1:$470,MATCH($B282,Resultado!$N:$N,0),MATCH(AN$1,Resultado!#REF!,0))</f>
        <v>#REF!</v>
      </c>
      <c r="AO282" s="30" t="e">
        <f t="array" ref="AO282">INDEX(Resultado!$1:$470,MATCH($B282,Resultado!$N:$N,0),MATCH(AO$1,Resultado!#REF!,0))</f>
        <v>#REF!</v>
      </c>
      <c r="AP282" s="30" t="e">
        <f t="array" ref="AP282">INDEX(Resultado!$1:$470,MATCH($B282,Resultado!$N:$N,0),MATCH(AP$1,Resultado!#REF!,0))</f>
        <v>#REF!</v>
      </c>
      <c r="AQ282" s="30" t="e">
        <f t="array" ref="AQ282">INDEX(Resultado!$1:$470,MATCH($B282,Resultado!$N:$N,0),MATCH(AQ$1,Resultado!#REF!,0))</f>
        <v>#REF!</v>
      </c>
      <c r="AR282" s="30" t="e">
        <f t="array" ref="AR282">INDEX(Resultado!$1:$470,MATCH($B282,Resultado!$N:$N,0),MATCH(AR$1,Resultado!#REF!,0))</f>
        <v>#REF!</v>
      </c>
      <c r="AS282" s="29">
        <v>2</v>
      </c>
      <c r="AT282" s="30" t="e">
        <f t="array" ref="AT282">INDEX(Resultado!$1:$470,MATCH($B282,Resultado!$N:$N,0),MATCH(AT$1,Resultado!#REF!,0))</f>
        <v>#REF!</v>
      </c>
      <c r="AU282" s="30" t="e">
        <f t="array" ref="AU282">INDEX(Resultado!$1:$470,MATCH($B282,Resultado!$N:$N,0),MATCH(AU$1,Resultado!#REF!,0))</f>
        <v>#REF!</v>
      </c>
      <c r="AV282" s="30" t="e">
        <f t="array" ref="AV282">INDEX(Resultado!$1:$470,MATCH($B282,Resultado!$N:$N,0),MATCH(AV$1,Resultado!#REF!,0))</f>
        <v>#REF!</v>
      </c>
      <c r="AW282" s="30" t="e">
        <f t="array" ref="AW282">INDEX(Resultado!$1:$470,MATCH($B282,Resultado!$N:$N,0),MATCH(AW$1,Resultado!#REF!,0))</f>
        <v>#REF!</v>
      </c>
      <c r="AX282" s="30" t="e">
        <f t="array" ref="AX282">INDEX(Resultado!$1:$470,MATCH($B282,Resultado!$N:$N,0),MATCH(AX$1,Resultado!#REF!,0))</f>
        <v>#REF!</v>
      </c>
      <c r="AY282" s="30" t="e">
        <f t="array" ref="AY282">INDEX(Resultado!$1:$470,MATCH($B282,Resultado!$N:$N,0),MATCH(AY$1,Resultado!#REF!,0))</f>
        <v>#REF!</v>
      </c>
      <c r="AZ282" s="30" t="e">
        <f t="array" ref="AZ282">INDEX(Resultado!$1:$470,MATCH($B282,Resultado!$N:$N,0),MATCH(AZ$1,Resultado!#REF!,0))</f>
        <v>#REF!</v>
      </c>
      <c r="BA282" s="30" t="e">
        <f t="array" ref="BA282">INDEX(Resultado!$1:$470,MATCH($B282,Resultado!$N:$N,0),MATCH(BA$1,Resultado!#REF!,0))</f>
        <v>#REF!</v>
      </c>
      <c r="BB282" s="30" t="e">
        <f t="array" ref="BB282">INDEX(Resultado!$1:$470,MATCH($B282,Resultado!$N:$N,0),MATCH(BB$1,Resultado!#REF!,0))</f>
        <v>#REF!</v>
      </c>
      <c r="BC282" s="30" t="e">
        <f t="array" ref="BC282">INDEX(Resultado!$1:$470,MATCH($B282,Resultado!$N:$N,0),MATCH(BC$1,Resultado!#REF!,0))</f>
        <v>#REF!</v>
      </c>
      <c r="BD282" s="30" t="e">
        <f t="array" ref="BD282">INDEX(Resultado!$1:$470,MATCH($B282,Resultado!$N:$N,0),MATCH(BD$1,Resultado!#REF!,0))</f>
        <v>#REF!</v>
      </c>
      <c r="BE282" s="30" t="e">
        <f t="array" ref="BE282">INDEX(Resultado!$1:$470,MATCH($B282,Resultado!$N:$N,0),MATCH(BE$1,Resultado!#REF!,0))</f>
        <v>#REF!</v>
      </c>
      <c r="BF282" s="30" t="e">
        <f t="array" ref="BF282">INDEX(Resultado!$1:$470,MATCH($B282,Resultado!$N:$N,0),MATCH(BF$1,Resultado!#REF!,0))</f>
        <v>#REF!</v>
      </c>
      <c r="BG282" s="30" t="e">
        <f t="array" ref="BG282">INDEX(Resultado!$1:$470,MATCH($B282,Resultado!$N:$N,0),MATCH(BG$1,Resultado!#REF!,0))</f>
        <v>#REF!</v>
      </c>
      <c r="BH282" s="30" t="e">
        <f t="array" ref="BH282">INDEX(Resultado!$1:$470,MATCH($B282,Resultado!$N:$N,0),MATCH(BH$1,Resultado!#REF!,0))</f>
        <v>#REF!</v>
      </c>
      <c r="BI282" s="30" t="e">
        <f t="array" ref="BI282">INDEX(Resultado!$1:$470,MATCH($B282,Resultado!$N:$N,0),MATCH(BI$1,Resultado!#REF!,0))</f>
        <v>#REF!</v>
      </c>
    </row>
    <row r="283" spans="1:61" ht="13" x14ac:dyDescent="0.15">
      <c r="A283" s="29">
        <v>50290852897</v>
      </c>
      <c r="B283" s="7" t="s">
        <v>2095</v>
      </c>
      <c r="C283" s="29" t="s">
        <v>2094</v>
      </c>
      <c r="D283" s="30" t="e">
        <f t="array" ref="D283">INDEX(Resultado!$1:$470,MATCH($B283,Resultado!$N:$N,0),MATCH(D$1,Resultado!#REF!,0))</f>
        <v>#REF!</v>
      </c>
      <c r="E283" s="29" t="s">
        <v>3339</v>
      </c>
      <c r="F283" s="30" t="e">
        <f t="array" ref="F283">INDEX(Resultado!$1:$470,MATCH($B283,Resultado!$N:$N,0),MATCH(F$1,Resultado!#REF!,0))</f>
        <v>#REF!</v>
      </c>
      <c r="G283" s="30" t="e">
        <f t="array" ref="G283">INDEX(Resultado!$1:$470,MATCH($B283,Resultado!$N:$N,0),MATCH(G$1,Resultado!#REF!,0))</f>
        <v>#REF!</v>
      </c>
      <c r="H283" s="30" t="e">
        <f t="array" ref="H283">INDEX(Resultado!$1:$470,MATCH($B283,Resultado!$N:$N,0),MATCH(H$1,Resultado!#REF!,0))</f>
        <v>#REF!</v>
      </c>
      <c r="I283" s="30" t="e">
        <f t="array" ref="I283">INDEX(Resultado!$1:$470,MATCH($B283,Resultado!$N:$N,0),MATCH(I$1,Resultado!#REF!,0))</f>
        <v>#REF!</v>
      </c>
      <c r="J283" s="30" t="e">
        <f t="array" ref="J283">INDEX(Resultado!$1:$470,MATCH($B283,Resultado!$N:$N,0),MATCH(J$1,Resultado!#REF!,0))</f>
        <v>#REF!</v>
      </c>
      <c r="K283" s="30" t="e">
        <f t="array" ref="K283">INDEX(Resultado!$1:$470,MATCH($B283,Resultado!$N:$N,0),MATCH(K$1,Resultado!#REF!,0))</f>
        <v>#REF!</v>
      </c>
      <c r="L283" s="30" t="e">
        <f t="array" ref="L283">INDEX(Resultado!$1:$470,MATCH($B283,Resultado!$N:$N,0),MATCH(L$1,Resultado!#REF!,0))</f>
        <v>#REF!</v>
      </c>
      <c r="M283" s="30" t="e">
        <f t="array" ref="M283">INDEX(Resultado!$1:$470,MATCH($B283,Resultado!$N:$N,0),MATCH(M$1,Resultado!#REF!,0))</f>
        <v>#REF!</v>
      </c>
      <c r="N283" s="30" t="e">
        <f t="array" ref="N283">INDEX(Resultado!$1:$470,MATCH($B283,Resultado!$N:$N,0),MATCH(N$1,Resultado!#REF!,0))</f>
        <v>#REF!</v>
      </c>
      <c r="O283" s="30" t="e">
        <f t="array" ref="O283">INDEX(Resultado!$1:$470,MATCH($B283,Resultado!$N:$N,0),MATCH(O$1,Resultado!#REF!,0))</f>
        <v>#REF!</v>
      </c>
      <c r="P283" s="30" t="e">
        <f t="array" ref="P283">INDEX(Resultado!$1:$470,MATCH($B283,Resultado!$N:$N,0),MATCH(P$1,Resultado!#REF!,0))</f>
        <v>#REF!</v>
      </c>
      <c r="Q283" s="30" t="e">
        <f t="array" ref="Q283">INDEX(Resultado!$1:$470,MATCH($B283,Resultado!$N:$N,0),MATCH(Q$1,Resultado!#REF!,0))</f>
        <v>#REF!</v>
      </c>
      <c r="R283" s="30" t="e">
        <f t="array" ref="R283">INDEX(Resultado!$1:$470,MATCH($B283,Resultado!$N:$N,0),MATCH(R$1,Resultado!#REF!,0))</f>
        <v>#REF!</v>
      </c>
      <c r="S283" s="30" t="e">
        <f t="array" ref="S283">INDEX(Resultado!$1:$470,MATCH($B283,Resultado!$N:$N,0),MATCH(S$1,Resultado!#REF!,0))</f>
        <v>#REF!</v>
      </c>
      <c r="T283" s="30" t="e">
        <f t="array" ref="T283">INDEX(Resultado!$1:$470,MATCH($B283,Resultado!$N:$N,0),MATCH(T$1,Resultado!#REF!,0))</f>
        <v>#REF!</v>
      </c>
      <c r="U283" s="30" t="e">
        <f t="array" ref="U283">INDEX(Resultado!$1:$470,MATCH($B283,Resultado!$N:$N,0),MATCH(U$1,Resultado!#REF!,0))</f>
        <v>#REF!</v>
      </c>
      <c r="V283" s="30" t="e">
        <f t="array" ref="V283">INDEX(Resultado!$1:$470,MATCH($B283,Resultado!$N:$N,0),MATCH(V$1,Resultado!#REF!,0))</f>
        <v>#REF!</v>
      </c>
      <c r="W283" s="30" t="e">
        <f t="array" ref="W283">INDEX(Resultado!$1:$470,MATCH($B283,Resultado!$N:$N,0),MATCH(W$1,Resultado!#REF!,0))</f>
        <v>#REF!</v>
      </c>
      <c r="X283" s="30" t="e">
        <f t="array" ref="X283">INDEX(Resultado!$1:$470,MATCH($B283,Resultado!$N:$N,0),MATCH(X$1,Resultado!#REF!,0))</f>
        <v>#REF!</v>
      </c>
      <c r="Y283" s="30" t="e">
        <f t="array" ref="Y283">INDEX(Resultado!$1:$470,MATCH($B283,Resultado!$N:$N,0),MATCH(Y$1,Resultado!#REF!,0))</f>
        <v>#REF!</v>
      </c>
      <c r="Z283" s="30" t="e">
        <f t="array" ref="Z283">INDEX(Resultado!$1:$470,MATCH($B283,Resultado!$N:$N,0),MATCH(Z$1,Resultado!#REF!,0))</f>
        <v>#REF!</v>
      </c>
      <c r="AA283" s="30" t="e">
        <f t="array" ref="AA283">INDEX(Resultado!$1:$470,MATCH($B283,Resultado!$N:$N,0),MATCH(AA$1,Resultado!#REF!,0))</f>
        <v>#REF!</v>
      </c>
      <c r="AB283" s="29">
        <v>0</v>
      </c>
      <c r="AC283" s="29">
        <v>2</v>
      </c>
      <c r="AD283" s="30" t="e">
        <f t="array" ref="AD283">INDEX(Resultado!$1:$470,MATCH($B283,Resultado!$N:$N,0),MATCH(AD$1,Resultado!#REF!,0))</f>
        <v>#REF!</v>
      </c>
      <c r="AE283" s="30" t="e">
        <f t="array" ref="AE283">INDEX(Resultado!$1:$470,MATCH($B283,Resultado!$N:$N,0),MATCH(AE$1,Resultado!#REF!,0))</f>
        <v>#REF!</v>
      </c>
      <c r="AF283" s="30" t="e">
        <f t="array" ref="AF283">INDEX(Resultado!$1:$470,MATCH($B283,Resultado!$N:$N,0),MATCH(AF$1,Resultado!#REF!,0))</f>
        <v>#REF!</v>
      </c>
      <c r="AG283" s="30" t="e">
        <f t="array" ref="AG283">INDEX(Resultado!$1:$470,MATCH($B283,Resultado!$N:$N,0),MATCH(AG$1,Resultado!#REF!,0))</f>
        <v>#REF!</v>
      </c>
      <c r="AH283" s="30" t="e">
        <f t="array" ref="AH283">INDEX(Resultado!$1:$470,MATCH($B283,Resultado!$N:$N,0),MATCH(AH$1,Resultado!#REF!,0))</f>
        <v>#REF!</v>
      </c>
      <c r="AI283" s="30" t="e">
        <f t="array" ref="AI283">INDEX(Resultado!$1:$470,MATCH($B283,Resultado!$N:$N,0),MATCH(AI$1,Resultado!#REF!,0))</f>
        <v>#REF!</v>
      </c>
      <c r="AJ283" s="30" t="e">
        <f t="array" ref="AJ283">INDEX(Resultado!$1:$470,MATCH($B283,Resultado!$N:$N,0),MATCH(AJ$1,Resultado!#REF!,0))</f>
        <v>#REF!</v>
      </c>
      <c r="AK283" s="30" t="e">
        <f t="array" ref="AK283">INDEX(Resultado!$1:$470,MATCH($B283,Resultado!$N:$N,0),MATCH(AK$1,Resultado!#REF!,0))</f>
        <v>#REF!</v>
      </c>
      <c r="AL283" s="29">
        <v>0</v>
      </c>
      <c r="AM283" s="29">
        <v>2</v>
      </c>
      <c r="AN283" s="30" t="e">
        <f t="array" ref="AN283">INDEX(Resultado!$1:$470,MATCH($B283,Resultado!$N:$N,0),MATCH(AN$1,Resultado!#REF!,0))</f>
        <v>#REF!</v>
      </c>
      <c r="AO283" s="30" t="e">
        <f t="array" ref="AO283">INDEX(Resultado!$1:$470,MATCH($B283,Resultado!$N:$N,0),MATCH(AO$1,Resultado!#REF!,0))</f>
        <v>#REF!</v>
      </c>
      <c r="AP283" s="30" t="e">
        <f t="array" ref="AP283">INDEX(Resultado!$1:$470,MATCH($B283,Resultado!$N:$N,0),MATCH(AP$1,Resultado!#REF!,0))</f>
        <v>#REF!</v>
      </c>
      <c r="AQ283" s="30" t="e">
        <f t="array" ref="AQ283">INDEX(Resultado!$1:$470,MATCH($B283,Resultado!$N:$N,0),MATCH(AQ$1,Resultado!#REF!,0))</f>
        <v>#REF!</v>
      </c>
      <c r="AR283" s="30" t="e">
        <f t="array" ref="AR283">INDEX(Resultado!$1:$470,MATCH($B283,Resultado!$N:$N,0),MATCH(AR$1,Resultado!#REF!,0))</f>
        <v>#REF!</v>
      </c>
      <c r="AS283" s="29">
        <v>2</v>
      </c>
      <c r="AT283" s="30" t="e">
        <f t="array" ref="AT283">INDEX(Resultado!$1:$470,MATCH($B283,Resultado!$N:$N,0),MATCH(AT$1,Resultado!#REF!,0))</f>
        <v>#REF!</v>
      </c>
      <c r="AU283" s="30" t="e">
        <f t="array" ref="AU283">INDEX(Resultado!$1:$470,MATCH($B283,Resultado!$N:$N,0),MATCH(AU$1,Resultado!#REF!,0))</f>
        <v>#REF!</v>
      </c>
      <c r="AV283" s="30" t="e">
        <f t="array" ref="AV283">INDEX(Resultado!$1:$470,MATCH($B283,Resultado!$N:$N,0),MATCH(AV$1,Resultado!#REF!,0))</f>
        <v>#REF!</v>
      </c>
      <c r="AW283" s="30" t="e">
        <f t="array" ref="AW283">INDEX(Resultado!$1:$470,MATCH($B283,Resultado!$N:$N,0),MATCH(AW$1,Resultado!#REF!,0))</f>
        <v>#REF!</v>
      </c>
      <c r="AX283" s="30" t="e">
        <f t="array" ref="AX283">INDEX(Resultado!$1:$470,MATCH($B283,Resultado!$N:$N,0),MATCH(AX$1,Resultado!#REF!,0))</f>
        <v>#REF!</v>
      </c>
      <c r="AY283" s="30" t="e">
        <f t="array" ref="AY283">INDEX(Resultado!$1:$470,MATCH($B283,Resultado!$N:$N,0),MATCH(AY$1,Resultado!#REF!,0))</f>
        <v>#REF!</v>
      </c>
      <c r="AZ283" s="30" t="e">
        <f t="array" ref="AZ283">INDEX(Resultado!$1:$470,MATCH($B283,Resultado!$N:$N,0),MATCH(AZ$1,Resultado!#REF!,0))</f>
        <v>#REF!</v>
      </c>
      <c r="BA283" s="30" t="e">
        <f t="array" ref="BA283">INDEX(Resultado!$1:$470,MATCH($B283,Resultado!$N:$N,0),MATCH(BA$1,Resultado!#REF!,0))</f>
        <v>#REF!</v>
      </c>
      <c r="BB283" s="30" t="e">
        <f t="array" ref="BB283">INDEX(Resultado!$1:$470,MATCH($B283,Resultado!$N:$N,0),MATCH(BB$1,Resultado!#REF!,0))</f>
        <v>#REF!</v>
      </c>
      <c r="BC283" s="30" t="e">
        <f t="array" ref="BC283">INDEX(Resultado!$1:$470,MATCH($B283,Resultado!$N:$N,0),MATCH(BC$1,Resultado!#REF!,0))</f>
        <v>#REF!</v>
      </c>
      <c r="BD283" s="30" t="e">
        <f t="array" ref="BD283">INDEX(Resultado!$1:$470,MATCH($B283,Resultado!$N:$N,0),MATCH(BD$1,Resultado!#REF!,0))</f>
        <v>#REF!</v>
      </c>
      <c r="BE283" s="30" t="e">
        <f t="array" ref="BE283">INDEX(Resultado!$1:$470,MATCH($B283,Resultado!$N:$N,0),MATCH(BE$1,Resultado!#REF!,0))</f>
        <v>#REF!</v>
      </c>
      <c r="BF283" s="30" t="e">
        <f t="array" ref="BF283">INDEX(Resultado!$1:$470,MATCH($B283,Resultado!$N:$N,0),MATCH(BF$1,Resultado!#REF!,0))</f>
        <v>#REF!</v>
      </c>
      <c r="BG283" s="30" t="e">
        <f t="array" ref="BG283">INDEX(Resultado!$1:$470,MATCH($B283,Resultado!$N:$N,0),MATCH(BG$1,Resultado!#REF!,0))</f>
        <v>#REF!</v>
      </c>
      <c r="BH283" s="30" t="e">
        <f t="array" ref="BH283">INDEX(Resultado!$1:$470,MATCH($B283,Resultado!$N:$N,0),MATCH(BH$1,Resultado!#REF!,0))</f>
        <v>#REF!</v>
      </c>
      <c r="BI283" s="30" t="e">
        <f t="array" ref="BI283">INDEX(Resultado!$1:$470,MATCH($B283,Resultado!$N:$N,0),MATCH(BI$1,Resultado!#REF!,0))</f>
        <v>#REF!</v>
      </c>
    </row>
    <row r="284" spans="1:61" ht="13" x14ac:dyDescent="0.15">
      <c r="A284" s="29">
        <v>51504701801</v>
      </c>
      <c r="B284" s="7" t="s">
        <v>2100</v>
      </c>
      <c r="C284" s="29" t="s">
        <v>3362</v>
      </c>
      <c r="D284" s="30" t="e">
        <f t="array" ref="D284">INDEX(Resultado!$1:$470,MATCH($B284,Resultado!$N:$N,0),MATCH(D$1,Resultado!#REF!,0))</f>
        <v>#REF!</v>
      </c>
      <c r="E284" s="29" t="s">
        <v>3339</v>
      </c>
      <c r="F284" s="30" t="e">
        <f t="array" ref="F284">INDEX(Resultado!$1:$470,MATCH($B284,Resultado!$N:$N,0),MATCH(F$1,Resultado!#REF!,0))</f>
        <v>#REF!</v>
      </c>
      <c r="G284" s="30" t="e">
        <f t="array" ref="G284">INDEX(Resultado!$1:$470,MATCH($B284,Resultado!$N:$N,0),MATCH(G$1,Resultado!#REF!,0))</f>
        <v>#REF!</v>
      </c>
      <c r="H284" s="30" t="e">
        <f t="array" ref="H284">INDEX(Resultado!$1:$470,MATCH($B284,Resultado!$N:$N,0),MATCH(H$1,Resultado!#REF!,0))</f>
        <v>#REF!</v>
      </c>
      <c r="I284" s="30" t="e">
        <f t="array" ref="I284">INDEX(Resultado!$1:$470,MATCH($B284,Resultado!$N:$N,0),MATCH(I$1,Resultado!#REF!,0))</f>
        <v>#REF!</v>
      </c>
      <c r="J284" s="30" t="e">
        <f t="array" ref="J284">INDEX(Resultado!$1:$470,MATCH($B284,Resultado!$N:$N,0),MATCH(J$1,Resultado!#REF!,0))</f>
        <v>#REF!</v>
      </c>
      <c r="K284" s="30" t="e">
        <f t="array" ref="K284">INDEX(Resultado!$1:$470,MATCH($B284,Resultado!$N:$N,0),MATCH(K$1,Resultado!#REF!,0))</f>
        <v>#REF!</v>
      </c>
      <c r="L284" s="30" t="e">
        <f t="array" ref="L284">INDEX(Resultado!$1:$470,MATCH($B284,Resultado!$N:$N,0),MATCH(L$1,Resultado!#REF!,0))</f>
        <v>#REF!</v>
      </c>
      <c r="M284" s="30" t="e">
        <f t="array" ref="M284">INDEX(Resultado!$1:$470,MATCH($B284,Resultado!$N:$N,0),MATCH(M$1,Resultado!#REF!,0))</f>
        <v>#REF!</v>
      </c>
      <c r="N284" s="30" t="e">
        <f t="array" ref="N284">INDEX(Resultado!$1:$470,MATCH($B284,Resultado!$N:$N,0),MATCH(N$1,Resultado!#REF!,0))</f>
        <v>#REF!</v>
      </c>
      <c r="O284" s="30" t="e">
        <f t="array" ref="O284">INDEX(Resultado!$1:$470,MATCH($B284,Resultado!$N:$N,0),MATCH(O$1,Resultado!#REF!,0))</f>
        <v>#REF!</v>
      </c>
      <c r="P284" s="30" t="e">
        <f t="array" ref="P284">INDEX(Resultado!$1:$470,MATCH($B284,Resultado!$N:$N,0),MATCH(P$1,Resultado!#REF!,0))</f>
        <v>#REF!</v>
      </c>
      <c r="Q284" s="30" t="e">
        <f t="array" ref="Q284">INDEX(Resultado!$1:$470,MATCH($B284,Resultado!$N:$N,0),MATCH(Q$1,Resultado!#REF!,0))</f>
        <v>#REF!</v>
      </c>
      <c r="R284" s="30" t="e">
        <f t="array" ref="R284">INDEX(Resultado!$1:$470,MATCH($B284,Resultado!$N:$N,0),MATCH(R$1,Resultado!#REF!,0))</f>
        <v>#REF!</v>
      </c>
      <c r="S284" s="30" t="e">
        <f t="array" ref="S284">INDEX(Resultado!$1:$470,MATCH($B284,Resultado!$N:$N,0),MATCH(S$1,Resultado!#REF!,0))</f>
        <v>#REF!</v>
      </c>
      <c r="T284" s="30" t="e">
        <f t="array" ref="T284">INDEX(Resultado!$1:$470,MATCH($B284,Resultado!$N:$N,0),MATCH(T$1,Resultado!#REF!,0))</f>
        <v>#REF!</v>
      </c>
      <c r="U284" s="30" t="e">
        <f t="array" ref="U284">INDEX(Resultado!$1:$470,MATCH($B284,Resultado!$N:$N,0),MATCH(U$1,Resultado!#REF!,0))</f>
        <v>#REF!</v>
      </c>
      <c r="V284" s="30" t="e">
        <f t="array" ref="V284">INDEX(Resultado!$1:$470,MATCH($B284,Resultado!$N:$N,0),MATCH(V$1,Resultado!#REF!,0))</f>
        <v>#REF!</v>
      </c>
      <c r="W284" s="30" t="e">
        <f t="array" ref="W284">INDEX(Resultado!$1:$470,MATCH($B284,Resultado!$N:$N,0),MATCH(W$1,Resultado!#REF!,0))</f>
        <v>#REF!</v>
      </c>
      <c r="X284" s="30" t="e">
        <f t="array" ref="X284">INDEX(Resultado!$1:$470,MATCH($B284,Resultado!$N:$N,0),MATCH(X$1,Resultado!#REF!,0))</f>
        <v>#REF!</v>
      </c>
      <c r="Y284" s="30" t="e">
        <f t="array" ref="Y284">INDEX(Resultado!$1:$470,MATCH($B284,Resultado!$N:$N,0),MATCH(Y$1,Resultado!#REF!,0))</f>
        <v>#REF!</v>
      </c>
      <c r="Z284" s="30" t="e">
        <f t="array" ref="Z284">INDEX(Resultado!$1:$470,MATCH($B284,Resultado!$N:$N,0),MATCH(Z$1,Resultado!#REF!,0))</f>
        <v>#REF!</v>
      </c>
      <c r="AA284" s="30" t="e">
        <f t="array" ref="AA284">INDEX(Resultado!$1:$470,MATCH($B284,Resultado!$N:$N,0),MATCH(AA$1,Resultado!#REF!,0))</f>
        <v>#REF!</v>
      </c>
      <c r="AB284" s="29">
        <v>0</v>
      </c>
      <c r="AC284" s="29">
        <v>2</v>
      </c>
      <c r="AD284" s="30" t="e">
        <f t="array" ref="AD284">INDEX(Resultado!$1:$470,MATCH($B284,Resultado!$N:$N,0),MATCH(AD$1,Resultado!#REF!,0))</f>
        <v>#REF!</v>
      </c>
      <c r="AE284" s="30" t="e">
        <f t="array" ref="AE284">INDEX(Resultado!$1:$470,MATCH($B284,Resultado!$N:$N,0),MATCH(AE$1,Resultado!#REF!,0))</f>
        <v>#REF!</v>
      </c>
      <c r="AF284" s="30" t="e">
        <f t="array" ref="AF284">INDEX(Resultado!$1:$470,MATCH($B284,Resultado!$N:$N,0),MATCH(AF$1,Resultado!#REF!,0))</f>
        <v>#REF!</v>
      </c>
      <c r="AG284" s="30" t="e">
        <f t="array" ref="AG284">INDEX(Resultado!$1:$470,MATCH($B284,Resultado!$N:$N,0),MATCH(AG$1,Resultado!#REF!,0))</f>
        <v>#REF!</v>
      </c>
      <c r="AH284" s="30" t="e">
        <f t="array" ref="AH284">INDEX(Resultado!$1:$470,MATCH($B284,Resultado!$N:$N,0),MATCH(AH$1,Resultado!#REF!,0))</f>
        <v>#REF!</v>
      </c>
      <c r="AI284" s="30" t="e">
        <f t="array" ref="AI284">INDEX(Resultado!$1:$470,MATCH($B284,Resultado!$N:$N,0),MATCH(AI$1,Resultado!#REF!,0))</f>
        <v>#REF!</v>
      </c>
      <c r="AJ284" s="30" t="e">
        <f t="array" ref="AJ284">INDEX(Resultado!$1:$470,MATCH($B284,Resultado!$N:$N,0),MATCH(AJ$1,Resultado!#REF!,0))</f>
        <v>#REF!</v>
      </c>
      <c r="AK284" s="30" t="e">
        <f t="array" ref="AK284">INDEX(Resultado!$1:$470,MATCH($B284,Resultado!$N:$N,0),MATCH(AK$1,Resultado!#REF!,0))</f>
        <v>#REF!</v>
      </c>
      <c r="AL284" s="29">
        <v>0</v>
      </c>
      <c r="AM284" s="29">
        <v>2</v>
      </c>
      <c r="AN284" s="30" t="e">
        <f t="array" ref="AN284">INDEX(Resultado!$1:$470,MATCH($B284,Resultado!$N:$N,0),MATCH(AN$1,Resultado!#REF!,0))</f>
        <v>#REF!</v>
      </c>
      <c r="AO284" s="30" t="e">
        <f t="array" ref="AO284">INDEX(Resultado!$1:$470,MATCH($B284,Resultado!$N:$N,0),MATCH(AO$1,Resultado!#REF!,0))</f>
        <v>#REF!</v>
      </c>
      <c r="AP284" s="30" t="e">
        <f t="array" ref="AP284">INDEX(Resultado!$1:$470,MATCH($B284,Resultado!$N:$N,0),MATCH(AP$1,Resultado!#REF!,0))</f>
        <v>#REF!</v>
      </c>
      <c r="AQ284" s="30" t="e">
        <f t="array" ref="AQ284">INDEX(Resultado!$1:$470,MATCH($B284,Resultado!$N:$N,0),MATCH(AQ$1,Resultado!#REF!,0))</f>
        <v>#REF!</v>
      </c>
      <c r="AR284" s="30" t="e">
        <f t="array" ref="AR284">INDEX(Resultado!$1:$470,MATCH($B284,Resultado!$N:$N,0),MATCH(AR$1,Resultado!#REF!,0))</f>
        <v>#REF!</v>
      </c>
      <c r="AS284" s="29">
        <v>2</v>
      </c>
      <c r="AT284" s="30" t="e">
        <f t="array" ref="AT284">INDEX(Resultado!$1:$470,MATCH($B284,Resultado!$N:$N,0),MATCH(AT$1,Resultado!#REF!,0))</f>
        <v>#REF!</v>
      </c>
      <c r="AU284" s="30" t="e">
        <f t="array" ref="AU284">INDEX(Resultado!$1:$470,MATCH($B284,Resultado!$N:$N,0),MATCH(AU$1,Resultado!#REF!,0))</f>
        <v>#REF!</v>
      </c>
      <c r="AV284" s="30" t="e">
        <f t="array" ref="AV284">INDEX(Resultado!$1:$470,MATCH($B284,Resultado!$N:$N,0),MATCH(AV$1,Resultado!#REF!,0))</f>
        <v>#REF!</v>
      </c>
      <c r="AW284" s="30" t="e">
        <f t="array" ref="AW284">INDEX(Resultado!$1:$470,MATCH($B284,Resultado!$N:$N,0),MATCH(AW$1,Resultado!#REF!,0))</f>
        <v>#REF!</v>
      </c>
      <c r="AX284" s="30" t="e">
        <f t="array" ref="AX284">INDEX(Resultado!$1:$470,MATCH($B284,Resultado!$N:$N,0),MATCH(AX$1,Resultado!#REF!,0))</f>
        <v>#REF!</v>
      </c>
      <c r="AY284" s="30" t="e">
        <f t="array" ref="AY284">INDEX(Resultado!$1:$470,MATCH($B284,Resultado!$N:$N,0),MATCH(AY$1,Resultado!#REF!,0))</f>
        <v>#REF!</v>
      </c>
      <c r="AZ284" s="30" t="e">
        <f t="array" ref="AZ284">INDEX(Resultado!$1:$470,MATCH($B284,Resultado!$N:$N,0),MATCH(AZ$1,Resultado!#REF!,0))</f>
        <v>#REF!</v>
      </c>
      <c r="BA284" s="30" t="e">
        <f t="array" ref="BA284">INDEX(Resultado!$1:$470,MATCH($B284,Resultado!$N:$N,0),MATCH(BA$1,Resultado!#REF!,0))</f>
        <v>#REF!</v>
      </c>
      <c r="BB284" s="30" t="e">
        <f t="array" ref="BB284">INDEX(Resultado!$1:$470,MATCH($B284,Resultado!$N:$N,0),MATCH(BB$1,Resultado!#REF!,0))</f>
        <v>#REF!</v>
      </c>
      <c r="BC284" s="30" t="e">
        <f t="array" ref="BC284">INDEX(Resultado!$1:$470,MATCH($B284,Resultado!$N:$N,0),MATCH(BC$1,Resultado!#REF!,0))</f>
        <v>#REF!</v>
      </c>
      <c r="BD284" s="30" t="e">
        <f t="array" ref="BD284">INDEX(Resultado!$1:$470,MATCH($B284,Resultado!$N:$N,0),MATCH(BD$1,Resultado!#REF!,0))</f>
        <v>#REF!</v>
      </c>
      <c r="BE284" s="30" t="e">
        <f t="array" ref="BE284">INDEX(Resultado!$1:$470,MATCH($B284,Resultado!$N:$N,0),MATCH(BE$1,Resultado!#REF!,0))</f>
        <v>#REF!</v>
      </c>
      <c r="BF284" s="30" t="e">
        <f t="array" ref="BF284">INDEX(Resultado!$1:$470,MATCH($B284,Resultado!$N:$N,0),MATCH(BF$1,Resultado!#REF!,0))</f>
        <v>#REF!</v>
      </c>
      <c r="BG284" s="30" t="e">
        <f t="array" ref="BG284">INDEX(Resultado!$1:$470,MATCH($B284,Resultado!$N:$N,0),MATCH(BG$1,Resultado!#REF!,0))</f>
        <v>#REF!</v>
      </c>
      <c r="BH284" s="30" t="e">
        <f t="array" ref="BH284">INDEX(Resultado!$1:$470,MATCH($B284,Resultado!$N:$N,0),MATCH(BH$1,Resultado!#REF!,0))</f>
        <v>#REF!</v>
      </c>
      <c r="BI284" s="30" t="e">
        <f t="array" ref="BI284">INDEX(Resultado!$1:$470,MATCH($B284,Resultado!$N:$N,0),MATCH(BI$1,Resultado!#REF!,0))</f>
        <v>#REF!</v>
      </c>
    </row>
    <row r="285" spans="1:61" ht="13" x14ac:dyDescent="0.15">
      <c r="A285" s="29">
        <v>53644593817</v>
      </c>
      <c r="B285" s="7" t="s">
        <v>2103</v>
      </c>
      <c r="C285" s="29" t="s">
        <v>2102</v>
      </c>
      <c r="D285" s="30" t="e">
        <f t="array" ref="D285">INDEX(Resultado!$1:$470,MATCH($B285,Resultado!$N:$N,0),MATCH(D$1,Resultado!#REF!,0))</f>
        <v>#REF!</v>
      </c>
      <c r="E285" s="29" t="s">
        <v>3339</v>
      </c>
      <c r="F285" s="30" t="e">
        <f t="array" ref="F285">INDEX(Resultado!$1:$470,MATCH($B285,Resultado!$N:$N,0),MATCH(F$1,Resultado!#REF!,0))</f>
        <v>#REF!</v>
      </c>
      <c r="G285" s="30" t="e">
        <f t="array" ref="G285">INDEX(Resultado!$1:$470,MATCH($B285,Resultado!$N:$N,0),MATCH(G$1,Resultado!#REF!,0))</f>
        <v>#REF!</v>
      </c>
      <c r="H285" s="30" t="e">
        <f t="array" ref="H285">INDEX(Resultado!$1:$470,MATCH($B285,Resultado!$N:$N,0),MATCH(H$1,Resultado!#REF!,0))</f>
        <v>#REF!</v>
      </c>
      <c r="I285" s="30" t="e">
        <f t="array" ref="I285">INDEX(Resultado!$1:$470,MATCH($B285,Resultado!$N:$N,0),MATCH(I$1,Resultado!#REF!,0))</f>
        <v>#REF!</v>
      </c>
      <c r="J285" s="30" t="e">
        <f t="array" ref="J285">INDEX(Resultado!$1:$470,MATCH($B285,Resultado!$N:$N,0),MATCH(J$1,Resultado!#REF!,0))</f>
        <v>#REF!</v>
      </c>
      <c r="K285" s="30" t="e">
        <f t="array" ref="K285">INDEX(Resultado!$1:$470,MATCH($B285,Resultado!$N:$N,0),MATCH(K$1,Resultado!#REF!,0))</f>
        <v>#REF!</v>
      </c>
      <c r="L285" s="30" t="e">
        <f t="array" ref="L285">INDEX(Resultado!$1:$470,MATCH($B285,Resultado!$N:$N,0),MATCH(L$1,Resultado!#REF!,0))</f>
        <v>#REF!</v>
      </c>
      <c r="M285" s="30" t="e">
        <f t="array" ref="M285">INDEX(Resultado!$1:$470,MATCH($B285,Resultado!$N:$N,0),MATCH(M$1,Resultado!#REF!,0))</f>
        <v>#REF!</v>
      </c>
      <c r="N285" s="30" t="e">
        <f t="array" ref="N285">INDEX(Resultado!$1:$470,MATCH($B285,Resultado!$N:$N,0),MATCH(N$1,Resultado!#REF!,0))</f>
        <v>#REF!</v>
      </c>
      <c r="O285" s="30" t="e">
        <f t="array" ref="O285">INDEX(Resultado!$1:$470,MATCH($B285,Resultado!$N:$N,0),MATCH(O$1,Resultado!#REF!,0))</f>
        <v>#REF!</v>
      </c>
      <c r="P285" s="30" t="e">
        <f t="array" ref="P285">INDEX(Resultado!$1:$470,MATCH($B285,Resultado!$N:$N,0),MATCH(P$1,Resultado!#REF!,0))</f>
        <v>#REF!</v>
      </c>
      <c r="Q285" s="30" t="e">
        <f t="array" ref="Q285">INDEX(Resultado!$1:$470,MATCH($B285,Resultado!$N:$N,0),MATCH(Q$1,Resultado!#REF!,0))</f>
        <v>#REF!</v>
      </c>
      <c r="R285" s="30" t="e">
        <f t="array" ref="R285">INDEX(Resultado!$1:$470,MATCH($B285,Resultado!$N:$N,0),MATCH(R$1,Resultado!#REF!,0))</f>
        <v>#REF!</v>
      </c>
      <c r="S285" s="30" t="e">
        <f t="array" ref="S285">INDEX(Resultado!$1:$470,MATCH($B285,Resultado!$N:$N,0),MATCH(S$1,Resultado!#REF!,0))</f>
        <v>#REF!</v>
      </c>
      <c r="T285" s="30" t="e">
        <f t="array" ref="T285">INDEX(Resultado!$1:$470,MATCH($B285,Resultado!$N:$N,0),MATCH(T$1,Resultado!#REF!,0))</f>
        <v>#REF!</v>
      </c>
      <c r="U285" s="30" t="e">
        <f t="array" ref="U285">INDEX(Resultado!$1:$470,MATCH($B285,Resultado!$N:$N,0),MATCH(U$1,Resultado!#REF!,0))</f>
        <v>#REF!</v>
      </c>
      <c r="V285" s="30" t="e">
        <f t="array" ref="V285">INDEX(Resultado!$1:$470,MATCH($B285,Resultado!$N:$N,0),MATCH(V$1,Resultado!#REF!,0))</f>
        <v>#REF!</v>
      </c>
      <c r="W285" s="30" t="e">
        <f t="array" ref="W285">INDEX(Resultado!$1:$470,MATCH($B285,Resultado!$N:$N,0),MATCH(W$1,Resultado!#REF!,0))</f>
        <v>#REF!</v>
      </c>
      <c r="X285" s="30" t="e">
        <f t="array" ref="X285">INDEX(Resultado!$1:$470,MATCH($B285,Resultado!$N:$N,0),MATCH(X$1,Resultado!#REF!,0))</f>
        <v>#REF!</v>
      </c>
      <c r="Y285" s="30" t="e">
        <f t="array" ref="Y285">INDEX(Resultado!$1:$470,MATCH($B285,Resultado!$N:$N,0),MATCH(Y$1,Resultado!#REF!,0))</f>
        <v>#REF!</v>
      </c>
      <c r="Z285" s="30" t="e">
        <f t="array" ref="Z285">INDEX(Resultado!$1:$470,MATCH($B285,Resultado!$N:$N,0),MATCH(Z$1,Resultado!#REF!,0))</f>
        <v>#REF!</v>
      </c>
      <c r="AA285" s="30" t="e">
        <f t="array" ref="AA285">INDEX(Resultado!$1:$470,MATCH($B285,Resultado!$N:$N,0),MATCH(AA$1,Resultado!#REF!,0))</f>
        <v>#REF!</v>
      </c>
      <c r="AB285" s="29">
        <v>0</v>
      </c>
      <c r="AC285" s="29">
        <v>2</v>
      </c>
      <c r="AD285" s="30" t="e">
        <f t="array" ref="AD285">INDEX(Resultado!$1:$470,MATCH($B285,Resultado!$N:$N,0),MATCH(AD$1,Resultado!#REF!,0))</f>
        <v>#REF!</v>
      </c>
      <c r="AE285" s="30" t="e">
        <f t="array" ref="AE285">INDEX(Resultado!$1:$470,MATCH($B285,Resultado!$N:$N,0),MATCH(AE$1,Resultado!#REF!,0))</f>
        <v>#REF!</v>
      </c>
      <c r="AF285" s="30" t="e">
        <f t="array" ref="AF285">INDEX(Resultado!$1:$470,MATCH($B285,Resultado!$N:$N,0),MATCH(AF$1,Resultado!#REF!,0))</f>
        <v>#REF!</v>
      </c>
      <c r="AG285" s="30" t="e">
        <f t="array" ref="AG285">INDEX(Resultado!$1:$470,MATCH($B285,Resultado!$N:$N,0),MATCH(AG$1,Resultado!#REF!,0))</f>
        <v>#REF!</v>
      </c>
      <c r="AH285" s="30" t="e">
        <f t="array" ref="AH285">INDEX(Resultado!$1:$470,MATCH($B285,Resultado!$N:$N,0),MATCH(AH$1,Resultado!#REF!,0))</f>
        <v>#REF!</v>
      </c>
      <c r="AI285" s="30" t="e">
        <f t="array" ref="AI285">INDEX(Resultado!$1:$470,MATCH($B285,Resultado!$N:$N,0),MATCH(AI$1,Resultado!#REF!,0))</f>
        <v>#REF!</v>
      </c>
      <c r="AJ285" s="30" t="e">
        <f t="array" ref="AJ285">INDEX(Resultado!$1:$470,MATCH($B285,Resultado!$N:$N,0),MATCH(AJ$1,Resultado!#REF!,0))</f>
        <v>#REF!</v>
      </c>
      <c r="AK285" s="30" t="e">
        <f t="array" ref="AK285">INDEX(Resultado!$1:$470,MATCH($B285,Resultado!$N:$N,0),MATCH(AK$1,Resultado!#REF!,0))</f>
        <v>#REF!</v>
      </c>
      <c r="AL285" s="29">
        <v>0</v>
      </c>
      <c r="AM285" s="29">
        <v>2</v>
      </c>
      <c r="AN285" s="30" t="e">
        <f t="array" ref="AN285">INDEX(Resultado!$1:$470,MATCH($B285,Resultado!$N:$N,0),MATCH(AN$1,Resultado!#REF!,0))</f>
        <v>#REF!</v>
      </c>
      <c r="AO285" s="30" t="e">
        <f t="array" ref="AO285">INDEX(Resultado!$1:$470,MATCH($B285,Resultado!$N:$N,0),MATCH(AO$1,Resultado!#REF!,0))</f>
        <v>#REF!</v>
      </c>
      <c r="AP285" s="30" t="e">
        <f t="array" ref="AP285">INDEX(Resultado!$1:$470,MATCH($B285,Resultado!$N:$N,0),MATCH(AP$1,Resultado!#REF!,0))</f>
        <v>#REF!</v>
      </c>
      <c r="AQ285" s="30" t="e">
        <f t="array" ref="AQ285">INDEX(Resultado!$1:$470,MATCH($B285,Resultado!$N:$N,0),MATCH(AQ$1,Resultado!#REF!,0))</f>
        <v>#REF!</v>
      </c>
      <c r="AR285" s="30" t="e">
        <f t="array" ref="AR285">INDEX(Resultado!$1:$470,MATCH($B285,Resultado!$N:$N,0),MATCH(AR$1,Resultado!#REF!,0))</f>
        <v>#REF!</v>
      </c>
      <c r="AS285" s="29">
        <v>2</v>
      </c>
      <c r="AT285" s="30" t="e">
        <f t="array" ref="AT285">INDEX(Resultado!$1:$470,MATCH($B285,Resultado!$N:$N,0),MATCH(AT$1,Resultado!#REF!,0))</f>
        <v>#REF!</v>
      </c>
      <c r="AU285" s="30" t="e">
        <f t="array" ref="AU285">INDEX(Resultado!$1:$470,MATCH($B285,Resultado!$N:$N,0),MATCH(AU$1,Resultado!#REF!,0))</f>
        <v>#REF!</v>
      </c>
      <c r="AV285" s="30" t="e">
        <f t="array" ref="AV285">INDEX(Resultado!$1:$470,MATCH($B285,Resultado!$N:$N,0),MATCH(AV$1,Resultado!#REF!,0))</f>
        <v>#REF!</v>
      </c>
      <c r="AW285" s="30" t="e">
        <f t="array" ref="AW285">INDEX(Resultado!$1:$470,MATCH($B285,Resultado!$N:$N,0),MATCH(AW$1,Resultado!#REF!,0))</f>
        <v>#REF!</v>
      </c>
      <c r="AX285" s="30" t="e">
        <f t="array" ref="AX285">INDEX(Resultado!$1:$470,MATCH($B285,Resultado!$N:$N,0),MATCH(AX$1,Resultado!#REF!,0))</f>
        <v>#REF!</v>
      </c>
      <c r="AY285" s="30" t="e">
        <f t="array" ref="AY285">INDEX(Resultado!$1:$470,MATCH($B285,Resultado!$N:$N,0),MATCH(AY$1,Resultado!#REF!,0))</f>
        <v>#REF!</v>
      </c>
      <c r="AZ285" s="30" t="e">
        <f t="array" ref="AZ285">INDEX(Resultado!$1:$470,MATCH($B285,Resultado!$N:$N,0),MATCH(AZ$1,Resultado!#REF!,0))</f>
        <v>#REF!</v>
      </c>
      <c r="BA285" s="30" t="e">
        <f t="array" ref="BA285">INDEX(Resultado!$1:$470,MATCH($B285,Resultado!$N:$N,0),MATCH(BA$1,Resultado!#REF!,0))</f>
        <v>#REF!</v>
      </c>
      <c r="BB285" s="30" t="e">
        <f t="array" ref="BB285">INDEX(Resultado!$1:$470,MATCH($B285,Resultado!$N:$N,0),MATCH(BB$1,Resultado!#REF!,0))</f>
        <v>#REF!</v>
      </c>
      <c r="BC285" s="30" t="e">
        <f t="array" ref="BC285">INDEX(Resultado!$1:$470,MATCH($B285,Resultado!$N:$N,0),MATCH(BC$1,Resultado!#REF!,0))</f>
        <v>#REF!</v>
      </c>
      <c r="BD285" s="30" t="e">
        <f t="array" ref="BD285">INDEX(Resultado!$1:$470,MATCH($B285,Resultado!$N:$N,0),MATCH(BD$1,Resultado!#REF!,0))</f>
        <v>#REF!</v>
      </c>
      <c r="BE285" s="30" t="e">
        <f t="array" ref="BE285">INDEX(Resultado!$1:$470,MATCH($B285,Resultado!$N:$N,0),MATCH(BE$1,Resultado!#REF!,0))</f>
        <v>#REF!</v>
      </c>
      <c r="BF285" s="30" t="e">
        <f t="array" ref="BF285">INDEX(Resultado!$1:$470,MATCH($B285,Resultado!$N:$N,0),MATCH(BF$1,Resultado!#REF!,0))</f>
        <v>#REF!</v>
      </c>
      <c r="BG285" s="30" t="e">
        <f t="array" ref="BG285">INDEX(Resultado!$1:$470,MATCH($B285,Resultado!$N:$N,0),MATCH(BG$1,Resultado!#REF!,0))</f>
        <v>#REF!</v>
      </c>
      <c r="BH285" s="30" t="e">
        <f t="array" ref="BH285">INDEX(Resultado!$1:$470,MATCH($B285,Resultado!$N:$N,0),MATCH(BH$1,Resultado!#REF!,0))</f>
        <v>#REF!</v>
      </c>
      <c r="BI285" s="30" t="e">
        <f t="array" ref="BI285">INDEX(Resultado!$1:$470,MATCH($B285,Resultado!$N:$N,0),MATCH(BI$1,Resultado!#REF!,0))</f>
        <v>#REF!</v>
      </c>
    </row>
    <row r="286" spans="1:61" ht="13" x14ac:dyDescent="0.15">
      <c r="A286" s="29">
        <v>54932550812</v>
      </c>
      <c r="B286" s="7" t="s">
        <v>2108</v>
      </c>
      <c r="C286" s="29" t="s">
        <v>2107</v>
      </c>
      <c r="D286" s="30" t="e">
        <f t="array" ref="D286">INDEX(Resultado!$1:$470,MATCH($B286,Resultado!$N:$N,0),MATCH(D$1,Resultado!#REF!,0))</f>
        <v>#REF!</v>
      </c>
      <c r="E286" s="29" t="s">
        <v>3339</v>
      </c>
      <c r="F286" s="30" t="e">
        <f t="array" ref="F286">INDEX(Resultado!$1:$470,MATCH($B286,Resultado!$N:$N,0),MATCH(F$1,Resultado!#REF!,0))</f>
        <v>#REF!</v>
      </c>
      <c r="G286" s="30" t="e">
        <f t="array" ref="G286">INDEX(Resultado!$1:$470,MATCH($B286,Resultado!$N:$N,0),MATCH(G$1,Resultado!#REF!,0))</f>
        <v>#REF!</v>
      </c>
      <c r="H286" s="30" t="e">
        <f t="array" ref="H286">INDEX(Resultado!$1:$470,MATCH($B286,Resultado!$N:$N,0),MATCH(H$1,Resultado!#REF!,0))</f>
        <v>#REF!</v>
      </c>
      <c r="I286" s="30" t="e">
        <f t="array" ref="I286">INDEX(Resultado!$1:$470,MATCH($B286,Resultado!$N:$N,0),MATCH(I$1,Resultado!#REF!,0))</f>
        <v>#REF!</v>
      </c>
      <c r="J286" s="30" t="e">
        <f t="array" ref="J286">INDEX(Resultado!$1:$470,MATCH($B286,Resultado!$N:$N,0),MATCH(J$1,Resultado!#REF!,0))</f>
        <v>#REF!</v>
      </c>
      <c r="K286" s="30" t="e">
        <f t="array" ref="K286">INDEX(Resultado!$1:$470,MATCH($B286,Resultado!$N:$N,0),MATCH(K$1,Resultado!#REF!,0))</f>
        <v>#REF!</v>
      </c>
      <c r="L286" s="30" t="e">
        <f t="array" ref="L286">INDEX(Resultado!$1:$470,MATCH($B286,Resultado!$N:$N,0),MATCH(L$1,Resultado!#REF!,0))</f>
        <v>#REF!</v>
      </c>
      <c r="M286" s="30" t="e">
        <f t="array" ref="M286">INDEX(Resultado!$1:$470,MATCH($B286,Resultado!$N:$N,0),MATCH(M$1,Resultado!#REF!,0))</f>
        <v>#REF!</v>
      </c>
      <c r="N286" s="30" t="e">
        <f t="array" ref="N286">INDEX(Resultado!$1:$470,MATCH($B286,Resultado!$N:$N,0),MATCH(N$1,Resultado!#REF!,0))</f>
        <v>#REF!</v>
      </c>
      <c r="O286" s="30" t="e">
        <f t="array" ref="O286">INDEX(Resultado!$1:$470,MATCH($B286,Resultado!$N:$N,0),MATCH(O$1,Resultado!#REF!,0))</f>
        <v>#REF!</v>
      </c>
      <c r="P286" s="30" t="e">
        <f t="array" ref="P286">INDEX(Resultado!$1:$470,MATCH($B286,Resultado!$N:$N,0),MATCH(P$1,Resultado!#REF!,0))</f>
        <v>#REF!</v>
      </c>
      <c r="Q286" s="30" t="e">
        <f t="array" ref="Q286">INDEX(Resultado!$1:$470,MATCH($B286,Resultado!$N:$N,0),MATCH(Q$1,Resultado!#REF!,0))</f>
        <v>#REF!</v>
      </c>
      <c r="R286" s="30" t="e">
        <f t="array" ref="R286">INDEX(Resultado!$1:$470,MATCH($B286,Resultado!$N:$N,0),MATCH(R$1,Resultado!#REF!,0))</f>
        <v>#REF!</v>
      </c>
      <c r="S286" s="30" t="e">
        <f t="array" ref="S286">INDEX(Resultado!$1:$470,MATCH($B286,Resultado!$N:$N,0),MATCH(S$1,Resultado!#REF!,0))</f>
        <v>#REF!</v>
      </c>
      <c r="T286" s="30" t="e">
        <f t="array" ref="T286">INDEX(Resultado!$1:$470,MATCH($B286,Resultado!$N:$N,0),MATCH(T$1,Resultado!#REF!,0))</f>
        <v>#REF!</v>
      </c>
      <c r="U286" s="30" t="e">
        <f t="array" ref="U286">INDEX(Resultado!$1:$470,MATCH($B286,Resultado!$N:$N,0),MATCH(U$1,Resultado!#REF!,0))</f>
        <v>#REF!</v>
      </c>
      <c r="V286" s="30" t="e">
        <f t="array" ref="V286">INDEX(Resultado!$1:$470,MATCH($B286,Resultado!$N:$N,0),MATCH(V$1,Resultado!#REF!,0))</f>
        <v>#REF!</v>
      </c>
      <c r="W286" s="30" t="e">
        <f t="array" ref="W286">INDEX(Resultado!$1:$470,MATCH($B286,Resultado!$N:$N,0),MATCH(W$1,Resultado!#REF!,0))</f>
        <v>#REF!</v>
      </c>
      <c r="X286" s="30" t="e">
        <f t="array" ref="X286">INDEX(Resultado!$1:$470,MATCH($B286,Resultado!$N:$N,0),MATCH(X$1,Resultado!#REF!,0))</f>
        <v>#REF!</v>
      </c>
      <c r="Y286" s="30" t="e">
        <f t="array" ref="Y286">INDEX(Resultado!$1:$470,MATCH($B286,Resultado!$N:$N,0),MATCH(Y$1,Resultado!#REF!,0))</f>
        <v>#REF!</v>
      </c>
      <c r="Z286" s="30" t="e">
        <f t="array" ref="Z286">INDEX(Resultado!$1:$470,MATCH($B286,Resultado!$N:$N,0),MATCH(Z$1,Resultado!#REF!,0))</f>
        <v>#REF!</v>
      </c>
      <c r="AA286" s="30" t="e">
        <f t="array" ref="AA286">INDEX(Resultado!$1:$470,MATCH($B286,Resultado!$N:$N,0),MATCH(AA$1,Resultado!#REF!,0))</f>
        <v>#REF!</v>
      </c>
      <c r="AB286" s="29">
        <v>0</v>
      </c>
      <c r="AC286" s="29">
        <v>2</v>
      </c>
      <c r="AD286" s="30" t="e">
        <f t="array" ref="AD286">INDEX(Resultado!$1:$470,MATCH($B286,Resultado!$N:$N,0),MATCH(AD$1,Resultado!#REF!,0))</f>
        <v>#REF!</v>
      </c>
      <c r="AE286" s="30" t="e">
        <f t="array" ref="AE286">INDEX(Resultado!$1:$470,MATCH($B286,Resultado!$N:$N,0),MATCH(AE$1,Resultado!#REF!,0))</f>
        <v>#REF!</v>
      </c>
      <c r="AF286" s="30" t="e">
        <f t="array" ref="AF286">INDEX(Resultado!$1:$470,MATCH($B286,Resultado!$N:$N,0),MATCH(AF$1,Resultado!#REF!,0))</f>
        <v>#REF!</v>
      </c>
      <c r="AG286" s="30" t="e">
        <f t="array" ref="AG286">INDEX(Resultado!$1:$470,MATCH($B286,Resultado!$N:$N,0),MATCH(AG$1,Resultado!#REF!,0))</f>
        <v>#REF!</v>
      </c>
      <c r="AH286" s="30" t="e">
        <f t="array" ref="AH286">INDEX(Resultado!$1:$470,MATCH($B286,Resultado!$N:$N,0),MATCH(AH$1,Resultado!#REF!,0))</f>
        <v>#REF!</v>
      </c>
      <c r="AI286" s="30" t="e">
        <f t="array" ref="AI286">INDEX(Resultado!$1:$470,MATCH($B286,Resultado!$N:$N,0),MATCH(AI$1,Resultado!#REF!,0))</f>
        <v>#REF!</v>
      </c>
      <c r="AJ286" s="30" t="e">
        <f t="array" ref="AJ286">INDEX(Resultado!$1:$470,MATCH($B286,Resultado!$N:$N,0),MATCH(AJ$1,Resultado!#REF!,0))</f>
        <v>#REF!</v>
      </c>
      <c r="AK286" s="30" t="e">
        <f t="array" ref="AK286">INDEX(Resultado!$1:$470,MATCH($B286,Resultado!$N:$N,0),MATCH(AK$1,Resultado!#REF!,0))</f>
        <v>#REF!</v>
      </c>
      <c r="AL286" s="29">
        <v>0</v>
      </c>
      <c r="AM286" s="29">
        <v>2</v>
      </c>
      <c r="AN286" s="30" t="e">
        <f t="array" ref="AN286">INDEX(Resultado!$1:$470,MATCH($B286,Resultado!$N:$N,0),MATCH(AN$1,Resultado!#REF!,0))</f>
        <v>#REF!</v>
      </c>
      <c r="AO286" s="30" t="e">
        <f t="array" ref="AO286">INDEX(Resultado!$1:$470,MATCH($B286,Resultado!$N:$N,0),MATCH(AO$1,Resultado!#REF!,0))</f>
        <v>#REF!</v>
      </c>
      <c r="AP286" s="30" t="e">
        <f t="array" ref="AP286">INDEX(Resultado!$1:$470,MATCH($B286,Resultado!$N:$N,0),MATCH(AP$1,Resultado!#REF!,0))</f>
        <v>#REF!</v>
      </c>
      <c r="AQ286" s="30" t="e">
        <f t="array" ref="AQ286">INDEX(Resultado!$1:$470,MATCH($B286,Resultado!$N:$N,0),MATCH(AQ$1,Resultado!#REF!,0))</f>
        <v>#REF!</v>
      </c>
      <c r="AR286" s="30" t="e">
        <f t="array" ref="AR286">INDEX(Resultado!$1:$470,MATCH($B286,Resultado!$N:$N,0),MATCH(AR$1,Resultado!#REF!,0))</f>
        <v>#REF!</v>
      </c>
      <c r="AS286" s="29">
        <v>2</v>
      </c>
      <c r="AT286" s="30" t="e">
        <f t="array" ref="AT286">INDEX(Resultado!$1:$470,MATCH($B286,Resultado!$N:$N,0),MATCH(AT$1,Resultado!#REF!,0))</f>
        <v>#REF!</v>
      </c>
      <c r="AU286" s="30" t="e">
        <f t="array" ref="AU286">INDEX(Resultado!$1:$470,MATCH($B286,Resultado!$N:$N,0),MATCH(AU$1,Resultado!#REF!,0))</f>
        <v>#REF!</v>
      </c>
      <c r="AV286" s="30" t="e">
        <f t="array" ref="AV286">INDEX(Resultado!$1:$470,MATCH($B286,Resultado!$N:$N,0),MATCH(AV$1,Resultado!#REF!,0))</f>
        <v>#REF!</v>
      </c>
      <c r="AW286" s="30" t="e">
        <f t="array" ref="AW286">INDEX(Resultado!$1:$470,MATCH($B286,Resultado!$N:$N,0),MATCH(AW$1,Resultado!#REF!,0))</f>
        <v>#REF!</v>
      </c>
      <c r="AX286" s="30" t="e">
        <f t="array" ref="AX286">INDEX(Resultado!$1:$470,MATCH($B286,Resultado!$N:$N,0),MATCH(AX$1,Resultado!#REF!,0))</f>
        <v>#REF!</v>
      </c>
      <c r="AY286" s="30" t="e">
        <f t="array" ref="AY286">INDEX(Resultado!$1:$470,MATCH($B286,Resultado!$N:$N,0),MATCH(AY$1,Resultado!#REF!,0))</f>
        <v>#REF!</v>
      </c>
      <c r="AZ286" s="30" t="e">
        <f t="array" ref="AZ286">INDEX(Resultado!$1:$470,MATCH($B286,Resultado!$N:$N,0),MATCH(AZ$1,Resultado!#REF!,0))</f>
        <v>#REF!</v>
      </c>
      <c r="BA286" s="30" t="e">
        <f t="array" ref="BA286">INDEX(Resultado!$1:$470,MATCH($B286,Resultado!$N:$N,0),MATCH(BA$1,Resultado!#REF!,0))</f>
        <v>#REF!</v>
      </c>
      <c r="BB286" s="30" t="e">
        <f t="array" ref="BB286">INDEX(Resultado!$1:$470,MATCH($B286,Resultado!$N:$N,0),MATCH(BB$1,Resultado!#REF!,0))</f>
        <v>#REF!</v>
      </c>
      <c r="BC286" s="30" t="e">
        <f t="array" ref="BC286">INDEX(Resultado!$1:$470,MATCH($B286,Resultado!$N:$N,0),MATCH(BC$1,Resultado!#REF!,0))</f>
        <v>#REF!</v>
      </c>
      <c r="BD286" s="30" t="e">
        <f t="array" ref="BD286">INDEX(Resultado!$1:$470,MATCH($B286,Resultado!$N:$N,0),MATCH(BD$1,Resultado!#REF!,0))</f>
        <v>#REF!</v>
      </c>
      <c r="BE286" s="30" t="e">
        <f t="array" ref="BE286">INDEX(Resultado!$1:$470,MATCH($B286,Resultado!$N:$N,0),MATCH(BE$1,Resultado!#REF!,0))</f>
        <v>#REF!</v>
      </c>
      <c r="BF286" s="30" t="e">
        <f t="array" ref="BF286">INDEX(Resultado!$1:$470,MATCH($B286,Resultado!$N:$N,0),MATCH(BF$1,Resultado!#REF!,0))</f>
        <v>#REF!</v>
      </c>
      <c r="BG286" s="30" t="e">
        <f t="array" ref="BG286">INDEX(Resultado!$1:$470,MATCH($B286,Resultado!$N:$N,0),MATCH(BG$1,Resultado!#REF!,0))</f>
        <v>#REF!</v>
      </c>
      <c r="BH286" s="30" t="e">
        <f t="array" ref="BH286">INDEX(Resultado!$1:$470,MATCH($B286,Resultado!$N:$N,0),MATCH(BH$1,Resultado!#REF!,0))</f>
        <v>#REF!</v>
      </c>
      <c r="BI286" s="30" t="e">
        <f t="array" ref="BI286">INDEX(Resultado!$1:$470,MATCH($B286,Resultado!$N:$N,0),MATCH(BI$1,Resultado!#REF!,0))</f>
        <v>#REF!</v>
      </c>
    </row>
    <row r="287" spans="1:61" ht="13" x14ac:dyDescent="0.15">
      <c r="A287" s="29">
        <v>11495564479</v>
      </c>
      <c r="B287" s="7" t="s">
        <v>2113</v>
      </c>
      <c r="C287" s="29" t="s">
        <v>2112</v>
      </c>
      <c r="D287" s="30" t="e">
        <f t="array" ref="D287">INDEX(Resultado!$1:$470,MATCH($B287,Resultado!$N:$N,0),MATCH(D$1,Resultado!#REF!,0))</f>
        <v>#REF!</v>
      </c>
      <c r="E287" s="29" t="s">
        <v>3339</v>
      </c>
      <c r="F287" s="30" t="e">
        <f t="array" ref="F287">INDEX(Resultado!$1:$470,MATCH($B287,Resultado!$N:$N,0),MATCH(F$1,Resultado!#REF!,0))</f>
        <v>#REF!</v>
      </c>
      <c r="G287" s="30" t="e">
        <f t="array" ref="G287">INDEX(Resultado!$1:$470,MATCH($B287,Resultado!$N:$N,0),MATCH(G$1,Resultado!#REF!,0))</f>
        <v>#REF!</v>
      </c>
      <c r="H287" s="30" t="e">
        <f t="array" ref="H287">INDEX(Resultado!$1:$470,MATCH($B287,Resultado!$N:$N,0),MATCH(H$1,Resultado!#REF!,0))</f>
        <v>#REF!</v>
      </c>
      <c r="I287" s="30" t="e">
        <f t="array" ref="I287">INDEX(Resultado!$1:$470,MATCH($B287,Resultado!$N:$N,0),MATCH(I$1,Resultado!#REF!,0))</f>
        <v>#REF!</v>
      </c>
      <c r="J287" s="30" t="e">
        <f t="array" ref="J287">INDEX(Resultado!$1:$470,MATCH($B287,Resultado!$N:$N,0),MATCH(J$1,Resultado!#REF!,0))</f>
        <v>#REF!</v>
      </c>
      <c r="K287" s="30" t="e">
        <f t="array" ref="K287">INDEX(Resultado!$1:$470,MATCH($B287,Resultado!$N:$N,0),MATCH(K$1,Resultado!#REF!,0))</f>
        <v>#REF!</v>
      </c>
      <c r="L287" s="30" t="e">
        <f t="array" ref="L287">INDEX(Resultado!$1:$470,MATCH($B287,Resultado!$N:$N,0),MATCH(L$1,Resultado!#REF!,0))</f>
        <v>#REF!</v>
      </c>
      <c r="M287" s="30" t="e">
        <f t="array" ref="M287">INDEX(Resultado!$1:$470,MATCH($B287,Resultado!$N:$N,0),MATCH(M$1,Resultado!#REF!,0))</f>
        <v>#REF!</v>
      </c>
      <c r="N287" s="30" t="e">
        <f t="array" ref="N287">INDEX(Resultado!$1:$470,MATCH($B287,Resultado!$N:$N,0),MATCH(N$1,Resultado!#REF!,0))</f>
        <v>#REF!</v>
      </c>
      <c r="O287" s="30" t="e">
        <f t="array" ref="O287">INDEX(Resultado!$1:$470,MATCH($B287,Resultado!$N:$N,0),MATCH(O$1,Resultado!#REF!,0))</f>
        <v>#REF!</v>
      </c>
      <c r="P287" s="30" t="e">
        <f t="array" ref="P287">INDEX(Resultado!$1:$470,MATCH($B287,Resultado!$N:$N,0),MATCH(P$1,Resultado!#REF!,0))</f>
        <v>#REF!</v>
      </c>
      <c r="Q287" s="30" t="e">
        <f t="array" ref="Q287">INDEX(Resultado!$1:$470,MATCH($B287,Resultado!$N:$N,0),MATCH(Q$1,Resultado!#REF!,0))</f>
        <v>#REF!</v>
      </c>
      <c r="R287" s="30" t="e">
        <f t="array" ref="R287">INDEX(Resultado!$1:$470,MATCH($B287,Resultado!$N:$N,0),MATCH(R$1,Resultado!#REF!,0))</f>
        <v>#REF!</v>
      </c>
      <c r="S287" s="30" t="e">
        <f t="array" ref="S287">INDEX(Resultado!$1:$470,MATCH($B287,Resultado!$N:$N,0),MATCH(S$1,Resultado!#REF!,0))</f>
        <v>#REF!</v>
      </c>
      <c r="T287" s="30" t="e">
        <f t="array" ref="T287">INDEX(Resultado!$1:$470,MATCH($B287,Resultado!$N:$N,0),MATCH(T$1,Resultado!#REF!,0))</f>
        <v>#REF!</v>
      </c>
      <c r="U287" s="30" t="e">
        <f t="array" ref="U287">INDEX(Resultado!$1:$470,MATCH($B287,Resultado!$N:$N,0),MATCH(U$1,Resultado!#REF!,0))</f>
        <v>#REF!</v>
      </c>
      <c r="V287" s="30" t="e">
        <f t="array" ref="V287">INDEX(Resultado!$1:$470,MATCH($B287,Resultado!$N:$N,0),MATCH(V$1,Resultado!#REF!,0))</f>
        <v>#REF!</v>
      </c>
      <c r="W287" s="30" t="e">
        <f t="array" ref="W287">INDEX(Resultado!$1:$470,MATCH($B287,Resultado!$N:$N,0),MATCH(W$1,Resultado!#REF!,0))</f>
        <v>#REF!</v>
      </c>
      <c r="X287" s="30" t="e">
        <f t="array" ref="X287">INDEX(Resultado!$1:$470,MATCH($B287,Resultado!$N:$N,0),MATCH(X$1,Resultado!#REF!,0))</f>
        <v>#REF!</v>
      </c>
      <c r="Y287" s="30" t="e">
        <f t="array" ref="Y287">INDEX(Resultado!$1:$470,MATCH($B287,Resultado!$N:$N,0),MATCH(Y$1,Resultado!#REF!,0))</f>
        <v>#REF!</v>
      </c>
      <c r="Z287" s="30" t="e">
        <f t="array" ref="Z287">INDEX(Resultado!$1:$470,MATCH($B287,Resultado!$N:$N,0),MATCH(Z$1,Resultado!#REF!,0))</f>
        <v>#REF!</v>
      </c>
      <c r="AA287" s="30" t="e">
        <f t="array" ref="AA287">INDEX(Resultado!$1:$470,MATCH($B287,Resultado!$N:$N,0),MATCH(AA$1,Resultado!#REF!,0))</f>
        <v>#REF!</v>
      </c>
      <c r="AB287" s="29">
        <v>0</v>
      </c>
      <c r="AC287" s="29">
        <v>2</v>
      </c>
      <c r="AD287" s="30" t="e">
        <f t="array" ref="AD287">INDEX(Resultado!$1:$470,MATCH($B287,Resultado!$N:$N,0),MATCH(AD$1,Resultado!#REF!,0))</f>
        <v>#REF!</v>
      </c>
      <c r="AE287" s="30" t="e">
        <f t="array" ref="AE287">INDEX(Resultado!$1:$470,MATCH($B287,Resultado!$N:$N,0),MATCH(AE$1,Resultado!#REF!,0))</f>
        <v>#REF!</v>
      </c>
      <c r="AF287" s="30" t="e">
        <f t="array" ref="AF287">INDEX(Resultado!$1:$470,MATCH($B287,Resultado!$N:$N,0),MATCH(AF$1,Resultado!#REF!,0))</f>
        <v>#REF!</v>
      </c>
      <c r="AG287" s="30" t="e">
        <f t="array" ref="AG287">INDEX(Resultado!$1:$470,MATCH($B287,Resultado!$N:$N,0),MATCH(AG$1,Resultado!#REF!,0))</f>
        <v>#REF!</v>
      </c>
      <c r="AH287" s="30" t="e">
        <f t="array" ref="AH287">INDEX(Resultado!$1:$470,MATCH($B287,Resultado!$N:$N,0),MATCH(AH$1,Resultado!#REF!,0))</f>
        <v>#REF!</v>
      </c>
      <c r="AI287" s="30" t="e">
        <f t="array" ref="AI287">INDEX(Resultado!$1:$470,MATCH($B287,Resultado!$N:$N,0),MATCH(AI$1,Resultado!#REF!,0))</f>
        <v>#REF!</v>
      </c>
      <c r="AJ287" s="30" t="e">
        <f t="array" ref="AJ287">INDEX(Resultado!$1:$470,MATCH($B287,Resultado!$N:$N,0),MATCH(AJ$1,Resultado!#REF!,0))</f>
        <v>#REF!</v>
      </c>
      <c r="AK287" s="30" t="e">
        <f t="array" ref="AK287">INDEX(Resultado!$1:$470,MATCH($B287,Resultado!$N:$N,0),MATCH(AK$1,Resultado!#REF!,0))</f>
        <v>#REF!</v>
      </c>
      <c r="AL287" s="29">
        <v>0</v>
      </c>
      <c r="AM287" s="29">
        <v>2</v>
      </c>
      <c r="AN287" s="30" t="e">
        <f t="array" ref="AN287">INDEX(Resultado!$1:$470,MATCH($B287,Resultado!$N:$N,0),MATCH(AN$1,Resultado!#REF!,0))</f>
        <v>#REF!</v>
      </c>
      <c r="AO287" s="30" t="e">
        <f t="array" ref="AO287">INDEX(Resultado!$1:$470,MATCH($B287,Resultado!$N:$N,0),MATCH(AO$1,Resultado!#REF!,0))</f>
        <v>#REF!</v>
      </c>
      <c r="AP287" s="30" t="e">
        <f t="array" ref="AP287">INDEX(Resultado!$1:$470,MATCH($B287,Resultado!$N:$N,0),MATCH(AP$1,Resultado!#REF!,0))</f>
        <v>#REF!</v>
      </c>
      <c r="AQ287" s="30" t="e">
        <f t="array" ref="AQ287">INDEX(Resultado!$1:$470,MATCH($B287,Resultado!$N:$N,0),MATCH(AQ$1,Resultado!#REF!,0))</f>
        <v>#REF!</v>
      </c>
      <c r="AR287" s="30" t="e">
        <f t="array" ref="AR287">INDEX(Resultado!$1:$470,MATCH($B287,Resultado!$N:$N,0),MATCH(AR$1,Resultado!#REF!,0))</f>
        <v>#REF!</v>
      </c>
      <c r="AS287" s="29">
        <v>2</v>
      </c>
      <c r="AT287" s="30" t="e">
        <f t="array" ref="AT287">INDEX(Resultado!$1:$470,MATCH($B287,Resultado!$N:$N,0),MATCH(AT$1,Resultado!#REF!,0))</f>
        <v>#REF!</v>
      </c>
      <c r="AU287" s="30" t="e">
        <f t="array" ref="AU287">INDEX(Resultado!$1:$470,MATCH($B287,Resultado!$N:$N,0),MATCH(AU$1,Resultado!#REF!,0))</f>
        <v>#REF!</v>
      </c>
      <c r="AV287" s="30" t="e">
        <f t="array" ref="AV287">INDEX(Resultado!$1:$470,MATCH($B287,Resultado!$N:$N,0),MATCH(AV$1,Resultado!#REF!,0))</f>
        <v>#REF!</v>
      </c>
      <c r="AW287" s="30" t="e">
        <f t="array" ref="AW287">INDEX(Resultado!$1:$470,MATCH($B287,Resultado!$N:$N,0),MATCH(AW$1,Resultado!#REF!,0))</f>
        <v>#REF!</v>
      </c>
      <c r="AX287" s="30" t="e">
        <f t="array" ref="AX287">INDEX(Resultado!$1:$470,MATCH($B287,Resultado!$N:$N,0),MATCH(AX$1,Resultado!#REF!,0))</f>
        <v>#REF!</v>
      </c>
      <c r="AY287" s="30" t="e">
        <f t="array" ref="AY287">INDEX(Resultado!$1:$470,MATCH($B287,Resultado!$N:$N,0),MATCH(AY$1,Resultado!#REF!,0))</f>
        <v>#REF!</v>
      </c>
      <c r="AZ287" s="30" t="e">
        <f t="array" ref="AZ287">INDEX(Resultado!$1:$470,MATCH($B287,Resultado!$N:$N,0),MATCH(AZ$1,Resultado!#REF!,0))</f>
        <v>#REF!</v>
      </c>
      <c r="BA287" s="30" t="e">
        <f t="array" ref="BA287">INDEX(Resultado!$1:$470,MATCH($B287,Resultado!$N:$N,0),MATCH(BA$1,Resultado!#REF!,0))</f>
        <v>#REF!</v>
      </c>
      <c r="BB287" s="30" t="e">
        <f t="array" ref="BB287">INDEX(Resultado!$1:$470,MATCH($B287,Resultado!$N:$N,0),MATCH(BB$1,Resultado!#REF!,0))</f>
        <v>#REF!</v>
      </c>
      <c r="BC287" s="30" t="e">
        <f t="array" ref="BC287">INDEX(Resultado!$1:$470,MATCH($B287,Resultado!$N:$N,0),MATCH(BC$1,Resultado!#REF!,0))</f>
        <v>#REF!</v>
      </c>
      <c r="BD287" s="30" t="e">
        <f t="array" ref="BD287">INDEX(Resultado!$1:$470,MATCH($B287,Resultado!$N:$N,0),MATCH(BD$1,Resultado!#REF!,0))</f>
        <v>#REF!</v>
      </c>
      <c r="BE287" s="30" t="e">
        <f t="array" ref="BE287">INDEX(Resultado!$1:$470,MATCH($B287,Resultado!$N:$N,0),MATCH(BE$1,Resultado!#REF!,0))</f>
        <v>#REF!</v>
      </c>
      <c r="BF287" s="30" t="e">
        <f t="array" ref="BF287">INDEX(Resultado!$1:$470,MATCH($B287,Resultado!$N:$N,0),MATCH(BF$1,Resultado!#REF!,0))</f>
        <v>#REF!</v>
      </c>
      <c r="BG287" s="30" t="e">
        <f t="array" ref="BG287">INDEX(Resultado!$1:$470,MATCH($B287,Resultado!$N:$N,0),MATCH(BG$1,Resultado!#REF!,0))</f>
        <v>#REF!</v>
      </c>
      <c r="BH287" s="30" t="e">
        <f t="array" ref="BH287">INDEX(Resultado!$1:$470,MATCH($B287,Resultado!$N:$N,0),MATCH(BH$1,Resultado!#REF!,0))</f>
        <v>#REF!</v>
      </c>
      <c r="BI287" s="30" t="e">
        <f t="array" ref="BI287">INDEX(Resultado!$1:$470,MATCH($B287,Resultado!$N:$N,0),MATCH(BI$1,Resultado!#REF!,0))</f>
        <v>#REF!</v>
      </c>
    </row>
    <row r="288" spans="1:61" ht="13" x14ac:dyDescent="0.15">
      <c r="A288" s="29">
        <v>46160800892</v>
      </c>
      <c r="B288" s="7" t="s">
        <v>2120</v>
      </c>
      <c r="C288" s="29" t="s">
        <v>2119</v>
      </c>
      <c r="D288" s="30" t="e">
        <f t="array" ref="D288">INDEX(Resultado!$1:$470,MATCH($B288,Resultado!$N:$N,0),MATCH(D$1,Resultado!#REF!,0))</f>
        <v>#REF!</v>
      </c>
      <c r="E288" s="29" t="s">
        <v>3339</v>
      </c>
      <c r="F288" s="30" t="e">
        <f t="array" ref="F288">INDEX(Resultado!$1:$470,MATCH($B288,Resultado!$N:$N,0),MATCH(F$1,Resultado!#REF!,0))</f>
        <v>#REF!</v>
      </c>
      <c r="G288" s="30" t="e">
        <f t="array" ref="G288">INDEX(Resultado!$1:$470,MATCH($B288,Resultado!$N:$N,0),MATCH(G$1,Resultado!#REF!,0))</f>
        <v>#REF!</v>
      </c>
      <c r="H288" s="30" t="e">
        <f t="array" ref="H288">INDEX(Resultado!$1:$470,MATCH($B288,Resultado!$N:$N,0),MATCH(H$1,Resultado!#REF!,0))</f>
        <v>#REF!</v>
      </c>
      <c r="I288" s="30" t="e">
        <f t="array" ref="I288">INDEX(Resultado!$1:$470,MATCH($B288,Resultado!$N:$N,0),MATCH(I$1,Resultado!#REF!,0))</f>
        <v>#REF!</v>
      </c>
      <c r="J288" s="30" t="e">
        <f t="array" ref="J288">INDEX(Resultado!$1:$470,MATCH($B288,Resultado!$N:$N,0),MATCH(J$1,Resultado!#REF!,0))</f>
        <v>#REF!</v>
      </c>
      <c r="K288" s="30" t="e">
        <f t="array" ref="K288">INDEX(Resultado!$1:$470,MATCH($B288,Resultado!$N:$N,0),MATCH(K$1,Resultado!#REF!,0))</f>
        <v>#REF!</v>
      </c>
      <c r="L288" s="30" t="e">
        <f t="array" ref="L288">INDEX(Resultado!$1:$470,MATCH($B288,Resultado!$N:$N,0),MATCH(L$1,Resultado!#REF!,0))</f>
        <v>#REF!</v>
      </c>
      <c r="M288" s="30" t="e">
        <f t="array" ref="M288">INDEX(Resultado!$1:$470,MATCH($B288,Resultado!$N:$N,0),MATCH(M$1,Resultado!#REF!,0))</f>
        <v>#REF!</v>
      </c>
      <c r="N288" s="30" t="e">
        <f t="array" ref="N288">INDEX(Resultado!$1:$470,MATCH($B288,Resultado!$N:$N,0),MATCH(N$1,Resultado!#REF!,0))</f>
        <v>#REF!</v>
      </c>
      <c r="O288" s="30" t="e">
        <f t="array" ref="O288">INDEX(Resultado!$1:$470,MATCH($B288,Resultado!$N:$N,0),MATCH(O$1,Resultado!#REF!,0))</f>
        <v>#REF!</v>
      </c>
      <c r="P288" s="30" t="e">
        <f t="array" ref="P288">INDEX(Resultado!$1:$470,MATCH($B288,Resultado!$N:$N,0),MATCH(P$1,Resultado!#REF!,0))</f>
        <v>#REF!</v>
      </c>
      <c r="Q288" s="30" t="e">
        <f t="array" ref="Q288">INDEX(Resultado!$1:$470,MATCH($B288,Resultado!$N:$N,0),MATCH(Q$1,Resultado!#REF!,0))</f>
        <v>#REF!</v>
      </c>
      <c r="R288" s="30" t="e">
        <f t="array" ref="R288">INDEX(Resultado!$1:$470,MATCH($B288,Resultado!$N:$N,0),MATCH(R$1,Resultado!#REF!,0))</f>
        <v>#REF!</v>
      </c>
      <c r="S288" s="30" t="e">
        <f t="array" ref="S288">INDEX(Resultado!$1:$470,MATCH($B288,Resultado!$N:$N,0),MATCH(S$1,Resultado!#REF!,0))</f>
        <v>#REF!</v>
      </c>
      <c r="T288" s="30" t="e">
        <f t="array" ref="T288">INDEX(Resultado!$1:$470,MATCH($B288,Resultado!$N:$N,0),MATCH(T$1,Resultado!#REF!,0))</f>
        <v>#REF!</v>
      </c>
      <c r="U288" s="30" t="e">
        <f t="array" ref="U288">INDEX(Resultado!$1:$470,MATCH($B288,Resultado!$N:$N,0),MATCH(U$1,Resultado!#REF!,0))</f>
        <v>#REF!</v>
      </c>
      <c r="V288" s="30" t="e">
        <f t="array" ref="V288">INDEX(Resultado!$1:$470,MATCH($B288,Resultado!$N:$N,0),MATCH(V$1,Resultado!#REF!,0))</f>
        <v>#REF!</v>
      </c>
      <c r="W288" s="30" t="e">
        <f t="array" ref="W288">INDEX(Resultado!$1:$470,MATCH($B288,Resultado!$N:$N,0),MATCH(W$1,Resultado!#REF!,0))</f>
        <v>#REF!</v>
      </c>
      <c r="X288" s="30" t="e">
        <f t="array" ref="X288">INDEX(Resultado!$1:$470,MATCH($B288,Resultado!$N:$N,0),MATCH(X$1,Resultado!#REF!,0))</f>
        <v>#REF!</v>
      </c>
      <c r="Y288" s="30" t="e">
        <f t="array" ref="Y288">INDEX(Resultado!$1:$470,MATCH($B288,Resultado!$N:$N,0),MATCH(Y$1,Resultado!#REF!,0))</f>
        <v>#REF!</v>
      </c>
      <c r="Z288" s="30" t="e">
        <f t="array" ref="Z288">INDEX(Resultado!$1:$470,MATCH($B288,Resultado!$N:$N,0),MATCH(Z$1,Resultado!#REF!,0))</f>
        <v>#REF!</v>
      </c>
      <c r="AA288" s="30" t="e">
        <f t="array" ref="AA288">INDEX(Resultado!$1:$470,MATCH($B288,Resultado!$N:$N,0),MATCH(AA$1,Resultado!#REF!,0))</f>
        <v>#REF!</v>
      </c>
      <c r="AB288" s="29">
        <v>0</v>
      </c>
      <c r="AC288" s="29">
        <v>2</v>
      </c>
      <c r="AD288" s="30" t="e">
        <f t="array" ref="AD288">INDEX(Resultado!$1:$470,MATCH($B288,Resultado!$N:$N,0),MATCH(AD$1,Resultado!#REF!,0))</f>
        <v>#REF!</v>
      </c>
      <c r="AE288" s="30" t="e">
        <f t="array" ref="AE288">INDEX(Resultado!$1:$470,MATCH($B288,Resultado!$N:$N,0),MATCH(AE$1,Resultado!#REF!,0))</f>
        <v>#REF!</v>
      </c>
      <c r="AF288" s="30" t="e">
        <f t="array" ref="AF288">INDEX(Resultado!$1:$470,MATCH($B288,Resultado!$N:$N,0),MATCH(AF$1,Resultado!#REF!,0))</f>
        <v>#REF!</v>
      </c>
      <c r="AG288" s="30" t="e">
        <f t="array" ref="AG288">INDEX(Resultado!$1:$470,MATCH($B288,Resultado!$N:$N,0),MATCH(AG$1,Resultado!#REF!,0))</f>
        <v>#REF!</v>
      </c>
      <c r="AH288" s="30" t="e">
        <f t="array" ref="AH288">INDEX(Resultado!$1:$470,MATCH($B288,Resultado!$N:$N,0),MATCH(AH$1,Resultado!#REF!,0))</f>
        <v>#REF!</v>
      </c>
      <c r="AI288" s="30" t="e">
        <f t="array" ref="AI288">INDEX(Resultado!$1:$470,MATCH($B288,Resultado!$N:$N,0),MATCH(AI$1,Resultado!#REF!,0))</f>
        <v>#REF!</v>
      </c>
      <c r="AJ288" s="30" t="e">
        <f t="array" ref="AJ288">INDEX(Resultado!$1:$470,MATCH($B288,Resultado!$N:$N,0),MATCH(AJ$1,Resultado!#REF!,0))</f>
        <v>#REF!</v>
      </c>
      <c r="AK288" s="30" t="e">
        <f t="array" ref="AK288">INDEX(Resultado!$1:$470,MATCH($B288,Resultado!$N:$N,0),MATCH(AK$1,Resultado!#REF!,0))</f>
        <v>#REF!</v>
      </c>
      <c r="AL288" s="29">
        <v>0</v>
      </c>
      <c r="AM288" s="29">
        <v>2</v>
      </c>
      <c r="AN288" s="30" t="e">
        <f t="array" ref="AN288">INDEX(Resultado!$1:$470,MATCH($B288,Resultado!$N:$N,0),MATCH(AN$1,Resultado!#REF!,0))</f>
        <v>#REF!</v>
      </c>
      <c r="AO288" s="30" t="e">
        <f t="array" ref="AO288">INDEX(Resultado!$1:$470,MATCH($B288,Resultado!$N:$N,0),MATCH(AO$1,Resultado!#REF!,0))</f>
        <v>#REF!</v>
      </c>
      <c r="AP288" s="30" t="e">
        <f t="array" ref="AP288">INDEX(Resultado!$1:$470,MATCH($B288,Resultado!$N:$N,0),MATCH(AP$1,Resultado!#REF!,0))</f>
        <v>#REF!</v>
      </c>
      <c r="AQ288" s="30" t="e">
        <f t="array" ref="AQ288">INDEX(Resultado!$1:$470,MATCH($B288,Resultado!$N:$N,0),MATCH(AQ$1,Resultado!#REF!,0))</f>
        <v>#REF!</v>
      </c>
      <c r="AR288" s="30" t="e">
        <f t="array" ref="AR288">INDEX(Resultado!$1:$470,MATCH($B288,Resultado!$N:$N,0),MATCH(AR$1,Resultado!#REF!,0))</f>
        <v>#REF!</v>
      </c>
      <c r="AS288" s="29">
        <v>2</v>
      </c>
      <c r="AT288" s="30" t="e">
        <f t="array" ref="AT288">INDEX(Resultado!$1:$470,MATCH($B288,Resultado!$N:$N,0),MATCH(AT$1,Resultado!#REF!,0))</f>
        <v>#REF!</v>
      </c>
      <c r="AU288" s="30" t="e">
        <f t="array" ref="AU288">INDEX(Resultado!$1:$470,MATCH($B288,Resultado!$N:$N,0),MATCH(AU$1,Resultado!#REF!,0))</f>
        <v>#REF!</v>
      </c>
      <c r="AV288" s="30" t="e">
        <f t="array" ref="AV288">INDEX(Resultado!$1:$470,MATCH($B288,Resultado!$N:$N,0),MATCH(AV$1,Resultado!#REF!,0))</f>
        <v>#REF!</v>
      </c>
      <c r="AW288" s="30" t="e">
        <f t="array" ref="AW288">INDEX(Resultado!$1:$470,MATCH($B288,Resultado!$N:$N,0),MATCH(AW$1,Resultado!#REF!,0))</f>
        <v>#REF!</v>
      </c>
      <c r="AX288" s="30" t="e">
        <f t="array" ref="AX288">INDEX(Resultado!$1:$470,MATCH($B288,Resultado!$N:$N,0),MATCH(AX$1,Resultado!#REF!,0))</f>
        <v>#REF!</v>
      </c>
      <c r="AY288" s="30" t="e">
        <f t="array" ref="AY288">INDEX(Resultado!$1:$470,MATCH($B288,Resultado!$N:$N,0),MATCH(AY$1,Resultado!#REF!,0))</f>
        <v>#REF!</v>
      </c>
      <c r="AZ288" s="30" t="e">
        <f t="array" ref="AZ288">INDEX(Resultado!$1:$470,MATCH($B288,Resultado!$N:$N,0),MATCH(AZ$1,Resultado!#REF!,0))</f>
        <v>#REF!</v>
      </c>
      <c r="BA288" s="30" t="e">
        <f t="array" ref="BA288">INDEX(Resultado!$1:$470,MATCH($B288,Resultado!$N:$N,0),MATCH(BA$1,Resultado!#REF!,0))</f>
        <v>#REF!</v>
      </c>
      <c r="BB288" s="30" t="e">
        <f t="array" ref="BB288">INDEX(Resultado!$1:$470,MATCH($B288,Resultado!$N:$N,0),MATCH(BB$1,Resultado!#REF!,0))</f>
        <v>#REF!</v>
      </c>
      <c r="BC288" s="30" t="e">
        <f t="array" ref="BC288">INDEX(Resultado!$1:$470,MATCH($B288,Resultado!$N:$N,0),MATCH(BC$1,Resultado!#REF!,0))</f>
        <v>#REF!</v>
      </c>
      <c r="BD288" s="30" t="e">
        <f t="array" ref="BD288">INDEX(Resultado!$1:$470,MATCH($B288,Resultado!$N:$N,0),MATCH(BD$1,Resultado!#REF!,0))</f>
        <v>#REF!</v>
      </c>
      <c r="BE288" s="30" t="e">
        <f t="array" ref="BE288">INDEX(Resultado!$1:$470,MATCH($B288,Resultado!$N:$N,0),MATCH(BE$1,Resultado!#REF!,0))</f>
        <v>#REF!</v>
      </c>
      <c r="BF288" s="30" t="e">
        <f t="array" ref="BF288">INDEX(Resultado!$1:$470,MATCH($B288,Resultado!$N:$N,0),MATCH(BF$1,Resultado!#REF!,0))</f>
        <v>#REF!</v>
      </c>
      <c r="BG288" s="30" t="e">
        <f t="array" ref="BG288">INDEX(Resultado!$1:$470,MATCH($B288,Resultado!$N:$N,0),MATCH(BG$1,Resultado!#REF!,0))</f>
        <v>#REF!</v>
      </c>
      <c r="BH288" s="30" t="e">
        <f t="array" ref="BH288">INDEX(Resultado!$1:$470,MATCH($B288,Resultado!$N:$N,0),MATCH(BH$1,Resultado!#REF!,0))</f>
        <v>#REF!</v>
      </c>
      <c r="BI288" s="30" t="e">
        <f t="array" ref="BI288">INDEX(Resultado!$1:$470,MATCH($B288,Resultado!$N:$N,0),MATCH(BI$1,Resultado!#REF!,0))</f>
        <v>#REF!</v>
      </c>
    </row>
    <row r="289" spans="1:61" ht="13" x14ac:dyDescent="0.15">
      <c r="A289" s="29">
        <v>56183391883</v>
      </c>
      <c r="B289" s="7" t="s">
        <v>2126</v>
      </c>
      <c r="C289" s="29" t="s">
        <v>2125</v>
      </c>
      <c r="D289" s="30" t="e">
        <f t="array" ref="D289">INDEX(Resultado!$1:$470,MATCH($B289,Resultado!$N:$N,0),MATCH(D$1,Resultado!#REF!,0))</f>
        <v>#REF!</v>
      </c>
      <c r="E289" s="29" t="s">
        <v>3339</v>
      </c>
      <c r="F289" s="30" t="e">
        <f t="array" ref="F289">INDEX(Resultado!$1:$470,MATCH($B289,Resultado!$N:$N,0),MATCH(F$1,Resultado!#REF!,0))</f>
        <v>#REF!</v>
      </c>
      <c r="G289" s="30" t="e">
        <f t="array" ref="G289">INDEX(Resultado!$1:$470,MATCH($B289,Resultado!$N:$N,0),MATCH(G$1,Resultado!#REF!,0))</f>
        <v>#REF!</v>
      </c>
      <c r="H289" s="30" t="e">
        <f t="array" ref="H289">INDEX(Resultado!$1:$470,MATCH($B289,Resultado!$N:$N,0),MATCH(H$1,Resultado!#REF!,0))</f>
        <v>#REF!</v>
      </c>
      <c r="I289" s="30" t="e">
        <f t="array" ref="I289">INDEX(Resultado!$1:$470,MATCH($B289,Resultado!$N:$N,0),MATCH(I$1,Resultado!#REF!,0))</f>
        <v>#REF!</v>
      </c>
      <c r="J289" s="30" t="e">
        <f t="array" ref="J289">INDEX(Resultado!$1:$470,MATCH($B289,Resultado!$N:$N,0),MATCH(J$1,Resultado!#REF!,0))</f>
        <v>#REF!</v>
      </c>
      <c r="K289" s="30" t="e">
        <f t="array" ref="K289">INDEX(Resultado!$1:$470,MATCH($B289,Resultado!$N:$N,0),MATCH(K$1,Resultado!#REF!,0))</f>
        <v>#REF!</v>
      </c>
      <c r="L289" s="30" t="e">
        <f t="array" ref="L289">INDEX(Resultado!$1:$470,MATCH($B289,Resultado!$N:$N,0),MATCH(L$1,Resultado!#REF!,0))</f>
        <v>#REF!</v>
      </c>
      <c r="M289" s="30" t="e">
        <f t="array" ref="M289">INDEX(Resultado!$1:$470,MATCH($B289,Resultado!$N:$N,0),MATCH(M$1,Resultado!#REF!,0))</f>
        <v>#REF!</v>
      </c>
      <c r="N289" s="30" t="e">
        <f t="array" ref="N289">INDEX(Resultado!$1:$470,MATCH($B289,Resultado!$N:$N,0),MATCH(N$1,Resultado!#REF!,0))</f>
        <v>#REF!</v>
      </c>
      <c r="O289" s="30" t="e">
        <f t="array" ref="O289">INDEX(Resultado!$1:$470,MATCH($B289,Resultado!$N:$N,0),MATCH(O$1,Resultado!#REF!,0))</f>
        <v>#REF!</v>
      </c>
      <c r="P289" s="30" t="e">
        <f t="array" ref="P289">INDEX(Resultado!$1:$470,MATCH($B289,Resultado!$N:$N,0),MATCH(P$1,Resultado!#REF!,0))</f>
        <v>#REF!</v>
      </c>
      <c r="Q289" s="30" t="e">
        <f t="array" ref="Q289">INDEX(Resultado!$1:$470,MATCH($B289,Resultado!$N:$N,0),MATCH(Q$1,Resultado!#REF!,0))</f>
        <v>#REF!</v>
      </c>
      <c r="R289" s="30" t="e">
        <f t="array" ref="R289">INDEX(Resultado!$1:$470,MATCH($B289,Resultado!$N:$N,0),MATCH(R$1,Resultado!#REF!,0))</f>
        <v>#REF!</v>
      </c>
      <c r="S289" s="30" t="e">
        <f t="array" ref="S289">INDEX(Resultado!$1:$470,MATCH($B289,Resultado!$N:$N,0),MATCH(S$1,Resultado!#REF!,0))</f>
        <v>#REF!</v>
      </c>
      <c r="T289" s="30" t="e">
        <f t="array" ref="T289">INDEX(Resultado!$1:$470,MATCH($B289,Resultado!$N:$N,0),MATCH(T$1,Resultado!#REF!,0))</f>
        <v>#REF!</v>
      </c>
      <c r="U289" s="30" t="e">
        <f t="array" ref="U289">INDEX(Resultado!$1:$470,MATCH($B289,Resultado!$N:$N,0),MATCH(U$1,Resultado!#REF!,0))</f>
        <v>#REF!</v>
      </c>
      <c r="V289" s="30" t="e">
        <f t="array" ref="V289">INDEX(Resultado!$1:$470,MATCH($B289,Resultado!$N:$N,0),MATCH(V$1,Resultado!#REF!,0))</f>
        <v>#REF!</v>
      </c>
      <c r="W289" s="30" t="e">
        <f t="array" ref="W289">INDEX(Resultado!$1:$470,MATCH($B289,Resultado!$N:$N,0),MATCH(W$1,Resultado!#REF!,0))</f>
        <v>#REF!</v>
      </c>
      <c r="X289" s="30" t="e">
        <f t="array" ref="X289">INDEX(Resultado!$1:$470,MATCH($B289,Resultado!$N:$N,0),MATCH(X$1,Resultado!#REF!,0))</f>
        <v>#REF!</v>
      </c>
      <c r="Y289" s="30" t="e">
        <f t="array" ref="Y289">INDEX(Resultado!$1:$470,MATCH($B289,Resultado!$N:$N,0),MATCH(Y$1,Resultado!#REF!,0))</f>
        <v>#REF!</v>
      </c>
      <c r="Z289" s="30" t="e">
        <f t="array" ref="Z289">INDEX(Resultado!$1:$470,MATCH($B289,Resultado!$N:$N,0),MATCH(Z$1,Resultado!#REF!,0))</f>
        <v>#REF!</v>
      </c>
      <c r="AA289" s="30" t="e">
        <f t="array" ref="AA289">INDEX(Resultado!$1:$470,MATCH($B289,Resultado!$N:$N,0),MATCH(AA$1,Resultado!#REF!,0))</f>
        <v>#REF!</v>
      </c>
      <c r="AB289" s="29">
        <v>0</v>
      </c>
      <c r="AC289" s="29">
        <v>2</v>
      </c>
      <c r="AD289" s="30" t="e">
        <f t="array" ref="AD289">INDEX(Resultado!$1:$470,MATCH($B289,Resultado!$N:$N,0),MATCH(AD$1,Resultado!#REF!,0))</f>
        <v>#REF!</v>
      </c>
      <c r="AE289" s="30" t="e">
        <f t="array" ref="AE289">INDEX(Resultado!$1:$470,MATCH($B289,Resultado!$N:$N,0),MATCH(AE$1,Resultado!#REF!,0))</f>
        <v>#REF!</v>
      </c>
      <c r="AF289" s="30" t="e">
        <f t="array" ref="AF289">INDEX(Resultado!$1:$470,MATCH($B289,Resultado!$N:$N,0),MATCH(AF$1,Resultado!#REF!,0))</f>
        <v>#REF!</v>
      </c>
      <c r="AG289" s="30" t="e">
        <f t="array" ref="AG289">INDEX(Resultado!$1:$470,MATCH($B289,Resultado!$N:$N,0),MATCH(AG$1,Resultado!#REF!,0))</f>
        <v>#REF!</v>
      </c>
      <c r="AH289" s="30" t="e">
        <f t="array" ref="AH289">INDEX(Resultado!$1:$470,MATCH($B289,Resultado!$N:$N,0),MATCH(AH$1,Resultado!#REF!,0))</f>
        <v>#REF!</v>
      </c>
      <c r="AI289" s="30" t="e">
        <f t="array" ref="AI289">INDEX(Resultado!$1:$470,MATCH($B289,Resultado!$N:$N,0),MATCH(AI$1,Resultado!#REF!,0))</f>
        <v>#REF!</v>
      </c>
      <c r="AJ289" s="30" t="e">
        <f t="array" ref="AJ289">INDEX(Resultado!$1:$470,MATCH($B289,Resultado!$N:$N,0),MATCH(AJ$1,Resultado!#REF!,0))</f>
        <v>#REF!</v>
      </c>
      <c r="AK289" s="30" t="e">
        <f t="array" ref="AK289">INDEX(Resultado!$1:$470,MATCH($B289,Resultado!$N:$N,0),MATCH(AK$1,Resultado!#REF!,0))</f>
        <v>#REF!</v>
      </c>
      <c r="AL289" s="29">
        <v>0</v>
      </c>
      <c r="AM289" s="29">
        <v>2</v>
      </c>
      <c r="AN289" s="30" t="e">
        <f t="array" ref="AN289">INDEX(Resultado!$1:$470,MATCH($B289,Resultado!$N:$N,0),MATCH(AN$1,Resultado!#REF!,0))</f>
        <v>#REF!</v>
      </c>
      <c r="AO289" s="30" t="e">
        <f t="array" ref="AO289">INDEX(Resultado!$1:$470,MATCH($B289,Resultado!$N:$N,0),MATCH(AO$1,Resultado!#REF!,0))</f>
        <v>#REF!</v>
      </c>
      <c r="AP289" s="30" t="e">
        <f t="array" ref="AP289">INDEX(Resultado!$1:$470,MATCH($B289,Resultado!$N:$N,0),MATCH(AP$1,Resultado!#REF!,0))</f>
        <v>#REF!</v>
      </c>
      <c r="AQ289" s="30" t="e">
        <f t="array" ref="AQ289">INDEX(Resultado!$1:$470,MATCH($B289,Resultado!$N:$N,0),MATCH(AQ$1,Resultado!#REF!,0))</f>
        <v>#REF!</v>
      </c>
      <c r="AR289" s="30" t="e">
        <f t="array" ref="AR289">INDEX(Resultado!$1:$470,MATCH($B289,Resultado!$N:$N,0),MATCH(AR$1,Resultado!#REF!,0))</f>
        <v>#REF!</v>
      </c>
      <c r="AS289" s="29">
        <v>2</v>
      </c>
      <c r="AT289" s="30" t="e">
        <f t="array" ref="AT289">INDEX(Resultado!$1:$470,MATCH($B289,Resultado!$N:$N,0),MATCH(AT$1,Resultado!#REF!,0))</f>
        <v>#REF!</v>
      </c>
      <c r="AU289" s="30" t="e">
        <f t="array" ref="AU289">INDEX(Resultado!$1:$470,MATCH($B289,Resultado!$N:$N,0),MATCH(AU$1,Resultado!#REF!,0))</f>
        <v>#REF!</v>
      </c>
      <c r="AV289" s="30" t="e">
        <f t="array" ref="AV289">INDEX(Resultado!$1:$470,MATCH($B289,Resultado!$N:$N,0),MATCH(AV$1,Resultado!#REF!,0))</f>
        <v>#REF!</v>
      </c>
      <c r="AW289" s="30" t="e">
        <f t="array" ref="AW289">INDEX(Resultado!$1:$470,MATCH($B289,Resultado!$N:$N,0),MATCH(AW$1,Resultado!#REF!,0))</f>
        <v>#REF!</v>
      </c>
      <c r="AX289" s="30" t="e">
        <f t="array" ref="AX289">INDEX(Resultado!$1:$470,MATCH($B289,Resultado!$N:$N,0),MATCH(AX$1,Resultado!#REF!,0))</f>
        <v>#REF!</v>
      </c>
      <c r="AY289" s="30" t="e">
        <f t="array" ref="AY289">INDEX(Resultado!$1:$470,MATCH($B289,Resultado!$N:$N,0),MATCH(AY$1,Resultado!#REF!,0))</f>
        <v>#REF!</v>
      </c>
      <c r="AZ289" s="30" t="e">
        <f t="array" ref="AZ289">INDEX(Resultado!$1:$470,MATCH($B289,Resultado!$N:$N,0),MATCH(AZ$1,Resultado!#REF!,0))</f>
        <v>#REF!</v>
      </c>
      <c r="BA289" s="30" t="e">
        <f t="array" ref="BA289">INDEX(Resultado!$1:$470,MATCH($B289,Resultado!$N:$N,0),MATCH(BA$1,Resultado!#REF!,0))</f>
        <v>#REF!</v>
      </c>
      <c r="BB289" s="30" t="e">
        <f t="array" ref="BB289">INDEX(Resultado!$1:$470,MATCH($B289,Resultado!$N:$N,0),MATCH(BB$1,Resultado!#REF!,0))</f>
        <v>#REF!</v>
      </c>
      <c r="BC289" s="30" t="e">
        <f t="array" ref="BC289">INDEX(Resultado!$1:$470,MATCH($B289,Resultado!$N:$N,0),MATCH(BC$1,Resultado!#REF!,0))</f>
        <v>#REF!</v>
      </c>
      <c r="BD289" s="30" t="e">
        <f t="array" ref="BD289">INDEX(Resultado!$1:$470,MATCH($B289,Resultado!$N:$N,0),MATCH(BD$1,Resultado!#REF!,0))</f>
        <v>#REF!</v>
      </c>
      <c r="BE289" s="30" t="e">
        <f t="array" ref="BE289">INDEX(Resultado!$1:$470,MATCH($B289,Resultado!$N:$N,0),MATCH(BE$1,Resultado!#REF!,0))</f>
        <v>#REF!</v>
      </c>
      <c r="BF289" s="30" t="e">
        <f t="array" ref="BF289">INDEX(Resultado!$1:$470,MATCH($B289,Resultado!$N:$N,0),MATCH(BF$1,Resultado!#REF!,0))</f>
        <v>#REF!</v>
      </c>
      <c r="BG289" s="30" t="e">
        <f t="array" ref="BG289">INDEX(Resultado!$1:$470,MATCH($B289,Resultado!$N:$N,0),MATCH(BG$1,Resultado!#REF!,0))</f>
        <v>#REF!</v>
      </c>
      <c r="BH289" s="30" t="e">
        <f t="array" ref="BH289">INDEX(Resultado!$1:$470,MATCH($B289,Resultado!$N:$N,0),MATCH(BH$1,Resultado!#REF!,0))</f>
        <v>#REF!</v>
      </c>
      <c r="BI289" s="30" t="e">
        <f t="array" ref="BI289">INDEX(Resultado!$1:$470,MATCH($B289,Resultado!$N:$N,0),MATCH(BI$1,Resultado!#REF!,0))</f>
        <v>#REF!</v>
      </c>
    </row>
    <row r="290" spans="1:61" ht="13" x14ac:dyDescent="0.15">
      <c r="A290" s="29">
        <v>51586956876</v>
      </c>
      <c r="B290" s="7" t="s">
        <v>2133</v>
      </c>
      <c r="C290" s="29" t="s">
        <v>2132</v>
      </c>
      <c r="D290" s="30" t="e">
        <f t="array" ref="D290">INDEX(Resultado!$1:$470,MATCH($B290,Resultado!$N:$N,0),MATCH(D$1,Resultado!#REF!,0))</f>
        <v>#REF!</v>
      </c>
      <c r="E290" s="29" t="s">
        <v>3339</v>
      </c>
      <c r="F290" s="30" t="e">
        <f t="array" ref="F290">INDEX(Resultado!$1:$470,MATCH($B290,Resultado!$N:$N,0),MATCH(F$1,Resultado!#REF!,0))</f>
        <v>#REF!</v>
      </c>
      <c r="G290" s="30" t="e">
        <f t="array" ref="G290">INDEX(Resultado!$1:$470,MATCH($B290,Resultado!$N:$N,0),MATCH(G$1,Resultado!#REF!,0))</f>
        <v>#REF!</v>
      </c>
      <c r="H290" s="30" t="e">
        <f t="array" ref="H290">INDEX(Resultado!$1:$470,MATCH($B290,Resultado!$N:$N,0),MATCH(H$1,Resultado!#REF!,0))</f>
        <v>#REF!</v>
      </c>
      <c r="I290" s="30" t="e">
        <f t="array" ref="I290">INDEX(Resultado!$1:$470,MATCH($B290,Resultado!$N:$N,0),MATCH(I$1,Resultado!#REF!,0))</f>
        <v>#REF!</v>
      </c>
      <c r="J290" s="30" t="e">
        <f t="array" ref="J290">INDEX(Resultado!$1:$470,MATCH($B290,Resultado!$N:$N,0),MATCH(J$1,Resultado!#REF!,0))</f>
        <v>#REF!</v>
      </c>
      <c r="K290" s="30" t="e">
        <f t="array" ref="K290">INDEX(Resultado!$1:$470,MATCH($B290,Resultado!$N:$N,0),MATCH(K$1,Resultado!#REF!,0))</f>
        <v>#REF!</v>
      </c>
      <c r="L290" s="30" t="e">
        <f t="array" ref="L290">INDEX(Resultado!$1:$470,MATCH($B290,Resultado!$N:$N,0),MATCH(L$1,Resultado!#REF!,0))</f>
        <v>#REF!</v>
      </c>
      <c r="M290" s="30" t="e">
        <f t="array" ref="M290">INDEX(Resultado!$1:$470,MATCH($B290,Resultado!$N:$N,0),MATCH(M$1,Resultado!#REF!,0))</f>
        <v>#REF!</v>
      </c>
      <c r="N290" s="30" t="e">
        <f t="array" ref="N290">INDEX(Resultado!$1:$470,MATCH($B290,Resultado!$N:$N,0),MATCH(N$1,Resultado!#REF!,0))</f>
        <v>#REF!</v>
      </c>
      <c r="O290" s="30" t="e">
        <f t="array" ref="O290">INDEX(Resultado!$1:$470,MATCH($B290,Resultado!$N:$N,0),MATCH(O$1,Resultado!#REF!,0))</f>
        <v>#REF!</v>
      </c>
      <c r="P290" s="30" t="e">
        <f t="array" ref="P290">INDEX(Resultado!$1:$470,MATCH($B290,Resultado!$N:$N,0),MATCH(P$1,Resultado!#REF!,0))</f>
        <v>#REF!</v>
      </c>
      <c r="Q290" s="30" t="e">
        <f t="array" ref="Q290">INDEX(Resultado!$1:$470,MATCH($B290,Resultado!$N:$N,0),MATCH(Q$1,Resultado!#REF!,0))</f>
        <v>#REF!</v>
      </c>
      <c r="R290" s="30" t="e">
        <f t="array" ref="R290">INDEX(Resultado!$1:$470,MATCH($B290,Resultado!$N:$N,0),MATCH(R$1,Resultado!#REF!,0))</f>
        <v>#REF!</v>
      </c>
      <c r="S290" s="30" t="e">
        <f t="array" ref="S290">INDEX(Resultado!$1:$470,MATCH($B290,Resultado!$N:$N,0),MATCH(S$1,Resultado!#REF!,0))</f>
        <v>#REF!</v>
      </c>
      <c r="T290" s="30" t="e">
        <f t="array" ref="T290">INDEX(Resultado!$1:$470,MATCH($B290,Resultado!$N:$N,0),MATCH(T$1,Resultado!#REF!,0))</f>
        <v>#REF!</v>
      </c>
      <c r="U290" s="30" t="e">
        <f t="array" ref="U290">INDEX(Resultado!$1:$470,MATCH($B290,Resultado!$N:$N,0),MATCH(U$1,Resultado!#REF!,0))</f>
        <v>#REF!</v>
      </c>
      <c r="V290" s="30" t="e">
        <f t="array" ref="V290">INDEX(Resultado!$1:$470,MATCH($B290,Resultado!$N:$N,0),MATCH(V$1,Resultado!#REF!,0))</f>
        <v>#REF!</v>
      </c>
      <c r="W290" s="30" t="e">
        <f t="array" ref="W290">INDEX(Resultado!$1:$470,MATCH($B290,Resultado!$N:$N,0),MATCH(W$1,Resultado!#REF!,0))</f>
        <v>#REF!</v>
      </c>
      <c r="X290" s="30" t="e">
        <f t="array" ref="X290">INDEX(Resultado!$1:$470,MATCH($B290,Resultado!$N:$N,0),MATCH(X$1,Resultado!#REF!,0))</f>
        <v>#REF!</v>
      </c>
      <c r="Y290" s="30" t="e">
        <f t="array" ref="Y290">INDEX(Resultado!$1:$470,MATCH($B290,Resultado!$N:$N,0),MATCH(Y$1,Resultado!#REF!,0))</f>
        <v>#REF!</v>
      </c>
      <c r="Z290" s="30" t="e">
        <f t="array" ref="Z290">INDEX(Resultado!$1:$470,MATCH($B290,Resultado!$N:$N,0),MATCH(Z$1,Resultado!#REF!,0))</f>
        <v>#REF!</v>
      </c>
      <c r="AA290" s="30" t="e">
        <f t="array" ref="AA290">INDEX(Resultado!$1:$470,MATCH($B290,Resultado!$N:$N,0),MATCH(AA$1,Resultado!#REF!,0))</f>
        <v>#REF!</v>
      </c>
      <c r="AB290" s="29">
        <v>0</v>
      </c>
      <c r="AC290" s="29">
        <v>2</v>
      </c>
      <c r="AD290" s="30" t="e">
        <f t="array" ref="AD290">INDEX(Resultado!$1:$470,MATCH($B290,Resultado!$N:$N,0),MATCH(AD$1,Resultado!#REF!,0))</f>
        <v>#REF!</v>
      </c>
      <c r="AE290" s="30" t="e">
        <f t="array" ref="AE290">INDEX(Resultado!$1:$470,MATCH($B290,Resultado!$N:$N,0),MATCH(AE$1,Resultado!#REF!,0))</f>
        <v>#REF!</v>
      </c>
      <c r="AF290" s="30" t="e">
        <f t="array" ref="AF290">INDEX(Resultado!$1:$470,MATCH($B290,Resultado!$N:$N,0),MATCH(AF$1,Resultado!#REF!,0))</f>
        <v>#REF!</v>
      </c>
      <c r="AG290" s="30" t="e">
        <f t="array" ref="AG290">INDEX(Resultado!$1:$470,MATCH($B290,Resultado!$N:$N,0),MATCH(AG$1,Resultado!#REF!,0))</f>
        <v>#REF!</v>
      </c>
      <c r="AH290" s="30" t="e">
        <f t="array" ref="AH290">INDEX(Resultado!$1:$470,MATCH($B290,Resultado!$N:$N,0),MATCH(AH$1,Resultado!#REF!,0))</f>
        <v>#REF!</v>
      </c>
      <c r="AI290" s="30" t="e">
        <f t="array" ref="AI290">INDEX(Resultado!$1:$470,MATCH($B290,Resultado!$N:$N,0),MATCH(AI$1,Resultado!#REF!,0))</f>
        <v>#REF!</v>
      </c>
      <c r="AJ290" s="30" t="e">
        <f t="array" ref="AJ290">INDEX(Resultado!$1:$470,MATCH($B290,Resultado!$N:$N,0),MATCH(AJ$1,Resultado!#REF!,0))</f>
        <v>#REF!</v>
      </c>
      <c r="AK290" s="30" t="e">
        <f t="array" ref="AK290">INDEX(Resultado!$1:$470,MATCH($B290,Resultado!$N:$N,0),MATCH(AK$1,Resultado!#REF!,0))</f>
        <v>#REF!</v>
      </c>
      <c r="AL290" s="29">
        <v>0</v>
      </c>
      <c r="AM290" s="29">
        <v>2</v>
      </c>
      <c r="AN290" s="30" t="e">
        <f t="array" ref="AN290">INDEX(Resultado!$1:$470,MATCH($B290,Resultado!$N:$N,0),MATCH(AN$1,Resultado!#REF!,0))</f>
        <v>#REF!</v>
      </c>
      <c r="AO290" s="30" t="e">
        <f t="array" ref="AO290">INDEX(Resultado!$1:$470,MATCH($B290,Resultado!$N:$N,0),MATCH(AO$1,Resultado!#REF!,0))</f>
        <v>#REF!</v>
      </c>
      <c r="AP290" s="30" t="e">
        <f t="array" ref="AP290">INDEX(Resultado!$1:$470,MATCH($B290,Resultado!$N:$N,0),MATCH(AP$1,Resultado!#REF!,0))</f>
        <v>#REF!</v>
      </c>
      <c r="AQ290" s="30" t="e">
        <f t="array" ref="AQ290">INDEX(Resultado!$1:$470,MATCH($B290,Resultado!$N:$N,0),MATCH(AQ$1,Resultado!#REF!,0))</f>
        <v>#REF!</v>
      </c>
      <c r="AR290" s="30" t="e">
        <f t="array" ref="AR290">INDEX(Resultado!$1:$470,MATCH($B290,Resultado!$N:$N,0),MATCH(AR$1,Resultado!#REF!,0))</f>
        <v>#REF!</v>
      </c>
      <c r="AS290" s="29">
        <v>2</v>
      </c>
      <c r="AT290" s="30" t="e">
        <f t="array" ref="AT290">INDEX(Resultado!$1:$470,MATCH($B290,Resultado!$N:$N,0),MATCH(AT$1,Resultado!#REF!,0))</f>
        <v>#REF!</v>
      </c>
      <c r="AU290" s="30" t="e">
        <f t="array" ref="AU290">INDEX(Resultado!$1:$470,MATCH($B290,Resultado!$N:$N,0),MATCH(AU$1,Resultado!#REF!,0))</f>
        <v>#REF!</v>
      </c>
      <c r="AV290" s="30" t="e">
        <f t="array" ref="AV290">INDEX(Resultado!$1:$470,MATCH($B290,Resultado!$N:$N,0),MATCH(AV$1,Resultado!#REF!,0))</f>
        <v>#REF!</v>
      </c>
      <c r="AW290" s="30" t="e">
        <f t="array" ref="AW290">INDEX(Resultado!$1:$470,MATCH($B290,Resultado!$N:$N,0),MATCH(AW$1,Resultado!#REF!,0))</f>
        <v>#REF!</v>
      </c>
      <c r="AX290" s="30" t="e">
        <f t="array" ref="AX290">INDEX(Resultado!$1:$470,MATCH($B290,Resultado!$N:$N,0),MATCH(AX$1,Resultado!#REF!,0))</f>
        <v>#REF!</v>
      </c>
      <c r="AY290" s="30" t="e">
        <f t="array" ref="AY290">INDEX(Resultado!$1:$470,MATCH($B290,Resultado!$N:$N,0),MATCH(AY$1,Resultado!#REF!,0))</f>
        <v>#REF!</v>
      </c>
      <c r="AZ290" s="30" t="e">
        <f t="array" ref="AZ290">INDEX(Resultado!$1:$470,MATCH($B290,Resultado!$N:$N,0),MATCH(AZ$1,Resultado!#REF!,0))</f>
        <v>#REF!</v>
      </c>
      <c r="BA290" s="30" t="e">
        <f t="array" ref="BA290">INDEX(Resultado!$1:$470,MATCH($B290,Resultado!$N:$N,0),MATCH(BA$1,Resultado!#REF!,0))</f>
        <v>#REF!</v>
      </c>
      <c r="BB290" s="30" t="e">
        <f t="array" ref="BB290">INDEX(Resultado!$1:$470,MATCH($B290,Resultado!$N:$N,0),MATCH(BB$1,Resultado!#REF!,0))</f>
        <v>#REF!</v>
      </c>
      <c r="BC290" s="30" t="e">
        <f t="array" ref="BC290">INDEX(Resultado!$1:$470,MATCH($B290,Resultado!$N:$N,0),MATCH(BC$1,Resultado!#REF!,0))</f>
        <v>#REF!</v>
      </c>
      <c r="BD290" s="30" t="e">
        <f t="array" ref="BD290">INDEX(Resultado!$1:$470,MATCH($B290,Resultado!$N:$N,0),MATCH(BD$1,Resultado!#REF!,0))</f>
        <v>#REF!</v>
      </c>
      <c r="BE290" s="30" t="e">
        <f t="array" ref="BE290">INDEX(Resultado!$1:$470,MATCH($B290,Resultado!$N:$N,0),MATCH(BE$1,Resultado!#REF!,0))</f>
        <v>#REF!</v>
      </c>
      <c r="BF290" s="30" t="e">
        <f t="array" ref="BF290">INDEX(Resultado!$1:$470,MATCH($B290,Resultado!$N:$N,0),MATCH(BF$1,Resultado!#REF!,0))</f>
        <v>#REF!</v>
      </c>
      <c r="BG290" s="30" t="e">
        <f t="array" ref="BG290">INDEX(Resultado!$1:$470,MATCH($B290,Resultado!$N:$N,0),MATCH(BG$1,Resultado!#REF!,0))</f>
        <v>#REF!</v>
      </c>
      <c r="BH290" s="30" t="e">
        <f t="array" ref="BH290">INDEX(Resultado!$1:$470,MATCH($B290,Resultado!$N:$N,0),MATCH(BH$1,Resultado!#REF!,0))</f>
        <v>#REF!</v>
      </c>
      <c r="BI290" s="30" t="e">
        <f t="array" ref="BI290">INDEX(Resultado!$1:$470,MATCH($B290,Resultado!$N:$N,0),MATCH(BI$1,Resultado!#REF!,0))</f>
        <v>#REF!</v>
      </c>
    </row>
    <row r="291" spans="1:61" ht="13" x14ac:dyDescent="0.15">
      <c r="A291" s="29">
        <v>39956124826</v>
      </c>
      <c r="B291" s="7" t="s">
        <v>2140</v>
      </c>
      <c r="C291" s="29" t="s">
        <v>2139</v>
      </c>
      <c r="D291" s="30" t="e">
        <f t="array" ref="D291">INDEX(Resultado!$1:$470,MATCH($B291,Resultado!$N:$N,0),MATCH(D$1,Resultado!#REF!,0))</f>
        <v>#REF!</v>
      </c>
      <c r="E291" s="29" t="s">
        <v>3339</v>
      </c>
      <c r="F291" s="30" t="e">
        <f t="array" ref="F291">INDEX(Resultado!$1:$470,MATCH($B291,Resultado!$N:$N,0),MATCH(F$1,Resultado!#REF!,0))</f>
        <v>#REF!</v>
      </c>
      <c r="G291" s="30" t="e">
        <f t="array" ref="G291">INDEX(Resultado!$1:$470,MATCH($B291,Resultado!$N:$N,0),MATCH(G$1,Resultado!#REF!,0))</f>
        <v>#REF!</v>
      </c>
      <c r="H291" s="30" t="e">
        <f t="array" ref="H291">INDEX(Resultado!$1:$470,MATCH($B291,Resultado!$N:$N,0),MATCH(H$1,Resultado!#REF!,0))</f>
        <v>#REF!</v>
      </c>
      <c r="I291" s="30" t="e">
        <f t="array" ref="I291">INDEX(Resultado!$1:$470,MATCH($B291,Resultado!$N:$N,0),MATCH(I$1,Resultado!#REF!,0))</f>
        <v>#REF!</v>
      </c>
      <c r="J291" s="30" t="e">
        <f t="array" ref="J291">INDEX(Resultado!$1:$470,MATCH($B291,Resultado!$N:$N,0),MATCH(J$1,Resultado!#REF!,0))</f>
        <v>#REF!</v>
      </c>
      <c r="K291" s="30" t="e">
        <f t="array" ref="K291">INDEX(Resultado!$1:$470,MATCH($B291,Resultado!$N:$N,0),MATCH(K$1,Resultado!#REF!,0))</f>
        <v>#REF!</v>
      </c>
      <c r="L291" s="30" t="e">
        <f t="array" ref="L291">INDEX(Resultado!$1:$470,MATCH($B291,Resultado!$N:$N,0),MATCH(L$1,Resultado!#REF!,0))</f>
        <v>#REF!</v>
      </c>
      <c r="M291" s="30" t="e">
        <f t="array" ref="M291">INDEX(Resultado!$1:$470,MATCH($B291,Resultado!$N:$N,0),MATCH(M$1,Resultado!#REF!,0))</f>
        <v>#REF!</v>
      </c>
      <c r="N291" s="30" t="e">
        <f t="array" ref="N291">INDEX(Resultado!$1:$470,MATCH($B291,Resultado!$N:$N,0),MATCH(N$1,Resultado!#REF!,0))</f>
        <v>#REF!</v>
      </c>
      <c r="O291" s="30" t="e">
        <f t="array" ref="O291">INDEX(Resultado!$1:$470,MATCH($B291,Resultado!$N:$N,0),MATCH(O$1,Resultado!#REF!,0))</f>
        <v>#REF!</v>
      </c>
      <c r="P291" s="30" t="e">
        <f t="array" ref="P291">INDEX(Resultado!$1:$470,MATCH($B291,Resultado!$N:$N,0),MATCH(P$1,Resultado!#REF!,0))</f>
        <v>#REF!</v>
      </c>
      <c r="Q291" s="30" t="e">
        <f t="array" ref="Q291">INDEX(Resultado!$1:$470,MATCH($B291,Resultado!$N:$N,0),MATCH(Q$1,Resultado!#REF!,0))</f>
        <v>#REF!</v>
      </c>
      <c r="R291" s="30" t="e">
        <f t="array" ref="R291">INDEX(Resultado!$1:$470,MATCH($B291,Resultado!$N:$N,0),MATCH(R$1,Resultado!#REF!,0))</f>
        <v>#REF!</v>
      </c>
      <c r="S291" s="30" t="e">
        <f t="array" ref="S291">INDEX(Resultado!$1:$470,MATCH($B291,Resultado!$N:$N,0),MATCH(S$1,Resultado!#REF!,0))</f>
        <v>#REF!</v>
      </c>
      <c r="T291" s="30" t="e">
        <f t="array" ref="T291">INDEX(Resultado!$1:$470,MATCH($B291,Resultado!$N:$N,0),MATCH(T$1,Resultado!#REF!,0))</f>
        <v>#REF!</v>
      </c>
      <c r="U291" s="30" t="e">
        <f t="array" ref="U291">INDEX(Resultado!$1:$470,MATCH($B291,Resultado!$N:$N,0),MATCH(U$1,Resultado!#REF!,0))</f>
        <v>#REF!</v>
      </c>
      <c r="V291" s="30" t="e">
        <f t="array" ref="V291">INDEX(Resultado!$1:$470,MATCH($B291,Resultado!$N:$N,0),MATCH(V$1,Resultado!#REF!,0))</f>
        <v>#REF!</v>
      </c>
      <c r="W291" s="30" t="e">
        <f t="array" ref="W291">INDEX(Resultado!$1:$470,MATCH($B291,Resultado!$N:$N,0),MATCH(W$1,Resultado!#REF!,0))</f>
        <v>#REF!</v>
      </c>
      <c r="X291" s="30" t="e">
        <f t="array" ref="X291">INDEX(Resultado!$1:$470,MATCH($B291,Resultado!$N:$N,0),MATCH(X$1,Resultado!#REF!,0))</f>
        <v>#REF!</v>
      </c>
      <c r="Y291" s="30" t="e">
        <f t="array" ref="Y291">INDEX(Resultado!$1:$470,MATCH($B291,Resultado!$N:$N,0),MATCH(Y$1,Resultado!#REF!,0))</f>
        <v>#REF!</v>
      </c>
      <c r="Z291" s="30" t="e">
        <f t="array" ref="Z291">INDEX(Resultado!$1:$470,MATCH($B291,Resultado!$N:$N,0),MATCH(Z$1,Resultado!#REF!,0))</f>
        <v>#REF!</v>
      </c>
      <c r="AA291" s="30" t="e">
        <f t="array" ref="AA291">INDEX(Resultado!$1:$470,MATCH($B291,Resultado!$N:$N,0),MATCH(AA$1,Resultado!#REF!,0))</f>
        <v>#REF!</v>
      </c>
      <c r="AB291" s="29">
        <v>0</v>
      </c>
      <c r="AC291" s="29">
        <v>2</v>
      </c>
      <c r="AD291" s="30" t="e">
        <f t="array" ref="AD291">INDEX(Resultado!$1:$470,MATCH($B291,Resultado!$N:$N,0),MATCH(AD$1,Resultado!#REF!,0))</f>
        <v>#REF!</v>
      </c>
      <c r="AE291" s="30" t="e">
        <f t="array" ref="AE291">INDEX(Resultado!$1:$470,MATCH($B291,Resultado!$N:$N,0),MATCH(AE$1,Resultado!#REF!,0))</f>
        <v>#REF!</v>
      </c>
      <c r="AF291" s="30" t="e">
        <f t="array" ref="AF291">INDEX(Resultado!$1:$470,MATCH($B291,Resultado!$N:$N,0),MATCH(AF$1,Resultado!#REF!,0))</f>
        <v>#REF!</v>
      </c>
      <c r="AG291" s="30" t="e">
        <f t="array" ref="AG291">INDEX(Resultado!$1:$470,MATCH($B291,Resultado!$N:$N,0),MATCH(AG$1,Resultado!#REF!,0))</f>
        <v>#REF!</v>
      </c>
      <c r="AH291" s="30" t="e">
        <f t="array" ref="AH291">INDEX(Resultado!$1:$470,MATCH($B291,Resultado!$N:$N,0),MATCH(AH$1,Resultado!#REF!,0))</f>
        <v>#REF!</v>
      </c>
      <c r="AI291" s="30" t="e">
        <f t="array" ref="AI291">INDEX(Resultado!$1:$470,MATCH($B291,Resultado!$N:$N,0),MATCH(AI$1,Resultado!#REF!,0))</f>
        <v>#REF!</v>
      </c>
      <c r="AJ291" s="30" t="e">
        <f t="array" ref="AJ291">INDEX(Resultado!$1:$470,MATCH($B291,Resultado!$N:$N,0),MATCH(AJ$1,Resultado!#REF!,0))</f>
        <v>#REF!</v>
      </c>
      <c r="AK291" s="30" t="e">
        <f t="array" ref="AK291">INDEX(Resultado!$1:$470,MATCH($B291,Resultado!$N:$N,0),MATCH(AK$1,Resultado!#REF!,0))</f>
        <v>#REF!</v>
      </c>
      <c r="AL291" s="29">
        <v>0</v>
      </c>
      <c r="AM291" s="29">
        <v>2</v>
      </c>
      <c r="AN291" s="30" t="e">
        <f t="array" ref="AN291">INDEX(Resultado!$1:$470,MATCH($B291,Resultado!$N:$N,0),MATCH(AN$1,Resultado!#REF!,0))</f>
        <v>#REF!</v>
      </c>
      <c r="AO291" s="30" t="e">
        <f t="array" ref="AO291">INDEX(Resultado!$1:$470,MATCH($B291,Resultado!$N:$N,0),MATCH(AO$1,Resultado!#REF!,0))</f>
        <v>#REF!</v>
      </c>
      <c r="AP291" s="30" t="e">
        <f t="array" ref="AP291">INDEX(Resultado!$1:$470,MATCH($B291,Resultado!$N:$N,0),MATCH(AP$1,Resultado!#REF!,0))</f>
        <v>#REF!</v>
      </c>
      <c r="AQ291" s="30" t="e">
        <f t="array" ref="AQ291">INDEX(Resultado!$1:$470,MATCH($B291,Resultado!$N:$N,0),MATCH(AQ$1,Resultado!#REF!,0))</f>
        <v>#REF!</v>
      </c>
      <c r="AR291" s="30" t="e">
        <f t="array" ref="AR291">INDEX(Resultado!$1:$470,MATCH($B291,Resultado!$N:$N,0),MATCH(AR$1,Resultado!#REF!,0))</f>
        <v>#REF!</v>
      </c>
      <c r="AS291" s="29">
        <v>2</v>
      </c>
      <c r="AT291" s="30" t="e">
        <f t="array" ref="AT291">INDEX(Resultado!$1:$470,MATCH($B291,Resultado!$N:$N,0),MATCH(AT$1,Resultado!#REF!,0))</f>
        <v>#REF!</v>
      </c>
      <c r="AU291" s="30" t="e">
        <f t="array" ref="AU291">INDEX(Resultado!$1:$470,MATCH($B291,Resultado!$N:$N,0),MATCH(AU$1,Resultado!#REF!,0))</f>
        <v>#REF!</v>
      </c>
      <c r="AV291" s="30" t="e">
        <f t="array" ref="AV291">INDEX(Resultado!$1:$470,MATCH($B291,Resultado!$N:$N,0),MATCH(AV$1,Resultado!#REF!,0))</f>
        <v>#REF!</v>
      </c>
      <c r="AW291" s="30" t="e">
        <f t="array" ref="AW291">INDEX(Resultado!$1:$470,MATCH($B291,Resultado!$N:$N,0),MATCH(AW$1,Resultado!#REF!,0))</f>
        <v>#REF!</v>
      </c>
      <c r="AX291" s="30" t="e">
        <f t="array" ref="AX291">INDEX(Resultado!$1:$470,MATCH($B291,Resultado!$N:$N,0),MATCH(AX$1,Resultado!#REF!,0))</f>
        <v>#REF!</v>
      </c>
      <c r="AY291" s="30" t="e">
        <f t="array" ref="AY291">INDEX(Resultado!$1:$470,MATCH($B291,Resultado!$N:$N,0),MATCH(AY$1,Resultado!#REF!,0))</f>
        <v>#REF!</v>
      </c>
      <c r="AZ291" s="30" t="e">
        <f t="array" ref="AZ291">INDEX(Resultado!$1:$470,MATCH($B291,Resultado!$N:$N,0),MATCH(AZ$1,Resultado!#REF!,0))</f>
        <v>#REF!</v>
      </c>
      <c r="BA291" s="30" t="e">
        <f t="array" ref="BA291">INDEX(Resultado!$1:$470,MATCH($B291,Resultado!$N:$N,0),MATCH(BA$1,Resultado!#REF!,0))</f>
        <v>#REF!</v>
      </c>
      <c r="BB291" s="30" t="e">
        <f t="array" ref="BB291">INDEX(Resultado!$1:$470,MATCH($B291,Resultado!$N:$N,0),MATCH(BB$1,Resultado!#REF!,0))</f>
        <v>#REF!</v>
      </c>
      <c r="BC291" s="30" t="e">
        <f t="array" ref="BC291">INDEX(Resultado!$1:$470,MATCH($B291,Resultado!$N:$N,0),MATCH(BC$1,Resultado!#REF!,0))</f>
        <v>#REF!</v>
      </c>
      <c r="BD291" s="30" t="e">
        <f t="array" ref="BD291">INDEX(Resultado!$1:$470,MATCH($B291,Resultado!$N:$N,0),MATCH(BD$1,Resultado!#REF!,0))</f>
        <v>#REF!</v>
      </c>
      <c r="BE291" s="30" t="e">
        <f t="array" ref="BE291">INDEX(Resultado!$1:$470,MATCH($B291,Resultado!$N:$N,0),MATCH(BE$1,Resultado!#REF!,0))</f>
        <v>#REF!</v>
      </c>
      <c r="BF291" s="30" t="e">
        <f t="array" ref="BF291">INDEX(Resultado!$1:$470,MATCH($B291,Resultado!$N:$N,0),MATCH(BF$1,Resultado!#REF!,0))</f>
        <v>#REF!</v>
      </c>
      <c r="BG291" s="30" t="e">
        <f t="array" ref="BG291">INDEX(Resultado!$1:$470,MATCH($B291,Resultado!$N:$N,0),MATCH(BG$1,Resultado!#REF!,0))</f>
        <v>#REF!</v>
      </c>
      <c r="BH291" s="30" t="e">
        <f t="array" ref="BH291">INDEX(Resultado!$1:$470,MATCH($B291,Resultado!$N:$N,0),MATCH(BH$1,Resultado!#REF!,0))</f>
        <v>#REF!</v>
      </c>
      <c r="BI291" s="30" t="e">
        <f t="array" ref="BI291">INDEX(Resultado!$1:$470,MATCH($B291,Resultado!$N:$N,0),MATCH(BI$1,Resultado!#REF!,0))</f>
        <v>#REF!</v>
      </c>
    </row>
    <row r="292" spans="1:61" ht="13" x14ac:dyDescent="0.15">
      <c r="A292" s="29">
        <v>24102895841</v>
      </c>
      <c r="B292" s="7" t="s">
        <v>2146</v>
      </c>
      <c r="C292" s="29" t="s">
        <v>2145</v>
      </c>
      <c r="D292" s="30" t="e">
        <f t="array" ref="D292">INDEX(Resultado!$1:$470,MATCH($B292,Resultado!$N:$N,0),MATCH(D$1,Resultado!#REF!,0))</f>
        <v>#REF!</v>
      </c>
      <c r="E292" s="29" t="s">
        <v>3339</v>
      </c>
      <c r="F292" s="30" t="e">
        <f t="array" ref="F292">INDEX(Resultado!$1:$470,MATCH($B292,Resultado!$N:$N,0),MATCH(F$1,Resultado!#REF!,0))</f>
        <v>#REF!</v>
      </c>
      <c r="G292" s="30" t="e">
        <f t="array" ref="G292">INDEX(Resultado!$1:$470,MATCH($B292,Resultado!$N:$N,0),MATCH(G$1,Resultado!#REF!,0))</f>
        <v>#REF!</v>
      </c>
      <c r="H292" s="30" t="e">
        <f t="array" ref="H292">INDEX(Resultado!$1:$470,MATCH($B292,Resultado!$N:$N,0),MATCH(H$1,Resultado!#REF!,0))</f>
        <v>#REF!</v>
      </c>
      <c r="I292" s="30" t="e">
        <f t="array" ref="I292">INDEX(Resultado!$1:$470,MATCH($B292,Resultado!$N:$N,0),MATCH(I$1,Resultado!#REF!,0))</f>
        <v>#REF!</v>
      </c>
      <c r="J292" s="30" t="e">
        <f t="array" ref="J292">INDEX(Resultado!$1:$470,MATCH($B292,Resultado!$N:$N,0),MATCH(J$1,Resultado!#REF!,0))</f>
        <v>#REF!</v>
      </c>
      <c r="K292" s="30" t="e">
        <f t="array" ref="K292">INDEX(Resultado!$1:$470,MATCH($B292,Resultado!$N:$N,0),MATCH(K$1,Resultado!#REF!,0))</f>
        <v>#REF!</v>
      </c>
      <c r="L292" s="30" t="e">
        <f t="array" ref="L292">INDEX(Resultado!$1:$470,MATCH($B292,Resultado!$N:$N,0),MATCH(L$1,Resultado!#REF!,0))</f>
        <v>#REF!</v>
      </c>
      <c r="M292" s="30" t="e">
        <f t="array" ref="M292">INDEX(Resultado!$1:$470,MATCH($B292,Resultado!$N:$N,0),MATCH(M$1,Resultado!#REF!,0))</f>
        <v>#REF!</v>
      </c>
      <c r="N292" s="30" t="e">
        <f t="array" ref="N292">INDEX(Resultado!$1:$470,MATCH($B292,Resultado!$N:$N,0),MATCH(N$1,Resultado!#REF!,0))</f>
        <v>#REF!</v>
      </c>
      <c r="O292" s="30" t="e">
        <f t="array" ref="O292">INDEX(Resultado!$1:$470,MATCH($B292,Resultado!$N:$N,0),MATCH(O$1,Resultado!#REF!,0))</f>
        <v>#REF!</v>
      </c>
      <c r="P292" s="30" t="e">
        <f t="array" ref="P292">INDEX(Resultado!$1:$470,MATCH($B292,Resultado!$N:$N,0),MATCH(P$1,Resultado!#REF!,0))</f>
        <v>#REF!</v>
      </c>
      <c r="Q292" s="30" t="e">
        <f t="array" ref="Q292">INDEX(Resultado!$1:$470,MATCH($B292,Resultado!$N:$N,0),MATCH(Q$1,Resultado!#REF!,0))</f>
        <v>#REF!</v>
      </c>
      <c r="R292" s="30" t="e">
        <f t="array" ref="R292">INDEX(Resultado!$1:$470,MATCH($B292,Resultado!$N:$N,0),MATCH(R$1,Resultado!#REF!,0))</f>
        <v>#REF!</v>
      </c>
      <c r="S292" s="30" t="e">
        <f t="array" ref="S292">INDEX(Resultado!$1:$470,MATCH($B292,Resultado!$N:$N,0),MATCH(S$1,Resultado!#REF!,0))</f>
        <v>#REF!</v>
      </c>
      <c r="T292" s="30" t="e">
        <f t="array" ref="T292">INDEX(Resultado!$1:$470,MATCH($B292,Resultado!$N:$N,0),MATCH(T$1,Resultado!#REF!,0))</f>
        <v>#REF!</v>
      </c>
      <c r="U292" s="30" t="e">
        <f t="array" ref="U292">INDEX(Resultado!$1:$470,MATCH($B292,Resultado!$N:$N,0),MATCH(U$1,Resultado!#REF!,0))</f>
        <v>#REF!</v>
      </c>
      <c r="V292" s="30" t="e">
        <f t="array" ref="V292">INDEX(Resultado!$1:$470,MATCH($B292,Resultado!$N:$N,0),MATCH(V$1,Resultado!#REF!,0))</f>
        <v>#REF!</v>
      </c>
      <c r="W292" s="30" t="e">
        <f t="array" ref="W292">INDEX(Resultado!$1:$470,MATCH($B292,Resultado!$N:$N,0),MATCH(W$1,Resultado!#REF!,0))</f>
        <v>#REF!</v>
      </c>
      <c r="X292" s="30" t="e">
        <f t="array" ref="X292">INDEX(Resultado!$1:$470,MATCH($B292,Resultado!$N:$N,0),MATCH(X$1,Resultado!#REF!,0))</f>
        <v>#REF!</v>
      </c>
      <c r="Y292" s="30" t="e">
        <f t="array" ref="Y292">INDEX(Resultado!$1:$470,MATCH($B292,Resultado!$N:$N,0),MATCH(Y$1,Resultado!#REF!,0))</f>
        <v>#REF!</v>
      </c>
      <c r="Z292" s="30" t="e">
        <f t="array" ref="Z292">INDEX(Resultado!$1:$470,MATCH($B292,Resultado!$N:$N,0),MATCH(Z$1,Resultado!#REF!,0))</f>
        <v>#REF!</v>
      </c>
      <c r="AA292" s="30" t="e">
        <f t="array" ref="AA292">INDEX(Resultado!$1:$470,MATCH($B292,Resultado!$N:$N,0),MATCH(AA$1,Resultado!#REF!,0))</f>
        <v>#REF!</v>
      </c>
      <c r="AB292" s="29">
        <v>0</v>
      </c>
      <c r="AC292" s="29">
        <v>2</v>
      </c>
      <c r="AD292" s="30" t="e">
        <f t="array" ref="AD292">INDEX(Resultado!$1:$470,MATCH($B292,Resultado!$N:$N,0),MATCH(AD$1,Resultado!#REF!,0))</f>
        <v>#REF!</v>
      </c>
      <c r="AE292" s="30" t="e">
        <f t="array" ref="AE292">INDEX(Resultado!$1:$470,MATCH($B292,Resultado!$N:$N,0),MATCH(AE$1,Resultado!#REF!,0))</f>
        <v>#REF!</v>
      </c>
      <c r="AF292" s="30" t="e">
        <f t="array" ref="AF292">INDEX(Resultado!$1:$470,MATCH($B292,Resultado!$N:$N,0),MATCH(AF$1,Resultado!#REF!,0))</f>
        <v>#REF!</v>
      </c>
      <c r="AG292" s="30" t="e">
        <f t="array" ref="AG292">INDEX(Resultado!$1:$470,MATCH($B292,Resultado!$N:$N,0),MATCH(AG$1,Resultado!#REF!,0))</f>
        <v>#REF!</v>
      </c>
      <c r="AH292" s="30" t="e">
        <f t="array" ref="AH292">INDEX(Resultado!$1:$470,MATCH($B292,Resultado!$N:$N,0),MATCH(AH$1,Resultado!#REF!,0))</f>
        <v>#REF!</v>
      </c>
      <c r="AI292" s="30" t="e">
        <f t="array" ref="AI292">INDEX(Resultado!$1:$470,MATCH($B292,Resultado!$N:$N,0),MATCH(AI$1,Resultado!#REF!,0))</f>
        <v>#REF!</v>
      </c>
      <c r="AJ292" s="30" t="e">
        <f t="array" ref="AJ292">INDEX(Resultado!$1:$470,MATCH($B292,Resultado!$N:$N,0),MATCH(AJ$1,Resultado!#REF!,0))</f>
        <v>#REF!</v>
      </c>
      <c r="AK292" s="30" t="e">
        <f t="array" ref="AK292">INDEX(Resultado!$1:$470,MATCH($B292,Resultado!$N:$N,0),MATCH(AK$1,Resultado!#REF!,0))</f>
        <v>#REF!</v>
      </c>
      <c r="AL292" s="29">
        <v>0</v>
      </c>
      <c r="AM292" s="29">
        <v>2</v>
      </c>
      <c r="AN292" s="30" t="e">
        <f t="array" ref="AN292">INDEX(Resultado!$1:$470,MATCH($B292,Resultado!$N:$N,0),MATCH(AN$1,Resultado!#REF!,0))</f>
        <v>#REF!</v>
      </c>
      <c r="AO292" s="30" t="e">
        <f t="array" ref="AO292">INDEX(Resultado!$1:$470,MATCH($B292,Resultado!$N:$N,0),MATCH(AO$1,Resultado!#REF!,0))</f>
        <v>#REF!</v>
      </c>
      <c r="AP292" s="30" t="e">
        <f t="array" ref="AP292">INDEX(Resultado!$1:$470,MATCH($B292,Resultado!$N:$N,0),MATCH(AP$1,Resultado!#REF!,0))</f>
        <v>#REF!</v>
      </c>
      <c r="AQ292" s="30" t="e">
        <f t="array" ref="AQ292">INDEX(Resultado!$1:$470,MATCH($B292,Resultado!$N:$N,0),MATCH(AQ$1,Resultado!#REF!,0))</f>
        <v>#REF!</v>
      </c>
      <c r="AR292" s="30" t="e">
        <f t="array" ref="AR292">INDEX(Resultado!$1:$470,MATCH($B292,Resultado!$N:$N,0),MATCH(AR$1,Resultado!#REF!,0))</f>
        <v>#REF!</v>
      </c>
      <c r="AS292" s="29">
        <v>2</v>
      </c>
      <c r="AT292" s="30" t="e">
        <f t="array" ref="AT292">INDEX(Resultado!$1:$470,MATCH($B292,Resultado!$N:$N,0),MATCH(AT$1,Resultado!#REF!,0))</f>
        <v>#REF!</v>
      </c>
      <c r="AU292" s="30" t="e">
        <f t="array" ref="AU292">INDEX(Resultado!$1:$470,MATCH($B292,Resultado!$N:$N,0),MATCH(AU$1,Resultado!#REF!,0))</f>
        <v>#REF!</v>
      </c>
      <c r="AV292" s="30" t="e">
        <f t="array" ref="AV292">INDEX(Resultado!$1:$470,MATCH($B292,Resultado!$N:$N,0),MATCH(AV$1,Resultado!#REF!,0))</f>
        <v>#REF!</v>
      </c>
      <c r="AW292" s="30" t="e">
        <f t="array" ref="AW292">INDEX(Resultado!$1:$470,MATCH($B292,Resultado!$N:$N,0),MATCH(AW$1,Resultado!#REF!,0))</f>
        <v>#REF!</v>
      </c>
      <c r="AX292" s="30" t="e">
        <f t="array" ref="AX292">INDEX(Resultado!$1:$470,MATCH($B292,Resultado!$N:$N,0),MATCH(AX$1,Resultado!#REF!,0))</f>
        <v>#REF!</v>
      </c>
      <c r="AY292" s="30" t="e">
        <f t="array" ref="AY292">INDEX(Resultado!$1:$470,MATCH($B292,Resultado!$N:$N,0),MATCH(AY$1,Resultado!#REF!,0))</f>
        <v>#REF!</v>
      </c>
      <c r="AZ292" s="30" t="e">
        <f t="array" ref="AZ292">INDEX(Resultado!$1:$470,MATCH($B292,Resultado!$N:$N,0),MATCH(AZ$1,Resultado!#REF!,0))</f>
        <v>#REF!</v>
      </c>
      <c r="BA292" s="30" t="e">
        <f t="array" ref="BA292">INDEX(Resultado!$1:$470,MATCH($B292,Resultado!$N:$N,0),MATCH(BA$1,Resultado!#REF!,0))</f>
        <v>#REF!</v>
      </c>
      <c r="BB292" s="30" t="e">
        <f t="array" ref="BB292">INDEX(Resultado!$1:$470,MATCH($B292,Resultado!$N:$N,0),MATCH(BB$1,Resultado!#REF!,0))</f>
        <v>#REF!</v>
      </c>
      <c r="BC292" s="30" t="e">
        <f t="array" ref="BC292">INDEX(Resultado!$1:$470,MATCH($B292,Resultado!$N:$N,0),MATCH(BC$1,Resultado!#REF!,0))</f>
        <v>#REF!</v>
      </c>
      <c r="BD292" s="30" t="e">
        <f t="array" ref="BD292">INDEX(Resultado!$1:$470,MATCH($B292,Resultado!$N:$N,0),MATCH(BD$1,Resultado!#REF!,0))</f>
        <v>#REF!</v>
      </c>
      <c r="BE292" s="30" t="e">
        <f t="array" ref="BE292">INDEX(Resultado!$1:$470,MATCH($B292,Resultado!$N:$N,0),MATCH(BE$1,Resultado!#REF!,0))</f>
        <v>#REF!</v>
      </c>
      <c r="BF292" s="30" t="e">
        <f t="array" ref="BF292">INDEX(Resultado!$1:$470,MATCH($B292,Resultado!$N:$N,0),MATCH(BF$1,Resultado!#REF!,0))</f>
        <v>#REF!</v>
      </c>
      <c r="BG292" s="30" t="e">
        <f t="array" ref="BG292">INDEX(Resultado!$1:$470,MATCH($B292,Resultado!$N:$N,0),MATCH(BG$1,Resultado!#REF!,0))</f>
        <v>#REF!</v>
      </c>
      <c r="BH292" s="30" t="e">
        <f t="array" ref="BH292">INDEX(Resultado!$1:$470,MATCH($B292,Resultado!$N:$N,0),MATCH(BH$1,Resultado!#REF!,0))</f>
        <v>#REF!</v>
      </c>
      <c r="BI292" s="30" t="e">
        <f t="array" ref="BI292">INDEX(Resultado!$1:$470,MATCH($B292,Resultado!$N:$N,0),MATCH(BI$1,Resultado!#REF!,0))</f>
        <v>#REF!</v>
      </c>
    </row>
    <row r="293" spans="1:61" ht="13" x14ac:dyDescent="0.15">
      <c r="A293" s="29">
        <v>45365290801</v>
      </c>
      <c r="B293" s="7" t="s">
        <v>2153</v>
      </c>
      <c r="C293" s="29" t="s">
        <v>2152</v>
      </c>
      <c r="D293" s="30" t="e">
        <f t="array" ref="D293">INDEX(Resultado!$1:$470,MATCH($B293,Resultado!$N:$N,0),MATCH(D$1,Resultado!#REF!,0))</f>
        <v>#REF!</v>
      </c>
      <c r="E293" s="29" t="s">
        <v>3339</v>
      </c>
      <c r="F293" s="30" t="e">
        <f t="array" ref="F293">INDEX(Resultado!$1:$470,MATCH($B293,Resultado!$N:$N,0),MATCH(F$1,Resultado!#REF!,0))</f>
        <v>#REF!</v>
      </c>
      <c r="G293" s="30" t="e">
        <f t="array" ref="G293">INDEX(Resultado!$1:$470,MATCH($B293,Resultado!$N:$N,0),MATCH(G$1,Resultado!#REF!,0))</f>
        <v>#REF!</v>
      </c>
      <c r="H293" s="30" t="e">
        <f t="array" ref="H293">INDEX(Resultado!$1:$470,MATCH($B293,Resultado!$N:$N,0),MATCH(H$1,Resultado!#REF!,0))</f>
        <v>#REF!</v>
      </c>
      <c r="I293" s="30" t="e">
        <f t="array" ref="I293">INDEX(Resultado!$1:$470,MATCH($B293,Resultado!$N:$N,0),MATCH(I$1,Resultado!#REF!,0))</f>
        <v>#REF!</v>
      </c>
      <c r="J293" s="30" t="e">
        <f t="array" ref="J293">INDEX(Resultado!$1:$470,MATCH($B293,Resultado!$N:$N,0),MATCH(J$1,Resultado!#REF!,0))</f>
        <v>#REF!</v>
      </c>
      <c r="K293" s="30" t="e">
        <f t="array" ref="K293">INDEX(Resultado!$1:$470,MATCH($B293,Resultado!$N:$N,0),MATCH(K$1,Resultado!#REF!,0))</f>
        <v>#REF!</v>
      </c>
      <c r="L293" s="30" t="e">
        <f t="array" ref="L293">INDEX(Resultado!$1:$470,MATCH($B293,Resultado!$N:$N,0),MATCH(L$1,Resultado!#REF!,0))</f>
        <v>#REF!</v>
      </c>
      <c r="M293" s="30" t="e">
        <f t="array" ref="M293">INDEX(Resultado!$1:$470,MATCH($B293,Resultado!$N:$N,0),MATCH(M$1,Resultado!#REF!,0))</f>
        <v>#REF!</v>
      </c>
      <c r="N293" s="30" t="e">
        <f t="array" ref="N293">INDEX(Resultado!$1:$470,MATCH($B293,Resultado!$N:$N,0),MATCH(N$1,Resultado!#REF!,0))</f>
        <v>#REF!</v>
      </c>
      <c r="O293" s="30" t="e">
        <f t="array" ref="O293">INDEX(Resultado!$1:$470,MATCH($B293,Resultado!$N:$N,0),MATCH(O$1,Resultado!#REF!,0))</f>
        <v>#REF!</v>
      </c>
      <c r="P293" s="30" t="e">
        <f t="array" ref="P293">INDEX(Resultado!$1:$470,MATCH($B293,Resultado!$N:$N,0),MATCH(P$1,Resultado!#REF!,0))</f>
        <v>#REF!</v>
      </c>
      <c r="Q293" s="30" t="e">
        <f t="array" ref="Q293">INDEX(Resultado!$1:$470,MATCH($B293,Resultado!$N:$N,0),MATCH(Q$1,Resultado!#REF!,0))</f>
        <v>#REF!</v>
      </c>
      <c r="R293" s="30" t="e">
        <f t="array" ref="R293">INDEX(Resultado!$1:$470,MATCH($B293,Resultado!$N:$N,0),MATCH(R$1,Resultado!#REF!,0))</f>
        <v>#REF!</v>
      </c>
      <c r="S293" s="30" t="e">
        <f t="array" ref="S293">INDEX(Resultado!$1:$470,MATCH($B293,Resultado!$N:$N,0),MATCH(S$1,Resultado!#REF!,0))</f>
        <v>#REF!</v>
      </c>
      <c r="T293" s="30" t="e">
        <f t="array" ref="T293">INDEX(Resultado!$1:$470,MATCH($B293,Resultado!$N:$N,0),MATCH(T$1,Resultado!#REF!,0))</f>
        <v>#REF!</v>
      </c>
      <c r="U293" s="30" t="e">
        <f t="array" ref="U293">INDEX(Resultado!$1:$470,MATCH($B293,Resultado!$N:$N,0),MATCH(U$1,Resultado!#REF!,0))</f>
        <v>#REF!</v>
      </c>
      <c r="V293" s="30" t="e">
        <f t="array" ref="V293">INDEX(Resultado!$1:$470,MATCH($B293,Resultado!$N:$N,0),MATCH(V$1,Resultado!#REF!,0))</f>
        <v>#REF!</v>
      </c>
      <c r="W293" s="30" t="e">
        <f t="array" ref="W293">INDEX(Resultado!$1:$470,MATCH($B293,Resultado!$N:$N,0),MATCH(W$1,Resultado!#REF!,0))</f>
        <v>#REF!</v>
      </c>
      <c r="X293" s="30" t="e">
        <f t="array" ref="X293">INDEX(Resultado!$1:$470,MATCH($B293,Resultado!$N:$N,0),MATCH(X$1,Resultado!#REF!,0))</f>
        <v>#REF!</v>
      </c>
      <c r="Y293" s="30" t="e">
        <f t="array" ref="Y293">INDEX(Resultado!$1:$470,MATCH($B293,Resultado!$N:$N,0),MATCH(Y$1,Resultado!#REF!,0))</f>
        <v>#REF!</v>
      </c>
      <c r="Z293" s="30" t="e">
        <f t="array" ref="Z293">INDEX(Resultado!$1:$470,MATCH($B293,Resultado!$N:$N,0),MATCH(Z$1,Resultado!#REF!,0))</f>
        <v>#REF!</v>
      </c>
      <c r="AA293" s="30" t="e">
        <f t="array" ref="AA293">INDEX(Resultado!$1:$470,MATCH($B293,Resultado!$N:$N,0),MATCH(AA$1,Resultado!#REF!,0))</f>
        <v>#REF!</v>
      </c>
      <c r="AB293" s="29">
        <v>0</v>
      </c>
      <c r="AC293" s="29">
        <v>2</v>
      </c>
      <c r="AD293" s="30" t="e">
        <f t="array" ref="AD293">INDEX(Resultado!$1:$470,MATCH($B293,Resultado!$N:$N,0),MATCH(AD$1,Resultado!#REF!,0))</f>
        <v>#REF!</v>
      </c>
      <c r="AE293" s="30" t="e">
        <f t="array" ref="AE293">INDEX(Resultado!$1:$470,MATCH($B293,Resultado!$N:$N,0),MATCH(AE$1,Resultado!#REF!,0))</f>
        <v>#REF!</v>
      </c>
      <c r="AF293" s="30" t="e">
        <f t="array" ref="AF293">INDEX(Resultado!$1:$470,MATCH($B293,Resultado!$N:$N,0),MATCH(AF$1,Resultado!#REF!,0))</f>
        <v>#REF!</v>
      </c>
      <c r="AG293" s="30" t="e">
        <f t="array" ref="AG293">INDEX(Resultado!$1:$470,MATCH($B293,Resultado!$N:$N,0),MATCH(AG$1,Resultado!#REF!,0))</f>
        <v>#REF!</v>
      </c>
      <c r="AH293" s="30" t="e">
        <f t="array" ref="AH293">INDEX(Resultado!$1:$470,MATCH($B293,Resultado!$N:$N,0),MATCH(AH$1,Resultado!#REF!,0))</f>
        <v>#REF!</v>
      </c>
      <c r="AI293" s="30" t="e">
        <f t="array" ref="AI293">INDEX(Resultado!$1:$470,MATCH($B293,Resultado!$N:$N,0),MATCH(AI$1,Resultado!#REF!,0))</f>
        <v>#REF!</v>
      </c>
      <c r="AJ293" s="30" t="e">
        <f t="array" ref="AJ293">INDEX(Resultado!$1:$470,MATCH($B293,Resultado!$N:$N,0),MATCH(AJ$1,Resultado!#REF!,0))</f>
        <v>#REF!</v>
      </c>
      <c r="AK293" s="30" t="e">
        <f t="array" ref="AK293">INDEX(Resultado!$1:$470,MATCH($B293,Resultado!$N:$N,0),MATCH(AK$1,Resultado!#REF!,0))</f>
        <v>#REF!</v>
      </c>
      <c r="AL293" s="29">
        <v>0</v>
      </c>
      <c r="AM293" s="29">
        <v>2</v>
      </c>
      <c r="AN293" s="30" t="e">
        <f t="array" ref="AN293">INDEX(Resultado!$1:$470,MATCH($B293,Resultado!$N:$N,0),MATCH(AN$1,Resultado!#REF!,0))</f>
        <v>#REF!</v>
      </c>
      <c r="AO293" s="30" t="e">
        <f t="array" ref="AO293">INDEX(Resultado!$1:$470,MATCH($B293,Resultado!$N:$N,0),MATCH(AO$1,Resultado!#REF!,0))</f>
        <v>#REF!</v>
      </c>
      <c r="AP293" s="30" t="e">
        <f t="array" ref="AP293">INDEX(Resultado!$1:$470,MATCH($B293,Resultado!$N:$N,0),MATCH(AP$1,Resultado!#REF!,0))</f>
        <v>#REF!</v>
      </c>
      <c r="AQ293" s="30" t="e">
        <f t="array" ref="AQ293">INDEX(Resultado!$1:$470,MATCH($B293,Resultado!$N:$N,0),MATCH(AQ$1,Resultado!#REF!,0))</f>
        <v>#REF!</v>
      </c>
      <c r="AR293" s="30" t="e">
        <f t="array" ref="AR293">INDEX(Resultado!$1:$470,MATCH($B293,Resultado!$N:$N,0),MATCH(AR$1,Resultado!#REF!,0))</f>
        <v>#REF!</v>
      </c>
      <c r="AS293" s="29">
        <v>2</v>
      </c>
      <c r="AT293" s="30" t="e">
        <f t="array" ref="AT293">INDEX(Resultado!$1:$470,MATCH($B293,Resultado!$N:$N,0),MATCH(AT$1,Resultado!#REF!,0))</f>
        <v>#REF!</v>
      </c>
      <c r="AU293" s="30" t="e">
        <f t="array" ref="AU293">INDEX(Resultado!$1:$470,MATCH($B293,Resultado!$N:$N,0),MATCH(AU$1,Resultado!#REF!,0))</f>
        <v>#REF!</v>
      </c>
      <c r="AV293" s="30" t="e">
        <f t="array" ref="AV293">INDEX(Resultado!$1:$470,MATCH($B293,Resultado!$N:$N,0),MATCH(AV$1,Resultado!#REF!,0))</f>
        <v>#REF!</v>
      </c>
      <c r="AW293" s="30" t="e">
        <f t="array" ref="AW293">INDEX(Resultado!$1:$470,MATCH($B293,Resultado!$N:$N,0),MATCH(AW$1,Resultado!#REF!,0))</f>
        <v>#REF!</v>
      </c>
      <c r="AX293" s="30" t="e">
        <f t="array" ref="AX293">INDEX(Resultado!$1:$470,MATCH($B293,Resultado!$N:$N,0),MATCH(AX$1,Resultado!#REF!,0))</f>
        <v>#REF!</v>
      </c>
      <c r="AY293" s="30" t="e">
        <f t="array" ref="AY293">INDEX(Resultado!$1:$470,MATCH($B293,Resultado!$N:$N,0),MATCH(AY$1,Resultado!#REF!,0))</f>
        <v>#REF!</v>
      </c>
      <c r="AZ293" s="30" t="e">
        <f t="array" ref="AZ293">INDEX(Resultado!$1:$470,MATCH($B293,Resultado!$N:$N,0),MATCH(AZ$1,Resultado!#REF!,0))</f>
        <v>#REF!</v>
      </c>
      <c r="BA293" s="30" t="e">
        <f t="array" ref="BA293">INDEX(Resultado!$1:$470,MATCH($B293,Resultado!$N:$N,0),MATCH(BA$1,Resultado!#REF!,0))</f>
        <v>#REF!</v>
      </c>
      <c r="BB293" s="30" t="e">
        <f t="array" ref="BB293">INDEX(Resultado!$1:$470,MATCH($B293,Resultado!$N:$N,0),MATCH(BB$1,Resultado!#REF!,0))</f>
        <v>#REF!</v>
      </c>
      <c r="BC293" s="30" t="e">
        <f t="array" ref="BC293">INDEX(Resultado!$1:$470,MATCH($B293,Resultado!$N:$N,0),MATCH(BC$1,Resultado!#REF!,0))</f>
        <v>#REF!</v>
      </c>
      <c r="BD293" s="30" t="e">
        <f t="array" ref="BD293">INDEX(Resultado!$1:$470,MATCH($B293,Resultado!$N:$N,0),MATCH(BD$1,Resultado!#REF!,0))</f>
        <v>#REF!</v>
      </c>
      <c r="BE293" s="30" t="e">
        <f t="array" ref="BE293">INDEX(Resultado!$1:$470,MATCH($B293,Resultado!$N:$N,0),MATCH(BE$1,Resultado!#REF!,0))</f>
        <v>#REF!</v>
      </c>
      <c r="BF293" s="30" t="e">
        <f t="array" ref="BF293">INDEX(Resultado!$1:$470,MATCH($B293,Resultado!$N:$N,0),MATCH(BF$1,Resultado!#REF!,0))</f>
        <v>#REF!</v>
      </c>
      <c r="BG293" s="30" t="e">
        <f t="array" ref="BG293">INDEX(Resultado!$1:$470,MATCH($B293,Resultado!$N:$N,0),MATCH(BG$1,Resultado!#REF!,0))</f>
        <v>#REF!</v>
      </c>
      <c r="BH293" s="30" t="e">
        <f t="array" ref="BH293">INDEX(Resultado!$1:$470,MATCH($B293,Resultado!$N:$N,0),MATCH(BH$1,Resultado!#REF!,0))</f>
        <v>#REF!</v>
      </c>
      <c r="BI293" s="30" t="e">
        <f t="array" ref="BI293">INDEX(Resultado!$1:$470,MATCH($B293,Resultado!$N:$N,0),MATCH(BI$1,Resultado!#REF!,0))</f>
        <v>#REF!</v>
      </c>
    </row>
    <row r="294" spans="1:61" ht="13" x14ac:dyDescent="0.15">
      <c r="A294" s="29">
        <v>48506541859</v>
      </c>
      <c r="B294" s="7" t="s">
        <v>2159</v>
      </c>
      <c r="C294" s="29" t="s">
        <v>2158</v>
      </c>
      <c r="D294" s="30" t="e">
        <f t="array" ref="D294">INDEX(Resultado!$1:$470,MATCH($B294,Resultado!$N:$N,0),MATCH(D$1,Resultado!#REF!,0))</f>
        <v>#REF!</v>
      </c>
      <c r="E294" s="29" t="s">
        <v>3339</v>
      </c>
      <c r="F294" s="30" t="e">
        <f t="array" ref="F294">INDEX(Resultado!$1:$470,MATCH($B294,Resultado!$N:$N,0),MATCH(F$1,Resultado!#REF!,0))</f>
        <v>#REF!</v>
      </c>
      <c r="G294" s="30" t="e">
        <f t="array" ref="G294">INDEX(Resultado!$1:$470,MATCH($B294,Resultado!$N:$N,0),MATCH(G$1,Resultado!#REF!,0))</f>
        <v>#REF!</v>
      </c>
      <c r="H294" s="30" t="e">
        <f t="array" ref="H294">INDEX(Resultado!$1:$470,MATCH($B294,Resultado!$N:$N,0),MATCH(H$1,Resultado!#REF!,0))</f>
        <v>#REF!</v>
      </c>
      <c r="I294" s="30" t="e">
        <f t="array" ref="I294">INDEX(Resultado!$1:$470,MATCH($B294,Resultado!$N:$N,0),MATCH(I$1,Resultado!#REF!,0))</f>
        <v>#REF!</v>
      </c>
      <c r="J294" s="30" t="e">
        <f t="array" ref="J294">INDEX(Resultado!$1:$470,MATCH($B294,Resultado!$N:$N,0),MATCH(J$1,Resultado!#REF!,0))</f>
        <v>#REF!</v>
      </c>
      <c r="K294" s="30" t="e">
        <f t="array" ref="K294">INDEX(Resultado!$1:$470,MATCH($B294,Resultado!$N:$N,0),MATCH(K$1,Resultado!#REF!,0))</f>
        <v>#REF!</v>
      </c>
      <c r="L294" s="30" t="e">
        <f t="array" ref="L294">INDEX(Resultado!$1:$470,MATCH($B294,Resultado!$N:$N,0),MATCH(L$1,Resultado!#REF!,0))</f>
        <v>#REF!</v>
      </c>
      <c r="M294" s="30" t="e">
        <f t="array" ref="M294">INDEX(Resultado!$1:$470,MATCH($B294,Resultado!$N:$N,0),MATCH(M$1,Resultado!#REF!,0))</f>
        <v>#REF!</v>
      </c>
      <c r="N294" s="30" t="e">
        <f t="array" ref="N294">INDEX(Resultado!$1:$470,MATCH($B294,Resultado!$N:$N,0),MATCH(N$1,Resultado!#REF!,0))</f>
        <v>#REF!</v>
      </c>
      <c r="O294" s="30" t="e">
        <f t="array" ref="O294">INDEX(Resultado!$1:$470,MATCH($B294,Resultado!$N:$N,0),MATCH(O$1,Resultado!#REF!,0))</f>
        <v>#REF!</v>
      </c>
      <c r="P294" s="30" t="e">
        <f t="array" ref="P294">INDEX(Resultado!$1:$470,MATCH($B294,Resultado!$N:$N,0),MATCH(P$1,Resultado!#REF!,0))</f>
        <v>#REF!</v>
      </c>
      <c r="Q294" s="30" t="e">
        <f t="array" ref="Q294">INDEX(Resultado!$1:$470,MATCH($B294,Resultado!$N:$N,0),MATCH(Q$1,Resultado!#REF!,0))</f>
        <v>#REF!</v>
      </c>
      <c r="R294" s="30" t="e">
        <f t="array" ref="R294">INDEX(Resultado!$1:$470,MATCH($B294,Resultado!$N:$N,0),MATCH(R$1,Resultado!#REF!,0))</f>
        <v>#REF!</v>
      </c>
      <c r="S294" s="30" t="e">
        <f t="array" ref="S294">INDEX(Resultado!$1:$470,MATCH($B294,Resultado!$N:$N,0),MATCH(S$1,Resultado!#REF!,0))</f>
        <v>#REF!</v>
      </c>
      <c r="T294" s="30" t="e">
        <f t="array" ref="T294">INDEX(Resultado!$1:$470,MATCH($B294,Resultado!$N:$N,0),MATCH(T$1,Resultado!#REF!,0))</f>
        <v>#REF!</v>
      </c>
      <c r="U294" s="30" t="e">
        <f t="array" ref="U294">INDEX(Resultado!$1:$470,MATCH($B294,Resultado!$N:$N,0),MATCH(U$1,Resultado!#REF!,0))</f>
        <v>#REF!</v>
      </c>
      <c r="V294" s="30" t="e">
        <f t="array" ref="V294">INDEX(Resultado!$1:$470,MATCH($B294,Resultado!$N:$N,0),MATCH(V$1,Resultado!#REF!,0))</f>
        <v>#REF!</v>
      </c>
      <c r="W294" s="30" t="e">
        <f t="array" ref="W294">INDEX(Resultado!$1:$470,MATCH($B294,Resultado!$N:$N,0),MATCH(W$1,Resultado!#REF!,0))</f>
        <v>#REF!</v>
      </c>
      <c r="X294" s="30" t="e">
        <f t="array" ref="X294">INDEX(Resultado!$1:$470,MATCH($B294,Resultado!$N:$N,0),MATCH(X$1,Resultado!#REF!,0))</f>
        <v>#REF!</v>
      </c>
      <c r="Y294" s="30" t="e">
        <f t="array" ref="Y294">INDEX(Resultado!$1:$470,MATCH($B294,Resultado!$N:$N,0),MATCH(Y$1,Resultado!#REF!,0))</f>
        <v>#REF!</v>
      </c>
      <c r="Z294" s="30" t="e">
        <f t="array" ref="Z294">INDEX(Resultado!$1:$470,MATCH($B294,Resultado!$N:$N,0),MATCH(Z$1,Resultado!#REF!,0))</f>
        <v>#REF!</v>
      </c>
      <c r="AA294" s="30" t="e">
        <f t="array" ref="AA294">INDEX(Resultado!$1:$470,MATCH($B294,Resultado!$N:$N,0),MATCH(AA$1,Resultado!#REF!,0))</f>
        <v>#REF!</v>
      </c>
      <c r="AB294" s="29">
        <v>0</v>
      </c>
      <c r="AC294" s="29">
        <v>2</v>
      </c>
      <c r="AD294" s="30" t="e">
        <f t="array" ref="AD294">INDEX(Resultado!$1:$470,MATCH($B294,Resultado!$N:$N,0),MATCH(AD$1,Resultado!#REF!,0))</f>
        <v>#REF!</v>
      </c>
      <c r="AE294" s="30" t="e">
        <f t="array" ref="AE294">INDEX(Resultado!$1:$470,MATCH($B294,Resultado!$N:$N,0),MATCH(AE$1,Resultado!#REF!,0))</f>
        <v>#REF!</v>
      </c>
      <c r="AF294" s="30" t="e">
        <f t="array" ref="AF294">INDEX(Resultado!$1:$470,MATCH($B294,Resultado!$N:$N,0),MATCH(AF$1,Resultado!#REF!,0))</f>
        <v>#REF!</v>
      </c>
      <c r="AG294" s="30" t="e">
        <f t="array" ref="AG294">INDEX(Resultado!$1:$470,MATCH($B294,Resultado!$N:$N,0),MATCH(AG$1,Resultado!#REF!,0))</f>
        <v>#REF!</v>
      </c>
      <c r="AH294" s="30" t="e">
        <f t="array" ref="AH294">INDEX(Resultado!$1:$470,MATCH($B294,Resultado!$N:$N,0),MATCH(AH$1,Resultado!#REF!,0))</f>
        <v>#REF!</v>
      </c>
      <c r="AI294" s="30" t="e">
        <f t="array" ref="AI294">INDEX(Resultado!$1:$470,MATCH($B294,Resultado!$N:$N,0),MATCH(AI$1,Resultado!#REF!,0))</f>
        <v>#REF!</v>
      </c>
      <c r="AJ294" s="30" t="e">
        <f t="array" ref="AJ294">INDEX(Resultado!$1:$470,MATCH($B294,Resultado!$N:$N,0),MATCH(AJ$1,Resultado!#REF!,0))</f>
        <v>#REF!</v>
      </c>
      <c r="AK294" s="30" t="e">
        <f t="array" ref="AK294">INDEX(Resultado!$1:$470,MATCH($B294,Resultado!$N:$N,0),MATCH(AK$1,Resultado!#REF!,0))</f>
        <v>#REF!</v>
      </c>
      <c r="AL294" s="29">
        <v>0</v>
      </c>
      <c r="AM294" s="29">
        <v>2</v>
      </c>
      <c r="AN294" s="30" t="e">
        <f t="array" ref="AN294">INDEX(Resultado!$1:$470,MATCH($B294,Resultado!$N:$N,0),MATCH(AN$1,Resultado!#REF!,0))</f>
        <v>#REF!</v>
      </c>
      <c r="AO294" s="30" t="e">
        <f t="array" ref="AO294">INDEX(Resultado!$1:$470,MATCH($B294,Resultado!$N:$N,0),MATCH(AO$1,Resultado!#REF!,0))</f>
        <v>#REF!</v>
      </c>
      <c r="AP294" s="30" t="e">
        <f t="array" ref="AP294">INDEX(Resultado!$1:$470,MATCH($B294,Resultado!$N:$N,0),MATCH(AP$1,Resultado!#REF!,0))</f>
        <v>#REF!</v>
      </c>
      <c r="AQ294" s="30" t="e">
        <f t="array" ref="AQ294">INDEX(Resultado!$1:$470,MATCH($B294,Resultado!$N:$N,0),MATCH(AQ$1,Resultado!#REF!,0))</f>
        <v>#REF!</v>
      </c>
      <c r="AR294" s="30" t="e">
        <f t="array" ref="AR294">INDEX(Resultado!$1:$470,MATCH($B294,Resultado!$N:$N,0),MATCH(AR$1,Resultado!#REF!,0))</f>
        <v>#REF!</v>
      </c>
      <c r="AS294" s="29">
        <v>2</v>
      </c>
      <c r="AT294" s="30" t="e">
        <f t="array" ref="AT294">INDEX(Resultado!$1:$470,MATCH($B294,Resultado!$N:$N,0),MATCH(AT$1,Resultado!#REF!,0))</f>
        <v>#REF!</v>
      </c>
      <c r="AU294" s="30" t="e">
        <f t="array" ref="AU294">INDEX(Resultado!$1:$470,MATCH($B294,Resultado!$N:$N,0),MATCH(AU$1,Resultado!#REF!,0))</f>
        <v>#REF!</v>
      </c>
      <c r="AV294" s="30" t="e">
        <f t="array" ref="AV294">INDEX(Resultado!$1:$470,MATCH($B294,Resultado!$N:$N,0),MATCH(AV$1,Resultado!#REF!,0))</f>
        <v>#REF!</v>
      </c>
      <c r="AW294" s="30" t="e">
        <f t="array" ref="AW294">INDEX(Resultado!$1:$470,MATCH($B294,Resultado!$N:$N,0),MATCH(AW$1,Resultado!#REF!,0))</f>
        <v>#REF!</v>
      </c>
      <c r="AX294" s="30" t="e">
        <f t="array" ref="AX294">INDEX(Resultado!$1:$470,MATCH($B294,Resultado!$N:$N,0),MATCH(AX$1,Resultado!#REF!,0))</f>
        <v>#REF!</v>
      </c>
      <c r="AY294" s="30" t="e">
        <f t="array" ref="AY294">INDEX(Resultado!$1:$470,MATCH($B294,Resultado!$N:$N,0),MATCH(AY$1,Resultado!#REF!,0))</f>
        <v>#REF!</v>
      </c>
      <c r="AZ294" s="30" t="e">
        <f t="array" ref="AZ294">INDEX(Resultado!$1:$470,MATCH($B294,Resultado!$N:$N,0),MATCH(AZ$1,Resultado!#REF!,0))</f>
        <v>#REF!</v>
      </c>
      <c r="BA294" s="30" t="e">
        <f t="array" ref="BA294">INDEX(Resultado!$1:$470,MATCH($B294,Resultado!$N:$N,0),MATCH(BA$1,Resultado!#REF!,0))</f>
        <v>#REF!</v>
      </c>
      <c r="BB294" s="30" t="e">
        <f t="array" ref="BB294">INDEX(Resultado!$1:$470,MATCH($B294,Resultado!$N:$N,0),MATCH(BB$1,Resultado!#REF!,0))</f>
        <v>#REF!</v>
      </c>
      <c r="BC294" s="30" t="e">
        <f t="array" ref="BC294">INDEX(Resultado!$1:$470,MATCH($B294,Resultado!$N:$N,0),MATCH(BC$1,Resultado!#REF!,0))</f>
        <v>#REF!</v>
      </c>
      <c r="BD294" s="30" t="e">
        <f t="array" ref="BD294">INDEX(Resultado!$1:$470,MATCH($B294,Resultado!$N:$N,0),MATCH(BD$1,Resultado!#REF!,0))</f>
        <v>#REF!</v>
      </c>
      <c r="BE294" s="30" t="e">
        <f t="array" ref="BE294">INDEX(Resultado!$1:$470,MATCH($B294,Resultado!$N:$N,0),MATCH(BE$1,Resultado!#REF!,0))</f>
        <v>#REF!</v>
      </c>
      <c r="BF294" s="30" t="e">
        <f t="array" ref="BF294">INDEX(Resultado!$1:$470,MATCH($B294,Resultado!$N:$N,0),MATCH(BF$1,Resultado!#REF!,0))</f>
        <v>#REF!</v>
      </c>
      <c r="BG294" s="30" t="e">
        <f t="array" ref="BG294">INDEX(Resultado!$1:$470,MATCH($B294,Resultado!$N:$N,0),MATCH(BG$1,Resultado!#REF!,0))</f>
        <v>#REF!</v>
      </c>
      <c r="BH294" s="30" t="e">
        <f t="array" ref="BH294">INDEX(Resultado!$1:$470,MATCH($B294,Resultado!$N:$N,0),MATCH(BH$1,Resultado!#REF!,0))</f>
        <v>#REF!</v>
      </c>
      <c r="BI294" s="30" t="e">
        <f t="array" ref="BI294">INDEX(Resultado!$1:$470,MATCH($B294,Resultado!$N:$N,0),MATCH(BI$1,Resultado!#REF!,0))</f>
        <v>#REF!</v>
      </c>
    </row>
    <row r="295" spans="1:61" ht="13" x14ac:dyDescent="0.15">
      <c r="A295" s="29">
        <v>54532392802</v>
      </c>
      <c r="B295" s="7" t="s">
        <v>2165</v>
      </c>
      <c r="C295" s="29" t="s">
        <v>2164</v>
      </c>
      <c r="D295" s="30" t="e">
        <f t="array" ref="D295">INDEX(Resultado!$1:$470,MATCH($B295,Resultado!$N:$N,0),MATCH(D$1,Resultado!#REF!,0))</f>
        <v>#REF!</v>
      </c>
      <c r="E295" s="29" t="s">
        <v>3339</v>
      </c>
      <c r="F295" s="30" t="e">
        <f t="array" ref="F295">INDEX(Resultado!$1:$470,MATCH($B295,Resultado!$N:$N,0),MATCH(F$1,Resultado!#REF!,0))</f>
        <v>#REF!</v>
      </c>
      <c r="G295" s="30" t="e">
        <f t="array" ref="G295">INDEX(Resultado!$1:$470,MATCH($B295,Resultado!$N:$N,0),MATCH(G$1,Resultado!#REF!,0))</f>
        <v>#REF!</v>
      </c>
      <c r="H295" s="30" t="e">
        <f t="array" ref="H295">INDEX(Resultado!$1:$470,MATCH($B295,Resultado!$N:$N,0),MATCH(H$1,Resultado!#REF!,0))</f>
        <v>#REF!</v>
      </c>
      <c r="I295" s="30" t="e">
        <f t="array" ref="I295">INDEX(Resultado!$1:$470,MATCH($B295,Resultado!$N:$N,0),MATCH(I$1,Resultado!#REF!,0))</f>
        <v>#REF!</v>
      </c>
      <c r="J295" s="30" t="e">
        <f t="array" ref="J295">INDEX(Resultado!$1:$470,MATCH($B295,Resultado!$N:$N,0),MATCH(J$1,Resultado!#REF!,0))</f>
        <v>#REF!</v>
      </c>
      <c r="K295" s="30" t="e">
        <f t="array" ref="K295">INDEX(Resultado!$1:$470,MATCH($B295,Resultado!$N:$N,0),MATCH(K$1,Resultado!#REF!,0))</f>
        <v>#REF!</v>
      </c>
      <c r="L295" s="30" t="e">
        <f t="array" ref="L295">INDEX(Resultado!$1:$470,MATCH($B295,Resultado!$N:$N,0),MATCH(L$1,Resultado!#REF!,0))</f>
        <v>#REF!</v>
      </c>
      <c r="M295" s="30" t="e">
        <f t="array" ref="M295">INDEX(Resultado!$1:$470,MATCH($B295,Resultado!$N:$N,0),MATCH(M$1,Resultado!#REF!,0))</f>
        <v>#REF!</v>
      </c>
      <c r="N295" s="30" t="e">
        <f t="array" ref="N295">INDEX(Resultado!$1:$470,MATCH($B295,Resultado!$N:$N,0),MATCH(N$1,Resultado!#REF!,0))</f>
        <v>#REF!</v>
      </c>
      <c r="O295" s="30" t="e">
        <f t="array" ref="O295">INDEX(Resultado!$1:$470,MATCH($B295,Resultado!$N:$N,0),MATCH(O$1,Resultado!#REF!,0))</f>
        <v>#REF!</v>
      </c>
      <c r="P295" s="30" t="e">
        <f t="array" ref="P295">INDEX(Resultado!$1:$470,MATCH($B295,Resultado!$N:$N,0),MATCH(P$1,Resultado!#REF!,0))</f>
        <v>#REF!</v>
      </c>
      <c r="Q295" s="30" t="e">
        <f t="array" ref="Q295">INDEX(Resultado!$1:$470,MATCH($B295,Resultado!$N:$N,0),MATCH(Q$1,Resultado!#REF!,0))</f>
        <v>#REF!</v>
      </c>
      <c r="R295" s="30" t="e">
        <f t="array" ref="R295">INDEX(Resultado!$1:$470,MATCH($B295,Resultado!$N:$N,0),MATCH(R$1,Resultado!#REF!,0))</f>
        <v>#REF!</v>
      </c>
      <c r="S295" s="30" t="e">
        <f t="array" ref="S295">INDEX(Resultado!$1:$470,MATCH($B295,Resultado!$N:$N,0),MATCH(S$1,Resultado!#REF!,0))</f>
        <v>#REF!</v>
      </c>
      <c r="T295" s="30" t="e">
        <f t="array" ref="T295">INDEX(Resultado!$1:$470,MATCH($B295,Resultado!$N:$N,0),MATCH(T$1,Resultado!#REF!,0))</f>
        <v>#REF!</v>
      </c>
      <c r="U295" s="30" t="e">
        <f t="array" ref="U295">INDEX(Resultado!$1:$470,MATCH($B295,Resultado!$N:$N,0),MATCH(U$1,Resultado!#REF!,0))</f>
        <v>#REF!</v>
      </c>
      <c r="V295" s="30" t="e">
        <f t="array" ref="V295">INDEX(Resultado!$1:$470,MATCH($B295,Resultado!$N:$N,0),MATCH(V$1,Resultado!#REF!,0))</f>
        <v>#REF!</v>
      </c>
      <c r="W295" s="30" t="e">
        <f t="array" ref="W295">INDEX(Resultado!$1:$470,MATCH($B295,Resultado!$N:$N,0),MATCH(W$1,Resultado!#REF!,0))</f>
        <v>#REF!</v>
      </c>
      <c r="X295" s="30" t="e">
        <f t="array" ref="X295">INDEX(Resultado!$1:$470,MATCH($B295,Resultado!$N:$N,0),MATCH(X$1,Resultado!#REF!,0))</f>
        <v>#REF!</v>
      </c>
      <c r="Y295" s="30" t="e">
        <f t="array" ref="Y295">INDEX(Resultado!$1:$470,MATCH($B295,Resultado!$N:$N,0),MATCH(Y$1,Resultado!#REF!,0))</f>
        <v>#REF!</v>
      </c>
      <c r="Z295" s="30" t="e">
        <f t="array" ref="Z295">INDEX(Resultado!$1:$470,MATCH($B295,Resultado!$N:$N,0),MATCH(Z$1,Resultado!#REF!,0))</f>
        <v>#REF!</v>
      </c>
      <c r="AA295" s="30" t="e">
        <f t="array" ref="AA295">INDEX(Resultado!$1:$470,MATCH($B295,Resultado!$N:$N,0),MATCH(AA$1,Resultado!#REF!,0))</f>
        <v>#REF!</v>
      </c>
      <c r="AB295" s="29">
        <v>0</v>
      </c>
      <c r="AC295" s="29">
        <v>2</v>
      </c>
      <c r="AD295" s="30" t="e">
        <f t="array" ref="AD295">INDEX(Resultado!$1:$470,MATCH($B295,Resultado!$N:$N,0),MATCH(AD$1,Resultado!#REF!,0))</f>
        <v>#REF!</v>
      </c>
      <c r="AE295" s="30" t="e">
        <f t="array" ref="AE295">INDEX(Resultado!$1:$470,MATCH($B295,Resultado!$N:$N,0),MATCH(AE$1,Resultado!#REF!,0))</f>
        <v>#REF!</v>
      </c>
      <c r="AF295" s="30" t="e">
        <f t="array" ref="AF295">INDEX(Resultado!$1:$470,MATCH($B295,Resultado!$N:$N,0),MATCH(AF$1,Resultado!#REF!,0))</f>
        <v>#REF!</v>
      </c>
      <c r="AG295" s="30" t="e">
        <f t="array" ref="AG295">INDEX(Resultado!$1:$470,MATCH($B295,Resultado!$N:$N,0),MATCH(AG$1,Resultado!#REF!,0))</f>
        <v>#REF!</v>
      </c>
      <c r="AH295" s="30" t="e">
        <f t="array" ref="AH295">INDEX(Resultado!$1:$470,MATCH($B295,Resultado!$N:$N,0),MATCH(AH$1,Resultado!#REF!,0))</f>
        <v>#REF!</v>
      </c>
      <c r="AI295" s="30" t="e">
        <f t="array" ref="AI295">INDEX(Resultado!$1:$470,MATCH($B295,Resultado!$N:$N,0),MATCH(AI$1,Resultado!#REF!,0))</f>
        <v>#REF!</v>
      </c>
      <c r="AJ295" s="30" t="e">
        <f t="array" ref="AJ295">INDEX(Resultado!$1:$470,MATCH($B295,Resultado!$N:$N,0),MATCH(AJ$1,Resultado!#REF!,0))</f>
        <v>#REF!</v>
      </c>
      <c r="AK295" s="30" t="e">
        <f t="array" ref="AK295">INDEX(Resultado!$1:$470,MATCH($B295,Resultado!$N:$N,0),MATCH(AK$1,Resultado!#REF!,0))</f>
        <v>#REF!</v>
      </c>
      <c r="AL295" s="29">
        <v>0</v>
      </c>
      <c r="AM295" s="29">
        <v>2</v>
      </c>
      <c r="AN295" s="30" t="e">
        <f t="array" ref="AN295">INDEX(Resultado!$1:$470,MATCH($B295,Resultado!$N:$N,0),MATCH(AN$1,Resultado!#REF!,0))</f>
        <v>#REF!</v>
      </c>
      <c r="AO295" s="30" t="e">
        <f t="array" ref="AO295">INDEX(Resultado!$1:$470,MATCH($B295,Resultado!$N:$N,0),MATCH(AO$1,Resultado!#REF!,0))</f>
        <v>#REF!</v>
      </c>
      <c r="AP295" s="30" t="e">
        <f t="array" ref="AP295">INDEX(Resultado!$1:$470,MATCH($B295,Resultado!$N:$N,0),MATCH(AP$1,Resultado!#REF!,0))</f>
        <v>#REF!</v>
      </c>
      <c r="AQ295" s="30" t="e">
        <f t="array" ref="AQ295">INDEX(Resultado!$1:$470,MATCH($B295,Resultado!$N:$N,0),MATCH(AQ$1,Resultado!#REF!,0))</f>
        <v>#REF!</v>
      </c>
      <c r="AR295" s="30" t="e">
        <f t="array" ref="AR295">INDEX(Resultado!$1:$470,MATCH($B295,Resultado!$N:$N,0),MATCH(AR$1,Resultado!#REF!,0))</f>
        <v>#REF!</v>
      </c>
      <c r="AS295" s="29">
        <v>2</v>
      </c>
      <c r="AT295" s="30" t="e">
        <f t="array" ref="AT295">INDEX(Resultado!$1:$470,MATCH($B295,Resultado!$N:$N,0),MATCH(AT$1,Resultado!#REF!,0))</f>
        <v>#REF!</v>
      </c>
      <c r="AU295" s="30" t="e">
        <f t="array" ref="AU295">INDEX(Resultado!$1:$470,MATCH($B295,Resultado!$N:$N,0),MATCH(AU$1,Resultado!#REF!,0))</f>
        <v>#REF!</v>
      </c>
      <c r="AV295" s="30" t="e">
        <f t="array" ref="AV295">INDEX(Resultado!$1:$470,MATCH($B295,Resultado!$N:$N,0),MATCH(AV$1,Resultado!#REF!,0))</f>
        <v>#REF!</v>
      </c>
      <c r="AW295" s="30" t="e">
        <f t="array" ref="AW295">INDEX(Resultado!$1:$470,MATCH($B295,Resultado!$N:$N,0),MATCH(AW$1,Resultado!#REF!,0))</f>
        <v>#REF!</v>
      </c>
      <c r="AX295" s="30" t="e">
        <f t="array" ref="AX295">INDEX(Resultado!$1:$470,MATCH($B295,Resultado!$N:$N,0),MATCH(AX$1,Resultado!#REF!,0))</f>
        <v>#REF!</v>
      </c>
      <c r="AY295" s="30" t="e">
        <f t="array" ref="AY295">INDEX(Resultado!$1:$470,MATCH($B295,Resultado!$N:$N,0),MATCH(AY$1,Resultado!#REF!,0))</f>
        <v>#REF!</v>
      </c>
      <c r="AZ295" s="30" t="e">
        <f t="array" ref="AZ295">INDEX(Resultado!$1:$470,MATCH($B295,Resultado!$N:$N,0),MATCH(AZ$1,Resultado!#REF!,0))</f>
        <v>#REF!</v>
      </c>
      <c r="BA295" s="30" t="e">
        <f t="array" ref="BA295">INDEX(Resultado!$1:$470,MATCH($B295,Resultado!$N:$N,0),MATCH(BA$1,Resultado!#REF!,0))</f>
        <v>#REF!</v>
      </c>
      <c r="BB295" s="30" t="e">
        <f t="array" ref="BB295">INDEX(Resultado!$1:$470,MATCH($B295,Resultado!$N:$N,0),MATCH(BB$1,Resultado!#REF!,0))</f>
        <v>#REF!</v>
      </c>
      <c r="BC295" s="30" t="e">
        <f t="array" ref="BC295">INDEX(Resultado!$1:$470,MATCH($B295,Resultado!$N:$N,0),MATCH(BC$1,Resultado!#REF!,0))</f>
        <v>#REF!</v>
      </c>
      <c r="BD295" s="30" t="e">
        <f t="array" ref="BD295">INDEX(Resultado!$1:$470,MATCH($B295,Resultado!$N:$N,0),MATCH(BD$1,Resultado!#REF!,0))</f>
        <v>#REF!</v>
      </c>
      <c r="BE295" s="30" t="e">
        <f t="array" ref="BE295">INDEX(Resultado!$1:$470,MATCH($B295,Resultado!$N:$N,0),MATCH(BE$1,Resultado!#REF!,0))</f>
        <v>#REF!</v>
      </c>
      <c r="BF295" s="30" t="e">
        <f t="array" ref="BF295">INDEX(Resultado!$1:$470,MATCH($B295,Resultado!$N:$N,0),MATCH(BF$1,Resultado!#REF!,0))</f>
        <v>#REF!</v>
      </c>
      <c r="BG295" s="30" t="e">
        <f t="array" ref="BG295">INDEX(Resultado!$1:$470,MATCH($B295,Resultado!$N:$N,0),MATCH(BG$1,Resultado!#REF!,0))</f>
        <v>#REF!</v>
      </c>
      <c r="BH295" s="30" t="e">
        <f t="array" ref="BH295">INDEX(Resultado!$1:$470,MATCH($B295,Resultado!$N:$N,0),MATCH(BH$1,Resultado!#REF!,0))</f>
        <v>#REF!</v>
      </c>
      <c r="BI295" s="30" t="e">
        <f t="array" ref="BI295">INDEX(Resultado!$1:$470,MATCH($B295,Resultado!$N:$N,0),MATCH(BI$1,Resultado!#REF!,0))</f>
        <v>#REF!</v>
      </c>
    </row>
    <row r="296" spans="1:61" ht="13" x14ac:dyDescent="0.15">
      <c r="A296" s="29">
        <v>53538717826</v>
      </c>
      <c r="B296" s="7" t="s">
        <v>2172</v>
      </c>
      <c r="C296" s="29" t="s">
        <v>2171</v>
      </c>
      <c r="D296" s="30" t="e">
        <f t="array" ref="D296">INDEX(Resultado!$1:$470,MATCH($B296,Resultado!$N:$N,0),MATCH(D$1,Resultado!#REF!,0))</f>
        <v>#REF!</v>
      </c>
      <c r="E296" s="29" t="s">
        <v>3339</v>
      </c>
      <c r="F296" s="30" t="e">
        <f t="array" ref="F296">INDEX(Resultado!$1:$470,MATCH($B296,Resultado!$N:$N,0),MATCH(F$1,Resultado!#REF!,0))</f>
        <v>#REF!</v>
      </c>
      <c r="G296" s="30" t="e">
        <f t="array" ref="G296">INDEX(Resultado!$1:$470,MATCH($B296,Resultado!$N:$N,0),MATCH(G$1,Resultado!#REF!,0))</f>
        <v>#REF!</v>
      </c>
      <c r="H296" s="30" t="e">
        <f t="array" ref="H296">INDEX(Resultado!$1:$470,MATCH($B296,Resultado!$N:$N,0),MATCH(H$1,Resultado!#REF!,0))</f>
        <v>#REF!</v>
      </c>
      <c r="I296" s="30" t="e">
        <f t="array" ref="I296">INDEX(Resultado!$1:$470,MATCH($B296,Resultado!$N:$N,0),MATCH(I$1,Resultado!#REF!,0))</f>
        <v>#REF!</v>
      </c>
      <c r="J296" s="30" t="e">
        <f t="array" ref="J296">INDEX(Resultado!$1:$470,MATCH($B296,Resultado!$N:$N,0),MATCH(J$1,Resultado!#REF!,0))</f>
        <v>#REF!</v>
      </c>
      <c r="K296" s="30" t="e">
        <f t="array" ref="K296">INDEX(Resultado!$1:$470,MATCH($B296,Resultado!$N:$N,0),MATCH(K$1,Resultado!#REF!,0))</f>
        <v>#REF!</v>
      </c>
      <c r="L296" s="30" t="e">
        <f t="array" ref="L296">INDEX(Resultado!$1:$470,MATCH($B296,Resultado!$N:$N,0),MATCH(L$1,Resultado!#REF!,0))</f>
        <v>#REF!</v>
      </c>
      <c r="M296" s="30" t="e">
        <f t="array" ref="M296">INDEX(Resultado!$1:$470,MATCH($B296,Resultado!$N:$N,0),MATCH(M$1,Resultado!#REF!,0))</f>
        <v>#REF!</v>
      </c>
      <c r="N296" s="30" t="e">
        <f t="array" ref="N296">INDEX(Resultado!$1:$470,MATCH($B296,Resultado!$N:$N,0),MATCH(N$1,Resultado!#REF!,0))</f>
        <v>#REF!</v>
      </c>
      <c r="O296" s="30" t="e">
        <f t="array" ref="O296">INDEX(Resultado!$1:$470,MATCH($B296,Resultado!$N:$N,0),MATCH(O$1,Resultado!#REF!,0))</f>
        <v>#REF!</v>
      </c>
      <c r="P296" s="30" t="e">
        <f t="array" ref="P296">INDEX(Resultado!$1:$470,MATCH($B296,Resultado!$N:$N,0),MATCH(P$1,Resultado!#REF!,0))</f>
        <v>#REF!</v>
      </c>
      <c r="Q296" s="30" t="e">
        <f t="array" ref="Q296">INDEX(Resultado!$1:$470,MATCH($B296,Resultado!$N:$N,0),MATCH(Q$1,Resultado!#REF!,0))</f>
        <v>#REF!</v>
      </c>
      <c r="R296" s="30" t="e">
        <f t="array" ref="R296">INDEX(Resultado!$1:$470,MATCH($B296,Resultado!$N:$N,0),MATCH(R$1,Resultado!#REF!,0))</f>
        <v>#REF!</v>
      </c>
      <c r="S296" s="30" t="e">
        <f t="array" ref="S296">INDEX(Resultado!$1:$470,MATCH($B296,Resultado!$N:$N,0),MATCH(S$1,Resultado!#REF!,0))</f>
        <v>#REF!</v>
      </c>
      <c r="T296" s="30" t="e">
        <f t="array" ref="T296">INDEX(Resultado!$1:$470,MATCH($B296,Resultado!$N:$N,0),MATCH(T$1,Resultado!#REF!,0))</f>
        <v>#REF!</v>
      </c>
      <c r="U296" s="30" t="e">
        <f t="array" ref="U296">INDEX(Resultado!$1:$470,MATCH($B296,Resultado!$N:$N,0),MATCH(U$1,Resultado!#REF!,0))</f>
        <v>#REF!</v>
      </c>
      <c r="V296" s="30" t="e">
        <f t="array" ref="V296">INDEX(Resultado!$1:$470,MATCH($B296,Resultado!$N:$N,0),MATCH(V$1,Resultado!#REF!,0))</f>
        <v>#REF!</v>
      </c>
      <c r="W296" s="30" t="e">
        <f t="array" ref="W296">INDEX(Resultado!$1:$470,MATCH($B296,Resultado!$N:$N,0),MATCH(W$1,Resultado!#REF!,0))</f>
        <v>#REF!</v>
      </c>
      <c r="X296" s="30" t="e">
        <f t="array" ref="X296">INDEX(Resultado!$1:$470,MATCH($B296,Resultado!$N:$N,0),MATCH(X$1,Resultado!#REF!,0))</f>
        <v>#REF!</v>
      </c>
      <c r="Y296" s="30" t="e">
        <f t="array" ref="Y296">INDEX(Resultado!$1:$470,MATCH($B296,Resultado!$N:$N,0),MATCH(Y$1,Resultado!#REF!,0))</f>
        <v>#REF!</v>
      </c>
      <c r="Z296" s="30" t="e">
        <f t="array" ref="Z296">INDEX(Resultado!$1:$470,MATCH($B296,Resultado!$N:$N,0),MATCH(Z$1,Resultado!#REF!,0))</f>
        <v>#REF!</v>
      </c>
      <c r="AA296" s="30" t="e">
        <f t="array" ref="AA296">INDEX(Resultado!$1:$470,MATCH($B296,Resultado!$N:$N,0),MATCH(AA$1,Resultado!#REF!,0))</f>
        <v>#REF!</v>
      </c>
      <c r="AB296" s="29">
        <v>0</v>
      </c>
      <c r="AC296" s="29">
        <v>2</v>
      </c>
      <c r="AD296" s="30" t="e">
        <f t="array" ref="AD296">INDEX(Resultado!$1:$470,MATCH($B296,Resultado!$N:$N,0),MATCH(AD$1,Resultado!#REF!,0))</f>
        <v>#REF!</v>
      </c>
      <c r="AE296" s="30" t="e">
        <f t="array" ref="AE296">INDEX(Resultado!$1:$470,MATCH($B296,Resultado!$N:$N,0),MATCH(AE$1,Resultado!#REF!,0))</f>
        <v>#REF!</v>
      </c>
      <c r="AF296" s="30" t="e">
        <f t="array" ref="AF296">INDEX(Resultado!$1:$470,MATCH($B296,Resultado!$N:$N,0),MATCH(AF$1,Resultado!#REF!,0))</f>
        <v>#REF!</v>
      </c>
      <c r="AG296" s="30" t="e">
        <f t="array" ref="AG296">INDEX(Resultado!$1:$470,MATCH($B296,Resultado!$N:$N,0),MATCH(AG$1,Resultado!#REF!,0))</f>
        <v>#REF!</v>
      </c>
      <c r="AH296" s="30" t="e">
        <f t="array" ref="AH296">INDEX(Resultado!$1:$470,MATCH($B296,Resultado!$N:$N,0),MATCH(AH$1,Resultado!#REF!,0))</f>
        <v>#REF!</v>
      </c>
      <c r="AI296" s="30" t="e">
        <f t="array" ref="AI296">INDEX(Resultado!$1:$470,MATCH($B296,Resultado!$N:$N,0),MATCH(AI$1,Resultado!#REF!,0))</f>
        <v>#REF!</v>
      </c>
      <c r="AJ296" s="30" t="e">
        <f t="array" ref="AJ296">INDEX(Resultado!$1:$470,MATCH($B296,Resultado!$N:$N,0),MATCH(AJ$1,Resultado!#REF!,0))</f>
        <v>#REF!</v>
      </c>
      <c r="AK296" s="30" t="e">
        <f t="array" ref="AK296">INDEX(Resultado!$1:$470,MATCH($B296,Resultado!$N:$N,0),MATCH(AK$1,Resultado!#REF!,0))</f>
        <v>#REF!</v>
      </c>
      <c r="AL296" s="29">
        <v>0</v>
      </c>
      <c r="AM296" s="29">
        <v>2</v>
      </c>
      <c r="AN296" s="30" t="e">
        <f t="array" ref="AN296">INDEX(Resultado!$1:$470,MATCH($B296,Resultado!$N:$N,0),MATCH(AN$1,Resultado!#REF!,0))</f>
        <v>#REF!</v>
      </c>
      <c r="AO296" s="30" t="e">
        <f t="array" ref="AO296">INDEX(Resultado!$1:$470,MATCH($B296,Resultado!$N:$N,0),MATCH(AO$1,Resultado!#REF!,0))</f>
        <v>#REF!</v>
      </c>
      <c r="AP296" s="30" t="e">
        <f t="array" ref="AP296">INDEX(Resultado!$1:$470,MATCH($B296,Resultado!$N:$N,0),MATCH(AP$1,Resultado!#REF!,0))</f>
        <v>#REF!</v>
      </c>
      <c r="AQ296" s="30" t="e">
        <f t="array" ref="AQ296">INDEX(Resultado!$1:$470,MATCH($B296,Resultado!$N:$N,0),MATCH(AQ$1,Resultado!#REF!,0))</f>
        <v>#REF!</v>
      </c>
      <c r="AR296" s="30" t="e">
        <f t="array" ref="AR296">INDEX(Resultado!$1:$470,MATCH($B296,Resultado!$N:$N,0),MATCH(AR$1,Resultado!#REF!,0))</f>
        <v>#REF!</v>
      </c>
      <c r="AS296" s="29">
        <v>2</v>
      </c>
      <c r="AT296" s="30" t="e">
        <f t="array" ref="AT296">INDEX(Resultado!$1:$470,MATCH($B296,Resultado!$N:$N,0),MATCH(AT$1,Resultado!#REF!,0))</f>
        <v>#REF!</v>
      </c>
      <c r="AU296" s="30" t="e">
        <f t="array" ref="AU296">INDEX(Resultado!$1:$470,MATCH($B296,Resultado!$N:$N,0),MATCH(AU$1,Resultado!#REF!,0))</f>
        <v>#REF!</v>
      </c>
      <c r="AV296" s="30" t="e">
        <f t="array" ref="AV296">INDEX(Resultado!$1:$470,MATCH($B296,Resultado!$N:$N,0),MATCH(AV$1,Resultado!#REF!,0))</f>
        <v>#REF!</v>
      </c>
      <c r="AW296" s="30" t="e">
        <f t="array" ref="AW296">INDEX(Resultado!$1:$470,MATCH($B296,Resultado!$N:$N,0),MATCH(AW$1,Resultado!#REF!,0))</f>
        <v>#REF!</v>
      </c>
      <c r="AX296" s="30" t="e">
        <f t="array" ref="AX296">INDEX(Resultado!$1:$470,MATCH($B296,Resultado!$N:$N,0),MATCH(AX$1,Resultado!#REF!,0))</f>
        <v>#REF!</v>
      </c>
      <c r="AY296" s="30" t="e">
        <f t="array" ref="AY296">INDEX(Resultado!$1:$470,MATCH($B296,Resultado!$N:$N,0),MATCH(AY$1,Resultado!#REF!,0))</f>
        <v>#REF!</v>
      </c>
      <c r="AZ296" s="30" t="e">
        <f t="array" ref="AZ296">INDEX(Resultado!$1:$470,MATCH($B296,Resultado!$N:$N,0),MATCH(AZ$1,Resultado!#REF!,0))</f>
        <v>#REF!</v>
      </c>
      <c r="BA296" s="30" t="e">
        <f t="array" ref="BA296">INDEX(Resultado!$1:$470,MATCH($B296,Resultado!$N:$N,0),MATCH(BA$1,Resultado!#REF!,0))</f>
        <v>#REF!</v>
      </c>
      <c r="BB296" s="30" t="e">
        <f t="array" ref="BB296">INDEX(Resultado!$1:$470,MATCH($B296,Resultado!$N:$N,0),MATCH(BB$1,Resultado!#REF!,0))</f>
        <v>#REF!</v>
      </c>
      <c r="BC296" s="30" t="e">
        <f t="array" ref="BC296">INDEX(Resultado!$1:$470,MATCH($B296,Resultado!$N:$N,0),MATCH(BC$1,Resultado!#REF!,0))</f>
        <v>#REF!</v>
      </c>
      <c r="BD296" s="30" t="e">
        <f t="array" ref="BD296">INDEX(Resultado!$1:$470,MATCH($B296,Resultado!$N:$N,0),MATCH(BD$1,Resultado!#REF!,0))</f>
        <v>#REF!</v>
      </c>
      <c r="BE296" s="30" t="e">
        <f t="array" ref="BE296">INDEX(Resultado!$1:$470,MATCH($B296,Resultado!$N:$N,0),MATCH(BE$1,Resultado!#REF!,0))</f>
        <v>#REF!</v>
      </c>
      <c r="BF296" s="30" t="e">
        <f t="array" ref="BF296">INDEX(Resultado!$1:$470,MATCH($B296,Resultado!$N:$N,0),MATCH(BF$1,Resultado!#REF!,0))</f>
        <v>#REF!</v>
      </c>
      <c r="BG296" s="30" t="e">
        <f t="array" ref="BG296">INDEX(Resultado!$1:$470,MATCH($B296,Resultado!$N:$N,0),MATCH(BG$1,Resultado!#REF!,0))</f>
        <v>#REF!</v>
      </c>
      <c r="BH296" s="30" t="e">
        <f t="array" ref="BH296">INDEX(Resultado!$1:$470,MATCH($B296,Resultado!$N:$N,0),MATCH(BH$1,Resultado!#REF!,0))</f>
        <v>#REF!</v>
      </c>
      <c r="BI296" s="30" t="e">
        <f t="array" ref="BI296">INDEX(Resultado!$1:$470,MATCH($B296,Resultado!$N:$N,0),MATCH(BI$1,Resultado!#REF!,0))</f>
        <v>#REF!</v>
      </c>
    </row>
    <row r="297" spans="1:61" ht="13" x14ac:dyDescent="0.15">
      <c r="A297" s="29">
        <v>54489056842</v>
      </c>
      <c r="B297" s="7" t="s">
        <v>2178</v>
      </c>
      <c r="C297" s="29" t="s">
        <v>2177</v>
      </c>
      <c r="D297" s="30" t="e">
        <f t="array" ref="D297">INDEX(Resultado!$1:$470,MATCH($B297,Resultado!$N:$N,0),MATCH(D$1,Resultado!#REF!,0))</f>
        <v>#REF!</v>
      </c>
      <c r="E297" s="29" t="s">
        <v>3339</v>
      </c>
      <c r="F297" s="30" t="e">
        <f t="array" ref="F297">INDEX(Resultado!$1:$470,MATCH($B297,Resultado!$N:$N,0),MATCH(F$1,Resultado!#REF!,0))</f>
        <v>#REF!</v>
      </c>
      <c r="G297" s="30" t="e">
        <f t="array" ref="G297">INDEX(Resultado!$1:$470,MATCH($B297,Resultado!$N:$N,0),MATCH(G$1,Resultado!#REF!,0))</f>
        <v>#REF!</v>
      </c>
      <c r="H297" s="30" t="e">
        <f t="array" ref="H297">INDEX(Resultado!$1:$470,MATCH($B297,Resultado!$N:$N,0),MATCH(H$1,Resultado!#REF!,0))</f>
        <v>#REF!</v>
      </c>
      <c r="I297" s="30" t="e">
        <f t="array" ref="I297">INDEX(Resultado!$1:$470,MATCH($B297,Resultado!$N:$N,0),MATCH(I$1,Resultado!#REF!,0))</f>
        <v>#REF!</v>
      </c>
      <c r="J297" s="30" t="e">
        <f t="array" ref="J297">INDEX(Resultado!$1:$470,MATCH($B297,Resultado!$N:$N,0),MATCH(J$1,Resultado!#REF!,0))</f>
        <v>#REF!</v>
      </c>
      <c r="K297" s="30" t="e">
        <f t="array" ref="K297">INDEX(Resultado!$1:$470,MATCH($B297,Resultado!$N:$N,0),MATCH(K$1,Resultado!#REF!,0))</f>
        <v>#REF!</v>
      </c>
      <c r="L297" s="30" t="e">
        <f t="array" ref="L297">INDEX(Resultado!$1:$470,MATCH($B297,Resultado!$N:$N,0),MATCH(L$1,Resultado!#REF!,0))</f>
        <v>#REF!</v>
      </c>
      <c r="M297" s="30" t="e">
        <f t="array" ref="M297">INDEX(Resultado!$1:$470,MATCH($B297,Resultado!$N:$N,0),MATCH(M$1,Resultado!#REF!,0))</f>
        <v>#REF!</v>
      </c>
      <c r="N297" s="30" t="e">
        <f t="array" ref="N297">INDEX(Resultado!$1:$470,MATCH($B297,Resultado!$N:$N,0),MATCH(N$1,Resultado!#REF!,0))</f>
        <v>#REF!</v>
      </c>
      <c r="O297" s="30" t="e">
        <f t="array" ref="O297">INDEX(Resultado!$1:$470,MATCH($B297,Resultado!$N:$N,0),MATCH(O$1,Resultado!#REF!,0))</f>
        <v>#REF!</v>
      </c>
      <c r="P297" s="30" t="e">
        <f t="array" ref="P297">INDEX(Resultado!$1:$470,MATCH($B297,Resultado!$N:$N,0),MATCH(P$1,Resultado!#REF!,0))</f>
        <v>#REF!</v>
      </c>
      <c r="Q297" s="30" t="e">
        <f t="array" ref="Q297">INDEX(Resultado!$1:$470,MATCH($B297,Resultado!$N:$N,0),MATCH(Q$1,Resultado!#REF!,0))</f>
        <v>#REF!</v>
      </c>
      <c r="R297" s="30" t="e">
        <f t="array" ref="R297">INDEX(Resultado!$1:$470,MATCH($B297,Resultado!$N:$N,0),MATCH(R$1,Resultado!#REF!,0))</f>
        <v>#REF!</v>
      </c>
      <c r="S297" s="30" t="e">
        <f t="array" ref="S297">INDEX(Resultado!$1:$470,MATCH($B297,Resultado!$N:$N,0),MATCH(S$1,Resultado!#REF!,0))</f>
        <v>#REF!</v>
      </c>
      <c r="T297" s="30" t="e">
        <f t="array" ref="T297">INDEX(Resultado!$1:$470,MATCH($B297,Resultado!$N:$N,0),MATCH(T$1,Resultado!#REF!,0))</f>
        <v>#REF!</v>
      </c>
      <c r="U297" s="30" t="e">
        <f t="array" ref="U297">INDEX(Resultado!$1:$470,MATCH($B297,Resultado!$N:$N,0),MATCH(U$1,Resultado!#REF!,0))</f>
        <v>#REF!</v>
      </c>
      <c r="V297" s="30" t="e">
        <f t="array" ref="V297">INDEX(Resultado!$1:$470,MATCH($B297,Resultado!$N:$N,0),MATCH(V$1,Resultado!#REF!,0))</f>
        <v>#REF!</v>
      </c>
      <c r="W297" s="30" t="e">
        <f t="array" ref="W297">INDEX(Resultado!$1:$470,MATCH($B297,Resultado!$N:$N,0),MATCH(W$1,Resultado!#REF!,0))</f>
        <v>#REF!</v>
      </c>
      <c r="X297" s="30" t="e">
        <f t="array" ref="X297">INDEX(Resultado!$1:$470,MATCH($B297,Resultado!$N:$N,0),MATCH(X$1,Resultado!#REF!,0))</f>
        <v>#REF!</v>
      </c>
      <c r="Y297" s="30" t="e">
        <f t="array" ref="Y297">INDEX(Resultado!$1:$470,MATCH($B297,Resultado!$N:$N,0),MATCH(Y$1,Resultado!#REF!,0))</f>
        <v>#REF!</v>
      </c>
      <c r="Z297" s="30" t="e">
        <f t="array" ref="Z297">INDEX(Resultado!$1:$470,MATCH($B297,Resultado!$N:$N,0),MATCH(Z$1,Resultado!#REF!,0))</f>
        <v>#REF!</v>
      </c>
      <c r="AA297" s="30" t="e">
        <f t="array" ref="AA297">INDEX(Resultado!$1:$470,MATCH($B297,Resultado!$N:$N,0),MATCH(AA$1,Resultado!#REF!,0))</f>
        <v>#REF!</v>
      </c>
      <c r="AB297" s="29">
        <v>0</v>
      </c>
      <c r="AC297" s="29">
        <v>2</v>
      </c>
      <c r="AD297" s="30" t="e">
        <f t="array" ref="AD297">INDEX(Resultado!$1:$470,MATCH($B297,Resultado!$N:$N,0),MATCH(AD$1,Resultado!#REF!,0))</f>
        <v>#REF!</v>
      </c>
      <c r="AE297" s="30" t="e">
        <f t="array" ref="AE297">INDEX(Resultado!$1:$470,MATCH($B297,Resultado!$N:$N,0),MATCH(AE$1,Resultado!#REF!,0))</f>
        <v>#REF!</v>
      </c>
      <c r="AF297" s="30" t="e">
        <f t="array" ref="AF297">INDEX(Resultado!$1:$470,MATCH($B297,Resultado!$N:$N,0),MATCH(AF$1,Resultado!#REF!,0))</f>
        <v>#REF!</v>
      </c>
      <c r="AG297" s="30" t="e">
        <f t="array" ref="AG297">INDEX(Resultado!$1:$470,MATCH($B297,Resultado!$N:$N,0),MATCH(AG$1,Resultado!#REF!,0))</f>
        <v>#REF!</v>
      </c>
      <c r="AH297" s="30" t="e">
        <f t="array" ref="AH297">INDEX(Resultado!$1:$470,MATCH($B297,Resultado!$N:$N,0),MATCH(AH$1,Resultado!#REF!,0))</f>
        <v>#REF!</v>
      </c>
      <c r="AI297" s="30" t="e">
        <f t="array" ref="AI297">INDEX(Resultado!$1:$470,MATCH($B297,Resultado!$N:$N,0),MATCH(AI$1,Resultado!#REF!,0))</f>
        <v>#REF!</v>
      </c>
      <c r="AJ297" s="30" t="e">
        <f t="array" ref="AJ297">INDEX(Resultado!$1:$470,MATCH($B297,Resultado!$N:$N,0),MATCH(AJ$1,Resultado!#REF!,0))</f>
        <v>#REF!</v>
      </c>
      <c r="AK297" s="30" t="e">
        <f t="array" ref="AK297">INDEX(Resultado!$1:$470,MATCH($B297,Resultado!$N:$N,0),MATCH(AK$1,Resultado!#REF!,0))</f>
        <v>#REF!</v>
      </c>
      <c r="AL297" s="29">
        <v>0</v>
      </c>
      <c r="AM297" s="29">
        <v>2</v>
      </c>
      <c r="AN297" s="30" t="e">
        <f t="array" ref="AN297">INDEX(Resultado!$1:$470,MATCH($B297,Resultado!$N:$N,0),MATCH(AN$1,Resultado!#REF!,0))</f>
        <v>#REF!</v>
      </c>
      <c r="AO297" s="30" t="e">
        <f t="array" ref="AO297">INDEX(Resultado!$1:$470,MATCH($B297,Resultado!$N:$N,0),MATCH(AO$1,Resultado!#REF!,0))</f>
        <v>#REF!</v>
      </c>
      <c r="AP297" s="30" t="e">
        <f t="array" ref="AP297">INDEX(Resultado!$1:$470,MATCH($B297,Resultado!$N:$N,0),MATCH(AP$1,Resultado!#REF!,0))</f>
        <v>#REF!</v>
      </c>
      <c r="AQ297" s="30" t="e">
        <f t="array" ref="AQ297">INDEX(Resultado!$1:$470,MATCH($B297,Resultado!$N:$N,0),MATCH(AQ$1,Resultado!#REF!,0))</f>
        <v>#REF!</v>
      </c>
      <c r="AR297" s="30" t="e">
        <f t="array" ref="AR297">INDEX(Resultado!$1:$470,MATCH($B297,Resultado!$N:$N,0),MATCH(AR$1,Resultado!#REF!,0))</f>
        <v>#REF!</v>
      </c>
      <c r="AS297" s="29">
        <v>2</v>
      </c>
      <c r="AT297" s="30" t="e">
        <f t="array" ref="AT297">INDEX(Resultado!$1:$470,MATCH($B297,Resultado!$N:$N,0),MATCH(AT$1,Resultado!#REF!,0))</f>
        <v>#REF!</v>
      </c>
      <c r="AU297" s="30" t="e">
        <f t="array" ref="AU297">INDEX(Resultado!$1:$470,MATCH($B297,Resultado!$N:$N,0),MATCH(AU$1,Resultado!#REF!,0))</f>
        <v>#REF!</v>
      </c>
      <c r="AV297" s="30" t="e">
        <f t="array" ref="AV297">INDEX(Resultado!$1:$470,MATCH($B297,Resultado!$N:$N,0),MATCH(AV$1,Resultado!#REF!,0))</f>
        <v>#REF!</v>
      </c>
      <c r="AW297" s="30" t="e">
        <f t="array" ref="AW297">INDEX(Resultado!$1:$470,MATCH($B297,Resultado!$N:$N,0),MATCH(AW$1,Resultado!#REF!,0))</f>
        <v>#REF!</v>
      </c>
      <c r="AX297" s="30" t="e">
        <f t="array" ref="AX297">INDEX(Resultado!$1:$470,MATCH($B297,Resultado!$N:$N,0),MATCH(AX$1,Resultado!#REF!,0))</f>
        <v>#REF!</v>
      </c>
      <c r="AY297" s="30" t="e">
        <f t="array" ref="AY297">INDEX(Resultado!$1:$470,MATCH($B297,Resultado!$N:$N,0),MATCH(AY$1,Resultado!#REF!,0))</f>
        <v>#REF!</v>
      </c>
      <c r="AZ297" s="30" t="e">
        <f t="array" ref="AZ297">INDEX(Resultado!$1:$470,MATCH($B297,Resultado!$N:$N,0),MATCH(AZ$1,Resultado!#REF!,0))</f>
        <v>#REF!</v>
      </c>
      <c r="BA297" s="30" t="e">
        <f t="array" ref="BA297">INDEX(Resultado!$1:$470,MATCH($B297,Resultado!$N:$N,0),MATCH(BA$1,Resultado!#REF!,0))</f>
        <v>#REF!</v>
      </c>
      <c r="BB297" s="30" t="e">
        <f t="array" ref="BB297">INDEX(Resultado!$1:$470,MATCH($B297,Resultado!$N:$N,0),MATCH(BB$1,Resultado!#REF!,0))</f>
        <v>#REF!</v>
      </c>
      <c r="BC297" s="30" t="e">
        <f t="array" ref="BC297">INDEX(Resultado!$1:$470,MATCH($B297,Resultado!$N:$N,0),MATCH(BC$1,Resultado!#REF!,0))</f>
        <v>#REF!</v>
      </c>
      <c r="BD297" s="30" t="e">
        <f t="array" ref="BD297">INDEX(Resultado!$1:$470,MATCH($B297,Resultado!$N:$N,0),MATCH(BD$1,Resultado!#REF!,0))</f>
        <v>#REF!</v>
      </c>
      <c r="BE297" s="30" t="e">
        <f t="array" ref="BE297">INDEX(Resultado!$1:$470,MATCH($B297,Resultado!$N:$N,0),MATCH(BE$1,Resultado!#REF!,0))</f>
        <v>#REF!</v>
      </c>
      <c r="BF297" s="30" t="e">
        <f t="array" ref="BF297">INDEX(Resultado!$1:$470,MATCH($B297,Resultado!$N:$N,0),MATCH(BF$1,Resultado!#REF!,0))</f>
        <v>#REF!</v>
      </c>
      <c r="BG297" s="30" t="e">
        <f t="array" ref="BG297">INDEX(Resultado!$1:$470,MATCH($B297,Resultado!$N:$N,0),MATCH(BG$1,Resultado!#REF!,0))</f>
        <v>#REF!</v>
      </c>
      <c r="BH297" s="30" t="e">
        <f t="array" ref="BH297">INDEX(Resultado!$1:$470,MATCH($B297,Resultado!$N:$N,0),MATCH(BH$1,Resultado!#REF!,0))</f>
        <v>#REF!</v>
      </c>
      <c r="BI297" s="30" t="e">
        <f t="array" ref="BI297">INDEX(Resultado!$1:$470,MATCH($B297,Resultado!$N:$N,0),MATCH(BI$1,Resultado!#REF!,0))</f>
        <v>#REF!</v>
      </c>
    </row>
    <row r="298" spans="1:61" ht="13" x14ac:dyDescent="0.15">
      <c r="A298" s="29">
        <v>49763453860</v>
      </c>
      <c r="B298" s="7" t="s">
        <v>2186</v>
      </c>
      <c r="C298" s="29" t="s">
        <v>2185</v>
      </c>
      <c r="D298" s="30" t="e">
        <f t="array" ref="D298">INDEX(Resultado!$1:$470,MATCH($B298,Resultado!$N:$N,0),MATCH(D$1,Resultado!#REF!,0))</f>
        <v>#REF!</v>
      </c>
      <c r="E298" s="29" t="s">
        <v>3339</v>
      </c>
      <c r="F298" s="30" t="e">
        <f t="array" ref="F298">INDEX(Resultado!$1:$470,MATCH($B298,Resultado!$N:$N,0),MATCH(F$1,Resultado!#REF!,0))</f>
        <v>#REF!</v>
      </c>
      <c r="G298" s="30" t="e">
        <f t="array" ref="G298">INDEX(Resultado!$1:$470,MATCH($B298,Resultado!$N:$N,0),MATCH(G$1,Resultado!#REF!,0))</f>
        <v>#REF!</v>
      </c>
      <c r="H298" s="30" t="e">
        <f t="array" ref="H298">INDEX(Resultado!$1:$470,MATCH($B298,Resultado!$N:$N,0),MATCH(H$1,Resultado!#REF!,0))</f>
        <v>#REF!</v>
      </c>
      <c r="I298" s="30" t="e">
        <f t="array" ref="I298">INDEX(Resultado!$1:$470,MATCH($B298,Resultado!$N:$N,0),MATCH(I$1,Resultado!#REF!,0))</f>
        <v>#REF!</v>
      </c>
      <c r="J298" s="30" t="e">
        <f t="array" ref="J298">INDEX(Resultado!$1:$470,MATCH($B298,Resultado!$N:$N,0),MATCH(J$1,Resultado!#REF!,0))</f>
        <v>#REF!</v>
      </c>
      <c r="K298" s="30" t="e">
        <f t="array" ref="K298">INDEX(Resultado!$1:$470,MATCH($B298,Resultado!$N:$N,0),MATCH(K$1,Resultado!#REF!,0))</f>
        <v>#REF!</v>
      </c>
      <c r="L298" s="30" t="e">
        <f t="array" ref="L298">INDEX(Resultado!$1:$470,MATCH($B298,Resultado!$N:$N,0),MATCH(L$1,Resultado!#REF!,0))</f>
        <v>#REF!</v>
      </c>
      <c r="M298" s="30" t="e">
        <f t="array" ref="M298">INDEX(Resultado!$1:$470,MATCH($B298,Resultado!$N:$N,0),MATCH(M$1,Resultado!#REF!,0))</f>
        <v>#REF!</v>
      </c>
      <c r="N298" s="30" t="e">
        <f t="array" ref="N298">INDEX(Resultado!$1:$470,MATCH($B298,Resultado!$N:$N,0),MATCH(N$1,Resultado!#REF!,0))</f>
        <v>#REF!</v>
      </c>
      <c r="O298" s="30" t="e">
        <f t="array" ref="O298">INDEX(Resultado!$1:$470,MATCH($B298,Resultado!$N:$N,0),MATCH(O$1,Resultado!#REF!,0))</f>
        <v>#REF!</v>
      </c>
      <c r="P298" s="30" t="e">
        <f t="array" ref="P298">INDEX(Resultado!$1:$470,MATCH($B298,Resultado!$N:$N,0),MATCH(P$1,Resultado!#REF!,0))</f>
        <v>#REF!</v>
      </c>
      <c r="Q298" s="30" t="e">
        <f t="array" ref="Q298">INDEX(Resultado!$1:$470,MATCH($B298,Resultado!$N:$N,0),MATCH(Q$1,Resultado!#REF!,0))</f>
        <v>#REF!</v>
      </c>
      <c r="R298" s="30" t="e">
        <f t="array" ref="R298">INDEX(Resultado!$1:$470,MATCH($B298,Resultado!$N:$N,0),MATCH(R$1,Resultado!#REF!,0))</f>
        <v>#REF!</v>
      </c>
      <c r="S298" s="30" t="e">
        <f t="array" ref="S298">INDEX(Resultado!$1:$470,MATCH($B298,Resultado!$N:$N,0),MATCH(S$1,Resultado!#REF!,0))</f>
        <v>#REF!</v>
      </c>
      <c r="T298" s="30" t="e">
        <f t="array" ref="T298">INDEX(Resultado!$1:$470,MATCH($B298,Resultado!$N:$N,0),MATCH(T$1,Resultado!#REF!,0))</f>
        <v>#REF!</v>
      </c>
      <c r="U298" s="30" t="e">
        <f t="array" ref="U298">INDEX(Resultado!$1:$470,MATCH($B298,Resultado!$N:$N,0),MATCH(U$1,Resultado!#REF!,0))</f>
        <v>#REF!</v>
      </c>
      <c r="V298" s="30" t="e">
        <f t="array" ref="V298">INDEX(Resultado!$1:$470,MATCH($B298,Resultado!$N:$N,0),MATCH(V$1,Resultado!#REF!,0))</f>
        <v>#REF!</v>
      </c>
      <c r="W298" s="30" t="e">
        <f t="array" ref="W298">INDEX(Resultado!$1:$470,MATCH($B298,Resultado!$N:$N,0),MATCH(W$1,Resultado!#REF!,0))</f>
        <v>#REF!</v>
      </c>
      <c r="X298" s="30" t="e">
        <f t="array" ref="X298">INDEX(Resultado!$1:$470,MATCH($B298,Resultado!$N:$N,0),MATCH(X$1,Resultado!#REF!,0))</f>
        <v>#REF!</v>
      </c>
      <c r="Y298" s="30" t="e">
        <f t="array" ref="Y298">INDEX(Resultado!$1:$470,MATCH($B298,Resultado!$N:$N,0),MATCH(Y$1,Resultado!#REF!,0))</f>
        <v>#REF!</v>
      </c>
      <c r="Z298" s="30" t="e">
        <f t="array" ref="Z298">INDEX(Resultado!$1:$470,MATCH($B298,Resultado!$N:$N,0),MATCH(Z$1,Resultado!#REF!,0))</f>
        <v>#REF!</v>
      </c>
      <c r="AA298" s="30" t="e">
        <f t="array" ref="AA298">INDEX(Resultado!$1:$470,MATCH($B298,Resultado!$N:$N,0),MATCH(AA$1,Resultado!#REF!,0))</f>
        <v>#REF!</v>
      </c>
      <c r="AB298" s="29">
        <v>0</v>
      </c>
      <c r="AC298" s="29">
        <v>2</v>
      </c>
      <c r="AD298" s="30" t="e">
        <f t="array" ref="AD298">INDEX(Resultado!$1:$470,MATCH($B298,Resultado!$N:$N,0),MATCH(AD$1,Resultado!#REF!,0))</f>
        <v>#REF!</v>
      </c>
      <c r="AE298" s="30" t="e">
        <f t="array" ref="AE298">INDEX(Resultado!$1:$470,MATCH($B298,Resultado!$N:$N,0),MATCH(AE$1,Resultado!#REF!,0))</f>
        <v>#REF!</v>
      </c>
      <c r="AF298" s="30" t="e">
        <f t="array" ref="AF298">INDEX(Resultado!$1:$470,MATCH($B298,Resultado!$N:$N,0),MATCH(AF$1,Resultado!#REF!,0))</f>
        <v>#REF!</v>
      </c>
      <c r="AG298" s="30" t="e">
        <f t="array" ref="AG298">INDEX(Resultado!$1:$470,MATCH($B298,Resultado!$N:$N,0),MATCH(AG$1,Resultado!#REF!,0))</f>
        <v>#REF!</v>
      </c>
      <c r="AH298" s="30" t="e">
        <f t="array" ref="AH298">INDEX(Resultado!$1:$470,MATCH($B298,Resultado!$N:$N,0),MATCH(AH$1,Resultado!#REF!,0))</f>
        <v>#REF!</v>
      </c>
      <c r="AI298" s="30" t="e">
        <f t="array" ref="AI298">INDEX(Resultado!$1:$470,MATCH($B298,Resultado!$N:$N,0),MATCH(AI$1,Resultado!#REF!,0))</f>
        <v>#REF!</v>
      </c>
      <c r="AJ298" s="30" t="e">
        <f t="array" ref="AJ298">INDEX(Resultado!$1:$470,MATCH($B298,Resultado!$N:$N,0),MATCH(AJ$1,Resultado!#REF!,0))</f>
        <v>#REF!</v>
      </c>
      <c r="AK298" s="30" t="e">
        <f t="array" ref="AK298">INDEX(Resultado!$1:$470,MATCH($B298,Resultado!$N:$N,0),MATCH(AK$1,Resultado!#REF!,0))</f>
        <v>#REF!</v>
      </c>
      <c r="AL298" s="29">
        <v>0</v>
      </c>
      <c r="AM298" s="29">
        <v>2</v>
      </c>
      <c r="AN298" s="30" t="e">
        <f t="array" ref="AN298">INDEX(Resultado!$1:$470,MATCH($B298,Resultado!$N:$N,0),MATCH(AN$1,Resultado!#REF!,0))</f>
        <v>#REF!</v>
      </c>
      <c r="AO298" s="30" t="e">
        <f t="array" ref="AO298">INDEX(Resultado!$1:$470,MATCH($B298,Resultado!$N:$N,0),MATCH(AO$1,Resultado!#REF!,0))</f>
        <v>#REF!</v>
      </c>
      <c r="AP298" s="30" t="e">
        <f t="array" ref="AP298">INDEX(Resultado!$1:$470,MATCH($B298,Resultado!$N:$N,0),MATCH(AP$1,Resultado!#REF!,0))</f>
        <v>#REF!</v>
      </c>
      <c r="AQ298" s="30" t="e">
        <f t="array" ref="AQ298">INDEX(Resultado!$1:$470,MATCH($B298,Resultado!$N:$N,0),MATCH(AQ$1,Resultado!#REF!,0))</f>
        <v>#REF!</v>
      </c>
      <c r="AR298" s="30" t="e">
        <f t="array" ref="AR298">INDEX(Resultado!$1:$470,MATCH($B298,Resultado!$N:$N,0),MATCH(AR$1,Resultado!#REF!,0))</f>
        <v>#REF!</v>
      </c>
      <c r="AS298" s="29">
        <v>2</v>
      </c>
      <c r="AT298" s="30" t="e">
        <f t="array" ref="AT298">INDEX(Resultado!$1:$470,MATCH($B298,Resultado!$N:$N,0),MATCH(AT$1,Resultado!#REF!,0))</f>
        <v>#REF!</v>
      </c>
      <c r="AU298" s="30" t="e">
        <f t="array" ref="AU298">INDEX(Resultado!$1:$470,MATCH($B298,Resultado!$N:$N,0),MATCH(AU$1,Resultado!#REF!,0))</f>
        <v>#REF!</v>
      </c>
      <c r="AV298" s="30" t="e">
        <f t="array" ref="AV298">INDEX(Resultado!$1:$470,MATCH($B298,Resultado!$N:$N,0),MATCH(AV$1,Resultado!#REF!,0))</f>
        <v>#REF!</v>
      </c>
      <c r="AW298" s="30" t="e">
        <f t="array" ref="AW298">INDEX(Resultado!$1:$470,MATCH($B298,Resultado!$N:$N,0),MATCH(AW$1,Resultado!#REF!,0))</f>
        <v>#REF!</v>
      </c>
      <c r="AX298" s="30" t="e">
        <f t="array" ref="AX298">INDEX(Resultado!$1:$470,MATCH($B298,Resultado!$N:$N,0),MATCH(AX$1,Resultado!#REF!,0))</f>
        <v>#REF!</v>
      </c>
      <c r="AY298" s="30" t="e">
        <f t="array" ref="AY298">INDEX(Resultado!$1:$470,MATCH($B298,Resultado!$N:$N,0),MATCH(AY$1,Resultado!#REF!,0))</f>
        <v>#REF!</v>
      </c>
      <c r="AZ298" s="30" t="e">
        <f t="array" ref="AZ298">INDEX(Resultado!$1:$470,MATCH($B298,Resultado!$N:$N,0),MATCH(AZ$1,Resultado!#REF!,0))</f>
        <v>#REF!</v>
      </c>
      <c r="BA298" s="30" t="e">
        <f t="array" ref="BA298">INDEX(Resultado!$1:$470,MATCH($B298,Resultado!$N:$N,0),MATCH(BA$1,Resultado!#REF!,0))</f>
        <v>#REF!</v>
      </c>
      <c r="BB298" s="30" t="e">
        <f t="array" ref="BB298">INDEX(Resultado!$1:$470,MATCH($B298,Resultado!$N:$N,0),MATCH(BB$1,Resultado!#REF!,0))</f>
        <v>#REF!</v>
      </c>
      <c r="BC298" s="30" t="e">
        <f t="array" ref="BC298">INDEX(Resultado!$1:$470,MATCH($B298,Resultado!$N:$N,0),MATCH(BC$1,Resultado!#REF!,0))</f>
        <v>#REF!</v>
      </c>
      <c r="BD298" s="30" t="e">
        <f t="array" ref="BD298">INDEX(Resultado!$1:$470,MATCH($B298,Resultado!$N:$N,0),MATCH(BD$1,Resultado!#REF!,0))</f>
        <v>#REF!</v>
      </c>
      <c r="BE298" s="30" t="e">
        <f t="array" ref="BE298">INDEX(Resultado!$1:$470,MATCH($B298,Resultado!$N:$N,0),MATCH(BE$1,Resultado!#REF!,0))</f>
        <v>#REF!</v>
      </c>
      <c r="BF298" s="30" t="e">
        <f t="array" ref="BF298">INDEX(Resultado!$1:$470,MATCH($B298,Resultado!$N:$N,0),MATCH(BF$1,Resultado!#REF!,0))</f>
        <v>#REF!</v>
      </c>
      <c r="BG298" s="30" t="e">
        <f t="array" ref="BG298">INDEX(Resultado!$1:$470,MATCH($B298,Resultado!$N:$N,0),MATCH(BG$1,Resultado!#REF!,0))</f>
        <v>#REF!</v>
      </c>
      <c r="BH298" s="30" t="e">
        <f t="array" ref="BH298">INDEX(Resultado!$1:$470,MATCH($B298,Resultado!$N:$N,0),MATCH(BH$1,Resultado!#REF!,0))</f>
        <v>#REF!</v>
      </c>
      <c r="BI298" s="30" t="e">
        <f t="array" ref="BI298">INDEX(Resultado!$1:$470,MATCH($B298,Resultado!$N:$N,0),MATCH(BI$1,Resultado!#REF!,0))</f>
        <v>#REF!</v>
      </c>
    </row>
    <row r="299" spans="1:61" ht="13" x14ac:dyDescent="0.15">
      <c r="A299" s="29">
        <v>52338311809</v>
      </c>
      <c r="B299" s="7" t="s">
        <v>2192</v>
      </c>
      <c r="C299" s="29" t="s">
        <v>2191</v>
      </c>
      <c r="D299" s="30" t="e">
        <f t="array" ref="D299">INDEX(Resultado!$1:$470,MATCH($B299,Resultado!$N:$N,0),MATCH(D$1,Resultado!#REF!,0))</f>
        <v>#REF!</v>
      </c>
      <c r="E299" s="29" t="s">
        <v>3339</v>
      </c>
      <c r="F299" s="30" t="e">
        <f t="array" ref="F299">INDEX(Resultado!$1:$470,MATCH($B299,Resultado!$N:$N,0),MATCH(F$1,Resultado!#REF!,0))</f>
        <v>#REF!</v>
      </c>
      <c r="G299" s="30" t="e">
        <f t="array" ref="G299">INDEX(Resultado!$1:$470,MATCH($B299,Resultado!$N:$N,0),MATCH(G$1,Resultado!#REF!,0))</f>
        <v>#REF!</v>
      </c>
      <c r="H299" s="30" t="e">
        <f t="array" ref="H299">INDEX(Resultado!$1:$470,MATCH($B299,Resultado!$N:$N,0),MATCH(H$1,Resultado!#REF!,0))</f>
        <v>#REF!</v>
      </c>
      <c r="I299" s="30" t="e">
        <f t="array" ref="I299">INDEX(Resultado!$1:$470,MATCH($B299,Resultado!$N:$N,0),MATCH(I$1,Resultado!#REF!,0))</f>
        <v>#REF!</v>
      </c>
      <c r="J299" s="30" t="e">
        <f t="array" ref="J299">INDEX(Resultado!$1:$470,MATCH($B299,Resultado!$N:$N,0),MATCH(J$1,Resultado!#REF!,0))</f>
        <v>#REF!</v>
      </c>
      <c r="K299" s="30" t="e">
        <f t="array" ref="K299">INDEX(Resultado!$1:$470,MATCH($B299,Resultado!$N:$N,0),MATCH(K$1,Resultado!#REF!,0))</f>
        <v>#REF!</v>
      </c>
      <c r="L299" s="30" t="e">
        <f t="array" ref="L299">INDEX(Resultado!$1:$470,MATCH($B299,Resultado!$N:$N,0),MATCH(L$1,Resultado!#REF!,0))</f>
        <v>#REF!</v>
      </c>
      <c r="M299" s="30" t="e">
        <f t="array" ref="M299">INDEX(Resultado!$1:$470,MATCH($B299,Resultado!$N:$N,0),MATCH(M$1,Resultado!#REF!,0))</f>
        <v>#REF!</v>
      </c>
      <c r="N299" s="30" t="e">
        <f t="array" ref="N299">INDEX(Resultado!$1:$470,MATCH($B299,Resultado!$N:$N,0),MATCH(N$1,Resultado!#REF!,0))</f>
        <v>#REF!</v>
      </c>
      <c r="O299" s="30" t="e">
        <f t="array" ref="O299">INDEX(Resultado!$1:$470,MATCH($B299,Resultado!$N:$N,0),MATCH(O$1,Resultado!#REF!,0))</f>
        <v>#REF!</v>
      </c>
      <c r="P299" s="30" t="e">
        <f t="array" ref="P299">INDEX(Resultado!$1:$470,MATCH($B299,Resultado!$N:$N,0),MATCH(P$1,Resultado!#REF!,0))</f>
        <v>#REF!</v>
      </c>
      <c r="Q299" s="30" t="e">
        <f t="array" ref="Q299">INDEX(Resultado!$1:$470,MATCH($B299,Resultado!$N:$N,0),MATCH(Q$1,Resultado!#REF!,0))</f>
        <v>#REF!</v>
      </c>
      <c r="R299" s="30" t="e">
        <f t="array" ref="R299">INDEX(Resultado!$1:$470,MATCH($B299,Resultado!$N:$N,0),MATCH(R$1,Resultado!#REF!,0))</f>
        <v>#REF!</v>
      </c>
      <c r="S299" s="30" t="e">
        <f t="array" ref="S299">INDEX(Resultado!$1:$470,MATCH($B299,Resultado!$N:$N,0),MATCH(S$1,Resultado!#REF!,0))</f>
        <v>#REF!</v>
      </c>
      <c r="T299" s="30" t="e">
        <f t="array" ref="T299">INDEX(Resultado!$1:$470,MATCH($B299,Resultado!$N:$N,0),MATCH(T$1,Resultado!#REF!,0))</f>
        <v>#REF!</v>
      </c>
      <c r="U299" s="30" t="e">
        <f t="array" ref="U299">INDEX(Resultado!$1:$470,MATCH($B299,Resultado!$N:$N,0),MATCH(U$1,Resultado!#REF!,0))</f>
        <v>#REF!</v>
      </c>
      <c r="V299" s="30" t="e">
        <f t="array" ref="V299">INDEX(Resultado!$1:$470,MATCH($B299,Resultado!$N:$N,0),MATCH(V$1,Resultado!#REF!,0))</f>
        <v>#REF!</v>
      </c>
      <c r="W299" s="30" t="e">
        <f t="array" ref="W299">INDEX(Resultado!$1:$470,MATCH($B299,Resultado!$N:$N,0),MATCH(W$1,Resultado!#REF!,0))</f>
        <v>#REF!</v>
      </c>
      <c r="X299" s="30" t="e">
        <f t="array" ref="X299">INDEX(Resultado!$1:$470,MATCH($B299,Resultado!$N:$N,0),MATCH(X$1,Resultado!#REF!,0))</f>
        <v>#REF!</v>
      </c>
      <c r="Y299" s="30" t="e">
        <f t="array" ref="Y299">INDEX(Resultado!$1:$470,MATCH($B299,Resultado!$N:$N,0),MATCH(Y$1,Resultado!#REF!,0))</f>
        <v>#REF!</v>
      </c>
      <c r="Z299" s="30" t="e">
        <f t="array" ref="Z299">INDEX(Resultado!$1:$470,MATCH($B299,Resultado!$N:$N,0),MATCH(Z$1,Resultado!#REF!,0))</f>
        <v>#REF!</v>
      </c>
      <c r="AA299" s="30" t="e">
        <f t="array" ref="AA299">INDEX(Resultado!$1:$470,MATCH($B299,Resultado!$N:$N,0),MATCH(AA$1,Resultado!#REF!,0))</f>
        <v>#REF!</v>
      </c>
      <c r="AB299" s="29">
        <v>0</v>
      </c>
      <c r="AC299" s="29">
        <v>2</v>
      </c>
      <c r="AD299" s="30" t="e">
        <f t="array" ref="AD299">INDEX(Resultado!$1:$470,MATCH($B299,Resultado!$N:$N,0),MATCH(AD$1,Resultado!#REF!,0))</f>
        <v>#REF!</v>
      </c>
      <c r="AE299" s="30" t="e">
        <f t="array" ref="AE299">INDEX(Resultado!$1:$470,MATCH($B299,Resultado!$N:$N,0),MATCH(AE$1,Resultado!#REF!,0))</f>
        <v>#REF!</v>
      </c>
      <c r="AF299" s="30" t="e">
        <f t="array" ref="AF299">INDEX(Resultado!$1:$470,MATCH($B299,Resultado!$N:$N,0),MATCH(AF$1,Resultado!#REF!,0))</f>
        <v>#REF!</v>
      </c>
      <c r="AG299" s="30" t="e">
        <f t="array" ref="AG299">INDEX(Resultado!$1:$470,MATCH($B299,Resultado!$N:$N,0),MATCH(AG$1,Resultado!#REF!,0))</f>
        <v>#REF!</v>
      </c>
      <c r="AH299" s="30" t="e">
        <f t="array" ref="AH299">INDEX(Resultado!$1:$470,MATCH($B299,Resultado!$N:$N,0),MATCH(AH$1,Resultado!#REF!,0))</f>
        <v>#REF!</v>
      </c>
      <c r="AI299" s="30" t="e">
        <f t="array" ref="AI299">INDEX(Resultado!$1:$470,MATCH($B299,Resultado!$N:$N,0),MATCH(AI$1,Resultado!#REF!,0))</f>
        <v>#REF!</v>
      </c>
      <c r="AJ299" s="30" t="e">
        <f t="array" ref="AJ299">INDEX(Resultado!$1:$470,MATCH($B299,Resultado!$N:$N,0),MATCH(AJ$1,Resultado!#REF!,0))</f>
        <v>#REF!</v>
      </c>
      <c r="AK299" s="30" t="e">
        <f t="array" ref="AK299">INDEX(Resultado!$1:$470,MATCH($B299,Resultado!$N:$N,0),MATCH(AK$1,Resultado!#REF!,0))</f>
        <v>#REF!</v>
      </c>
      <c r="AL299" s="29">
        <v>0</v>
      </c>
      <c r="AM299" s="29">
        <v>2</v>
      </c>
      <c r="AN299" s="30" t="e">
        <f t="array" ref="AN299">INDEX(Resultado!$1:$470,MATCH($B299,Resultado!$N:$N,0),MATCH(AN$1,Resultado!#REF!,0))</f>
        <v>#REF!</v>
      </c>
      <c r="AO299" s="30" t="e">
        <f t="array" ref="AO299">INDEX(Resultado!$1:$470,MATCH($B299,Resultado!$N:$N,0),MATCH(AO$1,Resultado!#REF!,0))</f>
        <v>#REF!</v>
      </c>
      <c r="AP299" s="30" t="e">
        <f t="array" ref="AP299">INDEX(Resultado!$1:$470,MATCH($B299,Resultado!$N:$N,0),MATCH(AP$1,Resultado!#REF!,0))</f>
        <v>#REF!</v>
      </c>
      <c r="AQ299" s="30" t="e">
        <f t="array" ref="AQ299">INDEX(Resultado!$1:$470,MATCH($B299,Resultado!$N:$N,0),MATCH(AQ$1,Resultado!#REF!,0))</f>
        <v>#REF!</v>
      </c>
      <c r="AR299" s="30" t="e">
        <f t="array" ref="AR299">INDEX(Resultado!$1:$470,MATCH($B299,Resultado!$N:$N,0),MATCH(AR$1,Resultado!#REF!,0))</f>
        <v>#REF!</v>
      </c>
      <c r="AS299" s="29">
        <v>2</v>
      </c>
      <c r="AT299" s="30" t="e">
        <f t="array" ref="AT299">INDEX(Resultado!$1:$470,MATCH($B299,Resultado!$N:$N,0),MATCH(AT$1,Resultado!#REF!,0))</f>
        <v>#REF!</v>
      </c>
      <c r="AU299" s="30" t="e">
        <f t="array" ref="AU299">INDEX(Resultado!$1:$470,MATCH($B299,Resultado!$N:$N,0),MATCH(AU$1,Resultado!#REF!,0))</f>
        <v>#REF!</v>
      </c>
      <c r="AV299" s="30" t="e">
        <f t="array" ref="AV299">INDEX(Resultado!$1:$470,MATCH($B299,Resultado!$N:$N,0),MATCH(AV$1,Resultado!#REF!,0))</f>
        <v>#REF!</v>
      </c>
      <c r="AW299" s="30" t="e">
        <f t="array" ref="AW299">INDEX(Resultado!$1:$470,MATCH($B299,Resultado!$N:$N,0),MATCH(AW$1,Resultado!#REF!,0))</f>
        <v>#REF!</v>
      </c>
      <c r="AX299" s="30" t="e">
        <f t="array" ref="AX299">INDEX(Resultado!$1:$470,MATCH($B299,Resultado!$N:$N,0),MATCH(AX$1,Resultado!#REF!,0))</f>
        <v>#REF!</v>
      </c>
      <c r="AY299" s="30" t="e">
        <f t="array" ref="AY299">INDEX(Resultado!$1:$470,MATCH($B299,Resultado!$N:$N,0),MATCH(AY$1,Resultado!#REF!,0))</f>
        <v>#REF!</v>
      </c>
      <c r="AZ299" s="30" t="e">
        <f t="array" ref="AZ299">INDEX(Resultado!$1:$470,MATCH($B299,Resultado!$N:$N,0),MATCH(AZ$1,Resultado!#REF!,0))</f>
        <v>#REF!</v>
      </c>
      <c r="BA299" s="30" t="e">
        <f t="array" ref="BA299">INDEX(Resultado!$1:$470,MATCH($B299,Resultado!$N:$N,0),MATCH(BA$1,Resultado!#REF!,0))</f>
        <v>#REF!</v>
      </c>
      <c r="BB299" s="30" t="e">
        <f t="array" ref="BB299">INDEX(Resultado!$1:$470,MATCH($B299,Resultado!$N:$N,0),MATCH(BB$1,Resultado!#REF!,0))</f>
        <v>#REF!</v>
      </c>
      <c r="BC299" s="30" t="e">
        <f t="array" ref="BC299">INDEX(Resultado!$1:$470,MATCH($B299,Resultado!$N:$N,0),MATCH(BC$1,Resultado!#REF!,0))</f>
        <v>#REF!</v>
      </c>
      <c r="BD299" s="30" t="e">
        <f t="array" ref="BD299">INDEX(Resultado!$1:$470,MATCH($B299,Resultado!$N:$N,0),MATCH(BD$1,Resultado!#REF!,0))</f>
        <v>#REF!</v>
      </c>
      <c r="BE299" s="30" t="e">
        <f t="array" ref="BE299">INDEX(Resultado!$1:$470,MATCH($B299,Resultado!$N:$N,0),MATCH(BE$1,Resultado!#REF!,0))</f>
        <v>#REF!</v>
      </c>
      <c r="BF299" s="30" t="e">
        <f t="array" ref="BF299">INDEX(Resultado!$1:$470,MATCH($B299,Resultado!$N:$N,0),MATCH(BF$1,Resultado!#REF!,0))</f>
        <v>#REF!</v>
      </c>
      <c r="BG299" s="30" t="e">
        <f t="array" ref="BG299">INDEX(Resultado!$1:$470,MATCH($B299,Resultado!$N:$N,0),MATCH(BG$1,Resultado!#REF!,0))</f>
        <v>#REF!</v>
      </c>
      <c r="BH299" s="30" t="e">
        <f t="array" ref="BH299">INDEX(Resultado!$1:$470,MATCH($B299,Resultado!$N:$N,0),MATCH(BH$1,Resultado!#REF!,0))</f>
        <v>#REF!</v>
      </c>
      <c r="BI299" s="30" t="e">
        <f t="array" ref="BI299">INDEX(Resultado!$1:$470,MATCH($B299,Resultado!$N:$N,0),MATCH(BI$1,Resultado!#REF!,0))</f>
        <v>#REF!</v>
      </c>
    </row>
    <row r="300" spans="1:61" ht="13" x14ac:dyDescent="0.15">
      <c r="A300" s="29">
        <v>42990570829</v>
      </c>
      <c r="B300" s="7" t="s">
        <v>2197</v>
      </c>
      <c r="C300" s="29" t="s">
        <v>2196</v>
      </c>
      <c r="D300" s="30" t="e">
        <f t="array" ref="D300">INDEX(Resultado!$1:$470,MATCH($B300,Resultado!$N:$N,0),MATCH(D$1,Resultado!#REF!,0))</f>
        <v>#REF!</v>
      </c>
      <c r="E300" s="29" t="s">
        <v>3339</v>
      </c>
      <c r="F300" s="30" t="e">
        <f t="array" ref="F300">INDEX(Resultado!$1:$470,MATCH($B300,Resultado!$N:$N,0),MATCH(F$1,Resultado!#REF!,0))</f>
        <v>#REF!</v>
      </c>
      <c r="G300" s="30" t="e">
        <f t="array" ref="G300">INDEX(Resultado!$1:$470,MATCH($B300,Resultado!$N:$N,0),MATCH(G$1,Resultado!#REF!,0))</f>
        <v>#REF!</v>
      </c>
      <c r="H300" s="30" t="e">
        <f t="array" ref="H300">INDEX(Resultado!$1:$470,MATCH($B300,Resultado!$N:$N,0),MATCH(H$1,Resultado!#REF!,0))</f>
        <v>#REF!</v>
      </c>
      <c r="I300" s="30" t="e">
        <f t="array" ref="I300">INDEX(Resultado!$1:$470,MATCH($B300,Resultado!$N:$N,0),MATCH(I$1,Resultado!#REF!,0))</f>
        <v>#REF!</v>
      </c>
      <c r="J300" s="30" t="e">
        <f t="array" ref="J300">INDEX(Resultado!$1:$470,MATCH($B300,Resultado!$N:$N,0),MATCH(J$1,Resultado!#REF!,0))</f>
        <v>#REF!</v>
      </c>
      <c r="K300" s="30" t="e">
        <f t="array" ref="K300">INDEX(Resultado!$1:$470,MATCH($B300,Resultado!$N:$N,0),MATCH(K$1,Resultado!#REF!,0))</f>
        <v>#REF!</v>
      </c>
      <c r="L300" s="30" t="e">
        <f t="array" ref="L300">INDEX(Resultado!$1:$470,MATCH($B300,Resultado!$N:$N,0),MATCH(L$1,Resultado!#REF!,0))</f>
        <v>#REF!</v>
      </c>
      <c r="M300" s="30" t="e">
        <f t="array" ref="M300">INDEX(Resultado!$1:$470,MATCH($B300,Resultado!$N:$N,0),MATCH(M$1,Resultado!#REF!,0))</f>
        <v>#REF!</v>
      </c>
      <c r="N300" s="30" t="e">
        <f t="array" ref="N300">INDEX(Resultado!$1:$470,MATCH($B300,Resultado!$N:$N,0),MATCH(N$1,Resultado!#REF!,0))</f>
        <v>#REF!</v>
      </c>
      <c r="O300" s="30" t="e">
        <f t="array" ref="O300">INDEX(Resultado!$1:$470,MATCH($B300,Resultado!$N:$N,0),MATCH(O$1,Resultado!#REF!,0))</f>
        <v>#REF!</v>
      </c>
      <c r="P300" s="30" t="e">
        <f t="array" ref="P300">INDEX(Resultado!$1:$470,MATCH($B300,Resultado!$N:$N,0),MATCH(P$1,Resultado!#REF!,0))</f>
        <v>#REF!</v>
      </c>
      <c r="Q300" s="30" t="e">
        <f t="array" ref="Q300">INDEX(Resultado!$1:$470,MATCH($B300,Resultado!$N:$N,0),MATCH(Q$1,Resultado!#REF!,0))</f>
        <v>#REF!</v>
      </c>
      <c r="R300" s="30" t="e">
        <f t="array" ref="R300">INDEX(Resultado!$1:$470,MATCH($B300,Resultado!$N:$N,0),MATCH(R$1,Resultado!#REF!,0))</f>
        <v>#REF!</v>
      </c>
      <c r="S300" s="30" t="e">
        <f t="array" ref="S300">INDEX(Resultado!$1:$470,MATCH($B300,Resultado!$N:$N,0),MATCH(S$1,Resultado!#REF!,0))</f>
        <v>#REF!</v>
      </c>
      <c r="T300" s="30" t="e">
        <f t="array" ref="T300">INDEX(Resultado!$1:$470,MATCH($B300,Resultado!$N:$N,0),MATCH(T$1,Resultado!#REF!,0))</f>
        <v>#REF!</v>
      </c>
      <c r="U300" s="30" t="e">
        <f t="array" ref="U300">INDEX(Resultado!$1:$470,MATCH($B300,Resultado!$N:$N,0),MATCH(U$1,Resultado!#REF!,0))</f>
        <v>#REF!</v>
      </c>
      <c r="V300" s="30" t="e">
        <f t="array" ref="V300">INDEX(Resultado!$1:$470,MATCH($B300,Resultado!$N:$N,0),MATCH(V$1,Resultado!#REF!,0))</f>
        <v>#REF!</v>
      </c>
      <c r="W300" s="30" t="e">
        <f t="array" ref="W300">INDEX(Resultado!$1:$470,MATCH($B300,Resultado!$N:$N,0),MATCH(W$1,Resultado!#REF!,0))</f>
        <v>#REF!</v>
      </c>
      <c r="X300" s="30" t="e">
        <f t="array" ref="X300">INDEX(Resultado!$1:$470,MATCH($B300,Resultado!$N:$N,0),MATCH(X$1,Resultado!#REF!,0))</f>
        <v>#REF!</v>
      </c>
      <c r="Y300" s="30" t="e">
        <f t="array" ref="Y300">INDEX(Resultado!$1:$470,MATCH($B300,Resultado!$N:$N,0),MATCH(Y$1,Resultado!#REF!,0))</f>
        <v>#REF!</v>
      </c>
      <c r="Z300" s="30" t="e">
        <f t="array" ref="Z300">INDEX(Resultado!$1:$470,MATCH($B300,Resultado!$N:$N,0),MATCH(Z$1,Resultado!#REF!,0))</f>
        <v>#REF!</v>
      </c>
      <c r="AA300" s="30" t="e">
        <f t="array" ref="AA300">INDEX(Resultado!$1:$470,MATCH($B300,Resultado!$N:$N,0),MATCH(AA$1,Resultado!#REF!,0))</f>
        <v>#REF!</v>
      </c>
      <c r="AB300" s="29">
        <v>0</v>
      </c>
      <c r="AC300" s="29">
        <v>2</v>
      </c>
      <c r="AD300" s="30" t="e">
        <f t="array" ref="AD300">INDEX(Resultado!$1:$470,MATCH($B300,Resultado!$N:$N,0),MATCH(AD$1,Resultado!#REF!,0))</f>
        <v>#REF!</v>
      </c>
      <c r="AE300" s="30" t="e">
        <f t="array" ref="AE300">INDEX(Resultado!$1:$470,MATCH($B300,Resultado!$N:$N,0),MATCH(AE$1,Resultado!#REF!,0))</f>
        <v>#REF!</v>
      </c>
      <c r="AF300" s="30" t="e">
        <f t="array" ref="AF300">INDEX(Resultado!$1:$470,MATCH($B300,Resultado!$N:$N,0),MATCH(AF$1,Resultado!#REF!,0))</f>
        <v>#REF!</v>
      </c>
      <c r="AG300" s="30" t="e">
        <f t="array" ref="AG300">INDEX(Resultado!$1:$470,MATCH($B300,Resultado!$N:$N,0),MATCH(AG$1,Resultado!#REF!,0))</f>
        <v>#REF!</v>
      </c>
      <c r="AH300" s="30" t="e">
        <f t="array" ref="AH300">INDEX(Resultado!$1:$470,MATCH($B300,Resultado!$N:$N,0),MATCH(AH$1,Resultado!#REF!,0))</f>
        <v>#REF!</v>
      </c>
      <c r="AI300" s="30" t="e">
        <f t="array" ref="AI300">INDEX(Resultado!$1:$470,MATCH($B300,Resultado!$N:$N,0),MATCH(AI$1,Resultado!#REF!,0))</f>
        <v>#REF!</v>
      </c>
      <c r="AJ300" s="30" t="e">
        <f t="array" ref="AJ300">INDEX(Resultado!$1:$470,MATCH($B300,Resultado!$N:$N,0),MATCH(AJ$1,Resultado!#REF!,0))</f>
        <v>#REF!</v>
      </c>
      <c r="AK300" s="30" t="e">
        <f t="array" ref="AK300">INDEX(Resultado!$1:$470,MATCH($B300,Resultado!$N:$N,0),MATCH(AK$1,Resultado!#REF!,0))</f>
        <v>#REF!</v>
      </c>
      <c r="AL300" s="29">
        <v>0</v>
      </c>
      <c r="AM300" s="29">
        <v>2</v>
      </c>
      <c r="AN300" s="30" t="e">
        <f t="array" ref="AN300">INDEX(Resultado!$1:$470,MATCH($B300,Resultado!$N:$N,0),MATCH(AN$1,Resultado!#REF!,0))</f>
        <v>#REF!</v>
      </c>
      <c r="AO300" s="30" t="e">
        <f t="array" ref="AO300">INDEX(Resultado!$1:$470,MATCH($B300,Resultado!$N:$N,0),MATCH(AO$1,Resultado!#REF!,0))</f>
        <v>#REF!</v>
      </c>
      <c r="AP300" s="30" t="e">
        <f t="array" ref="AP300">INDEX(Resultado!$1:$470,MATCH($B300,Resultado!$N:$N,0),MATCH(AP$1,Resultado!#REF!,0))</f>
        <v>#REF!</v>
      </c>
      <c r="AQ300" s="30" t="e">
        <f t="array" ref="AQ300">INDEX(Resultado!$1:$470,MATCH($B300,Resultado!$N:$N,0),MATCH(AQ$1,Resultado!#REF!,0))</f>
        <v>#REF!</v>
      </c>
      <c r="AR300" s="30" t="e">
        <f t="array" ref="AR300">INDEX(Resultado!$1:$470,MATCH($B300,Resultado!$N:$N,0),MATCH(AR$1,Resultado!#REF!,0))</f>
        <v>#REF!</v>
      </c>
      <c r="AS300" s="29">
        <v>2</v>
      </c>
      <c r="AT300" s="30" t="e">
        <f t="array" ref="AT300">INDEX(Resultado!$1:$470,MATCH($B300,Resultado!$N:$N,0),MATCH(AT$1,Resultado!#REF!,0))</f>
        <v>#REF!</v>
      </c>
      <c r="AU300" s="30" t="e">
        <f t="array" ref="AU300">INDEX(Resultado!$1:$470,MATCH($B300,Resultado!$N:$N,0),MATCH(AU$1,Resultado!#REF!,0))</f>
        <v>#REF!</v>
      </c>
      <c r="AV300" s="30" t="e">
        <f t="array" ref="AV300">INDEX(Resultado!$1:$470,MATCH($B300,Resultado!$N:$N,0),MATCH(AV$1,Resultado!#REF!,0))</f>
        <v>#REF!</v>
      </c>
      <c r="AW300" s="30" t="e">
        <f t="array" ref="AW300">INDEX(Resultado!$1:$470,MATCH($B300,Resultado!$N:$N,0),MATCH(AW$1,Resultado!#REF!,0))</f>
        <v>#REF!</v>
      </c>
      <c r="AX300" s="30" t="e">
        <f t="array" ref="AX300">INDEX(Resultado!$1:$470,MATCH($B300,Resultado!$N:$N,0),MATCH(AX$1,Resultado!#REF!,0))</f>
        <v>#REF!</v>
      </c>
      <c r="AY300" s="30" t="e">
        <f t="array" ref="AY300">INDEX(Resultado!$1:$470,MATCH($B300,Resultado!$N:$N,0),MATCH(AY$1,Resultado!#REF!,0))</f>
        <v>#REF!</v>
      </c>
      <c r="AZ300" s="30" t="e">
        <f t="array" ref="AZ300">INDEX(Resultado!$1:$470,MATCH($B300,Resultado!$N:$N,0),MATCH(AZ$1,Resultado!#REF!,0))</f>
        <v>#REF!</v>
      </c>
      <c r="BA300" s="30" t="e">
        <f t="array" ref="BA300">INDEX(Resultado!$1:$470,MATCH($B300,Resultado!$N:$N,0),MATCH(BA$1,Resultado!#REF!,0))</f>
        <v>#REF!</v>
      </c>
      <c r="BB300" s="30" t="e">
        <f t="array" ref="BB300">INDEX(Resultado!$1:$470,MATCH($B300,Resultado!$N:$N,0),MATCH(BB$1,Resultado!#REF!,0))</f>
        <v>#REF!</v>
      </c>
      <c r="BC300" s="30" t="e">
        <f t="array" ref="BC300">INDEX(Resultado!$1:$470,MATCH($B300,Resultado!$N:$N,0),MATCH(BC$1,Resultado!#REF!,0))</f>
        <v>#REF!</v>
      </c>
      <c r="BD300" s="30" t="e">
        <f t="array" ref="BD300">INDEX(Resultado!$1:$470,MATCH($B300,Resultado!$N:$N,0),MATCH(BD$1,Resultado!#REF!,0))</f>
        <v>#REF!</v>
      </c>
      <c r="BE300" s="30" t="e">
        <f t="array" ref="BE300">INDEX(Resultado!$1:$470,MATCH($B300,Resultado!$N:$N,0),MATCH(BE$1,Resultado!#REF!,0))</f>
        <v>#REF!</v>
      </c>
      <c r="BF300" s="30" t="e">
        <f t="array" ref="BF300">INDEX(Resultado!$1:$470,MATCH($B300,Resultado!$N:$N,0),MATCH(BF$1,Resultado!#REF!,0))</f>
        <v>#REF!</v>
      </c>
      <c r="BG300" s="30" t="e">
        <f t="array" ref="BG300">INDEX(Resultado!$1:$470,MATCH($B300,Resultado!$N:$N,0),MATCH(BG$1,Resultado!#REF!,0))</f>
        <v>#REF!</v>
      </c>
      <c r="BH300" s="30" t="e">
        <f t="array" ref="BH300">INDEX(Resultado!$1:$470,MATCH($B300,Resultado!$N:$N,0),MATCH(BH$1,Resultado!#REF!,0))</f>
        <v>#REF!</v>
      </c>
      <c r="BI300" s="30" t="e">
        <f t="array" ref="BI300">INDEX(Resultado!$1:$470,MATCH($B300,Resultado!$N:$N,0),MATCH(BI$1,Resultado!#REF!,0))</f>
        <v>#REF!</v>
      </c>
    </row>
    <row r="301" spans="1:61" ht="13" x14ac:dyDescent="0.15">
      <c r="A301" s="29">
        <v>43375957831</v>
      </c>
      <c r="B301" s="7" t="s">
        <v>2205</v>
      </c>
      <c r="C301" s="29" t="s">
        <v>2204</v>
      </c>
      <c r="D301" s="30" t="e">
        <f t="array" ref="D301">INDEX(Resultado!$1:$470,MATCH($B301,Resultado!$N:$N,0),MATCH(D$1,Resultado!#REF!,0))</f>
        <v>#REF!</v>
      </c>
      <c r="E301" s="29" t="s">
        <v>3339</v>
      </c>
      <c r="F301" s="30" t="e">
        <f t="array" ref="F301">INDEX(Resultado!$1:$470,MATCH($B301,Resultado!$N:$N,0),MATCH(F$1,Resultado!#REF!,0))</f>
        <v>#REF!</v>
      </c>
      <c r="G301" s="30" t="e">
        <f t="array" ref="G301">INDEX(Resultado!$1:$470,MATCH($B301,Resultado!$N:$N,0),MATCH(G$1,Resultado!#REF!,0))</f>
        <v>#REF!</v>
      </c>
      <c r="H301" s="30" t="e">
        <f t="array" ref="H301">INDEX(Resultado!$1:$470,MATCH($B301,Resultado!$N:$N,0),MATCH(H$1,Resultado!#REF!,0))</f>
        <v>#REF!</v>
      </c>
      <c r="I301" s="30" t="e">
        <f t="array" ref="I301">INDEX(Resultado!$1:$470,MATCH($B301,Resultado!$N:$N,0),MATCH(I$1,Resultado!#REF!,0))</f>
        <v>#REF!</v>
      </c>
      <c r="J301" s="30" t="e">
        <f t="array" ref="J301">INDEX(Resultado!$1:$470,MATCH($B301,Resultado!$N:$N,0),MATCH(J$1,Resultado!#REF!,0))</f>
        <v>#REF!</v>
      </c>
      <c r="K301" s="30" t="e">
        <f t="array" ref="K301">INDEX(Resultado!$1:$470,MATCH($B301,Resultado!$N:$N,0),MATCH(K$1,Resultado!#REF!,0))</f>
        <v>#REF!</v>
      </c>
      <c r="L301" s="30" t="e">
        <f t="array" ref="L301">INDEX(Resultado!$1:$470,MATCH($B301,Resultado!$N:$N,0),MATCH(L$1,Resultado!#REF!,0))</f>
        <v>#REF!</v>
      </c>
      <c r="M301" s="30" t="e">
        <f t="array" ref="M301">INDEX(Resultado!$1:$470,MATCH($B301,Resultado!$N:$N,0),MATCH(M$1,Resultado!#REF!,0))</f>
        <v>#REF!</v>
      </c>
      <c r="N301" s="30" t="e">
        <f t="array" ref="N301">INDEX(Resultado!$1:$470,MATCH($B301,Resultado!$N:$N,0),MATCH(N$1,Resultado!#REF!,0))</f>
        <v>#REF!</v>
      </c>
      <c r="O301" s="30" t="e">
        <f t="array" ref="O301">INDEX(Resultado!$1:$470,MATCH($B301,Resultado!$N:$N,0),MATCH(O$1,Resultado!#REF!,0))</f>
        <v>#REF!</v>
      </c>
      <c r="P301" s="30" t="e">
        <f t="array" ref="P301">INDEX(Resultado!$1:$470,MATCH($B301,Resultado!$N:$N,0),MATCH(P$1,Resultado!#REF!,0))</f>
        <v>#REF!</v>
      </c>
      <c r="Q301" s="30" t="e">
        <f t="array" ref="Q301">INDEX(Resultado!$1:$470,MATCH($B301,Resultado!$N:$N,0),MATCH(Q$1,Resultado!#REF!,0))</f>
        <v>#REF!</v>
      </c>
      <c r="R301" s="30" t="e">
        <f t="array" ref="R301">INDEX(Resultado!$1:$470,MATCH($B301,Resultado!$N:$N,0),MATCH(R$1,Resultado!#REF!,0))</f>
        <v>#REF!</v>
      </c>
      <c r="S301" s="30" t="e">
        <f t="array" ref="S301">INDEX(Resultado!$1:$470,MATCH($B301,Resultado!$N:$N,0),MATCH(S$1,Resultado!#REF!,0))</f>
        <v>#REF!</v>
      </c>
      <c r="T301" s="30" t="e">
        <f t="array" ref="T301">INDEX(Resultado!$1:$470,MATCH($B301,Resultado!$N:$N,0),MATCH(T$1,Resultado!#REF!,0))</f>
        <v>#REF!</v>
      </c>
      <c r="U301" s="30" t="e">
        <f t="array" ref="U301">INDEX(Resultado!$1:$470,MATCH($B301,Resultado!$N:$N,0),MATCH(U$1,Resultado!#REF!,0))</f>
        <v>#REF!</v>
      </c>
      <c r="V301" s="30" t="e">
        <f t="array" ref="V301">INDEX(Resultado!$1:$470,MATCH($B301,Resultado!$N:$N,0),MATCH(V$1,Resultado!#REF!,0))</f>
        <v>#REF!</v>
      </c>
      <c r="W301" s="30" t="e">
        <f t="array" ref="W301">INDEX(Resultado!$1:$470,MATCH($B301,Resultado!$N:$N,0),MATCH(W$1,Resultado!#REF!,0))</f>
        <v>#REF!</v>
      </c>
      <c r="X301" s="30" t="e">
        <f t="array" ref="X301">INDEX(Resultado!$1:$470,MATCH($B301,Resultado!$N:$N,0),MATCH(X$1,Resultado!#REF!,0))</f>
        <v>#REF!</v>
      </c>
      <c r="Y301" s="30" t="e">
        <f t="array" ref="Y301">INDEX(Resultado!$1:$470,MATCH($B301,Resultado!$N:$N,0),MATCH(Y$1,Resultado!#REF!,0))</f>
        <v>#REF!</v>
      </c>
      <c r="Z301" s="30" t="e">
        <f t="array" ref="Z301">INDEX(Resultado!$1:$470,MATCH($B301,Resultado!$N:$N,0),MATCH(Z$1,Resultado!#REF!,0))</f>
        <v>#REF!</v>
      </c>
      <c r="AA301" s="30" t="e">
        <f t="array" ref="AA301">INDEX(Resultado!$1:$470,MATCH($B301,Resultado!$N:$N,0),MATCH(AA$1,Resultado!#REF!,0))</f>
        <v>#REF!</v>
      </c>
      <c r="AB301" s="29">
        <v>0</v>
      </c>
      <c r="AC301" s="29">
        <v>2</v>
      </c>
      <c r="AD301" s="30" t="e">
        <f t="array" ref="AD301">INDEX(Resultado!$1:$470,MATCH($B301,Resultado!$N:$N,0),MATCH(AD$1,Resultado!#REF!,0))</f>
        <v>#REF!</v>
      </c>
      <c r="AE301" s="30" t="e">
        <f t="array" ref="AE301">INDEX(Resultado!$1:$470,MATCH($B301,Resultado!$N:$N,0),MATCH(AE$1,Resultado!#REF!,0))</f>
        <v>#REF!</v>
      </c>
      <c r="AF301" s="30" t="e">
        <f t="array" ref="AF301">INDEX(Resultado!$1:$470,MATCH($B301,Resultado!$N:$N,0),MATCH(AF$1,Resultado!#REF!,0))</f>
        <v>#REF!</v>
      </c>
      <c r="AG301" s="30" t="e">
        <f t="array" ref="AG301">INDEX(Resultado!$1:$470,MATCH($B301,Resultado!$N:$N,0),MATCH(AG$1,Resultado!#REF!,0))</f>
        <v>#REF!</v>
      </c>
      <c r="AH301" s="30" t="e">
        <f t="array" ref="AH301">INDEX(Resultado!$1:$470,MATCH($B301,Resultado!$N:$N,0),MATCH(AH$1,Resultado!#REF!,0))</f>
        <v>#REF!</v>
      </c>
      <c r="AI301" s="30" t="e">
        <f t="array" ref="AI301">INDEX(Resultado!$1:$470,MATCH($B301,Resultado!$N:$N,0),MATCH(AI$1,Resultado!#REF!,0))</f>
        <v>#REF!</v>
      </c>
      <c r="AJ301" s="30" t="e">
        <f t="array" ref="AJ301">INDEX(Resultado!$1:$470,MATCH($B301,Resultado!$N:$N,0),MATCH(AJ$1,Resultado!#REF!,0))</f>
        <v>#REF!</v>
      </c>
      <c r="AK301" s="30" t="e">
        <f t="array" ref="AK301">INDEX(Resultado!$1:$470,MATCH($B301,Resultado!$N:$N,0),MATCH(AK$1,Resultado!#REF!,0))</f>
        <v>#REF!</v>
      </c>
      <c r="AL301" s="29">
        <v>0</v>
      </c>
      <c r="AM301" s="29">
        <v>2</v>
      </c>
      <c r="AN301" s="30" t="e">
        <f t="array" ref="AN301">INDEX(Resultado!$1:$470,MATCH($B301,Resultado!$N:$N,0),MATCH(AN$1,Resultado!#REF!,0))</f>
        <v>#REF!</v>
      </c>
      <c r="AO301" s="30" t="e">
        <f t="array" ref="AO301">INDEX(Resultado!$1:$470,MATCH($B301,Resultado!$N:$N,0),MATCH(AO$1,Resultado!#REF!,0))</f>
        <v>#REF!</v>
      </c>
      <c r="AP301" s="30" t="e">
        <f t="array" ref="AP301">INDEX(Resultado!$1:$470,MATCH($B301,Resultado!$N:$N,0),MATCH(AP$1,Resultado!#REF!,0))</f>
        <v>#REF!</v>
      </c>
      <c r="AQ301" s="30" t="e">
        <f t="array" ref="AQ301">INDEX(Resultado!$1:$470,MATCH($B301,Resultado!$N:$N,0),MATCH(AQ$1,Resultado!#REF!,0))</f>
        <v>#REF!</v>
      </c>
      <c r="AR301" s="30" t="e">
        <f t="array" ref="AR301">INDEX(Resultado!$1:$470,MATCH($B301,Resultado!$N:$N,0),MATCH(AR$1,Resultado!#REF!,0))</f>
        <v>#REF!</v>
      </c>
      <c r="AS301" s="29">
        <v>2</v>
      </c>
      <c r="AT301" s="30" t="e">
        <f t="array" ref="AT301">INDEX(Resultado!$1:$470,MATCH($B301,Resultado!$N:$N,0),MATCH(AT$1,Resultado!#REF!,0))</f>
        <v>#REF!</v>
      </c>
      <c r="AU301" s="30" t="e">
        <f t="array" ref="AU301">INDEX(Resultado!$1:$470,MATCH($B301,Resultado!$N:$N,0),MATCH(AU$1,Resultado!#REF!,0))</f>
        <v>#REF!</v>
      </c>
      <c r="AV301" s="30" t="e">
        <f t="array" ref="AV301">INDEX(Resultado!$1:$470,MATCH($B301,Resultado!$N:$N,0),MATCH(AV$1,Resultado!#REF!,0))</f>
        <v>#REF!</v>
      </c>
      <c r="AW301" s="30" t="e">
        <f t="array" ref="AW301">INDEX(Resultado!$1:$470,MATCH($B301,Resultado!$N:$N,0),MATCH(AW$1,Resultado!#REF!,0))</f>
        <v>#REF!</v>
      </c>
      <c r="AX301" s="30" t="e">
        <f t="array" ref="AX301">INDEX(Resultado!$1:$470,MATCH($B301,Resultado!$N:$N,0),MATCH(AX$1,Resultado!#REF!,0))</f>
        <v>#REF!</v>
      </c>
      <c r="AY301" s="30" t="e">
        <f t="array" ref="AY301">INDEX(Resultado!$1:$470,MATCH($B301,Resultado!$N:$N,0),MATCH(AY$1,Resultado!#REF!,0))</f>
        <v>#REF!</v>
      </c>
      <c r="AZ301" s="30" t="e">
        <f t="array" ref="AZ301">INDEX(Resultado!$1:$470,MATCH($B301,Resultado!$N:$N,0),MATCH(AZ$1,Resultado!#REF!,0))</f>
        <v>#REF!</v>
      </c>
      <c r="BA301" s="30" t="e">
        <f t="array" ref="BA301">INDEX(Resultado!$1:$470,MATCH($B301,Resultado!$N:$N,0),MATCH(BA$1,Resultado!#REF!,0))</f>
        <v>#REF!</v>
      </c>
      <c r="BB301" s="30" t="e">
        <f t="array" ref="BB301">INDEX(Resultado!$1:$470,MATCH($B301,Resultado!$N:$N,0),MATCH(BB$1,Resultado!#REF!,0))</f>
        <v>#REF!</v>
      </c>
      <c r="BC301" s="30" t="e">
        <f t="array" ref="BC301">INDEX(Resultado!$1:$470,MATCH($B301,Resultado!$N:$N,0),MATCH(BC$1,Resultado!#REF!,0))</f>
        <v>#REF!</v>
      </c>
      <c r="BD301" s="30" t="e">
        <f t="array" ref="BD301">INDEX(Resultado!$1:$470,MATCH($B301,Resultado!$N:$N,0),MATCH(BD$1,Resultado!#REF!,0))</f>
        <v>#REF!</v>
      </c>
      <c r="BE301" s="30" t="e">
        <f t="array" ref="BE301">INDEX(Resultado!$1:$470,MATCH($B301,Resultado!$N:$N,0),MATCH(BE$1,Resultado!#REF!,0))</f>
        <v>#REF!</v>
      </c>
      <c r="BF301" s="30" t="e">
        <f t="array" ref="BF301">INDEX(Resultado!$1:$470,MATCH($B301,Resultado!$N:$N,0),MATCH(BF$1,Resultado!#REF!,0))</f>
        <v>#REF!</v>
      </c>
      <c r="BG301" s="30" t="e">
        <f t="array" ref="BG301">INDEX(Resultado!$1:$470,MATCH($B301,Resultado!$N:$N,0),MATCH(BG$1,Resultado!#REF!,0))</f>
        <v>#REF!</v>
      </c>
      <c r="BH301" s="30" t="e">
        <f t="array" ref="BH301">INDEX(Resultado!$1:$470,MATCH($B301,Resultado!$N:$N,0),MATCH(BH$1,Resultado!#REF!,0))</f>
        <v>#REF!</v>
      </c>
      <c r="BI301" s="30" t="e">
        <f t="array" ref="BI301">INDEX(Resultado!$1:$470,MATCH($B301,Resultado!$N:$N,0),MATCH(BI$1,Resultado!#REF!,0))</f>
        <v>#REF!</v>
      </c>
    </row>
    <row r="302" spans="1:61" ht="13" x14ac:dyDescent="0.15">
      <c r="A302" s="29">
        <v>53875374860</v>
      </c>
      <c r="B302" s="7" t="s">
        <v>2210</v>
      </c>
      <c r="C302" s="29" t="s">
        <v>2209</v>
      </c>
      <c r="D302" s="30" t="e">
        <f t="array" ref="D302">INDEX(Resultado!$1:$470,MATCH($B302,Resultado!$N:$N,0),MATCH(D$1,Resultado!#REF!,0))</f>
        <v>#REF!</v>
      </c>
      <c r="E302" s="29" t="s">
        <v>3339</v>
      </c>
      <c r="F302" s="30" t="e">
        <f t="array" ref="F302">INDEX(Resultado!$1:$470,MATCH($B302,Resultado!$N:$N,0),MATCH(F$1,Resultado!#REF!,0))</f>
        <v>#REF!</v>
      </c>
      <c r="G302" s="30" t="e">
        <f t="array" ref="G302">INDEX(Resultado!$1:$470,MATCH($B302,Resultado!$N:$N,0),MATCH(G$1,Resultado!#REF!,0))</f>
        <v>#REF!</v>
      </c>
      <c r="H302" s="30" t="e">
        <f t="array" ref="H302">INDEX(Resultado!$1:$470,MATCH($B302,Resultado!$N:$N,0),MATCH(H$1,Resultado!#REF!,0))</f>
        <v>#REF!</v>
      </c>
      <c r="I302" s="30" t="e">
        <f t="array" ref="I302">INDEX(Resultado!$1:$470,MATCH($B302,Resultado!$N:$N,0),MATCH(I$1,Resultado!#REF!,0))</f>
        <v>#REF!</v>
      </c>
      <c r="J302" s="30" t="e">
        <f t="array" ref="J302">INDEX(Resultado!$1:$470,MATCH($B302,Resultado!$N:$N,0),MATCH(J$1,Resultado!#REF!,0))</f>
        <v>#REF!</v>
      </c>
      <c r="K302" s="30" t="e">
        <f t="array" ref="K302">INDEX(Resultado!$1:$470,MATCH($B302,Resultado!$N:$N,0),MATCH(K$1,Resultado!#REF!,0))</f>
        <v>#REF!</v>
      </c>
      <c r="L302" s="30" t="e">
        <f t="array" ref="L302">INDEX(Resultado!$1:$470,MATCH($B302,Resultado!$N:$N,0),MATCH(L$1,Resultado!#REF!,0))</f>
        <v>#REF!</v>
      </c>
      <c r="M302" s="30" t="e">
        <f t="array" ref="M302">INDEX(Resultado!$1:$470,MATCH($B302,Resultado!$N:$N,0),MATCH(M$1,Resultado!#REF!,0))</f>
        <v>#REF!</v>
      </c>
      <c r="N302" s="30" t="e">
        <f t="array" ref="N302">INDEX(Resultado!$1:$470,MATCH($B302,Resultado!$N:$N,0),MATCH(N$1,Resultado!#REF!,0))</f>
        <v>#REF!</v>
      </c>
      <c r="O302" s="30" t="e">
        <f t="array" ref="O302">INDEX(Resultado!$1:$470,MATCH($B302,Resultado!$N:$N,0),MATCH(O$1,Resultado!#REF!,0))</f>
        <v>#REF!</v>
      </c>
      <c r="P302" s="30" t="e">
        <f t="array" ref="P302">INDEX(Resultado!$1:$470,MATCH($B302,Resultado!$N:$N,0),MATCH(P$1,Resultado!#REF!,0))</f>
        <v>#REF!</v>
      </c>
      <c r="Q302" s="30" t="e">
        <f t="array" ref="Q302">INDEX(Resultado!$1:$470,MATCH($B302,Resultado!$N:$N,0),MATCH(Q$1,Resultado!#REF!,0))</f>
        <v>#REF!</v>
      </c>
      <c r="R302" s="30" t="e">
        <f t="array" ref="R302">INDEX(Resultado!$1:$470,MATCH($B302,Resultado!$N:$N,0),MATCH(R$1,Resultado!#REF!,0))</f>
        <v>#REF!</v>
      </c>
      <c r="S302" s="30" t="e">
        <f t="array" ref="S302">INDEX(Resultado!$1:$470,MATCH($B302,Resultado!$N:$N,0),MATCH(S$1,Resultado!#REF!,0))</f>
        <v>#REF!</v>
      </c>
      <c r="T302" s="30" t="e">
        <f t="array" ref="T302">INDEX(Resultado!$1:$470,MATCH($B302,Resultado!$N:$N,0),MATCH(T$1,Resultado!#REF!,0))</f>
        <v>#REF!</v>
      </c>
      <c r="U302" s="30" t="e">
        <f t="array" ref="U302">INDEX(Resultado!$1:$470,MATCH($B302,Resultado!$N:$N,0),MATCH(U$1,Resultado!#REF!,0))</f>
        <v>#REF!</v>
      </c>
      <c r="V302" s="30" t="e">
        <f t="array" ref="V302">INDEX(Resultado!$1:$470,MATCH($B302,Resultado!$N:$N,0),MATCH(V$1,Resultado!#REF!,0))</f>
        <v>#REF!</v>
      </c>
      <c r="W302" s="30" t="e">
        <f t="array" ref="W302">INDEX(Resultado!$1:$470,MATCH($B302,Resultado!$N:$N,0),MATCH(W$1,Resultado!#REF!,0))</f>
        <v>#REF!</v>
      </c>
      <c r="X302" s="30" t="e">
        <f t="array" ref="X302">INDEX(Resultado!$1:$470,MATCH($B302,Resultado!$N:$N,0),MATCH(X$1,Resultado!#REF!,0))</f>
        <v>#REF!</v>
      </c>
      <c r="Y302" s="30" t="e">
        <f t="array" ref="Y302">INDEX(Resultado!$1:$470,MATCH($B302,Resultado!$N:$N,0),MATCH(Y$1,Resultado!#REF!,0))</f>
        <v>#REF!</v>
      </c>
      <c r="Z302" s="30" t="e">
        <f t="array" ref="Z302">INDEX(Resultado!$1:$470,MATCH($B302,Resultado!$N:$N,0),MATCH(Z$1,Resultado!#REF!,0))</f>
        <v>#REF!</v>
      </c>
      <c r="AA302" s="30" t="e">
        <f t="array" ref="AA302">INDEX(Resultado!$1:$470,MATCH($B302,Resultado!$N:$N,0),MATCH(AA$1,Resultado!#REF!,0))</f>
        <v>#REF!</v>
      </c>
      <c r="AB302" s="29">
        <v>0</v>
      </c>
      <c r="AC302" s="29">
        <v>2</v>
      </c>
      <c r="AD302" s="30" t="e">
        <f t="array" ref="AD302">INDEX(Resultado!$1:$470,MATCH($B302,Resultado!$N:$N,0),MATCH(AD$1,Resultado!#REF!,0))</f>
        <v>#REF!</v>
      </c>
      <c r="AE302" s="30" t="e">
        <f t="array" ref="AE302">INDEX(Resultado!$1:$470,MATCH($B302,Resultado!$N:$N,0),MATCH(AE$1,Resultado!#REF!,0))</f>
        <v>#REF!</v>
      </c>
      <c r="AF302" s="30" t="e">
        <f t="array" ref="AF302">INDEX(Resultado!$1:$470,MATCH($B302,Resultado!$N:$N,0),MATCH(AF$1,Resultado!#REF!,0))</f>
        <v>#REF!</v>
      </c>
      <c r="AG302" s="30" t="e">
        <f t="array" ref="AG302">INDEX(Resultado!$1:$470,MATCH($B302,Resultado!$N:$N,0),MATCH(AG$1,Resultado!#REF!,0))</f>
        <v>#REF!</v>
      </c>
      <c r="AH302" s="30" t="e">
        <f t="array" ref="AH302">INDEX(Resultado!$1:$470,MATCH($B302,Resultado!$N:$N,0),MATCH(AH$1,Resultado!#REF!,0))</f>
        <v>#REF!</v>
      </c>
      <c r="AI302" s="30" t="e">
        <f t="array" ref="AI302">INDEX(Resultado!$1:$470,MATCH($B302,Resultado!$N:$N,0),MATCH(AI$1,Resultado!#REF!,0))</f>
        <v>#REF!</v>
      </c>
      <c r="AJ302" s="30" t="e">
        <f t="array" ref="AJ302">INDEX(Resultado!$1:$470,MATCH($B302,Resultado!$N:$N,0),MATCH(AJ$1,Resultado!#REF!,0))</f>
        <v>#REF!</v>
      </c>
      <c r="AK302" s="30" t="e">
        <f t="array" ref="AK302">INDEX(Resultado!$1:$470,MATCH($B302,Resultado!$N:$N,0),MATCH(AK$1,Resultado!#REF!,0))</f>
        <v>#REF!</v>
      </c>
      <c r="AL302" s="29">
        <v>0</v>
      </c>
      <c r="AM302" s="29">
        <v>2</v>
      </c>
      <c r="AN302" s="30" t="e">
        <f t="array" ref="AN302">INDEX(Resultado!$1:$470,MATCH($B302,Resultado!$N:$N,0),MATCH(AN$1,Resultado!#REF!,0))</f>
        <v>#REF!</v>
      </c>
      <c r="AO302" s="30" t="e">
        <f t="array" ref="AO302">INDEX(Resultado!$1:$470,MATCH($B302,Resultado!$N:$N,0),MATCH(AO$1,Resultado!#REF!,0))</f>
        <v>#REF!</v>
      </c>
      <c r="AP302" s="30" t="e">
        <f t="array" ref="AP302">INDEX(Resultado!$1:$470,MATCH($B302,Resultado!$N:$N,0),MATCH(AP$1,Resultado!#REF!,0))</f>
        <v>#REF!</v>
      </c>
      <c r="AQ302" s="30" t="e">
        <f t="array" ref="AQ302">INDEX(Resultado!$1:$470,MATCH($B302,Resultado!$N:$N,0),MATCH(AQ$1,Resultado!#REF!,0))</f>
        <v>#REF!</v>
      </c>
      <c r="AR302" s="30" t="e">
        <f t="array" ref="AR302">INDEX(Resultado!$1:$470,MATCH($B302,Resultado!$N:$N,0),MATCH(AR$1,Resultado!#REF!,0))</f>
        <v>#REF!</v>
      </c>
      <c r="AS302" s="29">
        <v>2</v>
      </c>
      <c r="AT302" s="30" t="e">
        <f t="array" ref="AT302">INDEX(Resultado!$1:$470,MATCH($B302,Resultado!$N:$N,0),MATCH(AT$1,Resultado!#REF!,0))</f>
        <v>#REF!</v>
      </c>
      <c r="AU302" s="30" t="e">
        <f t="array" ref="AU302">INDEX(Resultado!$1:$470,MATCH($B302,Resultado!$N:$N,0),MATCH(AU$1,Resultado!#REF!,0))</f>
        <v>#REF!</v>
      </c>
      <c r="AV302" s="30" t="e">
        <f t="array" ref="AV302">INDEX(Resultado!$1:$470,MATCH($B302,Resultado!$N:$N,0),MATCH(AV$1,Resultado!#REF!,0))</f>
        <v>#REF!</v>
      </c>
      <c r="AW302" s="30" t="e">
        <f t="array" ref="AW302">INDEX(Resultado!$1:$470,MATCH($B302,Resultado!$N:$N,0),MATCH(AW$1,Resultado!#REF!,0))</f>
        <v>#REF!</v>
      </c>
      <c r="AX302" s="30" t="e">
        <f t="array" ref="AX302">INDEX(Resultado!$1:$470,MATCH($B302,Resultado!$N:$N,0),MATCH(AX$1,Resultado!#REF!,0))</f>
        <v>#REF!</v>
      </c>
      <c r="AY302" s="30" t="e">
        <f t="array" ref="AY302">INDEX(Resultado!$1:$470,MATCH($B302,Resultado!$N:$N,0),MATCH(AY$1,Resultado!#REF!,0))</f>
        <v>#REF!</v>
      </c>
      <c r="AZ302" s="30" t="e">
        <f t="array" ref="AZ302">INDEX(Resultado!$1:$470,MATCH($B302,Resultado!$N:$N,0),MATCH(AZ$1,Resultado!#REF!,0))</f>
        <v>#REF!</v>
      </c>
      <c r="BA302" s="30" t="e">
        <f t="array" ref="BA302">INDEX(Resultado!$1:$470,MATCH($B302,Resultado!$N:$N,0),MATCH(BA$1,Resultado!#REF!,0))</f>
        <v>#REF!</v>
      </c>
      <c r="BB302" s="30" t="e">
        <f t="array" ref="BB302">INDEX(Resultado!$1:$470,MATCH($B302,Resultado!$N:$N,0),MATCH(BB$1,Resultado!#REF!,0))</f>
        <v>#REF!</v>
      </c>
      <c r="BC302" s="30" t="e">
        <f t="array" ref="BC302">INDEX(Resultado!$1:$470,MATCH($B302,Resultado!$N:$N,0),MATCH(BC$1,Resultado!#REF!,0))</f>
        <v>#REF!</v>
      </c>
      <c r="BD302" s="30" t="e">
        <f t="array" ref="BD302">INDEX(Resultado!$1:$470,MATCH($B302,Resultado!$N:$N,0),MATCH(BD$1,Resultado!#REF!,0))</f>
        <v>#REF!</v>
      </c>
      <c r="BE302" s="30" t="e">
        <f t="array" ref="BE302">INDEX(Resultado!$1:$470,MATCH($B302,Resultado!$N:$N,0),MATCH(BE$1,Resultado!#REF!,0))</f>
        <v>#REF!</v>
      </c>
      <c r="BF302" s="30" t="e">
        <f t="array" ref="BF302">INDEX(Resultado!$1:$470,MATCH($B302,Resultado!$N:$N,0),MATCH(BF$1,Resultado!#REF!,0))</f>
        <v>#REF!</v>
      </c>
      <c r="BG302" s="30" t="e">
        <f t="array" ref="BG302">INDEX(Resultado!$1:$470,MATCH($B302,Resultado!$N:$N,0),MATCH(BG$1,Resultado!#REF!,0))</f>
        <v>#REF!</v>
      </c>
      <c r="BH302" s="30" t="e">
        <f t="array" ref="BH302">INDEX(Resultado!$1:$470,MATCH($B302,Resultado!$N:$N,0),MATCH(BH$1,Resultado!#REF!,0))</f>
        <v>#REF!</v>
      </c>
      <c r="BI302" s="30" t="e">
        <f t="array" ref="BI302">INDEX(Resultado!$1:$470,MATCH($B302,Resultado!$N:$N,0),MATCH(BI$1,Resultado!#REF!,0))</f>
        <v>#REF!</v>
      </c>
    </row>
    <row r="303" spans="1:61" ht="13" x14ac:dyDescent="0.15">
      <c r="A303" s="29">
        <v>54655928859</v>
      </c>
      <c r="B303" s="7" t="s">
        <v>2217</v>
      </c>
      <c r="C303" s="29" t="s">
        <v>2216</v>
      </c>
      <c r="D303" s="30" t="e">
        <f t="array" ref="D303">INDEX(Resultado!$1:$470,MATCH($B303,Resultado!$N:$N,0),MATCH(D$1,Resultado!#REF!,0))</f>
        <v>#REF!</v>
      </c>
      <c r="E303" s="29" t="s">
        <v>3339</v>
      </c>
      <c r="F303" s="30" t="e">
        <f t="array" ref="F303">INDEX(Resultado!$1:$470,MATCH($B303,Resultado!$N:$N,0),MATCH(F$1,Resultado!#REF!,0))</f>
        <v>#REF!</v>
      </c>
      <c r="G303" s="30" t="e">
        <f t="array" ref="G303">INDEX(Resultado!$1:$470,MATCH($B303,Resultado!$N:$N,0),MATCH(G$1,Resultado!#REF!,0))</f>
        <v>#REF!</v>
      </c>
      <c r="H303" s="30" t="e">
        <f t="array" ref="H303">INDEX(Resultado!$1:$470,MATCH($B303,Resultado!$N:$N,0),MATCH(H$1,Resultado!#REF!,0))</f>
        <v>#REF!</v>
      </c>
      <c r="I303" s="30" t="e">
        <f t="array" ref="I303">INDEX(Resultado!$1:$470,MATCH($B303,Resultado!$N:$N,0),MATCH(I$1,Resultado!#REF!,0))</f>
        <v>#REF!</v>
      </c>
      <c r="J303" s="30" t="e">
        <f t="array" ref="J303">INDEX(Resultado!$1:$470,MATCH($B303,Resultado!$N:$N,0),MATCH(J$1,Resultado!#REF!,0))</f>
        <v>#REF!</v>
      </c>
      <c r="K303" s="30" t="e">
        <f t="array" ref="K303">INDEX(Resultado!$1:$470,MATCH($B303,Resultado!$N:$N,0),MATCH(K$1,Resultado!#REF!,0))</f>
        <v>#REF!</v>
      </c>
      <c r="L303" s="30" t="e">
        <f t="array" ref="L303">INDEX(Resultado!$1:$470,MATCH($B303,Resultado!$N:$N,0),MATCH(L$1,Resultado!#REF!,0))</f>
        <v>#REF!</v>
      </c>
      <c r="M303" s="30" t="e">
        <f t="array" ref="M303">INDEX(Resultado!$1:$470,MATCH($B303,Resultado!$N:$N,0),MATCH(M$1,Resultado!#REF!,0))</f>
        <v>#REF!</v>
      </c>
      <c r="N303" s="30" t="e">
        <f t="array" ref="N303">INDEX(Resultado!$1:$470,MATCH($B303,Resultado!$N:$N,0),MATCH(N$1,Resultado!#REF!,0))</f>
        <v>#REF!</v>
      </c>
      <c r="O303" s="30" t="e">
        <f t="array" ref="O303">INDEX(Resultado!$1:$470,MATCH($B303,Resultado!$N:$N,0),MATCH(O$1,Resultado!#REF!,0))</f>
        <v>#REF!</v>
      </c>
      <c r="P303" s="30" t="e">
        <f t="array" ref="P303">INDEX(Resultado!$1:$470,MATCH($B303,Resultado!$N:$N,0),MATCH(P$1,Resultado!#REF!,0))</f>
        <v>#REF!</v>
      </c>
      <c r="Q303" s="30" t="e">
        <f t="array" ref="Q303">INDEX(Resultado!$1:$470,MATCH($B303,Resultado!$N:$N,0),MATCH(Q$1,Resultado!#REF!,0))</f>
        <v>#REF!</v>
      </c>
      <c r="R303" s="30" t="e">
        <f t="array" ref="R303">INDEX(Resultado!$1:$470,MATCH($B303,Resultado!$N:$N,0),MATCH(R$1,Resultado!#REF!,0))</f>
        <v>#REF!</v>
      </c>
      <c r="S303" s="30" t="e">
        <f t="array" ref="S303">INDEX(Resultado!$1:$470,MATCH($B303,Resultado!$N:$N,0),MATCH(S$1,Resultado!#REF!,0))</f>
        <v>#REF!</v>
      </c>
      <c r="T303" s="30" t="e">
        <f t="array" ref="T303">INDEX(Resultado!$1:$470,MATCH($B303,Resultado!$N:$N,0),MATCH(T$1,Resultado!#REF!,0))</f>
        <v>#REF!</v>
      </c>
      <c r="U303" s="30" t="e">
        <f t="array" ref="U303">INDEX(Resultado!$1:$470,MATCH($B303,Resultado!$N:$N,0),MATCH(U$1,Resultado!#REF!,0))</f>
        <v>#REF!</v>
      </c>
      <c r="V303" s="30" t="e">
        <f t="array" ref="V303">INDEX(Resultado!$1:$470,MATCH($B303,Resultado!$N:$N,0),MATCH(V$1,Resultado!#REF!,0))</f>
        <v>#REF!</v>
      </c>
      <c r="W303" s="30" t="e">
        <f t="array" ref="W303">INDEX(Resultado!$1:$470,MATCH($B303,Resultado!$N:$N,0),MATCH(W$1,Resultado!#REF!,0))</f>
        <v>#REF!</v>
      </c>
      <c r="X303" s="30" t="e">
        <f t="array" ref="X303">INDEX(Resultado!$1:$470,MATCH($B303,Resultado!$N:$N,0),MATCH(X$1,Resultado!#REF!,0))</f>
        <v>#REF!</v>
      </c>
      <c r="Y303" s="30" t="e">
        <f t="array" ref="Y303">INDEX(Resultado!$1:$470,MATCH($B303,Resultado!$N:$N,0),MATCH(Y$1,Resultado!#REF!,0))</f>
        <v>#REF!</v>
      </c>
      <c r="Z303" s="30" t="e">
        <f t="array" ref="Z303">INDEX(Resultado!$1:$470,MATCH($B303,Resultado!$N:$N,0),MATCH(Z$1,Resultado!#REF!,0))</f>
        <v>#REF!</v>
      </c>
      <c r="AA303" s="30" t="e">
        <f t="array" ref="AA303">INDEX(Resultado!$1:$470,MATCH($B303,Resultado!$N:$N,0),MATCH(AA$1,Resultado!#REF!,0))</f>
        <v>#REF!</v>
      </c>
      <c r="AB303" s="29">
        <v>0</v>
      </c>
      <c r="AC303" s="29">
        <v>2</v>
      </c>
      <c r="AD303" s="30" t="e">
        <f t="array" ref="AD303">INDEX(Resultado!$1:$470,MATCH($B303,Resultado!$N:$N,0),MATCH(AD$1,Resultado!#REF!,0))</f>
        <v>#REF!</v>
      </c>
      <c r="AE303" s="30" t="e">
        <f t="array" ref="AE303">INDEX(Resultado!$1:$470,MATCH($B303,Resultado!$N:$N,0),MATCH(AE$1,Resultado!#REF!,0))</f>
        <v>#REF!</v>
      </c>
      <c r="AF303" s="30" t="e">
        <f t="array" ref="AF303">INDEX(Resultado!$1:$470,MATCH($B303,Resultado!$N:$N,0),MATCH(AF$1,Resultado!#REF!,0))</f>
        <v>#REF!</v>
      </c>
      <c r="AG303" s="30" t="e">
        <f t="array" ref="AG303">INDEX(Resultado!$1:$470,MATCH($B303,Resultado!$N:$N,0),MATCH(AG$1,Resultado!#REF!,0))</f>
        <v>#REF!</v>
      </c>
      <c r="AH303" s="30" t="e">
        <f t="array" ref="AH303">INDEX(Resultado!$1:$470,MATCH($B303,Resultado!$N:$N,0),MATCH(AH$1,Resultado!#REF!,0))</f>
        <v>#REF!</v>
      </c>
      <c r="AI303" s="30" t="e">
        <f t="array" ref="AI303">INDEX(Resultado!$1:$470,MATCH($B303,Resultado!$N:$N,0),MATCH(AI$1,Resultado!#REF!,0))</f>
        <v>#REF!</v>
      </c>
      <c r="AJ303" s="30" t="e">
        <f t="array" ref="AJ303">INDEX(Resultado!$1:$470,MATCH($B303,Resultado!$N:$N,0),MATCH(AJ$1,Resultado!#REF!,0))</f>
        <v>#REF!</v>
      </c>
      <c r="AK303" s="30" t="e">
        <f t="array" ref="AK303">INDEX(Resultado!$1:$470,MATCH($B303,Resultado!$N:$N,0),MATCH(AK$1,Resultado!#REF!,0))</f>
        <v>#REF!</v>
      </c>
      <c r="AL303" s="29">
        <v>0</v>
      </c>
      <c r="AM303" s="29">
        <v>2</v>
      </c>
      <c r="AN303" s="30" t="e">
        <f t="array" ref="AN303">INDEX(Resultado!$1:$470,MATCH($B303,Resultado!$N:$N,0),MATCH(AN$1,Resultado!#REF!,0))</f>
        <v>#REF!</v>
      </c>
      <c r="AO303" s="30" t="e">
        <f t="array" ref="AO303">INDEX(Resultado!$1:$470,MATCH($B303,Resultado!$N:$N,0),MATCH(AO$1,Resultado!#REF!,0))</f>
        <v>#REF!</v>
      </c>
      <c r="AP303" s="30" t="e">
        <f t="array" ref="AP303">INDEX(Resultado!$1:$470,MATCH($B303,Resultado!$N:$N,0),MATCH(AP$1,Resultado!#REF!,0))</f>
        <v>#REF!</v>
      </c>
      <c r="AQ303" s="30" t="e">
        <f t="array" ref="AQ303">INDEX(Resultado!$1:$470,MATCH($B303,Resultado!$N:$N,0),MATCH(AQ$1,Resultado!#REF!,0))</f>
        <v>#REF!</v>
      </c>
      <c r="AR303" s="30" t="e">
        <f t="array" ref="AR303">INDEX(Resultado!$1:$470,MATCH($B303,Resultado!$N:$N,0),MATCH(AR$1,Resultado!#REF!,0))</f>
        <v>#REF!</v>
      </c>
      <c r="AS303" s="29">
        <v>2</v>
      </c>
      <c r="AT303" s="30" t="e">
        <f t="array" ref="AT303">INDEX(Resultado!$1:$470,MATCH($B303,Resultado!$N:$N,0),MATCH(AT$1,Resultado!#REF!,0))</f>
        <v>#REF!</v>
      </c>
      <c r="AU303" s="30" t="e">
        <f t="array" ref="AU303">INDEX(Resultado!$1:$470,MATCH($B303,Resultado!$N:$N,0),MATCH(AU$1,Resultado!#REF!,0))</f>
        <v>#REF!</v>
      </c>
      <c r="AV303" s="30" t="e">
        <f t="array" ref="AV303">INDEX(Resultado!$1:$470,MATCH($B303,Resultado!$N:$N,0),MATCH(AV$1,Resultado!#REF!,0))</f>
        <v>#REF!</v>
      </c>
      <c r="AW303" s="30" t="e">
        <f t="array" ref="AW303">INDEX(Resultado!$1:$470,MATCH($B303,Resultado!$N:$N,0),MATCH(AW$1,Resultado!#REF!,0))</f>
        <v>#REF!</v>
      </c>
      <c r="AX303" s="30" t="e">
        <f t="array" ref="AX303">INDEX(Resultado!$1:$470,MATCH($B303,Resultado!$N:$N,0),MATCH(AX$1,Resultado!#REF!,0))</f>
        <v>#REF!</v>
      </c>
      <c r="AY303" s="30" t="e">
        <f t="array" ref="AY303">INDEX(Resultado!$1:$470,MATCH($B303,Resultado!$N:$N,0),MATCH(AY$1,Resultado!#REF!,0))</f>
        <v>#REF!</v>
      </c>
      <c r="AZ303" s="30" t="e">
        <f t="array" ref="AZ303">INDEX(Resultado!$1:$470,MATCH($B303,Resultado!$N:$N,0),MATCH(AZ$1,Resultado!#REF!,0))</f>
        <v>#REF!</v>
      </c>
      <c r="BA303" s="30" t="e">
        <f t="array" ref="BA303">INDEX(Resultado!$1:$470,MATCH($B303,Resultado!$N:$N,0),MATCH(BA$1,Resultado!#REF!,0))</f>
        <v>#REF!</v>
      </c>
      <c r="BB303" s="30" t="e">
        <f t="array" ref="BB303">INDEX(Resultado!$1:$470,MATCH($B303,Resultado!$N:$N,0),MATCH(BB$1,Resultado!#REF!,0))</f>
        <v>#REF!</v>
      </c>
      <c r="BC303" s="30" t="e">
        <f t="array" ref="BC303">INDEX(Resultado!$1:$470,MATCH($B303,Resultado!$N:$N,0),MATCH(BC$1,Resultado!#REF!,0))</f>
        <v>#REF!</v>
      </c>
      <c r="BD303" s="30" t="e">
        <f t="array" ref="BD303">INDEX(Resultado!$1:$470,MATCH($B303,Resultado!$N:$N,0),MATCH(BD$1,Resultado!#REF!,0))</f>
        <v>#REF!</v>
      </c>
      <c r="BE303" s="30" t="e">
        <f t="array" ref="BE303">INDEX(Resultado!$1:$470,MATCH($B303,Resultado!$N:$N,0),MATCH(BE$1,Resultado!#REF!,0))</f>
        <v>#REF!</v>
      </c>
      <c r="BF303" s="30" t="e">
        <f t="array" ref="BF303">INDEX(Resultado!$1:$470,MATCH($B303,Resultado!$N:$N,0),MATCH(BF$1,Resultado!#REF!,0))</f>
        <v>#REF!</v>
      </c>
      <c r="BG303" s="30" t="e">
        <f t="array" ref="BG303">INDEX(Resultado!$1:$470,MATCH($B303,Resultado!$N:$N,0),MATCH(BG$1,Resultado!#REF!,0))</f>
        <v>#REF!</v>
      </c>
      <c r="BH303" s="30" t="e">
        <f t="array" ref="BH303">INDEX(Resultado!$1:$470,MATCH($B303,Resultado!$N:$N,0),MATCH(BH$1,Resultado!#REF!,0))</f>
        <v>#REF!</v>
      </c>
      <c r="BI303" s="30" t="e">
        <f t="array" ref="BI303">INDEX(Resultado!$1:$470,MATCH($B303,Resultado!$N:$N,0),MATCH(BI$1,Resultado!#REF!,0))</f>
        <v>#REF!</v>
      </c>
    </row>
    <row r="304" spans="1:61" ht="13" x14ac:dyDescent="0.15">
      <c r="A304" s="29">
        <v>58239985890</v>
      </c>
      <c r="B304" s="7" t="s">
        <v>2224</v>
      </c>
      <c r="C304" s="29" t="s">
        <v>2223</v>
      </c>
      <c r="D304" s="30" t="e">
        <f t="array" ref="D304">INDEX(Resultado!$1:$470,MATCH($B304,Resultado!$N:$N,0),MATCH(D$1,Resultado!#REF!,0))</f>
        <v>#REF!</v>
      </c>
      <c r="E304" s="29" t="s">
        <v>3339</v>
      </c>
      <c r="F304" s="30" t="e">
        <f t="array" ref="F304">INDEX(Resultado!$1:$470,MATCH($B304,Resultado!$N:$N,0),MATCH(F$1,Resultado!#REF!,0))</f>
        <v>#REF!</v>
      </c>
      <c r="G304" s="30" t="e">
        <f t="array" ref="G304">INDEX(Resultado!$1:$470,MATCH($B304,Resultado!$N:$N,0),MATCH(G$1,Resultado!#REF!,0))</f>
        <v>#REF!</v>
      </c>
      <c r="H304" s="30" t="e">
        <f t="array" ref="H304">INDEX(Resultado!$1:$470,MATCH($B304,Resultado!$N:$N,0),MATCH(H$1,Resultado!#REF!,0))</f>
        <v>#REF!</v>
      </c>
      <c r="I304" s="30" t="e">
        <f t="array" ref="I304">INDEX(Resultado!$1:$470,MATCH($B304,Resultado!$N:$N,0),MATCH(I$1,Resultado!#REF!,0))</f>
        <v>#REF!</v>
      </c>
      <c r="J304" s="30" t="e">
        <f t="array" ref="J304">INDEX(Resultado!$1:$470,MATCH($B304,Resultado!$N:$N,0),MATCH(J$1,Resultado!#REF!,0))</f>
        <v>#REF!</v>
      </c>
      <c r="K304" s="30" t="e">
        <f t="array" ref="K304">INDEX(Resultado!$1:$470,MATCH($B304,Resultado!$N:$N,0),MATCH(K$1,Resultado!#REF!,0))</f>
        <v>#REF!</v>
      </c>
      <c r="L304" s="30" t="e">
        <f t="array" ref="L304">INDEX(Resultado!$1:$470,MATCH($B304,Resultado!$N:$N,0),MATCH(L$1,Resultado!#REF!,0))</f>
        <v>#REF!</v>
      </c>
      <c r="M304" s="30" t="e">
        <f t="array" ref="M304">INDEX(Resultado!$1:$470,MATCH($B304,Resultado!$N:$N,0),MATCH(M$1,Resultado!#REF!,0))</f>
        <v>#REF!</v>
      </c>
      <c r="N304" s="30" t="e">
        <f t="array" ref="N304">INDEX(Resultado!$1:$470,MATCH($B304,Resultado!$N:$N,0),MATCH(N$1,Resultado!#REF!,0))</f>
        <v>#REF!</v>
      </c>
      <c r="O304" s="30" t="e">
        <f t="array" ref="O304">INDEX(Resultado!$1:$470,MATCH($B304,Resultado!$N:$N,0),MATCH(O$1,Resultado!#REF!,0))</f>
        <v>#REF!</v>
      </c>
      <c r="P304" s="30" t="e">
        <f t="array" ref="P304">INDEX(Resultado!$1:$470,MATCH($B304,Resultado!$N:$N,0),MATCH(P$1,Resultado!#REF!,0))</f>
        <v>#REF!</v>
      </c>
      <c r="Q304" s="30" t="e">
        <f t="array" ref="Q304">INDEX(Resultado!$1:$470,MATCH($B304,Resultado!$N:$N,0),MATCH(Q$1,Resultado!#REF!,0))</f>
        <v>#REF!</v>
      </c>
      <c r="R304" s="30" t="e">
        <f t="array" ref="R304">INDEX(Resultado!$1:$470,MATCH($B304,Resultado!$N:$N,0),MATCH(R$1,Resultado!#REF!,0))</f>
        <v>#REF!</v>
      </c>
      <c r="S304" s="30" t="e">
        <f t="array" ref="S304">INDEX(Resultado!$1:$470,MATCH($B304,Resultado!$N:$N,0),MATCH(S$1,Resultado!#REF!,0))</f>
        <v>#REF!</v>
      </c>
      <c r="T304" s="30" t="e">
        <f t="array" ref="T304">INDEX(Resultado!$1:$470,MATCH($B304,Resultado!$N:$N,0),MATCH(T$1,Resultado!#REF!,0))</f>
        <v>#REF!</v>
      </c>
      <c r="U304" s="30" t="e">
        <f t="array" ref="U304">INDEX(Resultado!$1:$470,MATCH($B304,Resultado!$N:$N,0),MATCH(U$1,Resultado!#REF!,0))</f>
        <v>#REF!</v>
      </c>
      <c r="V304" s="30" t="e">
        <f t="array" ref="V304">INDEX(Resultado!$1:$470,MATCH($B304,Resultado!$N:$N,0),MATCH(V$1,Resultado!#REF!,0))</f>
        <v>#REF!</v>
      </c>
      <c r="W304" s="30" t="e">
        <f t="array" ref="W304">INDEX(Resultado!$1:$470,MATCH($B304,Resultado!$N:$N,0),MATCH(W$1,Resultado!#REF!,0))</f>
        <v>#REF!</v>
      </c>
      <c r="X304" s="30" t="e">
        <f t="array" ref="X304">INDEX(Resultado!$1:$470,MATCH($B304,Resultado!$N:$N,0),MATCH(X$1,Resultado!#REF!,0))</f>
        <v>#REF!</v>
      </c>
      <c r="Y304" s="30" t="e">
        <f t="array" ref="Y304">INDEX(Resultado!$1:$470,MATCH($B304,Resultado!$N:$N,0),MATCH(Y$1,Resultado!#REF!,0))</f>
        <v>#REF!</v>
      </c>
      <c r="Z304" s="30" t="e">
        <f t="array" ref="Z304">INDEX(Resultado!$1:$470,MATCH($B304,Resultado!$N:$N,0),MATCH(Z$1,Resultado!#REF!,0))</f>
        <v>#REF!</v>
      </c>
      <c r="AA304" s="30" t="e">
        <f t="array" ref="AA304">INDEX(Resultado!$1:$470,MATCH($B304,Resultado!$N:$N,0),MATCH(AA$1,Resultado!#REF!,0))</f>
        <v>#REF!</v>
      </c>
      <c r="AB304" s="29">
        <v>0</v>
      </c>
      <c r="AC304" s="29">
        <v>2</v>
      </c>
      <c r="AD304" s="30" t="e">
        <f t="array" ref="AD304">INDEX(Resultado!$1:$470,MATCH($B304,Resultado!$N:$N,0),MATCH(AD$1,Resultado!#REF!,0))</f>
        <v>#REF!</v>
      </c>
      <c r="AE304" s="30" t="e">
        <f t="array" ref="AE304">INDEX(Resultado!$1:$470,MATCH($B304,Resultado!$N:$N,0),MATCH(AE$1,Resultado!#REF!,0))</f>
        <v>#REF!</v>
      </c>
      <c r="AF304" s="30" t="e">
        <f t="array" ref="AF304">INDEX(Resultado!$1:$470,MATCH($B304,Resultado!$N:$N,0),MATCH(AF$1,Resultado!#REF!,0))</f>
        <v>#REF!</v>
      </c>
      <c r="AG304" s="30" t="e">
        <f t="array" ref="AG304">INDEX(Resultado!$1:$470,MATCH($B304,Resultado!$N:$N,0),MATCH(AG$1,Resultado!#REF!,0))</f>
        <v>#REF!</v>
      </c>
      <c r="AH304" s="30" t="e">
        <f t="array" ref="AH304">INDEX(Resultado!$1:$470,MATCH($B304,Resultado!$N:$N,0),MATCH(AH$1,Resultado!#REF!,0))</f>
        <v>#REF!</v>
      </c>
      <c r="AI304" s="30" t="e">
        <f t="array" ref="AI304">INDEX(Resultado!$1:$470,MATCH($B304,Resultado!$N:$N,0),MATCH(AI$1,Resultado!#REF!,0))</f>
        <v>#REF!</v>
      </c>
      <c r="AJ304" s="30" t="e">
        <f t="array" ref="AJ304">INDEX(Resultado!$1:$470,MATCH($B304,Resultado!$N:$N,0),MATCH(AJ$1,Resultado!#REF!,0))</f>
        <v>#REF!</v>
      </c>
      <c r="AK304" s="30" t="e">
        <f t="array" ref="AK304">INDEX(Resultado!$1:$470,MATCH($B304,Resultado!$N:$N,0),MATCH(AK$1,Resultado!#REF!,0))</f>
        <v>#REF!</v>
      </c>
      <c r="AL304" s="29">
        <v>0</v>
      </c>
      <c r="AM304" s="29">
        <v>2</v>
      </c>
      <c r="AN304" s="30" t="e">
        <f t="array" ref="AN304">INDEX(Resultado!$1:$470,MATCH($B304,Resultado!$N:$N,0),MATCH(AN$1,Resultado!#REF!,0))</f>
        <v>#REF!</v>
      </c>
      <c r="AO304" s="30" t="e">
        <f t="array" ref="AO304">INDEX(Resultado!$1:$470,MATCH($B304,Resultado!$N:$N,0),MATCH(AO$1,Resultado!#REF!,0))</f>
        <v>#REF!</v>
      </c>
      <c r="AP304" s="30" t="e">
        <f t="array" ref="AP304">INDEX(Resultado!$1:$470,MATCH($B304,Resultado!$N:$N,0),MATCH(AP$1,Resultado!#REF!,0))</f>
        <v>#REF!</v>
      </c>
      <c r="AQ304" s="30" t="e">
        <f t="array" ref="AQ304">INDEX(Resultado!$1:$470,MATCH($B304,Resultado!$N:$N,0),MATCH(AQ$1,Resultado!#REF!,0))</f>
        <v>#REF!</v>
      </c>
      <c r="AR304" s="30" t="e">
        <f t="array" ref="AR304">INDEX(Resultado!$1:$470,MATCH($B304,Resultado!$N:$N,0),MATCH(AR$1,Resultado!#REF!,0))</f>
        <v>#REF!</v>
      </c>
      <c r="AS304" s="29">
        <v>2</v>
      </c>
      <c r="AT304" s="30" t="e">
        <f t="array" ref="AT304">INDEX(Resultado!$1:$470,MATCH($B304,Resultado!$N:$N,0),MATCH(AT$1,Resultado!#REF!,0))</f>
        <v>#REF!</v>
      </c>
      <c r="AU304" s="30" t="e">
        <f t="array" ref="AU304">INDEX(Resultado!$1:$470,MATCH($B304,Resultado!$N:$N,0),MATCH(AU$1,Resultado!#REF!,0))</f>
        <v>#REF!</v>
      </c>
      <c r="AV304" s="30" t="e">
        <f t="array" ref="AV304">INDEX(Resultado!$1:$470,MATCH($B304,Resultado!$N:$N,0),MATCH(AV$1,Resultado!#REF!,0))</f>
        <v>#REF!</v>
      </c>
      <c r="AW304" s="30" t="e">
        <f t="array" ref="AW304">INDEX(Resultado!$1:$470,MATCH($B304,Resultado!$N:$N,0),MATCH(AW$1,Resultado!#REF!,0))</f>
        <v>#REF!</v>
      </c>
      <c r="AX304" s="30" t="e">
        <f t="array" ref="AX304">INDEX(Resultado!$1:$470,MATCH($B304,Resultado!$N:$N,0),MATCH(AX$1,Resultado!#REF!,0))</f>
        <v>#REF!</v>
      </c>
      <c r="AY304" s="30" t="e">
        <f t="array" ref="AY304">INDEX(Resultado!$1:$470,MATCH($B304,Resultado!$N:$N,0),MATCH(AY$1,Resultado!#REF!,0))</f>
        <v>#REF!</v>
      </c>
      <c r="AZ304" s="30" t="e">
        <f t="array" ref="AZ304">INDEX(Resultado!$1:$470,MATCH($B304,Resultado!$N:$N,0),MATCH(AZ$1,Resultado!#REF!,0))</f>
        <v>#REF!</v>
      </c>
      <c r="BA304" s="30" t="e">
        <f t="array" ref="BA304">INDEX(Resultado!$1:$470,MATCH($B304,Resultado!$N:$N,0),MATCH(BA$1,Resultado!#REF!,0))</f>
        <v>#REF!</v>
      </c>
      <c r="BB304" s="30" t="e">
        <f t="array" ref="BB304">INDEX(Resultado!$1:$470,MATCH($B304,Resultado!$N:$N,0),MATCH(BB$1,Resultado!#REF!,0))</f>
        <v>#REF!</v>
      </c>
      <c r="BC304" s="30" t="e">
        <f t="array" ref="BC304">INDEX(Resultado!$1:$470,MATCH($B304,Resultado!$N:$N,0),MATCH(BC$1,Resultado!#REF!,0))</f>
        <v>#REF!</v>
      </c>
      <c r="BD304" s="30" t="e">
        <f t="array" ref="BD304">INDEX(Resultado!$1:$470,MATCH($B304,Resultado!$N:$N,0),MATCH(BD$1,Resultado!#REF!,0))</f>
        <v>#REF!</v>
      </c>
      <c r="BE304" s="30" t="e">
        <f t="array" ref="BE304">INDEX(Resultado!$1:$470,MATCH($B304,Resultado!$N:$N,0),MATCH(BE$1,Resultado!#REF!,0))</f>
        <v>#REF!</v>
      </c>
      <c r="BF304" s="30" t="e">
        <f t="array" ref="BF304">INDEX(Resultado!$1:$470,MATCH($B304,Resultado!$N:$N,0),MATCH(BF$1,Resultado!#REF!,0))</f>
        <v>#REF!</v>
      </c>
      <c r="BG304" s="30" t="e">
        <f t="array" ref="BG304">INDEX(Resultado!$1:$470,MATCH($B304,Resultado!$N:$N,0),MATCH(BG$1,Resultado!#REF!,0))</f>
        <v>#REF!</v>
      </c>
      <c r="BH304" s="30" t="e">
        <f t="array" ref="BH304">INDEX(Resultado!$1:$470,MATCH($B304,Resultado!$N:$N,0),MATCH(BH$1,Resultado!#REF!,0))</f>
        <v>#REF!</v>
      </c>
      <c r="BI304" s="30" t="e">
        <f t="array" ref="BI304">INDEX(Resultado!$1:$470,MATCH($B304,Resultado!$N:$N,0),MATCH(BI$1,Resultado!#REF!,0))</f>
        <v>#REF!</v>
      </c>
    </row>
    <row r="305" spans="1:61" ht="13" x14ac:dyDescent="0.15">
      <c r="A305" s="29">
        <v>49559865870</v>
      </c>
      <c r="B305" s="7" t="s">
        <v>2229</v>
      </c>
      <c r="C305" s="29" t="s">
        <v>2228</v>
      </c>
      <c r="D305" s="30" t="e">
        <f t="array" ref="D305">INDEX(Resultado!$1:$470,MATCH($B305,Resultado!$N:$N,0),MATCH(D$1,Resultado!#REF!,0))</f>
        <v>#REF!</v>
      </c>
      <c r="E305" s="29" t="s">
        <v>3339</v>
      </c>
      <c r="F305" s="30" t="e">
        <f t="array" ref="F305">INDEX(Resultado!$1:$470,MATCH($B305,Resultado!$N:$N,0),MATCH(F$1,Resultado!#REF!,0))</f>
        <v>#REF!</v>
      </c>
      <c r="G305" s="30" t="e">
        <f t="array" ref="G305">INDEX(Resultado!$1:$470,MATCH($B305,Resultado!$N:$N,0),MATCH(G$1,Resultado!#REF!,0))</f>
        <v>#REF!</v>
      </c>
      <c r="H305" s="30" t="e">
        <f t="array" ref="H305">INDEX(Resultado!$1:$470,MATCH($B305,Resultado!$N:$N,0),MATCH(H$1,Resultado!#REF!,0))</f>
        <v>#REF!</v>
      </c>
      <c r="I305" s="30" t="e">
        <f t="array" ref="I305">INDEX(Resultado!$1:$470,MATCH($B305,Resultado!$N:$N,0),MATCH(I$1,Resultado!#REF!,0))</f>
        <v>#REF!</v>
      </c>
      <c r="J305" s="30" t="e">
        <f t="array" ref="J305">INDEX(Resultado!$1:$470,MATCH($B305,Resultado!$N:$N,0),MATCH(J$1,Resultado!#REF!,0))</f>
        <v>#REF!</v>
      </c>
      <c r="K305" s="30" t="e">
        <f t="array" ref="K305">INDEX(Resultado!$1:$470,MATCH($B305,Resultado!$N:$N,0),MATCH(K$1,Resultado!#REF!,0))</f>
        <v>#REF!</v>
      </c>
      <c r="L305" s="30" t="e">
        <f t="array" ref="L305">INDEX(Resultado!$1:$470,MATCH($B305,Resultado!$N:$N,0),MATCH(L$1,Resultado!#REF!,0))</f>
        <v>#REF!</v>
      </c>
      <c r="M305" s="30" t="e">
        <f t="array" ref="M305">INDEX(Resultado!$1:$470,MATCH($B305,Resultado!$N:$N,0),MATCH(M$1,Resultado!#REF!,0))</f>
        <v>#REF!</v>
      </c>
      <c r="N305" s="30" t="e">
        <f t="array" ref="N305">INDEX(Resultado!$1:$470,MATCH($B305,Resultado!$N:$N,0),MATCH(N$1,Resultado!#REF!,0))</f>
        <v>#REF!</v>
      </c>
      <c r="O305" s="30" t="e">
        <f t="array" ref="O305">INDEX(Resultado!$1:$470,MATCH($B305,Resultado!$N:$N,0),MATCH(O$1,Resultado!#REF!,0))</f>
        <v>#REF!</v>
      </c>
      <c r="P305" s="30" t="e">
        <f t="array" ref="P305">INDEX(Resultado!$1:$470,MATCH($B305,Resultado!$N:$N,0),MATCH(P$1,Resultado!#REF!,0))</f>
        <v>#REF!</v>
      </c>
      <c r="Q305" s="30" t="e">
        <f t="array" ref="Q305">INDEX(Resultado!$1:$470,MATCH($B305,Resultado!$N:$N,0),MATCH(Q$1,Resultado!#REF!,0))</f>
        <v>#REF!</v>
      </c>
      <c r="R305" s="30" t="e">
        <f t="array" ref="R305">INDEX(Resultado!$1:$470,MATCH($B305,Resultado!$N:$N,0),MATCH(R$1,Resultado!#REF!,0))</f>
        <v>#REF!</v>
      </c>
      <c r="S305" s="30" t="e">
        <f t="array" ref="S305">INDEX(Resultado!$1:$470,MATCH($B305,Resultado!$N:$N,0),MATCH(S$1,Resultado!#REF!,0))</f>
        <v>#REF!</v>
      </c>
      <c r="T305" s="30" t="e">
        <f t="array" ref="T305">INDEX(Resultado!$1:$470,MATCH($B305,Resultado!$N:$N,0),MATCH(T$1,Resultado!#REF!,0))</f>
        <v>#REF!</v>
      </c>
      <c r="U305" s="30" t="e">
        <f t="array" ref="U305">INDEX(Resultado!$1:$470,MATCH($B305,Resultado!$N:$N,0),MATCH(U$1,Resultado!#REF!,0))</f>
        <v>#REF!</v>
      </c>
      <c r="V305" s="30" t="e">
        <f t="array" ref="V305">INDEX(Resultado!$1:$470,MATCH($B305,Resultado!$N:$N,0),MATCH(V$1,Resultado!#REF!,0))</f>
        <v>#REF!</v>
      </c>
      <c r="W305" s="30" t="e">
        <f t="array" ref="W305">INDEX(Resultado!$1:$470,MATCH($B305,Resultado!$N:$N,0),MATCH(W$1,Resultado!#REF!,0))</f>
        <v>#REF!</v>
      </c>
      <c r="X305" s="30" t="e">
        <f t="array" ref="X305">INDEX(Resultado!$1:$470,MATCH($B305,Resultado!$N:$N,0),MATCH(X$1,Resultado!#REF!,0))</f>
        <v>#REF!</v>
      </c>
      <c r="Y305" s="30" t="e">
        <f t="array" ref="Y305">INDEX(Resultado!$1:$470,MATCH($B305,Resultado!$N:$N,0),MATCH(Y$1,Resultado!#REF!,0))</f>
        <v>#REF!</v>
      </c>
      <c r="Z305" s="30" t="e">
        <f t="array" ref="Z305">INDEX(Resultado!$1:$470,MATCH($B305,Resultado!$N:$N,0),MATCH(Z$1,Resultado!#REF!,0))</f>
        <v>#REF!</v>
      </c>
      <c r="AA305" s="30" t="e">
        <f t="array" ref="AA305">INDEX(Resultado!$1:$470,MATCH($B305,Resultado!$N:$N,0),MATCH(AA$1,Resultado!#REF!,0))</f>
        <v>#REF!</v>
      </c>
      <c r="AB305" s="29">
        <v>0</v>
      </c>
      <c r="AC305" s="29">
        <v>2</v>
      </c>
      <c r="AD305" s="30" t="e">
        <f t="array" ref="AD305">INDEX(Resultado!$1:$470,MATCH($B305,Resultado!$N:$N,0),MATCH(AD$1,Resultado!#REF!,0))</f>
        <v>#REF!</v>
      </c>
      <c r="AE305" s="30" t="e">
        <f t="array" ref="AE305">INDEX(Resultado!$1:$470,MATCH($B305,Resultado!$N:$N,0),MATCH(AE$1,Resultado!#REF!,0))</f>
        <v>#REF!</v>
      </c>
      <c r="AF305" s="30" t="e">
        <f t="array" ref="AF305">INDEX(Resultado!$1:$470,MATCH($B305,Resultado!$N:$N,0),MATCH(AF$1,Resultado!#REF!,0))</f>
        <v>#REF!</v>
      </c>
      <c r="AG305" s="30" t="e">
        <f t="array" ref="AG305">INDEX(Resultado!$1:$470,MATCH($B305,Resultado!$N:$N,0),MATCH(AG$1,Resultado!#REF!,0))</f>
        <v>#REF!</v>
      </c>
      <c r="AH305" s="30" t="e">
        <f t="array" ref="AH305">INDEX(Resultado!$1:$470,MATCH($B305,Resultado!$N:$N,0),MATCH(AH$1,Resultado!#REF!,0))</f>
        <v>#REF!</v>
      </c>
      <c r="AI305" s="30" t="e">
        <f t="array" ref="AI305">INDEX(Resultado!$1:$470,MATCH($B305,Resultado!$N:$N,0),MATCH(AI$1,Resultado!#REF!,0))</f>
        <v>#REF!</v>
      </c>
      <c r="AJ305" s="30" t="e">
        <f t="array" ref="AJ305">INDEX(Resultado!$1:$470,MATCH($B305,Resultado!$N:$N,0),MATCH(AJ$1,Resultado!#REF!,0))</f>
        <v>#REF!</v>
      </c>
      <c r="AK305" s="30" t="e">
        <f t="array" ref="AK305">INDEX(Resultado!$1:$470,MATCH($B305,Resultado!$N:$N,0),MATCH(AK$1,Resultado!#REF!,0))</f>
        <v>#REF!</v>
      </c>
      <c r="AL305" s="29">
        <v>0</v>
      </c>
      <c r="AM305" s="29">
        <v>2</v>
      </c>
      <c r="AN305" s="30" t="e">
        <f t="array" ref="AN305">INDEX(Resultado!$1:$470,MATCH($B305,Resultado!$N:$N,0),MATCH(AN$1,Resultado!#REF!,0))</f>
        <v>#REF!</v>
      </c>
      <c r="AO305" s="30" t="e">
        <f t="array" ref="AO305">INDEX(Resultado!$1:$470,MATCH($B305,Resultado!$N:$N,0),MATCH(AO$1,Resultado!#REF!,0))</f>
        <v>#REF!</v>
      </c>
      <c r="AP305" s="30" t="e">
        <f t="array" ref="AP305">INDEX(Resultado!$1:$470,MATCH($B305,Resultado!$N:$N,0),MATCH(AP$1,Resultado!#REF!,0))</f>
        <v>#REF!</v>
      </c>
      <c r="AQ305" s="30" t="e">
        <f t="array" ref="AQ305">INDEX(Resultado!$1:$470,MATCH($B305,Resultado!$N:$N,0),MATCH(AQ$1,Resultado!#REF!,0))</f>
        <v>#REF!</v>
      </c>
      <c r="AR305" s="30" t="e">
        <f t="array" ref="AR305">INDEX(Resultado!$1:$470,MATCH($B305,Resultado!$N:$N,0),MATCH(AR$1,Resultado!#REF!,0))</f>
        <v>#REF!</v>
      </c>
      <c r="AS305" s="29">
        <v>2</v>
      </c>
      <c r="AT305" s="30" t="e">
        <f t="array" ref="AT305">INDEX(Resultado!$1:$470,MATCH($B305,Resultado!$N:$N,0),MATCH(AT$1,Resultado!#REF!,0))</f>
        <v>#REF!</v>
      </c>
      <c r="AU305" s="30" t="e">
        <f t="array" ref="AU305">INDEX(Resultado!$1:$470,MATCH($B305,Resultado!$N:$N,0),MATCH(AU$1,Resultado!#REF!,0))</f>
        <v>#REF!</v>
      </c>
      <c r="AV305" s="30" t="e">
        <f t="array" ref="AV305">INDEX(Resultado!$1:$470,MATCH($B305,Resultado!$N:$N,0),MATCH(AV$1,Resultado!#REF!,0))</f>
        <v>#REF!</v>
      </c>
      <c r="AW305" s="30" t="e">
        <f t="array" ref="AW305">INDEX(Resultado!$1:$470,MATCH($B305,Resultado!$N:$N,0),MATCH(AW$1,Resultado!#REF!,0))</f>
        <v>#REF!</v>
      </c>
      <c r="AX305" s="30" t="e">
        <f t="array" ref="AX305">INDEX(Resultado!$1:$470,MATCH($B305,Resultado!$N:$N,0),MATCH(AX$1,Resultado!#REF!,0))</f>
        <v>#REF!</v>
      </c>
      <c r="AY305" s="30" t="e">
        <f t="array" ref="AY305">INDEX(Resultado!$1:$470,MATCH($B305,Resultado!$N:$N,0),MATCH(AY$1,Resultado!#REF!,0))</f>
        <v>#REF!</v>
      </c>
      <c r="AZ305" s="30" t="e">
        <f t="array" ref="AZ305">INDEX(Resultado!$1:$470,MATCH($B305,Resultado!$N:$N,0),MATCH(AZ$1,Resultado!#REF!,0))</f>
        <v>#REF!</v>
      </c>
      <c r="BA305" s="30" t="e">
        <f t="array" ref="BA305">INDEX(Resultado!$1:$470,MATCH($B305,Resultado!$N:$N,0),MATCH(BA$1,Resultado!#REF!,0))</f>
        <v>#REF!</v>
      </c>
      <c r="BB305" s="30" t="e">
        <f t="array" ref="BB305">INDEX(Resultado!$1:$470,MATCH($B305,Resultado!$N:$N,0),MATCH(BB$1,Resultado!#REF!,0))</f>
        <v>#REF!</v>
      </c>
      <c r="BC305" s="30" t="e">
        <f t="array" ref="BC305">INDEX(Resultado!$1:$470,MATCH($B305,Resultado!$N:$N,0),MATCH(BC$1,Resultado!#REF!,0))</f>
        <v>#REF!</v>
      </c>
      <c r="BD305" s="30" t="e">
        <f t="array" ref="BD305">INDEX(Resultado!$1:$470,MATCH($B305,Resultado!$N:$N,0),MATCH(BD$1,Resultado!#REF!,0))</f>
        <v>#REF!</v>
      </c>
      <c r="BE305" s="30" t="e">
        <f t="array" ref="BE305">INDEX(Resultado!$1:$470,MATCH($B305,Resultado!$N:$N,0),MATCH(BE$1,Resultado!#REF!,0))</f>
        <v>#REF!</v>
      </c>
      <c r="BF305" s="30" t="e">
        <f t="array" ref="BF305">INDEX(Resultado!$1:$470,MATCH($B305,Resultado!$N:$N,0),MATCH(BF$1,Resultado!#REF!,0))</f>
        <v>#REF!</v>
      </c>
      <c r="BG305" s="30" t="e">
        <f t="array" ref="BG305">INDEX(Resultado!$1:$470,MATCH($B305,Resultado!$N:$N,0),MATCH(BG$1,Resultado!#REF!,0))</f>
        <v>#REF!</v>
      </c>
      <c r="BH305" s="30" t="e">
        <f t="array" ref="BH305">INDEX(Resultado!$1:$470,MATCH($B305,Resultado!$N:$N,0),MATCH(BH$1,Resultado!#REF!,0))</f>
        <v>#REF!</v>
      </c>
      <c r="BI305" s="30" t="e">
        <f t="array" ref="BI305">INDEX(Resultado!$1:$470,MATCH($B305,Resultado!$N:$N,0),MATCH(BI$1,Resultado!#REF!,0))</f>
        <v>#REF!</v>
      </c>
    </row>
    <row r="306" spans="1:61" ht="13" x14ac:dyDescent="0.15">
      <c r="A306" s="29">
        <v>44642065814</v>
      </c>
      <c r="B306" s="7" t="s">
        <v>2236</v>
      </c>
      <c r="C306" s="29" t="s">
        <v>2235</v>
      </c>
      <c r="D306" s="30" t="e">
        <f t="array" ref="D306">INDEX(Resultado!$1:$470,MATCH($B306,Resultado!$N:$N,0),MATCH(D$1,Resultado!#REF!,0))</f>
        <v>#REF!</v>
      </c>
      <c r="E306" s="29" t="s">
        <v>3339</v>
      </c>
      <c r="F306" s="30" t="e">
        <f t="array" ref="F306">INDEX(Resultado!$1:$470,MATCH($B306,Resultado!$N:$N,0),MATCH(F$1,Resultado!#REF!,0))</f>
        <v>#REF!</v>
      </c>
      <c r="G306" s="30" t="e">
        <f t="array" ref="G306">INDEX(Resultado!$1:$470,MATCH($B306,Resultado!$N:$N,0),MATCH(G$1,Resultado!#REF!,0))</f>
        <v>#REF!</v>
      </c>
      <c r="H306" s="30" t="e">
        <f t="array" ref="H306">INDEX(Resultado!$1:$470,MATCH($B306,Resultado!$N:$N,0),MATCH(H$1,Resultado!#REF!,0))</f>
        <v>#REF!</v>
      </c>
      <c r="I306" s="30" t="e">
        <f t="array" ref="I306">INDEX(Resultado!$1:$470,MATCH($B306,Resultado!$N:$N,0),MATCH(I$1,Resultado!#REF!,0))</f>
        <v>#REF!</v>
      </c>
      <c r="J306" s="30" t="e">
        <f t="array" ref="J306">INDEX(Resultado!$1:$470,MATCH($B306,Resultado!$N:$N,0),MATCH(J$1,Resultado!#REF!,0))</f>
        <v>#REF!</v>
      </c>
      <c r="K306" s="30" t="e">
        <f t="array" ref="K306">INDEX(Resultado!$1:$470,MATCH($B306,Resultado!$N:$N,0),MATCH(K$1,Resultado!#REF!,0))</f>
        <v>#REF!</v>
      </c>
      <c r="L306" s="30" t="e">
        <f t="array" ref="L306">INDEX(Resultado!$1:$470,MATCH($B306,Resultado!$N:$N,0),MATCH(L$1,Resultado!#REF!,0))</f>
        <v>#REF!</v>
      </c>
      <c r="M306" s="30" t="e">
        <f t="array" ref="M306">INDEX(Resultado!$1:$470,MATCH($B306,Resultado!$N:$N,0),MATCH(M$1,Resultado!#REF!,0))</f>
        <v>#REF!</v>
      </c>
      <c r="N306" s="30" t="e">
        <f t="array" ref="N306">INDEX(Resultado!$1:$470,MATCH($B306,Resultado!$N:$N,0),MATCH(N$1,Resultado!#REF!,0))</f>
        <v>#REF!</v>
      </c>
      <c r="O306" s="30" t="e">
        <f t="array" ref="O306">INDEX(Resultado!$1:$470,MATCH($B306,Resultado!$N:$N,0),MATCH(O$1,Resultado!#REF!,0))</f>
        <v>#REF!</v>
      </c>
      <c r="P306" s="30" t="e">
        <f t="array" ref="P306">INDEX(Resultado!$1:$470,MATCH($B306,Resultado!$N:$N,0),MATCH(P$1,Resultado!#REF!,0))</f>
        <v>#REF!</v>
      </c>
      <c r="Q306" s="30" t="e">
        <f t="array" ref="Q306">INDEX(Resultado!$1:$470,MATCH($B306,Resultado!$N:$N,0),MATCH(Q$1,Resultado!#REF!,0))</f>
        <v>#REF!</v>
      </c>
      <c r="R306" s="30" t="e">
        <f t="array" ref="R306">INDEX(Resultado!$1:$470,MATCH($B306,Resultado!$N:$N,0),MATCH(R$1,Resultado!#REF!,0))</f>
        <v>#REF!</v>
      </c>
      <c r="S306" s="30" t="e">
        <f t="array" ref="S306">INDEX(Resultado!$1:$470,MATCH($B306,Resultado!$N:$N,0),MATCH(S$1,Resultado!#REF!,0))</f>
        <v>#REF!</v>
      </c>
      <c r="T306" s="30" t="e">
        <f t="array" ref="T306">INDEX(Resultado!$1:$470,MATCH($B306,Resultado!$N:$N,0),MATCH(T$1,Resultado!#REF!,0))</f>
        <v>#REF!</v>
      </c>
      <c r="U306" s="30" t="e">
        <f t="array" ref="U306">INDEX(Resultado!$1:$470,MATCH($B306,Resultado!$N:$N,0),MATCH(U$1,Resultado!#REF!,0))</f>
        <v>#REF!</v>
      </c>
      <c r="V306" s="30" t="e">
        <f t="array" ref="V306">INDEX(Resultado!$1:$470,MATCH($B306,Resultado!$N:$N,0),MATCH(V$1,Resultado!#REF!,0))</f>
        <v>#REF!</v>
      </c>
      <c r="W306" s="30" t="e">
        <f t="array" ref="W306">INDEX(Resultado!$1:$470,MATCH($B306,Resultado!$N:$N,0),MATCH(W$1,Resultado!#REF!,0))</f>
        <v>#REF!</v>
      </c>
      <c r="X306" s="30" t="e">
        <f t="array" ref="X306">INDEX(Resultado!$1:$470,MATCH($B306,Resultado!$N:$N,0),MATCH(X$1,Resultado!#REF!,0))</f>
        <v>#REF!</v>
      </c>
      <c r="Y306" s="30" t="e">
        <f t="array" ref="Y306">INDEX(Resultado!$1:$470,MATCH($B306,Resultado!$N:$N,0),MATCH(Y$1,Resultado!#REF!,0))</f>
        <v>#REF!</v>
      </c>
      <c r="Z306" s="30" t="e">
        <f t="array" ref="Z306">INDEX(Resultado!$1:$470,MATCH($B306,Resultado!$N:$N,0),MATCH(Z$1,Resultado!#REF!,0))</f>
        <v>#REF!</v>
      </c>
      <c r="AA306" s="30" t="e">
        <f t="array" ref="AA306">INDEX(Resultado!$1:$470,MATCH($B306,Resultado!$N:$N,0),MATCH(AA$1,Resultado!#REF!,0))</f>
        <v>#REF!</v>
      </c>
      <c r="AB306" s="29">
        <v>0</v>
      </c>
      <c r="AC306" s="29">
        <v>2</v>
      </c>
      <c r="AD306" s="30" t="e">
        <f t="array" ref="AD306">INDEX(Resultado!$1:$470,MATCH($B306,Resultado!$N:$N,0),MATCH(AD$1,Resultado!#REF!,0))</f>
        <v>#REF!</v>
      </c>
      <c r="AE306" s="30" t="e">
        <f t="array" ref="AE306">INDEX(Resultado!$1:$470,MATCH($B306,Resultado!$N:$N,0),MATCH(AE$1,Resultado!#REF!,0))</f>
        <v>#REF!</v>
      </c>
      <c r="AF306" s="30" t="e">
        <f t="array" ref="AF306">INDEX(Resultado!$1:$470,MATCH($B306,Resultado!$N:$N,0),MATCH(AF$1,Resultado!#REF!,0))</f>
        <v>#REF!</v>
      </c>
      <c r="AG306" s="30" t="e">
        <f t="array" ref="AG306">INDEX(Resultado!$1:$470,MATCH($B306,Resultado!$N:$N,0),MATCH(AG$1,Resultado!#REF!,0))</f>
        <v>#REF!</v>
      </c>
      <c r="AH306" s="30" t="e">
        <f t="array" ref="AH306">INDEX(Resultado!$1:$470,MATCH($B306,Resultado!$N:$N,0),MATCH(AH$1,Resultado!#REF!,0))</f>
        <v>#REF!</v>
      </c>
      <c r="AI306" s="30" t="e">
        <f t="array" ref="AI306">INDEX(Resultado!$1:$470,MATCH($B306,Resultado!$N:$N,0),MATCH(AI$1,Resultado!#REF!,0))</f>
        <v>#REF!</v>
      </c>
      <c r="AJ306" s="30" t="e">
        <f t="array" ref="AJ306">INDEX(Resultado!$1:$470,MATCH($B306,Resultado!$N:$N,0),MATCH(AJ$1,Resultado!#REF!,0))</f>
        <v>#REF!</v>
      </c>
      <c r="AK306" s="30" t="e">
        <f t="array" ref="AK306">INDEX(Resultado!$1:$470,MATCH($B306,Resultado!$N:$N,0),MATCH(AK$1,Resultado!#REF!,0))</f>
        <v>#REF!</v>
      </c>
      <c r="AL306" s="29">
        <v>0</v>
      </c>
      <c r="AM306" s="29">
        <v>2</v>
      </c>
      <c r="AN306" s="30" t="e">
        <f t="array" ref="AN306">INDEX(Resultado!$1:$470,MATCH($B306,Resultado!$N:$N,0),MATCH(AN$1,Resultado!#REF!,0))</f>
        <v>#REF!</v>
      </c>
      <c r="AO306" s="30" t="e">
        <f t="array" ref="AO306">INDEX(Resultado!$1:$470,MATCH($B306,Resultado!$N:$N,0),MATCH(AO$1,Resultado!#REF!,0))</f>
        <v>#REF!</v>
      </c>
      <c r="AP306" s="30" t="e">
        <f t="array" ref="AP306">INDEX(Resultado!$1:$470,MATCH($B306,Resultado!$N:$N,0),MATCH(AP$1,Resultado!#REF!,0))</f>
        <v>#REF!</v>
      </c>
      <c r="AQ306" s="30" t="e">
        <f t="array" ref="AQ306">INDEX(Resultado!$1:$470,MATCH($B306,Resultado!$N:$N,0),MATCH(AQ$1,Resultado!#REF!,0))</f>
        <v>#REF!</v>
      </c>
      <c r="AR306" s="30" t="e">
        <f t="array" ref="AR306">INDEX(Resultado!$1:$470,MATCH($B306,Resultado!$N:$N,0),MATCH(AR$1,Resultado!#REF!,0))</f>
        <v>#REF!</v>
      </c>
      <c r="AS306" s="29">
        <v>2</v>
      </c>
      <c r="AT306" s="30" t="e">
        <f t="array" ref="AT306">INDEX(Resultado!$1:$470,MATCH($B306,Resultado!$N:$N,0),MATCH(AT$1,Resultado!#REF!,0))</f>
        <v>#REF!</v>
      </c>
      <c r="AU306" s="30" t="e">
        <f t="array" ref="AU306">INDEX(Resultado!$1:$470,MATCH($B306,Resultado!$N:$N,0),MATCH(AU$1,Resultado!#REF!,0))</f>
        <v>#REF!</v>
      </c>
      <c r="AV306" s="30" t="e">
        <f t="array" ref="AV306">INDEX(Resultado!$1:$470,MATCH($B306,Resultado!$N:$N,0),MATCH(AV$1,Resultado!#REF!,0))</f>
        <v>#REF!</v>
      </c>
      <c r="AW306" s="30" t="e">
        <f t="array" ref="AW306">INDEX(Resultado!$1:$470,MATCH($B306,Resultado!$N:$N,0),MATCH(AW$1,Resultado!#REF!,0))</f>
        <v>#REF!</v>
      </c>
      <c r="AX306" s="30" t="e">
        <f t="array" ref="AX306">INDEX(Resultado!$1:$470,MATCH($B306,Resultado!$N:$N,0),MATCH(AX$1,Resultado!#REF!,0))</f>
        <v>#REF!</v>
      </c>
      <c r="AY306" s="30" t="e">
        <f t="array" ref="AY306">INDEX(Resultado!$1:$470,MATCH($B306,Resultado!$N:$N,0),MATCH(AY$1,Resultado!#REF!,0))</f>
        <v>#REF!</v>
      </c>
      <c r="AZ306" s="30" t="e">
        <f t="array" ref="AZ306">INDEX(Resultado!$1:$470,MATCH($B306,Resultado!$N:$N,0),MATCH(AZ$1,Resultado!#REF!,0))</f>
        <v>#REF!</v>
      </c>
      <c r="BA306" s="30" t="e">
        <f t="array" ref="BA306">INDEX(Resultado!$1:$470,MATCH($B306,Resultado!$N:$N,0),MATCH(BA$1,Resultado!#REF!,0))</f>
        <v>#REF!</v>
      </c>
      <c r="BB306" s="30" t="e">
        <f t="array" ref="BB306">INDEX(Resultado!$1:$470,MATCH($B306,Resultado!$N:$N,0),MATCH(BB$1,Resultado!#REF!,0))</f>
        <v>#REF!</v>
      </c>
      <c r="BC306" s="30" t="e">
        <f t="array" ref="BC306">INDEX(Resultado!$1:$470,MATCH($B306,Resultado!$N:$N,0),MATCH(BC$1,Resultado!#REF!,0))</f>
        <v>#REF!</v>
      </c>
      <c r="BD306" s="30" t="e">
        <f t="array" ref="BD306">INDEX(Resultado!$1:$470,MATCH($B306,Resultado!$N:$N,0),MATCH(BD$1,Resultado!#REF!,0))</f>
        <v>#REF!</v>
      </c>
      <c r="BE306" s="30" t="e">
        <f t="array" ref="BE306">INDEX(Resultado!$1:$470,MATCH($B306,Resultado!$N:$N,0),MATCH(BE$1,Resultado!#REF!,0))</f>
        <v>#REF!</v>
      </c>
      <c r="BF306" s="30" t="e">
        <f t="array" ref="BF306">INDEX(Resultado!$1:$470,MATCH($B306,Resultado!$N:$N,0),MATCH(BF$1,Resultado!#REF!,0))</f>
        <v>#REF!</v>
      </c>
      <c r="BG306" s="30" t="e">
        <f t="array" ref="BG306">INDEX(Resultado!$1:$470,MATCH($B306,Resultado!$N:$N,0),MATCH(BG$1,Resultado!#REF!,0))</f>
        <v>#REF!</v>
      </c>
      <c r="BH306" s="30" t="e">
        <f t="array" ref="BH306">INDEX(Resultado!$1:$470,MATCH($B306,Resultado!$N:$N,0),MATCH(BH$1,Resultado!#REF!,0))</f>
        <v>#REF!</v>
      </c>
      <c r="BI306" s="30" t="e">
        <f t="array" ref="BI306">INDEX(Resultado!$1:$470,MATCH($B306,Resultado!$N:$N,0),MATCH(BI$1,Resultado!#REF!,0))</f>
        <v>#REF!</v>
      </c>
    </row>
    <row r="307" spans="1:61" ht="13" x14ac:dyDescent="0.15">
      <c r="A307" s="29">
        <v>50430492863</v>
      </c>
      <c r="B307" s="7" t="s">
        <v>2242</v>
      </c>
      <c r="C307" s="29" t="s">
        <v>2241</v>
      </c>
      <c r="D307" s="30" t="e">
        <f t="array" ref="D307">INDEX(Resultado!$1:$470,MATCH($B307,Resultado!$N:$N,0),MATCH(D$1,Resultado!#REF!,0))</f>
        <v>#REF!</v>
      </c>
      <c r="E307" s="29" t="s">
        <v>3339</v>
      </c>
      <c r="F307" s="30" t="e">
        <f t="array" ref="F307">INDEX(Resultado!$1:$470,MATCH($B307,Resultado!$N:$N,0),MATCH(F$1,Resultado!#REF!,0))</f>
        <v>#REF!</v>
      </c>
      <c r="G307" s="30" t="e">
        <f t="array" ref="G307">INDEX(Resultado!$1:$470,MATCH($B307,Resultado!$N:$N,0),MATCH(G$1,Resultado!#REF!,0))</f>
        <v>#REF!</v>
      </c>
      <c r="H307" s="30" t="e">
        <f t="array" ref="H307">INDEX(Resultado!$1:$470,MATCH($B307,Resultado!$N:$N,0),MATCH(H$1,Resultado!#REF!,0))</f>
        <v>#REF!</v>
      </c>
      <c r="I307" s="30" t="e">
        <f t="array" ref="I307">INDEX(Resultado!$1:$470,MATCH($B307,Resultado!$N:$N,0),MATCH(I$1,Resultado!#REF!,0))</f>
        <v>#REF!</v>
      </c>
      <c r="J307" s="30" t="e">
        <f t="array" ref="J307">INDEX(Resultado!$1:$470,MATCH($B307,Resultado!$N:$N,0),MATCH(J$1,Resultado!#REF!,0))</f>
        <v>#REF!</v>
      </c>
      <c r="K307" s="30" t="e">
        <f t="array" ref="K307">INDEX(Resultado!$1:$470,MATCH($B307,Resultado!$N:$N,0),MATCH(K$1,Resultado!#REF!,0))</f>
        <v>#REF!</v>
      </c>
      <c r="L307" s="30" t="e">
        <f t="array" ref="L307">INDEX(Resultado!$1:$470,MATCH($B307,Resultado!$N:$N,0),MATCH(L$1,Resultado!#REF!,0))</f>
        <v>#REF!</v>
      </c>
      <c r="M307" s="30" t="e">
        <f t="array" ref="M307">INDEX(Resultado!$1:$470,MATCH($B307,Resultado!$N:$N,0),MATCH(M$1,Resultado!#REF!,0))</f>
        <v>#REF!</v>
      </c>
      <c r="N307" s="30" t="e">
        <f t="array" ref="N307">INDEX(Resultado!$1:$470,MATCH($B307,Resultado!$N:$N,0),MATCH(N$1,Resultado!#REF!,0))</f>
        <v>#REF!</v>
      </c>
      <c r="O307" s="30" t="e">
        <f t="array" ref="O307">INDEX(Resultado!$1:$470,MATCH($B307,Resultado!$N:$N,0),MATCH(O$1,Resultado!#REF!,0))</f>
        <v>#REF!</v>
      </c>
      <c r="P307" s="30" t="e">
        <f t="array" ref="P307">INDEX(Resultado!$1:$470,MATCH($B307,Resultado!$N:$N,0),MATCH(P$1,Resultado!#REF!,0))</f>
        <v>#REF!</v>
      </c>
      <c r="Q307" s="30" t="e">
        <f t="array" ref="Q307">INDEX(Resultado!$1:$470,MATCH($B307,Resultado!$N:$N,0),MATCH(Q$1,Resultado!#REF!,0))</f>
        <v>#REF!</v>
      </c>
      <c r="R307" s="30" t="e">
        <f t="array" ref="R307">INDEX(Resultado!$1:$470,MATCH($B307,Resultado!$N:$N,0),MATCH(R$1,Resultado!#REF!,0))</f>
        <v>#REF!</v>
      </c>
      <c r="S307" s="30" t="e">
        <f t="array" ref="S307">INDEX(Resultado!$1:$470,MATCH($B307,Resultado!$N:$N,0),MATCH(S$1,Resultado!#REF!,0))</f>
        <v>#REF!</v>
      </c>
      <c r="T307" s="30" t="e">
        <f t="array" ref="T307">INDEX(Resultado!$1:$470,MATCH($B307,Resultado!$N:$N,0),MATCH(T$1,Resultado!#REF!,0))</f>
        <v>#REF!</v>
      </c>
      <c r="U307" s="30" t="e">
        <f t="array" ref="U307">INDEX(Resultado!$1:$470,MATCH($B307,Resultado!$N:$N,0),MATCH(U$1,Resultado!#REF!,0))</f>
        <v>#REF!</v>
      </c>
      <c r="V307" s="30" t="e">
        <f t="array" ref="V307">INDEX(Resultado!$1:$470,MATCH($B307,Resultado!$N:$N,0),MATCH(V$1,Resultado!#REF!,0))</f>
        <v>#REF!</v>
      </c>
      <c r="W307" s="30" t="e">
        <f t="array" ref="W307">INDEX(Resultado!$1:$470,MATCH($B307,Resultado!$N:$N,0),MATCH(W$1,Resultado!#REF!,0))</f>
        <v>#REF!</v>
      </c>
      <c r="X307" s="30" t="e">
        <f t="array" ref="X307">INDEX(Resultado!$1:$470,MATCH($B307,Resultado!$N:$N,0),MATCH(X$1,Resultado!#REF!,0))</f>
        <v>#REF!</v>
      </c>
      <c r="Y307" s="30" t="e">
        <f t="array" ref="Y307">INDEX(Resultado!$1:$470,MATCH($B307,Resultado!$N:$N,0),MATCH(Y$1,Resultado!#REF!,0))</f>
        <v>#REF!</v>
      </c>
      <c r="Z307" s="30" t="e">
        <f t="array" ref="Z307">INDEX(Resultado!$1:$470,MATCH($B307,Resultado!$N:$N,0),MATCH(Z$1,Resultado!#REF!,0))</f>
        <v>#REF!</v>
      </c>
      <c r="AA307" s="30" t="e">
        <f t="array" ref="AA307">INDEX(Resultado!$1:$470,MATCH($B307,Resultado!$N:$N,0),MATCH(AA$1,Resultado!#REF!,0))</f>
        <v>#REF!</v>
      </c>
      <c r="AB307" s="29">
        <v>0</v>
      </c>
      <c r="AC307" s="29">
        <v>2</v>
      </c>
      <c r="AD307" s="30" t="e">
        <f t="array" ref="AD307">INDEX(Resultado!$1:$470,MATCH($B307,Resultado!$N:$N,0),MATCH(AD$1,Resultado!#REF!,0))</f>
        <v>#REF!</v>
      </c>
      <c r="AE307" s="30" t="e">
        <f t="array" ref="AE307">INDEX(Resultado!$1:$470,MATCH($B307,Resultado!$N:$N,0),MATCH(AE$1,Resultado!#REF!,0))</f>
        <v>#REF!</v>
      </c>
      <c r="AF307" s="30" t="e">
        <f t="array" ref="AF307">INDEX(Resultado!$1:$470,MATCH($B307,Resultado!$N:$N,0),MATCH(AF$1,Resultado!#REF!,0))</f>
        <v>#REF!</v>
      </c>
      <c r="AG307" s="30" t="e">
        <f t="array" ref="AG307">INDEX(Resultado!$1:$470,MATCH($B307,Resultado!$N:$N,0),MATCH(AG$1,Resultado!#REF!,0))</f>
        <v>#REF!</v>
      </c>
      <c r="AH307" s="30" t="e">
        <f t="array" ref="AH307">INDEX(Resultado!$1:$470,MATCH($B307,Resultado!$N:$N,0),MATCH(AH$1,Resultado!#REF!,0))</f>
        <v>#REF!</v>
      </c>
      <c r="AI307" s="30" t="e">
        <f t="array" ref="AI307">INDEX(Resultado!$1:$470,MATCH($B307,Resultado!$N:$N,0),MATCH(AI$1,Resultado!#REF!,0))</f>
        <v>#REF!</v>
      </c>
      <c r="AJ307" s="30" t="e">
        <f t="array" ref="AJ307">INDEX(Resultado!$1:$470,MATCH($B307,Resultado!$N:$N,0),MATCH(AJ$1,Resultado!#REF!,0))</f>
        <v>#REF!</v>
      </c>
      <c r="AK307" s="30" t="e">
        <f t="array" ref="AK307">INDEX(Resultado!$1:$470,MATCH($B307,Resultado!$N:$N,0),MATCH(AK$1,Resultado!#REF!,0))</f>
        <v>#REF!</v>
      </c>
      <c r="AL307" s="29">
        <v>0</v>
      </c>
      <c r="AM307" s="29">
        <v>2</v>
      </c>
      <c r="AN307" s="30" t="e">
        <f t="array" ref="AN307">INDEX(Resultado!$1:$470,MATCH($B307,Resultado!$N:$N,0),MATCH(AN$1,Resultado!#REF!,0))</f>
        <v>#REF!</v>
      </c>
      <c r="AO307" s="30" t="e">
        <f t="array" ref="AO307">INDEX(Resultado!$1:$470,MATCH($B307,Resultado!$N:$N,0),MATCH(AO$1,Resultado!#REF!,0))</f>
        <v>#REF!</v>
      </c>
      <c r="AP307" s="30" t="e">
        <f t="array" ref="AP307">INDEX(Resultado!$1:$470,MATCH($B307,Resultado!$N:$N,0),MATCH(AP$1,Resultado!#REF!,0))</f>
        <v>#REF!</v>
      </c>
      <c r="AQ307" s="30" t="e">
        <f t="array" ref="AQ307">INDEX(Resultado!$1:$470,MATCH($B307,Resultado!$N:$N,0),MATCH(AQ$1,Resultado!#REF!,0))</f>
        <v>#REF!</v>
      </c>
      <c r="AR307" s="30" t="e">
        <f t="array" ref="AR307">INDEX(Resultado!$1:$470,MATCH($B307,Resultado!$N:$N,0),MATCH(AR$1,Resultado!#REF!,0))</f>
        <v>#REF!</v>
      </c>
      <c r="AS307" s="29">
        <v>2</v>
      </c>
      <c r="AT307" s="30" t="e">
        <f t="array" ref="AT307">INDEX(Resultado!$1:$470,MATCH($B307,Resultado!$N:$N,0),MATCH(AT$1,Resultado!#REF!,0))</f>
        <v>#REF!</v>
      </c>
      <c r="AU307" s="30" t="e">
        <f t="array" ref="AU307">INDEX(Resultado!$1:$470,MATCH($B307,Resultado!$N:$N,0),MATCH(AU$1,Resultado!#REF!,0))</f>
        <v>#REF!</v>
      </c>
      <c r="AV307" s="30" t="e">
        <f t="array" ref="AV307">INDEX(Resultado!$1:$470,MATCH($B307,Resultado!$N:$N,0),MATCH(AV$1,Resultado!#REF!,0))</f>
        <v>#REF!</v>
      </c>
      <c r="AW307" s="30" t="e">
        <f t="array" ref="AW307">INDEX(Resultado!$1:$470,MATCH($B307,Resultado!$N:$N,0),MATCH(AW$1,Resultado!#REF!,0))</f>
        <v>#REF!</v>
      </c>
      <c r="AX307" s="30" t="e">
        <f t="array" ref="AX307">INDEX(Resultado!$1:$470,MATCH($B307,Resultado!$N:$N,0),MATCH(AX$1,Resultado!#REF!,0))</f>
        <v>#REF!</v>
      </c>
      <c r="AY307" s="30" t="e">
        <f t="array" ref="AY307">INDEX(Resultado!$1:$470,MATCH($B307,Resultado!$N:$N,0),MATCH(AY$1,Resultado!#REF!,0))</f>
        <v>#REF!</v>
      </c>
      <c r="AZ307" s="30" t="e">
        <f t="array" ref="AZ307">INDEX(Resultado!$1:$470,MATCH($B307,Resultado!$N:$N,0),MATCH(AZ$1,Resultado!#REF!,0))</f>
        <v>#REF!</v>
      </c>
      <c r="BA307" s="30" t="e">
        <f t="array" ref="BA307">INDEX(Resultado!$1:$470,MATCH($B307,Resultado!$N:$N,0),MATCH(BA$1,Resultado!#REF!,0))</f>
        <v>#REF!</v>
      </c>
      <c r="BB307" s="30" t="e">
        <f t="array" ref="BB307">INDEX(Resultado!$1:$470,MATCH($B307,Resultado!$N:$N,0),MATCH(BB$1,Resultado!#REF!,0))</f>
        <v>#REF!</v>
      </c>
      <c r="BC307" s="30" t="e">
        <f t="array" ref="BC307">INDEX(Resultado!$1:$470,MATCH($B307,Resultado!$N:$N,0),MATCH(BC$1,Resultado!#REF!,0))</f>
        <v>#REF!</v>
      </c>
      <c r="BD307" s="30" t="e">
        <f t="array" ref="BD307">INDEX(Resultado!$1:$470,MATCH($B307,Resultado!$N:$N,0),MATCH(BD$1,Resultado!#REF!,0))</f>
        <v>#REF!</v>
      </c>
      <c r="BE307" s="30" t="e">
        <f t="array" ref="BE307">INDEX(Resultado!$1:$470,MATCH($B307,Resultado!$N:$N,0),MATCH(BE$1,Resultado!#REF!,0))</f>
        <v>#REF!</v>
      </c>
      <c r="BF307" s="30" t="e">
        <f t="array" ref="BF307">INDEX(Resultado!$1:$470,MATCH($B307,Resultado!$N:$N,0),MATCH(BF$1,Resultado!#REF!,0))</f>
        <v>#REF!</v>
      </c>
      <c r="BG307" s="30" t="e">
        <f t="array" ref="BG307">INDEX(Resultado!$1:$470,MATCH($B307,Resultado!$N:$N,0),MATCH(BG$1,Resultado!#REF!,0))</f>
        <v>#REF!</v>
      </c>
      <c r="BH307" s="30" t="e">
        <f t="array" ref="BH307">INDEX(Resultado!$1:$470,MATCH($B307,Resultado!$N:$N,0),MATCH(BH$1,Resultado!#REF!,0))</f>
        <v>#REF!</v>
      </c>
      <c r="BI307" s="30" t="e">
        <f t="array" ref="BI307">INDEX(Resultado!$1:$470,MATCH($B307,Resultado!$N:$N,0),MATCH(BI$1,Resultado!#REF!,0))</f>
        <v>#REF!</v>
      </c>
    </row>
    <row r="308" spans="1:61" ht="13" x14ac:dyDescent="0.15">
      <c r="A308" s="29">
        <v>29621755549</v>
      </c>
      <c r="B308" s="7" t="s">
        <v>2248</v>
      </c>
      <c r="C308" s="29" t="s">
        <v>2247</v>
      </c>
      <c r="D308" s="30" t="e">
        <f t="array" ref="D308">INDEX(Resultado!$1:$470,MATCH($B308,Resultado!$N:$N,0),MATCH(D$1,Resultado!#REF!,0))</f>
        <v>#REF!</v>
      </c>
      <c r="E308" s="29" t="s">
        <v>3339</v>
      </c>
      <c r="F308" s="30" t="e">
        <f t="array" ref="F308">INDEX(Resultado!$1:$470,MATCH($B308,Resultado!$N:$N,0),MATCH(F$1,Resultado!#REF!,0))</f>
        <v>#REF!</v>
      </c>
      <c r="G308" s="30" t="e">
        <f t="array" ref="G308">INDEX(Resultado!$1:$470,MATCH($B308,Resultado!$N:$N,0),MATCH(G$1,Resultado!#REF!,0))</f>
        <v>#REF!</v>
      </c>
      <c r="H308" s="30" t="e">
        <f t="array" ref="H308">INDEX(Resultado!$1:$470,MATCH($B308,Resultado!$N:$N,0),MATCH(H$1,Resultado!#REF!,0))</f>
        <v>#REF!</v>
      </c>
      <c r="I308" s="30" t="e">
        <f t="array" ref="I308">INDEX(Resultado!$1:$470,MATCH($B308,Resultado!$N:$N,0),MATCH(I$1,Resultado!#REF!,0))</f>
        <v>#REF!</v>
      </c>
      <c r="J308" s="30" t="e">
        <f t="array" ref="J308">INDEX(Resultado!$1:$470,MATCH($B308,Resultado!$N:$N,0),MATCH(J$1,Resultado!#REF!,0))</f>
        <v>#REF!</v>
      </c>
      <c r="K308" s="30" t="e">
        <f t="array" ref="K308">INDEX(Resultado!$1:$470,MATCH($B308,Resultado!$N:$N,0),MATCH(K$1,Resultado!#REF!,0))</f>
        <v>#REF!</v>
      </c>
      <c r="L308" s="30" t="e">
        <f t="array" ref="L308">INDEX(Resultado!$1:$470,MATCH($B308,Resultado!$N:$N,0),MATCH(L$1,Resultado!#REF!,0))</f>
        <v>#REF!</v>
      </c>
      <c r="M308" s="30" t="e">
        <f t="array" ref="M308">INDEX(Resultado!$1:$470,MATCH($B308,Resultado!$N:$N,0),MATCH(M$1,Resultado!#REF!,0))</f>
        <v>#REF!</v>
      </c>
      <c r="N308" s="30" t="e">
        <f t="array" ref="N308">INDEX(Resultado!$1:$470,MATCH($B308,Resultado!$N:$N,0),MATCH(N$1,Resultado!#REF!,0))</f>
        <v>#REF!</v>
      </c>
      <c r="O308" s="30" t="e">
        <f t="array" ref="O308">INDEX(Resultado!$1:$470,MATCH($B308,Resultado!$N:$N,0),MATCH(O$1,Resultado!#REF!,0))</f>
        <v>#REF!</v>
      </c>
      <c r="P308" s="30" t="e">
        <f t="array" ref="P308">INDEX(Resultado!$1:$470,MATCH($B308,Resultado!$N:$N,0),MATCH(P$1,Resultado!#REF!,0))</f>
        <v>#REF!</v>
      </c>
      <c r="Q308" s="30" t="e">
        <f t="array" ref="Q308">INDEX(Resultado!$1:$470,MATCH($B308,Resultado!$N:$N,0),MATCH(Q$1,Resultado!#REF!,0))</f>
        <v>#REF!</v>
      </c>
      <c r="R308" s="30" t="e">
        <f t="array" ref="R308">INDEX(Resultado!$1:$470,MATCH($B308,Resultado!$N:$N,0),MATCH(R$1,Resultado!#REF!,0))</f>
        <v>#REF!</v>
      </c>
      <c r="S308" s="30" t="e">
        <f t="array" ref="S308">INDEX(Resultado!$1:$470,MATCH($B308,Resultado!$N:$N,0),MATCH(S$1,Resultado!#REF!,0))</f>
        <v>#REF!</v>
      </c>
      <c r="T308" s="30" t="e">
        <f t="array" ref="T308">INDEX(Resultado!$1:$470,MATCH($B308,Resultado!$N:$N,0),MATCH(T$1,Resultado!#REF!,0))</f>
        <v>#REF!</v>
      </c>
      <c r="U308" s="30" t="e">
        <f t="array" ref="U308">INDEX(Resultado!$1:$470,MATCH($B308,Resultado!$N:$N,0),MATCH(U$1,Resultado!#REF!,0))</f>
        <v>#REF!</v>
      </c>
      <c r="V308" s="30" t="e">
        <f t="array" ref="V308">INDEX(Resultado!$1:$470,MATCH($B308,Resultado!$N:$N,0),MATCH(V$1,Resultado!#REF!,0))</f>
        <v>#REF!</v>
      </c>
      <c r="W308" s="30" t="e">
        <f t="array" ref="W308">INDEX(Resultado!$1:$470,MATCH($B308,Resultado!$N:$N,0),MATCH(W$1,Resultado!#REF!,0))</f>
        <v>#REF!</v>
      </c>
      <c r="X308" s="30" t="e">
        <f t="array" ref="X308">INDEX(Resultado!$1:$470,MATCH($B308,Resultado!$N:$N,0),MATCH(X$1,Resultado!#REF!,0))</f>
        <v>#REF!</v>
      </c>
      <c r="Y308" s="30" t="e">
        <f t="array" ref="Y308">INDEX(Resultado!$1:$470,MATCH($B308,Resultado!$N:$N,0),MATCH(Y$1,Resultado!#REF!,0))</f>
        <v>#REF!</v>
      </c>
      <c r="Z308" s="30" t="e">
        <f t="array" ref="Z308">INDEX(Resultado!$1:$470,MATCH($B308,Resultado!$N:$N,0),MATCH(Z$1,Resultado!#REF!,0))</f>
        <v>#REF!</v>
      </c>
      <c r="AA308" s="30" t="e">
        <f t="array" ref="AA308">INDEX(Resultado!$1:$470,MATCH($B308,Resultado!$N:$N,0),MATCH(AA$1,Resultado!#REF!,0))</f>
        <v>#REF!</v>
      </c>
      <c r="AB308" s="29">
        <v>0</v>
      </c>
      <c r="AC308" s="29">
        <v>2</v>
      </c>
      <c r="AD308" s="30" t="e">
        <f t="array" ref="AD308">INDEX(Resultado!$1:$470,MATCH($B308,Resultado!$N:$N,0),MATCH(AD$1,Resultado!#REF!,0))</f>
        <v>#REF!</v>
      </c>
      <c r="AE308" s="30" t="e">
        <f t="array" ref="AE308">INDEX(Resultado!$1:$470,MATCH($B308,Resultado!$N:$N,0),MATCH(AE$1,Resultado!#REF!,0))</f>
        <v>#REF!</v>
      </c>
      <c r="AF308" s="30" t="e">
        <f t="array" ref="AF308">INDEX(Resultado!$1:$470,MATCH($B308,Resultado!$N:$N,0),MATCH(AF$1,Resultado!#REF!,0))</f>
        <v>#REF!</v>
      </c>
      <c r="AG308" s="30" t="e">
        <f t="array" ref="AG308">INDEX(Resultado!$1:$470,MATCH($B308,Resultado!$N:$N,0),MATCH(AG$1,Resultado!#REF!,0))</f>
        <v>#REF!</v>
      </c>
      <c r="AH308" s="30" t="e">
        <f t="array" ref="AH308">INDEX(Resultado!$1:$470,MATCH($B308,Resultado!$N:$N,0),MATCH(AH$1,Resultado!#REF!,0))</f>
        <v>#REF!</v>
      </c>
      <c r="AI308" s="30" t="e">
        <f t="array" ref="AI308">INDEX(Resultado!$1:$470,MATCH($B308,Resultado!$N:$N,0),MATCH(AI$1,Resultado!#REF!,0))</f>
        <v>#REF!</v>
      </c>
      <c r="AJ308" s="30" t="e">
        <f t="array" ref="AJ308">INDEX(Resultado!$1:$470,MATCH($B308,Resultado!$N:$N,0),MATCH(AJ$1,Resultado!#REF!,0))</f>
        <v>#REF!</v>
      </c>
      <c r="AK308" s="30" t="e">
        <f t="array" ref="AK308">INDEX(Resultado!$1:$470,MATCH($B308,Resultado!$N:$N,0),MATCH(AK$1,Resultado!#REF!,0))</f>
        <v>#REF!</v>
      </c>
      <c r="AL308" s="29">
        <v>0</v>
      </c>
      <c r="AM308" s="29">
        <v>2</v>
      </c>
      <c r="AN308" s="30" t="e">
        <f t="array" ref="AN308">INDEX(Resultado!$1:$470,MATCH($B308,Resultado!$N:$N,0),MATCH(AN$1,Resultado!#REF!,0))</f>
        <v>#REF!</v>
      </c>
      <c r="AO308" s="30" t="e">
        <f t="array" ref="AO308">INDEX(Resultado!$1:$470,MATCH($B308,Resultado!$N:$N,0),MATCH(AO$1,Resultado!#REF!,0))</f>
        <v>#REF!</v>
      </c>
      <c r="AP308" s="30" t="e">
        <f t="array" ref="AP308">INDEX(Resultado!$1:$470,MATCH($B308,Resultado!$N:$N,0),MATCH(AP$1,Resultado!#REF!,0))</f>
        <v>#REF!</v>
      </c>
      <c r="AQ308" s="30" t="e">
        <f t="array" ref="AQ308">INDEX(Resultado!$1:$470,MATCH($B308,Resultado!$N:$N,0),MATCH(AQ$1,Resultado!#REF!,0))</f>
        <v>#REF!</v>
      </c>
      <c r="AR308" s="30" t="e">
        <f t="array" ref="AR308">INDEX(Resultado!$1:$470,MATCH($B308,Resultado!$N:$N,0),MATCH(AR$1,Resultado!#REF!,0))</f>
        <v>#REF!</v>
      </c>
      <c r="AS308" s="29">
        <v>2</v>
      </c>
      <c r="AT308" s="30" t="e">
        <f t="array" ref="AT308">INDEX(Resultado!$1:$470,MATCH($B308,Resultado!$N:$N,0),MATCH(AT$1,Resultado!#REF!,0))</f>
        <v>#REF!</v>
      </c>
      <c r="AU308" s="30" t="e">
        <f t="array" ref="AU308">INDEX(Resultado!$1:$470,MATCH($B308,Resultado!$N:$N,0),MATCH(AU$1,Resultado!#REF!,0))</f>
        <v>#REF!</v>
      </c>
      <c r="AV308" s="30" t="e">
        <f t="array" ref="AV308">INDEX(Resultado!$1:$470,MATCH($B308,Resultado!$N:$N,0),MATCH(AV$1,Resultado!#REF!,0))</f>
        <v>#REF!</v>
      </c>
      <c r="AW308" s="30" t="e">
        <f t="array" ref="AW308">INDEX(Resultado!$1:$470,MATCH($B308,Resultado!$N:$N,0),MATCH(AW$1,Resultado!#REF!,0))</f>
        <v>#REF!</v>
      </c>
      <c r="AX308" s="30" t="e">
        <f t="array" ref="AX308">INDEX(Resultado!$1:$470,MATCH($B308,Resultado!$N:$N,0),MATCH(AX$1,Resultado!#REF!,0))</f>
        <v>#REF!</v>
      </c>
      <c r="AY308" s="30" t="e">
        <f t="array" ref="AY308">INDEX(Resultado!$1:$470,MATCH($B308,Resultado!$N:$N,0),MATCH(AY$1,Resultado!#REF!,0))</f>
        <v>#REF!</v>
      </c>
      <c r="AZ308" s="30" t="e">
        <f t="array" ref="AZ308">INDEX(Resultado!$1:$470,MATCH($B308,Resultado!$N:$N,0),MATCH(AZ$1,Resultado!#REF!,0))</f>
        <v>#REF!</v>
      </c>
      <c r="BA308" s="30" t="e">
        <f t="array" ref="BA308">INDEX(Resultado!$1:$470,MATCH($B308,Resultado!$N:$N,0),MATCH(BA$1,Resultado!#REF!,0))</f>
        <v>#REF!</v>
      </c>
      <c r="BB308" s="30" t="e">
        <f t="array" ref="BB308">INDEX(Resultado!$1:$470,MATCH($B308,Resultado!$N:$N,0),MATCH(BB$1,Resultado!#REF!,0))</f>
        <v>#REF!</v>
      </c>
      <c r="BC308" s="30" t="e">
        <f t="array" ref="BC308">INDEX(Resultado!$1:$470,MATCH($B308,Resultado!$N:$N,0),MATCH(BC$1,Resultado!#REF!,0))</f>
        <v>#REF!</v>
      </c>
      <c r="BD308" s="30" t="e">
        <f t="array" ref="BD308">INDEX(Resultado!$1:$470,MATCH($B308,Resultado!$N:$N,0),MATCH(BD$1,Resultado!#REF!,0))</f>
        <v>#REF!</v>
      </c>
      <c r="BE308" s="30" t="e">
        <f t="array" ref="BE308">INDEX(Resultado!$1:$470,MATCH($B308,Resultado!$N:$N,0),MATCH(BE$1,Resultado!#REF!,0))</f>
        <v>#REF!</v>
      </c>
      <c r="BF308" s="30" t="e">
        <f t="array" ref="BF308">INDEX(Resultado!$1:$470,MATCH($B308,Resultado!$N:$N,0),MATCH(BF$1,Resultado!#REF!,0))</f>
        <v>#REF!</v>
      </c>
      <c r="BG308" s="30" t="e">
        <f t="array" ref="BG308">INDEX(Resultado!$1:$470,MATCH($B308,Resultado!$N:$N,0),MATCH(BG$1,Resultado!#REF!,0))</f>
        <v>#REF!</v>
      </c>
      <c r="BH308" s="30" t="e">
        <f t="array" ref="BH308">INDEX(Resultado!$1:$470,MATCH($B308,Resultado!$N:$N,0),MATCH(BH$1,Resultado!#REF!,0))</f>
        <v>#REF!</v>
      </c>
      <c r="BI308" s="30" t="e">
        <f t="array" ref="BI308">INDEX(Resultado!$1:$470,MATCH($B308,Resultado!$N:$N,0),MATCH(BI$1,Resultado!#REF!,0))</f>
        <v>#REF!</v>
      </c>
    </row>
    <row r="309" spans="1:61" ht="13" x14ac:dyDescent="0.15">
      <c r="A309" s="29">
        <v>44758929882</v>
      </c>
      <c r="B309" s="7" t="s">
        <v>2254</v>
      </c>
      <c r="C309" s="29" t="s">
        <v>2253</v>
      </c>
      <c r="D309" s="30" t="e">
        <f t="array" ref="D309">INDEX(Resultado!$1:$470,MATCH($B309,Resultado!$N:$N,0),MATCH(D$1,Resultado!#REF!,0))</f>
        <v>#REF!</v>
      </c>
      <c r="E309" s="29" t="s">
        <v>3339</v>
      </c>
      <c r="F309" s="30" t="e">
        <f t="array" ref="F309">INDEX(Resultado!$1:$470,MATCH($B309,Resultado!$N:$N,0),MATCH(F$1,Resultado!#REF!,0))</f>
        <v>#REF!</v>
      </c>
      <c r="G309" s="30" t="e">
        <f t="array" ref="G309">INDEX(Resultado!$1:$470,MATCH($B309,Resultado!$N:$N,0),MATCH(G$1,Resultado!#REF!,0))</f>
        <v>#REF!</v>
      </c>
      <c r="H309" s="30" t="e">
        <f t="array" ref="H309">INDEX(Resultado!$1:$470,MATCH($B309,Resultado!$N:$N,0),MATCH(H$1,Resultado!#REF!,0))</f>
        <v>#REF!</v>
      </c>
      <c r="I309" s="30" t="e">
        <f t="array" ref="I309">INDEX(Resultado!$1:$470,MATCH($B309,Resultado!$N:$N,0),MATCH(I$1,Resultado!#REF!,0))</f>
        <v>#REF!</v>
      </c>
      <c r="J309" s="30" t="e">
        <f t="array" ref="J309">INDEX(Resultado!$1:$470,MATCH($B309,Resultado!$N:$N,0),MATCH(J$1,Resultado!#REF!,0))</f>
        <v>#REF!</v>
      </c>
      <c r="K309" s="30" t="e">
        <f t="array" ref="K309">INDEX(Resultado!$1:$470,MATCH($B309,Resultado!$N:$N,0),MATCH(K$1,Resultado!#REF!,0))</f>
        <v>#REF!</v>
      </c>
      <c r="L309" s="30" t="e">
        <f t="array" ref="L309">INDEX(Resultado!$1:$470,MATCH($B309,Resultado!$N:$N,0),MATCH(L$1,Resultado!#REF!,0))</f>
        <v>#REF!</v>
      </c>
      <c r="M309" s="30" t="e">
        <f t="array" ref="M309">INDEX(Resultado!$1:$470,MATCH($B309,Resultado!$N:$N,0),MATCH(M$1,Resultado!#REF!,0))</f>
        <v>#REF!</v>
      </c>
      <c r="N309" s="30" t="e">
        <f t="array" ref="N309">INDEX(Resultado!$1:$470,MATCH($B309,Resultado!$N:$N,0),MATCH(N$1,Resultado!#REF!,0))</f>
        <v>#REF!</v>
      </c>
      <c r="O309" s="30" t="e">
        <f t="array" ref="O309">INDEX(Resultado!$1:$470,MATCH($B309,Resultado!$N:$N,0),MATCH(O$1,Resultado!#REF!,0))</f>
        <v>#REF!</v>
      </c>
      <c r="P309" s="30" t="e">
        <f t="array" ref="P309">INDEX(Resultado!$1:$470,MATCH($B309,Resultado!$N:$N,0),MATCH(P$1,Resultado!#REF!,0))</f>
        <v>#REF!</v>
      </c>
      <c r="Q309" s="30" t="e">
        <f t="array" ref="Q309">INDEX(Resultado!$1:$470,MATCH($B309,Resultado!$N:$N,0),MATCH(Q$1,Resultado!#REF!,0))</f>
        <v>#REF!</v>
      </c>
      <c r="R309" s="30" t="e">
        <f t="array" ref="R309">INDEX(Resultado!$1:$470,MATCH($B309,Resultado!$N:$N,0),MATCH(R$1,Resultado!#REF!,0))</f>
        <v>#REF!</v>
      </c>
      <c r="S309" s="30" t="e">
        <f t="array" ref="S309">INDEX(Resultado!$1:$470,MATCH($B309,Resultado!$N:$N,0),MATCH(S$1,Resultado!#REF!,0))</f>
        <v>#REF!</v>
      </c>
      <c r="T309" s="30" t="e">
        <f t="array" ref="T309">INDEX(Resultado!$1:$470,MATCH($B309,Resultado!$N:$N,0),MATCH(T$1,Resultado!#REF!,0))</f>
        <v>#REF!</v>
      </c>
      <c r="U309" s="30" t="e">
        <f t="array" ref="U309">INDEX(Resultado!$1:$470,MATCH($B309,Resultado!$N:$N,0),MATCH(U$1,Resultado!#REF!,0))</f>
        <v>#REF!</v>
      </c>
      <c r="V309" s="30" t="e">
        <f t="array" ref="V309">INDEX(Resultado!$1:$470,MATCH($B309,Resultado!$N:$N,0),MATCH(V$1,Resultado!#REF!,0))</f>
        <v>#REF!</v>
      </c>
      <c r="W309" s="30" t="e">
        <f t="array" ref="W309">INDEX(Resultado!$1:$470,MATCH($B309,Resultado!$N:$N,0),MATCH(W$1,Resultado!#REF!,0))</f>
        <v>#REF!</v>
      </c>
      <c r="X309" s="30" t="e">
        <f t="array" ref="X309">INDEX(Resultado!$1:$470,MATCH($B309,Resultado!$N:$N,0),MATCH(X$1,Resultado!#REF!,0))</f>
        <v>#REF!</v>
      </c>
      <c r="Y309" s="30" t="e">
        <f t="array" ref="Y309">INDEX(Resultado!$1:$470,MATCH($B309,Resultado!$N:$N,0),MATCH(Y$1,Resultado!#REF!,0))</f>
        <v>#REF!</v>
      </c>
      <c r="Z309" s="30" t="e">
        <f t="array" ref="Z309">INDEX(Resultado!$1:$470,MATCH($B309,Resultado!$N:$N,0),MATCH(Z$1,Resultado!#REF!,0))</f>
        <v>#REF!</v>
      </c>
      <c r="AA309" s="30" t="e">
        <f t="array" ref="AA309">INDEX(Resultado!$1:$470,MATCH($B309,Resultado!$N:$N,0),MATCH(AA$1,Resultado!#REF!,0))</f>
        <v>#REF!</v>
      </c>
      <c r="AB309" s="29">
        <v>0</v>
      </c>
      <c r="AC309" s="29">
        <v>2</v>
      </c>
      <c r="AD309" s="30" t="e">
        <f t="array" ref="AD309">INDEX(Resultado!$1:$470,MATCH($B309,Resultado!$N:$N,0),MATCH(AD$1,Resultado!#REF!,0))</f>
        <v>#REF!</v>
      </c>
      <c r="AE309" s="30" t="e">
        <f t="array" ref="AE309">INDEX(Resultado!$1:$470,MATCH($B309,Resultado!$N:$N,0),MATCH(AE$1,Resultado!#REF!,0))</f>
        <v>#REF!</v>
      </c>
      <c r="AF309" s="30" t="e">
        <f t="array" ref="AF309">INDEX(Resultado!$1:$470,MATCH($B309,Resultado!$N:$N,0),MATCH(AF$1,Resultado!#REF!,0))</f>
        <v>#REF!</v>
      </c>
      <c r="AG309" s="30" t="e">
        <f t="array" ref="AG309">INDEX(Resultado!$1:$470,MATCH($B309,Resultado!$N:$N,0),MATCH(AG$1,Resultado!#REF!,0))</f>
        <v>#REF!</v>
      </c>
      <c r="AH309" s="30" t="e">
        <f t="array" ref="AH309">INDEX(Resultado!$1:$470,MATCH($B309,Resultado!$N:$N,0),MATCH(AH$1,Resultado!#REF!,0))</f>
        <v>#REF!</v>
      </c>
      <c r="AI309" s="30" t="e">
        <f t="array" ref="AI309">INDEX(Resultado!$1:$470,MATCH($B309,Resultado!$N:$N,0),MATCH(AI$1,Resultado!#REF!,0))</f>
        <v>#REF!</v>
      </c>
      <c r="AJ309" s="30" t="e">
        <f t="array" ref="AJ309">INDEX(Resultado!$1:$470,MATCH($B309,Resultado!$N:$N,0),MATCH(AJ$1,Resultado!#REF!,0))</f>
        <v>#REF!</v>
      </c>
      <c r="AK309" s="30" t="e">
        <f t="array" ref="AK309">INDEX(Resultado!$1:$470,MATCH($B309,Resultado!$N:$N,0),MATCH(AK$1,Resultado!#REF!,0))</f>
        <v>#REF!</v>
      </c>
      <c r="AL309" s="29">
        <v>0</v>
      </c>
      <c r="AM309" s="29">
        <v>2</v>
      </c>
      <c r="AN309" s="30" t="e">
        <f t="array" ref="AN309">INDEX(Resultado!$1:$470,MATCH($B309,Resultado!$N:$N,0),MATCH(AN$1,Resultado!#REF!,0))</f>
        <v>#REF!</v>
      </c>
      <c r="AO309" s="30" t="e">
        <f t="array" ref="AO309">INDEX(Resultado!$1:$470,MATCH($B309,Resultado!$N:$N,0),MATCH(AO$1,Resultado!#REF!,0))</f>
        <v>#REF!</v>
      </c>
      <c r="AP309" s="30" t="e">
        <f t="array" ref="AP309">INDEX(Resultado!$1:$470,MATCH($B309,Resultado!$N:$N,0),MATCH(AP$1,Resultado!#REF!,0))</f>
        <v>#REF!</v>
      </c>
      <c r="AQ309" s="30" t="e">
        <f t="array" ref="AQ309">INDEX(Resultado!$1:$470,MATCH($B309,Resultado!$N:$N,0),MATCH(AQ$1,Resultado!#REF!,0))</f>
        <v>#REF!</v>
      </c>
      <c r="AR309" s="30" t="e">
        <f t="array" ref="AR309">INDEX(Resultado!$1:$470,MATCH($B309,Resultado!$N:$N,0),MATCH(AR$1,Resultado!#REF!,0))</f>
        <v>#REF!</v>
      </c>
      <c r="AS309" s="29">
        <v>2</v>
      </c>
      <c r="AT309" s="30" t="e">
        <f t="array" ref="AT309">INDEX(Resultado!$1:$470,MATCH($B309,Resultado!$N:$N,0),MATCH(AT$1,Resultado!#REF!,0))</f>
        <v>#REF!</v>
      </c>
      <c r="AU309" s="30" t="e">
        <f t="array" ref="AU309">INDEX(Resultado!$1:$470,MATCH($B309,Resultado!$N:$N,0),MATCH(AU$1,Resultado!#REF!,0))</f>
        <v>#REF!</v>
      </c>
      <c r="AV309" s="30" t="e">
        <f t="array" ref="AV309">INDEX(Resultado!$1:$470,MATCH($B309,Resultado!$N:$N,0),MATCH(AV$1,Resultado!#REF!,0))</f>
        <v>#REF!</v>
      </c>
      <c r="AW309" s="30" t="e">
        <f t="array" ref="AW309">INDEX(Resultado!$1:$470,MATCH($B309,Resultado!$N:$N,0),MATCH(AW$1,Resultado!#REF!,0))</f>
        <v>#REF!</v>
      </c>
      <c r="AX309" s="30" t="e">
        <f t="array" ref="AX309">INDEX(Resultado!$1:$470,MATCH($B309,Resultado!$N:$N,0),MATCH(AX$1,Resultado!#REF!,0))</f>
        <v>#REF!</v>
      </c>
      <c r="AY309" s="30" t="e">
        <f t="array" ref="AY309">INDEX(Resultado!$1:$470,MATCH($B309,Resultado!$N:$N,0),MATCH(AY$1,Resultado!#REF!,0))</f>
        <v>#REF!</v>
      </c>
      <c r="AZ309" s="30" t="e">
        <f t="array" ref="AZ309">INDEX(Resultado!$1:$470,MATCH($B309,Resultado!$N:$N,0),MATCH(AZ$1,Resultado!#REF!,0))</f>
        <v>#REF!</v>
      </c>
      <c r="BA309" s="30" t="e">
        <f t="array" ref="BA309">INDEX(Resultado!$1:$470,MATCH($B309,Resultado!$N:$N,0),MATCH(BA$1,Resultado!#REF!,0))</f>
        <v>#REF!</v>
      </c>
      <c r="BB309" s="30" t="e">
        <f t="array" ref="BB309">INDEX(Resultado!$1:$470,MATCH($B309,Resultado!$N:$N,0),MATCH(BB$1,Resultado!#REF!,0))</f>
        <v>#REF!</v>
      </c>
      <c r="BC309" s="30" t="e">
        <f t="array" ref="BC309">INDEX(Resultado!$1:$470,MATCH($B309,Resultado!$N:$N,0),MATCH(BC$1,Resultado!#REF!,0))</f>
        <v>#REF!</v>
      </c>
      <c r="BD309" s="30" t="e">
        <f t="array" ref="BD309">INDEX(Resultado!$1:$470,MATCH($B309,Resultado!$N:$N,0),MATCH(BD$1,Resultado!#REF!,0))</f>
        <v>#REF!</v>
      </c>
      <c r="BE309" s="30" t="e">
        <f t="array" ref="BE309">INDEX(Resultado!$1:$470,MATCH($B309,Resultado!$N:$N,0),MATCH(BE$1,Resultado!#REF!,0))</f>
        <v>#REF!</v>
      </c>
      <c r="BF309" s="30" t="e">
        <f t="array" ref="BF309">INDEX(Resultado!$1:$470,MATCH($B309,Resultado!$N:$N,0),MATCH(BF$1,Resultado!#REF!,0))</f>
        <v>#REF!</v>
      </c>
      <c r="BG309" s="30" t="e">
        <f t="array" ref="BG309">INDEX(Resultado!$1:$470,MATCH($B309,Resultado!$N:$N,0),MATCH(BG$1,Resultado!#REF!,0))</f>
        <v>#REF!</v>
      </c>
      <c r="BH309" s="30" t="e">
        <f t="array" ref="BH309">INDEX(Resultado!$1:$470,MATCH($B309,Resultado!$N:$N,0),MATCH(BH$1,Resultado!#REF!,0))</f>
        <v>#REF!</v>
      </c>
      <c r="BI309" s="30" t="e">
        <f t="array" ref="BI309">INDEX(Resultado!$1:$470,MATCH($B309,Resultado!$N:$N,0),MATCH(BI$1,Resultado!#REF!,0))</f>
        <v>#REF!</v>
      </c>
    </row>
    <row r="310" spans="1:61" ht="13" x14ac:dyDescent="0.15">
      <c r="A310" s="29">
        <v>57668052844</v>
      </c>
      <c r="B310" s="7" t="s">
        <v>2261</v>
      </c>
      <c r="C310" s="29" t="s">
        <v>2260</v>
      </c>
      <c r="D310" s="30" t="e">
        <f t="array" ref="D310">INDEX(Resultado!$1:$470,MATCH($B310,Resultado!$N:$N,0),MATCH(D$1,Resultado!#REF!,0))</f>
        <v>#REF!</v>
      </c>
      <c r="E310" s="29" t="s">
        <v>3339</v>
      </c>
      <c r="F310" s="30" t="e">
        <f t="array" ref="F310">INDEX(Resultado!$1:$470,MATCH($B310,Resultado!$N:$N,0),MATCH(F$1,Resultado!#REF!,0))</f>
        <v>#REF!</v>
      </c>
      <c r="G310" s="30" t="e">
        <f t="array" ref="G310">INDEX(Resultado!$1:$470,MATCH($B310,Resultado!$N:$N,0),MATCH(G$1,Resultado!#REF!,0))</f>
        <v>#REF!</v>
      </c>
      <c r="H310" s="30" t="e">
        <f t="array" ref="H310">INDEX(Resultado!$1:$470,MATCH($B310,Resultado!$N:$N,0),MATCH(H$1,Resultado!#REF!,0))</f>
        <v>#REF!</v>
      </c>
      <c r="I310" s="30" t="e">
        <f t="array" ref="I310">INDEX(Resultado!$1:$470,MATCH($B310,Resultado!$N:$N,0),MATCH(I$1,Resultado!#REF!,0))</f>
        <v>#REF!</v>
      </c>
      <c r="J310" s="30" t="e">
        <f t="array" ref="J310">INDEX(Resultado!$1:$470,MATCH($B310,Resultado!$N:$N,0),MATCH(J$1,Resultado!#REF!,0))</f>
        <v>#REF!</v>
      </c>
      <c r="K310" s="30" t="e">
        <f t="array" ref="K310">INDEX(Resultado!$1:$470,MATCH($B310,Resultado!$N:$N,0),MATCH(K$1,Resultado!#REF!,0))</f>
        <v>#REF!</v>
      </c>
      <c r="L310" s="30" t="e">
        <f t="array" ref="L310">INDEX(Resultado!$1:$470,MATCH($B310,Resultado!$N:$N,0),MATCH(L$1,Resultado!#REF!,0))</f>
        <v>#REF!</v>
      </c>
      <c r="M310" s="30" t="e">
        <f t="array" ref="M310">INDEX(Resultado!$1:$470,MATCH($B310,Resultado!$N:$N,0),MATCH(M$1,Resultado!#REF!,0))</f>
        <v>#REF!</v>
      </c>
      <c r="N310" s="30" t="e">
        <f t="array" ref="N310">INDEX(Resultado!$1:$470,MATCH($B310,Resultado!$N:$N,0),MATCH(N$1,Resultado!#REF!,0))</f>
        <v>#REF!</v>
      </c>
      <c r="O310" s="30" t="e">
        <f t="array" ref="O310">INDEX(Resultado!$1:$470,MATCH($B310,Resultado!$N:$N,0),MATCH(O$1,Resultado!#REF!,0))</f>
        <v>#REF!</v>
      </c>
      <c r="P310" s="30" t="e">
        <f t="array" ref="P310">INDEX(Resultado!$1:$470,MATCH($B310,Resultado!$N:$N,0),MATCH(P$1,Resultado!#REF!,0))</f>
        <v>#REF!</v>
      </c>
      <c r="Q310" s="30" t="e">
        <f t="array" ref="Q310">INDEX(Resultado!$1:$470,MATCH($B310,Resultado!$N:$N,0),MATCH(Q$1,Resultado!#REF!,0))</f>
        <v>#REF!</v>
      </c>
      <c r="R310" s="30" t="e">
        <f t="array" ref="R310">INDEX(Resultado!$1:$470,MATCH($B310,Resultado!$N:$N,0),MATCH(R$1,Resultado!#REF!,0))</f>
        <v>#REF!</v>
      </c>
      <c r="S310" s="30" t="e">
        <f t="array" ref="S310">INDEX(Resultado!$1:$470,MATCH($B310,Resultado!$N:$N,0),MATCH(S$1,Resultado!#REF!,0))</f>
        <v>#REF!</v>
      </c>
      <c r="T310" s="30" t="e">
        <f t="array" ref="T310">INDEX(Resultado!$1:$470,MATCH($B310,Resultado!$N:$N,0),MATCH(T$1,Resultado!#REF!,0))</f>
        <v>#REF!</v>
      </c>
      <c r="U310" s="30" t="e">
        <f t="array" ref="U310">INDEX(Resultado!$1:$470,MATCH($B310,Resultado!$N:$N,0),MATCH(U$1,Resultado!#REF!,0))</f>
        <v>#REF!</v>
      </c>
      <c r="V310" s="30" t="e">
        <f t="array" ref="V310">INDEX(Resultado!$1:$470,MATCH($B310,Resultado!$N:$N,0),MATCH(V$1,Resultado!#REF!,0))</f>
        <v>#REF!</v>
      </c>
      <c r="W310" s="30" t="e">
        <f t="array" ref="W310">INDEX(Resultado!$1:$470,MATCH($B310,Resultado!$N:$N,0),MATCH(W$1,Resultado!#REF!,0))</f>
        <v>#REF!</v>
      </c>
      <c r="X310" s="30" t="e">
        <f t="array" ref="X310">INDEX(Resultado!$1:$470,MATCH($B310,Resultado!$N:$N,0),MATCH(X$1,Resultado!#REF!,0))</f>
        <v>#REF!</v>
      </c>
      <c r="Y310" s="30" t="e">
        <f t="array" ref="Y310">INDEX(Resultado!$1:$470,MATCH($B310,Resultado!$N:$N,0),MATCH(Y$1,Resultado!#REF!,0))</f>
        <v>#REF!</v>
      </c>
      <c r="Z310" s="30" t="e">
        <f t="array" ref="Z310">INDEX(Resultado!$1:$470,MATCH($B310,Resultado!$N:$N,0),MATCH(Z$1,Resultado!#REF!,0))</f>
        <v>#REF!</v>
      </c>
      <c r="AA310" s="30" t="e">
        <f t="array" ref="AA310">INDEX(Resultado!$1:$470,MATCH($B310,Resultado!$N:$N,0),MATCH(AA$1,Resultado!#REF!,0))</f>
        <v>#REF!</v>
      </c>
      <c r="AB310" s="29">
        <v>0</v>
      </c>
      <c r="AC310" s="29">
        <v>2</v>
      </c>
      <c r="AD310" s="30" t="e">
        <f t="array" ref="AD310">INDEX(Resultado!$1:$470,MATCH($B310,Resultado!$N:$N,0),MATCH(AD$1,Resultado!#REF!,0))</f>
        <v>#REF!</v>
      </c>
      <c r="AE310" s="30" t="e">
        <f t="array" ref="AE310">INDEX(Resultado!$1:$470,MATCH($B310,Resultado!$N:$N,0),MATCH(AE$1,Resultado!#REF!,0))</f>
        <v>#REF!</v>
      </c>
      <c r="AF310" s="30" t="e">
        <f t="array" ref="AF310">INDEX(Resultado!$1:$470,MATCH($B310,Resultado!$N:$N,0),MATCH(AF$1,Resultado!#REF!,0))</f>
        <v>#REF!</v>
      </c>
      <c r="AG310" s="30" t="e">
        <f t="array" ref="AG310">INDEX(Resultado!$1:$470,MATCH($B310,Resultado!$N:$N,0),MATCH(AG$1,Resultado!#REF!,0))</f>
        <v>#REF!</v>
      </c>
      <c r="AH310" s="30" t="e">
        <f t="array" ref="AH310">INDEX(Resultado!$1:$470,MATCH($B310,Resultado!$N:$N,0),MATCH(AH$1,Resultado!#REF!,0))</f>
        <v>#REF!</v>
      </c>
      <c r="AI310" s="30" t="e">
        <f t="array" ref="AI310">INDEX(Resultado!$1:$470,MATCH($B310,Resultado!$N:$N,0),MATCH(AI$1,Resultado!#REF!,0))</f>
        <v>#REF!</v>
      </c>
      <c r="AJ310" s="30" t="e">
        <f t="array" ref="AJ310">INDEX(Resultado!$1:$470,MATCH($B310,Resultado!$N:$N,0),MATCH(AJ$1,Resultado!#REF!,0))</f>
        <v>#REF!</v>
      </c>
      <c r="AK310" s="30" t="e">
        <f t="array" ref="AK310">INDEX(Resultado!$1:$470,MATCH($B310,Resultado!$N:$N,0),MATCH(AK$1,Resultado!#REF!,0))</f>
        <v>#REF!</v>
      </c>
      <c r="AL310" s="29">
        <v>0</v>
      </c>
      <c r="AM310" s="29">
        <v>2</v>
      </c>
      <c r="AN310" s="30" t="e">
        <f t="array" ref="AN310">INDEX(Resultado!$1:$470,MATCH($B310,Resultado!$N:$N,0),MATCH(AN$1,Resultado!#REF!,0))</f>
        <v>#REF!</v>
      </c>
      <c r="AO310" s="30" t="e">
        <f t="array" ref="AO310">INDEX(Resultado!$1:$470,MATCH($B310,Resultado!$N:$N,0),MATCH(AO$1,Resultado!#REF!,0))</f>
        <v>#REF!</v>
      </c>
      <c r="AP310" s="30" t="e">
        <f t="array" ref="AP310">INDEX(Resultado!$1:$470,MATCH($B310,Resultado!$N:$N,0),MATCH(AP$1,Resultado!#REF!,0))</f>
        <v>#REF!</v>
      </c>
      <c r="AQ310" s="30" t="e">
        <f t="array" ref="AQ310">INDEX(Resultado!$1:$470,MATCH($B310,Resultado!$N:$N,0),MATCH(AQ$1,Resultado!#REF!,0))</f>
        <v>#REF!</v>
      </c>
      <c r="AR310" s="30" t="e">
        <f t="array" ref="AR310">INDEX(Resultado!$1:$470,MATCH($B310,Resultado!$N:$N,0),MATCH(AR$1,Resultado!#REF!,0))</f>
        <v>#REF!</v>
      </c>
      <c r="AS310" s="29">
        <v>2</v>
      </c>
      <c r="AT310" s="30" t="e">
        <f t="array" ref="AT310">INDEX(Resultado!$1:$470,MATCH($B310,Resultado!$N:$N,0),MATCH(AT$1,Resultado!#REF!,0))</f>
        <v>#REF!</v>
      </c>
      <c r="AU310" s="30" t="e">
        <f t="array" ref="AU310">INDEX(Resultado!$1:$470,MATCH($B310,Resultado!$N:$N,0),MATCH(AU$1,Resultado!#REF!,0))</f>
        <v>#REF!</v>
      </c>
      <c r="AV310" s="30" t="e">
        <f t="array" ref="AV310">INDEX(Resultado!$1:$470,MATCH($B310,Resultado!$N:$N,0),MATCH(AV$1,Resultado!#REF!,0))</f>
        <v>#REF!</v>
      </c>
      <c r="AW310" s="30" t="e">
        <f t="array" ref="AW310">INDEX(Resultado!$1:$470,MATCH($B310,Resultado!$N:$N,0),MATCH(AW$1,Resultado!#REF!,0))</f>
        <v>#REF!</v>
      </c>
      <c r="AX310" s="30" t="e">
        <f t="array" ref="AX310">INDEX(Resultado!$1:$470,MATCH($B310,Resultado!$N:$N,0),MATCH(AX$1,Resultado!#REF!,0))</f>
        <v>#REF!</v>
      </c>
      <c r="AY310" s="30" t="e">
        <f t="array" ref="AY310">INDEX(Resultado!$1:$470,MATCH($B310,Resultado!$N:$N,0),MATCH(AY$1,Resultado!#REF!,0))</f>
        <v>#REF!</v>
      </c>
      <c r="AZ310" s="30" t="e">
        <f t="array" ref="AZ310">INDEX(Resultado!$1:$470,MATCH($B310,Resultado!$N:$N,0),MATCH(AZ$1,Resultado!#REF!,0))</f>
        <v>#REF!</v>
      </c>
      <c r="BA310" s="30" t="e">
        <f t="array" ref="BA310">INDEX(Resultado!$1:$470,MATCH($B310,Resultado!$N:$N,0),MATCH(BA$1,Resultado!#REF!,0))</f>
        <v>#REF!</v>
      </c>
      <c r="BB310" s="30" t="e">
        <f t="array" ref="BB310">INDEX(Resultado!$1:$470,MATCH($B310,Resultado!$N:$N,0),MATCH(BB$1,Resultado!#REF!,0))</f>
        <v>#REF!</v>
      </c>
      <c r="BC310" s="30" t="e">
        <f t="array" ref="BC310">INDEX(Resultado!$1:$470,MATCH($B310,Resultado!$N:$N,0),MATCH(BC$1,Resultado!#REF!,0))</f>
        <v>#REF!</v>
      </c>
      <c r="BD310" s="30" t="e">
        <f t="array" ref="BD310">INDEX(Resultado!$1:$470,MATCH($B310,Resultado!$N:$N,0),MATCH(BD$1,Resultado!#REF!,0))</f>
        <v>#REF!</v>
      </c>
      <c r="BE310" s="30" t="e">
        <f t="array" ref="BE310">INDEX(Resultado!$1:$470,MATCH($B310,Resultado!$N:$N,0),MATCH(BE$1,Resultado!#REF!,0))</f>
        <v>#REF!</v>
      </c>
      <c r="BF310" s="30" t="e">
        <f t="array" ref="BF310">INDEX(Resultado!$1:$470,MATCH($B310,Resultado!$N:$N,0),MATCH(BF$1,Resultado!#REF!,0))</f>
        <v>#REF!</v>
      </c>
      <c r="BG310" s="30" t="e">
        <f t="array" ref="BG310">INDEX(Resultado!$1:$470,MATCH($B310,Resultado!$N:$N,0),MATCH(BG$1,Resultado!#REF!,0))</f>
        <v>#REF!</v>
      </c>
      <c r="BH310" s="30" t="e">
        <f t="array" ref="BH310">INDEX(Resultado!$1:$470,MATCH($B310,Resultado!$N:$N,0),MATCH(BH$1,Resultado!#REF!,0))</f>
        <v>#REF!</v>
      </c>
      <c r="BI310" s="30" t="e">
        <f t="array" ref="BI310">INDEX(Resultado!$1:$470,MATCH($B310,Resultado!$N:$N,0),MATCH(BI$1,Resultado!#REF!,0))</f>
        <v>#REF!</v>
      </c>
    </row>
    <row r="311" spans="1:61" ht="13" x14ac:dyDescent="0.15">
      <c r="A311" s="29">
        <v>50802272819</v>
      </c>
      <c r="B311" s="7" t="s">
        <v>2266</v>
      </c>
      <c r="C311" s="29" t="s">
        <v>2265</v>
      </c>
      <c r="D311" s="30" t="e">
        <f t="array" ref="D311">INDEX(Resultado!$1:$470,MATCH($B311,Resultado!$N:$N,0),MATCH(D$1,Resultado!#REF!,0))</f>
        <v>#REF!</v>
      </c>
      <c r="E311" s="29" t="s">
        <v>3339</v>
      </c>
      <c r="F311" s="30" t="e">
        <f t="array" ref="F311">INDEX(Resultado!$1:$470,MATCH($B311,Resultado!$N:$N,0),MATCH(F$1,Resultado!#REF!,0))</f>
        <v>#REF!</v>
      </c>
      <c r="G311" s="30" t="e">
        <f t="array" ref="G311">INDEX(Resultado!$1:$470,MATCH($B311,Resultado!$N:$N,0),MATCH(G$1,Resultado!#REF!,0))</f>
        <v>#REF!</v>
      </c>
      <c r="H311" s="30" t="e">
        <f t="array" ref="H311">INDEX(Resultado!$1:$470,MATCH($B311,Resultado!$N:$N,0),MATCH(H$1,Resultado!#REF!,0))</f>
        <v>#REF!</v>
      </c>
      <c r="I311" s="30" t="e">
        <f t="array" ref="I311">INDEX(Resultado!$1:$470,MATCH($B311,Resultado!$N:$N,0),MATCH(I$1,Resultado!#REF!,0))</f>
        <v>#REF!</v>
      </c>
      <c r="J311" s="30" t="e">
        <f t="array" ref="J311">INDEX(Resultado!$1:$470,MATCH($B311,Resultado!$N:$N,0),MATCH(J$1,Resultado!#REF!,0))</f>
        <v>#REF!</v>
      </c>
      <c r="K311" s="30" t="e">
        <f t="array" ref="K311">INDEX(Resultado!$1:$470,MATCH($B311,Resultado!$N:$N,0),MATCH(K$1,Resultado!#REF!,0))</f>
        <v>#REF!</v>
      </c>
      <c r="L311" s="30" t="e">
        <f t="array" ref="L311">INDEX(Resultado!$1:$470,MATCH($B311,Resultado!$N:$N,0),MATCH(L$1,Resultado!#REF!,0))</f>
        <v>#REF!</v>
      </c>
      <c r="M311" s="30" t="e">
        <f t="array" ref="M311">INDEX(Resultado!$1:$470,MATCH($B311,Resultado!$N:$N,0),MATCH(M$1,Resultado!#REF!,0))</f>
        <v>#REF!</v>
      </c>
      <c r="N311" s="30" t="e">
        <f t="array" ref="N311">INDEX(Resultado!$1:$470,MATCH($B311,Resultado!$N:$N,0),MATCH(N$1,Resultado!#REF!,0))</f>
        <v>#REF!</v>
      </c>
      <c r="O311" s="30" t="e">
        <f t="array" ref="O311">INDEX(Resultado!$1:$470,MATCH($B311,Resultado!$N:$N,0),MATCH(O$1,Resultado!#REF!,0))</f>
        <v>#REF!</v>
      </c>
      <c r="P311" s="30" t="e">
        <f t="array" ref="P311">INDEX(Resultado!$1:$470,MATCH($B311,Resultado!$N:$N,0),MATCH(P$1,Resultado!#REF!,0))</f>
        <v>#REF!</v>
      </c>
      <c r="Q311" s="30" t="e">
        <f t="array" ref="Q311">INDEX(Resultado!$1:$470,MATCH($B311,Resultado!$N:$N,0),MATCH(Q$1,Resultado!#REF!,0))</f>
        <v>#REF!</v>
      </c>
      <c r="R311" s="30" t="e">
        <f t="array" ref="R311">INDEX(Resultado!$1:$470,MATCH($B311,Resultado!$N:$N,0),MATCH(R$1,Resultado!#REF!,0))</f>
        <v>#REF!</v>
      </c>
      <c r="S311" s="30" t="e">
        <f t="array" ref="S311">INDEX(Resultado!$1:$470,MATCH($B311,Resultado!$N:$N,0),MATCH(S$1,Resultado!#REF!,0))</f>
        <v>#REF!</v>
      </c>
      <c r="T311" s="30" t="e">
        <f t="array" ref="T311">INDEX(Resultado!$1:$470,MATCH($B311,Resultado!$N:$N,0),MATCH(T$1,Resultado!#REF!,0))</f>
        <v>#REF!</v>
      </c>
      <c r="U311" s="30" t="e">
        <f t="array" ref="U311">INDEX(Resultado!$1:$470,MATCH($B311,Resultado!$N:$N,0),MATCH(U$1,Resultado!#REF!,0))</f>
        <v>#REF!</v>
      </c>
      <c r="V311" s="30" t="e">
        <f t="array" ref="V311">INDEX(Resultado!$1:$470,MATCH($B311,Resultado!$N:$N,0),MATCH(V$1,Resultado!#REF!,0))</f>
        <v>#REF!</v>
      </c>
      <c r="W311" s="30" t="e">
        <f t="array" ref="W311">INDEX(Resultado!$1:$470,MATCH($B311,Resultado!$N:$N,0),MATCH(W$1,Resultado!#REF!,0))</f>
        <v>#REF!</v>
      </c>
      <c r="X311" s="30" t="e">
        <f t="array" ref="X311">INDEX(Resultado!$1:$470,MATCH($B311,Resultado!$N:$N,0),MATCH(X$1,Resultado!#REF!,0))</f>
        <v>#REF!</v>
      </c>
      <c r="Y311" s="30" t="e">
        <f t="array" ref="Y311">INDEX(Resultado!$1:$470,MATCH($B311,Resultado!$N:$N,0),MATCH(Y$1,Resultado!#REF!,0))</f>
        <v>#REF!</v>
      </c>
      <c r="Z311" s="30" t="e">
        <f t="array" ref="Z311">INDEX(Resultado!$1:$470,MATCH($B311,Resultado!$N:$N,0),MATCH(Z$1,Resultado!#REF!,0))</f>
        <v>#REF!</v>
      </c>
      <c r="AA311" s="30" t="e">
        <f t="array" ref="AA311">INDEX(Resultado!$1:$470,MATCH($B311,Resultado!$N:$N,0),MATCH(AA$1,Resultado!#REF!,0))</f>
        <v>#REF!</v>
      </c>
      <c r="AB311" s="29">
        <v>0</v>
      </c>
      <c r="AC311" s="29">
        <v>2</v>
      </c>
      <c r="AD311" s="30" t="e">
        <f t="array" ref="AD311">INDEX(Resultado!$1:$470,MATCH($B311,Resultado!$N:$N,0),MATCH(AD$1,Resultado!#REF!,0))</f>
        <v>#REF!</v>
      </c>
      <c r="AE311" s="30" t="e">
        <f t="array" ref="AE311">INDEX(Resultado!$1:$470,MATCH($B311,Resultado!$N:$N,0),MATCH(AE$1,Resultado!#REF!,0))</f>
        <v>#REF!</v>
      </c>
      <c r="AF311" s="30" t="e">
        <f t="array" ref="AF311">INDEX(Resultado!$1:$470,MATCH($B311,Resultado!$N:$N,0),MATCH(AF$1,Resultado!#REF!,0))</f>
        <v>#REF!</v>
      </c>
      <c r="AG311" s="30" t="e">
        <f t="array" ref="AG311">INDEX(Resultado!$1:$470,MATCH($B311,Resultado!$N:$N,0),MATCH(AG$1,Resultado!#REF!,0))</f>
        <v>#REF!</v>
      </c>
      <c r="AH311" s="30" t="e">
        <f t="array" ref="AH311">INDEX(Resultado!$1:$470,MATCH($B311,Resultado!$N:$N,0),MATCH(AH$1,Resultado!#REF!,0))</f>
        <v>#REF!</v>
      </c>
      <c r="AI311" s="30" t="e">
        <f t="array" ref="AI311">INDEX(Resultado!$1:$470,MATCH($B311,Resultado!$N:$N,0),MATCH(AI$1,Resultado!#REF!,0))</f>
        <v>#REF!</v>
      </c>
      <c r="AJ311" s="30" t="e">
        <f t="array" ref="AJ311">INDEX(Resultado!$1:$470,MATCH($B311,Resultado!$N:$N,0),MATCH(AJ$1,Resultado!#REF!,0))</f>
        <v>#REF!</v>
      </c>
      <c r="AK311" s="30" t="e">
        <f t="array" ref="AK311">INDEX(Resultado!$1:$470,MATCH($B311,Resultado!$N:$N,0),MATCH(AK$1,Resultado!#REF!,0))</f>
        <v>#REF!</v>
      </c>
      <c r="AL311" s="29">
        <v>0</v>
      </c>
      <c r="AM311" s="29">
        <v>2</v>
      </c>
      <c r="AN311" s="30" t="e">
        <f t="array" ref="AN311">INDEX(Resultado!$1:$470,MATCH($B311,Resultado!$N:$N,0),MATCH(AN$1,Resultado!#REF!,0))</f>
        <v>#REF!</v>
      </c>
      <c r="AO311" s="30" t="e">
        <f t="array" ref="AO311">INDEX(Resultado!$1:$470,MATCH($B311,Resultado!$N:$N,0),MATCH(AO$1,Resultado!#REF!,0))</f>
        <v>#REF!</v>
      </c>
      <c r="AP311" s="30" t="e">
        <f t="array" ref="AP311">INDEX(Resultado!$1:$470,MATCH($B311,Resultado!$N:$N,0),MATCH(AP$1,Resultado!#REF!,0))</f>
        <v>#REF!</v>
      </c>
      <c r="AQ311" s="30" t="e">
        <f t="array" ref="AQ311">INDEX(Resultado!$1:$470,MATCH($B311,Resultado!$N:$N,0),MATCH(AQ$1,Resultado!#REF!,0))</f>
        <v>#REF!</v>
      </c>
      <c r="AR311" s="30" t="e">
        <f t="array" ref="AR311">INDEX(Resultado!$1:$470,MATCH($B311,Resultado!$N:$N,0),MATCH(AR$1,Resultado!#REF!,0))</f>
        <v>#REF!</v>
      </c>
      <c r="AS311" s="29">
        <v>2</v>
      </c>
      <c r="AT311" s="30" t="e">
        <f t="array" ref="AT311">INDEX(Resultado!$1:$470,MATCH($B311,Resultado!$N:$N,0),MATCH(AT$1,Resultado!#REF!,0))</f>
        <v>#REF!</v>
      </c>
      <c r="AU311" s="30" t="e">
        <f t="array" ref="AU311">INDEX(Resultado!$1:$470,MATCH($B311,Resultado!$N:$N,0),MATCH(AU$1,Resultado!#REF!,0))</f>
        <v>#REF!</v>
      </c>
      <c r="AV311" s="30" t="e">
        <f t="array" ref="AV311">INDEX(Resultado!$1:$470,MATCH($B311,Resultado!$N:$N,0),MATCH(AV$1,Resultado!#REF!,0))</f>
        <v>#REF!</v>
      </c>
      <c r="AW311" s="30" t="e">
        <f t="array" ref="AW311">INDEX(Resultado!$1:$470,MATCH($B311,Resultado!$N:$N,0),MATCH(AW$1,Resultado!#REF!,0))</f>
        <v>#REF!</v>
      </c>
      <c r="AX311" s="30" t="e">
        <f t="array" ref="AX311">INDEX(Resultado!$1:$470,MATCH($B311,Resultado!$N:$N,0),MATCH(AX$1,Resultado!#REF!,0))</f>
        <v>#REF!</v>
      </c>
      <c r="AY311" s="30" t="e">
        <f t="array" ref="AY311">INDEX(Resultado!$1:$470,MATCH($B311,Resultado!$N:$N,0),MATCH(AY$1,Resultado!#REF!,0))</f>
        <v>#REF!</v>
      </c>
      <c r="AZ311" s="30" t="e">
        <f t="array" ref="AZ311">INDEX(Resultado!$1:$470,MATCH($B311,Resultado!$N:$N,0),MATCH(AZ$1,Resultado!#REF!,0))</f>
        <v>#REF!</v>
      </c>
      <c r="BA311" s="30" t="e">
        <f t="array" ref="BA311">INDEX(Resultado!$1:$470,MATCH($B311,Resultado!$N:$N,0),MATCH(BA$1,Resultado!#REF!,0))</f>
        <v>#REF!</v>
      </c>
      <c r="BB311" s="30" t="e">
        <f t="array" ref="BB311">INDEX(Resultado!$1:$470,MATCH($B311,Resultado!$N:$N,0),MATCH(BB$1,Resultado!#REF!,0))</f>
        <v>#REF!</v>
      </c>
      <c r="BC311" s="30" t="e">
        <f t="array" ref="BC311">INDEX(Resultado!$1:$470,MATCH($B311,Resultado!$N:$N,0),MATCH(BC$1,Resultado!#REF!,0))</f>
        <v>#REF!</v>
      </c>
      <c r="BD311" s="30" t="e">
        <f t="array" ref="BD311">INDEX(Resultado!$1:$470,MATCH($B311,Resultado!$N:$N,0),MATCH(BD$1,Resultado!#REF!,0))</f>
        <v>#REF!</v>
      </c>
      <c r="BE311" s="30" t="e">
        <f t="array" ref="BE311">INDEX(Resultado!$1:$470,MATCH($B311,Resultado!$N:$N,0),MATCH(BE$1,Resultado!#REF!,0))</f>
        <v>#REF!</v>
      </c>
      <c r="BF311" s="30" t="e">
        <f t="array" ref="BF311">INDEX(Resultado!$1:$470,MATCH($B311,Resultado!$N:$N,0),MATCH(BF$1,Resultado!#REF!,0))</f>
        <v>#REF!</v>
      </c>
      <c r="BG311" s="30" t="e">
        <f t="array" ref="BG311">INDEX(Resultado!$1:$470,MATCH($B311,Resultado!$N:$N,0),MATCH(BG$1,Resultado!#REF!,0))</f>
        <v>#REF!</v>
      </c>
      <c r="BH311" s="30" t="e">
        <f t="array" ref="BH311">INDEX(Resultado!$1:$470,MATCH($B311,Resultado!$N:$N,0),MATCH(BH$1,Resultado!#REF!,0))</f>
        <v>#REF!</v>
      </c>
      <c r="BI311" s="30" t="e">
        <f t="array" ref="BI311">INDEX(Resultado!$1:$470,MATCH($B311,Resultado!$N:$N,0),MATCH(BI$1,Resultado!#REF!,0))</f>
        <v>#REF!</v>
      </c>
    </row>
    <row r="312" spans="1:61" ht="13" x14ac:dyDescent="0.15">
      <c r="A312" s="29">
        <v>48025728838</v>
      </c>
      <c r="B312" s="7" t="s">
        <v>2272</v>
      </c>
      <c r="C312" s="29" t="s">
        <v>2271</v>
      </c>
      <c r="D312" s="30" t="e">
        <f t="array" ref="D312">INDEX(Resultado!$1:$470,MATCH($B312,Resultado!$N:$N,0),MATCH(D$1,Resultado!#REF!,0))</f>
        <v>#REF!</v>
      </c>
      <c r="E312" s="29" t="s">
        <v>3339</v>
      </c>
      <c r="F312" s="30" t="e">
        <f t="array" ref="F312">INDEX(Resultado!$1:$470,MATCH($B312,Resultado!$N:$N,0),MATCH(F$1,Resultado!#REF!,0))</f>
        <v>#REF!</v>
      </c>
      <c r="G312" s="30" t="e">
        <f t="array" ref="G312">INDEX(Resultado!$1:$470,MATCH($B312,Resultado!$N:$N,0),MATCH(G$1,Resultado!#REF!,0))</f>
        <v>#REF!</v>
      </c>
      <c r="H312" s="30" t="e">
        <f t="array" ref="H312">INDEX(Resultado!$1:$470,MATCH($B312,Resultado!$N:$N,0),MATCH(H$1,Resultado!#REF!,0))</f>
        <v>#REF!</v>
      </c>
      <c r="I312" s="30" t="e">
        <f t="array" ref="I312">INDEX(Resultado!$1:$470,MATCH($B312,Resultado!$N:$N,0),MATCH(I$1,Resultado!#REF!,0))</f>
        <v>#REF!</v>
      </c>
      <c r="J312" s="30" t="e">
        <f t="array" ref="J312">INDEX(Resultado!$1:$470,MATCH($B312,Resultado!$N:$N,0),MATCH(J$1,Resultado!#REF!,0))</f>
        <v>#REF!</v>
      </c>
      <c r="K312" s="30" t="e">
        <f t="array" ref="K312">INDEX(Resultado!$1:$470,MATCH($B312,Resultado!$N:$N,0),MATCH(K$1,Resultado!#REF!,0))</f>
        <v>#REF!</v>
      </c>
      <c r="L312" s="30" t="e">
        <f t="array" ref="L312">INDEX(Resultado!$1:$470,MATCH($B312,Resultado!$N:$N,0),MATCH(L$1,Resultado!#REF!,0))</f>
        <v>#REF!</v>
      </c>
      <c r="M312" s="30" t="e">
        <f t="array" ref="M312">INDEX(Resultado!$1:$470,MATCH($B312,Resultado!$N:$N,0),MATCH(M$1,Resultado!#REF!,0))</f>
        <v>#REF!</v>
      </c>
      <c r="N312" s="30" t="e">
        <f t="array" ref="N312">INDEX(Resultado!$1:$470,MATCH($B312,Resultado!$N:$N,0),MATCH(N$1,Resultado!#REF!,0))</f>
        <v>#REF!</v>
      </c>
      <c r="O312" s="30" t="e">
        <f t="array" ref="O312">INDEX(Resultado!$1:$470,MATCH($B312,Resultado!$N:$N,0),MATCH(O$1,Resultado!#REF!,0))</f>
        <v>#REF!</v>
      </c>
      <c r="P312" s="30" t="e">
        <f t="array" ref="P312">INDEX(Resultado!$1:$470,MATCH($B312,Resultado!$N:$N,0),MATCH(P$1,Resultado!#REF!,0))</f>
        <v>#REF!</v>
      </c>
      <c r="Q312" s="30" t="e">
        <f t="array" ref="Q312">INDEX(Resultado!$1:$470,MATCH($B312,Resultado!$N:$N,0),MATCH(Q$1,Resultado!#REF!,0))</f>
        <v>#REF!</v>
      </c>
      <c r="R312" s="30" t="e">
        <f t="array" ref="R312">INDEX(Resultado!$1:$470,MATCH($B312,Resultado!$N:$N,0),MATCH(R$1,Resultado!#REF!,0))</f>
        <v>#REF!</v>
      </c>
      <c r="S312" s="30" t="e">
        <f t="array" ref="S312">INDEX(Resultado!$1:$470,MATCH($B312,Resultado!$N:$N,0),MATCH(S$1,Resultado!#REF!,0))</f>
        <v>#REF!</v>
      </c>
      <c r="T312" s="30" t="e">
        <f t="array" ref="T312">INDEX(Resultado!$1:$470,MATCH($B312,Resultado!$N:$N,0),MATCH(T$1,Resultado!#REF!,0))</f>
        <v>#REF!</v>
      </c>
      <c r="U312" s="30" t="e">
        <f t="array" ref="U312">INDEX(Resultado!$1:$470,MATCH($B312,Resultado!$N:$N,0),MATCH(U$1,Resultado!#REF!,0))</f>
        <v>#REF!</v>
      </c>
      <c r="V312" s="30" t="e">
        <f t="array" ref="V312">INDEX(Resultado!$1:$470,MATCH($B312,Resultado!$N:$N,0),MATCH(V$1,Resultado!#REF!,0))</f>
        <v>#REF!</v>
      </c>
      <c r="W312" s="30" t="e">
        <f t="array" ref="W312">INDEX(Resultado!$1:$470,MATCH($B312,Resultado!$N:$N,0),MATCH(W$1,Resultado!#REF!,0))</f>
        <v>#REF!</v>
      </c>
      <c r="X312" s="30" t="e">
        <f t="array" ref="X312">INDEX(Resultado!$1:$470,MATCH($B312,Resultado!$N:$N,0),MATCH(X$1,Resultado!#REF!,0))</f>
        <v>#REF!</v>
      </c>
      <c r="Y312" s="30" t="e">
        <f t="array" ref="Y312">INDEX(Resultado!$1:$470,MATCH($B312,Resultado!$N:$N,0),MATCH(Y$1,Resultado!#REF!,0))</f>
        <v>#REF!</v>
      </c>
      <c r="Z312" s="30" t="e">
        <f t="array" ref="Z312">INDEX(Resultado!$1:$470,MATCH($B312,Resultado!$N:$N,0),MATCH(Z$1,Resultado!#REF!,0))</f>
        <v>#REF!</v>
      </c>
      <c r="AA312" s="30" t="e">
        <f t="array" ref="AA312">INDEX(Resultado!$1:$470,MATCH($B312,Resultado!$N:$N,0),MATCH(AA$1,Resultado!#REF!,0))</f>
        <v>#REF!</v>
      </c>
      <c r="AB312" s="29">
        <v>0</v>
      </c>
      <c r="AC312" s="29">
        <v>2</v>
      </c>
      <c r="AD312" s="30" t="e">
        <f t="array" ref="AD312">INDEX(Resultado!$1:$470,MATCH($B312,Resultado!$N:$N,0),MATCH(AD$1,Resultado!#REF!,0))</f>
        <v>#REF!</v>
      </c>
      <c r="AE312" s="30" t="e">
        <f t="array" ref="AE312">INDEX(Resultado!$1:$470,MATCH($B312,Resultado!$N:$N,0),MATCH(AE$1,Resultado!#REF!,0))</f>
        <v>#REF!</v>
      </c>
      <c r="AF312" s="30" t="e">
        <f t="array" ref="AF312">INDEX(Resultado!$1:$470,MATCH($B312,Resultado!$N:$N,0),MATCH(AF$1,Resultado!#REF!,0))</f>
        <v>#REF!</v>
      </c>
      <c r="AG312" s="30" t="e">
        <f t="array" ref="AG312">INDEX(Resultado!$1:$470,MATCH($B312,Resultado!$N:$N,0),MATCH(AG$1,Resultado!#REF!,0))</f>
        <v>#REF!</v>
      </c>
      <c r="AH312" s="30" t="e">
        <f t="array" ref="AH312">INDEX(Resultado!$1:$470,MATCH($B312,Resultado!$N:$N,0),MATCH(AH$1,Resultado!#REF!,0))</f>
        <v>#REF!</v>
      </c>
      <c r="AI312" s="30" t="e">
        <f t="array" ref="AI312">INDEX(Resultado!$1:$470,MATCH($B312,Resultado!$N:$N,0),MATCH(AI$1,Resultado!#REF!,0))</f>
        <v>#REF!</v>
      </c>
      <c r="AJ312" s="30" t="e">
        <f t="array" ref="AJ312">INDEX(Resultado!$1:$470,MATCH($B312,Resultado!$N:$N,0),MATCH(AJ$1,Resultado!#REF!,0))</f>
        <v>#REF!</v>
      </c>
      <c r="AK312" s="30" t="e">
        <f t="array" ref="AK312">INDEX(Resultado!$1:$470,MATCH($B312,Resultado!$N:$N,0),MATCH(AK$1,Resultado!#REF!,0))</f>
        <v>#REF!</v>
      </c>
      <c r="AL312" s="29">
        <v>0</v>
      </c>
      <c r="AM312" s="29">
        <v>2</v>
      </c>
      <c r="AN312" s="30" t="e">
        <f t="array" ref="AN312">INDEX(Resultado!$1:$470,MATCH($B312,Resultado!$N:$N,0),MATCH(AN$1,Resultado!#REF!,0))</f>
        <v>#REF!</v>
      </c>
      <c r="AO312" s="30" t="e">
        <f t="array" ref="AO312">INDEX(Resultado!$1:$470,MATCH($B312,Resultado!$N:$N,0),MATCH(AO$1,Resultado!#REF!,0))</f>
        <v>#REF!</v>
      </c>
      <c r="AP312" s="30" t="e">
        <f t="array" ref="AP312">INDEX(Resultado!$1:$470,MATCH($B312,Resultado!$N:$N,0),MATCH(AP$1,Resultado!#REF!,0))</f>
        <v>#REF!</v>
      </c>
      <c r="AQ312" s="30" t="e">
        <f t="array" ref="AQ312">INDEX(Resultado!$1:$470,MATCH($B312,Resultado!$N:$N,0),MATCH(AQ$1,Resultado!#REF!,0))</f>
        <v>#REF!</v>
      </c>
      <c r="AR312" s="30" t="e">
        <f t="array" ref="AR312">INDEX(Resultado!$1:$470,MATCH($B312,Resultado!$N:$N,0),MATCH(AR$1,Resultado!#REF!,0))</f>
        <v>#REF!</v>
      </c>
      <c r="AS312" s="29">
        <v>2</v>
      </c>
      <c r="AT312" s="30" t="e">
        <f t="array" ref="AT312">INDEX(Resultado!$1:$470,MATCH($B312,Resultado!$N:$N,0),MATCH(AT$1,Resultado!#REF!,0))</f>
        <v>#REF!</v>
      </c>
      <c r="AU312" s="30" t="e">
        <f t="array" ref="AU312">INDEX(Resultado!$1:$470,MATCH($B312,Resultado!$N:$N,0),MATCH(AU$1,Resultado!#REF!,0))</f>
        <v>#REF!</v>
      </c>
      <c r="AV312" s="30" t="e">
        <f t="array" ref="AV312">INDEX(Resultado!$1:$470,MATCH($B312,Resultado!$N:$N,0),MATCH(AV$1,Resultado!#REF!,0))</f>
        <v>#REF!</v>
      </c>
      <c r="AW312" s="30" t="e">
        <f t="array" ref="AW312">INDEX(Resultado!$1:$470,MATCH($B312,Resultado!$N:$N,0),MATCH(AW$1,Resultado!#REF!,0))</f>
        <v>#REF!</v>
      </c>
      <c r="AX312" s="30" t="e">
        <f t="array" ref="AX312">INDEX(Resultado!$1:$470,MATCH($B312,Resultado!$N:$N,0),MATCH(AX$1,Resultado!#REF!,0))</f>
        <v>#REF!</v>
      </c>
      <c r="AY312" s="30" t="e">
        <f t="array" ref="AY312">INDEX(Resultado!$1:$470,MATCH($B312,Resultado!$N:$N,0),MATCH(AY$1,Resultado!#REF!,0))</f>
        <v>#REF!</v>
      </c>
      <c r="AZ312" s="30" t="e">
        <f t="array" ref="AZ312">INDEX(Resultado!$1:$470,MATCH($B312,Resultado!$N:$N,0),MATCH(AZ$1,Resultado!#REF!,0))</f>
        <v>#REF!</v>
      </c>
      <c r="BA312" s="30" t="e">
        <f t="array" ref="BA312">INDEX(Resultado!$1:$470,MATCH($B312,Resultado!$N:$N,0),MATCH(BA$1,Resultado!#REF!,0))</f>
        <v>#REF!</v>
      </c>
      <c r="BB312" s="30" t="e">
        <f t="array" ref="BB312">INDEX(Resultado!$1:$470,MATCH($B312,Resultado!$N:$N,0),MATCH(BB$1,Resultado!#REF!,0))</f>
        <v>#REF!</v>
      </c>
      <c r="BC312" s="30" t="e">
        <f t="array" ref="BC312">INDEX(Resultado!$1:$470,MATCH($B312,Resultado!$N:$N,0),MATCH(BC$1,Resultado!#REF!,0))</f>
        <v>#REF!</v>
      </c>
      <c r="BD312" s="30" t="e">
        <f t="array" ref="BD312">INDEX(Resultado!$1:$470,MATCH($B312,Resultado!$N:$N,0),MATCH(BD$1,Resultado!#REF!,0))</f>
        <v>#REF!</v>
      </c>
      <c r="BE312" s="30" t="e">
        <f t="array" ref="BE312">INDEX(Resultado!$1:$470,MATCH($B312,Resultado!$N:$N,0),MATCH(BE$1,Resultado!#REF!,0))</f>
        <v>#REF!</v>
      </c>
      <c r="BF312" s="30" t="e">
        <f t="array" ref="BF312">INDEX(Resultado!$1:$470,MATCH($B312,Resultado!$N:$N,0),MATCH(BF$1,Resultado!#REF!,0))</f>
        <v>#REF!</v>
      </c>
      <c r="BG312" s="30" t="e">
        <f t="array" ref="BG312">INDEX(Resultado!$1:$470,MATCH($B312,Resultado!$N:$N,0),MATCH(BG$1,Resultado!#REF!,0))</f>
        <v>#REF!</v>
      </c>
      <c r="BH312" s="30" t="e">
        <f t="array" ref="BH312">INDEX(Resultado!$1:$470,MATCH($B312,Resultado!$N:$N,0),MATCH(BH$1,Resultado!#REF!,0))</f>
        <v>#REF!</v>
      </c>
      <c r="BI312" s="30" t="e">
        <f t="array" ref="BI312">INDEX(Resultado!$1:$470,MATCH($B312,Resultado!$N:$N,0),MATCH(BI$1,Resultado!#REF!,0))</f>
        <v>#REF!</v>
      </c>
    </row>
    <row r="313" spans="1:61" ht="13" x14ac:dyDescent="0.15">
      <c r="A313" s="29">
        <v>52421415810</v>
      </c>
      <c r="B313" s="7" t="s">
        <v>2278</v>
      </c>
      <c r="C313" s="29" t="s">
        <v>2277</v>
      </c>
      <c r="D313" s="30" t="e">
        <f t="array" ref="D313">INDEX(Resultado!$1:$470,MATCH($B313,Resultado!$N:$N,0),MATCH(D$1,Resultado!#REF!,0))</f>
        <v>#REF!</v>
      </c>
      <c r="E313" s="29" t="s">
        <v>3339</v>
      </c>
      <c r="F313" s="30" t="e">
        <f t="array" ref="F313">INDEX(Resultado!$1:$470,MATCH($B313,Resultado!$N:$N,0),MATCH(F$1,Resultado!#REF!,0))</f>
        <v>#REF!</v>
      </c>
      <c r="G313" s="30" t="e">
        <f t="array" ref="G313">INDEX(Resultado!$1:$470,MATCH($B313,Resultado!$N:$N,0),MATCH(G$1,Resultado!#REF!,0))</f>
        <v>#REF!</v>
      </c>
      <c r="H313" s="30" t="e">
        <f t="array" ref="H313">INDEX(Resultado!$1:$470,MATCH($B313,Resultado!$N:$N,0),MATCH(H$1,Resultado!#REF!,0))</f>
        <v>#REF!</v>
      </c>
      <c r="I313" s="30" t="e">
        <f t="array" ref="I313">INDEX(Resultado!$1:$470,MATCH($B313,Resultado!$N:$N,0),MATCH(I$1,Resultado!#REF!,0))</f>
        <v>#REF!</v>
      </c>
      <c r="J313" s="30" t="e">
        <f t="array" ref="J313">INDEX(Resultado!$1:$470,MATCH($B313,Resultado!$N:$N,0),MATCH(J$1,Resultado!#REF!,0))</f>
        <v>#REF!</v>
      </c>
      <c r="K313" s="30" t="e">
        <f t="array" ref="K313">INDEX(Resultado!$1:$470,MATCH($B313,Resultado!$N:$N,0),MATCH(K$1,Resultado!#REF!,0))</f>
        <v>#REF!</v>
      </c>
      <c r="L313" s="30" t="e">
        <f t="array" ref="L313">INDEX(Resultado!$1:$470,MATCH($B313,Resultado!$N:$N,0),MATCH(L$1,Resultado!#REF!,0))</f>
        <v>#REF!</v>
      </c>
      <c r="M313" s="30" t="e">
        <f t="array" ref="M313">INDEX(Resultado!$1:$470,MATCH($B313,Resultado!$N:$N,0),MATCH(M$1,Resultado!#REF!,0))</f>
        <v>#REF!</v>
      </c>
      <c r="N313" s="30" t="e">
        <f t="array" ref="N313">INDEX(Resultado!$1:$470,MATCH($B313,Resultado!$N:$N,0),MATCH(N$1,Resultado!#REF!,0))</f>
        <v>#REF!</v>
      </c>
      <c r="O313" s="30" t="e">
        <f t="array" ref="O313">INDEX(Resultado!$1:$470,MATCH($B313,Resultado!$N:$N,0),MATCH(O$1,Resultado!#REF!,0))</f>
        <v>#REF!</v>
      </c>
      <c r="P313" s="30" t="e">
        <f t="array" ref="P313">INDEX(Resultado!$1:$470,MATCH($B313,Resultado!$N:$N,0),MATCH(P$1,Resultado!#REF!,0))</f>
        <v>#REF!</v>
      </c>
      <c r="Q313" s="30" t="e">
        <f t="array" ref="Q313">INDEX(Resultado!$1:$470,MATCH($B313,Resultado!$N:$N,0),MATCH(Q$1,Resultado!#REF!,0))</f>
        <v>#REF!</v>
      </c>
      <c r="R313" s="30" t="e">
        <f t="array" ref="R313">INDEX(Resultado!$1:$470,MATCH($B313,Resultado!$N:$N,0),MATCH(R$1,Resultado!#REF!,0))</f>
        <v>#REF!</v>
      </c>
      <c r="S313" s="30" t="e">
        <f t="array" ref="S313">INDEX(Resultado!$1:$470,MATCH($B313,Resultado!$N:$N,0),MATCH(S$1,Resultado!#REF!,0))</f>
        <v>#REF!</v>
      </c>
      <c r="T313" s="30" t="e">
        <f t="array" ref="T313">INDEX(Resultado!$1:$470,MATCH($B313,Resultado!$N:$N,0),MATCH(T$1,Resultado!#REF!,0))</f>
        <v>#REF!</v>
      </c>
      <c r="U313" s="30" t="e">
        <f t="array" ref="U313">INDEX(Resultado!$1:$470,MATCH($B313,Resultado!$N:$N,0),MATCH(U$1,Resultado!#REF!,0))</f>
        <v>#REF!</v>
      </c>
      <c r="V313" s="30" t="e">
        <f t="array" ref="V313">INDEX(Resultado!$1:$470,MATCH($B313,Resultado!$N:$N,0),MATCH(V$1,Resultado!#REF!,0))</f>
        <v>#REF!</v>
      </c>
      <c r="W313" s="30" t="e">
        <f t="array" ref="W313">INDEX(Resultado!$1:$470,MATCH($B313,Resultado!$N:$N,0),MATCH(W$1,Resultado!#REF!,0))</f>
        <v>#REF!</v>
      </c>
      <c r="X313" s="30" t="e">
        <f t="array" ref="X313">INDEX(Resultado!$1:$470,MATCH($B313,Resultado!$N:$N,0),MATCH(X$1,Resultado!#REF!,0))</f>
        <v>#REF!</v>
      </c>
      <c r="Y313" s="30" t="e">
        <f t="array" ref="Y313">INDEX(Resultado!$1:$470,MATCH($B313,Resultado!$N:$N,0),MATCH(Y$1,Resultado!#REF!,0))</f>
        <v>#REF!</v>
      </c>
      <c r="Z313" s="30" t="e">
        <f t="array" ref="Z313">INDEX(Resultado!$1:$470,MATCH($B313,Resultado!$N:$N,0),MATCH(Z$1,Resultado!#REF!,0))</f>
        <v>#REF!</v>
      </c>
      <c r="AA313" s="30" t="e">
        <f t="array" ref="AA313">INDEX(Resultado!$1:$470,MATCH($B313,Resultado!$N:$N,0),MATCH(AA$1,Resultado!#REF!,0))</f>
        <v>#REF!</v>
      </c>
      <c r="AB313" s="29">
        <v>0</v>
      </c>
      <c r="AC313" s="29">
        <v>2</v>
      </c>
      <c r="AD313" s="30" t="e">
        <f t="array" ref="AD313">INDEX(Resultado!$1:$470,MATCH($B313,Resultado!$N:$N,0),MATCH(AD$1,Resultado!#REF!,0))</f>
        <v>#REF!</v>
      </c>
      <c r="AE313" s="30" t="e">
        <f t="array" ref="AE313">INDEX(Resultado!$1:$470,MATCH($B313,Resultado!$N:$N,0),MATCH(AE$1,Resultado!#REF!,0))</f>
        <v>#REF!</v>
      </c>
      <c r="AF313" s="30" t="e">
        <f t="array" ref="AF313">INDEX(Resultado!$1:$470,MATCH($B313,Resultado!$N:$N,0),MATCH(AF$1,Resultado!#REF!,0))</f>
        <v>#REF!</v>
      </c>
      <c r="AG313" s="30" t="e">
        <f t="array" ref="AG313">INDEX(Resultado!$1:$470,MATCH($B313,Resultado!$N:$N,0),MATCH(AG$1,Resultado!#REF!,0))</f>
        <v>#REF!</v>
      </c>
      <c r="AH313" s="30" t="e">
        <f t="array" ref="AH313">INDEX(Resultado!$1:$470,MATCH($B313,Resultado!$N:$N,0),MATCH(AH$1,Resultado!#REF!,0))</f>
        <v>#REF!</v>
      </c>
      <c r="AI313" s="30" t="e">
        <f t="array" ref="AI313">INDEX(Resultado!$1:$470,MATCH($B313,Resultado!$N:$N,0),MATCH(AI$1,Resultado!#REF!,0))</f>
        <v>#REF!</v>
      </c>
      <c r="AJ313" s="30" t="e">
        <f t="array" ref="AJ313">INDEX(Resultado!$1:$470,MATCH($B313,Resultado!$N:$N,0),MATCH(AJ$1,Resultado!#REF!,0))</f>
        <v>#REF!</v>
      </c>
      <c r="AK313" s="30" t="e">
        <f t="array" ref="AK313">INDEX(Resultado!$1:$470,MATCH($B313,Resultado!$N:$N,0),MATCH(AK$1,Resultado!#REF!,0))</f>
        <v>#REF!</v>
      </c>
      <c r="AL313" s="29">
        <v>0</v>
      </c>
      <c r="AM313" s="29">
        <v>2</v>
      </c>
      <c r="AN313" s="30" t="e">
        <f t="array" ref="AN313">INDEX(Resultado!$1:$470,MATCH($B313,Resultado!$N:$N,0),MATCH(AN$1,Resultado!#REF!,0))</f>
        <v>#REF!</v>
      </c>
      <c r="AO313" s="30" t="e">
        <f t="array" ref="AO313">INDEX(Resultado!$1:$470,MATCH($B313,Resultado!$N:$N,0),MATCH(AO$1,Resultado!#REF!,0))</f>
        <v>#REF!</v>
      </c>
      <c r="AP313" s="30" t="e">
        <f t="array" ref="AP313">INDEX(Resultado!$1:$470,MATCH($B313,Resultado!$N:$N,0),MATCH(AP$1,Resultado!#REF!,0))</f>
        <v>#REF!</v>
      </c>
      <c r="AQ313" s="30" t="e">
        <f t="array" ref="AQ313">INDEX(Resultado!$1:$470,MATCH($B313,Resultado!$N:$N,0),MATCH(AQ$1,Resultado!#REF!,0))</f>
        <v>#REF!</v>
      </c>
      <c r="AR313" s="30" t="e">
        <f t="array" ref="AR313">INDEX(Resultado!$1:$470,MATCH($B313,Resultado!$N:$N,0),MATCH(AR$1,Resultado!#REF!,0))</f>
        <v>#REF!</v>
      </c>
      <c r="AS313" s="29">
        <v>2</v>
      </c>
      <c r="AT313" s="30" t="e">
        <f t="array" ref="AT313">INDEX(Resultado!$1:$470,MATCH($B313,Resultado!$N:$N,0),MATCH(AT$1,Resultado!#REF!,0))</f>
        <v>#REF!</v>
      </c>
      <c r="AU313" s="30" t="e">
        <f t="array" ref="AU313">INDEX(Resultado!$1:$470,MATCH($B313,Resultado!$N:$N,0),MATCH(AU$1,Resultado!#REF!,0))</f>
        <v>#REF!</v>
      </c>
      <c r="AV313" s="30" t="e">
        <f t="array" ref="AV313">INDEX(Resultado!$1:$470,MATCH($B313,Resultado!$N:$N,0),MATCH(AV$1,Resultado!#REF!,0))</f>
        <v>#REF!</v>
      </c>
      <c r="AW313" s="30" t="e">
        <f t="array" ref="AW313">INDEX(Resultado!$1:$470,MATCH($B313,Resultado!$N:$N,0),MATCH(AW$1,Resultado!#REF!,0))</f>
        <v>#REF!</v>
      </c>
      <c r="AX313" s="30" t="e">
        <f t="array" ref="AX313">INDEX(Resultado!$1:$470,MATCH($B313,Resultado!$N:$N,0),MATCH(AX$1,Resultado!#REF!,0))</f>
        <v>#REF!</v>
      </c>
      <c r="AY313" s="30" t="e">
        <f t="array" ref="AY313">INDEX(Resultado!$1:$470,MATCH($B313,Resultado!$N:$N,0),MATCH(AY$1,Resultado!#REF!,0))</f>
        <v>#REF!</v>
      </c>
      <c r="AZ313" s="30" t="e">
        <f t="array" ref="AZ313">INDEX(Resultado!$1:$470,MATCH($B313,Resultado!$N:$N,0),MATCH(AZ$1,Resultado!#REF!,0))</f>
        <v>#REF!</v>
      </c>
      <c r="BA313" s="30" t="e">
        <f t="array" ref="BA313">INDEX(Resultado!$1:$470,MATCH($B313,Resultado!$N:$N,0),MATCH(BA$1,Resultado!#REF!,0))</f>
        <v>#REF!</v>
      </c>
      <c r="BB313" s="30" t="e">
        <f t="array" ref="BB313">INDEX(Resultado!$1:$470,MATCH($B313,Resultado!$N:$N,0),MATCH(BB$1,Resultado!#REF!,0))</f>
        <v>#REF!</v>
      </c>
      <c r="BC313" s="30" t="e">
        <f t="array" ref="BC313">INDEX(Resultado!$1:$470,MATCH($B313,Resultado!$N:$N,0),MATCH(BC$1,Resultado!#REF!,0))</f>
        <v>#REF!</v>
      </c>
      <c r="BD313" s="30" t="e">
        <f t="array" ref="BD313">INDEX(Resultado!$1:$470,MATCH($B313,Resultado!$N:$N,0),MATCH(BD$1,Resultado!#REF!,0))</f>
        <v>#REF!</v>
      </c>
      <c r="BE313" s="30" t="e">
        <f t="array" ref="BE313">INDEX(Resultado!$1:$470,MATCH($B313,Resultado!$N:$N,0),MATCH(BE$1,Resultado!#REF!,0))</f>
        <v>#REF!</v>
      </c>
      <c r="BF313" s="30" t="e">
        <f t="array" ref="BF313">INDEX(Resultado!$1:$470,MATCH($B313,Resultado!$N:$N,0),MATCH(BF$1,Resultado!#REF!,0))</f>
        <v>#REF!</v>
      </c>
      <c r="BG313" s="30" t="e">
        <f t="array" ref="BG313">INDEX(Resultado!$1:$470,MATCH($B313,Resultado!$N:$N,0),MATCH(BG$1,Resultado!#REF!,0))</f>
        <v>#REF!</v>
      </c>
      <c r="BH313" s="30" t="e">
        <f t="array" ref="BH313">INDEX(Resultado!$1:$470,MATCH($B313,Resultado!$N:$N,0),MATCH(BH$1,Resultado!#REF!,0))</f>
        <v>#REF!</v>
      </c>
      <c r="BI313" s="30" t="e">
        <f t="array" ref="BI313">INDEX(Resultado!$1:$470,MATCH($B313,Resultado!$N:$N,0),MATCH(BI$1,Resultado!#REF!,0))</f>
        <v>#REF!</v>
      </c>
    </row>
    <row r="314" spans="1:61" ht="13" x14ac:dyDescent="0.15">
      <c r="A314" s="29">
        <v>37199551843</v>
      </c>
      <c r="B314" s="7" t="s">
        <v>2285</v>
      </c>
      <c r="C314" s="29" t="s">
        <v>2284</v>
      </c>
      <c r="D314" s="30" t="e">
        <f t="array" ref="D314">INDEX(Resultado!$1:$470,MATCH($B314,Resultado!$N:$N,0),MATCH(D$1,Resultado!#REF!,0))</f>
        <v>#REF!</v>
      </c>
      <c r="E314" s="29" t="s">
        <v>3339</v>
      </c>
      <c r="F314" s="30" t="e">
        <f t="array" ref="F314">INDEX(Resultado!$1:$470,MATCH($B314,Resultado!$N:$N,0),MATCH(F$1,Resultado!#REF!,0))</f>
        <v>#REF!</v>
      </c>
      <c r="G314" s="30" t="e">
        <f t="array" ref="G314">INDEX(Resultado!$1:$470,MATCH($B314,Resultado!$N:$N,0),MATCH(G$1,Resultado!#REF!,0))</f>
        <v>#REF!</v>
      </c>
      <c r="H314" s="30" t="e">
        <f t="array" ref="H314">INDEX(Resultado!$1:$470,MATCH($B314,Resultado!$N:$N,0),MATCH(H$1,Resultado!#REF!,0))</f>
        <v>#REF!</v>
      </c>
      <c r="I314" s="30" t="e">
        <f t="array" ref="I314">INDEX(Resultado!$1:$470,MATCH($B314,Resultado!$N:$N,0),MATCH(I$1,Resultado!#REF!,0))</f>
        <v>#REF!</v>
      </c>
      <c r="J314" s="30" t="e">
        <f t="array" ref="J314">INDEX(Resultado!$1:$470,MATCH($B314,Resultado!$N:$N,0),MATCH(J$1,Resultado!#REF!,0))</f>
        <v>#REF!</v>
      </c>
      <c r="K314" s="30" t="e">
        <f t="array" ref="K314">INDEX(Resultado!$1:$470,MATCH($B314,Resultado!$N:$N,0),MATCH(K$1,Resultado!#REF!,0))</f>
        <v>#REF!</v>
      </c>
      <c r="L314" s="30" t="e">
        <f t="array" ref="L314">INDEX(Resultado!$1:$470,MATCH($B314,Resultado!$N:$N,0),MATCH(L$1,Resultado!#REF!,0))</f>
        <v>#REF!</v>
      </c>
      <c r="M314" s="30" t="e">
        <f t="array" ref="M314">INDEX(Resultado!$1:$470,MATCH($B314,Resultado!$N:$N,0),MATCH(M$1,Resultado!#REF!,0))</f>
        <v>#REF!</v>
      </c>
      <c r="N314" s="30" t="e">
        <f t="array" ref="N314">INDEX(Resultado!$1:$470,MATCH($B314,Resultado!$N:$N,0),MATCH(N$1,Resultado!#REF!,0))</f>
        <v>#REF!</v>
      </c>
      <c r="O314" s="30" t="e">
        <f t="array" ref="O314">INDEX(Resultado!$1:$470,MATCH($B314,Resultado!$N:$N,0),MATCH(O$1,Resultado!#REF!,0))</f>
        <v>#REF!</v>
      </c>
      <c r="P314" s="30" t="e">
        <f t="array" ref="P314">INDEX(Resultado!$1:$470,MATCH($B314,Resultado!$N:$N,0),MATCH(P$1,Resultado!#REF!,0))</f>
        <v>#REF!</v>
      </c>
      <c r="Q314" s="30" t="e">
        <f t="array" ref="Q314">INDEX(Resultado!$1:$470,MATCH($B314,Resultado!$N:$N,0),MATCH(Q$1,Resultado!#REF!,0))</f>
        <v>#REF!</v>
      </c>
      <c r="R314" s="30" t="e">
        <f t="array" ref="R314">INDEX(Resultado!$1:$470,MATCH($B314,Resultado!$N:$N,0),MATCH(R$1,Resultado!#REF!,0))</f>
        <v>#REF!</v>
      </c>
      <c r="S314" s="30" t="e">
        <f t="array" ref="S314">INDEX(Resultado!$1:$470,MATCH($B314,Resultado!$N:$N,0),MATCH(S$1,Resultado!#REF!,0))</f>
        <v>#REF!</v>
      </c>
      <c r="T314" s="30" t="e">
        <f t="array" ref="T314">INDEX(Resultado!$1:$470,MATCH($B314,Resultado!$N:$N,0),MATCH(T$1,Resultado!#REF!,0))</f>
        <v>#REF!</v>
      </c>
      <c r="U314" s="30" t="e">
        <f t="array" ref="U314">INDEX(Resultado!$1:$470,MATCH($B314,Resultado!$N:$N,0),MATCH(U$1,Resultado!#REF!,0))</f>
        <v>#REF!</v>
      </c>
      <c r="V314" s="30" t="e">
        <f t="array" ref="V314">INDEX(Resultado!$1:$470,MATCH($B314,Resultado!$N:$N,0),MATCH(V$1,Resultado!#REF!,0))</f>
        <v>#REF!</v>
      </c>
      <c r="W314" s="30" t="e">
        <f t="array" ref="W314">INDEX(Resultado!$1:$470,MATCH($B314,Resultado!$N:$N,0),MATCH(W$1,Resultado!#REF!,0))</f>
        <v>#REF!</v>
      </c>
      <c r="X314" s="30" t="e">
        <f t="array" ref="X314">INDEX(Resultado!$1:$470,MATCH($B314,Resultado!$N:$N,0),MATCH(X$1,Resultado!#REF!,0))</f>
        <v>#REF!</v>
      </c>
      <c r="Y314" s="30" t="e">
        <f t="array" ref="Y314">INDEX(Resultado!$1:$470,MATCH($B314,Resultado!$N:$N,0),MATCH(Y$1,Resultado!#REF!,0))</f>
        <v>#REF!</v>
      </c>
      <c r="Z314" s="30" t="e">
        <f t="array" ref="Z314">INDEX(Resultado!$1:$470,MATCH($B314,Resultado!$N:$N,0),MATCH(Z$1,Resultado!#REF!,0))</f>
        <v>#REF!</v>
      </c>
      <c r="AA314" s="30" t="e">
        <f t="array" ref="AA314">INDEX(Resultado!$1:$470,MATCH($B314,Resultado!$N:$N,0),MATCH(AA$1,Resultado!#REF!,0))</f>
        <v>#REF!</v>
      </c>
      <c r="AB314" s="29">
        <v>0</v>
      </c>
      <c r="AC314" s="29">
        <v>2</v>
      </c>
      <c r="AD314" s="30" t="e">
        <f t="array" ref="AD314">INDEX(Resultado!$1:$470,MATCH($B314,Resultado!$N:$N,0),MATCH(AD$1,Resultado!#REF!,0))</f>
        <v>#REF!</v>
      </c>
      <c r="AE314" s="30" t="e">
        <f t="array" ref="AE314">INDEX(Resultado!$1:$470,MATCH($B314,Resultado!$N:$N,0),MATCH(AE$1,Resultado!#REF!,0))</f>
        <v>#REF!</v>
      </c>
      <c r="AF314" s="30" t="e">
        <f t="array" ref="AF314">INDEX(Resultado!$1:$470,MATCH($B314,Resultado!$N:$N,0),MATCH(AF$1,Resultado!#REF!,0))</f>
        <v>#REF!</v>
      </c>
      <c r="AG314" s="30" t="e">
        <f t="array" ref="AG314">INDEX(Resultado!$1:$470,MATCH($B314,Resultado!$N:$N,0),MATCH(AG$1,Resultado!#REF!,0))</f>
        <v>#REF!</v>
      </c>
      <c r="AH314" s="30" t="e">
        <f t="array" ref="AH314">INDEX(Resultado!$1:$470,MATCH($B314,Resultado!$N:$N,0),MATCH(AH$1,Resultado!#REF!,0))</f>
        <v>#REF!</v>
      </c>
      <c r="AI314" s="30" t="e">
        <f t="array" ref="AI314">INDEX(Resultado!$1:$470,MATCH($B314,Resultado!$N:$N,0),MATCH(AI$1,Resultado!#REF!,0))</f>
        <v>#REF!</v>
      </c>
      <c r="AJ314" s="30" t="e">
        <f t="array" ref="AJ314">INDEX(Resultado!$1:$470,MATCH($B314,Resultado!$N:$N,0),MATCH(AJ$1,Resultado!#REF!,0))</f>
        <v>#REF!</v>
      </c>
      <c r="AK314" s="30" t="e">
        <f t="array" ref="AK314">INDEX(Resultado!$1:$470,MATCH($B314,Resultado!$N:$N,0),MATCH(AK$1,Resultado!#REF!,0))</f>
        <v>#REF!</v>
      </c>
      <c r="AL314" s="29">
        <v>0</v>
      </c>
      <c r="AM314" s="29">
        <v>2</v>
      </c>
      <c r="AN314" s="30" t="e">
        <f t="array" ref="AN314">INDEX(Resultado!$1:$470,MATCH($B314,Resultado!$N:$N,0),MATCH(AN$1,Resultado!#REF!,0))</f>
        <v>#REF!</v>
      </c>
      <c r="AO314" s="30" t="e">
        <f t="array" ref="AO314">INDEX(Resultado!$1:$470,MATCH($B314,Resultado!$N:$N,0),MATCH(AO$1,Resultado!#REF!,0))</f>
        <v>#REF!</v>
      </c>
      <c r="AP314" s="30" t="e">
        <f t="array" ref="AP314">INDEX(Resultado!$1:$470,MATCH($B314,Resultado!$N:$N,0),MATCH(AP$1,Resultado!#REF!,0))</f>
        <v>#REF!</v>
      </c>
      <c r="AQ314" s="30" t="e">
        <f t="array" ref="AQ314">INDEX(Resultado!$1:$470,MATCH($B314,Resultado!$N:$N,0),MATCH(AQ$1,Resultado!#REF!,0))</f>
        <v>#REF!</v>
      </c>
      <c r="AR314" s="30" t="e">
        <f t="array" ref="AR314">INDEX(Resultado!$1:$470,MATCH($B314,Resultado!$N:$N,0),MATCH(AR$1,Resultado!#REF!,0))</f>
        <v>#REF!</v>
      </c>
      <c r="AS314" s="29">
        <v>2</v>
      </c>
      <c r="AT314" s="30" t="e">
        <f t="array" ref="AT314">INDEX(Resultado!$1:$470,MATCH($B314,Resultado!$N:$N,0),MATCH(AT$1,Resultado!#REF!,0))</f>
        <v>#REF!</v>
      </c>
      <c r="AU314" s="30" t="e">
        <f t="array" ref="AU314">INDEX(Resultado!$1:$470,MATCH($B314,Resultado!$N:$N,0),MATCH(AU$1,Resultado!#REF!,0))</f>
        <v>#REF!</v>
      </c>
      <c r="AV314" s="30" t="e">
        <f t="array" ref="AV314">INDEX(Resultado!$1:$470,MATCH($B314,Resultado!$N:$N,0),MATCH(AV$1,Resultado!#REF!,0))</f>
        <v>#REF!</v>
      </c>
      <c r="AW314" s="30" t="e">
        <f t="array" ref="AW314">INDEX(Resultado!$1:$470,MATCH($B314,Resultado!$N:$N,0),MATCH(AW$1,Resultado!#REF!,0))</f>
        <v>#REF!</v>
      </c>
      <c r="AX314" s="30" t="e">
        <f t="array" ref="AX314">INDEX(Resultado!$1:$470,MATCH($B314,Resultado!$N:$N,0),MATCH(AX$1,Resultado!#REF!,0))</f>
        <v>#REF!</v>
      </c>
      <c r="AY314" s="30" t="e">
        <f t="array" ref="AY314">INDEX(Resultado!$1:$470,MATCH($B314,Resultado!$N:$N,0),MATCH(AY$1,Resultado!#REF!,0))</f>
        <v>#REF!</v>
      </c>
      <c r="AZ314" s="30" t="e">
        <f t="array" ref="AZ314">INDEX(Resultado!$1:$470,MATCH($B314,Resultado!$N:$N,0),MATCH(AZ$1,Resultado!#REF!,0))</f>
        <v>#REF!</v>
      </c>
      <c r="BA314" s="30" t="e">
        <f t="array" ref="BA314">INDEX(Resultado!$1:$470,MATCH($B314,Resultado!$N:$N,0),MATCH(BA$1,Resultado!#REF!,0))</f>
        <v>#REF!</v>
      </c>
      <c r="BB314" s="30" t="e">
        <f t="array" ref="BB314">INDEX(Resultado!$1:$470,MATCH($B314,Resultado!$N:$N,0),MATCH(BB$1,Resultado!#REF!,0))</f>
        <v>#REF!</v>
      </c>
      <c r="BC314" s="30" t="e">
        <f t="array" ref="BC314">INDEX(Resultado!$1:$470,MATCH($B314,Resultado!$N:$N,0),MATCH(BC$1,Resultado!#REF!,0))</f>
        <v>#REF!</v>
      </c>
      <c r="BD314" s="30" t="e">
        <f t="array" ref="BD314">INDEX(Resultado!$1:$470,MATCH($B314,Resultado!$N:$N,0),MATCH(BD$1,Resultado!#REF!,0))</f>
        <v>#REF!</v>
      </c>
      <c r="BE314" s="30" t="e">
        <f t="array" ref="BE314">INDEX(Resultado!$1:$470,MATCH($B314,Resultado!$N:$N,0),MATCH(BE$1,Resultado!#REF!,0))</f>
        <v>#REF!</v>
      </c>
      <c r="BF314" s="30" t="e">
        <f t="array" ref="BF314">INDEX(Resultado!$1:$470,MATCH($B314,Resultado!$N:$N,0),MATCH(BF$1,Resultado!#REF!,0))</f>
        <v>#REF!</v>
      </c>
      <c r="BG314" s="30" t="e">
        <f t="array" ref="BG314">INDEX(Resultado!$1:$470,MATCH($B314,Resultado!$N:$N,0),MATCH(BG$1,Resultado!#REF!,0))</f>
        <v>#REF!</v>
      </c>
      <c r="BH314" s="30" t="e">
        <f t="array" ref="BH314">INDEX(Resultado!$1:$470,MATCH($B314,Resultado!$N:$N,0),MATCH(BH$1,Resultado!#REF!,0))</f>
        <v>#REF!</v>
      </c>
      <c r="BI314" s="30" t="e">
        <f t="array" ref="BI314">INDEX(Resultado!$1:$470,MATCH($B314,Resultado!$N:$N,0),MATCH(BI$1,Resultado!#REF!,0))</f>
        <v>#REF!</v>
      </c>
    </row>
    <row r="315" spans="1:61" ht="13" x14ac:dyDescent="0.15">
      <c r="A315" s="29">
        <v>50314306803</v>
      </c>
      <c r="B315" s="7" t="s">
        <v>2291</v>
      </c>
      <c r="C315" s="29" t="s">
        <v>2290</v>
      </c>
      <c r="D315" s="30" t="e">
        <f t="array" ref="D315">INDEX(Resultado!$1:$470,MATCH($B315,Resultado!$N:$N,0),MATCH(D$1,Resultado!#REF!,0))</f>
        <v>#REF!</v>
      </c>
      <c r="E315" s="29" t="s">
        <v>3339</v>
      </c>
      <c r="F315" s="30" t="e">
        <f t="array" ref="F315">INDEX(Resultado!$1:$470,MATCH($B315,Resultado!$N:$N,0),MATCH(F$1,Resultado!#REF!,0))</f>
        <v>#REF!</v>
      </c>
      <c r="G315" s="30" t="e">
        <f t="array" ref="G315">INDEX(Resultado!$1:$470,MATCH($B315,Resultado!$N:$N,0),MATCH(G$1,Resultado!#REF!,0))</f>
        <v>#REF!</v>
      </c>
      <c r="H315" s="30" t="e">
        <f t="array" ref="H315">INDEX(Resultado!$1:$470,MATCH($B315,Resultado!$N:$N,0),MATCH(H$1,Resultado!#REF!,0))</f>
        <v>#REF!</v>
      </c>
      <c r="I315" s="30" t="e">
        <f t="array" ref="I315">INDEX(Resultado!$1:$470,MATCH($B315,Resultado!$N:$N,0),MATCH(I$1,Resultado!#REF!,0))</f>
        <v>#REF!</v>
      </c>
      <c r="J315" s="30" t="e">
        <f t="array" ref="J315">INDEX(Resultado!$1:$470,MATCH($B315,Resultado!$N:$N,0),MATCH(J$1,Resultado!#REF!,0))</f>
        <v>#REF!</v>
      </c>
      <c r="K315" s="30" t="e">
        <f t="array" ref="K315">INDEX(Resultado!$1:$470,MATCH($B315,Resultado!$N:$N,0),MATCH(K$1,Resultado!#REF!,0))</f>
        <v>#REF!</v>
      </c>
      <c r="L315" s="30" t="e">
        <f t="array" ref="L315">INDEX(Resultado!$1:$470,MATCH($B315,Resultado!$N:$N,0),MATCH(L$1,Resultado!#REF!,0))</f>
        <v>#REF!</v>
      </c>
      <c r="M315" s="30" t="e">
        <f t="array" ref="M315">INDEX(Resultado!$1:$470,MATCH($B315,Resultado!$N:$N,0),MATCH(M$1,Resultado!#REF!,0))</f>
        <v>#REF!</v>
      </c>
      <c r="N315" s="30" t="e">
        <f t="array" ref="N315">INDEX(Resultado!$1:$470,MATCH($B315,Resultado!$N:$N,0),MATCH(N$1,Resultado!#REF!,0))</f>
        <v>#REF!</v>
      </c>
      <c r="O315" s="30" t="e">
        <f t="array" ref="O315">INDEX(Resultado!$1:$470,MATCH($B315,Resultado!$N:$N,0),MATCH(O$1,Resultado!#REF!,0))</f>
        <v>#REF!</v>
      </c>
      <c r="P315" s="30" t="e">
        <f t="array" ref="P315">INDEX(Resultado!$1:$470,MATCH($B315,Resultado!$N:$N,0),MATCH(P$1,Resultado!#REF!,0))</f>
        <v>#REF!</v>
      </c>
      <c r="Q315" s="30" t="e">
        <f t="array" ref="Q315">INDEX(Resultado!$1:$470,MATCH($B315,Resultado!$N:$N,0),MATCH(Q$1,Resultado!#REF!,0))</f>
        <v>#REF!</v>
      </c>
      <c r="R315" s="30" t="e">
        <f t="array" ref="R315">INDEX(Resultado!$1:$470,MATCH($B315,Resultado!$N:$N,0),MATCH(R$1,Resultado!#REF!,0))</f>
        <v>#REF!</v>
      </c>
      <c r="S315" s="30" t="e">
        <f t="array" ref="S315">INDEX(Resultado!$1:$470,MATCH($B315,Resultado!$N:$N,0),MATCH(S$1,Resultado!#REF!,0))</f>
        <v>#REF!</v>
      </c>
      <c r="T315" s="30" t="e">
        <f t="array" ref="T315">INDEX(Resultado!$1:$470,MATCH($B315,Resultado!$N:$N,0),MATCH(T$1,Resultado!#REF!,0))</f>
        <v>#REF!</v>
      </c>
      <c r="U315" s="30" t="e">
        <f t="array" ref="U315">INDEX(Resultado!$1:$470,MATCH($B315,Resultado!$N:$N,0),MATCH(U$1,Resultado!#REF!,0))</f>
        <v>#REF!</v>
      </c>
      <c r="V315" s="30" t="e">
        <f t="array" ref="V315">INDEX(Resultado!$1:$470,MATCH($B315,Resultado!$N:$N,0),MATCH(V$1,Resultado!#REF!,0))</f>
        <v>#REF!</v>
      </c>
      <c r="W315" s="30" t="e">
        <f t="array" ref="W315">INDEX(Resultado!$1:$470,MATCH($B315,Resultado!$N:$N,0),MATCH(W$1,Resultado!#REF!,0))</f>
        <v>#REF!</v>
      </c>
      <c r="X315" s="30" t="e">
        <f t="array" ref="X315">INDEX(Resultado!$1:$470,MATCH($B315,Resultado!$N:$N,0),MATCH(X$1,Resultado!#REF!,0))</f>
        <v>#REF!</v>
      </c>
      <c r="Y315" s="30" t="e">
        <f t="array" ref="Y315">INDEX(Resultado!$1:$470,MATCH($B315,Resultado!$N:$N,0),MATCH(Y$1,Resultado!#REF!,0))</f>
        <v>#REF!</v>
      </c>
      <c r="Z315" s="30" t="e">
        <f t="array" ref="Z315">INDEX(Resultado!$1:$470,MATCH($B315,Resultado!$N:$N,0),MATCH(Z$1,Resultado!#REF!,0))</f>
        <v>#REF!</v>
      </c>
      <c r="AA315" s="30" t="e">
        <f t="array" ref="AA315">INDEX(Resultado!$1:$470,MATCH($B315,Resultado!$N:$N,0),MATCH(AA$1,Resultado!#REF!,0))</f>
        <v>#REF!</v>
      </c>
      <c r="AB315" s="29">
        <v>0</v>
      </c>
      <c r="AC315" s="29">
        <v>2</v>
      </c>
      <c r="AD315" s="30" t="e">
        <f t="array" ref="AD315">INDEX(Resultado!$1:$470,MATCH($B315,Resultado!$N:$N,0),MATCH(AD$1,Resultado!#REF!,0))</f>
        <v>#REF!</v>
      </c>
      <c r="AE315" s="30" t="e">
        <f t="array" ref="AE315">INDEX(Resultado!$1:$470,MATCH($B315,Resultado!$N:$N,0),MATCH(AE$1,Resultado!#REF!,0))</f>
        <v>#REF!</v>
      </c>
      <c r="AF315" s="30" t="e">
        <f t="array" ref="AF315">INDEX(Resultado!$1:$470,MATCH($B315,Resultado!$N:$N,0),MATCH(AF$1,Resultado!#REF!,0))</f>
        <v>#REF!</v>
      </c>
      <c r="AG315" s="30" t="e">
        <f t="array" ref="AG315">INDEX(Resultado!$1:$470,MATCH($B315,Resultado!$N:$N,0),MATCH(AG$1,Resultado!#REF!,0))</f>
        <v>#REF!</v>
      </c>
      <c r="AH315" s="30" t="e">
        <f t="array" ref="AH315">INDEX(Resultado!$1:$470,MATCH($B315,Resultado!$N:$N,0),MATCH(AH$1,Resultado!#REF!,0))</f>
        <v>#REF!</v>
      </c>
      <c r="AI315" s="30" t="e">
        <f t="array" ref="AI315">INDEX(Resultado!$1:$470,MATCH($B315,Resultado!$N:$N,0),MATCH(AI$1,Resultado!#REF!,0))</f>
        <v>#REF!</v>
      </c>
      <c r="AJ315" s="30" t="e">
        <f t="array" ref="AJ315">INDEX(Resultado!$1:$470,MATCH($B315,Resultado!$N:$N,0),MATCH(AJ$1,Resultado!#REF!,0))</f>
        <v>#REF!</v>
      </c>
      <c r="AK315" s="30" t="e">
        <f t="array" ref="AK315">INDEX(Resultado!$1:$470,MATCH($B315,Resultado!$N:$N,0),MATCH(AK$1,Resultado!#REF!,0))</f>
        <v>#REF!</v>
      </c>
      <c r="AL315" s="29">
        <v>0</v>
      </c>
      <c r="AM315" s="29">
        <v>2</v>
      </c>
      <c r="AN315" s="30" t="e">
        <f t="array" ref="AN315">INDEX(Resultado!$1:$470,MATCH($B315,Resultado!$N:$N,0),MATCH(AN$1,Resultado!#REF!,0))</f>
        <v>#REF!</v>
      </c>
      <c r="AO315" s="30" t="e">
        <f t="array" ref="AO315">INDEX(Resultado!$1:$470,MATCH($B315,Resultado!$N:$N,0),MATCH(AO$1,Resultado!#REF!,0))</f>
        <v>#REF!</v>
      </c>
      <c r="AP315" s="30" t="e">
        <f t="array" ref="AP315">INDEX(Resultado!$1:$470,MATCH($B315,Resultado!$N:$N,0),MATCH(AP$1,Resultado!#REF!,0))</f>
        <v>#REF!</v>
      </c>
      <c r="AQ315" s="30" t="e">
        <f t="array" ref="AQ315">INDEX(Resultado!$1:$470,MATCH($B315,Resultado!$N:$N,0),MATCH(AQ$1,Resultado!#REF!,0))</f>
        <v>#REF!</v>
      </c>
      <c r="AR315" s="30" t="e">
        <f t="array" ref="AR315">INDEX(Resultado!$1:$470,MATCH($B315,Resultado!$N:$N,0),MATCH(AR$1,Resultado!#REF!,0))</f>
        <v>#REF!</v>
      </c>
      <c r="AS315" s="29">
        <v>2</v>
      </c>
      <c r="AT315" s="30" t="e">
        <f t="array" ref="AT315">INDEX(Resultado!$1:$470,MATCH($B315,Resultado!$N:$N,0),MATCH(AT$1,Resultado!#REF!,0))</f>
        <v>#REF!</v>
      </c>
      <c r="AU315" s="30" t="e">
        <f t="array" ref="AU315">INDEX(Resultado!$1:$470,MATCH($B315,Resultado!$N:$N,0),MATCH(AU$1,Resultado!#REF!,0))</f>
        <v>#REF!</v>
      </c>
      <c r="AV315" s="30" t="e">
        <f t="array" ref="AV315">INDEX(Resultado!$1:$470,MATCH($B315,Resultado!$N:$N,0),MATCH(AV$1,Resultado!#REF!,0))</f>
        <v>#REF!</v>
      </c>
      <c r="AW315" s="30" t="e">
        <f t="array" ref="AW315">INDEX(Resultado!$1:$470,MATCH($B315,Resultado!$N:$N,0),MATCH(AW$1,Resultado!#REF!,0))</f>
        <v>#REF!</v>
      </c>
      <c r="AX315" s="30" t="e">
        <f t="array" ref="AX315">INDEX(Resultado!$1:$470,MATCH($B315,Resultado!$N:$N,0),MATCH(AX$1,Resultado!#REF!,0))</f>
        <v>#REF!</v>
      </c>
      <c r="AY315" s="30" t="e">
        <f t="array" ref="AY315">INDEX(Resultado!$1:$470,MATCH($B315,Resultado!$N:$N,0),MATCH(AY$1,Resultado!#REF!,0))</f>
        <v>#REF!</v>
      </c>
      <c r="AZ315" s="30" t="e">
        <f t="array" ref="AZ315">INDEX(Resultado!$1:$470,MATCH($B315,Resultado!$N:$N,0),MATCH(AZ$1,Resultado!#REF!,0))</f>
        <v>#REF!</v>
      </c>
      <c r="BA315" s="30" t="e">
        <f t="array" ref="BA315">INDEX(Resultado!$1:$470,MATCH($B315,Resultado!$N:$N,0),MATCH(BA$1,Resultado!#REF!,0))</f>
        <v>#REF!</v>
      </c>
      <c r="BB315" s="30" t="e">
        <f t="array" ref="BB315">INDEX(Resultado!$1:$470,MATCH($B315,Resultado!$N:$N,0),MATCH(BB$1,Resultado!#REF!,0))</f>
        <v>#REF!</v>
      </c>
      <c r="BC315" s="30" t="e">
        <f t="array" ref="BC315">INDEX(Resultado!$1:$470,MATCH($B315,Resultado!$N:$N,0),MATCH(BC$1,Resultado!#REF!,0))</f>
        <v>#REF!</v>
      </c>
      <c r="BD315" s="30" t="e">
        <f t="array" ref="BD315">INDEX(Resultado!$1:$470,MATCH($B315,Resultado!$N:$N,0),MATCH(BD$1,Resultado!#REF!,0))</f>
        <v>#REF!</v>
      </c>
      <c r="BE315" s="30" t="e">
        <f t="array" ref="BE315">INDEX(Resultado!$1:$470,MATCH($B315,Resultado!$N:$N,0),MATCH(BE$1,Resultado!#REF!,0))</f>
        <v>#REF!</v>
      </c>
      <c r="BF315" s="30" t="e">
        <f t="array" ref="BF315">INDEX(Resultado!$1:$470,MATCH($B315,Resultado!$N:$N,0),MATCH(BF$1,Resultado!#REF!,0))</f>
        <v>#REF!</v>
      </c>
      <c r="BG315" s="30" t="e">
        <f t="array" ref="BG315">INDEX(Resultado!$1:$470,MATCH($B315,Resultado!$N:$N,0),MATCH(BG$1,Resultado!#REF!,0))</f>
        <v>#REF!</v>
      </c>
      <c r="BH315" s="30" t="e">
        <f t="array" ref="BH315">INDEX(Resultado!$1:$470,MATCH($B315,Resultado!$N:$N,0),MATCH(BH$1,Resultado!#REF!,0))</f>
        <v>#REF!</v>
      </c>
      <c r="BI315" s="30" t="e">
        <f t="array" ref="BI315">INDEX(Resultado!$1:$470,MATCH($B315,Resultado!$N:$N,0),MATCH(BI$1,Resultado!#REF!,0))</f>
        <v>#REF!</v>
      </c>
    </row>
    <row r="316" spans="1:61" ht="13" x14ac:dyDescent="0.15">
      <c r="A316" s="29">
        <v>53962470883</v>
      </c>
      <c r="B316" s="7" t="s">
        <v>2297</v>
      </c>
      <c r="C316" s="29" t="s">
        <v>2296</v>
      </c>
      <c r="D316" s="30" t="e">
        <f t="array" ref="D316">INDEX(Resultado!$1:$470,MATCH($B316,Resultado!$N:$N,0),MATCH(D$1,Resultado!#REF!,0))</f>
        <v>#REF!</v>
      </c>
      <c r="E316" s="29" t="s">
        <v>3339</v>
      </c>
      <c r="F316" s="30" t="e">
        <f t="array" ref="F316">INDEX(Resultado!$1:$470,MATCH($B316,Resultado!$N:$N,0),MATCH(F$1,Resultado!#REF!,0))</f>
        <v>#REF!</v>
      </c>
      <c r="G316" s="30" t="e">
        <f t="array" ref="G316">INDEX(Resultado!$1:$470,MATCH($B316,Resultado!$N:$N,0),MATCH(G$1,Resultado!#REF!,0))</f>
        <v>#REF!</v>
      </c>
      <c r="H316" s="30" t="e">
        <f t="array" ref="H316">INDEX(Resultado!$1:$470,MATCH($B316,Resultado!$N:$N,0),MATCH(H$1,Resultado!#REF!,0))</f>
        <v>#REF!</v>
      </c>
      <c r="I316" s="30" t="e">
        <f t="array" ref="I316">INDEX(Resultado!$1:$470,MATCH($B316,Resultado!$N:$N,0),MATCH(I$1,Resultado!#REF!,0))</f>
        <v>#REF!</v>
      </c>
      <c r="J316" s="30" t="e">
        <f t="array" ref="J316">INDEX(Resultado!$1:$470,MATCH($B316,Resultado!$N:$N,0),MATCH(J$1,Resultado!#REF!,0))</f>
        <v>#REF!</v>
      </c>
      <c r="K316" s="30" t="e">
        <f t="array" ref="K316">INDEX(Resultado!$1:$470,MATCH($B316,Resultado!$N:$N,0),MATCH(K$1,Resultado!#REF!,0))</f>
        <v>#REF!</v>
      </c>
      <c r="L316" s="30" t="e">
        <f t="array" ref="L316">INDEX(Resultado!$1:$470,MATCH($B316,Resultado!$N:$N,0),MATCH(L$1,Resultado!#REF!,0))</f>
        <v>#REF!</v>
      </c>
      <c r="M316" s="30" t="e">
        <f t="array" ref="M316">INDEX(Resultado!$1:$470,MATCH($B316,Resultado!$N:$N,0),MATCH(M$1,Resultado!#REF!,0))</f>
        <v>#REF!</v>
      </c>
      <c r="N316" s="30" t="e">
        <f t="array" ref="N316">INDEX(Resultado!$1:$470,MATCH($B316,Resultado!$N:$N,0),MATCH(N$1,Resultado!#REF!,0))</f>
        <v>#REF!</v>
      </c>
      <c r="O316" s="30" t="e">
        <f t="array" ref="O316">INDEX(Resultado!$1:$470,MATCH($B316,Resultado!$N:$N,0),MATCH(O$1,Resultado!#REF!,0))</f>
        <v>#REF!</v>
      </c>
      <c r="P316" s="30" t="e">
        <f t="array" ref="P316">INDEX(Resultado!$1:$470,MATCH($B316,Resultado!$N:$N,0),MATCH(P$1,Resultado!#REF!,0))</f>
        <v>#REF!</v>
      </c>
      <c r="Q316" s="30" t="e">
        <f t="array" ref="Q316">INDEX(Resultado!$1:$470,MATCH($B316,Resultado!$N:$N,0),MATCH(Q$1,Resultado!#REF!,0))</f>
        <v>#REF!</v>
      </c>
      <c r="R316" s="30" t="e">
        <f t="array" ref="R316">INDEX(Resultado!$1:$470,MATCH($B316,Resultado!$N:$N,0),MATCH(R$1,Resultado!#REF!,0))</f>
        <v>#REF!</v>
      </c>
      <c r="S316" s="30" t="e">
        <f t="array" ref="S316">INDEX(Resultado!$1:$470,MATCH($B316,Resultado!$N:$N,0),MATCH(S$1,Resultado!#REF!,0))</f>
        <v>#REF!</v>
      </c>
      <c r="T316" s="30" t="e">
        <f t="array" ref="T316">INDEX(Resultado!$1:$470,MATCH($B316,Resultado!$N:$N,0),MATCH(T$1,Resultado!#REF!,0))</f>
        <v>#REF!</v>
      </c>
      <c r="U316" s="30" t="e">
        <f t="array" ref="U316">INDEX(Resultado!$1:$470,MATCH($B316,Resultado!$N:$N,0),MATCH(U$1,Resultado!#REF!,0))</f>
        <v>#REF!</v>
      </c>
      <c r="V316" s="30" t="e">
        <f t="array" ref="V316">INDEX(Resultado!$1:$470,MATCH($B316,Resultado!$N:$N,0),MATCH(V$1,Resultado!#REF!,0))</f>
        <v>#REF!</v>
      </c>
      <c r="W316" s="30" t="e">
        <f t="array" ref="W316">INDEX(Resultado!$1:$470,MATCH($B316,Resultado!$N:$N,0),MATCH(W$1,Resultado!#REF!,0))</f>
        <v>#REF!</v>
      </c>
      <c r="X316" s="30" t="e">
        <f t="array" ref="X316">INDEX(Resultado!$1:$470,MATCH($B316,Resultado!$N:$N,0),MATCH(X$1,Resultado!#REF!,0))</f>
        <v>#REF!</v>
      </c>
      <c r="Y316" s="30" t="e">
        <f t="array" ref="Y316">INDEX(Resultado!$1:$470,MATCH($B316,Resultado!$N:$N,0),MATCH(Y$1,Resultado!#REF!,0))</f>
        <v>#REF!</v>
      </c>
      <c r="Z316" s="30" t="e">
        <f t="array" ref="Z316">INDEX(Resultado!$1:$470,MATCH($B316,Resultado!$N:$N,0),MATCH(Z$1,Resultado!#REF!,0))</f>
        <v>#REF!</v>
      </c>
      <c r="AA316" s="30" t="e">
        <f t="array" ref="AA316">INDEX(Resultado!$1:$470,MATCH($B316,Resultado!$N:$N,0),MATCH(AA$1,Resultado!#REF!,0))</f>
        <v>#REF!</v>
      </c>
      <c r="AB316" s="29">
        <v>0</v>
      </c>
      <c r="AC316" s="29">
        <v>2</v>
      </c>
      <c r="AD316" s="30" t="e">
        <f t="array" ref="AD316">INDEX(Resultado!$1:$470,MATCH($B316,Resultado!$N:$N,0),MATCH(AD$1,Resultado!#REF!,0))</f>
        <v>#REF!</v>
      </c>
      <c r="AE316" s="30" t="e">
        <f t="array" ref="AE316">INDEX(Resultado!$1:$470,MATCH($B316,Resultado!$N:$N,0),MATCH(AE$1,Resultado!#REF!,0))</f>
        <v>#REF!</v>
      </c>
      <c r="AF316" s="30" t="e">
        <f t="array" ref="AF316">INDEX(Resultado!$1:$470,MATCH($B316,Resultado!$N:$N,0),MATCH(AF$1,Resultado!#REF!,0))</f>
        <v>#REF!</v>
      </c>
      <c r="AG316" s="30" t="e">
        <f t="array" ref="AG316">INDEX(Resultado!$1:$470,MATCH($B316,Resultado!$N:$N,0),MATCH(AG$1,Resultado!#REF!,0))</f>
        <v>#REF!</v>
      </c>
      <c r="AH316" s="30" t="e">
        <f t="array" ref="AH316">INDEX(Resultado!$1:$470,MATCH($B316,Resultado!$N:$N,0),MATCH(AH$1,Resultado!#REF!,0))</f>
        <v>#REF!</v>
      </c>
      <c r="AI316" s="30" t="e">
        <f t="array" ref="AI316">INDEX(Resultado!$1:$470,MATCH($B316,Resultado!$N:$N,0),MATCH(AI$1,Resultado!#REF!,0))</f>
        <v>#REF!</v>
      </c>
      <c r="AJ316" s="30" t="e">
        <f t="array" ref="AJ316">INDEX(Resultado!$1:$470,MATCH($B316,Resultado!$N:$N,0),MATCH(AJ$1,Resultado!#REF!,0))</f>
        <v>#REF!</v>
      </c>
      <c r="AK316" s="30" t="e">
        <f t="array" ref="AK316">INDEX(Resultado!$1:$470,MATCH($B316,Resultado!$N:$N,0),MATCH(AK$1,Resultado!#REF!,0))</f>
        <v>#REF!</v>
      </c>
      <c r="AL316" s="29">
        <v>0</v>
      </c>
      <c r="AM316" s="29">
        <v>2</v>
      </c>
      <c r="AN316" s="30" t="e">
        <f t="array" ref="AN316">INDEX(Resultado!$1:$470,MATCH($B316,Resultado!$N:$N,0),MATCH(AN$1,Resultado!#REF!,0))</f>
        <v>#REF!</v>
      </c>
      <c r="AO316" s="30" t="e">
        <f t="array" ref="AO316">INDEX(Resultado!$1:$470,MATCH($B316,Resultado!$N:$N,0),MATCH(AO$1,Resultado!#REF!,0))</f>
        <v>#REF!</v>
      </c>
      <c r="AP316" s="30" t="e">
        <f t="array" ref="AP316">INDEX(Resultado!$1:$470,MATCH($B316,Resultado!$N:$N,0),MATCH(AP$1,Resultado!#REF!,0))</f>
        <v>#REF!</v>
      </c>
      <c r="AQ316" s="30" t="e">
        <f t="array" ref="AQ316">INDEX(Resultado!$1:$470,MATCH($B316,Resultado!$N:$N,0),MATCH(AQ$1,Resultado!#REF!,0))</f>
        <v>#REF!</v>
      </c>
      <c r="AR316" s="30" t="e">
        <f t="array" ref="AR316">INDEX(Resultado!$1:$470,MATCH($B316,Resultado!$N:$N,0),MATCH(AR$1,Resultado!#REF!,0))</f>
        <v>#REF!</v>
      </c>
      <c r="AS316" s="29">
        <v>2</v>
      </c>
      <c r="AT316" s="30" t="e">
        <f t="array" ref="AT316">INDEX(Resultado!$1:$470,MATCH($B316,Resultado!$N:$N,0),MATCH(AT$1,Resultado!#REF!,0))</f>
        <v>#REF!</v>
      </c>
      <c r="AU316" s="30" t="e">
        <f t="array" ref="AU316">INDEX(Resultado!$1:$470,MATCH($B316,Resultado!$N:$N,0),MATCH(AU$1,Resultado!#REF!,0))</f>
        <v>#REF!</v>
      </c>
      <c r="AV316" s="30" t="e">
        <f t="array" ref="AV316">INDEX(Resultado!$1:$470,MATCH($B316,Resultado!$N:$N,0),MATCH(AV$1,Resultado!#REF!,0))</f>
        <v>#REF!</v>
      </c>
      <c r="AW316" s="30" t="e">
        <f t="array" ref="AW316">INDEX(Resultado!$1:$470,MATCH($B316,Resultado!$N:$N,0),MATCH(AW$1,Resultado!#REF!,0))</f>
        <v>#REF!</v>
      </c>
      <c r="AX316" s="30" t="e">
        <f t="array" ref="AX316">INDEX(Resultado!$1:$470,MATCH($B316,Resultado!$N:$N,0),MATCH(AX$1,Resultado!#REF!,0))</f>
        <v>#REF!</v>
      </c>
      <c r="AY316" s="30" t="e">
        <f t="array" ref="AY316">INDEX(Resultado!$1:$470,MATCH($B316,Resultado!$N:$N,0),MATCH(AY$1,Resultado!#REF!,0))</f>
        <v>#REF!</v>
      </c>
      <c r="AZ316" s="30" t="e">
        <f t="array" ref="AZ316">INDEX(Resultado!$1:$470,MATCH($B316,Resultado!$N:$N,0),MATCH(AZ$1,Resultado!#REF!,0))</f>
        <v>#REF!</v>
      </c>
      <c r="BA316" s="30" t="e">
        <f t="array" ref="BA316">INDEX(Resultado!$1:$470,MATCH($B316,Resultado!$N:$N,0),MATCH(BA$1,Resultado!#REF!,0))</f>
        <v>#REF!</v>
      </c>
      <c r="BB316" s="30" t="e">
        <f t="array" ref="BB316">INDEX(Resultado!$1:$470,MATCH($B316,Resultado!$N:$N,0),MATCH(BB$1,Resultado!#REF!,0))</f>
        <v>#REF!</v>
      </c>
      <c r="BC316" s="30" t="e">
        <f t="array" ref="BC316">INDEX(Resultado!$1:$470,MATCH($B316,Resultado!$N:$N,0),MATCH(BC$1,Resultado!#REF!,0))</f>
        <v>#REF!</v>
      </c>
      <c r="BD316" s="30" t="e">
        <f t="array" ref="BD316">INDEX(Resultado!$1:$470,MATCH($B316,Resultado!$N:$N,0),MATCH(BD$1,Resultado!#REF!,0))</f>
        <v>#REF!</v>
      </c>
      <c r="BE316" s="30" t="e">
        <f t="array" ref="BE316">INDEX(Resultado!$1:$470,MATCH($B316,Resultado!$N:$N,0),MATCH(BE$1,Resultado!#REF!,0))</f>
        <v>#REF!</v>
      </c>
      <c r="BF316" s="30" t="e">
        <f t="array" ref="BF316">INDEX(Resultado!$1:$470,MATCH($B316,Resultado!$N:$N,0),MATCH(BF$1,Resultado!#REF!,0))</f>
        <v>#REF!</v>
      </c>
      <c r="BG316" s="30" t="e">
        <f t="array" ref="BG316">INDEX(Resultado!$1:$470,MATCH($B316,Resultado!$N:$N,0),MATCH(BG$1,Resultado!#REF!,0))</f>
        <v>#REF!</v>
      </c>
      <c r="BH316" s="30" t="e">
        <f t="array" ref="BH316">INDEX(Resultado!$1:$470,MATCH($B316,Resultado!$N:$N,0),MATCH(BH$1,Resultado!#REF!,0))</f>
        <v>#REF!</v>
      </c>
      <c r="BI316" s="30" t="e">
        <f t="array" ref="BI316">INDEX(Resultado!$1:$470,MATCH($B316,Resultado!$N:$N,0),MATCH(BI$1,Resultado!#REF!,0))</f>
        <v>#REF!</v>
      </c>
    </row>
    <row r="317" spans="1:61" ht="13" x14ac:dyDescent="0.15">
      <c r="A317" s="29">
        <v>39898928867</v>
      </c>
      <c r="B317" s="7" t="s">
        <v>2303</v>
      </c>
      <c r="C317" s="29" t="s">
        <v>2302</v>
      </c>
      <c r="D317" s="30" t="e">
        <f t="array" ref="D317">INDEX(Resultado!$1:$470,MATCH($B317,Resultado!$N:$N,0),MATCH(D$1,Resultado!#REF!,0))</f>
        <v>#REF!</v>
      </c>
      <c r="E317" s="29" t="s">
        <v>3339</v>
      </c>
      <c r="F317" s="30" t="e">
        <f t="array" ref="F317">INDEX(Resultado!$1:$470,MATCH($B317,Resultado!$N:$N,0),MATCH(F$1,Resultado!#REF!,0))</f>
        <v>#REF!</v>
      </c>
      <c r="G317" s="30" t="e">
        <f t="array" ref="G317">INDEX(Resultado!$1:$470,MATCH($B317,Resultado!$N:$N,0),MATCH(G$1,Resultado!#REF!,0))</f>
        <v>#REF!</v>
      </c>
      <c r="H317" s="30" t="e">
        <f t="array" ref="H317">INDEX(Resultado!$1:$470,MATCH($B317,Resultado!$N:$N,0),MATCH(H$1,Resultado!#REF!,0))</f>
        <v>#REF!</v>
      </c>
      <c r="I317" s="30" t="e">
        <f t="array" ref="I317">INDEX(Resultado!$1:$470,MATCH($B317,Resultado!$N:$N,0),MATCH(I$1,Resultado!#REF!,0))</f>
        <v>#REF!</v>
      </c>
      <c r="J317" s="30" t="e">
        <f t="array" ref="J317">INDEX(Resultado!$1:$470,MATCH($B317,Resultado!$N:$N,0),MATCH(J$1,Resultado!#REF!,0))</f>
        <v>#REF!</v>
      </c>
      <c r="K317" s="30" t="e">
        <f t="array" ref="K317">INDEX(Resultado!$1:$470,MATCH($B317,Resultado!$N:$N,0),MATCH(K$1,Resultado!#REF!,0))</f>
        <v>#REF!</v>
      </c>
      <c r="L317" s="30" t="e">
        <f t="array" ref="L317">INDEX(Resultado!$1:$470,MATCH($B317,Resultado!$N:$N,0),MATCH(L$1,Resultado!#REF!,0))</f>
        <v>#REF!</v>
      </c>
      <c r="M317" s="30" t="e">
        <f t="array" ref="M317">INDEX(Resultado!$1:$470,MATCH($B317,Resultado!$N:$N,0),MATCH(M$1,Resultado!#REF!,0))</f>
        <v>#REF!</v>
      </c>
      <c r="N317" s="30" t="e">
        <f t="array" ref="N317">INDEX(Resultado!$1:$470,MATCH($B317,Resultado!$N:$N,0),MATCH(N$1,Resultado!#REF!,0))</f>
        <v>#REF!</v>
      </c>
      <c r="O317" s="30" t="e">
        <f t="array" ref="O317">INDEX(Resultado!$1:$470,MATCH($B317,Resultado!$N:$N,0),MATCH(O$1,Resultado!#REF!,0))</f>
        <v>#REF!</v>
      </c>
      <c r="P317" s="30" t="e">
        <f t="array" ref="P317">INDEX(Resultado!$1:$470,MATCH($B317,Resultado!$N:$N,0),MATCH(P$1,Resultado!#REF!,0))</f>
        <v>#REF!</v>
      </c>
      <c r="Q317" s="30" t="e">
        <f t="array" ref="Q317">INDEX(Resultado!$1:$470,MATCH($B317,Resultado!$N:$N,0),MATCH(Q$1,Resultado!#REF!,0))</f>
        <v>#REF!</v>
      </c>
      <c r="R317" s="30" t="e">
        <f t="array" ref="R317">INDEX(Resultado!$1:$470,MATCH($B317,Resultado!$N:$N,0),MATCH(R$1,Resultado!#REF!,0))</f>
        <v>#REF!</v>
      </c>
      <c r="S317" s="30" t="e">
        <f t="array" ref="S317">INDEX(Resultado!$1:$470,MATCH($B317,Resultado!$N:$N,0),MATCH(S$1,Resultado!#REF!,0))</f>
        <v>#REF!</v>
      </c>
      <c r="T317" s="30" t="e">
        <f t="array" ref="T317">INDEX(Resultado!$1:$470,MATCH($B317,Resultado!$N:$N,0),MATCH(T$1,Resultado!#REF!,0))</f>
        <v>#REF!</v>
      </c>
      <c r="U317" s="30" t="e">
        <f t="array" ref="U317">INDEX(Resultado!$1:$470,MATCH($B317,Resultado!$N:$N,0),MATCH(U$1,Resultado!#REF!,0))</f>
        <v>#REF!</v>
      </c>
      <c r="V317" s="30" t="e">
        <f t="array" ref="V317">INDEX(Resultado!$1:$470,MATCH($B317,Resultado!$N:$N,0),MATCH(V$1,Resultado!#REF!,0))</f>
        <v>#REF!</v>
      </c>
      <c r="W317" s="30" t="e">
        <f t="array" ref="W317">INDEX(Resultado!$1:$470,MATCH($B317,Resultado!$N:$N,0),MATCH(W$1,Resultado!#REF!,0))</f>
        <v>#REF!</v>
      </c>
      <c r="X317" s="30" t="e">
        <f t="array" ref="X317">INDEX(Resultado!$1:$470,MATCH($B317,Resultado!$N:$N,0),MATCH(X$1,Resultado!#REF!,0))</f>
        <v>#REF!</v>
      </c>
      <c r="Y317" s="30" t="e">
        <f t="array" ref="Y317">INDEX(Resultado!$1:$470,MATCH($B317,Resultado!$N:$N,0),MATCH(Y$1,Resultado!#REF!,0))</f>
        <v>#REF!</v>
      </c>
      <c r="Z317" s="30" t="e">
        <f t="array" ref="Z317">INDEX(Resultado!$1:$470,MATCH($B317,Resultado!$N:$N,0),MATCH(Z$1,Resultado!#REF!,0))</f>
        <v>#REF!</v>
      </c>
      <c r="AA317" s="30" t="e">
        <f t="array" ref="AA317">INDEX(Resultado!$1:$470,MATCH($B317,Resultado!$N:$N,0),MATCH(AA$1,Resultado!#REF!,0))</f>
        <v>#REF!</v>
      </c>
      <c r="AB317" s="29">
        <v>0</v>
      </c>
      <c r="AC317" s="29">
        <v>2</v>
      </c>
      <c r="AD317" s="30" t="e">
        <f t="array" ref="AD317">INDEX(Resultado!$1:$470,MATCH($B317,Resultado!$N:$N,0),MATCH(AD$1,Resultado!#REF!,0))</f>
        <v>#REF!</v>
      </c>
      <c r="AE317" s="30" t="e">
        <f t="array" ref="AE317">INDEX(Resultado!$1:$470,MATCH($B317,Resultado!$N:$N,0),MATCH(AE$1,Resultado!#REF!,0))</f>
        <v>#REF!</v>
      </c>
      <c r="AF317" s="30" t="e">
        <f t="array" ref="AF317">INDEX(Resultado!$1:$470,MATCH($B317,Resultado!$N:$N,0),MATCH(AF$1,Resultado!#REF!,0))</f>
        <v>#REF!</v>
      </c>
      <c r="AG317" s="30" t="e">
        <f t="array" ref="AG317">INDEX(Resultado!$1:$470,MATCH($B317,Resultado!$N:$N,0),MATCH(AG$1,Resultado!#REF!,0))</f>
        <v>#REF!</v>
      </c>
      <c r="AH317" s="30" t="e">
        <f t="array" ref="AH317">INDEX(Resultado!$1:$470,MATCH($B317,Resultado!$N:$N,0),MATCH(AH$1,Resultado!#REF!,0))</f>
        <v>#REF!</v>
      </c>
      <c r="AI317" s="30" t="e">
        <f t="array" ref="AI317">INDEX(Resultado!$1:$470,MATCH($B317,Resultado!$N:$N,0),MATCH(AI$1,Resultado!#REF!,0))</f>
        <v>#REF!</v>
      </c>
      <c r="AJ317" s="30" t="e">
        <f t="array" ref="AJ317">INDEX(Resultado!$1:$470,MATCH($B317,Resultado!$N:$N,0),MATCH(AJ$1,Resultado!#REF!,0))</f>
        <v>#REF!</v>
      </c>
      <c r="AK317" s="30" t="e">
        <f t="array" ref="AK317">INDEX(Resultado!$1:$470,MATCH($B317,Resultado!$N:$N,0),MATCH(AK$1,Resultado!#REF!,0))</f>
        <v>#REF!</v>
      </c>
      <c r="AL317" s="29">
        <v>0</v>
      </c>
      <c r="AM317" s="29">
        <v>2</v>
      </c>
      <c r="AN317" s="30" t="e">
        <f t="array" ref="AN317">INDEX(Resultado!$1:$470,MATCH($B317,Resultado!$N:$N,0),MATCH(AN$1,Resultado!#REF!,0))</f>
        <v>#REF!</v>
      </c>
      <c r="AO317" s="30" t="e">
        <f t="array" ref="AO317">INDEX(Resultado!$1:$470,MATCH($B317,Resultado!$N:$N,0),MATCH(AO$1,Resultado!#REF!,0))</f>
        <v>#REF!</v>
      </c>
      <c r="AP317" s="30" t="e">
        <f t="array" ref="AP317">INDEX(Resultado!$1:$470,MATCH($B317,Resultado!$N:$N,0),MATCH(AP$1,Resultado!#REF!,0))</f>
        <v>#REF!</v>
      </c>
      <c r="AQ317" s="30" t="e">
        <f t="array" ref="AQ317">INDEX(Resultado!$1:$470,MATCH($B317,Resultado!$N:$N,0),MATCH(AQ$1,Resultado!#REF!,0))</f>
        <v>#REF!</v>
      </c>
      <c r="AR317" s="30" t="e">
        <f t="array" ref="AR317">INDEX(Resultado!$1:$470,MATCH($B317,Resultado!$N:$N,0),MATCH(AR$1,Resultado!#REF!,0))</f>
        <v>#REF!</v>
      </c>
      <c r="AS317" s="29">
        <v>2</v>
      </c>
      <c r="AT317" s="30" t="e">
        <f t="array" ref="AT317">INDEX(Resultado!$1:$470,MATCH($B317,Resultado!$N:$N,0),MATCH(AT$1,Resultado!#REF!,0))</f>
        <v>#REF!</v>
      </c>
      <c r="AU317" s="30" t="e">
        <f t="array" ref="AU317">INDEX(Resultado!$1:$470,MATCH($B317,Resultado!$N:$N,0),MATCH(AU$1,Resultado!#REF!,0))</f>
        <v>#REF!</v>
      </c>
      <c r="AV317" s="30" t="e">
        <f t="array" ref="AV317">INDEX(Resultado!$1:$470,MATCH($B317,Resultado!$N:$N,0),MATCH(AV$1,Resultado!#REF!,0))</f>
        <v>#REF!</v>
      </c>
      <c r="AW317" s="30" t="e">
        <f t="array" ref="AW317">INDEX(Resultado!$1:$470,MATCH($B317,Resultado!$N:$N,0),MATCH(AW$1,Resultado!#REF!,0))</f>
        <v>#REF!</v>
      </c>
      <c r="AX317" s="30" t="e">
        <f t="array" ref="AX317">INDEX(Resultado!$1:$470,MATCH($B317,Resultado!$N:$N,0),MATCH(AX$1,Resultado!#REF!,0))</f>
        <v>#REF!</v>
      </c>
      <c r="AY317" s="30" t="e">
        <f t="array" ref="AY317">INDEX(Resultado!$1:$470,MATCH($B317,Resultado!$N:$N,0),MATCH(AY$1,Resultado!#REF!,0))</f>
        <v>#REF!</v>
      </c>
      <c r="AZ317" s="30" t="e">
        <f t="array" ref="AZ317">INDEX(Resultado!$1:$470,MATCH($B317,Resultado!$N:$N,0),MATCH(AZ$1,Resultado!#REF!,0))</f>
        <v>#REF!</v>
      </c>
      <c r="BA317" s="30" t="e">
        <f t="array" ref="BA317">INDEX(Resultado!$1:$470,MATCH($B317,Resultado!$N:$N,0),MATCH(BA$1,Resultado!#REF!,0))</f>
        <v>#REF!</v>
      </c>
      <c r="BB317" s="30" t="e">
        <f t="array" ref="BB317">INDEX(Resultado!$1:$470,MATCH($B317,Resultado!$N:$N,0),MATCH(BB$1,Resultado!#REF!,0))</f>
        <v>#REF!</v>
      </c>
      <c r="BC317" s="30" t="e">
        <f t="array" ref="BC317">INDEX(Resultado!$1:$470,MATCH($B317,Resultado!$N:$N,0),MATCH(BC$1,Resultado!#REF!,0))</f>
        <v>#REF!</v>
      </c>
      <c r="BD317" s="30" t="e">
        <f t="array" ref="BD317">INDEX(Resultado!$1:$470,MATCH($B317,Resultado!$N:$N,0),MATCH(BD$1,Resultado!#REF!,0))</f>
        <v>#REF!</v>
      </c>
      <c r="BE317" s="30" t="e">
        <f t="array" ref="BE317">INDEX(Resultado!$1:$470,MATCH($B317,Resultado!$N:$N,0),MATCH(BE$1,Resultado!#REF!,0))</f>
        <v>#REF!</v>
      </c>
      <c r="BF317" s="30" t="e">
        <f t="array" ref="BF317">INDEX(Resultado!$1:$470,MATCH($B317,Resultado!$N:$N,0),MATCH(BF$1,Resultado!#REF!,0))</f>
        <v>#REF!</v>
      </c>
      <c r="BG317" s="30" t="e">
        <f t="array" ref="BG317">INDEX(Resultado!$1:$470,MATCH($B317,Resultado!$N:$N,0),MATCH(BG$1,Resultado!#REF!,0))</f>
        <v>#REF!</v>
      </c>
      <c r="BH317" s="30" t="e">
        <f t="array" ref="BH317">INDEX(Resultado!$1:$470,MATCH($B317,Resultado!$N:$N,0),MATCH(BH$1,Resultado!#REF!,0))</f>
        <v>#REF!</v>
      </c>
      <c r="BI317" s="30" t="e">
        <f t="array" ref="BI317">INDEX(Resultado!$1:$470,MATCH($B317,Resultado!$N:$N,0),MATCH(BI$1,Resultado!#REF!,0))</f>
        <v>#REF!</v>
      </c>
    </row>
    <row r="318" spans="1:61" ht="13" x14ac:dyDescent="0.15">
      <c r="A318" s="29">
        <v>39236100848</v>
      </c>
      <c r="B318" s="7" t="s">
        <v>2308</v>
      </c>
      <c r="C318" s="29" t="s">
        <v>2307</v>
      </c>
      <c r="D318" s="30" t="e">
        <f t="array" ref="D318">INDEX(Resultado!$1:$470,MATCH($B318,Resultado!$N:$N,0),MATCH(D$1,Resultado!#REF!,0))</f>
        <v>#REF!</v>
      </c>
      <c r="E318" s="29" t="s">
        <v>3339</v>
      </c>
      <c r="F318" s="30" t="e">
        <f t="array" ref="F318">INDEX(Resultado!$1:$470,MATCH($B318,Resultado!$N:$N,0),MATCH(F$1,Resultado!#REF!,0))</f>
        <v>#REF!</v>
      </c>
      <c r="G318" s="30" t="e">
        <f t="array" ref="G318">INDEX(Resultado!$1:$470,MATCH($B318,Resultado!$N:$N,0),MATCH(G$1,Resultado!#REF!,0))</f>
        <v>#REF!</v>
      </c>
      <c r="H318" s="30" t="e">
        <f t="array" ref="H318">INDEX(Resultado!$1:$470,MATCH($B318,Resultado!$N:$N,0),MATCH(H$1,Resultado!#REF!,0))</f>
        <v>#REF!</v>
      </c>
      <c r="I318" s="30" t="e">
        <f t="array" ref="I318">INDEX(Resultado!$1:$470,MATCH($B318,Resultado!$N:$N,0),MATCH(I$1,Resultado!#REF!,0))</f>
        <v>#REF!</v>
      </c>
      <c r="J318" s="30" t="e">
        <f t="array" ref="J318">INDEX(Resultado!$1:$470,MATCH($B318,Resultado!$N:$N,0),MATCH(J$1,Resultado!#REF!,0))</f>
        <v>#REF!</v>
      </c>
      <c r="K318" s="30" t="e">
        <f t="array" ref="K318">INDEX(Resultado!$1:$470,MATCH($B318,Resultado!$N:$N,0),MATCH(K$1,Resultado!#REF!,0))</f>
        <v>#REF!</v>
      </c>
      <c r="L318" s="30" t="e">
        <f t="array" ref="L318">INDEX(Resultado!$1:$470,MATCH($B318,Resultado!$N:$N,0),MATCH(L$1,Resultado!#REF!,0))</f>
        <v>#REF!</v>
      </c>
      <c r="M318" s="30" t="e">
        <f t="array" ref="M318">INDEX(Resultado!$1:$470,MATCH($B318,Resultado!$N:$N,0),MATCH(M$1,Resultado!#REF!,0))</f>
        <v>#REF!</v>
      </c>
      <c r="N318" s="30" t="e">
        <f t="array" ref="N318">INDEX(Resultado!$1:$470,MATCH($B318,Resultado!$N:$N,0),MATCH(N$1,Resultado!#REF!,0))</f>
        <v>#REF!</v>
      </c>
      <c r="O318" s="30" t="e">
        <f t="array" ref="O318">INDEX(Resultado!$1:$470,MATCH($B318,Resultado!$N:$N,0),MATCH(O$1,Resultado!#REF!,0))</f>
        <v>#REF!</v>
      </c>
      <c r="P318" s="30" t="e">
        <f t="array" ref="P318">INDEX(Resultado!$1:$470,MATCH($B318,Resultado!$N:$N,0),MATCH(P$1,Resultado!#REF!,0))</f>
        <v>#REF!</v>
      </c>
      <c r="Q318" s="30" t="e">
        <f t="array" ref="Q318">INDEX(Resultado!$1:$470,MATCH($B318,Resultado!$N:$N,0),MATCH(Q$1,Resultado!#REF!,0))</f>
        <v>#REF!</v>
      </c>
      <c r="R318" s="30" t="e">
        <f t="array" ref="R318">INDEX(Resultado!$1:$470,MATCH($B318,Resultado!$N:$N,0),MATCH(R$1,Resultado!#REF!,0))</f>
        <v>#REF!</v>
      </c>
      <c r="S318" s="30" t="e">
        <f t="array" ref="S318">INDEX(Resultado!$1:$470,MATCH($B318,Resultado!$N:$N,0),MATCH(S$1,Resultado!#REF!,0))</f>
        <v>#REF!</v>
      </c>
      <c r="T318" s="30" t="e">
        <f t="array" ref="T318">INDEX(Resultado!$1:$470,MATCH($B318,Resultado!$N:$N,0),MATCH(T$1,Resultado!#REF!,0))</f>
        <v>#REF!</v>
      </c>
      <c r="U318" s="30" t="e">
        <f t="array" ref="U318">INDEX(Resultado!$1:$470,MATCH($B318,Resultado!$N:$N,0),MATCH(U$1,Resultado!#REF!,0))</f>
        <v>#REF!</v>
      </c>
      <c r="V318" s="30" t="e">
        <f t="array" ref="V318">INDEX(Resultado!$1:$470,MATCH($B318,Resultado!$N:$N,0),MATCH(V$1,Resultado!#REF!,0))</f>
        <v>#REF!</v>
      </c>
      <c r="W318" s="30" t="e">
        <f t="array" ref="W318">INDEX(Resultado!$1:$470,MATCH($B318,Resultado!$N:$N,0),MATCH(W$1,Resultado!#REF!,0))</f>
        <v>#REF!</v>
      </c>
      <c r="X318" s="30" t="e">
        <f t="array" ref="X318">INDEX(Resultado!$1:$470,MATCH($B318,Resultado!$N:$N,0),MATCH(X$1,Resultado!#REF!,0))</f>
        <v>#REF!</v>
      </c>
      <c r="Y318" s="30" t="e">
        <f t="array" ref="Y318">INDEX(Resultado!$1:$470,MATCH($B318,Resultado!$N:$N,0),MATCH(Y$1,Resultado!#REF!,0))</f>
        <v>#REF!</v>
      </c>
      <c r="Z318" s="30" t="e">
        <f t="array" ref="Z318">INDEX(Resultado!$1:$470,MATCH($B318,Resultado!$N:$N,0),MATCH(Z$1,Resultado!#REF!,0))</f>
        <v>#REF!</v>
      </c>
      <c r="AA318" s="30" t="e">
        <f t="array" ref="AA318">INDEX(Resultado!$1:$470,MATCH($B318,Resultado!$N:$N,0),MATCH(AA$1,Resultado!#REF!,0))</f>
        <v>#REF!</v>
      </c>
      <c r="AB318" s="29">
        <v>0</v>
      </c>
      <c r="AC318" s="29">
        <v>2</v>
      </c>
      <c r="AD318" s="30" t="e">
        <f t="array" ref="AD318">INDEX(Resultado!$1:$470,MATCH($B318,Resultado!$N:$N,0),MATCH(AD$1,Resultado!#REF!,0))</f>
        <v>#REF!</v>
      </c>
      <c r="AE318" s="30" t="e">
        <f t="array" ref="AE318">INDEX(Resultado!$1:$470,MATCH($B318,Resultado!$N:$N,0),MATCH(AE$1,Resultado!#REF!,0))</f>
        <v>#REF!</v>
      </c>
      <c r="AF318" s="30" t="e">
        <f t="array" ref="AF318">INDEX(Resultado!$1:$470,MATCH($B318,Resultado!$N:$N,0),MATCH(AF$1,Resultado!#REF!,0))</f>
        <v>#REF!</v>
      </c>
      <c r="AG318" s="30" t="e">
        <f t="array" ref="AG318">INDEX(Resultado!$1:$470,MATCH($B318,Resultado!$N:$N,0),MATCH(AG$1,Resultado!#REF!,0))</f>
        <v>#REF!</v>
      </c>
      <c r="AH318" s="30" t="e">
        <f t="array" ref="AH318">INDEX(Resultado!$1:$470,MATCH($B318,Resultado!$N:$N,0),MATCH(AH$1,Resultado!#REF!,0))</f>
        <v>#REF!</v>
      </c>
      <c r="AI318" s="30" t="e">
        <f t="array" ref="AI318">INDEX(Resultado!$1:$470,MATCH($B318,Resultado!$N:$N,0),MATCH(AI$1,Resultado!#REF!,0))</f>
        <v>#REF!</v>
      </c>
      <c r="AJ318" s="30" t="e">
        <f t="array" ref="AJ318">INDEX(Resultado!$1:$470,MATCH($B318,Resultado!$N:$N,0),MATCH(AJ$1,Resultado!#REF!,0))</f>
        <v>#REF!</v>
      </c>
      <c r="AK318" s="30" t="e">
        <f t="array" ref="AK318">INDEX(Resultado!$1:$470,MATCH($B318,Resultado!$N:$N,0),MATCH(AK$1,Resultado!#REF!,0))</f>
        <v>#REF!</v>
      </c>
      <c r="AL318" s="29">
        <v>0</v>
      </c>
      <c r="AM318" s="29">
        <v>2</v>
      </c>
      <c r="AN318" s="30" t="e">
        <f t="array" ref="AN318">INDEX(Resultado!$1:$470,MATCH($B318,Resultado!$N:$N,0),MATCH(AN$1,Resultado!#REF!,0))</f>
        <v>#REF!</v>
      </c>
      <c r="AO318" s="30" t="e">
        <f t="array" ref="AO318">INDEX(Resultado!$1:$470,MATCH($B318,Resultado!$N:$N,0),MATCH(AO$1,Resultado!#REF!,0))</f>
        <v>#REF!</v>
      </c>
      <c r="AP318" s="30" t="e">
        <f t="array" ref="AP318">INDEX(Resultado!$1:$470,MATCH($B318,Resultado!$N:$N,0),MATCH(AP$1,Resultado!#REF!,0))</f>
        <v>#REF!</v>
      </c>
      <c r="AQ318" s="30" t="e">
        <f t="array" ref="AQ318">INDEX(Resultado!$1:$470,MATCH($B318,Resultado!$N:$N,0),MATCH(AQ$1,Resultado!#REF!,0))</f>
        <v>#REF!</v>
      </c>
      <c r="AR318" s="30" t="e">
        <f t="array" ref="AR318">INDEX(Resultado!$1:$470,MATCH($B318,Resultado!$N:$N,0),MATCH(AR$1,Resultado!#REF!,0))</f>
        <v>#REF!</v>
      </c>
      <c r="AS318" s="29">
        <v>2</v>
      </c>
      <c r="AT318" s="30" t="e">
        <f t="array" ref="AT318">INDEX(Resultado!$1:$470,MATCH($B318,Resultado!$N:$N,0),MATCH(AT$1,Resultado!#REF!,0))</f>
        <v>#REF!</v>
      </c>
      <c r="AU318" s="30" t="e">
        <f t="array" ref="AU318">INDEX(Resultado!$1:$470,MATCH($B318,Resultado!$N:$N,0),MATCH(AU$1,Resultado!#REF!,0))</f>
        <v>#REF!</v>
      </c>
      <c r="AV318" s="30" t="e">
        <f t="array" ref="AV318">INDEX(Resultado!$1:$470,MATCH($B318,Resultado!$N:$N,0),MATCH(AV$1,Resultado!#REF!,0))</f>
        <v>#REF!</v>
      </c>
      <c r="AW318" s="30" t="e">
        <f t="array" ref="AW318">INDEX(Resultado!$1:$470,MATCH($B318,Resultado!$N:$N,0),MATCH(AW$1,Resultado!#REF!,0))</f>
        <v>#REF!</v>
      </c>
      <c r="AX318" s="30" t="e">
        <f t="array" ref="AX318">INDEX(Resultado!$1:$470,MATCH($B318,Resultado!$N:$N,0),MATCH(AX$1,Resultado!#REF!,0))</f>
        <v>#REF!</v>
      </c>
      <c r="AY318" s="30" t="e">
        <f t="array" ref="AY318">INDEX(Resultado!$1:$470,MATCH($B318,Resultado!$N:$N,0),MATCH(AY$1,Resultado!#REF!,0))</f>
        <v>#REF!</v>
      </c>
      <c r="AZ318" s="30" t="e">
        <f t="array" ref="AZ318">INDEX(Resultado!$1:$470,MATCH($B318,Resultado!$N:$N,0),MATCH(AZ$1,Resultado!#REF!,0))</f>
        <v>#REF!</v>
      </c>
      <c r="BA318" s="30" t="e">
        <f t="array" ref="BA318">INDEX(Resultado!$1:$470,MATCH($B318,Resultado!$N:$N,0),MATCH(BA$1,Resultado!#REF!,0))</f>
        <v>#REF!</v>
      </c>
      <c r="BB318" s="30" t="e">
        <f t="array" ref="BB318">INDEX(Resultado!$1:$470,MATCH($B318,Resultado!$N:$N,0),MATCH(BB$1,Resultado!#REF!,0))</f>
        <v>#REF!</v>
      </c>
      <c r="BC318" s="30" t="e">
        <f t="array" ref="BC318">INDEX(Resultado!$1:$470,MATCH($B318,Resultado!$N:$N,0),MATCH(BC$1,Resultado!#REF!,0))</f>
        <v>#REF!</v>
      </c>
      <c r="BD318" s="30" t="e">
        <f t="array" ref="BD318">INDEX(Resultado!$1:$470,MATCH($B318,Resultado!$N:$N,0),MATCH(BD$1,Resultado!#REF!,0))</f>
        <v>#REF!</v>
      </c>
      <c r="BE318" s="30" t="e">
        <f t="array" ref="BE318">INDEX(Resultado!$1:$470,MATCH($B318,Resultado!$N:$N,0),MATCH(BE$1,Resultado!#REF!,0))</f>
        <v>#REF!</v>
      </c>
      <c r="BF318" s="30" t="e">
        <f t="array" ref="BF318">INDEX(Resultado!$1:$470,MATCH($B318,Resultado!$N:$N,0),MATCH(BF$1,Resultado!#REF!,0))</f>
        <v>#REF!</v>
      </c>
      <c r="BG318" s="30" t="e">
        <f t="array" ref="BG318">INDEX(Resultado!$1:$470,MATCH($B318,Resultado!$N:$N,0),MATCH(BG$1,Resultado!#REF!,0))</f>
        <v>#REF!</v>
      </c>
      <c r="BH318" s="30" t="e">
        <f t="array" ref="BH318">INDEX(Resultado!$1:$470,MATCH($B318,Resultado!$N:$N,0),MATCH(BH$1,Resultado!#REF!,0))</f>
        <v>#REF!</v>
      </c>
      <c r="BI318" s="30" t="e">
        <f t="array" ref="BI318">INDEX(Resultado!$1:$470,MATCH($B318,Resultado!$N:$N,0),MATCH(BI$1,Resultado!#REF!,0))</f>
        <v>#REF!</v>
      </c>
    </row>
    <row r="319" spans="1:61" ht="13" x14ac:dyDescent="0.15">
      <c r="A319" s="29">
        <v>53696048860</v>
      </c>
      <c r="B319" s="7" t="s">
        <v>2315</v>
      </c>
      <c r="C319" s="29" t="s">
        <v>2314</v>
      </c>
      <c r="D319" s="30" t="e">
        <f t="array" ref="D319">INDEX(Resultado!$1:$470,MATCH($B319,Resultado!$N:$N,0),MATCH(D$1,Resultado!#REF!,0))</f>
        <v>#REF!</v>
      </c>
      <c r="E319" s="29" t="s">
        <v>3339</v>
      </c>
      <c r="F319" s="30" t="e">
        <f t="array" ref="F319">INDEX(Resultado!$1:$470,MATCH($B319,Resultado!$N:$N,0),MATCH(F$1,Resultado!#REF!,0))</f>
        <v>#REF!</v>
      </c>
      <c r="G319" s="30" t="e">
        <f t="array" ref="G319">INDEX(Resultado!$1:$470,MATCH($B319,Resultado!$N:$N,0),MATCH(G$1,Resultado!#REF!,0))</f>
        <v>#REF!</v>
      </c>
      <c r="H319" s="30" t="e">
        <f t="array" ref="H319">INDEX(Resultado!$1:$470,MATCH($B319,Resultado!$N:$N,0),MATCH(H$1,Resultado!#REF!,0))</f>
        <v>#REF!</v>
      </c>
      <c r="I319" s="30" t="e">
        <f t="array" ref="I319">INDEX(Resultado!$1:$470,MATCH($B319,Resultado!$N:$N,0),MATCH(I$1,Resultado!#REF!,0))</f>
        <v>#REF!</v>
      </c>
      <c r="J319" s="30" t="e">
        <f t="array" ref="J319">INDEX(Resultado!$1:$470,MATCH($B319,Resultado!$N:$N,0),MATCH(J$1,Resultado!#REF!,0))</f>
        <v>#REF!</v>
      </c>
      <c r="K319" s="30" t="e">
        <f t="array" ref="K319">INDEX(Resultado!$1:$470,MATCH($B319,Resultado!$N:$N,0),MATCH(K$1,Resultado!#REF!,0))</f>
        <v>#REF!</v>
      </c>
      <c r="L319" s="30" t="e">
        <f t="array" ref="L319">INDEX(Resultado!$1:$470,MATCH($B319,Resultado!$N:$N,0),MATCH(L$1,Resultado!#REF!,0))</f>
        <v>#REF!</v>
      </c>
      <c r="M319" s="30" t="e">
        <f t="array" ref="M319">INDEX(Resultado!$1:$470,MATCH($B319,Resultado!$N:$N,0),MATCH(M$1,Resultado!#REF!,0))</f>
        <v>#REF!</v>
      </c>
      <c r="N319" s="30" t="e">
        <f t="array" ref="N319">INDEX(Resultado!$1:$470,MATCH($B319,Resultado!$N:$N,0),MATCH(N$1,Resultado!#REF!,0))</f>
        <v>#REF!</v>
      </c>
      <c r="O319" s="30" t="e">
        <f t="array" ref="O319">INDEX(Resultado!$1:$470,MATCH($B319,Resultado!$N:$N,0),MATCH(O$1,Resultado!#REF!,0))</f>
        <v>#REF!</v>
      </c>
      <c r="P319" s="30" t="e">
        <f t="array" ref="P319">INDEX(Resultado!$1:$470,MATCH($B319,Resultado!$N:$N,0),MATCH(P$1,Resultado!#REF!,0))</f>
        <v>#REF!</v>
      </c>
      <c r="Q319" s="30" t="e">
        <f t="array" ref="Q319">INDEX(Resultado!$1:$470,MATCH($B319,Resultado!$N:$N,0),MATCH(Q$1,Resultado!#REF!,0))</f>
        <v>#REF!</v>
      </c>
      <c r="R319" s="30" t="e">
        <f t="array" ref="R319">INDEX(Resultado!$1:$470,MATCH($B319,Resultado!$N:$N,0),MATCH(R$1,Resultado!#REF!,0))</f>
        <v>#REF!</v>
      </c>
      <c r="S319" s="30" t="e">
        <f t="array" ref="S319">INDEX(Resultado!$1:$470,MATCH($B319,Resultado!$N:$N,0),MATCH(S$1,Resultado!#REF!,0))</f>
        <v>#REF!</v>
      </c>
      <c r="T319" s="30" t="e">
        <f t="array" ref="T319">INDEX(Resultado!$1:$470,MATCH($B319,Resultado!$N:$N,0),MATCH(T$1,Resultado!#REF!,0))</f>
        <v>#REF!</v>
      </c>
      <c r="U319" s="30" t="e">
        <f t="array" ref="U319">INDEX(Resultado!$1:$470,MATCH($B319,Resultado!$N:$N,0),MATCH(U$1,Resultado!#REF!,0))</f>
        <v>#REF!</v>
      </c>
      <c r="V319" s="30" t="e">
        <f t="array" ref="V319">INDEX(Resultado!$1:$470,MATCH($B319,Resultado!$N:$N,0),MATCH(V$1,Resultado!#REF!,0))</f>
        <v>#REF!</v>
      </c>
      <c r="W319" s="30" t="e">
        <f t="array" ref="W319">INDEX(Resultado!$1:$470,MATCH($B319,Resultado!$N:$N,0),MATCH(W$1,Resultado!#REF!,0))</f>
        <v>#REF!</v>
      </c>
      <c r="X319" s="30" t="e">
        <f t="array" ref="X319">INDEX(Resultado!$1:$470,MATCH($B319,Resultado!$N:$N,0),MATCH(X$1,Resultado!#REF!,0))</f>
        <v>#REF!</v>
      </c>
      <c r="Y319" s="30" t="e">
        <f t="array" ref="Y319">INDEX(Resultado!$1:$470,MATCH($B319,Resultado!$N:$N,0),MATCH(Y$1,Resultado!#REF!,0))</f>
        <v>#REF!</v>
      </c>
      <c r="Z319" s="30" t="e">
        <f t="array" ref="Z319">INDEX(Resultado!$1:$470,MATCH($B319,Resultado!$N:$N,0),MATCH(Z$1,Resultado!#REF!,0))</f>
        <v>#REF!</v>
      </c>
      <c r="AA319" s="30" t="e">
        <f t="array" ref="AA319">INDEX(Resultado!$1:$470,MATCH($B319,Resultado!$N:$N,0),MATCH(AA$1,Resultado!#REF!,0))</f>
        <v>#REF!</v>
      </c>
      <c r="AB319" s="29">
        <v>0</v>
      </c>
      <c r="AC319" s="29">
        <v>2</v>
      </c>
      <c r="AD319" s="30" t="e">
        <f t="array" ref="AD319">INDEX(Resultado!$1:$470,MATCH($B319,Resultado!$N:$N,0),MATCH(AD$1,Resultado!#REF!,0))</f>
        <v>#REF!</v>
      </c>
      <c r="AE319" s="30" t="e">
        <f t="array" ref="AE319">INDEX(Resultado!$1:$470,MATCH($B319,Resultado!$N:$N,0),MATCH(AE$1,Resultado!#REF!,0))</f>
        <v>#REF!</v>
      </c>
      <c r="AF319" s="30" t="e">
        <f t="array" ref="AF319">INDEX(Resultado!$1:$470,MATCH($B319,Resultado!$N:$N,0),MATCH(AF$1,Resultado!#REF!,0))</f>
        <v>#REF!</v>
      </c>
      <c r="AG319" s="30" t="e">
        <f t="array" ref="AG319">INDEX(Resultado!$1:$470,MATCH($B319,Resultado!$N:$N,0),MATCH(AG$1,Resultado!#REF!,0))</f>
        <v>#REF!</v>
      </c>
      <c r="AH319" s="30" t="e">
        <f t="array" ref="AH319">INDEX(Resultado!$1:$470,MATCH($B319,Resultado!$N:$N,0),MATCH(AH$1,Resultado!#REF!,0))</f>
        <v>#REF!</v>
      </c>
      <c r="AI319" s="30" t="e">
        <f t="array" ref="AI319">INDEX(Resultado!$1:$470,MATCH($B319,Resultado!$N:$N,0),MATCH(AI$1,Resultado!#REF!,0))</f>
        <v>#REF!</v>
      </c>
      <c r="AJ319" s="30" t="e">
        <f t="array" ref="AJ319">INDEX(Resultado!$1:$470,MATCH($B319,Resultado!$N:$N,0),MATCH(AJ$1,Resultado!#REF!,0))</f>
        <v>#REF!</v>
      </c>
      <c r="AK319" s="30" t="e">
        <f t="array" ref="AK319">INDEX(Resultado!$1:$470,MATCH($B319,Resultado!$N:$N,0),MATCH(AK$1,Resultado!#REF!,0))</f>
        <v>#REF!</v>
      </c>
      <c r="AL319" s="29">
        <v>0</v>
      </c>
      <c r="AM319" s="29">
        <v>2</v>
      </c>
      <c r="AN319" s="30" t="e">
        <f t="array" ref="AN319">INDEX(Resultado!$1:$470,MATCH($B319,Resultado!$N:$N,0),MATCH(AN$1,Resultado!#REF!,0))</f>
        <v>#REF!</v>
      </c>
      <c r="AO319" s="30" t="e">
        <f t="array" ref="AO319">INDEX(Resultado!$1:$470,MATCH($B319,Resultado!$N:$N,0),MATCH(AO$1,Resultado!#REF!,0))</f>
        <v>#REF!</v>
      </c>
      <c r="AP319" s="30" t="e">
        <f t="array" ref="AP319">INDEX(Resultado!$1:$470,MATCH($B319,Resultado!$N:$N,0),MATCH(AP$1,Resultado!#REF!,0))</f>
        <v>#REF!</v>
      </c>
      <c r="AQ319" s="30" t="e">
        <f t="array" ref="AQ319">INDEX(Resultado!$1:$470,MATCH($B319,Resultado!$N:$N,0),MATCH(AQ$1,Resultado!#REF!,0))</f>
        <v>#REF!</v>
      </c>
      <c r="AR319" s="30" t="e">
        <f t="array" ref="AR319">INDEX(Resultado!$1:$470,MATCH($B319,Resultado!$N:$N,0),MATCH(AR$1,Resultado!#REF!,0))</f>
        <v>#REF!</v>
      </c>
      <c r="AS319" s="29">
        <v>2</v>
      </c>
      <c r="AT319" s="30" t="e">
        <f t="array" ref="AT319">INDEX(Resultado!$1:$470,MATCH($B319,Resultado!$N:$N,0),MATCH(AT$1,Resultado!#REF!,0))</f>
        <v>#REF!</v>
      </c>
      <c r="AU319" s="30" t="e">
        <f t="array" ref="AU319">INDEX(Resultado!$1:$470,MATCH($B319,Resultado!$N:$N,0),MATCH(AU$1,Resultado!#REF!,0))</f>
        <v>#REF!</v>
      </c>
      <c r="AV319" s="30" t="e">
        <f t="array" ref="AV319">INDEX(Resultado!$1:$470,MATCH($B319,Resultado!$N:$N,0),MATCH(AV$1,Resultado!#REF!,0))</f>
        <v>#REF!</v>
      </c>
      <c r="AW319" s="30" t="e">
        <f t="array" ref="AW319">INDEX(Resultado!$1:$470,MATCH($B319,Resultado!$N:$N,0),MATCH(AW$1,Resultado!#REF!,0))</f>
        <v>#REF!</v>
      </c>
      <c r="AX319" s="30" t="e">
        <f t="array" ref="AX319">INDEX(Resultado!$1:$470,MATCH($B319,Resultado!$N:$N,0),MATCH(AX$1,Resultado!#REF!,0))</f>
        <v>#REF!</v>
      </c>
      <c r="AY319" s="30" t="e">
        <f t="array" ref="AY319">INDEX(Resultado!$1:$470,MATCH($B319,Resultado!$N:$N,0),MATCH(AY$1,Resultado!#REF!,0))</f>
        <v>#REF!</v>
      </c>
      <c r="AZ319" s="30" t="e">
        <f t="array" ref="AZ319">INDEX(Resultado!$1:$470,MATCH($B319,Resultado!$N:$N,0),MATCH(AZ$1,Resultado!#REF!,0))</f>
        <v>#REF!</v>
      </c>
      <c r="BA319" s="30" t="e">
        <f t="array" ref="BA319">INDEX(Resultado!$1:$470,MATCH($B319,Resultado!$N:$N,0),MATCH(BA$1,Resultado!#REF!,0))</f>
        <v>#REF!</v>
      </c>
      <c r="BB319" s="30" t="e">
        <f t="array" ref="BB319">INDEX(Resultado!$1:$470,MATCH($B319,Resultado!$N:$N,0),MATCH(BB$1,Resultado!#REF!,0))</f>
        <v>#REF!</v>
      </c>
      <c r="BC319" s="30" t="e">
        <f t="array" ref="BC319">INDEX(Resultado!$1:$470,MATCH($B319,Resultado!$N:$N,0),MATCH(BC$1,Resultado!#REF!,0))</f>
        <v>#REF!</v>
      </c>
      <c r="BD319" s="30" t="e">
        <f t="array" ref="BD319">INDEX(Resultado!$1:$470,MATCH($B319,Resultado!$N:$N,0),MATCH(BD$1,Resultado!#REF!,0))</f>
        <v>#REF!</v>
      </c>
      <c r="BE319" s="30" t="e">
        <f t="array" ref="BE319">INDEX(Resultado!$1:$470,MATCH($B319,Resultado!$N:$N,0),MATCH(BE$1,Resultado!#REF!,0))</f>
        <v>#REF!</v>
      </c>
      <c r="BF319" s="30" t="e">
        <f t="array" ref="BF319">INDEX(Resultado!$1:$470,MATCH($B319,Resultado!$N:$N,0),MATCH(BF$1,Resultado!#REF!,0))</f>
        <v>#REF!</v>
      </c>
      <c r="BG319" s="30" t="e">
        <f t="array" ref="BG319">INDEX(Resultado!$1:$470,MATCH($B319,Resultado!$N:$N,0),MATCH(BG$1,Resultado!#REF!,0))</f>
        <v>#REF!</v>
      </c>
      <c r="BH319" s="30" t="e">
        <f t="array" ref="BH319">INDEX(Resultado!$1:$470,MATCH($B319,Resultado!$N:$N,0),MATCH(BH$1,Resultado!#REF!,0))</f>
        <v>#REF!</v>
      </c>
      <c r="BI319" s="30" t="e">
        <f t="array" ref="BI319">INDEX(Resultado!$1:$470,MATCH($B319,Resultado!$N:$N,0),MATCH(BI$1,Resultado!#REF!,0))</f>
        <v>#REF!</v>
      </c>
    </row>
    <row r="320" spans="1:61" ht="13" x14ac:dyDescent="0.15">
      <c r="A320" s="29">
        <v>39450461813</v>
      </c>
      <c r="B320" s="7" t="s">
        <v>2322</v>
      </c>
      <c r="C320" s="29" t="s">
        <v>2321</v>
      </c>
      <c r="D320" s="30" t="e">
        <f t="array" ref="D320">INDEX(Resultado!$1:$470,MATCH($B320,Resultado!$N:$N,0),MATCH(D$1,Resultado!#REF!,0))</f>
        <v>#REF!</v>
      </c>
      <c r="E320" s="29" t="s">
        <v>3339</v>
      </c>
      <c r="F320" s="30" t="e">
        <f t="array" ref="F320">INDEX(Resultado!$1:$470,MATCH($B320,Resultado!$N:$N,0),MATCH(F$1,Resultado!#REF!,0))</f>
        <v>#REF!</v>
      </c>
      <c r="G320" s="30" t="e">
        <f t="array" ref="G320">INDEX(Resultado!$1:$470,MATCH($B320,Resultado!$N:$N,0),MATCH(G$1,Resultado!#REF!,0))</f>
        <v>#REF!</v>
      </c>
      <c r="H320" s="30" t="e">
        <f t="array" ref="H320">INDEX(Resultado!$1:$470,MATCH($B320,Resultado!$N:$N,0),MATCH(H$1,Resultado!#REF!,0))</f>
        <v>#REF!</v>
      </c>
      <c r="I320" s="30" t="e">
        <f t="array" ref="I320">INDEX(Resultado!$1:$470,MATCH($B320,Resultado!$N:$N,0),MATCH(I$1,Resultado!#REF!,0))</f>
        <v>#REF!</v>
      </c>
      <c r="J320" s="30" t="e">
        <f t="array" ref="J320">INDEX(Resultado!$1:$470,MATCH($B320,Resultado!$N:$N,0),MATCH(J$1,Resultado!#REF!,0))</f>
        <v>#REF!</v>
      </c>
      <c r="K320" s="30" t="e">
        <f t="array" ref="K320">INDEX(Resultado!$1:$470,MATCH($B320,Resultado!$N:$N,0),MATCH(K$1,Resultado!#REF!,0))</f>
        <v>#REF!</v>
      </c>
      <c r="L320" s="30" t="e">
        <f t="array" ref="L320">INDEX(Resultado!$1:$470,MATCH($B320,Resultado!$N:$N,0),MATCH(L$1,Resultado!#REF!,0))</f>
        <v>#REF!</v>
      </c>
      <c r="M320" s="30" t="e">
        <f t="array" ref="M320">INDEX(Resultado!$1:$470,MATCH($B320,Resultado!$N:$N,0),MATCH(M$1,Resultado!#REF!,0))</f>
        <v>#REF!</v>
      </c>
      <c r="N320" s="30" t="e">
        <f t="array" ref="N320">INDEX(Resultado!$1:$470,MATCH($B320,Resultado!$N:$N,0),MATCH(N$1,Resultado!#REF!,0))</f>
        <v>#REF!</v>
      </c>
      <c r="O320" s="30" t="e">
        <f t="array" ref="O320">INDEX(Resultado!$1:$470,MATCH($B320,Resultado!$N:$N,0),MATCH(O$1,Resultado!#REF!,0))</f>
        <v>#REF!</v>
      </c>
      <c r="P320" s="30" t="e">
        <f t="array" ref="P320">INDEX(Resultado!$1:$470,MATCH($B320,Resultado!$N:$N,0),MATCH(P$1,Resultado!#REF!,0))</f>
        <v>#REF!</v>
      </c>
      <c r="Q320" s="30" t="e">
        <f t="array" ref="Q320">INDEX(Resultado!$1:$470,MATCH($B320,Resultado!$N:$N,0),MATCH(Q$1,Resultado!#REF!,0))</f>
        <v>#REF!</v>
      </c>
      <c r="R320" s="30" t="e">
        <f t="array" ref="R320">INDEX(Resultado!$1:$470,MATCH($B320,Resultado!$N:$N,0),MATCH(R$1,Resultado!#REF!,0))</f>
        <v>#REF!</v>
      </c>
      <c r="S320" s="30" t="e">
        <f t="array" ref="S320">INDEX(Resultado!$1:$470,MATCH($B320,Resultado!$N:$N,0),MATCH(S$1,Resultado!#REF!,0))</f>
        <v>#REF!</v>
      </c>
      <c r="T320" s="30" t="e">
        <f t="array" ref="T320">INDEX(Resultado!$1:$470,MATCH($B320,Resultado!$N:$N,0),MATCH(T$1,Resultado!#REF!,0))</f>
        <v>#REF!</v>
      </c>
      <c r="U320" s="30" t="e">
        <f t="array" ref="U320">INDEX(Resultado!$1:$470,MATCH($B320,Resultado!$N:$N,0),MATCH(U$1,Resultado!#REF!,0))</f>
        <v>#REF!</v>
      </c>
      <c r="V320" s="30" t="e">
        <f t="array" ref="V320">INDEX(Resultado!$1:$470,MATCH($B320,Resultado!$N:$N,0),MATCH(V$1,Resultado!#REF!,0))</f>
        <v>#REF!</v>
      </c>
      <c r="W320" s="30" t="e">
        <f t="array" ref="W320">INDEX(Resultado!$1:$470,MATCH($B320,Resultado!$N:$N,0),MATCH(W$1,Resultado!#REF!,0))</f>
        <v>#REF!</v>
      </c>
      <c r="X320" s="30" t="e">
        <f t="array" ref="X320">INDEX(Resultado!$1:$470,MATCH($B320,Resultado!$N:$N,0),MATCH(X$1,Resultado!#REF!,0))</f>
        <v>#REF!</v>
      </c>
      <c r="Y320" s="30" t="e">
        <f t="array" ref="Y320">INDEX(Resultado!$1:$470,MATCH($B320,Resultado!$N:$N,0),MATCH(Y$1,Resultado!#REF!,0))</f>
        <v>#REF!</v>
      </c>
      <c r="Z320" s="30" t="e">
        <f t="array" ref="Z320">INDEX(Resultado!$1:$470,MATCH($B320,Resultado!$N:$N,0),MATCH(Z$1,Resultado!#REF!,0))</f>
        <v>#REF!</v>
      </c>
      <c r="AA320" s="30" t="e">
        <f t="array" ref="AA320">INDEX(Resultado!$1:$470,MATCH($B320,Resultado!$N:$N,0),MATCH(AA$1,Resultado!#REF!,0))</f>
        <v>#REF!</v>
      </c>
      <c r="AB320" s="29">
        <v>0</v>
      </c>
      <c r="AC320" s="29">
        <v>2</v>
      </c>
      <c r="AD320" s="30" t="e">
        <f t="array" ref="AD320">INDEX(Resultado!$1:$470,MATCH($B320,Resultado!$N:$N,0),MATCH(AD$1,Resultado!#REF!,0))</f>
        <v>#REF!</v>
      </c>
      <c r="AE320" s="30" t="e">
        <f t="array" ref="AE320">INDEX(Resultado!$1:$470,MATCH($B320,Resultado!$N:$N,0),MATCH(AE$1,Resultado!#REF!,0))</f>
        <v>#REF!</v>
      </c>
      <c r="AF320" s="30" t="e">
        <f t="array" ref="AF320">INDEX(Resultado!$1:$470,MATCH($B320,Resultado!$N:$N,0),MATCH(AF$1,Resultado!#REF!,0))</f>
        <v>#REF!</v>
      </c>
      <c r="AG320" s="30" t="e">
        <f t="array" ref="AG320">INDEX(Resultado!$1:$470,MATCH($B320,Resultado!$N:$N,0),MATCH(AG$1,Resultado!#REF!,0))</f>
        <v>#REF!</v>
      </c>
      <c r="AH320" s="30" t="e">
        <f t="array" ref="AH320">INDEX(Resultado!$1:$470,MATCH($B320,Resultado!$N:$N,0),MATCH(AH$1,Resultado!#REF!,0))</f>
        <v>#REF!</v>
      </c>
      <c r="AI320" s="30" t="e">
        <f t="array" ref="AI320">INDEX(Resultado!$1:$470,MATCH($B320,Resultado!$N:$N,0),MATCH(AI$1,Resultado!#REF!,0))</f>
        <v>#REF!</v>
      </c>
      <c r="AJ320" s="30" t="e">
        <f t="array" ref="AJ320">INDEX(Resultado!$1:$470,MATCH($B320,Resultado!$N:$N,0),MATCH(AJ$1,Resultado!#REF!,0))</f>
        <v>#REF!</v>
      </c>
      <c r="AK320" s="30" t="e">
        <f t="array" ref="AK320">INDEX(Resultado!$1:$470,MATCH($B320,Resultado!$N:$N,0),MATCH(AK$1,Resultado!#REF!,0))</f>
        <v>#REF!</v>
      </c>
      <c r="AL320" s="29">
        <v>0</v>
      </c>
      <c r="AM320" s="29">
        <v>2</v>
      </c>
      <c r="AN320" s="30" t="e">
        <f t="array" ref="AN320">INDEX(Resultado!$1:$470,MATCH($B320,Resultado!$N:$N,0),MATCH(AN$1,Resultado!#REF!,0))</f>
        <v>#REF!</v>
      </c>
      <c r="AO320" s="30" t="e">
        <f t="array" ref="AO320">INDEX(Resultado!$1:$470,MATCH($B320,Resultado!$N:$N,0),MATCH(AO$1,Resultado!#REF!,0))</f>
        <v>#REF!</v>
      </c>
      <c r="AP320" s="30" t="e">
        <f t="array" ref="AP320">INDEX(Resultado!$1:$470,MATCH($B320,Resultado!$N:$N,0),MATCH(AP$1,Resultado!#REF!,0))</f>
        <v>#REF!</v>
      </c>
      <c r="AQ320" s="30" t="e">
        <f t="array" ref="AQ320">INDEX(Resultado!$1:$470,MATCH($B320,Resultado!$N:$N,0),MATCH(AQ$1,Resultado!#REF!,0))</f>
        <v>#REF!</v>
      </c>
      <c r="AR320" s="30" t="e">
        <f t="array" ref="AR320">INDEX(Resultado!$1:$470,MATCH($B320,Resultado!$N:$N,0),MATCH(AR$1,Resultado!#REF!,0))</f>
        <v>#REF!</v>
      </c>
      <c r="AS320" s="29">
        <v>2</v>
      </c>
      <c r="AT320" s="30" t="e">
        <f t="array" ref="AT320">INDEX(Resultado!$1:$470,MATCH($B320,Resultado!$N:$N,0),MATCH(AT$1,Resultado!#REF!,0))</f>
        <v>#REF!</v>
      </c>
      <c r="AU320" s="30" t="e">
        <f t="array" ref="AU320">INDEX(Resultado!$1:$470,MATCH($B320,Resultado!$N:$N,0),MATCH(AU$1,Resultado!#REF!,0))</f>
        <v>#REF!</v>
      </c>
      <c r="AV320" s="30" t="e">
        <f t="array" ref="AV320">INDEX(Resultado!$1:$470,MATCH($B320,Resultado!$N:$N,0),MATCH(AV$1,Resultado!#REF!,0))</f>
        <v>#REF!</v>
      </c>
      <c r="AW320" s="30" t="e">
        <f t="array" ref="AW320">INDEX(Resultado!$1:$470,MATCH($B320,Resultado!$N:$N,0),MATCH(AW$1,Resultado!#REF!,0))</f>
        <v>#REF!</v>
      </c>
      <c r="AX320" s="30" t="e">
        <f t="array" ref="AX320">INDEX(Resultado!$1:$470,MATCH($B320,Resultado!$N:$N,0),MATCH(AX$1,Resultado!#REF!,0))</f>
        <v>#REF!</v>
      </c>
      <c r="AY320" s="30" t="e">
        <f t="array" ref="AY320">INDEX(Resultado!$1:$470,MATCH($B320,Resultado!$N:$N,0),MATCH(AY$1,Resultado!#REF!,0))</f>
        <v>#REF!</v>
      </c>
      <c r="AZ320" s="30" t="e">
        <f t="array" ref="AZ320">INDEX(Resultado!$1:$470,MATCH($B320,Resultado!$N:$N,0),MATCH(AZ$1,Resultado!#REF!,0))</f>
        <v>#REF!</v>
      </c>
      <c r="BA320" s="30" t="e">
        <f t="array" ref="BA320">INDEX(Resultado!$1:$470,MATCH($B320,Resultado!$N:$N,0),MATCH(BA$1,Resultado!#REF!,0))</f>
        <v>#REF!</v>
      </c>
      <c r="BB320" s="30" t="e">
        <f t="array" ref="BB320">INDEX(Resultado!$1:$470,MATCH($B320,Resultado!$N:$N,0),MATCH(BB$1,Resultado!#REF!,0))</f>
        <v>#REF!</v>
      </c>
      <c r="BC320" s="30" t="e">
        <f t="array" ref="BC320">INDEX(Resultado!$1:$470,MATCH($B320,Resultado!$N:$N,0),MATCH(BC$1,Resultado!#REF!,0))</f>
        <v>#REF!</v>
      </c>
      <c r="BD320" s="30" t="e">
        <f t="array" ref="BD320">INDEX(Resultado!$1:$470,MATCH($B320,Resultado!$N:$N,0),MATCH(BD$1,Resultado!#REF!,0))</f>
        <v>#REF!</v>
      </c>
      <c r="BE320" s="30" t="e">
        <f t="array" ref="BE320">INDEX(Resultado!$1:$470,MATCH($B320,Resultado!$N:$N,0),MATCH(BE$1,Resultado!#REF!,0))</f>
        <v>#REF!</v>
      </c>
      <c r="BF320" s="30" t="e">
        <f t="array" ref="BF320">INDEX(Resultado!$1:$470,MATCH($B320,Resultado!$N:$N,0),MATCH(BF$1,Resultado!#REF!,0))</f>
        <v>#REF!</v>
      </c>
      <c r="BG320" s="30" t="e">
        <f t="array" ref="BG320">INDEX(Resultado!$1:$470,MATCH($B320,Resultado!$N:$N,0),MATCH(BG$1,Resultado!#REF!,0))</f>
        <v>#REF!</v>
      </c>
      <c r="BH320" s="30" t="e">
        <f t="array" ref="BH320">INDEX(Resultado!$1:$470,MATCH($B320,Resultado!$N:$N,0),MATCH(BH$1,Resultado!#REF!,0))</f>
        <v>#REF!</v>
      </c>
      <c r="BI320" s="30" t="e">
        <f t="array" ref="BI320">INDEX(Resultado!$1:$470,MATCH($B320,Resultado!$N:$N,0),MATCH(BI$1,Resultado!#REF!,0))</f>
        <v>#REF!</v>
      </c>
    </row>
    <row r="321" spans="1:61" ht="13" x14ac:dyDescent="0.15">
      <c r="A321" s="29">
        <v>47153807810</v>
      </c>
      <c r="B321" s="7" t="s">
        <v>2329</v>
      </c>
      <c r="C321" s="29" t="s">
        <v>2328</v>
      </c>
      <c r="D321" s="30" t="e">
        <f t="array" ref="D321">INDEX(Resultado!$1:$470,MATCH($B321,Resultado!$N:$N,0),MATCH(D$1,Resultado!#REF!,0))</f>
        <v>#REF!</v>
      </c>
      <c r="E321" s="29" t="s">
        <v>3339</v>
      </c>
      <c r="F321" s="30" t="e">
        <f t="array" ref="F321">INDEX(Resultado!$1:$470,MATCH($B321,Resultado!$N:$N,0),MATCH(F$1,Resultado!#REF!,0))</f>
        <v>#REF!</v>
      </c>
      <c r="G321" s="30" t="e">
        <f t="array" ref="G321">INDEX(Resultado!$1:$470,MATCH($B321,Resultado!$N:$N,0),MATCH(G$1,Resultado!#REF!,0))</f>
        <v>#REF!</v>
      </c>
      <c r="H321" s="30" t="e">
        <f t="array" ref="H321">INDEX(Resultado!$1:$470,MATCH($B321,Resultado!$N:$N,0),MATCH(H$1,Resultado!#REF!,0))</f>
        <v>#REF!</v>
      </c>
      <c r="I321" s="30" t="e">
        <f t="array" ref="I321">INDEX(Resultado!$1:$470,MATCH($B321,Resultado!$N:$N,0),MATCH(I$1,Resultado!#REF!,0))</f>
        <v>#REF!</v>
      </c>
      <c r="J321" s="30" t="e">
        <f t="array" ref="J321">INDEX(Resultado!$1:$470,MATCH($B321,Resultado!$N:$N,0),MATCH(J$1,Resultado!#REF!,0))</f>
        <v>#REF!</v>
      </c>
      <c r="K321" s="30" t="e">
        <f t="array" ref="K321">INDEX(Resultado!$1:$470,MATCH($B321,Resultado!$N:$N,0),MATCH(K$1,Resultado!#REF!,0))</f>
        <v>#REF!</v>
      </c>
      <c r="L321" s="30" t="e">
        <f t="array" ref="L321">INDEX(Resultado!$1:$470,MATCH($B321,Resultado!$N:$N,0),MATCH(L$1,Resultado!#REF!,0))</f>
        <v>#REF!</v>
      </c>
      <c r="M321" s="30" t="e">
        <f t="array" ref="M321">INDEX(Resultado!$1:$470,MATCH($B321,Resultado!$N:$N,0),MATCH(M$1,Resultado!#REF!,0))</f>
        <v>#REF!</v>
      </c>
      <c r="N321" s="30" t="e">
        <f t="array" ref="N321">INDEX(Resultado!$1:$470,MATCH($B321,Resultado!$N:$N,0),MATCH(N$1,Resultado!#REF!,0))</f>
        <v>#REF!</v>
      </c>
      <c r="O321" s="30" t="e">
        <f t="array" ref="O321">INDEX(Resultado!$1:$470,MATCH($B321,Resultado!$N:$N,0),MATCH(O$1,Resultado!#REF!,0))</f>
        <v>#REF!</v>
      </c>
      <c r="P321" s="30" t="e">
        <f t="array" ref="P321">INDEX(Resultado!$1:$470,MATCH($B321,Resultado!$N:$N,0),MATCH(P$1,Resultado!#REF!,0))</f>
        <v>#REF!</v>
      </c>
      <c r="Q321" s="30" t="e">
        <f t="array" ref="Q321">INDEX(Resultado!$1:$470,MATCH($B321,Resultado!$N:$N,0),MATCH(Q$1,Resultado!#REF!,0))</f>
        <v>#REF!</v>
      </c>
      <c r="R321" s="30" t="e">
        <f t="array" ref="R321">INDEX(Resultado!$1:$470,MATCH($B321,Resultado!$N:$N,0),MATCH(R$1,Resultado!#REF!,0))</f>
        <v>#REF!</v>
      </c>
      <c r="S321" s="30" t="e">
        <f t="array" ref="S321">INDEX(Resultado!$1:$470,MATCH($B321,Resultado!$N:$N,0),MATCH(S$1,Resultado!#REF!,0))</f>
        <v>#REF!</v>
      </c>
      <c r="T321" s="30" t="e">
        <f t="array" ref="T321">INDEX(Resultado!$1:$470,MATCH($B321,Resultado!$N:$N,0),MATCH(T$1,Resultado!#REF!,0))</f>
        <v>#REF!</v>
      </c>
      <c r="U321" s="30" t="e">
        <f t="array" ref="U321">INDEX(Resultado!$1:$470,MATCH($B321,Resultado!$N:$N,0),MATCH(U$1,Resultado!#REF!,0))</f>
        <v>#REF!</v>
      </c>
      <c r="V321" s="30" t="e">
        <f t="array" ref="V321">INDEX(Resultado!$1:$470,MATCH($B321,Resultado!$N:$N,0),MATCH(V$1,Resultado!#REF!,0))</f>
        <v>#REF!</v>
      </c>
      <c r="W321" s="30" t="e">
        <f t="array" ref="W321">INDEX(Resultado!$1:$470,MATCH($B321,Resultado!$N:$N,0),MATCH(W$1,Resultado!#REF!,0))</f>
        <v>#REF!</v>
      </c>
      <c r="X321" s="30" t="e">
        <f t="array" ref="X321">INDEX(Resultado!$1:$470,MATCH($B321,Resultado!$N:$N,0),MATCH(X$1,Resultado!#REF!,0))</f>
        <v>#REF!</v>
      </c>
      <c r="Y321" s="30" t="e">
        <f t="array" ref="Y321">INDEX(Resultado!$1:$470,MATCH($B321,Resultado!$N:$N,0),MATCH(Y$1,Resultado!#REF!,0))</f>
        <v>#REF!</v>
      </c>
      <c r="Z321" s="30" t="e">
        <f t="array" ref="Z321">INDEX(Resultado!$1:$470,MATCH($B321,Resultado!$N:$N,0),MATCH(Z$1,Resultado!#REF!,0))</f>
        <v>#REF!</v>
      </c>
      <c r="AA321" s="30" t="e">
        <f t="array" ref="AA321">INDEX(Resultado!$1:$470,MATCH($B321,Resultado!$N:$N,0),MATCH(AA$1,Resultado!#REF!,0))</f>
        <v>#REF!</v>
      </c>
      <c r="AB321" s="29">
        <v>0</v>
      </c>
      <c r="AC321" s="29">
        <v>2</v>
      </c>
      <c r="AD321" s="30" t="e">
        <f t="array" ref="AD321">INDEX(Resultado!$1:$470,MATCH($B321,Resultado!$N:$N,0),MATCH(AD$1,Resultado!#REF!,0))</f>
        <v>#REF!</v>
      </c>
      <c r="AE321" s="30" t="e">
        <f t="array" ref="AE321">INDEX(Resultado!$1:$470,MATCH($B321,Resultado!$N:$N,0),MATCH(AE$1,Resultado!#REF!,0))</f>
        <v>#REF!</v>
      </c>
      <c r="AF321" s="30" t="e">
        <f t="array" ref="AF321">INDEX(Resultado!$1:$470,MATCH($B321,Resultado!$N:$N,0),MATCH(AF$1,Resultado!#REF!,0))</f>
        <v>#REF!</v>
      </c>
      <c r="AG321" s="30" t="e">
        <f t="array" ref="AG321">INDEX(Resultado!$1:$470,MATCH($B321,Resultado!$N:$N,0),MATCH(AG$1,Resultado!#REF!,0))</f>
        <v>#REF!</v>
      </c>
      <c r="AH321" s="30" t="e">
        <f t="array" ref="AH321">INDEX(Resultado!$1:$470,MATCH($B321,Resultado!$N:$N,0),MATCH(AH$1,Resultado!#REF!,0))</f>
        <v>#REF!</v>
      </c>
      <c r="AI321" s="30" t="e">
        <f t="array" ref="AI321">INDEX(Resultado!$1:$470,MATCH($B321,Resultado!$N:$N,0),MATCH(AI$1,Resultado!#REF!,0))</f>
        <v>#REF!</v>
      </c>
      <c r="AJ321" s="30" t="e">
        <f t="array" ref="AJ321">INDEX(Resultado!$1:$470,MATCH($B321,Resultado!$N:$N,0),MATCH(AJ$1,Resultado!#REF!,0))</f>
        <v>#REF!</v>
      </c>
      <c r="AK321" s="30" t="e">
        <f t="array" ref="AK321">INDEX(Resultado!$1:$470,MATCH($B321,Resultado!$N:$N,0),MATCH(AK$1,Resultado!#REF!,0))</f>
        <v>#REF!</v>
      </c>
      <c r="AL321" s="29">
        <v>0</v>
      </c>
      <c r="AM321" s="29">
        <v>2</v>
      </c>
      <c r="AN321" s="30" t="e">
        <f t="array" ref="AN321">INDEX(Resultado!$1:$470,MATCH($B321,Resultado!$N:$N,0),MATCH(AN$1,Resultado!#REF!,0))</f>
        <v>#REF!</v>
      </c>
      <c r="AO321" s="30" t="e">
        <f t="array" ref="AO321">INDEX(Resultado!$1:$470,MATCH($B321,Resultado!$N:$N,0),MATCH(AO$1,Resultado!#REF!,0))</f>
        <v>#REF!</v>
      </c>
      <c r="AP321" s="30" t="e">
        <f t="array" ref="AP321">INDEX(Resultado!$1:$470,MATCH($B321,Resultado!$N:$N,0),MATCH(AP$1,Resultado!#REF!,0))</f>
        <v>#REF!</v>
      </c>
      <c r="AQ321" s="30" t="e">
        <f t="array" ref="AQ321">INDEX(Resultado!$1:$470,MATCH($B321,Resultado!$N:$N,0),MATCH(AQ$1,Resultado!#REF!,0))</f>
        <v>#REF!</v>
      </c>
      <c r="AR321" s="30" t="e">
        <f t="array" ref="AR321">INDEX(Resultado!$1:$470,MATCH($B321,Resultado!$N:$N,0),MATCH(AR$1,Resultado!#REF!,0))</f>
        <v>#REF!</v>
      </c>
      <c r="AS321" s="29">
        <v>2</v>
      </c>
      <c r="AT321" s="30" t="e">
        <f t="array" ref="AT321">INDEX(Resultado!$1:$470,MATCH($B321,Resultado!$N:$N,0),MATCH(AT$1,Resultado!#REF!,0))</f>
        <v>#REF!</v>
      </c>
      <c r="AU321" s="30" t="e">
        <f t="array" ref="AU321">INDEX(Resultado!$1:$470,MATCH($B321,Resultado!$N:$N,0),MATCH(AU$1,Resultado!#REF!,0))</f>
        <v>#REF!</v>
      </c>
      <c r="AV321" s="30" t="e">
        <f t="array" ref="AV321">INDEX(Resultado!$1:$470,MATCH($B321,Resultado!$N:$N,0),MATCH(AV$1,Resultado!#REF!,0))</f>
        <v>#REF!</v>
      </c>
      <c r="AW321" s="30" t="e">
        <f t="array" ref="AW321">INDEX(Resultado!$1:$470,MATCH($B321,Resultado!$N:$N,0),MATCH(AW$1,Resultado!#REF!,0))</f>
        <v>#REF!</v>
      </c>
      <c r="AX321" s="30" t="e">
        <f t="array" ref="AX321">INDEX(Resultado!$1:$470,MATCH($B321,Resultado!$N:$N,0),MATCH(AX$1,Resultado!#REF!,0))</f>
        <v>#REF!</v>
      </c>
      <c r="AY321" s="30" t="e">
        <f t="array" ref="AY321">INDEX(Resultado!$1:$470,MATCH($B321,Resultado!$N:$N,0),MATCH(AY$1,Resultado!#REF!,0))</f>
        <v>#REF!</v>
      </c>
      <c r="AZ321" s="30" t="e">
        <f t="array" ref="AZ321">INDEX(Resultado!$1:$470,MATCH($B321,Resultado!$N:$N,0),MATCH(AZ$1,Resultado!#REF!,0))</f>
        <v>#REF!</v>
      </c>
      <c r="BA321" s="30" t="e">
        <f t="array" ref="BA321">INDEX(Resultado!$1:$470,MATCH($B321,Resultado!$N:$N,0),MATCH(BA$1,Resultado!#REF!,0))</f>
        <v>#REF!</v>
      </c>
      <c r="BB321" s="30" t="e">
        <f t="array" ref="BB321">INDEX(Resultado!$1:$470,MATCH($B321,Resultado!$N:$N,0),MATCH(BB$1,Resultado!#REF!,0))</f>
        <v>#REF!</v>
      </c>
      <c r="BC321" s="30" t="e">
        <f t="array" ref="BC321">INDEX(Resultado!$1:$470,MATCH($B321,Resultado!$N:$N,0),MATCH(BC$1,Resultado!#REF!,0))</f>
        <v>#REF!</v>
      </c>
      <c r="BD321" s="30" t="e">
        <f t="array" ref="BD321">INDEX(Resultado!$1:$470,MATCH($B321,Resultado!$N:$N,0),MATCH(BD$1,Resultado!#REF!,0))</f>
        <v>#REF!</v>
      </c>
      <c r="BE321" s="30" t="e">
        <f t="array" ref="BE321">INDEX(Resultado!$1:$470,MATCH($B321,Resultado!$N:$N,0),MATCH(BE$1,Resultado!#REF!,0))</f>
        <v>#REF!</v>
      </c>
      <c r="BF321" s="30" t="e">
        <f t="array" ref="BF321">INDEX(Resultado!$1:$470,MATCH($B321,Resultado!$N:$N,0),MATCH(BF$1,Resultado!#REF!,0))</f>
        <v>#REF!</v>
      </c>
      <c r="BG321" s="30" t="e">
        <f t="array" ref="BG321">INDEX(Resultado!$1:$470,MATCH($B321,Resultado!$N:$N,0),MATCH(BG$1,Resultado!#REF!,0))</f>
        <v>#REF!</v>
      </c>
      <c r="BH321" s="30" t="e">
        <f t="array" ref="BH321">INDEX(Resultado!$1:$470,MATCH($B321,Resultado!$N:$N,0),MATCH(BH$1,Resultado!#REF!,0))</f>
        <v>#REF!</v>
      </c>
      <c r="BI321" s="30" t="e">
        <f t="array" ref="BI321">INDEX(Resultado!$1:$470,MATCH($B321,Resultado!$N:$N,0),MATCH(BI$1,Resultado!#REF!,0))</f>
        <v>#REF!</v>
      </c>
    </row>
    <row r="322" spans="1:61" ht="13" x14ac:dyDescent="0.15">
      <c r="A322" s="29">
        <v>54042766811</v>
      </c>
      <c r="B322" s="7" t="s">
        <v>2334</v>
      </c>
      <c r="C322" s="29" t="s">
        <v>2333</v>
      </c>
      <c r="D322" s="30" t="e">
        <f t="array" ref="D322">INDEX(Resultado!$1:$470,MATCH($B322,Resultado!$N:$N,0),MATCH(D$1,Resultado!#REF!,0))</f>
        <v>#REF!</v>
      </c>
      <c r="E322" s="29" t="s">
        <v>3339</v>
      </c>
      <c r="F322" s="30" t="e">
        <f t="array" ref="F322">INDEX(Resultado!$1:$470,MATCH($B322,Resultado!$N:$N,0),MATCH(F$1,Resultado!#REF!,0))</f>
        <v>#REF!</v>
      </c>
      <c r="G322" s="30" t="e">
        <f t="array" ref="G322">INDEX(Resultado!$1:$470,MATCH($B322,Resultado!$N:$N,0),MATCH(G$1,Resultado!#REF!,0))</f>
        <v>#REF!</v>
      </c>
      <c r="H322" s="30" t="e">
        <f t="array" ref="H322">INDEX(Resultado!$1:$470,MATCH($B322,Resultado!$N:$N,0),MATCH(H$1,Resultado!#REF!,0))</f>
        <v>#REF!</v>
      </c>
      <c r="I322" s="30" t="e">
        <f t="array" ref="I322">INDEX(Resultado!$1:$470,MATCH($B322,Resultado!$N:$N,0),MATCH(I$1,Resultado!#REF!,0))</f>
        <v>#REF!</v>
      </c>
      <c r="J322" s="30" t="e">
        <f t="array" ref="J322">INDEX(Resultado!$1:$470,MATCH($B322,Resultado!$N:$N,0),MATCH(J$1,Resultado!#REF!,0))</f>
        <v>#REF!</v>
      </c>
      <c r="K322" s="30" t="e">
        <f t="array" ref="K322">INDEX(Resultado!$1:$470,MATCH($B322,Resultado!$N:$N,0),MATCH(K$1,Resultado!#REF!,0))</f>
        <v>#REF!</v>
      </c>
      <c r="L322" s="30" t="e">
        <f t="array" ref="L322">INDEX(Resultado!$1:$470,MATCH($B322,Resultado!$N:$N,0),MATCH(L$1,Resultado!#REF!,0))</f>
        <v>#REF!</v>
      </c>
      <c r="M322" s="30" t="e">
        <f t="array" ref="M322">INDEX(Resultado!$1:$470,MATCH($B322,Resultado!$N:$N,0),MATCH(M$1,Resultado!#REF!,0))</f>
        <v>#REF!</v>
      </c>
      <c r="N322" s="30" t="e">
        <f t="array" ref="N322">INDEX(Resultado!$1:$470,MATCH($B322,Resultado!$N:$N,0),MATCH(N$1,Resultado!#REF!,0))</f>
        <v>#REF!</v>
      </c>
      <c r="O322" s="30" t="e">
        <f t="array" ref="O322">INDEX(Resultado!$1:$470,MATCH($B322,Resultado!$N:$N,0),MATCH(O$1,Resultado!#REF!,0))</f>
        <v>#REF!</v>
      </c>
      <c r="P322" s="30" t="e">
        <f t="array" ref="P322">INDEX(Resultado!$1:$470,MATCH($B322,Resultado!$N:$N,0),MATCH(P$1,Resultado!#REF!,0))</f>
        <v>#REF!</v>
      </c>
      <c r="Q322" s="30" t="e">
        <f t="array" ref="Q322">INDEX(Resultado!$1:$470,MATCH($B322,Resultado!$N:$N,0),MATCH(Q$1,Resultado!#REF!,0))</f>
        <v>#REF!</v>
      </c>
      <c r="R322" s="30" t="e">
        <f t="array" ref="R322">INDEX(Resultado!$1:$470,MATCH($B322,Resultado!$N:$N,0),MATCH(R$1,Resultado!#REF!,0))</f>
        <v>#REF!</v>
      </c>
      <c r="S322" s="30" t="e">
        <f t="array" ref="S322">INDEX(Resultado!$1:$470,MATCH($B322,Resultado!$N:$N,0),MATCH(S$1,Resultado!#REF!,0))</f>
        <v>#REF!</v>
      </c>
      <c r="T322" s="30" t="e">
        <f t="array" ref="T322">INDEX(Resultado!$1:$470,MATCH($B322,Resultado!$N:$N,0),MATCH(T$1,Resultado!#REF!,0))</f>
        <v>#REF!</v>
      </c>
      <c r="U322" s="30" t="e">
        <f t="array" ref="U322">INDEX(Resultado!$1:$470,MATCH($B322,Resultado!$N:$N,0),MATCH(U$1,Resultado!#REF!,0))</f>
        <v>#REF!</v>
      </c>
      <c r="V322" s="30" t="e">
        <f t="array" ref="V322">INDEX(Resultado!$1:$470,MATCH($B322,Resultado!$N:$N,0),MATCH(V$1,Resultado!#REF!,0))</f>
        <v>#REF!</v>
      </c>
      <c r="W322" s="30" t="e">
        <f t="array" ref="W322">INDEX(Resultado!$1:$470,MATCH($B322,Resultado!$N:$N,0),MATCH(W$1,Resultado!#REF!,0))</f>
        <v>#REF!</v>
      </c>
      <c r="X322" s="30" t="e">
        <f t="array" ref="X322">INDEX(Resultado!$1:$470,MATCH($B322,Resultado!$N:$N,0),MATCH(X$1,Resultado!#REF!,0))</f>
        <v>#REF!</v>
      </c>
      <c r="Y322" s="30" t="e">
        <f t="array" ref="Y322">INDEX(Resultado!$1:$470,MATCH($B322,Resultado!$N:$N,0),MATCH(Y$1,Resultado!#REF!,0))</f>
        <v>#REF!</v>
      </c>
      <c r="Z322" s="30" t="e">
        <f t="array" ref="Z322">INDEX(Resultado!$1:$470,MATCH($B322,Resultado!$N:$N,0),MATCH(Z$1,Resultado!#REF!,0))</f>
        <v>#REF!</v>
      </c>
      <c r="AA322" s="30" t="e">
        <f t="array" ref="AA322">INDEX(Resultado!$1:$470,MATCH($B322,Resultado!$N:$N,0),MATCH(AA$1,Resultado!#REF!,0))</f>
        <v>#REF!</v>
      </c>
      <c r="AB322" s="29">
        <v>0</v>
      </c>
      <c r="AC322" s="29">
        <v>2</v>
      </c>
      <c r="AD322" s="30" t="e">
        <f t="array" ref="AD322">INDEX(Resultado!$1:$470,MATCH($B322,Resultado!$N:$N,0),MATCH(AD$1,Resultado!#REF!,0))</f>
        <v>#REF!</v>
      </c>
      <c r="AE322" s="30" t="e">
        <f t="array" ref="AE322">INDEX(Resultado!$1:$470,MATCH($B322,Resultado!$N:$N,0),MATCH(AE$1,Resultado!#REF!,0))</f>
        <v>#REF!</v>
      </c>
      <c r="AF322" s="30" t="e">
        <f t="array" ref="AF322">INDEX(Resultado!$1:$470,MATCH($B322,Resultado!$N:$N,0),MATCH(AF$1,Resultado!#REF!,0))</f>
        <v>#REF!</v>
      </c>
      <c r="AG322" s="30" t="e">
        <f t="array" ref="AG322">INDEX(Resultado!$1:$470,MATCH($B322,Resultado!$N:$N,0),MATCH(AG$1,Resultado!#REF!,0))</f>
        <v>#REF!</v>
      </c>
      <c r="AH322" s="30" t="e">
        <f t="array" ref="AH322">INDEX(Resultado!$1:$470,MATCH($B322,Resultado!$N:$N,0),MATCH(AH$1,Resultado!#REF!,0))</f>
        <v>#REF!</v>
      </c>
      <c r="AI322" s="30" t="e">
        <f t="array" ref="AI322">INDEX(Resultado!$1:$470,MATCH($B322,Resultado!$N:$N,0),MATCH(AI$1,Resultado!#REF!,0))</f>
        <v>#REF!</v>
      </c>
      <c r="AJ322" s="30" t="e">
        <f t="array" ref="AJ322">INDEX(Resultado!$1:$470,MATCH($B322,Resultado!$N:$N,0),MATCH(AJ$1,Resultado!#REF!,0))</f>
        <v>#REF!</v>
      </c>
      <c r="AK322" s="30" t="e">
        <f t="array" ref="AK322">INDEX(Resultado!$1:$470,MATCH($B322,Resultado!$N:$N,0),MATCH(AK$1,Resultado!#REF!,0))</f>
        <v>#REF!</v>
      </c>
      <c r="AL322" s="29">
        <v>0</v>
      </c>
      <c r="AM322" s="29">
        <v>2</v>
      </c>
      <c r="AN322" s="30" t="e">
        <f t="array" ref="AN322">INDEX(Resultado!$1:$470,MATCH($B322,Resultado!$N:$N,0),MATCH(AN$1,Resultado!#REF!,0))</f>
        <v>#REF!</v>
      </c>
      <c r="AO322" s="30" t="e">
        <f t="array" ref="AO322">INDEX(Resultado!$1:$470,MATCH($B322,Resultado!$N:$N,0),MATCH(AO$1,Resultado!#REF!,0))</f>
        <v>#REF!</v>
      </c>
      <c r="AP322" s="30" t="e">
        <f t="array" ref="AP322">INDEX(Resultado!$1:$470,MATCH($B322,Resultado!$N:$N,0),MATCH(AP$1,Resultado!#REF!,0))</f>
        <v>#REF!</v>
      </c>
      <c r="AQ322" s="30" t="e">
        <f t="array" ref="AQ322">INDEX(Resultado!$1:$470,MATCH($B322,Resultado!$N:$N,0),MATCH(AQ$1,Resultado!#REF!,0))</f>
        <v>#REF!</v>
      </c>
      <c r="AR322" s="30" t="e">
        <f t="array" ref="AR322">INDEX(Resultado!$1:$470,MATCH($B322,Resultado!$N:$N,0),MATCH(AR$1,Resultado!#REF!,0))</f>
        <v>#REF!</v>
      </c>
      <c r="AS322" s="29">
        <v>2</v>
      </c>
      <c r="AT322" s="30" t="e">
        <f t="array" ref="AT322">INDEX(Resultado!$1:$470,MATCH($B322,Resultado!$N:$N,0),MATCH(AT$1,Resultado!#REF!,0))</f>
        <v>#REF!</v>
      </c>
      <c r="AU322" s="30" t="e">
        <f t="array" ref="AU322">INDEX(Resultado!$1:$470,MATCH($B322,Resultado!$N:$N,0),MATCH(AU$1,Resultado!#REF!,0))</f>
        <v>#REF!</v>
      </c>
      <c r="AV322" s="30" t="e">
        <f t="array" ref="AV322">INDEX(Resultado!$1:$470,MATCH($B322,Resultado!$N:$N,0),MATCH(AV$1,Resultado!#REF!,0))</f>
        <v>#REF!</v>
      </c>
      <c r="AW322" s="30" t="e">
        <f t="array" ref="AW322">INDEX(Resultado!$1:$470,MATCH($B322,Resultado!$N:$N,0),MATCH(AW$1,Resultado!#REF!,0))</f>
        <v>#REF!</v>
      </c>
      <c r="AX322" s="30" t="e">
        <f t="array" ref="AX322">INDEX(Resultado!$1:$470,MATCH($B322,Resultado!$N:$N,0),MATCH(AX$1,Resultado!#REF!,0))</f>
        <v>#REF!</v>
      </c>
      <c r="AY322" s="30" t="e">
        <f t="array" ref="AY322">INDEX(Resultado!$1:$470,MATCH($B322,Resultado!$N:$N,0),MATCH(AY$1,Resultado!#REF!,0))</f>
        <v>#REF!</v>
      </c>
      <c r="AZ322" s="30" t="e">
        <f t="array" ref="AZ322">INDEX(Resultado!$1:$470,MATCH($B322,Resultado!$N:$N,0),MATCH(AZ$1,Resultado!#REF!,0))</f>
        <v>#REF!</v>
      </c>
      <c r="BA322" s="30" t="e">
        <f t="array" ref="BA322">INDEX(Resultado!$1:$470,MATCH($B322,Resultado!$N:$N,0),MATCH(BA$1,Resultado!#REF!,0))</f>
        <v>#REF!</v>
      </c>
      <c r="BB322" s="30" t="e">
        <f t="array" ref="BB322">INDEX(Resultado!$1:$470,MATCH($B322,Resultado!$N:$N,0),MATCH(BB$1,Resultado!#REF!,0))</f>
        <v>#REF!</v>
      </c>
      <c r="BC322" s="30" t="e">
        <f t="array" ref="BC322">INDEX(Resultado!$1:$470,MATCH($B322,Resultado!$N:$N,0),MATCH(BC$1,Resultado!#REF!,0))</f>
        <v>#REF!</v>
      </c>
      <c r="BD322" s="30" t="e">
        <f t="array" ref="BD322">INDEX(Resultado!$1:$470,MATCH($B322,Resultado!$N:$N,0),MATCH(BD$1,Resultado!#REF!,0))</f>
        <v>#REF!</v>
      </c>
      <c r="BE322" s="30" t="e">
        <f t="array" ref="BE322">INDEX(Resultado!$1:$470,MATCH($B322,Resultado!$N:$N,0),MATCH(BE$1,Resultado!#REF!,0))</f>
        <v>#REF!</v>
      </c>
      <c r="BF322" s="30" t="e">
        <f t="array" ref="BF322">INDEX(Resultado!$1:$470,MATCH($B322,Resultado!$N:$N,0),MATCH(BF$1,Resultado!#REF!,0))</f>
        <v>#REF!</v>
      </c>
      <c r="BG322" s="30" t="e">
        <f t="array" ref="BG322">INDEX(Resultado!$1:$470,MATCH($B322,Resultado!$N:$N,0),MATCH(BG$1,Resultado!#REF!,0))</f>
        <v>#REF!</v>
      </c>
      <c r="BH322" s="30" t="e">
        <f t="array" ref="BH322">INDEX(Resultado!$1:$470,MATCH($B322,Resultado!$N:$N,0),MATCH(BH$1,Resultado!#REF!,0))</f>
        <v>#REF!</v>
      </c>
      <c r="BI322" s="30" t="e">
        <f t="array" ref="BI322">INDEX(Resultado!$1:$470,MATCH($B322,Resultado!$N:$N,0),MATCH(BI$1,Resultado!#REF!,0))</f>
        <v>#REF!</v>
      </c>
    </row>
    <row r="323" spans="1:61" ht="13" x14ac:dyDescent="0.15">
      <c r="A323" s="29">
        <v>53004773899</v>
      </c>
      <c r="B323" s="7" t="s">
        <v>2342</v>
      </c>
      <c r="C323" s="29" t="s">
        <v>2341</v>
      </c>
      <c r="D323" s="30" t="e">
        <f t="array" ref="D323">INDEX(Resultado!$1:$470,MATCH($B323,Resultado!$N:$N,0),MATCH(D$1,Resultado!#REF!,0))</f>
        <v>#REF!</v>
      </c>
      <c r="E323" s="29" t="s">
        <v>3339</v>
      </c>
      <c r="F323" s="30" t="e">
        <f t="array" ref="F323">INDEX(Resultado!$1:$470,MATCH($B323,Resultado!$N:$N,0),MATCH(F$1,Resultado!#REF!,0))</f>
        <v>#REF!</v>
      </c>
      <c r="G323" s="30" t="e">
        <f t="array" ref="G323">INDEX(Resultado!$1:$470,MATCH($B323,Resultado!$N:$N,0),MATCH(G$1,Resultado!#REF!,0))</f>
        <v>#REF!</v>
      </c>
      <c r="H323" s="30" t="e">
        <f t="array" ref="H323">INDEX(Resultado!$1:$470,MATCH($B323,Resultado!$N:$N,0),MATCH(H$1,Resultado!#REF!,0))</f>
        <v>#REF!</v>
      </c>
      <c r="I323" s="30" t="e">
        <f t="array" ref="I323">INDEX(Resultado!$1:$470,MATCH($B323,Resultado!$N:$N,0),MATCH(I$1,Resultado!#REF!,0))</f>
        <v>#REF!</v>
      </c>
      <c r="J323" s="30" t="e">
        <f t="array" ref="J323">INDEX(Resultado!$1:$470,MATCH($B323,Resultado!$N:$N,0),MATCH(J$1,Resultado!#REF!,0))</f>
        <v>#REF!</v>
      </c>
      <c r="K323" s="30" t="e">
        <f t="array" ref="K323">INDEX(Resultado!$1:$470,MATCH($B323,Resultado!$N:$N,0),MATCH(K$1,Resultado!#REF!,0))</f>
        <v>#REF!</v>
      </c>
      <c r="L323" s="30" t="e">
        <f t="array" ref="L323">INDEX(Resultado!$1:$470,MATCH($B323,Resultado!$N:$N,0),MATCH(L$1,Resultado!#REF!,0))</f>
        <v>#REF!</v>
      </c>
      <c r="M323" s="30" t="e">
        <f t="array" ref="M323">INDEX(Resultado!$1:$470,MATCH($B323,Resultado!$N:$N,0),MATCH(M$1,Resultado!#REF!,0))</f>
        <v>#REF!</v>
      </c>
      <c r="N323" s="30" t="e">
        <f t="array" ref="N323">INDEX(Resultado!$1:$470,MATCH($B323,Resultado!$N:$N,0),MATCH(N$1,Resultado!#REF!,0))</f>
        <v>#REF!</v>
      </c>
      <c r="O323" s="30" t="e">
        <f t="array" ref="O323">INDEX(Resultado!$1:$470,MATCH($B323,Resultado!$N:$N,0),MATCH(O$1,Resultado!#REF!,0))</f>
        <v>#REF!</v>
      </c>
      <c r="P323" s="30" t="e">
        <f t="array" ref="P323">INDEX(Resultado!$1:$470,MATCH($B323,Resultado!$N:$N,0),MATCH(P$1,Resultado!#REF!,0))</f>
        <v>#REF!</v>
      </c>
      <c r="Q323" s="30" t="e">
        <f t="array" ref="Q323">INDEX(Resultado!$1:$470,MATCH($B323,Resultado!$N:$N,0),MATCH(Q$1,Resultado!#REF!,0))</f>
        <v>#REF!</v>
      </c>
      <c r="R323" s="30" t="e">
        <f t="array" ref="R323">INDEX(Resultado!$1:$470,MATCH($B323,Resultado!$N:$N,0),MATCH(R$1,Resultado!#REF!,0))</f>
        <v>#REF!</v>
      </c>
      <c r="S323" s="30" t="e">
        <f t="array" ref="S323">INDEX(Resultado!$1:$470,MATCH($B323,Resultado!$N:$N,0),MATCH(S$1,Resultado!#REF!,0))</f>
        <v>#REF!</v>
      </c>
      <c r="T323" s="30" t="e">
        <f t="array" ref="T323">INDEX(Resultado!$1:$470,MATCH($B323,Resultado!$N:$N,0),MATCH(T$1,Resultado!#REF!,0))</f>
        <v>#REF!</v>
      </c>
      <c r="U323" s="30" t="e">
        <f t="array" ref="U323">INDEX(Resultado!$1:$470,MATCH($B323,Resultado!$N:$N,0),MATCH(U$1,Resultado!#REF!,0))</f>
        <v>#REF!</v>
      </c>
      <c r="V323" s="30" t="e">
        <f t="array" ref="V323">INDEX(Resultado!$1:$470,MATCH($B323,Resultado!$N:$N,0),MATCH(V$1,Resultado!#REF!,0))</f>
        <v>#REF!</v>
      </c>
      <c r="W323" s="30" t="e">
        <f t="array" ref="W323">INDEX(Resultado!$1:$470,MATCH($B323,Resultado!$N:$N,0),MATCH(W$1,Resultado!#REF!,0))</f>
        <v>#REF!</v>
      </c>
      <c r="X323" s="30" t="e">
        <f t="array" ref="X323">INDEX(Resultado!$1:$470,MATCH($B323,Resultado!$N:$N,0),MATCH(X$1,Resultado!#REF!,0))</f>
        <v>#REF!</v>
      </c>
      <c r="Y323" s="30" t="e">
        <f t="array" ref="Y323">INDEX(Resultado!$1:$470,MATCH($B323,Resultado!$N:$N,0),MATCH(Y$1,Resultado!#REF!,0))</f>
        <v>#REF!</v>
      </c>
      <c r="Z323" s="30" t="e">
        <f t="array" ref="Z323">INDEX(Resultado!$1:$470,MATCH($B323,Resultado!$N:$N,0),MATCH(Z$1,Resultado!#REF!,0))</f>
        <v>#REF!</v>
      </c>
      <c r="AA323" s="30" t="e">
        <f t="array" ref="AA323">INDEX(Resultado!$1:$470,MATCH($B323,Resultado!$N:$N,0),MATCH(AA$1,Resultado!#REF!,0))</f>
        <v>#REF!</v>
      </c>
      <c r="AB323" s="29">
        <v>0</v>
      </c>
      <c r="AC323" s="29">
        <v>2</v>
      </c>
      <c r="AD323" s="30" t="e">
        <f t="array" ref="AD323">INDEX(Resultado!$1:$470,MATCH($B323,Resultado!$N:$N,0),MATCH(AD$1,Resultado!#REF!,0))</f>
        <v>#REF!</v>
      </c>
      <c r="AE323" s="30" t="e">
        <f t="array" ref="AE323">INDEX(Resultado!$1:$470,MATCH($B323,Resultado!$N:$N,0),MATCH(AE$1,Resultado!#REF!,0))</f>
        <v>#REF!</v>
      </c>
      <c r="AF323" s="30" t="e">
        <f t="array" ref="AF323">INDEX(Resultado!$1:$470,MATCH($B323,Resultado!$N:$N,0),MATCH(AF$1,Resultado!#REF!,0))</f>
        <v>#REF!</v>
      </c>
      <c r="AG323" s="30" t="e">
        <f t="array" ref="AG323">INDEX(Resultado!$1:$470,MATCH($B323,Resultado!$N:$N,0),MATCH(AG$1,Resultado!#REF!,0))</f>
        <v>#REF!</v>
      </c>
      <c r="AH323" s="30" t="e">
        <f t="array" ref="AH323">INDEX(Resultado!$1:$470,MATCH($B323,Resultado!$N:$N,0),MATCH(AH$1,Resultado!#REF!,0))</f>
        <v>#REF!</v>
      </c>
      <c r="AI323" s="30" t="e">
        <f t="array" ref="AI323">INDEX(Resultado!$1:$470,MATCH($B323,Resultado!$N:$N,0),MATCH(AI$1,Resultado!#REF!,0))</f>
        <v>#REF!</v>
      </c>
      <c r="AJ323" s="30" t="e">
        <f t="array" ref="AJ323">INDEX(Resultado!$1:$470,MATCH($B323,Resultado!$N:$N,0),MATCH(AJ$1,Resultado!#REF!,0))</f>
        <v>#REF!</v>
      </c>
      <c r="AK323" s="30" t="e">
        <f t="array" ref="AK323">INDEX(Resultado!$1:$470,MATCH($B323,Resultado!$N:$N,0),MATCH(AK$1,Resultado!#REF!,0))</f>
        <v>#REF!</v>
      </c>
      <c r="AL323" s="29">
        <v>0</v>
      </c>
      <c r="AM323" s="29">
        <v>2</v>
      </c>
      <c r="AN323" s="30" t="e">
        <f t="array" ref="AN323">INDEX(Resultado!$1:$470,MATCH($B323,Resultado!$N:$N,0),MATCH(AN$1,Resultado!#REF!,0))</f>
        <v>#REF!</v>
      </c>
      <c r="AO323" s="30" t="e">
        <f t="array" ref="AO323">INDEX(Resultado!$1:$470,MATCH($B323,Resultado!$N:$N,0),MATCH(AO$1,Resultado!#REF!,0))</f>
        <v>#REF!</v>
      </c>
      <c r="AP323" s="30" t="e">
        <f t="array" ref="AP323">INDEX(Resultado!$1:$470,MATCH($B323,Resultado!$N:$N,0),MATCH(AP$1,Resultado!#REF!,0))</f>
        <v>#REF!</v>
      </c>
      <c r="AQ323" s="30" t="e">
        <f t="array" ref="AQ323">INDEX(Resultado!$1:$470,MATCH($B323,Resultado!$N:$N,0),MATCH(AQ$1,Resultado!#REF!,0))</f>
        <v>#REF!</v>
      </c>
      <c r="AR323" s="30" t="e">
        <f t="array" ref="AR323">INDEX(Resultado!$1:$470,MATCH($B323,Resultado!$N:$N,0),MATCH(AR$1,Resultado!#REF!,0))</f>
        <v>#REF!</v>
      </c>
      <c r="AS323" s="29">
        <v>2</v>
      </c>
      <c r="AT323" s="30" t="e">
        <f t="array" ref="AT323">INDEX(Resultado!$1:$470,MATCH($B323,Resultado!$N:$N,0),MATCH(AT$1,Resultado!#REF!,0))</f>
        <v>#REF!</v>
      </c>
      <c r="AU323" s="30" t="e">
        <f t="array" ref="AU323">INDEX(Resultado!$1:$470,MATCH($B323,Resultado!$N:$N,0),MATCH(AU$1,Resultado!#REF!,0))</f>
        <v>#REF!</v>
      </c>
      <c r="AV323" s="30" t="e">
        <f t="array" ref="AV323">INDEX(Resultado!$1:$470,MATCH($B323,Resultado!$N:$N,0),MATCH(AV$1,Resultado!#REF!,0))</f>
        <v>#REF!</v>
      </c>
      <c r="AW323" s="30" t="e">
        <f t="array" ref="AW323">INDEX(Resultado!$1:$470,MATCH($B323,Resultado!$N:$N,0),MATCH(AW$1,Resultado!#REF!,0))</f>
        <v>#REF!</v>
      </c>
      <c r="AX323" s="30" t="e">
        <f t="array" ref="AX323">INDEX(Resultado!$1:$470,MATCH($B323,Resultado!$N:$N,0),MATCH(AX$1,Resultado!#REF!,0))</f>
        <v>#REF!</v>
      </c>
      <c r="AY323" s="30" t="e">
        <f t="array" ref="AY323">INDEX(Resultado!$1:$470,MATCH($B323,Resultado!$N:$N,0),MATCH(AY$1,Resultado!#REF!,0))</f>
        <v>#REF!</v>
      </c>
      <c r="AZ323" s="30" t="e">
        <f t="array" ref="AZ323">INDEX(Resultado!$1:$470,MATCH($B323,Resultado!$N:$N,0),MATCH(AZ$1,Resultado!#REF!,0))</f>
        <v>#REF!</v>
      </c>
      <c r="BA323" s="30" t="e">
        <f t="array" ref="BA323">INDEX(Resultado!$1:$470,MATCH($B323,Resultado!$N:$N,0),MATCH(BA$1,Resultado!#REF!,0))</f>
        <v>#REF!</v>
      </c>
      <c r="BB323" s="30" t="e">
        <f t="array" ref="BB323">INDEX(Resultado!$1:$470,MATCH($B323,Resultado!$N:$N,0),MATCH(BB$1,Resultado!#REF!,0))</f>
        <v>#REF!</v>
      </c>
      <c r="BC323" s="30" t="e">
        <f t="array" ref="BC323">INDEX(Resultado!$1:$470,MATCH($B323,Resultado!$N:$N,0),MATCH(BC$1,Resultado!#REF!,0))</f>
        <v>#REF!</v>
      </c>
      <c r="BD323" s="30" t="e">
        <f t="array" ref="BD323">INDEX(Resultado!$1:$470,MATCH($B323,Resultado!$N:$N,0),MATCH(BD$1,Resultado!#REF!,0))</f>
        <v>#REF!</v>
      </c>
      <c r="BE323" s="30" t="e">
        <f t="array" ref="BE323">INDEX(Resultado!$1:$470,MATCH($B323,Resultado!$N:$N,0),MATCH(BE$1,Resultado!#REF!,0))</f>
        <v>#REF!</v>
      </c>
      <c r="BF323" s="30" t="e">
        <f t="array" ref="BF323">INDEX(Resultado!$1:$470,MATCH($B323,Resultado!$N:$N,0),MATCH(BF$1,Resultado!#REF!,0))</f>
        <v>#REF!</v>
      </c>
      <c r="BG323" s="30" t="e">
        <f t="array" ref="BG323">INDEX(Resultado!$1:$470,MATCH($B323,Resultado!$N:$N,0),MATCH(BG$1,Resultado!#REF!,0))</f>
        <v>#REF!</v>
      </c>
      <c r="BH323" s="30" t="e">
        <f t="array" ref="BH323">INDEX(Resultado!$1:$470,MATCH($B323,Resultado!$N:$N,0),MATCH(BH$1,Resultado!#REF!,0))</f>
        <v>#REF!</v>
      </c>
      <c r="BI323" s="30" t="e">
        <f t="array" ref="BI323">INDEX(Resultado!$1:$470,MATCH($B323,Resultado!$N:$N,0),MATCH(BI$1,Resultado!#REF!,0))</f>
        <v>#REF!</v>
      </c>
    </row>
    <row r="324" spans="1:61" ht="13" x14ac:dyDescent="0.15">
      <c r="A324" s="29">
        <v>52633348858</v>
      </c>
      <c r="B324" s="7" t="s">
        <v>2348</v>
      </c>
      <c r="C324" s="29" t="s">
        <v>2347</v>
      </c>
      <c r="D324" s="30" t="e">
        <f t="array" ref="D324">INDEX(Resultado!$1:$470,MATCH($B324,Resultado!$N:$N,0),MATCH(D$1,Resultado!#REF!,0))</f>
        <v>#REF!</v>
      </c>
      <c r="E324" s="29" t="s">
        <v>3339</v>
      </c>
      <c r="F324" s="30" t="e">
        <f t="array" ref="F324">INDEX(Resultado!$1:$470,MATCH($B324,Resultado!$N:$N,0),MATCH(F$1,Resultado!#REF!,0))</f>
        <v>#REF!</v>
      </c>
      <c r="G324" s="30" t="e">
        <f t="array" ref="G324">INDEX(Resultado!$1:$470,MATCH($B324,Resultado!$N:$N,0),MATCH(G$1,Resultado!#REF!,0))</f>
        <v>#REF!</v>
      </c>
      <c r="H324" s="30" t="e">
        <f t="array" ref="H324">INDEX(Resultado!$1:$470,MATCH($B324,Resultado!$N:$N,0),MATCH(H$1,Resultado!#REF!,0))</f>
        <v>#REF!</v>
      </c>
      <c r="I324" s="30" t="e">
        <f t="array" ref="I324">INDEX(Resultado!$1:$470,MATCH($B324,Resultado!$N:$N,0),MATCH(I$1,Resultado!#REF!,0))</f>
        <v>#REF!</v>
      </c>
      <c r="J324" s="30" t="e">
        <f t="array" ref="J324">INDEX(Resultado!$1:$470,MATCH($B324,Resultado!$N:$N,0),MATCH(J$1,Resultado!#REF!,0))</f>
        <v>#REF!</v>
      </c>
      <c r="K324" s="30" t="e">
        <f t="array" ref="K324">INDEX(Resultado!$1:$470,MATCH($B324,Resultado!$N:$N,0),MATCH(K$1,Resultado!#REF!,0))</f>
        <v>#REF!</v>
      </c>
      <c r="L324" s="30" t="e">
        <f t="array" ref="L324">INDEX(Resultado!$1:$470,MATCH($B324,Resultado!$N:$N,0),MATCH(L$1,Resultado!#REF!,0))</f>
        <v>#REF!</v>
      </c>
      <c r="M324" s="30" t="e">
        <f t="array" ref="M324">INDEX(Resultado!$1:$470,MATCH($B324,Resultado!$N:$N,0),MATCH(M$1,Resultado!#REF!,0))</f>
        <v>#REF!</v>
      </c>
      <c r="N324" s="30" t="e">
        <f t="array" ref="N324">INDEX(Resultado!$1:$470,MATCH($B324,Resultado!$N:$N,0),MATCH(N$1,Resultado!#REF!,0))</f>
        <v>#REF!</v>
      </c>
      <c r="O324" s="30" t="e">
        <f t="array" ref="O324">INDEX(Resultado!$1:$470,MATCH($B324,Resultado!$N:$N,0),MATCH(O$1,Resultado!#REF!,0))</f>
        <v>#REF!</v>
      </c>
      <c r="P324" s="30" t="e">
        <f t="array" ref="P324">INDEX(Resultado!$1:$470,MATCH($B324,Resultado!$N:$N,0),MATCH(P$1,Resultado!#REF!,0))</f>
        <v>#REF!</v>
      </c>
      <c r="Q324" s="30" t="e">
        <f t="array" ref="Q324">INDEX(Resultado!$1:$470,MATCH($B324,Resultado!$N:$N,0),MATCH(Q$1,Resultado!#REF!,0))</f>
        <v>#REF!</v>
      </c>
      <c r="R324" s="30" t="e">
        <f t="array" ref="R324">INDEX(Resultado!$1:$470,MATCH($B324,Resultado!$N:$N,0),MATCH(R$1,Resultado!#REF!,0))</f>
        <v>#REF!</v>
      </c>
      <c r="S324" s="30" t="e">
        <f t="array" ref="S324">INDEX(Resultado!$1:$470,MATCH($B324,Resultado!$N:$N,0),MATCH(S$1,Resultado!#REF!,0))</f>
        <v>#REF!</v>
      </c>
      <c r="T324" s="30" t="e">
        <f t="array" ref="T324">INDEX(Resultado!$1:$470,MATCH($B324,Resultado!$N:$N,0),MATCH(T$1,Resultado!#REF!,0))</f>
        <v>#REF!</v>
      </c>
      <c r="U324" s="30" t="e">
        <f t="array" ref="U324">INDEX(Resultado!$1:$470,MATCH($B324,Resultado!$N:$N,0),MATCH(U$1,Resultado!#REF!,0))</f>
        <v>#REF!</v>
      </c>
      <c r="V324" s="30" t="e">
        <f t="array" ref="V324">INDEX(Resultado!$1:$470,MATCH($B324,Resultado!$N:$N,0),MATCH(V$1,Resultado!#REF!,0))</f>
        <v>#REF!</v>
      </c>
      <c r="W324" s="30" t="e">
        <f t="array" ref="W324">INDEX(Resultado!$1:$470,MATCH($B324,Resultado!$N:$N,0),MATCH(W$1,Resultado!#REF!,0))</f>
        <v>#REF!</v>
      </c>
      <c r="X324" s="30" t="e">
        <f t="array" ref="X324">INDEX(Resultado!$1:$470,MATCH($B324,Resultado!$N:$N,0),MATCH(X$1,Resultado!#REF!,0))</f>
        <v>#REF!</v>
      </c>
      <c r="Y324" s="30" t="e">
        <f t="array" ref="Y324">INDEX(Resultado!$1:$470,MATCH($B324,Resultado!$N:$N,0),MATCH(Y$1,Resultado!#REF!,0))</f>
        <v>#REF!</v>
      </c>
      <c r="Z324" s="30" t="e">
        <f t="array" ref="Z324">INDEX(Resultado!$1:$470,MATCH($B324,Resultado!$N:$N,0),MATCH(Z$1,Resultado!#REF!,0))</f>
        <v>#REF!</v>
      </c>
      <c r="AA324" s="30" t="e">
        <f t="array" ref="AA324">INDEX(Resultado!$1:$470,MATCH($B324,Resultado!$N:$N,0),MATCH(AA$1,Resultado!#REF!,0))</f>
        <v>#REF!</v>
      </c>
      <c r="AB324" s="29">
        <v>0</v>
      </c>
      <c r="AC324" s="29">
        <v>2</v>
      </c>
      <c r="AD324" s="30" t="e">
        <f t="array" ref="AD324">INDEX(Resultado!$1:$470,MATCH($B324,Resultado!$N:$N,0),MATCH(AD$1,Resultado!#REF!,0))</f>
        <v>#REF!</v>
      </c>
      <c r="AE324" s="30" t="e">
        <f t="array" ref="AE324">INDEX(Resultado!$1:$470,MATCH($B324,Resultado!$N:$N,0),MATCH(AE$1,Resultado!#REF!,0))</f>
        <v>#REF!</v>
      </c>
      <c r="AF324" s="30" t="e">
        <f t="array" ref="AF324">INDEX(Resultado!$1:$470,MATCH($B324,Resultado!$N:$N,0),MATCH(AF$1,Resultado!#REF!,0))</f>
        <v>#REF!</v>
      </c>
      <c r="AG324" s="30" t="e">
        <f t="array" ref="AG324">INDEX(Resultado!$1:$470,MATCH($B324,Resultado!$N:$N,0),MATCH(AG$1,Resultado!#REF!,0))</f>
        <v>#REF!</v>
      </c>
      <c r="AH324" s="30" t="e">
        <f t="array" ref="AH324">INDEX(Resultado!$1:$470,MATCH($B324,Resultado!$N:$N,0),MATCH(AH$1,Resultado!#REF!,0))</f>
        <v>#REF!</v>
      </c>
      <c r="AI324" s="30" t="e">
        <f t="array" ref="AI324">INDEX(Resultado!$1:$470,MATCH($B324,Resultado!$N:$N,0),MATCH(AI$1,Resultado!#REF!,0))</f>
        <v>#REF!</v>
      </c>
      <c r="AJ324" s="30" t="e">
        <f t="array" ref="AJ324">INDEX(Resultado!$1:$470,MATCH($B324,Resultado!$N:$N,0),MATCH(AJ$1,Resultado!#REF!,0))</f>
        <v>#REF!</v>
      </c>
      <c r="AK324" s="30" t="e">
        <f t="array" ref="AK324">INDEX(Resultado!$1:$470,MATCH($B324,Resultado!$N:$N,0),MATCH(AK$1,Resultado!#REF!,0))</f>
        <v>#REF!</v>
      </c>
      <c r="AL324" s="29">
        <v>0</v>
      </c>
      <c r="AM324" s="29">
        <v>2</v>
      </c>
      <c r="AN324" s="30" t="e">
        <f t="array" ref="AN324">INDEX(Resultado!$1:$470,MATCH($B324,Resultado!$N:$N,0),MATCH(AN$1,Resultado!#REF!,0))</f>
        <v>#REF!</v>
      </c>
      <c r="AO324" s="30" t="e">
        <f t="array" ref="AO324">INDEX(Resultado!$1:$470,MATCH($B324,Resultado!$N:$N,0),MATCH(AO$1,Resultado!#REF!,0))</f>
        <v>#REF!</v>
      </c>
      <c r="AP324" s="30" t="e">
        <f t="array" ref="AP324">INDEX(Resultado!$1:$470,MATCH($B324,Resultado!$N:$N,0),MATCH(AP$1,Resultado!#REF!,0))</f>
        <v>#REF!</v>
      </c>
      <c r="AQ324" s="30" t="e">
        <f t="array" ref="AQ324">INDEX(Resultado!$1:$470,MATCH($B324,Resultado!$N:$N,0),MATCH(AQ$1,Resultado!#REF!,0))</f>
        <v>#REF!</v>
      </c>
      <c r="AR324" s="30" t="e">
        <f t="array" ref="AR324">INDEX(Resultado!$1:$470,MATCH($B324,Resultado!$N:$N,0),MATCH(AR$1,Resultado!#REF!,0))</f>
        <v>#REF!</v>
      </c>
      <c r="AS324" s="29">
        <v>2</v>
      </c>
      <c r="AT324" s="30" t="e">
        <f t="array" ref="AT324">INDEX(Resultado!$1:$470,MATCH($B324,Resultado!$N:$N,0),MATCH(AT$1,Resultado!#REF!,0))</f>
        <v>#REF!</v>
      </c>
      <c r="AU324" s="30" t="e">
        <f t="array" ref="AU324">INDEX(Resultado!$1:$470,MATCH($B324,Resultado!$N:$N,0),MATCH(AU$1,Resultado!#REF!,0))</f>
        <v>#REF!</v>
      </c>
      <c r="AV324" s="30" t="e">
        <f t="array" ref="AV324">INDEX(Resultado!$1:$470,MATCH($B324,Resultado!$N:$N,0),MATCH(AV$1,Resultado!#REF!,0))</f>
        <v>#REF!</v>
      </c>
      <c r="AW324" s="30" t="e">
        <f t="array" ref="AW324">INDEX(Resultado!$1:$470,MATCH($B324,Resultado!$N:$N,0),MATCH(AW$1,Resultado!#REF!,0))</f>
        <v>#REF!</v>
      </c>
      <c r="AX324" s="30" t="e">
        <f t="array" ref="AX324">INDEX(Resultado!$1:$470,MATCH($B324,Resultado!$N:$N,0),MATCH(AX$1,Resultado!#REF!,0))</f>
        <v>#REF!</v>
      </c>
      <c r="AY324" s="30" t="e">
        <f t="array" ref="AY324">INDEX(Resultado!$1:$470,MATCH($B324,Resultado!$N:$N,0),MATCH(AY$1,Resultado!#REF!,0))</f>
        <v>#REF!</v>
      </c>
      <c r="AZ324" s="30" t="e">
        <f t="array" ref="AZ324">INDEX(Resultado!$1:$470,MATCH($B324,Resultado!$N:$N,0),MATCH(AZ$1,Resultado!#REF!,0))</f>
        <v>#REF!</v>
      </c>
      <c r="BA324" s="30" t="e">
        <f t="array" ref="BA324">INDEX(Resultado!$1:$470,MATCH($B324,Resultado!$N:$N,0),MATCH(BA$1,Resultado!#REF!,0))</f>
        <v>#REF!</v>
      </c>
      <c r="BB324" s="30" t="e">
        <f t="array" ref="BB324">INDEX(Resultado!$1:$470,MATCH($B324,Resultado!$N:$N,0),MATCH(BB$1,Resultado!#REF!,0))</f>
        <v>#REF!</v>
      </c>
      <c r="BC324" s="30" t="e">
        <f t="array" ref="BC324">INDEX(Resultado!$1:$470,MATCH($B324,Resultado!$N:$N,0),MATCH(BC$1,Resultado!#REF!,0))</f>
        <v>#REF!</v>
      </c>
      <c r="BD324" s="30" t="e">
        <f t="array" ref="BD324">INDEX(Resultado!$1:$470,MATCH($B324,Resultado!$N:$N,0),MATCH(BD$1,Resultado!#REF!,0))</f>
        <v>#REF!</v>
      </c>
      <c r="BE324" s="30" t="e">
        <f t="array" ref="BE324">INDEX(Resultado!$1:$470,MATCH($B324,Resultado!$N:$N,0),MATCH(BE$1,Resultado!#REF!,0))</f>
        <v>#REF!</v>
      </c>
      <c r="BF324" s="30" t="e">
        <f t="array" ref="BF324">INDEX(Resultado!$1:$470,MATCH($B324,Resultado!$N:$N,0),MATCH(BF$1,Resultado!#REF!,0))</f>
        <v>#REF!</v>
      </c>
      <c r="BG324" s="30" t="e">
        <f t="array" ref="BG324">INDEX(Resultado!$1:$470,MATCH($B324,Resultado!$N:$N,0),MATCH(BG$1,Resultado!#REF!,0))</f>
        <v>#REF!</v>
      </c>
      <c r="BH324" s="30" t="e">
        <f t="array" ref="BH324">INDEX(Resultado!$1:$470,MATCH($B324,Resultado!$N:$N,0),MATCH(BH$1,Resultado!#REF!,0))</f>
        <v>#REF!</v>
      </c>
      <c r="BI324" s="30" t="e">
        <f t="array" ref="BI324">INDEX(Resultado!$1:$470,MATCH($B324,Resultado!$N:$N,0),MATCH(BI$1,Resultado!#REF!,0))</f>
        <v>#REF!</v>
      </c>
    </row>
    <row r="325" spans="1:61" ht="13" x14ac:dyDescent="0.15">
      <c r="A325" s="29">
        <v>44251667875</v>
      </c>
      <c r="B325" s="7" t="s">
        <v>2352</v>
      </c>
      <c r="C325" s="29" t="s">
        <v>2351</v>
      </c>
      <c r="D325" s="30" t="e">
        <f t="array" ref="D325">INDEX(Resultado!$1:$470,MATCH($B325,Resultado!$N:$N,0),MATCH(D$1,Resultado!#REF!,0))</f>
        <v>#REF!</v>
      </c>
      <c r="E325" s="29" t="s">
        <v>3339</v>
      </c>
      <c r="F325" s="30" t="e">
        <f t="array" ref="F325">INDEX(Resultado!$1:$470,MATCH($B325,Resultado!$N:$N,0),MATCH(F$1,Resultado!#REF!,0))</f>
        <v>#REF!</v>
      </c>
      <c r="G325" s="30" t="e">
        <f t="array" ref="G325">INDEX(Resultado!$1:$470,MATCH($B325,Resultado!$N:$N,0),MATCH(G$1,Resultado!#REF!,0))</f>
        <v>#REF!</v>
      </c>
      <c r="H325" s="30" t="e">
        <f t="array" ref="H325">INDEX(Resultado!$1:$470,MATCH($B325,Resultado!$N:$N,0),MATCH(H$1,Resultado!#REF!,0))</f>
        <v>#REF!</v>
      </c>
      <c r="I325" s="30" t="e">
        <f t="array" ref="I325">INDEX(Resultado!$1:$470,MATCH($B325,Resultado!$N:$N,0),MATCH(I$1,Resultado!#REF!,0))</f>
        <v>#REF!</v>
      </c>
      <c r="J325" s="30" t="e">
        <f t="array" ref="J325">INDEX(Resultado!$1:$470,MATCH($B325,Resultado!$N:$N,0),MATCH(J$1,Resultado!#REF!,0))</f>
        <v>#REF!</v>
      </c>
      <c r="K325" s="30" t="e">
        <f t="array" ref="K325">INDEX(Resultado!$1:$470,MATCH($B325,Resultado!$N:$N,0),MATCH(K$1,Resultado!#REF!,0))</f>
        <v>#REF!</v>
      </c>
      <c r="L325" s="30" t="e">
        <f t="array" ref="L325">INDEX(Resultado!$1:$470,MATCH($B325,Resultado!$N:$N,0),MATCH(L$1,Resultado!#REF!,0))</f>
        <v>#REF!</v>
      </c>
      <c r="M325" s="30" t="e">
        <f t="array" ref="M325">INDEX(Resultado!$1:$470,MATCH($B325,Resultado!$N:$N,0),MATCH(M$1,Resultado!#REF!,0))</f>
        <v>#REF!</v>
      </c>
      <c r="N325" s="30" t="e">
        <f t="array" ref="N325">INDEX(Resultado!$1:$470,MATCH($B325,Resultado!$N:$N,0),MATCH(N$1,Resultado!#REF!,0))</f>
        <v>#REF!</v>
      </c>
      <c r="O325" s="30" t="e">
        <f t="array" ref="O325">INDEX(Resultado!$1:$470,MATCH($B325,Resultado!$N:$N,0),MATCH(O$1,Resultado!#REF!,0))</f>
        <v>#REF!</v>
      </c>
      <c r="P325" s="30" t="e">
        <f t="array" ref="P325">INDEX(Resultado!$1:$470,MATCH($B325,Resultado!$N:$N,0),MATCH(P$1,Resultado!#REF!,0))</f>
        <v>#REF!</v>
      </c>
      <c r="Q325" s="30" t="e">
        <f t="array" ref="Q325">INDEX(Resultado!$1:$470,MATCH($B325,Resultado!$N:$N,0),MATCH(Q$1,Resultado!#REF!,0))</f>
        <v>#REF!</v>
      </c>
      <c r="R325" s="30" t="e">
        <f t="array" ref="R325">INDEX(Resultado!$1:$470,MATCH($B325,Resultado!$N:$N,0),MATCH(R$1,Resultado!#REF!,0))</f>
        <v>#REF!</v>
      </c>
      <c r="S325" s="30" t="e">
        <f t="array" ref="S325">INDEX(Resultado!$1:$470,MATCH($B325,Resultado!$N:$N,0),MATCH(S$1,Resultado!#REF!,0))</f>
        <v>#REF!</v>
      </c>
      <c r="T325" s="30" t="e">
        <f t="array" ref="T325">INDEX(Resultado!$1:$470,MATCH($B325,Resultado!$N:$N,0),MATCH(T$1,Resultado!#REF!,0))</f>
        <v>#REF!</v>
      </c>
      <c r="U325" s="30" t="e">
        <f t="array" ref="U325">INDEX(Resultado!$1:$470,MATCH($B325,Resultado!$N:$N,0),MATCH(U$1,Resultado!#REF!,0))</f>
        <v>#REF!</v>
      </c>
      <c r="V325" s="30" t="e">
        <f t="array" ref="V325">INDEX(Resultado!$1:$470,MATCH($B325,Resultado!$N:$N,0),MATCH(V$1,Resultado!#REF!,0))</f>
        <v>#REF!</v>
      </c>
      <c r="W325" s="30" t="e">
        <f t="array" ref="W325">INDEX(Resultado!$1:$470,MATCH($B325,Resultado!$N:$N,0),MATCH(W$1,Resultado!#REF!,0))</f>
        <v>#REF!</v>
      </c>
      <c r="X325" s="30" t="e">
        <f t="array" ref="X325">INDEX(Resultado!$1:$470,MATCH($B325,Resultado!$N:$N,0),MATCH(X$1,Resultado!#REF!,0))</f>
        <v>#REF!</v>
      </c>
      <c r="Y325" s="30" t="e">
        <f t="array" ref="Y325">INDEX(Resultado!$1:$470,MATCH($B325,Resultado!$N:$N,0),MATCH(Y$1,Resultado!#REF!,0))</f>
        <v>#REF!</v>
      </c>
      <c r="Z325" s="30" t="e">
        <f t="array" ref="Z325">INDEX(Resultado!$1:$470,MATCH($B325,Resultado!$N:$N,0),MATCH(Z$1,Resultado!#REF!,0))</f>
        <v>#REF!</v>
      </c>
      <c r="AA325" s="30" t="e">
        <f t="array" ref="AA325">INDEX(Resultado!$1:$470,MATCH($B325,Resultado!$N:$N,0),MATCH(AA$1,Resultado!#REF!,0))</f>
        <v>#REF!</v>
      </c>
      <c r="AB325" s="29">
        <v>0</v>
      </c>
      <c r="AC325" s="29">
        <v>2</v>
      </c>
      <c r="AD325" s="30" t="e">
        <f t="array" ref="AD325">INDEX(Resultado!$1:$470,MATCH($B325,Resultado!$N:$N,0),MATCH(AD$1,Resultado!#REF!,0))</f>
        <v>#REF!</v>
      </c>
      <c r="AE325" s="30" t="e">
        <f t="array" ref="AE325">INDEX(Resultado!$1:$470,MATCH($B325,Resultado!$N:$N,0),MATCH(AE$1,Resultado!#REF!,0))</f>
        <v>#REF!</v>
      </c>
      <c r="AF325" s="30" t="e">
        <f t="array" ref="AF325">INDEX(Resultado!$1:$470,MATCH($B325,Resultado!$N:$N,0),MATCH(AF$1,Resultado!#REF!,0))</f>
        <v>#REF!</v>
      </c>
      <c r="AG325" s="30" t="e">
        <f t="array" ref="AG325">INDEX(Resultado!$1:$470,MATCH($B325,Resultado!$N:$N,0),MATCH(AG$1,Resultado!#REF!,0))</f>
        <v>#REF!</v>
      </c>
      <c r="AH325" s="30" t="e">
        <f t="array" ref="AH325">INDEX(Resultado!$1:$470,MATCH($B325,Resultado!$N:$N,0),MATCH(AH$1,Resultado!#REF!,0))</f>
        <v>#REF!</v>
      </c>
      <c r="AI325" s="30" t="e">
        <f t="array" ref="AI325">INDEX(Resultado!$1:$470,MATCH($B325,Resultado!$N:$N,0),MATCH(AI$1,Resultado!#REF!,0))</f>
        <v>#REF!</v>
      </c>
      <c r="AJ325" s="30" t="e">
        <f t="array" ref="AJ325">INDEX(Resultado!$1:$470,MATCH($B325,Resultado!$N:$N,0),MATCH(AJ$1,Resultado!#REF!,0))</f>
        <v>#REF!</v>
      </c>
      <c r="AK325" s="30" t="e">
        <f t="array" ref="AK325">INDEX(Resultado!$1:$470,MATCH($B325,Resultado!$N:$N,0),MATCH(AK$1,Resultado!#REF!,0))</f>
        <v>#REF!</v>
      </c>
      <c r="AL325" s="29">
        <v>0</v>
      </c>
      <c r="AM325" s="29">
        <v>2</v>
      </c>
      <c r="AN325" s="30" t="e">
        <f t="array" ref="AN325">INDEX(Resultado!$1:$470,MATCH($B325,Resultado!$N:$N,0),MATCH(AN$1,Resultado!#REF!,0))</f>
        <v>#REF!</v>
      </c>
      <c r="AO325" s="30" t="e">
        <f t="array" ref="AO325">INDEX(Resultado!$1:$470,MATCH($B325,Resultado!$N:$N,0),MATCH(AO$1,Resultado!#REF!,0))</f>
        <v>#REF!</v>
      </c>
      <c r="AP325" s="30" t="e">
        <f t="array" ref="AP325">INDEX(Resultado!$1:$470,MATCH($B325,Resultado!$N:$N,0),MATCH(AP$1,Resultado!#REF!,0))</f>
        <v>#REF!</v>
      </c>
      <c r="AQ325" s="30" t="e">
        <f t="array" ref="AQ325">INDEX(Resultado!$1:$470,MATCH($B325,Resultado!$N:$N,0),MATCH(AQ$1,Resultado!#REF!,0))</f>
        <v>#REF!</v>
      </c>
      <c r="AR325" s="30" t="e">
        <f t="array" ref="AR325">INDEX(Resultado!$1:$470,MATCH($B325,Resultado!$N:$N,0),MATCH(AR$1,Resultado!#REF!,0))</f>
        <v>#REF!</v>
      </c>
      <c r="AS325" s="29">
        <v>2</v>
      </c>
      <c r="AT325" s="30" t="e">
        <f t="array" ref="AT325">INDEX(Resultado!$1:$470,MATCH($B325,Resultado!$N:$N,0),MATCH(AT$1,Resultado!#REF!,0))</f>
        <v>#REF!</v>
      </c>
      <c r="AU325" s="30" t="e">
        <f t="array" ref="AU325">INDEX(Resultado!$1:$470,MATCH($B325,Resultado!$N:$N,0),MATCH(AU$1,Resultado!#REF!,0))</f>
        <v>#REF!</v>
      </c>
      <c r="AV325" s="30" t="e">
        <f t="array" ref="AV325">INDEX(Resultado!$1:$470,MATCH($B325,Resultado!$N:$N,0),MATCH(AV$1,Resultado!#REF!,0))</f>
        <v>#REF!</v>
      </c>
      <c r="AW325" s="30" t="e">
        <f t="array" ref="AW325">INDEX(Resultado!$1:$470,MATCH($B325,Resultado!$N:$N,0),MATCH(AW$1,Resultado!#REF!,0))</f>
        <v>#REF!</v>
      </c>
      <c r="AX325" s="30" t="e">
        <f t="array" ref="AX325">INDEX(Resultado!$1:$470,MATCH($B325,Resultado!$N:$N,0),MATCH(AX$1,Resultado!#REF!,0))</f>
        <v>#REF!</v>
      </c>
      <c r="AY325" s="30" t="e">
        <f t="array" ref="AY325">INDEX(Resultado!$1:$470,MATCH($B325,Resultado!$N:$N,0),MATCH(AY$1,Resultado!#REF!,0))</f>
        <v>#REF!</v>
      </c>
      <c r="AZ325" s="30" t="e">
        <f t="array" ref="AZ325">INDEX(Resultado!$1:$470,MATCH($B325,Resultado!$N:$N,0),MATCH(AZ$1,Resultado!#REF!,0))</f>
        <v>#REF!</v>
      </c>
      <c r="BA325" s="30" t="e">
        <f t="array" ref="BA325">INDEX(Resultado!$1:$470,MATCH($B325,Resultado!$N:$N,0),MATCH(BA$1,Resultado!#REF!,0))</f>
        <v>#REF!</v>
      </c>
      <c r="BB325" s="30" t="e">
        <f t="array" ref="BB325">INDEX(Resultado!$1:$470,MATCH($B325,Resultado!$N:$N,0),MATCH(BB$1,Resultado!#REF!,0))</f>
        <v>#REF!</v>
      </c>
      <c r="BC325" s="30" t="e">
        <f t="array" ref="BC325">INDEX(Resultado!$1:$470,MATCH($B325,Resultado!$N:$N,0),MATCH(BC$1,Resultado!#REF!,0))</f>
        <v>#REF!</v>
      </c>
      <c r="BD325" s="30" t="e">
        <f t="array" ref="BD325">INDEX(Resultado!$1:$470,MATCH($B325,Resultado!$N:$N,0),MATCH(BD$1,Resultado!#REF!,0))</f>
        <v>#REF!</v>
      </c>
      <c r="BE325" s="30" t="e">
        <f t="array" ref="BE325">INDEX(Resultado!$1:$470,MATCH($B325,Resultado!$N:$N,0),MATCH(BE$1,Resultado!#REF!,0))</f>
        <v>#REF!</v>
      </c>
      <c r="BF325" s="30" t="e">
        <f t="array" ref="BF325">INDEX(Resultado!$1:$470,MATCH($B325,Resultado!$N:$N,0),MATCH(BF$1,Resultado!#REF!,0))</f>
        <v>#REF!</v>
      </c>
      <c r="BG325" s="30" t="e">
        <f t="array" ref="BG325">INDEX(Resultado!$1:$470,MATCH($B325,Resultado!$N:$N,0),MATCH(BG$1,Resultado!#REF!,0))</f>
        <v>#REF!</v>
      </c>
      <c r="BH325" s="30" t="e">
        <f t="array" ref="BH325">INDEX(Resultado!$1:$470,MATCH($B325,Resultado!$N:$N,0),MATCH(BH$1,Resultado!#REF!,0))</f>
        <v>#REF!</v>
      </c>
      <c r="BI325" s="30" t="e">
        <f t="array" ref="BI325">INDEX(Resultado!$1:$470,MATCH($B325,Resultado!$N:$N,0),MATCH(BI$1,Resultado!#REF!,0))</f>
        <v>#REF!</v>
      </c>
    </row>
    <row r="326" spans="1:61" ht="13" x14ac:dyDescent="0.15">
      <c r="A326" s="29">
        <v>51614954801</v>
      </c>
      <c r="B326" s="7" t="s">
        <v>2360</v>
      </c>
      <c r="C326" s="29" t="s">
        <v>3363</v>
      </c>
      <c r="D326" s="30" t="e">
        <f t="array" ref="D326">INDEX(Resultado!$1:$470,MATCH($B326,Resultado!$N:$N,0),MATCH(D$1,Resultado!#REF!,0))</f>
        <v>#REF!</v>
      </c>
      <c r="E326" s="29" t="s">
        <v>3339</v>
      </c>
      <c r="F326" s="30" t="e">
        <f t="array" ref="F326">INDEX(Resultado!$1:$470,MATCH($B326,Resultado!$N:$N,0),MATCH(F$1,Resultado!#REF!,0))</f>
        <v>#REF!</v>
      </c>
      <c r="G326" s="30" t="e">
        <f t="array" ref="G326">INDEX(Resultado!$1:$470,MATCH($B326,Resultado!$N:$N,0),MATCH(G$1,Resultado!#REF!,0))</f>
        <v>#REF!</v>
      </c>
      <c r="H326" s="30" t="e">
        <f t="array" ref="H326">INDEX(Resultado!$1:$470,MATCH($B326,Resultado!$N:$N,0),MATCH(H$1,Resultado!#REF!,0))</f>
        <v>#REF!</v>
      </c>
      <c r="I326" s="30" t="e">
        <f t="array" ref="I326">INDEX(Resultado!$1:$470,MATCH($B326,Resultado!$N:$N,0),MATCH(I$1,Resultado!#REF!,0))</f>
        <v>#REF!</v>
      </c>
      <c r="J326" s="30" t="e">
        <f t="array" ref="J326">INDEX(Resultado!$1:$470,MATCH($B326,Resultado!$N:$N,0),MATCH(J$1,Resultado!#REF!,0))</f>
        <v>#REF!</v>
      </c>
      <c r="K326" s="30" t="e">
        <f t="array" ref="K326">INDEX(Resultado!$1:$470,MATCH($B326,Resultado!$N:$N,0),MATCH(K$1,Resultado!#REF!,0))</f>
        <v>#REF!</v>
      </c>
      <c r="L326" s="30" t="e">
        <f t="array" ref="L326">INDEX(Resultado!$1:$470,MATCH($B326,Resultado!$N:$N,0),MATCH(L$1,Resultado!#REF!,0))</f>
        <v>#REF!</v>
      </c>
      <c r="M326" s="30" t="e">
        <f t="array" ref="M326">INDEX(Resultado!$1:$470,MATCH($B326,Resultado!$N:$N,0),MATCH(M$1,Resultado!#REF!,0))</f>
        <v>#REF!</v>
      </c>
      <c r="N326" s="30" t="e">
        <f t="array" ref="N326">INDEX(Resultado!$1:$470,MATCH($B326,Resultado!$N:$N,0),MATCH(N$1,Resultado!#REF!,0))</f>
        <v>#REF!</v>
      </c>
      <c r="O326" s="30" t="e">
        <f t="array" ref="O326">INDEX(Resultado!$1:$470,MATCH($B326,Resultado!$N:$N,0),MATCH(O$1,Resultado!#REF!,0))</f>
        <v>#REF!</v>
      </c>
      <c r="P326" s="30" t="e">
        <f t="array" ref="P326">INDEX(Resultado!$1:$470,MATCH($B326,Resultado!$N:$N,0),MATCH(P$1,Resultado!#REF!,0))</f>
        <v>#REF!</v>
      </c>
      <c r="Q326" s="30" t="e">
        <f t="array" ref="Q326">INDEX(Resultado!$1:$470,MATCH($B326,Resultado!$N:$N,0),MATCH(Q$1,Resultado!#REF!,0))</f>
        <v>#REF!</v>
      </c>
      <c r="R326" s="30" t="e">
        <f t="array" ref="R326">INDEX(Resultado!$1:$470,MATCH($B326,Resultado!$N:$N,0),MATCH(R$1,Resultado!#REF!,0))</f>
        <v>#REF!</v>
      </c>
      <c r="S326" s="30" t="e">
        <f t="array" ref="S326">INDEX(Resultado!$1:$470,MATCH($B326,Resultado!$N:$N,0),MATCH(S$1,Resultado!#REF!,0))</f>
        <v>#REF!</v>
      </c>
      <c r="T326" s="30" t="e">
        <f t="array" ref="T326">INDEX(Resultado!$1:$470,MATCH($B326,Resultado!$N:$N,0),MATCH(T$1,Resultado!#REF!,0))</f>
        <v>#REF!</v>
      </c>
      <c r="U326" s="30" t="e">
        <f t="array" ref="U326">INDEX(Resultado!$1:$470,MATCH($B326,Resultado!$N:$N,0),MATCH(U$1,Resultado!#REF!,0))</f>
        <v>#REF!</v>
      </c>
      <c r="V326" s="30" t="e">
        <f t="array" ref="V326">INDEX(Resultado!$1:$470,MATCH($B326,Resultado!$N:$N,0),MATCH(V$1,Resultado!#REF!,0))</f>
        <v>#REF!</v>
      </c>
      <c r="W326" s="30" t="e">
        <f t="array" ref="W326">INDEX(Resultado!$1:$470,MATCH($B326,Resultado!$N:$N,0),MATCH(W$1,Resultado!#REF!,0))</f>
        <v>#REF!</v>
      </c>
      <c r="X326" s="30" t="e">
        <f t="array" ref="X326">INDEX(Resultado!$1:$470,MATCH($B326,Resultado!$N:$N,0),MATCH(X$1,Resultado!#REF!,0))</f>
        <v>#REF!</v>
      </c>
      <c r="Y326" s="30" t="e">
        <f t="array" ref="Y326">INDEX(Resultado!$1:$470,MATCH($B326,Resultado!$N:$N,0),MATCH(Y$1,Resultado!#REF!,0))</f>
        <v>#REF!</v>
      </c>
      <c r="Z326" s="30" t="e">
        <f t="array" ref="Z326">INDEX(Resultado!$1:$470,MATCH($B326,Resultado!$N:$N,0),MATCH(Z$1,Resultado!#REF!,0))</f>
        <v>#REF!</v>
      </c>
      <c r="AA326" s="30" t="e">
        <f t="array" ref="AA326">INDEX(Resultado!$1:$470,MATCH($B326,Resultado!$N:$N,0),MATCH(AA$1,Resultado!#REF!,0))</f>
        <v>#REF!</v>
      </c>
      <c r="AB326" s="29">
        <v>0</v>
      </c>
      <c r="AC326" s="29">
        <v>2</v>
      </c>
      <c r="AD326" s="30" t="e">
        <f t="array" ref="AD326">INDEX(Resultado!$1:$470,MATCH($B326,Resultado!$N:$N,0),MATCH(AD$1,Resultado!#REF!,0))</f>
        <v>#REF!</v>
      </c>
      <c r="AE326" s="30" t="e">
        <f t="array" ref="AE326">INDEX(Resultado!$1:$470,MATCH($B326,Resultado!$N:$N,0),MATCH(AE$1,Resultado!#REF!,0))</f>
        <v>#REF!</v>
      </c>
      <c r="AF326" s="30" t="e">
        <f t="array" ref="AF326">INDEX(Resultado!$1:$470,MATCH($B326,Resultado!$N:$N,0),MATCH(AF$1,Resultado!#REF!,0))</f>
        <v>#REF!</v>
      </c>
      <c r="AG326" s="30" t="e">
        <f t="array" ref="AG326">INDEX(Resultado!$1:$470,MATCH($B326,Resultado!$N:$N,0),MATCH(AG$1,Resultado!#REF!,0))</f>
        <v>#REF!</v>
      </c>
      <c r="AH326" s="30" t="e">
        <f t="array" ref="AH326">INDEX(Resultado!$1:$470,MATCH($B326,Resultado!$N:$N,0),MATCH(AH$1,Resultado!#REF!,0))</f>
        <v>#REF!</v>
      </c>
      <c r="AI326" s="30" t="e">
        <f t="array" ref="AI326">INDEX(Resultado!$1:$470,MATCH($B326,Resultado!$N:$N,0),MATCH(AI$1,Resultado!#REF!,0))</f>
        <v>#REF!</v>
      </c>
      <c r="AJ326" s="30" t="e">
        <f t="array" ref="AJ326">INDEX(Resultado!$1:$470,MATCH($B326,Resultado!$N:$N,0),MATCH(AJ$1,Resultado!#REF!,0))</f>
        <v>#REF!</v>
      </c>
      <c r="AK326" s="30" t="e">
        <f t="array" ref="AK326">INDEX(Resultado!$1:$470,MATCH($B326,Resultado!$N:$N,0),MATCH(AK$1,Resultado!#REF!,0))</f>
        <v>#REF!</v>
      </c>
      <c r="AL326" s="29">
        <v>0</v>
      </c>
      <c r="AM326" s="29">
        <v>2</v>
      </c>
      <c r="AN326" s="30" t="e">
        <f t="array" ref="AN326">INDEX(Resultado!$1:$470,MATCH($B326,Resultado!$N:$N,0),MATCH(AN$1,Resultado!#REF!,0))</f>
        <v>#REF!</v>
      </c>
      <c r="AO326" s="30" t="e">
        <f t="array" ref="AO326">INDEX(Resultado!$1:$470,MATCH($B326,Resultado!$N:$N,0),MATCH(AO$1,Resultado!#REF!,0))</f>
        <v>#REF!</v>
      </c>
      <c r="AP326" s="30" t="e">
        <f t="array" ref="AP326">INDEX(Resultado!$1:$470,MATCH($B326,Resultado!$N:$N,0),MATCH(AP$1,Resultado!#REF!,0))</f>
        <v>#REF!</v>
      </c>
      <c r="AQ326" s="30" t="e">
        <f t="array" ref="AQ326">INDEX(Resultado!$1:$470,MATCH($B326,Resultado!$N:$N,0),MATCH(AQ$1,Resultado!#REF!,0))</f>
        <v>#REF!</v>
      </c>
      <c r="AR326" s="30" t="e">
        <f t="array" ref="AR326">INDEX(Resultado!$1:$470,MATCH($B326,Resultado!$N:$N,0),MATCH(AR$1,Resultado!#REF!,0))</f>
        <v>#REF!</v>
      </c>
      <c r="AS326" s="29">
        <v>2</v>
      </c>
      <c r="AT326" s="30" t="e">
        <f t="array" ref="AT326">INDEX(Resultado!$1:$470,MATCH($B326,Resultado!$N:$N,0),MATCH(AT$1,Resultado!#REF!,0))</f>
        <v>#REF!</v>
      </c>
      <c r="AU326" s="30" t="e">
        <f t="array" ref="AU326">INDEX(Resultado!$1:$470,MATCH($B326,Resultado!$N:$N,0),MATCH(AU$1,Resultado!#REF!,0))</f>
        <v>#REF!</v>
      </c>
      <c r="AV326" s="30" t="e">
        <f t="array" ref="AV326">INDEX(Resultado!$1:$470,MATCH($B326,Resultado!$N:$N,0),MATCH(AV$1,Resultado!#REF!,0))</f>
        <v>#REF!</v>
      </c>
      <c r="AW326" s="30" t="e">
        <f t="array" ref="AW326">INDEX(Resultado!$1:$470,MATCH($B326,Resultado!$N:$N,0),MATCH(AW$1,Resultado!#REF!,0))</f>
        <v>#REF!</v>
      </c>
      <c r="AX326" s="30" t="e">
        <f t="array" ref="AX326">INDEX(Resultado!$1:$470,MATCH($B326,Resultado!$N:$N,0),MATCH(AX$1,Resultado!#REF!,0))</f>
        <v>#REF!</v>
      </c>
      <c r="AY326" s="30" t="e">
        <f t="array" ref="AY326">INDEX(Resultado!$1:$470,MATCH($B326,Resultado!$N:$N,0),MATCH(AY$1,Resultado!#REF!,0))</f>
        <v>#REF!</v>
      </c>
      <c r="AZ326" s="30" t="e">
        <f t="array" ref="AZ326">INDEX(Resultado!$1:$470,MATCH($B326,Resultado!$N:$N,0),MATCH(AZ$1,Resultado!#REF!,0))</f>
        <v>#REF!</v>
      </c>
      <c r="BA326" s="30" t="e">
        <f t="array" ref="BA326">INDEX(Resultado!$1:$470,MATCH($B326,Resultado!$N:$N,0),MATCH(BA$1,Resultado!#REF!,0))</f>
        <v>#REF!</v>
      </c>
      <c r="BB326" s="30" t="e">
        <f t="array" ref="BB326">INDEX(Resultado!$1:$470,MATCH($B326,Resultado!$N:$N,0),MATCH(BB$1,Resultado!#REF!,0))</f>
        <v>#REF!</v>
      </c>
      <c r="BC326" s="30" t="e">
        <f t="array" ref="BC326">INDEX(Resultado!$1:$470,MATCH($B326,Resultado!$N:$N,0),MATCH(BC$1,Resultado!#REF!,0))</f>
        <v>#REF!</v>
      </c>
      <c r="BD326" s="30" t="e">
        <f t="array" ref="BD326">INDEX(Resultado!$1:$470,MATCH($B326,Resultado!$N:$N,0),MATCH(BD$1,Resultado!#REF!,0))</f>
        <v>#REF!</v>
      </c>
      <c r="BE326" s="30" t="e">
        <f t="array" ref="BE326">INDEX(Resultado!$1:$470,MATCH($B326,Resultado!$N:$N,0),MATCH(BE$1,Resultado!#REF!,0))</f>
        <v>#REF!</v>
      </c>
      <c r="BF326" s="30" t="e">
        <f t="array" ref="BF326">INDEX(Resultado!$1:$470,MATCH($B326,Resultado!$N:$N,0),MATCH(BF$1,Resultado!#REF!,0))</f>
        <v>#REF!</v>
      </c>
      <c r="BG326" s="30" t="e">
        <f t="array" ref="BG326">INDEX(Resultado!$1:$470,MATCH($B326,Resultado!$N:$N,0),MATCH(BG$1,Resultado!#REF!,0))</f>
        <v>#REF!</v>
      </c>
      <c r="BH326" s="30" t="e">
        <f t="array" ref="BH326">INDEX(Resultado!$1:$470,MATCH($B326,Resultado!$N:$N,0),MATCH(BH$1,Resultado!#REF!,0))</f>
        <v>#REF!</v>
      </c>
      <c r="BI326" s="30" t="e">
        <f t="array" ref="BI326">INDEX(Resultado!$1:$470,MATCH($B326,Resultado!$N:$N,0),MATCH(BI$1,Resultado!#REF!,0))</f>
        <v>#REF!</v>
      </c>
    </row>
    <row r="327" spans="1:61" ht="13" x14ac:dyDescent="0.15">
      <c r="A327" s="29">
        <v>49295033884</v>
      </c>
      <c r="B327" s="7" t="s">
        <v>2367</v>
      </c>
      <c r="C327" s="29" t="s">
        <v>2366</v>
      </c>
      <c r="D327" s="30" t="e">
        <f t="array" ref="D327">INDEX(Resultado!$1:$470,MATCH($B327,Resultado!$N:$N,0),MATCH(D$1,Resultado!#REF!,0))</f>
        <v>#REF!</v>
      </c>
      <c r="E327" s="29" t="s">
        <v>3339</v>
      </c>
      <c r="F327" s="30" t="e">
        <f t="array" ref="F327">INDEX(Resultado!$1:$470,MATCH($B327,Resultado!$N:$N,0),MATCH(F$1,Resultado!#REF!,0))</f>
        <v>#REF!</v>
      </c>
      <c r="G327" s="30" t="e">
        <f t="array" ref="G327">INDEX(Resultado!$1:$470,MATCH($B327,Resultado!$N:$N,0),MATCH(G$1,Resultado!#REF!,0))</f>
        <v>#REF!</v>
      </c>
      <c r="H327" s="30" t="e">
        <f t="array" ref="H327">INDEX(Resultado!$1:$470,MATCH($B327,Resultado!$N:$N,0),MATCH(H$1,Resultado!#REF!,0))</f>
        <v>#REF!</v>
      </c>
      <c r="I327" s="30" t="e">
        <f t="array" ref="I327">INDEX(Resultado!$1:$470,MATCH($B327,Resultado!$N:$N,0),MATCH(I$1,Resultado!#REF!,0))</f>
        <v>#REF!</v>
      </c>
      <c r="J327" s="30" t="e">
        <f t="array" ref="J327">INDEX(Resultado!$1:$470,MATCH($B327,Resultado!$N:$N,0),MATCH(J$1,Resultado!#REF!,0))</f>
        <v>#REF!</v>
      </c>
      <c r="K327" s="30" t="e">
        <f t="array" ref="K327">INDEX(Resultado!$1:$470,MATCH($B327,Resultado!$N:$N,0),MATCH(K$1,Resultado!#REF!,0))</f>
        <v>#REF!</v>
      </c>
      <c r="L327" s="30" t="e">
        <f t="array" ref="L327">INDEX(Resultado!$1:$470,MATCH($B327,Resultado!$N:$N,0),MATCH(L$1,Resultado!#REF!,0))</f>
        <v>#REF!</v>
      </c>
      <c r="M327" s="30" t="e">
        <f t="array" ref="M327">INDEX(Resultado!$1:$470,MATCH($B327,Resultado!$N:$N,0),MATCH(M$1,Resultado!#REF!,0))</f>
        <v>#REF!</v>
      </c>
      <c r="N327" s="30" t="e">
        <f t="array" ref="N327">INDEX(Resultado!$1:$470,MATCH($B327,Resultado!$N:$N,0),MATCH(N$1,Resultado!#REF!,0))</f>
        <v>#REF!</v>
      </c>
      <c r="O327" s="30" t="e">
        <f t="array" ref="O327">INDEX(Resultado!$1:$470,MATCH($B327,Resultado!$N:$N,0),MATCH(O$1,Resultado!#REF!,0))</f>
        <v>#REF!</v>
      </c>
      <c r="P327" s="30" t="e">
        <f t="array" ref="P327">INDEX(Resultado!$1:$470,MATCH($B327,Resultado!$N:$N,0),MATCH(P$1,Resultado!#REF!,0))</f>
        <v>#REF!</v>
      </c>
      <c r="Q327" s="30" t="e">
        <f t="array" ref="Q327">INDEX(Resultado!$1:$470,MATCH($B327,Resultado!$N:$N,0),MATCH(Q$1,Resultado!#REF!,0))</f>
        <v>#REF!</v>
      </c>
      <c r="R327" s="30" t="e">
        <f t="array" ref="R327">INDEX(Resultado!$1:$470,MATCH($B327,Resultado!$N:$N,0),MATCH(R$1,Resultado!#REF!,0))</f>
        <v>#REF!</v>
      </c>
      <c r="S327" s="30" t="e">
        <f t="array" ref="S327">INDEX(Resultado!$1:$470,MATCH($B327,Resultado!$N:$N,0),MATCH(S$1,Resultado!#REF!,0))</f>
        <v>#REF!</v>
      </c>
      <c r="T327" s="30" t="e">
        <f t="array" ref="T327">INDEX(Resultado!$1:$470,MATCH($B327,Resultado!$N:$N,0),MATCH(T$1,Resultado!#REF!,0))</f>
        <v>#REF!</v>
      </c>
      <c r="U327" s="30" t="e">
        <f t="array" ref="U327">INDEX(Resultado!$1:$470,MATCH($B327,Resultado!$N:$N,0),MATCH(U$1,Resultado!#REF!,0))</f>
        <v>#REF!</v>
      </c>
      <c r="V327" s="30" t="e">
        <f t="array" ref="V327">INDEX(Resultado!$1:$470,MATCH($B327,Resultado!$N:$N,0),MATCH(V$1,Resultado!#REF!,0))</f>
        <v>#REF!</v>
      </c>
      <c r="W327" s="30" t="e">
        <f t="array" ref="W327">INDEX(Resultado!$1:$470,MATCH($B327,Resultado!$N:$N,0),MATCH(W$1,Resultado!#REF!,0))</f>
        <v>#REF!</v>
      </c>
      <c r="X327" s="30" t="e">
        <f t="array" ref="X327">INDEX(Resultado!$1:$470,MATCH($B327,Resultado!$N:$N,0),MATCH(X$1,Resultado!#REF!,0))</f>
        <v>#REF!</v>
      </c>
      <c r="Y327" s="30" t="e">
        <f t="array" ref="Y327">INDEX(Resultado!$1:$470,MATCH($B327,Resultado!$N:$N,0),MATCH(Y$1,Resultado!#REF!,0))</f>
        <v>#REF!</v>
      </c>
      <c r="Z327" s="30" t="e">
        <f t="array" ref="Z327">INDEX(Resultado!$1:$470,MATCH($B327,Resultado!$N:$N,0),MATCH(Z$1,Resultado!#REF!,0))</f>
        <v>#REF!</v>
      </c>
      <c r="AA327" s="30" t="e">
        <f t="array" ref="AA327">INDEX(Resultado!$1:$470,MATCH($B327,Resultado!$N:$N,0),MATCH(AA$1,Resultado!#REF!,0))</f>
        <v>#REF!</v>
      </c>
      <c r="AB327" s="29">
        <v>0</v>
      </c>
      <c r="AC327" s="29">
        <v>2</v>
      </c>
      <c r="AD327" s="30" t="e">
        <f t="array" ref="AD327">INDEX(Resultado!$1:$470,MATCH($B327,Resultado!$N:$N,0),MATCH(AD$1,Resultado!#REF!,0))</f>
        <v>#REF!</v>
      </c>
      <c r="AE327" s="30" t="e">
        <f t="array" ref="AE327">INDEX(Resultado!$1:$470,MATCH($B327,Resultado!$N:$N,0),MATCH(AE$1,Resultado!#REF!,0))</f>
        <v>#REF!</v>
      </c>
      <c r="AF327" s="30" t="e">
        <f t="array" ref="AF327">INDEX(Resultado!$1:$470,MATCH($B327,Resultado!$N:$N,0),MATCH(AF$1,Resultado!#REF!,0))</f>
        <v>#REF!</v>
      </c>
      <c r="AG327" s="30" t="e">
        <f t="array" ref="AG327">INDEX(Resultado!$1:$470,MATCH($B327,Resultado!$N:$N,0),MATCH(AG$1,Resultado!#REF!,0))</f>
        <v>#REF!</v>
      </c>
      <c r="AH327" s="30" t="e">
        <f t="array" ref="AH327">INDEX(Resultado!$1:$470,MATCH($B327,Resultado!$N:$N,0),MATCH(AH$1,Resultado!#REF!,0))</f>
        <v>#REF!</v>
      </c>
      <c r="AI327" s="30" t="e">
        <f t="array" ref="AI327">INDEX(Resultado!$1:$470,MATCH($B327,Resultado!$N:$N,0),MATCH(AI$1,Resultado!#REF!,0))</f>
        <v>#REF!</v>
      </c>
      <c r="AJ327" s="30" t="e">
        <f t="array" ref="AJ327">INDEX(Resultado!$1:$470,MATCH($B327,Resultado!$N:$N,0),MATCH(AJ$1,Resultado!#REF!,0))</f>
        <v>#REF!</v>
      </c>
      <c r="AK327" s="30" t="e">
        <f t="array" ref="AK327">INDEX(Resultado!$1:$470,MATCH($B327,Resultado!$N:$N,0),MATCH(AK$1,Resultado!#REF!,0))</f>
        <v>#REF!</v>
      </c>
      <c r="AL327" s="29">
        <v>0</v>
      </c>
      <c r="AM327" s="29">
        <v>2</v>
      </c>
      <c r="AN327" s="30" t="e">
        <f t="array" ref="AN327">INDEX(Resultado!$1:$470,MATCH($B327,Resultado!$N:$N,0),MATCH(AN$1,Resultado!#REF!,0))</f>
        <v>#REF!</v>
      </c>
      <c r="AO327" s="30" t="e">
        <f t="array" ref="AO327">INDEX(Resultado!$1:$470,MATCH($B327,Resultado!$N:$N,0),MATCH(AO$1,Resultado!#REF!,0))</f>
        <v>#REF!</v>
      </c>
      <c r="AP327" s="30" t="e">
        <f t="array" ref="AP327">INDEX(Resultado!$1:$470,MATCH($B327,Resultado!$N:$N,0),MATCH(AP$1,Resultado!#REF!,0))</f>
        <v>#REF!</v>
      </c>
      <c r="AQ327" s="30" t="e">
        <f t="array" ref="AQ327">INDEX(Resultado!$1:$470,MATCH($B327,Resultado!$N:$N,0),MATCH(AQ$1,Resultado!#REF!,0))</f>
        <v>#REF!</v>
      </c>
      <c r="AR327" s="30" t="e">
        <f t="array" ref="AR327">INDEX(Resultado!$1:$470,MATCH($B327,Resultado!$N:$N,0),MATCH(AR$1,Resultado!#REF!,0))</f>
        <v>#REF!</v>
      </c>
      <c r="AS327" s="29">
        <v>2</v>
      </c>
      <c r="AT327" s="30" t="e">
        <f t="array" ref="AT327">INDEX(Resultado!$1:$470,MATCH($B327,Resultado!$N:$N,0),MATCH(AT$1,Resultado!#REF!,0))</f>
        <v>#REF!</v>
      </c>
      <c r="AU327" s="30" t="e">
        <f t="array" ref="AU327">INDEX(Resultado!$1:$470,MATCH($B327,Resultado!$N:$N,0),MATCH(AU$1,Resultado!#REF!,0))</f>
        <v>#REF!</v>
      </c>
      <c r="AV327" s="30" t="e">
        <f t="array" ref="AV327">INDEX(Resultado!$1:$470,MATCH($B327,Resultado!$N:$N,0),MATCH(AV$1,Resultado!#REF!,0))</f>
        <v>#REF!</v>
      </c>
      <c r="AW327" s="30" t="e">
        <f t="array" ref="AW327">INDEX(Resultado!$1:$470,MATCH($B327,Resultado!$N:$N,0),MATCH(AW$1,Resultado!#REF!,0))</f>
        <v>#REF!</v>
      </c>
      <c r="AX327" s="30" t="e">
        <f t="array" ref="AX327">INDEX(Resultado!$1:$470,MATCH($B327,Resultado!$N:$N,0),MATCH(AX$1,Resultado!#REF!,0))</f>
        <v>#REF!</v>
      </c>
      <c r="AY327" s="30" t="e">
        <f t="array" ref="AY327">INDEX(Resultado!$1:$470,MATCH($B327,Resultado!$N:$N,0),MATCH(AY$1,Resultado!#REF!,0))</f>
        <v>#REF!</v>
      </c>
      <c r="AZ327" s="30" t="e">
        <f t="array" ref="AZ327">INDEX(Resultado!$1:$470,MATCH($B327,Resultado!$N:$N,0),MATCH(AZ$1,Resultado!#REF!,0))</f>
        <v>#REF!</v>
      </c>
      <c r="BA327" s="30" t="e">
        <f t="array" ref="BA327">INDEX(Resultado!$1:$470,MATCH($B327,Resultado!$N:$N,0),MATCH(BA$1,Resultado!#REF!,0))</f>
        <v>#REF!</v>
      </c>
      <c r="BB327" s="30" t="e">
        <f t="array" ref="BB327">INDEX(Resultado!$1:$470,MATCH($B327,Resultado!$N:$N,0),MATCH(BB$1,Resultado!#REF!,0))</f>
        <v>#REF!</v>
      </c>
      <c r="BC327" s="30" t="e">
        <f t="array" ref="BC327">INDEX(Resultado!$1:$470,MATCH($B327,Resultado!$N:$N,0),MATCH(BC$1,Resultado!#REF!,0))</f>
        <v>#REF!</v>
      </c>
      <c r="BD327" s="30" t="e">
        <f t="array" ref="BD327">INDEX(Resultado!$1:$470,MATCH($B327,Resultado!$N:$N,0),MATCH(BD$1,Resultado!#REF!,0))</f>
        <v>#REF!</v>
      </c>
      <c r="BE327" s="30" t="e">
        <f t="array" ref="BE327">INDEX(Resultado!$1:$470,MATCH($B327,Resultado!$N:$N,0),MATCH(BE$1,Resultado!#REF!,0))</f>
        <v>#REF!</v>
      </c>
      <c r="BF327" s="30" t="e">
        <f t="array" ref="BF327">INDEX(Resultado!$1:$470,MATCH($B327,Resultado!$N:$N,0),MATCH(BF$1,Resultado!#REF!,0))</f>
        <v>#REF!</v>
      </c>
      <c r="BG327" s="30" t="e">
        <f t="array" ref="BG327">INDEX(Resultado!$1:$470,MATCH($B327,Resultado!$N:$N,0),MATCH(BG$1,Resultado!#REF!,0))</f>
        <v>#REF!</v>
      </c>
      <c r="BH327" s="30" t="e">
        <f t="array" ref="BH327">INDEX(Resultado!$1:$470,MATCH($B327,Resultado!$N:$N,0),MATCH(BH$1,Resultado!#REF!,0))</f>
        <v>#REF!</v>
      </c>
      <c r="BI327" s="30" t="e">
        <f t="array" ref="BI327">INDEX(Resultado!$1:$470,MATCH($B327,Resultado!$N:$N,0),MATCH(BI$1,Resultado!#REF!,0))</f>
        <v>#REF!</v>
      </c>
    </row>
    <row r="328" spans="1:61" ht="13" x14ac:dyDescent="0.15">
      <c r="A328" s="29">
        <v>51010773801</v>
      </c>
      <c r="B328" s="7" t="s">
        <v>2372</v>
      </c>
      <c r="C328" s="29" t="s">
        <v>2371</v>
      </c>
      <c r="D328" s="30" t="e">
        <f t="array" ref="D328">INDEX(Resultado!$1:$470,MATCH($B328,Resultado!$N:$N,0),MATCH(D$1,Resultado!#REF!,0))</f>
        <v>#REF!</v>
      </c>
      <c r="E328" s="29" t="s">
        <v>3339</v>
      </c>
      <c r="F328" s="30" t="e">
        <f t="array" ref="F328">INDEX(Resultado!$1:$470,MATCH($B328,Resultado!$N:$N,0),MATCH(F$1,Resultado!#REF!,0))</f>
        <v>#REF!</v>
      </c>
      <c r="G328" s="30" t="e">
        <f t="array" ref="G328">INDEX(Resultado!$1:$470,MATCH($B328,Resultado!$N:$N,0),MATCH(G$1,Resultado!#REF!,0))</f>
        <v>#REF!</v>
      </c>
      <c r="H328" s="30" t="e">
        <f t="array" ref="H328">INDEX(Resultado!$1:$470,MATCH($B328,Resultado!$N:$N,0),MATCH(H$1,Resultado!#REF!,0))</f>
        <v>#REF!</v>
      </c>
      <c r="I328" s="30" t="e">
        <f t="array" ref="I328">INDEX(Resultado!$1:$470,MATCH($B328,Resultado!$N:$N,0),MATCH(I$1,Resultado!#REF!,0))</f>
        <v>#REF!</v>
      </c>
      <c r="J328" s="30" t="e">
        <f t="array" ref="J328">INDEX(Resultado!$1:$470,MATCH($B328,Resultado!$N:$N,0),MATCH(J$1,Resultado!#REF!,0))</f>
        <v>#REF!</v>
      </c>
      <c r="K328" s="30" t="e">
        <f t="array" ref="K328">INDEX(Resultado!$1:$470,MATCH($B328,Resultado!$N:$N,0),MATCH(K$1,Resultado!#REF!,0))</f>
        <v>#REF!</v>
      </c>
      <c r="L328" s="30" t="e">
        <f t="array" ref="L328">INDEX(Resultado!$1:$470,MATCH($B328,Resultado!$N:$N,0),MATCH(L$1,Resultado!#REF!,0))</f>
        <v>#REF!</v>
      </c>
      <c r="M328" s="30" t="e">
        <f t="array" ref="M328">INDEX(Resultado!$1:$470,MATCH($B328,Resultado!$N:$N,0),MATCH(M$1,Resultado!#REF!,0))</f>
        <v>#REF!</v>
      </c>
      <c r="N328" s="30" t="e">
        <f t="array" ref="N328">INDEX(Resultado!$1:$470,MATCH($B328,Resultado!$N:$N,0),MATCH(N$1,Resultado!#REF!,0))</f>
        <v>#REF!</v>
      </c>
      <c r="O328" s="30" t="e">
        <f t="array" ref="O328">INDEX(Resultado!$1:$470,MATCH($B328,Resultado!$N:$N,0),MATCH(O$1,Resultado!#REF!,0))</f>
        <v>#REF!</v>
      </c>
      <c r="P328" s="30" t="e">
        <f t="array" ref="P328">INDEX(Resultado!$1:$470,MATCH($B328,Resultado!$N:$N,0),MATCH(P$1,Resultado!#REF!,0))</f>
        <v>#REF!</v>
      </c>
      <c r="Q328" s="30" t="e">
        <f t="array" ref="Q328">INDEX(Resultado!$1:$470,MATCH($B328,Resultado!$N:$N,0),MATCH(Q$1,Resultado!#REF!,0))</f>
        <v>#REF!</v>
      </c>
      <c r="R328" s="30" t="e">
        <f t="array" ref="R328">INDEX(Resultado!$1:$470,MATCH($B328,Resultado!$N:$N,0),MATCH(R$1,Resultado!#REF!,0))</f>
        <v>#REF!</v>
      </c>
      <c r="S328" s="30" t="e">
        <f t="array" ref="S328">INDEX(Resultado!$1:$470,MATCH($B328,Resultado!$N:$N,0),MATCH(S$1,Resultado!#REF!,0))</f>
        <v>#REF!</v>
      </c>
      <c r="T328" s="30" t="e">
        <f t="array" ref="T328">INDEX(Resultado!$1:$470,MATCH($B328,Resultado!$N:$N,0),MATCH(T$1,Resultado!#REF!,0))</f>
        <v>#REF!</v>
      </c>
      <c r="U328" s="30" t="e">
        <f t="array" ref="U328">INDEX(Resultado!$1:$470,MATCH($B328,Resultado!$N:$N,0),MATCH(U$1,Resultado!#REF!,0))</f>
        <v>#REF!</v>
      </c>
      <c r="V328" s="30" t="e">
        <f t="array" ref="V328">INDEX(Resultado!$1:$470,MATCH($B328,Resultado!$N:$N,0),MATCH(V$1,Resultado!#REF!,0))</f>
        <v>#REF!</v>
      </c>
      <c r="W328" s="30" t="e">
        <f t="array" ref="W328">INDEX(Resultado!$1:$470,MATCH($B328,Resultado!$N:$N,0),MATCH(W$1,Resultado!#REF!,0))</f>
        <v>#REF!</v>
      </c>
      <c r="X328" s="30" t="e">
        <f t="array" ref="X328">INDEX(Resultado!$1:$470,MATCH($B328,Resultado!$N:$N,0),MATCH(X$1,Resultado!#REF!,0))</f>
        <v>#REF!</v>
      </c>
      <c r="Y328" s="30" t="e">
        <f t="array" ref="Y328">INDEX(Resultado!$1:$470,MATCH($B328,Resultado!$N:$N,0),MATCH(Y$1,Resultado!#REF!,0))</f>
        <v>#REF!</v>
      </c>
      <c r="Z328" s="30" t="e">
        <f t="array" ref="Z328">INDEX(Resultado!$1:$470,MATCH($B328,Resultado!$N:$N,0),MATCH(Z$1,Resultado!#REF!,0))</f>
        <v>#REF!</v>
      </c>
      <c r="AA328" s="30" t="e">
        <f t="array" ref="AA328">INDEX(Resultado!$1:$470,MATCH($B328,Resultado!$N:$N,0),MATCH(AA$1,Resultado!#REF!,0))</f>
        <v>#REF!</v>
      </c>
      <c r="AB328" s="29">
        <v>0</v>
      </c>
      <c r="AC328" s="29">
        <v>2</v>
      </c>
      <c r="AD328" s="30" t="e">
        <f t="array" ref="AD328">INDEX(Resultado!$1:$470,MATCH($B328,Resultado!$N:$N,0),MATCH(AD$1,Resultado!#REF!,0))</f>
        <v>#REF!</v>
      </c>
      <c r="AE328" s="30" t="e">
        <f t="array" ref="AE328">INDEX(Resultado!$1:$470,MATCH($B328,Resultado!$N:$N,0),MATCH(AE$1,Resultado!#REF!,0))</f>
        <v>#REF!</v>
      </c>
      <c r="AF328" s="30" t="e">
        <f t="array" ref="AF328">INDEX(Resultado!$1:$470,MATCH($B328,Resultado!$N:$N,0),MATCH(AF$1,Resultado!#REF!,0))</f>
        <v>#REF!</v>
      </c>
      <c r="AG328" s="30" t="e">
        <f t="array" ref="AG328">INDEX(Resultado!$1:$470,MATCH($B328,Resultado!$N:$N,0),MATCH(AG$1,Resultado!#REF!,0))</f>
        <v>#REF!</v>
      </c>
      <c r="AH328" s="30" t="e">
        <f t="array" ref="AH328">INDEX(Resultado!$1:$470,MATCH($B328,Resultado!$N:$N,0),MATCH(AH$1,Resultado!#REF!,0))</f>
        <v>#REF!</v>
      </c>
      <c r="AI328" s="30" t="e">
        <f t="array" ref="AI328">INDEX(Resultado!$1:$470,MATCH($B328,Resultado!$N:$N,0),MATCH(AI$1,Resultado!#REF!,0))</f>
        <v>#REF!</v>
      </c>
      <c r="AJ328" s="30" t="e">
        <f t="array" ref="AJ328">INDEX(Resultado!$1:$470,MATCH($B328,Resultado!$N:$N,0),MATCH(AJ$1,Resultado!#REF!,0))</f>
        <v>#REF!</v>
      </c>
      <c r="AK328" s="30" t="e">
        <f t="array" ref="AK328">INDEX(Resultado!$1:$470,MATCH($B328,Resultado!$N:$N,0),MATCH(AK$1,Resultado!#REF!,0))</f>
        <v>#REF!</v>
      </c>
      <c r="AL328" s="29">
        <v>0</v>
      </c>
      <c r="AM328" s="29">
        <v>2</v>
      </c>
      <c r="AN328" s="30" t="e">
        <f t="array" ref="AN328">INDEX(Resultado!$1:$470,MATCH($B328,Resultado!$N:$N,0),MATCH(AN$1,Resultado!#REF!,0))</f>
        <v>#REF!</v>
      </c>
      <c r="AO328" s="30" t="e">
        <f t="array" ref="AO328">INDEX(Resultado!$1:$470,MATCH($B328,Resultado!$N:$N,0),MATCH(AO$1,Resultado!#REF!,0))</f>
        <v>#REF!</v>
      </c>
      <c r="AP328" s="30" t="e">
        <f t="array" ref="AP328">INDEX(Resultado!$1:$470,MATCH($B328,Resultado!$N:$N,0),MATCH(AP$1,Resultado!#REF!,0))</f>
        <v>#REF!</v>
      </c>
      <c r="AQ328" s="30" t="e">
        <f t="array" ref="AQ328">INDEX(Resultado!$1:$470,MATCH($B328,Resultado!$N:$N,0),MATCH(AQ$1,Resultado!#REF!,0))</f>
        <v>#REF!</v>
      </c>
      <c r="AR328" s="30" t="e">
        <f t="array" ref="AR328">INDEX(Resultado!$1:$470,MATCH($B328,Resultado!$N:$N,0),MATCH(AR$1,Resultado!#REF!,0))</f>
        <v>#REF!</v>
      </c>
      <c r="AS328" s="29">
        <v>2</v>
      </c>
      <c r="AT328" s="30" t="e">
        <f t="array" ref="AT328">INDEX(Resultado!$1:$470,MATCH($B328,Resultado!$N:$N,0),MATCH(AT$1,Resultado!#REF!,0))</f>
        <v>#REF!</v>
      </c>
      <c r="AU328" s="30" t="e">
        <f t="array" ref="AU328">INDEX(Resultado!$1:$470,MATCH($B328,Resultado!$N:$N,0),MATCH(AU$1,Resultado!#REF!,0))</f>
        <v>#REF!</v>
      </c>
      <c r="AV328" s="30" t="e">
        <f t="array" ref="AV328">INDEX(Resultado!$1:$470,MATCH($B328,Resultado!$N:$N,0),MATCH(AV$1,Resultado!#REF!,0))</f>
        <v>#REF!</v>
      </c>
      <c r="AW328" s="30" t="e">
        <f t="array" ref="AW328">INDEX(Resultado!$1:$470,MATCH($B328,Resultado!$N:$N,0),MATCH(AW$1,Resultado!#REF!,0))</f>
        <v>#REF!</v>
      </c>
      <c r="AX328" s="30" t="e">
        <f t="array" ref="AX328">INDEX(Resultado!$1:$470,MATCH($B328,Resultado!$N:$N,0),MATCH(AX$1,Resultado!#REF!,0))</f>
        <v>#REF!</v>
      </c>
      <c r="AY328" s="30" t="e">
        <f t="array" ref="AY328">INDEX(Resultado!$1:$470,MATCH($B328,Resultado!$N:$N,0),MATCH(AY$1,Resultado!#REF!,0))</f>
        <v>#REF!</v>
      </c>
      <c r="AZ328" s="30" t="e">
        <f t="array" ref="AZ328">INDEX(Resultado!$1:$470,MATCH($B328,Resultado!$N:$N,0),MATCH(AZ$1,Resultado!#REF!,0))</f>
        <v>#REF!</v>
      </c>
      <c r="BA328" s="30" t="e">
        <f t="array" ref="BA328">INDEX(Resultado!$1:$470,MATCH($B328,Resultado!$N:$N,0),MATCH(BA$1,Resultado!#REF!,0))</f>
        <v>#REF!</v>
      </c>
      <c r="BB328" s="30" t="e">
        <f t="array" ref="BB328">INDEX(Resultado!$1:$470,MATCH($B328,Resultado!$N:$N,0),MATCH(BB$1,Resultado!#REF!,0))</f>
        <v>#REF!</v>
      </c>
      <c r="BC328" s="30" t="e">
        <f t="array" ref="BC328">INDEX(Resultado!$1:$470,MATCH($B328,Resultado!$N:$N,0),MATCH(BC$1,Resultado!#REF!,0))</f>
        <v>#REF!</v>
      </c>
      <c r="BD328" s="30" t="e">
        <f t="array" ref="BD328">INDEX(Resultado!$1:$470,MATCH($B328,Resultado!$N:$N,0),MATCH(BD$1,Resultado!#REF!,0))</f>
        <v>#REF!</v>
      </c>
      <c r="BE328" s="30" t="e">
        <f t="array" ref="BE328">INDEX(Resultado!$1:$470,MATCH($B328,Resultado!$N:$N,0),MATCH(BE$1,Resultado!#REF!,0))</f>
        <v>#REF!</v>
      </c>
      <c r="BF328" s="30" t="e">
        <f t="array" ref="BF328">INDEX(Resultado!$1:$470,MATCH($B328,Resultado!$N:$N,0),MATCH(BF$1,Resultado!#REF!,0))</f>
        <v>#REF!</v>
      </c>
      <c r="BG328" s="30" t="e">
        <f t="array" ref="BG328">INDEX(Resultado!$1:$470,MATCH($B328,Resultado!$N:$N,0),MATCH(BG$1,Resultado!#REF!,0))</f>
        <v>#REF!</v>
      </c>
      <c r="BH328" s="30" t="e">
        <f t="array" ref="BH328">INDEX(Resultado!$1:$470,MATCH($B328,Resultado!$N:$N,0),MATCH(BH$1,Resultado!#REF!,0))</f>
        <v>#REF!</v>
      </c>
      <c r="BI328" s="30" t="e">
        <f t="array" ref="BI328">INDEX(Resultado!$1:$470,MATCH($B328,Resultado!$N:$N,0),MATCH(BI$1,Resultado!#REF!,0))</f>
        <v>#REF!</v>
      </c>
    </row>
    <row r="329" spans="1:61" ht="13" x14ac:dyDescent="0.15">
      <c r="A329" s="29">
        <v>57454882803</v>
      </c>
      <c r="B329" s="7" t="s">
        <v>2378</v>
      </c>
      <c r="C329" s="29" t="s">
        <v>2377</v>
      </c>
      <c r="D329" s="30" t="e">
        <f t="array" ref="D329">INDEX(Resultado!$1:$470,MATCH($B329,Resultado!$N:$N,0),MATCH(D$1,Resultado!#REF!,0))</f>
        <v>#REF!</v>
      </c>
      <c r="E329" s="29" t="s">
        <v>3339</v>
      </c>
      <c r="F329" s="30" t="e">
        <f t="array" ref="F329">INDEX(Resultado!$1:$470,MATCH($B329,Resultado!$N:$N,0),MATCH(F$1,Resultado!#REF!,0))</f>
        <v>#REF!</v>
      </c>
      <c r="G329" s="30" t="e">
        <f t="array" ref="G329">INDEX(Resultado!$1:$470,MATCH($B329,Resultado!$N:$N,0),MATCH(G$1,Resultado!#REF!,0))</f>
        <v>#REF!</v>
      </c>
      <c r="H329" s="30" t="e">
        <f t="array" ref="H329">INDEX(Resultado!$1:$470,MATCH($B329,Resultado!$N:$N,0),MATCH(H$1,Resultado!#REF!,0))</f>
        <v>#REF!</v>
      </c>
      <c r="I329" s="30" t="e">
        <f t="array" ref="I329">INDEX(Resultado!$1:$470,MATCH($B329,Resultado!$N:$N,0),MATCH(I$1,Resultado!#REF!,0))</f>
        <v>#REF!</v>
      </c>
      <c r="J329" s="30" t="e">
        <f t="array" ref="J329">INDEX(Resultado!$1:$470,MATCH($B329,Resultado!$N:$N,0),MATCH(J$1,Resultado!#REF!,0))</f>
        <v>#REF!</v>
      </c>
      <c r="K329" s="30" t="e">
        <f t="array" ref="K329">INDEX(Resultado!$1:$470,MATCH($B329,Resultado!$N:$N,0),MATCH(K$1,Resultado!#REF!,0))</f>
        <v>#REF!</v>
      </c>
      <c r="L329" s="30" t="e">
        <f t="array" ref="L329">INDEX(Resultado!$1:$470,MATCH($B329,Resultado!$N:$N,0),MATCH(L$1,Resultado!#REF!,0))</f>
        <v>#REF!</v>
      </c>
      <c r="M329" s="30" t="e">
        <f t="array" ref="M329">INDEX(Resultado!$1:$470,MATCH($B329,Resultado!$N:$N,0),MATCH(M$1,Resultado!#REF!,0))</f>
        <v>#REF!</v>
      </c>
      <c r="N329" s="30" t="e">
        <f t="array" ref="N329">INDEX(Resultado!$1:$470,MATCH($B329,Resultado!$N:$N,0),MATCH(N$1,Resultado!#REF!,0))</f>
        <v>#REF!</v>
      </c>
      <c r="O329" s="30" t="e">
        <f t="array" ref="O329">INDEX(Resultado!$1:$470,MATCH($B329,Resultado!$N:$N,0),MATCH(O$1,Resultado!#REF!,0))</f>
        <v>#REF!</v>
      </c>
      <c r="P329" s="30" t="e">
        <f t="array" ref="P329">INDEX(Resultado!$1:$470,MATCH($B329,Resultado!$N:$N,0),MATCH(P$1,Resultado!#REF!,0))</f>
        <v>#REF!</v>
      </c>
      <c r="Q329" s="30" t="e">
        <f t="array" ref="Q329">INDEX(Resultado!$1:$470,MATCH($B329,Resultado!$N:$N,0),MATCH(Q$1,Resultado!#REF!,0))</f>
        <v>#REF!</v>
      </c>
      <c r="R329" s="30" t="e">
        <f t="array" ref="R329">INDEX(Resultado!$1:$470,MATCH($B329,Resultado!$N:$N,0),MATCH(R$1,Resultado!#REF!,0))</f>
        <v>#REF!</v>
      </c>
      <c r="S329" s="30" t="e">
        <f t="array" ref="S329">INDEX(Resultado!$1:$470,MATCH($B329,Resultado!$N:$N,0),MATCH(S$1,Resultado!#REF!,0))</f>
        <v>#REF!</v>
      </c>
      <c r="T329" s="30" t="e">
        <f t="array" ref="T329">INDEX(Resultado!$1:$470,MATCH($B329,Resultado!$N:$N,0),MATCH(T$1,Resultado!#REF!,0))</f>
        <v>#REF!</v>
      </c>
      <c r="U329" s="30" t="e">
        <f t="array" ref="U329">INDEX(Resultado!$1:$470,MATCH($B329,Resultado!$N:$N,0),MATCH(U$1,Resultado!#REF!,0))</f>
        <v>#REF!</v>
      </c>
      <c r="V329" s="30" t="e">
        <f t="array" ref="V329">INDEX(Resultado!$1:$470,MATCH($B329,Resultado!$N:$N,0),MATCH(V$1,Resultado!#REF!,0))</f>
        <v>#REF!</v>
      </c>
      <c r="W329" s="30" t="e">
        <f t="array" ref="W329">INDEX(Resultado!$1:$470,MATCH($B329,Resultado!$N:$N,0),MATCH(W$1,Resultado!#REF!,0))</f>
        <v>#REF!</v>
      </c>
      <c r="X329" s="30" t="e">
        <f t="array" ref="X329">INDEX(Resultado!$1:$470,MATCH($B329,Resultado!$N:$N,0),MATCH(X$1,Resultado!#REF!,0))</f>
        <v>#REF!</v>
      </c>
      <c r="Y329" s="30" t="e">
        <f t="array" ref="Y329">INDEX(Resultado!$1:$470,MATCH($B329,Resultado!$N:$N,0),MATCH(Y$1,Resultado!#REF!,0))</f>
        <v>#REF!</v>
      </c>
      <c r="Z329" s="30" t="e">
        <f t="array" ref="Z329">INDEX(Resultado!$1:$470,MATCH($B329,Resultado!$N:$N,0),MATCH(Z$1,Resultado!#REF!,0))</f>
        <v>#REF!</v>
      </c>
      <c r="AA329" s="30" t="e">
        <f t="array" ref="AA329">INDEX(Resultado!$1:$470,MATCH($B329,Resultado!$N:$N,0),MATCH(AA$1,Resultado!#REF!,0))</f>
        <v>#REF!</v>
      </c>
      <c r="AB329" s="29">
        <v>0</v>
      </c>
      <c r="AC329" s="29">
        <v>2</v>
      </c>
      <c r="AD329" s="30" t="e">
        <f t="array" ref="AD329">INDEX(Resultado!$1:$470,MATCH($B329,Resultado!$N:$N,0),MATCH(AD$1,Resultado!#REF!,0))</f>
        <v>#REF!</v>
      </c>
      <c r="AE329" s="30" t="e">
        <f t="array" ref="AE329">INDEX(Resultado!$1:$470,MATCH($B329,Resultado!$N:$N,0),MATCH(AE$1,Resultado!#REF!,0))</f>
        <v>#REF!</v>
      </c>
      <c r="AF329" s="30" t="e">
        <f t="array" ref="AF329">INDEX(Resultado!$1:$470,MATCH($B329,Resultado!$N:$N,0),MATCH(AF$1,Resultado!#REF!,0))</f>
        <v>#REF!</v>
      </c>
      <c r="AG329" s="30" t="e">
        <f t="array" ref="AG329">INDEX(Resultado!$1:$470,MATCH($B329,Resultado!$N:$N,0),MATCH(AG$1,Resultado!#REF!,0))</f>
        <v>#REF!</v>
      </c>
      <c r="AH329" s="30" t="e">
        <f t="array" ref="AH329">INDEX(Resultado!$1:$470,MATCH($B329,Resultado!$N:$N,0),MATCH(AH$1,Resultado!#REF!,0))</f>
        <v>#REF!</v>
      </c>
      <c r="AI329" s="30" t="e">
        <f t="array" ref="AI329">INDEX(Resultado!$1:$470,MATCH($B329,Resultado!$N:$N,0),MATCH(AI$1,Resultado!#REF!,0))</f>
        <v>#REF!</v>
      </c>
      <c r="AJ329" s="30" t="e">
        <f t="array" ref="AJ329">INDEX(Resultado!$1:$470,MATCH($B329,Resultado!$N:$N,0),MATCH(AJ$1,Resultado!#REF!,0))</f>
        <v>#REF!</v>
      </c>
      <c r="AK329" s="30" t="e">
        <f t="array" ref="AK329">INDEX(Resultado!$1:$470,MATCH($B329,Resultado!$N:$N,0),MATCH(AK$1,Resultado!#REF!,0))</f>
        <v>#REF!</v>
      </c>
      <c r="AL329" s="29">
        <v>0</v>
      </c>
      <c r="AM329" s="29">
        <v>2</v>
      </c>
      <c r="AN329" s="30" t="e">
        <f t="array" ref="AN329">INDEX(Resultado!$1:$470,MATCH($B329,Resultado!$N:$N,0),MATCH(AN$1,Resultado!#REF!,0))</f>
        <v>#REF!</v>
      </c>
      <c r="AO329" s="30" t="e">
        <f t="array" ref="AO329">INDEX(Resultado!$1:$470,MATCH($B329,Resultado!$N:$N,0),MATCH(AO$1,Resultado!#REF!,0))</f>
        <v>#REF!</v>
      </c>
      <c r="AP329" s="30" t="e">
        <f t="array" ref="AP329">INDEX(Resultado!$1:$470,MATCH($B329,Resultado!$N:$N,0),MATCH(AP$1,Resultado!#REF!,0))</f>
        <v>#REF!</v>
      </c>
      <c r="AQ329" s="30" t="e">
        <f t="array" ref="AQ329">INDEX(Resultado!$1:$470,MATCH($B329,Resultado!$N:$N,0),MATCH(AQ$1,Resultado!#REF!,0))</f>
        <v>#REF!</v>
      </c>
      <c r="AR329" s="30" t="e">
        <f t="array" ref="AR329">INDEX(Resultado!$1:$470,MATCH($B329,Resultado!$N:$N,0),MATCH(AR$1,Resultado!#REF!,0))</f>
        <v>#REF!</v>
      </c>
      <c r="AS329" s="29">
        <v>2</v>
      </c>
      <c r="AT329" s="30" t="e">
        <f t="array" ref="AT329">INDEX(Resultado!$1:$470,MATCH($B329,Resultado!$N:$N,0),MATCH(AT$1,Resultado!#REF!,0))</f>
        <v>#REF!</v>
      </c>
      <c r="AU329" s="30" t="e">
        <f t="array" ref="AU329">INDEX(Resultado!$1:$470,MATCH($B329,Resultado!$N:$N,0),MATCH(AU$1,Resultado!#REF!,0))</f>
        <v>#REF!</v>
      </c>
      <c r="AV329" s="30" t="e">
        <f t="array" ref="AV329">INDEX(Resultado!$1:$470,MATCH($B329,Resultado!$N:$N,0),MATCH(AV$1,Resultado!#REF!,0))</f>
        <v>#REF!</v>
      </c>
      <c r="AW329" s="30" t="e">
        <f t="array" ref="AW329">INDEX(Resultado!$1:$470,MATCH($B329,Resultado!$N:$N,0),MATCH(AW$1,Resultado!#REF!,0))</f>
        <v>#REF!</v>
      </c>
      <c r="AX329" s="30" t="e">
        <f t="array" ref="AX329">INDEX(Resultado!$1:$470,MATCH($B329,Resultado!$N:$N,0),MATCH(AX$1,Resultado!#REF!,0))</f>
        <v>#REF!</v>
      </c>
      <c r="AY329" s="30" t="e">
        <f t="array" ref="AY329">INDEX(Resultado!$1:$470,MATCH($B329,Resultado!$N:$N,0),MATCH(AY$1,Resultado!#REF!,0))</f>
        <v>#REF!</v>
      </c>
      <c r="AZ329" s="30" t="e">
        <f t="array" ref="AZ329">INDEX(Resultado!$1:$470,MATCH($B329,Resultado!$N:$N,0),MATCH(AZ$1,Resultado!#REF!,0))</f>
        <v>#REF!</v>
      </c>
      <c r="BA329" s="30" t="e">
        <f t="array" ref="BA329">INDEX(Resultado!$1:$470,MATCH($B329,Resultado!$N:$N,0),MATCH(BA$1,Resultado!#REF!,0))</f>
        <v>#REF!</v>
      </c>
      <c r="BB329" s="30" t="e">
        <f t="array" ref="BB329">INDEX(Resultado!$1:$470,MATCH($B329,Resultado!$N:$N,0),MATCH(BB$1,Resultado!#REF!,0))</f>
        <v>#REF!</v>
      </c>
      <c r="BC329" s="30" t="e">
        <f t="array" ref="BC329">INDEX(Resultado!$1:$470,MATCH($B329,Resultado!$N:$N,0),MATCH(BC$1,Resultado!#REF!,0))</f>
        <v>#REF!</v>
      </c>
      <c r="BD329" s="30" t="e">
        <f t="array" ref="BD329">INDEX(Resultado!$1:$470,MATCH($B329,Resultado!$N:$N,0),MATCH(BD$1,Resultado!#REF!,0))</f>
        <v>#REF!</v>
      </c>
      <c r="BE329" s="30" t="e">
        <f t="array" ref="BE329">INDEX(Resultado!$1:$470,MATCH($B329,Resultado!$N:$N,0),MATCH(BE$1,Resultado!#REF!,0))</f>
        <v>#REF!</v>
      </c>
      <c r="BF329" s="30" t="e">
        <f t="array" ref="BF329">INDEX(Resultado!$1:$470,MATCH($B329,Resultado!$N:$N,0),MATCH(BF$1,Resultado!#REF!,0))</f>
        <v>#REF!</v>
      </c>
      <c r="BG329" s="30" t="e">
        <f t="array" ref="BG329">INDEX(Resultado!$1:$470,MATCH($B329,Resultado!$N:$N,0),MATCH(BG$1,Resultado!#REF!,0))</f>
        <v>#REF!</v>
      </c>
      <c r="BH329" s="30" t="e">
        <f t="array" ref="BH329">INDEX(Resultado!$1:$470,MATCH($B329,Resultado!$N:$N,0),MATCH(BH$1,Resultado!#REF!,0))</f>
        <v>#REF!</v>
      </c>
      <c r="BI329" s="30" t="e">
        <f t="array" ref="BI329">INDEX(Resultado!$1:$470,MATCH($B329,Resultado!$N:$N,0),MATCH(BI$1,Resultado!#REF!,0))</f>
        <v>#REF!</v>
      </c>
    </row>
    <row r="330" spans="1:61" ht="13" x14ac:dyDescent="0.15">
      <c r="A330" s="29">
        <v>44115370874</v>
      </c>
      <c r="B330" s="7" t="s">
        <v>2385</v>
      </c>
      <c r="C330" s="29" t="s">
        <v>2384</v>
      </c>
      <c r="D330" s="30" t="e">
        <f t="array" ref="D330">INDEX(Resultado!$1:$470,MATCH($B330,Resultado!$N:$N,0),MATCH(D$1,Resultado!#REF!,0))</f>
        <v>#REF!</v>
      </c>
      <c r="E330" s="29" t="s">
        <v>3339</v>
      </c>
      <c r="F330" s="30" t="e">
        <f t="array" ref="F330">INDEX(Resultado!$1:$470,MATCH($B330,Resultado!$N:$N,0),MATCH(F$1,Resultado!#REF!,0))</f>
        <v>#REF!</v>
      </c>
      <c r="G330" s="30" t="e">
        <f t="array" ref="G330">INDEX(Resultado!$1:$470,MATCH($B330,Resultado!$N:$N,0),MATCH(G$1,Resultado!#REF!,0))</f>
        <v>#REF!</v>
      </c>
      <c r="H330" s="30" t="e">
        <f t="array" ref="H330">INDEX(Resultado!$1:$470,MATCH($B330,Resultado!$N:$N,0),MATCH(H$1,Resultado!#REF!,0))</f>
        <v>#REF!</v>
      </c>
      <c r="I330" s="30" t="e">
        <f t="array" ref="I330">INDEX(Resultado!$1:$470,MATCH($B330,Resultado!$N:$N,0),MATCH(I$1,Resultado!#REF!,0))</f>
        <v>#REF!</v>
      </c>
      <c r="J330" s="30" t="e">
        <f t="array" ref="J330">INDEX(Resultado!$1:$470,MATCH($B330,Resultado!$N:$N,0),MATCH(J$1,Resultado!#REF!,0))</f>
        <v>#REF!</v>
      </c>
      <c r="K330" s="30" t="e">
        <f t="array" ref="K330">INDEX(Resultado!$1:$470,MATCH($B330,Resultado!$N:$N,0),MATCH(K$1,Resultado!#REF!,0))</f>
        <v>#REF!</v>
      </c>
      <c r="L330" s="30" t="e">
        <f t="array" ref="L330">INDEX(Resultado!$1:$470,MATCH($B330,Resultado!$N:$N,0),MATCH(L$1,Resultado!#REF!,0))</f>
        <v>#REF!</v>
      </c>
      <c r="M330" s="30" t="e">
        <f t="array" ref="M330">INDEX(Resultado!$1:$470,MATCH($B330,Resultado!$N:$N,0),MATCH(M$1,Resultado!#REF!,0))</f>
        <v>#REF!</v>
      </c>
      <c r="N330" s="30" t="e">
        <f t="array" ref="N330">INDEX(Resultado!$1:$470,MATCH($B330,Resultado!$N:$N,0),MATCH(N$1,Resultado!#REF!,0))</f>
        <v>#REF!</v>
      </c>
      <c r="O330" s="30" t="e">
        <f t="array" ref="O330">INDEX(Resultado!$1:$470,MATCH($B330,Resultado!$N:$N,0),MATCH(O$1,Resultado!#REF!,0))</f>
        <v>#REF!</v>
      </c>
      <c r="P330" s="30" t="e">
        <f t="array" ref="P330">INDEX(Resultado!$1:$470,MATCH($B330,Resultado!$N:$N,0),MATCH(P$1,Resultado!#REF!,0))</f>
        <v>#REF!</v>
      </c>
      <c r="Q330" s="30" t="e">
        <f t="array" ref="Q330">INDEX(Resultado!$1:$470,MATCH($B330,Resultado!$N:$N,0),MATCH(Q$1,Resultado!#REF!,0))</f>
        <v>#REF!</v>
      </c>
      <c r="R330" s="30" t="e">
        <f t="array" ref="R330">INDEX(Resultado!$1:$470,MATCH($B330,Resultado!$N:$N,0),MATCH(R$1,Resultado!#REF!,0))</f>
        <v>#REF!</v>
      </c>
      <c r="S330" s="30" t="e">
        <f t="array" ref="S330">INDEX(Resultado!$1:$470,MATCH($B330,Resultado!$N:$N,0),MATCH(S$1,Resultado!#REF!,0))</f>
        <v>#REF!</v>
      </c>
      <c r="T330" s="30" t="e">
        <f t="array" ref="T330">INDEX(Resultado!$1:$470,MATCH($B330,Resultado!$N:$N,0),MATCH(T$1,Resultado!#REF!,0))</f>
        <v>#REF!</v>
      </c>
      <c r="U330" s="30" t="e">
        <f t="array" ref="U330">INDEX(Resultado!$1:$470,MATCH($B330,Resultado!$N:$N,0),MATCH(U$1,Resultado!#REF!,0))</f>
        <v>#REF!</v>
      </c>
      <c r="V330" s="30" t="e">
        <f t="array" ref="V330">INDEX(Resultado!$1:$470,MATCH($B330,Resultado!$N:$N,0),MATCH(V$1,Resultado!#REF!,0))</f>
        <v>#REF!</v>
      </c>
      <c r="W330" s="30" t="e">
        <f t="array" ref="W330">INDEX(Resultado!$1:$470,MATCH($B330,Resultado!$N:$N,0),MATCH(W$1,Resultado!#REF!,0))</f>
        <v>#REF!</v>
      </c>
      <c r="X330" s="30" t="e">
        <f t="array" ref="X330">INDEX(Resultado!$1:$470,MATCH($B330,Resultado!$N:$N,0),MATCH(X$1,Resultado!#REF!,0))</f>
        <v>#REF!</v>
      </c>
      <c r="Y330" s="30" t="e">
        <f t="array" ref="Y330">INDEX(Resultado!$1:$470,MATCH($B330,Resultado!$N:$N,0),MATCH(Y$1,Resultado!#REF!,0))</f>
        <v>#REF!</v>
      </c>
      <c r="Z330" s="30" t="e">
        <f t="array" ref="Z330">INDEX(Resultado!$1:$470,MATCH($B330,Resultado!$N:$N,0),MATCH(Z$1,Resultado!#REF!,0))</f>
        <v>#REF!</v>
      </c>
      <c r="AA330" s="30" t="e">
        <f t="array" ref="AA330">INDEX(Resultado!$1:$470,MATCH($B330,Resultado!$N:$N,0),MATCH(AA$1,Resultado!#REF!,0))</f>
        <v>#REF!</v>
      </c>
      <c r="AB330" s="29">
        <v>0</v>
      </c>
      <c r="AC330" s="29">
        <v>2</v>
      </c>
      <c r="AD330" s="30" t="e">
        <f t="array" ref="AD330">INDEX(Resultado!$1:$470,MATCH($B330,Resultado!$N:$N,0),MATCH(AD$1,Resultado!#REF!,0))</f>
        <v>#REF!</v>
      </c>
      <c r="AE330" s="30" t="e">
        <f t="array" ref="AE330">INDEX(Resultado!$1:$470,MATCH($B330,Resultado!$N:$N,0),MATCH(AE$1,Resultado!#REF!,0))</f>
        <v>#REF!</v>
      </c>
      <c r="AF330" s="30" t="e">
        <f t="array" ref="AF330">INDEX(Resultado!$1:$470,MATCH($B330,Resultado!$N:$N,0),MATCH(AF$1,Resultado!#REF!,0))</f>
        <v>#REF!</v>
      </c>
      <c r="AG330" s="30" t="e">
        <f t="array" ref="AG330">INDEX(Resultado!$1:$470,MATCH($B330,Resultado!$N:$N,0),MATCH(AG$1,Resultado!#REF!,0))</f>
        <v>#REF!</v>
      </c>
      <c r="AH330" s="30" t="e">
        <f t="array" ref="AH330">INDEX(Resultado!$1:$470,MATCH($B330,Resultado!$N:$N,0),MATCH(AH$1,Resultado!#REF!,0))</f>
        <v>#REF!</v>
      </c>
      <c r="AI330" s="30" t="e">
        <f t="array" ref="AI330">INDEX(Resultado!$1:$470,MATCH($B330,Resultado!$N:$N,0),MATCH(AI$1,Resultado!#REF!,0))</f>
        <v>#REF!</v>
      </c>
      <c r="AJ330" s="30" t="e">
        <f t="array" ref="AJ330">INDEX(Resultado!$1:$470,MATCH($B330,Resultado!$N:$N,0),MATCH(AJ$1,Resultado!#REF!,0))</f>
        <v>#REF!</v>
      </c>
      <c r="AK330" s="30" t="e">
        <f t="array" ref="AK330">INDEX(Resultado!$1:$470,MATCH($B330,Resultado!$N:$N,0),MATCH(AK$1,Resultado!#REF!,0))</f>
        <v>#REF!</v>
      </c>
      <c r="AL330" s="29">
        <v>0</v>
      </c>
      <c r="AM330" s="29">
        <v>2</v>
      </c>
      <c r="AN330" s="30" t="e">
        <f t="array" ref="AN330">INDEX(Resultado!$1:$470,MATCH($B330,Resultado!$N:$N,0),MATCH(AN$1,Resultado!#REF!,0))</f>
        <v>#REF!</v>
      </c>
      <c r="AO330" s="30" t="e">
        <f t="array" ref="AO330">INDEX(Resultado!$1:$470,MATCH($B330,Resultado!$N:$N,0),MATCH(AO$1,Resultado!#REF!,0))</f>
        <v>#REF!</v>
      </c>
      <c r="AP330" s="30" t="e">
        <f t="array" ref="AP330">INDEX(Resultado!$1:$470,MATCH($B330,Resultado!$N:$N,0),MATCH(AP$1,Resultado!#REF!,0))</f>
        <v>#REF!</v>
      </c>
      <c r="AQ330" s="30" t="e">
        <f t="array" ref="AQ330">INDEX(Resultado!$1:$470,MATCH($B330,Resultado!$N:$N,0),MATCH(AQ$1,Resultado!#REF!,0))</f>
        <v>#REF!</v>
      </c>
      <c r="AR330" s="30" t="e">
        <f t="array" ref="AR330">INDEX(Resultado!$1:$470,MATCH($B330,Resultado!$N:$N,0),MATCH(AR$1,Resultado!#REF!,0))</f>
        <v>#REF!</v>
      </c>
      <c r="AS330" s="29">
        <v>2</v>
      </c>
      <c r="AT330" s="30" t="e">
        <f t="array" ref="AT330">INDEX(Resultado!$1:$470,MATCH($B330,Resultado!$N:$N,0),MATCH(AT$1,Resultado!#REF!,0))</f>
        <v>#REF!</v>
      </c>
      <c r="AU330" s="30" t="e">
        <f t="array" ref="AU330">INDEX(Resultado!$1:$470,MATCH($B330,Resultado!$N:$N,0),MATCH(AU$1,Resultado!#REF!,0))</f>
        <v>#REF!</v>
      </c>
      <c r="AV330" s="30" t="e">
        <f t="array" ref="AV330">INDEX(Resultado!$1:$470,MATCH($B330,Resultado!$N:$N,0),MATCH(AV$1,Resultado!#REF!,0))</f>
        <v>#REF!</v>
      </c>
      <c r="AW330" s="30" t="e">
        <f t="array" ref="AW330">INDEX(Resultado!$1:$470,MATCH($B330,Resultado!$N:$N,0),MATCH(AW$1,Resultado!#REF!,0))</f>
        <v>#REF!</v>
      </c>
      <c r="AX330" s="30" t="e">
        <f t="array" ref="AX330">INDEX(Resultado!$1:$470,MATCH($B330,Resultado!$N:$N,0),MATCH(AX$1,Resultado!#REF!,0))</f>
        <v>#REF!</v>
      </c>
      <c r="AY330" s="30" t="e">
        <f t="array" ref="AY330">INDEX(Resultado!$1:$470,MATCH($B330,Resultado!$N:$N,0),MATCH(AY$1,Resultado!#REF!,0))</f>
        <v>#REF!</v>
      </c>
      <c r="AZ330" s="30" t="e">
        <f t="array" ref="AZ330">INDEX(Resultado!$1:$470,MATCH($B330,Resultado!$N:$N,0),MATCH(AZ$1,Resultado!#REF!,0))</f>
        <v>#REF!</v>
      </c>
      <c r="BA330" s="30" t="e">
        <f t="array" ref="BA330">INDEX(Resultado!$1:$470,MATCH($B330,Resultado!$N:$N,0),MATCH(BA$1,Resultado!#REF!,0))</f>
        <v>#REF!</v>
      </c>
      <c r="BB330" s="30" t="e">
        <f t="array" ref="BB330">INDEX(Resultado!$1:$470,MATCH($B330,Resultado!$N:$N,0),MATCH(BB$1,Resultado!#REF!,0))</f>
        <v>#REF!</v>
      </c>
      <c r="BC330" s="30" t="e">
        <f t="array" ref="BC330">INDEX(Resultado!$1:$470,MATCH($B330,Resultado!$N:$N,0),MATCH(BC$1,Resultado!#REF!,0))</f>
        <v>#REF!</v>
      </c>
      <c r="BD330" s="30" t="e">
        <f t="array" ref="BD330">INDEX(Resultado!$1:$470,MATCH($B330,Resultado!$N:$N,0),MATCH(BD$1,Resultado!#REF!,0))</f>
        <v>#REF!</v>
      </c>
      <c r="BE330" s="30" t="e">
        <f t="array" ref="BE330">INDEX(Resultado!$1:$470,MATCH($B330,Resultado!$N:$N,0),MATCH(BE$1,Resultado!#REF!,0))</f>
        <v>#REF!</v>
      </c>
      <c r="BF330" s="30" t="e">
        <f t="array" ref="BF330">INDEX(Resultado!$1:$470,MATCH($B330,Resultado!$N:$N,0),MATCH(BF$1,Resultado!#REF!,0))</f>
        <v>#REF!</v>
      </c>
      <c r="BG330" s="30" t="e">
        <f t="array" ref="BG330">INDEX(Resultado!$1:$470,MATCH($B330,Resultado!$N:$N,0),MATCH(BG$1,Resultado!#REF!,0))</f>
        <v>#REF!</v>
      </c>
      <c r="BH330" s="30" t="e">
        <f t="array" ref="BH330">INDEX(Resultado!$1:$470,MATCH($B330,Resultado!$N:$N,0),MATCH(BH$1,Resultado!#REF!,0))</f>
        <v>#REF!</v>
      </c>
      <c r="BI330" s="30" t="e">
        <f t="array" ref="BI330">INDEX(Resultado!$1:$470,MATCH($B330,Resultado!$N:$N,0),MATCH(BI$1,Resultado!#REF!,0))</f>
        <v>#REF!</v>
      </c>
    </row>
    <row r="331" spans="1:61" ht="13" x14ac:dyDescent="0.15">
      <c r="A331" s="29">
        <v>45657342810</v>
      </c>
      <c r="B331" s="7" t="s">
        <v>2392</v>
      </c>
      <c r="C331" s="29" t="s">
        <v>2391</v>
      </c>
      <c r="D331" s="30" t="e">
        <f t="array" ref="D331">INDEX(Resultado!$1:$470,MATCH($B331,Resultado!$N:$N,0),MATCH(D$1,Resultado!#REF!,0))</f>
        <v>#REF!</v>
      </c>
      <c r="E331" s="29" t="s">
        <v>3339</v>
      </c>
      <c r="F331" s="30" t="e">
        <f t="array" ref="F331">INDEX(Resultado!$1:$470,MATCH($B331,Resultado!$N:$N,0),MATCH(F$1,Resultado!#REF!,0))</f>
        <v>#REF!</v>
      </c>
      <c r="G331" s="30" t="e">
        <f t="array" ref="G331">INDEX(Resultado!$1:$470,MATCH($B331,Resultado!$N:$N,0),MATCH(G$1,Resultado!#REF!,0))</f>
        <v>#REF!</v>
      </c>
      <c r="H331" s="30" t="e">
        <f t="array" ref="H331">INDEX(Resultado!$1:$470,MATCH($B331,Resultado!$N:$N,0),MATCH(H$1,Resultado!#REF!,0))</f>
        <v>#REF!</v>
      </c>
      <c r="I331" s="30" t="e">
        <f t="array" ref="I331">INDEX(Resultado!$1:$470,MATCH($B331,Resultado!$N:$N,0),MATCH(I$1,Resultado!#REF!,0))</f>
        <v>#REF!</v>
      </c>
      <c r="J331" s="30" t="e">
        <f t="array" ref="J331">INDEX(Resultado!$1:$470,MATCH($B331,Resultado!$N:$N,0),MATCH(J$1,Resultado!#REF!,0))</f>
        <v>#REF!</v>
      </c>
      <c r="K331" s="30" t="e">
        <f t="array" ref="K331">INDEX(Resultado!$1:$470,MATCH($B331,Resultado!$N:$N,0),MATCH(K$1,Resultado!#REF!,0))</f>
        <v>#REF!</v>
      </c>
      <c r="L331" s="30" t="e">
        <f t="array" ref="L331">INDEX(Resultado!$1:$470,MATCH($B331,Resultado!$N:$N,0),MATCH(L$1,Resultado!#REF!,0))</f>
        <v>#REF!</v>
      </c>
      <c r="M331" s="30" t="e">
        <f t="array" ref="M331">INDEX(Resultado!$1:$470,MATCH($B331,Resultado!$N:$N,0),MATCH(M$1,Resultado!#REF!,0))</f>
        <v>#REF!</v>
      </c>
      <c r="N331" s="30" t="e">
        <f t="array" ref="N331">INDEX(Resultado!$1:$470,MATCH($B331,Resultado!$N:$N,0),MATCH(N$1,Resultado!#REF!,0))</f>
        <v>#REF!</v>
      </c>
      <c r="O331" s="30" t="e">
        <f t="array" ref="O331">INDEX(Resultado!$1:$470,MATCH($B331,Resultado!$N:$N,0),MATCH(O$1,Resultado!#REF!,0))</f>
        <v>#REF!</v>
      </c>
      <c r="P331" s="30" t="e">
        <f t="array" ref="P331">INDEX(Resultado!$1:$470,MATCH($B331,Resultado!$N:$N,0),MATCH(P$1,Resultado!#REF!,0))</f>
        <v>#REF!</v>
      </c>
      <c r="Q331" s="30" t="e">
        <f t="array" ref="Q331">INDEX(Resultado!$1:$470,MATCH($B331,Resultado!$N:$N,0),MATCH(Q$1,Resultado!#REF!,0))</f>
        <v>#REF!</v>
      </c>
      <c r="R331" s="30" t="e">
        <f t="array" ref="R331">INDEX(Resultado!$1:$470,MATCH($B331,Resultado!$N:$N,0),MATCH(R$1,Resultado!#REF!,0))</f>
        <v>#REF!</v>
      </c>
      <c r="S331" s="30" t="e">
        <f t="array" ref="S331">INDEX(Resultado!$1:$470,MATCH($B331,Resultado!$N:$N,0),MATCH(S$1,Resultado!#REF!,0))</f>
        <v>#REF!</v>
      </c>
      <c r="T331" s="30" t="e">
        <f t="array" ref="T331">INDEX(Resultado!$1:$470,MATCH($B331,Resultado!$N:$N,0),MATCH(T$1,Resultado!#REF!,0))</f>
        <v>#REF!</v>
      </c>
      <c r="U331" s="30" t="e">
        <f t="array" ref="U331">INDEX(Resultado!$1:$470,MATCH($B331,Resultado!$N:$N,0),MATCH(U$1,Resultado!#REF!,0))</f>
        <v>#REF!</v>
      </c>
      <c r="V331" s="30" t="e">
        <f t="array" ref="V331">INDEX(Resultado!$1:$470,MATCH($B331,Resultado!$N:$N,0),MATCH(V$1,Resultado!#REF!,0))</f>
        <v>#REF!</v>
      </c>
      <c r="W331" s="30" t="e">
        <f t="array" ref="W331">INDEX(Resultado!$1:$470,MATCH($B331,Resultado!$N:$N,0),MATCH(W$1,Resultado!#REF!,0))</f>
        <v>#REF!</v>
      </c>
      <c r="X331" s="30" t="e">
        <f t="array" ref="X331">INDEX(Resultado!$1:$470,MATCH($B331,Resultado!$N:$N,0),MATCH(X$1,Resultado!#REF!,0))</f>
        <v>#REF!</v>
      </c>
      <c r="Y331" s="30" t="e">
        <f t="array" ref="Y331">INDEX(Resultado!$1:$470,MATCH($B331,Resultado!$N:$N,0),MATCH(Y$1,Resultado!#REF!,0))</f>
        <v>#REF!</v>
      </c>
      <c r="Z331" s="30" t="e">
        <f t="array" ref="Z331">INDEX(Resultado!$1:$470,MATCH($B331,Resultado!$N:$N,0),MATCH(Z$1,Resultado!#REF!,0))</f>
        <v>#REF!</v>
      </c>
      <c r="AA331" s="30" t="e">
        <f t="array" ref="AA331">INDEX(Resultado!$1:$470,MATCH($B331,Resultado!$N:$N,0),MATCH(AA$1,Resultado!#REF!,0))</f>
        <v>#REF!</v>
      </c>
      <c r="AB331" s="29">
        <v>0</v>
      </c>
      <c r="AC331" s="29">
        <v>2</v>
      </c>
      <c r="AD331" s="30" t="e">
        <f t="array" ref="AD331">INDEX(Resultado!$1:$470,MATCH($B331,Resultado!$N:$N,0),MATCH(AD$1,Resultado!#REF!,0))</f>
        <v>#REF!</v>
      </c>
      <c r="AE331" s="30" t="e">
        <f t="array" ref="AE331">INDEX(Resultado!$1:$470,MATCH($B331,Resultado!$N:$N,0),MATCH(AE$1,Resultado!#REF!,0))</f>
        <v>#REF!</v>
      </c>
      <c r="AF331" s="30" t="e">
        <f t="array" ref="AF331">INDEX(Resultado!$1:$470,MATCH($B331,Resultado!$N:$N,0),MATCH(AF$1,Resultado!#REF!,0))</f>
        <v>#REF!</v>
      </c>
      <c r="AG331" s="30" t="e">
        <f t="array" ref="AG331">INDEX(Resultado!$1:$470,MATCH($B331,Resultado!$N:$N,0),MATCH(AG$1,Resultado!#REF!,0))</f>
        <v>#REF!</v>
      </c>
      <c r="AH331" s="30" t="e">
        <f t="array" ref="AH331">INDEX(Resultado!$1:$470,MATCH($B331,Resultado!$N:$N,0),MATCH(AH$1,Resultado!#REF!,0))</f>
        <v>#REF!</v>
      </c>
      <c r="AI331" s="30" t="e">
        <f t="array" ref="AI331">INDEX(Resultado!$1:$470,MATCH($B331,Resultado!$N:$N,0),MATCH(AI$1,Resultado!#REF!,0))</f>
        <v>#REF!</v>
      </c>
      <c r="AJ331" s="30" t="e">
        <f t="array" ref="AJ331">INDEX(Resultado!$1:$470,MATCH($B331,Resultado!$N:$N,0),MATCH(AJ$1,Resultado!#REF!,0))</f>
        <v>#REF!</v>
      </c>
      <c r="AK331" s="30" t="e">
        <f t="array" ref="AK331">INDEX(Resultado!$1:$470,MATCH($B331,Resultado!$N:$N,0),MATCH(AK$1,Resultado!#REF!,0))</f>
        <v>#REF!</v>
      </c>
      <c r="AL331" s="29">
        <v>0</v>
      </c>
      <c r="AM331" s="29">
        <v>2</v>
      </c>
      <c r="AN331" s="30" t="e">
        <f t="array" ref="AN331">INDEX(Resultado!$1:$470,MATCH($B331,Resultado!$N:$N,0),MATCH(AN$1,Resultado!#REF!,0))</f>
        <v>#REF!</v>
      </c>
      <c r="AO331" s="30" t="e">
        <f t="array" ref="AO331">INDEX(Resultado!$1:$470,MATCH($B331,Resultado!$N:$N,0),MATCH(AO$1,Resultado!#REF!,0))</f>
        <v>#REF!</v>
      </c>
      <c r="AP331" s="30" t="e">
        <f t="array" ref="AP331">INDEX(Resultado!$1:$470,MATCH($B331,Resultado!$N:$N,0),MATCH(AP$1,Resultado!#REF!,0))</f>
        <v>#REF!</v>
      </c>
      <c r="AQ331" s="30" t="e">
        <f t="array" ref="AQ331">INDEX(Resultado!$1:$470,MATCH($B331,Resultado!$N:$N,0),MATCH(AQ$1,Resultado!#REF!,0))</f>
        <v>#REF!</v>
      </c>
      <c r="AR331" s="30" t="e">
        <f t="array" ref="AR331">INDEX(Resultado!$1:$470,MATCH($B331,Resultado!$N:$N,0),MATCH(AR$1,Resultado!#REF!,0))</f>
        <v>#REF!</v>
      </c>
      <c r="AS331" s="29">
        <v>2</v>
      </c>
      <c r="AT331" s="30" t="e">
        <f t="array" ref="AT331">INDEX(Resultado!$1:$470,MATCH($B331,Resultado!$N:$N,0),MATCH(AT$1,Resultado!#REF!,0))</f>
        <v>#REF!</v>
      </c>
      <c r="AU331" s="30" t="e">
        <f t="array" ref="AU331">INDEX(Resultado!$1:$470,MATCH($B331,Resultado!$N:$N,0),MATCH(AU$1,Resultado!#REF!,0))</f>
        <v>#REF!</v>
      </c>
      <c r="AV331" s="30" t="e">
        <f t="array" ref="AV331">INDEX(Resultado!$1:$470,MATCH($B331,Resultado!$N:$N,0),MATCH(AV$1,Resultado!#REF!,0))</f>
        <v>#REF!</v>
      </c>
      <c r="AW331" s="30" t="e">
        <f t="array" ref="AW331">INDEX(Resultado!$1:$470,MATCH($B331,Resultado!$N:$N,0),MATCH(AW$1,Resultado!#REF!,0))</f>
        <v>#REF!</v>
      </c>
      <c r="AX331" s="30" t="e">
        <f t="array" ref="AX331">INDEX(Resultado!$1:$470,MATCH($B331,Resultado!$N:$N,0),MATCH(AX$1,Resultado!#REF!,0))</f>
        <v>#REF!</v>
      </c>
      <c r="AY331" s="30" t="e">
        <f t="array" ref="AY331">INDEX(Resultado!$1:$470,MATCH($B331,Resultado!$N:$N,0),MATCH(AY$1,Resultado!#REF!,0))</f>
        <v>#REF!</v>
      </c>
      <c r="AZ331" s="30" t="e">
        <f t="array" ref="AZ331">INDEX(Resultado!$1:$470,MATCH($B331,Resultado!$N:$N,0),MATCH(AZ$1,Resultado!#REF!,0))</f>
        <v>#REF!</v>
      </c>
      <c r="BA331" s="30" t="e">
        <f t="array" ref="BA331">INDEX(Resultado!$1:$470,MATCH($B331,Resultado!$N:$N,0),MATCH(BA$1,Resultado!#REF!,0))</f>
        <v>#REF!</v>
      </c>
      <c r="BB331" s="30" t="e">
        <f t="array" ref="BB331">INDEX(Resultado!$1:$470,MATCH($B331,Resultado!$N:$N,0),MATCH(BB$1,Resultado!#REF!,0))</f>
        <v>#REF!</v>
      </c>
      <c r="BC331" s="30" t="e">
        <f t="array" ref="BC331">INDEX(Resultado!$1:$470,MATCH($B331,Resultado!$N:$N,0),MATCH(BC$1,Resultado!#REF!,0))</f>
        <v>#REF!</v>
      </c>
      <c r="BD331" s="30" t="e">
        <f t="array" ref="BD331">INDEX(Resultado!$1:$470,MATCH($B331,Resultado!$N:$N,0),MATCH(BD$1,Resultado!#REF!,0))</f>
        <v>#REF!</v>
      </c>
      <c r="BE331" s="30" t="e">
        <f t="array" ref="BE331">INDEX(Resultado!$1:$470,MATCH($B331,Resultado!$N:$N,0),MATCH(BE$1,Resultado!#REF!,0))</f>
        <v>#REF!</v>
      </c>
      <c r="BF331" s="30" t="e">
        <f t="array" ref="BF331">INDEX(Resultado!$1:$470,MATCH($B331,Resultado!$N:$N,0),MATCH(BF$1,Resultado!#REF!,0))</f>
        <v>#REF!</v>
      </c>
      <c r="BG331" s="30" t="e">
        <f t="array" ref="BG331">INDEX(Resultado!$1:$470,MATCH($B331,Resultado!$N:$N,0),MATCH(BG$1,Resultado!#REF!,0))</f>
        <v>#REF!</v>
      </c>
      <c r="BH331" s="30" t="e">
        <f t="array" ref="BH331">INDEX(Resultado!$1:$470,MATCH($B331,Resultado!$N:$N,0),MATCH(BH$1,Resultado!#REF!,0))</f>
        <v>#REF!</v>
      </c>
      <c r="BI331" s="30" t="e">
        <f t="array" ref="BI331">INDEX(Resultado!$1:$470,MATCH($B331,Resultado!$N:$N,0),MATCH(BI$1,Resultado!#REF!,0))</f>
        <v>#REF!</v>
      </c>
    </row>
    <row r="332" spans="1:61" ht="13" x14ac:dyDescent="0.15">
      <c r="A332" s="29">
        <v>54813155804</v>
      </c>
      <c r="B332" s="7" t="s">
        <v>2401</v>
      </c>
      <c r="C332" s="29" t="s">
        <v>2400</v>
      </c>
      <c r="D332" s="30" t="e">
        <f t="array" ref="D332">INDEX(Resultado!$1:$470,MATCH($B332,Resultado!$N:$N,0),MATCH(D$1,Resultado!#REF!,0))</f>
        <v>#REF!</v>
      </c>
      <c r="E332" s="29" t="s">
        <v>3339</v>
      </c>
      <c r="F332" s="30" t="e">
        <f t="array" ref="F332">INDEX(Resultado!$1:$470,MATCH($B332,Resultado!$N:$N,0),MATCH(F$1,Resultado!#REF!,0))</f>
        <v>#REF!</v>
      </c>
      <c r="G332" s="30" t="e">
        <f t="array" ref="G332">INDEX(Resultado!$1:$470,MATCH($B332,Resultado!$N:$N,0),MATCH(G$1,Resultado!#REF!,0))</f>
        <v>#REF!</v>
      </c>
      <c r="H332" s="30" t="e">
        <f t="array" ref="H332">INDEX(Resultado!$1:$470,MATCH($B332,Resultado!$N:$N,0),MATCH(H$1,Resultado!#REF!,0))</f>
        <v>#REF!</v>
      </c>
      <c r="I332" s="30" t="e">
        <f t="array" ref="I332">INDEX(Resultado!$1:$470,MATCH($B332,Resultado!$N:$N,0),MATCH(I$1,Resultado!#REF!,0))</f>
        <v>#REF!</v>
      </c>
      <c r="J332" s="30" t="e">
        <f t="array" ref="J332">INDEX(Resultado!$1:$470,MATCH($B332,Resultado!$N:$N,0),MATCH(J$1,Resultado!#REF!,0))</f>
        <v>#REF!</v>
      </c>
      <c r="K332" s="30" t="e">
        <f t="array" ref="K332">INDEX(Resultado!$1:$470,MATCH($B332,Resultado!$N:$N,0),MATCH(K$1,Resultado!#REF!,0))</f>
        <v>#REF!</v>
      </c>
      <c r="L332" s="30" t="e">
        <f t="array" ref="L332">INDEX(Resultado!$1:$470,MATCH($B332,Resultado!$N:$N,0),MATCH(L$1,Resultado!#REF!,0))</f>
        <v>#REF!</v>
      </c>
      <c r="M332" s="30" t="e">
        <f t="array" ref="M332">INDEX(Resultado!$1:$470,MATCH($B332,Resultado!$N:$N,0),MATCH(M$1,Resultado!#REF!,0))</f>
        <v>#REF!</v>
      </c>
      <c r="N332" s="30" t="e">
        <f t="array" ref="N332">INDEX(Resultado!$1:$470,MATCH($B332,Resultado!$N:$N,0),MATCH(N$1,Resultado!#REF!,0))</f>
        <v>#REF!</v>
      </c>
      <c r="O332" s="30" t="e">
        <f t="array" ref="O332">INDEX(Resultado!$1:$470,MATCH($B332,Resultado!$N:$N,0),MATCH(O$1,Resultado!#REF!,0))</f>
        <v>#REF!</v>
      </c>
      <c r="P332" s="30" t="e">
        <f t="array" ref="P332">INDEX(Resultado!$1:$470,MATCH($B332,Resultado!$N:$N,0),MATCH(P$1,Resultado!#REF!,0))</f>
        <v>#REF!</v>
      </c>
      <c r="Q332" s="30" t="e">
        <f t="array" ref="Q332">INDEX(Resultado!$1:$470,MATCH($B332,Resultado!$N:$N,0),MATCH(Q$1,Resultado!#REF!,0))</f>
        <v>#REF!</v>
      </c>
      <c r="R332" s="30" t="e">
        <f t="array" ref="R332">INDEX(Resultado!$1:$470,MATCH($B332,Resultado!$N:$N,0),MATCH(R$1,Resultado!#REF!,0))</f>
        <v>#REF!</v>
      </c>
      <c r="S332" s="30" t="e">
        <f t="array" ref="S332">INDEX(Resultado!$1:$470,MATCH($B332,Resultado!$N:$N,0),MATCH(S$1,Resultado!#REF!,0))</f>
        <v>#REF!</v>
      </c>
      <c r="T332" s="30" t="e">
        <f t="array" ref="T332">INDEX(Resultado!$1:$470,MATCH($B332,Resultado!$N:$N,0),MATCH(T$1,Resultado!#REF!,0))</f>
        <v>#REF!</v>
      </c>
      <c r="U332" s="30" t="e">
        <f t="array" ref="U332">INDEX(Resultado!$1:$470,MATCH($B332,Resultado!$N:$N,0),MATCH(U$1,Resultado!#REF!,0))</f>
        <v>#REF!</v>
      </c>
      <c r="V332" s="30" t="e">
        <f t="array" ref="V332">INDEX(Resultado!$1:$470,MATCH($B332,Resultado!$N:$N,0),MATCH(V$1,Resultado!#REF!,0))</f>
        <v>#REF!</v>
      </c>
      <c r="W332" s="30" t="e">
        <f t="array" ref="W332">INDEX(Resultado!$1:$470,MATCH($B332,Resultado!$N:$N,0),MATCH(W$1,Resultado!#REF!,0))</f>
        <v>#REF!</v>
      </c>
      <c r="X332" s="30" t="e">
        <f t="array" ref="X332">INDEX(Resultado!$1:$470,MATCH($B332,Resultado!$N:$N,0),MATCH(X$1,Resultado!#REF!,0))</f>
        <v>#REF!</v>
      </c>
      <c r="Y332" s="30" t="e">
        <f t="array" ref="Y332">INDEX(Resultado!$1:$470,MATCH($B332,Resultado!$N:$N,0),MATCH(Y$1,Resultado!#REF!,0))</f>
        <v>#REF!</v>
      </c>
      <c r="Z332" s="30" t="e">
        <f t="array" ref="Z332">INDEX(Resultado!$1:$470,MATCH($B332,Resultado!$N:$N,0),MATCH(Z$1,Resultado!#REF!,0))</f>
        <v>#REF!</v>
      </c>
      <c r="AA332" s="30" t="e">
        <f t="array" ref="AA332">INDEX(Resultado!$1:$470,MATCH($B332,Resultado!$N:$N,0),MATCH(AA$1,Resultado!#REF!,0))</f>
        <v>#REF!</v>
      </c>
      <c r="AB332" s="29">
        <v>0</v>
      </c>
      <c r="AC332" s="29">
        <v>2</v>
      </c>
      <c r="AD332" s="30" t="e">
        <f t="array" ref="AD332">INDEX(Resultado!$1:$470,MATCH($B332,Resultado!$N:$N,0),MATCH(AD$1,Resultado!#REF!,0))</f>
        <v>#REF!</v>
      </c>
      <c r="AE332" s="30" t="e">
        <f t="array" ref="AE332">INDEX(Resultado!$1:$470,MATCH($B332,Resultado!$N:$N,0),MATCH(AE$1,Resultado!#REF!,0))</f>
        <v>#REF!</v>
      </c>
      <c r="AF332" s="30" t="e">
        <f t="array" ref="AF332">INDEX(Resultado!$1:$470,MATCH($B332,Resultado!$N:$N,0),MATCH(AF$1,Resultado!#REF!,0))</f>
        <v>#REF!</v>
      </c>
      <c r="AG332" s="30" t="e">
        <f t="array" ref="AG332">INDEX(Resultado!$1:$470,MATCH($B332,Resultado!$N:$N,0),MATCH(AG$1,Resultado!#REF!,0))</f>
        <v>#REF!</v>
      </c>
      <c r="AH332" s="30" t="e">
        <f t="array" ref="AH332">INDEX(Resultado!$1:$470,MATCH($B332,Resultado!$N:$N,0),MATCH(AH$1,Resultado!#REF!,0))</f>
        <v>#REF!</v>
      </c>
      <c r="AI332" s="30" t="e">
        <f t="array" ref="AI332">INDEX(Resultado!$1:$470,MATCH($B332,Resultado!$N:$N,0),MATCH(AI$1,Resultado!#REF!,0))</f>
        <v>#REF!</v>
      </c>
      <c r="AJ332" s="30" t="e">
        <f t="array" ref="AJ332">INDEX(Resultado!$1:$470,MATCH($B332,Resultado!$N:$N,0),MATCH(AJ$1,Resultado!#REF!,0))</f>
        <v>#REF!</v>
      </c>
      <c r="AK332" s="30" t="e">
        <f t="array" ref="AK332">INDEX(Resultado!$1:$470,MATCH($B332,Resultado!$N:$N,0),MATCH(AK$1,Resultado!#REF!,0))</f>
        <v>#REF!</v>
      </c>
      <c r="AL332" s="29">
        <v>0</v>
      </c>
      <c r="AM332" s="29">
        <v>2</v>
      </c>
      <c r="AN332" s="30" t="e">
        <f t="array" ref="AN332">INDEX(Resultado!$1:$470,MATCH($B332,Resultado!$N:$N,0),MATCH(AN$1,Resultado!#REF!,0))</f>
        <v>#REF!</v>
      </c>
      <c r="AO332" s="30" t="e">
        <f t="array" ref="AO332">INDEX(Resultado!$1:$470,MATCH($B332,Resultado!$N:$N,0),MATCH(AO$1,Resultado!#REF!,0))</f>
        <v>#REF!</v>
      </c>
      <c r="AP332" s="30" t="e">
        <f t="array" ref="AP332">INDEX(Resultado!$1:$470,MATCH($B332,Resultado!$N:$N,0),MATCH(AP$1,Resultado!#REF!,0))</f>
        <v>#REF!</v>
      </c>
      <c r="AQ332" s="30" t="e">
        <f t="array" ref="AQ332">INDEX(Resultado!$1:$470,MATCH($B332,Resultado!$N:$N,0),MATCH(AQ$1,Resultado!#REF!,0))</f>
        <v>#REF!</v>
      </c>
      <c r="AR332" s="30" t="e">
        <f t="array" ref="AR332">INDEX(Resultado!$1:$470,MATCH($B332,Resultado!$N:$N,0),MATCH(AR$1,Resultado!#REF!,0))</f>
        <v>#REF!</v>
      </c>
      <c r="AS332" s="29">
        <v>2</v>
      </c>
      <c r="AT332" s="30" t="e">
        <f t="array" ref="AT332">INDEX(Resultado!$1:$470,MATCH($B332,Resultado!$N:$N,0),MATCH(AT$1,Resultado!#REF!,0))</f>
        <v>#REF!</v>
      </c>
      <c r="AU332" s="30" t="e">
        <f t="array" ref="AU332">INDEX(Resultado!$1:$470,MATCH($B332,Resultado!$N:$N,0),MATCH(AU$1,Resultado!#REF!,0))</f>
        <v>#REF!</v>
      </c>
      <c r="AV332" s="30" t="e">
        <f t="array" ref="AV332">INDEX(Resultado!$1:$470,MATCH($B332,Resultado!$N:$N,0),MATCH(AV$1,Resultado!#REF!,0))</f>
        <v>#REF!</v>
      </c>
      <c r="AW332" s="30" t="e">
        <f t="array" ref="AW332">INDEX(Resultado!$1:$470,MATCH($B332,Resultado!$N:$N,0),MATCH(AW$1,Resultado!#REF!,0))</f>
        <v>#REF!</v>
      </c>
      <c r="AX332" s="30" t="e">
        <f t="array" ref="AX332">INDEX(Resultado!$1:$470,MATCH($B332,Resultado!$N:$N,0),MATCH(AX$1,Resultado!#REF!,0))</f>
        <v>#REF!</v>
      </c>
      <c r="AY332" s="30" t="e">
        <f t="array" ref="AY332">INDEX(Resultado!$1:$470,MATCH($B332,Resultado!$N:$N,0),MATCH(AY$1,Resultado!#REF!,0))</f>
        <v>#REF!</v>
      </c>
      <c r="AZ332" s="30" t="e">
        <f t="array" ref="AZ332">INDEX(Resultado!$1:$470,MATCH($B332,Resultado!$N:$N,0),MATCH(AZ$1,Resultado!#REF!,0))</f>
        <v>#REF!</v>
      </c>
      <c r="BA332" s="30" t="e">
        <f t="array" ref="BA332">INDEX(Resultado!$1:$470,MATCH($B332,Resultado!$N:$N,0),MATCH(BA$1,Resultado!#REF!,0))</f>
        <v>#REF!</v>
      </c>
      <c r="BB332" s="30" t="e">
        <f t="array" ref="BB332">INDEX(Resultado!$1:$470,MATCH($B332,Resultado!$N:$N,0),MATCH(BB$1,Resultado!#REF!,0))</f>
        <v>#REF!</v>
      </c>
      <c r="BC332" s="30" t="e">
        <f t="array" ref="BC332">INDEX(Resultado!$1:$470,MATCH($B332,Resultado!$N:$N,0),MATCH(BC$1,Resultado!#REF!,0))</f>
        <v>#REF!</v>
      </c>
      <c r="BD332" s="30" t="e">
        <f t="array" ref="BD332">INDEX(Resultado!$1:$470,MATCH($B332,Resultado!$N:$N,0),MATCH(BD$1,Resultado!#REF!,0))</f>
        <v>#REF!</v>
      </c>
      <c r="BE332" s="30" t="e">
        <f t="array" ref="BE332">INDEX(Resultado!$1:$470,MATCH($B332,Resultado!$N:$N,0),MATCH(BE$1,Resultado!#REF!,0))</f>
        <v>#REF!</v>
      </c>
      <c r="BF332" s="30" t="e">
        <f t="array" ref="BF332">INDEX(Resultado!$1:$470,MATCH($B332,Resultado!$N:$N,0),MATCH(BF$1,Resultado!#REF!,0))</f>
        <v>#REF!</v>
      </c>
      <c r="BG332" s="30" t="e">
        <f t="array" ref="BG332">INDEX(Resultado!$1:$470,MATCH($B332,Resultado!$N:$N,0),MATCH(BG$1,Resultado!#REF!,0))</f>
        <v>#REF!</v>
      </c>
      <c r="BH332" s="30" t="e">
        <f t="array" ref="BH332">INDEX(Resultado!$1:$470,MATCH($B332,Resultado!$N:$N,0),MATCH(BH$1,Resultado!#REF!,0))</f>
        <v>#REF!</v>
      </c>
      <c r="BI332" s="30" t="e">
        <f t="array" ref="BI332">INDEX(Resultado!$1:$470,MATCH($B332,Resultado!$N:$N,0),MATCH(BI$1,Resultado!#REF!,0))</f>
        <v>#REF!</v>
      </c>
    </row>
    <row r="333" spans="1:61" ht="13" x14ac:dyDescent="0.15">
      <c r="A333" s="29">
        <v>42281411885</v>
      </c>
      <c r="B333" s="7" t="s">
        <v>2408</v>
      </c>
      <c r="C333" s="29" t="s">
        <v>2407</v>
      </c>
      <c r="D333" s="30" t="e">
        <f t="array" ref="D333">INDEX(Resultado!$1:$470,MATCH($B333,Resultado!$N:$N,0),MATCH(D$1,Resultado!#REF!,0))</f>
        <v>#REF!</v>
      </c>
      <c r="E333" s="29" t="s">
        <v>3339</v>
      </c>
      <c r="F333" s="30" t="e">
        <f t="array" ref="F333">INDEX(Resultado!$1:$470,MATCH($B333,Resultado!$N:$N,0),MATCH(F$1,Resultado!#REF!,0))</f>
        <v>#REF!</v>
      </c>
      <c r="G333" s="30" t="e">
        <f t="array" ref="G333">INDEX(Resultado!$1:$470,MATCH($B333,Resultado!$N:$N,0),MATCH(G$1,Resultado!#REF!,0))</f>
        <v>#REF!</v>
      </c>
      <c r="H333" s="30" t="e">
        <f t="array" ref="H333">INDEX(Resultado!$1:$470,MATCH($B333,Resultado!$N:$N,0),MATCH(H$1,Resultado!#REF!,0))</f>
        <v>#REF!</v>
      </c>
      <c r="I333" s="30" t="e">
        <f t="array" ref="I333">INDEX(Resultado!$1:$470,MATCH($B333,Resultado!$N:$N,0),MATCH(I$1,Resultado!#REF!,0))</f>
        <v>#REF!</v>
      </c>
      <c r="J333" s="30" t="e">
        <f t="array" ref="J333">INDEX(Resultado!$1:$470,MATCH($B333,Resultado!$N:$N,0),MATCH(J$1,Resultado!#REF!,0))</f>
        <v>#REF!</v>
      </c>
      <c r="K333" s="30" t="e">
        <f t="array" ref="K333">INDEX(Resultado!$1:$470,MATCH($B333,Resultado!$N:$N,0),MATCH(K$1,Resultado!#REF!,0))</f>
        <v>#REF!</v>
      </c>
      <c r="L333" s="30" t="e">
        <f t="array" ref="L333">INDEX(Resultado!$1:$470,MATCH($B333,Resultado!$N:$N,0),MATCH(L$1,Resultado!#REF!,0))</f>
        <v>#REF!</v>
      </c>
      <c r="M333" s="30" t="e">
        <f t="array" ref="M333">INDEX(Resultado!$1:$470,MATCH($B333,Resultado!$N:$N,0),MATCH(M$1,Resultado!#REF!,0))</f>
        <v>#REF!</v>
      </c>
      <c r="N333" s="30" t="e">
        <f t="array" ref="N333">INDEX(Resultado!$1:$470,MATCH($B333,Resultado!$N:$N,0),MATCH(N$1,Resultado!#REF!,0))</f>
        <v>#REF!</v>
      </c>
      <c r="O333" s="30" t="e">
        <f t="array" ref="O333">INDEX(Resultado!$1:$470,MATCH($B333,Resultado!$N:$N,0),MATCH(O$1,Resultado!#REF!,0))</f>
        <v>#REF!</v>
      </c>
      <c r="P333" s="30" t="e">
        <f t="array" ref="P333">INDEX(Resultado!$1:$470,MATCH($B333,Resultado!$N:$N,0),MATCH(P$1,Resultado!#REF!,0))</f>
        <v>#REF!</v>
      </c>
      <c r="Q333" s="30" t="e">
        <f t="array" ref="Q333">INDEX(Resultado!$1:$470,MATCH($B333,Resultado!$N:$N,0),MATCH(Q$1,Resultado!#REF!,0))</f>
        <v>#REF!</v>
      </c>
      <c r="R333" s="30" t="e">
        <f t="array" ref="R333">INDEX(Resultado!$1:$470,MATCH($B333,Resultado!$N:$N,0),MATCH(R$1,Resultado!#REF!,0))</f>
        <v>#REF!</v>
      </c>
      <c r="S333" s="30" t="e">
        <f t="array" ref="S333">INDEX(Resultado!$1:$470,MATCH($B333,Resultado!$N:$N,0),MATCH(S$1,Resultado!#REF!,0))</f>
        <v>#REF!</v>
      </c>
      <c r="T333" s="30" t="e">
        <f t="array" ref="T333">INDEX(Resultado!$1:$470,MATCH($B333,Resultado!$N:$N,0),MATCH(T$1,Resultado!#REF!,0))</f>
        <v>#REF!</v>
      </c>
      <c r="U333" s="30" t="e">
        <f t="array" ref="U333">INDEX(Resultado!$1:$470,MATCH($B333,Resultado!$N:$N,0),MATCH(U$1,Resultado!#REF!,0))</f>
        <v>#REF!</v>
      </c>
      <c r="V333" s="30" t="e">
        <f t="array" ref="V333">INDEX(Resultado!$1:$470,MATCH($B333,Resultado!$N:$N,0),MATCH(V$1,Resultado!#REF!,0))</f>
        <v>#REF!</v>
      </c>
      <c r="W333" s="30" t="e">
        <f t="array" ref="W333">INDEX(Resultado!$1:$470,MATCH($B333,Resultado!$N:$N,0),MATCH(W$1,Resultado!#REF!,0))</f>
        <v>#REF!</v>
      </c>
      <c r="X333" s="30" t="e">
        <f t="array" ref="X333">INDEX(Resultado!$1:$470,MATCH($B333,Resultado!$N:$N,0),MATCH(X$1,Resultado!#REF!,0))</f>
        <v>#REF!</v>
      </c>
      <c r="Y333" s="30" t="e">
        <f t="array" ref="Y333">INDEX(Resultado!$1:$470,MATCH($B333,Resultado!$N:$N,0),MATCH(Y$1,Resultado!#REF!,0))</f>
        <v>#REF!</v>
      </c>
      <c r="Z333" s="30" t="e">
        <f t="array" ref="Z333">INDEX(Resultado!$1:$470,MATCH($B333,Resultado!$N:$N,0),MATCH(Z$1,Resultado!#REF!,0))</f>
        <v>#REF!</v>
      </c>
      <c r="AA333" s="30" t="e">
        <f t="array" ref="AA333">INDEX(Resultado!$1:$470,MATCH($B333,Resultado!$N:$N,0),MATCH(AA$1,Resultado!#REF!,0))</f>
        <v>#REF!</v>
      </c>
      <c r="AB333" s="29">
        <v>0</v>
      </c>
      <c r="AC333" s="29">
        <v>2</v>
      </c>
      <c r="AD333" s="30" t="e">
        <f t="array" ref="AD333">INDEX(Resultado!$1:$470,MATCH($B333,Resultado!$N:$N,0),MATCH(AD$1,Resultado!#REF!,0))</f>
        <v>#REF!</v>
      </c>
      <c r="AE333" s="30" t="e">
        <f t="array" ref="AE333">INDEX(Resultado!$1:$470,MATCH($B333,Resultado!$N:$N,0),MATCH(AE$1,Resultado!#REF!,0))</f>
        <v>#REF!</v>
      </c>
      <c r="AF333" s="30" t="e">
        <f t="array" ref="AF333">INDEX(Resultado!$1:$470,MATCH($B333,Resultado!$N:$N,0),MATCH(AF$1,Resultado!#REF!,0))</f>
        <v>#REF!</v>
      </c>
      <c r="AG333" s="30" t="e">
        <f t="array" ref="AG333">INDEX(Resultado!$1:$470,MATCH($B333,Resultado!$N:$N,0),MATCH(AG$1,Resultado!#REF!,0))</f>
        <v>#REF!</v>
      </c>
      <c r="AH333" s="30" t="e">
        <f t="array" ref="AH333">INDEX(Resultado!$1:$470,MATCH($B333,Resultado!$N:$N,0),MATCH(AH$1,Resultado!#REF!,0))</f>
        <v>#REF!</v>
      </c>
      <c r="AI333" s="30" t="e">
        <f t="array" ref="AI333">INDEX(Resultado!$1:$470,MATCH($B333,Resultado!$N:$N,0),MATCH(AI$1,Resultado!#REF!,0))</f>
        <v>#REF!</v>
      </c>
      <c r="AJ333" s="30" t="e">
        <f t="array" ref="AJ333">INDEX(Resultado!$1:$470,MATCH($B333,Resultado!$N:$N,0),MATCH(AJ$1,Resultado!#REF!,0))</f>
        <v>#REF!</v>
      </c>
      <c r="AK333" s="30" t="e">
        <f t="array" ref="AK333">INDEX(Resultado!$1:$470,MATCH($B333,Resultado!$N:$N,0),MATCH(AK$1,Resultado!#REF!,0))</f>
        <v>#REF!</v>
      </c>
      <c r="AL333" s="29">
        <v>0</v>
      </c>
      <c r="AM333" s="29">
        <v>2</v>
      </c>
      <c r="AN333" s="30" t="e">
        <f t="array" ref="AN333">INDEX(Resultado!$1:$470,MATCH($B333,Resultado!$N:$N,0),MATCH(AN$1,Resultado!#REF!,0))</f>
        <v>#REF!</v>
      </c>
      <c r="AO333" s="30" t="e">
        <f t="array" ref="AO333">INDEX(Resultado!$1:$470,MATCH($B333,Resultado!$N:$N,0),MATCH(AO$1,Resultado!#REF!,0))</f>
        <v>#REF!</v>
      </c>
      <c r="AP333" s="30" t="e">
        <f t="array" ref="AP333">INDEX(Resultado!$1:$470,MATCH($B333,Resultado!$N:$N,0),MATCH(AP$1,Resultado!#REF!,0))</f>
        <v>#REF!</v>
      </c>
      <c r="AQ333" s="30" t="e">
        <f t="array" ref="AQ333">INDEX(Resultado!$1:$470,MATCH($B333,Resultado!$N:$N,0),MATCH(AQ$1,Resultado!#REF!,0))</f>
        <v>#REF!</v>
      </c>
      <c r="AR333" s="30" t="e">
        <f t="array" ref="AR333">INDEX(Resultado!$1:$470,MATCH($B333,Resultado!$N:$N,0),MATCH(AR$1,Resultado!#REF!,0))</f>
        <v>#REF!</v>
      </c>
      <c r="AS333" s="29">
        <v>2</v>
      </c>
      <c r="AT333" s="30" t="e">
        <f t="array" ref="AT333">INDEX(Resultado!$1:$470,MATCH($B333,Resultado!$N:$N,0),MATCH(AT$1,Resultado!#REF!,0))</f>
        <v>#REF!</v>
      </c>
      <c r="AU333" s="30" t="e">
        <f t="array" ref="AU333">INDEX(Resultado!$1:$470,MATCH($B333,Resultado!$N:$N,0),MATCH(AU$1,Resultado!#REF!,0))</f>
        <v>#REF!</v>
      </c>
      <c r="AV333" s="30" t="e">
        <f t="array" ref="AV333">INDEX(Resultado!$1:$470,MATCH($B333,Resultado!$N:$N,0),MATCH(AV$1,Resultado!#REF!,0))</f>
        <v>#REF!</v>
      </c>
      <c r="AW333" s="30" t="e">
        <f t="array" ref="AW333">INDEX(Resultado!$1:$470,MATCH($B333,Resultado!$N:$N,0),MATCH(AW$1,Resultado!#REF!,0))</f>
        <v>#REF!</v>
      </c>
      <c r="AX333" s="30" t="e">
        <f t="array" ref="AX333">INDEX(Resultado!$1:$470,MATCH($B333,Resultado!$N:$N,0),MATCH(AX$1,Resultado!#REF!,0))</f>
        <v>#REF!</v>
      </c>
      <c r="AY333" s="30" t="e">
        <f t="array" ref="AY333">INDEX(Resultado!$1:$470,MATCH($B333,Resultado!$N:$N,0),MATCH(AY$1,Resultado!#REF!,0))</f>
        <v>#REF!</v>
      </c>
      <c r="AZ333" s="30" t="e">
        <f t="array" ref="AZ333">INDEX(Resultado!$1:$470,MATCH($B333,Resultado!$N:$N,0),MATCH(AZ$1,Resultado!#REF!,0))</f>
        <v>#REF!</v>
      </c>
      <c r="BA333" s="30" t="e">
        <f t="array" ref="BA333">INDEX(Resultado!$1:$470,MATCH($B333,Resultado!$N:$N,0),MATCH(BA$1,Resultado!#REF!,0))</f>
        <v>#REF!</v>
      </c>
      <c r="BB333" s="30" t="e">
        <f t="array" ref="BB333">INDEX(Resultado!$1:$470,MATCH($B333,Resultado!$N:$N,0),MATCH(BB$1,Resultado!#REF!,0))</f>
        <v>#REF!</v>
      </c>
      <c r="BC333" s="30" t="e">
        <f t="array" ref="BC333">INDEX(Resultado!$1:$470,MATCH($B333,Resultado!$N:$N,0),MATCH(BC$1,Resultado!#REF!,0))</f>
        <v>#REF!</v>
      </c>
      <c r="BD333" s="30" t="e">
        <f t="array" ref="BD333">INDEX(Resultado!$1:$470,MATCH($B333,Resultado!$N:$N,0),MATCH(BD$1,Resultado!#REF!,0))</f>
        <v>#REF!</v>
      </c>
      <c r="BE333" s="30" t="e">
        <f t="array" ref="BE333">INDEX(Resultado!$1:$470,MATCH($B333,Resultado!$N:$N,0),MATCH(BE$1,Resultado!#REF!,0))</f>
        <v>#REF!</v>
      </c>
      <c r="BF333" s="30" t="e">
        <f t="array" ref="BF333">INDEX(Resultado!$1:$470,MATCH($B333,Resultado!$N:$N,0),MATCH(BF$1,Resultado!#REF!,0))</f>
        <v>#REF!</v>
      </c>
      <c r="BG333" s="30" t="e">
        <f t="array" ref="BG333">INDEX(Resultado!$1:$470,MATCH($B333,Resultado!$N:$N,0),MATCH(BG$1,Resultado!#REF!,0))</f>
        <v>#REF!</v>
      </c>
      <c r="BH333" s="30" t="e">
        <f t="array" ref="BH333">INDEX(Resultado!$1:$470,MATCH($B333,Resultado!$N:$N,0),MATCH(BH$1,Resultado!#REF!,0))</f>
        <v>#REF!</v>
      </c>
      <c r="BI333" s="30" t="e">
        <f t="array" ref="BI333">INDEX(Resultado!$1:$470,MATCH($B333,Resultado!$N:$N,0),MATCH(BI$1,Resultado!#REF!,0))</f>
        <v>#REF!</v>
      </c>
    </row>
    <row r="334" spans="1:61" ht="13" x14ac:dyDescent="0.15">
      <c r="A334" s="29">
        <v>48706903819</v>
      </c>
      <c r="B334" s="7" t="s">
        <v>2413</v>
      </c>
      <c r="C334" s="29" t="s">
        <v>2412</v>
      </c>
      <c r="D334" s="30" t="e">
        <f t="array" ref="D334">INDEX(Resultado!$1:$470,MATCH($B334,Resultado!$N:$N,0),MATCH(D$1,Resultado!#REF!,0))</f>
        <v>#REF!</v>
      </c>
      <c r="E334" s="29" t="s">
        <v>3339</v>
      </c>
      <c r="F334" s="30" t="e">
        <f t="array" ref="F334">INDEX(Resultado!$1:$470,MATCH($B334,Resultado!$N:$N,0),MATCH(F$1,Resultado!#REF!,0))</f>
        <v>#REF!</v>
      </c>
      <c r="G334" s="30" t="e">
        <f t="array" ref="G334">INDEX(Resultado!$1:$470,MATCH($B334,Resultado!$N:$N,0),MATCH(G$1,Resultado!#REF!,0))</f>
        <v>#REF!</v>
      </c>
      <c r="H334" s="30" t="e">
        <f t="array" ref="H334">INDEX(Resultado!$1:$470,MATCH($B334,Resultado!$N:$N,0),MATCH(H$1,Resultado!#REF!,0))</f>
        <v>#REF!</v>
      </c>
      <c r="I334" s="30" t="e">
        <f t="array" ref="I334">INDEX(Resultado!$1:$470,MATCH($B334,Resultado!$N:$N,0),MATCH(I$1,Resultado!#REF!,0))</f>
        <v>#REF!</v>
      </c>
      <c r="J334" s="30" t="e">
        <f t="array" ref="J334">INDEX(Resultado!$1:$470,MATCH($B334,Resultado!$N:$N,0),MATCH(J$1,Resultado!#REF!,0))</f>
        <v>#REF!</v>
      </c>
      <c r="K334" s="30" t="e">
        <f t="array" ref="K334">INDEX(Resultado!$1:$470,MATCH($B334,Resultado!$N:$N,0),MATCH(K$1,Resultado!#REF!,0))</f>
        <v>#REF!</v>
      </c>
      <c r="L334" s="30" t="e">
        <f t="array" ref="L334">INDEX(Resultado!$1:$470,MATCH($B334,Resultado!$N:$N,0),MATCH(L$1,Resultado!#REF!,0))</f>
        <v>#REF!</v>
      </c>
      <c r="M334" s="30" t="e">
        <f t="array" ref="M334">INDEX(Resultado!$1:$470,MATCH($B334,Resultado!$N:$N,0),MATCH(M$1,Resultado!#REF!,0))</f>
        <v>#REF!</v>
      </c>
      <c r="N334" s="30" t="e">
        <f t="array" ref="N334">INDEX(Resultado!$1:$470,MATCH($B334,Resultado!$N:$N,0),MATCH(N$1,Resultado!#REF!,0))</f>
        <v>#REF!</v>
      </c>
      <c r="O334" s="30" t="e">
        <f t="array" ref="O334">INDEX(Resultado!$1:$470,MATCH($B334,Resultado!$N:$N,0),MATCH(O$1,Resultado!#REF!,0))</f>
        <v>#REF!</v>
      </c>
      <c r="P334" s="30" t="e">
        <f t="array" ref="P334">INDEX(Resultado!$1:$470,MATCH($B334,Resultado!$N:$N,0),MATCH(P$1,Resultado!#REF!,0))</f>
        <v>#REF!</v>
      </c>
      <c r="Q334" s="30" t="e">
        <f t="array" ref="Q334">INDEX(Resultado!$1:$470,MATCH($B334,Resultado!$N:$N,0),MATCH(Q$1,Resultado!#REF!,0))</f>
        <v>#REF!</v>
      </c>
      <c r="R334" s="30" t="e">
        <f t="array" ref="R334">INDEX(Resultado!$1:$470,MATCH($B334,Resultado!$N:$N,0),MATCH(R$1,Resultado!#REF!,0))</f>
        <v>#REF!</v>
      </c>
      <c r="S334" s="30" t="e">
        <f t="array" ref="S334">INDEX(Resultado!$1:$470,MATCH($B334,Resultado!$N:$N,0),MATCH(S$1,Resultado!#REF!,0))</f>
        <v>#REF!</v>
      </c>
      <c r="T334" s="30" t="e">
        <f t="array" ref="T334">INDEX(Resultado!$1:$470,MATCH($B334,Resultado!$N:$N,0),MATCH(T$1,Resultado!#REF!,0))</f>
        <v>#REF!</v>
      </c>
      <c r="U334" s="30" t="e">
        <f t="array" ref="U334">INDEX(Resultado!$1:$470,MATCH($B334,Resultado!$N:$N,0),MATCH(U$1,Resultado!#REF!,0))</f>
        <v>#REF!</v>
      </c>
      <c r="V334" s="30" t="e">
        <f t="array" ref="V334">INDEX(Resultado!$1:$470,MATCH($B334,Resultado!$N:$N,0),MATCH(V$1,Resultado!#REF!,0))</f>
        <v>#REF!</v>
      </c>
      <c r="W334" s="30" t="e">
        <f t="array" ref="W334">INDEX(Resultado!$1:$470,MATCH($B334,Resultado!$N:$N,0),MATCH(W$1,Resultado!#REF!,0))</f>
        <v>#REF!</v>
      </c>
      <c r="X334" s="30" t="e">
        <f t="array" ref="X334">INDEX(Resultado!$1:$470,MATCH($B334,Resultado!$N:$N,0),MATCH(X$1,Resultado!#REF!,0))</f>
        <v>#REF!</v>
      </c>
      <c r="Y334" s="30" t="e">
        <f t="array" ref="Y334">INDEX(Resultado!$1:$470,MATCH($B334,Resultado!$N:$N,0),MATCH(Y$1,Resultado!#REF!,0))</f>
        <v>#REF!</v>
      </c>
      <c r="Z334" s="30" t="e">
        <f t="array" ref="Z334">INDEX(Resultado!$1:$470,MATCH($B334,Resultado!$N:$N,0),MATCH(Z$1,Resultado!#REF!,0))</f>
        <v>#REF!</v>
      </c>
      <c r="AA334" s="30" t="e">
        <f t="array" ref="AA334">INDEX(Resultado!$1:$470,MATCH($B334,Resultado!$N:$N,0),MATCH(AA$1,Resultado!#REF!,0))</f>
        <v>#REF!</v>
      </c>
      <c r="AB334" s="29">
        <v>0</v>
      </c>
      <c r="AC334" s="29">
        <v>2</v>
      </c>
      <c r="AD334" s="30" t="e">
        <f t="array" ref="AD334">INDEX(Resultado!$1:$470,MATCH($B334,Resultado!$N:$N,0),MATCH(AD$1,Resultado!#REF!,0))</f>
        <v>#REF!</v>
      </c>
      <c r="AE334" s="30" t="e">
        <f t="array" ref="AE334">INDEX(Resultado!$1:$470,MATCH($B334,Resultado!$N:$N,0),MATCH(AE$1,Resultado!#REF!,0))</f>
        <v>#REF!</v>
      </c>
      <c r="AF334" s="30" t="e">
        <f t="array" ref="AF334">INDEX(Resultado!$1:$470,MATCH($B334,Resultado!$N:$N,0),MATCH(AF$1,Resultado!#REF!,0))</f>
        <v>#REF!</v>
      </c>
      <c r="AG334" s="30" t="e">
        <f t="array" ref="AG334">INDEX(Resultado!$1:$470,MATCH($B334,Resultado!$N:$N,0),MATCH(AG$1,Resultado!#REF!,0))</f>
        <v>#REF!</v>
      </c>
      <c r="AH334" s="30" t="e">
        <f t="array" ref="AH334">INDEX(Resultado!$1:$470,MATCH($B334,Resultado!$N:$N,0),MATCH(AH$1,Resultado!#REF!,0))</f>
        <v>#REF!</v>
      </c>
      <c r="AI334" s="30" t="e">
        <f t="array" ref="AI334">INDEX(Resultado!$1:$470,MATCH($B334,Resultado!$N:$N,0),MATCH(AI$1,Resultado!#REF!,0))</f>
        <v>#REF!</v>
      </c>
      <c r="AJ334" s="30" t="e">
        <f t="array" ref="AJ334">INDEX(Resultado!$1:$470,MATCH($B334,Resultado!$N:$N,0),MATCH(AJ$1,Resultado!#REF!,0))</f>
        <v>#REF!</v>
      </c>
      <c r="AK334" s="30" t="e">
        <f t="array" ref="AK334">INDEX(Resultado!$1:$470,MATCH($B334,Resultado!$N:$N,0),MATCH(AK$1,Resultado!#REF!,0))</f>
        <v>#REF!</v>
      </c>
      <c r="AL334" s="29">
        <v>0</v>
      </c>
      <c r="AM334" s="29">
        <v>2</v>
      </c>
      <c r="AN334" s="30" t="e">
        <f t="array" ref="AN334">INDEX(Resultado!$1:$470,MATCH($B334,Resultado!$N:$N,0),MATCH(AN$1,Resultado!#REF!,0))</f>
        <v>#REF!</v>
      </c>
      <c r="AO334" s="30" t="e">
        <f t="array" ref="AO334">INDEX(Resultado!$1:$470,MATCH($B334,Resultado!$N:$N,0),MATCH(AO$1,Resultado!#REF!,0))</f>
        <v>#REF!</v>
      </c>
      <c r="AP334" s="30" t="e">
        <f t="array" ref="AP334">INDEX(Resultado!$1:$470,MATCH($B334,Resultado!$N:$N,0),MATCH(AP$1,Resultado!#REF!,0))</f>
        <v>#REF!</v>
      </c>
      <c r="AQ334" s="30" t="e">
        <f t="array" ref="AQ334">INDEX(Resultado!$1:$470,MATCH($B334,Resultado!$N:$N,0),MATCH(AQ$1,Resultado!#REF!,0))</f>
        <v>#REF!</v>
      </c>
      <c r="AR334" s="30" t="e">
        <f t="array" ref="AR334">INDEX(Resultado!$1:$470,MATCH($B334,Resultado!$N:$N,0),MATCH(AR$1,Resultado!#REF!,0))</f>
        <v>#REF!</v>
      </c>
      <c r="AS334" s="29">
        <v>2</v>
      </c>
      <c r="AT334" s="30" t="e">
        <f t="array" ref="AT334">INDEX(Resultado!$1:$470,MATCH($B334,Resultado!$N:$N,0),MATCH(AT$1,Resultado!#REF!,0))</f>
        <v>#REF!</v>
      </c>
      <c r="AU334" s="30" t="e">
        <f t="array" ref="AU334">INDEX(Resultado!$1:$470,MATCH($B334,Resultado!$N:$N,0),MATCH(AU$1,Resultado!#REF!,0))</f>
        <v>#REF!</v>
      </c>
      <c r="AV334" s="30" t="e">
        <f t="array" ref="AV334">INDEX(Resultado!$1:$470,MATCH($B334,Resultado!$N:$N,0),MATCH(AV$1,Resultado!#REF!,0))</f>
        <v>#REF!</v>
      </c>
      <c r="AW334" s="30" t="e">
        <f t="array" ref="AW334">INDEX(Resultado!$1:$470,MATCH($B334,Resultado!$N:$N,0),MATCH(AW$1,Resultado!#REF!,0))</f>
        <v>#REF!</v>
      </c>
      <c r="AX334" s="30" t="e">
        <f t="array" ref="AX334">INDEX(Resultado!$1:$470,MATCH($B334,Resultado!$N:$N,0),MATCH(AX$1,Resultado!#REF!,0))</f>
        <v>#REF!</v>
      </c>
      <c r="AY334" s="30" t="e">
        <f t="array" ref="AY334">INDEX(Resultado!$1:$470,MATCH($B334,Resultado!$N:$N,0),MATCH(AY$1,Resultado!#REF!,0))</f>
        <v>#REF!</v>
      </c>
      <c r="AZ334" s="30" t="e">
        <f t="array" ref="AZ334">INDEX(Resultado!$1:$470,MATCH($B334,Resultado!$N:$N,0),MATCH(AZ$1,Resultado!#REF!,0))</f>
        <v>#REF!</v>
      </c>
      <c r="BA334" s="30" t="e">
        <f t="array" ref="BA334">INDEX(Resultado!$1:$470,MATCH($B334,Resultado!$N:$N,0),MATCH(BA$1,Resultado!#REF!,0))</f>
        <v>#REF!</v>
      </c>
      <c r="BB334" s="30" t="e">
        <f t="array" ref="BB334">INDEX(Resultado!$1:$470,MATCH($B334,Resultado!$N:$N,0),MATCH(BB$1,Resultado!#REF!,0))</f>
        <v>#REF!</v>
      </c>
      <c r="BC334" s="30" t="e">
        <f t="array" ref="BC334">INDEX(Resultado!$1:$470,MATCH($B334,Resultado!$N:$N,0),MATCH(BC$1,Resultado!#REF!,0))</f>
        <v>#REF!</v>
      </c>
      <c r="BD334" s="30" t="e">
        <f t="array" ref="BD334">INDEX(Resultado!$1:$470,MATCH($B334,Resultado!$N:$N,0),MATCH(BD$1,Resultado!#REF!,0))</f>
        <v>#REF!</v>
      </c>
      <c r="BE334" s="30" t="e">
        <f t="array" ref="BE334">INDEX(Resultado!$1:$470,MATCH($B334,Resultado!$N:$N,0),MATCH(BE$1,Resultado!#REF!,0))</f>
        <v>#REF!</v>
      </c>
      <c r="BF334" s="30" t="e">
        <f t="array" ref="BF334">INDEX(Resultado!$1:$470,MATCH($B334,Resultado!$N:$N,0),MATCH(BF$1,Resultado!#REF!,0))</f>
        <v>#REF!</v>
      </c>
      <c r="BG334" s="30" t="e">
        <f t="array" ref="BG334">INDEX(Resultado!$1:$470,MATCH($B334,Resultado!$N:$N,0),MATCH(BG$1,Resultado!#REF!,0))</f>
        <v>#REF!</v>
      </c>
      <c r="BH334" s="30" t="e">
        <f t="array" ref="BH334">INDEX(Resultado!$1:$470,MATCH($B334,Resultado!$N:$N,0),MATCH(BH$1,Resultado!#REF!,0))</f>
        <v>#REF!</v>
      </c>
      <c r="BI334" s="30" t="e">
        <f t="array" ref="BI334">INDEX(Resultado!$1:$470,MATCH($B334,Resultado!$N:$N,0),MATCH(BI$1,Resultado!#REF!,0))</f>
        <v>#REF!</v>
      </c>
    </row>
    <row r="335" spans="1:61" ht="13" x14ac:dyDescent="0.15">
      <c r="A335" s="29">
        <v>52574348818</v>
      </c>
      <c r="B335" s="7" t="s">
        <v>2422</v>
      </c>
      <c r="C335" s="29" t="s">
        <v>2421</v>
      </c>
      <c r="D335" s="30" t="e">
        <f t="array" ref="D335">INDEX(Resultado!$1:$470,MATCH($B335,Resultado!$N:$N,0),MATCH(D$1,Resultado!#REF!,0))</f>
        <v>#REF!</v>
      </c>
      <c r="E335" s="29" t="s">
        <v>3339</v>
      </c>
      <c r="F335" s="30" t="e">
        <f t="array" ref="F335">INDEX(Resultado!$1:$470,MATCH($B335,Resultado!$N:$N,0),MATCH(F$1,Resultado!#REF!,0))</f>
        <v>#REF!</v>
      </c>
      <c r="G335" s="30" t="e">
        <f t="array" ref="G335">INDEX(Resultado!$1:$470,MATCH($B335,Resultado!$N:$N,0),MATCH(G$1,Resultado!#REF!,0))</f>
        <v>#REF!</v>
      </c>
      <c r="H335" s="30" t="e">
        <f t="array" ref="H335">INDEX(Resultado!$1:$470,MATCH($B335,Resultado!$N:$N,0),MATCH(H$1,Resultado!#REF!,0))</f>
        <v>#REF!</v>
      </c>
      <c r="I335" s="30" t="e">
        <f t="array" ref="I335">INDEX(Resultado!$1:$470,MATCH($B335,Resultado!$N:$N,0),MATCH(I$1,Resultado!#REF!,0))</f>
        <v>#REF!</v>
      </c>
      <c r="J335" s="30" t="e">
        <f t="array" ref="J335">INDEX(Resultado!$1:$470,MATCH($B335,Resultado!$N:$N,0),MATCH(J$1,Resultado!#REF!,0))</f>
        <v>#REF!</v>
      </c>
      <c r="K335" s="30" t="e">
        <f t="array" ref="K335">INDEX(Resultado!$1:$470,MATCH($B335,Resultado!$N:$N,0),MATCH(K$1,Resultado!#REF!,0))</f>
        <v>#REF!</v>
      </c>
      <c r="L335" s="30" t="e">
        <f t="array" ref="L335">INDEX(Resultado!$1:$470,MATCH($B335,Resultado!$N:$N,0),MATCH(L$1,Resultado!#REF!,0))</f>
        <v>#REF!</v>
      </c>
      <c r="M335" s="30" t="e">
        <f t="array" ref="M335">INDEX(Resultado!$1:$470,MATCH($B335,Resultado!$N:$N,0),MATCH(M$1,Resultado!#REF!,0))</f>
        <v>#REF!</v>
      </c>
      <c r="N335" s="30" t="e">
        <f t="array" ref="N335">INDEX(Resultado!$1:$470,MATCH($B335,Resultado!$N:$N,0),MATCH(N$1,Resultado!#REF!,0))</f>
        <v>#REF!</v>
      </c>
      <c r="O335" s="30" t="e">
        <f t="array" ref="O335">INDEX(Resultado!$1:$470,MATCH($B335,Resultado!$N:$N,0),MATCH(O$1,Resultado!#REF!,0))</f>
        <v>#REF!</v>
      </c>
      <c r="P335" s="30" t="e">
        <f t="array" ref="P335">INDEX(Resultado!$1:$470,MATCH($B335,Resultado!$N:$N,0),MATCH(P$1,Resultado!#REF!,0))</f>
        <v>#REF!</v>
      </c>
      <c r="Q335" s="30" t="e">
        <f t="array" ref="Q335">INDEX(Resultado!$1:$470,MATCH($B335,Resultado!$N:$N,0),MATCH(Q$1,Resultado!#REF!,0))</f>
        <v>#REF!</v>
      </c>
      <c r="R335" s="30" t="e">
        <f t="array" ref="R335">INDEX(Resultado!$1:$470,MATCH($B335,Resultado!$N:$N,0),MATCH(R$1,Resultado!#REF!,0))</f>
        <v>#REF!</v>
      </c>
      <c r="S335" s="30" t="e">
        <f t="array" ref="S335">INDEX(Resultado!$1:$470,MATCH($B335,Resultado!$N:$N,0),MATCH(S$1,Resultado!#REF!,0))</f>
        <v>#REF!</v>
      </c>
      <c r="T335" s="30" t="e">
        <f t="array" ref="T335">INDEX(Resultado!$1:$470,MATCH($B335,Resultado!$N:$N,0),MATCH(T$1,Resultado!#REF!,0))</f>
        <v>#REF!</v>
      </c>
      <c r="U335" s="30" t="e">
        <f t="array" ref="U335">INDEX(Resultado!$1:$470,MATCH($B335,Resultado!$N:$N,0),MATCH(U$1,Resultado!#REF!,0))</f>
        <v>#REF!</v>
      </c>
      <c r="V335" s="30" t="e">
        <f t="array" ref="V335">INDEX(Resultado!$1:$470,MATCH($B335,Resultado!$N:$N,0),MATCH(V$1,Resultado!#REF!,0))</f>
        <v>#REF!</v>
      </c>
      <c r="W335" s="30" t="e">
        <f t="array" ref="W335">INDEX(Resultado!$1:$470,MATCH($B335,Resultado!$N:$N,0),MATCH(W$1,Resultado!#REF!,0))</f>
        <v>#REF!</v>
      </c>
      <c r="X335" s="30" t="e">
        <f t="array" ref="X335">INDEX(Resultado!$1:$470,MATCH($B335,Resultado!$N:$N,0),MATCH(X$1,Resultado!#REF!,0))</f>
        <v>#REF!</v>
      </c>
      <c r="Y335" s="30" t="e">
        <f t="array" ref="Y335">INDEX(Resultado!$1:$470,MATCH($B335,Resultado!$N:$N,0),MATCH(Y$1,Resultado!#REF!,0))</f>
        <v>#REF!</v>
      </c>
      <c r="Z335" s="30" t="e">
        <f t="array" ref="Z335">INDEX(Resultado!$1:$470,MATCH($B335,Resultado!$N:$N,0),MATCH(Z$1,Resultado!#REF!,0))</f>
        <v>#REF!</v>
      </c>
      <c r="AA335" s="30" t="e">
        <f t="array" ref="AA335">INDEX(Resultado!$1:$470,MATCH($B335,Resultado!$N:$N,0),MATCH(AA$1,Resultado!#REF!,0))</f>
        <v>#REF!</v>
      </c>
      <c r="AB335" s="29">
        <v>0</v>
      </c>
      <c r="AC335" s="29">
        <v>2</v>
      </c>
      <c r="AD335" s="30" t="e">
        <f t="array" ref="AD335">INDEX(Resultado!$1:$470,MATCH($B335,Resultado!$N:$N,0),MATCH(AD$1,Resultado!#REF!,0))</f>
        <v>#REF!</v>
      </c>
      <c r="AE335" s="30" t="e">
        <f t="array" ref="AE335">INDEX(Resultado!$1:$470,MATCH($B335,Resultado!$N:$N,0),MATCH(AE$1,Resultado!#REF!,0))</f>
        <v>#REF!</v>
      </c>
      <c r="AF335" s="30" t="e">
        <f t="array" ref="AF335">INDEX(Resultado!$1:$470,MATCH($B335,Resultado!$N:$N,0),MATCH(AF$1,Resultado!#REF!,0))</f>
        <v>#REF!</v>
      </c>
      <c r="AG335" s="30" t="e">
        <f t="array" ref="AG335">INDEX(Resultado!$1:$470,MATCH($B335,Resultado!$N:$N,0),MATCH(AG$1,Resultado!#REF!,0))</f>
        <v>#REF!</v>
      </c>
      <c r="AH335" s="30" t="e">
        <f t="array" ref="AH335">INDEX(Resultado!$1:$470,MATCH($B335,Resultado!$N:$N,0),MATCH(AH$1,Resultado!#REF!,0))</f>
        <v>#REF!</v>
      </c>
      <c r="AI335" s="30" t="e">
        <f t="array" ref="AI335">INDEX(Resultado!$1:$470,MATCH($B335,Resultado!$N:$N,0),MATCH(AI$1,Resultado!#REF!,0))</f>
        <v>#REF!</v>
      </c>
      <c r="AJ335" s="30" t="e">
        <f t="array" ref="AJ335">INDEX(Resultado!$1:$470,MATCH($B335,Resultado!$N:$N,0),MATCH(AJ$1,Resultado!#REF!,0))</f>
        <v>#REF!</v>
      </c>
      <c r="AK335" s="30" t="e">
        <f t="array" ref="AK335">INDEX(Resultado!$1:$470,MATCH($B335,Resultado!$N:$N,0),MATCH(AK$1,Resultado!#REF!,0))</f>
        <v>#REF!</v>
      </c>
      <c r="AL335" s="29">
        <v>0</v>
      </c>
      <c r="AM335" s="29">
        <v>2</v>
      </c>
      <c r="AN335" s="30" t="e">
        <f t="array" ref="AN335">INDEX(Resultado!$1:$470,MATCH($B335,Resultado!$N:$N,0),MATCH(AN$1,Resultado!#REF!,0))</f>
        <v>#REF!</v>
      </c>
      <c r="AO335" s="30" t="e">
        <f t="array" ref="AO335">INDEX(Resultado!$1:$470,MATCH($B335,Resultado!$N:$N,0),MATCH(AO$1,Resultado!#REF!,0))</f>
        <v>#REF!</v>
      </c>
      <c r="AP335" s="30" t="e">
        <f t="array" ref="AP335">INDEX(Resultado!$1:$470,MATCH($B335,Resultado!$N:$N,0),MATCH(AP$1,Resultado!#REF!,0))</f>
        <v>#REF!</v>
      </c>
      <c r="AQ335" s="30" t="e">
        <f t="array" ref="AQ335">INDEX(Resultado!$1:$470,MATCH($B335,Resultado!$N:$N,0),MATCH(AQ$1,Resultado!#REF!,0))</f>
        <v>#REF!</v>
      </c>
      <c r="AR335" s="30" t="e">
        <f t="array" ref="AR335">INDEX(Resultado!$1:$470,MATCH($B335,Resultado!$N:$N,0),MATCH(AR$1,Resultado!#REF!,0))</f>
        <v>#REF!</v>
      </c>
      <c r="AS335" s="29">
        <v>2</v>
      </c>
      <c r="AT335" s="30" t="e">
        <f t="array" ref="AT335">INDEX(Resultado!$1:$470,MATCH($B335,Resultado!$N:$N,0),MATCH(AT$1,Resultado!#REF!,0))</f>
        <v>#REF!</v>
      </c>
      <c r="AU335" s="30" t="e">
        <f t="array" ref="AU335">INDEX(Resultado!$1:$470,MATCH($B335,Resultado!$N:$N,0),MATCH(AU$1,Resultado!#REF!,0))</f>
        <v>#REF!</v>
      </c>
      <c r="AV335" s="30" t="e">
        <f t="array" ref="AV335">INDEX(Resultado!$1:$470,MATCH($B335,Resultado!$N:$N,0),MATCH(AV$1,Resultado!#REF!,0))</f>
        <v>#REF!</v>
      </c>
      <c r="AW335" s="30" t="e">
        <f t="array" ref="AW335">INDEX(Resultado!$1:$470,MATCH($B335,Resultado!$N:$N,0),MATCH(AW$1,Resultado!#REF!,0))</f>
        <v>#REF!</v>
      </c>
      <c r="AX335" s="30" t="e">
        <f t="array" ref="AX335">INDEX(Resultado!$1:$470,MATCH($B335,Resultado!$N:$N,0),MATCH(AX$1,Resultado!#REF!,0))</f>
        <v>#REF!</v>
      </c>
      <c r="AY335" s="30" t="e">
        <f t="array" ref="AY335">INDEX(Resultado!$1:$470,MATCH($B335,Resultado!$N:$N,0),MATCH(AY$1,Resultado!#REF!,0))</f>
        <v>#REF!</v>
      </c>
      <c r="AZ335" s="30" t="e">
        <f t="array" ref="AZ335">INDEX(Resultado!$1:$470,MATCH($B335,Resultado!$N:$N,0),MATCH(AZ$1,Resultado!#REF!,0))</f>
        <v>#REF!</v>
      </c>
      <c r="BA335" s="30" t="e">
        <f t="array" ref="BA335">INDEX(Resultado!$1:$470,MATCH($B335,Resultado!$N:$N,0),MATCH(BA$1,Resultado!#REF!,0))</f>
        <v>#REF!</v>
      </c>
      <c r="BB335" s="30" t="e">
        <f t="array" ref="BB335">INDEX(Resultado!$1:$470,MATCH($B335,Resultado!$N:$N,0),MATCH(BB$1,Resultado!#REF!,0))</f>
        <v>#REF!</v>
      </c>
      <c r="BC335" s="30" t="e">
        <f t="array" ref="BC335">INDEX(Resultado!$1:$470,MATCH($B335,Resultado!$N:$N,0),MATCH(BC$1,Resultado!#REF!,0))</f>
        <v>#REF!</v>
      </c>
      <c r="BD335" s="30" t="e">
        <f t="array" ref="BD335">INDEX(Resultado!$1:$470,MATCH($B335,Resultado!$N:$N,0),MATCH(BD$1,Resultado!#REF!,0))</f>
        <v>#REF!</v>
      </c>
      <c r="BE335" s="30" t="e">
        <f t="array" ref="BE335">INDEX(Resultado!$1:$470,MATCH($B335,Resultado!$N:$N,0),MATCH(BE$1,Resultado!#REF!,0))</f>
        <v>#REF!</v>
      </c>
      <c r="BF335" s="30" t="e">
        <f t="array" ref="BF335">INDEX(Resultado!$1:$470,MATCH($B335,Resultado!$N:$N,0),MATCH(BF$1,Resultado!#REF!,0))</f>
        <v>#REF!</v>
      </c>
      <c r="BG335" s="30" t="e">
        <f t="array" ref="BG335">INDEX(Resultado!$1:$470,MATCH($B335,Resultado!$N:$N,0),MATCH(BG$1,Resultado!#REF!,0))</f>
        <v>#REF!</v>
      </c>
      <c r="BH335" s="30" t="e">
        <f t="array" ref="BH335">INDEX(Resultado!$1:$470,MATCH($B335,Resultado!$N:$N,0),MATCH(BH$1,Resultado!#REF!,0))</f>
        <v>#REF!</v>
      </c>
      <c r="BI335" s="30" t="e">
        <f t="array" ref="BI335">INDEX(Resultado!$1:$470,MATCH($B335,Resultado!$N:$N,0),MATCH(BI$1,Resultado!#REF!,0))</f>
        <v>#REF!</v>
      </c>
    </row>
    <row r="336" spans="1:61" ht="13" x14ac:dyDescent="0.15">
      <c r="A336" s="29">
        <v>48943655886</v>
      </c>
      <c r="B336" s="7" t="s">
        <v>2429</v>
      </c>
      <c r="C336" s="29" t="s">
        <v>2428</v>
      </c>
      <c r="D336" s="30" t="e">
        <f t="array" ref="D336">INDEX(Resultado!$1:$470,MATCH($B336,Resultado!$N:$N,0),MATCH(D$1,Resultado!#REF!,0))</f>
        <v>#REF!</v>
      </c>
      <c r="E336" s="29" t="s">
        <v>3339</v>
      </c>
      <c r="F336" s="30" t="e">
        <f t="array" ref="F336">INDEX(Resultado!$1:$470,MATCH($B336,Resultado!$N:$N,0),MATCH(F$1,Resultado!#REF!,0))</f>
        <v>#REF!</v>
      </c>
      <c r="G336" s="30" t="e">
        <f t="array" ref="G336">INDEX(Resultado!$1:$470,MATCH($B336,Resultado!$N:$N,0),MATCH(G$1,Resultado!#REF!,0))</f>
        <v>#REF!</v>
      </c>
      <c r="H336" s="30" t="e">
        <f t="array" ref="H336">INDEX(Resultado!$1:$470,MATCH($B336,Resultado!$N:$N,0),MATCH(H$1,Resultado!#REF!,0))</f>
        <v>#REF!</v>
      </c>
      <c r="I336" s="30" t="e">
        <f t="array" ref="I336">INDEX(Resultado!$1:$470,MATCH($B336,Resultado!$N:$N,0),MATCH(I$1,Resultado!#REF!,0))</f>
        <v>#REF!</v>
      </c>
      <c r="J336" s="30" t="e">
        <f t="array" ref="J336">INDEX(Resultado!$1:$470,MATCH($B336,Resultado!$N:$N,0),MATCH(J$1,Resultado!#REF!,0))</f>
        <v>#REF!</v>
      </c>
      <c r="K336" s="30" t="e">
        <f t="array" ref="K336">INDEX(Resultado!$1:$470,MATCH($B336,Resultado!$N:$N,0),MATCH(K$1,Resultado!#REF!,0))</f>
        <v>#REF!</v>
      </c>
      <c r="L336" s="30" t="e">
        <f t="array" ref="L336">INDEX(Resultado!$1:$470,MATCH($B336,Resultado!$N:$N,0),MATCH(L$1,Resultado!#REF!,0))</f>
        <v>#REF!</v>
      </c>
      <c r="M336" s="30" t="e">
        <f t="array" ref="M336">INDEX(Resultado!$1:$470,MATCH($B336,Resultado!$N:$N,0),MATCH(M$1,Resultado!#REF!,0))</f>
        <v>#REF!</v>
      </c>
      <c r="N336" s="30" t="e">
        <f t="array" ref="N336">INDEX(Resultado!$1:$470,MATCH($B336,Resultado!$N:$N,0),MATCH(N$1,Resultado!#REF!,0))</f>
        <v>#REF!</v>
      </c>
      <c r="O336" s="30" t="e">
        <f t="array" ref="O336">INDEX(Resultado!$1:$470,MATCH($B336,Resultado!$N:$N,0),MATCH(O$1,Resultado!#REF!,0))</f>
        <v>#REF!</v>
      </c>
      <c r="P336" s="30" t="e">
        <f t="array" ref="P336">INDEX(Resultado!$1:$470,MATCH($B336,Resultado!$N:$N,0),MATCH(P$1,Resultado!#REF!,0))</f>
        <v>#REF!</v>
      </c>
      <c r="Q336" s="30" t="e">
        <f t="array" ref="Q336">INDEX(Resultado!$1:$470,MATCH($B336,Resultado!$N:$N,0),MATCH(Q$1,Resultado!#REF!,0))</f>
        <v>#REF!</v>
      </c>
      <c r="R336" s="30" t="e">
        <f t="array" ref="R336">INDEX(Resultado!$1:$470,MATCH($B336,Resultado!$N:$N,0),MATCH(R$1,Resultado!#REF!,0))</f>
        <v>#REF!</v>
      </c>
      <c r="S336" s="30" t="e">
        <f t="array" ref="S336">INDEX(Resultado!$1:$470,MATCH($B336,Resultado!$N:$N,0),MATCH(S$1,Resultado!#REF!,0))</f>
        <v>#REF!</v>
      </c>
      <c r="T336" s="30" t="e">
        <f t="array" ref="T336">INDEX(Resultado!$1:$470,MATCH($B336,Resultado!$N:$N,0),MATCH(T$1,Resultado!#REF!,0))</f>
        <v>#REF!</v>
      </c>
      <c r="U336" s="30" t="e">
        <f t="array" ref="U336">INDEX(Resultado!$1:$470,MATCH($B336,Resultado!$N:$N,0),MATCH(U$1,Resultado!#REF!,0))</f>
        <v>#REF!</v>
      </c>
      <c r="V336" s="30" t="e">
        <f t="array" ref="V336">INDEX(Resultado!$1:$470,MATCH($B336,Resultado!$N:$N,0),MATCH(V$1,Resultado!#REF!,0))</f>
        <v>#REF!</v>
      </c>
      <c r="W336" s="30" t="e">
        <f t="array" ref="W336">INDEX(Resultado!$1:$470,MATCH($B336,Resultado!$N:$N,0),MATCH(W$1,Resultado!#REF!,0))</f>
        <v>#REF!</v>
      </c>
      <c r="X336" s="30" t="e">
        <f t="array" ref="X336">INDEX(Resultado!$1:$470,MATCH($B336,Resultado!$N:$N,0),MATCH(X$1,Resultado!#REF!,0))</f>
        <v>#REF!</v>
      </c>
      <c r="Y336" s="30" t="e">
        <f t="array" ref="Y336">INDEX(Resultado!$1:$470,MATCH($B336,Resultado!$N:$N,0),MATCH(Y$1,Resultado!#REF!,0))</f>
        <v>#REF!</v>
      </c>
      <c r="Z336" s="30" t="e">
        <f t="array" ref="Z336">INDEX(Resultado!$1:$470,MATCH($B336,Resultado!$N:$N,0),MATCH(Z$1,Resultado!#REF!,0))</f>
        <v>#REF!</v>
      </c>
      <c r="AA336" s="30" t="e">
        <f t="array" ref="AA336">INDEX(Resultado!$1:$470,MATCH($B336,Resultado!$N:$N,0),MATCH(AA$1,Resultado!#REF!,0))</f>
        <v>#REF!</v>
      </c>
      <c r="AB336" s="29">
        <v>0</v>
      </c>
      <c r="AC336" s="29">
        <v>2</v>
      </c>
      <c r="AD336" s="30" t="e">
        <f t="array" ref="AD336">INDEX(Resultado!$1:$470,MATCH($B336,Resultado!$N:$N,0),MATCH(AD$1,Resultado!#REF!,0))</f>
        <v>#REF!</v>
      </c>
      <c r="AE336" s="30" t="e">
        <f t="array" ref="AE336">INDEX(Resultado!$1:$470,MATCH($B336,Resultado!$N:$N,0),MATCH(AE$1,Resultado!#REF!,0))</f>
        <v>#REF!</v>
      </c>
      <c r="AF336" s="30" t="e">
        <f t="array" ref="AF336">INDEX(Resultado!$1:$470,MATCH($B336,Resultado!$N:$N,0),MATCH(AF$1,Resultado!#REF!,0))</f>
        <v>#REF!</v>
      </c>
      <c r="AG336" s="30" t="e">
        <f t="array" ref="AG336">INDEX(Resultado!$1:$470,MATCH($B336,Resultado!$N:$N,0),MATCH(AG$1,Resultado!#REF!,0))</f>
        <v>#REF!</v>
      </c>
      <c r="AH336" s="30" t="e">
        <f t="array" ref="AH336">INDEX(Resultado!$1:$470,MATCH($B336,Resultado!$N:$N,0),MATCH(AH$1,Resultado!#REF!,0))</f>
        <v>#REF!</v>
      </c>
      <c r="AI336" s="30" t="e">
        <f t="array" ref="AI336">INDEX(Resultado!$1:$470,MATCH($B336,Resultado!$N:$N,0),MATCH(AI$1,Resultado!#REF!,0))</f>
        <v>#REF!</v>
      </c>
      <c r="AJ336" s="30" t="e">
        <f t="array" ref="AJ336">INDEX(Resultado!$1:$470,MATCH($B336,Resultado!$N:$N,0),MATCH(AJ$1,Resultado!#REF!,0))</f>
        <v>#REF!</v>
      </c>
      <c r="AK336" s="30" t="e">
        <f t="array" ref="AK336">INDEX(Resultado!$1:$470,MATCH($B336,Resultado!$N:$N,0),MATCH(AK$1,Resultado!#REF!,0))</f>
        <v>#REF!</v>
      </c>
      <c r="AL336" s="29">
        <v>0</v>
      </c>
      <c r="AM336" s="29">
        <v>2</v>
      </c>
      <c r="AN336" s="30" t="e">
        <f t="array" ref="AN336">INDEX(Resultado!$1:$470,MATCH($B336,Resultado!$N:$N,0),MATCH(AN$1,Resultado!#REF!,0))</f>
        <v>#REF!</v>
      </c>
      <c r="AO336" s="30" t="e">
        <f t="array" ref="AO336">INDEX(Resultado!$1:$470,MATCH($B336,Resultado!$N:$N,0),MATCH(AO$1,Resultado!#REF!,0))</f>
        <v>#REF!</v>
      </c>
      <c r="AP336" s="30" t="e">
        <f t="array" ref="AP336">INDEX(Resultado!$1:$470,MATCH($B336,Resultado!$N:$N,0),MATCH(AP$1,Resultado!#REF!,0))</f>
        <v>#REF!</v>
      </c>
      <c r="AQ336" s="30" t="e">
        <f t="array" ref="AQ336">INDEX(Resultado!$1:$470,MATCH($B336,Resultado!$N:$N,0),MATCH(AQ$1,Resultado!#REF!,0))</f>
        <v>#REF!</v>
      </c>
      <c r="AR336" s="30" t="e">
        <f t="array" ref="AR336">INDEX(Resultado!$1:$470,MATCH($B336,Resultado!$N:$N,0),MATCH(AR$1,Resultado!#REF!,0))</f>
        <v>#REF!</v>
      </c>
      <c r="AS336" s="29">
        <v>2</v>
      </c>
      <c r="AT336" s="30" t="e">
        <f t="array" ref="AT336">INDEX(Resultado!$1:$470,MATCH($B336,Resultado!$N:$N,0),MATCH(AT$1,Resultado!#REF!,0))</f>
        <v>#REF!</v>
      </c>
      <c r="AU336" s="30" t="e">
        <f t="array" ref="AU336">INDEX(Resultado!$1:$470,MATCH($B336,Resultado!$N:$N,0),MATCH(AU$1,Resultado!#REF!,0))</f>
        <v>#REF!</v>
      </c>
      <c r="AV336" s="30" t="e">
        <f t="array" ref="AV336">INDEX(Resultado!$1:$470,MATCH($B336,Resultado!$N:$N,0),MATCH(AV$1,Resultado!#REF!,0))</f>
        <v>#REF!</v>
      </c>
      <c r="AW336" s="30" t="e">
        <f t="array" ref="AW336">INDEX(Resultado!$1:$470,MATCH($B336,Resultado!$N:$N,0),MATCH(AW$1,Resultado!#REF!,0))</f>
        <v>#REF!</v>
      </c>
      <c r="AX336" s="30" t="e">
        <f t="array" ref="AX336">INDEX(Resultado!$1:$470,MATCH($B336,Resultado!$N:$N,0),MATCH(AX$1,Resultado!#REF!,0))</f>
        <v>#REF!</v>
      </c>
      <c r="AY336" s="30" t="e">
        <f t="array" ref="AY336">INDEX(Resultado!$1:$470,MATCH($B336,Resultado!$N:$N,0),MATCH(AY$1,Resultado!#REF!,0))</f>
        <v>#REF!</v>
      </c>
      <c r="AZ336" s="30" t="e">
        <f t="array" ref="AZ336">INDEX(Resultado!$1:$470,MATCH($B336,Resultado!$N:$N,0),MATCH(AZ$1,Resultado!#REF!,0))</f>
        <v>#REF!</v>
      </c>
      <c r="BA336" s="30" t="e">
        <f t="array" ref="BA336">INDEX(Resultado!$1:$470,MATCH($B336,Resultado!$N:$N,0),MATCH(BA$1,Resultado!#REF!,0))</f>
        <v>#REF!</v>
      </c>
      <c r="BB336" s="30" t="e">
        <f t="array" ref="BB336">INDEX(Resultado!$1:$470,MATCH($B336,Resultado!$N:$N,0),MATCH(BB$1,Resultado!#REF!,0))</f>
        <v>#REF!</v>
      </c>
      <c r="BC336" s="30" t="e">
        <f t="array" ref="BC336">INDEX(Resultado!$1:$470,MATCH($B336,Resultado!$N:$N,0),MATCH(BC$1,Resultado!#REF!,0))</f>
        <v>#REF!</v>
      </c>
      <c r="BD336" s="30" t="e">
        <f t="array" ref="BD336">INDEX(Resultado!$1:$470,MATCH($B336,Resultado!$N:$N,0),MATCH(BD$1,Resultado!#REF!,0))</f>
        <v>#REF!</v>
      </c>
      <c r="BE336" s="30" t="e">
        <f t="array" ref="BE336">INDEX(Resultado!$1:$470,MATCH($B336,Resultado!$N:$N,0),MATCH(BE$1,Resultado!#REF!,0))</f>
        <v>#REF!</v>
      </c>
      <c r="BF336" s="30" t="e">
        <f t="array" ref="BF336">INDEX(Resultado!$1:$470,MATCH($B336,Resultado!$N:$N,0),MATCH(BF$1,Resultado!#REF!,0))</f>
        <v>#REF!</v>
      </c>
      <c r="BG336" s="30" t="e">
        <f t="array" ref="BG336">INDEX(Resultado!$1:$470,MATCH($B336,Resultado!$N:$N,0),MATCH(BG$1,Resultado!#REF!,0))</f>
        <v>#REF!</v>
      </c>
      <c r="BH336" s="30" t="e">
        <f t="array" ref="BH336">INDEX(Resultado!$1:$470,MATCH($B336,Resultado!$N:$N,0),MATCH(BH$1,Resultado!#REF!,0))</f>
        <v>#REF!</v>
      </c>
      <c r="BI336" s="30" t="e">
        <f t="array" ref="BI336">INDEX(Resultado!$1:$470,MATCH($B336,Resultado!$N:$N,0),MATCH(BI$1,Resultado!#REF!,0))</f>
        <v>#REF!</v>
      </c>
    </row>
    <row r="337" spans="1:61" ht="13" x14ac:dyDescent="0.15">
      <c r="A337" s="29">
        <v>47112294851</v>
      </c>
      <c r="B337" s="7" t="s">
        <v>2437</v>
      </c>
      <c r="C337" s="29" t="s">
        <v>2436</v>
      </c>
      <c r="D337" s="30" t="e">
        <f t="array" ref="D337">INDEX(Resultado!$1:$470,MATCH($B337,Resultado!$N:$N,0),MATCH(D$1,Resultado!#REF!,0))</f>
        <v>#REF!</v>
      </c>
      <c r="E337" s="29" t="s">
        <v>3339</v>
      </c>
      <c r="F337" s="30" t="e">
        <f t="array" ref="F337">INDEX(Resultado!$1:$470,MATCH($B337,Resultado!$N:$N,0),MATCH(F$1,Resultado!#REF!,0))</f>
        <v>#REF!</v>
      </c>
      <c r="G337" s="30" t="e">
        <f t="array" ref="G337">INDEX(Resultado!$1:$470,MATCH($B337,Resultado!$N:$N,0),MATCH(G$1,Resultado!#REF!,0))</f>
        <v>#REF!</v>
      </c>
      <c r="H337" s="30" t="e">
        <f t="array" ref="H337">INDEX(Resultado!$1:$470,MATCH($B337,Resultado!$N:$N,0),MATCH(H$1,Resultado!#REF!,0))</f>
        <v>#REF!</v>
      </c>
      <c r="I337" s="30" t="e">
        <f t="array" ref="I337">INDEX(Resultado!$1:$470,MATCH($B337,Resultado!$N:$N,0),MATCH(I$1,Resultado!#REF!,0))</f>
        <v>#REF!</v>
      </c>
      <c r="J337" s="30" t="e">
        <f t="array" ref="J337">INDEX(Resultado!$1:$470,MATCH($B337,Resultado!$N:$N,0),MATCH(J$1,Resultado!#REF!,0))</f>
        <v>#REF!</v>
      </c>
      <c r="K337" s="30" t="e">
        <f t="array" ref="K337">INDEX(Resultado!$1:$470,MATCH($B337,Resultado!$N:$N,0),MATCH(K$1,Resultado!#REF!,0))</f>
        <v>#REF!</v>
      </c>
      <c r="L337" s="30" t="e">
        <f t="array" ref="L337">INDEX(Resultado!$1:$470,MATCH($B337,Resultado!$N:$N,0),MATCH(L$1,Resultado!#REF!,0))</f>
        <v>#REF!</v>
      </c>
      <c r="M337" s="30" t="e">
        <f t="array" ref="M337">INDEX(Resultado!$1:$470,MATCH($B337,Resultado!$N:$N,0),MATCH(M$1,Resultado!#REF!,0))</f>
        <v>#REF!</v>
      </c>
      <c r="N337" s="30" t="e">
        <f t="array" ref="N337">INDEX(Resultado!$1:$470,MATCH($B337,Resultado!$N:$N,0),MATCH(N$1,Resultado!#REF!,0))</f>
        <v>#REF!</v>
      </c>
      <c r="O337" s="30" t="e">
        <f t="array" ref="O337">INDEX(Resultado!$1:$470,MATCH($B337,Resultado!$N:$N,0),MATCH(O$1,Resultado!#REF!,0))</f>
        <v>#REF!</v>
      </c>
      <c r="P337" s="30" t="e">
        <f t="array" ref="P337">INDEX(Resultado!$1:$470,MATCH($B337,Resultado!$N:$N,0),MATCH(P$1,Resultado!#REF!,0))</f>
        <v>#REF!</v>
      </c>
      <c r="Q337" s="30" t="e">
        <f t="array" ref="Q337">INDEX(Resultado!$1:$470,MATCH($B337,Resultado!$N:$N,0),MATCH(Q$1,Resultado!#REF!,0))</f>
        <v>#REF!</v>
      </c>
      <c r="R337" s="30" t="e">
        <f t="array" ref="R337">INDEX(Resultado!$1:$470,MATCH($B337,Resultado!$N:$N,0),MATCH(R$1,Resultado!#REF!,0))</f>
        <v>#REF!</v>
      </c>
      <c r="S337" s="30" t="e">
        <f t="array" ref="S337">INDEX(Resultado!$1:$470,MATCH($B337,Resultado!$N:$N,0),MATCH(S$1,Resultado!#REF!,0))</f>
        <v>#REF!</v>
      </c>
      <c r="T337" s="30" t="e">
        <f t="array" ref="T337">INDEX(Resultado!$1:$470,MATCH($B337,Resultado!$N:$N,0),MATCH(T$1,Resultado!#REF!,0))</f>
        <v>#REF!</v>
      </c>
      <c r="U337" s="30" t="e">
        <f t="array" ref="U337">INDEX(Resultado!$1:$470,MATCH($B337,Resultado!$N:$N,0),MATCH(U$1,Resultado!#REF!,0))</f>
        <v>#REF!</v>
      </c>
      <c r="V337" s="30" t="e">
        <f t="array" ref="V337">INDEX(Resultado!$1:$470,MATCH($B337,Resultado!$N:$N,0),MATCH(V$1,Resultado!#REF!,0))</f>
        <v>#REF!</v>
      </c>
      <c r="W337" s="30" t="e">
        <f t="array" ref="W337">INDEX(Resultado!$1:$470,MATCH($B337,Resultado!$N:$N,0),MATCH(W$1,Resultado!#REF!,0))</f>
        <v>#REF!</v>
      </c>
      <c r="X337" s="30" t="e">
        <f t="array" ref="X337">INDEX(Resultado!$1:$470,MATCH($B337,Resultado!$N:$N,0),MATCH(X$1,Resultado!#REF!,0))</f>
        <v>#REF!</v>
      </c>
      <c r="Y337" s="30" t="e">
        <f t="array" ref="Y337">INDEX(Resultado!$1:$470,MATCH($B337,Resultado!$N:$N,0),MATCH(Y$1,Resultado!#REF!,0))</f>
        <v>#REF!</v>
      </c>
      <c r="Z337" s="30" t="e">
        <f t="array" ref="Z337">INDEX(Resultado!$1:$470,MATCH($B337,Resultado!$N:$N,0),MATCH(Z$1,Resultado!#REF!,0))</f>
        <v>#REF!</v>
      </c>
      <c r="AA337" s="30" t="e">
        <f t="array" ref="AA337">INDEX(Resultado!$1:$470,MATCH($B337,Resultado!$N:$N,0),MATCH(AA$1,Resultado!#REF!,0))</f>
        <v>#REF!</v>
      </c>
      <c r="AB337" s="29">
        <v>0</v>
      </c>
      <c r="AC337" s="29">
        <v>2</v>
      </c>
      <c r="AD337" s="30" t="e">
        <f t="array" ref="AD337">INDEX(Resultado!$1:$470,MATCH($B337,Resultado!$N:$N,0),MATCH(AD$1,Resultado!#REF!,0))</f>
        <v>#REF!</v>
      </c>
      <c r="AE337" s="30" t="e">
        <f t="array" ref="AE337">INDEX(Resultado!$1:$470,MATCH($B337,Resultado!$N:$N,0),MATCH(AE$1,Resultado!#REF!,0))</f>
        <v>#REF!</v>
      </c>
      <c r="AF337" s="30" t="e">
        <f t="array" ref="AF337">INDEX(Resultado!$1:$470,MATCH($B337,Resultado!$N:$N,0),MATCH(AF$1,Resultado!#REF!,0))</f>
        <v>#REF!</v>
      </c>
      <c r="AG337" s="30" t="e">
        <f t="array" ref="AG337">INDEX(Resultado!$1:$470,MATCH($B337,Resultado!$N:$N,0),MATCH(AG$1,Resultado!#REF!,0))</f>
        <v>#REF!</v>
      </c>
      <c r="AH337" s="30" t="e">
        <f t="array" ref="AH337">INDEX(Resultado!$1:$470,MATCH($B337,Resultado!$N:$N,0),MATCH(AH$1,Resultado!#REF!,0))</f>
        <v>#REF!</v>
      </c>
      <c r="AI337" s="30" t="e">
        <f t="array" ref="AI337">INDEX(Resultado!$1:$470,MATCH($B337,Resultado!$N:$N,0),MATCH(AI$1,Resultado!#REF!,0))</f>
        <v>#REF!</v>
      </c>
      <c r="AJ337" s="30" t="e">
        <f t="array" ref="AJ337">INDEX(Resultado!$1:$470,MATCH($B337,Resultado!$N:$N,0),MATCH(AJ$1,Resultado!#REF!,0))</f>
        <v>#REF!</v>
      </c>
      <c r="AK337" s="30" t="e">
        <f t="array" ref="AK337">INDEX(Resultado!$1:$470,MATCH($B337,Resultado!$N:$N,0),MATCH(AK$1,Resultado!#REF!,0))</f>
        <v>#REF!</v>
      </c>
      <c r="AL337" s="29">
        <v>0</v>
      </c>
      <c r="AM337" s="29">
        <v>2</v>
      </c>
      <c r="AN337" s="30" t="e">
        <f t="array" ref="AN337">INDEX(Resultado!$1:$470,MATCH($B337,Resultado!$N:$N,0),MATCH(AN$1,Resultado!#REF!,0))</f>
        <v>#REF!</v>
      </c>
      <c r="AO337" s="30" t="e">
        <f t="array" ref="AO337">INDEX(Resultado!$1:$470,MATCH($B337,Resultado!$N:$N,0),MATCH(AO$1,Resultado!#REF!,0))</f>
        <v>#REF!</v>
      </c>
      <c r="AP337" s="30" t="e">
        <f t="array" ref="AP337">INDEX(Resultado!$1:$470,MATCH($B337,Resultado!$N:$N,0),MATCH(AP$1,Resultado!#REF!,0))</f>
        <v>#REF!</v>
      </c>
      <c r="AQ337" s="30" t="e">
        <f t="array" ref="AQ337">INDEX(Resultado!$1:$470,MATCH($B337,Resultado!$N:$N,0),MATCH(AQ$1,Resultado!#REF!,0))</f>
        <v>#REF!</v>
      </c>
      <c r="AR337" s="30" t="e">
        <f t="array" ref="AR337">INDEX(Resultado!$1:$470,MATCH($B337,Resultado!$N:$N,0),MATCH(AR$1,Resultado!#REF!,0))</f>
        <v>#REF!</v>
      </c>
      <c r="AS337" s="29">
        <v>2</v>
      </c>
      <c r="AT337" s="30" t="e">
        <f t="array" ref="AT337">INDEX(Resultado!$1:$470,MATCH($B337,Resultado!$N:$N,0),MATCH(AT$1,Resultado!#REF!,0))</f>
        <v>#REF!</v>
      </c>
      <c r="AU337" s="30" t="e">
        <f t="array" ref="AU337">INDEX(Resultado!$1:$470,MATCH($B337,Resultado!$N:$N,0),MATCH(AU$1,Resultado!#REF!,0))</f>
        <v>#REF!</v>
      </c>
      <c r="AV337" s="30" t="e">
        <f t="array" ref="AV337">INDEX(Resultado!$1:$470,MATCH($B337,Resultado!$N:$N,0),MATCH(AV$1,Resultado!#REF!,0))</f>
        <v>#REF!</v>
      </c>
      <c r="AW337" s="30" t="e">
        <f t="array" ref="AW337">INDEX(Resultado!$1:$470,MATCH($B337,Resultado!$N:$N,0),MATCH(AW$1,Resultado!#REF!,0))</f>
        <v>#REF!</v>
      </c>
      <c r="AX337" s="30" t="e">
        <f t="array" ref="AX337">INDEX(Resultado!$1:$470,MATCH($B337,Resultado!$N:$N,0),MATCH(AX$1,Resultado!#REF!,0))</f>
        <v>#REF!</v>
      </c>
      <c r="AY337" s="30" t="e">
        <f t="array" ref="AY337">INDEX(Resultado!$1:$470,MATCH($B337,Resultado!$N:$N,0),MATCH(AY$1,Resultado!#REF!,0))</f>
        <v>#REF!</v>
      </c>
      <c r="AZ337" s="30" t="e">
        <f t="array" ref="AZ337">INDEX(Resultado!$1:$470,MATCH($B337,Resultado!$N:$N,0),MATCH(AZ$1,Resultado!#REF!,0))</f>
        <v>#REF!</v>
      </c>
      <c r="BA337" s="30" t="e">
        <f t="array" ref="BA337">INDEX(Resultado!$1:$470,MATCH($B337,Resultado!$N:$N,0),MATCH(BA$1,Resultado!#REF!,0))</f>
        <v>#REF!</v>
      </c>
      <c r="BB337" s="30" t="e">
        <f t="array" ref="BB337">INDEX(Resultado!$1:$470,MATCH($B337,Resultado!$N:$N,0),MATCH(BB$1,Resultado!#REF!,0))</f>
        <v>#REF!</v>
      </c>
      <c r="BC337" s="30" t="e">
        <f t="array" ref="BC337">INDEX(Resultado!$1:$470,MATCH($B337,Resultado!$N:$N,0),MATCH(BC$1,Resultado!#REF!,0))</f>
        <v>#REF!</v>
      </c>
      <c r="BD337" s="30" t="e">
        <f t="array" ref="BD337">INDEX(Resultado!$1:$470,MATCH($B337,Resultado!$N:$N,0),MATCH(BD$1,Resultado!#REF!,0))</f>
        <v>#REF!</v>
      </c>
      <c r="BE337" s="30" t="e">
        <f t="array" ref="BE337">INDEX(Resultado!$1:$470,MATCH($B337,Resultado!$N:$N,0),MATCH(BE$1,Resultado!#REF!,0))</f>
        <v>#REF!</v>
      </c>
      <c r="BF337" s="30" t="e">
        <f t="array" ref="BF337">INDEX(Resultado!$1:$470,MATCH($B337,Resultado!$N:$N,0),MATCH(BF$1,Resultado!#REF!,0))</f>
        <v>#REF!</v>
      </c>
      <c r="BG337" s="30" t="e">
        <f t="array" ref="BG337">INDEX(Resultado!$1:$470,MATCH($B337,Resultado!$N:$N,0),MATCH(BG$1,Resultado!#REF!,0))</f>
        <v>#REF!</v>
      </c>
      <c r="BH337" s="30" t="e">
        <f t="array" ref="BH337">INDEX(Resultado!$1:$470,MATCH($B337,Resultado!$N:$N,0),MATCH(BH$1,Resultado!#REF!,0))</f>
        <v>#REF!</v>
      </c>
      <c r="BI337" s="30" t="e">
        <f t="array" ref="BI337">INDEX(Resultado!$1:$470,MATCH($B337,Resultado!$N:$N,0),MATCH(BI$1,Resultado!#REF!,0))</f>
        <v>#REF!</v>
      </c>
    </row>
    <row r="338" spans="1:61" ht="13" x14ac:dyDescent="0.15">
      <c r="A338" s="29">
        <v>42147600857</v>
      </c>
      <c r="B338" s="7" t="s">
        <v>2444</v>
      </c>
      <c r="C338" s="29" t="s">
        <v>2443</v>
      </c>
      <c r="D338" s="30" t="e">
        <f t="array" ref="D338">INDEX(Resultado!$1:$470,MATCH($B338,Resultado!$N:$N,0),MATCH(D$1,Resultado!#REF!,0))</f>
        <v>#REF!</v>
      </c>
      <c r="E338" s="29" t="s">
        <v>3339</v>
      </c>
      <c r="F338" s="30" t="e">
        <f t="array" ref="F338">INDEX(Resultado!$1:$470,MATCH($B338,Resultado!$N:$N,0),MATCH(F$1,Resultado!#REF!,0))</f>
        <v>#REF!</v>
      </c>
      <c r="G338" s="30" t="e">
        <f t="array" ref="G338">INDEX(Resultado!$1:$470,MATCH($B338,Resultado!$N:$N,0),MATCH(G$1,Resultado!#REF!,0))</f>
        <v>#REF!</v>
      </c>
      <c r="H338" s="30" t="e">
        <f t="array" ref="H338">INDEX(Resultado!$1:$470,MATCH($B338,Resultado!$N:$N,0),MATCH(H$1,Resultado!#REF!,0))</f>
        <v>#REF!</v>
      </c>
      <c r="I338" s="30" t="e">
        <f t="array" ref="I338">INDEX(Resultado!$1:$470,MATCH($B338,Resultado!$N:$N,0),MATCH(I$1,Resultado!#REF!,0))</f>
        <v>#REF!</v>
      </c>
      <c r="J338" s="30" t="e">
        <f t="array" ref="J338">INDEX(Resultado!$1:$470,MATCH($B338,Resultado!$N:$N,0),MATCH(J$1,Resultado!#REF!,0))</f>
        <v>#REF!</v>
      </c>
      <c r="K338" s="30" t="e">
        <f t="array" ref="K338">INDEX(Resultado!$1:$470,MATCH($B338,Resultado!$N:$N,0),MATCH(K$1,Resultado!#REF!,0))</f>
        <v>#REF!</v>
      </c>
      <c r="L338" s="30" t="e">
        <f t="array" ref="L338">INDEX(Resultado!$1:$470,MATCH($B338,Resultado!$N:$N,0),MATCH(L$1,Resultado!#REF!,0))</f>
        <v>#REF!</v>
      </c>
      <c r="M338" s="30" t="e">
        <f t="array" ref="M338">INDEX(Resultado!$1:$470,MATCH($B338,Resultado!$N:$N,0),MATCH(M$1,Resultado!#REF!,0))</f>
        <v>#REF!</v>
      </c>
      <c r="N338" s="30" t="e">
        <f t="array" ref="N338">INDEX(Resultado!$1:$470,MATCH($B338,Resultado!$N:$N,0),MATCH(N$1,Resultado!#REF!,0))</f>
        <v>#REF!</v>
      </c>
      <c r="O338" s="30" t="e">
        <f t="array" ref="O338">INDEX(Resultado!$1:$470,MATCH($B338,Resultado!$N:$N,0),MATCH(O$1,Resultado!#REF!,0))</f>
        <v>#REF!</v>
      </c>
      <c r="P338" s="30" t="e">
        <f t="array" ref="P338">INDEX(Resultado!$1:$470,MATCH($B338,Resultado!$N:$N,0),MATCH(P$1,Resultado!#REF!,0))</f>
        <v>#REF!</v>
      </c>
      <c r="Q338" s="30" t="e">
        <f t="array" ref="Q338">INDEX(Resultado!$1:$470,MATCH($B338,Resultado!$N:$N,0),MATCH(Q$1,Resultado!#REF!,0))</f>
        <v>#REF!</v>
      </c>
      <c r="R338" s="30" t="e">
        <f t="array" ref="R338">INDEX(Resultado!$1:$470,MATCH($B338,Resultado!$N:$N,0),MATCH(R$1,Resultado!#REF!,0))</f>
        <v>#REF!</v>
      </c>
      <c r="S338" s="30" t="e">
        <f t="array" ref="S338">INDEX(Resultado!$1:$470,MATCH($B338,Resultado!$N:$N,0),MATCH(S$1,Resultado!#REF!,0))</f>
        <v>#REF!</v>
      </c>
      <c r="T338" s="30" t="e">
        <f t="array" ref="T338">INDEX(Resultado!$1:$470,MATCH($B338,Resultado!$N:$N,0),MATCH(T$1,Resultado!#REF!,0))</f>
        <v>#REF!</v>
      </c>
      <c r="U338" s="30" t="e">
        <f t="array" ref="U338">INDEX(Resultado!$1:$470,MATCH($B338,Resultado!$N:$N,0),MATCH(U$1,Resultado!#REF!,0))</f>
        <v>#REF!</v>
      </c>
      <c r="V338" s="30" t="e">
        <f t="array" ref="V338">INDEX(Resultado!$1:$470,MATCH($B338,Resultado!$N:$N,0),MATCH(V$1,Resultado!#REF!,0))</f>
        <v>#REF!</v>
      </c>
      <c r="W338" s="30" t="e">
        <f t="array" ref="W338">INDEX(Resultado!$1:$470,MATCH($B338,Resultado!$N:$N,0),MATCH(W$1,Resultado!#REF!,0))</f>
        <v>#REF!</v>
      </c>
      <c r="X338" s="30" t="e">
        <f t="array" ref="X338">INDEX(Resultado!$1:$470,MATCH($B338,Resultado!$N:$N,0),MATCH(X$1,Resultado!#REF!,0))</f>
        <v>#REF!</v>
      </c>
      <c r="Y338" s="30" t="e">
        <f t="array" ref="Y338">INDEX(Resultado!$1:$470,MATCH($B338,Resultado!$N:$N,0),MATCH(Y$1,Resultado!#REF!,0))</f>
        <v>#REF!</v>
      </c>
      <c r="Z338" s="30" t="e">
        <f t="array" ref="Z338">INDEX(Resultado!$1:$470,MATCH($B338,Resultado!$N:$N,0),MATCH(Z$1,Resultado!#REF!,0))</f>
        <v>#REF!</v>
      </c>
      <c r="AA338" s="30" t="e">
        <f t="array" ref="AA338">INDEX(Resultado!$1:$470,MATCH($B338,Resultado!$N:$N,0),MATCH(AA$1,Resultado!#REF!,0))</f>
        <v>#REF!</v>
      </c>
      <c r="AB338" s="29">
        <v>0</v>
      </c>
      <c r="AC338" s="29">
        <v>2</v>
      </c>
      <c r="AD338" s="30" t="e">
        <f t="array" ref="AD338">INDEX(Resultado!$1:$470,MATCH($B338,Resultado!$N:$N,0),MATCH(AD$1,Resultado!#REF!,0))</f>
        <v>#REF!</v>
      </c>
      <c r="AE338" s="30" t="e">
        <f t="array" ref="AE338">INDEX(Resultado!$1:$470,MATCH($B338,Resultado!$N:$N,0),MATCH(AE$1,Resultado!#REF!,0))</f>
        <v>#REF!</v>
      </c>
      <c r="AF338" s="30" t="e">
        <f t="array" ref="AF338">INDEX(Resultado!$1:$470,MATCH($B338,Resultado!$N:$N,0),MATCH(AF$1,Resultado!#REF!,0))</f>
        <v>#REF!</v>
      </c>
      <c r="AG338" s="30" t="e">
        <f t="array" ref="AG338">INDEX(Resultado!$1:$470,MATCH($B338,Resultado!$N:$N,0),MATCH(AG$1,Resultado!#REF!,0))</f>
        <v>#REF!</v>
      </c>
      <c r="AH338" s="30" t="e">
        <f t="array" ref="AH338">INDEX(Resultado!$1:$470,MATCH($B338,Resultado!$N:$N,0),MATCH(AH$1,Resultado!#REF!,0))</f>
        <v>#REF!</v>
      </c>
      <c r="AI338" s="30" t="e">
        <f t="array" ref="AI338">INDEX(Resultado!$1:$470,MATCH($B338,Resultado!$N:$N,0),MATCH(AI$1,Resultado!#REF!,0))</f>
        <v>#REF!</v>
      </c>
      <c r="AJ338" s="30" t="e">
        <f t="array" ref="AJ338">INDEX(Resultado!$1:$470,MATCH($B338,Resultado!$N:$N,0),MATCH(AJ$1,Resultado!#REF!,0))</f>
        <v>#REF!</v>
      </c>
      <c r="AK338" s="30" t="e">
        <f t="array" ref="AK338">INDEX(Resultado!$1:$470,MATCH($B338,Resultado!$N:$N,0),MATCH(AK$1,Resultado!#REF!,0))</f>
        <v>#REF!</v>
      </c>
      <c r="AL338" s="29">
        <v>0</v>
      </c>
      <c r="AM338" s="29">
        <v>2</v>
      </c>
      <c r="AN338" s="30" t="e">
        <f t="array" ref="AN338">INDEX(Resultado!$1:$470,MATCH($B338,Resultado!$N:$N,0),MATCH(AN$1,Resultado!#REF!,0))</f>
        <v>#REF!</v>
      </c>
      <c r="AO338" s="30" t="e">
        <f t="array" ref="AO338">INDEX(Resultado!$1:$470,MATCH($B338,Resultado!$N:$N,0),MATCH(AO$1,Resultado!#REF!,0))</f>
        <v>#REF!</v>
      </c>
      <c r="AP338" s="30" t="e">
        <f t="array" ref="AP338">INDEX(Resultado!$1:$470,MATCH($B338,Resultado!$N:$N,0),MATCH(AP$1,Resultado!#REF!,0))</f>
        <v>#REF!</v>
      </c>
      <c r="AQ338" s="30" t="e">
        <f t="array" ref="AQ338">INDEX(Resultado!$1:$470,MATCH($B338,Resultado!$N:$N,0),MATCH(AQ$1,Resultado!#REF!,0))</f>
        <v>#REF!</v>
      </c>
      <c r="AR338" s="30" t="e">
        <f t="array" ref="AR338">INDEX(Resultado!$1:$470,MATCH($B338,Resultado!$N:$N,0),MATCH(AR$1,Resultado!#REF!,0))</f>
        <v>#REF!</v>
      </c>
      <c r="AS338" s="29">
        <v>2</v>
      </c>
      <c r="AT338" s="30" t="e">
        <f t="array" ref="AT338">INDEX(Resultado!$1:$470,MATCH($B338,Resultado!$N:$N,0),MATCH(AT$1,Resultado!#REF!,0))</f>
        <v>#REF!</v>
      </c>
      <c r="AU338" s="30" t="e">
        <f t="array" ref="AU338">INDEX(Resultado!$1:$470,MATCH($B338,Resultado!$N:$N,0),MATCH(AU$1,Resultado!#REF!,0))</f>
        <v>#REF!</v>
      </c>
      <c r="AV338" s="30" t="e">
        <f t="array" ref="AV338">INDEX(Resultado!$1:$470,MATCH($B338,Resultado!$N:$N,0),MATCH(AV$1,Resultado!#REF!,0))</f>
        <v>#REF!</v>
      </c>
      <c r="AW338" s="30" t="e">
        <f t="array" ref="AW338">INDEX(Resultado!$1:$470,MATCH($B338,Resultado!$N:$N,0),MATCH(AW$1,Resultado!#REF!,0))</f>
        <v>#REF!</v>
      </c>
      <c r="AX338" s="30" t="e">
        <f t="array" ref="AX338">INDEX(Resultado!$1:$470,MATCH($B338,Resultado!$N:$N,0),MATCH(AX$1,Resultado!#REF!,0))</f>
        <v>#REF!</v>
      </c>
      <c r="AY338" s="30" t="e">
        <f t="array" ref="AY338">INDEX(Resultado!$1:$470,MATCH($B338,Resultado!$N:$N,0),MATCH(AY$1,Resultado!#REF!,0))</f>
        <v>#REF!</v>
      </c>
      <c r="AZ338" s="30" t="e">
        <f t="array" ref="AZ338">INDEX(Resultado!$1:$470,MATCH($B338,Resultado!$N:$N,0),MATCH(AZ$1,Resultado!#REF!,0))</f>
        <v>#REF!</v>
      </c>
      <c r="BA338" s="30" t="e">
        <f t="array" ref="BA338">INDEX(Resultado!$1:$470,MATCH($B338,Resultado!$N:$N,0),MATCH(BA$1,Resultado!#REF!,0))</f>
        <v>#REF!</v>
      </c>
      <c r="BB338" s="30" t="e">
        <f t="array" ref="BB338">INDEX(Resultado!$1:$470,MATCH($B338,Resultado!$N:$N,0),MATCH(BB$1,Resultado!#REF!,0))</f>
        <v>#REF!</v>
      </c>
      <c r="BC338" s="30" t="e">
        <f t="array" ref="BC338">INDEX(Resultado!$1:$470,MATCH($B338,Resultado!$N:$N,0),MATCH(BC$1,Resultado!#REF!,0))</f>
        <v>#REF!</v>
      </c>
      <c r="BD338" s="30" t="e">
        <f t="array" ref="BD338">INDEX(Resultado!$1:$470,MATCH($B338,Resultado!$N:$N,0),MATCH(BD$1,Resultado!#REF!,0))</f>
        <v>#REF!</v>
      </c>
      <c r="BE338" s="30" t="e">
        <f t="array" ref="BE338">INDEX(Resultado!$1:$470,MATCH($B338,Resultado!$N:$N,0),MATCH(BE$1,Resultado!#REF!,0))</f>
        <v>#REF!</v>
      </c>
      <c r="BF338" s="30" t="e">
        <f t="array" ref="BF338">INDEX(Resultado!$1:$470,MATCH($B338,Resultado!$N:$N,0),MATCH(BF$1,Resultado!#REF!,0))</f>
        <v>#REF!</v>
      </c>
      <c r="BG338" s="30" t="e">
        <f t="array" ref="BG338">INDEX(Resultado!$1:$470,MATCH($B338,Resultado!$N:$N,0),MATCH(BG$1,Resultado!#REF!,0))</f>
        <v>#REF!</v>
      </c>
      <c r="BH338" s="30" t="e">
        <f t="array" ref="BH338">INDEX(Resultado!$1:$470,MATCH($B338,Resultado!$N:$N,0),MATCH(BH$1,Resultado!#REF!,0))</f>
        <v>#REF!</v>
      </c>
      <c r="BI338" s="30" t="e">
        <f t="array" ref="BI338">INDEX(Resultado!$1:$470,MATCH($B338,Resultado!$N:$N,0),MATCH(BI$1,Resultado!#REF!,0))</f>
        <v>#REF!</v>
      </c>
    </row>
    <row r="339" spans="1:61" ht="13" x14ac:dyDescent="0.15">
      <c r="A339" s="29">
        <v>53932854620</v>
      </c>
      <c r="B339" s="7" t="s">
        <v>2450</v>
      </c>
      <c r="C339" s="29" t="s">
        <v>2449</v>
      </c>
      <c r="D339" s="30" t="e">
        <f t="array" ref="D339">INDEX(Resultado!$1:$470,MATCH($B339,Resultado!$N:$N,0),MATCH(D$1,Resultado!#REF!,0))</f>
        <v>#REF!</v>
      </c>
      <c r="E339" s="29" t="s">
        <v>3339</v>
      </c>
      <c r="F339" s="30" t="e">
        <f t="array" ref="F339">INDEX(Resultado!$1:$470,MATCH($B339,Resultado!$N:$N,0),MATCH(F$1,Resultado!#REF!,0))</f>
        <v>#REF!</v>
      </c>
      <c r="G339" s="30" t="e">
        <f t="array" ref="G339">INDEX(Resultado!$1:$470,MATCH($B339,Resultado!$N:$N,0),MATCH(G$1,Resultado!#REF!,0))</f>
        <v>#REF!</v>
      </c>
      <c r="H339" s="30" t="e">
        <f t="array" ref="H339">INDEX(Resultado!$1:$470,MATCH($B339,Resultado!$N:$N,0),MATCH(H$1,Resultado!#REF!,0))</f>
        <v>#REF!</v>
      </c>
      <c r="I339" s="30" t="e">
        <f t="array" ref="I339">INDEX(Resultado!$1:$470,MATCH($B339,Resultado!$N:$N,0),MATCH(I$1,Resultado!#REF!,0))</f>
        <v>#REF!</v>
      </c>
      <c r="J339" s="30" t="e">
        <f t="array" ref="J339">INDEX(Resultado!$1:$470,MATCH($B339,Resultado!$N:$N,0),MATCH(J$1,Resultado!#REF!,0))</f>
        <v>#REF!</v>
      </c>
      <c r="K339" s="30" t="e">
        <f t="array" ref="K339">INDEX(Resultado!$1:$470,MATCH($B339,Resultado!$N:$N,0),MATCH(K$1,Resultado!#REF!,0))</f>
        <v>#REF!</v>
      </c>
      <c r="L339" s="30" t="e">
        <f t="array" ref="L339">INDEX(Resultado!$1:$470,MATCH($B339,Resultado!$N:$N,0),MATCH(L$1,Resultado!#REF!,0))</f>
        <v>#REF!</v>
      </c>
      <c r="M339" s="30" t="e">
        <f t="array" ref="M339">INDEX(Resultado!$1:$470,MATCH($B339,Resultado!$N:$N,0),MATCH(M$1,Resultado!#REF!,0))</f>
        <v>#REF!</v>
      </c>
      <c r="N339" s="30" t="e">
        <f t="array" ref="N339">INDEX(Resultado!$1:$470,MATCH($B339,Resultado!$N:$N,0),MATCH(N$1,Resultado!#REF!,0))</f>
        <v>#REF!</v>
      </c>
      <c r="O339" s="30" t="e">
        <f t="array" ref="O339">INDEX(Resultado!$1:$470,MATCH($B339,Resultado!$N:$N,0),MATCH(O$1,Resultado!#REF!,0))</f>
        <v>#REF!</v>
      </c>
      <c r="P339" s="30" t="e">
        <f t="array" ref="P339">INDEX(Resultado!$1:$470,MATCH($B339,Resultado!$N:$N,0),MATCH(P$1,Resultado!#REF!,0))</f>
        <v>#REF!</v>
      </c>
      <c r="Q339" s="30" t="e">
        <f t="array" ref="Q339">INDEX(Resultado!$1:$470,MATCH($B339,Resultado!$N:$N,0),MATCH(Q$1,Resultado!#REF!,0))</f>
        <v>#REF!</v>
      </c>
      <c r="R339" s="30" t="e">
        <f t="array" ref="R339">INDEX(Resultado!$1:$470,MATCH($B339,Resultado!$N:$N,0),MATCH(R$1,Resultado!#REF!,0))</f>
        <v>#REF!</v>
      </c>
      <c r="S339" s="30" t="e">
        <f t="array" ref="S339">INDEX(Resultado!$1:$470,MATCH($B339,Resultado!$N:$N,0),MATCH(S$1,Resultado!#REF!,0))</f>
        <v>#REF!</v>
      </c>
      <c r="T339" s="30" t="e">
        <f t="array" ref="T339">INDEX(Resultado!$1:$470,MATCH($B339,Resultado!$N:$N,0),MATCH(T$1,Resultado!#REF!,0))</f>
        <v>#REF!</v>
      </c>
      <c r="U339" s="30" t="e">
        <f t="array" ref="U339">INDEX(Resultado!$1:$470,MATCH($B339,Resultado!$N:$N,0),MATCH(U$1,Resultado!#REF!,0))</f>
        <v>#REF!</v>
      </c>
      <c r="V339" s="30" t="e">
        <f t="array" ref="V339">INDEX(Resultado!$1:$470,MATCH($B339,Resultado!$N:$N,0),MATCH(V$1,Resultado!#REF!,0))</f>
        <v>#REF!</v>
      </c>
      <c r="W339" s="30" t="e">
        <f t="array" ref="W339">INDEX(Resultado!$1:$470,MATCH($B339,Resultado!$N:$N,0),MATCH(W$1,Resultado!#REF!,0))</f>
        <v>#REF!</v>
      </c>
      <c r="X339" s="30" t="e">
        <f t="array" ref="X339">INDEX(Resultado!$1:$470,MATCH($B339,Resultado!$N:$N,0),MATCH(X$1,Resultado!#REF!,0))</f>
        <v>#REF!</v>
      </c>
      <c r="Y339" s="30" t="e">
        <f t="array" ref="Y339">INDEX(Resultado!$1:$470,MATCH($B339,Resultado!$N:$N,0),MATCH(Y$1,Resultado!#REF!,0))</f>
        <v>#REF!</v>
      </c>
      <c r="Z339" s="30" t="e">
        <f t="array" ref="Z339">INDEX(Resultado!$1:$470,MATCH($B339,Resultado!$N:$N,0),MATCH(Z$1,Resultado!#REF!,0))</f>
        <v>#REF!</v>
      </c>
      <c r="AA339" s="30" t="e">
        <f t="array" ref="AA339">INDEX(Resultado!$1:$470,MATCH($B339,Resultado!$N:$N,0),MATCH(AA$1,Resultado!#REF!,0))</f>
        <v>#REF!</v>
      </c>
      <c r="AB339" s="29">
        <v>0</v>
      </c>
      <c r="AC339" s="29">
        <v>2</v>
      </c>
      <c r="AD339" s="30" t="e">
        <f t="array" ref="AD339">INDEX(Resultado!$1:$470,MATCH($B339,Resultado!$N:$N,0),MATCH(AD$1,Resultado!#REF!,0))</f>
        <v>#REF!</v>
      </c>
      <c r="AE339" s="30" t="e">
        <f t="array" ref="AE339">INDEX(Resultado!$1:$470,MATCH($B339,Resultado!$N:$N,0),MATCH(AE$1,Resultado!#REF!,0))</f>
        <v>#REF!</v>
      </c>
      <c r="AF339" s="30" t="e">
        <f t="array" ref="AF339">INDEX(Resultado!$1:$470,MATCH($B339,Resultado!$N:$N,0),MATCH(AF$1,Resultado!#REF!,0))</f>
        <v>#REF!</v>
      </c>
      <c r="AG339" s="30" t="e">
        <f t="array" ref="AG339">INDEX(Resultado!$1:$470,MATCH($B339,Resultado!$N:$N,0),MATCH(AG$1,Resultado!#REF!,0))</f>
        <v>#REF!</v>
      </c>
      <c r="AH339" s="30" t="e">
        <f t="array" ref="AH339">INDEX(Resultado!$1:$470,MATCH($B339,Resultado!$N:$N,0),MATCH(AH$1,Resultado!#REF!,0))</f>
        <v>#REF!</v>
      </c>
      <c r="AI339" s="30" t="e">
        <f t="array" ref="AI339">INDEX(Resultado!$1:$470,MATCH($B339,Resultado!$N:$N,0),MATCH(AI$1,Resultado!#REF!,0))</f>
        <v>#REF!</v>
      </c>
      <c r="AJ339" s="30" t="e">
        <f t="array" ref="AJ339">INDEX(Resultado!$1:$470,MATCH($B339,Resultado!$N:$N,0),MATCH(AJ$1,Resultado!#REF!,0))</f>
        <v>#REF!</v>
      </c>
      <c r="AK339" s="30" t="e">
        <f t="array" ref="AK339">INDEX(Resultado!$1:$470,MATCH($B339,Resultado!$N:$N,0),MATCH(AK$1,Resultado!#REF!,0))</f>
        <v>#REF!</v>
      </c>
      <c r="AL339" s="29">
        <v>0</v>
      </c>
      <c r="AM339" s="29">
        <v>2</v>
      </c>
      <c r="AN339" s="30" t="e">
        <f t="array" ref="AN339">INDEX(Resultado!$1:$470,MATCH($B339,Resultado!$N:$N,0),MATCH(AN$1,Resultado!#REF!,0))</f>
        <v>#REF!</v>
      </c>
      <c r="AO339" s="30" t="e">
        <f t="array" ref="AO339">INDEX(Resultado!$1:$470,MATCH($B339,Resultado!$N:$N,0),MATCH(AO$1,Resultado!#REF!,0))</f>
        <v>#REF!</v>
      </c>
      <c r="AP339" s="30" t="e">
        <f t="array" ref="AP339">INDEX(Resultado!$1:$470,MATCH($B339,Resultado!$N:$N,0),MATCH(AP$1,Resultado!#REF!,0))</f>
        <v>#REF!</v>
      </c>
      <c r="AQ339" s="30" t="e">
        <f t="array" ref="AQ339">INDEX(Resultado!$1:$470,MATCH($B339,Resultado!$N:$N,0),MATCH(AQ$1,Resultado!#REF!,0))</f>
        <v>#REF!</v>
      </c>
      <c r="AR339" s="30" t="e">
        <f t="array" ref="AR339">INDEX(Resultado!$1:$470,MATCH($B339,Resultado!$N:$N,0),MATCH(AR$1,Resultado!#REF!,0))</f>
        <v>#REF!</v>
      </c>
      <c r="AS339" s="29">
        <v>2</v>
      </c>
      <c r="AT339" s="30" t="e">
        <f t="array" ref="AT339">INDEX(Resultado!$1:$470,MATCH($B339,Resultado!$N:$N,0),MATCH(AT$1,Resultado!#REF!,0))</f>
        <v>#REF!</v>
      </c>
      <c r="AU339" s="30" t="e">
        <f t="array" ref="AU339">INDEX(Resultado!$1:$470,MATCH($B339,Resultado!$N:$N,0),MATCH(AU$1,Resultado!#REF!,0))</f>
        <v>#REF!</v>
      </c>
      <c r="AV339" s="30" t="e">
        <f t="array" ref="AV339">INDEX(Resultado!$1:$470,MATCH($B339,Resultado!$N:$N,0),MATCH(AV$1,Resultado!#REF!,0))</f>
        <v>#REF!</v>
      </c>
      <c r="AW339" s="30" t="e">
        <f t="array" ref="AW339">INDEX(Resultado!$1:$470,MATCH($B339,Resultado!$N:$N,0),MATCH(AW$1,Resultado!#REF!,0))</f>
        <v>#REF!</v>
      </c>
      <c r="AX339" s="30" t="e">
        <f t="array" ref="AX339">INDEX(Resultado!$1:$470,MATCH($B339,Resultado!$N:$N,0),MATCH(AX$1,Resultado!#REF!,0))</f>
        <v>#REF!</v>
      </c>
      <c r="AY339" s="30" t="e">
        <f t="array" ref="AY339">INDEX(Resultado!$1:$470,MATCH($B339,Resultado!$N:$N,0),MATCH(AY$1,Resultado!#REF!,0))</f>
        <v>#REF!</v>
      </c>
      <c r="AZ339" s="30" t="e">
        <f t="array" ref="AZ339">INDEX(Resultado!$1:$470,MATCH($B339,Resultado!$N:$N,0),MATCH(AZ$1,Resultado!#REF!,0))</f>
        <v>#REF!</v>
      </c>
      <c r="BA339" s="30" t="e">
        <f t="array" ref="BA339">INDEX(Resultado!$1:$470,MATCH($B339,Resultado!$N:$N,0),MATCH(BA$1,Resultado!#REF!,0))</f>
        <v>#REF!</v>
      </c>
      <c r="BB339" s="30" t="e">
        <f t="array" ref="BB339">INDEX(Resultado!$1:$470,MATCH($B339,Resultado!$N:$N,0),MATCH(BB$1,Resultado!#REF!,0))</f>
        <v>#REF!</v>
      </c>
      <c r="BC339" s="30" t="e">
        <f t="array" ref="BC339">INDEX(Resultado!$1:$470,MATCH($B339,Resultado!$N:$N,0),MATCH(BC$1,Resultado!#REF!,0))</f>
        <v>#REF!</v>
      </c>
      <c r="BD339" s="30" t="e">
        <f t="array" ref="BD339">INDEX(Resultado!$1:$470,MATCH($B339,Resultado!$N:$N,0),MATCH(BD$1,Resultado!#REF!,0))</f>
        <v>#REF!</v>
      </c>
      <c r="BE339" s="30" t="e">
        <f t="array" ref="BE339">INDEX(Resultado!$1:$470,MATCH($B339,Resultado!$N:$N,0),MATCH(BE$1,Resultado!#REF!,0))</f>
        <v>#REF!</v>
      </c>
      <c r="BF339" s="30" t="e">
        <f t="array" ref="BF339">INDEX(Resultado!$1:$470,MATCH($B339,Resultado!$N:$N,0),MATCH(BF$1,Resultado!#REF!,0))</f>
        <v>#REF!</v>
      </c>
      <c r="BG339" s="30">
        <v>0</v>
      </c>
      <c r="BH339" s="30" t="e">
        <f t="array" ref="BH339">INDEX(Resultado!$1:$470,MATCH($B339,Resultado!$N:$N,0),MATCH(BH$1,Resultado!#REF!,0))</f>
        <v>#REF!</v>
      </c>
      <c r="BI339" s="30" t="e">
        <f t="array" ref="BI339">INDEX(Resultado!$1:$470,MATCH($B339,Resultado!$N:$N,0),MATCH(BI$1,Resultado!#REF!,0))</f>
        <v>#REF!</v>
      </c>
    </row>
    <row r="340" spans="1:61" ht="13" x14ac:dyDescent="0.15">
      <c r="A340" s="29">
        <v>54738479865</v>
      </c>
      <c r="B340" s="7" t="s">
        <v>2456</v>
      </c>
      <c r="C340" s="29" t="s">
        <v>2455</v>
      </c>
      <c r="D340" s="30" t="e">
        <f t="array" ref="D340">INDEX(Resultado!$1:$470,MATCH($B340,Resultado!$N:$N,0),MATCH(D$1,Resultado!#REF!,0))</f>
        <v>#REF!</v>
      </c>
      <c r="E340" s="29" t="s">
        <v>3339</v>
      </c>
      <c r="F340" s="30" t="e">
        <f t="array" ref="F340">INDEX(Resultado!$1:$470,MATCH($B340,Resultado!$N:$N,0),MATCH(F$1,Resultado!#REF!,0))</f>
        <v>#REF!</v>
      </c>
      <c r="G340" s="30" t="e">
        <f t="array" ref="G340">INDEX(Resultado!$1:$470,MATCH($B340,Resultado!$N:$N,0),MATCH(G$1,Resultado!#REF!,0))</f>
        <v>#REF!</v>
      </c>
      <c r="H340" s="30" t="e">
        <f t="array" ref="H340">INDEX(Resultado!$1:$470,MATCH($B340,Resultado!$N:$N,0),MATCH(H$1,Resultado!#REF!,0))</f>
        <v>#REF!</v>
      </c>
      <c r="I340" s="30" t="e">
        <f t="array" ref="I340">INDEX(Resultado!$1:$470,MATCH($B340,Resultado!$N:$N,0),MATCH(I$1,Resultado!#REF!,0))</f>
        <v>#REF!</v>
      </c>
      <c r="J340" s="30" t="e">
        <f t="array" ref="J340">INDEX(Resultado!$1:$470,MATCH($B340,Resultado!$N:$N,0),MATCH(J$1,Resultado!#REF!,0))</f>
        <v>#REF!</v>
      </c>
      <c r="K340" s="30" t="e">
        <f t="array" ref="K340">INDEX(Resultado!$1:$470,MATCH($B340,Resultado!$N:$N,0),MATCH(K$1,Resultado!#REF!,0))</f>
        <v>#REF!</v>
      </c>
      <c r="L340" s="30" t="e">
        <f t="array" ref="L340">INDEX(Resultado!$1:$470,MATCH($B340,Resultado!$N:$N,0),MATCH(L$1,Resultado!#REF!,0))</f>
        <v>#REF!</v>
      </c>
      <c r="M340" s="30" t="e">
        <f t="array" ref="M340">INDEX(Resultado!$1:$470,MATCH($B340,Resultado!$N:$N,0),MATCH(M$1,Resultado!#REF!,0))</f>
        <v>#REF!</v>
      </c>
      <c r="N340" s="30" t="e">
        <f t="array" ref="N340">INDEX(Resultado!$1:$470,MATCH($B340,Resultado!$N:$N,0),MATCH(N$1,Resultado!#REF!,0))</f>
        <v>#REF!</v>
      </c>
      <c r="O340" s="30" t="e">
        <f t="array" ref="O340">INDEX(Resultado!$1:$470,MATCH($B340,Resultado!$N:$N,0),MATCH(O$1,Resultado!#REF!,0))</f>
        <v>#REF!</v>
      </c>
      <c r="P340" s="30" t="e">
        <f t="array" ref="P340">INDEX(Resultado!$1:$470,MATCH($B340,Resultado!$N:$N,0),MATCH(P$1,Resultado!#REF!,0))</f>
        <v>#REF!</v>
      </c>
      <c r="Q340" s="30" t="e">
        <f t="array" ref="Q340">INDEX(Resultado!$1:$470,MATCH($B340,Resultado!$N:$N,0),MATCH(Q$1,Resultado!#REF!,0))</f>
        <v>#REF!</v>
      </c>
      <c r="R340" s="30" t="e">
        <f t="array" ref="R340">INDEX(Resultado!$1:$470,MATCH($B340,Resultado!$N:$N,0),MATCH(R$1,Resultado!#REF!,0))</f>
        <v>#REF!</v>
      </c>
      <c r="S340" s="30" t="e">
        <f t="array" ref="S340">INDEX(Resultado!$1:$470,MATCH($B340,Resultado!$N:$N,0),MATCH(S$1,Resultado!#REF!,0))</f>
        <v>#REF!</v>
      </c>
      <c r="T340" s="30" t="e">
        <f t="array" ref="T340">INDEX(Resultado!$1:$470,MATCH($B340,Resultado!$N:$N,0),MATCH(T$1,Resultado!#REF!,0))</f>
        <v>#REF!</v>
      </c>
      <c r="U340" s="30" t="e">
        <f t="array" ref="U340">INDEX(Resultado!$1:$470,MATCH($B340,Resultado!$N:$N,0),MATCH(U$1,Resultado!#REF!,0))</f>
        <v>#REF!</v>
      </c>
      <c r="V340" s="30" t="e">
        <f t="array" ref="V340">INDEX(Resultado!$1:$470,MATCH($B340,Resultado!$N:$N,0),MATCH(V$1,Resultado!#REF!,0))</f>
        <v>#REF!</v>
      </c>
      <c r="W340" s="30" t="e">
        <f t="array" ref="W340">INDEX(Resultado!$1:$470,MATCH($B340,Resultado!$N:$N,0),MATCH(W$1,Resultado!#REF!,0))</f>
        <v>#REF!</v>
      </c>
      <c r="X340" s="30" t="e">
        <f t="array" ref="X340">INDEX(Resultado!$1:$470,MATCH($B340,Resultado!$N:$N,0),MATCH(X$1,Resultado!#REF!,0))</f>
        <v>#REF!</v>
      </c>
      <c r="Y340" s="30" t="e">
        <f t="array" ref="Y340">INDEX(Resultado!$1:$470,MATCH($B340,Resultado!$N:$N,0),MATCH(Y$1,Resultado!#REF!,0))</f>
        <v>#REF!</v>
      </c>
      <c r="Z340" s="30" t="e">
        <f t="array" ref="Z340">INDEX(Resultado!$1:$470,MATCH($B340,Resultado!$N:$N,0),MATCH(Z$1,Resultado!#REF!,0))</f>
        <v>#REF!</v>
      </c>
      <c r="AA340" s="30" t="e">
        <f t="array" ref="AA340">INDEX(Resultado!$1:$470,MATCH($B340,Resultado!$N:$N,0),MATCH(AA$1,Resultado!#REF!,0))</f>
        <v>#REF!</v>
      </c>
      <c r="AB340" s="29">
        <v>0</v>
      </c>
      <c r="AC340" s="29">
        <v>2</v>
      </c>
      <c r="AD340" s="30" t="e">
        <f t="array" ref="AD340">INDEX(Resultado!$1:$470,MATCH($B340,Resultado!$N:$N,0),MATCH(AD$1,Resultado!#REF!,0))</f>
        <v>#REF!</v>
      </c>
      <c r="AE340" s="30" t="e">
        <f t="array" ref="AE340">INDEX(Resultado!$1:$470,MATCH($B340,Resultado!$N:$N,0),MATCH(AE$1,Resultado!#REF!,0))</f>
        <v>#REF!</v>
      </c>
      <c r="AF340" s="30" t="e">
        <f t="array" ref="AF340">INDEX(Resultado!$1:$470,MATCH($B340,Resultado!$N:$N,0),MATCH(AF$1,Resultado!#REF!,0))</f>
        <v>#REF!</v>
      </c>
      <c r="AG340" s="30" t="e">
        <f t="array" ref="AG340">INDEX(Resultado!$1:$470,MATCH($B340,Resultado!$N:$N,0),MATCH(AG$1,Resultado!#REF!,0))</f>
        <v>#REF!</v>
      </c>
      <c r="AH340" s="30" t="e">
        <f t="array" ref="AH340">INDEX(Resultado!$1:$470,MATCH($B340,Resultado!$N:$N,0),MATCH(AH$1,Resultado!#REF!,0))</f>
        <v>#REF!</v>
      </c>
      <c r="AI340" s="30" t="e">
        <f t="array" ref="AI340">INDEX(Resultado!$1:$470,MATCH($B340,Resultado!$N:$N,0),MATCH(AI$1,Resultado!#REF!,0))</f>
        <v>#REF!</v>
      </c>
      <c r="AJ340" s="30" t="e">
        <f t="array" ref="AJ340">INDEX(Resultado!$1:$470,MATCH($B340,Resultado!$N:$N,0),MATCH(AJ$1,Resultado!#REF!,0))</f>
        <v>#REF!</v>
      </c>
      <c r="AK340" s="30" t="e">
        <f t="array" ref="AK340">INDEX(Resultado!$1:$470,MATCH($B340,Resultado!$N:$N,0),MATCH(AK$1,Resultado!#REF!,0))</f>
        <v>#REF!</v>
      </c>
      <c r="AL340" s="29">
        <v>0</v>
      </c>
      <c r="AM340" s="29">
        <v>2</v>
      </c>
      <c r="AN340" s="30" t="e">
        <f t="array" ref="AN340">INDEX(Resultado!$1:$470,MATCH($B340,Resultado!$N:$N,0),MATCH(AN$1,Resultado!#REF!,0))</f>
        <v>#REF!</v>
      </c>
      <c r="AO340" s="30" t="e">
        <f t="array" ref="AO340">INDEX(Resultado!$1:$470,MATCH($B340,Resultado!$N:$N,0),MATCH(AO$1,Resultado!#REF!,0))</f>
        <v>#REF!</v>
      </c>
      <c r="AP340" s="30" t="e">
        <f t="array" ref="AP340">INDEX(Resultado!$1:$470,MATCH($B340,Resultado!$N:$N,0),MATCH(AP$1,Resultado!#REF!,0))</f>
        <v>#REF!</v>
      </c>
      <c r="AQ340" s="30" t="e">
        <f t="array" ref="AQ340">INDEX(Resultado!$1:$470,MATCH($B340,Resultado!$N:$N,0),MATCH(AQ$1,Resultado!#REF!,0))</f>
        <v>#REF!</v>
      </c>
      <c r="AR340" s="30" t="e">
        <f t="array" ref="AR340">INDEX(Resultado!$1:$470,MATCH($B340,Resultado!$N:$N,0),MATCH(AR$1,Resultado!#REF!,0))</f>
        <v>#REF!</v>
      </c>
      <c r="AS340" s="29">
        <v>2</v>
      </c>
      <c r="AT340" s="30" t="e">
        <f t="array" ref="AT340">INDEX(Resultado!$1:$470,MATCH($B340,Resultado!$N:$N,0),MATCH(AT$1,Resultado!#REF!,0))</f>
        <v>#REF!</v>
      </c>
      <c r="AU340" s="30" t="e">
        <f t="array" ref="AU340">INDEX(Resultado!$1:$470,MATCH($B340,Resultado!$N:$N,0),MATCH(AU$1,Resultado!#REF!,0))</f>
        <v>#REF!</v>
      </c>
      <c r="AV340" s="30" t="e">
        <f t="array" ref="AV340">INDEX(Resultado!$1:$470,MATCH($B340,Resultado!$N:$N,0),MATCH(AV$1,Resultado!#REF!,0))</f>
        <v>#REF!</v>
      </c>
      <c r="AW340" s="30" t="e">
        <f t="array" ref="AW340">INDEX(Resultado!$1:$470,MATCH($B340,Resultado!$N:$N,0),MATCH(AW$1,Resultado!#REF!,0))</f>
        <v>#REF!</v>
      </c>
      <c r="AX340" s="30" t="e">
        <f t="array" ref="AX340">INDEX(Resultado!$1:$470,MATCH($B340,Resultado!$N:$N,0),MATCH(AX$1,Resultado!#REF!,0))</f>
        <v>#REF!</v>
      </c>
      <c r="AY340" s="30" t="e">
        <f t="array" ref="AY340">INDEX(Resultado!$1:$470,MATCH($B340,Resultado!$N:$N,0),MATCH(AY$1,Resultado!#REF!,0))</f>
        <v>#REF!</v>
      </c>
      <c r="AZ340" s="30" t="e">
        <f t="array" ref="AZ340">INDEX(Resultado!$1:$470,MATCH($B340,Resultado!$N:$N,0),MATCH(AZ$1,Resultado!#REF!,0))</f>
        <v>#REF!</v>
      </c>
      <c r="BA340" s="30" t="e">
        <f t="array" ref="BA340">INDEX(Resultado!$1:$470,MATCH($B340,Resultado!$N:$N,0),MATCH(BA$1,Resultado!#REF!,0))</f>
        <v>#REF!</v>
      </c>
      <c r="BB340" s="30" t="e">
        <f t="array" ref="BB340">INDEX(Resultado!$1:$470,MATCH($B340,Resultado!$N:$N,0),MATCH(BB$1,Resultado!#REF!,0))</f>
        <v>#REF!</v>
      </c>
      <c r="BC340" s="30" t="e">
        <f t="array" ref="BC340">INDEX(Resultado!$1:$470,MATCH($B340,Resultado!$N:$N,0),MATCH(BC$1,Resultado!#REF!,0))</f>
        <v>#REF!</v>
      </c>
      <c r="BD340" s="30" t="e">
        <f t="array" ref="BD340">INDEX(Resultado!$1:$470,MATCH($B340,Resultado!$N:$N,0),MATCH(BD$1,Resultado!#REF!,0))</f>
        <v>#REF!</v>
      </c>
      <c r="BE340" s="30" t="e">
        <f t="array" ref="BE340">INDEX(Resultado!$1:$470,MATCH($B340,Resultado!$N:$N,0),MATCH(BE$1,Resultado!#REF!,0))</f>
        <v>#REF!</v>
      </c>
      <c r="BF340" s="30" t="e">
        <f t="array" ref="BF340">INDEX(Resultado!$1:$470,MATCH($B340,Resultado!$N:$N,0),MATCH(BF$1,Resultado!#REF!,0))</f>
        <v>#REF!</v>
      </c>
      <c r="BG340" s="30" t="e">
        <f t="array" ref="BG340">INDEX(Resultado!$1:$470,MATCH($B340,Resultado!$N:$N,0),MATCH(BG$1,Resultado!#REF!,0))</f>
        <v>#REF!</v>
      </c>
      <c r="BH340" s="30" t="e">
        <f t="array" ref="BH340">INDEX(Resultado!$1:$470,MATCH($B340,Resultado!$N:$N,0),MATCH(BH$1,Resultado!#REF!,0))</f>
        <v>#REF!</v>
      </c>
      <c r="BI340" s="30" t="e">
        <f t="array" ref="BI340">INDEX(Resultado!$1:$470,MATCH($B340,Resultado!$N:$N,0),MATCH(BI$1,Resultado!#REF!,0))</f>
        <v>#REF!</v>
      </c>
    </row>
    <row r="341" spans="1:61" ht="13" x14ac:dyDescent="0.15">
      <c r="A341" s="29">
        <v>38563246828</v>
      </c>
      <c r="B341" s="7" t="s">
        <v>2462</v>
      </c>
      <c r="C341" s="29" t="s">
        <v>2461</v>
      </c>
      <c r="D341" s="30" t="e">
        <f t="array" ref="D341">INDEX(Resultado!$1:$470,MATCH($B341,Resultado!$N:$N,0),MATCH(D$1,Resultado!#REF!,0))</f>
        <v>#REF!</v>
      </c>
      <c r="E341" s="29" t="s">
        <v>3339</v>
      </c>
      <c r="F341" s="30" t="e">
        <f t="array" ref="F341">INDEX(Resultado!$1:$470,MATCH($B341,Resultado!$N:$N,0),MATCH(F$1,Resultado!#REF!,0))</f>
        <v>#REF!</v>
      </c>
      <c r="G341" s="30" t="e">
        <f t="array" ref="G341">INDEX(Resultado!$1:$470,MATCH($B341,Resultado!$N:$N,0),MATCH(G$1,Resultado!#REF!,0))</f>
        <v>#REF!</v>
      </c>
      <c r="H341" s="30" t="e">
        <f t="array" ref="H341">INDEX(Resultado!$1:$470,MATCH($B341,Resultado!$N:$N,0),MATCH(H$1,Resultado!#REF!,0))</f>
        <v>#REF!</v>
      </c>
      <c r="I341" s="30" t="e">
        <f t="array" ref="I341">INDEX(Resultado!$1:$470,MATCH($B341,Resultado!$N:$N,0),MATCH(I$1,Resultado!#REF!,0))</f>
        <v>#REF!</v>
      </c>
      <c r="J341" s="30" t="e">
        <f t="array" ref="J341">INDEX(Resultado!$1:$470,MATCH($B341,Resultado!$N:$N,0),MATCH(J$1,Resultado!#REF!,0))</f>
        <v>#REF!</v>
      </c>
      <c r="K341" s="30" t="e">
        <f t="array" ref="K341">INDEX(Resultado!$1:$470,MATCH($B341,Resultado!$N:$N,0),MATCH(K$1,Resultado!#REF!,0))</f>
        <v>#REF!</v>
      </c>
      <c r="L341" s="30" t="e">
        <f t="array" ref="L341">INDEX(Resultado!$1:$470,MATCH($B341,Resultado!$N:$N,0),MATCH(L$1,Resultado!#REF!,0))</f>
        <v>#REF!</v>
      </c>
      <c r="M341" s="30" t="e">
        <f t="array" ref="M341">INDEX(Resultado!$1:$470,MATCH($B341,Resultado!$N:$N,0),MATCH(M$1,Resultado!#REF!,0))</f>
        <v>#REF!</v>
      </c>
      <c r="N341" s="30" t="e">
        <f t="array" ref="N341">INDEX(Resultado!$1:$470,MATCH($B341,Resultado!$N:$N,0),MATCH(N$1,Resultado!#REF!,0))</f>
        <v>#REF!</v>
      </c>
      <c r="O341" s="30" t="e">
        <f t="array" ref="O341">INDEX(Resultado!$1:$470,MATCH($B341,Resultado!$N:$N,0),MATCH(O$1,Resultado!#REF!,0))</f>
        <v>#REF!</v>
      </c>
      <c r="P341" s="30" t="e">
        <f t="array" ref="P341">INDEX(Resultado!$1:$470,MATCH($B341,Resultado!$N:$N,0),MATCH(P$1,Resultado!#REF!,0))</f>
        <v>#REF!</v>
      </c>
      <c r="Q341" s="30" t="e">
        <f t="array" ref="Q341">INDEX(Resultado!$1:$470,MATCH($B341,Resultado!$N:$N,0),MATCH(Q$1,Resultado!#REF!,0))</f>
        <v>#REF!</v>
      </c>
      <c r="R341" s="30" t="e">
        <f t="array" ref="R341">INDEX(Resultado!$1:$470,MATCH($B341,Resultado!$N:$N,0),MATCH(R$1,Resultado!#REF!,0))</f>
        <v>#REF!</v>
      </c>
      <c r="S341" s="30" t="e">
        <f t="array" ref="S341">INDEX(Resultado!$1:$470,MATCH($B341,Resultado!$N:$N,0),MATCH(S$1,Resultado!#REF!,0))</f>
        <v>#REF!</v>
      </c>
      <c r="T341" s="30" t="e">
        <f t="array" ref="T341">INDEX(Resultado!$1:$470,MATCH($B341,Resultado!$N:$N,0),MATCH(T$1,Resultado!#REF!,0))</f>
        <v>#REF!</v>
      </c>
      <c r="U341" s="30" t="e">
        <f t="array" ref="U341">INDEX(Resultado!$1:$470,MATCH($B341,Resultado!$N:$N,0),MATCH(U$1,Resultado!#REF!,0))</f>
        <v>#REF!</v>
      </c>
      <c r="V341" s="30" t="e">
        <f t="array" ref="V341">INDEX(Resultado!$1:$470,MATCH($B341,Resultado!$N:$N,0),MATCH(V$1,Resultado!#REF!,0))</f>
        <v>#REF!</v>
      </c>
      <c r="W341" s="30" t="e">
        <f t="array" ref="W341">INDEX(Resultado!$1:$470,MATCH($B341,Resultado!$N:$N,0),MATCH(W$1,Resultado!#REF!,0))</f>
        <v>#REF!</v>
      </c>
      <c r="X341" s="30" t="e">
        <f t="array" ref="X341">INDEX(Resultado!$1:$470,MATCH($B341,Resultado!$N:$N,0),MATCH(X$1,Resultado!#REF!,0))</f>
        <v>#REF!</v>
      </c>
      <c r="Y341" s="30" t="e">
        <f t="array" ref="Y341">INDEX(Resultado!$1:$470,MATCH($B341,Resultado!$N:$N,0),MATCH(Y$1,Resultado!#REF!,0))</f>
        <v>#REF!</v>
      </c>
      <c r="Z341" s="30" t="e">
        <f t="array" ref="Z341">INDEX(Resultado!$1:$470,MATCH($B341,Resultado!$N:$N,0),MATCH(Z$1,Resultado!#REF!,0))</f>
        <v>#REF!</v>
      </c>
      <c r="AA341" s="30" t="e">
        <f t="array" ref="AA341">INDEX(Resultado!$1:$470,MATCH($B341,Resultado!$N:$N,0),MATCH(AA$1,Resultado!#REF!,0))</f>
        <v>#REF!</v>
      </c>
      <c r="AB341" s="29">
        <v>0</v>
      </c>
      <c r="AC341" s="29">
        <v>2</v>
      </c>
      <c r="AD341" s="30" t="e">
        <f t="array" ref="AD341">INDEX(Resultado!$1:$470,MATCH($B341,Resultado!$N:$N,0),MATCH(AD$1,Resultado!#REF!,0))</f>
        <v>#REF!</v>
      </c>
      <c r="AE341" s="30" t="e">
        <f t="array" ref="AE341">INDEX(Resultado!$1:$470,MATCH($B341,Resultado!$N:$N,0),MATCH(AE$1,Resultado!#REF!,0))</f>
        <v>#REF!</v>
      </c>
      <c r="AF341" s="30" t="e">
        <f t="array" ref="AF341">INDEX(Resultado!$1:$470,MATCH($B341,Resultado!$N:$N,0),MATCH(AF$1,Resultado!#REF!,0))</f>
        <v>#REF!</v>
      </c>
      <c r="AG341" s="30" t="e">
        <f t="array" ref="AG341">INDEX(Resultado!$1:$470,MATCH($B341,Resultado!$N:$N,0),MATCH(AG$1,Resultado!#REF!,0))</f>
        <v>#REF!</v>
      </c>
      <c r="AH341" s="30" t="e">
        <f t="array" ref="AH341">INDEX(Resultado!$1:$470,MATCH($B341,Resultado!$N:$N,0),MATCH(AH$1,Resultado!#REF!,0))</f>
        <v>#REF!</v>
      </c>
      <c r="AI341" s="30" t="e">
        <f t="array" ref="AI341">INDEX(Resultado!$1:$470,MATCH($B341,Resultado!$N:$N,0),MATCH(AI$1,Resultado!#REF!,0))</f>
        <v>#REF!</v>
      </c>
      <c r="AJ341" s="30" t="e">
        <f t="array" ref="AJ341">INDEX(Resultado!$1:$470,MATCH($B341,Resultado!$N:$N,0),MATCH(AJ$1,Resultado!#REF!,0))</f>
        <v>#REF!</v>
      </c>
      <c r="AK341" s="30" t="e">
        <f t="array" ref="AK341">INDEX(Resultado!$1:$470,MATCH($B341,Resultado!$N:$N,0),MATCH(AK$1,Resultado!#REF!,0))</f>
        <v>#REF!</v>
      </c>
      <c r="AL341" s="29">
        <v>0</v>
      </c>
      <c r="AM341" s="29">
        <v>2</v>
      </c>
      <c r="AN341" s="30" t="e">
        <f t="array" ref="AN341">INDEX(Resultado!$1:$470,MATCH($B341,Resultado!$N:$N,0),MATCH(AN$1,Resultado!#REF!,0))</f>
        <v>#REF!</v>
      </c>
      <c r="AO341" s="30" t="e">
        <f t="array" ref="AO341">INDEX(Resultado!$1:$470,MATCH($B341,Resultado!$N:$N,0),MATCH(AO$1,Resultado!#REF!,0))</f>
        <v>#REF!</v>
      </c>
      <c r="AP341" s="30" t="e">
        <f t="array" ref="AP341">INDEX(Resultado!$1:$470,MATCH($B341,Resultado!$N:$N,0),MATCH(AP$1,Resultado!#REF!,0))</f>
        <v>#REF!</v>
      </c>
      <c r="AQ341" s="30" t="e">
        <f t="array" ref="AQ341">INDEX(Resultado!$1:$470,MATCH($B341,Resultado!$N:$N,0),MATCH(AQ$1,Resultado!#REF!,0))</f>
        <v>#REF!</v>
      </c>
      <c r="AR341" s="30" t="e">
        <f t="array" ref="AR341">INDEX(Resultado!$1:$470,MATCH($B341,Resultado!$N:$N,0),MATCH(AR$1,Resultado!#REF!,0))</f>
        <v>#REF!</v>
      </c>
      <c r="AS341" s="29">
        <v>2</v>
      </c>
      <c r="AT341" s="30" t="e">
        <f t="array" ref="AT341">INDEX(Resultado!$1:$470,MATCH($B341,Resultado!$N:$N,0),MATCH(AT$1,Resultado!#REF!,0))</f>
        <v>#REF!</v>
      </c>
      <c r="AU341" s="30" t="e">
        <f t="array" ref="AU341">INDEX(Resultado!$1:$470,MATCH($B341,Resultado!$N:$N,0),MATCH(AU$1,Resultado!#REF!,0))</f>
        <v>#REF!</v>
      </c>
      <c r="AV341" s="30" t="e">
        <f t="array" ref="AV341">INDEX(Resultado!$1:$470,MATCH($B341,Resultado!$N:$N,0),MATCH(AV$1,Resultado!#REF!,0))</f>
        <v>#REF!</v>
      </c>
      <c r="AW341" s="30" t="e">
        <f t="array" ref="AW341">INDEX(Resultado!$1:$470,MATCH($B341,Resultado!$N:$N,0),MATCH(AW$1,Resultado!#REF!,0))</f>
        <v>#REF!</v>
      </c>
      <c r="AX341" s="30" t="e">
        <f t="array" ref="AX341">INDEX(Resultado!$1:$470,MATCH($B341,Resultado!$N:$N,0),MATCH(AX$1,Resultado!#REF!,0))</f>
        <v>#REF!</v>
      </c>
      <c r="AY341" s="30" t="e">
        <f t="array" ref="AY341">INDEX(Resultado!$1:$470,MATCH($B341,Resultado!$N:$N,0),MATCH(AY$1,Resultado!#REF!,0))</f>
        <v>#REF!</v>
      </c>
      <c r="AZ341" s="30" t="e">
        <f t="array" ref="AZ341">INDEX(Resultado!$1:$470,MATCH($B341,Resultado!$N:$N,0),MATCH(AZ$1,Resultado!#REF!,0))</f>
        <v>#REF!</v>
      </c>
      <c r="BA341" s="30" t="e">
        <f t="array" ref="BA341">INDEX(Resultado!$1:$470,MATCH($B341,Resultado!$N:$N,0),MATCH(BA$1,Resultado!#REF!,0))</f>
        <v>#REF!</v>
      </c>
      <c r="BB341" s="30" t="e">
        <f t="array" ref="BB341">INDEX(Resultado!$1:$470,MATCH($B341,Resultado!$N:$N,0),MATCH(BB$1,Resultado!#REF!,0))</f>
        <v>#REF!</v>
      </c>
      <c r="BC341" s="30" t="e">
        <f t="array" ref="BC341">INDEX(Resultado!$1:$470,MATCH($B341,Resultado!$N:$N,0),MATCH(BC$1,Resultado!#REF!,0))</f>
        <v>#REF!</v>
      </c>
      <c r="BD341" s="30" t="e">
        <f t="array" ref="BD341">INDEX(Resultado!$1:$470,MATCH($B341,Resultado!$N:$N,0),MATCH(BD$1,Resultado!#REF!,0))</f>
        <v>#REF!</v>
      </c>
      <c r="BE341" s="30" t="e">
        <f t="array" ref="BE341">INDEX(Resultado!$1:$470,MATCH($B341,Resultado!$N:$N,0),MATCH(BE$1,Resultado!#REF!,0))</f>
        <v>#REF!</v>
      </c>
      <c r="BF341" s="30" t="e">
        <f t="array" ref="BF341">INDEX(Resultado!$1:$470,MATCH($B341,Resultado!$N:$N,0),MATCH(BF$1,Resultado!#REF!,0))</f>
        <v>#REF!</v>
      </c>
      <c r="BG341" s="30" t="e">
        <f t="array" ref="BG341">INDEX(Resultado!$1:$470,MATCH($B341,Resultado!$N:$N,0),MATCH(BG$1,Resultado!#REF!,0))</f>
        <v>#REF!</v>
      </c>
      <c r="BH341" s="30" t="e">
        <f t="array" ref="BH341">INDEX(Resultado!$1:$470,MATCH($B341,Resultado!$N:$N,0),MATCH(BH$1,Resultado!#REF!,0))</f>
        <v>#REF!</v>
      </c>
      <c r="BI341" s="30" t="e">
        <f t="array" ref="BI341">INDEX(Resultado!$1:$470,MATCH($B341,Resultado!$N:$N,0),MATCH(BI$1,Resultado!#REF!,0))</f>
        <v>#REF!</v>
      </c>
    </row>
    <row r="342" spans="1:61" ht="13" x14ac:dyDescent="0.15">
      <c r="A342" s="29">
        <v>52684513830</v>
      </c>
      <c r="B342" s="7" t="s">
        <v>2469</v>
      </c>
      <c r="C342" s="29" t="s">
        <v>2468</v>
      </c>
      <c r="D342" s="30" t="e">
        <f t="array" ref="D342">INDEX(Resultado!$1:$470,MATCH($B342,Resultado!$N:$N,0),MATCH(D$1,Resultado!#REF!,0))</f>
        <v>#REF!</v>
      </c>
      <c r="E342" s="29" t="s">
        <v>3339</v>
      </c>
      <c r="F342" s="30" t="e">
        <f t="array" ref="F342">INDEX(Resultado!$1:$470,MATCH($B342,Resultado!$N:$N,0),MATCH(F$1,Resultado!#REF!,0))</f>
        <v>#REF!</v>
      </c>
      <c r="G342" s="30" t="e">
        <f t="array" ref="G342">INDEX(Resultado!$1:$470,MATCH($B342,Resultado!$N:$N,0),MATCH(G$1,Resultado!#REF!,0))</f>
        <v>#REF!</v>
      </c>
      <c r="H342" s="30" t="e">
        <f t="array" ref="H342">INDEX(Resultado!$1:$470,MATCH($B342,Resultado!$N:$N,0),MATCH(H$1,Resultado!#REF!,0))</f>
        <v>#REF!</v>
      </c>
      <c r="I342" s="30" t="e">
        <f t="array" ref="I342">INDEX(Resultado!$1:$470,MATCH($B342,Resultado!$N:$N,0),MATCH(I$1,Resultado!#REF!,0))</f>
        <v>#REF!</v>
      </c>
      <c r="J342" s="30" t="e">
        <f t="array" ref="J342">INDEX(Resultado!$1:$470,MATCH($B342,Resultado!$N:$N,0),MATCH(J$1,Resultado!#REF!,0))</f>
        <v>#REF!</v>
      </c>
      <c r="K342" s="30" t="e">
        <f t="array" ref="K342">INDEX(Resultado!$1:$470,MATCH($B342,Resultado!$N:$N,0),MATCH(K$1,Resultado!#REF!,0))</f>
        <v>#REF!</v>
      </c>
      <c r="L342" s="30" t="e">
        <f t="array" ref="L342">INDEX(Resultado!$1:$470,MATCH($B342,Resultado!$N:$N,0),MATCH(L$1,Resultado!#REF!,0))</f>
        <v>#REF!</v>
      </c>
      <c r="M342" s="30" t="e">
        <f t="array" ref="M342">INDEX(Resultado!$1:$470,MATCH($B342,Resultado!$N:$N,0),MATCH(M$1,Resultado!#REF!,0))</f>
        <v>#REF!</v>
      </c>
      <c r="N342" s="30" t="e">
        <f t="array" ref="N342">INDEX(Resultado!$1:$470,MATCH($B342,Resultado!$N:$N,0),MATCH(N$1,Resultado!#REF!,0))</f>
        <v>#REF!</v>
      </c>
      <c r="O342" s="30" t="e">
        <f t="array" ref="O342">INDEX(Resultado!$1:$470,MATCH($B342,Resultado!$N:$N,0),MATCH(O$1,Resultado!#REF!,0))</f>
        <v>#REF!</v>
      </c>
      <c r="P342" s="30" t="e">
        <f t="array" ref="P342">INDEX(Resultado!$1:$470,MATCH($B342,Resultado!$N:$N,0),MATCH(P$1,Resultado!#REF!,0))</f>
        <v>#REF!</v>
      </c>
      <c r="Q342" s="30" t="e">
        <f t="array" ref="Q342">INDEX(Resultado!$1:$470,MATCH($B342,Resultado!$N:$N,0),MATCH(Q$1,Resultado!#REF!,0))</f>
        <v>#REF!</v>
      </c>
      <c r="R342" s="30" t="e">
        <f t="array" ref="R342">INDEX(Resultado!$1:$470,MATCH($B342,Resultado!$N:$N,0),MATCH(R$1,Resultado!#REF!,0))</f>
        <v>#REF!</v>
      </c>
      <c r="S342" s="30" t="e">
        <f t="array" ref="S342">INDEX(Resultado!$1:$470,MATCH($B342,Resultado!$N:$N,0),MATCH(S$1,Resultado!#REF!,0))</f>
        <v>#REF!</v>
      </c>
      <c r="T342" s="30" t="e">
        <f t="array" ref="T342">INDEX(Resultado!$1:$470,MATCH($B342,Resultado!$N:$N,0),MATCH(T$1,Resultado!#REF!,0))</f>
        <v>#REF!</v>
      </c>
      <c r="U342" s="30" t="e">
        <f t="array" ref="U342">INDEX(Resultado!$1:$470,MATCH($B342,Resultado!$N:$N,0),MATCH(U$1,Resultado!#REF!,0))</f>
        <v>#REF!</v>
      </c>
      <c r="V342" s="30" t="e">
        <f t="array" ref="V342">INDEX(Resultado!$1:$470,MATCH($B342,Resultado!$N:$N,0),MATCH(V$1,Resultado!#REF!,0))</f>
        <v>#REF!</v>
      </c>
      <c r="W342" s="30" t="e">
        <f t="array" ref="W342">INDEX(Resultado!$1:$470,MATCH($B342,Resultado!$N:$N,0),MATCH(W$1,Resultado!#REF!,0))</f>
        <v>#REF!</v>
      </c>
      <c r="X342" s="30" t="e">
        <f t="array" ref="X342">INDEX(Resultado!$1:$470,MATCH($B342,Resultado!$N:$N,0),MATCH(X$1,Resultado!#REF!,0))</f>
        <v>#REF!</v>
      </c>
      <c r="Y342" s="30" t="e">
        <f t="array" ref="Y342">INDEX(Resultado!$1:$470,MATCH($B342,Resultado!$N:$N,0),MATCH(Y$1,Resultado!#REF!,0))</f>
        <v>#REF!</v>
      </c>
      <c r="Z342" s="30" t="e">
        <f t="array" ref="Z342">INDEX(Resultado!$1:$470,MATCH($B342,Resultado!$N:$N,0),MATCH(Z$1,Resultado!#REF!,0))</f>
        <v>#REF!</v>
      </c>
      <c r="AA342" s="30" t="e">
        <f t="array" ref="AA342">INDEX(Resultado!$1:$470,MATCH($B342,Resultado!$N:$N,0),MATCH(AA$1,Resultado!#REF!,0))</f>
        <v>#REF!</v>
      </c>
      <c r="AB342" s="29">
        <v>0</v>
      </c>
      <c r="AC342" s="29">
        <v>2</v>
      </c>
      <c r="AD342" s="30" t="e">
        <f t="array" ref="AD342">INDEX(Resultado!$1:$470,MATCH($B342,Resultado!$N:$N,0),MATCH(AD$1,Resultado!#REF!,0))</f>
        <v>#REF!</v>
      </c>
      <c r="AE342" s="30" t="e">
        <f t="array" ref="AE342">INDEX(Resultado!$1:$470,MATCH($B342,Resultado!$N:$N,0),MATCH(AE$1,Resultado!#REF!,0))</f>
        <v>#REF!</v>
      </c>
      <c r="AF342" s="30" t="e">
        <f t="array" ref="AF342">INDEX(Resultado!$1:$470,MATCH($B342,Resultado!$N:$N,0),MATCH(AF$1,Resultado!#REF!,0))</f>
        <v>#REF!</v>
      </c>
      <c r="AG342" s="30" t="e">
        <f t="array" ref="AG342">INDEX(Resultado!$1:$470,MATCH($B342,Resultado!$N:$N,0),MATCH(AG$1,Resultado!#REF!,0))</f>
        <v>#REF!</v>
      </c>
      <c r="AH342" s="30" t="e">
        <f t="array" ref="AH342">INDEX(Resultado!$1:$470,MATCH($B342,Resultado!$N:$N,0),MATCH(AH$1,Resultado!#REF!,0))</f>
        <v>#REF!</v>
      </c>
      <c r="AI342" s="30" t="e">
        <f t="array" ref="AI342">INDEX(Resultado!$1:$470,MATCH($B342,Resultado!$N:$N,0),MATCH(AI$1,Resultado!#REF!,0))</f>
        <v>#REF!</v>
      </c>
      <c r="AJ342" s="30" t="e">
        <f t="array" ref="AJ342">INDEX(Resultado!$1:$470,MATCH($B342,Resultado!$N:$N,0),MATCH(AJ$1,Resultado!#REF!,0))</f>
        <v>#REF!</v>
      </c>
      <c r="AK342" s="30" t="e">
        <f t="array" ref="AK342">INDEX(Resultado!$1:$470,MATCH($B342,Resultado!$N:$N,0),MATCH(AK$1,Resultado!#REF!,0))</f>
        <v>#REF!</v>
      </c>
      <c r="AL342" s="29">
        <v>0</v>
      </c>
      <c r="AM342" s="29">
        <v>2</v>
      </c>
      <c r="AN342" s="30" t="e">
        <f t="array" ref="AN342">INDEX(Resultado!$1:$470,MATCH($B342,Resultado!$N:$N,0),MATCH(AN$1,Resultado!#REF!,0))</f>
        <v>#REF!</v>
      </c>
      <c r="AO342" s="30" t="e">
        <f t="array" ref="AO342">INDEX(Resultado!$1:$470,MATCH($B342,Resultado!$N:$N,0),MATCH(AO$1,Resultado!#REF!,0))</f>
        <v>#REF!</v>
      </c>
      <c r="AP342" s="30" t="e">
        <f t="array" ref="AP342">INDEX(Resultado!$1:$470,MATCH($B342,Resultado!$N:$N,0),MATCH(AP$1,Resultado!#REF!,0))</f>
        <v>#REF!</v>
      </c>
      <c r="AQ342" s="30" t="e">
        <f t="array" ref="AQ342">INDEX(Resultado!$1:$470,MATCH($B342,Resultado!$N:$N,0),MATCH(AQ$1,Resultado!#REF!,0))</f>
        <v>#REF!</v>
      </c>
      <c r="AR342" s="30" t="e">
        <f t="array" ref="AR342">INDEX(Resultado!$1:$470,MATCH($B342,Resultado!$N:$N,0),MATCH(AR$1,Resultado!#REF!,0))</f>
        <v>#REF!</v>
      </c>
      <c r="AS342" s="29">
        <v>2</v>
      </c>
      <c r="AT342" s="30" t="e">
        <f t="array" ref="AT342">INDEX(Resultado!$1:$470,MATCH($B342,Resultado!$N:$N,0),MATCH(AT$1,Resultado!#REF!,0))</f>
        <v>#REF!</v>
      </c>
      <c r="AU342" s="30" t="e">
        <f t="array" ref="AU342">INDEX(Resultado!$1:$470,MATCH($B342,Resultado!$N:$N,0),MATCH(AU$1,Resultado!#REF!,0))</f>
        <v>#REF!</v>
      </c>
      <c r="AV342" s="30" t="e">
        <f t="array" ref="AV342">INDEX(Resultado!$1:$470,MATCH($B342,Resultado!$N:$N,0),MATCH(AV$1,Resultado!#REF!,0))</f>
        <v>#REF!</v>
      </c>
      <c r="AW342" s="30" t="e">
        <f t="array" ref="AW342">INDEX(Resultado!$1:$470,MATCH($B342,Resultado!$N:$N,0),MATCH(AW$1,Resultado!#REF!,0))</f>
        <v>#REF!</v>
      </c>
      <c r="AX342" s="30" t="e">
        <f t="array" ref="AX342">INDEX(Resultado!$1:$470,MATCH($B342,Resultado!$N:$N,0),MATCH(AX$1,Resultado!#REF!,0))</f>
        <v>#REF!</v>
      </c>
      <c r="AY342" s="30" t="e">
        <f t="array" ref="AY342">INDEX(Resultado!$1:$470,MATCH($B342,Resultado!$N:$N,0),MATCH(AY$1,Resultado!#REF!,0))</f>
        <v>#REF!</v>
      </c>
      <c r="AZ342" s="30" t="e">
        <f t="array" ref="AZ342">INDEX(Resultado!$1:$470,MATCH($B342,Resultado!$N:$N,0),MATCH(AZ$1,Resultado!#REF!,0))</f>
        <v>#REF!</v>
      </c>
      <c r="BA342" s="30" t="e">
        <f t="array" ref="BA342">INDEX(Resultado!$1:$470,MATCH($B342,Resultado!$N:$N,0),MATCH(BA$1,Resultado!#REF!,0))</f>
        <v>#REF!</v>
      </c>
      <c r="BB342" s="30" t="e">
        <f t="array" ref="BB342">INDEX(Resultado!$1:$470,MATCH($B342,Resultado!$N:$N,0),MATCH(BB$1,Resultado!#REF!,0))</f>
        <v>#REF!</v>
      </c>
      <c r="BC342" s="30" t="e">
        <f t="array" ref="BC342">INDEX(Resultado!$1:$470,MATCH($B342,Resultado!$N:$N,0),MATCH(BC$1,Resultado!#REF!,0))</f>
        <v>#REF!</v>
      </c>
      <c r="BD342" s="30" t="e">
        <f t="array" ref="BD342">INDEX(Resultado!$1:$470,MATCH($B342,Resultado!$N:$N,0),MATCH(BD$1,Resultado!#REF!,0))</f>
        <v>#REF!</v>
      </c>
      <c r="BE342" s="30" t="e">
        <f t="array" ref="BE342">INDEX(Resultado!$1:$470,MATCH($B342,Resultado!$N:$N,0),MATCH(BE$1,Resultado!#REF!,0))</f>
        <v>#REF!</v>
      </c>
      <c r="BF342" s="30" t="e">
        <f t="array" ref="BF342">INDEX(Resultado!$1:$470,MATCH($B342,Resultado!$N:$N,0),MATCH(BF$1,Resultado!#REF!,0))</f>
        <v>#REF!</v>
      </c>
      <c r="BG342" s="30" t="e">
        <f t="array" ref="BG342">INDEX(Resultado!$1:$470,MATCH($B342,Resultado!$N:$N,0),MATCH(BG$1,Resultado!#REF!,0))</f>
        <v>#REF!</v>
      </c>
      <c r="BH342" s="30" t="e">
        <f t="array" ref="BH342">INDEX(Resultado!$1:$470,MATCH($B342,Resultado!$N:$N,0),MATCH(BH$1,Resultado!#REF!,0))</f>
        <v>#REF!</v>
      </c>
      <c r="BI342" s="30" t="e">
        <f t="array" ref="BI342">INDEX(Resultado!$1:$470,MATCH($B342,Resultado!$N:$N,0),MATCH(BI$1,Resultado!#REF!,0))</f>
        <v>#REF!</v>
      </c>
    </row>
    <row r="343" spans="1:61" ht="13" x14ac:dyDescent="0.15">
      <c r="A343" s="29">
        <v>53671423897</v>
      </c>
      <c r="B343" s="7" t="s">
        <v>2476</v>
      </c>
      <c r="C343" s="29" t="s">
        <v>2475</v>
      </c>
      <c r="D343" s="30" t="e">
        <f t="array" ref="D343">INDEX(Resultado!$1:$470,MATCH($B343,Resultado!$N:$N,0),MATCH(D$1,Resultado!#REF!,0))</f>
        <v>#REF!</v>
      </c>
      <c r="E343" s="29" t="s">
        <v>3339</v>
      </c>
      <c r="F343" s="30" t="e">
        <f t="array" ref="F343">INDEX(Resultado!$1:$470,MATCH($B343,Resultado!$N:$N,0),MATCH(F$1,Resultado!#REF!,0))</f>
        <v>#REF!</v>
      </c>
      <c r="G343" s="30" t="e">
        <f t="array" ref="G343">INDEX(Resultado!$1:$470,MATCH($B343,Resultado!$N:$N,0),MATCH(G$1,Resultado!#REF!,0))</f>
        <v>#REF!</v>
      </c>
      <c r="H343" s="30" t="e">
        <f t="array" ref="H343">INDEX(Resultado!$1:$470,MATCH($B343,Resultado!$N:$N,0),MATCH(H$1,Resultado!#REF!,0))</f>
        <v>#REF!</v>
      </c>
      <c r="I343" s="30" t="e">
        <f t="array" ref="I343">INDEX(Resultado!$1:$470,MATCH($B343,Resultado!$N:$N,0),MATCH(I$1,Resultado!#REF!,0))</f>
        <v>#REF!</v>
      </c>
      <c r="J343" s="30" t="e">
        <f t="array" ref="J343">INDEX(Resultado!$1:$470,MATCH($B343,Resultado!$N:$N,0),MATCH(J$1,Resultado!#REF!,0))</f>
        <v>#REF!</v>
      </c>
      <c r="K343" s="30" t="e">
        <f t="array" ref="K343">INDEX(Resultado!$1:$470,MATCH($B343,Resultado!$N:$N,0),MATCH(K$1,Resultado!#REF!,0))</f>
        <v>#REF!</v>
      </c>
      <c r="L343" s="30" t="e">
        <f t="array" ref="L343">INDEX(Resultado!$1:$470,MATCH($B343,Resultado!$N:$N,0),MATCH(L$1,Resultado!#REF!,0))</f>
        <v>#REF!</v>
      </c>
      <c r="M343" s="30" t="e">
        <f t="array" ref="M343">INDEX(Resultado!$1:$470,MATCH($B343,Resultado!$N:$N,0),MATCH(M$1,Resultado!#REF!,0))</f>
        <v>#REF!</v>
      </c>
      <c r="N343" s="30" t="e">
        <f t="array" ref="N343">INDEX(Resultado!$1:$470,MATCH($B343,Resultado!$N:$N,0),MATCH(N$1,Resultado!#REF!,0))</f>
        <v>#REF!</v>
      </c>
      <c r="O343" s="30" t="e">
        <f t="array" ref="O343">INDEX(Resultado!$1:$470,MATCH($B343,Resultado!$N:$N,0),MATCH(O$1,Resultado!#REF!,0))</f>
        <v>#REF!</v>
      </c>
      <c r="P343" s="30" t="e">
        <f t="array" ref="P343">INDEX(Resultado!$1:$470,MATCH($B343,Resultado!$N:$N,0),MATCH(P$1,Resultado!#REF!,0))</f>
        <v>#REF!</v>
      </c>
      <c r="Q343" s="30" t="e">
        <f t="array" ref="Q343">INDEX(Resultado!$1:$470,MATCH($B343,Resultado!$N:$N,0),MATCH(Q$1,Resultado!#REF!,0))</f>
        <v>#REF!</v>
      </c>
      <c r="R343" s="30" t="e">
        <f t="array" ref="R343">INDEX(Resultado!$1:$470,MATCH($B343,Resultado!$N:$N,0),MATCH(R$1,Resultado!#REF!,0))</f>
        <v>#REF!</v>
      </c>
      <c r="S343" s="30" t="e">
        <f t="array" ref="S343">INDEX(Resultado!$1:$470,MATCH($B343,Resultado!$N:$N,0),MATCH(S$1,Resultado!#REF!,0))</f>
        <v>#REF!</v>
      </c>
      <c r="T343" s="30" t="e">
        <f t="array" ref="T343">INDEX(Resultado!$1:$470,MATCH($B343,Resultado!$N:$N,0),MATCH(T$1,Resultado!#REF!,0))</f>
        <v>#REF!</v>
      </c>
      <c r="U343" s="30" t="e">
        <f t="array" ref="U343">INDEX(Resultado!$1:$470,MATCH($B343,Resultado!$N:$N,0),MATCH(U$1,Resultado!#REF!,0))</f>
        <v>#REF!</v>
      </c>
      <c r="V343" s="30" t="e">
        <f t="array" ref="V343">INDEX(Resultado!$1:$470,MATCH($B343,Resultado!$N:$N,0),MATCH(V$1,Resultado!#REF!,0))</f>
        <v>#REF!</v>
      </c>
      <c r="W343" s="30" t="e">
        <f t="array" ref="W343">INDEX(Resultado!$1:$470,MATCH($B343,Resultado!$N:$N,0),MATCH(W$1,Resultado!#REF!,0))</f>
        <v>#REF!</v>
      </c>
      <c r="X343" s="30" t="e">
        <f t="array" ref="X343">INDEX(Resultado!$1:$470,MATCH($B343,Resultado!$N:$N,0),MATCH(X$1,Resultado!#REF!,0))</f>
        <v>#REF!</v>
      </c>
      <c r="Y343" s="30" t="e">
        <f t="array" ref="Y343">INDEX(Resultado!$1:$470,MATCH($B343,Resultado!$N:$N,0),MATCH(Y$1,Resultado!#REF!,0))</f>
        <v>#REF!</v>
      </c>
      <c r="Z343" s="30" t="e">
        <f t="array" ref="Z343">INDEX(Resultado!$1:$470,MATCH($B343,Resultado!$N:$N,0),MATCH(Z$1,Resultado!#REF!,0))</f>
        <v>#REF!</v>
      </c>
      <c r="AA343" s="30" t="e">
        <f t="array" ref="AA343">INDEX(Resultado!$1:$470,MATCH($B343,Resultado!$N:$N,0),MATCH(AA$1,Resultado!#REF!,0))</f>
        <v>#REF!</v>
      </c>
      <c r="AB343" s="29">
        <v>0</v>
      </c>
      <c r="AC343" s="29">
        <v>2</v>
      </c>
      <c r="AD343" s="30" t="e">
        <f t="array" ref="AD343">INDEX(Resultado!$1:$470,MATCH($B343,Resultado!$N:$N,0),MATCH(AD$1,Resultado!#REF!,0))</f>
        <v>#REF!</v>
      </c>
      <c r="AE343" s="30" t="e">
        <f t="array" ref="AE343">INDEX(Resultado!$1:$470,MATCH($B343,Resultado!$N:$N,0),MATCH(AE$1,Resultado!#REF!,0))</f>
        <v>#REF!</v>
      </c>
      <c r="AF343" s="30" t="e">
        <f t="array" ref="AF343">INDEX(Resultado!$1:$470,MATCH($B343,Resultado!$N:$N,0),MATCH(AF$1,Resultado!#REF!,0))</f>
        <v>#REF!</v>
      </c>
      <c r="AG343" s="30" t="e">
        <f t="array" ref="AG343">INDEX(Resultado!$1:$470,MATCH($B343,Resultado!$N:$N,0),MATCH(AG$1,Resultado!#REF!,0))</f>
        <v>#REF!</v>
      </c>
      <c r="AH343" s="30" t="e">
        <f t="array" ref="AH343">INDEX(Resultado!$1:$470,MATCH($B343,Resultado!$N:$N,0),MATCH(AH$1,Resultado!#REF!,0))</f>
        <v>#REF!</v>
      </c>
      <c r="AI343" s="30" t="e">
        <f t="array" ref="AI343">INDEX(Resultado!$1:$470,MATCH($B343,Resultado!$N:$N,0),MATCH(AI$1,Resultado!#REF!,0))</f>
        <v>#REF!</v>
      </c>
      <c r="AJ343" s="30" t="e">
        <f t="array" ref="AJ343">INDEX(Resultado!$1:$470,MATCH($B343,Resultado!$N:$N,0),MATCH(AJ$1,Resultado!#REF!,0))</f>
        <v>#REF!</v>
      </c>
      <c r="AK343" s="30" t="e">
        <f t="array" ref="AK343">INDEX(Resultado!$1:$470,MATCH($B343,Resultado!$N:$N,0),MATCH(AK$1,Resultado!#REF!,0))</f>
        <v>#REF!</v>
      </c>
      <c r="AL343" s="29">
        <v>0</v>
      </c>
      <c r="AM343" s="29">
        <v>2</v>
      </c>
      <c r="AN343" s="30" t="e">
        <f t="array" ref="AN343">INDEX(Resultado!$1:$470,MATCH($B343,Resultado!$N:$N,0),MATCH(AN$1,Resultado!#REF!,0))</f>
        <v>#REF!</v>
      </c>
      <c r="AO343" s="30" t="e">
        <f t="array" ref="AO343">INDEX(Resultado!$1:$470,MATCH($B343,Resultado!$N:$N,0),MATCH(AO$1,Resultado!#REF!,0))</f>
        <v>#REF!</v>
      </c>
      <c r="AP343" s="30" t="e">
        <f t="array" ref="AP343">INDEX(Resultado!$1:$470,MATCH($B343,Resultado!$N:$N,0),MATCH(AP$1,Resultado!#REF!,0))</f>
        <v>#REF!</v>
      </c>
      <c r="AQ343" s="30" t="e">
        <f t="array" ref="AQ343">INDEX(Resultado!$1:$470,MATCH($B343,Resultado!$N:$N,0),MATCH(AQ$1,Resultado!#REF!,0))</f>
        <v>#REF!</v>
      </c>
      <c r="AR343" s="30" t="e">
        <f t="array" ref="AR343">INDEX(Resultado!$1:$470,MATCH($B343,Resultado!$N:$N,0),MATCH(AR$1,Resultado!#REF!,0))</f>
        <v>#REF!</v>
      </c>
      <c r="AS343" s="29">
        <v>2</v>
      </c>
      <c r="AT343" s="30" t="e">
        <f t="array" ref="AT343">INDEX(Resultado!$1:$470,MATCH($B343,Resultado!$N:$N,0),MATCH(AT$1,Resultado!#REF!,0))</f>
        <v>#REF!</v>
      </c>
      <c r="AU343" s="30" t="e">
        <f t="array" ref="AU343">INDEX(Resultado!$1:$470,MATCH($B343,Resultado!$N:$N,0),MATCH(AU$1,Resultado!#REF!,0))</f>
        <v>#REF!</v>
      </c>
      <c r="AV343" s="30" t="e">
        <f t="array" ref="AV343">INDEX(Resultado!$1:$470,MATCH($B343,Resultado!$N:$N,0),MATCH(AV$1,Resultado!#REF!,0))</f>
        <v>#REF!</v>
      </c>
      <c r="AW343" s="30" t="e">
        <f t="array" ref="AW343">INDEX(Resultado!$1:$470,MATCH($B343,Resultado!$N:$N,0),MATCH(AW$1,Resultado!#REF!,0))</f>
        <v>#REF!</v>
      </c>
      <c r="AX343" s="30" t="e">
        <f t="array" ref="AX343">INDEX(Resultado!$1:$470,MATCH($B343,Resultado!$N:$N,0),MATCH(AX$1,Resultado!#REF!,0))</f>
        <v>#REF!</v>
      </c>
      <c r="AY343" s="30" t="e">
        <f t="array" ref="AY343">INDEX(Resultado!$1:$470,MATCH($B343,Resultado!$N:$N,0),MATCH(AY$1,Resultado!#REF!,0))</f>
        <v>#REF!</v>
      </c>
      <c r="AZ343" s="30" t="e">
        <f t="array" ref="AZ343">INDEX(Resultado!$1:$470,MATCH($B343,Resultado!$N:$N,0),MATCH(AZ$1,Resultado!#REF!,0))</f>
        <v>#REF!</v>
      </c>
      <c r="BA343" s="30" t="e">
        <f t="array" ref="BA343">INDEX(Resultado!$1:$470,MATCH($B343,Resultado!$N:$N,0),MATCH(BA$1,Resultado!#REF!,0))</f>
        <v>#REF!</v>
      </c>
      <c r="BB343" s="30" t="e">
        <f t="array" ref="BB343">INDEX(Resultado!$1:$470,MATCH($B343,Resultado!$N:$N,0),MATCH(BB$1,Resultado!#REF!,0))</f>
        <v>#REF!</v>
      </c>
      <c r="BC343" s="30" t="e">
        <f t="array" ref="BC343">INDEX(Resultado!$1:$470,MATCH($B343,Resultado!$N:$N,0),MATCH(BC$1,Resultado!#REF!,0))</f>
        <v>#REF!</v>
      </c>
      <c r="BD343" s="30" t="e">
        <f t="array" ref="BD343">INDEX(Resultado!$1:$470,MATCH($B343,Resultado!$N:$N,0),MATCH(BD$1,Resultado!#REF!,0))</f>
        <v>#REF!</v>
      </c>
      <c r="BE343" s="30" t="e">
        <f t="array" ref="BE343">INDEX(Resultado!$1:$470,MATCH($B343,Resultado!$N:$N,0),MATCH(BE$1,Resultado!#REF!,0))</f>
        <v>#REF!</v>
      </c>
      <c r="BF343" s="30" t="e">
        <f t="array" ref="BF343">INDEX(Resultado!$1:$470,MATCH($B343,Resultado!$N:$N,0),MATCH(BF$1,Resultado!#REF!,0))</f>
        <v>#REF!</v>
      </c>
      <c r="BG343" s="30" t="e">
        <f t="array" ref="BG343">INDEX(Resultado!$1:$470,MATCH($B343,Resultado!$N:$N,0),MATCH(BG$1,Resultado!#REF!,0))</f>
        <v>#REF!</v>
      </c>
      <c r="BH343" s="30" t="e">
        <f t="array" ref="BH343">INDEX(Resultado!$1:$470,MATCH($B343,Resultado!$N:$N,0),MATCH(BH$1,Resultado!#REF!,0))</f>
        <v>#REF!</v>
      </c>
      <c r="BI343" s="30" t="e">
        <f t="array" ref="BI343">INDEX(Resultado!$1:$470,MATCH($B343,Resultado!$N:$N,0),MATCH(BI$1,Resultado!#REF!,0))</f>
        <v>#REF!</v>
      </c>
    </row>
    <row r="344" spans="1:61" ht="13" x14ac:dyDescent="0.15">
      <c r="A344" s="29">
        <v>50106976885</v>
      </c>
      <c r="B344" s="7" t="s">
        <v>2482</v>
      </c>
      <c r="C344" s="29" t="s">
        <v>2481</v>
      </c>
      <c r="D344" s="30" t="e">
        <f t="array" ref="D344">INDEX(Resultado!$1:$470,MATCH($B344,Resultado!$N:$N,0),MATCH(D$1,Resultado!#REF!,0))</f>
        <v>#REF!</v>
      </c>
      <c r="E344" s="29" t="s">
        <v>3339</v>
      </c>
      <c r="F344" s="30" t="e">
        <f t="array" ref="F344">INDEX(Resultado!$1:$470,MATCH($B344,Resultado!$N:$N,0),MATCH(F$1,Resultado!#REF!,0))</f>
        <v>#REF!</v>
      </c>
      <c r="G344" s="30" t="e">
        <f t="array" ref="G344">INDEX(Resultado!$1:$470,MATCH($B344,Resultado!$N:$N,0),MATCH(G$1,Resultado!#REF!,0))</f>
        <v>#REF!</v>
      </c>
      <c r="H344" s="30" t="e">
        <f t="array" ref="H344">INDEX(Resultado!$1:$470,MATCH($B344,Resultado!$N:$N,0),MATCH(H$1,Resultado!#REF!,0))</f>
        <v>#REF!</v>
      </c>
      <c r="I344" s="30" t="e">
        <f t="array" ref="I344">INDEX(Resultado!$1:$470,MATCH($B344,Resultado!$N:$N,0),MATCH(I$1,Resultado!#REF!,0))</f>
        <v>#REF!</v>
      </c>
      <c r="J344" s="30" t="e">
        <f t="array" ref="J344">INDEX(Resultado!$1:$470,MATCH($B344,Resultado!$N:$N,0),MATCH(J$1,Resultado!#REF!,0))</f>
        <v>#REF!</v>
      </c>
      <c r="K344" s="30" t="e">
        <f t="array" ref="K344">INDEX(Resultado!$1:$470,MATCH($B344,Resultado!$N:$N,0),MATCH(K$1,Resultado!#REF!,0))</f>
        <v>#REF!</v>
      </c>
      <c r="L344" s="30" t="e">
        <f t="array" ref="L344">INDEX(Resultado!$1:$470,MATCH($B344,Resultado!$N:$N,0),MATCH(L$1,Resultado!#REF!,0))</f>
        <v>#REF!</v>
      </c>
      <c r="M344" s="30" t="e">
        <f t="array" ref="M344">INDEX(Resultado!$1:$470,MATCH($B344,Resultado!$N:$N,0),MATCH(M$1,Resultado!#REF!,0))</f>
        <v>#REF!</v>
      </c>
      <c r="N344" s="30" t="e">
        <f t="array" ref="N344">INDEX(Resultado!$1:$470,MATCH($B344,Resultado!$N:$N,0),MATCH(N$1,Resultado!#REF!,0))</f>
        <v>#REF!</v>
      </c>
      <c r="O344" s="30" t="e">
        <f t="array" ref="O344">INDEX(Resultado!$1:$470,MATCH($B344,Resultado!$N:$N,0),MATCH(O$1,Resultado!#REF!,0))</f>
        <v>#REF!</v>
      </c>
      <c r="P344" s="30" t="e">
        <f t="array" ref="P344">INDEX(Resultado!$1:$470,MATCH($B344,Resultado!$N:$N,0),MATCH(P$1,Resultado!#REF!,0))</f>
        <v>#REF!</v>
      </c>
      <c r="Q344" s="30" t="e">
        <f t="array" ref="Q344">INDEX(Resultado!$1:$470,MATCH($B344,Resultado!$N:$N,0),MATCH(Q$1,Resultado!#REF!,0))</f>
        <v>#REF!</v>
      </c>
      <c r="R344" s="30" t="e">
        <f t="array" ref="R344">INDEX(Resultado!$1:$470,MATCH($B344,Resultado!$N:$N,0),MATCH(R$1,Resultado!#REF!,0))</f>
        <v>#REF!</v>
      </c>
      <c r="S344" s="30" t="e">
        <f t="array" ref="S344">INDEX(Resultado!$1:$470,MATCH($B344,Resultado!$N:$N,0),MATCH(S$1,Resultado!#REF!,0))</f>
        <v>#REF!</v>
      </c>
      <c r="T344" s="30" t="e">
        <f t="array" ref="T344">INDEX(Resultado!$1:$470,MATCH($B344,Resultado!$N:$N,0),MATCH(T$1,Resultado!#REF!,0))</f>
        <v>#REF!</v>
      </c>
      <c r="U344" s="30" t="e">
        <f t="array" ref="U344">INDEX(Resultado!$1:$470,MATCH($B344,Resultado!$N:$N,0),MATCH(U$1,Resultado!#REF!,0))</f>
        <v>#REF!</v>
      </c>
      <c r="V344" s="30" t="e">
        <f t="array" ref="V344">INDEX(Resultado!$1:$470,MATCH($B344,Resultado!$N:$N,0),MATCH(V$1,Resultado!#REF!,0))</f>
        <v>#REF!</v>
      </c>
      <c r="W344" s="30" t="e">
        <f t="array" ref="W344">INDEX(Resultado!$1:$470,MATCH($B344,Resultado!$N:$N,0),MATCH(W$1,Resultado!#REF!,0))</f>
        <v>#REF!</v>
      </c>
      <c r="X344" s="30" t="e">
        <f t="array" ref="X344">INDEX(Resultado!$1:$470,MATCH($B344,Resultado!$N:$N,0),MATCH(X$1,Resultado!#REF!,0))</f>
        <v>#REF!</v>
      </c>
      <c r="Y344" s="30" t="e">
        <f t="array" ref="Y344">INDEX(Resultado!$1:$470,MATCH($B344,Resultado!$N:$N,0),MATCH(Y$1,Resultado!#REF!,0))</f>
        <v>#REF!</v>
      </c>
      <c r="Z344" s="30" t="e">
        <f t="array" ref="Z344">INDEX(Resultado!$1:$470,MATCH($B344,Resultado!$N:$N,0),MATCH(Z$1,Resultado!#REF!,0))</f>
        <v>#REF!</v>
      </c>
      <c r="AA344" s="30" t="e">
        <f t="array" ref="AA344">INDEX(Resultado!$1:$470,MATCH($B344,Resultado!$N:$N,0),MATCH(AA$1,Resultado!#REF!,0))</f>
        <v>#REF!</v>
      </c>
      <c r="AB344" s="29">
        <v>0</v>
      </c>
      <c r="AC344" s="29">
        <v>2</v>
      </c>
      <c r="AD344" s="30" t="e">
        <f t="array" ref="AD344">INDEX(Resultado!$1:$470,MATCH($B344,Resultado!$N:$N,0),MATCH(AD$1,Resultado!#REF!,0))</f>
        <v>#REF!</v>
      </c>
      <c r="AE344" s="30" t="e">
        <f t="array" ref="AE344">INDEX(Resultado!$1:$470,MATCH($B344,Resultado!$N:$N,0),MATCH(AE$1,Resultado!#REF!,0))</f>
        <v>#REF!</v>
      </c>
      <c r="AF344" s="30" t="e">
        <f t="array" ref="AF344">INDEX(Resultado!$1:$470,MATCH($B344,Resultado!$N:$N,0),MATCH(AF$1,Resultado!#REF!,0))</f>
        <v>#REF!</v>
      </c>
      <c r="AG344" s="30" t="e">
        <f t="array" ref="AG344">INDEX(Resultado!$1:$470,MATCH($B344,Resultado!$N:$N,0),MATCH(AG$1,Resultado!#REF!,0))</f>
        <v>#REF!</v>
      </c>
      <c r="AH344" s="30" t="e">
        <f t="array" ref="AH344">INDEX(Resultado!$1:$470,MATCH($B344,Resultado!$N:$N,0),MATCH(AH$1,Resultado!#REF!,0))</f>
        <v>#REF!</v>
      </c>
      <c r="AI344" s="30" t="e">
        <f t="array" ref="AI344">INDEX(Resultado!$1:$470,MATCH($B344,Resultado!$N:$N,0),MATCH(AI$1,Resultado!#REF!,0))</f>
        <v>#REF!</v>
      </c>
      <c r="AJ344" s="30" t="e">
        <f t="array" ref="AJ344">INDEX(Resultado!$1:$470,MATCH($B344,Resultado!$N:$N,0),MATCH(AJ$1,Resultado!#REF!,0))</f>
        <v>#REF!</v>
      </c>
      <c r="AK344" s="30" t="e">
        <f t="array" ref="AK344">INDEX(Resultado!$1:$470,MATCH($B344,Resultado!$N:$N,0),MATCH(AK$1,Resultado!#REF!,0))</f>
        <v>#REF!</v>
      </c>
      <c r="AL344" s="29">
        <v>0</v>
      </c>
      <c r="AM344" s="29">
        <v>2</v>
      </c>
      <c r="AN344" s="30" t="e">
        <f t="array" ref="AN344">INDEX(Resultado!$1:$470,MATCH($B344,Resultado!$N:$N,0),MATCH(AN$1,Resultado!#REF!,0))</f>
        <v>#REF!</v>
      </c>
      <c r="AO344" s="30" t="e">
        <f t="array" ref="AO344">INDEX(Resultado!$1:$470,MATCH($B344,Resultado!$N:$N,0),MATCH(AO$1,Resultado!#REF!,0))</f>
        <v>#REF!</v>
      </c>
      <c r="AP344" s="30" t="e">
        <f t="array" ref="AP344">INDEX(Resultado!$1:$470,MATCH($B344,Resultado!$N:$N,0),MATCH(AP$1,Resultado!#REF!,0))</f>
        <v>#REF!</v>
      </c>
      <c r="AQ344" s="30" t="e">
        <f t="array" ref="AQ344">INDEX(Resultado!$1:$470,MATCH($B344,Resultado!$N:$N,0),MATCH(AQ$1,Resultado!#REF!,0))</f>
        <v>#REF!</v>
      </c>
      <c r="AR344" s="30" t="e">
        <f t="array" ref="AR344">INDEX(Resultado!$1:$470,MATCH($B344,Resultado!$N:$N,0),MATCH(AR$1,Resultado!#REF!,0))</f>
        <v>#REF!</v>
      </c>
      <c r="AS344" s="29">
        <v>2</v>
      </c>
      <c r="AT344" s="30" t="e">
        <f t="array" ref="AT344">INDEX(Resultado!$1:$470,MATCH($B344,Resultado!$N:$N,0),MATCH(AT$1,Resultado!#REF!,0))</f>
        <v>#REF!</v>
      </c>
      <c r="AU344" s="30" t="e">
        <f t="array" ref="AU344">INDEX(Resultado!$1:$470,MATCH($B344,Resultado!$N:$N,0),MATCH(AU$1,Resultado!#REF!,0))</f>
        <v>#REF!</v>
      </c>
      <c r="AV344" s="30" t="e">
        <f t="array" ref="AV344">INDEX(Resultado!$1:$470,MATCH($B344,Resultado!$N:$N,0),MATCH(AV$1,Resultado!#REF!,0))</f>
        <v>#REF!</v>
      </c>
      <c r="AW344" s="30" t="e">
        <f t="array" ref="AW344">INDEX(Resultado!$1:$470,MATCH($B344,Resultado!$N:$N,0),MATCH(AW$1,Resultado!#REF!,0))</f>
        <v>#REF!</v>
      </c>
      <c r="AX344" s="30" t="e">
        <f t="array" ref="AX344">INDEX(Resultado!$1:$470,MATCH($B344,Resultado!$N:$N,0),MATCH(AX$1,Resultado!#REF!,0))</f>
        <v>#REF!</v>
      </c>
      <c r="AY344" s="30" t="e">
        <f t="array" ref="AY344">INDEX(Resultado!$1:$470,MATCH($B344,Resultado!$N:$N,0),MATCH(AY$1,Resultado!#REF!,0))</f>
        <v>#REF!</v>
      </c>
      <c r="AZ344" s="30" t="e">
        <f t="array" ref="AZ344">INDEX(Resultado!$1:$470,MATCH($B344,Resultado!$N:$N,0),MATCH(AZ$1,Resultado!#REF!,0))</f>
        <v>#REF!</v>
      </c>
      <c r="BA344" s="30" t="e">
        <f t="array" ref="BA344">INDEX(Resultado!$1:$470,MATCH($B344,Resultado!$N:$N,0),MATCH(BA$1,Resultado!#REF!,0))</f>
        <v>#REF!</v>
      </c>
      <c r="BB344" s="30" t="e">
        <f t="array" ref="BB344">INDEX(Resultado!$1:$470,MATCH($B344,Resultado!$N:$N,0),MATCH(BB$1,Resultado!#REF!,0))</f>
        <v>#REF!</v>
      </c>
      <c r="BC344" s="30" t="e">
        <f t="array" ref="BC344">INDEX(Resultado!$1:$470,MATCH($B344,Resultado!$N:$N,0),MATCH(BC$1,Resultado!#REF!,0))</f>
        <v>#REF!</v>
      </c>
      <c r="BD344" s="30" t="e">
        <f t="array" ref="BD344">INDEX(Resultado!$1:$470,MATCH($B344,Resultado!$N:$N,0),MATCH(BD$1,Resultado!#REF!,0))</f>
        <v>#REF!</v>
      </c>
      <c r="BE344" s="30" t="e">
        <f t="array" ref="BE344">INDEX(Resultado!$1:$470,MATCH($B344,Resultado!$N:$N,0),MATCH(BE$1,Resultado!#REF!,0))</f>
        <v>#REF!</v>
      </c>
      <c r="BF344" s="30" t="e">
        <f t="array" ref="BF344">INDEX(Resultado!$1:$470,MATCH($B344,Resultado!$N:$N,0),MATCH(BF$1,Resultado!#REF!,0))</f>
        <v>#REF!</v>
      </c>
      <c r="BG344" s="30" t="e">
        <f t="array" ref="BG344">INDEX(Resultado!$1:$470,MATCH($B344,Resultado!$N:$N,0),MATCH(BG$1,Resultado!#REF!,0))</f>
        <v>#REF!</v>
      </c>
      <c r="BH344" s="30" t="e">
        <f t="array" ref="BH344">INDEX(Resultado!$1:$470,MATCH($B344,Resultado!$N:$N,0),MATCH(BH$1,Resultado!#REF!,0))</f>
        <v>#REF!</v>
      </c>
      <c r="BI344" s="30" t="e">
        <f t="array" ref="BI344">INDEX(Resultado!$1:$470,MATCH($B344,Resultado!$N:$N,0),MATCH(BI$1,Resultado!#REF!,0))</f>
        <v>#REF!</v>
      </c>
    </row>
    <row r="345" spans="1:61" ht="13" x14ac:dyDescent="0.15">
      <c r="A345" s="29">
        <v>42037031823</v>
      </c>
      <c r="B345" s="7" t="s">
        <v>2488</v>
      </c>
      <c r="C345" s="29" t="s">
        <v>3364</v>
      </c>
      <c r="D345" s="30" t="e">
        <f t="array" ref="D345">INDEX(Resultado!$1:$470,MATCH($B345,Resultado!$N:$N,0),MATCH(D$1,Resultado!#REF!,0))</f>
        <v>#REF!</v>
      </c>
      <c r="E345" s="29" t="s">
        <v>3339</v>
      </c>
      <c r="F345" s="30" t="e">
        <f t="array" ref="F345">INDEX(Resultado!$1:$470,MATCH($B345,Resultado!$N:$N,0),MATCH(F$1,Resultado!#REF!,0))</f>
        <v>#REF!</v>
      </c>
      <c r="G345" s="30" t="e">
        <f t="array" ref="G345">INDEX(Resultado!$1:$470,MATCH($B345,Resultado!$N:$N,0),MATCH(G$1,Resultado!#REF!,0))</f>
        <v>#REF!</v>
      </c>
      <c r="H345" s="30" t="e">
        <f t="array" ref="H345">INDEX(Resultado!$1:$470,MATCH($B345,Resultado!$N:$N,0),MATCH(H$1,Resultado!#REF!,0))</f>
        <v>#REF!</v>
      </c>
      <c r="I345" s="30" t="e">
        <f t="array" ref="I345">INDEX(Resultado!$1:$470,MATCH($B345,Resultado!$N:$N,0),MATCH(I$1,Resultado!#REF!,0))</f>
        <v>#REF!</v>
      </c>
      <c r="J345" s="30" t="e">
        <f t="array" ref="J345">INDEX(Resultado!$1:$470,MATCH($B345,Resultado!$N:$N,0),MATCH(J$1,Resultado!#REF!,0))</f>
        <v>#REF!</v>
      </c>
      <c r="K345" s="30" t="e">
        <f t="array" ref="K345">INDEX(Resultado!$1:$470,MATCH($B345,Resultado!$N:$N,0),MATCH(K$1,Resultado!#REF!,0))</f>
        <v>#REF!</v>
      </c>
      <c r="L345" s="30" t="e">
        <f t="array" ref="L345">INDEX(Resultado!$1:$470,MATCH($B345,Resultado!$N:$N,0),MATCH(L$1,Resultado!#REF!,0))</f>
        <v>#REF!</v>
      </c>
      <c r="M345" s="30" t="e">
        <f t="array" ref="M345">INDEX(Resultado!$1:$470,MATCH($B345,Resultado!$N:$N,0),MATCH(M$1,Resultado!#REF!,0))</f>
        <v>#REF!</v>
      </c>
      <c r="N345" s="30" t="e">
        <f t="array" ref="N345">INDEX(Resultado!$1:$470,MATCH($B345,Resultado!$N:$N,0),MATCH(N$1,Resultado!#REF!,0))</f>
        <v>#REF!</v>
      </c>
      <c r="O345" s="30" t="e">
        <f t="array" ref="O345">INDEX(Resultado!$1:$470,MATCH($B345,Resultado!$N:$N,0),MATCH(O$1,Resultado!#REF!,0))</f>
        <v>#REF!</v>
      </c>
      <c r="P345" s="30" t="e">
        <f t="array" ref="P345">INDEX(Resultado!$1:$470,MATCH($B345,Resultado!$N:$N,0),MATCH(P$1,Resultado!#REF!,0))</f>
        <v>#REF!</v>
      </c>
      <c r="Q345" s="30" t="e">
        <f t="array" ref="Q345">INDEX(Resultado!$1:$470,MATCH($B345,Resultado!$N:$N,0),MATCH(Q$1,Resultado!#REF!,0))</f>
        <v>#REF!</v>
      </c>
      <c r="R345" s="30" t="e">
        <f t="array" ref="R345">INDEX(Resultado!$1:$470,MATCH($B345,Resultado!$N:$N,0),MATCH(R$1,Resultado!#REF!,0))</f>
        <v>#REF!</v>
      </c>
      <c r="S345" s="30" t="e">
        <f t="array" ref="S345">INDEX(Resultado!$1:$470,MATCH($B345,Resultado!$N:$N,0),MATCH(S$1,Resultado!#REF!,0))</f>
        <v>#REF!</v>
      </c>
      <c r="T345" s="30" t="e">
        <f t="array" ref="T345">INDEX(Resultado!$1:$470,MATCH($B345,Resultado!$N:$N,0),MATCH(T$1,Resultado!#REF!,0))</f>
        <v>#REF!</v>
      </c>
      <c r="U345" s="30" t="e">
        <f t="array" ref="U345">INDEX(Resultado!$1:$470,MATCH($B345,Resultado!$N:$N,0),MATCH(U$1,Resultado!#REF!,0))</f>
        <v>#REF!</v>
      </c>
      <c r="V345" s="30" t="e">
        <f t="array" ref="V345">INDEX(Resultado!$1:$470,MATCH($B345,Resultado!$N:$N,0),MATCH(V$1,Resultado!#REF!,0))</f>
        <v>#REF!</v>
      </c>
      <c r="W345" s="30" t="e">
        <f t="array" ref="W345">INDEX(Resultado!$1:$470,MATCH($B345,Resultado!$N:$N,0),MATCH(W$1,Resultado!#REF!,0))</f>
        <v>#REF!</v>
      </c>
      <c r="X345" s="30" t="e">
        <f t="array" ref="X345">INDEX(Resultado!$1:$470,MATCH($B345,Resultado!$N:$N,0),MATCH(X$1,Resultado!#REF!,0))</f>
        <v>#REF!</v>
      </c>
      <c r="Y345" s="30" t="e">
        <f t="array" ref="Y345">INDEX(Resultado!$1:$470,MATCH($B345,Resultado!$N:$N,0),MATCH(Y$1,Resultado!#REF!,0))</f>
        <v>#REF!</v>
      </c>
      <c r="Z345" s="30" t="e">
        <f t="array" ref="Z345">INDEX(Resultado!$1:$470,MATCH($B345,Resultado!$N:$N,0),MATCH(Z$1,Resultado!#REF!,0))</f>
        <v>#REF!</v>
      </c>
      <c r="AA345" s="30" t="e">
        <f t="array" ref="AA345">INDEX(Resultado!$1:$470,MATCH($B345,Resultado!$N:$N,0),MATCH(AA$1,Resultado!#REF!,0))</f>
        <v>#REF!</v>
      </c>
      <c r="AB345" s="29">
        <v>0</v>
      </c>
      <c r="AC345" s="29">
        <v>2</v>
      </c>
      <c r="AD345" s="30" t="e">
        <f t="array" ref="AD345">INDEX(Resultado!$1:$470,MATCH($B345,Resultado!$N:$N,0),MATCH(AD$1,Resultado!#REF!,0))</f>
        <v>#REF!</v>
      </c>
      <c r="AE345" s="30" t="e">
        <f t="array" ref="AE345">INDEX(Resultado!$1:$470,MATCH($B345,Resultado!$N:$N,0),MATCH(AE$1,Resultado!#REF!,0))</f>
        <v>#REF!</v>
      </c>
      <c r="AF345" s="30" t="e">
        <f t="array" ref="AF345">INDEX(Resultado!$1:$470,MATCH($B345,Resultado!$N:$N,0),MATCH(AF$1,Resultado!#REF!,0))</f>
        <v>#REF!</v>
      </c>
      <c r="AG345" s="30" t="e">
        <f t="array" ref="AG345">INDEX(Resultado!$1:$470,MATCH($B345,Resultado!$N:$N,0),MATCH(AG$1,Resultado!#REF!,0))</f>
        <v>#REF!</v>
      </c>
      <c r="AH345" s="30" t="e">
        <f t="array" ref="AH345">INDEX(Resultado!$1:$470,MATCH($B345,Resultado!$N:$N,0),MATCH(AH$1,Resultado!#REF!,0))</f>
        <v>#REF!</v>
      </c>
      <c r="AI345" s="30" t="e">
        <f t="array" ref="AI345">INDEX(Resultado!$1:$470,MATCH($B345,Resultado!$N:$N,0),MATCH(AI$1,Resultado!#REF!,0))</f>
        <v>#REF!</v>
      </c>
      <c r="AJ345" s="30" t="e">
        <f t="array" ref="AJ345">INDEX(Resultado!$1:$470,MATCH($B345,Resultado!$N:$N,0),MATCH(AJ$1,Resultado!#REF!,0))</f>
        <v>#REF!</v>
      </c>
      <c r="AK345" s="30" t="e">
        <f t="array" ref="AK345">INDEX(Resultado!$1:$470,MATCH($B345,Resultado!$N:$N,0),MATCH(AK$1,Resultado!#REF!,0))</f>
        <v>#REF!</v>
      </c>
      <c r="AL345" s="29">
        <v>0</v>
      </c>
      <c r="AM345" s="29">
        <v>2</v>
      </c>
      <c r="AN345" s="30" t="e">
        <f t="array" ref="AN345">INDEX(Resultado!$1:$470,MATCH($B345,Resultado!$N:$N,0),MATCH(AN$1,Resultado!#REF!,0))</f>
        <v>#REF!</v>
      </c>
      <c r="AO345" s="30" t="e">
        <f t="array" ref="AO345">INDEX(Resultado!$1:$470,MATCH($B345,Resultado!$N:$N,0),MATCH(AO$1,Resultado!#REF!,0))</f>
        <v>#REF!</v>
      </c>
      <c r="AP345" s="30" t="e">
        <f t="array" ref="AP345">INDEX(Resultado!$1:$470,MATCH($B345,Resultado!$N:$N,0),MATCH(AP$1,Resultado!#REF!,0))</f>
        <v>#REF!</v>
      </c>
      <c r="AQ345" s="30" t="e">
        <f t="array" ref="AQ345">INDEX(Resultado!$1:$470,MATCH($B345,Resultado!$N:$N,0),MATCH(AQ$1,Resultado!#REF!,0))</f>
        <v>#REF!</v>
      </c>
      <c r="AR345" s="30" t="e">
        <f t="array" ref="AR345">INDEX(Resultado!$1:$470,MATCH($B345,Resultado!$N:$N,0),MATCH(AR$1,Resultado!#REF!,0))</f>
        <v>#REF!</v>
      </c>
      <c r="AS345" s="29">
        <v>2</v>
      </c>
      <c r="AT345" s="30" t="e">
        <f t="array" ref="AT345">INDEX(Resultado!$1:$470,MATCH($B345,Resultado!$N:$N,0),MATCH(AT$1,Resultado!#REF!,0))</f>
        <v>#REF!</v>
      </c>
      <c r="AU345" s="30" t="e">
        <f t="array" ref="AU345">INDEX(Resultado!$1:$470,MATCH($B345,Resultado!$N:$N,0),MATCH(AU$1,Resultado!#REF!,0))</f>
        <v>#REF!</v>
      </c>
      <c r="AV345" s="30" t="e">
        <f t="array" ref="AV345">INDEX(Resultado!$1:$470,MATCH($B345,Resultado!$N:$N,0),MATCH(AV$1,Resultado!#REF!,0))</f>
        <v>#REF!</v>
      </c>
      <c r="AW345" s="30" t="e">
        <f t="array" ref="AW345">INDEX(Resultado!$1:$470,MATCH($B345,Resultado!$N:$N,0),MATCH(AW$1,Resultado!#REF!,0))</f>
        <v>#REF!</v>
      </c>
      <c r="AX345" s="30" t="e">
        <f t="array" ref="AX345">INDEX(Resultado!$1:$470,MATCH($B345,Resultado!$N:$N,0),MATCH(AX$1,Resultado!#REF!,0))</f>
        <v>#REF!</v>
      </c>
      <c r="AY345" s="30" t="e">
        <f t="array" ref="AY345">INDEX(Resultado!$1:$470,MATCH($B345,Resultado!$N:$N,0),MATCH(AY$1,Resultado!#REF!,0))</f>
        <v>#REF!</v>
      </c>
      <c r="AZ345" s="30" t="e">
        <f t="array" ref="AZ345">INDEX(Resultado!$1:$470,MATCH($B345,Resultado!$N:$N,0),MATCH(AZ$1,Resultado!#REF!,0))</f>
        <v>#REF!</v>
      </c>
      <c r="BA345" s="30" t="e">
        <f t="array" ref="BA345">INDEX(Resultado!$1:$470,MATCH($B345,Resultado!$N:$N,0),MATCH(BA$1,Resultado!#REF!,0))</f>
        <v>#REF!</v>
      </c>
      <c r="BB345" s="30" t="e">
        <f t="array" ref="BB345">INDEX(Resultado!$1:$470,MATCH($B345,Resultado!$N:$N,0),MATCH(BB$1,Resultado!#REF!,0))</f>
        <v>#REF!</v>
      </c>
      <c r="BC345" s="30" t="e">
        <f t="array" ref="BC345">INDEX(Resultado!$1:$470,MATCH($B345,Resultado!$N:$N,0),MATCH(BC$1,Resultado!#REF!,0))</f>
        <v>#REF!</v>
      </c>
      <c r="BD345" s="30" t="e">
        <f t="array" ref="BD345">INDEX(Resultado!$1:$470,MATCH($B345,Resultado!$N:$N,0),MATCH(BD$1,Resultado!#REF!,0))</f>
        <v>#REF!</v>
      </c>
      <c r="BE345" s="30" t="e">
        <f t="array" ref="BE345">INDEX(Resultado!$1:$470,MATCH($B345,Resultado!$N:$N,0),MATCH(BE$1,Resultado!#REF!,0))</f>
        <v>#REF!</v>
      </c>
      <c r="BF345" s="30" t="e">
        <f t="array" ref="BF345">INDEX(Resultado!$1:$470,MATCH($B345,Resultado!$N:$N,0),MATCH(BF$1,Resultado!#REF!,0))</f>
        <v>#REF!</v>
      </c>
      <c r="BG345" s="30" t="e">
        <f t="array" ref="BG345">INDEX(Resultado!$1:$470,MATCH($B345,Resultado!$N:$N,0),MATCH(BG$1,Resultado!#REF!,0))</f>
        <v>#REF!</v>
      </c>
      <c r="BH345" s="30" t="e">
        <f t="array" ref="BH345">INDEX(Resultado!$1:$470,MATCH($B345,Resultado!$N:$N,0),MATCH(BH$1,Resultado!#REF!,0))</f>
        <v>#REF!</v>
      </c>
      <c r="BI345" s="30" t="e">
        <f t="array" ref="BI345">INDEX(Resultado!$1:$470,MATCH($B345,Resultado!$N:$N,0),MATCH(BI$1,Resultado!#REF!,0))</f>
        <v>#REF!</v>
      </c>
    </row>
    <row r="346" spans="1:61" ht="13" x14ac:dyDescent="0.15">
      <c r="A346" s="29">
        <v>55894681839</v>
      </c>
      <c r="B346" s="7" t="s">
        <v>2494</v>
      </c>
      <c r="C346" s="29" t="s">
        <v>2493</v>
      </c>
      <c r="D346" s="30" t="e">
        <f t="array" ref="D346">INDEX(Resultado!$1:$470,MATCH($B346,Resultado!$N:$N,0),MATCH(D$1,Resultado!#REF!,0))</f>
        <v>#REF!</v>
      </c>
      <c r="E346" s="29" t="s">
        <v>3339</v>
      </c>
      <c r="F346" s="30" t="e">
        <f t="array" ref="F346">INDEX(Resultado!$1:$470,MATCH($B346,Resultado!$N:$N,0),MATCH(F$1,Resultado!#REF!,0))</f>
        <v>#REF!</v>
      </c>
      <c r="G346" s="30" t="e">
        <f t="array" ref="G346">INDEX(Resultado!$1:$470,MATCH($B346,Resultado!$N:$N,0),MATCH(G$1,Resultado!#REF!,0))</f>
        <v>#REF!</v>
      </c>
      <c r="H346" s="30" t="e">
        <f t="array" ref="H346">INDEX(Resultado!$1:$470,MATCH($B346,Resultado!$N:$N,0),MATCH(H$1,Resultado!#REF!,0))</f>
        <v>#REF!</v>
      </c>
      <c r="I346" s="30" t="e">
        <f t="array" ref="I346">INDEX(Resultado!$1:$470,MATCH($B346,Resultado!$N:$N,0),MATCH(I$1,Resultado!#REF!,0))</f>
        <v>#REF!</v>
      </c>
      <c r="J346" s="30" t="e">
        <f t="array" ref="J346">INDEX(Resultado!$1:$470,MATCH($B346,Resultado!$N:$N,0),MATCH(J$1,Resultado!#REF!,0))</f>
        <v>#REF!</v>
      </c>
      <c r="K346" s="30" t="e">
        <f t="array" ref="K346">INDEX(Resultado!$1:$470,MATCH($B346,Resultado!$N:$N,0),MATCH(K$1,Resultado!#REF!,0))</f>
        <v>#REF!</v>
      </c>
      <c r="L346" s="30" t="e">
        <f t="array" ref="L346">INDEX(Resultado!$1:$470,MATCH($B346,Resultado!$N:$N,0),MATCH(L$1,Resultado!#REF!,0))</f>
        <v>#REF!</v>
      </c>
      <c r="M346" s="30" t="e">
        <f t="array" ref="M346">INDEX(Resultado!$1:$470,MATCH($B346,Resultado!$N:$N,0),MATCH(M$1,Resultado!#REF!,0))</f>
        <v>#REF!</v>
      </c>
      <c r="N346" s="30" t="e">
        <f t="array" ref="N346">INDEX(Resultado!$1:$470,MATCH($B346,Resultado!$N:$N,0),MATCH(N$1,Resultado!#REF!,0))</f>
        <v>#REF!</v>
      </c>
      <c r="O346" s="30" t="e">
        <f t="array" ref="O346">INDEX(Resultado!$1:$470,MATCH($B346,Resultado!$N:$N,0),MATCH(O$1,Resultado!#REF!,0))</f>
        <v>#REF!</v>
      </c>
      <c r="P346" s="30" t="e">
        <f t="array" ref="P346">INDEX(Resultado!$1:$470,MATCH($B346,Resultado!$N:$N,0),MATCH(P$1,Resultado!#REF!,0))</f>
        <v>#REF!</v>
      </c>
      <c r="Q346" s="30" t="e">
        <f t="array" ref="Q346">INDEX(Resultado!$1:$470,MATCH($B346,Resultado!$N:$N,0),MATCH(Q$1,Resultado!#REF!,0))</f>
        <v>#REF!</v>
      </c>
      <c r="R346" s="30" t="e">
        <f t="array" ref="R346">INDEX(Resultado!$1:$470,MATCH($B346,Resultado!$N:$N,0),MATCH(R$1,Resultado!#REF!,0))</f>
        <v>#REF!</v>
      </c>
      <c r="S346" s="30" t="e">
        <f t="array" ref="S346">INDEX(Resultado!$1:$470,MATCH($B346,Resultado!$N:$N,0),MATCH(S$1,Resultado!#REF!,0))</f>
        <v>#REF!</v>
      </c>
      <c r="T346" s="30" t="e">
        <f t="array" ref="T346">INDEX(Resultado!$1:$470,MATCH($B346,Resultado!$N:$N,0),MATCH(T$1,Resultado!#REF!,0))</f>
        <v>#REF!</v>
      </c>
      <c r="U346" s="30" t="e">
        <f t="array" ref="U346">INDEX(Resultado!$1:$470,MATCH($B346,Resultado!$N:$N,0),MATCH(U$1,Resultado!#REF!,0))</f>
        <v>#REF!</v>
      </c>
      <c r="V346" s="30" t="e">
        <f t="array" ref="V346">INDEX(Resultado!$1:$470,MATCH($B346,Resultado!$N:$N,0),MATCH(V$1,Resultado!#REF!,0))</f>
        <v>#REF!</v>
      </c>
      <c r="W346" s="30" t="e">
        <f t="array" ref="W346">INDEX(Resultado!$1:$470,MATCH($B346,Resultado!$N:$N,0),MATCH(W$1,Resultado!#REF!,0))</f>
        <v>#REF!</v>
      </c>
      <c r="X346" s="30" t="e">
        <f t="array" ref="X346">INDEX(Resultado!$1:$470,MATCH($B346,Resultado!$N:$N,0),MATCH(X$1,Resultado!#REF!,0))</f>
        <v>#REF!</v>
      </c>
      <c r="Y346" s="30" t="e">
        <f t="array" ref="Y346">INDEX(Resultado!$1:$470,MATCH($B346,Resultado!$N:$N,0),MATCH(Y$1,Resultado!#REF!,0))</f>
        <v>#REF!</v>
      </c>
      <c r="Z346" s="30" t="e">
        <f t="array" ref="Z346">INDEX(Resultado!$1:$470,MATCH($B346,Resultado!$N:$N,0),MATCH(Z$1,Resultado!#REF!,0))</f>
        <v>#REF!</v>
      </c>
      <c r="AA346" s="30" t="e">
        <f t="array" ref="AA346">INDEX(Resultado!$1:$470,MATCH($B346,Resultado!$N:$N,0),MATCH(AA$1,Resultado!#REF!,0))</f>
        <v>#REF!</v>
      </c>
      <c r="AB346" s="29">
        <v>0</v>
      </c>
      <c r="AC346" s="29">
        <v>2</v>
      </c>
      <c r="AD346" s="30" t="e">
        <f t="array" ref="AD346">INDEX(Resultado!$1:$470,MATCH($B346,Resultado!$N:$N,0),MATCH(AD$1,Resultado!#REF!,0))</f>
        <v>#REF!</v>
      </c>
      <c r="AE346" s="30" t="e">
        <f t="array" ref="AE346">INDEX(Resultado!$1:$470,MATCH($B346,Resultado!$N:$N,0),MATCH(AE$1,Resultado!#REF!,0))</f>
        <v>#REF!</v>
      </c>
      <c r="AF346" s="30" t="e">
        <f t="array" ref="AF346">INDEX(Resultado!$1:$470,MATCH($B346,Resultado!$N:$N,0),MATCH(AF$1,Resultado!#REF!,0))</f>
        <v>#REF!</v>
      </c>
      <c r="AG346" s="30" t="e">
        <f t="array" ref="AG346">INDEX(Resultado!$1:$470,MATCH($B346,Resultado!$N:$N,0),MATCH(AG$1,Resultado!#REF!,0))</f>
        <v>#REF!</v>
      </c>
      <c r="AH346" s="30" t="e">
        <f t="array" ref="AH346">INDEX(Resultado!$1:$470,MATCH($B346,Resultado!$N:$N,0),MATCH(AH$1,Resultado!#REF!,0))</f>
        <v>#REF!</v>
      </c>
      <c r="AI346" s="30" t="e">
        <f t="array" ref="AI346">INDEX(Resultado!$1:$470,MATCH($B346,Resultado!$N:$N,0),MATCH(AI$1,Resultado!#REF!,0))</f>
        <v>#REF!</v>
      </c>
      <c r="AJ346" s="30" t="e">
        <f t="array" ref="AJ346">INDEX(Resultado!$1:$470,MATCH($B346,Resultado!$N:$N,0),MATCH(AJ$1,Resultado!#REF!,0))</f>
        <v>#REF!</v>
      </c>
      <c r="AK346" s="30" t="e">
        <f t="array" ref="AK346">INDEX(Resultado!$1:$470,MATCH($B346,Resultado!$N:$N,0),MATCH(AK$1,Resultado!#REF!,0))</f>
        <v>#REF!</v>
      </c>
      <c r="AL346" s="29">
        <v>0</v>
      </c>
      <c r="AM346" s="29">
        <v>2</v>
      </c>
      <c r="AN346" s="30" t="e">
        <f t="array" ref="AN346">INDEX(Resultado!$1:$470,MATCH($B346,Resultado!$N:$N,0),MATCH(AN$1,Resultado!#REF!,0))</f>
        <v>#REF!</v>
      </c>
      <c r="AO346" s="30" t="e">
        <f t="array" ref="AO346">INDEX(Resultado!$1:$470,MATCH($B346,Resultado!$N:$N,0),MATCH(AO$1,Resultado!#REF!,0))</f>
        <v>#REF!</v>
      </c>
      <c r="AP346" s="30" t="e">
        <f t="array" ref="AP346">INDEX(Resultado!$1:$470,MATCH($B346,Resultado!$N:$N,0),MATCH(AP$1,Resultado!#REF!,0))</f>
        <v>#REF!</v>
      </c>
      <c r="AQ346" s="30" t="e">
        <f t="array" ref="AQ346">INDEX(Resultado!$1:$470,MATCH($B346,Resultado!$N:$N,0),MATCH(AQ$1,Resultado!#REF!,0))</f>
        <v>#REF!</v>
      </c>
      <c r="AR346" s="30" t="e">
        <f t="array" ref="AR346">INDEX(Resultado!$1:$470,MATCH($B346,Resultado!$N:$N,0),MATCH(AR$1,Resultado!#REF!,0))</f>
        <v>#REF!</v>
      </c>
      <c r="AS346" s="29">
        <v>2</v>
      </c>
      <c r="AT346" s="30" t="e">
        <f t="array" ref="AT346">INDEX(Resultado!$1:$470,MATCH($B346,Resultado!$N:$N,0),MATCH(AT$1,Resultado!#REF!,0))</f>
        <v>#REF!</v>
      </c>
      <c r="AU346" s="30" t="e">
        <f t="array" ref="AU346">INDEX(Resultado!$1:$470,MATCH($B346,Resultado!$N:$N,0),MATCH(AU$1,Resultado!#REF!,0))</f>
        <v>#REF!</v>
      </c>
      <c r="AV346" s="30" t="e">
        <f t="array" ref="AV346">INDEX(Resultado!$1:$470,MATCH($B346,Resultado!$N:$N,0),MATCH(AV$1,Resultado!#REF!,0))</f>
        <v>#REF!</v>
      </c>
      <c r="AW346" s="30" t="e">
        <f t="array" ref="AW346">INDEX(Resultado!$1:$470,MATCH($B346,Resultado!$N:$N,0),MATCH(AW$1,Resultado!#REF!,0))</f>
        <v>#REF!</v>
      </c>
      <c r="AX346" s="30" t="e">
        <f t="array" ref="AX346">INDEX(Resultado!$1:$470,MATCH($B346,Resultado!$N:$N,0),MATCH(AX$1,Resultado!#REF!,0))</f>
        <v>#REF!</v>
      </c>
      <c r="AY346" s="30" t="e">
        <f t="array" ref="AY346">INDEX(Resultado!$1:$470,MATCH($B346,Resultado!$N:$N,0),MATCH(AY$1,Resultado!#REF!,0))</f>
        <v>#REF!</v>
      </c>
      <c r="AZ346" s="30" t="e">
        <f t="array" ref="AZ346">INDEX(Resultado!$1:$470,MATCH($B346,Resultado!$N:$N,0),MATCH(AZ$1,Resultado!#REF!,0))</f>
        <v>#REF!</v>
      </c>
      <c r="BA346" s="30" t="e">
        <f t="array" ref="BA346">INDEX(Resultado!$1:$470,MATCH($B346,Resultado!$N:$N,0),MATCH(BA$1,Resultado!#REF!,0))</f>
        <v>#REF!</v>
      </c>
      <c r="BB346" s="30" t="e">
        <f t="array" ref="BB346">INDEX(Resultado!$1:$470,MATCH($B346,Resultado!$N:$N,0),MATCH(BB$1,Resultado!#REF!,0))</f>
        <v>#REF!</v>
      </c>
      <c r="BC346" s="30" t="e">
        <f t="array" ref="BC346">INDEX(Resultado!$1:$470,MATCH($B346,Resultado!$N:$N,0),MATCH(BC$1,Resultado!#REF!,0))</f>
        <v>#REF!</v>
      </c>
      <c r="BD346" s="30" t="e">
        <f t="array" ref="BD346">INDEX(Resultado!$1:$470,MATCH($B346,Resultado!$N:$N,0),MATCH(BD$1,Resultado!#REF!,0))</f>
        <v>#REF!</v>
      </c>
      <c r="BE346" s="30" t="e">
        <f t="array" ref="BE346">INDEX(Resultado!$1:$470,MATCH($B346,Resultado!$N:$N,0),MATCH(BE$1,Resultado!#REF!,0))</f>
        <v>#REF!</v>
      </c>
      <c r="BF346" s="30" t="e">
        <f t="array" ref="BF346">INDEX(Resultado!$1:$470,MATCH($B346,Resultado!$N:$N,0),MATCH(BF$1,Resultado!#REF!,0))</f>
        <v>#REF!</v>
      </c>
      <c r="BG346" s="30" t="e">
        <f t="array" ref="BG346">INDEX(Resultado!$1:$470,MATCH($B346,Resultado!$N:$N,0),MATCH(BG$1,Resultado!#REF!,0))</f>
        <v>#REF!</v>
      </c>
      <c r="BH346" s="30" t="e">
        <f t="array" ref="BH346">INDEX(Resultado!$1:$470,MATCH($B346,Resultado!$N:$N,0),MATCH(BH$1,Resultado!#REF!,0))</f>
        <v>#REF!</v>
      </c>
      <c r="BI346" s="30" t="e">
        <f t="array" ref="BI346">INDEX(Resultado!$1:$470,MATCH($B346,Resultado!$N:$N,0),MATCH(BI$1,Resultado!#REF!,0))</f>
        <v>#REF!</v>
      </c>
    </row>
    <row r="347" spans="1:61" ht="13" x14ac:dyDescent="0.15">
      <c r="A347" s="29">
        <v>57406808270</v>
      </c>
      <c r="B347" s="7" t="s">
        <v>2499</v>
      </c>
      <c r="C347" s="29" t="s">
        <v>3365</v>
      </c>
      <c r="D347" s="30" t="e">
        <f t="array" ref="D347">INDEX(Resultado!$1:$470,MATCH($B347,Resultado!$N:$N,0),MATCH(D$1,Resultado!#REF!,0))</f>
        <v>#REF!</v>
      </c>
      <c r="E347" s="29" t="s">
        <v>3339</v>
      </c>
      <c r="F347" s="30" t="e">
        <f t="array" ref="F347">INDEX(Resultado!$1:$470,MATCH($B347,Resultado!$N:$N,0),MATCH(F$1,Resultado!#REF!,0))</f>
        <v>#REF!</v>
      </c>
      <c r="G347" s="30" t="e">
        <f t="array" ref="G347">INDEX(Resultado!$1:$470,MATCH($B347,Resultado!$N:$N,0),MATCH(G$1,Resultado!#REF!,0))</f>
        <v>#REF!</v>
      </c>
      <c r="H347" s="30" t="e">
        <f t="array" ref="H347">INDEX(Resultado!$1:$470,MATCH($B347,Resultado!$N:$N,0),MATCH(H$1,Resultado!#REF!,0))</f>
        <v>#REF!</v>
      </c>
      <c r="I347" s="30" t="e">
        <f t="array" ref="I347">INDEX(Resultado!$1:$470,MATCH($B347,Resultado!$N:$N,0),MATCH(I$1,Resultado!#REF!,0))</f>
        <v>#REF!</v>
      </c>
      <c r="J347" s="30" t="e">
        <f t="array" ref="J347">INDEX(Resultado!$1:$470,MATCH($B347,Resultado!$N:$N,0),MATCH(J$1,Resultado!#REF!,0))</f>
        <v>#REF!</v>
      </c>
      <c r="K347" s="30" t="e">
        <f t="array" ref="K347">INDEX(Resultado!$1:$470,MATCH($B347,Resultado!$N:$N,0),MATCH(K$1,Resultado!#REF!,0))</f>
        <v>#REF!</v>
      </c>
      <c r="L347" s="30" t="e">
        <f t="array" ref="L347">INDEX(Resultado!$1:$470,MATCH($B347,Resultado!$N:$N,0),MATCH(L$1,Resultado!#REF!,0))</f>
        <v>#REF!</v>
      </c>
      <c r="M347" s="30" t="e">
        <f t="array" ref="M347">INDEX(Resultado!$1:$470,MATCH($B347,Resultado!$N:$N,0),MATCH(M$1,Resultado!#REF!,0))</f>
        <v>#REF!</v>
      </c>
      <c r="N347" s="30" t="e">
        <f t="array" ref="N347">INDEX(Resultado!$1:$470,MATCH($B347,Resultado!$N:$N,0),MATCH(N$1,Resultado!#REF!,0))</f>
        <v>#REF!</v>
      </c>
      <c r="O347" s="30" t="e">
        <f t="array" ref="O347">INDEX(Resultado!$1:$470,MATCH($B347,Resultado!$N:$N,0),MATCH(O$1,Resultado!#REF!,0))</f>
        <v>#REF!</v>
      </c>
      <c r="P347" s="30" t="e">
        <f t="array" ref="P347">INDEX(Resultado!$1:$470,MATCH($B347,Resultado!$N:$N,0),MATCH(P$1,Resultado!#REF!,0))</f>
        <v>#REF!</v>
      </c>
      <c r="Q347" s="30" t="e">
        <f t="array" ref="Q347">INDEX(Resultado!$1:$470,MATCH($B347,Resultado!$N:$N,0),MATCH(Q$1,Resultado!#REF!,0))</f>
        <v>#REF!</v>
      </c>
      <c r="R347" s="30" t="e">
        <f t="array" ref="R347">INDEX(Resultado!$1:$470,MATCH($B347,Resultado!$N:$N,0),MATCH(R$1,Resultado!#REF!,0))</f>
        <v>#REF!</v>
      </c>
      <c r="S347" s="30" t="e">
        <f t="array" ref="S347">INDEX(Resultado!$1:$470,MATCH($B347,Resultado!$N:$N,0),MATCH(S$1,Resultado!#REF!,0))</f>
        <v>#REF!</v>
      </c>
      <c r="T347" s="30" t="e">
        <f t="array" ref="T347">INDEX(Resultado!$1:$470,MATCH($B347,Resultado!$N:$N,0),MATCH(T$1,Resultado!#REF!,0))</f>
        <v>#REF!</v>
      </c>
      <c r="U347" s="30" t="e">
        <f t="array" ref="U347">INDEX(Resultado!$1:$470,MATCH($B347,Resultado!$N:$N,0),MATCH(U$1,Resultado!#REF!,0))</f>
        <v>#REF!</v>
      </c>
      <c r="V347" s="30" t="e">
        <f t="array" ref="V347">INDEX(Resultado!$1:$470,MATCH($B347,Resultado!$N:$N,0),MATCH(V$1,Resultado!#REF!,0))</f>
        <v>#REF!</v>
      </c>
      <c r="W347" s="30" t="e">
        <f t="array" ref="W347">INDEX(Resultado!$1:$470,MATCH($B347,Resultado!$N:$N,0),MATCH(W$1,Resultado!#REF!,0))</f>
        <v>#REF!</v>
      </c>
      <c r="X347" s="30" t="e">
        <f t="array" ref="X347">INDEX(Resultado!$1:$470,MATCH($B347,Resultado!$N:$N,0),MATCH(X$1,Resultado!#REF!,0))</f>
        <v>#REF!</v>
      </c>
      <c r="Y347" s="30" t="e">
        <f t="array" ref="Y347">INDEX(Resultado!$1:$470,MATCH($B347,Resultado!$N:$N,0),MATCH(Y$1,Resultado!#REF!,0))</f>
        <v>#REF!</v>
      </c>
      <c r="Z347" s="30" t="e">
        <f t="array" ref="Z347">INDEX(Resultado!$1:$470,MATCH($B347,Resultado!$N:$N,0),MATCH(Z$1,Resultado!#REF!,0))</f>
        <v>#REF!</v>
      </c>
      <c r="AA347" s="30" t="e">
        <f t="array" ref="AA347">INDEX(Resultado!$1:$470,MATCH($B347,Resultado!$N:$N,0),MATCH(AA$1,Resultado!#REF!,0))</f>
        <v>#REF!</v>
      </c>
      <c r="AB347" s="29">
        <v>0</v>
      </c>
      <c r="AC347" s="29">
        <v>2</v>
      </c>
      <c r="AD347" s="30" t="e">
        <f t="array" ref="AD347">INDEX(Resultado!$1:$470,MATCH($B347,Resultado!$N:$N,0),MATCH(AD$1,Resultado!#REF!,0))</f>
        <v>#REF!</v>
      </c>
      <c r="AE347" s="30" t="e">
        <f t="array" ref="AE347">INDEX(Resultado!$1:$470,MATCH($B347,Resultado!$N:$N,0),MATCH(AE$1,Resultado!#REF!,0))</f>
        <v>#REF!</v>
      </c>
      <c r="AF347" s="30" t="e">
        <f t="array" ref="AF347">INDEX(Resultado!$1:$470,MATCH($B347,Resultado!$N:$N,0),MATCH(AF$1,Resultado!#REF!,0))</f>
        <v>#REF!</v>
      </c>
      <c r="AG347" s="30" t="e">
        <f t="array" ref="AG347">INDEX(Resultado!$1:$470,MATCH($B347,Resultado!$N:$N,0),MATCH(AG$1,Resultado!#REF!,0))</f>
        <v>#REF!</v>
      </c>
      <c r="AH347" s="30" t="e">
        <f t="array" ref="AH347">INDEX(Resultado!$1:$470,MATCH($B347,Resultado!$N:$N,0),MATCH(AH$1,Resultado!#REF!,0))</f>
        <v>#REF!</v>
      </c>
      <c r="AI347" s="30" t="e">
        <f t="array" ref="AI347">INDEX(Resultado!$1:$470,MATCH($B347,Resultado!$N:$N,0),MATCH(AI$1,Resultado!#REF!,0))</f>
        <v>#REF!</v>
      </c>
      <c r="AJ347" s="30" t="e">
        <f t="array" ref="AJ347">INDEX(Resultado!$1:$470,MATCH($B347,Resultado!$N:$N,0),MATCH(AJ$1,Resultado!#REF!,0))</f>
        <v>#REF!</v>
      </c>
      <c r="AK347" s="30" t="e">
        <f t="array" ref="AK347">INDEX(Resultado!$1:$470,MATCH($B347,Resultado!$N:$N,0),MATCH(AK$1,Resultado!#REF!,0))</f>
        <v>#REF!</v>
      </c>
      <c r="AL347" s="29">
        <v>0</v>
      </c>
      <c r="AM347" s="29">
        <v>2</v>
      </c>
      <c r="AN347" s="30" t="e">
        <f t="array" ref="AN347">INDEX(Resultado!$1:$470,MATCH($B347,Resultado!$N:$N,0),MATCH(AN$1,Resultado!#REF!,0))</f>
        <v>#REF!</v>
      </c>
      <c r="AO347" s="30" t="e">
        <f t="array" ref="AO347">INDEX(Resultado!$1:$470,MATCH($B347,Resultado!$N:$N,0),MATCH(AO$1,Resultado!#REF!,0))</f>
        <v>#REF!</v>
      </c>
      <c r="AP347" s="30" t="e">
        <f t="array" ref="AP347">INDEX(Resultado!$1:$470,MATCH($B347,Resultado!$N:$N,0),MATCH(AP$1,Resultado!#REF!,0))</f>
        <v>#REF!</v>
      </c>
      <c r="AQ347" s="30" t="e">
        <f t="array" ref="AQ347">INDEX(Resultado!$1:$470,MATCH($B347,Resultado!$N:$N,0),MATCH(AQ$1,Resultado!#REF!,0))</f>
        <v>#REF!</v>
      </c>
      <c r="AR347" s="30" t="e">
        <f t="array" ref="AR347">INDEX(Resultado!$1:$470,MATCH($B347,Resultado!$N:$N,0),MATCH(AR$1,Resultado!#REF!,0))</f>
        <v>#REF!</v>
      </c>
      <c r="AS347" s="29">
        <v>2</v>
      </c>
      <c r="AT347" s="30" t="e">
        <f t="array" ref="AT347">INDEX(Resultado!$1:$470,MATCH($B347,Resultado!$N:$N,0),MATCH(AT$1,Resultado!#REF!,0))</f>
        <v>#REF!</v>
      </c>
      <c r="AU347" s="30" t="e">
        <f t="array" ref="AU347">INDEX(Resultado!$1:$470,MATCH($B347,Resultado!$N:$N,0),MATCH(AU$1,Resultado!#REF!,0))</f>
        <v>#REF!</v>
      </c>
      <c r="AV347" s="30" t="e">
        <f t="array" ref="AV347">INDEX(Resultado!$1:$470,MATCH($B347,Resultado!$N:$N,0),MATCH(AV$1,Resultado!#REF!,0))</f>
        <v>#REF!</v>
      </c>
      <c r="AW347" s="30" t="e">
        <f t="array" ref="AW347">INDEX(Resultado!$1:$470,MATCH($B347,Resultado!$N:$N,0),MATCH(AW$1,Resultado!#REF!,0))</f>
        <v>#REF!</v>
      </c>
      <c r="AX347" s="30" t="e">
        <f t="array" ref="AX347">INDEX(Resultado!$1:$470,MATCH($B347,Resultado!$N:$N,0),MATCH(AX$1,Resultado!#REF!,0))</f>
        <v>#REF!</v>
      </c>
      <c r="AY347" s="30" t="e">
        <f t="array" ref="AY347">INDEX(Resultado!$1:$470,MATCH($B347,Resultado!$N:$N,0),MATCH(AY$1,Resultado!#REF!,0))</f>
        <v>#REF!</v>
      </c>
      <c r="AZ347" s="30" t="e">
        <f t="array" ref="AZ347">INDEX(Resultado!$1:$470,MATCH($B347,Resultado!$N:$N,0),MATCH(AZ$1,Resultado!#REF!,0))</f>
        <v>#REF!</v>
      </c>
      <c r="BA347" s="30" t="e">
        <f t="array" ref="BA347">INDEX(Resultado!$1:$470,MATCH($B347,Resultado!$N:$N,0),MATCH(BA$1,Resultado!#REF!,0))</f>
        <v>#REF!</v>
      </c>
      <c r="BB347" s="30" t="e">
        <f t="array" ref="BB347">INDEX(Resultado!$1:$470,MATCH($B347,Resultado!$N:$N,0),MATCH(BB$1,Resultado!#REF!,0))</f>
        <v>#REF!</v>
      </c>
      <c r="BC347" s="30" t="e">
        <f t="array" ref="BC347">INDEX(Resultado!$1:$470,MATCH($B347,Resultado!$N:$N,0),MATCH(BC$1,Resultado!#REF!,0))</f>
        <v>#REF!</v>
      </c>
      <c r="BD347" s="30" t="e">
        <f t="array" ref="BD347">INDEX(Resultado!$1:$470,MATCH($B347,Resultado!$N:$N,0),MATCH(BD$1,Resultado!#REF!,0))</f>
        <v>#REF!</v>
      </c>
      <c r="BE347" s="30" t="e">
        <f t="array" ref="BE347">INDEX(Resultado!$1:$470,MATCH($B347,Resultado!$N:$N,0),MATCH(BE$1,Resultado!#REF!,0))</f>
        <v>#REF!</v>
      </c>
      <c r="BF347" s="30" t="e">
        <f t="array" ref="BF347">INDEX(Resultado!$1:$470,MATCH($B347,Resultado!$N:$N,0),MATCH(BF$1,Resultado!#REF!,0))</f>
        <v>#REF!</v>
      </c>
      <c r="BG347" s="30" t="e">
        <f t="array" ref="BG347">INDEX(Resultado!$1:$470,MATCH($B347,Resultado!$N:$N,0),MATCH(BG$1,Resultado!#REF!,0))</f>
        <v>#REF!</v>
      </c>
      <c r="BH347" s="30" t="e">
        <f t="array" ref="BH347">INDEX(Resultado!$1:$470,MATCH($B347,Resultado!$N:$N,0),MATCH(BH$1,Resultado!#REF!,0))</f>
        <v>#REF!</v>
      </c>
      <c r="BI347" s="30" t="e">
        <f t="array" ref="BI347">INDEX(Resultado!$1:$470,MATCH($B347,Resultado!$N:$N,0),MATCH(BI$1,Resultado!#REF!,0))</f>
        <v>#REF!</v>
      </c>
    </row>
    <row r="348" spans="1:61" ht="13" x14ac:dyDescent="0.15">
      <c r="A348" s="29">
        <v>47035613870</v>
      </c>
      <c r="B348" s="7" t="s">
        <v>2504</v>
      </c>
      <c r="C348" s="29" t="s">
        <v>2503</v>
      </c>
      <c r="D348" s="30" t="e">
        <f t="array" ref="D348">INDEX(Resultado!$1:$470,MATCH($B348,Resultado!$N:$N,0),MATCH(D$1,Resultado!#REF!,0))</f>
        <v>#REF!</v>
      </c>
      <c r="E348" s="29" t="s">
        <v>3339</v>
      </c>
      <c r="F348" s="30" t="e">
        <f t="array" ref="F348">INDEX(Resultado!$1:$470,MATCH($B348,Resultado!$N:$N,0),MATCH(F$1,Resultado!#REF!,0))</f>
        <v>#REF!</v>
      </c>
      <c r="G348" s="30" t="e">
        <f t="array" ref="G348">INDEX(Resultado!$1:$470,MATCH($B348,Resultado!$N:$N,0),MATCH(G$1,Resultado!#REF!,0))</f>
        <v>#REF!</v>
      </c>
      <c r="H348" s="30" t="e">
        <f t="array" ref="H348">INDEX(Resultado!$1:$470,MATCH($B348,Resultado!$N:$N,0),MATCH(H$1,Resultado!#REF!,0))</f>
        <v>#REF!</v>
      </c>
      <c r="I348" s="30" t="e">
        <f t="array" ref="I348">INDEX(Resultado!$1:$470,MATCH($B348,Resultado!$N:$N,0),MATCH(I$1,Resultado!#REF!,0))</f>
        <v>#REF!</v>
      </c>
      <c r="J348" s="30" t="e">
        <f t="array" ref="J348">INDEX(Resultado!$1:$470,MATCH($B348,Resultado!$N:$N,0),MATCH(J$1,Resultado!#REF!,0))</f>
        <v>#REF!</v>
      </c>
      <c r="K348" s="30" t="e">
        <f t="array" ref="K348">INDEX(Resultado!$1:$470,MATCH($B348,Resultado!$N:$N,0),MATCH(K$1,Resultado!#REF!,0))</f>
        <v>#REF!</v>
      </c>
      <c r="L348" s="30" t="e">
        <f t="array" ref="L348">INDEX(Resultado!$1:$470,MATCH($B348,Resultado!$N:$N,0),MATCH(L$1,Resultado!#REF!,0))</f>
        <v>#REF!</v>
      </c>
      <c r="M348" s="30" t="e">
        <f t="array" ref="M348">INDEX(Resultado!$1:$470,MATCH($B348,Resultado!$N:$N,0),MATCH(M$1,Resultado!#REF!,0))</f>
        <v>#REF!</v>
      </c>
      <c r="N348" s="30" t="e">
        <f t="array" ref="N348">INDEX(Resultado!$1:$470,MATCH($B348,Resultado!$N:$N,0),MATCH(N$1,Resultado!#REF!,0))</f>
        <v>#REF!</v>
      </c>
      <c r="O348" s="30" t="e">
        <f t="array" ref="O348">INDEX(Resultado!$1:$470,MATCH($B348,Resultado!$N:$N,0),MATCH(O$1,Resultado!#REF!,0))</f>
        <v>#REF!</v>
      </c>
      <c r="P348" s="30" t="e">
        <f t="array" ref="P348">INDEX(Resultado!$1:$470,MATCH($B348,Resultado!$N:$N,0),MATCH(P$1,Resultado!#REF!,0))</f>
        <v>#REF!</v>
      </c>
      <c r="Q348" s="30" t="e">
        <f t="array" ref="Q348">INDEX(Resultado!$1:$470,MATCH($B348,Resultado!$N:$N,0),MATCH(Q$1,Resultado!#REF!,0))</f>
        <v>#REF!</v>
      </c>
      <c r="R348" s="30" t="e">
        <f t="array" ref="R348">INDEX(Resultado!$1:$470,MATCH($B348,Resultado!$N:$N,0),MATCH(R$1,Resultado!#REF!,0))</f>
        <v>#REF!</v>
      </c>
      <c r="S348" s="30" t="e">
        <f t="array" ref="S348">INDEX(Resultado!$1:$470,MATCH($B348,Resultado!$N:$N,0),MATCH(S$1,Resultado!#REF!,0))</f>
        <v>#REF!</v>
      </c>
      <c r="T348" s="30" t="e">
        <f t="array" ref="T348">INDEX(Resultado!$1:$470,MATCH($B348,Resultado!$N:$N,0),MATCH(T$1,Resultado!#REF!,0))</f>
        <v>#REF!</v>
      </c>
      <c r="U348" s="30" t="e">
        <f t="array" ref="U348">INDEX(Resultado!$1:$470,MATCH($B348,Resultado!$N:$N,0),MATCH(U$1,Resultado!#REF!,0))</f>
        <v>#REF!</v>
      </c>
      <c r="V348" s="30" t="e">
        <f t="array" ref="V348">INDEX(Resultado!$1:$470,MATCH($B348,Resultado!$N:$N,0),MATCH(V$1,Resultado!#REF!,0))</f>
        <v>#REF!</v>
      </c>
      <c r="W348" s="30" t="e">
        <f t="array" ref="W348">INDEX(Resultado!$1:$470,MATCH($B348,Resultado!$N:$N,0),MATCH(W$1,Resultado!#REF!,0))</f>
        <v>#REF!</v>
      </c>
      <c r="X348" s="30" t="e">
        <f t="array" ref="X348">INDEX(Resultado!$1:$470,MATCH($B348,Resultado!$N:$N,0),MATCH(X$1,Resultado!#REF!,0))</f>
        <v>#REF!</v>
      </c>
      <c r="Y348" s="30" t="e">
        <f t="array" ref="Y348">INDEX(Resultado!$1:$470,MATCH($B348,Resultado!$N:$N,0),MATCH(Y$1,Resultado!#REF!,0))</f>
        <v>#REF!</v>
      </c>
      <c r="Z348" s="30" t="e">
        <f t="array" ref="Z348">INDEX(Resultado!$1:$470,MATCH($B348,Resultado!$N:$N,0),MATCH(Z$1,Resultado!#REF!,0))</f>
        <v>#REF!</v>
      </c>
      <c r="AA348" s="30" t="e">
        <f t="array" ref="AA348">INDEX(Resultado!$1:$470,MATCH($B348,Resultado!$N:$N,0),MATCH(AA$1,Resultado!#REF!,0))</f>
        <v>#REF!</v>
      </c>
      <c r="AB348" s="29">
        <v>0</v>
      </c>
      <c r="AC348" s="29">
        <v>2</v>
      </c>
      <c r="AD348" s="30" t="e">
        <f t="array" ref="AD348">INDEX(Resultado!$1:$470,MATCH($B348,Resultado!$N:$N,0),MATCH(AD$1,Resultado!#REF!,0))</f>
        <v>#REF!</v>
      </c>
      <c r="AE348" s="30" t="e">
        <f t="array" ref="AE348">INDEX(Resultado!$1:$470,MATCH($B348,Resultado!$N:$N,0),MATCH(AE$1,Resultado!#REF!,0))</f>
        <v>#REF!</v>
      </c>
      <c r="AF348" s="30" t="e">
        <f t="array" ref="AF348">INDEX(Resultado!$1:$470,MATCH($B348,Resultado!$N:$N,0),MATCH(AF$1,Resultado!#REF!,0))</f>
        <v>#REF!</v>
      </c>
      <c r="AG348" s="30" t="e">
        <f t="array" ref="AG348">INDEX(Resultado!$1:$470,MATCH($B348,Resultado!$N:$N,0),MATCH(AG$1,Resultado!#REF!,0))</f>
        <v>#REF!</v>
      </c>
      <c r="AH348" s="30" t="e">
        <f t="array" ref="AH348">INDEX(Resultado!$1:$470,MATCH($B348,Resultado!$N:$N,0),MATCH(AH$1,Resultado!#REF!,0))</f>
        <v>#REF!</v>
      </c>
      <c r="AI348" s="30" t="e">
        <f t="array" ref="AI348">INDEX(Resultado!$1:$470,MATCH($B348,Resultado!$N:$N,0),MATCH(AI$1,Resultado!#REF!,0))</f>
        <v>#REF!</v>
      </c>
      <c r="AJ348" s="30" t="e">
        <f t="array" ref="AJ348">INDEX(Resultado!$1:$470,MATCH($B348,Resultado!$N:$N,0),MATCH(AJ$1,Resultado!#REF!,0))</f>
        <v>#REF!</v>
      </c>
      <c r="AK348" s="30" t="e">
        <f t="array" ref="AK348">INDEX(Resultado!$1:$470,MATCH($B348,Resultado!$N:$N,0),MATCH(AK$1,Resultado!#REF!,0))</f>
        <v>#REF!</v>
      </c>
      <c r="AL348" s="29">
        <v>0</v>
      </c>
      <c r="AM348" s="29">
        <v>2</v>
      </c>
      <c r="AN348" s="30" t="e">
        <f t="array" ref="AN348">INDEX(Resultado!$1:$470,MATCH($B348,Resultado!$N:$N,0),MATCH(AN$1,Resultado!#REF!,0))</f>
        <v>#REF!</v>
      </c>
      <c r="AO348" s="30" t="e">
        <f t="array" ref="AO348">INDEX(Resultado!$1:$470,MATCH($B348,Resultado!$N:$N,0),MATCH(AO$1,Resultado!#REF!,0))</f>
        <v>#REF!</v>
      </c>
      <c r="AP348" s="30" t="e">
        <f t="array" ref="AP348">INDEX(Resultado!$1:$470,MATCH($B348,Resultado!$N:$N,0),MATCH(AP$1,Resultado!#REF!,0))</f>
        <v>#REF!</v>
      </c>
      <c r="AQ348" s="30" t="e">
        <f t="array" ref="AQ348">INDEX(Resultado!$1:$470,MATCH($B348,Resultado!$N:$N,0),MATCH(AQ$1,Resultado!#REF!,0))</f>
        <v>#REF!</v>
      </c>
      <c r="AR348" s="30" t="e">
        <f t="array" ref="AR348">INDEX(Resultado!$1:$470,MATCH($B348,Resultado!$N:$N,0),MATCH(AR$1,Resultado!#REF!,0))</f>
        <v>#REF!</v>
      </c>
      <c r="AS348" s="29">
        <v>2</v>
      </c>
      <c r="AT348" s="30" t="e">
        <f t="array" ref="AT348">INDEX(Resultado!$1:$470,MATCH($B348,Resultado!$N:$N,0),MATCH(AT$1,Resultado!#REF!,0))</f>
        <v>#REF!</v>
      </c>
      <c r="AU348" s="30" t="e">
        <f t="array" ref="AU348">INDEX(Resultado!$1:$470,MATCH($B348,Resultado!$N:$N,0),MATCH(AU$1,Resultado!#REF!,0))</f>
        <v>#REF!</v>
      </c>
      <c r="AV348" s="30" t="e">
        <f t="array" ref="AV348">INDEX(Resultado!$1:$470,MATCH($B348,Resultado!$N:$N,0),MATCH(AV$1,Resultado!#REF!,0))</f>
        <v>#REF!</v>
      </c>
      <c r="AW348" s="30" t="e">
        <f t="array" ref="AW348">INDEX(Resultado!$1:$470,MATCH($B348,Resultado!$N:$N,0),MATCH(AW$1,Resultado!#REF!,0))</f>
        <v>#REF!</v>
      </c>
      <c r="AX348" s="30" t="e">
        <f t="array" ref="AX348">INDEX(Resultado!$1:$470,MATCH($B348,Resultado!$N:$N,0),MATCH(AX$1,Resultado!#REF!,0))</f>
        <v>#REF!</v>
      </c>
      <c r="AY348" s="30" t="e">
        <f t="array" ref="AY348">INDEX(Resultado!$1:$470,MATCH($B348,Resultado!$N:$N,0),MATCH(AY$1,Resultado!#REF!,0))</f>
        <v>#REF!</v>
      </c>
      <c r="AZ348" s="30" t="e">
        <f t="array" ref="AZ348">INDEX(Resultado!$1:$470,MATCH($B348,Resultado!$N:$N,0),MATCH(AZ$1,Resultado!#REF!,0))</f>
        <v>#REF!</v>
      </c>
      <c r="BA348" s="30" t="e">
        <f t="array" ref="BA348">INDEX(Resultado!$1:$470,MATCH($B348,Resultado!$N:$N,0),MATCH(BA$1,Resultado!#REF!,0))</f>
        <v>#REF!</v>
      </c>
      <c r="BB348" s="30" t="e">
        <f t="array" ref="BB348">INDEX(Resultado!$1:$470,MATCH($B348,Resultado!$N:$N,0),MATCH(BB$1,Resultado!#REF!,0))</f>
        <v>#REF!</v>
      </c>
      <c r="BC348" s="30" t="e">
        <f t="array" ref="BC348">INDEX(Resultado!$1:$470,MATCH($B348,Resultado!$N:$N,0),MATCH(BC$1,Resultado!#REF!,0))</f>
        <v>#REF!</v>
      </c>
      <c r="BD348" s="30" t="e">
        <f t="array" ref="BD348">INDEX(Resultado!$1:$470,MATCH($B348,Resultado!$N:$N,0),MATCH(BD$1,Resultado!#REF!,0))</f>
        <v>#REF!</v>
      </c>
      <c r="BE348" s="30" t="e">
        <f t="array" ref="BE348">INDEX(Resultado!$1:$470,MATCH($B348,Resultado!$N:$N,0),MATCH(BE$1,Resultado!#REF!,0))</f>
        <v>#REF!</v>
      </c>
      <c r="BF348" s="30" t="e">
        <f t="array" ref="BF348">INDEX(Resultado!$1:$470,MATCH($B348,Resultado!$N:$N,0),MATCH(BF$1,Resultado!#REF!,0))</f>
        <v>#REF!</v>
      </c>
      <c r="BG348" s="30" t="e">
        <f t="array" ref="BG348">INDEX(Resultado!$1:$470,MATCH($B348,Resultado!$N:$N,0),MATCH(BG$1,Resultado!#REF!,0))</f>
        <v>#REF!</v>
      </c>
      <c r="BH348" s="30" t="e">
        <f t="array" ref="BH348">INDEX(Resultado!$1:$470,MATCH($B348,Resultado!$N:$N,0),MATCH(BH$1,Resultado!#REF!,0))</f>
        <v>#REF!</v>
      </c>
      <c r="BI348" s="30" t="e">
        <f t="array" ref="BI348">INDEX(Resultado!$1:$470,MATCH($B348,Resultado!$N:$N,0),MATCH(BI$1,Resultado!#REF!,0))</f>
        <v>#REF!</v>
      </c>
    </row>
    <row r="349" spans="1:61" ht="13" x14ac:dyDescent="0.15">
      <c r="A349" s="29">
        <v>48637950841</v>
      </c>
      <c r="B349" s="7" t="s">
        <v>2509</v>
      </c>
      <c r="C349" s="29" t="s">
        <v>2508</v>
      </c>
      <c r="D349" s="30" t="e">
        <f t="array" ref="D349">INDEX(Resultado!$1:$470,MATCH($B349,Resultado!$N:$N,0),MATCH(D$1,Resultado!#REF!,0))</f>
        <v>#REF!</v>
      </c>
      <c r="E349" s="29" t="s">
        <v>3339</v>
      </c>
      <c r="F349" s="30" t="e">
        <f t="array" ref="F349">INDEX(Resultado!$1:$470,MATCH($B349,Resultado!$N:$N,0),MATCH(F$1,Resultado!#REF!,0))</f>
        <v>#REF!</v>
      </c>
      <c r="G349" s="30" t="e">
        <f t="array" ref="G349">INDEX(Resultado!$1:$470,MATCH($B349,Resultado!$N:$N,0),MATCH(G$1,Resultado!#REF!,0))</f>
        <v>#REF!</v>
      </c>
      <c r="H349" s="30" t="e">
        <f t="array" ref="H349">INDEX(Resultado!$1:$470,MATCH($B349,Resultado!$N:$N,0),MATCH(H$1,Resultado!#REF!,0))</f>
        <v>#REF!</v>
      </c>
      <c r="I349" s="30" t="e">
        <f t="array" ref="I349">INDEX(Resultado!$1:$470,MATCH($B349,Resultado!$N:$N,0),MATCH(I$1,Resultado!#REF!,0))</f>
        <v>#REF!</v>
      </c>
      <c r="J349" s="30" t="e">
        <f t="array" ref="J349">INDEX(Resultado!$1:$470,MATCH($B349,Resultado!$N:$N,0),MATCH(J$1,Resultado!#REF!,0))</f>
        <v>#REF!</v>
      </c>
      <c r="K349" s="30" t="e">
        <f t="array" ref="K349">INDEX(Resultado!$1:$470,MATCH($B349,Resultado!$N:$N,0),MATCH(K$1,Resultado!#REF!,0))</f>
        <v>#REF!</v>
      </c>
      <c r="L349" s="30" t="e">
        <f t="array" ref="L349">INDEX(Resultado!$1:$470,MATCH($B349,Resultado!$N:$N,0),MATCH(L$1,Resultado!#REF!,0))</f>
        <v>#REF!</v>
      </c>
      <c r="M349" s="30" t="e">
        <f t="array" ref="M349">INDEX(Resultado!$1:$470,MATCH($B349,Resultado!$N:$N,0),MATCH(M$1,Resultado!#REF!,0))</f>
        <v>#REF!</v>
      </c>
      <c r="N349" s="30" t="e">
        <f t="array" ref="N349">INDEX(Resultado!$1:$470,MATCH($B349,Resultado!$N:$N,0),MATCH(N$1,Resultado!#REF!,0))</f>
        <v>#REF!</v>
      </c>
      <c r="O349" s="30" t="e">
        <f t="array" ref="O349">INDEX(Resultado!$1:$470,MATCH($B349,Resultado!$N:$N,0),MATCH(O$1,Resultado!#REF!,0))</f>
        <v>#REF!</v>
      </c>
      <c r="P349" s="30" t="e">
        <f t="array" ref="P349">INDEX(Resultado!$1:$470,MATCH($B349,Resultado!$N:$N,0),MATCH(P$1,Resultado!#REF!,0))</f>
        <v>#REF!</v>
      </c>
      <c r="Q349" s="30" t="e">
        <f t="array" ref="Q349">INDEX(Resultado!$1:$470,MATCH($B349,Resultado!$N:$N,0),MATCH(Q$1,Resultado!#REF!,0))</f>
        <v>#REF!</v>
      </c>
      <c r="R349" s="30" t="e">
        <f t="array" ref="R349">INDEX(Resultado!$1:$470,MATCH($B349,Resultado!$N:$N,0),MATCH(R$1,Resultado!#REF!,0))</f>
        <v>#REF!</v>
      </c>
      <c r="S349" s="30" t="e">
        <f t="array" ref="S349">INDEX(Resultado!$1:$470,MATCH($B349,Resultado!$N:$N,0),MATCH(S$1,Resultado!#REF!,0))</f>
        <v>#REF!</v>
      </c>
      <c r="T349" s="30" t="e">
        <f t="array" ref="T349">INDEX(Resultado!$1:$470,MATCH($B349,Resultado!$N:$N,0),MATCH(T$1,Resultado!#REF!,0))</f>
        <v>#REF!</v>
      </c>
      <c r="U349" s="30" t="e">
        <f t="array" ref="U349">INDEX(Resultado!$1:$470,MATCH($B349,Resultado!$N:$N,0),MATCH(U$1,Resultado!#REF!,0))</f>
        <v>#REF!</v>
      </c>
      <c r="V349" s="30" t="e">
        <f t="array" ref="V349">INDEX(Resultado!$1:$470,MATCH($B349,Resultado!$N:$N,0),MATCH(V$1,Resultado!#REF!,0))</f>
        <v>#REF!</v>
      </c>
      <c r="W349" s="30" t="e">
        <f t="array" ref="W349">INDEX(Resultado!$1:$470,MATCH($B349,Resultado!$N:$N,0),MATCH(W$1,Resultado!#REF!,0))</f>
        <v>#REF!</v>
      </c>
      <c r="X349" s="30" t="e">
        <f t="array" ref="X349">INDEX(Resultado!$1:$470,MATCH($B349,Resultado!$N:$N,0),MATCH(X$1,Resultado!#REF!,0))</f>
        <v>#REF!</v>
      </c>
      <c r="Y349" s="30" t="e">
        <f t="array" ref="Y349">INDEX(Resultado!$1:$470,MATCH($B349,Resultado!$N:$N,0),MATCH(Y$1,Resultado!#REF!,0))</f>
        <v>#REF!</v>
      </c>
      <c r="Z349" s="30" t="e">
        <f t="array" ref="Z349">INDEX(Resultado!$1:$470,MATCH($B349,Resultado!$N:$N,0),MATCH(Z$1,Resultado!#REF!,0))</f>
        <v>#REF!</v>
      </c>
      <c r="AA349" s="30" t="e">
        <f t="array" ref="AA349">INDEX(Resultado!$1:$470,MATCH($B349,Resultado!$N:$N,0),MATCH(AA$1,Resultado!#REF!,0))</f>
        <v>#REF!</v>
      </c>
      <c r="AB349" s="29">
        <v>0</v>
      </c>
      <c r="AC349" s="29">
        <v>2</v>
      </c>
      <c r="AD349" s="30" t="e">
        <f t="array" ref="AD349">INDEX(Resultado!$1:$470,MATCH($B349,Resultado!$N:$N,0),MATCH(AD$1,Resultado!#REF!,0))</f>
        <v>#REF!</v>
      </c>
      <c r="AE349" s="30" t="e">
        <f t="array" ref="AE349">INDEX(Resultado!$1:$470,MATCH($B349,Resultado!$N:$N,0),MATCH(AE$1,Resultado!#REF!,0))</f>
        <v>#REF!</v>
      </c>
      <c r="AF349" s="30" t="e">
        <f t="array" ref="AF349">INDEX(Resultado!$1:$470,MATCH($B349,Resultado!$N:$N,0),MATCH(AF$1,Resultado!#REF!,0))</f>
        <v>#REF!</v>
      </c>
      <c r="AG349" s="30" t="e">
        <f t="array" ref="AG349">INDEX(Resultado!$1:$470,MATCH($B349,Resultado!$N:$N,0),MATCH(AG$1,Resultado!#REF!,0))</f>
        <v>#REF!</v>
      </c>
      <c r="AH349" s="30" t="e">
        <f t="array" ref="AH349">INDEX(Resultado!$1:$470,MATCH($B349,Resultado!$N:$N,0),MATCH(AH$1,Resultado!#REF!,0))</f>
        <v>#REF!</v>
      </c>
      <c r="AI349" s="30" t="e">
        <f t="array" ref="AI349">INDEX(Resultado!$1:$470,MATCH($B349,Resultado!$N:$N,0),MATCH(AI$1,Resultado!#REF!,0))</f>
        <v>#REF!</v>
      </c>
      <c r="AJ349" s="30" t="e">
        <f t="array" ref="AJ349">INDEX(Resultado!$1:$470,MATCH($B349,Resultado!$N:$N,0),MATCH(AJ$1,Resultado!#REF!,0))</f>
        <v>#REF!</v>
      </c>
      <c r="AK349" s="30" t="e">
        <f t="array" ref="AK349">INDEX(Resultado!$1:$470,MATCH($B349,Resultado!$N:$N,0),MATCH(AK$1,Resultado!#REF!,0))</f>
        <v>#REF!</v>
      </c>
      <c r="AL349" s="29">
        <v>0</v>
      </c>
      <c r="AM349" s="29">
        <v>2</v>
      </c>
      <c r="AN349" s="30" t="e">
        <f t="array" ref="AN349">INDEX(Resultado!$1:$470,MATCH($B349,Resultado!$N:$N,0),MATCH(AN$1,Resultado!#REF!,0))</f>
        <v>#REF!</v>
      </c>
      <c r="AO349" s="30" t="e">
        <f t="array" ref="AO349">INDEX(Resultado!$1:$470,MATCH($B349,Resultado!$N:$N,0),MATCH(AO$1,Resultado!#REF!,0))</f>
        <v>#REF!</v>
      </c>
      <c r="AP349" s="30" t="e">
        <f t="array" ref="AP349">INDEX(Resultado!$1:$470,MATCH($B349,Resultado!$N:$N,0),MATCH(AP$1,Resultado!#REF!,0))</f>
        <v>#REF!</v>
      </c>
      <c r="AQ349" s="30" t="e">
        <f t="array" ref="AQ349">INDEX(Resultado!$1:$470,MATCH($B349,Resultado!$N:$N,0),MATCH(AQ$1,Resultado!#REF!,0))</f>
        <v>#REF!</v>
      </c>
      <c r="AR349" s="30" t="e">
        <f t="array" ref="AR349">INDEX(Resultado!$1:$470,MATCH($B349,Resultado!$N:$N,0),MATCH(AR$1,Resultado!#REF!,0))</f>
        <v>#REF!</v>
      </c>
      <c r="AS349" s="29">
        <v>2</v>
      </c>
      <c r="AT349" s="30" t="e">
        <f t="array" ref="AT349">INDEX(Resultado!$1:$470,MATCH($B349,Resultado!$N:$N,0),MATCH(AT$1,Resultado!#REF!,0))</f>
        <v>#REF!</v>
      </c>
      <c r="AU349" s="30" t="e">
        <f t="array" ref="AU349">INDEX(Resultado!$1:$470,MATCH($B349,Resultado!$N:$N,0),MATCH(AU$1,Resultado!#REF!,0))</f>
        <v>#REF!</v>
      </c>
      <c r="AV349" s="30" t="e">
        <f t="array" ref="AV349">INDEX(Resultado!$1:$470,MATCH($B349,Resultado!$N:$N,0),MATCH(AV$1,Resultado!#REF!,0))</f>
        <v>#REF!</v>
      </c>
      <c r="AW349" s="30" t="e">
        <f t="array" ref="AW349">INDEX(Resultado!$1:$470,MATCH($B349,Resultado!$N:$N,0),MATCH(AW$1,Resultado!#REF!,0))</f>
        <v>#REF!</v>
      </c>
      <c r="AX349" s="30" t="e">
        <f t="array" ref="AX349">INDEX(Resultado!$1:$470,MATCH($B349,Resultado!$N:$N,0),MATCH(AX$1,Resultado!#REF!,0))</f>
        <v>#REF!</v>
      </c>
      <c r="AY349" s="30" t="e">
        <f t="array" ref="AY349">INDEX(Resultado!$1:$470,MATCH($B349,Resultado!$N:$N,0),MATCH(AY$1,Resultado!#REF!,0))</f>
        <v>#REF!</v>
      </c>
      <c r="AZ349" s="30" t="e">
        <f t="array" ref="AZ349">INDEX(Resultado!$1:$470,MATCH($B349,Resultado!$N:$N,0),MATCH(AZ$1,Resultado!#REF!,0))</f>
        <v>#REF!</v>
      </c>
      <c r="BA349" s="30" t="e">
        <f t="array" ref="BA349">INDEX(Resultado!$1:$470,MATCH($B349,Resultado!$N:$N,0),MATCH(BA$1,Resultado!#REF!,0))</f>
        <v>#REF!</v>
      </c>
      <c r="BB349" s="30" t="e">
        <f t="array" ref="BB349">INDEX(Resultado!$1:$470,MATCH($B349,Resultado!$N:$N,0),MATCH(BB$1,Resultado!#REF!,0))</f>
        <v>#REF!</v>
      </c>
      <c r="BC349" s="30" t="e">
        <f t="array" ref="BC349">INDEX(Resultado!$1:$470,MATCH($B349,Resultado!$N:$N,0),MATCH(BC$1,Resultado!#REF!,0))</f>
        <v>#REF!</v>
      </c>
      <c r="BD349" s="30" t="e">
        <f t="array" ref="BD349">INDEX(Resultado!$1:$470,MATCH($B349,Resultado!$N:$N,0),MATCH(BD$1,Resultado!#REF!,0))</f>
        <v>#REF!</v>
      </c>
      <c r="BE349" s="30" t="e">
        <f t="array" ref="BE349">INDEX(Resultado!$1:$470,MATCH($B349,Resultado!$N:$N,0),MATCH(BE$1,Resultado!#REF!,0))</f>
        <v>#REF!</v>
      </c>
      <c r="BF349" s="30" t="e">
        <f t="array" ref="BF349">INDEX(Resultado!$1:$470,MATCH($B349,Resultado!$N:$N,0),MATCH(BF$1,Resultado!#REF!,0))</f>
        <v>#REF!</v>
      </c>
      <c r="BG349" s="30" t="e">
        <f t="array" ref="BG349">INDEX(Resultado!$1:$470,MATCH($B349,Resultado!$N:$N,0),MATCH(BG$1,Resultado!#REF!,0))</f>
        <v>#REF!</v>
      </c>
      <c r="BH349" s="30" t="e">
        <f t="array" ref="BH349">INDEX(Resultado!$1:$470,MATCH($B349,Resultado!$N:$N,0),MATCH(BH$1,Resultado!#REF!,0))</f>
        <v>#REF!</v>
      </c>
      <c r="BI349" s="30" t="e">
        <f t="array" ref="BI349">INDEX(Resultado!$1:$470,MATCH($B349,Resultado!$N:$N,0),MATCH(BI$1,Resultado!#REF!,0))</f>
        <v>#REF!</v>
      </c>
    </row>
    <row r="350" spans="1:61" ht="13" x14ac:dyDescent="0.15">
      <c r="A350" s="29">
        <v>43654263895</v>
      </c>
      <c r="B350" s="7" t="s">
        <v>2517</v>
      </c>
      <c r="C350" s="29" t="s">
        <v>2516</v>
      </c>
      <c r="D350" s="30" t="e">
        <f t="array" ref="D350">INDEX(Resultado!$1:$470,MATCH($B350,Resultado!$N:$N,0),MATCH(D$1,Resultado!#REF!,0))</f>
        <v>#REF!</v>
      </c>
      <c r="E350" s="29" t="s">
        <v>3339</v>
      </c>
      <c r="F350" s="30" t="e">
        <f t="array" ref="F350">INDEX(Resultado!$1:$470,MATCH($B350,Resultado!$N:$N,0),MATCH(F$1,Resultado!#REF!,0))</f>
        <v>#REF!</v>
      </c>
      <c r="G350" s="30" t="e">
        <f t="array" ref="G350">INDEX(Resultado!$1:$470,MATCH($B350,Resultado!$N:$N,0),MATCH(G$1,Resultado!#REF!,0))</f>
        <v>#REF!</v>
      </c>
      <c r="H350" s="30" t="e">
        <f t="array" ref="H350">INDEX(Resultado!$1:$470,MATCH($B350,Resultado!$N:$N,0),MATCH(H$1,Resultado!#REF!,0))</f>
        <v>#REF!</v>
      </c>
      <c r="I350" s="30" t="e">
        <f t="array" ref="I350">INDEX(Resultado!$1:$470,MATCH($B350,Resultado!$N:$N,0),MATCH(I$1,Resultado!#REF!,0))</f>
        <v>#REF!</v>
      </c>
      <c r="J350" s="30" t="e">
        <f t="array" ref="J350">INDEX(Resultado!$1:$470,MATCH($B350,Resultado!$N:$N,0),MATCH(J$1,Resultado!#REF!,0))</f>
        <v>#REF!</v>
      </c>
      <c r="K350" s="30" t="e">
        <f t="array" ref="K350">INDEX(Resultado!$1:$470,MATCH($B350,Resultado!$N:$N,0),MATCH(K$1,Resultado!#REF!,0))</f>
        <v>#REF!</v>
      </c>
      <c r="L350" s="30" t="e">
        <f t="array" ref="L350">INDEX(Resultado!$1:$470,MATCH($B350,Resultado!$N:$N,0),MATCH(L$1,Resultado!#REF!,0))</f>
        <v>#REF!</v>
      </c>
      <c r="M350" s="30" t="e">
        <f t="array" ref="M350">INDEX(Resultado!$1:$470,MATCH($B350,Resultado!$N:$N,0),MATCH(M$1,Resultado!#REF!,0))</f>
        <v>#REF!</v>
      </c>
      <c r="N350" s="30" t="e">
        <f t="array" ref="N350">INDEX(Resultado!$1:$470,MATCH($B350,Resultado!$N:$N,0),MATCH(N$1,Resultado!#REF!,0))</f>
        <v>#REF!</v>
      </c>
      <c r="O350" s="30" t="e">
        <f t="array" ref="O350">INDEX(Resultado!$1:$470,MATCH($B350,Resultado!$N:$N,0),MATCH(O$1,Resultado!#REF!,0))</f>
        <v>#REF!</v>
      </c>
      <c r="P350" s="30" t="e">
        <f t="array" ref="P350">INDEX(Resultado!$1:$470,MATCH($B350,Resultado!$N:$N,0),MATCH(P$1,Resultado!#REF!,0))</f>
        <v>#REF!</v>
      </c>
      <c r="Q350" s="30" t="e">
        <f t="array" ref="Q350">INDEX(Resultado!$1:$470,MATCH($B350,Resultado!$N:$N,0),MATCH(Q$1,Resultado!#REF!,0))</f>
        <v>#REF!</v>
      </c>
      <c r="R350" s="30" t="e">
        <f t="array" ref="R350">INDEX(Resultado!$1:$470,MATCH($B350,Resultado!$N:$N,0),MATCH(R$1,Resultado!#REF!,0))</f>
        <v>#REF!</v>
      </c>
      <c r="S350" s="30" t="e">
        <f t="array" ref="S350">INDEX(Resultado!$1:$470,MATCH($B350,Resultado!$N:$N,0),MATCH(S$1,Resultado!#REF!,0))</f>
        <v>#REF!</v>
      </c>
      <c r="T350" s="30" t="e">
        <f t="array" ref="T350">INDEX(Resultado!$1:$470,MATCH($B350,Resultado!$N:$N,0),MATCH(T$1,Resultado!#REF!,0))</f>
        <v>#REF!</v>
      </c>
      <c r="U350" s="30" t="e">
        <f t="array" ref="U350">INDEX(Resultado!$1:$470,MATCH($B350,Resultado!$N:$N,0),MATCH(U$1,Resultado!#REF!,0))</f>
        <v>#REF!</v>
      </c>
      <c r="V350" s="30" t="e">
        <f t="array" ref="V350">INDEX(Resultado!$1:$470,MATCH($B350,Resultado!$N:$N,0),MATCH(V$1,Resultado!#REF!,0))</f>
        <v>#REF!</v>
      </c>
      <c r="W350" s="30" t="e">
        <f t="array" ref="W350">INDEX(Resultado!$1:$470,MATCH($B350,Resultado!$N:$N,0),MATCH(W$1,Resultado!#REF!,0))</f>
        <v>#REF!</v>
      </c>
      <c r="X350" s="30" t="e">
        <f t="array" ref="X350">INDEX(Resultado!$1:$470,MATCH($B350,Resultado!$N:$N,0),MATCH(X$1,Resultado!#REF!,0))</f>
        <v>#REF!</v>
      </c>
      <c r="Y350" s="30" t="e">
        <f t="array" ref="Y350">INDEX(Resultado!$1:$470,MATCH($B350,Resultado!$N:$N,0),MATCH(Y$1,Resultado!#REF!,0))</f>
        <v>#REF!</v>
      </c>
      <c r="Z350" s="30" t="e">
        <f t="array" ref="Z350">INDEX(Resultado!$1:$470,MATCH($B350,Resultado!$N:$N,0),MATCH(Z$1,Resultado!#REF!,0))</f>
        <v>#REF!</v>
      </c>
      <c r="AA350" s="30" t="e">
        <f t="array" ref="AA350">INDEX(Resultado!$1:$470,MATCH($B350,Resultado!$N:$N,0),MATCH(AA$1,Resultado!#REF!,0))</f>
        <v>#REF!</v>
      </c>
      <c r="AB350" s="29">
        <v>0</v>
      </c>
      <c r="AC350" s="29">
        <v>2</v>
      </c>
      <c r="AD350" s="30" t="e">
        <f t="array" ref="AD350">INDEX(Resultado!$1:$470,MATCH($B350,Resultado!$N:$N,0),MATCH(AD$1,Resultado!#REF!,0))</f>
        <v>#REF!</v>
      </c>
      <c r="AE350" s="30" t="e">
        <f t="array" ref="AE350">INDEX(Resultado!$1:$470,MATCH($B350,Resultado!$N:$N,0),MATCH(AE$1,Resultado!#REF!,0))</f>
        <v>#REF!</v>
      </c>
      <c r="AF350" s="30" t="e">
        <f t="array" ref="AF350">INDEX(Resultado!$1:$470,MATCH($B350,Resultado!$N:$N,0),MATCH(AF$1,Resultado!#REF!,0))</f>
        <v>#REF!</v>
      </c>
      <c r="AG350" s="30" t="e">
        <f t="array" ref="AG350">INDEX(Resultado!$1:$470,MATCH($B350,Resultado!$N:$N,0),MATCH(AG$1,Resultado!#REF!,0))</f>
        <v>#REF!</v>
      </c>
      <c r="AH350" s="30" t="e">
        <f t="array" ref="AH350">INDEX(Resultado!$1:$470,MATCH($B350,Resultado!$N:$N,0),MATCH(AH$1,Resultado!#REF!,0))</f>
        <v>#REF!</v>
      </c>
      <c r="AI350" s="30" t="e">
        <f t="array" ref="AI350">INDEX(Resultado!$1:$470,MATCH($B350,Resultado!$N:$N,0),MATCH(AI$1,Resultado!#REF!,0))</f>
        <v>#REF!</v>
      </c>
      <c r="AJ350" s="30" t="e">
        <f t="array" ref="AJ350">INDEX(Resultado!$1:$470,MATCH($B350,Resultado!$N:$N,0),MATCH(AJ$1,Resultado!#REF!,0))</f>
        <v>#REF!</v>
      </c>
      <c r="AK350" s="30" t="e">
        <f t="array" ref="AK350">INDEX(Resultado!$1:$470,MATCH($B350,Resultado!$N:$N,0),MATCH(AK$1,Resultado!#REF!,0))</f>
        <v>#REF!</v>
      </c>
      <c r="AL350" s="29">
        <v>0</v>
      </c>
      <c r="AM350" s="29">
        <v>2</v>
      </c>
      <c r="AN350" s="30" t="e">
        <f t="array" ref="AN350">INDEX(Resultado!$1:$470,MATCH($B350,Resultado!$N:$N,0),MATCH(AN$1,Resultado!#REF!,0))</f>
        <v>#REF!</v>
      </c>
      <c r="AO350" s="30" t="e">
        <f t="array" ref="AO350">INDEX(Resultado!$1:$470,MATCH($B350,Resultado!$N:$N,0),MATCH(AO$1,Resultado!#REF!,0))</f>
        <v>#REF!</v>
      </c>
      <c r="AP350" s="30" t="e">
        <f t="array" ref="AP350">INDEX(Resultado!$1:$470,MATCH($B350,Resultado!$N:$N,0),MATCH(AP$1,Resultado!#REF!,0))</f>
        <v>#REF!</v>
      </c>
      <c r="AQ350" s="30" t="e">
        <f t="array" ref="AQ350">INDEX(Resultado!$1:$470,MATCH($B350,Resultado!$N:$N,0),MATCH(AQ$1,Resultado!#REF!,0))</f>
        <v>#REF!</v>
      </c>
      <c r="AR350" s="30" t="e">
        <f t="array" ref="AR350">INDEX(Resultado!$1:$470,MATCH($B350,Resultado!$N:$N,0),MATCH(AR$1,Resultado!#REF!,0))</f>
        <v>#REF!</v>
      </c>
      <c r="AS350" s="29">
        <v>2</v>
      </c>
      <c r="AT350" s="30" t="e">
        <f t="array" ref="AT350">INDEX(Resultado!$1:$470,MATCH($B350,Resultado!$N:$N,0),MATCH(AT$1,Resultado!#REF!,0))</f>
        <v>#REF!</v>
      </c>
      <c r="AU350" s="30" t="e">
        <f t="array" ref="AU350">INDEX(Resultado!$1:$470,MATCH($B350,Resultado!$N:$N,0),MATCH(AU$1,Resultado!#REF!,0))</f>
        <v>#REF!</v>
      </c>
      <c r="AV350" s="30" t="e">
        <f t="array" ref="AV350">INDEX(Resultado!$1:$470,MATCH($B350,Resultado!$N:$N,0),MATCH(AV$1,Resultado!#REF!,0))</f>
        <v>#REF!</v>
      </c>
      <c r="AW350" s="30" t="e">
        <f t="array" ref="AW350">INDEX(Resultado!$1:$470,MATCH($B350,Resultado!$N:$N,0),MATCH(AW$1,Resultado!#REF!,0))</f>
        <v>#REF!</v>
      </c>
      <c r="AX350" s="30" t="e">
        <f t="array" ref="AX350">INDEX(Resultado!$1:$470,MATCH($B350,Resultado!$N:$N,0),MATCH(AX$1,Resultado!#REF!,0))</f>
        <v>#REF!</v>
      </c>
      <c r="AY350" s="30" t="e">
        <f t="array" ref="AY350">INDEX(Resultado!$1:$470,MATCH($B350,Resultado!$N:$N,0),MATCH(AY$1,Resultado!#REF!,0))</f>
        <v>#REF!</v>
      </c>
      <c r="AZ350" s="30" t="e">
        <f t="array" ref="AZ350">INDEX(Resultado!$1:$470,MATCH($B350,Resultado!$N:$N,0),MATCH(AZ$1,Resultado!#REF!,0))</f>
        <v>#REF!</v>
      </c>
      <c r="BA350" s="30" t="e">
        <f t="array" ref="BA350">INDEX(Resultado!$1:$470,MATCH($B350,Resultado!$N:$N,0),MATCH(BA$1,Resultado!#REF!,0))</f>
        <v>#REF!</v>
      </c>
      <c r="BB350" s="30" t="e">
        <f t="array" ref="BB350">INDEX(Resultado!$1:$470,MATCH($B350,Resultado!$N:$N,0),MATCH(BB$1,Resultado!#REF!,0))</f>
        <v>#REF!</v>
      </c>
      <c r="BC350" s="30" t="e">
        <f t="array" ref="BC350">INDEX(Resultado!$1:$470,MATCH($B350,Resultado!$N:$N,0),MATCH(BC$1,Resultado!#REF!,0))</f>
        <v>#REF!</v>
      </c>
      <c r="BD350" s="30" t="e">
        <f t="array" ref="BD350">INDEX(Resultado!$1:$470,MATCH($B350,Resultado!$N:$N,0),MATCH(BD$1,Resultado!#REF!,0))</f>
        <v>#REF!</v>
      </c>
      <c r="BE350" s="30" t="e">
        <f t="array" ref="BE350">INDEX(Resultado!$1:$470,MATCH($B350,Resultado!$N:$N,0),MATCH(BE$1,Resultado!#REF!,0))</f>
        <v>#REF!</v>
      </c>
      <c r="BF350" s="30" t="e">
        <f t="array" ref="BF350">INDEX(Resultado!$1:$470,MATCH($B350,Resultado!$N:$N,0),MATCH(BF$1,Resultado!#REF!,0))</f>
        <v>#REF!</v>
      </c>
      <c r="BG350" s="30" t="e">
        <f t="array" ref="BG350">INDEX(Resultado!$1:$470,MATCH($B350,Resultado!$N:$N,0),MATCH(BG$1,Resultado!#REF!,0))</f>
        <v>#REF!</v>
      </c>
      <c r="BH350" s="30" t="e">
        <f t="array" ref="BH350">INDEX(Resultado!$1:$470,MATCH($B350,Resultado!$N:$N,0),MATCH(BH$1,Resultado!#REF!,0))</f>
        <v>#REF!</v>
      </c>
      <c r="BI350" s="30" t="e">
        <f t="array" ref="BI350">INDEX(Resultado!$1:$470,MATCH($B350,Resultado!$N:$N,0),MATCH(BI$1,Resultado!#REF!,0))</f>
        <v>#REF!</v>
      </c>
    </row>
    <row r="351" spans="1:61" ht="13" x14ac:dyDescent="0.15">
      <c r="A351" s="29">
        <v>52192447876</v>
      </c>
      <c r="B351" s="7" t="s">
        <v>2524</v>
      </c>
      <c r="C351" s="29" t="s">
        <v>2523</v>
      </c>
      <c r="D351" s="30" t="e">
        <f t="array" ref="D351">INDEX(Resultado!$1:$470,MATCH($B351,Resultado!$N:$N,0),MATCH(D$1,Resultado!#REF!,0))</f>
        <v>#REF!</v>
      </c>
      <c r="E351" s="29" t="s">
        <v>3339</v>
      </c>
      <c r="F351" s="30" t="e">
        <f t="array" ref="F351">INDEX(Resultado!$1:$470,MATCH($B351,Resultado!$N:$N,0),MATCH(F$1,Resultado!#REF!,0))</f>
        <v>#REF!</v>
      </c>
      <c r="G351" s="30" t="e">
        <f t="array" ref="G351">INDEX(Resultado!$1:$470,MATCH($B351,Resultado!$N:$N,0),MATCH(G$1,Resultado!#REF!,0))</f>
        <v>#REF!</v>
      </c>
      <c r="H351" s="30" t="e">
        <f t="array" ref="H351">INDEX(Resultado!$1:$470,MATCH($B351,Resultado!$N:$N,0),MATCH(H$1,Resultado!#REF!,0))</f>
        <v>#REF!</v>
      </c>
      <c r="I351" s="30" t="e">
        <f t="array" ref="I351">INDEX(Resultado!$1:$470,MATCH($B351,Resultado!$N:$N,0),MATCH(I$1,Resultado!#REF!,0))</f>
        <v>#REF!</v>
      </c>
      <c r="J351" s="30" t="e">
        <f t="array" ref="J351">INDEX(Resultado!$1:$470,MATCH($B351,Resultado!$N:$N,0),MATCH(J$1,Resultado!#REF!,0))</f>
        <v>#REF!</v>
      </c>
      <c r="K351" s="30" t="e">
        <f t="array" ref="K351">INDEX(Resultado!$1:$470,MATCH($B351,Resultado!$N:$N,0),MATCH(K$1,Resultado!#REF!,0))</f>
        <v>#REF!</v>
      </c>
      <c r="L351" s="30" t="e">
        <f t="array" ref="L351">INDEX(Resultado!$1:$470,MATCH($B351,Resultado!$N:$N,0),MATCH(L$1,Resultado!#REF!,0))</f>
        <v>#REF!</v>
      </c>
      <c r="M351" s="30" t="e">
        <f t="array" ref="M351">INDEX(Resultado!$1:$470,MATCH($B351,Resultado!$N:$N,0),MATCH(M$1,Resultado!#REF!,0))</f>
        <v>#REF!</v>
      </c>
      <c r="N351" s="30" t="e">
        <f t="array" ref="N351">INDEX(Resultado!$1:$470,MATCH($B351,Resultado!$N:$N,0),MATCH(N$1,Resultado!#REF!,0))</f>
        <v>#REF!</v>
      </c>
      <c r="O351" s="30" t="e">
        <f t="array" ref="O351">INDEX(Resultado!$1:$470,MATCH($B351,Resultado!$N:$N,0),MATCH(O$1,Resultado!#REF!,0))</f>
        <v>#REF!</v>
      </c>
      <c r="P351" s="30" t="e">
        <f t="array" ref="P351">INDEX(Resultado!$1:$470,MATCH($B351,Resultado!$N:$N,0),MATCH(P$1,Resultado!#REF!,0))</f>
        <v>#REF!</v>
      </c>
      <c r="Q351" s="30" t="e">
        <f t="array" ref="Q351">INDEX(Resultado!$1:$470,MATCH($B351,Resultado!$N:$N,0),MATCH(Q$1,Resultado!#REF!,0))</f>
        <v>#REF!</v>
      </c>
      <c r="R351" s="30" t="e">
        <f t="array" ref="R351">INDEX(Resultado!$1:$470,MATCH($B351,Resultado!$N:$N,0),MATCH(R$1,Resultado!#REF!,0))</f>
        <v>#REF!</v>
      </c>
      <c r="S351" s="30" t="e">
        <f t="array" ref="S351">INDEX(Resultado!$1:$470,MATCH($B351,Resultado!$N:$N,0),MATCH(S$1,Resultado!#REF!,0))</f>
        <v>#REF!</v>
      </c>
      <c r="T351" s="30" t="e">
        <f t="array" ref="T351">INDEX(Resultado!$1:$470,MATCH($B351,Resultado!$N:$N,0),MATCH(T$1,Resultado!#REF!,0))</f>
        <v>#REF!</v>
      </c>
      <c r="U351" s="30" t="e">
        <f t="array" ref="U351">INDEX(Resultado!$1:$470,MATCH($B351,Resultado!$N:$N,0),MATCH(U$1,Resultado!#REF!,0))</f>
        <v>#REF!</v>
      </c>
      <c r="V351" s="30" t="e">
        <f t="array" ref="V351">INDEX(Resultado!$1:$470,MATCH($B351,Resultado!$N:$N,0),MATCH(V$1,Resultado!#REF!,0))</f>
        <v>#REF!</v>
      </c>
      <c r="W351" s="30" t="e">
        <f t="array" ref="W351">INDEX(Resultado!$1:$470,MATCH($B351,Resultado!$N:$N,0),MATCH(W$1,Resultado!#REF!,0))</f>
        <v>#REF!</v>
      </c>
      <c r="X351" s="30" t="e">
        <f t="array" ref="X351">INDEX(Resultado!$1:$470,MATCH($B351,Resultado!$N:$N,0),MATCH(X$1,Resultado!#REF!,0))</f>
        <v>#REF!</v>
      </c>
      <c r="Y351" s="30" t="e">
        <f t="array" ref="Y351">INDEX(Resultado!$1:$470,MATCH($B351,Resultado!$N:$N,0),MATCH(Y$1,Resultado!#REF!,0))</f>
        <v>#REF!</v>
      </c>
      <c r="Z351" s="30" t="e">
        <f t="array" ref="Z351">INDEX(Resultado!$1:$470,MATCH($B351,Resultado!$N:$N,0),MATCH(Z$1,Resultado!#REF!,0))</f>
        <v>#REF!</v>
      </c>
      <c r="AA351" s="30" t="e">
        <f t="array" ref="AA351">INDEX(Resultado!$1:$470,MATCH($B351,Resultado!$N:$N,0),MATCH(AA$1,Resultado!#REF!,0))</f>
        <v>#REF!</v>
      </c>
      <c r="AB351" s="29">
        <v>0</v>
      </c>
      <c r="AC351" s="29">
        <v>2</v>
      </c>
      <c r="AD351" s="30" t="e">
        <f t="array" ref="AD351">INDEX(Resultado!$1:$470,MATCH($B351,Resultado!$N:$N,0),MATCH(AD$1,Resultado!#REF!,0))</f>
        <v>#REF!</v>
      </c>
      <c r="AE351" s="30" t="e">
        <f t="array" ref="AE351">INDEX(Resultado!$1:$470,MATCH($B351,Resultado!$N:$N,0),MATCH(AE$1,Resultado!#REF!,0))</f>
        <v>#REF!</v>
      </c>
      <c r="AF351" s="30" t="e">
        <f t="array" ref="AF351">INDEX(Resultado!$1:$470,MATCH($B351,Resultado!$N:$N,0),MATCH(AF$1,Resultado!#REF!,0))</f>
        <v>#REF!</v>
      </c>
      <c r="AG351" s="30" t="e">
        <f t="array" ref="AG351">INDEX(Resultado!$1:$470,MATCH($B351,Resultado!$N:$N,0),MATCH(AG$1,Resultado!#REF!,0))</f>
        <v>#REF!</v>
      </c>
      <c r="AH351" s="30" t="e">
        <f t="array" ref="AH351">INDEX(Resultado!$1:$470,MATCH($B351,Resultado!$N:$N,0),MATCH(AH$1,Resultado!#REF!,0))</f>
        <v>#REF!</v>
      </c>
      <c r="AI351" s="30" t="e">
        <f t="array" ref="AI351">INDEX(Resultado!$1:$470,MATCH($B351,Resultado!$N:$N,0),MATCH(AI$1,Resultado!#REF!,0))</f>
        <v>#REF!</v>
      </c>
      <c r="AJ351" s="30" t="e">
        <f t="array" ref="AJ351">INDEX(Resultado!$1:$470,MATCH($B351,Resultado!$N:$N,0),MATCH(AJ$1,Resultado!#REF!,0))</f>
        <v>#REF!</v>
      </c>
      <c r="AK351" s="30" t="e">
        <f t="array" ref="AK351">INDEX(Resultado!$1:$470,MATCH($B351,Resultado!$N:$N,0),MATCH(AK$1,Resultado!#REF!,0))</f>
        <v>#REF!</v>
      </c>
      <c r="AL351" s="29">
        <v>0</v>
      </c>
      <c r="AM351" s="29">
        <v>2</v>
      </c>
      <c r="AN351" s="30" t="e">
        <f t="array" ref="AN351">INDEX(Resultado!$1:$470,MATCH($B351,Resultado!$N:$N,0),MATCH(AN$1,Resultado!#REF!,0))</f>
        <v>#REF!</v>
      </c>
      <c r="AO351" s="30" t="e">
        <f t="array" ref="AO351">INDEX(Resultado!$1:$470,MATCH($B351,Resultado!$N:$N,0),MATCH(AO$1,Resultado!#REF!,0))</f>
        <v>#REF!</v>
      </c>
      <c r="AP351" s="30" t="e">
        <f t="array" ref="AP351">INDEX(Resultado!$1:$470,MATCH($B351,Resultado!$N:$N,0),MATCH(AP$1,Resultado!#REF!,0))</f>
        <v>#REF!</v>
      </c>
      <c r="AQ351" s="30" t="e">
        <f t="array" ref="AQ351">INDEX(Resultado!$1:$470,MATCH($B351,Resultado!$N:$N,0),MATCH(AQ$1,Resultado!#REF!,0))</f>
        <v>#REF!</v>
      </c>
      <c r="AR351" s="30" t="e">
        <f t="array" ref="AR351">INDEX(Resultado!$1:$470,MATCH($B351,Resultado!$N:$N,0),MATCH(AR$1,Resultado!#REF!,0))</f>
        <v>#REF!</v>
      </c>
      <c r="AS351" s="29">
        <v>2</v>
      </c>
      <c r="AT351" s="30" t="e">
        <f t="array" ref="AT351">INDEX(Resultado!$1:$470,MATCH($B351,Resultado!$N:$N,0),MATCH(AT$1,Resultado!#REF!,0))</f>
        <v>#REF!</v>
      </c>
      <c r="AU351" s="30" t="e">
        <f t="array" ref="AU351">INDEX(Resultado!$1:$470,MATCH($B351,Resultado!$N:$N,0),MATCH(AU$1,Resultado!#REF!,0))</f>
        <v>#REF!</v>
      </c>
      <c r="AV351" s="30" t="e">
        <f t="array" ref="AV351">INDEX(Resultado!$1:$470,MATCH($B351,Resultado!$N:$N,0),MATCH(AV$1,Resultado!#REF!,0))</f>
        <v>#REF!</v>
      </c>
      <c r="AW351" s="30" t="e">
        <f t="array" ref="AW351">INDEX(Resultado!$1:$470,MATCH($B351,Resultado!$N:$N,0),MATCH(AW$1,Resultado!#REF!,0))</f>
        <v>#REF!</v>
      </c>
      <c r="AX351" s="30" t="e">
        <f t="array" ref="AX351">INDEX(Resultado!$1:$470,MATCH($B351,Resultado!$N:$N,0),MATCH(AX$1,Resultado!#REF!,0))</f>
        <v>#REF!</v>
      </c>
      <c r="AY351" s="30" t="e">
        <f t="array" ref="AY351">INDEX(Resultado!$1:$470,MATCH($B351,Resultado!$N:$N,0),MATCH(AY$1,Resultado!#REF!,0))</f>
        <v>#REF!</v>
      </c>
      <c r="AZ351" s="30" t="e">
        <f t="array" ref="AZ351">INDEX(Resultado!$1:$470,MATCH($B351,Resultado!$N:$N,0),MATCH(AZ$1,Resultado!#REF!,0))</f>
        <v>#REF!</v>
      </c>
      <c r="BA351" s="30" t="e">
        <f t="array" ref="BA351">INDEX(Resultado!$1:$470,MATCH($B351,Resultado!$N:$N,0),MATCH(BA$1,Resultado!#REF!,0))</f>
        <v>#REF!</v>
      </c>
      <c r="BB351" s="30" t="e">
        <f t="array" ref="BB351">INDEX(Resultado!$1:$470,MATCH($B351,Resultado!$N:$N,0),MATCH(BB$1,Resultado!#REF!,0))</f>
        <v>#REF!</v>
      </c>
      <c r="BC351" s="30" t="e">
        <f t="array" ref="BC351">INDEX(Resultado!$1:$470,MATCH($B351,Resultado!$N:$N,0),MATCH(BC$1,Resultado!#REF!,0))</f>
        <v>#REF!</v>
      </c>
      <c r="BD351" s="30" t="e">
        <f t="array" ref="BD351">INDEX(Resultado!$1:$470,MATCH($B351,Resultado!$N:$N,0),MATCH(BD$1,Resultado!#REF!,0))</f>
        <v>#REF!</v>
      </c>
      <c r="BE351" s="30" t="e">
        <f t="array" ref="BE351">INDEX(Resultado!$1:$470,MATCH($B351,Resultado!$N:$N,0),MATCH(BE$1,Resultado!#REF!,0))</f>
        <v>#REF!</v>
      </c>
      <c r="BF351" s="30" t="e">
        <f t="array" ref="BF351">INDEX(Resultado!$1:$470,MATCH($B351,Resultado!$N:$N,0),MATCH(BF$1,Resultado!#REF!,0))</f>
        <v>#REF!</v>
      </c>
      <c r="BG351" s="30" t="e">
        <f t="array" ref="BG351">INDEX(Resultado!$1:$470,MATCH($B351,Resultado!$N:$N,0),MATCH(BG$1,Resultado!#REF!,0))</f>
        <v>#REF!</v>
      </c>
      <c r="BH351" s="30" t="e">
        <f t="array" ref="BH351">INDEX(Resultado!$1:$470,MATCH($B351,Resultado!$N:$N,0),MATCH(BH$1,Resultado!#REF!,0))</f>
        <v>#REF!</v>
      </c>
      <c r="BI351" s="30" t="e">
        <f t="array" ref="BI351">INDEX(Resultado!$1:$470,MATCH($B351,Resultado!$N:$N,0),MATCH(BI$1,Resultado!#REF!,0))</f>
        <v>#REF!</v>
      </c>
    </row>
    <row r="352" spans="1:61" ht="13" x14ac:dyDescent="0.15">
      <c r="A352" s="29">
        <v>49445277805</v>
      </c>
      <c r="B352" s="7" t="s">
        <v>2533</v>
      </c>
      <c r="C352" s="29" t="s">
        <v>2532</v>
      </c>
      <c r="D352" s="30" t="e">
        <f t="array" ref="D352">INDEX(Resultado!$1:$470,MATCH($B352,Resultado!$N:$N,0),MATCH(D$1,Resultado!#REF!,0))</f>
        <v>#REF!</v>
      </c>
      <c r="E352" s="29" t="s">
        <v>3339</v>
      </c>
      <c r="F352" s="30" t="e">
        <f t="array" ref="F352">INDEX(Resultado!$1:$470,MATCH($B352,Resultado!$N:$N,0),MATCH(F$1,Resultado!#REF!,0))</f>
        <v>#REF!</v>
      </c>
      <c r="G352" s="30" t="e">
        <f t="array" ref="G352">INDEX(Resultado!$1:$470,MATCH($B352,Resultado!$N:$N,0),MATCH(G$1,Resultado!#REF!,0))</f>
        <v>#REF!</v>
      </c>
      <c r="H352" s="30" t="e">
        <f t="array" ref="H352">INDEX(Resultado!$1:$470,MATCH($B352,Resultado!$N:$N,0),MATCH(H$1,Resultado!#REF!,0))</f>
        <v>#REF!</v>
      </c>
      <c r="I352" s="30" t="e">
        <f t="array" ref="I352">INDEX(Resultado!$1:$470,MATCH($B352,Resultado!$N:$N,0),MATCH(I$1,Resultado!#REF!,0))</f>
        <v>#REF!</v>
      </c>
      <c r="J352" s="30" t="e">
        <f t="array" ref="J352">INDEX(Resultado!$1:$470,MATCH($B352,Resultado!$N:$N,0),MATCH(J$1,Resultado!#REF!,0))</f>
        <v>#REF!</v>
      </c>
      <c r="K352" s="30" t="e">
        <f t="array" ref="K352">INDEX(Resultado!$1:$470,MATCH($B352,Resultado!$N:$N,0),MATCH(K$1,Resultado!#REF!,0))</f>
        <v>#REF!</v>
      </c>
      <c r="L352" s="30" t="e">
        <f t="array" ref="L352">INDEX(Resultado!$1:$470,MATCH($B352,Resultado!$N:$N,0),MATCH(L$1,Resultado!#REF!,0))</f>
        <v>#REF!</v>
      </c>
      <c r="M352" s="30" t="e">
        <f t="array" ref="M352">INDEX(Resultado!$1:$470,MATCH($B352,Resultado!$N:$N,0),MATCH(M$1,Resultado!#REF!,0))</f>
        <v>#REF!</v>
      </c>
      <c r="N352" s="30" t="e">
        <f t="array" ref="N352">INDEX(Resultado!$1:$470,MATCH($B352,Resultado!$N:$N,0),MATCH(N$1,Resultado!#REF!,0))</f>
        <v>#REF!</v>
      </c>
      <c r="O352" s="30" t="e">
        <f t="array" ref="O352">INDEX(Resultado!$1:$470,MATCH($B352,Resultado!$N:$N,0),MATCH(O$1,Resultado!#REF!,0))</f>
        <v>#REF!</v>
      </c>
      <c r="P352" s="30" t="e">
        <f t="array" ref="P352">INDEX(Resultado!$1:$470,MATCH($B352,Resultado!$N:$N,0),MATCH(P$1,Resultado!#REF!,0))</f>
        <v>#REF!</v>
      </c>
      <c r="Q352" s="30" t="e">
        <f t="array" ref="Q352">INDEX(Resultado!$1:$470,MATCH($B352,Resultado!$N:$N,0),MATCH(Q$1,Resultado!#REF!,0))</f>
        <v>#REF!</v>
      </c>
      <c r="R352" s="30" t="e">
        <f t="array" ref="R352">INDEX(Resultado!$1:$470,MATCH($B352,Resultado!$N:$N,0),MATCH(R$1,Resultado!#REF!,0))</f>
        <v>#REF!</v>
      </c>
      <c r="S352" s="30" t="e">
        <f t="array" ref="S352">INDEX(Resultado!$1:$470,MATCH($B352,Resultado!$N:$N,0),MATCH(S$1,Resultado!#REF!,0))</f>
        <v>#REF!</v>
      </c>
      <c r="T352" s="30" t="e">
        <f t="array" ref="T352">INDEX(Resultado!$1:$470,MATCH($B352,Resultado!$N:$N,0),MATCH(T$1,Resultado!#REF!,0))</f>
        <v>#REF!</v>
      </c>
      <c r="U352" s="30" t="e">
        <f t="array" ref="U352">INDEX(Resultado!$1:$470,MATCH($B352,Resultado!$N:$N,0),MATCH(U$1,Resultado!#REF!,0))</f>
        <v>#REF!</v>
      </c>
      <c r="V352" s="30" t="e">
        <f t="array" ref="V352">INDEX(Resultado!$1:$470,MATCH($B352,Resultado!$N:$N,0),MATCH(V$1,Resultado!#REF!,0))</f>
        <v>#REF!</v>
      </c>
      <c r="W352" s="30" t="e">
        <f t="array" ref="W352">INDEX(Resultado!$1:$470,MATCH($B352,Resultado!$N:$N,0),MATCH(W$1,Resultado!#REF!,0))</f>
        <v>#REF!</v>
      </c>
      <c r="X352" s="30" t="e">
        <f t="array" ref="X352">INDEX(Resultado!$1:$470,MATCH($B352,Resultado!$N:$N,0),MATCH(X$1,Resultado!#REF!,0))</f>
        <v>#REF!</v>
      </c>
      <c r="Y352" s="30" t="e">
        <f t="array" ref="Y352">INDEX(Resultado!$1:$470,MATCH($B352,Resultado!$N:$N,0),MATCH(Y$1,Resultado!#REF!,0))</f>
        <v>#REF!</v>
      </c>
      <c r="Z352" s="30" t="e">
        <f t="array" ref="Z352">INDEX(Resultado!$1:$470,MATCH($B352,Resultado!$N:$N,0),MATCH(Z$1,Resultado!#REF!,0))</f>
        <v>#REF!</v>
      </c>
      <c r="AA352" s="30" t="e">
        <f t="array" ref="AA352">INDEX(Resultado!$1:$470,MATCH($B352,Resultado!$N:$N,0),MATCH(AA$1,Resultado!#REF!,0))</f>
        <v>#REF!</v>
      </c>
      <c r="AB352" s="29">
        <v>0</v>
      </c>
      <c r="AC352" s="29">
        <v>2</v>
      </c>
      <c r="AD352" s="30" t="e">
        <f t="array" ref="AD352">INDEX(Resultado!$1:$470,MATCH($B352,Resultado!$N:$N,0),MATCH(AD$1,Resultado!#REF!,0))</f>
        <v>#REF!</v>
      </c>
      <c r="AE352" s="30" t="e">
        <f t="array" ref="AE352">INDEX(Resultado!$1:$470,MATCH($B352,Resultado!$N:$N,0),MATCH(AE$1,Resultado!#REF!,0))</f>
        <v>#REF!</v>
      </c>
      <c r="AF352" s="30" t="e">
        <f t="array" ref="AF352">INDEX(Resultado!$1:$470,MATCH($B352,Resultado!$N:$N,0),MATCH(AF$1,Resultado!#REF!,0))</f>
        <v>#REF!</v>
      </c>
      <c r="AG352" s="30" t="e">
        <f t="array" ref="AG352">INDEX(Resultado!$1:$470,MATCH($B352,Resultado!$N:$N,0),MATCH(AG$1,Resultado!#REF!,0))</f>
        <v>#REF!</v>
      </c>
      <c r="AH352" s="30" t="e">
        <f t="array" ref="AH352">INDEX(Resultado!$1:$470,MATCH($B352,Resultado!$N:$N,0),MATCH(AH$1,Resultado!#REF!,0))</f>
        <v>#REF!</v>
      </c>
      <c r="AI352" s="30" t="e">
        <f t="array" ref="AI352">INDEX(Resultado!$1:$470,MATCH($B352,Resultado!$N:$N,0),MATCH(AI$1,Resultado!#REF!,0))</f>
        <v>#REF!</v>
      </c>
      <c r="AJ352" s="30" t="e">
        <f t="array" ref="AJ352">INDEX(Resultado!$1:$470,MATCH($B352,Resultado!$N:$N,0),MATCH(AJ$1,Resultado!#REF!,0))</f>
        <v>#REF!</v>
      </c>
      <c r="AK352" s="30" t="e">
        <f t="array" ref="AK352">INDEX(Resultado!$1:$470,MATCH($B352,Resultado!$N:$N,0),MATCH(AK$1,Resultado!#REF!,0))</f>
        <v>#REF!</v>
      </c>
      <c r="AL352" s="29">
        <v>0</v>
      </c>
      <c r="AM352" s="29">
        <v>2</v>
      </c>
      <c r="AN352" s="30" t="e">
        <f t="array" ref="AN352">INDEX(Resultado!$1:$470,MATCH($B352,Resultado!$N:$N,0),MATCH(AN$1,Resultado!#REF!,0))</f>
        <v>#REF!</v>
      </c>
      <c r="AO352" s="30" t="e">
        <f t="array" ref="AO352">INDEX(Resultado!$1:$470,MATCH($B352,Resultado!$N:$N,0),MATCH(AO$1,Resultado!#REF!,0))</f>
        <v>#REF!</v>
      </c>
      <c r="AP352" s="30" t="e">
        <f t="array" ref="AP352">INDEX(Resultado!$1:$470,MATCH($B352,Resultado!$N:$N,0),MATCH(AP$1,Resultado!#REF!,0))</f>
        <v>#REF!</v>
      </c>
      <c r="AQ352" s="30" t="e">
        <f t="array" ref="AQ352">INDEX(Resultado!$1:$470,MATCH($B352,Resultado!$N:$N,0),MATCH(AQ$1,Resultado!#REF!,0))</f>
        <v>#REF!</v>
      </c>
      <c r="AR352" s="30" t="e">
        <f t="array" ref="AR352">INDEX(Resultado!$1:$470,MATCH($B352,Resultado!$N:$N,0),MATCH(AR$1,Resultado!#REF!,0))</f>
        <v>#REF!</v>
      </c>
      <c r="AS352" s="29">
        <v>2</v>
      </c>
      <c r="AT352" s="30" t="e">
        <f t="array" ref="AT352">INDEX(Resultado!$1:$470,MATCH($B352,Resultado!$N:$N,0),MATCH(AT$1,Resultado!#REF!,0))</f>
        <v>#REF!</v>
      </c>
      <c r="AU352" s="30" t="e">
        <f t="array" ref="AU352">INDEX(Resultado!$1:$470,MATCH($B352,Resultado!$N:$N,0),MATCH(AU$1,Resultado!#REF!,0))</f>
        <v>#REF!</v>
      </c>
      <c r="AV352" s="30" t="e">
        <f t="array" ref="AV352">INDEX(Resultado!$1:$470,MATCH($B352,Resultado!$N:$N,0),MATCH(AV$1,Resultado!#REF!,0))</f>
        <v>#REF!</v>
      </c>
      <c r="AW352" s="30" t="e">
        <f t="array" ref="AW352">INDEX(Resultado!$1:$470,MATCH($B352,Resultado!$N:$N,0),MATCH(AW$1,Resultado!#REF!,0))</f>
        <v>#REF!</v>
      </c>
      <c r="AX352" s="30" t="e">
        <f t="array" ref="AX352">INDEX(Resultado!$1:$470,MATCH($B352,Resultado!$N:$N,0),MATCH(AX$1,Resultado!#REF!,0))</f>
        <v>#REF!</v>
      </c>
      <c r="AY352" s="30" t="e">
        <f t="array" ref="AY352">INDEX(Resultado!$1:$470,MATCH($B352,Resultado!$N:$N,0),MATCH(AY$1,Resultado!#REF!,0))</f>
        <v>#REF!</v>
      </c>
      <c r="AZ352" s="30" t="e">
        <f t="array" ref="AZ352">INDEX(Resultado!$1:$470,MATCH($B352,Resultado!$N:$N,0),MATCH(AZ$1,Resultado!#REF!,0))</f>
        <v>#REF!</v>
      </c>
      <c r="BA352" s="30" t="e">
        <f t="array" ref="BA352">INDEX(Resultado!$1:$470,MATCH($B352,Resultado!$N:$N,0),MATCH(BA$1,Resultado!#REF!,0))</f>
        <v>#REF!</v>
      </c>
      <c r="BB352" s="30" t="e">
        <f t="array" ref="BB352">INDEX(Resultado!$1:$470,MATCH($B352,Resultado!$N:$N,0),MATCH(BB$1,Resultado!#REF!,0))</f>
        <v>#REF!</v>
      </c>
      <c r="BC352" s="30" t="e">
        <f t="array" ref="BC352">INDEX(Resultado!$1:$470,MATCH($B352,Resultado!$N:$N,0),MATCH(BC$1,Resultado!#REF!,0))</f>
        <v>#REF!</v>
      </c>
      <c r="BD352" s="30" t="e">
        <f t="array" ref="BD352">INDEX(Resultado!$1:$470,MATCH($B352,Resultado!$N:$N,0),MATCH(BD$1,Resultado!#REF!,0))</f>
        <v>#REF!</v>
      </c>
      <c r="BE352" s="30" t="e">
        <f t="array" ref="BE352">INDEX(Resultado!$1:$470,MATCH($B352,Resultado!$N:$N,0),MATCH(BE$1,Resultado!#REF!,0))</f>
        <v>#REF!</v>
      </c>
      <c r="BF352" s="30" t="e">
        <f t="array" ref="BF352">INDEX(Resultado!$1:$470,MATCH($B352,Resultado!$N:$N,0),MATCH(BF$1,Resultado!#REF!,0))</f>
        <v>#REF!</v>
      </c>
      <c r="BG352" s="30" t="e">
        <f t="array" ref="BG352">INDEX(Resultado!$1:$470,MATCH($B352,Resultado!$N:$N,0),MATCH(BG$1,Resultado!#REF!,0))</f>
        <v>#REF!</v>
      </c>
      <c r="BH352" s="30" t="e">
        <f t="array" ref="BH352">INDEX(Resultado!$1:$470,MATCH($B352,Resultado!$N:$N,0),MATCH(BH$1,Resultado!#REF!,0))</f>
        <v>#REF!</v>
      </c>
      <c r="BI352" s="30" t="e">
        <f t="array" ref="BI352">INDEX(Resultado!$1:$470,MATCH($B352,Resultado!$N:$N,0),MATCH(BI$1,Resultado!#REF!,0))</f>
        <v>#REF!</v>
      </c>
    </row>
    <row r="353" spans="1:61" ht="13" x14ac:dyDescent="0.15">
      <c r="A353" s="29">
        <v>53646814800</v>
      </c>
      <c r="B353" s="7" t="s">
        <v>2539</v>
      </c>
      <c r="C353" s="29" t="s">
        <v>2538</v>
      </c>
      <c r="D353" s="30" t="e">
        <f t="array" ref="D353">INDEX(Resultado!$1:$470,MATCH($B353,Resultado!$N:$N,0),MATCH(D$1,Resultado!#REF!,0))</f>
        <v>#REF!</v>
      </c>
      <c r="E353" s="29" t="s">
        <v>3339</v>
      </c>
      <c r="F353" s="30" t="e">
        <f t="array" ref="F353">INDEX(Resultado!$1:$470,MATCH($B353,Resultado!$N:$N,0),MATCH(F$1,Resultado!#REF!,0))</f>
        <v>#REF!</v>
      </c>
      <c r="G353" s="30" t="e">
        <f t="array" ref="G353">INDEX(Resultado!$1:$470,MATCH($B353,Resultado!$N:$N,0),MATCH(G$1,Resultado!#REF!,0))</f>
        <v>#REF!</v>
      </c>
      <c r="H353" s="30" t="e">
        <f t="array" ref="H353">INDEX(Resultado!$1:$470,MATCH($B353,Resultado!$N:$N,0),MATCH(H$1,Resultado!#REF!,0))</f>
        <v>#REF!</v>
      </c>
      <c r="I353" s="30" t="e">
        <f t="array" ref="I353">INDEX(Resultado!$1:$470,MATCH($B353,Resultado!$N:$N,0),MATCH(I$1,Resultado!#REF!,0))</f>
        <v>#REF!</v>
      </c>
      <c r="J353" s="30" t="e">
        <f t="array" ref="J353">INDEX(Resultado!$1:$470,MATCH($B353,Resultado!$N:$N,0),MATCH(J$1,Resultado!#REF!,0))</f>
        <v>#REF!</v>
      </c>
      <c r="K353" s="30" t="e">
        <f t="array" ref="K353">INDEX(Resultado!$1:$470,MATCH($B353,Resultado!$N:$N,0),MATCH(K$1,Resultado!#REF!,0))</f>
        <v>#REF!</v>
      </c>
      <c r="L353" s="30" t="e">
        <f t="array" ref="L353">INDEX(Resultado!$1:$470,MATCH($B353,Resultado!$N:$N,0),MATCH(L$1,Resultado!#REF!,0))</f>
        <v>#REF!</v>
      </c>
      <c r="M353" s="30" t="e">
        <f t="array" ref="M353">INDEX(Resultado!$1:$470,MATCH($B353,Resultado!$N:$N,0),MATCH(M$1,Resultado!#REF!,0))</f>
        <v>#REF!</v>
      </c>
      <c r="N353" s="30" t="e">
        <f t="array" ref="N353">INDEX(Resultado!$1:$470,MATCH($B353,Resultado!$N:$N,0),MATCH(N$1,Resultado!#REF!,0))</f>
        <v>#REF!</v>
      </c>
      <c r="O353" s="30" t="e">
        <f t="array" ref="O353">INDEX(Resultado!$1:$470,MATCH($B353,Resultado!$N:$N,0),MATCH(O$1,Resultado!#REF!,0))</f>
        <v>#REF!</v>
      </c>
      <c r="P353" s="30" t="e">
        <f t="array" ref="P353">INDEX(Resultado!$1:$470,MATCH($B353,Resultado!$N:$N,0),MATCH(P$1,Resultado!#REF!,0))</f>
        <v>#REF!</v>
      </c>
      <c r="Q353" s="30" t="e">
        <f t="array" ref="Q353">INDEX(Resultado!$1:$470,MATCH($B353,Resultado!$N:$N,0),MATCH(Q$1,Resultado!#REF!,0))</f>
        <v>#REF!</v>
      </c>
      <c r="R353" s="30" t="e">
        <f t="array" ref="R353">INDEX(Resultado!$1:$470,MATCH($B353,Resultado!$N:$N,0),MATCH(R$1,Resultado!#REF!,0))</f>
        <v>#REF!</v>
      </c>
      <c r="S353" s="30" t="e">
        <f t="array" ref="S353">INDEX(Resultado!$1:$470,MATCH($B353,Resultado!$N:$N,0),MATCH(S$1,Resultado!#REF!,0))</f>
        <v>#REF!</v>
      </c>
      <c r="T353" s="30" t="e">
        <f t="array" ref="T353">INDEX(Resultado!$1:$470,MATCH($B353,Resultado!$N:$N,0),MATCH(T$1,Resultado!#REF!,0))</f>
        <v>#REF!</v>
      </c>
      <c r="U353" s="30" t="e">
        <f t="array" ref="U353">INDEX(Resultado!$1:$470,MATCH($B353,Resultado!$N:$N,0),MATCH(U$1,Resultado!#REF!,0))</f>
        <v>#REF!</v>
      </c>
      <c r="V353" s="30" t="e">
        <f t="array" ref="V353">INDEX(Resultado!$1:$470,MATCH($B353,Resultado!$N:$N,0),MATCH(V$1,Resultado!#REF!,0))</f>
        <v>#REF!</v>
      </c>
      <c r="W353" s="30" t="e">
        <f t="array" ref="W353">INDEX(Resultado!$1:$470,MATCH($B353,Resultado!$N:$N,0),MATCH(W$1,Resultado!#REF!,0))</f>
        <v>#REF!</v>
      </c>
      <c r="X353" s="30" t="e">
        <f t="array" ref="X353">INDEX(Resultado!$1:$470,MATCH($B353,Resultado!$N:$N,0),MATCH(X$1,Resultado!#REF!,0))</f>
        <v>#REF!</v>
      </c>
      <c r="Y353" s="30" t="e">
        <f t="array" ref="Y353">INDEX(Resultado!$1:$470,MATCH($B353,Resultado!$N:$N,0),MATCH(Y$1,Resultado!#REF!,0))</f>
        <v>#REF!</v>
      </c>
      <c r="Z353" s="30" t="e">
        <f t="array" ref="Z353">INDEX(Resultado!$1:$470,MATCH($B353,Resultado!$N:$N,0),MATCH(Z$1,Resultado!#REF!,0))</f>
        <v>#REF!</v>
      </c>
      <c r="AA353" s="30" t="e">
        <f t="array" ref="AA353">INDEX(Resultado!$1:$470,MATCH($B353,Resultado!$N:$N,0),MATCH(AA$1,Resultado!#REF!,0))</f>
        <v>#REF!</v>
      </c>
      <c r="AB353" s="29">
        <v>0</v>
      </c>
      <c r="AC353" s="29">
        <v>2</v>
      </c>
      <c r="AD353" s="30" t="e">
        <f t="array" ref="AD353">INDEX(Resultado!$1:$470,MATCH($B353,Resultado!$N:$N,0),MATCH(AD$1,Resultado!#REF!,0))</f>
        <v>#REF!</v>
      </c>
      <c r="AE353" s="30" t="e">
        <f t="array" ref="AE353">INDEX(Resultado!$1:$470,MATCH($B353,Resultado!$N:$N,0),MATCH(AE$1,Resultado!#REF!,0))</f>
        <v>#REF!</v>
      </c>
      <c r="AF353" s="30" t="e">
        <f t="array" ref="AF353">INDEX(Resultado!$1:$470,MATCH($B353,Resultado!$N:$N,0),MATCH(AF$1,Resultado!#REF!,0))</f>
        <v>#REF!</v>
      </c>
      <c r="AG353" s="30" t="e">
        <f t="array" ref="AG353">INDEX(Resultado!$1:$470,MATCH($B353,Resultado!$N:$N,0),MATCH(AG$1,Resultado!#REF!,0))</f>
        <v>#REF!</v>
      </c>
      <c r="AH353" s="30" t="e">
        <f t="array" ref="AH353">INDEX(Resultado!$1:$470,MATCH($B353,Resultado!$N:$N,0),MATCH(AH$1,Resultado!#REF!,0))</f>
        <v>#REF!</v>
      </c>
      <c r="AI353" s="30" t="e">
        <f t="array" ref="AI353">INDEX(Resultado!$1:$470,MATCH($B353,Resultado!$N:$N,0),MATCH(AI$1,Resultado!#REF!,0))</f>
        <v>#REF!</v>
      </c>
      <c r="AJ353" s="30" t="e">
        <f t="array" ref="AJ353">INDEX(Resultado!$1:$470,MATCH($B353,Resultado!$N:$N,0),MATCH(AJ$1,Resultado!#REF!,0))</f>
        <v>#REF!</v>
      </c>
      <c r="AK353" s="30" t="e">
        <f t="array" ref="AK353">INDEX(Resultado!$1:$470,MATCH($B353,Resultado!$N:$N,0),MATCH(AK$1,Resultado!#REF!,0))</f>
        <v>#REF!</v>
      </c>
      <c r="AL353" s="29">
        <v>0</v>
      </c>
      <c r="AM353" s="29">
        <v>2</v>
      </c>
      <c r="AN353" s="30" t="e">
        <f t="array" ref="AN353">INDEX(Resultado!$1:$470,MATCH($B353,Resultado!$N:$N,0),MATCH(AN$1,Resultado!#REF!,0))</f>
        <v>#REF!</v>
      </c>
      <c r="AO353" s="30" t="e">
        <f t="array" ref="AO353">INDEX(Resultado!$1:$470,MATCH($B353,Resultado!$N:$N,0),MATCH(AO$1,Resultado!#REF!,0))</f>
        <v>#REF!</v>
      </c>
      <c r="AP353" s="30" t="e">
        <f t="array" ref="AP353">INDEX(Resultado!$1:$470,MATCH($B353,Resultado!$N:$N,0),MATCH(AP$1,Resultado!#REF!,0))</f>
        <v>#REF!</v>
      </c>
      <c r="AQ353" s="30" t="e">
        <f t="array" ref="AQ353">INDEX(Resultado!$1:$470,MATCH($B353,Resultado!$N:$N,0),MATCH(AQ$1,Resultado!#REF!,0))</f>
        <v>#REF!</v>
      </c>
      <c r="AR353" s="30" t="e">
        <f t="array" ref="AR353">INDEX(Resultado!$1:$470,MATCH($B353,Resultado!$N:$N,0),MATCH(AR$1,Resultado!#REF!,0))</f>
        <v>#REF!</v>
      </c>
      <c r="AS353" s="29">
        <v>2</v>
      </c>
      <c r="AT353" s="30" t="e">
        <f t="array" ref="AT353">INDEX(Resultado!$1:$470,MATCH($B353,Resultado!$N:$N,0),MATCH(AT$1,Resultado!#REF!,0))</f>
        <v>#REF!</v>
      </c>
      <c r="AU353" s="30" t="e">
        <f t="array" ref="AU353">INDEX(Resultado!$1:$470,MATCH($B353,Resultado!$N:$N,0),MATCH(AU$1,Resultado!#REF!,0))</f>
        <v>#REF!</v>
      </c>
      <c r="AV353" s="30" t="e">
        <f t="array" ref="AV353">INDEX(Resultado!$1:$470,MATCH($B353,Resultado!$N:$N,0),MATCH(AV$1,Resultado!#REF!,0))</f>
        <v>#REF!</v>
      </c>
      <c r="AW353" s="30" t="e">
        <f t="array" ref="AW353">INDEX(Resultado!$1:$470,MATCH($B353,Resultado!$N:$N,0),MATCH(AW$1,Resultado!#REF!,0))</f>
        <v>#REF!</v>
      </c>
      <c r="AX353" s="30" t="e">
        <f t="array" ref="AX353">INDEX(Resultado!$1:$470,MATCH($B353,Resultado!$N:$N,0),MATCH(AX$1,Resultado!#REF!,0))</f>
        <v>#REF!</v>
      </c>
      <c r="AY353" s="30" t="e">
        <f t="array" ref="AY353">INDEX(Resultado!$1:$470,MATCH($B353,Resultado!$N:$N,0),MATCH(AY$1,Resultado!#REF!,0))</f>
        <v>#REF!</v>
      </c>
      <c r="AZ353" s="30" t="e">
        <f t="array" ref="AZ353">INDEX(Resultado!$1:$470,MATCH($B353,Resultado!$N:$N,0),MATCH(AZ$1,Resultado!#REF!,0))</f>
        <v>#REF!</v>
      </c>
      <c r="BA353" s="30" t="e">
        <f t="array" ref="BA353">INDEX(Resultado!$1:$470,MATCH($B353,Resultado!$N:$N,0),MATCH(BA$1,Resultado!#REF!,0))</f>
        <v>#REF!</v>
      </c>
      <c r="BB353" s="30" t="e">
        <f t="array" ref="BB353">INDEX(Resultado!$1:$470,MATCH($B353,Resultado!$N:$N,0),MATCH(BB$1,Resultado!#REF!,0))</f>
        <v>#REF!</v>
      </c>
      <c r="BC353" s="30" t="e">
        <f t="array" ref="BC353">INDEX(Resultado!$1:$470,MATCH($B353,Resultado!$N:$N,0),MATCH(BC$1,Resultado!#REF!,0))</f>
        <v>#REF!</v>
      </c>
      <c r="BD353" s="30" t="e">
        <f t="array" ref="BD353">INDEX(Resultado!$1:$470,MATCH($B353,Resultado!$N:$N,0),MATCH(BD$1,Resultado!#REF!,0))</f>
        <v>#REF!</v>
      </c>
      <c r="BE353" s="30" t="e">
        <f t="array" ref="BE353">INDEX(Resultado!$1:$470,MATCH($B353,Resultado!$N:$N,0),MATCH(BE$1,Resultado!#REF!,0))</f>
        <v>#REF!</v>
      </c>
      <c r="BF353" s="30" t="e">
        <f t="array" ref="BF353">INDEX(Resultado!$1:$470,MATCH($B353,Resultado!$N:$N,0),MATCH(BF$1,Resultado!#REF!,0))</f>
        <v>#REF!</v>
      </c>
      <c r="BG353" s="30" t="e">
        <f t="array" ref="BG353">INDEX(Resultado!$1:$470,MATCH($B353,Resultado!$N:$N,0),MATCH(BG$1,Resultado!#REF!,0))</f>
        <v>#REF!</v>
      </c>
      <c r="BH353" s="30" t="e">
        <f t="array" ref="BH353">INDEX(Resultado!$1:$470,MATCH($B353,Resultado!$N:$N,0),MATCH(BH$1,Resultado!#REF!,0))</f>
        <v>#REF!</v>
      </c>
      <c r="BI353" s="30" t="e">
        <f t="array" ref="BI353">INDEX(Resultado!$1:$470,MATCH($B353,Resultado!$N:$N,0),MATCH(BI$1,Resultado!#REF!,0))</f>
        <v>#REF!</v>
      </c>
    </row>
    <row r="354" spans="1:61" ht="13" x14ac:dyDescent="0.15">
      <c r="A354" s="29">
        <v>40129001880</v>
      </c>
      <c r="B354" s="7" t="s">
        <v>2546</v>
      </c>
      <c r="C354" s="29" t="s">
        <v>2545</v>
      </c>
      <c r="D354" s="30" t="e">
        <f t="array" ref="D354">INDEX(Resultado!$1:$470,MATCH($B354,Resultado!$N:$N,0),MATCH(D$1,Resultado!#REF!,0))</f>
        <v>#REF!</v>
      </c>
      <c r="E354" s="29" t="s">
        <v>3339</v>
      </c>
      <c r="F354" s="30" t="e">
        <f t="array" ref="F354">INDEX(Resultado!$1:$470,MATCH($B354,Resultado!$N:$N,0),MATCH(F$1,Resultado!#REF!,0))</f>
        <v>#REF!</v>
      </c>
      <c r="G354" s="30" t="e">
        <f t="array" ref="G354">INDEX(Resultado!$1:$470,MATCH($B354,Resultado!$N:$N,0),MATCH(G$1,Resultado!#REF!,0))</f>
        <v>#REF!</v>
      </c>
      <c r="H354" s="30" t="e">
        <f t="array" ref="H354">INDEX(Resultado!$1:$470,MATCH($B354,Resultado!$N:$N,0),MATCH(H$1,Resultado!#REF!,0))</f>
        <v>#REF!</v>
      </c>
      <c r="I354" s="30" t="e">
        <f t="array" ref="I354">INDEX(Resultado!$1:$470,MATCH($B354,Resultado!$N:$N,0),MATCH(I$1,Resultado!#REF!,0))</f>
        <v>#REF!</v>
      </c>
      <c r="J354" s="30" t="e">
        <f t="array" ref="J354">INDEX(Resultado!$1:$470,MATCH($B354,Resultado!$N:$N,0),MATCH(J$1,Resultado!#REF!,0))</f>
        <v>#REF!</v>
      </c>
      <c r="K354" s="30" t="e">
        <f t="array" ref="K354">INDEX(Resultado!$1:$470,MATCH($B354,Resultado!$N:$N,0),MATCH(K$1,Resultado!#REF!,0))</f>
        <v>#REF!</v>
      </c>
      <c r="L354" s="30" t="e">
        <f t="array" ref="L354">INDEX(Resultado!$1:$470,MATCH($B354,Resultado!$N:$N,0),MATCH(L$1,Resultado!#REF!,0))</f>
        <v>#REF!</v>
      </c>
      <c r="M354" s="30" t="e">
        <f t="array" ref="M354">INDEX(Resultado!$1:$470,MATCH($B354,Resultado!$N:$N,0),MATCH(M$1,Resultado!#REF!,0))</f>
        <v>#REF!</v>
      </c>
      <c r="N354" s="30" t="e">
        <f t="array" ref="N354">INDEX(Resultado!$1:$470,MATCH($B354,Resultado!$N:$N,0),MATCH(N$1,Resultado!#REF!,0))</f>
        <v>#REF!</v>
      </c>
      <c r="O354" s="30" t="e">
        <f t="array" ref="O354">INDEX(Resultado!$1:$470,MATCH($B354,Resultado!$N:$N,0),MATCH(O$1,Resultado!#REF!,0))</f>
        <v>#REF!</v>
      </c>
      <c r="P354" s="30" t="e">
        <f t="array" ref="P354">INDEX(Resultado!$1:$470,MATCH($B354,Resultado!$N:$N,0),MATCH(P$1,Resultado!#REF!,0))</f>
        <v>#REF!</v>
      </c>
      <c r="Q354" s="30" t="e">
        <f t="array" ref="Q354">INDEX(Resultado!$1:$470,MATCH($B354,Resultado!$N:$N,0),MATCH(Q$1,Resultado!#REF!,0))</f>
        <v>#REF!</v>
      </c>
      <c r="R354" s="30" t="e">
        <f t="array" ref="R354">INDEX(Resultado!$1:$470,MATCH($B354,Resultado!$N:$N,0),MATCH(R$1,Resultado!#REF!,0))</f>
        <v>#REF!</v>
      </c>
      <c r="S354" s="30" t="e">
        <f t="array" ref="S354">INDEX(Resultado!$1:$470,MATCH($B354,Resultado!$N:$N,0),MATCH(S$1,Resultado!#REF!,0))</f>
        <v>#REF!</v>
      </c>
      <c r="T354" s="30" t="e">
        <f t="array" ref="T354">INDEX(Resultado!$1:$470,MATCH($B354,Resultado!$N:$N,0),MATCH(T$1,Resultado!#REF!,0))</f>
        <v>#REF!</v>
      </c>
      <c r="U354" s="30" t="e">
        <f t="array" ref="U354">INDEX(Resultado!$1:$470,MATCH($B354,Resultado!$N:$N,0),MATCH(U$1,Resultado!#REF!,0))</f>
        <v>#REF!</v>
      </c>
      <c r="V354" s="30" t="e">
        <f t="array" ref="V354">INDEX(Resultado!$1:$470,MATCH($B354,Resultado!$N:$N,0),MATCH(V$1,Resultado!#REF!,0))</f>
        <v>#REF!</v>
      </c>
      <c r="W354" s="30" t="e">
        <f t="array" ref="W354">INDEX(Resultado!$1:$470,MATCH($B354,Resultado!$N:$N,0),MATCH(W$1,Resultado!#REF!,0))</f>
        <v>#REF!</v>
      </c>
      <c r="X354" s="30" t="e">
        <f t="array" ref="X354">INDEX(Resultado!$1:$470,MATCH($B354,Resultado!$N:$N,0),MATCH(X$1,Resultado!#REF!,0))</f>
        <v>#REF!</v>
      </c>
      <c r="Y354" s="30" t="e">
        <f t="array" ref="Y354">INDEX(Resultado!$1:$470,MATCH($B354,Resultado!$N:$N,0),MATCH(Y$1,Resultado!#REF!,0))</f>
        <v>#REF!</v>
      </c>
      <c r="Z354" s="30" t="e">
        <f t="array" ref="Z354">INDEX(Resultado!$1:$470,MATCH($B354,Resultado!$N:$N,0),MATCH(Z$1,Resultado!#REF!,0))</f>
        <v>#REF!</v>
      </c>
      <c r="AA354" s="30" t="e">
        <f t="array" ref="AA354">INDEX(Resultado!$1:$470,MATCH($B354,Resultado!$N:$N,0),MATCH(AA$1,Resultado!#REF!,0))</f>
        <v>#REF!</v>
      </c>
      <c r="AB354" s="29">
        <v>0</v>
      </c>
      <c r="AC354" s="29">
        <v>2</v>
      </c>
      <c r="AD354" s="30" t="e">
        <f t="array" ref="AD354">INDEX(Resultado!$1:$470,MATCH($B354,Resultado!$N:$N,0),MATCH(AD$1,Resultado!#REF!,0))</f>
        <v>#REF!</v>
      </c>
      <c r="AE354" s="30" t="e">
        <f t="array" ref="AE354">INDEX(Resultado!$1:$470,MATCH($B354,Resultado!$N:$N,0),MATCH(AE$1,Resultado!#REF!,0))</f>
        <v>#REF!</v>
      </c>
      <c r="AF354" s="30" t="e">
        <f t="array" ref="AF354">INDEX(Resultado!$1:$470,MATCH($B354,Resultado!$N:$N,0),MATCH(AF$1,Resultado!#REF!,0))</f>
        <v>#REF!</v>
      </c>
      <c r="AG354" s="30" t="e">
        <f t="array" ref="AG354">INDEX(Resultado!$1:$470,MATCH($B354,Resultado!$N:$N,0),MATCH(AG$1,Resultado!#REF!,0))</f>
        <v>#REF!</v>
      </c>
      <c r="AH354" s="30" t="e">
        <f t="array" ref="AH354">INDEX(Resultado!$1:$470,MATCH($B354,Resultado!$N:$N,0),MATCH(AH$1,Resultado!#REF!,0))</f>
        <v>#REF!</v>
      </c>
      <c r="AI354" s="30" t="e">
        <f t="array" ref="AI354">INDEX(Resultado!$1:$470,MATCH($B354,Resultado!$N:$N,0),MATCH(AI$1,Resultado!#REF!,0))</f>
        <v>#REF!</v>
      </c>
      <c r="AJ354" s="30" t="e">
        <f t="array" ref="AJ354">INDEX(Resultado!$1:$470,MATCH($B354,Resultado!$N:$N,0),MATCH(AJ$1,Resultado!#REF!,0))</f>
        <v>#REF!</v>
      </c>
      <c r="AK354" s="30" t="e">
        <f t="array" ref="AK354">INDEX(Resultado!$1:$470,MATCH($B354,Resultado!$N:$N,0),MATCH(AK$1,Resultado!#REF!,0))</f>
        <v>#REF!</v>
      </c>
      <c r="AL354" s="29">
        <v>0</v>
      </c>
      <c r="AM354" s="29">
        <v>2</v>
      </c>
      <c r="AN354" s="30" t="e">
        <f t="array" ref="AN354">INDEX(Resultado!$1:$470,MATCH($B354,Resultado!$N:$N,0),MATCH(AN$1,Resultado!#REF!,0))</f>
        <v>#REF!</v>
      </c>
      <c r="AO354" s="30" t="e">
        <f t="array" ref="AO354">INDEX(Resultado!$1:$470,MATCH($B354,Resultado!$N:$N,0),MATCH(AO$1,Resultado!#REF!,0))</f>
        <v>#REF!</v>
      </c>
      <c r="AP354" s="30" t="e">
        <f t="array" ref="AP354">INDEX(Resultado!$1:$470,MATCH($B354,Resultado!$N:$N,0),MATCH(AP$1,Resultado!#REF!,0))</f>
        <v>#REF!</v>
      </c>
      <c r="AQ354" s="30" t="e">
        <f t="array" ref="AQ354">INDEX(Resultado!$1:$470,MATCH($B354,Resultado!$N:$N,0),MATCH(AQ$1,Resultado!#REF!,0))</f>
        <v>#REF!</v>
      </c>
      <c r="AR354" s="30" t="e">
        <f t="array" ref="AR354">INDEX(Resultado!$1:$470,MATCH($B354,Resultado!$N:$N,0),MATCH(AR$1,Resultado!#REF!,0))</f>
        <v>#REF!</v>
      </c>
      <c r="AS354" s="29">
        <v>2</v>
      </c>
      <c r="AT354" s="30" t="e">
        <f t="array" ref="AT354">INDEX(Resultado!$1:$470,MATCH($B354,Resultado!$N:$N,0),MATCH(AT$1,Resultado!#REF!,0))</f>
        <v>#REF!</v>
      </c>
      <c r="AU354" s="30" t="e">
        <f t="array" ref="AU354">INDEX(Resultado!$1:$470,MATCH($B354,Resultado!$N:$N,0),MATCH(AU$1,Resultado!#REF!,0))</f>
        <v>#REF!</v>
      </c>
      <c r="AV354" s="30" t="e">
        <f t="array" ref="AV354">INDEX(Resultado!$1:$470,MATCH($B354,Resultado!$N:$N,0),MATCH(AV$1,Resultado!#REF!,0))</f>
        <v>#REF!</v>
      </c>
      <c r="AW354" s="30" t="e">
        <f t="array" ref="AW354">INDEX(Resultado!$1:$470,MATCH($B354,Resultado!$N:$N,0),MATCH(AW$1,Resultado!#REF!,0))</f>
        <v>#REF!</v>
      </c>
      <c r="AX354" s="30" t="e">
        <f t="array" ref="AX354">INDEX(Resultado!$1:$470,MATCH($B354,Resultado!$N:$N,0),MATCH(AX$1,Resultado!#REF!,0))</f>
        <v>#REF!</v>
      </c>
      <c r="AY354" s="30" t="e">
        <f t="array" ref="AY354">INDEX(Resultado!$1:$470,MATCH($B354,Resultado!$N:$N,0),MATCH(AY$1,Resultado!#REF!,0))</f>
        <v>#REF!</v>
      </c>
      <c r="AZ354" s="30" t="e">
        <f t="array" ref="AZ354">INDEX(Resultado!$1:$470,MATCH($B354,Resultado!$N:$N,0),MATCH(AZ$1,Resultado!#REF!,0))</f>
        <v>#REF!</v>
      </c>
      <c r="BA354" s="30" t="e">
        <f t="array" ref="BA354">INDEX(Resultado!$1:$470,MATCH($B354,Resultado!$N:$N,0),MATCH(BA$1,Resultado!#REF!,0))</f>
        <v>#REF!</v>
      </c>
      <c r="BB354" s="30" t="e">
        <f t="array" ref="BB354">INDEX(Resultado!$1:$470,MATCH($B354,Resultado!$N:$N,0),MATCH(BB$1,Resultado!#REF!,0))</f>
        <v>#REF!</v>
      </c>
      <c r="BC354" s="30" t="e">
        <f t="array" ref="BC354">INDEX(Resultado!$1:$470,MATCH($B354,Resultado!$N:$N,0),MATCH(BC$1,Resultado!#REF!,0))</f>
        <v>#REF!</v>
      </c>
      <c r="BD354" s="30" t="e">
        <f t="array" ref="BD354">INDEX(Resultado!$1:$470,MATCH($B354,Resultado!$N:$N,0),MATCH(BD$1,Resultado!#REF!,0))</f>
        <v>#REF!</v>
      </c>
      <c r="BE354" s="30" t="e">
        <f t="array" ref="BE354">INDEX(Resultado!$1:$470,MATCH($B354,Resultado!$N:$N,0),MATCH(BE$1,Resultado!#REF!,0))</f>
        <v>#REF!</v>
      </c>
      <c r="BF354" s="30" t="e">
        <f t="array" ref="BF354">INDEX(Resultado!$1:$470,MATCH($B354,Resultado!$N:$N,0),MATCH(BF$1,Resultado!#REF!,0))</f>
        <v>#REF!</v>
      </c>
      <c r="BG354" s="30" t="e">
        <f t="array" ref="BG354">INDEX(Resultado!$1:$470,MATCH($B354,Resultado!$N:$N,0),MATCH(BG$1,Resultado!#REF!,0))</f>
        <v>#REF!</v>
      </c>
      <c r="BH354" s="30" t="e">
        <f t="array" ref="BH354">INDEX(Resultado!$1:$470,MATCH($B354,Resultado!$N:$N,0),MATCH(BH$1,Resultado!#REF!,0))</f>
        <v>#REF!</v>
      </c>
      <c r="BI354" s="30" t="e">
        <f t="array" ref="BI354">INDEX(Resultado!$1:$470,MATCH($B354,Resultado!$N:$N,0),MATCH(BI$1,Resultado!#REF!,0))</f>
        <v>#REF!</v>
      </c>
    </row>
    <row r="355" spans="1:61" ht="13" x14ac:dyDescent="0.15">
      <c r="A355" s="29">
        <v>23398891896</v>
      </c>
      <c r="B355" s="7" t="s">
        <v>2554</v>
      </c>
      <c r="C355" s="29" t="s">
        <v>2553</v>
      </c>
      <c r="D355" s="30" t="e">
        <f t="array" ref="D355">INDEX(Resultado!$1:$470,MATCH($B355,Resultado!$N:$N,0),MATCH(D$1,Resultado!#REF!,0))</f>
        <v>#REF!</v>
      </c>
      <c r="E355" s="29" t="s">
        <v>3339</v>
      </c>
      <c r="F355" s="30" t="e">
        <f t="array" ref="F355">INDEX(Resultado!$1:$470,MATCH($B355,Resultado!$N:$N,0),MATCH(F$1,Resultado!#REF!,0))</f>
        <v>#REF!</v>
      </c>
      <c r="G355" s="30" t="e">
        <f t="array" ref="G355">INDEX(Resultado!$1:$470,MATCH($B355,Resultado!$N:$N,0),MATCH(G$1,Resultado!#REF!,0))</f>
        <v>#REF!</v>
      </c>
      <c r="H355" s="30" t="e">
        <f t="array" ref="H355">INDEX(Resultado!$1:$470,MATCH($B355,Resultado!$N:$N,0),MATCH(H$1,Resultado!#REF!,0))</f>
        <v>#REF!</v>
      </c>
      <c r="I355" s="30" t="e">
        <f t="array" ref="I355">INDEX(Resultado!$1:$470,MATCH($B355,Resultado!$N:$N,0),MATCH(I$1,Resultado!#REF!,0))</f>
        <v>#REF!</v>
      </c>
      <c r="J355" s="30" t="e">
        <f t="array" ref="J355">INDEX(Resultado!$1:$470,MATCH($B355,Resultado!$N:$N,0),MATCH(J$1,Resultado!#REF!,0))</f>
        <v>#REF!</v>
      </c>
      <c r="K355" s="30" t="e">
        <f t="array" ref="K355">INDEX(Resultado!$1:$470,MATCH($B355,Resultado!$N:$N,0),MATCH(K$1,Resultado!#REF!,0))</f>
        <v>#REF!</v>
      </c>
      <c r="L355" s="30" t="e">
        <f t="array" ref="L355">INDEX(Resultado!$1:$470,MATCH($B355,Resultado!$N:$N,0),MATCH(L$1,Resultado!#REF!,0))</f>
        <v>#REF!</v>
      </c>
      <c r="M355" s="30" t="e">
        <f t="array" ref="M355">INDEX(Resultado!$1:$470,MATCH($B355,Resultado!$N:$N,0),MATCH(M$1,Resultado!#REF!,0))</f>
        <v>#REF!</v>
      </c>
      <c r="N355" s="30" t="e">
        <f t="array" ref="N355">INDEX(Resultado!$1:$470,MATCH($B355,Resultado!$N:$N,0),MATCH(N$1,Resultado!#REF!,0))</f>
        <v>#REF!</v>
      </c>
      <c r="O355" s="30" t="e">
        <f t="array" ref="O355">INDEX(Resultado!$1:$470,MATCH($B355,Resultado!$N:$N,0),MATCH(O$1,Resultado!#REF!,0))</f>
        <v>#REF!</v>
      </c>
      <c r="P355" s="30" t="e">
        <f t="array" ref="P355">INDEX(Resultado!$1:$470,MATCH($B355,Resultado!$N:$N,0),MATCH(P$1,Resultado!#REF!,0))</f>
        <v>#REF!</v>
      </c>
      <c r="Q355" s="30" t="e">
        <f t="array" ref="Q355">INDEX(Resultado!$1:$470,MATCH($B355,Resultado!$N:$N,0),MATCH(Q$1,Resultado!#REF!,0))</f>
        <v>#REF!</v>
      </c>
      <c r="R355" s="30" t="e">
        <f t="array" ref="R355">INDEX(Resultado!$1:$470,MATCH($B355,Resultado!$N:$N,0),MATCH(R$1,Resultado!#REF!,0))</f>
        <v>#REF!</v>
      </c>
      <c r="S355" s="30" t="e">
        <f t="array" ref="S355">INDEX(Resultado!$1:$470,MATCH($B355,Resultado!$N:$N,0),MATCH(S$1,Resultado!#REF!,0))</f>
        <v>#REF!</v>
      </c>
      <c r="T355" s="30" t="e">
        <f t="array" ref="T355">INDEX(Resultado!$1:$470,MATCH($B355,Resultado!$N:$N,0),MATCH(T$1,Resultado!#REF!,0))</f>
        <v>#REF!</v>
      </c>
      <c r="U355" s="30" t="e">
        <f t="array" ref="U355">INDEX(Resultado!$1:$470,MATCH($B355,Resultado!$N:$N,0),MATCH(U$1,Resultado!#REF!,0))</f>
        <v>#REF!</v>
      </c>
      <c r="V355" s="30" t="e">
        <f t="array" ref="V355">INDEX(Resultado!$1:$470,MATCH($B355,Resultado!$N:$N,0),MATCH(V$1,Resultado!#REF!,0))</f>
        <v>#REF!</v>
      </c>
      <c r="W355" s="30" t="e">
        <f t="array" ref="W355">INDEX(Resultado!$1:$470,MATCH($B355,Resultado!$N:$N,0),MATCH(W$1,Resultado!#REF!,0))</f>
        <v>#REF!</v>
      </c>
      <c r="X355" s="30" t="e">
        <f t="array" ref="X355">INDEX(Resultado!$1:$470,MATCH($B355,Resultado!$N:$N,0),MATCH(X$1,Resultado!#REF!,0))</f>
        <v>#REF!</v>
      </c>
      <c r="Y355" s="30" t="e">
        <f t="array" ref="Y355">INDEX(Resultado!$1:$470,MATCH($B355,Resultado!$N:$N,0),MATCH(Y$1,Resultado!#REF!,0))</f>
        <v>#REF!</v>
      </c>
      <c r="Z355" s="30" t="e">
        <f t="array" ref="Z355">INDEX(Resultado!$1:$470,MATCH($B355,Resultado!$N:$N,0),MATCH(Z$1,Resultado!#REF!,0))</f>
        <v>#REF!</v>
      </c>
      <c r="AA355" s="30" t="e">
        <f t="array" ref="AA355">INDEX(Resultado!$1:$470,MATCH($B355,Resultado!$N:$N,0),MATCH(AA$1,Resultado!#REF!,0))</f>
        <v>#REF!</v>
      </c>
      <c r="AB355" s="29">
        <v>0</v>
      </c>
      <c r="AC355" s="29">
        <v>2</v>
      </c>
      <c r="AD355" s="30" t="e">
        <f t="array" ref="AD355">INDEX(Resultado!$1:$470,MATCH($B355,Resultado!$N:$N,0),MATCH(AD$1,Resultado!#REF!,0))</f>
        <v>#REF!</v>
      </c>
      <c r="AE355" s="30" t="e">
        <f t="array" ref="AE355">INDEX(Resultado!$1:$470,MATCH($B355,Resultado!$N:$N,0),MATCH(AE$1,Resultado!#REF!,0))</f>
        <v>#REF!</v>
      </c>
      <c r="AF355" s="30" t="e">
        <f t="array" ref="AF355">INDEX(Resultado!$1:$470,MATCH($B355,Resultado!$N:$N,0),MATCH(AF$1,Resultado!#REF!,0))</f>
        <v>#REF!</v>
      </c>
      <c r="AG355" s="30" t="e">
        <f t="array" ref="AG355">INDEX(Resultado!$1:$470,MATCH($B355,Resultado!$N:$N,0),MATCH(AG$1,Resultado!#REF!,0))</f>
        <v>#REF!</v>
      </c>
      <c r="AH355" s="30" t="e">
        <f t="array" ref="AH355">INDEX(Resultado!$1:$470,MATCH($B355,Resultado!$N:$N,0),MATCH(AH$1,Resultado!#REF!,0))</f>
        <v>#REF!</v>
      </c>
      <c r="AI355" s="30" t="e">
        <f t="array" ref="AI355">INDEX(Resultado!$1:$470,MATCH($B355,Resultado!$N:$N,0),MATCH(AI$1,Resultado!#REF!,0))</f>
        <v>#REF!</v>
      </c>
      <c r="AJ355" s="30" t="e">
        <f t="array" ref="AJ355">INDEX(Resultado!$1:$470,MATCH($B355,Resultado!$N:$N,0),MATCH(AJ$1,Resultado!#REF!,0))</f>
        <v>#REF!</v>
      </c>
      <c r="AK355" s="30" t="e">
        <f t="array" ref="AK355">INDEX(Resultado!$1:$470,MATCH($B355,Resultado!$N:$N,0),MATCH(AK$1,Resultado!#REF!,0))</f>
        <v>#REF!</v>
      </c>
      <c r="AL355" s="29">
        <v>0</v>
      </c>
      <c r="AM355" s="29">
        <v>2</v>
      </c>
      <c r="AN355" s="30" t="e">
        <f t="array" ref="AN355">INDEX(Resultado!$1:$470,MATCH($B355,Resultado!$N:$N,0),MATCH(AN$1,Resultado!#REF!,0))</f>
        <v>#REF!</v>
      </c>
      <c r="AO355" s="30" t="e">
        <f t="array" ref="AO355">INDEX(Resultado!$1:$470,MATCH($B355,Resultado!$N:$N,0),MATCH(AO$1,Resultado!#REF!,0))</f>
        <v>#REF!</v>
      </c>
      <c r="AP355" s="30" t="e">
        <f t="array" ref="AP355">INDEX(Resultado!$1:$470,MATCH($B355,Resultado!$N:$N,0),MATCH(AP$1,Resultado!#REF!,0))</f>
        <v>#REF!</v>
      </c>
      <c r="AQ355" s="30" t="e">
        <f t="array" ref="AQ355">INDEX(Resultado!$1:$470,MATCH($B355,Resultado!$N:$N,0),MATCH(AQ$1,Resultado!#REF!,0))</f>
        <v>#REF!</v>
      </c>
      <c r="AR355" s="30" t="e">
        <f t="array" ref="AR355">INDEX(Resultado!$1:$470,MATCH($B355,Resultado!$N:$N,0),MATCH(AR$1,Resultado!#REF!,0))</f>
        <v>#REF!</v>
      </c>
      <c r="AS355" s="29">
        <v>2</v>
      </c>
      <c r="AT355" s="30" t="e">
        <f t="array" ref="AT355">INDEX(Resultado!$1:$470,MATCH($B355,Resultado!$N:$N,0),MATCH(AT$1,Resultado!#REF!,0))</f>
        <v>#REF!</v>
      </c>
      <c r="AU355" s="30" t="e">
        <f t="array" ref="AU355">INDEX(Resultado!$1:$470,MATCH($B355,Resultado!$N:$N,0),MATCH(AU$1,Resultado!#REF!,0))</f>
        <v>#REF!</v>
      </c>
      <c r="AV355" s="30" t="e">
        <f t="array" ref="AV355">INDEX(Resultado!$1:$470,MATCH($B355,Resultado!$N:$N,0),MATCH(AV$1,Resultado!#REF!,0))</f>
        <v>#REF!</v>
      </c>
      <c r="AW355" s="30" t="e">
        <f t="array" ref="AW355">INDEX(Resultado!$1:$470,MATCH($B355,Resultado!$N:$N,0),MATCH(AW$1,Resultado!#REF!,0))</f>
        <v>#REF!</v>
      </c>
      <c r="AX355" s="30" t="e">
        <f t="array" ref="AX355">INDEX(Resultado!$1:$470,MATCH($B355,Resultado!$N:$N,0),MATCH(AX$1,Resultado!#REF!,0))</f>
        <v>#REF!</v>
      </c>
      <c r="AY355" s="30" t="e">
        <f t="array" ref="AY355">INDEX(Resultado!$1:$470,MATCH($B355,Resultado!$N:$N,0),MATCH(AY$1,Resultado!#REF!,0))</f>
        <v>#REF!</v>
      </c>
      <c r="AZ355" s="30" t="e">
        <f t="array" ref="AZ355">INDEX(Resultado!$1:$470,MATCH($B355,Resultado!$N:$N,0),MATCH(AZ$1,Resultado!#REF!,0))</f>
        <v>#REF!</v>
      </c>
      <c r="BA355" s="30" t="e">
        <f t="array" ref="BA355">INDEX(Resultado!$1:$470,MATCH($B355,Resultado!$N:$N,0),MATCH(BA$1,Resultado!#REF!,0))</f>
        <v>#REF!</v>
      </c>
      <c r="BB355" s="30" t="e">
        <f t="array" ref="BB355">INDEX(Resultado!$1:$470,MATCH($B355,Resultado!$N:$N,0),MATCH(BB$1,Resultado!#REF!,0))</f>
        <v>#REF!</v>
      </c>
      <c r="BC355" s="30" t="e">
        <f t="array" ref="BC355">INDEX(Resultado!$1:$470,MATCH($B355,Resultado!$N:$N,0),MATCH(BC$1,Resultado!#REF!,0))</f>
        <v>#REF!</v>
      </c>
      <c r="BD355" s="30" t="e">
        <f t="array" ref="BD355">INDEX(Resultado!$1:$470,MATCH($B355,Resultado!$N:$N,0),MATCH(BD$1,Resultado!#REF!,0))</f>
        <v>#REF!</v>
      </c>
      <c r="BE355" s="30" t="e">
        <f t="array" ref="BE355">INDEX(Resultado!$1:$470,MATCH($B355,Resultado!$N:$N,0),MATCH(BE$1,Resultado!#REF!,0))</f>
        <v>#REF!</v>
      </c>
      <c r="BF355" s="30" t="e">
        <f t="array" ref="BF355">INDEX(Resultado!$1:$470,MATCH($B355,Resultado!$N:$N,0),MATCH(BF$1,Resultado!#REF!,0))</f>
        <v>#REF!</v>
      </c>
      <c r="BG355" s="30" t="e">
        <f t="array" ref="BG355">INDEX(Resultado!$1:$470,MATCH($B355,Resultado!$N:$N,0),MATCH(BG$1,Resultado!#REF!,0))</f>
        <v>#REF!</v>
      </c>
      <c r="BH355" s="30" t="e">
        <f t="array" ref="BH355">INDEX(Resultado!$1:$470,MATCH($B355,Resultado!$N:$N,0),MATCH(BH$1,Resultado!#REF!,0))</f>
        <v>#REF!</v>
      </c>
      <c r="BI355" s="30" t="e">
        <f t="array" ref="BI355">INDEX(Resultado!$1:$470,MATCH($B355,Resultado!$N:$N,0),MATCH(BI$1,Resultado!#REF!,0))</f>
        <v>#REF!</v>
      </c>
    </row>
    <row r="356" spans="1:61" ht="13" x14ac:dyDescent="0.15">
      <c r="A356" s="29">
        <v>39390032806</v>
      </c>
      <c r="B356" s="7" t="s">
        <v>2560</v>
      </c>
      <c r="C356" s="29" t="s">
        <v>3366</v>
      </c>
      <c r="D356" s="30" t="e">
        <f t="array" ref="D356">INDEX(Resultado!$1:$470,MATCH($B356,Resultado!$N:$N,0),MATCH(D$1,Resultado!#REF!,0))</f>
        <v>#REF!</v>
      </c>
      <c r="E356" s="29" t="s">
        <v>3339</v>
      </c>
      <c r="F356" s="30" t="e">
        <f t="array" ref="F356">INDEX(Resultado!$1:$470,MATCH($B356,Resultado!$N:$N,0),MATCH(F$1,Resultado!#REF!,0))</f>
        <v>#REF!</v>
      </c>
      <c r="G356" s="30" t="e">
        <f t="array" ref="G356">INDEX(Resultado!$1:$470,MATCH($B356,Resultado!$N:$N,0),MATCH(G$1,Resultado!#REF!,0))</f>
        <v>#REF!</v>
      </c>
      <c r="H356" s="30" t="e">
        <f t="array" ref="H356">INDEX(Resultado!$1:$470,MATCH($B356,Resultado!$N:$N,0),MATCH(H$1,Resultado!#REF!,0))</f>
        <v>#REF!</v>
      </c>
      <c r="I356" s="30" t="e">
        <f t="array" ref="I356">INDEX(Resultado!$1:$470,MATCH($B356,Resultado!$N:$N,0),MATCH(I$1,Resultado!#REF!,0))</f>
        <v>#REF!</v>
      </c>
      <c r="J356" s="30" t="e">
        <f t="array" ref="J356">INDEX(Resultado!$1:$470,MATCH($B356,Resultado!$N:$N,0),MATCH(J$1,Resultado!#REF!,0))</f>
        <v>#REF!</v>
      </c>
      <c r="K356" s="30" t="e">
        <f t="array" ref="K356">INDEX(Resultado!$1:$470,MATCH($B356,Resultado!$N:$N,0),MATCH(K$1,Resultado!#REF!,0))</f>
        <v>#REF!</v>
      </c>
      <c r="L356" s="30" t="e">
        <f t="array" ref="L356">INDEX(Resultado!$1:$470,MATCH($B356,Resultado!$N:$N,0),MATCH(L$1,Resultado!#REF!,0))</f>
        <v>#REF!</v>
      </c>
      <c r="M356" s="30" t="e">
        <f t="array" ref="M356">INDEX(Resultado!$1:$470,MATCH($B356,Resultado!$N:$N,0),MATCH(M$1,Resultado!#REF!,0))</f>
        <v>#REF!</v>
      </c>
      <c r="N356" s="30" t="e">
        <f t="array" ref="N356">INDEX(Resultado!$1:$470,MATCH($B356,Resultado!$N:$N,0),MATCH(N$1,Resultado!#REF!,0))</f>
        <v>#REF!</v>
      </c>
      <c r="O356" s="30" t="e">
        <f t="array" ref="O356">INDEX(Resultado!$1:$470,MATCH($B356,Resultado!$N:$N,0),MATCH(O$1,Resultado!#REF!,0))</f>
        <v>#REF!</v>
      </c>
      <c r="P356" s="30" t="e">
        <f t="array" ref="P356">INDEX(Resultado!$1:$470,MATCH($B356,Resultado!$N:$N,0),MATCH(P$1,Resultado!#REF!,0))</f>
        <v>#REF!</v>
      </c>
      <c r="Q356" s="30" t="e">
        <f t="array" ref="Q356">INDEX(Resultado!$1:$470,MATCH($B356,Resultado!$N:$N,0),MATCH(Q$1,Resultado!#REF!,0))</f>
        <v>#REF!</v>
      </c>
      <c r="R356" s="30" t="e">
        <f t="array" ref="R356">INDEX(Resultado!$1:$470,MATCH($B356,Resultado!$N:$N,0),MATCH(R$1,Resultado!#REF!,0))</f>
        <v>#REF!</v>
      </c>
      <c r="S356" s="30" t="e">
        <f t="array" ref="S356">INDEX(Resultado!$1:$470,MATCH($B356,Resultado!$N:$N,0),MATCH(S$1,Resultado!#REF!,0))</f>
        <v>#REF!</v>
      </c>
      <c r="T356" s="30" t="e">
        <f t="array" ref="T356">INDEX(Resultado!$1:$470,MATCH($B356,Resultado!$N:$N,0),MATCH(T$1,Resultado!#REF!,0))</f>
        <v>#REF!</v>
      </c>
      <c r="U356" s="30" t="e">
        <f t="array" ref="U356">INDEX(Resultado!$1:$470,MATCH($B356,Resultado!$N:$N,0),MATCH(U$1,Resultado!#REF!,0))</f>
        <v>#REF!</v>
      </c>
      <c r="V356" s="30" t="e">
        <f t="array" ref="V356">INDEX(Resultado!$1:$470,MATCH($B356,Resultado!$N:$N,0),MATCH(V$1,Resultado!#REF!,0))</f>
        <v>#REF!</v>
      </c>
      <c r="W356" s="30" t="e">
        <f t="array" ref="W356">INDEX(Resultado!$1:$470,MATCH($B356,Resultado!$N:$N,0),MATCH(W$1,Resultado!#REF!,0))</f>
        <v>#REF!</v>
      </c>
      <c r="X356" s="30" t="e">
        <f t="array" ref="X356">INDEX(Resultado!$1:$470,MATCH($B356,Resultado!$N:$N,0),MATCH(X$1,Resultado!#REF!,0))</f>
        <v>#REF!</v>
      </c>
      <c r="Y356" s="30" t="e">
        <f t="array" ref="Y356">INDEX(Resultado!$1:$470,MATCH($B356,Resultado!$N:$N,0),MATCH(Y$1,Resultado!#REF!,0))</f>
        <v>#REF!</v>
      </c>
      <c r="Z356" s="30" t="e">
        <f t="array" ref="Z356">INDEX(Resultado!$1:$470,MATCH($B356,Resultado!$N:$N,0),MATCH(Z$1,Resultado!#REF!,0))</f>
        <v>#REF!</v>
      </c>
      <c r="AA356" s="30" t="e">
        <f t="array" ref="AA356">INDEX(Resultado!$1:$470,MATCH($B356,Resultado!$N:$N,0),MATCH(AA$1,Resultado!#REF!,0))</f>
        <v>#REF!</v>
      </c>
      <c r="AB356" s="29">
        <v>0</v>
      </c>
      <c r="AC356" s="29">
        <v>2</v>
      </c>
      <c r="AD356" s="30" t="e">
        <f t="array" ref="AD356">INDEX(Resultado!$1:$470,MATCH($B356,Resultado!$N:$N,0),MATCH(AD$1,Resultado!#REF!,0))</f>
        <v>#REF!</v>
      </c>
      <c r="AE356" s="30" t="e">
        <f t="array" ref="AE356">INDEX(Resultado!$1:$470,MATCH($B356,Resultado!$N:$N,0),MATCH(AE$1,Resultado!#REF!,0))</f>
        <v>#REF!</v>
      </c>
      <c r="AF356" s="30" t="e">
        <f t="array" ref="AF356">INDEX(Resultado!$1:$470,MATCH($B356,Resultado!$N:$N,0),MATCH(AF$1,Resultado!#REF!,0))</f>
        <v>#REF!</v>
      </c>
      <c r="AG356" s="30" t="e">
        <f t="array" ref="AG356">INDEX(Resultado!$1:$470,MATCH($B356,Resultado!$N:$N,0),MATCH(AG$1,Resultado!#REF!,0))</f>
        <v>#REF!</v>
      </c>
      <c r="AH356" s="30" t="e">
        <f t="array" ref="AH356">INDEX(Resultado!$1:$470,MATCH($B356,Resultado!$N:$N,0),MATCH(AH$1,Resultado!#REF!,0))</f>
        <v>#REF!</v>
      </c>
      <c r="AI356" s="30" t="e">
        <f t="array" ref="AI356">INDEX(Resultado!$1:$470,MATCH($B356,Resultado!$N:$N,0),MATCH(AI$1,Resultado!#REF!,0))</f>
        <v>#REF!</v>
      </c>
      <c r="AJ356" s="30" t="e">
        <f t="array" ref="AJ356">INDEX(Resultado!$1:$470,MATCH($B356,Resultado!$N:$N,0),MATCH(AJ$1,Resultado!#REF!,0))</f>
        <v>#REF!</v>
      </c>
      <c r="AK356" s="30" t="e">
        <f t="array" ref="AK356">INDEX(Resultado!$1:$470,MATCH($B356,Resultado!$N:$N,0),MATCH(AK$1,Resultado!#REF!,0))</f>
        <v>#REF!</v>
      </c>
      <c r="AL356" s="29">
        <v>0</v>
      </c>
      <c r="AM356" s="29">
        <v>2</v>
      </c>
      <c r="AN356" s="30" t="e">
        <f t="array" ref="AN356">INDEX(Resultado!$1:$470,MATCH($B356,Resultado!$N:$N,0),MATCH(AN$1,Resultado!#REF!,0))</f>
        <v>#REF!</v>
      </c>
      <c r="AO356" s="30" t="e">
        <f t="array" ref="AO356">INDEX(Resultado!$1:$470,MATCH($B356,Resultado!$N:$N,0),MATCH(AO$1,Resultado!#REF!,0))</f>
        <v>#REF!</v>
      </c>
      <c r="AP356" s="30" t="e">
        <f t="array" ref="AP356">INDEX(Resultado!$1:$470,MATCH($B356,Resultado!$N:$N,0),MATCH(AP$1,Resultado!#REF!,0))</f>
        <v>#REF!</v>
      </c>
      <c r="AQ356" s="30" t="e">
        <f t="array" ref="AQ356">INDEX(Resultado!$1:$470,MATCH($B356,Resultado!$N:$N,0),MATCH(AQ$1,Resultado!#REF!,0))</f>
        <v>#REF!</v>
      </c>
      <c r="AR356" s="30" t="e">
        <f t="array" ref="AR356">INDEX(Resultado!$1:$470,MATCH($B356,Resultado!$N:$N,0),MATCH(AR$1,Resultado!#REF!,0))</f>
        <v>#REF!</v>
      </c>
      <c r="AS356" s="29">
        <v>2</v>
      </c>
      <c r="AT356" s="30" t="e">
        <f t="array" ref="AT356">INDEX(Resultado!$1:$470,MATCH($B356,Resultado!$N:$N,0),MATCH(AT$1,Resultado!#REF!,0))</f>
        <v>#REF!</v>
      </c>
      <c r="AU356" s="30" t="e">
        <f t="array" ref="AU356">INDEX(Resultado!$1:$470,MATCH($B356,Resultado!$N:$N,0),MATCH(AU$1,Resultado!#REF!,0))</f>
        <v>#REF!</v>
      </c>
      <c r="AV356" s="30" t="e">
        <f t="array" ref="AV356">INDEX(Resultado!$1:$470,MATCH($B356,Resultado!$N:$N,0),MATCH(AV$1,Resultado!#REF!,0))</f>
        <v>#REF!</v>
      </c>
      <c r="AW356" s="30" t="e">
        <f t="array" ref="AW356">INDEX(Resultado!$1:$470,MATCH($B356,Resultado!$N:$N,0),MATCH(AW$1,Resultado!#REF!,0))</f>
        <v>#REF!</v>
      </c>
      <c r="AX356" s="30" t="e">
        <f t="array" ref="AX356">INDEX(Resultado!$1:$470,MATCH($B356,Resultado!$N:$N,0),MATCH(AX$1,Resultado!#REF!,0))</f>
        <v>#REF!</v>
      </c>
      <c r="AY356" s="30" t="e">
        <f t="array" ref="AY356">INDEX(Resultado!$1:$470,MATCH($B356,Resultado!$N:$N,0),MATCH(AY$1,Resultado!#REF!,0))</f>
        <v>#REF!</v>
      </c>
      <c r="AZ356" s="30" t="e">
        <f t="array" ref="AZ356">INDEX(Resultado!$1:$470,MATCH($B356,Resultado!$N:$N,0),MATCH(AZ$1,Resultado!#REF!,0))</f>
        <v>#REF!</v>
      </c>
      <c r="BA356" s="30" t="e">
        <f t="array" ref="BA356">INDEX(Resultado!$1:$470,MATCH($B356,Resultado!$N:$N,0),MATCH(BA$1,Resultado!#REF!,0))</f>
        <v>#REF!</v>
      </c>
      <c r="BB356" s="30" t="e">
        <f t="array" ref="BB356">INDEX(Resultado!$1:$470,MATCH($B356,Resultado!$N:$N,0),MATCH(BB$1,Resultado!#REF!,0))</f>
        <v>#REF!</v>
      </c>
      <c r="BC356" s="30" t="e">
        <f t="array" ref="BC356">INDEX(Resultado!$1:$470,MATCH($B356,Resultado!$N:$N,0),MATCH(BC$1,Resultado!#REF!,0))</f>
        <v>#REF!</v>
      </c>
      <c r="BD356" s="30" t="e">
        <f t="array" ref="BD356">INDEX(Resultado!$1:$470,MATCH($B356,Resultado!$N:$N,0),MATCH(BD$1,Resultado!#REF!,0))</f>
        <v>#REF!</v>
      </c>
      <c r="BE356" s="30" t="e">
        <f t="array" ref="BE356">INDEX(Resultado!$1:$470,MATCH($B356,Resultado!$N:$N,0),MATCH(BE$1,Resultado!#REF!,0))</f>
        <v>#REF!</v>
      </c>
      <c r="BF356" s="30" t="e">
        <f t="array" ref="BF356">INDEX(Resultado!$1:$470,MATCH($B356,Resultado!$N:$N,0),MATCH(BF$1,Resultado!#REF!,0))</f>
        <v>#REF!</v>
      </c>
      <c r="BG356" s="30" t="e">
        <f t="array" ref="BG356">INDEX(Resultado!$1:$470,MATCH($B356,Resultado!$N:$N,0),MATCH(BG$1,Resultado!#REF!,0))</f>
        <v>#REF!</v>
      </c>
      <c r="BH356" s="30" t="e">
        <f t="array" ref="BH356">INDEX(Resultado!$1:$470,MATCH($B356,Resultado!$N:$N,0),MATCH(BH$1,Resultado!#REF!,0))</f>
        <v>#REF!</v>
      </c>
      <c r="BI356" s="30" t="e">
        <f t="array" ref="BI356">INDEX(Resultado!$1:$470,MATCH($B356,Resultado!$N:$N,0),MATCH(BI$1,Resultado!#REF!,0))</f>
        <v>#REF!</v>
      </c>
    </row>
    <row r="357" spans="1:61" ht="13" x14ac:dyDescent="0.15">
      <c r="A357" s="29">
        <v>54109556848</v>
      </c>
      <c r="B357" s="7" t="s">
        <v>2566</v>
      </c>
      <c r="C357" s="29" t="s">
        <v>2565</v>
      </c>
      <c r="D357" s="30" t="e">
        <f t="array" ref="D357">INDEX(Resultado!$1:$470,MATCH($B357,Resultado!$N:$N,0),MATCH(D$1,Resultado!#REF!,0))</f>
        <v>#REF!</v>
      </c>
      <c r="E357" s="29" t="s">
        <v>3339</v>
      </c>
      <c r="F357" s="30" t="e">
        <f t="array" ref="F357">INDEX(Resultado!$1:$470,MATCH($B357,Resultado!$N:$N,0),MATCH(F$1,Resultado!#REF!,0))</f>
        <v>#REF!</v>
      </c>
      <c r="G357" s="30" t="e">
        <f t="array" ref="G357">INDEX(Resultado!$1:$470,MATCH($B357,Resultado!$N:$N,0),MATCH(G$1,Resultado!#REF!,0))</f>
        <v>#REF!</v>
      </c>
      <c r="H357" s="30" t="e">
        <f t="array" ref="H357">INDEX(Resultado!$1:$470,MATCH($B357,Resultado!$N:$N,0),MATCH(H$1,Resultado!#REF!,0))</f>
        <v>#REF!</v>
      </c>
      <c r="I357" s="30" t="e">
        <f t="array" ref="I357">INDEX(Resultado!$1:$470,MATCH($B357,Resultado!$N:$N,0),MATCH(I$1,Resultado!#REF!,0))</f>
        <v>#REF!</v>
      </c>
      <c r="J357" s="30" t="e">
        <f t="array" ref="J357">INDEX(Resultado!$1:$470,MATCH($B357,Resultado!$N:$N,0),MATCH(J$1,Resultado!#REF!,0))</f>
        <v>#REF!</v>
      </c>
      <c r="K357" s="30" t="e">
        <f t="array" ref="K357">INDEX(Resultado!$1:$470,MATCH($B357,Resultado!$N:$N,0),MATCH(K$1,Resultado!#REF!,0))</f>
        <v>#REF!</v>
      </c>
      <c r="L357" s="30" t="e">
        <f t="array" ref="L357">INDEX(Resultado!$1:$470,MATCH($B357,Resultado!$N:$N,0),MATCH(L$1,Resultado!#REF!,0))</f>
        <v>#REF!</v>
      </c>
      <c r="M357" s="30" t="e">
        <f t="array" ref="M357">INDEX(Resultado!$1:$470,MATCH($B357,Resultado!$N:$N,0),MATCH(M$1,Resultado!#REF!,0))</f>
        <v>#REF!</v>
      </c>
      <c r="N357" s="30" t="e">
        <f t="array" ref="N357">INDEX(Resultado!$1:$470,MATCH($B357,Resultado!$N:$N,0),MATCH(N$1,Resultado!#REF!,0))</f>
        <v>#REF!</v>
      </c>
      <c r="O357" s="30" t="e">
        <f t="array" ref="O357">INDEX(Resultado!$1:$470,MATCH($B357,Resultado!$N:$N,0),MATCH(O$1,Resultado!#REF!,0))</f>
        <v>#REF!</v>
      </c>
      <c r="P357" s="30" t="e">
        <f t="array" ref="P357">INDEX(Resultado!$1:$470,MATCH($B357,Resultado!$N:$N,0),MATCH(P$1,Resultado!#REF!,0))</f>
        <v>#REF!</v>
      </c>
      <c r="Q357" s="30" t="e">
        <f t="array" ref="Q357">INDEX(Resultado!$1:$470,MATCH($B357,Resultado!$N:$N,0),MATCH(Q$1,Resultado!#REF!,0))</f>
        <v>#REF!</v>
      </c>
      <c r="R357" s="30" t="e">
        <f t="array" ref="R357">INDEX(Resultado!$1:$470,MATCH($B357,Resultado!$N:$N,0),MATCH(R$1,Resultado!#REF!,0))</f>
        <v>#REF!</v>
      </c>
      <c r="S357" s="30" t="e">
        <f t="array" ref="S357">INDEX(Resultado!$1:$470,MATCH($B357,Resultado!$N:$N,0),MATCH(S$1,Resultado!#REF!,0))</f>
        <v>#REF!</v>
      </c>
      <c r="T357" s="30" t="e">
        <f t="array" ref="T357">INDEX(Resultado!$1:$470,MATCH($B357,Resultado!$N:$N,0),MATCH(T$1,Resultado!#REF!,0))</f>
        <v>#REF!</v>
      </c>
      <c r="U357" s="30" t="e">
        <f t="array" ref="U357">INDEX(Resultado!$1:$470,MATCH($B357,Resultado!$N:$N,0),MATCH(U$1,Resultado!#REF!,0))</f>
        <v>#REF!</v>
      </c>
      <c r="V357" s="30" t="e">
        <f t="array" ref="V357">INDEX(Resultado!$1:$470,MATCH($B357,Resultado!$N:$N,0),MATCH(V$1,Resultado!#REF!,0))</f>
        <v>#REF!</v>
      </c>
      <c r="W357" s="30" t="e">
        <f t="array" ref="W357">INDEX(Resultado!$1:$470,MATCH($B357,Resultado!$N:$N,0),MATCH(W$1,Resultado!#REF!,0))</f>
        <v>#REF!</v>
      </c>
      <c r="X357" s="30" t="e">
        <f t="array" ref="X357">INDEX(Resultado!$1:$470,MATCH($B357,Resultado!$N:$N,0),MATCH(X$1,Resultado!#REF!,0))</f>
        <v>#REF!</v>
      </c>
      <c r="Y357" s="30" t="e">
        <f t="array" ref="Y357">INDEX(Resultado!$1:$470,MATCH($B357,Resultado!$N:$N,0),MATCH(Y$1,Resultado!#REF!,0))</f>
        <v>#REF!</v>
      </c>
      <c r="Z357" s="30" t="e">
        <f t="array" ref="Z357">INDEX(Resultado!$1:$470,MATCH($B357,Resultado!$N:$N,0),MATCH(Z$1,Resultado!#REF!,0))</f>
        <v>#REF!</v>
      </c>
      <c r="AA357" s="30" t="e">
        <f t="array" ref="AA357">INDEX(Resultado!$1:$470,MATCH($B357,Resultado!$N:$N,0),MATCH(AA$1,Resultado!#REF!,0))</f>
        <v>#REF!</v>
      </c>
      <c r="AB357" s="29">
        <v>0</v>
      </c>
      <c r="AC357" s="29">
        <v>2</v>
      </c>
      <c r="AD357" s="30" t="e">
        <f t="array" ref="AD357">INDEX(Resultado!$1:$470,MATCH($B357,Resultado!$N:$N,0),MATCH(AD$1,Resultado!#REF!,0))</f>
        <v>#REF!</v>
      </c>
      <c r="AE357" s="30" t="e">
        <f t="array" ref="AE357">INDEX(Resultado!$1:$470,MATCH($B357,Resultado!$N:$N,0),MATCH(AE$1,Resultado!#REF!,0))</f>
        <v>#REF!</v>
      </c>
      <c r="AF357" s="30" t="e">
        <f t="array" ref="AF357">INDEX(Resultado!$1:$470,MATCH($B357,Resultado!$N:$N,0),MATCH(AF$1,Resultado!#REF!,0))</f>
        <v>#REF!</v>
      </c>
      <c r="AG357" s="30" t="e">
        <f t="array" ref="AG357">INDEX(Resultado!$1:$470,MATCH($B357,Resultado!$N:$N,0),MATCH(AG$1,Resultado!#REF!,0))</f>
        <v>#REF!</v>
      </c>
      <c r="AH357" s="30" t="e">
        <f t="array" ref="AH357">INDEX(Resultado!$1:$470,MATCH($B357,Resultado!$N:$N,0),MATCH(AH$1,Resultado!#REF!,0))</f>
        <v>#REF!</v>
      </c>
      <c r="AI357" s="30" t="e">
        <f t="array" ref="AI357">INDEX(Resultado!$1:$470,MATCH($B357,Resultado!$N:$N,0),MATCH(AI$1,Resultado!#REF!,0))</f>
        <v>#REF!</v>
      </c>
      <c r="AJ357" s="30" t="e">
        <f t="array" ref="AJ357">INDEX(Resultado!$1:$470,MATCH($B357,Resultado!$N:$N,0),MATCH(AJ$1,Resultado!#REF!,0))</f>
        <v>#REF!</v>
      </c>
      <c r="AK357" s="30" t="e">
        <f t="array" ref="AK357">INDEX(Resultado!$1:$470,MATCH($B357,Resultado!$N:$N,0),MATCH(AK$1,Resultado!#REF!,0))</f>
        <v>#REF!</v>
      </c>
      <c r="AL357" s="29">
        <v>0</v>
      </c>
      <c r="AM357" s="29">
        <v>2</v>
      </c>
      <c r="AN357" s="30" t="e">
        <f t="array" ref="AN357">INDEX(Resultado!$1:$470,MATCH($B357,Resultado!$N:$N,0),MATCH(AN$1,Resultado!#REF!,0))</f>
        <v>#REF!</v>
      </c>
      <c r="AO357" s="30" t="e">
        <f t="array" ref="AO357">INDEX(Resultado!$1:$470,MATCH($B357,Resultado!$N:$N,0),MATCH(AO$1,Resultado!#REF!,0))</f>
        <v>#REF!</v>
      </c>
      <c r="AP357" s="30" t="e">
        <f t="array" ref="AP357">INDEX(Resultado!$1:$470,MATCH($B357,Resultado!$N:$N,0),MATCH(AP$1,Resultado!#REF!,0))</f>
        <v>#REF!</v>
      </c>
      <c r="AQ357" s="30" t="e">
        <f t="array" ref="AQ357">INDEX(Resultado!$1:$470,MATCH($B357,Resultado!$N:$N,0),MATCH(AQ$1,Resultado!#REF!,0))</f>
        <v>#REF!</v>
      </c>
      <c r="AR357" s="30" t="e">
        <f t="array" ref="AR357">INDEX(Resultado!$1:$470,MATCH($B357,Resultado!$N:$N,0),MATCH(AR$1,Resultado!#REF!,0))</f>
        <v>#REF!</v>
      </c>
      <c r="AS357" s="29">
        <v>2</v>
      </c>
      <c r="AT357" s="30" t="e">
        <f t="array" ref="AT357">INDEX(Resultado!$1:$470,MATCH($B357,Resultado!$N:$N,0),MATCH(AT$1,Resultado!#REF!,0))</f>
        <v>#REF!</v>
      </c>
      <c r="AU357" s="30" t="e">
        <f t="array" ref="AU357">INDEX(Resultado!$1:$470,MATCH($B357,Resultado!$N:$N,0),MATCH(AU$1,Resultado!#REF!,0))</f>
        <v>#REF!</v>
      </c>
      <c r="AV357" s="30" t="e">
        <f t="array" ref="AV357">INDEX(Resultado!$1:$470,MATCH($B357,Resultado!$N:$N,0),MATCH(AV$1,Resultado!#REF!,0))</f>
        <v>#REF!</v>
      </c>
      <c r="AW357" s="30" t="e">
        <f t="array" ref="AW357">INDEX(Resultado!$1:$470,MATCH($B357,Resultado!$N:$N,0),MATCH(AW$1,Resultado!#REF!,0))</f>
        <v>#REF!</v>
      </c>
      <c r="AX357" s="30" t="e">
        <f t="array" ref="AX357">INDEX(Resultado!$1:$470,MATCH($B357,Resultado!$N:$N,0),MATCH(AX$1,Resultado!#REF!,0))</f>
        <v>#REF!</v>
      </c>
      <c r="AY357" s="30" t="e">
        <f t="array" ref="AY357">INDEX(Resultado!$1:$470,MATCH($B357,Resultado!$N:$N,0),MATCH(AY$1,Resultado!#REF!,0))</f>
        <v>#REF!</v>
      </c>
      <c r="AZ357" s="30" t="e">
        <f t="array" ref="AZ357">INDEX(Resultado!$1:$470,MATCH($B357,Resultado!$N:$N,0),MATCH(AZ$1,Resultado!#REF!,0))</f>
        <v>#REF!</v>
      </c>
      <c r="BA357" s="30" t="e">
        <f t="array" ref="BA357">INDEX(Resultado!$1:$470,MATCH($B357,Resultado!$N:$N,0),MATCH(BA$1,Resultado!#REF!,0))</f>
        <v>#REF!</v>
      </c>
      <c r="BB357" s="30" t="e">
        <f t="array" ref="BB357">INDEX(Resultado!$1:$470,MATCH($B357,Resultado!$N:$N,0),MATCH(BB$1,Resultado!#REF!,0))</f>
        <v>#REF!</v>
      </c>
      <c r="BC357" s="30" t="e">
        <f t="array" ref="BC357">INDEX(Resultado!$1:$470,MATCH($B357,Resultado!$N:$N,0),MATCH(BC$1,Resultado!#REF!,0))</f>
        <v>#REF!</v>
      </c>
      <c r="BD357" s="30" t="e">
        <f t="array" ref="BD357">INDEX(Resultado!$1:$470,MATCH($B357,Resultado!$N:$N,0),MATCH(BD$1,Resultado!#REF!,0))</f>
        <v>#REF!</v>
      </c>
      <c r="BE357" s="30" t="e">
        <f t="array" ref="BE357">INDEX(Resultado!$1:$470,MATCH($B357,Resultado!$N:$N,0),MATCH(BE$1,Resultado!#REF!,0))</f>
        <v>#REF!</v>
      </c>
      <c r="BF357" s="30" t="e">
        <f t="array" ref="BF357">INDEX(Resultado!$1:$470,MATCH($B357,Resultado!$N:$N,0),MATCH(BF$1,Resultado!#REF!,0))</f>
        <v>#REF!</v>
      </c>
      <c r="BG357" s="30" t="e">
        <f t="array" ref="BG357">INDEX(Resultado!$1:$470,MATCH($B357,Resultado!$N:$N,0),MATCH(BG$1,Resultado!#REF!,0))</f>
        <v>#REF!</v>
      </c>
      <c r="BH357" s="30" t="e">
        <f t="array" ref="BH357">INDEX(Resultado!$1:$470,MATCH($B357,Resultado!$N:$N,0),MATCH(BH$1,Resultado!#REF!,0))</f>
        <v>#REF!</v>
      </c>
      <c r="BI357" s="30" t="e">
        <f t="array" ref="BI357">INDEX(Resultado!$1:$470,MATCH($B357,Resultado!$N:$N,0),MATCH(BI$1,Resultado!#REF!,0))</f>
        <v>#REF!</v>
      </c>
    </row>
    <row r="358" spans="1:61" ht="13" x14ac:dyDescent="0.15">
      <c r="A358" s="29">
        <v>42856599800</v>
      </c>
      <c r="B358" s="7" t="s">
        <v>2572</v>
      </c>
      <c r="C358" s="29" t="s">
        <v>2571</v>
      </c>
      <c r="D358" s="30" t="e">
        <f t="array" ref="D358">INDEX(Resultado!$1:$470,MATCH($B358,Resultado!$N:$N,0),MATCH(D$1,Resultado!#REF!,0))</f>
        <v>#REF!</v>
      </c>
      <c r="E358" s="29" t="s">
        <v>3339</v>
      </c>
      <c r="F358" s="30" t="e">
        <f t="array" ref="F358">INDEX(Resultado!$1:$470,MATCH($B358,Resultado!$N:$N,0),MATCH(F$1,Resultado!#REF!,0))</f>
        <v>#REF!</v>
      </c>
      <c r="G358" s="30" t="e">
        <f t="array" ref="G358">INDEX(Resultado!$1:$470,MATCH($B358,Resultado!$N:$N,0),MATCH(G$1,Resultado!#REF!,0))</f>
        <v>#REF!</v>
      </c>
      <c r="H358" s="30" t="e">
        <f t="array" ref="H358">INDEX(Resultado!$1:$470,MATCH($B358,Resultado!$N:$N,0),MATCH(H$1,Resultado!#REF!,0))</f>
        <v>#REF!</v>
      </c>
      <c r="I358" s="30" t="e">
        <f t="array" ref="I358">INDEX(Resultado!$1:$470,MATCH($B358,Resultado!$N:$N,0),MATCH(I$1,Resultado!#REF!,0))</f>
        <v>#REF!</v>
      </c>
      <c r="J358" s="30" t="e">
        <f t="array" ref="J358">INDEX(Resultado!$1:$470,MATCH($B358,Resultado!$N:$N,0),MATCH(J$1,Resultado!#REF!,0))</f>
        <v>#REF!</v>
      </c>
      <c r="K358" s="30" t="e">
        <f t="array" ref="K358">INDEX(Resultado!$1:$470,MATCH($B358,Resultado!$N:$N,0),MATCH(K$1,Resultado!#REF!,0))</f>
        <v>#REF!</v>
      </c>
      <c r="L358" s="30" t="e">
        <f t="array" ref="L358">INDEX(Resultado!$1:$470,MATCH($B358,Resultado!$N:$N,0),MATCH(L$1,Resultado!#REF!,0))</f>
        <v>#REF!</v>
      </c>
      <c r="M358" s="30" t="e">
        <f t="array" ref="M358">INDEX(Resultado!$1:$470,MATCH($B358,Resultado!$N:$N,0),MATCH(M$1,Resultado!#REF!,0))</f>
        <v>#REF!</v>
      </c>
      <c r="N358" s="30" t="e">
        <f t="array" ref="N358">INDEX(Resultado!$1:$470,MATCH($B358,Resultado!$N:$N,0),MATCH(N$1,Resultado!#REF!,0))</f>
        <v>#REF!</v>
      </c>
      <c r="O358" s="30" t="e">
        <f t="array" ref="O358">INDEX(Resultado!$1:$470,MATCH($B358,Resultado!$N:$N,0),MATCH(O$1,Resultado!#REF!,0))</f>
        <v>#REF!</v>
      </c>
      <c r="P358" s="30" t="e">
        <f t="array" ref="P358">INDEX(Resultado!$1:$470,MATCH($B358,Resultado!$N:$N,0),MATCH(P$1,Resultado!#REF!,0))</f>
        <v>#REF!</v>
      </c>
      <c r="Q358" s="30" t="e">
        <f t="array" ref="Q358">INDEX(Resultado!$1:$470,MATCH($B358,Resultado!$N:$N,0),MATCH(Q$1,Resultado!#REF!,0))</f>
        <v>#REF!</v>
      </c>
      <c r="R358" s="30" t="e">
        <f t="array" ref="R358">INDEX(Resultado!$1:$470,MATCH($B358,Resultado!$N:$N,0),MATCH(R$1,Resultado!#REF!,0))</f>
        <v>#REF!</v>
      </c>
      <c r="S358" s="30" t="e">
        <f t="array" ref="S358">INDEX(Resultado!$1:$470,MATCH($B358,Resultado!$N:$N,0),MATCH(S$1,Resultado!#REF!,0))</f>
        <v>#REF!</v>
      </c>
      <c r="T358" s="30" t="e">
        <f t="array" ref="T358">INDEX(Resultado!$1:$470,MATCH($B358,Resultado!$N:$N,0),MATCH(T$1,Resultado!#REF!,0))</f>
        <v>#REF!</v>
      </c>
      <c r="U358" s="30" t="e">
        <f t="array" ref="U358">INDEX(Resultado!$1:$470,MATCH($B358,Resultado!$N:$N,0),MATCH(U$1,Resultado!#REF!,0))</f>
        <v>#REF!</v>
      </c>
      <c r="V358" s="30" t="e">
        <f t="array" ref="V358">INDEX(Resultado!$1:$470,MATCH($B358,Resultado!$N:$N,0),MATCH(V$1,Resultado!#REF!,0))</f>
        <v>#REF!</v>
      </c>
      <c r="W358" s="30" t="e">
        <f t="array" ref="W358">INDEX(Resultado!$1:$470,MATCH($B358,Resultado!$N:$N,0),MATCH(W$1,Resultado!#REF!,0))</f>
        <v>#REF!</v>
      </c>
      <c r="X358" s="30" t="e">
        <f t="array" ref="X358">INDEX(Resultado!$1:$470,MATCH($B358,Resultado!$N:$N,0),MATCH(X$1,Resultado!#REF!,0))</f>
        <v>#REF!</v>
      </c>
      <c r="Y358" s="30" t="e">
        <f t="array" ref="Y358">INDEX(Resultado!$1:$470,MATCH($B358,Resultado!$N:$N,0),MATCH(Y$1,Resultado!#REF!,0))</f>
        <v>#REF!</v>
      </c>
      <c r="Z358" s="30" t="e">
        <f t="array" ref="Z358">INDEX(Resultado!$1:$470,MATCH($B358,Resultado!$N:$N,0),MATCH(Z$1,Resultado!#REF!,0))</f>
        <v>#REF!</v>
      </c>
      <c r="AA358" s="30" t="e">
        <f t="array" ref="AA358">INDEX(Resultado!$1:$470,MATCH($B358,Resultado!$N:$N,0),MATCH(AA$1,Resultado!#REF!,0))</f>
        <v>#REF!</v>
      </c>
      <c r="AB358" s="29">
        <v>0</v>
      </c>
      <c r="AC358" s="29">
        <v>2</v>
      </c>
      <c r="AD358" s="30" t="e">
        <f t="array" ref="AD358">INDEX(Resultado!$1:$470,MATCH($B358,Resultado!$N:$N,0),MATCH(AD$1,Resultado!#REF!,0))</f>
        <v>#REF!</v>
      </c>
      <c r="AE358" s="30" t="e">
        <f t="array" ref="AE358">INDEX(Resultado!$1:$470,MATCH($B358,Resultado!$N:$N,0),MATCH(AE$1,Resultado!#REF!,0))</f>
        <v>#REF!</v>
      </c>
      <c r="AF358" s="30" t="e">
        <f t="array" ref="AF358">INDEX(Resultado!$1:$470,MATCH($B358,Resultado!$N:$N,0),MATCH(AF$1,Resultado!#REF!,0))</f>
        <v>#REF!</v>
      </c>
      <c r="AG358" s="30" t="e">
        <f t="array" ref="AG358">INDEX(Resultado!$1:$470,MATCH($B358,Resultado!$N:$N,0),MATCH(AG$1,Resultado!#REF!,0))</f>
        <v>#REF!</v>
      </c>
      <c r="AH358" s="30" t="e">
        <f t="array" ref="AH358">INDEX(Resultado!$1:$470,MATCH($B358,Resultado!$N:$N,0),MATCH(AH$1,Resultado!#REF!,0))</f>
        <v>#REF!</v>
      </c>
      <c r="AI358" s="30" t="e">
        <f t="array" ref="AI358">INDEX(Resultado!$1:$470,MATCH($B358,Resultado!$N:$N,0),MATCH(AI$1,Resultado!#REF!,0))</f>
        <v>#REF!</v>
      </c>
      <c r="AJ358" s="30" t="e">
        <f t="array" ref="AJ358">INDEX(Resultado!$1:$470,MATCH($B358,Resultado!$N:$N,0),MATCH(AJ$1,Resultado!#REF!,0))</f>
        <v>#REF!</v>
      </c>
      <c r="AK358" s="30" t="e">
        <f t="array" ref="AK358">INDEX(Resultado!$1:$470,MATCH($B358,Resultado!$N:$N,0),MATCH(AK$1,Resultado!#REF!,0))</f>
        <v>#REF!</v>
      </c>
      <c r="AL358" s="29">
        <v>0</v>
      </c>
      <c r="AM358" s="29">
        <v>2</v>
      </c>
      <c r="AN358" s="30" t="e">
        <f t="array" ref="AN358">INDEX(Resultado!$1:$470,MATCH($B358,Resultado!$N:$N,0),MATCH(AN$1,Resultado!#REF!,0))</f>
        <v>#REF!</v>
      </c>
      <c r="AO358" s="30" t="e">
        <f t="array" ref="AO358">INDEX(Resultado!$1:$470,MATCH($B358,Resultado!$N:$N,0),MATCH(AO$1,Resultado!#REF!,0))</f>
        <v>#REF!</v>
      </c>
      <c r="AP358" s="30" t="e">
        <f t="array" ref="AP358">INDEX(Resultado!$1:$470,MATCH($B358,Resultado!$N:$N,0),MATCH(AP$1,Resultado!#REF!,0))</f>
        <v>#REF!</v>
      </c>
      <c r="AQ358" s="30" t="e">
        <f t="array" ref="AQ358">INDEX(Resultado!$1:$470,MATCH($B358,Resultado!$N:$N,0),MATCH(AQ$1,Resultado!#REF!,0))</f>
        <v>#REF!</v>
      </c>
      <c r="AR358" s="30" t="e">
        <f t="array" ref="AR358">INDEX(Resultado!$1:$470,MATCH($B358,Resultado!$N:$N,0),MATCH(AR$1,Resultado!#REF!,0))</f>
        <v>#REF!</v>
      </c>
      <c r="AS358" s="29">
        <v>2</v>
      </c>
      <c r="AT358" s="30" t="e">
        <f t="array" ref="AT358">INDEX(Resultado!$1:$470,MATCH($B358,Resultado!$N:$N,0),MATCH(AT$1,Resultado!#REF!,0))</f>
        <v>#REF!</v>
      </c>
      <c r="AU358" s="30" t="e">
        <f t="array" ref="AU358">INDEX(Resultado!$1:$470,MATCH($B358,Resultado!$N:$N,0),MATCH(AU$1,Resultado!#REF!,0))</f>
        <v>#REF!</v>
      </c>
      <c r="AV358" s="30" t="e">
        <f t="array" ref="AV358">INDEX(Resultado!$1:$470,MATCH($B358,Resultado!$N:$N,0),MATCH(AV$1,Resultado!#REF!,0))</f>
        <v>#REF!</v>
      </c>
      <c r="AW358" s="30" t="e">
        <f t="array" ref="AW358">INDEX(Resultado!$1:$470,MATCH($B358,Resultado!$N:$N,0),MATCH(AW$1,Resultado!#REF!,0))</f>
        <v>#REF!</v>
      </c>
      <c r="AX358" s="30" t="e">
        <f t="array" ref="AX358">INDEX(Resultado!$1:$470,MATCH($B358,Resultado!$N:$N,0),MATCH(AX$1,Resultado!#REF!,0))</f>
        <v>#REF!</v>
      </c>
      <c r="AY358" s="30" t="e">
        <f t="array" ref="AY358">INDEX(Resultado!$1:$470,MATCH($B358,Resultado!$N:$N,0),MATCH(AY$1,Resultado!#REF!,0))</f>
        <v>#REF!</v>
      </c>
      <c r="AZ358" s="30" t="e">
        <f t="array" ref="AZ358">INDEX(Resultado!$1:$470,MATCH($B358,Resultado!$N:$N,0),MATCH(AZ$1,Resultado!#REF!,0))</f>
        <v>#REF!</v>
      </c>
      <c r="BA358" s="30" t="e">
        <f t="array" ref="BA358">INDEX(Resultado!$1:$470,MATCH($B358,Resultado!$N:$N,0),MATCH(BA$1,Resultado!#REF!,0))</f>
        <v>#REF!</v>
      </c>
      <c r="BB358" s="30" t="e">
        <f t="array" ref="BB358">INDEX(Resultado!$1:$470,MATCH($B358,Resultado!$N:$N,0),MATCH(BB$1,Resultado!#REF!,0))</f>
        <v>#REF!</v>
      </c>
      <c r="BC358" s="30" t="e">
        <f t="array" ref="BC358">INDEX(Resultado!$1:$470,MATCH($B358,Resultado!$N:$N,0),MATCH(BC$1,Resultado!#REF!,0))</f>
        <v>#REF!</v>
      </c>
      <c r="BD358" s="30" t="e">
        <f t="array" ref="BD358">INDEX(Resultado!$1:$470,MATCH($B358,Resultado!$N:$N,0),MATCH(BD$1,Resultado!#REF!,0))</f>
        <v>#REF!</v>
      </c>
      <c r="BE358" s="30" t="e">
        <f t="array" ref="BE358">INDEX(Resultado!$1:$470,MATCH($B358,Resultado!$N:$N,0),MATCH(BE$1,Resultado!#REF!,0))</f>
        <v>#REF!</v>
      </c>
      <c r="BF358" s="30" t="e">
        <f t="array" ref="BF358">INDEX(Resultado!$1:$470,MATCH($B358,Resultado!$N:$N,0),MATCH(BF$1,Resultado!#REF!,0))</f>
        <v>#REF!</v>
      </c>
      <c r="BG358" s="30" t="e">
        <f t="array" ref="BG358">INDEX(Resultado!$1:$470,MATCH($B358,Resultado!$N:$N,0),MATCH(BG$1,Resultado!#REF!,0))</f>
        <v>#REF!</v>
      </c>
      <c r="BH358" s="30" t="e">
        <f t="array" ref="BH358">INDEX(Resultado!$1:$470,MATCH($B358,Resultado!$N:$N,0),MATCH(BH$1,Resultado!#REF!,0))</f>
        <v>#REF!</v>
      </c>
      <c r="BI358" s="30" t="e">
        <f t="array" ref="BI358">INDEX(Resultado!$1:$470,MATCH($B358,Resultado!$N:$N,0),MATCH(BI$1,Resultado!#REF!,0))</f>
        <v>#REF!</v>
      </c>
    </row>
    <row r="359" spans="1:61" ht="13" x14ac:dyDescent="0.15">
      <c r="A359" s="29">
        <v>46537860890</v>
      </c>
      <c r="B359" s="7" t="s">
        <v>2578</v>
      </c>
      <c r="C359" s="29" t="s">
        <v>2577</v>
      </c>
      <c r="D359" s="30" t="e">
        <f t="array" ref="D359">INDEX(Resultado!$1:$470,MATCH($B359,Resultado!$N:$N,0),MATCH(D$1,Resultado!#REF!,0))</f>
        <v>#REF!</v>
      </c>
      <c r="E359" s="29" t="s">
        <v>3339</v>
      </c>
      <c r="F359" s="30" t="e">
        <f t="array" ref="F359">INDEX(Resultado!$1:$470,MATCH($B359,Resultado!$N:$N,0),MATCH(F$1,Resultado!#REF!,0))</f>
        <v>#REF!</v>
      </c>
      <c r="G359" s="30" t="e">
        <f t="array" ref="G359">INDEX(Resultado!$1:$470,MATCH($B359,Resultado!$N:$N,0),MATCH(G$1,Resultado!#REF!,0))</f>
        <v>#REF!</v>
      </c>
      <c r="H359" s="30" t="e">
        <f t="array" ref="H359">INDEX(Resultado!$1:$470,MATCH($B359,Resultado!$N:$N,0),MATCH(H$1,Resultado!#REF!,0))</f>
        <v>#REF!</v>
      </c>
      <c r="I359" s="30" t="e">
        <f t="array" ref="I359">INDEX(Resultado!$1:$470,MATCH($B359,Resultado!$N:$N,0),MATCH(I$1,Resultado!#REF!,0))</f>
        <v>#REF!</v>
      </c>
      <c r="J359" s="30" t="e">
        <f t="array" ref="J359">INDEX(Resultado!$1:$470,MATCH($B359,Resultado!$N:$N,0),MATCH(J$1,Resultado!#REF!,0))</f>
        <v>#REF!</v>
      </c>
      <c r="K359" s="30" t="e">
        <f t="array" ref="K359">INDEX(Resultado!$1:$470,MATCH($B359,Resultado!$N:$N,0),MATCH(K$1,Resultado!#REF!,0))</f>
        <v>#REF!</v>
      </c>
      <c r="L359" s="30" t="e">
        <f t="array" ref="L359">INDEX(Resultado!$1:$470,MATCH($B359,Resultado!$N:$N,0),MATCH(L$1,Resultado!#REF!,0))</f>
        <v>#REF!</v>
      </c>
      <c r="M359" s="30" t="e">
        <f t="array" ref="M359">INDEX(Resultado!$1:$470,MATCH($B359,Resultado!$N:$N,0),MATCH(M$1,Resultado!#REF!,0))</f>
        <v>#REF!</v>
      </c>
      <c r="N359" s="30" t="e">
        <f t="array" ref="N359">INDEX(Resultado!$1:$470,MATCH($B359,Resultado!$N:$N,0),MATCH(N$1,Resultado!#REF!,0))</f>
        <v>#REF!</v>
      </c>
      <c r="O359" s="30" t="e">
        <f t="array" ref="O359">INDEX(Resultado!$1:$470,MATCH($B359,Resultado!$N:$N,0),MATCH(O$1,Resultado!#REF!,0))</f>
        <v>#REF!</v>
      </c>
      <c r="P359" s="30" t="e">
        <f t="array" ref="P359">INDEX(Resultado!$1:$470,MATCH($B359,Resultado!$N:$N,0),MATCH(P$1,Resultado!#REF!,0))</f>
        <v>#REF!</v>
      </c>
      <c r="Q359" s="30" t="e">
        <f t="array" ref="Q359">INDEX(Resultado!$1:$470,MATCH($B359,Resultado!$N:$N,0),MATCH(Q$1,Resultado!#REF!,0))</f>
        <v>#REF!</v>
      </c>
      <c r="R359" s="30" t="e">
        <f t="array" ref="R359">INDEX(Resultado!$1:$470,MATCH($B359,Resultado!$N:$N,0),MATCH(R$1,Resultado!#REF!,0))</f>
        <v>#REF!</v>
      </c>
      <c r="S359" s="30" t="e">
        <f t="array" ref="S359">INDEX(Resultado!$1:$470,MATCH($B359,Resultado!$N:$N,0),MATCH(S$1,Resultado!#REF!,0))</f>
        <v>#REF!</v>
      </c>
      <c r="T359" s="30" t="e">
        <f t="array" ref="T359">INDEX(Resultado!$1:$470,MATCH($B359,Resultado!$N:$N,0),MATCH(T$1,Resultado!#REF!,0))</f>
        <v>#REF!</v>
      </c>
      <c r="U359" s="30" t="e">
        <f t="array" ref="U359">INDEX(Resultado!$1:$470,MATCH($B359,Resultado!$N:$N,0),MATCH(U$1,Resultado!#REF!,0))</f>
        <v>#REF!</v>
      </c>
      <c r="V359" s="30" t="e">
        <f t="array" ref="V359">INDEX(Resultado!$1:$470,MATCH($B359,Resultado!$N:$N,0),MATCH(V$1,Resultado!#REF!,0))</f>
        <v>#REF!</v>
      </c>
      <c r="W359" s="30" t="e">
        <f t="array" ref="W359">INDEX(Resultado!$1:$470,MATCH($B359,Resultado!$N:$N,0),MATCH(W$1,Resultado!#REF!,0))</f>
        <v>#REF!</v>
      </c>
      <c r="X359" s="30" t="e">
        <f t="array" ref="X359">INDEX(Resultado!$1:$470,MATCH($B359,Resultado!$N:$N,0),MATCH(X$1,Resultado!#REF!,0))</f>
        <v>#REF!</v>
      </c>
      <c r="Y359" s="30" t="e">
        <f t="array" ref="Y359">INDEX(Resultado!$1:$470,MATCH($B359,Resultado!$N:$N,0),MATCH(Y$1,Resultado!#REF!,0))</f>
        <v>#REF!</v>
      </c>
      <c r="Z359" s="30" t="e">
        <f t="array" ref="Z359">INDEX(Resultado!$1:$470,MATCH($B359,Resultado!$N:$N,0),MATCH(Z$1,Resultado!#REF!,0))</f>
        <v>#REF!</v>
      </c>
      <c r="AA359" s="30" t="e">
        <f t="array" ref="AA359">INDEX(Resultado!$1:$470,MATCH($B359,Resultado!$N:$N,0),MATCH(AA$1,Resultado!#REF!,0))</f>
        <v>#REF!</v>
      </c>
      <c r="AB359" s="29">
        <v>0</v>
      </c>
      <c r="AC359" s="29">
        <v>2</v>
      </c>
      <c r="AD359" s="30" t="e">
        <f t="array" ref="AD359">INDEX(Resultado!$1:$470,MATCH($B359,Resultado!$N:$N,0),MATCH(AD$1,Resultado!#REF!,0))</f>
        <v>#REF!</v>
      </c>
      <c r="AE359" s="30" t="e">
        <f t="array" ref="AE359">INDEX(Resultado!$1:$470,MATCH($B359,Resultado!$N:$N,0),MATCH(AE$1,Resultado!#REF!,0))</f>
        <v>#REF!</v>
      </c>
      <c r="AF359" s="30" t="e">
        <f t="array" ref="AF359">INDEX(Resultado!$1:$470,MATCH($B359,Resultado!$N:$N,0),MATCH(AF$1,Resultado!#REF!,0))</f>
        <v>#REF!</v>
      </c>
      <c r="AG359" s="30" t="e">
        <f t="array" ref="AG359">INDEX(Resultado!$1:$470,MATCH($B359,Resultado!$N:$N,0),MATCH(AG$1,Resultado!#REF!,0))</f>
        <v>#REF!</v>
      </c>
      <c r="AH359" s="30" t="e">
        <f t="array" ref="AH359">INDEX(Resultado!$1:$470,MATCH($B359,Resultado!$N:$N,0),MATCH(AH$1,Resultado!#REF!,0))</f>
        <v>#REF!</v>
      </c>
      <c r="AI359" s="30" t="e">
        <f t="array" ref="AI359">INDEX(Resultado!$1:$470,MATCH($B359,Resultado!$N:$N,0),MATCH(AI$1,Resultado!#REF!,0))</f>
        <v>#REF!</v>
      </c>
      <c r="AJ359" s="30" t="e">
        <f t="array" ref="AJ359">INDEX(Resultado!$1:$470,MATCH($B359,Resultado!$N:$N,0),MATCH(AJ$1,Resultado!#REF!,0))</f>
        <v>#REF!</v>
      </c>
      <c r="AK359" s="30" t="e">
        <f t="array" ref="AK359">INDEX(Resultado!$1:$470,MATCH($B359,Resultado!$N:$N,0),MATCH(AK$1,Resultado!#REF!,0))</f>
        <v>#REF!</v>
      </c>
      <c r="AL359" s="29">
        <v>0</v>
      </c>
      <c r="AM359" s="29">
        <v>2</v>
      </c>
      <c r="AN359" s="30" t="e">
        <f t="array" ref="AN359">INDEX(Resultado!$1:$470,MATCH($B359,Resultado!$N:$N,0),MATCH(AN$1,Resultado!#REF!,0))</f>
        <v>#REF!</v>
      </c>
      <c r="AO359" s="30" t="e">
        <f t="array" ref="AO359">INDEX(Resultado!$1:$470,MATCH($B359,Resultado!$N:$N,0),MATCH(AO$1,Resultado!#REF!,0))</f>
        <v>#REF!</v>
      </c>
      <c r="AP359" s="30" t="e">
        <f t="array" ref="AP359">INDEX(Resultado!$1:$470,MATCH($B359,Resultado!$N:$N,0),MATCH(AP$1,Resultado!#REF!,0))</f>
        <v>#REF!</v>
      </c>
      <c r="AQ359" s="30" t="e">
        <f t="array" ref="AQ359">INDEX(Resultado!$1:$470,MATCH($B359,Resultado!$N:$N,0),MATCH(AQ$1,Resultado!#REF!,0))</f>
        <v>#REF!</v>
      </c>
      <c r="AR359" s="30" t="e">
        <f t="array" ref="AR359">INDEX(Resultado!$1:$470,MATCH($B359,Resultado!$N:$N,0),MATCH(AR$1,Resultado!#REF!,0))</f>
        <v>#REF!</v>
      </c>
      <c r="AS359" s="29">
        <v>2</v>
      </c>
      <c r="AT359" s="30" t="e">
        <f t="array" ref="AT359">INDEX(Resultado!$1:$470,MATCH($B359,Resultado!$N:$N,0),MATCH(AT$1,Resultado!#REF!,0))</f>
        <v>#REF!</v>
      </c>
      <c r="AU359" s="30" t="e">
        <f t="array" ref="AU359">INDEX(Resultado!$1:$470,MATCH($B359,Resultado!$N:$N,0),MATCH(AU$1,Resultado!#REF!,0))</f>
        <v>#REF!</v>
      </c>
      <c r="AV359" s="30" t="e">
        <f t="array" ref="AV359">INDEX(Resultado!$1:$470,MATCH($B359,Resultado!$N:$N,0),MATCH(AV$1,Resultado!#REF!,0))</f>
        <v>#REF!</v>
      </c>
      <c r="AW359" s="30" t="e">
        <f t="array" ref="AW359">INDEX(Resultado!$1:$470,MATCH($B359,Resultado!$N:$N,0),MATCH(AW$1,Resultado!#REF!,0))</f>
        <v>#REF!</v>
      </c>
      <c r="AX359" s="30" t="e">
        <f t="array" ref="AX359">INDEX(Resultado!$1:$470,MATCH($B359,Resultado!$N:$N,0),MATCH(AX$1,Resultado!#REF!,0))</f>
        <v>#REF!</v>
      </c>
      <c r="AY359" s="30" t="e">
        <f t="array" ref="AY359">INDEX(Resultado!$1:$470,MATCH($B359,Resultado!$N:$N,0),MATCH(AY$1,Resultado!#REF!,0))</f>
        <v>#REF!</v>
      </c>
      <c r="AZ359" s="30" t="e">
        <f t="array" ref="AZ359">INDEX(Resultado!$1:$470,MATCH($B359,Resultado!$N:$N,0),MATCH(AZ$1,Resultado!#REF!,0))</f>
        <v>#REF!</v>
      </c>
      <c r="BA359" s="30" t="e">
        <f t="array" ref="BA359">INDEX(Resultado!$1:$470,MATCH($B359,Resultado!$N:$N,0),MATCH(BA$1,Resultado!#REF!,0))</f>
        <v>#REF!</v>
      </c>
      <c r="BB359" s="30" t="e">
        <f t="array" ref="BB359">INDEX(Resultado!$1:$470,MATCH($B359,Resultado!$N:$N,0),MATCH(BB$1,Resultado!#REF!,0))</f>
        <v>#REF!</v>
      </c>
      <c r="BC359" s="30" t="e">
        <f t="array" ref="BC359">INDEX(Resultado!$1:$470,MATCH($B359,Resultado!$N:$N,0),MATCH(BC$1,Resultado!#REF!,0))</f>
        <v>#REF!</v>
      </c>
      <c r="BD359" s="30" t="e">
        <f t="array" ref="BD359">INDEX(Resultado!$1:$470,MATCH($B359,Resultado!$N:$N,0),MATCH(BD$1,Resultado!#REF!,0))</f>
        <v>#REF!</v>
      </c>
      <c r="BE359" s="30" t="e">
        <f t="array" ref="BE359">INDEX(Resultado!$1:$470,MATCH($B359,Resultado!$N:$N,0),MATCH(BE$1,Resultado!#REF!,0))</f>
        <v>#REF!</v>
      </c>
      <c r="BF359" s="30" t="e">
        <f t="array" ref="BF359">INDEX(Resultado!$1:$470,MATCH($B359,Resultado!$N:$N,0),MATCH(BF$1,Resultado!#REF!,0))</f>
        <v>#REF!</v>
      </c>
      <c r="BG359" s="30" t="e">
        <f t="array" ref="BG359">INDEX(Resultado!$1:$470,MATCH($B359,Resultado!$N:$N,0),MATCH(BG$1,Resultado!#REF!,0))</f>
        <v>#REF!</v>
      </c>
      <c r="BH359" s="30" t="e">
        <f t="array" ref="BH359">INDEX(Resultado!$1:$470,MATCH($B359,Resultado!$N:$N,0),MATCH(BH$1,Resultado!#REF!,0))</f>
        <v>#REF!</v>
      </c>
      <c r="BI359" s="30" t="e">
        <f t="array" ref="BI359">INDEX(Resultado!$1:$470,MATCH($B359,Resultado!$N:$N,0),MATCH(BI$1,Resultado!#REF!,0))</f>
        <v>#REF!</v>
      </c>
    </row>
    <row r="360" spans="1:61" ht="13" x14ac:dyDescent="0.15">
      <c r="A360" s="29">
        <v>58907453870</v>
      </c>
      <c r="B360" s="7" t="s">
        <v>2583</v>
      </c>
      <c r="C360" s="29" t="s">
        <v>2582</v>
      </c>
      <c r="D360" s="30" t="e">
        <f t="array" ref="D360">INDEX(Resultado!$1:$470,MATCH($B360,Resultado!$N:$N,0),MATCH(D$1,Resultado!#REF!,0))</f>
        <v>#REF!</v>
      </c>
      <c r="E360" s="29" t="s">
        <v>3339</v>
      </c>
      <c r="F360" s="30" t="e">
        <f t="array" ref="F360">INDEX(Resultado!$1:$470,MATCH($B360,Resultado!$N:$N,0),MATCH(F$1,Resultado!#REF!,0))</f>
        <v>#REF!</v>
      </c>
      <c r="G360" s="30" t="e">
        <f t="array" ref="G360">INDEX(Resultado!$1:$470,MATCH($B360,Resultado!$N:$N,0),MATCH(G$1,Resultado!#REF!,0))</f>
        <v>#REF!</v>
      </c>
      <c r="H360" s="30" t="e">
        <f t="array" ref="H360">INDEX(Resultado!$1:$470,MATCH($B360,Resultado!$N:$N,0),MATCH(H$1,Resultado!#REF!,0))</f>
        <v>#REF!</v>
      </c>
      <c r="I360" s="30" t="e">
        <f t="array" ref="I360">INDEX(Resultado!$1:$470,MATCH($B360,Resultado!$N:$N,0),MATCH(I$1,Resultado!#REF!,0))</f>
        <v>#REF!</v>
      </c>
      <c r="J360" s="30" t="e">
        <f t="array" ref="J360">INDEX(Resultado!$1:$470,MATCH($B360,Resultado!$N:$N,0),MATCH(J$1,Resultado!#REF!,0))</f>
        <v>#REF!</v>
      </c>
      <c r="K360" s="30" t="e">
        <f t="array" ref="K360">INDEX(Resultado!$1:$470,MATCH($B360,Resultado!$N:$N,0),MATCH(K$1,Resultado!#REF!,0))</f>
        <v>#REF!</v>
      </c>
      <c r="L360" s="30" t="e">
        <f t="array" ref="L360">INDEX(Resultado!$1:$470,MATCH($B360,Resultado!$N:$N,0),MATCH(L$1,Resultado!#REF!,0))</f>
        <v>#REF!</v>
      </c>
      <c r="M360" s="30" t="e">
        <f t="array" ref="M360">INDEX(Resultado!$1:$470,MATCH($B360,Resultado!$N:$N,0),MATCH(M$1,Resultado!#REF!,0))</f>
        <v>#REF!</v>
      </c>
      <c r="N360" s="30" t="e">
        <f t="array" ref="N360">INDEX(Resultado!$1:$470,MATCH($B360,Resultado!$N:$N,0),MATCH(N$1,Resultado!#REF!,0))</f>
        <v>#REF!</v>
      </c>
      <c r="O360" s="30" t="e">
        <f t="array" ref="O360">INDEX(Resultado!$1:$470,MATCH($B360,Resultado!$N:$N,0),MATCH(O$1,Resultado!#REF!,0))</f>
        <v>#REF!</v>
      </c>
      <c r="P360" s="30" t="e">
        <f t="array" ref="P360">INDEX(Resultado!$1:$470,MATCH($B360,Resultado!$N:$N,0),MATCH(P$1,Resultado!#REF!,0))</f>
        <v>#REF!</v>
      </c>
      <c r="Q360" s="30" t="e">
        <f t="array" ref="Q360">INDEX(Resultado!$1:$470,MATCH($B360,Resultado!$N:$N,0),MATCH(Q$1,Resultado!#REF!,0))</f>
        <v>#REF!</v>
      </c>
      <c r="R360" s="30" t="e">
        <f t="array" ref="R360">INDEX(Resultado!$1:$470,MATCH($B360,Resultado!$N:$N,0),MATCH(R$1,Resultado!#REF!,0))</f>
        <v>#REF!</v>
      </c>
      <c r="S360" s="30" t="e">
        <f t="array" ref="S360">INDEX(Resultado!$1:$470,MATCH($B360,Resultado!$N:$N,0),MATCH(S$1,Resultado!#REF!,0))</f>
        <v>#REF!</v>
      </c>
      <c r="T360" s="30" t="e">
        <f t="array" ref="T360">INDEX(Resultado!$1:$470,MATCH($B360,Resultado!$N:$N,0),MATCH(T$1,Resultado!#REF!,0))</f>
        <v>#REF!</v>
      </c>
      <c r="U360" s="30" t="e">
        <f t="array" ref="U360">INDEX(Resultado!$1:$470,MATCH($B360,Resultado!$N:$N,0),MATCH(U$1,Resultado!#REF!,0))</f>
        <v>#REF!</v>
      </c>
      <c r="V360" s="30" t="e">
        <f t="array" ref="V360">INDEX(Resultado!$1:$470,MATCH($B360,Resultado!$N:$N,0),MATCH(V$1,Resultado!#REF!,0))</f>
        <v>#REF!</v>
      </c>
      <c r="W360" s="30" t="e">
        <f t="array" ref="W360">INDEX(Resultado!$1:$470,MATCH($B360,Resultado!$N:$N,0),MATCH(W$1,Resultado!#REF!,0))</f>
        <v>#REF!</v>
      </c>
      <c r="X360" s="30" t="e">
        <f t="array" ref="X360">INDEX(Resultado!$1:$470,MATCH($B360,Resultado!$N:$N,0),MATCH(X$1,Resultado!#REF!,0))</f>
        <v>#REF!</v>
      </c>
      <c r="Y360" s="30" t="e">
        <f t="array" ref="Y360">INDEX(Resultado!$1:$470,MATCH($B360,Resultado!$N:$N,0),MATCH(Y$1,Resultado!#REF!,0))</f>
        <v>#REF!</v>
      </c>
      <c r="Z360" s="30" t="e">
        <f t="array" ref="Z360">INDEX(Resultado!$1:$470,MATCH($B360,Resultado!$N:$N,0),MATCH(Z$1,Resultado!#REF!,0))</f>
        <v>#REF!</v>
      </c>
      <c r="AA360" s="30" t="e">
        <f t="array" ref="AA360">INDEX(Resultado!$1:$470,MATCH($B360,Resultado!$N:$N,0),MATCH(AA$1,Resultado!#REF!,0))</f>
        <v>#REF!</v>
      </c>
      <c r="AB360" s="29">
        <v>0</v>
      </c>
      <c r="AC360" s="29">
        <v>2</v>
      </c>
      <c r="AD360" s="30" t="e">
        <f t="array" ref="AD360">INDEX(Resultado!$1:$470,MATCH($B360,Resultado!$N:$N,0),MATCH(AD$1,Resultado!#REF!,0))</f>
        <v>#REF!</v>
      </c>
      <c r="AE360" s="30" t="e">
        <f t="array" ref="AE360">INDEX(Resultado!$1:$470,MATCH($B360,Resultado!$N:$N,0),MATCH(AE$1,Resultado!#REF!,0))</f>
        <v>#REF!</v>
      </c>
      <c r="AF360" s="30" t="e">
        <f t="array" ref="AF360">INDEX(Resultado!$1:$470,MATCH($B360,Resultado!$N:$N,0),MATCH(AF$1,Resultado!#REF!,0))</f>
        <v>#REF!</v>
      </c>
      <c r="AG360" s="30" t="e">
        <f t="array" ref="AG360">INDEX(Resultado!$1:$470,MATCH($B360,Resultado!$N:$N,0),MATCH(AG$1,Resultado!#REF!,0))</f>
        <v>#REF!</v>
      </c>
      <c r="AH360" s="30" t="e">
        <f t="array" ref="AH360">INDEX(Resultado!$1:$470,MATCH($B360,Resultado!$N:$N,0),MATCH(AH$1,Resultado!#REF!,0))</f>
        <v>#REF!</v>
      </c>
      <c r="AI360" s="30" t="e">
        <f t="array" ref="AI360">INDEX(Resultado!$1:$470,MATCH($B360,Resultado!$N:$N,0),MATCH(AI$1,Resultado!#REF!,0))</f>
        <v>#REF!</v>
      </c>
      <c r="AJ360" s="30" t="e">
        <f t="array" ref="AJ360">INDEX(Resultado!$1:$470,MATCH($B360,Resultado!$N:$N,0),MATCH(AJ$1,Resultado!#REF!,0))</f>
        <v>#REF!</v>
      </c>
      <c r="AK360" s="30" t="e">
        <f t="array" ref="AK360">INDEX(Resultado!$1:$470,MATCH($B360,Resultado!$N:$N,0),MATCH(AK$1,Resultado!#REF!,0))</f>
        <v>#REF!</v>
      </c>
      <c r="AL360" s="29">
        <v>0</v>
      </c>
      <c r="AM360" s="29">
        <v>2</v>
      </c>
      <c r="AN360" s="30" t="e">
        <f t="array" ref="AN360">INDEX(Resultado!$1:$470,MATCH($B360,Resultado!$N:$N,0),MATCH(AN$1,Resultado!#REF!,0))</f>
        <v>#REF!</v>
      </c>
      <c r="AO360" s="30" t="e">
        <f t="array" ref="AO360">INDEX(Resultado!$1:$470,MATCH($B360,Resultado!$N:$N,0),MATCH(AO$1,Resultado!#REF!,0))</f>
        <v>#REF!</v>
      </c>
      <c r="AP360" s="30" t="e">
        <f t="array" ref="AP360">INDEX(Resultado!$1:$470,MATCH($B360,Resultado!$N:$N,0),MATCH(AP$1,Resultado!#REF!,0))</f>
        <v>#REF!</v>
      </c>
      <c r="AQ360" s="30" t="e">
        <f t="array" ref="AQ360">INDEX(Resultado!$1:$470,MATCH($B360,Resultado!$N:$N,0),MATCH(AQ$1,Resultado!#REF!,0))</f>
        <v>#REF!</v>
      </c>
      <c r="AR360" s="30" t="e">
        <f t="array" ref="AR360">INDEX(Resultado!$1:$470,MATCH($B360,Resultado!$N:$N,0),MATCH(AR$1,Resultado!#REF!,0))</f>
        <v>#REF!</v>
      </c>
      <c r="AS360" s="29">
        <v>2</v>
      </c>
      <c r="AT360" s="30" t="e">
        <f t="array" ref="AT360">INDEX(Resultado!$1:$470,MATCH($B360,Resultado!$N:$N,0),MATCH(AT$1,Resultado!#REF!,0))</f>
        <v>#REF!</v>
      </c>
      <c r="AU360" s="30" t="e">
        <f t="array" ref="AU360">INDEX(Resultado!$1:$470,MATCH($B360,Resultado!$N:$N,0),MATCH(AU$1,Resultado!#REF!,0))</f>
        <v>#REF!</v>
      </c>
      <c r="AV360" s="30" t="e">
        <f t="array" ref="AV360">INDEX(Resultado!$1:$470,MATCH($B360,Resultado!$N:$N,0),MATCH(AV$1,Resultado!#REF!,0))</f>
        <v>#REF!</v>
      </c>
      <c r="AW360" s="30" t="e">
        <f t="array" ref="AW360">INDEX(Resultado!$1:$470,MATCH($B360,Resultado!$N:$N,0),MATCH(AW$1,Resultado!#REF!,0))</f>
        <v>#REF!</v>
      </c>
      <c r="AX360" s="30" t="e">
        <f t="array" ref="AX360">INDEX(Resultado!$1:$470,MATCH($B360,Resultado!$N:$N,0),MATCH(AX$1,Resultado!#REF!,0))</f>
        <v>#REF!</v>
      </c>
      <c r="AY360" s="30" t="e">
        <f t="array" ref="AY360">INDEX(Resultado!$1:$470,MATCH($B360,Resultado!$N:$N,0),MATCH(AY$1,Resultado!#REF!,0))</f>
        <v>#REF!</v>
      </c>
      <c r="AZ360" s="30" t="e">
        <f t="array" ref="AZ360">INDEX(Resultado!$1:$470,MATCH($B360,Resultado!$N:$N,0),MATCH(AZ$1,Resultado!#REF!,0))</f>
        <v>#REF!</v>
      </c>
      <c r="BA360" s="30" t="e">
        <f t="array" ref="BA360">INDEX(Resultado!$1:$470,MATCH($B360,Resultado!$N:$N,0),MATCH(BA$1,Resultado!#REF!,0))</f>
        <v>#REF!</v>
      </c>
      <c r="BB360" s="30" t="e">
        <f t="array" ref="BB360">INDEX(Resultado!$1:$470,MATCH($B360,Resultado!$N:$N,0),MATCH(BB$1,Resultado!#REF!,0))</f>
        <v>#REF!</v>
      </c>
      <c r="BC360" s="30" t="e">
        <f t="array" ref="BC360">INDEX(Resultado!$1:$470,MATCH($B360,Resultado!$N:$N,0),MATCH(BC$1,Resultado!#REF!,0))</f>
        <v>#REF!</v>
      </c>
      <c r="BD360" s="30" t="e">
        <f t="array" ref="BD360">INDEX(Resultado!$1:$470,MATCH($B360,Resultado!$N:$N,0),MATCH(BD$1,Resultado!#REF!,0))</f>
        <v>#REF!</v>
      </c>
      <c r="BE360" s="30" t="e">
        <f t="array" ref="BE360">INDEX(Resultado!$1:$470,MATCH($B360,Resultado!$N:$N,0),MATCH(BE$1,Resultado!#REF!,0))</f>
        <v>#REF!</v>
      </c>
      <c r="BF360" s="30" t="e">
        <f t="array" ref="BF360">INDEX(Resultado!$1:$470,MATCH($B360,Resultado!$N:$N,0),MATCH(BF$1,Resultado!#REF!,0))</f>
        <v>#REF!</v>
      </c>
      <c r="BG360" s="30" t="e">
        <f t="array" ref="BG360">INDEX(Resultado!$1:$470,MATCH($B360,Resultado!$N:$N,0),MATCH(BG$1,Resultado!#REF!,0))</f>
        <v>#REF!</v>
      </c>
      <c r="BH360" s="30" t="e">
        <f t="array" ref="BH360">INDEX(Resultado!$1:$470,MATCH($B360,Resultado!$N:$N,0),MATCH(BH$1,Resultado!#REF!,0))</f>
        <v>#REF!</v>
      </c>
      <c r="BI360" s="30" t="e">
        <f t="array" ref="BI360">INDEX(Resultado!$1:$470,MATCH($B360,Resultado!$N:$N,0),MATCH(BI$1,Resultado!#REF!,0))</f>
        <v>#REF!</v>
      </c>
    </row>
    <row r="361" spans="1:61" ht="13" x14ac:dyDescent="0.15">
      <c r="A361" s="29">
        <v>43869878860</v>
      </c>
      <c r="B361" s="7" t="s">
        <v>2589</v>
      </c>
      <c r="C361" s="29" t="s">
        <v>2588</v>
      </c>
      <c r="D361" s="30" t="e">
        <f t="array" ref="D361">INDEX(Resultado!$1:$470,MATCH($B361,Resultado!$N:$N,0),MATCH(D$1,Resultado!#REF!,0))</f>
        <v>#REF!</v>
      </c>
      <c r="E361" s="29" t="s">
        <v>3339</v>
      </c>
      <c r="F361" s="30" t="e">
        <f t="array" ref="F361">INDEX(Resultado!$1:$470,MATCH($B361,Resultado!$N:$N,0),MATCH(F$1,Resultado!#REF!,0))</f>
        <v>#REF!</v>
      </c>
      <c r="G361" s="30" t="e">
        <f t="array" ref="G361">INDEX(Resultado!$1:$470,MATCH($B361,Resultado!$N:$N,0),MATCH(G$1,Resultado!#REF!,0))</f>
        <v>#REF!</v>
      </c>
      <c r="H361" s="30" t="e">
        <f t="array" ref="H361">INDEX(Resultado!$1:$470,MATCH($B361,Resultado!$N:$N,0),MATCH(H$1,Resultado!#REF!,0))</f>
        <v>#REF!</v>
      </c>
      <c r="I361" s="30" t="e">
        <f t="array" ref="I361">INDEX(Resultado!$1:$470,MATCH($B361,Resultado!$N:$N,0),MATCH(I$1,Resultado!#REF!,0))</f>
        <v>#REF!</v>
      </c>
      <c r="J361" s="30" t="e">
        <f t="array" ref="J361">INDEX(Resultado!$1:$470,MATCH($B361,Resultado!$N:$N,0),MATCH(J$1,Resultado!#REF!,0))</f>
        <v>#REF!</v>
      </c>
      <c r="K361" s="30" t="e">
        <f t="array" ref="K361">INDEX(Resultado!$1:$470,MATCH($B361,Resultado!$N:$N,0),MATCH(K$1,Resultado!#REF!,0))</f>
        <v>#REF!</v>
      </c>
      <c r="L361" s="30" t="e">
        <f t="array" ref="L361">INDEX(Resultado!$1:$470,MATCH($B361,Resultado!$N:$N,0),MATCH(L$1,Resultado!#REF!,0))</f>
        <v>#REF!</v>
      </c>
      <c r="M361" s="30" t="e">
        <f t="array" ref="M361">INDEX(Resultado!$1:$470,MATCH($B361,Resultado!$N:$N,0),MATCH(M$1,Resultado!#REF!,0))</f>
        <v>#REF!</v>
      </c>
      <c r="N361" s="30" t="e">
        <f t="array" ref="N361">INDEX(Resultado!$1:$470,MATCH($B361,Resultado!$N:$N,0),MATCH(N$1,Resultado!#REF!,0))</f>
        <v>#REF!</v>
      </c>
      <c r="O361" s="30" t="e">
        <f t="array" ref="O361">INDEX(Resultado!$1:$470,MATCH($B361,Resultado!$N:$N,0),MATCH(O$1,Resultado!#REF!,0))</f>
        <v>#REF!</v>
      </c>
      <c r="P361" s="30" t="e">
        <f t="array" ref="P361">INDEX(Resultado!$1:$470,MATCH($B361,Resultado!$N:$N,0),MATCH(P$1,Resultado!#REF!,0))</f>
        <v>#REF!</v>
      </c>
      <c r="Q361" s="30" t="e">
        <f t="array" ref="Q361">INDEX(Resultado!$1:$470,MATCH($B361,Resultado!$N:$N,0),MATCH(Q$1,Resultado!#REF!,0))</f>
        <v>#REF!</v>
      </c>
      <c r="R361" s="30" t="e">
        <f t="array" ref="R361">INDEX(Resultado!$1:$470,MATCH($B361,Resultado!$N:$N,0),MATCH(R$1,Resultado!#REF!,0))</f>
        <v>#REF!</v>
      </c>
      <c r="S361" s="30" t="e">
        <f t="array" ref="S361">INDEX(Resultado!$1:$470,MATCH($B361,Resultado!$N:$N,0),MATCH(S$1,Resultado!#REF!,0))</f>
        <v>#REF!</v>
      </c>
      <c r="T361" s="30" t="e">
        <f t="array" ref="T361">INDEX(Resultado!$1:$470,MATCH($B361,Resultado!$N:$N,0),MATCH(T$1,Resultado!#REF!,0))</f>
        <v>#REF!</v>
      </c>
      <c r="U361" s="30" t="e">
        <f t="array" ref="U361">INDEX(Resultado!$1:$470,MATCH($B361,Resultado!$N:$N,0),MATCH(U$1,Resultado!#REF!,0))</f>
        <v>#REF!</v>
      </c>
      <c r="V361" s="30" t="e">
        <f t="array" ref="V361">INDEX(Resultado!$1:$470,MATCH($B361,Resultado!$N:$N,0),MATCH(V$1,Resultado!#REF!,0))</f>
        <v>#REF!</v>
      </c>
      <c r="W361" s="30" t="e">
        <f t="array" ref="W361">INDEX(Resultado!$1:$470,MATCH($B361,Resultado!$N:$N,0),MATCH(W$1,Resultado!#REF!,0))</f>
        <v>#REF!</v>
      </c>
      <c r="X361" s="30" t="e">
        <f t="array" ref="X361">INDEX(Resultado!$1:$470,MATCH($B361,Resultado!$N:$N,0),MATCH(X$1,Resultado!#REF!,0))</f>
        <v>#REF!</v>
      </c>
      <c r="Y361" s="30" t="e">
        <f t="array" ref="Y361">INDEX(Resultado!$1:$470,MATCH($B361,Resultado!$N:$N,0),MATCH(Y$1,Resultado!#REF!,0))</f>
        <v>#REF!</v>
      </c>
      <c r="Z361" s="30" t="e">
        <f t="array" ref="Z361">INDEX(Resultado!$1:$470,MATCH($B361,Resultado!$N:$N,0),MATCH(Z$1,Resultado!#REF!,0))</f>
        <v>#REF!</v>
      </c>
      <c r="AA361" s="30" t="e">
        <f t="array" ref="AA361">INDEX(Resultado!$1:$470,MATCH($B361,Resultado!$N:$N,0),MATCH(AA$1,Resultado!#REF!,0))</f>
        <v>#REF!</v>
      </c>
      <c r="AB361" s="29">
        <v>0</v>
      </c>
      <c r="AC361" s="29">
        <v>2</v>
      </c>
      <c r="AD361" s="30" t="e">
        <f t="array" ref="AD361">INDEX(Resultado!$1:$470,MATCH($B361,Resultado!$N:$N,0),MATCH(AD$1,Resultado!#REF!,0))</f>
        <v>#REF!</v>
      </c>
      <c r="AE361" s="30" t="e">
        <f t="array" ref="AE361">INDEX(Resultado!$1:$470,MATCH($B361,Resultado!$N:$N,0),MATCH(AE$1,Resultado!#REF!,0))</f>
        <v>#REF!</v>
      </c>
      <c r="AF361" s="30" t="e">
        <f t="array" ref="AF361">INDEX(Resultado!$1:$470,MATCH($B361,Resultado!$N:$N,0),MATCH(AF$1,Resultado!#REF!,0))</f>
        <v>#REF!</v>
      </c>
      <c r="AG361" s="30" t="e">
        <f t="array" ref="AG361">INDEX(Resultado!$1:$470,MATCH($B361,Resultado!$N:$N,0),MATCH(AG$1,Resultado!#REF!,0))</f>
        <v>#REF!</v>
      </c>
      <c r="AH361" s="30" t="e">
        <f t="array" ref="AH361">INDEX(Resultado!$1:$470,MATCH($B361,Resultado!$N:$N,0),MATCH(AH$1,Resultado!#REF!,0))</f>
        <v>#REF!</v>
      </c>
      <c r="AI361" s="30" t="e">
        <f t="array" ref="AI361">INDEX(Resultado!$1:$470,MATCH($B361,Resultado!$N:$N,0),MATCH(AI$1,Resultado!#REF!,0))</f>
        <v>#REF!</v>
      </c>
      <c r="AJ361" s="30" t="e">
        <f t="array" ref="AJ361">INDEX(Resultado!$1:$470,MATCH($B361,Resultado!$N:$N,0),MATCH(AJ$1,Resultado!#REF!,0))</f>
        <v>#REF!</v>
      </c>
      <c r="AK361" s="30" t="e">
        <f t="array" ref="AK361">INDEX(Resultado!$1:$470,MATCH($B361,Resultado!$N:$N,0),MATCH(AK$1,Resultado!#REF!,0))</f>
        <v>#REF!</v>
      </c>
      <c r="AL361" s="29">
        <v>0</v>
      </c>
      <c r="AM361" s="29">
        <v>2</v>
      </c>
      <c r="AN361" s="30" t="e">
        <f t="array" ref="AN361">INDEX(Resultado!$1:$470,MATCH($B361,Resultado!$N:$N,0),MATCH(AN$1,Resultado!#REF!,0))</f>
        <v>#REF!</v>
      </c>
      <c r="AO361" s="30" t="e">
        <f t="array" ref="AO361">INDEX(Resultado!$1:$470,MATCH($B361,Resultado!$N:$N,0),MATCH(AO$1,Resultado!#REF!,0))</f>
        <v>#REF!</v>
      </c>
      <c r="AP361" s="30" t="e">
        <f t="array" ref="AP361">INDEX(Resultado!$1:$470,MATCH($B361,Resultado!$N:$N,0),MATCH(AP$1,Resultado!#REF!,0))</f>
        <v>#REF!</v>
      </c>
      <c r="AQ361" s="30" t="e">
        <f t="array" ref="AQ361">INDEX(Resultado!$1:$470,MATCH($B361,Resultado!$N:$N,0),MATCH(AQ$1,Resultado!#REF!,0))</f>
        <v>#REF!</v>
      </c>
      <c r="AR361" s="30" t="e">
        <f t="array" ref="AR361">INDEX(Resultado!$1:$470,MATCH($B361,Resultado!$N:$N,0),MATCH(AR$1,Resultado!#REF!,0))</f>
        <v>#REF!</v>
      </c>
      <c r="AS361" s="29">
        <v>2</v>
      </c>
      <c r="AT361" s="30" t="e">
        <f t="array" ref="AT361">INDEX(Resultado!$1:$470,MATCH($B361,Resultado!$N:$N,0),MATCH(AT$1,Resultado!#REF!,0))</f>
        <v>#REF!</v>
      </c>
      <c r="AU361" s="30" t="e">
        <f t="array" ref="AU361">INDEX(Resultado!$1:$470,MATCH($B361,Resultado!$N:$N,0),MATCH(AU$1,Resultado!#REF!,0))</f>
        <v>#REF!</v>
      </c>
      <c r="AV361" s="30" t="e">
        <f t="array" ref="AV361">INDEX(Resultado!$1:$470,MATCH($B361,Resultado!$N:$N,0),MATCH(AV$1,Resultado!#REF!,0))</f>
        <v>#REF!</v>
      </c>
      <c r="AW361" s="30" t="e">
        <f t="array" ref="AW361">INDEX(Resultado!$1:$470,MATCH($B361,Resultado!$N:$N,0),MATCH(AW$1,Resultado!#REF!,0))</f>
        <v>#REF!</v>
      </c>
      <c r="AX361" s="30" t="e">
        <f t="array" ref="AX361">INDEX(Resultado!$1:$470,MATCH($B361,Resultado!$N:$N,0),MATCH(AX$1,Resultado!#REF!,0))</f>
        <v>#REF!</v>
      </c>
      <c r="AY361" s="30" t="e">
        <f t="array" ref="AY361">INDEX(Resultado!$1:$470,MATCH($B361,Resultado!$N:$N,0),MATCH(AY$1,Resultado!#REF!,0))</f>
        <v>#REF!</v>
      </c>
      <c r="AZ361" s="30" t="e">
        <f t="array" ref="AZ361">INDEX(Resultado!$1:$470,MATCH($B361,Resultado!$N:$N,0),MATCH(AZ$1,Resultado!#REF!,0))</f>
        <v>#REF!</v>
      </c>
      <c r="BA361" s="30" t="e">
        <f t="array" ref="BA361">INDEX(Resultado!$1:$470,MATCH($B361,Resultado!$N:$N,0),MATCH(BA$1,Resultado!#REF!,0))</f>
        <v>#REF!</v>
      </c>
      <c r="BB361" s="30" t="e">
        <f t="array" ref="BB361">INDEX(Resultado!$1:$470,MATCH($B361,Resultado!$N:$N,0),MATCH(BB$1,Resultado!#REF!,0))</f>
        <v>#REF!</v>
      </c>
      <c r="BC361" s="30" t="e">
        <f t="array" ref="BC361">INDEX(Resultado!$1:$470,MATCH($B361,Resultado!$N:$N,0),MATCH(BC$1,Resultado!#REF!,0))</f>
        <v>#REF!</v>
      </c>
      <c r="BD361" s="30" t="e">
        <f t="array" ref="BD361">INDEX(Resultado!$1:$470,MATCH($B361,Resultado!$N:$N,0),MATCH(BD$1,Resultado!#REF!,0))</f>
        <v>#REF!</v>
      </c>
      <c r="BE361" s="30" t="e">
        <f t="array" ref="BE361">INDEX(Resultado!$1:$470,MATCH($B361,Resultado!$N:$N,0),MATCH(BE$1,Resultado!#REF!,0))</f>
        <v>#REF!</v>
      </c>
      <c r="BF361" s="30" t="e">
        <f t="array" ref="BF361">INDEX(Resultado!$1:$470,MATCH($B361,Resultado!$N:$N,0),MATCH(BF$1,Resultado!#REF!,0))</f>
        <v>#REF!</v>
      </c>
      <c r="BG361" s="30" t="e">
        <f t="array" ref="BG361">INDEX(Resultado!$1:$470,MATCH($B361,Resultado!$N:$N,0),MATCH(BG$1,Resultado!#REF!,0))</f>
        <v>#REF!</v>
      </c>
      <c r="BH361" s="30" t="e">
        <f t="array" ref="BH361">INDEX(Resultado!$1:$470,MATCH($B361,Resultado!$N:$N,0),MATCH(BH$1,Resultado!#REF!,0))</f>
        <v>#REF!</v>
      </c>
      <c r="BI361" s="30" t="e">
        <f t="array" ref="BI361">INDEX(Resultado!$1:$470,MATCH($B361,Resultado!$N:$N,0),MATCH(BI$1,Resultado!#REF!,0))</f>
        <v>#REF!</v>
      </c>
    </row>
    <row r="362" spans="1:61" ht="13" x14ac:dyDescent="0.15">
      <c r="A362" s="29">
        <v>53545378861</v>
      </c>
      <c r="B362" s="7" t="s">
        <v>2596</v>
      </c>
      <c r="C362" s="29" t="s">
        <v>2595</v>
      </c>
      <c r="D362" s="30" t="e">
        <f t="array" ref="D362">INDEX(Resultado!$1:$470,MATCH($B362,Resultado!$N:$N,0),MATCH(D$1,Resultado!#REF!,0))</f>
        <v>#REF!</v>
      </c>
      <c r="E362" s="29" t="s">
        <v>3339</v>
      </c>
      <c r="F362" s="30" t="e">
        <f t="array" ref="F362">INDEX(Resultado!$1:$470,MATCH($B362,Resultado!$N:$N,0),MATCH(F$1,Resultado!#REF!,0))</f>
        <v>#REF!</v>
      </c>
      <c r="G362" s="30" t="e">
        <f t="array" ref="G362">INDEX(Resultado!$1:$470,MATCH($B362,Resultado!$N:$N,0),MATCH(G$1,Resultado!#REF!,0))</f>
        <v>#REF!</v>
      </c>
      <c r="H362" s="30" t="e">
        <f t="array" ref="H362">INDEX(Resultado!$1:$470,MATCH($B362,Resultado!$N:$N,0),MATCH(H$1,Resultado!#REF!,0))</f>
        <v>#REF!</v>
      </c>
      <c r="I362" s="30" t="e">
        <f t="array" ref="I362">INDEX(Resultado!$1:$470,MATCH($B362,Resultado!$N:$N,0),MATCH(I$1,Resultado!#REF!,0))</f>
        <v>#REF!</v>
      </c>
      <c r="J362" s="30" t="e">
        <f t="array" ref="J362">INDEX(Resultado!$1:$470,MATCH($B362,Resultado!$N:$N,0),MATCH(J$1,Resultado!#REF!,0))</f>
        <v>#REF!</v>
      </c>
      <c r="K362" s="30" t="e">
        <f t="array" ref="K362">INDEX(Resultado!$1:$470,MATCH($B362,Resultado!$N:$N,0),MATCH(K$1,Resultado!#REF!,0))</f>
        <v>#REF!</v>
      </c>
      <c r="L362" s="30" t="e">
        <f t="array" ref="L362">INDEX(Resultado!$1:$470,MATCH($B362,Resultado!$N:$N,0),MATCH(L$1,Resultado!#REF!,0))</f>
        <v>#REF!</v>
      </c>
      <c r="M362" s="30" t="e">
        <f t="array" ref="M362">INDEX(Resultado!$1:$470,MATCH($B362,Resultado!$N:$N,0),MATCH(M$1,Resultado!#REF!,0))</f>
        <v>#REF!</v>
      </c>
      <c r="N362" s="30" t="e">
        <f t="array" ref="N362">INDEX(Resultado!$1:$470,MATCH($B362,Resultado!$N:$N,0),MATCH(N$1,Resultado!#REF!,0))</f>
        <v>#REF!</v>
      </c>
      <c r="O362" s="30" t="e">
        <f t="array" ref="O362">INDEX(Resultado!$1:$470,MATCH($B362,Resultado!$N:$N,0),MATCH(O$1,Resultado!#REF!,0))</f>
        <v>#REF!</v>
      </c>
      <c r="P362" s="30" t="e">
        <f t="array" ref="P362">INDEX(Resultado!$1:$470,MATCH($B362,Resultado!$N:$N,0),MATCH(P$1,Resultado!#REF!,0))</f>
        <v>#REF!</v>
      </c>
      <c r="Q362" s="30" t="e">
        <f t="array" ref="Q362">INDEX(Resultado!$1:$470,MATCH($B362,Resultado!$N:$N,0),MATCH(Q$1,Resultado!#REF!,0))</f>
        <v>#REF!</v>
      </c>
      <c r="R362" s="30" t="e">
        <f t="array" ref="R362">INDEX(Resultado!$1:$470,MATCH($B362,Resultado!$N:$N,0),MATCH(R$1,Resultado!#REF!,0))</f>
        <v>#REF!</v>
      </c>
      <c r="S362" s="30" t="e">
        <f t="array" ref="S362">INDEX(Resultado!$1:$470,MATCH($B362,Resultado!$N:$N,0),MATCH(S$1,Resultado!#REF!,0))</f>
        <v>#REF!</v>
      </c>
      <c r="T362" s="30" t="e">
        <f t="array" ref="T362">INDEX(Resultado!$1:$470,MATCH($B362,Resultado!$N:$N,0),MATCH(T$1,Resultado!#REF!,0))</f>
        <v>#REF!</v>
      </c>
      <c r="U362" s="30" t="e">
        <f t="array" ref="U362">INDEX(Resultado!$1:$470,MATCH($B362,Resultado!$N:$N,0),MATCH(U$1,Resultado!#REF!,0))</f>
        <v>#REF!</v>
      </c>
      <c r="V362" s="30" t="e">
        <f t="array" ref="V362">INDEX(Resultado!$1:$470,MATCH($B362,Resultado!$N:$N,0),MATCH(V$1,Resultado!#REF!,0))</f>
        <v>#REF!</v>
      </c>
      <c r="W362" s="30" t="e">
        <f t="array" ref="W362">INDEX(Resultado!$1:$470,MATCH($B362,Resultado!$N:$N,0),MATCH(W$1,Resultado!#REF!,0))</f>
        <v>#REF!</v>
      </c>
      <c r="X362" s="30" t="e">
        <f t="array" ref="X362">INDEX(Resultado!$1:$470,MATCH($B362,Resultado!$N:$N,0),MATCH(X$1,Resultado!#REF!,0))</f>
        <v>#REF!</v>
      </c>
      <c r="Y362" s="30" t="e">
        <f t="array" ref="Y362">INDEX(Resultado!$1:$470,MATCH($B362,Resultado!$N:$N,0),MATCH(Y$1,Resultado!#REF!,0))</f>
        <v>#REF!</v>
      </c>
      <c r="Z362" s="30" t="e">
        <f t="array" ref="Z362">INDEX(Resultado!$1:$470,MATCH($B362,Resultado!$N:$N,0),MATCH(Z$1,Resultado!#REF!,0))</f>
        <v>#REF!</v>
      </c>
      <c r="AA362" s="30" t="e">
        <f t="array" ref="AA362">INDEX(Resultado!$1:$470,MATCH($B362,Resultado!$N:$N,0),MATCH(AA$1,Resultado!#REF!,0))</f>
        <v>#REF!</v>
      </c>
      <c r="AB362" s="29">
        <v>0</v>
      </c>
      <c r="AC362" s="29">
        <v>2</v>
      </c>
      <c r="AD362" s="30" t="e">
        <f t="array" ref="AD362">INDEX(Resultado!$1:$470,MATCH($B362,Resultado!$N:$N,0),MATCH(AD$1,Resultado!#REF!,0))</f>
        <v>#REF!</v>
      </c>
      <c r="AE362" s="30" t="e">
        <f t="array" ref="AE362">INDEX(Resultado!$1:$470,MATCH($B362,Resultado!$N:$N,0),MATCH(AE$1,Resultado!#REF!,0))</f>
        <v>#REF!</v>
      </c>
      <c r="AF362" s="30" t="e">
        <f t="array" ref="AF362">INDEX(Resultado!$1:$470,MATCH($B362,Resultado!$N:$N,0),MATCH(AF$1,Resultado!#REF!,0))</f>
        <v>#REF!</v>
      </c>
      <c r="AG362" s="30" t="e">
        <f t="array" ref="AG362">INDEX(Resultado!$1:$470,MATCH($B362,Resultado!$N:$N,0),MATCH(AG$1,Resultado!#REF!,0))</f>
        <v>#REF!</v>
      </c>
      <c r="AH362" s="30" t="e">
        <f t="array" ref="AH362">INDEX(Resultado!$1:$470,MATCH($B362,Resultado!$N:$N,0),MATCH(AH$1,Resultado!#REF!,0))</f>
        <v>#REF!</v>
      </c>
      <c r="AI362" s="30" t="e">
        <f t="array" ref="AI362">INDEX(Resultado!$1:$470,MATCH($B362,Resultado!$N:$N,0),MATCH(AI$1,Resultado!#REF!,0))</f>
        <v>#REF!</v>
      </c>
      <c r="AJ362" s="30" t="e">
        <f t="array" ref="AJ362">INDEX(Resultado!$1:$470,MATCH($B362,Resultado!$N:$N,0),MATCH(AJ$1,Resultado!#REF!,0))</f>
        <v>#REF!</v>
      </c>
      <c r="AK362" s="30" t="e">
        <f t="array" ref="AK362">INDEX(Resultado!$1:$470,MATCH($B362,Resultado!$N:$N,0),MATCH(AK$1,Resultado!#REF!,0))</f>
        <v>#REF!</v>
      </c>
      <c r="AL362" s="29">
        <v>0</v>
      </c>
      <c r="AM362" s="29">
        <v>2</v>
      </c>
      <c r="AN362" s="30" t="e">
        <f t="array" ref="AN362">INDEX(Resultado!$1:$470,MATCH($B362,Resultado!$N:$N,0),MATCH(AN$1,Resultado!#REF!,0))</f>
        <v>#REF!</v>
      </c>
      <c r="AO362" s="30" t="e">
        <f t="array" ref="AO362">INDEX(Resultado!$1:$470,MATCH($B362,Resultado!$N:$N,0),MATCH(AO$1,Resultado!#REF!,0))</f>
        <v>#REF!</v>
      </c>
      <c r="AP362" s="30" t="e">
        <f t="array" ref="AP362">INDEX(Resultado!$1:$470,MATCH($B362,Resultado!$N:$N,0),MATCH(AP$1,Resultado!#REF!,0))</f>
        <v>#REF!</v>
      </c>
      <c r="AQ362" s="30" t="e">
        <f t="array" ref="AQ362">INDEX(Resultado!$1:$470,MATCH($B362,Resultado!$N:$N,0),MATCH(AQ$1,Resultado!#REF!,0))</f>
        <v>#REF!</v>
      </c>
      <c r="AR362" s="30" t="e">
        <f t="array" ref="AR362">INDEX(Resultado!$1:$470,MATCH($B362,Resultado!$N:$N,0),MATCH(AR$1,Resultado!#REF!,0))</f>
        <v>#REF!</v>
      </c>
      <c r="AS362" s="29">
        <v>2</v>
      </c>
      <c r="AT362" s="30" t="e">
        <f t="array" ref="AT362">INDEX(Resultado!$1:$470,MATCH($B362,Resultado!$N:$N,0),MATCH(AT$1,Resultado!#REF!,0))</f>
        <v>#REF!</v>
      </c>
      <c r="AU362" s="30" t="e">
        <f t="array" ref="AU362">INDEX(Resultado!$1:$470,MATCH($B362,Resultado!$N:$N,0),MATCH(AU$1,Resultado!#REF!,0))</f>
        <v>#REF!</v>
      </c>
      <c r="AV362" s="30" t="e">
        <f t="array" ref="AV362">INDEX(Resultado!$1:$470,MATCH($B362,Resultado!$N:$N,0),MATCH(AV$1,Resultado!#REF!,0))</f>
        <v>#REF!</v>
      </c>
      <c r="AW362" s="30" t="e">
        <f t="array" ref="AW362">INDEX(Resultado!$1:$470,MATCH($B362,Resultado!$N:$N,0),MATCH(AW$1,Resultado!#REF!,0))</f>
        <v>#REF!</v>
      </c>
      <c r="AX362" s="30" t="e">
        <f t="array" ref="AX362">INDEX(Resultado!$1:$470,MATCH($B362,Resultado!$N:$N,0),MATCH(AX$1,Resultado!#REF!,0))</f>
        <v>#REF!</v>
      </c>
      <c r="AY362" s="30" t="e">
        <f t="array" ref="AY362">INDEX(Resultado!$1:$470,MATCH($B362,Resultado!$N:$N,0),MATCH(AY$1,Resultado!#REF!,0))</f>
        <v>#REF!</v>
      </c>
      <c r="AZ362" s="30" t="e">
        <f t="array" ref="AZ362">INDEX(Resultado!$1:$470,MATCH($B362,Resultado!$N:$N,0),MATCH(AZ$1,Resultado!#REF!,0))</f>
        <v>#REF!</v>
      </c>
      <c r="BA362" s="30" t="e">
        <f t="array" ref="BA362">INDEX(Resultado!$1:$470,MATCH($B362,Resultado!$N:$N,0),MATCH(BA$1,Resultado!#REF!,0))</f>
        <v>#REF!</v>
      </c>
      <c r="BB362" s="30" t="e">
        <f t="array" ref="BB362">INDEX(Resultado!$1:$470,MATCH($B362,Resultado!$N:$N,0),MATCH(BB$1,Resultado!#REF!,0))</f>
        <v>#REF!</v>
      </c>
      <c r="BC362" s="30" t="e">
        <f t="array" ref="BC362">INDEX(Resultado!$1:$470,MATCH($B362,Resultado!$N:$N,0),MATCH(BC$1,Resultado!#REF!,0))</f>
        <v>#REF!</v>
      </c>
      <c r="BD362" s="30" t="e">
        <f t="array" ref="BD362">INDEX(Resultado!$1:$470,MATCH($B362,Resultado!$N:$N,0),MATCH(BD$1,Resultado!#REF!,0))</f>
        <v>#REF!</v>
      </c>
      <c r="BE362" s="30" t="e">
        <f t="array" ref="BE362">INDEX(Resultado!$1:$470,MATCH($B362,Resultado!$N:$N,0),MATCH(BE$1,Resultado!#REF!,0))</f>
        <v>#REF!</v>
      </c>
      <c r="BF362" s="30" t="e">
        <f t="array" ref="BF362">INDEX(Resultado!$1:$470,MATCH($B362,Resultado!$N:$N,0),MATCH(BF$1,Resultado!#REF!,0))</f>
        <v>#REF!</v>
      </c>
      <c r="BG362" s="30" t="e">
        <f t="array" ref="BG362">INDEX(Resultado!$1:$470,MATCH($B362,Resultado!$N:$N,0),MATCH(BG$1,Resultado!#REF!,0))</f>
        <v>#REF!</v>
      </c>
      <c r="BH362" s="30" t="e">
        <f t="array" ref="BH362">INDEX(Resultado!$1:$470,MATCH($B362,Resultado!$N:$N,0),MATCH(BH$1,Resultado!#REF!,0))</f>
        <v>#REF!</v>
      </c>
      <c r="BI362" s="30" t="e">
        <f t="array" ref="BI362">INDEX(Resultado!$1:$470,MATCH($B362,Resultado!$N:$N,0),MATCH(BI$1,Resultado!#REF!,0))</f>
        <v>#REF!</v>
      </c>
    </row>
    <row r="363" spans="1:61" ht="13" x14ac:dyDescent="0.15">
      <c r="A363" s="29">
        <v>54859793862</v>
      </c>
      <c r="B363" s="7" t="s">
        <v>2601</v>
      </c>
      <c r="C363" s="29" t="s">
        <v>2600</v>
      </c>
      <c r="D363" s="30" t="e">
        <f t="array" ref="D363">INDEX(Resultado!$1:$470,MATCH($B363,Resultado!$N:$N,0),MATCH(D$1,Resultado!#REF!,0))</f>
        <v>#REF!</v>
      </c>
      <c r="E363" s="29" t="s">
        <v>3339</v>
      </c>
      <c r="F363" s="30" t="e">
        <f t="array" ref="F363">INDEX(Resultado!$1:$470,MATCH($B363,Resultado!$N:$N,0),MATCH(F$1,Resultado!#REF!,0))</f>
        <v>#REF!</v>
      </c>
      <c r="G363" s="30" t="e">
        <f t="array" ref="G363">INDEX(Resultado!$1:$470,MATCH($B363,Resultado!$N:$N,0),MATCH(G$1,Resultado!#REF!,0))</f>
        <v>#REF!</v>
      </c>
      <c r="H363" s="30" t="e">
        <f t="array" ref="H363">INDEX(Resultado!$1:$470,MATCH($B363,Resultado!$N:$N,0),MATCH(H$1,Resultado!#REF!,0))</f>
        <v>#REF!</v>
      </c>
      <c r="I363" s="30" t="e">
        <f t="array" ref="I363">INDEX(Resultado!$1:$470,MATCH($B363,Resultado!$N:$N,0),MATCH(I$1,Resultado!#REF!,0))</f>
        <v>#REF!</v>
      </c>
      <c r="J363" s="30" t="e">
        <f t="array" ref="J363">INDEX(Resultado!$1:$470,MATCH($B363,Resultado!$N:$N,0),MATCH(J$1,Resultado!#REF!,0))</f>
        <v>#REF!</v>
      </c>
      <c r="K363" s="30" t="e">
        <f t="array" ref="K363">INDEX(Resultado!$1:$470,MATCH($B363,Resultado!$N:$N,0),MATCH(K$1,Resultado!#REF!,0))</f>
        <v>#REF!</v>
      </c>
      <c r="L363" s="30" t="e">
        <f t="array" ref="L363">INDEX(Resultado!$1:$470,MATCH($B363,Resultado!$N:$N,0),MATCH(L$1,Resultado!#REF!,0))</f>
        <v>#REF!</v>
      </c>
      <c r="M363" s="30" t="e">
        <f t="array" ref="M363">INDEX(Resultado!$1:$470,MATCH($B363,Resultado!$N:$N,0),MATCH(M$1,Resultado!#REF!,0))</f>
        <v>#REF!</v>
      </c>
      <c r="N363" s="30" t="e">
        <f t="array" ref="N363">INDEX(Resultado!$1:$470,MATCH($B363,Resultado!$N:$N,0),MATCH(N$1,Resultado!#REF!,0))</f>
        <v>#REF!</v>
      </c>
      <c r="O363" s="30" t="e">
        <f t="array" ref="O363">INDEX(Resultado!$1:$470,MATCH($B363,Resultado!$N:$N,0),MATCH(O$1,Resultado!#REF!,0))</f>
        <v>#REF!</v>
      </c>
      <c r="P363" s="30" t="e">
        <f t="array" ref="P363">INDEX(Resultado!$1:$470,MATCH($B363,Resultado!$N:$N,0),MATCH(P$1,Resultado!#REF!,0))</f>
        <v>#REF!</v>
      </c>
      <c r="Q363" s="30" t="e">
        <f t="array" ref="Q363">INDEX(Resultado!$1:$470,MATCH($B363,Resultado!$N:$N,0),MATCH(Q$1,Resultado!#REF!,0))</f>
        <v>#REF!</v>
      </c>
      <c r="R363" s="30" t="e">
        <f t="array" ref="R363">INDEX(Resultado!$1:$470,MATCH($B363,Resultado!$N:$N,0),MATCH(R$1,Resultado!#REF!,0))</f>
        <v>#REF!</v>
      </c>
      <c r="S363" s="30" t="e">
        <f t="array" ref="S363">INDEX(Resultado!$1:$470,MATCH($B363,Resultado!$N:$N,0),MATCH(S$1,Resultado!#REF!,0))</f>
        <v>#REF!</v>
      </c>
      <c r="T363" s="30" t="e">
        <f t="array" ref="T363">INDEX(Resultado!$1:$470,MATCH($B363,Resultado!$N:$N,0),MATCH(T$1,Resultado!#REF!,0))</f>
        <v>#REF!</v>
      </c>
      <c r="U363" s="30" t="e">
        <f t="array" ref="U363">INDEX(Resultado!$1:$470,MATCH($B363,Resultado!$N:$N,0),MATCH(U$1,Resultado!#REF!,0))</f>
        <v>#REF!</v>
      </c>
      <c r="V363" s="30" t="e">
        <f t="array" ref="V363">INDEX(Resultado!$1:$470,MATCH($B363,Resultado!$N:$N,0),MATCH(V$1,Resultado!#REF!,0))</f>
        <v>#REF!</v>
      </c>
      <c r="W363" s="30" t="e">
        <f t="array" ref="W363">INDEX(Resultado!$1:$470,MATCH($B363,Resultado!$N:$N,0),MATCH(W$1,Resultado!#REF!,0))</f>
        <v>#REF!</v>
      </c>
      <c r="X363" s="30" t="e">
        <f t="array" ref="X363">INDEX(Resultado!$1:$470,MATCH($B363,Resultado!$N:$N,0),MATCH(X$1,Resultado!#REF!,0))</f>
        <v>#REF!</v>
      </c>
      <c r="Y363" s="30" t="e">
        <f t="array" ref="Y363">INDEX(Resultado!$1:$470,MATCH($B363,Resultado!$N:$N,0),MATCH(Y$1,Resultado!#REF!,0))</f>
        <v>#REF!</v>
      </c>
      <c r="Z363" s="30" t="e">
        <f t="array" ref="Z363">INDEX(Resultado!$1:$470,MATCH($B363,Resultado!$N:$N,0),MATCH(Z$1,Resultado!#REF!,0))</f>
        <v>#REF!</v>
      </c>
      <c r="AA363" s="30" t="e">
        <f t="array" ref="AA363">INDEX(Resultado!$1:$470,MATCH($B363,Resultado!$N:$N,0),MATCH(AA$1,Resultado!#REF!,0))</f>
        <v>#REF!</v>
      </c>
      <c r="AB363" s="29">
        <v>0</v>
      </c>
      <c r="AC363" s="29">
        <v>2</v>
      </c>
      <c r="AD363" s="30" t="e">
        <f t="array" ref="AD363">INDEX(Resultado!$1:$470,MATCH($B363,Resultado!$N:$N,0),MATCH(AD$1,Resultado!#REF!,0))</f>
        <v>#REF!</v>
      </c>
      <c r="AE363" s="30" t="e">
        <f t="array" ref="AE363">INDEX(Resultado!$1:$470,MATCH($B363,Resultado!$N:$N,0),MATCH(AE$1,Resultado!#REF!,0))</f>
        <v>#REF!</v>
      </c>
      <c r="AF363" s="30" t="e">
        <f t="array" ref="AF363">INDEX(Resultado!$1:$470,MATCH($B363,Resultado!$N:$N,0),MATCH(AF$1,Resultado!#REF!,0))</f>
        <v>#REF!</v>
      </c>
      <c r="AG363" s="30" t="e">
        <f t="array" ref="AG363">INDEX(Resultado!$1:$470,MATCH($B363,Resultado!$N:$N,0),MATCH(AG$1,Resultado!#REF!,0))</f>
        <v>#REF!</v>
      </c>
      <c r="AH363" s="30" t="e">
        <f t="array" ref="AH363">INDEX(Resultado!$1:$470,MATCH($B363,Resultado!$N:$N,0),MATCH(AH$1,Resultado!#REF!,0))</f>
        <v>#REF!</v>
      </c>
      <c r="AI363" s="30" t="e">
        <f t="array" ref="AI363">INDEX(Resultado!$1:$470,MATCH($B363,Resultado!$N:$N,0),MATCH(AI$1,Resultado!#REF!,0))</f>
        <v>#REF!</v>
      </c>
      <c r="AJ363" s="30" t="e">
        <f t="array" ref="AJ363">INDEX(Resultado!$1:$470,MATCH($B363,Resultado!$N:$N,0),MATCH(AJ$1,Resultado!#REF!,0))</f>
        <v>#REF!</v>
      </c>
      <c r="AK363" s="30" t="e">
        <f t="array" ref="AK363">INDEX(Resultado!$1:$470,MATCH($B363,Resultado!$N:$N,0),MATCH(AK$1,Resultado!#REF!,0))</f>
        <v>#REF!</v>
      </c>
      <c r="AL363" s="29">
        <v>0</v>
      </c>
      <c r="AM363" s="29">
        <v>2</v>
      </c>
      <c r="AN363" s="30" t="e">
        <f t="array" ref="AN363">INDEX(Resultado!$1:$470,MATCH($B363,Resultado!$N:$N,0),MATCH(AN$1,Resultado!#REF!,0))</f>
        <v>#REF!</v>
      </c>
      <c r="AO363" s="30" t="e">
        <f t="array" ref="AO363">INDEX(Resultado!$1:$470,MATCH($B363,Resultado!$N:$N,0),MATCH(AO$1,Resultado!#REF!,0))</f>
        <v>#REF!</v>
      </c>
      <c r="AP363" s="30" t="e">
        <f t="array" ref="AP363">INDEX(Resultado!$1:$470,MATCH($B363,Resultado!$N:$N,0),MATCH(AP$1,Resultado!#REF!,0))</f>
        <v>#REF!</v>
      </c>
      <c r="AQ363" s="30" t="e">
        <f t="array" ref="AQ363">INDEX(Resultado!$1:$470,MATCH($B363,Resultado!$N:$N,0),MATCH(AQ$1,Resultado!#REF!,0))</f>
        <v>#REF!</v>
      </c>
      <c r="AR363" s="30" t="e">
        <f t="array" ref="AR363">INDEX(Resultado!$1:$470,MATCH($B363,Resultado!$N:$N,0),MATCH(AR$1,Resultado!#REF!,0))</f>
        <v>#REF!</v>
      </c>
      <c r="AS363" s="29">
        <v>2</v>
      </c>
      <c r="AT363" s="30" t="e">
        <f t="array" ref="AT363">INDEX(Resultado!$1:$470,MATCH($B363,Resultado!$N:$N,0),MATCH(AT$1,Resultado!#REF!,0))</f>
        <v>#REF!</v>
      </c>
      <c r="AU363" s="30" t="e">
        <f t="array" ref="AU363">INDEX(Resultado!$1:$470,MATCH($B363,Resultado!$N:$N,0),MATCH(AU$1,Resultado!#REF!,0))</f>
        <v>#REF!</v>
      </c>
      <c r="AV363" s="30" t="e">
        <f t="array" ref="AV363">INDEX(Resultado!$1:$470,MATCH($B363,Resultado!$N:$N,0),MATCH(AV$1,Resultado!#REF!,0))</f>
        <v>#REF!</v>
      </c>
      <c r="AW363" s="30" t="e">
        <f t="array" ref="AW363">INDEX(Resultado!$1:$470,MATCH($B363,Resultado!$N:$N,0),MATCH(AW$1,Resultado!#REF!,0))</f>
        <v>#REF!</v>
      </c>
      <c r="AX363" s="30" t="e">
        <f t="array" ref="AX363">INDEX(Resultado!$1:$470,MATCH($B363,Resultado!$N:$N,0),MATCH(AX$1,Resultado!#REF!,0))</f>
        <v>#REF!</v>
      </c>
      <c r="AY363" s="30" t="e">
        <f t="array" ref="AY363">INDEX(Resultado!$1:$470,MATCH($B363,Resultado!$N:$N,0),MATCH(AY$1,Resultado!#REF!,0))</f>
        <v>#REF!</v>
      </c>
      <c r="AZ363" s="30" t="e">
        <f t="array" ref="AZ363">INDEX(Resultado!$1:$470,MATCH($B363,Resultado!$N:$N,0),MATCH(AZ$1,Resultado!#REF!,0))</f>
        <v>#REF!</v>
      </c>
      <c r="BA363" s="30" t="e">
        <f t="array" ref="BA363">INDEX(Resultado!$1:$470,MATCH($B363,Resultado!$N:$N,0),MATCH(BA$1,Resultado!#REF!,0))</f>
        <v>#REF!</v>
      </c>
      <c r="BB363" s="30" t="e">
        <f t="array" ref="BB363">INDEX(Resultado!$1:$470,MATCH($B363,Resultado!$N:$N,0),MATCH(BB$1,Resultado!#REF!,0))</f>
        <v>#REF!</v>
      </c>
      <c r="BC363" s="30" t="e">
        <f t="array" ref="BC363">INDEX(Resultado!$1:$470,MATCH($B363,Resultado!$N:$N,0),MATCH(BC$1,Resultado!#REF!,0))</f>
        <v>#REF!</v>
      </c>
      <c r="BD363" s="30" t="e">
        <f t="array" ref="BD363">INDEX(Resultado!$1:$470,MATCH($B363,Resultado!$N:$N,0),MATCH(BD$1,Resultado!#REF!,0))</f>
        <v>#REF!</v>
      </c>
      <c r="BE363" s="30" t="e">
        <f t="array" ref="BE363">INDEX(Resultado!$1:$470,MATCH($B363,Resultado!$N:$N,0),MATCH(BE$1,Resultado!#REF!,0))</f>
        <v>#REF!</v>
      </c>
      <c r="BF363" s="30" t="e">
        <f t="array" ref="BF363">INDEX(Resultado!$1:$470,MATCH($B363,Resultado!$N:$N,0),MATCH(BF$1,Resultado!#REF!,0))</f>
        <v>#REF!</v>
      </c>
      <c r="BG363" s="30" t="e">
        <f t="array" ref="BG363">INDEX(Resultado!$1:$470,MATCH($B363,Resultado!$N:$N,0),MATCH(BG$1,Resultado!#REF!,0))</f>
        <v>#REF!</v>
      </c>
      <c r="BH363" s="30" t="e">
        <f t="array" ref="BH363">INDEX(Resultado!$1:$470,MATCH($B363,Resultado!$N:$N,0),MATCH(BH$1,Resultado!#REF!,0))</f>
        <v>#REF!</v>
      </c>
      <c r="BI363" s="30" t="e">
        <f t="array" ref="BI363">INDEX(Resultado!$1:$470,MATCH($B363,Resultado!$N:$N,0),MATCH(BI$1,Resultado!#REF!,0))</f>
        <v>#REF!</v>
      </c>
    </row>
    <row r="364" spans="1:61" ht="13" x14ac:dyDescent="0.15">
      <c r="A364" s="29">
        <v>43466797810</v>
      </c>
      <c r="B364" s="7" t="s">
        <v>2607</v>
      </c>
      <c r="C364" s="29" t="s">
        <v>3367</v>
      </c>
      <c r="D364" s="30" t="e">
        <f t="array" ref="D364">INDEX(Resultado!$1:$470,MATCH($B364,Resultado!$N:$N,0),MATCH(D$1,Resultado!#REF!,0))</f>
        <v>#REF!</v>
      </c>
      <c r="E364" s="29" t="s">
        <v>3339</v>
      </c>
      <c r="F364" s="30" t="e">
        <f t="array" ref="F364">INDEX(Resultado!$1:$470,MATCH($B364,Resultado!$N:$N,0),MATCH(F$1,Resultado!#REF!,0))</f>
        <v>#REF!</v>
      </c>
      <c r="G364" s="30" t="e">
        <f t="array" ref="G364">INDEX(Resultado!$1:$470,MATCH($B364,Resultado!$N:$N,0),MATCH(G$1,Resultado!#REF!,0))</f>
        <v>#REF!</v>
      </c>
      <c r="H364" s="30" t="e">
        <f t="array" ref="H364">INDEX(Resultado!$1:$470,MATCH($B364,Resultado!$N:$N,0),MATCH(H$1,Resultado!#REF!,0))</f>
        <v>#REF!</v>
      </c>
      <c r="I364" s="30" t="e">
        <f t="array" ref="I364">INDEX(Resultado!$1:$470,MATCH($B364,Resultado!$N:$N,0),MATCH(I$1,Resultado!#REF!,0))</f>
        <v>#REF!</v>
      </c>
      <c r="J364" s="30" t="e">
        <f t="array" ref="J364">INDEX(Resultado!$1:$470,MATCH($B364,Resultado!$N:$N,0),MATCH(J$1,Resultado!#REF!,0))</f>
        <v>#REF!</v>
      </c>
      <c r="K364" s="30" t="e">
        <f t="array" ref="K364">INDEX(Resultado!$1:$470,MATCH($B364,Resultado!$N:$N,0),MATCH(K$1,Resultado!#REF!,0))</f>
        <v>#REF!</v>
      </c>
      <c r="L364" s="30" t="e">
        <f t="array" ref="L364">INDEX(Resultado!$1:$470,MATCH($B364,Resultado!$N:$N,0),MATCH(L$1,Resultado!#REF!,0))</f>
        <v>#REF!</v>
      </c>
      <c r="M364" s="30" t="e">
        <f t="array" ref="M364">INDEX(Resultado!$1:$470,MATCH($B364,Resultado!$N:$N,0),MATCH(M$1,Resultado!#REF!,0))</f>
        <v>#REF!</v>
      </c>
      <c r="N364" s="30" t="e">
        <f t="array" ref="N364">INDEX(Resultado!$1:$470,MATCH($B364,Resultado!$N:$N,0),MATCH(N$1,Resultado!#REF!,0))</f>
        <v>#REF!</v>
      </c>
      <c r="O364" s="30" t="e">
        <f t="array" ref="O364">INDEX(Resultado!$1:$470,MATCH($B364,Resultado!$N:$N,0),MATCH(O$1,Resultado!#REF!,0))</f>
        <v>#REF!</v>
      </c>
      <c r="P364" s="30" t="e">
        <f t="array" ref="P364">INDEX(Resultado!$1:$470,MATCH($B364,Resultado!$N:$N,0),MATCH(P$1,Resultado!#REF!,0))</f>
        <v>#REF!</v>
      </c>
      <c r="Q364" s="30" t="e">
        <f t="array" ref="Q364">INDEX(Resultado!$1:$470,MATCH($B364,Resultado!$N:$N,0),MATCH(Q$1,Resultado!#REF!,0))</f>
        <v>#REF!</v>
      </c>
      <c r="R364" s="30" t="e">
        <f t="array" ref="R364">INDEX(Resultado!$1:$470,MATCH($B364,Resultado!$N:$N,0),MATCH(R$1,Resultado!#REF!,0))</f>
        <v>#REF!</v>
      </c>
      <c r="S364" s="30" t="e">
        <f t="array" ref="S364">INDEX(Resultado!$1:$470,MATCH($B364,Resultado!$N:$N,0),MATCH(S$1,Resultado!#REF!,0))</f>
        <v>#REF!</v>
      </c>
      <c r="T364" s="30" t="e">
        <f t="array" ref="T364">INDEX(Resultado!$1:$470,MATCH($B364,Resultado!$N:$N,0),MATCH(T$1,Resultado!#REF!,0))</f>
        <v>#REF!</v>
      </c>
      <c r="U364" s="30" t="e">
        <f t="array" ref="U364">INDEX(Resultado!$1:$470,MATCH($B364,Resultado!$N:$N,0),MATCH(U$1,Resultado!#REF!,0))</f>
        <v>#REF!</v>
      </c>
      <c r="V364" s="30" t="e">
        <f t="array" ref="V364">INDEX(Resultado!$1:$470,MATCH($B364,Resultado!$N:$N,0),MATCH(V$1,Resultado!#REF!,0))</f>
        <v>#REF!</v>
      </c>
      <c r="W364" s="30" t="e">
        <f t="array" ref="W364">INDEX(Resultado!$1:$470,MATCH($B364,Resultado!$N:$N,0),MATCH(W$1,Resultado!#REF!,0))</f>
        <v>#REF!</v>
      </c>
      <c r="X364" s="30" t="e">
        <f t="array" ref="X364">INDEX(Resultado!$1:$470,MATCH($B364,Resultado!$N:$N,0),MATCH(X$1,Resultado!#REF!,0))</f>
        <v>#REF!</v>
      </c>
      <c r="Y364" s="30" t="e">
        <f t="array" ref="Y364">INDEX(Resultado!$1:$470,MATCH($B364,Resultado!$N:$N,0),MATCH(Y$1,Resultado!#REF!,0))</f>
        <v>#REF!</v>
      </c>
      <c r="Z364" s="30" t="e">
        <f t="array" ref="Z364">INDEX(Resultado!$1:$470,MATCH($B364,Resultado!$N:$N,0),MATCH(Z$1,Resultado!#REF!,0))</f>
        <v>#REF!</v>
      </c>
      <c r="AA364" s="30" t="e">
        <f t="array" ref="AA364">INDEX(Resultado!$1:$470,MATCH($B364,Resultado!$N:$N,0),MATCH(AA$1,Resultado!#REF!,0))</f>
        <v>#REF!</v>
      </c>
      <c r="AB364" s="29">
        <v>0</v>
      </c>
      <c r="AC364" s="29">
        <v>2</v>
      </c>
      <c r="AD364" s="30" t="e">
        <f t="array" ref="AD364">INDEX(Resultado!$1:$470,MATCH($B364,Resultado!$N:$N,0),MATCH(AD$1,Resultado!#REF!,0))</f>
        <v>#REF!</v>
      </c>
      <c r="AE364" s="30" t="e">
        <f t="array" ref="AE364">INDEX(Resultado!$1:$470,MATCH($B364,Resultado!$N:$N,0),MATCH(AE$1,Resultado!#REF!,0))</f>
        <v>#REF!</v>
      </c>
      <c r="AF364" s="30" t="e">
        <f t="array" ref="AF364">INDEX(Resultado!$1:$470,MATCH($B364,Resultado!$N:$N,0),MATCH(AF$1,Resultado!#REF!,0))</f>
        <v>#REF!</v>
      </c>
      <c r="AG364" s="30" t="e">
        <f t="array" ref="AG364">INDEX(Resultado!$1:$470,MATCH($B364,Resultado!$N:$N,0),MATCH(AG$1,Resultado!#REF!,0))</f>
        <v>#REF!</v>
      </c>
      <c r="AH364" s="30" t="e">
        <f t="array" ref="AH364">INDEX(Resultado!$1:$470,MATCH($B364,Resultado!$N:$N,0),MATCH(AH$1,Resultado!#REF!,0))</f>
        <v>#REF!</v>
      </c>
      <c r="AI364" s="30" t="e">
        <f t="array" ref="AI364">INDEX(Resultado!$1:$470,MATCH($B364,Resultado!$N:$N,0),MATCH(AI$1,Resultado!#REF!,0))</f>
        <v>#REF!</v>
      </c>
      <c r="AJ364" s="30" t="e">
        <f t="array" ref="AJ364">INDEX(Resultado!$1:$470,MATCH($B364,Resultado!$N:$N,0),MATCH(AJ$1,Resultado!#REF!,0))</f>
        <v>#REF!</v>
      </c>
      <c r="AK364" s="30" t="e">
        <f t="array" ref="AK364">INDEX(Resultado!$1:$470,MATCH($B364,Resultado!$N:$N,0),MATCH(AK$1,Resultado!#REF!,0))</f>
        <v>#REF!</v>
      </c>
      <c r="AL364" s="29">
        <v>0</v>
      </c>
      <c r="AM364" s="29">
        <v>2</v>
      </c>
      <c r="AN364" s="30" t="e">
        <f t="array" ref="AN364">INDEX(Resultado!$1:$470,MATCH($B364,Resultado!$N:$N,0),MATCH(AN$1,Resultado!#REF!,0))</f>
        <v>#REF!</v>
      </c>
      <c r="AO364" s="30" t="e">
        <f t="array" ref="AO364">INDEX(Resultado!$1:$470,MATCH($B364,Resultado!$N:$N,0),MATCH(AO$1,Resultado!#REF!,0))</f>
        <v>#REF!</v>
      </c>
      <c r="AP364" s="30" t="e">
        <f t="array" ref="AP364">INDEX(Resultado!$1:$470,MATCH($B364,Resultado!$N:$N,0),MATCH(AP$1,Resultado!#REF!,0))</f>
        <v>#REF!</v>
      </c>
      <c r="AQ364" s="30" t="e">
        <f t="array" ref="AQ364">INDEX(Resultado!$1:$470,MATCH($B364,Resultado!$N:$N,0),MATCH(AQ$1,Resultado!#REF!,0))</f>
        <v>#REF!</v>
      </c>
      <c r="AR364" s="30" t="e">
        <f t="array" ref="AR364">INDEX(Resultado!$1:$470,MATCH($B364,Resultado!$N:$N,0),MATCH(AR$1,Resultado!#REF!,0))</f>
        <v>#REF!</v>
      </c>
      <c r="AS364" s="29">
        <v>2</v>
      </c>
      <c r="AT364" s="30" t="e">
        <f t="array" ref="AT364">INDEX(Resultado!$1:$470,MATCH($B364,Resultado!$N:$N,0),MATCH(AT$1,Resultado!#REF!,0))</f>
        <v>#REF!</v>
      </c>
      <c r="AU364" s="30" t="e">
        <f t="array" ref="AU364">INDEX(Resultado!$1:$470,MATCH($B364,Resultado!$N:$N,0),MATCH(AU$1,Resultado!#REF!,0))</f>
        <v>#REF!</v>
      </c>
      <c r="AV364" s="30" t="e">
        <f t="array" ref="AV364">INDEX(Resultado!$1:$470,MATCH($B364,Resultado!$N:$N,0),MATCH(AV$1,Resultado!#REF!,0))</f>
        <v>#REF!</v>
      </c>
      <c r="AW364" s="30" t="e">
        <f t="array" ref="AW364">INDEX(Resultado!$1:$470,MATCH($B364,Resultado!$N:$N,0),MATCH(AW$1,Resultado!#REF!,0))</f>
        <v>#REF!</v>
      </c>
      <c r="AX364" s="30" t="e">
        <f t="array" ref="AX364">INDEX(Resultado!$1:$470,MATCH($B364,Resultado!$N:$N,0),MATCH(AX$1,Resultado!#REF!,0))</f>
        <v>#REF!</v>
      </c>
      <c r="AY364" s="30" t="e">
        <f t="array" ref="AY364">INDEX(Resultado!$1:$470,MATCH($B364,Resultado!$N:$N,0),MATCH(AY$1,Resultado!#REF!,0))</f>
        <v>#REF!</v>
      </c>
      <c r="AZ364" s="30" t="e">
        <f t="array" ref="AZ364">INDEX(Resultado!$1:$470,MATCH($B364,Resultado!$N:$N,0),MATCH(AZ$1,Resultado!#REF!,0))</f>
        <v>#REF!</v>
      </c>
      <c r="BA364" s="30" t="e">
        <f t="array" ref="BA364">INDEX(Resultado!$1:$470,MATCH($B364,Resultado!$N:$N,0),MATCH(BA$1,Resultado!#REF!,0))</f>
        <v>#REF!</v>
      </c>
      <c r="BB364" s="30" t="e">
        <f t="array" ref="BB364">INDEX(Resultado!$1:$470,MATCH($B364,Resultado!$N:$N,0),MATCH(BB$1,Resultado!#REF!,0))</f>
        <v>#REF!</v>
      </c>
      <c r="BC364" s="30" t="e">
        <f t="array" ref="BC364">INDEX(Resultado!$1:$470,MATCH($B364,Resultado!$N:$N,0),MATCH(BC$1,Resultado!#REF!,0))</f>
        <v>#REF!</v>
      </c>
      <c r="BD364" s="30" t="e">
        <f t="array" ref="BD364">INDEX(Resultado!$1:$470,MATCH($B364,Resultado!$N:$N,0),MATCH(BD$1,Resultado!#REF!,0))</f>
        <v>#REF!</v>
      </c>
      <c r="BE364" s="30" t="e">
        <f t="array" ref="BE364">INDEX(Resultado!$1:$470,MATCH($B364,Resultado!$N:$N,0),MATCH(BE$1,Resultado!#REF!,0))</f>
        <v>#REF!</v>
      </c>
      <c r="BF364" s="30" t="e">
        <f t="array" ref="BF364">INDEX(Resultado!$1:$470,MATCH($B364,Resultado!$N:$N,0),MATCH(BF$1,Resultado!#REF!,0))</f>
        <v>#REF!</v>
      </c>
      <c r="BG364" s="30" t="e">
        <f t="array" ref="BG364">INDEX(Resultado!$1:$470,MATCH($B364,Resultado!$N:$N,0),MATCH(BG$1,Resultado!#REF!,0))</f>
        <v>#REF!</v>
      </c>
      <c r="BH364" s="30" t="e">
        <f t="array" ref="BH364">INDEX(Resultado!$1:$470,MATCH($B364,Resultado!$N:$N,0),MATCH(BH$1,Resultado!#REF!,0))</f>
        <v>#REF!</v>
      </c>
      <c r="BI364" s="30" t="e">
        <f t="array" ref="BI364">INDEX(Resultado!$1:$470,MATCH($B364,Resultado!$N:$N,0),MATCH(BI$1,Resultado!#REF!,0))</f>
        <v>#REF!</v>
      </c>
    </row>
    <row r="365" spans="1:61" ht="13" x14ac:dyDescent="0.15">
      <c r="A365" s="29">
        <v>52135286869</v>
      </c>
      <c r="B365" s="7" t="s">
        <v>2613</v>
      </c>
      <c r="C365" s="29" t="s">
        <v>2612</v>
      </c>
      <c r="D365" s="30" t="e">
        <f t="array" ref="D365">INDEX(Resultado!$1:$470,MATCH($B365,Resultado!$N:$N,0),MATCH(D$1,Resultado!#REF!,0))</f>
        <v>#REF!</v>
      </c>
      <c r="E365" s="29" t="s">
        <v>3339</v>
      </c>
      <c r="F365" s="30" t="e">
        <f t="array" ref="F365">INDEX(Resultado!$1:$470,MATCH($B365,Resultado!$N:$N,0),MATCH(F$1,Resultado!#REF!,0))</f>
        <v>#REF!</v>
      </c>
      <c r="G365" s="30" t="e">
        <f t="array" ref="G365">INDEX(Resultado!$1:$470,MATCH($B365,Resultado!$N:$N,0),MATCH(G$1,Resultado!#REF!,0))</f>
        <v>#REF!</v>
      </c>
      <c r="H365" s="30" t="e">
        <f t="array" ref="H365">INDEX(Resultado!$1:$470,MATCH($B365,Resultado!$N:$N,0),MATCH(H$1,Resultado!#REF!,0))</f>
        <v>#REF!</v>
      </c>
      <c r="I365" s="30" t="e">
        <f t="array" ref="I365">INDEX(Resultado!$1:$470,MATCH($B365,Resultado!$N:$N,0),MATCH(I$1,Resultado!#REF!,0))</f>
        <v>#REF!</v>
      </c>
      <c r="J365" s="30" t="e">
        <f t="array" ref="J365">INDEX(Resultado!$1:$470,MATCH($B365,Resultado!$N:$N,0),MATCH(J$1,Resultado!#REF!,0))</f>
        <v>#REF!</v>
      </c>
      <c r="K365" s="30" t="e">
        <f t="array" ref="K365">INDEX(Resultado!$1:$470,MATCH($B365,Resultado!$N:$N,0),MATCH(K$1,Resultado!#REF!,0))</f>
        <v>#REF!</v>
      </c>
      <c r="L365" s="30" t="e">
        <f t="array" ref="L365">INDEX(Resultado!$1:$470,MATCH($B365,Resultado!$N:$N,0),MATCH(L$1,Resultado!#REF!,0))</f>
        <v>#REF!</v>
      </c>
      <c r="M365" s="30" t="e">
        <f t="array" ref="M365">INDEX(Resultado!$1:$470,MATCH($B365,Resultado!$N:$N,0),MATCH(M$1,Resultado!#REF!,0))</f>
        <v>#REF!</v>
      </c>
      <c r="N365" s="30" t="e">
        <f t="array" ref="N365">INDEX(Resultado!$1:$470,MATCH($B365,Resultado!$N:$N,0),MATCH(N$1,Resultado!#REF!,0))</f>
        <v>#REF!</v>
      </c>
      <c r="O365" s="30" t="e">
        <f t="array" ref="O365">INDEX(Resultado!$1:$470,MATCH($B365,Resultado!$N:$N,0),MATCH(O$1,Resultado!#REF!,0))</f>
        <v>#REF!</v>
      </c>
      <c r="P365" s="30" t="e">
        <f t="array" ref="P365">INDEX(Resultado!$1:$470,MATCH($B365,Resultado!$N:$N,0),MATCH(P$1,Resultado!#REF!,0))</f>
        <v>#REF!</v>
      </c>
      <c r="Q365" s="30" t="e">
        <f t="array" ref="Q365">INDEX(Resultado!$1:$470,MATCH($B365,Resultado!$N:$N,0),MATCH(Q$1,Resultado!#REF!,0))</f>
        <v>#REF!</v>
      </c>
      <c r="R365" s="30" t="e">
        <f t="array" ref="R365">INDEX(Resultado!$1:$470,MATCH($B365,Resultado!$N:$N,0),MATCH(R$1,Resultado!#REF!,0))</f>
        <v>#REF!</v>
      </c>
      <c r="S365" s="30" t="e">
        <f t="array" ref="S365">INDEX(Resultado!$1:$470,MATCH($B365,Resultado!$N:$N,0),MATCH(S$1,Resultado!#REF!,0))</f>
        <v>#REF!</v>
      </c>
      <c r="T365" s="30" t="e">
        <f t="array" ref="T365">INDEX(Resultado!$1:$470,MATCH($B365,Resultado!$N:$N,0),MATCH(T$1,Resultado!#REF!,0))</f>
        <v>#REF!</v>
      </c>
      <c r="U365" s="30" t="e">
        <f t="array" ref="U365">INDEX(Resultado!$1:$470,MATCH($B365,Resultado!$N:$N,0),MATCH(U$1,Resultado!#REF!,0))</f>
        <v>#REF!</v>
      </c>
      <c r="V365" s="30" t="e">
        <f t="array" ref="V365">INDEX(Resultado!$1:$470,MATCH($B365,Resultado!$N:$N,0),MATCH(V$1,Resultado!#REF!,0))</f>
        <v>#REF!</v>
      </c>
      <c r="W365" s="30" t="e">
        <f t="array" ref="W365">INDEX(Resultado!$1:$470,MATCH($B365,Resultado!$N:$N,0),MATCH(W$1,Resultado!#REF!,0))</f>
        <v>#REF!</v>
      </c>
      <c r="X365" s="30" t="e">
        <f t="array" ref="X365">INDEX(Resultado!$1:$470,MATCH($B365,Resultado!$N:$N,0),MATCH(X$1,Resultado!#REF!,0))</f>
        <v>#REF!</v>
      </c>
      <c r="Y365" s="30" t="e">
        <f t="array" ref="Y365">INDEX(Resultado!$1:$470,MATCH($B365,Resultado!$N:$N,0),MATCH(Y$1,Resultado!#REF!,0))</f>
        <v>#REF!</v>
      </c>
      <c r="Z365" s="30" t="e">
        <f t="array" ref="Z365">INDEX(Resultado!$1:$470,MATCH($B365,Resultado!$N:$N,0),MATCH(Z$1,Resultado!#REF!,0))</f>
        <v>#REF!</v>
      </c>
      <c r="AA365" s="30" t="e">
        <f t="array" ref="AA365">INDEX(Resultado!$1:$470,MATCH($B365,Resultado!$N:$N,0),MATCH(AA$1,Resultado!#REF!,0))</f>
        <v>#REF!</v>
      </c>
      <c r="AB365" s="29">
        <v>0</v>
      </c>
      <c r="AC365" s="29">
        <v>2</v>
      </c>
      <c r="AD365" s="30" t="e">
        <f t="array" ref="AD365">INDEX(Resultado!$1:$470,MATCH($B365,Resultado!$N:$N,0),MATCH(AD$1,Resultado!#REF!,0))</f>
        <v>#REF!</v>
      </c>
      <c r="AE365" s="30" t="e">
        <f t="array" ref="AE365">INDEX(Resultado!$1:$470,MATCH($B365,Resultado!$N:$N,0),MATCH(AE$1,Resultado!#REF!,0))</f>
        <v>#REF!</v>
      </c>
      <c r="AF365" s="30" t="e">
        <f t="array" ref="AF365">INDEX(Resultado!$1:$470,MATCH($B365,Resultado!$N:$N,0),MATCH(AF$1,Resultado!#REF!,0))</f>
        <v>#REF!</v>
      </c>
      <c r="AG365" s="30" t="e">
        <f t="array" ref="AG365">INDEX(Resultado!$1:$470,MATCH($B365,Resultado!$N:$N,0),MATCH(AG$1,Resultado!#REF!,0))</f>
        <v>#REF!</v>
      </c>
      <c r="AH365" s="30" t="e">
        <f t="array" ref="AH365">INDEX(Resultado!$1:$470,MATCH($B365,Resultado!$N:$N,0),MATCH(AH$1,Resultado!#REF!,0))</f>
        <v>#REF!</v>
      </c>
      <c r="AI365" s="30" t="e">
        <f t="array" ref="AI365">INDEX(Resultado!$1:$470,MATCH($B365,Resultado!$N:$N,0),MATCH(AI$1,Resultado!#REF!,0))</f>
        <v>#REF!</v>
      </c>
      <c r="AJ365" s="30" t="e">
        <f t="array" ref="AJ365">INDEX(Resultado!$1:$470,MATCH($B365,Resultado!$N:$N,0),MATCH(AJ$1,Resultado!#REF!,0))</f>
        <v>#REF!</v>
      </c>
      <c r="AK365" s="30" t="e">
        <f t="array" ref="AK365">INDEX(Resultado!$1:$470,MATCH($B365,Resultado!$N:$N,0),MATCH(AK$1,Resultado!#REF!,0))</f>
        <v>#REF!</v>
      </c>
      <c r="AL365" s="29">
        <v>0</v>
      </c>
      <c r="AM365" s="29">
        <v>2</v>
      </c>
      <c r="AN365" s="30" t="e">
        <f t="array" ref="AN365">INDEX(Resultado!$1:$470,MATCH($B365,Resultado!$N:$N,0),MATCH(AN$1,Resultado!#REF!,0))</f>
        <v>#REF!</v>
      </c>
      <c r="AO365" s="30" t="e">
        <f t="array" ref="AO365">INDEX(Resultado!$1:$470,MATCH($B365,Resultado!$N:$N,0),MATCH(AO$1,Resultado!#REF!,0))</f>
        <v>#REF!</v>
      </c>
      <c r="AP365" s="30" t="e">
        <f t="array" ref="AP365">INDEX(Resultado!$1:$470,MATCH($B365,Resultado!$N:$N,0),MATCH(AP$1,Resultado!#REF!,0))</f>
        <v>#REF!</v>
      </c>
      <c r="AQ365" s="30" t="e">
        <f t="array" ref="AQ365">INDEX(Resultado!$1:$470,MATCH($B365,Resultado!$N:$N,0),MATCH(AQ$1,Resultado!#REF!,0))</f>
        <v>#REF!</v>
      </c>
      <c r="AR365" s="30" t="e">
        <f t="array" ref="AR365">INDEX(Resultado!$1:$470,MATCH($B365,Resultado!$N:$N,0),MATCH(AR$1,Resultado!#REF!,0))</f>
        <v>#REF!</v>
      </c>
      <c r="AS365" s="29">
        <v>2</v>
      </c>
      <c r="AT365" s="30" t="e">
        <f t="array" ref="AT365">INDEX(Resultado!$1:$470,MATCH($B365,Resultado!$N:$N,0),MATCH(AT$1,Resultado!#REF!,0))</f>
        <v>#REF!</v>
      </c>
      <c r="AU365" s="30" t="e">
        <f t="array" ref="AU365">INDEX(Resultado!$1:$470,MATCH($B365,Resultado!$N:$N,0),MATCH(AU$1,Resultado!#REF!,0))</f>
        <v>#REF!</v>
      </c>
      <c r="AV365" s="30" t="e">
        <f t="array" ref="AV365">INDEX(Resultado!$1:$470,MATCH($B365,Resultado!$N:$N,0),MATCH(AV$1,Resultado!#REF!,0))</f>
        <v>#REF!</v>
      </c>
      <c r="AW365" s="30" t="e">
        <f t="array" ref="AW365">INDEX(Resultado!$1:$470,MATCH($B365,Resultado!$N:$N,0),MATCH(AW$1,Resultado!#REF!,0))</f>
        <v>#REF!</v>
      </c>
      <c r="AX365" s="30" t="e">
        <f t="array" ref="AX365">INDEX(Resultado!$1:$470,MATCH($B365,Resultado!$N:$N,0),MATCH(AX$1,Resultado!#REF!,0))</f>
        <v>#REF!</v>
      </c>
      <c r="AY365" s="30" t="e">
        <f t="array" ref="AY365">INDEX(Resultado!$1:$470,MATCH($B365,Resultado!$N:$N,0),MATCH(AY$1,Resultado!#REF!,0))</f>
        <v>#REF!</v>
      </c>
      <c r="AZ365" s="30" t="e">
        <f t="array" ref="AZ365">INDEX(Resultado!$1:$470,MATCH($B365,Resultado!$N:$N,0),MATCH(AZ$1,Resultado!#REF!,0))</f>
        <v>#REF!</v>
      </c>
      <c r="BA365" s="30" t="e">
        <f t="array" ref="BA365">INDEX(Resultado!$1:$470,MATCH($B365,Resultado!$N:$N,0),MATCH(BA$1,Resultado!#REF!,0))</f>
        <v>#REF!</v>
      </c>
      <c r="BB365" s="30" t="e">
        <f t="array" ref="BB365">INDEX(Resultado!$1:$470,MATCH($B365,Resultado!$N:$N,0),MATCH(BB$1,Resultado!#REF!,0))</f>
        <v>#REF!</v>
      </c>
      <c r="BC365" s="30" t="e">
        <f t="array" ref="BC365">INDEX(Resultado!$1:$470,MATCH($B365,Resultado!$N:$N,0),MATCH(BC$1,Resultado!#REF!,0))</f>
        <v>#REF!</v>
      </c>
      <c r="BD365" s="30" t="e">
        <f t="array" ref="BD365">INDEX(Resultado!$1:$470,MATCH($B365,Resultado!$N:$N,0),MATCH(BD$1,Resultado!#REF!,0))</f>
        <v>#REF!</v>
      </c>
      <c r="BE365" s="30" t="e">
        <f t="array" ref="BE365">INDEX(Resultado!$1:$470,MATCH($B365,Resultado!$N:$N,0),MATCH(BE$1,Resultado!#REF!,0))</f>
        <v>#REF!</v>
      </c>
      <c r="BF365" s="30" t="e">
        <f t="array" ref="BF365">INDEX(Resultado!$1:$470,MATCH($B365,Resultado!$N:$N,0),MATCH(BF$1,Resultado!#REF!,0))</f>
        <v>#REF!</v>
      </c>
      <c r="BG365" s="30" t="e">
        <f t="array" ref="BG365">INDEX(Resultado!$1:$470,MATCH($B365,Resultado!$N:$N,0),MATCH(BG$1,Resultado!#REF!,0))</f>
        <v>#REF!</v>
      </c>
      <c r="BH365" s="30" t="e">
        <f t="array" ref="BH365">INDEX(Resultado!$1:$470,MATCH($B365,Resultado!$N:$N,0),MATCH(BH$1,Resultado!#REF!,0))</f>
        <v>#REF!</v>
      </c>
      <c r="BI365" s="30" t="e">
        <f t="array" ref="BI365">INDEX(Resultado!$1:$470,MATCH($B365,Resultado!$N:$N,0),MATCH(BI$1,Resultado!#REF!,0))</f>
        <v>#REF!</v>
      </c>
    </row>
    <row r="366" spans="1:61" ht="13" x14ac:dyDescent="0.15">
      <c r="A366" s="29">
        <v>46842663890</v>
      </c>
      <c r="B366" s="7" t="s">
        <v>2621</v>
      </c>
      <c r="C366" s="29" t="s">
        <v>2620</v>
      </c>
      <c r="D366" s="30" t="e">
        <f t="array" ref="D366">INDEX(Resultado!$1:$470,MATCH($B366,Resultado!$N:$N,0),MATCH(D$1,Resultado!#REF!,0))</f>
        <v>#REF!</v>
      </c>
      <c r="E366" s="29" t="s">
        <v>3339</v>
      </c>
      <c r="F366" s="30" t="e">
        <f t="array" ref="F366">INDEX(Resultado!$1:$470,MATCH($B366,Resultado!$N:$N,0),MATCH(F$1,Resultado!#REF!,0))</f>
        <v>#REF!</v>
      </c>
      <c r="G366" s="30" t="e">
        <f t="array" ref="G366">INDEX(Resultado!$1:$470,MATCH($B366,Resultado!$N:$N,0),MATCH(G$1,Resultado!#REF!,0))</f>
        <v>#REF!</v>
      </c>
      <c r="H366" s="30" t="e">
        <f t="array" ref="H366">INDEX(Resultado!$1:$470,MATCH($B366,Resultado!$N:$N,0),MATCH(H$1,Resultado!#REF!,0))</f>
        <v>#REF!</v>
      </c>
      <c r="I366" s="30" t="e">
        <f t="array" ref="I366">INDEX(Resultado!$1:$470,MATCH($B366,Resultado!$N:$N,0),MATCH(I$1,Resultado!#REF!,0))</f>
        <v>#REF!</v>
      </c>
      <c r="J366" s="30" t="e">
        <f t="array" ref="J366">INDEX(Resultado!$1:$470,MATCH($B366,Resultado!$N:$N,0),MATCH(J$1,Resultado!#REF!,0))</f>
        <v>#REF!</v>
      </c>
      <c r="K366" s="30" t="e">
        <f t="array" ref="K366">INDEX(Resultado!$1:$470,MATCH($B366,Resultado!$N:$N,0),MATCH(K$1,Resultado!#REF!,0))</f>
        <v>#REF!</v>
      </c>
      <c r="L366" s="30" t="e">
        <f t="array" ref="L366">INDEX(Resultado!$1:$470,MATCH($B366,Resultado!$N:$N,0),MATCH(L$1,Resultado!#REF!,0))</f>
        <v>#REF!</v>
      </c>
      <c r="M366" s="30" t="e">
        <f t="array" ref="M366">INDEX(Resultado!$1:$470,MATCH($B366,Resultado!$N:$N,0),MATCH(M$1,Resultado!#REF!,0))</f>
        <v>#REF!</v>
      </c>
      <c r="N366" s="30" t="e">
        <f t="array" ref="N366">INDEX(Resultado!$1:$470,MATCH($B366,Resultado!$N:$N,0),MATCH(N$1,Resultado!#REF!,0))</f>
        <v>#REF!</v>
      </c>
      <c r="O366" s="30" t="e">
        <f t="array" ref="O366">INDEX(Resultado!$1:$470,MATCH($B366,Resultado!$N:$N,0),MATCH(O$1,Resultado!#REF!,0))</f>
        <v>#REF!</v>
      </c>
      <c r="P366" s="30" t="e">
        <f t="array" ref="P366">INDEX(Resultado!$1:$470,MATCH($B366,Resultado!$N:$N,0),MATCH(P$1,Resultado!#REF!,0))</f>
        <v>#REF!</v>
      </c>
      <c r="Q366" s="30" t="e">
        <f t="array" ref="Q366">INDEX(Resultado!$1:$470,MATCH($B366,Resultado!$N:$N,0),MATCH(Q$1,Resultado!#REF!,0))</f>
        <v>#REF!</v>
      </c>
      <c r="R366" s="30" t="e">
        <f t="array" ref="R366">INDEX(Resultado!$1:$470,MATCH($B366,Resultado!$N:$N,0),MATCH(R$1,Resultado!#REF!,0))</f>
        <v>#REF!</v>
      </c>
      <c r="S366" s="30" t="e">
        <f t="array" ref="S366">INDEX(Resultado!$1:$470,MATCH($B366,Resultado!$N:$N,0),MATCH(S$1,Resultado!#REF!,0))</f>
        <v>#REF!</v>
      </c>
      <c r="T366" s="30" t="e">
        <f t="array" ref="T366">INDEX(Resultado!$1:$470,MATCH($B366,Resultado!$N:$N,0),MATCH(T$1,Resultado!#REF!,0))</f>
        <v>#REF!</v>
      </c>
      <c r="U366" s="30" t="e">
        <f t="array" ref="U366">INDEX(Resultado!$1:$470,MATCH($B366,Resultado!$N:$N,0),MATCH(U$1,Resultado!#REF!,0))</f>
        <v>#REF!</v>
      </c>
      <c r="V366" s="30" t="e">
        <f t="array" ref="V366">INDEX(Resultado!$1:$470,MATCH($B366,Resultado!$N:$N,0),MATCH(V$1,Resultado!#REF!,0))</f>
        <v>#REF!</v>
      </c>
      <c r="W366" s="30" t="e">
        <f t="array" ref="W366">INDEX(Resultado!$1:$470,MATCH($B366,Resultado!$N:$N,0),MATCH(W$1,Resultado!#REF!,0))</f>
        <v>#REF!</v>
      </c>
      <c r="X366" s="30" t="e">
        <f t="array" ref="X366">INDEX(Resultado!$1:$470,MATCH($B366,Resultado!$N:$N,0),MATCH(X$1,Resultado!#REF!,0))</f>
        <v>#REF!</v>
      </c>
      <c r="Y366" s="30" t="e">
        <f t="array" ref="Y366">INDEX(Resultado!$1:$470,MATCH($B366,Resultado!$N:$N,0),MATCH(Y$1,Resultado!#REF!,0))</f>
        <v>#REF!</v>
      </c>
      <c r="Z366" s="30" t="e">
        <f t="array" ref="Z366">INDEX(Resultado!$1:$470,MATCH($B366,Resultado!$N:$N,0),MATCH(Z$1,Resultado!#REF!,0))</f>
        <v>#REF!</v>
      </c>
      <c r="AA366" s="30" t="e">
        <f t="array" ref="AA366">INDEX(Resultado!$1:$470,MATCH($B366,Resultado!$N:$N,0),MATCH(AA$1,Resultado!#REF!,0))</f>
        <v>#REF!</v>
      </c>
      <c r="AB366" s="29">
        <v>0</v>
      </c>
      <c r="AC366" s="29">
        <v>2</v>
      </c>
      <c r="AD366" s="30" t="e">
        <f t="array" ref="AD366">INDEX(Resultado!$1:$470,MATCH($B366,Resultado!$N:$N,0),MATCH(AD$1,Resultado!#REF!,0))</f>
        <v>#REF!</v>
      </c>
      <c r="AE366" s="30" t="e">
        <f t="array" ref="AE366">INDEX(Resultado!$1:$470,MATCH($B366,Resultado!$N:$N,0),MATCH(AE$1,Resultado!#REF!,0))</f>
        <v>#REF!</v>
      </c>
      <c r="AF366" s="30" t="e">
        <f t="array" ref="AF366">INDEX(Resultado!$1:$470,MATCH($B366,Resultado!$N:$N,0),MATCH(AF$1,Resultado!#REF!,0))</f>
        <v>#REF!</v>
      </c>
      <c r="AG366" s="30" t="e">
        <f t="array" ref="AG366">INDEX(Resultado!$1:$470,MATCH($B366,Resultado!$N:$N,0),MATCH(AG$1,Resultado!#REF!,0))</f>
        <v>#REF!</v>
      </c>
      <c r="AH366" s="30" t="e">
        <f t="array" ref="AH366">INDEX(Resultado!$1:$470,MATCH($B366,Resultado!$N:$N,0),MATCH(AH$1,Resultado!#REF!,0))</f>
        <v>#REF!</v>
      </c>
      <c r="AI366" s="30" t="e">
        <f t="array" ref="AI366">INDEX(Resultado!$1:$470,MATCH($B366,Resultado!$N:$N,0),MATCH(AI$1,Resultado!#REF!,0))</f>
        <v>#REF!</v>
      </c>
      <c r="AJ366" s="30" t="e">
        <f t="array" ref="AJ366">INDEX(Resultado!$1:$470,MATCH($B366,Resultado!$N:$N,0),MATCH(AJ$1,Resultado!#REF!,0))</f>
        <v>#REF!</v>
      </c>
      <c r="AK366" s="30" t="e">
        <f t="array" ref="AK366">INDEX(Resultado!$1:$470,MATCH($B366,Resultado!$N:$N,0),MATCH(AK$1,Resultado!#REF!,0))</f>
        <v>#REF!</v>
      </c>
      <c r="AL366" s="29">
        <v>0</v>
      </c>
      <c r="AM366" s="29">
        <v>2</v>
      </c>
      <c r="AN366" s="30" t="e">
        <f t="array" ref="AN366">INDEX(Resultado!$1:$470,MATCH($B366,Resultado!$N:$N,0),MATCH(AN$1,Resultado!#REF!,0))</f>
        <v>#REF!</v>
      </c>
      <c r="AO366" s="30" t="e">
        <f t="array" ref="AO366">INDEX(Resultado!$1:$470,MATCH($B366,Resultado!$N:$N,0),MATCH(AO$1,Resultado!#REF!,0))</f>
        <v>#REF!</v>
      </c>
      <c r="AP366" s="30" t="e">
        <f t="array" ref="AP366">INDEX(Resultado!$1:$470,MATCH($B366,Resultado!$N:$N,0),MATCH(AP$1,Resultado!#REF!,0))</f>
        <v>#REF!</v>
      </c>
      <c r="AQ366" s="30" t="e">
        <f t="array" ref="AQ366">INDEX(Resultado!$1:$470,MATCH($B366,Resultado!$N:$N,0),MATCH(AQ$1,Resultado!#REF!,0))</f>
        <v>#REF!</v>
      </c>
      <c r="AR366" s="30" t="e">
        <f t="array" ref="AR366">INDEX(Resultado!$1:$470,MATCH($B366,Resultado!$N:$N,0),MATCH(AR$1,Resultado!#REF!,0))</f>
        <v>#REF!</v>
      </c>
      <c r="AS366" s="29">
        <v>2</v>
      </c>
      <c r="AT366" s="30" t="e">
        <f t="array" ref="AT366">INDEX(Resultado!$1:$470,MATCH($B366,Resultado!$N:$N,0),MATCH(AT$1,Resultado!#REF!,0))</f>
        <v>#REF!</v>
      </c>
      <c r="AU366" s="30" t="e">
        <f t="array" ref="AU366">INDEX(Resultado!$1:$470,MATCH($B366,Resultado!$N:$N,0),MATCH(AU$1,Resultado!#REF!,0))</f>
        <v>#REF!</v>
      </c>
      <c r="AV366" s="30" t="e">
        <f t="array" ref="AV366">INDEX(Resultado!$1:$470,MATCH($B366,Resultado!$N:$N,0),MATCH(AV$1,Resultado!#REF!,0))</f>
        <v>#REF!</v>
      </c>
      <c r="AW366" s="30" t="e">
        <f t="array" ref="AW366">INDEX(Resultado!$1:$470,MATCH($B366,Resultado!$N:$N,0),MATCH(AW$1,Resultado!#REF!,0))</f>
        <v>#REF!</v>
      </c>
      <c r="AX366" s="30" t="e">
        <f t="array" ref="AX366">INDEX(Resultado!$1:$470,MATCH($B366,Resultado!$N:$N,0),MATCH(AX$1,Resultado!#REF!,0))</f>
        <v>#REF!</v>
      </c>
      <c r="AY366" s="30" t="e">
        <f t="array" ref="AY366">INDEX(Resultado!$1:$470,MATCH($B366,Resultado!$N:$N,0),MATCH(AY$1,Resultado!#REF!,0))</f>
        <v>#REF!</v>
      </c>
      <c r="AZ366" s="30" t="e">
        <f t="array" ref="AZ366">INDEX(Resultado!$1:$470,MATCH($B366,Resultado!$N:$N,0),MATCH(AZ$1,Resultado!#REF!,0))</f>
        <v>#REF!</v>
      </c>
      <c r="BA366" s="30" t="e">
        <f t="array" ref="BA366">INDEX(Resultado!$1:$470,MATCH($B366,Resultado!$N:$N,0),MATCH(BA$1,Resultado!#REF!,0))</f>
        <v>#REF!</v>
      </c>
      <c r="BB366" s="30" t="e">
        <f t="array" ref="BB366">INDEX(Resultado!$1:$470,MATCH($B366,Resultado!$N:$N,0),MATCH(BB$1,Resultado!#REF!,0))</f>
        <v>#REF!</v>
      </c>
      <c r="BC366" s="30" t="e">
        <f t="array" ref="BC366">INDEX(Resultado!$1:$470,MATCH($B366,Resultado!$N:$N,0),MATCH(BC$1,Resultado!#REF!,0))</f>
        <v>#REF!</v>
      </c>
      <c r="BD366" s="30" t="e">
        <f t="array" ref="BD366">INDEX(Resultado!$1:$470,MATCH($B366,Resultado!$N:$N,0),MATCH(BD$1,Resultado!#REF!,0))</f>
        <v>#REF!</v>
      </c>
      <c r="BE366" s="30" t="e">
        <f t="array" ref="BE366">INDEX(Resultado!$1:$470,MATCH($B366,Resultado!$N:$N,0),MATCH(BE$1,Resultado!#REF!,0))</f>
        <v>#REF!</v>
      </c>
      <c r="BF366" s="30" t="e">
        <f t="array" ref="BF366">INDEX(Resultado!$1:$470,MATCH($B366,Resultado!$N:$N,0),MATCH(BF$1,Resultado!#REF!,0))</f>
        <v>#REF!</v>
      </c>
      <c r="BG366" s="30" t="e">
        <f t="array" ref="BG366">INDEX(Resultado!$1:$470,MATCH($B366,Resultado!$N:$N,0),MATCH(BG$1,Resultado!#REF!,0))</f>
        <v>#REF!</v>
      </c>
      <c r="BH366" s="30" t="e">
        <f t="array" ref="BH366">INDEX(Resultado!$1:$470,MATCH($B366,Resultado!$N:$N,0),MATCH(BH$1,Resultado!#REF!,0))</f>
        <v>#REF!</v>
      </c>
      <c r="BI366" s="30" t="e">
        <f t="array" ref="BI366">INDEX(Resultado!$1:$470,MATCH($B366,Resultado!$N:$N,0),MATCH(BI$1,Resultado!#REF!,0))</f>
        <v>#REF!</v>
      </c>
    </row>
    <row r="367" spans="1:61" ht="13" x14ac:dyDescent="0.15">
      <c r="A367" s="29">
        <v>17537254702</v>
      </c>
      <c r="B367" s="7" t="s">
        <v>2626</v>
      </c>
      <c r="C367" s="29" t="s">
        <v>2625</v>
      </c>
      <c r="D367" s="30" t="e">
        <f t="array" ref="D367">INDEX(Resultado!$1:$470,MATCH($B367,Resultado!$N:$N,0),MATCH(D$1,Resultado!#REF!,0))</f>
        <v>#REF!</v>
      </c>
      <c r="E367" s="29" t="s">
        <v>3339</v>
      </c>
      <c r="F367" s="30" t="e">
        <f t="array" ref="F367">INDEX(Resultado!$1:$470,MATCH($B367,Resultado!$N:$N,0),MATCH(F$1,Resultado!#REF!,0))</f>
        <v>#REF!</v>
      </c>
      <c r="G367" s="30" t="e">
        <f t="array" ref="G367">INDEX(Resultado!$1:$470,MATCH($B367,Resultado!$N:$N,0),MATCH(G$1,Resultado!#REF!,0))</f>
        <v>#REF!</v>
      </c>
      <c r="H367" s="30" t="e">
        <f t="array" ref="H367">INDEX(Resultado!$1:$470,MATCH($B367,Resultado!$N:$N,0),MATCH(H$1,Resultado!#REF!,0))</f>
        <v>#REF!</v>
      </c>
      <c r="I367" s="30" t="e">
        <f t="array" ref="I367">INDEX(Resultado!$1:$470,MATCH($B367,Resultado!$N:$N,0),MATCH(I$1,Resultado!#REF!,0))</f>
        <v>#REF!</v>
      </c>
      <c r="J367" s="30" t="e">
        <f t="array" ref="J367">INDEX(Resultado!$1:$470,MATCH($B367,Resultado!$N:$N,0),MATCH(J$1,Resultado!#REF!,0))</f>
        <v>#REF!</v>
      </c>
      <c r="K367" s="30" t="e">
        <f t="array" ref="K367">INDEX(Resultado!$1:$470,MATCH($B367,Resultado!$N:$N,0),MATCH(K$1,Resultado!#REF!,0))</f>
        <v>#REF!</v>
      </c>
      <c r="L367" s="30" t="e">
        <f t="array" ref="L367">INDEX(Resultado!$1:$470,MATCH($B367,Resultado!$N:$N,0),MATCH(L$1,Resultado!#REF!,0))</f>
        <v>#REF!</v>
      </c>
      <c r="M367" s="30" t="e">
        <f t="array" ref="M367">INDEX(Resultado!$1:$470,MATCH($B367,Resultado!$N:$N,0),MATCH(M$1,Resultado!#REF!,0))</f>
        <v>#REF!</v>
      </c>
      <c r="N367" s="30" t="e">
        <f t="array" ref="N367">INDEX(Resultado!$1:$470,MATCH($B367,Resultado!$N:$N,0),MATCH(N$1,Resultado!#REF!,0))</f>
        <v>#REF!</v>
      </c>
      <c r="O367" s="30" t="e">
        <f t="array" ref="O367">INDEX(Resultado!$1:$470,MATCH($B367,Resultado!$N:$N,0),MATCH(O$1,Resultado!#REF!,0))</f>
        <v>#REF!</v>
      </c>
      <c r="P367" s="30" t="e">
        <f t="array" ref="P367">INDEX(Resultado!$1:$470,MATCH($B367,Resultado!$N:$N,0),MATCH(P$1,Resultado!#REF!,0))</f>
        <v>#REF!</v>
      </c>
      <c r="Q367" s="30" t="e">
        <f t="array" ref="Q367">INDEX(Resultado!$1:$470,MATCH($B367,Resultado!$N:$N,0),MATCH(Q$1,Resultado!#REF!,0))</f>
        <v>#REF!</v>
      </c>
      <c r="R367" s="30" t="e">
        <f t="array" ref="R367">INDEX(Resultado!$1:$470,MATCH($B367,Resultado!$N:$N,0),MATCH(R$1,Resultado!#REF!,0))</f>
        <v>#REF!</v>
      </c>
      <c r="S367" s="30" t="e">
        <f t="array" ref="S367">INDEX(Resultado!$1:$470,MATCH($B367,Resultado!$N:$N,0),MATCH(S$1,Resultado!#REF!,0))</f>
        <v>#REF!</v>
      </c>
      <c r="T367" s="30" t="e">
        <f t="array" ref="T367">INDEX(Resultado!$1:$470,MATCH($B367,Resultado!$N:$N,0),MATCH(T$1,Resultado!#REF!,0))</f>
        <v>#REF!</v>
      </c>
      <c r="U367" s="30" t="e">
        <f t="array" ref="U367">INDEX(Resultado!$1:$470,MATCH($B367,Resultado!$N:$N,0),MATCH(U$1,Resultado!#REF!,0))</f>
        <v>#REF!</v>
      </c>
      <c r="V367" s="30" t="e">
        <f t="array" ref="V367">INDEX(Resultado!$1:$470,MATCH($B367,Resultado!$N:$N,0),MATCH(V$1,Resultado!#REF!,0))</f>
        <v>#REF!</v>
      </c>
      <c r="W367" s="30" t="e">
        <f t="array" ref="W367">INDEX(Resultado!$1:$470,MATCH($B367,Resultado!$N:$N,0),MATCH(W$1,Resultado!#REF!,0))</f>
        <v>#REF!</v>
      </c>
      <c r="X367" s="30" t="e">
        <f t="array" ref="X367">INDEX(Resultado!$1:$470,MATCH($B367,Resultado!$N:$N,0),MATCH(X$1,Resultado!#REF!,0))</f>
        <v>#REF!</v>
      </c>
      <c r="Y367" s="30" t="e">
        <f t="array" ref="Y367">INDEX(Resultado!$1:$470,MATCH($B367,Resultado!$N:$N,0),MATCH(Y$1,Resultado!#REF!,0))</f>
        <v>#REF!</v>
      </c>
      <c r="Z367" s="30" t="e">
        <f t="array" ref="Z367">INDEX(Resultado!$1:$470,MATCH($B367,Resultado!$N:$N,0),MATCH(Z$1,Resultado!#REF!,0))</f>
        <v>#REF!</v>
      </c>
      <c r="AA367" s="30" t="e">
        <f t="array" ref="AA367">INDEX(Resultado!$1:$470,MATCH($B367,Resultado!$N:$N,0),MATCH(AA$1,Resultado!#REF!,0))</f>
        <v>#REF!</v>
      </c>
      <c r="AB367" s="29">
        <v>0</v>
      </c>
      <c r="AC367" s="29">
        <v>2</v>
      </c>
      <c r="AD367" s="30" t="e">
        <f t="array" ref="AD367">INDEX(Resultado!$1:$470,MATCH($B367,Resultado!$N:$N,0),MATCH(AD$1,Resultado!#REF!,0))</f>
        <v>#REF!</v>
      </c>
      <c r="AE367" s="30" t="e">
        <f t="array" ref="AE367">INDEX(Resultado!$1:$470,MATCH($B367,Resultado!$N:$N,0),MATCH(AE$1,Resultado!#REF!,0))</f>
        <v>#REF!</v>
      </c>
      <c r="AF367" s="30" t="e">
        <f t="array" ref="AF367">INDEX(Resultado!$1:$470,MATCH($B367,Resultado!$N:$N,0),MATCH(AF$1,Resultado!#REF!,0))</f>
        <v>#REF!</v>
      </c>
      <c r="AG367" s="30" t="e">
        <f t="array" ref="AG367">INDEX(Resultado!$1:$470,MATCH($B367,Resultado!$N:$N,0),MATCH(AG$1,Resultado!#REF!,0))</f>
        <v>#REF!</v>
      </c>
      <c r="AH367" s="30" t="e">
        <f t="array" ref="AH367">INDEX(Resultado!$1:$470,MATCH($B367,Resultado!$N:$N,0),MATCH(AH$1,Resultado!#REF!,0))</f>
        <v>#REF!</v>
      </c>
      <c r="AI367" s="30" t="e">
        <f t="array" ref="AI367">INDEX(Resultado!$1:$470,MATCH($B367,Resultado!$N:$N,0),MATCH(AI$1,Resultado!#REF!,0))</f>
        <v>#REF!</v>
      </c>
      <c r="AJ367" s="30" t="e">
        <f t="array" ref="AJ367">INDEX(Resultado!$1:$470,MATCH($B367,Resultado!$N:$N,0),MATCH(AJ$1,Resultado!#REF!,0))</f>
        <v>#REF!</v>
      </c>
      <c r="AK367" s="30" t="e">
        <f t="array" ref="AK367">INDEX(Resultado!$1:$470,MATCH($B367,Resultado!$N:$N,0),MATCH(AK$1,Resultado!#REF!,0))</f>
        <v>#REF!</v>
      </c>
      <c r="AL367" s="29">
        <v>0</v>
      </c>
      <c r="AM367" s="29">
        <v>2</v>
      </c>
      <c r="AN367" s="30" t="e">
        <f t="array" ref="AN367">INDEX(Resultado!$1:$470,MATCH($B367,Resultado!$N:$N,0),MATCH(AN$1,Resultado!#REF!,0))</f>
        <v>#REF!</v>
      </c>
      <c r="AO367" s="30" t="e">
        <f t="array" ref="AO367">INDEX(Resultado!$1:$470,MATCH($B367,Resultado!$N:$N,0),MATCH(AO$1,Resultado!#REF!,0))</f>
        <v>#REF!</v>
      </c>
      <c r="AP367" s="30" t="e">
        <f t="array" ref="AP367">INDEX(Resultado!$1:$470,MATCH($B367,Resultado!$N:$N,0),MATCH(AP$1,Resultado!#REF!,0))</f>
        <v>#REF!</v>
      </c>
      <c r="AQ367" s="30" t="e">
        <f t="array" ref="AQ367">INDEX(Resultado!$1:$470,MATCH($B367,Resultado!$N:$N,0),MATCH(AQ$1,Resultado!#REF!,0))</f>
        <v>#REF!</v>
      </c>
      <c r="AR367" s="30" t="e">
        <f t="array" ref="AR367">INDEX(Resultado!$1:$470,MATCH($B367,Resultado!$N:$N,0),MATCH(AR$1,Resultado!#REF!,0))</f>
        <v>#REF!</v>
      </c>
      <c r="AS367" s="29">
        <v>2</v>
      </c>
      <c r="AT367" s="30" t="e">
        <f t="array" ref="AT367">INDEX(Resultado!$1:$470,MATCH($B367,Resultado!$N:$N,0),MATCH(AT$1,Resultado!#REF!,0))</f>
        <v>#REF!</v>
      </c>
      <c r="AU367" s="30" t="e">
        <f t="array" ref="AU367">INDEX(Resultado!$1:$470,MATCH($B367,Resultado!$N:$N,0),MATCH(AU$1,Resultado!#REF!,0))</f>
        <v>#REF!</v>
      </c>
      <c r="AV367" s="30" t="e">
        <f t="array" ref="AV367">INDEX(Resultado!$1:$470,MATCH($B367,Resultado!$N:$N,0),MATCH(AV$1,Resultado!#REF!,0))</f>
        <v>#REF!</v>
      </c>
      <c r="AW367" s="30" t="e">
        <f t="array" ref="AW367">INDEX(Resultado!$1:$470,MATCH($B367,Resultado!$N:$N,0),MATCH(AW$1,Resultado!#REF!,0))</f>
        <v>#REF!</v>
      </c>
      <c r="AX367" s="30" t="e">
        <f t="array" ref="AX367">INDEX(Resultado!$1:$470,MATCH($B367,Resultado!$N:$N,0),MATCH(AX$1,Resultado!#REF!,0))</f>
        <v>#REF!</v>
      </c>
      <c r="AY367" s="30" t="e">
        <f t="array" ref="AY367">INDEX(Resultado!$1:$470,MATCH($B367,Resultado!$N:$N,0),MATCH(AY$1,Resultado!#REF!,0))</f>
        <v>#REF!</v>
      </c>
      <c r="AZ367" s="30" t="e">
        <f t="array" ref="AZ367">INDEX(Resultado!$1:$470,MATCH($B367,Resultado!$N:$N,0),MATCH(AZ$1,Resultado!#REF!,0))</f>
        <v>#REF!</v>
      </c>
      <c r="BA367" s="30" t="e">
        <f t="array" ref="BA367">INDEX(Resultado!$1:$470,MATCH($B367,Resultado!$N:$N,0),MATCH(BA$1,Resultado!#REF!,0))</f>
        <v>#REF!</v>
      </c>
      <c r="BB367" s="30" t="e">
        <f t="array" ref="BB367">INDEX(Resultado!$1:$470,MATCH($B367,Resultado!$N:$N,0),MATCH(BB$1,Resultado!#REF!,0))</f>
        <v>#REF!</v>
      </c>
      <c r="BC367" s="30" t="e">
        <f t="array" ref="BC367">INDEX(Resultado!$1:$470,MATCH($B367,Resultado!$N:$N,0),MATCH(BC$1,Resultado!#REF!,0))</f>
        <v>#REF!</v>
      </c>
      <c r="BD367" s="30" t="e">
        <f t="array" ref="BD367">INDEX(Resultado!$1:$470,MATCH($B367,Resultado!$N:$N,0),MATCH(BD$1,Resultado!#REF!,0))</f>
        <v>#REF!</v>
      </c>
      <c r="BE367" s="30" t="e">
        <f t="array" ref="BE367">INDEX(Resultado!$1:$470,MATCH($B367,Resultado!$N:$N,0),MATCH(BE$1,Resultado!#REF!,0))</f>
        <v>#REF!</v>
      </c>
      <c r="BF367" s="30" t="e">
        <f t="array" ref="BF367">INDEX(Resultado!$1:$470,MATCH($B367,Resultado!$N:$N,0),MATCH(BF$1,Resultado!#REF!,0))</f>
        <v>#REF!</v>
      </c>
      <c r="BG367" s="30" t="e">
        <f t="array" ref="BG367">INDEX(Resultado!$1:$470,MATCH($B367,Resultado!$N:$N,0),MATCH(BG$1,Resultado!#REF!,0))</f>
        <v>#REF!</v>
      </c>
      <c r="BH367" s="30" t="e">
        <f t="array" ref="BH367">INDEX(Resultado!$1:$470,MATCH($B367,Resultado!$N:$N,0),MATCH(BH$1,Resultado!#REF!,0))</f>
        <v>#REF!</v>
      </c>
      <c r="BI367" s="30" t="e">
        <f t="array" ref="BI367">INDEX(Resultado!$1:$470,MATCH($B367,Resultado!$N:$N,0),MATCH(BI$1,Resultado!#REF!,0))</f>
        <v>#REF!</v>
      </c>
    </row>
    <row r="368" spans="1:61" ht="13" x14ac:dyDescent="0.15">
      <c r="A368" s="29">
        <v>53425594800</v>
      </c>
      <c r="B368" s="7" t="s">
        <v>2631</v>
      </c>
      <c r="C368" s="29" t="s">
        <v>2630</v>
      </c>
      <c r="D368" s="30" t="e">
        <f t="array" ref="D368">INDEX(Resultado!$1:$470,MATCH($B368,Resultado!$N:$N,0),MATCH(D$1,Resultado!#REF!,0))</f>
        <v>#REF!</v>
      </c>
      <c r="E368" s="29" t="s">
        <v>3339</v>
      </c>
      <c r="F368" s="30" t="e">
        <f t="array" ref="F368">INDEX(Resultado!$1:$470,MATCH($B368,Resultado!$N:$N,0),MATCH(F$1,Resultado!#REF!,0))</f>
        <v>#REF!</v>
      </c>
      <c r="G368" s="30" t="e">
        <f t="array" ref="G368">INDEX(Resultado!$1:$470,MATCH($B368,Resultado!$N:$N,0),MATCH(G$1,Resultado!#REF!,0))</f>
        <v>#REF!</v>
      </c>
      <c r="H368" s="30" t="e">
        <f t="array" ref="H368">INDEX(Resultado!$1:$470,MATCH($B368,Resultado!$N:$N,0),MATCH(H$1,Resultado!#REF!,0))</f>
        <v>#REF!</v>
      </c>
      <c r="I368" s="30" t="e">
        <f t="array" ref="I368">INDEX(Resultado!$1:$470,MATCH($B368,Resultado!$N:$N,0),MATCH(I$1,Resultado!#REF!,0))</f>
        <v>#REF!</v>
      </c>
      <c r="J368" s="30" t="e">
        <f t="array" ref="J368">INDEX(Resultado!$1:$470,MATCH($B368,Resultado!$N:$N,0),MATCH(J$1,Resultado!#REF!,0))</f>
        <v>#REF!</v>
      </c>
      <c r="K368" s="30" t="e">
        <f t="array" ref="K368">INDEX(Resultado!$1:$470,MATCH($B368,Resultado!$N:$N,0),MATCH(K$1,Resultado!#REF!,0))</f>
        <v>#REF!</v>
      </c>
      <c r="L368" s="30" t="e">
        <f t="array" ref="L368">INDEX(Resultado!$1:$470,MATCH($B368,Resultado!$N:$N,0),MATCH(L$1,Resultado!#REF!,0))</f>
        <v>#REF!</v>
      </c>
      <c r="M368" s="30" t="e">
        <f t="array" ref="M368">INDEX(Resultado!$1:$470,MATCH($B368,Resultado!$N:$N,0),MATCH(M$1,Resultado!#REF!,0))</f>
        <v>#REF!</v>
      </c>
      <c r="N368" s="30" t="e">
        <f t="array" ref="N368">INDEX(Resultado!$1:$470,MATCH($B368,Resultado!$N:$N,0),MATCH(N$1,Resultado!#REF!,0))</f>
        <v>#REF!</v>
      </c>
      <c r="O368" s="30" t="e">
        <f t="array" ref="O368">INDEX(Resultado!$1:$470,MATCH($B368,Resultado!$N:$N,0),MATCH(O$1,Resultado!#REF!,0))</f>
        <v>#REF!</v>
      </c>
      <c r="P368" s="30" t="e">
        <f t="array" ref="P368">INDEX(Resultado!$1:$470,MATCH($B368,Resultado!$N:$N,0),MATCH(P$1,Resultado!#REF!,0))</f>
        <v>#REF!</v>
      </c>
      <c r="Q368" s="30" t="e">
        <f t="array" ref="Q368">INDEX(Resultado!$1:$470,MATCH($B368,Resultado!$N:$N,0),MATCH(Q$1,Resultado!#REF!,0))</f>
        <v>#REF!</v>
      </c>
      <c r="R368" s="30" t="e">
        <f t="array" ref="R368">INDEX(Resultado!$1:$470,MATCH($B368,Resultado!$N:$N,0),MATCH(R$1,Resultado!#REF!,0))</f>
        <v>#REF!</v>
      </c>
      <c r="S368" s="30" t="e">
        <f t="array" ref="S368">INDEX(Resultado!$1:$470,MATCH($B368,Resultado!$N:$N,0),MATCH(S$1,Resultado!#REF!,0))</f>
        <v>#REF!</v>
      </c>
      <c r="T368" s="30" t="e">
        <f t="array" ref="T368">INDEX(Resultado!$1:$470,MATCH($B368,Resultado!$N:$N,0),MATCH(T$1,Resultado!#REF!,0))</f>
        <v>#REF!</v>
      </c>
      <c r="U368" s="30" t="e">
        <f t="array" ref="U368">INDEX(Resultado!$1:$470,MATCH($B368,Resultado!$N:$N,0),MATCH(U$1,Resultado!#REF!,0))</f>
        <v>#REF!</v>
      </c>
      <c r="V368" s="30" t="e">
        <f t="array" ref="V368">INDEX(Resultado!$1:$470,MATCH($B368,Resultado!$N:$N,0),MATCH(V$1,Resultado!#REF!,0))</f>
        <v>#REF!</v>
      </c>
      <c r="W368" s="30" t="e">
        <f t="array" ref="W368">INDEX(Resultado!$1:$470,MATCH($B368,Resultado!$N:$N,0),MATCH(W$1,Resultado!#REF!,0))</f>
        <v>#REF!</v>
      </c>
      <c r="X368" s="30" t="e">
        <f t="array" ref="X368">INDEX(Resultado!$1:$470,MATCH($B368,Resultado!$N:$N,0),MATCH(X$1,Resultado!#REF!,0))</f>
        <v>#REF!</v>
      </c>
      <c r="Y368" s="30" t="e">
        <f t="array" ref="Y368">INDEX(Resultado!$1:$470,MATCH($B368,Resultado!$N:$N,0),MATCH(Y$1,Resultado!#REF!,0))</f>
        <v>#REF!</v>
      </c>
      <c r="Z368" s="30" t="e">
        <f t="array" ref="Z368">INDEX(Resultado!$1:$470,MATCH($B368,Resultado!$N:$N,0),MATCH(Z$1,Resultado!#REF!,0))</f>
        <v>#REF!</v>
      </c>
      <c r="AA368" s="30" t="e">
        <f t="array" ref="AA368">INDEX(Resultado!$1:$470,MATCH($B368,Resultado!$N:$N,0),MATCH(AA$1,Resultado!#REF!,0))</f>
        <v>#REF!</v>
      </c>
      <c r="AB368" s="29">
        <v>0</v>
      </c>
      <c r="AC368" s="29">
        <v>2</v>
      </c>
      <c r="AD368" s="30" t="e">
        <f t="array" ref="AD368">INDEX(Resultado!$1:$470,MATCH($B368,Resultado!$N:$N,0),MATCH(AD$1,Resultado!#REF!,0))</f>
        <v>#REF!</v>
      </c>
      <c r="AE368" s="30" t="e">
        <f t="array" ref="AE368">INDEX(Resultado!$1:$470,MATCH($B368,Resultado!$N:$N,0),MATCH(AE$1,Resultado!#REF!,0))</f>
        <v>#REF!</v>
      </c>
      <c r="AF368" s="30" t="e">
        <f t="array" ref="AF368">INDEX(Resultado!$1:$470,MATCH($B368,Resultado!$N:$N,0),MATCH(AF$1,Resultado!#REF!,0))</f>
        <v>#REF!</v>
      </c>
      <c r="AG368" s="30" t="e">
        <f t="array" ref="AG368">INDEX(Resultado!$1:$470,MATCH($B368,Resultado!$N:$N,0),MATCH(AG$1,Resultado!#REF!,0))</f>
        <v>#REF!</v>
      </c>
      <c r="AH368" s="30" t="e">
        <f t="array" ref="AH368">INDEX(Resultado!$1:$470,MATCH($B368,Resultado!$N:$N,0),MATCH(AH$1,Resultado!#REF!,0))</f>
        <v>#REF!</v>
      </c>
      <c r="AI368" s="30" t="e">
        <f t="array" ref="AI368">INDEX(Resultado!$1:$470,MATCH($B368,Resultado!$N:$N,0),MATCH(AI$1,Resultado!#REF!,0))</f>
        <v>#REF!</v>
      </c>
      <c r="AJ368" s="30" t="e">
        <f t="array" ref="AJ368">INDEX(Resultado!$1:$470,MATCH($B368,Resultado!$N:$N,0),MATCH(AJ$1,Resultado!#REF!,0))</f>
        <v>#REF!</v>
      </c>
      <c r="AK368" s="30" t="e">
        <f t="array" ref="AK368">INDEX(Resultado!$1:$470,MATCH($B368,Resultado!$N:$N,0),MATCH(AK$1,Resultado!#REF!,0))</f>
        <v>#REF!</v>
      </c>
      <c r="AL368" s="29">
        <v>0</v>
      </c>
      <c r="AM368" s="29">
        <v>2</v>
      </c>
      <c r="AN368" s="30" t="e">
        <f t="array" ref="AN368">INDEX(Resultado!$1:$470,MATCH($B368,Resultado!$N:$N,0),MATCH(AN$1,Resultado!#REF!,0))</f>
        <v>#REF!</v>
      </c>
      <c r="AO368" s="30" t="e">
        <f t="array" ref="AO368">INDEX(Resultado!$1:$470,MATCH($B368,Resultado!$N:$N,0),MATCH(AO$1,Resultado!#REF!,0))</f>
        <v>#REF!</v>
      </c>
      <c r="AP368" s="30" t="e">
        <f t="array" ref="AP368">INDEX(Resultado!$1:$470,MATCH($B368,Resultado!$N:$N,0),MATCH(AP$1,Resultado!#REF!,0))</f>
        <v>#REF!</v>
      </c>
      <c r="AQ368" s="30" t="e">
        <f t="array" ref="AQ368">INDEX(Resultado!$1:$470,MATCH($B368,Resultado!$N:$N,0),MATCH(AQ$1,Resultado!#REF!,0))</f>
        <v>#REF!</v>
      </c>
      <c r="AR368" s="30" t="e">
        <f t="array" ref="AR368">INDEX(Resultado!$1:$470,MATCH($B368,Resultado!$N:$N,0),MATCH(AR$1,Resultado!#REF!,0))</f>
        <v>#REF!</v>
      </c>
      <c r="AS368" s="29">
        <v>2</v>
      </c>
      <c r="AT368" s="30" t="e">
        <f t="array" ref="AT368">INDEX(Resultado!$1:$470,MATCH($B368,Resultado!$N:$N,0),MATCH(AT$1,Resultado!#REF!,0))</f>
        <v>#REF!</v>
      </c>
      <c r="AU368" s="30" t="e">
        <f t="array" ref="AU368">INDEX(Resultado!$1:$470,MATCH($B368,Resultado!$N:$N,0),MATCH(AU$1,Resultado!#REF!,0))</f>
        <v>#REF!</v>
      </c>
      <c r="AV368" s="30" t="e">
        <f t="array" ref="AV368">INDEX(Resultado!$1:$470,MATCH($B368,Resultado!$N:$N,0),MATCH(AV$1,Resultado!#REF!,0))</f>
        <v>#REF!</v>
      </c>
      <c r="AW368" s="30" t="e">
        <f t="array" ref="AW368">INDEX(Resultado!$1:$470,MATCH($B368,Resultado!$N:$N,0),MATCH(AW$1,Resultado!#REF!,0))</f>
        <v>#REF!</v>
      </c>
      <c r="AX368" s="30" t="e">
        <f t="array" ref="AX368">INDEX(Resultado!$1:$470,MATCH($B368,Resultado!$N:$N,0),MATCH(AX$1,Resultado!#REF!,0))</f>
        <v>#REF!</v>
      </c>
      <c r="AY368" s="30" t="e">
        <f t="array" ref="AY368">INDEX(Resultado!$1:$470,MATCH($B368,Resultado!$N:$N,0),MATCH(AY$1,Resultado!#REF!,0))</f>
        <v>#REF!</v>
      </c>
      <c r="AZ368" s="30" t="e">
        <f t="array" ref="AZ368">INDEX(Resultado!$1:$470,MATCH($B368,Resultado!$N:$N,0),MATCH(AZ$1,Resultado!#REF!,0))</f>
        <v>#REF!</v>
      </c>
      <c r="BA368" s="30" t="e">
        <f t="array" ref="BA368">INDEX(Resultado!$1:$470,MATCH($B368,Resultado!$N:$N,0),MATCH(BA$1,Resultado!#REF!,0))</f>
        <v>#REF!</v>
      </c>
      <c r="BB368" s="30" t="e">
        <f t="array" ref="BB368">INDEX(Resultado!$1:$470,MATCH($B368,Resultado!$N:$N,0),MATCH(BB$1,Resultado!#REF!,0))</f>
        <v>#REF!</v>
      </c>
      <c r="BC368" s="30" t="e">
        <f t="array" ref="BC368">INDEX(Resultado!$1:$470,MATCH($B368,Resultado!$N:$N,0),MATCH(BC$1,Resultado!#REF!,0))</f>
        <v>#REF!</v>
      </c>
      <c r="BD368" s="30" t="e">
        <f t="array" ref="BD368">INDEX(Resultado!$1:$470,MATCH($B368,Resultado!$N:$N,0),MATCH(BD$1,Resultado!#REF!,0))</f>
        <v>#REF!</v>
      </c>
      <c r="BE368" s="30" t="e">
        <f t="array" ref="BE368">INDEX(Resultado!$1:$470,MATCH($B368,Resultado!$N:$N,0),MATCH(BE$1,Resultado!#REF!,0))</f>
        <v>#REF!</v>
      </c>
      <c r="BF368" s="30" t="e">
        <f t="array" ref="BF368">INDEX(Resultado!$1:$470,MATCH($B368,Resultado!$N:$N,0),MATCH(BF$1,Resultado!#REF!,0))</f>
        <v>#REF!</v>
      </c>
      <c r="BG368" s="30" t="e">
        <f t="array" ref="BG368">INDEX(Resultado!$1:$470,MATCH($B368,Resultado!$N:$N,0),MATCH(BG$1,Resultado!#REF!,0))</f>
        <v>#REF!</v>
      </c>
      <c r="BH368" s="30" t="e">
        <f t="array" ref="BH368">INDEX(Resultado!$1:$470,MATCH($B368,Resultado!$N:$N,0),MATCH(BH$1,Resultado!#REF!,0))</f>
        <v>#REF!</v>
      </c>
      <c r="BI368" s="30" t="e">
        <f t="array" ref="BI368">INDEX(Resultado!$1:$470,MATCH($B368,Resultado!$N:$N,0),MATCH(BI$1,Resultado!#REF!,0))</f>
        <v>#REF!</v>
      </c>
    </row>
    <row r="369" spans="1:61" ht="13" x14ac:dyDescent="0.15">
      <c r="A369" s="29">
        <v>40831735805</v>
      </c>
      <c r="B369" s="7" t="s">
        <v>2638</v>
      </c>
      <c r="C369" s="29" t="s">
        <v>2637</v>
      </c>
      <c r="D369" s="30" t="e">
        <f t="array" ref="D369">INDEX(Resultado!$1:$470,MATCH($B369,Resultado!$N:$N,0),MATCH(D$1,Resultado!#REF!,0))</f>
        <v>#REF!</v>
      </c>
      <c r="E369" s="29" t="s">
        <v>3339</v>
      </c>
      <c r="F369" s="30" t="e">
        <f t="array" ref="F369">INDEX(Resultado!$1:$470,MATCH($B369,Resultado!$N:$N,0),MATCH(F$1,Resultado!#REF!,0))</f>
        <v>#REF!</v>
      </c>
      <c r="G369" s="30" t="e">
        <f t="array" ref="G369">INDEX(Resultado!$1:$470,MATCH($B369,Resultado!$N:$N,0),MATCH(G$1,Resultado!#REF!,0))</f>
        <v>#REF!</v>
      </c>
      <c r="H369" s="30" t="e">
        <f t="array" ref="H369">INDEX(Resultado!$1:$470,MATCH($B369,Resultado!$N:$N,0),MATCH(H$1,Resultado!#REF!,0))</f>
        <v>#REF!</v>
      </c>
      <c r="I369" s="30" t="e">
        <f t="array" ref="I369">INDEX(Resultado!$1:$470,MATCH($B369,Resultado!$N:$N,0),MATCH(I$1,Resultado!#REF!,0))</f>
        <v>#REF!</v>
      </c>
      <c r="J369" s="30" t="e">
        <f t="array" ref="J369">INDEX(Resultado!$1:$470,MATCH($B369,Resultado!$N:$N,0),MATCH(J$1,Resultado!#REF!,0))</f>
        <v>#REF!</v>
      </c>
      <c r="K369" s="30" t="e">
        <f t="array" ref="K369">INDEX(Resultado!$1:$470,MATCH($B369,Resultado!$N:$N,0),MATCH(K$1,Resultado!#REF!,0))</f>
        <v>#REF!</v>
      </c>
      <c r="L369" s="30" t="e">
        <f t="array" ref="L369">INDEX(Resultado!$1:$470,MATCH($B369,Resultado!$N:$N,0),MATCH(L$1,Resultado!#REF!,0))</f>
        <v>#REF!</v>
      </c>
      <c r="M369" s="30" t="e">
        <f t="array" ref="M369">INDEX(Resultado!$1:$470,MATCH($B369,Resultado!$N:$N,0),MATCH(M$1,Resultado!#REF!,0))</f>
        <v>#REF!</v>
      </c>
      <c r="N369" s="30" t="e">
        <f t="array" ref="N369">INDEX(Resultado!$1:$470,MATCH($B369,Resultado!$N:$N,0),MATCH(N$1,Resultado!#REF!,0))</f>
        <v>#REF!</v>
      </c>
      <c r="O369" s="30" t="e">
        <f t="array" ref="O369">INDEX(Resultado!$1:$470,MATCH($B369,Resultado!$N:$N,0),MATCH(O$1,Resultado!#REF!,0))</f>
        <v>#REF!</v>
      </c>
      <c r="P369" s="30" t="e">
        <f t="array" ref="P369">INDEX(Resultado!$1:$470,MATCH($B369,Resultado!$N:$N,0),MATCH(P$1,Resultado!#REF!,0))</f>
        <v>#REF!</v>
      </c>
      <c r="Q369" s="30" t="e">
        <f t="array" ref="Q369">INDEX(Resultado!$1:$470,MATCH($B369,Resultado!$N:$N,0),MATCH(Q$1,Resultado!#REF!,0))</f>
        <v>#REF!</v>
      </c>
      <c r="R369" s="30" t="e">
        <f t="array" ref="R369">INDEX(Resultado!$1:$470,MATCH($B369,Resultado!$N:$N,0),MATCH(R$1,Resultado!#REF!,0))</f>
        <v>#REF!</v>
      </c>
      <c r="S369" s="30" t="e">
        <f t="array" ref="S369">INDEX(Resultado!$1:$470,MATCH($B369,Resultado!$N:$N,0),MATCH(S$1,Resultado!#REF!,0))</f>
        <v>#REF!</v>
      </c>
      <c r="T369" s="30" t="e">
        <f t="array" ref="T369">INDEX(Resultado!$1:$470,MATCH($B369,Resultado!$N:$N,0),MATCH(T$1,Resultado!#REF!,0))</f>
        <v>#REF!</v>
      </c>
      <c r="U369" s="30" t="e">
        <f t="array" ref="U369">INDEX(Resultado!$1:$470,MATCH($B369,Resultado!$N:$N,0),MATCH(U$1,Resultado!#REF!,0))</f>
        <v>#REF!</v>
      </c>
      <c r="V369" s="30" t="e">
        <f t="array" ref="V369">INDEX(Resultado!$1:$470,MATCH($B369,Resultado!$N:$N,0),MATCH(V$1,Resultado!#REF!,0))</f>
        <v>#REF!</v>
      </c>
      <c r="W369" s="30" t="e">
        <f t="array" ref="W369">INDEX(Resultado!$1:$470,MATCH($B369,Resultado!$N:$N,0),MATCH(W$1,Resultado!#REF!,0))</f>
        <v>#REF!</v>
      </c>
      <c r="X369" s="30" t="e">
        <f t="array" ref="X369">INDEX(Resultado!$1:$470,MATCH($B369,Resultado!$N:$N,0),MATCH(X$1,Resultado!#REF!,0))</f>
        <v>#REF!</v>
      </c>
      <c r="Y369" s="30" t="e">
        <f t="array" ref="Y369">INDEX(Resultado!$1:$470,MATCH($B369,Resultado!$N:$N,0),MATCH(Y$1,Resultado!#REF!,0))</f>
        <v>#REF!</v>
      </c>
      <c r="Z369" s="30" t="e">
        <f t="array" ref="Z369">INDEX(Resultado!$1:$470,MATCH($B369,Resultado!$N:$N,0),MATCH(Z$1,Resultado!#REF!,0))</f>
        <v>#REF!</v>
      </c>
      <c r="AA369" s="30" t="e">
        <f t="array" ref="AA369">INDEX(Resultado!$1:$470,MATCH($B369,Resultado!$N:$N,0),MATCH(AA$1,Resultado!#REF!,0))</f>
        <v>#REF!</v>
      </c>
      <c r="AB369" s="29">
        <v>0</v>
      </c>
      <c r="AC369" s="29">
        <v>2</v>
      </c>
      <c r="AD369" s="30" t="e">
        <f t="array" ref="AD369">INDEX(Resultado!$1:$470,MATCH($B369,Resultado!$N:$N,0),MATCH(AD$1,Resultado!#REF!,0))</f>
        <v>#REF!</v>
      </c>
      <c r="AE369" s="30" t="e">
        <f t="array" ref="AE369">INDEX(Resultado!$1:$470,MATCH($B369,Resultado!$N:$N,0),MATCH(AE$1,Resultado!#REF!,0))</f>
        <v>#REF!</v>
      </c>
      <c r="AF369" s="30" t="e">
        <f t="array" ref="AF369">INDEX(Resultado!$1:$470,MATCH($B369,Resultado!$N:$N,0),MATCH(AF$1,Resultado!#REF!,0))</f>
        <v>#REF!</v>
      </c>
      <c r="AG369" s="30" t="e">
        <f t="array" ref="AG369">INDEX(Resultado!$1:$470,MATCH($B369,Resultado!$N:$N,0),MATCH(AG$1,Resultado!#REF!,0))</f>
        <v>#REF!</v>
      </c>
      <c r="AH369" s="30" t="e">
        <f t="array" ref="AH369">INDEX(Resultado!$1:$470,MATCH($B369,Resultado!$N:$N,0),MATCH(AH$1,Resultado!#REF!,0))</f>
        <v>#REF!</v>
      </c>
      <c r="AI369" s="30" t="e">
        <f t="array" ref="AI369">INDEX(Resultado!$1:$470,MATCH($B369,Resultado!$N:$N,0),MATCH(AI$1,Resultado!#REF!,0))</f>
        <v>#REF!</v>
      </c>
      <c r="AJ369" s="30" t="e">
        <f t="array" ref="AJ369">INDEX(Resultado!$1:$470,MATCH($B369,Resultado!$N:$N,0),MATCH(AJ$1,Resultado!#REF!,0))</f>
        <v>#REF!</v>
      </c>
      <c r="AK369" s="30" t="e">
        <f t="array" ref="AK369">INDEX(Resultado!$1:$470,MATCH($B369,Resultado!$N:$N,0),MATCH(AK$1,Resultado!#REF!,0))</f>
        <v>#REF!</v>
      </c>
      <c r="AL369" s="29">
        <v>0</v>
      </c>
      <c r="AM369" s="29">
        <v>2</v>
      </c>
      <c r="AN369" s="30" t="e">
        <f t="array" ref="AN369">INDEX(Resultado!$1:$470,MATCH($B369,Resultado!$N:$N,0),MATCH(AN$1,Resultado!#REF!,0))</f>
        <v>#REF!</v>
      </c>
      <c r="AO369" s="30" t="e">
        <f t="array" ref="AO369">INDEX(Resultado!$1:$470,MATCH($B369,Resultado!$N:$N,0),MATCH(AO$1,Resultado!#REF!,0))</f>
        <v>#REF!</v>
      </c>
      <c r="AP369" s="30" t="e">
        <f t="array" ref="AP369">INDEX(Resultado!$1:$470,MATCH($B369,Resultado!$N:$N,0),MATCH(AP$1,Resultado!#REF!,0))</f>
        <v>#REF!</v>
      </c>
      <c r="AQ369" s="30" t="e">
        <f t="array" ref="AQ369">INDEX(Resultado!$1:$470,MATCH($B369,Resultado!$N:$N,0),MATCH(AQ$1,Resultado!#REF!,0))</f>
        <v>#REF!</v>
      </c>
      <c r="AR369" s="30" t="e">
        <f t="array" ref="AR369">INDEX(Resultado!$1:$470,MATCH($B369,Resultado!$N:$N,0),MATCH(AR$1,Resultado!#REF!,0))</f>
        <v>#REF!</v>
      </c>
      <c r="AS369" s="29">
        <v>2</v>
      </c>
      <c r="AT369" s="30" t="e">
        <f t="array" ref="AT369">INDEX(Resultado!$1:$470,MATCH($B369,Resultado!$N:$N,0),MATCH(AT$1,Resultado!#REF!,0))</f>
        <v>#REF!</v>
      </c>
      <c r="AU369" s="30" t="e">
        <f t="array" ref="AU369">INDEX(Resultado!$1:$470,MATCH($B369,Resultado!$N:$N,0),MATCH(AU$1,Resultado!#REF!,0))</f>
        <v>#REF!</v>
      </c>
      <c r="AV369" s="30" t="e">
        <f t="array" ref="AV369">INDEX(Resultado!$1:$470,MATCH($B369,Resultado!$N:$N,0),MATCH(AV$1,Resultado!#REF!,0))</f>
        <v>#REF!</v>
      </c>
      <c r="AW369" s="30" t="e">
        <f t="array" ref="AW369">INDEX(Resultado!$1:$470,MATCH($B369,Resultado!$N:$N,0),MATCH(AW$1,Resultado!#REF!,0))</f>
        <v>#REF!</v>
      </c>
      <c r="AX369" s="30" t="e">
        <f t="array" ref="AX369">INDEX(Resultado!$1:$470,MATCH($B369,Resultado!$N:$N,0),MATCH(AX$1,Resultado!#REF!,0))</f>
        <v>#REF!</v>
      </c>
      <c r="AY369" s="30" t="e">
        <f t="array" ref="AY369">INDEX(Resultado!$1:$470,MATCH($B369,Resultado!$N:$N,0),MATCH(AY$1,Resultado!#REF!,0))</f>
        <v>#REF!</v>
      </c>
      <c r="AZ369" s="30" t="e">
        <f t="array" ref="AZ369">INDEX(Resultado!$1:$470,MATCH($B369,Resultado!$N:$N,0),MATCH(AZ$1,Resultado!#REF!,0))</f>
        <v>#REF!</v>
      </c>
      <c r="BA369" s="30" t="e">
        <f t="array" ref="BA369">INDEX(Resultado!$1:$470,MATCH($B369,Resultado!$N:$N,0),MATCH(BA$1,Resultado!#REF!,0))</f>
        <v>#REF!</v>
      </c>
      <c r="BB369" s="30" t="e">
        <f t="array" ref="BB369">INDEX(Resultado!$1:$470,MATCH($B369,Resultado!$N:$N,0),MATCH(BB$1,Resultado!#REF!,0))</f>
        <v>#REF!</v>
      </c>
      <c r="BC369" s="30" t="e">
        <f t="array" ref="BC369">INDEX(Resultado!$1:$470,MATCH($B369,Resultado!$N:$N,0),MATCH(BC$1,Resultado!#REF!,0))</f>
        <v>#REF!</v>
      </c>
      <c r="BD369" s="30" t="e">
        <f t="array" ref="BD369">INDEX(Resultado!$1:$470,MATCH($B369,Resultado!$N:$N,0),MATCH(BD$1,Resultado!#REF!,0))</f>
        <v>#REF!</v>
      </c>
      <c r="BE369" s="30" t="e">
        <f t="array" ref="BE369">INDEX(Resultado!$1:$470,MATCH($B369,Resultado!$N:$N,0),MATCH(BE$1,Resultado!#REF!,0))</f>
        <v>#REF!</v>
      </c>
      <c r="BF369" s="30" t="e">
        <f t="array" ref="BF369">INDEX(Resultado!$1:$470,MATCH($B369,Resultado!$N:$N,0),MATCH(BF$1,Resultado!#REF!,0))</f>
        <v>#REF!</v>
      </c>
      <c r="BG369" s="30" t="e">
        <f t="array" ref="BG369">INDEX(Resultado!$1:$470,MATCH($B369,Resultado!$N:$N,0),MATCH(BG$1,Resultado!#REF!,0))</f>
        <v>#REF!</v>
      </c>
      <c r="BH369" s="30" t="e">
        <f t="array" ref="BH369">INDEX(Resultado!$1:$470,MATCH($B369,Resultado!$N:$N,0),MATCH(BH$1,Resultado!#REF!,0))</f>
        <v>#REF!</v>
      </c>
      <c r="BI369" s="30" t="e">
        <f t="array" ref="BI369">INDEX(Resultado!$1:$470,MATCH($B369,Resultado!$N:$N,0),MATCH(BI$1,Resultado!#REF!,0))</f>
        <v>#REF!</v>
      </c>
    </row>
    <row r="370" spans="1:61" ht="13" x14ac:dyDescent="0.15">
      <c r="A370" s="29">
        <v>45248978847</v>
      </c>
      <c r="B370" s="7" t="s">
        <v>2644</v>
      </c>
      <c r="C370" s="29" t="s">
        <v>2643</v>
      </c>
      <c r="D370" s="30" t="e">
        <f t="array" ref="D370">INDEX(Resultado!$1:$470,MATCH($B370,Resultado!$N:$N,0),MATCH(D$1,Resultado!#REF!,0))</f>
        <v>#REF!</v>
      </c>
      <c r="E370" s="29" t="s">
        <v>3339</v>
      </c>
      <c r="F370" s="30" t="e">
        <f t="array" ref="F370">INDEX(Resultado!$1:$470,MATCH($B370,Resultado!$N:$N,0),MATCH(F$1,Resultado!#REF!,0))</f>
        <v>#REF!</v>
      </c>
      <c r="G370" s="30" t="e">
        <f t="array" ref="G370">INDEX(Resultado!$1:$470,MATCH($B370,Resultado!$N:$N,0),MATCH(G$1,Resultado!#REF!,0))</f>
        <v>#REF!</v>
      </c>
      <c r="H370" s="30" t="e">
        <f t="array" ref="H370">INDEX(Resultado!$1:$470,MATCH($B370,Resultado!$N:$N,0),MATCH(H$1,Resultado!#REF!,0))</f>
        <v>#REF!</v>
      </c>
      <c r="I370" s="30" t="e">
        <f t="array" ref="I370">INDEX(Resultado!$1:$470,MATCH($B370,Resultado!$N:$N,0),MATCH(I$1,Resultado!#REF!,0))</f>
        <v>#REF!</v>
      </c>
      <c r="J370" s="30" t="e">
        <f t="array" ref="J370">INDEX(Resultado!$1:$470,MATCH($B370,Resultado!$N:$N,0),MATCH(J$1,Resultado!#REF!,0))</f>
        <v>#REF!</v>
      </c>
      <c r="K370" s="30" t="e">
        <f t="array" ref="K370">INDEX(Resultado!$1:$470,MATCH($B370,Resultado!$N:$N,0),MATCH(K$1,Resultado!#REF!,0))</f>
        <v>#REF!</v>
      </c>
      <c r="L370" s="30" t="e">
        <f t="array" ref="L370">INDEX(Resultado!$1:$470,MATCH($B370,Resultado!$N:$N,0),MATCH(L$1,Resultado!#REF!,0))</f>
        <v>#REF!</v>
      </c>
      <c r="M370" s="30" t="e">
        <f t="array" ref="M370">INDEX(Resultado!$1:$470,MATCH($B370,Resultado!$N:$N,0),MATCH(M$1,Resultado!#REF!,0))</f>
        <v>#REF!</v>
      </c>
      <c r="N370" s="30" t="e">
        <f t="array" ref="N370">INDEX(Resultado!$1:$470,MATCH($B370,Resultado!$N:$N,0),MATCH(N$1,Resultado!#REF!,0))</f>
        <v>#REF!</v>
      </c>
      <c r="O370" s="30" t="e">
        <f t="array" ref="O370">INDEX(Resultado!$1:$470,MATCH($B370,Resultado!$N:$N,0),MATCH(O$1,Resultado!#REF!,0))</f>
        <v>#REF!</v>
      </c>
      <c r="P370" s="30" t="e">
        <f t="array" ref="P370">INDEX(Resultado!$1:$470,MATCH($B370,Resultado!$N:$N,0),MATCH(P$1,Resultado!#REF!,0))</f>
        <v>#REF!</v>
      </c>
      <c r="Q370" s="30" t="e">
        <f t="array" ref="Q370">INDEX(Resultado!$1:$470,MATCH($B370,Resultado!$N:$N,0),MATCH(Q$1,Resultado!#REF!,0))</f>
        <v>#REF!</v>
      </c>
      <c r="R370" s="30" t="e">
        <f t="array" ref="R370">INDEX(Resultado!$1:$470,MATCH($B370,Resultado!$N:$N,0),MATCH(R$1,Resultado!#REF!,0))</f>
        <v>#REF!</v>
      </c>
      <c r="S370" s="30" t="e">
        <f t="array" ref="S370">INDEX(Resultado!$1:$470,MATCH($B370,Resultado!$N:$N,0),MATCH(S$1,Resultado!#REF!,0))</f>
        <v>#REF!</v>
      </c>
      <c r="T370" s="30" t="e">
        <f t="array" ref="T370">INDEX(Resultado!$1:$470,MATCH($B370,Resultado!$N:$N,0),MATCH(T$1,Resultado!#REF!,0))</f>
        <v>#REF!</v>
      </c>
      <c r="U370" s="30" t="e">
        <f t="array" ref="U370">INDEX(Resultado!$1:$470,MATCH($B370,Resultado!$N:$N,0),MATCH(U$1,Resultado!#REF!,0))</f>
        <v>#REF!</v>
      </c>
      <c r="V370" s="30" t="e">
        <f t="array" ref="V370">INDEX(Resultado!$1:$470,MATCH($B370,Resultado!$N:$N,0),MATCH(V$1,Resultado!#REF!,0))</f>
        <v>#REF!</v>
      </c>
      <c r="W370" s="30" t="e">
        <f t="array" ref="W370">INDEX(Resultado!$1:$470,MATCH($B370,Resultado!$N:$N,0),MATCH(W$1,Resultado!#REF!,0))</f>
        <v>#REF!</v>
      </c>
      <c r="X370" s="30" t="e">
        <f t="array" ref="X370">INDEX(Resultado!$1:$470,MATCH($B370,Resultado!$N:$N,0),MATCH(X$1,Resultado!#REF!,0))</f>
        <v>#REF!</v>
      </c>
      <c r="Y370" s="30" t="e">
        <f t="array" ref="Y370">INDEX(Resultado!$1:$470,MATCH($B370,Resultado!$N:$N,0),MATCH(Y$1,Resultado!#REF!,0))</f>
        <v>#REF!</v>
      </c>
      <c r="Z370" s="30" t="e">
        <f t="array" ref="Z370">INDEX(Resultado!$1:$470,MATCH($B370,Resultado!$N:$N,0),MATCH(Z$1,Resultado!#REF!,0))</f>
        <v>#REF!</v>
      </c>
      <c r="AA370" s="30" t="e">
        <f t="array" ref="AA370">INDEX(Resultado!$1:$470,MATCH($B370,Resultado!$N:$N,0),MATCH(AA$1,Resultado!#REF!,0))</f>
        <v>#REF!</v>
      </c>
      <c r="AB370" s="29">
        <v>0</v>
      </c>
      <c r="AC370" s="29">
        <v>2</v>
      </c>
      <c r="AD370" s="30" t="e">
        <f t="array" ref="AD370">INDEX(Resultado!$1:$470,MATCH($B370,Resultado!$N:$N,0),MATCH(AD$1,Resultado!#REF!,0))</f>
        <v>#REF!</v>
      </c>
      <c r="AE370" s="30" t="e">
        <f t="array" ref="AE370">INDEX(Resultado!$1:$470,MATCH($B370,Resultado!$N:$N,0),MATCH(AE$1,Resultado!#REF!,0))</f>
        <v>#REF!</v>
      </c>
      <c r="AF370" s="30" t="e">
        <f t="array" ref="AF370">INDEX(Resultado!$1:$470,MATCH($B370,Resultado!$N:$N,0),MATCH(AF$1,Resultado!#REF!,0))</f>
        <v>#REF!</v>
      </c>
      <c r="AG370" s="30" t="e">
        <f t="array" ref="AG370">INDEX(Resultado!$1:$470,MATCH($B370,Resultado!$N:$N,0),MATCH(AG$1,Resultado!#REF!,0))</f>
        <v>#REF!</v>
      </c>
      <c r="AH370" s="30" t="e">
        <f t="array" ref="AH370">INDEX(Resultado!$1:$470,MATCH($B370,Resultado!$N:$N,0),MATCH(AH$1,Resultado!#REF!,0))</f>
        <v>#REF!</v>
      </c>
      <c r="AI370" s="30" t="e">
        <f t="array" ref="AI370">INDEX(Resultado!$1:$470,MATCH($B370,Resultado!$N:$N,0),MATCH(AI$1,Resultado!#REF!,0))</f>
        <v>#REF!</v>
      </c>
      <c r="AJ370" s="30" t="e">
        <f t="array" ref="AJ370">INDEX(Resultado!$1:$470,MATCH($B370,Resultado!$N:$N,0),MATCH(AJ$1,Resultado!#REF!,0))</f>
        <v>#REF!</v>
      </c>
      <c r="AK370" s="30" t="e">
        <f t="array" ref="AK370">INDEX(Resultado!$1:$470,MATCH($B370,Resultado!$N:$N,0),MATCH(AK$1,Resultado!#REF!,0))</f>
        <v>#REF!</v>
      </c>
      <c r="AL370" s="29">
        <v>0</v>
      </c>
      <c r="AM370" s="29">
        <v>2</v>
      </c>
      <c r="AN370" s="30" t="e">
        <f t="array" ref="AN370">INDEX(Resultado!$1:$470,MATCH($B370,Resultado!$N:$N,0),MATCH(AN$1,Resultado!#REF!,0))</f>
        <v>#REF!</v>
      </c>
      <c r="AO370" s="30" t="e">
        <f t="array" ref="AO370">INDEX(Resultado!$1:$470,MATCH($B370,Resultado!$N:$N,0),MATCH(AO$1,Resultado!#REF!,0))</f>
        <v>#REF!</v>
      </c>
      <c r="AP370" s="30" t="e">
        <f t="array" ref="AP370">INDEX(Resultado!$1:$470,MATCH($B370,Resultado!$N:$N,0),MATCH(AP$1,Resultado!#REF!,0))</f>
        <v>#REF!</v>
      </c>
      <c r="AQ370" s="30" t="e">
        <f t="array" ref="AQ370">INDEX(Resultado!$1:$470,MATCH($B370,Resultado!$N:$N,0),MATCH(AQ$1,Resultado!#REF!,0))</f>
        <v>#REF!</v>
      </c>
      <c r="AR370" s="30" t="e">
        <f t="array" ref="AR370">INDEX(Resultado!$1:$470,MATCH($B370,Resultado!$N:$N,0),MATCH(AR$1,Resultado!#REF!,0))</f>
        <v>#REF!</v>
      </c>
      <c r="AS370" s="29">
        <v>2</v>
      </c>
      <c r="AT370" s="30" t="e">
        <f t="array" ref="AT370">INDEX(Resultado!$1:$470,MATCH($B370,Resultado!$N:$N,0),MATCH(AT$1,Resultado!#REF!,0))</f>
        <v>#REF!</v>
      </c>
      <c r="AU370" s="30" t="e">
        <f t="array" ref="AU370">INDEX(Resultado!$1:$470,MATCH($B370,Resultado!$N:$N,0),MATCH(AU$1,Resultado!#REF!,0))</f>
        <v>#REF!</v>
      </c>
      <c r="AV370" s="30" t="e">
        <f t="array" ref="AV370">INDEX(Resultado!$1:$470,MATCH($B370,Resultado!$N:$N,0),MATCH(AV$1,Resultado!#REF!,0))</f>
        <v>#REF!</v>
      </c>
      <c r="AW370" s="30" t="e">
        <f t="array" ref="AW370">INDEX(Resultado!$1:$470,MATCH($B370,Resultado!$N:$N,0),MATCH(AW$1,Resultado!#REF!,0))</f>
        <v>#REF!</v>
      </c>
      <c r="AX370" s="30" t="e">
        <f t="array" ref="AX370">INDEX(Resultado!$1:$470,MATCH($B370,Resultado!$N:$N,0),MATCH(AX$1,Resultado!#REF!,0))</f>
        <v>#REF!</v>
      </c>
      <c r="AY370" s="30" t="e">
        <f t="array" ref="AY370">INDEX(Resultado!$1:$470,MATCH($B370,Resultado!$N:$N,0),MATCH(AY$1,Resultado!#REF!,0))</f>
        <v>#REF!</v>
      </c>
      <c r="AZ370" s="30" t="e">
        <f t="array" ref="AZ370">INDEX(Resultado!$1:$470,MATCH($B370,Resultado!$N:$N,0),MATCH(AZ$1,Resultado!#REF!,0))</f>
        <v>#REF!</v>
      </c>
      <c r="BA370" s="30" t="e">
        <f t="array" ref="BA370">INDEX(Resultado!$1:$470,MATCH($B370,Resultado!$N:$N,0),MATCH(BA$1,Resultado!#REF!,0))</f>
        <v>#REF!</v>
      </c>
      <c r="BB370" s="30" t="e">
        <f t="array" ref="BB370">INDEX(Resultado!$1:$470,MATCH($B370,Resultado!$N:$N,0),MATCH(BB$1,Resultado!#REF!,0))</f>
        <v>#REF!</v>
      </c>
      <c r="BC370" s="30" t="e">
        <f t="array" ref="BC370">INDEX(Resultado!$1:$470,MATCH($B370,Resultado!$N:$N,0),MATCH(BC$1,Resultado!#REF!,0))</f>
        <v>#REF!</v>
      </c>
      <c r="BD370" s="30" t="e">
        <f t="array" ref="BD370">INDEX(Resultado!$1:$470,MATCH($B370,Resultado!$N:$N,0),MATCH(BD$1,Resultado!#REF!,0))</f>
        <v>#REF!</v>
      </c>
      <c r="BE370" s="30" t="e">
        <f t="array" ref="BE370">INDEX(Resultado!$1:$470,MATCH($B370,Resultado!$N:$N,0),MATCH(BE$1,Resultado!#REF!,0))</f>
        <v>#REF!</v>
      </c>
      <c r="BF370" s="30" t="e">
        <f t="array" ref="BF370">INDEX(Resultado!$1:$470,MATCH($B370,Resultado!$N:$N,0),MATCH(BF$1,Resultado!#REF!,0))</f>
        <v>#REF!</v>
      </c>
      <c r="BG370" s="30" t="e">
        <f t="array" ref="BG370">INDEX(Resultado!$1:$470,MATCH($B370,Resultado!$N:$N,0),MATCH(BG$1,Resultado!#REF!,0))</f>
        <v>#REF!</v>
      </c>
      <c r="BH370" s="30" t="e">
        <f t="array" ref="BH370">INDEX(Resultado!$1:$470,MATCH($B370,Resultado!$N:$N,0),MATCH(BH$1,Resultado!#REF!,0))</f>
        <v>#REF!</v>
      </c>
      <c r="BI370" s="30" t="e">
        <f t="array" ref="BI370">INDEX(Resultado!$1:$470,MATCH($B370,Resultado!$N:$N,0),MATCH(BI$1,Resultado!#REF!,0))</f>
        <v>#REF!</v>
      </c>
    </row>
    <row r="371" spans="1:61" ht="13" x14ac:dyDescent="0.15">
      <c r="A371" s="29">
        <v>38381211808</v>
      </c>
      <c r="B371" s="7" t="s">
        <v>2653</v>
      </c>
      <c r="C371" s="29" t="s">
        <v>2652</v>
      </c>
      <c r="D371" s="30" t="e">
        <f t="array" ref="D371">INDEX(Resultado!$1:$470,MATCH($B371,Resultado!$N:$N,0),MATCH(D$1,Resultado!#REF!,0))</f>
        <v>#REF!</v>
      </c>
      <c r="E371" s="29" t="s">
        <v>3339</v>
      </c>
      <c r="F371" s="30" t="e">
        <f t="array" ref="F371">INDEX(Resultado!$1:$470,MATCH($B371,Resultado!$N:$N,0),MATCH(F$1,Resultado!#REF!,0))</f>
        <v>#REF!</v>
      </c>
      <c r="G371" s="30" t="e">
        <f t="array" ref="G371">INDEX(Resultado!$1:$470,MATCH($B371,Resultado!$N:$N,0),MATCH(G$1,Resultado!#REF!,0))</f>
        <v>#REF!</v>
      </c>
      <c r="H371" s="30" t="e">
        <f t="array" ref="H371">INDEX(Resultado!$1:$470,MATCH($B371,Resultado!$N:$N,0),MATCH(H$1,Resultado!#REF!,0))</f>
        <v>#REF!</v>
      </c>
      <c r="I371" s="30" t="e">
        <f t="array" ref="I371">INDEX(Resultado!$1:$470,MATCH($B371,Resultado!$N:$N,0),MATCH(I$1,Resultado!#REF!,0))</f>
        <v>#REF!</v>
      </c>
      <c r="J371" s="30" t="e">
        <f t="array" ref="J371">INDEX(Resultado!$1:$470,MATCH($B371,Resultado!$N:$N,0),MATCH(J$1,Resultado!#REF!,0))</f>
        <v>#REF!</v>
      </c>
      <c r="K371" s="30" t="e">
        <f t="array" ref="K371">INDEX(Resultado!$1:$470,MATCH($B371,Resultado!$N:$N,0),MATCH(K$1,Resultado!#REF!,0))</f>
        <v>#REF!</v>
      </c>
      <c r="L371" s="30" t="e">
        <f t="array" ref="L371">INDEX(Resultado!$1:$470,MATCH($B371,Resultado!$N:$N,0),MATCH(L$1,Resultado!#REF!,0))</f>
        <v>#REF!</v>
      </c>
      <c r="M371" s="30" t="e">
        <f t="array" ref="M371">INDEX(Resultado!$1:$470,MATCH($B371,Resultado!$N:$N,0),MATCH(M$1,Resultado!#REF!,0))</f>
        <v>#REF!</v>
      </c>
      <c r="N371" s="30" t="e">
        <f t="array" ref="N371">INDEX(Resultado!$1:$470,MATCH($B371,Resultado!$N:$N,0),MATCH(N$1,Resultado!#REF!,0))</f>
        <v>#REF!</v>
      </c>
      <c r="O371" s="30" t="e">
        <f t="array" ref="O371">INDEX(Resultado!$1:$470,MATCH($B371,Resultado!$N:$N,0),MATCH(O$1,Resultado!#REF!,0))</f>
        <v>#REF!</v>
      </c>
      <c r="P371" s="30" t="e">
        <f t="array" ref="P371">INDEX(Resultado!$1:$470,MATCH($B371,Resultado!$N:$N,0),MATCH(P$1,Resultado!#REF!,0))</f>
        <v>#REF!</v>
      </c>
      <c r="Q371" s="30" t="e">
        <f t="array" ref="Q371">INDEX(Resultado!$1:$470,MATCH($B371,Resultado!$N:$N,0),MATCH(Q$1,Resultado!#REF!,0))</f>
        <v>#REF!</v>
      </c>
      <c r="R371" s="30" t="e">
        <f t="array" ref="R371">INDEX(Resultado!$1:$470,MATCH($B371,Resultado!$N:$N,0),MATCH(R$1,Resultado!#REF!,0))</f>
        <v>#REF!</v>
      </c>
      <c r="S371" s="30" t="e">
        <f t="array" ref="S371">INDEX(Resultado!$1:$470,MATCH($B371,Resultado!$N:$N,0),MATCH(S$1,Resultado!#REF!,0))</f>
        <v>#REF!</v>
      </c>
      <c r="T371" s="30" t="e">
        <f t="array" ref="T371">INDEX(Resultado!$1:$470,MATCH($B371,Resultado!$N:$N,0),MATCH(T$1,Resultado!#REF!,0))</f>
        <v>#REF!</v>
      </c>
      <c r="U371" s="30" t="e">
        <f t="array" ref="U371">INDEX(Resultado!$1:$470,MATCH($B371,Resultado!$N:$N,0),MATCH(U$1,Resultado!#REF!,0))</f>
        <v>#REF!</v>
      </c>
      <c r="V371" s="30" t="e">
        <f t="array" ref="V371">INDEX(Resultado!$1:$470,MATCH($B371,Resultado!$N:$N,0),MATCH(V$1,Resultado!#REF!,0))</f>
        <v>#REF!</v>
      </c>
      <c r="W371" s="30" t="e">
        <f t="array" ref="W371">INDEX(Resultado!$1:$470,MATCH($B371,Resultado!$N:$N,0),MATCH(W$1,Resultado!#REF!,0))</f>
        <v>#REF!</v>
      </c>
      <c r="X371" s="30" t="e">
        <f t="array" ref="X371">INDEX(Resultado!$1:$470,MATCH($B371,Resultado!$N:$N,0),MATCH(X$1,Resultado!#REF!,0))</f>
        <v>#REF!</v>
      </c>
      <c r="Y371" s="30" t="e">
        <f t="array" ref="Y371">INDEX(Resultado!$1:$470,MATCH($B371,Resultado!$N:$N,0),MATCH(Y$1,Resultado!#REF!,0))</f>
        <v>#REF!</v>
      </c>
      <c r="Z371" s="30" t="e">
        <f t="array" ref="Z371">INDEX(Resultado!$1:$470,MATCH($B371,Resultado!$N:$N,0),MATCH(Z$1,Resultado!#REF!,0))</f>
        <v>#REF!</v>
      </c>
      <c r="AA371" s="30" t="e">
        <f t="array" ref="AA371">INDEX(Resultado!$1:$470,MATCH($B371,Resultado!$N:$N,0),MATCH(AA$1,Resultado!#REF!,0))</f>
        <v>#REF!</v>
      </c>
      <c r="AB371" s="29">
        <v>0</v>
      </c>
      <c r="AC371" s="29">
        <v>2</v>
      </c>
      <c r="AD371" s="30" t="e">
        <f t="array" ref="AD371">INDEX(Resultado!$1:$470,MATCH($B371,Resultado!$N:$N,0),MATCH(AD$1,Resultado!#REF!,0))</f>
        <v>#REF!</v>
      </c>
      <c r="AE371" s="30" t="e">
        <f t="array" ref="AE371">INDEX(Resultado!$1:$470,MATCH($B371,Resultado!$N:$N,0),MATCH(AE$1,Resultado!#REF!,0))</f>
        <v>#REF!</v>
      </c>
      <c r="AF371" s="30" t="e">
        <f t="array" ref="AF371">INDEX(Resultado!$1:$470,MATCH($B371,Resultado!$N:$N,0),MATCH(AF$1,Resultado!#REF!,0))</f>
        <v>#REF!</v>
      </c>
      <c r="AG371" s="30" t="e">
        <f t="array" ref="AG371">INDEX(Resultado!$1:$470,MATCH($B371,Resultado!$N:$N,0),MATCH(AG$1,Resultado!#REF!,0))</f>
        <v>#REF!</v>
      </c>
      <c r="AH371" s="30" t="e">
        <f t="array" ref="AH371">INDEX(Resultado!$1:$470,MATCH($B371,Resultado!$N:$N,0),MATCH(AH$1,Resultado!#REF!,0))</f>
        <v>#REF!</v>
      </c>
      <c r="AI371" s="30" t="e">
        <f t="array" ref="AI371">INDEX(Resultado!$1:$470,MATCH($B371,Resultado!$N:$N,0),MATCH(AI$1,Resultado!#REF!,0))</f>
        <v>#REF!</v>
      </c>
      <c r="AJ371" s="30" t="e">
        <f t="array" ref="AJ371">INDEX(Resultado!$1:$470,MATCH($B371,Resultado!$N:$N,0),MATCH(AJ$1,Resultado!#REF!,0))</f>
        <v>#REF!</v>
      </c>
      <c r="AK371" s="30" t="e">
        <f t="array" ref="AK371">INDEX(Resultado!$1:$470,MATCH($B371,Resultado!$N:$N,0),MATCH(AK$1,Resultado!#REF!,0))</f>
        <v>#REF!</v>
      </c>
      <c r="AL371" s="29">
        <v>0</v>
      </c>
      <c r="AM371" s="29">
        <v>2</v>
      </c>
      <c r="AN371" s="30" t="e">
        <f t="array" ref="AN371">INDEX(Resultado!$1:$470,MATCH($B371,Resultado!$N:$N,0),MATCH(AN$1,Resultado!#REF!,0))</f>
        <v>#REF!</v>
      </c>
      <c r="AO371" s="30" t="e">
        <f t="array" ref="AO371">INDEX(Resultado!$1:$470,MATCH($B371,Resultado!$N:$N,0),MATCH(AO$1,Resultado!#REF!,0))</f>
        <v>#REF!</v>
      </c>
      <c r="AP371" s="30" t="e">
        <f t="array" ref="AP371">INDEX(Resultado!$1:$470,MATCH($B371,Resultado!$N:$N,0),MATCH(AP$1,Resultado!#REF!,0))</f>
        <v>#REF!</v>
      </c>
      <c r="AQ371" s="30" t="e">
        <f t="array" ref="AQ371">INDEX(Resultado!$1:$470,MATCH($B371,Resultado!$N:$N,0),MATCH(AQ$1,Resultado!#REF!,0))</f>
        <v>#REF!</v>
      </c>
      <c r="AR371" s="30" t="e">
        <f t="array" ref="AR371">INDEX(Resultado!$1:$470,MATCH($B371,Resultado!$N:$N,0),MATCH(AR$1,Resultado!#REF!,0))</f>
        <v>#REF!</v>
      </c>
      <c r="AS371" s="29">
        <v>2</v>
      </c>
      <c r="AT371" s="30" t="e">
        <f t="array" ref="AT371">INDEX(Resultado!$1:$470,MATCH($B371,Resultado!$N:$N,0),MATCH(AT$1,Resultado!#REF!,0))</f>
        <v>#REF!</v>
      </c>
      <c r="AU371" s="30" t="e">
        <f t="array" ref="AU371">INDEX(Resultado!$1:$470,MATCH($B371,Resultado!$N:$N,0),MATCH(AU$1,Resultado!#REF!,0))</f>
        <v>#REF!</v>
      </c>
      <c r="AV371" s="30" t="e">
        <f t="array" ref="AV371">INDEX(Resultado!$1:$470,MATCH($B371,Resultado!$N:$N,0),MATCH(AV$1,Resultado!#REF!,0))</f>
        <v>#REF!</v>
      </c>
      <c r="AW371" s="30" t="e">
        <f t="array" ref="AW371">INDEX(Resultado!$1:$470,MATCH($B371,Resultado!$N:$N,0),MATCH(AW$1,Resultado!#REF!,0))</f>
        <v>#REF!</v>
      </c>
      <c r="AX371" s="30" t="e">
        <f t="array" ref="AX371">INDEX(Resultado!$1:$470,MATCH($B371,Resultado!$N:$N,0),MATCH(AX$1,Resultado!#REF!,0))</f>
        <v>#REF!</v>
      </c>
      <c r="AY371" s="30" t="e">
        <f t="array" ref="AY371">INDEX(Resultado!$1:$470,MATCH($B371,Resultado!$N:$N,0),MATCH(AY$1,Resultado!#REF!,0))</f>
        <v>#REF!</v>
      </c>
      <c r="AZ371" s="30" t="e">
        <f t="array" ref="AZ371">INDEX(Resultado!$1:$470,MATCH($B371,Resultado!$N:$N,0),MATCH(AZ$1,Resultado!#REF!,0))</f>
        <v>#REF!</v>
      </c>
      <c r="BA371" s="30" t="e">
        <f t="array" ref="BA371">INDEX(Resultado!$1:$470,MATCH($B371,Resultado!$N:$N,0),MATCH(BA$1,Resultado!#REF!,0))</f>
        <v>#REF!</v>
      </c>
      <c r="BB371" s="30" t="e">
        <f t="array" ref="BB371">INDEX(Resultado!$1:$470,MATCH($B371,Resultado!$N:$N,0),MATCH(BB$1,Resultado!#REF!,0))</f>
        <v>#REF!</v>
      </c>
      <c r="BC371" s="30" t="e">
        <f t="array" ref="BC371">INDEX(Resultado!$1:$470,MATCH($B371,Resultado!$N:$N,0),MATCH(BC$1,Resultado!#REF!,0))</f>
        <v>#REF!</v>
      </c>
      <c r="BD371" s="30" t="e">
        <f t="array" ref="BD371">INDEX(Resultado!$1:$470,MATCH($B371,Resultado!$N:$N,0),MATCH(BD$1,Resultado!#REF!,0))</f>
        <v>#REF!</v>
      </c>
      <c r="BE371" s="30" t="e">
        <f t="array" ref="BE371">INDEX(Resultado!$1:$470,MATCH($B371,Resultado!$N:$N,0),MATCH(BE$1,Resultado!#REF!,0))</f>
        <v>#REF!</v>
      </c>
      <c r="BF371" s="30" t="e">
        <f t="array" ref="BF371">INDEX(Resultado!$1:$470,MATCH($B371,Resultado!$N:$N,0),MATCH(BF$1,Resultado!#REF!,0))</f>
        <v>#REF!</v>
      </c>
      <c r="BG371" s="30" t="e">
        <f t="array" ref="BG371">INDEX(Resultado!$1:$470,MATCH($B371,Resultado!$N:$N,0),MATCH(BG$1,Resultado!#REF!,0))</f>
        <v>#REF!</v>
      </c>
      <c r="BH371" s="30" t="e">
        <f t="array" ref="BH371">INDEX(Resultado!$1:$470,MATCH($B371,Resultado!$N:$N,0),MATCH(BH$1,Resultado!#REF!,0))</f>
        <v>#REF!</v>
      </c>
      <c r="BI371" s="30" t="e">
        <f t="array" ref="BI371">INDEX(Resultado!$1:$470,MATCH($B371,Resultado!$N:$N,0),MATCH(BI$1,Resultado!#REF!,0))</f>
        <v>#REF!</v>
      </c>
    </row>
    <row r="372" spans="1:61" ht="13" x14ac:dyDescent="0.15">
      <c r="A372" s="29">
        <v>43347506804</v>
      </c>
      <c r="B372" s="7" t="s">
        <v>2660</v>
      </c>
      <c r="C372" s="29" t="s">
        <v>2659</v>
      </c>
      <c r="D372" s="30" t="e">
        <f t="array" ref="D372">INDEX(Resultado!$1:$470,MATCH($B372,Resultado!$N:$N,0),MATCH(D$1,Resultado!#REF!,0))</f>
        <v>#REF!</v>
      </c>
      <c r="E372" s="29" t="s">
        <v>3339</v>
      </c>
      <c r="F372" s="30" t="e">
        <f t="array" ref="F372">INDEX(Resultado!$1:$470,MATCH($B372,Resultado!$N:$N,0),MATCH(F$1,Resultado!#REF!,0))</f>
        <v>#REF!</v>
      </c>
      <c r="G372" s="30" t="e">
        <f t="array" ref="G372">INDEX(Resultado!$1:$470,MATCH($B372,Resultado!$N:$N,0),MATCH(G$1,Resultado!#REF!,0))</f>
        <v>#REF!</v>
      </c>
      <c r="H372" s="30" t="e">
        <f t="array" ref="H372">INDEX(Resultado!$1:$470,MATCH($B372,Resultado!$N:$N,0),MATCH(H$1,Resultado!#REF!,0))</f>
        <v>#REF!</v>
      </c>
      <c r="I372" s="30" t="e">
        <f t="array" ref="I372">INDEX(Resultado!$1:$470,MATCH($B372,Resultado!$N:$N,0),MATCH(I$1,Resultado!#REF!,0))</f>
        <v>#REF!</v>
      </c>
      <c r="J372" s="30" t="e">
        <f t="array" ref="J372">INDEX(Resultado!$1:$470,MATCH($B372,Resultado!$N:$N,0),MATCH(J$1,Resultado!#REF!,0))</f>
        <v>#REF!</v>
      </c>
      <c r="K372" s="30" t="e">
        <f t="array" ref="K372">INDEX(Resultado!$1:$470,MATCH($B372,Resultado!$N:$N,0),MATCH(K$1,Resultado!#REF!,0))</f>
        <v>#REF!</v>
      </c>
      <c r="L372" s="30" t="e">
        <f t="array" ref="L372">INDEX(Resultado!$1:$470,MATCH($B372,Resultado!$N:$N,0),MATCH(L$1,Resultado!#REF!,0))</f>
        <v>#REF!</v>
      </c>
      <c r="M372" s="30" t="e">
        <f t="array" ref="M372">INDEX(Resultado!$1:$470,MATCH($B372,Resultado!$N:$N,0),MATCH(M$1,Resultado!#REF!,0))</f>
        <v>#REF!</v>
      </c>
      <c r="N372" s="30" t="e">
        <f t="array" ref="N372">INDEX(Resultado!$1:$470,MATCH($B372,Resultado!$N:$N,0),MATCH(N$1,Resultado!#REF!,0))</f>
        <v>#REF!</v>
      </c>
      <c r="O372" s="30" t="e">
        <f t="array" ref="O372">INDEX(Resultado!$1:$470,MATCH($B372,Resultado!$N:$N,0),MATCH(O$1,Resultado!#REF!,0))</f>
        <v>#REF!</v>
      </c>
      <c r="P372" s="30" t="e">
        <f t="array" ref="P372">INDEX(Resultado!$1:$470,MATCH($B372,Resultado!$N:$N,0),MATCH(P$1,Resultado!#REF!,0))</f>
        <v>#REF!</v>
      </c>
      <c r="Q372" s="30" t="e">
        <f t="array" ref="Q372">INDEX(Resultado!$1:$470,MATCH($B372,Resultado!$N:$N,0),MATCH(Q$1,Resultado!#REF!,0))</f>
        <v>#REF!</v>
      </c>
      <c r="R372" s="30" t="e">
        <f t="array" ref="R372">INDEX(Resultado!$1:$470,MATCH($B372,Resultado!$N:$N,0),MATCH(R$1,Resultado!#REF!,0))</f>
        <v>#REF!</v>
      </c>
      <c r="S372" s="30" t="e">
        <f t="array" ref="S372">INDEX(Resultado!$1:$470,MATCH($B372,Resultado!$N:$N,0),MATCH(S$1,Resultado!#REF!,0))</f>
        <v>#REF!</v>
      </c>
      <c r="T372" s="30" t="e">
        <f t="array" ref="T372">INDEX(Resultado!$1:$470,MATCH($B372,Resultado!$N:$N,0),MATCH(T$1,Resultado!#REF!,0))</f>
        <v>#REF!</v>
      </c>
      <c r="U372" s="30" t="e">
        <f t="array" ref="U372">INDEX(Resultado!$1:$470,MATCH($B372,Resultado!$N:$N,0),MATCH(U$1,Resultado!#REF!,0))</f>
        <v>#REF!</v>
      </c>
      <c r="V372" s="30" t="e">
        <f t="array" ref="V372">INDEX(Resultado!$1:$470,MATCH($B372,Resultado!$N:$N,0),MATCH(V$1,Resultado!#REF!,0))</f>
        <v>#REF!</v>
      </c>
      <c r="W372" s="30" t="e">
        <f t="array" ref="W372">INDEX(Resultado!$1:$470,MATCH($B372,Resultado!$N:$N,0),MATCH(W$1,Resultado!#REF!,0))</f>
        <v>#REF!</v>
      </c>
      <c r="X372" s="30" t="e">
        <f t="array" ref="X372">INDEX(Resultado!$1:$470,MATCH($B372,Resultado!$N:$N,0),MATCH(X$1,Resultado!#REF!,0))</f>
        <v>#REF!</v>
      </c>
      <c r="Y372" s="30" t="e">
        <f t="array" ref="Y372">INDEX(Resultado!$1:$470,MATCH($B372,Resultado!$N:$N,0),MATCH(Y$1,Resultado!#REF!,0))</f>
        <v>#REF!</v>
      </c>
      <c r="Z372" s="30" t="e">
        <f t="array" ref="Z372">INDEX(Resultado!$1:$470,MATCH($B372,Resultado!$N:$N,0),MATCH(Z$1,Resultado!#REF!,0))</f>
        <v>#REF!</v>
      </c>
      <c r="AA372" s="30" t="e">
        <f t="array" ref="AA372">INDEX(Resultado!$1:$470,MATCH($B372,Resultado!$N:$N,0),MATCH(AA$1,Resultado!#REF!,0))</f>
        <v>#REF!</v>
      </c>
      <c r="AB372" s="29">
        <v>0</v>
      </c>
      <c r="AC372" s="29">
        <v>2</v>
      </c>
      <c r="AD372" s="30" t="e">
        <f t="array" ref="AD372">INDEX(Resultado!$1:$470,MATCH($B372,Resultado!$N:$N,0),MATCH(AD$1,Resultado!#REF!,0))</f>
        <v>#REF!</v>
      </c>
      <c r="AE372" s="30" t="e">
        <f t="array" ref="AE372">INDEX(Resultado!$1:$470,MATCH($B372,Resultado!$N:$N,0),MATCH(AE$1,Resultado!#REF!,0))</f>
        <v>#REF!</v>
      </c>
      <c r="AF372" s="30" t="e">
        <f t="array" ref="AF372">INDEX(Resultado!$1:$470,MATCH($B372,Resultado!$N:$N,0),MATCH(AF$1,Resultado!#REF!,0))</f>
        <v>#REF!</v>
      </c>
      <c r="AG372" s="30" t="e">
        <f t="array" ref="AG372">INDEX(Resultado!$1:$470,MATCH($B372,Resultado!$N:$N,0),MATCH(AG$1,Resultado!#REF!,0))</f>
        <v>#REF!</v>
      </c>
      <c r="AH372" s="30" t="e">
        <f t="array" ref="AH372">INDEX(Resultado!$1:$470,MATCH($B372,Resultado!$N:$N,0),MATCH(AH$1,Resultado!#REF!,0))</f>
        <v>#REF!</v>
      </c>
      <c r="AI372" s="30" t="e">
        <f t="array" ref="AI372">INDEX(Resultado!$1:$470,MATCH($B372,Resultado!$N:$N,0),MATCH(AI$1,Resultado!#REF!,0))</f>
        <v>#REF!</v>
      </c>
      <c r="AJ372" s="30" t="e">
        <f t="array" ref="AJ372">INDEX(Resultado!$1:$470,MATCH($B372,Resultado!$N:$N,0),MATCH(AJ$1,Resultado!#REF!,0))</f>
        <v>#REF!</v>
      </c>
      <c r="AK372" s="30" t="e">
        <f t="array" ref="AK372">INDEX(Resultado!$1:$470,MATCH($B372,Resultado!$N:$N,0),MATCH(AK$1,Resultado!#REF!,0))</f>
        <v>#REF!</v>
      </c>
      <c r="AL372" s="29">
        <v>0</v>
      </c>
      <c r="AM372" s="29">
        <v>2</v>
      </c>
      <c r="AN372" s="30" t="e">
        <f t="array" ref="AN372">INDEX(Resultado!$1:$470,MATCH($B372,Resultado!$N:$N,0),MATCH(AN$1,Resultado!#REF!,0))</f>
        <v>#REF!</v>
      </c>
      <c r="AO372" s="30" t="e">
        <f t="array" ref="AO372">INDEX(Resultado!$1:$470,MATCH($B372,Resultado!$N:$N,0),MATCH(AO$1,Resultado!#REF!,0))</f>
        <v>#REF!</v>
      </c>
      <c r="AP372" s="30" t="e">
        <f t="array" ref="AP372">INDEX(Resultado!$1:$470,MATCH($B372,Resultado!$N:$N,0),MATCH(AP$1,Resultado!#REF!,0))</f>
        <v>#REF!</v>
      </c>
      <c r="AQ372" s="30" t="e">
        <f t="array" ref="AQ372">INDEX(Resultado!$1:$470,MATCH($B372,Resultado!$N:$N,0),MATCH(AQ$1,Resultado!#REF!,0))</f>
        <v>#REF!</v>
      </c>
      <c r="AR372" s="30" t="e">
        <f t="array" ref="AR372">INDEX(Resultado!$1:$470,MATCH($B372,Resultado!$N:$N,0),MATCH(AR$1,Resultado!#REF!,0))</f>
        <v>#REF!</v>
      </c>
      <c r="AS372" s="29">
        <v>2</v>
      </c>
      <c r="AT372" s="30" t="e">
        <f t="array" ref="AT372">INDEX(Resultado!$1:$470,MATCH($B372,Resultado!$N:$N,0),MATCH(AT$1,Resultado!#REF!,0))</f>
        <v>#REF!</v>
      </c>
      <c r="AU372" s="30" t="e">
        <f t="array" ref="AU372">INDEX(Resultado!$1:$470,MATCH($B372,Resultado!$N:$N,0),MATCH(AU$1,Resultado!#REF!,0))</f>
        <v>#REF!</v>
      </c>
      <c r="AV372" s="30" t="e">
        <f t="array" ref="AV372">INDEX(Resultado!$1:$470,MATCH($B372,Resultado!$N:$N,0),MATCH(AV$1,Resultado!#REF!,0))</f>
        <v>#REF!</v>
      </c>
      <c r="AW372" s="30" t="e">
        <f t="array" ref="AW372">INDEX(Resultado!$1:$470,MATCH($B372,Resultado!$N:$N,0),MATCH(AW$1,Resultado!#REF!,0))</f>
        <v>#REF!</v>
      </c>
      <c r="AX372" s="30" t="e">
        <f t="array" ref="AX372">INDEX(Resultado!$1:$470,MATCH($B372,Resultado!$N:$N,0),MATCH(AX$1,Resultado!#REF!,0))</f>
        <v>#REF!</v>
      </c>
      <c r="AY372" s="30" t="e">
        <f t="array" ref="AY372">INDEX(Resultado!$1:$470,MATCH($B372,Resultado!$N:$N,0),MATCH(AY$1,Resultado!#REF!,0))</f>
        <v>#REF!</v>
      </c>
      <c r="AZ372" s="30" t="e">
        <f t="array" ref="AZ372">INDEX(Resultado!$1:$470,MATCH($B372,Resultado!$N:$N,0),MATCH(AZ$1,Resultado!#REF!,0))</f>
        <v>#REF!</v>
      </c>
      <c r="BA372" s="30" t="e">
        <f t="array" ref="BA372">INDEX(Resultado!$1:$470,MATCH($B372,Resultado!$N:$N,0),MATCH(BA$1,Resultado!#REF!,0))</f>
        <v>#REF!</v>
      </c>
      <c r="BB372" s="30" t="e">
        <f t="array" ref="BB372">INDEX(Resultado!$1:$470,MATCH($B372,Resultado!$N:$N,0),MATCH(BB$1,Resultado!#REF!,0))</f>
        <v>#REF!</v>
      </c>
      <c r="BC372" s="30" t="e">
        <f t="array" ref="BC372">INDEX(Resultado!$1:$470,MATCH($B372,Resultado!$N:$N,0),MATCH(BC$1,Resultado!#REF!,0))</f>
        <v>#REF!</v>
      </c>
      <c r="BD372" s="30" t="e">
        <f t="array" ref="BD372">INDEX(Resultado!$1:$470,MATCH($B372,Resultado!$N:$N,0),MATCH(BD$1,Resultado!#REF!,0))</f>
        <v>#REF!</v>
      </c>
      <c r="BE372" s="30" t="e">
        <f t="array" ref="BE372">INDEX(Resultado!$1:$470,MATCH($B372,Resultado!$N:$N,0),MATCH(BE$1,Resultado!#REF!,0))</f>
        <v>#REF!</v>
      </c>
      <c r="BF372" s="30" t="e">
        <f t="array" ref="BF372">INDEX(Resultado!$1:$470,MATCH($B372,Resultado!$N:$N,0),MATCH(BF$1,Resultado!#REF!,0))</f>
        <v>#REF!</v>
      </c>
      <c r="BG372" s="30" t="e">
        <f t="array" ref="BG372">INDEX(Resultado!$1:$470,MATCH($B372,Resultado!$N:$N,0),MATCH(BG$1,Resultado!#REF!,0))</f>
        <v>#REF!</v>
      </c>
      <c r="BH372" s="30" t="e">
        <f t="array" ref="BH372">INDEX(Resultado!$1:$470,MATCH($B372,Resultado!$N:$N,0),MATCH(BH$1,Resultado!#REF!,0))</f>
        <v>#REF!</v>
      </c>
      <c r="BI372" s="30" t="e">
        <f t="array" ref="BI372">INDEX(Resultado!$1:$470,MATCH($B372,Resultado!$N:$N,0),MATCH(BI$1,Resultado!#REF!,0))</f>
        <v>#REF!</v>
      </c>
    </row>
    <row r="373" spans="1:61" ht="13" x14ac:dyDescent="0.15">
      <c r="A373" s="29">
        <v>50505607808</v>
      </c>
      <c r="B373" s="7" t="s">
        <v>2666</v>
      </c>
      <c r="C373" s="29" t="s">
        <v>2665</v>
      </c>
      <c r="D373" s="30" t="e">
        <f t="array" ref="D373">INDEX(Resultado!$1:$470,MATCH($B373,Resultado!$N:$N,0),MATCH(D$1,Resultado!#REF!,0))</f>
        <v>#REF!</v>
      </c>
      <c r="E373" s="29" t="s">
        <v>3339</v>
      </c>
      <c r="F373" s="30" t="e">
        <f t="array" ref="F373">INDEX(Resultado!$1:$470,MATCH($B373,Resultado!$N:$N,0),MATCH(F$1,Resultado!#REF!,0))</f>
        <v>#REF!</v>
      </c>
      <c r="G373" s="30" t="e">
        <f t="array" ref="G373">INDEX(Resultado!$1:$470,MATCH($B373,Resultado!$N:$N,0),MATCH(G$1,Resultado!#REF!,0))</f>
        <v>#REF!</v>
      </c>
      <c r="H373" s="30" t="e">
        <f t="array" ref="H373">INDEX(Resultado!$1:$470,MATCH($B373,Resultado!$N:$N,0),MATCH(H$1,Resultado!#REF!,0))</f>
        <v>#REF!</v>
      </c>
      <c r="I373" s="30" t="e">
        <f t="array" ref="I373">INDEX(Resultado!$1:$470,MATCH($B373,Resultado!$N:$N,0),MATCH(I$1,Resultado!#REF!,0))</f>
        <v>#REF!</v>
      </c>
      <c r="J373" s="30" t="e">
        <f t="array" ref="J373">INDEX(Resultado!$1:$470,MATCH($B373,Resultado!$N:$N,0),MATCH(J$1,Resultado!#REF!,0))</f>
        <v>#REF!</v>
      </c>
      <c r="K373" s="30" t="e">
        <f t="array" ref="K373">INDEX(Resultado!$1:$470,MATCH($B373,Resultado!$N:$N,0),MATCH(K$1,Resultado!#REF!,0))</f>
        <v>#REF!</v>
      </c>
      <c r="L373" s="30" t="e">
        <f t="array" ref="L373">INDEX(Resultado!$1:$470,MATCH($B373,Resultado!$N:$N,0),MATCH(L$1,Resultado!#REF!,0))</f>
        <v>#REF!</v>
      </c>
      <c r="M373" s="30" t="e">
        <f t="array" ref="M373">INDEX(Resultado!$1:$470,MATCH($B373,Resultado!$N:$N,0),MATCH(M$1,Resultado!#REF!,0))</f>
        <v>#REF!</v>
      </c>
      <c r="N373" s="30" t="e">
        <f t="array" ref="N373">INDEX(Resultado!$1:$470,MATCH($B373,Resultado!$N:$N,0),MATCH(N$1,Resultado!#REF!,0))</f>
        <v>#REF!</v>
      </c>
      <c r="O373" s="30" t="e">
        <f t="array" ref="O373">INDEX(Resultado!$1:$470,MATCH($B373,Resultado!$N:$N,0),MATCH(O$1,Resultado!#REF!,0))</f>
        <v>#REF!</v>
      </c>
      <c r="P373" s="30" t="e">
        <f t="array" ref="P373">INDEX(Resultado!$1:$470,MATCH($B373,Resultado!$N:$N,0),MATCH(P$1,Resultado!#REF!,0))</f>
        <v>#REF!</v>
      </c>
      <c r="Q373" s="30" t="e">
        <f t="array" ref="Q373">INDEX(Resultado!$1:$470,MATCH($B373,Resultado!$N:$N,0),MATCH(Q$1,Resultado!#REF!,0))</f>
        <v>#REF!</v>
      </c>
      <c r="R373" s="30" t="e">
        <f t="array" ref="R373">INDEX(Resultado!$1:$470,MATCH($B373,Resultado!$N:$N,0),MATCH(R$1,Resultado!#REF!,0))</f>
        <v>#REF!</v>
      </c>
      <c r="S373" s="30" t="e">
        <f t="array" ref="S373">INDEX(Resultado!$1:$470,MATCH($B373,Resultado!$N:$N,0),MATCH(S$1,Resultado!#REF!,0))</f>
        <v>#REF!</v>
      </c>
      <c r="T373" s="30" t="e">
        <f t="array" ref="T373">INDEX(Resultado!$1:$470,MATCH($B373,Resultado!$N:$N,0),MATCH(T$1,Resultado!#REF!,0))</f>
        <v>#REF!</v>
      </c>
      <c r="U373" s="30" t="e">
        <f t="array" ref="U373">INDEX(Resultado!$1:$470,MATCH($B373,Resultado!$N:$N,0),MATCH(U$1,Resultado!#REF!,0))</f>
        <v>#REF!</v>
      </c>
      <c r="V373" s="30" t="e">
        <f t="array" ref="V373">INDEX(Resultado!$1:$470,MATCH($B373,Resultado!$N:$N,0),MATCH(V$1,Resultado!#REF!,0))</f>
        <v>#REF!</v>
      </c>
      <c r="W373" s="30" t="e">
        <f t="array" ref="W373">INDEX(Resultado!$1:$470,MATCH($B373,Resultado!$N:$N,0),MATCH(W$1,Resultado!#REF!,0))</f>
        <v>#REF!</v>
      </c>
      <c r="X373" s="30" t="e">
        <f t="array" ref="X373">INDEX(Resultado!$1:$470,MATCH($B373,Resultado!$N:$N,0),MATCH(X$1,Resultado!#REF!,0))</f>
        <v>#REF!</v>
      </c>
      <c r="Y373" s="30" t="e">
        <f t="array" ref="Y373">INDEX(Resultado!$1:$470,MATCH($B373,Resultado!$N:$N,0),MATCH(Y$1,Resultado!#REF!,0))</f>
        <v>#REF!</v>
      </c>
      <c r="Z373" s="30" t="e">
        <f t="array" ref="Z373">INDEX(Resultado!$1:$470,MATCH($B373,Resultado!$N:$N,0),MATCH(Z$1,Resultado!#REF!,0))</f>
        <v>#REF!</v>
      </c>
      <c r="AA373" s="30" t="e">
        <f t="array" ref="AA373">INDEX(Resultado!$1:$470,MATCH($B373,Resultado!$N:$N,0),MATCH(AA$1,Resultado!#REF!,0))</f>
        <v>#REF!</v>
      </c>
      <c r="AB373" s="29">
        <v>0</v>
      </c>
      <c r="AC373" s="29">
        <v>2</v>
      </c>
      <c r="AD373" s="30" t="e">
        <f t="array" ref="AD373">INDEX(Resultado!$1:$470,MATCH($B373,Resultado!$N:$N,0),MATCH(AD$1,Resultado!#REF!,0))</f>
        <v>#REF!</v>
      </c>
      <c r="AE373" s="30" t="e">
        <f t="array" ref="AE373">INDEX(Resultado!$1:$470,MATCH($B373,Resultado!$N:$N,0),MATCH(AE$1,Resultado!#REF!,0))</f>
        <v>#REF!</v>
      </c>
      <c r="AF373" s="30" t="e">
        <f t="array" ref="AF373">INDEX(Resultado!$1:$470,MATCH($B373,Resultado!$N:$N,0),MATCH(AF$1,Resultado!#REF!,0))</f>
        <v>#REF!</v>
      </c>
      <c r="AG373" s="30" t="e">
        <f t="array" ref="AG373">INDEX(Resultado!$1:$470,MATCH($B373,Resultado!$N:$N,0),MATCH(AG$1,Resultado!#REF!,0))</f>
        <v>#REF!</v>
      </c>
      <c r="AH373" s="30" t="e">
        <f t="array" ref="AH373">INDEX(Resultado!$1:$470,MATCH($B373,Resultado!$N:$N,0),MATCH(AH$1,Resultado!#REF!,0))</f>
        <v>#REF!</v>
      </c>
      <c r="AI373" s="30" t="e">
        <f t="array" ref="AI373">INDEX(Resultado!$1:$470,MATCH($B373,Resultado!$N:$N,0),MATCH(AI$1,Resultado!#REF!,0))</f>
        <v>#REF!</v>
      </c>
      <c r="AJ373" s="30" t="e">
        <f t="array" ref="AJ373">INDEX(Resultado!$1:$470,MATCH($B373,Resultado!$N:$N,0),MATCH(AJ$1,Resultado!#REF!,0))</f>
        <v>#REF!</v>
      </c>
      <c r="AK373" s="30" t="e">
        <f t="array" ref="AK373">INDEX(Resultado!$1:$470,MATCH($B373,Resultado!$N:$N,0),MATCH(AK$1,Resultado!#REF!,0))</f>
        <v>#REF!</v>
      </c>
      <c r="AL373" s="29">
        <v>0</v>
      </c>
      <c r="AM373" s="29">
        <v>2</v>
      </c>
      <c r="AN373" s="30" t="e">
        <f t="array" ref="AN373">INDEX(Resultado!$1:$470,MATCH($B373,Resultado!$N:$N,0),MATCH(AN$1,Resultado!#REF!,0))</f>
        <v>#REF!</v>
      </c>
      <c r="AO373" s="30" t="e">
        <f t="array" ref="AO373">INDEX(Resultado!$1:$470,MATCH($B373,Resultado!$N:$N,0),MATCH(AO$1,Resultado!#REF!,0))</f>
        <v>#REF!</v>
      </c>
      <c r="AP373" s="30" t="e">
        <f t="array" ref="AP373">INDEX(Resultado!$1:$470,MATCH($B373,Resultado!$N:$N,0),MATCH(AP$1,Resultado!#REF!,0))</f>
        <v>#REF!</v>
      </c>
      <c r="AQ373" s="30" t="e">
        <f t="array" ref="AQ373">INDEX(Resultado!$1:$470,MATCH($B373,Resultado!$N:$N,0),MATCH(AQ$1,Resultado!#REF!,0))</f>
        <v>#REF!</v>
      </c>
      <c r="AR373" s="30" t="e">
        <f t="array" ref="AR373">INDEX(Resultado!$1:$470,MATCH($B373,Resultado!$N:$N,0),MATCH(AR$1,Resultado!#REF!,0))</f>
        <v>#REF!</v>
      </c>
      <c r="AS373" s="29">
        <v>2</v>
      </c>
      <c r="AT373" s="30" t="e">
        <f t="array" ref="AT373">INDEX(Resultado!$1:$470,MATCH($B373,Resultado!$N:$N,0),MATCH(AT$1,Resultado!#REF!,0))</f>
        <v>#REF!</v>
      </c>
      <c r="AU373" s="30" t="e">
        <f t="array" ref="AU373">INDEX(Resultado!$1:$470,MATCH($B373,Resultado!$N:$N,0),MATCH(AU$1,Resultado!#REF!,0))</f>
        <v>#REF!</v>
      </c>
      <c r="AV373" s="30" t="e">
        <f t="array" ref="AV373">INDEX(Resultado!$1:$470,MATCH($B373,Resultado!$N:$N,0),MATCH(AV$1,Resultado!#REF!,0))</f>
        <v>#REF!</v>
      </c>
      <c r="AW373" s="30" t="e">
        <f t="array" ref="AW373">INDEX(Resultado!$1:$470,MATCH($B373,Resultado!$N:$N,0),MATCH(AW$1,Resultado!#REF!,0))</f>
        <v>#REF!</v>
      </c>
      <c r="AX373" s="30" t="e">
        <f t="array" ref="AX373">INDEX(Resultado!$1:$470,MATCH($B373,Resultado!$N:$N,0),MATCH(AX$1,Resultado!#REF!,0))</f>
        <v>#REF!</v>
      </c>
      <c r="AY373" s="30" t="e">
        <f t="array" ref="AY373">INDEX(Resultado!$1:$470,MATCH($B373,Resultado!$N:$N,0),MATCH(AY$1,Resultado!#REF!,0))</f>
        <v>#REF!</v>
      </c>
      <c r="AZ373" s="30" t="e">
        <f t="array" ref="AZ373">INDEX(Resultado!$1:$470,MATCH($B373,Resultado!$N:$N,0),MATCH(AZ$1,Resultado!#REF!,0))</f>
        <v>#REF!</v>
      </c>
      <c r="BA373" s="30" t="e">
        <f t="array" ref="BA373">INDEX(Resultado!$1:$470,MATCH($B373,Resultado!$N:$N,0),MATCH(BA$1,Resultado!#REF!,0))</f>
        <v>#REF!</v>
      </c>
      <c r="BB373" s="30" t="e">
        <f t="array" ref="BB373">INDEX(Resultado!$1:$470,MATCH($B373,Resultado!$N:$N,0),MATCH(BB$1,Resultado!#REF!,0))</f>
        <v>#REF!</v>
      </c>
      <c r="BC373" s="30" t="e">
        <f t="array" ref="BC373">INDEX(Resultado!$1:$470,MATCH($B373,Resultado!$N:$N,0),MATCH(BC$1,Resultado!#REF!,0))</f>
        <v>#REF!</v>
      </c>
      <c r="BD373" s="30" t="e">
        <f t="array" ref="BD373">INDEX(Resultado!$1:$470,MATCH($B373,Resultado!$N:$N,0),MATCH(BD$1,Resultado!#REF!,0))</f>
        <v>#REF!</v>
      </c>
      <c r="BE373" s="30" t="e">
        <f t="array" ref="BE373">INDEX(Resultado!$1:$470,MATCH($B373,Resultado!$N:$N,0),MATCH(BE$1,Resultado!#REF!,0))</f>
        <v>#REF!</v>
      </c>
      <c r="BF373" s="30" t="e">
        <f t="array" ref="BF373">INDEX(Resultado!$1:$470,MATCH($B373,Resultado!$N:$N,0),MATCH(BF$1,Resultado!#REF!,0))</f>
        <v>#REF!</v>
      </c>
      <c r="BG373" s="30" t="e">
        <f t="array" ref="BG373">INDEX(Resultado!$1:$470,MATCH($B373,Resultado!$N:$N,0),MATCH(BG$1,Resultado!#REF!,0))</f>
        <v>#REF!</v>
      </c>
      <c r="BH373" s="30" t="e">
        <f t="array" ref="BH373">INDEX(Resultado!$1:$470,MATCH($B373,Resultado!$N:$N,0),MATCH(BH$1,Resultado!#REF!,0))</f>
        <v>#REF!</v>
      </c>
      <c r="BI373" s="30" t="e">
        <f t="array" ref="BI373">INDEX(Resultado!$1:$470,MATCH($B373,Resultado!$N:$N,0),MATCH(BI$1,Resultado!#REF!,0))</f>
        <v>#REF!</v>
      </c>
    </row>
    <row r="374" spans="1:61" ht="13" x14ac:dyDescent="0.15">
      <c r="A374" s="29">
        <v>43662448882</v>
      </c>
      <c r="B374" s="7" t="s">
        <v>2672</v>
      </c>
      <c r="C374" s="29" t="s">
        <v>2671</v>
      </c>
      <c r="D374" s="30" t="e">
        <f t="array" ref="D374">INDEX(Resultado!$1:$470,MATCH($B374,Resultado!$N:$N,0),MATCH(D$1,Resultado!#REF!,0))</f>
        <v>#REF!</v>
      </c>
      <c r="E374" s="29" t="s">
        <v>3339</v>
      </c>
      <c r="F374" s="30" t="e">
        <f t="array" ref="F374">INDEX(Resultado!$1:$470,MATCH($B374,Resultado!$N:$N,0),MATCH(F$1,Resultado!#REF!,0))</f>
        <v>#REF!</v>
      </c>
      <c r="G374" s="30" t="e">
        <f t="array" ref="G374">INDEX(Resultado!$1:$470,MATCH($B374,Resultado!$N:$N,0),MATCH(G$1,Resultado!#REF!,0))</f>
        <v>#REF!</v>
      </c>
      <c r="H374" s="30" t="e">
        <f t="array" ref="H374">INDEX(Resultado!$1:$470,MATCH($B374,Resultado!$N:$N,0),MATCH(H$1,Resultado!#REF!,0))</f>
        <v>#REF!</v>
      </c>
      <c r="I374" s="30" t="e">
        <f t="array" ref="I374">INDEX(Resultado!$1:$470,MATCH($B374,Resultado!$N:$N,0),MATCH(I$1,Resultado!#REF!,0))</f>
        <v>#REF!</v>
      </c>
      <c r="J374" s="30" t="e">
        <f t="array" ref="J374">INDEX(Resultado!$1:$470,MATCH($B374,Resultado!$N:$N,0),MATCH(J$1,Resultado!#REF!,0))</f>
        <v>#REF!</v>
      </c>
      <c r="K374" s="30" t="e">
        <f t="array" ref="K374">INDEX(Resultado!$1:$470,MATCH($B374,Resultado!$N:$N,0),MATCH(K$1,Resultado!#REF!,0))</f>
        <v>#REF!</v>
      </c>
      <c r="L374" s="30" t="e">
        <f t="array" ref="L374">INDEX(Resultado!$1:$470,MATCH($B374,Resultado!$N:$N,0),MATCH(L$1,Resultado!#REF!,0))</f>
        <v>#REF!</v>
      </c>
      <c r="M374" s="30" t="e">
        <f t="array" ref="M374">INDEX(Resultado!$1:$470,MATCH($B374,Resultado!$N:$N,0),MATCH(M$1,Resultado!#REF!,0))</f>
        <v>#REF!</v>
      </c>
      <c r="N374" s="30" t="e">
        <f t="array" ref="N374">INDEX(Resultado!$1:$470,MATCH($B374,Resultado!$N:$N,0),MATCH(N$1,Resultado!#REF!,0))</f>
        <v>#REF!</v>
      </c>
      <c r="O374" s="30" t="e">
        <f t="array" ref="O374">INDEX(Resultado!$1:$470,MATCH($B374,Resultado!$N:$N,0),MATCH(O$1,Resultado!#REF!,0))</f>
        <v>#REF!</v>
      </c>
      <c r="P374" s="30" t="e">
        <f t="array" ref="P374">INDEX(Resultado!$1:$470,MATCH($B374,Resultado!$N:$N,0),MATCH(P$1,Resultado!#REF!,0))</f>
        <v>#REF!</v>
      </c>
      <c r="Q374" s="30" t="e">
        <f t="array" ref="Q374">INDEX(Resultado!$1:$470,MATCH($B374,Resultado!$N:$N,0),MATCH(Q$1,Resultado!#REF!,0))</f>
        <v>#REF!</v>
      </c>
      <c r="R374" s="30" t="e">
        <f t="array" ref="R374">INDEX(Resultado!$1:$470,MATCH($B374,Resultado!$N:$N,0),MATCH(R$1,Resultado!#REF!,0))</f>
        <v>#REF!</v>
      </c>
      <c r="S374" s="30" t="e">
        <f t="array" ref="S374">INDEX(Resultado!$1:$470,MATCH($B374,Resultado!$N:$N,0),MATCH(S$1,Resultado!#REF!,0))</f>
        <v>#REF!</v>
      </c>
      <c r="T374" s="30" t="e">
        <f t="array" ref="T374">INDEX(Resultado!$1:$470,MATCH($B374,Resultado!$N:$N,0),MATCH(T$1,Resultado!#REF!,0))</f>
        <v>#REF!</v>
      </c>
      <c r="U374" s="30" t="e">
        <f t="array" ref="U374">INDEX(Resultado!$1:$470,MATCH($B374,Resultado!$N:$N,0),MATCH(U$1,Resultado!#REF!,0))</f>
        <v>#REF!</v>
      </c>
      <c r="V374" s="30" t="e">
        <f t="array" ref="V374">INDEX(Resultado!$1:$470,MATCH($B374,Resultado!$N:$N,0),MATCH(V$1,Resultado!#REF!,0))</f>
        <v>#REF!</v>
      </c>
      <c r="W374" s="30" t="e">
        <f t="array" ref="W374">INDEX(Resultado!$1:$470,MATCH($B374,Resultado!$N:$N,0),MATCH(W$1,Resultado!#REF!,0))</f>
        <v>#REF!</v>
      </c>
      <c r="X374" s="30" t="e">
        <f t="array" ref="X374">INDEX(Resultado!$1:$470,MATCH($B374,Resultado!$N:$N,0),MATCH(X$1,Resultado!#REF!,0))</f>
        <v>#REF!</v>
      </c>
      <c r="Y374" s="30" t="e">
        <f t="array" ref="Y374">INDEX(Resultado!$1:$470,MATCH($B374,Resultado!$N:$N,0),MATCH(Y$1,Resultado!#REF!,0))</f>
        <v>#REF!</v>
      </c>
      <c r="Z374" s="30" t="e">
        <f t="array" ref="Z374">INDEX(Resultado!$1:$470,MATCH($B374,Resultado!$N:$N,0),MATCH(Z$1,Resultado!#REF!,0))</f>
        <v>#REF!</v>
      </c>
      <c r="AA374" s="30" t="e">
        <f t="array" ref="AA374">INDEX(Resultado!$1:$470,MATCH($B374,Resultado!$N:$N,0),MATCH(AA$1,Resultado!#REF!,0))</f>
        <v>#REF!</v>
      </c>
      <c r="AB374" s="29">
        <v>0</v>
      </c>
      <c r="AC374" s="29">
        <v>2</v>
      </c>
      <c r="AD374" s="30" t="e">
        <f t="array" ref="AD374">INDEX(Resultado!$1:$470,MATCH($B374,Resultado!$N:$N,0),MATCH(AD$1,Resultado!#REF!,0))</f>
        <v>#REF!</v>
      </c>
      <c r="AE374" s="30" t="e">
        <f t="array" ref="AE374">INDEX(Resultado!$1:$470,MATCH($B374,Resultado!$N:$N,0),MATCH(AE$1,Resultado!#REF!,0))</f>
        <v>#REF!</v>
      </c>
      <c r="AF374" s="30" t="e">
        <f t="array" ref="AF374">INDEX(Resultado!$1:$470,MATCH($B374,Resultado!$N:$N,0),MATCH(AF$1,Resultado!#REF!,0))</f>
        <v>#REF!</v>
      </c>
      <c r="AG374" s="30" t="e">
        <f t="array" ref="AG374">INDEX(Resultado!$1:$470,MATCH($B374,Resultado!$N:$N,0),MATCH(AG$1,Resultado!#REF!,0))</f>
        <v>#REF!</v>
      </c>
      <c r="AH374" s="30" t="e">
        <f t="array" ref="AH374">INDEX(Resultado!$1:$470,MATCH($B374,Resultado!$N:$N,0),MATCH(AH$1,Resultado!#REF!,0))</f>
        <v>#REF!</v>
      </c>
      <c r="AI374" s="30" t="e">
        <f t="array" ref="AI374">INDEX(Resultado!$1:$470,MATCH($B374,Resultado!$N:$N,0),MATCH(AI$1,Resultado!#REF!,0))</f>
        <v>#REF!</v>
      </c>
      <c r="AJ374" s="30" t="e">
        <f t="array" ref="AJ374">INDEX(Resultado!$1:$470,MATCH($B374,Resultado!$N:$N,0),MATCH(AJ$1,Resultado!#REF!,0))</f>
        <v>#REF!</v>
      </c>
      <c r="AK374" s="30" t="e">
        <f t="array" ref="AK374">INDEX(Resultado!$1:$470,MATCH($B374,Resultado!$N:$N,0),MATCH(AK$1,Resultado!#REF!,0))</f>
        <v>#REF!</v>
      </c>
      <c r="AL374" s="29">
        <v>0</v>
      </c>
      <c r="AM374" s="29">
        <v>2</v>
      </c>
      <c r="AN374" s="30" t="e">
        <f t="array" ref="AN374">INDEX(Resultado!$1:$470,MATCH($B374,Resultado!$N:$N,0),MATCH(AN$1,Resultado!#REF!,0))</f>
        <v>#REF!</v>
      </c>
      <c r="AO374" s="30" t="e">
        <f t="array" ref="AO374">INDEX(Resultado!$1:$470,MATCH($B374,Resultado!$N:$N,0),MATCH(AO$1,Resultado!#REF!,0))</f>
        <v>#REF!</v>
      </c>
      <c r="AP374" s="30" t="e">
        <f t="array" ref="AP374">INDEX(Resultado!$1:$470,MATCH($B374,Resultado!$N:$N,0),MATCH(AP$1,Resultado!#REF!,0))</f>
        <v>#REF!</v>
      </c>
      <c r="AQ374" s="30" t="e">
        <f t="array" ref="AQ374">INDEX(Resultado!$1:$470,MATCH($B374,Resultado!$N:$N,0),MATCH(AQ$1,Resultado!#REF!,0))</f>
        <v>#REF!</v>
      </c>
      <c r="AR374" s="30" t="e">
        <f t="array" ref="AR374">INDEX(Resultado!$1:$470,MATCH($B374,Resultado!$N:$N,0),MATCH(AR$1,Resultado!#REF!,0))</f>
        <v>#REF!</v>
      </c>
      <c r="AS374" s="29">
        <v>2</v>
      </c>
      <c r="AT374" s="30" t="e">
        <f t="array" ref="AT374">INDEX(Resultado!$1:$470,MATCH($B374,Resultado!$N:$N,0),MATCH(AT$1,Resultado!#REF!,0))</f>
        <v>#REF!</v>
      </c>
      <c r="AU374" s="30" t="e">
        <f t="array" ref="AU374">INDEX(Resultado!$1:$470,MATCH($B374,Resultado!$N:$N,0),MATCH(AU$1,Resultado!#REF!,0))</f>
        <v>#REF!</v>
      </c>
      <c r="AV374" s="30" t="e">
        <f t="array" ref="AV374">INDEX(Resultado!$1:$470,MATCH($B374,Resultado!$N:$N,0),MATCH(AV$1,Resultado!#REF!,0))</f>
        <v>#REF!</v>
      </c>
      <c r="AW374" s="30" t="e">
        <f t="array" ref="AW374">INDEX(Resultado!$1:$470,MATCH($B374,Resultado!$N:$N,0),MATCH(AW$1,Resultado!#REF!,0))</f>
        <v>#REF!</v>
      </c>
      <c r="AX374" s="30" t="e">
        <f t="array" ref="AX374">INDEX(Resultado!$1:$470,MATCH($B374,Resultado!$N:$N,0),MATCH(AX$1,Resultado!#REF!,0))</f>
        <v>#REF!</v>
      </c>
      <c r="AY374" s="30" t="e">
        <f t="array" ref="AY374">INDEX(Resultado!$1:$470,MATCH($B374,Resultado!$N:$N,0),MATCH(AY$1,Resultado!#REF!,0))</f>
        <v>#REF!</v>
      </c>
      <c r="AZ374" s="30" t="e">
        <f t="array" ref="AZ374">INDEX(Resultado!$1:$470,MATCH($B374,Resultado!$N:$N,0),MATCH(AZ$1,Resultado!#REF!,0))</f>
        <v>#REF!</v>
      </c>
      <c r="BA374" s="30" t="e">
        <f t="array" ref="BA374">INDEX(Resultado!$1:$470,MATCH($B374,Resultado!$N:$N,0),MATCH(BA$1,Resultado!#REF!,0))</f>
        <v>#REF!</v>
      </c>
      <c r="BB374" s="30" t="e">
        <f t="array" ref="BB374">INDEX(Resultado!$1:$470,MATCH($B374,Resultado!$N:$N,0),MATCH(BB$1,Resultado!#REF!,0))</f>
        <v>#REF!</v>
      </c>
      <c r="BC374" s="30" t="e">
        <f t="array" ref="BC374">INDEX(Resultado!$1:$470,MATCH($B374,Resultado!$N:$N,0),MATCH(BC$1,Resultado!#REF!,0))</f>
        <v>#REF!</v>
      </c>
      <c r="BD374" s="30" t="e">
        <f t="array" ref="BD374">INDEX(Resultado!$1:$470,MATCH($B374,Resultado!$N:$N,0),MATCH(BD$1,Resultado!#REF!,0))</f>
        <v>#REF!</v>
      </c>
      <c r="BE374" s="30" t="e">
        <f t="array" ref="BE374">INDEX(Resultado!$1:$470,MATCH($B374,Resultado!$N:$N,0),MATCH(BE$1,Resultado!#REF!,0))</f>
        <v>#REF!</v>
      </c>
      <c r="BF374" s="30" t="e">
        <f t="array" ref="BF374">INDEX(Resultado!$1:$470,MATCH($B374,Resultado!$N:$N,0),MATCH(BF$1,Resultado!#REF!,0))</f>
        <v>#REF!</v>
      </c>
      <c r="BG374" s="30" t="e">
        <f t="array" ref="BG374">INDEX(Resultado!$1:$470,MATCH($B374,Resultado!$N:$N,0),MATCH(BG$1,Resultado!#REF!,0))</f>
        <v>#REF!</v>
      </c>
      <c r="BH374" s="30" t="e">
        <f t="array" ref="BH374">INDEX(Resultado!$1:$470,MATCH($B374,Resultado!$N:$N,0),MATCH(BH$1,Resultado!#REF!,0))</f>
        <v>#REF!</v>
      </c>
      <c r="BI374" s="30" t="e">
        <f t="array" ref="BI374">INDEX(Resultado!$1:$470,MATCH($B374,Resultado!$N:$N,0),MATCH(BI$1,Resultado!#REF!,0))</f>
        <v>#REF!</v>
      </c>
    </row>
    <row r="375" spans="1:61" ht="13" x14ac:dyDescent="0.15">
      <c r="A375" s="29">
        <v>57085792850</v>
      </c>
      <c r="B375" s="7" t="s">
        <v>2677</v>
      </c>
      <c r="C375" s="29" t="s">
        <v>2676</v>
      </c>
      <c r="D375" s="30" t="e">
        <f t="array" ref="D375">INDEX(Resultado!$1:$470,MATCH($B375,Resultado!$N:$N,0),MATCH(D$1,Resultado!#REF!,0))</f>
        <v>#REF!</v>
      </c>
      <c r="E375" s="29" t="s">
        <v>3339</v>
      </c>
      <c r="F375" s="30" t="e">
        <f t="array" ref="F375">INDEX(Resultado!$1:$470,MATCH($B375,Resultado!$N:$N,0),MATCH(F$1,Resultado!#REF!,0))</f>
        <v>#REF!</v>
      </c>
      <c r="G375" s="30" t="e">
        <f t="array" ref="G375">INDEX(Resultado!$1:$470,MATCH($B375,Resultado!$N:$N,0),MATCH(G$1,Resultado!#REF!,0))</f>
        <v>#REF!</v>
      </c>
      <c r="H375" s="30" t="e">
        <f t="array" ref="H375">INDEX(Resultado!$1:$470,MATCH($B375,Resultado!$N:$N,0),MATCH(H$1,Resultado!#REF!,0))</f>
        <v>#REF!</v>
      </c>
      <c r="I375" s="30" t="e">
        <f t="array" ref="I375">INDEX(Resultado!$1:$470,MATCH($B375,Resultado!$N:$N,0),MATCH(I$1,Resultado!#REF!,0))</f>
        <v>#REF!</v>
      </c>
      <c r="J375" s="30" t="e">
        <f t="array" ref="J375">INDEX(Resultado!$1:$470,MATCH($B375,Resultado!$N:$N,0),MATCH(J$1,Resultado!#REF!,0))</f>
        <v>#REF!</v>
      </c>
      <c r="K375" s="30" t="e">
        <f t="array" ref="K375">INDEX(Resultado!$1:$470,MATCH($B375,Resultado!$N:$N,0),MATCH(K$1,Resultado!#REF!,0))</f>
        <v>#REF!</v>
      </c>
      <c r="L375" s="30" t="e">
        <f t="array" ref="L375">INDEX(Resultado!$1:$470,MATCH($B375,Resultado!$N:$N,0),MATCH(L$1,Resultado!#REF!,0))</f>
        <v>#REF!</v>
      </c>
      <c r="M375" s="30" t="e">
        <f t="array" ref="M375">INDEX(Resultado!$1:$470,MATCH($B375,Resultado!$N:$N,0),MATCH(M$1,Resultado!#REF!,0))</f>
        <v>#REF!</v>
      </c>
      <c r="N375" s="30" t="e">
        <f t="array" ref="N375">INDEX(Resultado!$1:$470,MATCH($B375,Resultado!$N:$N,0),MATCH(N$1,Resultado!#REF!,0))</f>
        <v>#REF!</v>
      </c>
      <c r="O375" s="30" t="e">
        <f t="array" ref="O375">INDEX(Resultado!$1:$470,MATCH($B375,Resultado!$N:$N,0),MATCH(O$1,Resultado!#REF!,0))</f>
        <v>#REF!</v>
      </c>
      <c r="P375" s="30" t="e">
        <f t="array" ref="P375">INDEX(Resultado!$1:$470,MATCH($B375,Resultado!$N:$N,0),MATCH(P$1,Resultado!#REF!,0))</f>
        <v>#REF!</v>
      </c>
      <c r="Q375" s="30" t="e">
        <f t="array" ref="Q375">INDEX(Resultado!$1:$470,MATCH($B375,Resultado!$N:$N,0),MATCH(Q$1,Resultado!#REF!,0))</f>
        <v>#REF!</v>
      </c>
      <c r="R375" s="30" t="e">
        <f t="array" ref="R375">INDEX(Resultado!$1:$470,MATCH($B375,Resultado!$N:$N,0),MATCH(R$1,Resultado!#REF!,0))</f>
        <v>#REF!</v>
      </c>
      <c r="S375" s="30" t="e">
        <f t="array" ref="S375">INDEX(Resultado!$1:$470,MATCH($B375,Resultado!$N:$N,0),MATCH(S$1,Resultado!#REF!,0))</f>
        <v>#REF!</v>
      </c>
      <c r="T375" s="30" t="e">
        <f t="array" ref="T375">INDEX(Resultado!$1:$470,MATCH($B375,Resultado!$N:$N,0),MATCH(T$1,Resultado!#REF!,0))</f>
        <v>#REF!</v>
      </c>
      <c r="U375" s="30" t="e">
        <f t="array" ref="U375">INDEX(Resultado!$1:$470,MATCH($B375,Resultado!$N:$N,0),MATCH(U$1,Resultado!#REF!,0))</f>
        <v>#REF!</v>
      </c>
      <c r="V375" s="30" t="e">
        <f t="array" ref="V375">INDEX(Resultado!$1:$470,MATCH($B375,Resultado!$N:$N,0),MATCH(V$1,Resultado!#REF!,0))</f>
        <v>#REF!</v>
      </c>
      <c r="W375" s="30" t="e">
        <f t="array" ref="W375">INDEX(Resultado!$1:$470,MATCH($B375,Resultado!$N:$N,0),MATCH(W$1,Resultado!#REF!,0))</f>
        <v>#REF!</v>
      </c>
      <c r="X375" s="30" t="e">
        <f t="array" ref="X375">INDEX(Resultado!$1:$470,MATCH($B375,Resultado!$N:$N,0),MATCH(X$1,Resultado!#REF!,0))</f>
        <v>#REF!</v>
      </c>
      <c r="Y375" s="30" t="e">
        <f t="array" ref="Y375">INDEX(Resultado!$1:$470,MATCH($B375,Resultado!$N:$N,0),MATCH(Y$1,Resultado!#REF!,0))</f>
        <v>#REF!</v>
      </c>
      <c r="Z375" s="30" t="e">
        <f t="array" ref="Z375">INDEX(Resultado!$1:$470,MATCH($B375,Resultado!$N:$N,0),MATCH(Z$1,Resultado!#REF!,0))</f>
        <v>#REF!</v>
      </c>
      <c r="AA375" s="30" t="e">
        <f t="array" ref="AA375">INDEX(Resultado!$1:$470,MATCH($B375,Resultado!$N:$N,0),MATCH(AA$1,Resultado!#REF!,0))</f>
        <v>#REF!</v>
      </c>
      <c r="AB375" s="29">
        <v>0</v>
      </c>
      <c r="AC375" s="29">
        <v>2</v>
      </c>
      <c r="AD375" s="30" t="e">
        <f t="array" ref="AD375">INDEX(Resultado!$1:$470,MATCH($B375,Resultado!$N:$N,0),MATCH(AD$1,Resultado!#REF!,0))</f>
        <v>#REF!</v>
      </c>
      <c r="AE375" s="30" t="e">
        <f t="array" ref="AE375">INDEX(Resultado!$1:$470,MATCH($B375,Resultado!$N:$N,0),MATCH(AE$1,Resultado!#REF!,0))</f>
        <v>#REF!</v>
      </c>
      <c r="AF375" s="30" t="e">
        <f t="array" ref="AF375">INDEX(Resultado!$1:$470,MATCH($B375,Resultado!$N:$N,0),MATCH(AF$1,Resultado!#REF!,0))</f>
        <v>#REF!</v>
      </c>
      <c r="AG375" s="30" t="e">
        <f t="array" ref="AG375">INDEX(Resultado!$1:$470,MATCH($B375,Resultado!$N:$N,0),MATCH(AG$1,Resultado!#REF!,0))</f>
        <v>#REF!</v>
      </c>
      <c r="AH375" s="30" t="e">
        <f t="array" ref="AH375">INDEX(Resultado!$1:$470,MATCH($B375,Resultado!$N:$N,0),MATCH(AH$1,Resultado!#REF!,0))</f>
        <v>#REF!</v>
      </c>
      <c r="AI375" s="30" t="e">
        <f t="array" ref="AI375">INDEX(Resultado!$1:$470,MATCH($B375,Resultado!$N:$N,0),MATCH(AI$1,Resultado!#REF!,0))</f>
        <v>#REF!</v>
      </c>
      <c r="AJ375" s="30" t="e">
        <f t="array" ref="AJ375">INDEX(Resultado!$1:$470,MATCH($B375,Resultado!$N:$N,0),MATCH(AJ$1,Resultado!#REF!,0))</f>
        <v>#REF!</v>
      </c>
      <c r="AK375" s="30" t="e">
        <f t="array" ref="AK375">INDEX(Resultado!$1:$470,MATCH($B375,Resultado!$N:$N,0),MATCH(AK$1,Resultado!#REF!,0))</f>
        <v>#REF!</v>
      </c>
      <c r="AL375" s="29">
        <v>0</v>
      </c>
      <c r="AM375" s="29">
        <v>2</v>
      </c>
      <c r="AN375" s="30" t="e">
        <f t="array" ref="AN375">INDEX(Resultado!$1:$470,MATCH($B375,Resultado!$N:$N,0),MATCH(AN$1,Resultado!#REF!,0))</f>
        <v>#REF!</v>
      </c>
      <c r="AO375" s="30" t="e">
        <f t="array" ref="AO375">INDEX(Resultado!$1:$470,MATCH($B375,Resultado!$N:$N,0),MATCH(AO$1,Resultado!#REF!,0))</f>
        <v>#REF!</v>
      </c>
      <c r="AP375" s="30" t="e">
        <f t="array" ref="AP375">INDEX(Resultado!$1:$470,MATCH($B375,Resultado!$N:$N,0),MATCH(AP$1,Resultado!#REF!,0))</f>
        <v>#REF!</v>
      </c>
      <c r="AQ375" s="30" t="e">
        <f t="array" ref="AQ375">INDEX(Resultado!$1:$470,MATCH($B375,Resultado!$N:$N,0),MATCH(AQ$1,Resultado!#REF!,0))</f>
        <v>#REF!</v>
      </c>
      <c r="AR375" s="30" t="e">
        <f t="array" ref="AR375">INDEX(Resultado!$1:$470,MATCH($B375,Resultado!$N:$N,0),MATCH(AR$1,Resultado!#REF!,0))</f>
        <v>#REF!</v>
      </c>
      <c r="AS375" s="29">
        <v>2</v>
      </c>
      <c r="AT375" s="30" t="e">
        <f t="array" ref="AT375">INDEX(Resultado!$1:$470,MATCH($B375,Resultado!$N:$N,0),MATCH(AT$1,Resultado!#REF!,0))</f>
        <v>#REF!</v>
      </c>
      <c r="AU375" s="30" t="e">
        <f t="array" ref="AU375">INDEX(Resultado!$1:$470,MATCH($B375,Resultado!$N:$N,0),MATCH(AU$1,Resultado!#REF!,0))</f>
        <v>#REF!</v>
      </c>
      <c r="AV375" s="30" t="e">
        <f t="array" ref="AV375">INDEX(Resultado!$1:$470,MATCH($B375,Resultado!$N:$N,0),MATCH(AV$1,Resultado!#REF!,0))</f>
        <v>#REF!</v>
      </c>
      <c r="AW375" s="30" t="e">
        <f t="array" ref="AW375">INDEX(Resultado!$1:$470,MATCH($B375,Resultado!$N:$N,0),MATCH(AW$1,Resultado!#REF!,0))</f>
        <v>#REF!</v>
      </c>
      <c r="AX375" s="30" t="e">
        <f t="array" ref="AX375">INDEX(Resultado!$1:$470,MATCH($B375,Resultado!$N:$N,0),MATCH(AX$1,Resultado!#REF!,0))</f>
        <v>#REF!</v>
      </c>
      <c r="AY375" s="30" t="e">
        <f t="array" ref="AY375">INDEX(Resultado!$1:$470,MATCH($B375,Resultado!$N:$N,0),MATCH(AY$1,Resultado!#REF!,0))</f>
        <v>#REF!</v>
      </c>
      <c r="AZ375" s="30" t="e">
        <f t="array" ref="AZ375">INDEX(Resultado!$1:$470,MATCH($B375,Resultado!$N:$N,0),MATCH(AZ$1,Resultado!#REF!,0))</f>
        <v>#REF!</v>
      </c>
      <c r="BA375" s="30" t="e">
        <f t="array" ref="BA375">INDEX(Resultado!$1:$470,MATCH($B375,Resultado!$N:$N,0),MATCH(BA$1,Resultado!#REF!,0))</f>
        <v>#REF!</v>
      </c>
      <c r="BB375" s="30" t="e">
        <f t="array" ref="BB375">INDEX(Resultado!$1:$470,MATCH($B375,Resultado!$N:$N,0),MATCH(BB$1,Resultado!#REF!,0))</f>
        <v>#REF!</v>
      </c>
      <c r="BC375" s="30" t="e">
        <f t="array" ref="BC375">INDEX(Resultado!$1:$470,MATCH($B375,Resultado!$N:$N,0),MATCH(BC$1,Resultado!#REF!,0))</f>
        <v>#REF!</v>
      </c>
      <c r="BD375" s="30" t="e">
        <f t="array" ref="BD375">INDEX(Resultado!$1:$470,MATCH($B375,Resultado!$N:$N,0),MATCH(BD$1,Resultado!#REF!,0))</f>
        <v>#REF!</v>
      </c>
      <c r="BE375" s="30" t="e">
        <f t="array" ref="BE375">INDEX(Resultado!$1:$470,MATCH($B375,Resultado!$N:$N,0),MATCH(BE$1,Resultado!#REF!,0))</f>
        <v>#REF!</v>
      </c>
      <c r="BF375" s="30" t="e">
        <f t="array" ref="BF375">INDEX(Resultado!$1:$470,MATCH($B375,Resultado!$N:$N,0),MATCH(BF$1,Resultado!#REF!,0))</f>
        <v>#REF!</v>
      </c>
      <c r="BG375" s="30" t="e">
        <f t="array" ref="BG375">INDEX(Resultado!$1:$470,MATCH($B375,Resultado!$N:$N,0),MATCH(BG$1,Resultado!#REF!,0))</f>
        <v>#REF!</v>
      </c>
      <c r="BH375" s="30" t="e">
        <f t="array" ref="BH375">INDEX(Resultado!$1:$470,MATCH($B375,Resultado!$N:$N,0),MATCH(BH$1,Resultado!#REF!,0))</f>
        <v>#REF!</v>
      </c>
      <c r="BI375" s="30" t="e">
        <f t="array" ref="BI375">INDEX(Resultado!$1:$470,MATCH($B375,Resultado!$N:$N,0),MATCH(BI$1,Resultado!#REF!,0))</f>
        <v>#REF!</v>
      </c>
    </row>
    <row r="376" spans="1:61" ht="13" x14ac:dyDescent="0.15">
      <c r="A376" s="29">
        <v>50361693877</v>
      </c>
      <c r="B376" s="7" t="s">
        <v>2682</v>
      </c>
      <c r="C376" s="29" t="s">
        <v>2681</v>
      </c>
      <c r="D376" s="30" t="e">
        <f t="array" ref="D376">INDEX(Resultado!$1:$470,MATCH($B376,Resultado!$N:$N,0),MATCH(D$1,Resultado!#REF!,0))</f>
        <v>#REF!</v>
      </c>
      <c r="E376" s="29" t="s">
        <v>3339</v>
      </c>
      <c r="F376" s="30" t="e">
        <f t="array" ref="F376">INDEX(Resultado!$1:$470,MATCH($B376,Resultado!$N:$N,0),MATCH(F$1,Resultado!#REF!,0))</f>
        <v>#REF!</v>
      </c>
      <c r="G376" s="30" t="e">
        <f t="array" ref="G376">INDEX(Resultado!$1:$470,MATCH($B376,Resultado!$N:$N,0),MATCH(G$1,Resultado!#REF!,0))</f>
        <v>#REF!</v>
      </c>
      <c r="H376" s="30" t="e">
        <f t="array" ref="H376">INDEX(Resultado!$1:$470,MATCH($B376,Resultado!$N:$N,0),MATCH(H$1,Resultado!#REF!,0))</f>
        <v>#REF!</v>
      </c>
      <c r="I376" s="30" t="e">
        <f t="array" ref="I376">INDEX(Resultado!$1:$470,MATCH($B376,Resultado!$N:$N,0),MATCH(I$1,Resultado!#REF!,0))</f>
        <v>#REF!</v>
      </c>
      <c r="J376" s="30" t="e">
        <f t="array" ref="J376">INDEX(Resultado!$1:$470,MATCH($B376,Resultado!$N:$N,0),MATCH(J$1,Resultado!#REF!,0))</f>
        <v>#REF!</v>
      </c>
      <c r="K376" s="30" t="e">
        <f t="array" ref="K376">INDEX(Resultado!$1:$470,MATCH($B376,Resultado!$N:$N,0),MATCH(K$1,Resultado!#REF!,0))</f>
        <v>#REF!</v>
      </c>
      <c r="L376" s="30" t="e">
        <f t="array" ref="L376">INDEX(Resultado!$1:$470,MATCH($B376,Resultado!$N:$N,0),MATCH(L$1,Resultado!#REF!,0))</f>
        <v>#REF!</v>
      </c>
      <c r="M376" s="30" t="e">
        <f t="array" ref="M376">INDEX(Resultado!$1:$470,MATCH($B376,Resultado!$N:$N,0),MATCH(M$1,Resultado!#REF!,0))</f>
        <v>#REF!</v>
      </c>
      <c r="N376" s="30" t="e">
        <f t="array" ref="N376">INDEX(Resultado!$1:$470,MATCH($B376,Resultado!$N:$N,0),MATCH(N$1,Resultado!#REF!,0))</f>
        <v>#REF!</v>
      </c>
      <c r="O376" s="30" t="e">
        <f t="array" ref="O376">INDEX(Resultado!$1:$470,MATCH($B376,Resultado!$N:$N,0),MATCH(O$1,Resultado!#REF!,0))</f>
        <v>#REF!</v>
      </c>
      <c r="P376" s="30" t="e">
        <f t="array" ref="P376">INDEX(Resultado!$1:$470,MATCH($B376,Resultado!$N:$N,0),MATCH(P$1,Resultado!#REF!,0))</f>
        <v>#REF!</v>
      </c>
      <c r="Q376" s="30" t="e">
        <f t="array" ref="Q376">INDEX(Resultado!$1:$470,MATCH($B376,Resultado!$N:$N,0),MATCH(Q$1,Resultado!#REF!,0))</f>
        <v>#REF!</v>
      </c>
      <c r="R376" s="30" t="e">
        <f t="array" ref="R376">INDEX(Resultado!$1:$470,MATCH($B376,Resultado!$N:$N,0),MATCH(R$1,Resultado!#REF!,0))</f>
        <v>#REF!</v>
      </c>
      <c r="S376" s="30" t="e">
        <f t="array" ref="S376">INDEX(Resultado!$1:$470,MATCH($B376,Resultado!$N:$N,0),MATCH(S$1,Resultado!#REF!,0))</f>
        <v>#REF!</v>
      </c>
      <c r="T376" s="30" t="e">
        <f t="array" ref="T376">INDEX(Resultado!$1:$470,MATCH($B376,Resultado!$N:$N,0),MATCH(T$1,Resultado!#REF!,0))</f>
        <v>#REF!</v>
      </c>
      <c r="U376" s="30" t="e">
        <f t="array" ref="U376">INDEX(Resultado!$1:$470,MATCH($B376,Resultado!$N:$N,0),MATCH(U$1,Resultado!#REF!,0))</f>
        <v>#REF!</v>
      </c>
      <c r="V376" s="30" t="e">
        <f t="array" ref="V376">INDEX(Resultado!$1:$470,MATCH($B376,Resultado!$N:$N,0),MATCH(V$1,Resultado!#REF!,0))</f>
        <v>#REF!</v>
      </c>
      <c r="W376" s="30" t="e">
        <f t="array" ref="W376">INDEX(Resultado!$1:$470,MATCH($B376,Resultado!$N:$N,0),MATCH(W$1,Resultado!#REF!,0))</f>
        <v>#REF!</v>
      </c>
      <c r="X376" s="30" t="e">
        <f t="array" ref="X376">INDEX(Resultado!$1:$470,MATCH($B376,Resultado!$N:$N,0),MATCH(X$1,Resultado!#REF!,0))</f>
        <v>#REF!</v>
      </c>
      <c r="Y376" s="30" t="e">
        <f t="array" ref="Y376">INDEX(Resultado!$1:$470,MATCH($B376,Resultado!$N:$N,0),MATCH(Y$1,Resultado!#REF!,0))</f>
        <v>#REF!</v>
      </c>
      <c r="Z376" s="30" t="e">
        <f t="array" ref="Z376">INDEX(Resultado!$1:$470,MATCH($B376,Resultado!$N:$N,0),MATCH(Z$1,Resultado!#REF!,0))</f>
        <v>#REF!</v>
      </c>
      <c r="AA376" s="30" t="e">
        <f t="array" ref="AA376">INDEX(Resultado!$1:$470,MATCH($B376,Resultado!$N:$N,0),MATCH(AA$1,Resultado!#REF!,0))</f>
        <v>#REF!</v>
      </c>
      <c r="AB376" s="29">
        <v>0</v>
      </c>
      <c r="AC376" s="29">
        <v>2</v>
      </c>
      <c r="AD376" s="30" t="e">
        <f t="array" ref="AD376">INDEX(Resultado!$1:$470,MATCH($B376,Resultado!$N:$N,0),MATCH(AD$1,Resultado!#REF!,0))</f>
        <v>#REF!</v>
      </c>
      <c r="AE376" s="30" t="e">
        <f t="array" ref="AE376">INDEX(Resultado!$1:$470,MATCH($B376,Resultado!$N:$N,0),MATCH(AE$1,Resultado!#REF!,0))</f>
        <v>#REF!</v>
      </c>
      <c r="AF376" s="30" t="e">
        <f t="array" ref="AF376">INDEX(Resultado!$1:$470,MATCH($B376,Resultado!$N:$N,0),MATCH(AF$1,Resultado!#REF!,0))</f>
        <v>#REF!</v>
      </c>
      <c r="AG376" s="30" t="e">
        <f t="array" ref="AG376">INDEX(Resultado!$1:$470,MATCH($B376,Resultado!$N:$N,0),MATCH(AG$1,Resultado!#REF!,0))</f>
        <v>#REF!</v>
      </c>
      <c r="AH376" s="30" t="e">
        <f t="array" ref="AH376">INDEX(Resultado!$1:$470,MATCH($B376,Resultado!$N:$N,0),MATCH(AH$1,Resultado!#REF!,0))</f>
        <v>#REF!</v>
      </c>
      <c r="AI376" s="30" t="e">
        <f t="array" ref="AI376">INDEX(Resultado!$1:$470,MATCH($B376,Resultado!$N:$N,0),MATCH(AI$1,Resultado!#REF!,0))</f>
        <v>#REF!</v>
      </c>
      <c r="AJ376" s="30" t="e">
        <f t="array" ref="AJ376">INDEX(Resultado!$1:$470,MATCH($B376,Resultado!$N:$N,0),MATCH(AJ$1,Resultado!#REF!,0))</f>
        <v>#REF!</v>
      </c>
      <c r="AK376" s="30" t="e">
        <f t="array" ref="AK376">INDEX(Resultado!$1:$470,MATCH($B376,Resultado!$N:$N,0),MATCH(AK$1,Resultado!#REF!,0))</f>
        <v>#REF!</v>
      </c>
      <c r="AL376" s="29">
        <v>0</v>
      </c>
      <c r="AM376" s="29">
        <v>2</v>
      </c>
      <c r="AN376" s="30" t="e">
        <f t="array" ref="AN376">INDEX(Resultado!$1:$470,MATCH($B376,Resultado!$N:$N,0),MATCH(AN$1,Resultado!#REF!,0))</f>
        <v>#REF!</v>
      </c>
      <c r="AO376" s="30" t="e">
        <f t="array" ref="AO376">INDEX(Resultado!$1:$470,MATCH($B376,Resultado!$N:$N,0),MATCH(AO$1,Resultado!#REF!,0))</f>
        <v>#REF!</v>
      </c>
      <c r="AP376" s="30" t="e">
        <f t="array" ref="AP376">INDEX(Resultado!$1:$470,MATCH($B376,Resultado!$N:$N,0),MATCH(AP$1,Resultado!#REF!,0))</f>
        <v>#REF!</v>
      </c>
      <c r="AQ376" s="30" t="e">
        <f t="array" ref="AQ376">INDEX(Resultado!$1:$470,MATCH($B376,Resultado!$N:$N,0),MATCH(AQ$1,Resultado!#REF!,0))</f>
        <v>#REF!</v>
      </c>
      <c r="AR376" s="30" t="e">
        <f t="array" ref="AR376">INDEX(Resultado!$1:$470,MATCH($B376,Resultado!$N:$N,0),MATCH(AR$1,Resultado!#REF!,0))</f>
        <v>#REF!</v>
      </c>
      <c r="AS376" s="29">
        <v>2</v>
      </c>
      <c r="AT376" s="30" t="e">
        <f t="array" ref="AT376">INDEX(Resultado!$1:$470,MATCH($B376,Resultado!$N:$N,0),MATCH(AT$1,Resultado!#REF!,0))</f>
        <v>#REF!</v>
      </c>
      <c r="AU376" s="30" t="e">
        <f t="array" ref="AU376">INDEX(Resultado!$1:$470,MATCH($B376,Resultado!$N:$N,0),MATCH(AU$1,Resultado!#REF!,0))</f>
        <v>#REF!</v>
      </c>
      <c r="AV376" s="30" t="e">
        <f t="array" ref="AV376">INDEX(Resultado!$1:$470,MATCH($B376,Resultado!$N:$N,0),MATCH(AV$1,Resultado!#REF!,0))</f>
        <v>#REF!</v>
      </c>
      <c r="AW376" s="30" t="e">
        <f t="array" ref="AW376">INDEX(Resultado!$1:$470,MATCH($B376,Resultado!$N:$N,0),MATCH(AW$1,Resultado!#REF!,0))</f>
        <v>#REF!</v>
      </c>
      <c r="AX376" s="30" t="e">
        <f t="array" ref="AX376">INDEX(Resultado!$1:$470,MATCH($B376,Resultado!$N:$N,0),MATCH(AX$1,Resultado!#REF!,0))</f>
        <v>#REF!</v>
      </c>
      <c r="AY376" s="30" t="e">
        <f t="array" ref="AY376">INDEX(Resultado!$1:$470,MATCH($B376,Resultado!$N:$N,0),MATCH(AY$1,Resultado!#REF!,0))</f>
        <v>#REF!</v>
      </c>
      <c r="AZ376" s="30" t="e">
        <f t="array" ref="AZ376">INDEX(Resultado!$1:$470,MATCH($B376,Resultado!$N:$N,0),MATCH(AZ$1,Resultado!#REF!,0))</f>
        <v>#REF!</v>
      </c>
      <c r="BA376" s="30" t="e">
        <f t="array" ref="BA376">INDEX(Resultado!$1:$470,MATCH($B376,Resultado!$N:$N,0),MATCH(BA$1,Resultado!#REF!,0))</f>
        <v>#REF!</v>
      </c>
      <c r="BB376" s="30" t="e">
        <f t="array" ref="BB376">INDEX(Resultado!$1:$470,MATCH($B376,Resultado!$N:$N,0),MATCH(BB$1,Resultado!#REF!,0))</f>
        <v>#REF!</v>
      </c>
      <c r="BC376" s="30" t="e">
        <f t="array" ref="BC376">INDEX(Resultado!$1:$470,MATCH($B376,Resultado!$N:$N,0),MATCH(BC$1,Resultado!#REF!,0))</f>
        <v>#REF!</v>
      </c>
      <c r="BD376" s="30" t="e">
        <f t="array" ref="BD376">INDEX(Resultado!$1:$470,MATCH($B376,Resultado!$N:$N,0),MATCH(BD$1,Resultado!#REF!,0))</f>
        <v>#REF!</v>
      </c>
      <c r="BE376" s="30" t="e">
        <f t="array" ref="BE376">INDEX(Resultado!$1:$470,MATCH($B376,Resultado!$N:$N,0),MATCH(BE$1,Resultado!#REF!,0))</f>
        <v>#REF!</v>
      </c>
      <c r="BF376" s="30" t="e">
        <f t="array" ref="BF376">INDEX(Resultado!$1:$470,MATCH($B376,Resultado!$N:$N,0),MATCH(BF$1,Resultado!#REF!,0))</f>
        <v>#REF!</v>
      </c>
      <c r="BG376" s="30" t="e">
        <f t="array" ref="BG376">INDEX(Resultado!$1:$470,MATCH($B376,Resultado!$N:$N,0),MATCH(BG$1,Resultado!#REF!,0))</f>
        <v>#REF!</v>
      </c>
      <c r="BH376" s="30" t="e">
        <f t="array" ref="BH376">INDEX(Resultado!$1:$470,MATCH($B376,Resultado!$N:$N,0),MATCH(BH$1,Resultado!#REF!,0))</f>
        <v>#REF!</v>
      </c>
      <c r="BI376" s="30" t="e">
        <f t="array" ref="BI376">INDEX(Resultado!$1:$470,MATCH($B376,Resultado!$N:$N,0),MATCH(BI$1,Resultado!#REF!,0))</f>
        <v>#REF!</v>
      </c>
    </row>
    <row r="377" spans="1:61" ht="13" x14ac:dyDescent="0.15">
      <c r="A377" s="29">
        <v>37619735860</v>
      </c>
      <c r="B377" s="7" t="s">
        <v>2688</v>
      </c>
      <c r="C377" s="29" t="s">
        <v>2687</v>
      </c>
      <c r="D377" s="30" t="e">
        <f t="array" ref="D377">INDEX(Resultado!$1:$470,MATCH($B377,Resultado!$N:$N,0),MATCH(D$1,Resultado!#REF!,0))</f>
        <v>#REF!</v>
      </c>
      <c r="E377" s="29" t="s">
        <v>3339</v>
      </c>
      <c r="F377" s="30" t="e">
        <f t="array" ref="F377">INDEX(Resultado!$1:$470,MATCH($B377,Resultado!$N:$N,0),MATCH(F$1,Resultado!#REF!,0))</f>
        <v>#REF!</v>
      </c>
      <c r="G377" s="30" t="e">
        <f t="array" ref="G377">INDEX(Resultado!$1:$470,MATCH($B377,Resultado!$N:$N,0),MATCH(G$1,Resultado!#REF!,0))</f>
        <v>#REF!</v>
      </c>
      <c r="H377" s="30" t="e">
        <f t="array" ref="H377">INDEX(Resultado!$1:$470,MATCH($B377,Resultado!$N:$N,0),MATCH(H$1,Resultado!#REF!,0))</f>
        <v>#REF!</v>
      </c>
      <c r="I377" s="30" t="e">
        <f t="array" ref="I377">INDEX(Resultado!$1:$470,MATCH($B377,Resultado!$N:$N,0),MATCH(I$1,Resultado!#REF!,0))</f>
        <v>#REF!</v>
      </c>
      <c r="J377" s="30" t="e">
        <f t="array" ref="J377">INDEX(Resultado!$1:$470,MATCH($B377,Resultado!$N:$N,0),MATCH(J$1,Resultado!#REF!,0))</f>
        <v>#REF!</v>
      </c>
      <c r="K377" s="30" t="e">
        <f t="array" ref="K377">INDEX(Resultado!$1:$470,MATCH($B377,Resultado!$N:$N,0),MATCH(K$1,Resultado!#REF!,0))</f>
        <v>#REF!</v>
      </c>
      <c r="L377" s="30" t="e">
        <f t="array" ref="L377">INDEX(Resultado!$1:$470,MATCH($B377,Resultado!$N:$N,0),MATCH(L$1,Resultado!#REF!,0))</f>
        <v>#REF!</v>
      </c>
      <c r="M377" s="30" t="e">
        <f t="array" ref="M377">INDEX(Resultado!$1:$470,MATCH($B377,Resultado!$N:$N,0),MATCH(M$1,Resultado!#REF!,0))</f>
        <v>#REF!</v>
      </c>
      <c r="N377" s="30" t="e">
        <f t="array" ref="N377">INDEX(Resultado!$1:$470,MATCH($B377,Resultado!$N:$N,0),MATCH(N$1,Resultado!#REF!,0))</f>
        <v>#REF!</v>
      </c>
      <c r="O377" s="30" t="e">
        <f t="array" ref="O377">INDEX(Resultado!$1:$470,MATCH($B377,Resultado!$N:$N,0),MATCH(O$1,Resultado!#REF!,0))</f>
        <v>#REF!</v>
      </c>
      <c r="P377" s="30" t="e">
        <f t="array" ref="P377">INDEX(Resultado!$1:$470,MATCH($B377,Resultado!$N:$N,0),MATCH(P$1,Resultado!#REF!,0))</f>
        <v>#REF!</v>
      </c>
      <c r="Q377" s="30" t="e">
        <f t="array" ref="Q377">INDEX(Resultado!$1:$470,MATCH($B377,Resultado!$N:$N,0),MATCH(Q$1,Resultado!#REF!,0))</f>
        <v>#REF!</v>
      </c>
      <c r="R377" s="30" t="e">
        <f t="array" ref="R377">INDEX(Resultado!$1:$470,MATCH($B377,Resultado!$N:$N,0),MATCH(R$1,Resultado!#REF!,0))</f>
        <v>#REF!</v>
      </c>
      <c r="S377" s="30" t="e">
        <f t="array" ref="S377">INDEX(Resultado!$1:$470,MATCH($B377,Resultado!$N:$N,0),MATCH(S$1,Resultado!#REF!,0))</f>
        <v>#REF!</v>
      </c>
      <c r="T377" s="30" t="e">
        <f t="array" ref="T377">INDEX(Resultado!$1:$470,MATCH($B377,Resultado!$N:$N,0),MATCH(T$1,Resultado!#REF!,0))</f>
        <v>#REF!</v>
      </c>
      <c r="U377" s="30" t="e">
        <f t="array" ref="U377">INDEX(Resultado!$1:$470,MATCH($B377,Resultado!$N:$N,0),MATCH(U$1,Resultado!#REF!,0))</f>
        <v>#REF!</v>
      </c>
      <c r="V377" s="30" t="e">
        <f t="array" ref="V377">INDEX(Resultado!$1:$470,MATCH($B377,Resultado!$N:$N,0),MATCH(V$1,Resultado!#REF!,0))</f>
        <v>#REF!</v>
      </c>
      <c r="W377" s="30" t="e">
        <f t="array" ref="W377">INDEX(Resultado!$1:$470,MATCH($B377,Resultado!$N:$N,0),MATCH(W$1,Resultado!#REF!,0))</f>
        <v>#REF!</v>
      </c>
      <c r="X377" s="30" t="e">
        <f t="array" ref="X377">INDEX(Resultado!$1:$470,MATCH($B377,Resultado!$N:$N,0),MATCH(X$1,Resultado!#REF!,0))</f>
        <v>#REF!</v>
      </c>
      <c r="Y377" s="30" t="e">
        <f t="array" ref="Y377">INDEX(Resultado!$1:$470,MATCH($B377,Resultado!$N:$N,0),MATCH(Y$1,Resultado!#REF!,0))</f>
        <v>#REF!</v>
      </c>
      <c r="Z377" s="30" t="e">
        <f t="array" ref="Z377">INDEX(Resultado!$1:$470,MATCH($B377,Resultado!$N:$N,0),MATCH(Z$1,Resultado!#REF!,0))</f>
        <v>#REF!</v>
      </c>
      <c r="AA377" s="30" t="e">
        <f t="array" ref="AA377">INDEX(Resultado!$1:$470,MATCH($B377,Resultado!$N:$N,0),MATCH(AA$1,Resultado!#REF!,0))</f>
        <v>#REF!</v>
      </c>
      <c r="AB377" s="29">
        <v>0</v>
      </c>
      <c r="AC377" s="29">
        <v>2</v>
      </c>
      <c r="AD377" s="30" t="e">
        <f t="array" ref="AD377">INDEX(Resultado!$1:$470,MATCH($B377,Resultado!$N:$N,0),MATCH(AD$1,Resultado!#REF!,0))</f>
        <v>#REF!</v>
      </c>
      <c r="AE377" s="30" t="e">
        <f t="array" ref="AE377">INDEX(Resultado!$1:$470,MATCH($B377,Resultado!$N:$N,0),MATCH(AE$1,Resultado!#REF!,0))</f>
        <v>#REF!</v>
      </c>
      <c r="AF377" s="30" t="e">
        <f t="array" ref="AF377">INDEX(Resultado!$1:$470,MATCH($B377,Resultado!$N:$N,0),MATCH(AF$1,Resultado!#REF!,0))</f>
        <v>#REF!</v>
      </c>
      <c r="AG377" s="30" t="e">
        <f t="array" ref="AG377">INDEX(Resultado!$1:$470,MATCH($B377,Resultado!$N:$N,0),MATCH(AG$1,Resultado!#REF!,0))</f>
        <v>#REF!</v>
      </c>
      <c r="AH377" s="30" t="e">
        <f t="array" ref="AH377">INDEX(Resultado!$1:$470,MATCH($B377,Resultado!$N:$N,0),MATCH(AH$1,Resultado!#REF!,0))</f>
        <v>#REF!</v>
      </c>
      <c r="AI377" s="30" t="e">
        <f t="array" ref="AI377">INDEX(Resultado!$1:$470,MATCH($B377,Resultado!$N:$N,0),MATCH(AI$1,Resultado!#REF!,0))</f>
        <v>#REF!</v>
      </c>
      <c r="AJ377" s="30" t="e">
        <f t="array" ref="AJ377">INDEX(Resultado!$1:$470,MATCH($B377,Resultado!$N:$N,0),MATCH(AJ$1,Resultado!#REF!,0))</f>
        <v>#REF!</v>
      </c>
      <c r="AK377" s="30" t="e">
        <f t="array" ref="AK377">INDEX(Resultado!$1:$470,MATCH($B377,Resultado!$N:$N,0),MATCH(AK$1,Resultado!#REF!,0))</f>
        <v>#REF!</v>
      </c>
      <c r="AL377" s="29">
        <v>0</v>
      </c>
      <c r="AM377" s="29">
        <v>2</v>
      </c>
      <c r="AN377" s="30" t="e">
        <f t="array" ref="AN377">INDEX(Resultado!$1:$470,MATCH($B377,Resultado!$N:$N,0),MATCH(AN$1,Resultado!#REF!,0))</f>
        <v>#REF!</v>
      </c>
      <c r="AO377" s="30" t="e">
        <f t="array" ref="AO377">INDEX(Resultado!$1:$470,MATCH($B377,Resultado!$N:$N,0),MATCH(AO$1,Resultado!#REF!,0))</f>
        <v>#REF!</v>
      </c>
      <c r="AP377" s="30" t="e">
        <f t="array" ref="AP377">INDEX(Resultado!$1:$470,MATCH($B377,Resultado!$N:$N,0),MATCH(AP$1,Resultado!#REF!,0))</f>
        <v>#REF!</v>
      </c>
      <c r="AQ377" s="30" t="e">
        <f t="array" ref="AQ377">INDEX(Resultado!$1:$470,MATCH($B377,Resultado!$N:$N,0),MATCH(AQ$1,Resultado!#REF!,0))</f>
        <v>#REF!</v>
      </c>
      <c r="AR377" s="30" t="e">
        <f t="array" ref="AR377">INDEX(Resultado!$1:$470,MATCH($B377,Resultado!$N:$N,0),MATCH(AR$1,Resultado!#REF!,0))</f>
        <v>#REF!</v>
      </c>
      <c r="AS377" s="29">
        <v>2</v>
      </c>
      <c r="AT377" s="30" t="e">
        <f t="array" ref="AT377">INDEX(Resultado!$1:$470,MATCH($B377,Resultado!$N:$N,0),MATCH(AT$1,Resultado!#REF!,0))</f>
        <v>#REF!</v>
      </c>
      <c r="AU377" s="30" t="e">
        <f t="array" ref="AU377">INDEX(Resultado!$1:$470,MATCH($B377,Resultado!$N:$N,0),MATCH(AU$1,Resultado!#REF!,0))</f>
        <v>#REF!</v>
      </c>
      <c r="AV377" s="30" t="e">
        <f t="array" ref="AV377">INDEX(Resultado!$1:$470,MATCH($B377,Resultado!$N:$N,0),MATCH(AV$1,Resultado!#REF!,0))</f>
        <v>#REF!</v>
      </c>
      <c r="AW377" s="30" t="e">
        <f t="array" ref="AW377">INDEX(Resultado!$1:$470,MATCH($B377,Resultado!$N:$N,0),MATCH(AW$1,Resultado!#REF!,0))</f>
        <v>#REF!</v>
      </c>
      <c r="AX377" s="30" t="e">
        <f t="array" ref="AX377">INDEX(Resultado!$1:$470,MATCH($B377,Resultado!$N:$N,0),MATCH(AX$1,Resultado!#REF!,0))</f>
        <v>#REF!</v>
      </c>
      <c r="AY377" s="30" t="e">
        <f t="array" ref="AY377">INDEX(Resultado!$1:$470,MATCH($B377,Resultado!$N:$N,0),MATCH(AY$1,Resultado!#REF!,0))</f>
        <v>#REF!</v>
      </c>
      <c r="AZ377" s="30" t="e">
        <f t="array" ref="AZ377">INDEX(Resultado!$1:$470,MATCH($B377,Resultado!$N:$N,0),MATCH(AZ$1,Resultado!#REF!,0))</f>
        <v>#REF!</v>
      </c>
      <c r="BA377" s="30" t="e">
        <f t="array" ref="BA377">INDEX(Resultado!$1:$470,MATCH($B377,Resultado!$N:$N,0),MATCH(BA$1,Resultado!#REF!,0))</f>
        <v>#REF!</v>
      </c>
      <c r="BB377" s="30" t="e">
        <f t="array" ref="BB377">INDEX(Resultado!$1:$470,MATCH($B377,Resultado!$N:$N,0),MATCH(BB$1,Resultado!#REF!,0))</f>
        <v>#REF!</v>
      </c>
      <c r="BC377" s="30" t="e">
        <f t="array" ref="BC377">INDEX(Resultado!$1:$470,MATCH($B377,Resultado!$N:$N,0),MATCH(BC$1,Resultado!#REF!,0))</f>
        <v>#REF!</v>
      </c>
      <c r="BD377" s="30" t="e">
        <f t="array" ref="BD377">INDEX(Resultado!$1:$470,MATCH($B377,Resultado!$N:$N,0),MATCH(BD$1,Resultado!#REF!,0))</f>
        <v>#REF!</v>
      </c>
      <c r="BE377" s="30" t="e">
        <f t="array" ref="BE377">INDEX(Resultado!$1:$470,MATCH($B377,Resultado!$N:$N,0),MATCH(BE$1,Resultado!#REF!,0))</f>
        <v>#REF!</v>
      </c>
      <c r="BF377" s="30" t="e">
        <f t="array" ref="BF377">INDEX(Resultado!$1:$470,MATCH($B377,Resultado!$N:$N,0),MATCH(BF$1,Resultado!#REF!,0))</f>
        <v>#REF!</v>
      </c>
      <c r="BG377" s="30" t="e">
        <f t="array" ref="BG377">INDEX(Resultado!$1:$470,MATCH($B377,Resultado!$N:$N,0),MATCH(BG$1,Resultado!#REF!,0))</f>
        <v>#REF!</v>
      </c>
      <c r="BH377" s="30" t="e">
        <f t="array" ref="BH377">INDEX(Resultado!$1:$470,MATCH($B377,Resultado!$N:$N,0),MATCH(BH$1,Resultado!#REF!,0))</f>
        <v>#REF!</v>
      </c>
      <c r="BI377" s="30" t="e">
        <f t="array" ref="BI377">INDEX(Resultado!$1:$470,MATCH($B377,Resultado!$N:$N,0),MATCH(BI$1,Resultado!#REF!,0))</f>
        <v>#REF!</v>
      </c>
    </row>
    <row r="378" spans="1:61" ht="13" x14ac:dyDescent="0.15">
      <c r="A378" s="29">
        <v>44577107786</v>
      </c>
      <c r="B378" s="7" t="s">
        <v>2693</v>
      </c>
      <c r="C378" s="29" t="s">
        <v>2692</v>
      </c>
      <c r="D378" s="30" t="e">
        <f t="array" ref="D378">INDEX(Resultado!$1:$470,MATCH($B378,Resultado!$N:$N,0),MATCH(D$1,Resultado!#REF!,0))</f>
        <v>#REF!</v>
      </c>
      <c r="E378" s="29" t="s">
        <v>3339</v>
      </c>
      <c r="F378" s="30" t="e">
        <f t="array" ref="F378">INDEX(Resultado!$1:$470,MATCH($B378,Resultado!$N:$N,0),MATCH(F$1,Resultado!#REF!,0))</f>
        <v>#REF!</v>
      </c>
      <c r="G378" s="30" t="e">
        <f t="array" ref="G378">INDEX(Resultado!$1:$470,MATCH($B378,Resultado!$N:$N,0),MATCH(G$1,Resultado!#REF!,0))</f>
        <v>#REF!</v>
      </c>
      <c r="H378" s="30" t="e">
        <f t="array" ref="H378">INDEX(Resultado!$1:$470,MATCH($B378,Resultado!$N:$N,0),MATCH(H$1,Resultado!#REF!,0))</f>
        <v>#REF!</v>
      </c>
      <c r="I378" s="30" t="e">
        <f t="array" ref="I378">INDEX(Resultado!$1:$470,MATCH($B378,Resultado!$N:$N,0),MATCH(I$1,Resultado!#REF!,0))</f>
        <v>#REF!</v>
      </c>
      <c r="J378" s="30" t="e">
        <f t="array" ref="J378">INDEX(Resultado!$1:$470,MATCH($B378,Resultado!$N:$N,0),MATCH(J$1,Resultado!#REF!,0))</f>
        <v>#REF!</v>
      </c>
      <c r="K378" s="30" t="e">
        <f t="array" ref="K378">INDEX(Resultado!$1:$470,MATCH($B378,Resultado!$N:$N,0),MATCH(K$1,Resultado!#REF!,0))</f>
        <v>#REF!</v>
      </c>
      <c r="L378" s="30" t="e">
        <f t="array" ref="L378">INDEX(Resultado!$1:$470,MATCH($B378,Resultado!$N:$N,0),MATCH(L$1,Resultado!#REF!,0))</f>
        <v>#REF!</v>
      </c>
      <c r="M378" s="30" t="e">
        <f t="array" ref="M378">INDEX(Resultado!$1:$470,MATCH($B378,Resultado!$N:$N,0),MATCH(M$1,Resultado!#REF!,0))</f>
        <v>#REF!</v>
      </c>
      <c r="N378" s="30" t="e">
        <f t="array" ref="N378">INDEX(Resultado!$1:$470,MATCH($B378,Resultado!$N:$N,0),MATCH(N$1,Resultado!#REF!,0))</f>
        <v>#REF!</v>
      </c>
      <c r="O378" s="30" t="e">
        <f t="array" ref="O378">INDEX(Resultado!$1:$470,MATCH($B378,Resultado!$N:$N,0),MATCH(O$1,Resultado!#REF!,0))</f>
        <v>#REF!</v>
      </c>
      <c r="P378" s="30" t="e">
        <f t="array" ref="P378">INDEX(Resultado!$1:$470,MATCH($B378,Resultado!$N:$N,0),MATCH(P$1,Resultado!#REF!,0))</f>
        <v>#REF!</v>
      </c>
      <c r="Q378" s="30" t="e">
        <f t="array" ref="Q378">INDEX(Resultado!$1:$470,MATCH($B378,Resultado!$N:$N,0),MATCH(Q$1,Resultado!#REF!,0))</f>
        <v>#REF!</v>
      </c>
      <c r="R378" s="30" t="e">
        <f t="array" ref="R378">INDEX(Resultado!$1:$470,MATCH($B378,Resultado!$N:$N,0),MATCH(R$1,Resultado!#REF!,0))</f>
        <v>#REF!</v>
      </c>
      <c r="S378" s="30" t="e">
        <f t="array" ref="S378">INDEX(Resultado!$1:$470,MATCH($B378,Resultado!$N:$N,0),MATCH(S$1,Resultado!#REF!,0))</f>
        <v>#REF!</v>
      </c>
      <c r="T378" s="30" t="e">
        <f t="array" ref="T378">INDEX(Resultado!$1:$470,MATCH($B378,Resultado!$N:$N,0),MATCH(T$1,Resultado!#REF!,0))</f>
        <v>#REF!</v>
      </c>
      <c r="U378" s="30" t="e">
        <f t="array" ref="U378">INDEX(Resultado!$1:$470,MATCH($B378,Resultado!$N:$N,0),MATCH(U$1,Resultado!#REF!,0))</f>
        <v>#REF!</v>
      </c>
      <c r="V378" s="30" t="e">
        <f t="array" ref="V378">INDEX(Resultado!$1:$470,MATCH($B378,Resultado!$N:$N,0),MATCH(V$1,Resultado!#REF!,0))</f>
        <v>#REF!</v>
      </c>
      <c r="W378" s="30" t="e">
        <f t="array" ref="W378">INDEX(Resultado!$1:$470,MATCH($B378,Resultado!$N:$N,0),MATCH(W$1,Resultado!#REF!,0))</f>
        <v>#REF!</v>
      </c>
      <c r="X378" s="30" t="e">
        <f t="array" ref="X378">INDEX(Resultado!$1:$470,MATCH($B378,Resultado!$N:$N,0),MATCH(X$1,Resultado!#REF!,0))</f>
        <v>#REF!</v>
      </c>
      <c r="Y378" s="30" t="e">
        <f t="array" ref="Y378">INDEX(Resultado!$1:$470,MATCH($B378,Resultado!$N:$N,0),MATCH(Y$1,Resultado!#REF!,0))</f>
        <v>#REF!</v>
      </c>
      <c r="Z378" s="30" t="e">
        <f t="array" ref="Z378">INDEX(Resultado!$1:$470,MATCH($B378,Resultado!$N:$N,0),MATCH(Z$1,Resultado!#REF!,0))</f>
        <v>#REF!</v>
      </c>
      <c r="AA378" s="30" t="e">
        <f t="array" ref="AA378">INDEX(Resultado!$1:$470,MATCH($B378,Resultado!$N:$N,0),MATCH(AA$1,Resultado!#REF!,0))</f>
        <v>#REF!</v>
      </c>
      <c r="AB378" s="29">
        <v>0</v>
      </c>
      <c r="AC378" s="29">
        <v>2</v>
      </c>
      <c r="AD378" s="30" t="e">
        <f t="array" ref="AD378">INDEX(Resultado!$1:$470,MATCH($B378,Resultado!$N:$N,0),MATCH(AD$1,Resultado!#REF!,0))</f>
        <v>#REF!</v>
      </c>
      <c r="AE378" s="30" t="e">
        <f t="array" ref="AE378">INDEX(Resultado!$1:$470,MATCH($B378,Resultado!$N:$N,0),MATCH(AE$1,Resultado!#REF!,0))</f>
        <v>#REF!</v>
      </c>
      <c r="AF378" s="30" t="e">
        <f t="array" ref="AF378">INDEX(Resultado!$1:$470,MATCH($B378,Resultado!$N:$N,0),MATCH(AF$1,Resultado!#REF!,0))</f>
        <v>#REF!</v>
      </c>
      <c r="AG378" s="30" t="e">
        <f t="array" ref="AG378">INDEX(Resultado!$1:$470,MATCH($B378,Resultado!$N:$N,0),MATCH(AG$1,Resultado!#REF!,0))</f>
        <v>#REF!</v>
      </c>
      <c r="AH378" s="30" t="e">
        <f t="array" ref="AH378">INDEX(Resultado!$1:$470,MATCH($B378,Resultado!$N:$N,0),MATCH(AH$1,Resultado!#REF!,0))</f>
        <v>#REF!</v>
      </c>
      <c r="AI378" s="30" t="e">
        <f t="array" ref="AI378">INDEX(Resultado!$1:$470,MATCH($B378,Resultado!$N:$N,0),MATCH(AI$1,Resultado!#REF!,0))</f>
        <v>#REF!</v>
      </c>
      <c r="AJ378" s="30" t="e">
        <f t="array" ref="AJ378">INDEX(Resultado!$1:$470,MATCH($B378,Resultado!$N:$N,0),MATCH(AJ$1,Resultado!#REF!,0))</f>
        <v>#REF!</v>
      </c>
      <c r="AK378" s="30" t="e">
        <f t="array" ref="AK378">INDEX(Resultado!$1:$470,MATCH($B378,Resultado!$N:$N,0),MATCH(AK$1,Resultado!#REF!,0))</f>
        <v>#REF!</v>
      </c>
      <c r="AL378" s="29">
        <v>0</v>
      </c>
      <c r="AM378" s="29">
        <v>2</v>
      </c>
      <c r="AN378" s="30" t="e">
        <f t="array" ref="AN378">INDEX(Resultado!$1:$470,MATCH($B378,Resultado!$N:$N,0),MATCH(AN$1,Resultado!#REF!,0))</f>
        <v>#REF!</v>
      </c>
      <c r="AO378" s="30" t="e">
        <f t="array" ref="AO378">INDEX(Resultado!$1:$470,MATCH($B378,Resultado!$N:$N,0),MATCH(AO$1,Resultado!#REF!,0))</f>
        <v>#REF!</v>
      </c>
      <c r="AP378" s="30" t="e">
        <f t="array" ref="AP378">INDEX(Resultado!$1:$470,MATCH($B378,Resultado!$N:$N,0),MATCH(AP$1,Resultado!#REF!,0))</f>
        <v>#REF!</v>
      </c>
      <c r="AQ378" s="30" t="e">
        <f t="array" ref="AQ378">INDEX(Resultado!$1:$470,MATCH($B378,Resultado!$N:$N,0),MATCH(AQ$1,Resultado!#REF!,0))</f>
        <v>#REF!</v>
      </c>
      <c r="AR378" s="30" t="e">
        <f t="array" ref="AR378">INDEX(Resultado!$1:$470,MATCH($B378,Resultado!$N:$N,0),MATCH(AR$1,Resultado!#REF!,0))</f>
        <v>#REF!</v>
      </c>
      <c r="AS378" s="29">
        <v>2</v>
      </c>
      <c r="AT378" s="30" t="e">
        <f t="array" ref="AT378">INDEX(Resultado!$1:$470,MATCH($B378,Resultado!$N:$N,0),MATCH(AT$1,Resultado!#REF!,0))</f>
        <v>#REF!</v>
      </c>
      <c r="AU378" s="30" t="e">
        <f t="array" ref="AU378">INDEX(Resultado!$1:$470,MATCH($B378,Resultado!$N:$N,0),MATCH(AU$1,Resultado!#REF!,0))</f>
        <v>#REF!</v>
      </c>
      <c r="AV378" s="30" t="e">
        <f t="array" ref="AV378">INDEX(Resultado!$1:$470,MATCH($B378,Resultado!$N:$N,0),MATCH(AV$1,Resultado!#REF!,0))</f>
        <v>#REF!</v>
      </c>
      <c r="AW378" s="30" t="e">
        <f t="array" ref="AW378">INDEX(Resultado!$1:$470,MATCH($B378,Resultado!$N:$N,0),MATCH(AW$1,Resultado!#REF!,0))</f>
        <v>#REF!</v>
      </c>
      <c r="AX378" s="30" t="e">
        <f t="array" ref="AX378">INDEX(Resultado!$1:$470,MATCH($B378,Resultado!$N:$N,0),MATCH(AX$1,Resultado!#REF!,0))</f>
        <v>#REF!</v>
      </c>
      <c r="AY378" s="30" t="e">
        <f t="array" ref="AY378">INDEX(Resultado!$1:$470,MATCH($B378,Resultado!$N:$N,0),MATCH(AY$1,Resultado!#REF!,0))</f>
        <v>#REF!</v>
      </c>
      <c r="AZ378" s="30" t="e">
        <f t="array" ref="AZ378">INDEX(Resultado!$1:$470,MATCH($B378,Resultado!$N:$N,0),MATCH(AZ$1,Resultado!#REF!,0))</f>
        <v>#REF!</v>
      </c>
      <c r="BA378" s="30" t="e">
        <f t="array" ref="BA378">INDEX(Resultado!$1:$470,MATCH($B378,Resultado!$N:$N,0),MATCH(BA$1,Resultado!#REF!,0))</f>
        <v>#REF!</v>
      </c>
      <c r="BB378" s="30" t="e">
        <f t="array" ref="BB378">INDEX(Resultado!$1:$470,MATCH($B378,Resultado!$N:$N,0),MATCH(BB$1,Resultado!#REF!,0))</f>
        <v>#REF!</v>
      </c>
      <c r="BC378" s="30" t="e">
        <f t="array" ref="BC378">INDEX(Resultado!$1:$470,MATCH($B378,Resultado!$N:$N,0),MATCH(BC$1,Resultado!#REF!,0))</f>
        <v>#REF!</v>
      </c>
      <c r="BD378" s="30" t="e">
        <f t="array" ref="BD378">INDEX(Resultado!$1:$470,MATCH($B378,Resultado!$N:$N,0),MATCH(BD$1,Resultado!#REF!,0))</f>
        <v>#REF!</v>
      </c>
      <c r="BE378" s="30" t="e">
        <f t="array" ref="BE378">INDEX(Resultado!$1:$470,MATCH($B378,Resultado!$N:$N,0),MATCH(BE$1,Resultado!#REF!,0))</f>
        <v>#REF!</v>
      </c>
      <c r="BF378" s="30" t="e">
        <f t="array" ref="BF378">INDEX(Resultado!$1:$470,MATCH($B378,Resultado!$N:$N,0),MATCH(BF$1,Resultado!#REF!,0))</f>
        <v>#REF!</v>
      </c>
      <c r="BG378" s="30" t="e">
        <f t="array" ref="BG378">INDEX(Resultado!$1:$470,MATCH($B378,Resultado!$N:$N,0),MATCH(BG$1,Resultado!#REF!,0))</f>
        <v>#REF!</v>
      </c>
      <c r="BH378" s="30" t="e">
        <f t="array" ref="BH378">INDEX(Resultado!$1:$470,MATCH($B378,Resultado!$N:$N,0),MATCH(BH$1,Resultado!#REF!,0))</f>
        <v>#REF!</v>
      </c>
      <c r="BI378" s="30" t="e">
        <f t="array" ref="BI378">INDEX(Resultado!$1:$470,MATCH($B378,Resultado!$N:$N,0),MATCH(BI$1,Resultado!#REF!,0))</f>
        <v>#REF!</v>
      </c>
    </row>
    <row r="379" spans="1:61" ht="13" x14ac:dyDescent="0.15">
      <c r="A379" s="29">
        <v>46663456806</v>
      </c>
      <c r="B379" s="7" t="s">
        <v>2700</v>
      </c>
      <c r="C379" s="29" t="s">
        <v>2699</v>
      </c>
      <c r="D379" s="30" t="e">
        <f t="array" ref="D379">INDEX(Resultado!$1:$470,MATCH($B379,Resultado!$N:$N,0),MATCH(D$1,Resultado!#REF!,0))</f>
        <v>#REF!</v>
      </c>
      <c r="E379" s="29" t="s">
        <v>3339</v>
      </c>
      <c r="F379" s="30" t="e">
        <f t="array" ref="F379">INDEX(Resultado!$1:$470,MATCH($B379,Resultado!$N:$N,0),MATCH(F$1,Resultado!#REF!,0))</f>
        <v>#REF!</v>
      </c>
      <c r="G379" s="30" t="e">
        <f t="array" ref="G379">INDEX(Resultado!$1:$470,MATCH($B379,Resultado!$N:$N,0),MATCH(G$1,Resultado!#REF!,0))</f>
        <v>#REF!</v>
      </c>
      <c r="H379" s="30" t="e">
        <f t="array" ref="H379">INDEX(Resultado!$1:$470,MATCH($B379,Resultado!$N:$N,0),MATCH(H$1,Resultado!#REF!,0))</f>
        <v>#REF!</v>
      </c>
      <c r="I379" s="30" t="e">
        <f t="array" ref="I379">INDEX(Resultado!$1:$470,MATCH($B379,Resultado!$N:$N,0),MATCH(I$1,Resultado!#REF!,0))</f>
        <v>#REF!</v>
      </c>
      <c r="J379" s="30" t="e">
        <f t="array" ref="J379">INDEX(Resultado!$1:$470,MATCH($B379,Resultado!$N:$N,0),MATCH(J$1,Resultado!#REF!,0))</f>
        <v>#REF!</v>
      </c>
      <c r="K379" s="30" t="e">
        <f t="array" ref="K379">INDEX(Resultado!$1:$470,MATCH($B379,Resultado!$N:$N,0),MATCH(K$1,Resultado!#REF!,0))</f>
        <v>#REF!</v>
      </c>
      <c r="L379" s="30" t="e">
        <f t="array" ref="L379">INDEX(Resultado!$1:$470,MATCH($B379,Resultado!$N:$N,0),MATCH(L$1,Resultado!#REF!,0))</f>
        <v>#REF!</v>
      </c>
      <c r="M379" s="30" t="e">
        <f t="array" ref="M379">INDEX(Resultado!$1:$470,MATCH($B379,Resultado!$N:$N,0),MATCH(M$1,Resultado!#REF!,0))</f>
        <v>#REF!</v>
      </c>
      <c r="N379" s="30" t="e">
        <f t="array" ref="N379">INDEX(Resultado!$1:$470,MATCH($B379,Resultado!$N:$N,0),MATCH(N$1,Resultado!#REF!,0))</f>
        <v>#REF!</v>
      </c>
      <c r="O379" s="30" t="e">
        <f t="array" ref="O379">INDEX(Resultado!$1:$470,MATCH($B379,Resultado!$N:$N,0),MATCH(O$1,Resultado!#REF!,0))</f>
        <v>#REF!</v>
      </c>
      <c r="P379" s="30" t="e">
        <f t="array" ref="P379">INDEX(Resultado!$1:$470,MATCH($B379,Resultado!$N:$N,0),MATCH(P$1,Resultado!#REF!,0))</f>
        <v>#REF!</v>
      </c>
      <c r="Q379" s="30" t="e">
        <f t="array" ref="Q379">INDEX(Resultado!$1:$470,MATCH($B379,Resultado!$N:$N,0),MATCH(Q$1,Resultado!#REF!,0))</f>
        <v>#REF!</v>
      </c>
      <c r="R379" s="30" t="e">
        <f t="array" ref="R379">INDEX(Resultado!$1:$470,MATCH($B379,Resultado!$N:$N,0),MATCH(R$1,Resultado!#REF!,0))</f>
        <v>#REF!</v>
      </c>
      <c r="S379" s="30" t="e">
        <f t="array" ref="S379">INDEX(Resultado!$1:$470,MATCH($B379,Resultado!$N:$N,0),MATCH(S$1,Resultado!#REF!,0))</f>
        <v>#REF!</v>
      </c>
      <c r="T379" s="30" t="e">
        <f t="array" ref="T379">INDEX(Resultado!$1:$470,MATCH($B379,Resultado!$N:$N,0),MATCH(T$1,Resultado!#REF!,0))</f>
        <v>#REF!</v>
      </c>
      <c r="U379" s="30" t="e">
        <f t="array" ref="U379">INDEX(Resultado!$1:$470,MATCH($B379,Resultado!$N:$N,0),MATCH(U$1,Resultado!#REF!,0))</f>
        <v>#REF!</v>
      </c>
      <c r="V379" s="30" t="e">
        <f t="array" ref="V379">INDEX(Resultado!$1:$470,MATCH($B379,Resultado!$N:$N,0),MATCH(V$1,Resultado!#REF!,0))</f>
        <v>#REF!</v>
      </c>
      <c r="W379" s="30" t="e">
        <f t="array" ref="W379">INDEX(Resultado!$1:$470,MATCH($B379,Resultado!$N:$N,0),MATCH(W$1,Resultado!#REF!,0))</f>
        <v>#REF!</v>
      </c>
      <c r="X379" s="30" t="e">
        <f t="array" ref="X379">INDEX(Resultado!$1:$470,MATCH($B379,Resultado!$N:$N,0),MATCH(X$1,Resultado!#REF!,0))</f>
        <v>#REF!</v>
      </c>
      <c r="Y379" s="30" t="e">
        <f t="array" ref="Y379">INDEX(Resultado!$1:$470,MATCH($B379,Resultado!$N:$N,0),MATCH(Y$1,Resultado!#REF!,0))</f>
        <v>#REF!</v>
      </c>
      <c r="Z379" s="30" t="e">
        <f t="array" ref="Z379">INDEX(Resultado!$1:$470,MATCH($B379,Resultado!$N:$N,0),MATCH(Z$1,Resultado!#REF!,0))</f>
        <v>#REF!</v>
      </c>
      <c r="AA379" s="30" t="e">
        <f t="array" ref="AA379">INDEX(Resultado!$1:$470,MATCH($B379,Resultado!$N:$N,0),MATCH(AA$1,Resultado!#REF!,0))</f>
        <v>#REF!</v>
      </c>
      <c r="AB379" s="29">
        <v>0</v>
      </c>
      <c r="AC379" s="29">
        <v>2</v>
      </c>
      <c r="AD379" s="30" t="e">
        <f t="array" ref="AD379">INDEX(Resultado!$1:$470,MATCH($B379,Resultado!$N:$N,0),MATCH(AD$1,Resultado!#REF!,0))</f>
        <v>#REF!</v>
      </c>
      <c r="AE379" s="30" t="e">
        <f t="array" ref="AE379">INDEX(Resultado!$1:$470,MATCH($B379,Resultado!$N:$N,0),MATCH(AE$1,Resultado!#REF!,0))</f>
        <v>#REF!</v>
      </c>
      <c r="AF379" s="30" t="e">
        <f t="array" ref="AF379">INDEX(Resultado!$1:$470,MATCH($B379,Resultado!$N:$N,0),MATCH(AF$1,Resultado!#REF!,0))</f>
        <v>#REF!</v>
      </c>
      <c r="AG379" s="30" t="e">
        <f t="array" ref="AG379">INDEX(Resultado!$1:$470,MATCH($B379,Resultado!$N:$N,0),MATCH(AG$1,Resultado!#REF!,0))</f>
        <v>#REF!</v>
      </c>
      <c r="AH379" s="30" t="e">
        <f t="array" ref="AH379">INDEX(Resultado!$1:$470,MATCH($B379,Resultado!$N:$N,0),MATCH(AH$1,Resultado!#REF!,0))</f>
        <v>#REF!</v>
      </c>
      <c r="AI379" s="30" t="e">
        <f t="array" ref="AI379">INDEX(Resultado!$1:$470,MATCH($B379,Resultado!$N:$N,0),MATCH(AI$1,Resultado!#REF!,0))</f>
        <v>#REF!</v>
      </c>
      <c r="AJ379" s="30" t="e">
        <f t="array" ref="AJ379">INDEX(Resultado!$1:$470,MATCH($B379,Resultado!$N:$N,0),MATCH(AJ$1,Resultado!#REF!,0))</f>
        <v>#REF!</v>
      </c>
      <c r="AK379" s="30" t="e">
        <f t="array" ref="AK379">INDEX(Resultado!$1:$470,MATCH($B379,Resultado!$N:$N,0),MATCH(AK$1,Resultado!#REF!,0))</f>
        <v>#REF!</v>
      </c>
      <c r="AL379" s="29">
        <v>0</v>
      </c>
      <c r="AM379" s="29">
        <v>2</v>
      </c>
      <c r="AN379" s="30" t="e">
        <f t="array" ref="AN379">INDEX(Resultado!$1:$470,MATCH($B379,Resultado!$N:$N,0),MATCH(AN$1,Resultado!#REF!,0))</f>
        <v>#REF!</v>
      </c>
      <c r="AO379" s="30" t="e">
        <f t="array" ref="AO379">INDEX(Resultado!$1:$470,MATCH($B379,Resultado!$N:$N,0),MATCH(AO$1,Resultado!#REF!,0))</f>
        <v>#REF!</v>
      </c>
      <c r="AP379" s="30" t="e">
        <f t="array" ref="AP379">INDEX(Resultado!$1:$470,MATCH($B379,Resultado!$N:$N,0),MATCH(AP$1,Resultado!#REF!,0))</f>
        <v>#REF!</v>
      </c>
      <c r="AQ379" s="30" t="e">
        <f t="array" ref="AQ379">INDEX(Resultado!$1:$470,MATCH($B379,Resultado!$N:$N,0),MATCH(AQ$1,Resultado!#REF!,0))</f>
        <v>#REF!</v>
      </c>
      <c r="AR379" s="30" t="e">
        <f t="array" ref="AR379">INDEX(Resultado!$1:$470,MATCH($B379,Resultado!$N:$N,0),MATCH(AR$1,Resultado!#REF!,0))</f>
        <v>#REF!</v>
      </c>
      <c r="AS379" s="29">
        <v>2</v>
      </c>
      <c r="AT379" s="30" t="e">
        <f t="array" ref="AT379">INDEX(Resultado!$1:$470,MATCH($B379,Resultado!$N:$N,0),MATCH(AT$1,Resultado!#REF!,0))</f>
        <v>#REF!</v>
      </c>
      <c r="AU379" s="30" t="e">
        <f t="array" ref="AU379">INDEX(Resultado!$1:$470,MATCH($B379,Resultado!$N:$N,0),MATCH(AU$1,Resultado!#REF!,0))</f>
        <v>#REF!</v>
      </c>
      <c r="AV379" s="30" t="e">
        <f t="array" ref="AV379">INDEX(Resultado!$1:$470,MATCH($B379,Resultado!$N:$N,0),MATCH(AV$1,Resultado!#REF!,0))</f>
        <v>#REF!</v>
      </c>
      <c r="AW379" s="30" t="e">
        <f t="array" ref="AW379">INDEX(Resultado!$1:$470,MATCH($B379,Resultado!$N:$N,0),MATCH(AW$1,Resultado!#REF!,0))</f>
        <v>#REF!</v>
      </c>
      <c r="AX379" s="30" t="e">
        <f t="array" ref="AX379">INDEX(Resultado!$1:$470,MATCH($B379,Resultado!$N:$N,0),MATCH(AX$1,Resultado!#REF!,0))</f>
        <v>#REF!</v>
      </c>
      <c r="AY379" s="30" t="e">
        <f t="array" ref="AY379">INDEX(Resultado!$1:$470,MATCH($B379,Resultado!$N:$N,0),MATCH(AY$1,Resultado!#REF!,0))</f>
        <v>#REF!</v>
      </c>
      <c r="AZ379" s="30" t="e">
        <f t="array" ref="AZ379">INDEX(Resultado!$1:$470,MATCH($B379,Resultado!$N:$N,0),MATCH(AZ$1,Resultado!#REF!,0))</f>
        <v>#REF!</v>
      </c>
      <c r="BA379" s="30" t="e">
        <f t="array" ref="BA379">INDEX(Resultado!$1:$470,MATCH($B379,Resultado!$N:$N,0),MATCH(BA$1,Resultado!#REF!,0))</f>
        <v>#REF!</v>
      </c>
      <c r="BB379" s="30" t="e">
        <f t="array" ref="BB379">INDEX(Resultado!$1:$470,MATCH($B379,Resultado!$N:$N,0),MATCH(BB$1,Resultado!#REF!,0))</f>
        <v>#REF!</v>
      </c>
      <c r="BC379" s="30" t="e">
        <f t="array" ref="BC379">INDEX(Resultado!$1:$470,MATCH($B379,Resultado!$N:$N,0),MATCH(BC$1,Resultado!#REF!,0))</f>
        <v>#REF!</v>
      </c>
      <c r="BD379" s="30" t="e">
        <f t="array" ref="BD379">INDEX(Resultado!$1:$470,MATCH($B379,Resultado!$N:$N,0),MATCH(BD$1,Resultado!#REF!,0))</f>
        <v>#REF!</v>
      </c>
      <c r="BE379" s="30" t="e">
        <f t="array" ref="BE379">INDEX(Resultado!$1:$470,MATCH($B379,Resultado!$N:$N,0),MATCH(BE$1,Resultado!#REF!,0))</f>
        <v>#REF!</v>
      </c>
      <c r="BF379" s="30" t="e">
        <f t="array" ref="BF379">INDEX(Resultado!$1:$470,MATCH($B379,Resultado!$N:$N,0),MATCH(BF$1,Resultado!#REF!,0))</f>
        <v>#REF!</v>
      </c>
      <c r="BG379" s="30" t="e">
        <f t="array" ref="BG379">INDEX(Resultado!$1:$470,MATCH($B379,Resultado!$N:$N,0),MATCH(BG$1,Resultado!#REF!,0))</f>
        <v>#REF!</v>
      </c>
      <c r="BH379" s="30" t="e">
        <f t="array" ref="BH379">INDEX(Resultado!$1:$470,MATCH($B379,Resultado!$N:$N,0),MATCH(BH$1,Resultado!#REF!,0))</f>
        <v>#REF!</v>
      </c>
      <c r="BI379" s="30" t="e">
        <f t="array" ref="BI379">INDEX(Resultado!$1:$470,MATCH($B379,Resultado!$N:$N,0),MATCH(BI$1,Resultado!#REF!,0))</f>
        <v>#REF!</v>
      </c>
    </row>
    <row r="380" spans="1:61" ht="13" x14ac:dyDescent="0.15">
      <c r="A380" s="29">
        <v>52820195822</v>
      </c>
      <c r="B380" s="7" t="s">
        <v>2709</v>
      </c>
      <c r="C380" s="29" t="s">
        <v>2708</v>
      </c>
      <c r="D380" s="30" t="e">
        <f t="array" ref="D380">INDEX(Resultado!$1:$470,MATCH($B380,Resultado!$N:$N,0),MATCH(D$1,Resultado!#REF!,0))</f>
        <v>#REF!</v>
      </c>
      <c r="E380" s="29" t="s">
        <v>3339</v>
      </c>
      <c r="F380" s="30" t="e">
        <f t="array" ref="F380">INDEX(Resultado!$1:$470,MATCH($B380,Resultado!$N:$N,0),MATCH(F$1,Resultado!#REF!,0))</f>
        <v>#REF!</v>
      </c>
      <c r="G380" s="30" t="e">
        <f t="array" ref="G380">INDEX(Resultado!$1:$470,MATCH($B380,Resultado!$N:$N,0),MATCH(G$1,Resultado!#REF!,0))</f>
        <v>#REF!</v>
      </c>
      <c r="H380" s="30" t="e">
        <f t="array" ref="H380">INDEX(Resultado!$1:$470,MATCH($B380,Resultado!$N:$N,0),MATCH(H$1,Resultado!#REF!,0))</f>
        <v>#REF!</v>
      </c>
      <c r="I380" s="30" t="e">
        <f t="array" ref="I380">INDEX(Resultado!$1:$470,MATCH($B380,Resultado!$N:$N,0),MATCH(I$1,Resultado!#REF!,0))</f>
        <v>#REF!</v>
      </c>
      <c r="J380" s="30" t="e">
        <f t="array" ref="J380">INDEX(Resultado!$1:$470,MATCH($B380,Resultado!$N:$N,0),MATCH(J$1,Resultado!#REF!,0))</f>
        <v>#REF!</v>
      </c>
      <c r="K380" s="30" t="e">
        <f t="array" ref="K380">INDEX(Resultado!$1:$470,MATCH($B380,Resultado!$N:$N,0),MATCH(K$1,Resultado!#REF!,0))</f>
        <v>#REF!</v>
      </c>
      <c r="L380" s="30" t="e">
        <f t="array" ref="L380">INDEX(Resultado!$1:$470,MATCH($B380,Resultado!$N:$N,0),MATCH(L$1,Resultado!#REF!,0))</f>
        <v>#REF!</v>
      </c>
      <c r="M380" s="30" t="e">
        <f t="array" ref="M380">INDEX(Resultado!$1:$470,MATCH($B380,Resultado!$N:$N,0),MATCH(M$1,Resultado!#REF!,0))</f>
        <v>#REF!</v>
      </c>
      <c r="N380" s="30" t="e">
        <f t="array" ref="N380">INDEX(Resultado!$1:$470,MATCH($B380,Resultado!$N:$N,0),MATCH(N$1,Resultado!#REF!,0))</f>
        <v>#REF!</v>
      </c>
      <c r="O380" s="30" t="e">
        <f t="array" ref="O380">INDEX(Resultado!$1:$470,MATCH($B380,Resultado!$N:$N,0),MATCH(O$1,Resultado!#REF!,0))</f>
        <v>#REF!</v>
      </c>
      <c r="P380" s="30" t="e">
        <f t="array" ref="P380">INDEX(Resultado!$1:$470,MATCH($B380,Resultado!$N:$N,0),MATCH(P$1,Resultado!#REF!,0))</f>
        <v>#REF!</v>
      </c>
      <c r="Q380" s="30" t="e">
        <f t="array" ref="Q380">INDEX(Resultado!$1:$470,MATCH($B380,Resultado!$N:$N,0),MATCH(Q$1,Resultado!#REF!,0))</f>
        <v>#REF!</v>
      </c>
      <c r="R380" s="30" t="e">
        <f t="array" ref="R380">INDEX(Resultado!$1:$470,MATCH($B380,Resultado!$N:$N,0),MATCH(R$1,Resultado!#REF!,0))</f>
        <v>#REF!</v>
      </c>
      <c r="S380" s="30" t="e">
        <f t="array" ref="S380">INDEX(Resultado!$1:$470,MATCH($B380,Resultado!$N:$N,0),MATCH(S$1,Resultado!#REF!,0))</f>
        <v>#REF!</v>
      </c>
      <c r="T380" s="30" t="e">
        <f t="array" ref="T380">INDEX(Resultado!$1:$470,MATCH($B380,Resultado!$N:$N,0),MATCH(T$1,Resultado!#REF!,0))</f>
        <v>#REF!</v>
      </c>
      <c r="U380" s="30" t="e">
        <f t="array" ref="U380">INDEX(Resultado!$1:$470,MATCH($B380,Resultado!$N:$N,0),MATCH(U$1,Resultado!#REF!,0))</f>
        <v>#REF!</v>
      </c>
      <c r="V380" s="30" t="e">
        <f t="array" ref="V380">INDEX(Resultado!$1:$470,MATCH($B380,Resultado!$N:$N,0),MATCH(V$1,Resultado!#REF!,0))</f>
        <v>#REF!</v>
      </c>
      <c r="W380" s="30" t="e">
        <f t="array" ref="W380">INDEX(Resultado!$1:$470,MATCH($B380,Resultado!$N:$N,0),MATCH(W$1,Resultado!#REF!,0))</f>
        <v>#REF!</v>
      </c>
      <c r="X380" s="30" t="e">
        <f t="array" ref="X380">INDEX(Resultado!$1:$470,MATCH($B380,Resultado!$N:$N,0),MATCH(X$1,Resultado!#REF!,0))</f>
        <v>#REF!</v>
      </c>
      <c r="Y380" s="30" t="e">
        <f t="array" ref="Y380">INDEX(Resultado!$1:$470,MATCH($B380,Resultado!$N:$N,0),MATCH(Y$1,Resultado!#REF!,0))</f>
        <v>#REF!</v>
      </c>
      <c r="Z380" s="30" t="e">
        <f t="array" ref="Z380">INDEX(Resultado!$1:$470,MATCH($B380,Resultado!$N:$N,0),MATCH(Z$1,Resultado!#REF!,0))</f>
        <v>#REF!</v>
      </c>
      <c r="AA380" s="30" t="e">
        <f t="array" ref="AA380">INDEX(Resultado!$1:$470,MATCH($B380,Resultado!$N:$N,0),MATCH(AA$1,Resultado!#REF!,0))</f>
        <v>#REF!</v>
      </c>
      <c r="AB380" s="29">
        <v>0</v>
      </c>
      <c r="AC380" s="29">
        <v>2</v>
      </c>
      <c r="AD380" s="30" t="e">
        <f t="array" ref="AD380">INDEX(Resultado!$1:$470,MATCH($B380,Resultado!$N:$N,0),MATCH(AD$1,Resultado!#REF!,0))</f>
        <v>#REF!</v>
      </c>
      <c r="AE380" s="30" t="e">
        <f t="array" ref="AE380">INDEX(Resultado!$1:$470,MATCH($B380,Resultado!$N:$N,0),MATCH(AE$1,Resultado!#REF!,0))</f>
        <v>#REF!</v>
      </c>
      <c r="AF380" s="30" t="e">
        <f t="array" ref="AF380">INDEX(Resultado!$1:$470,MATCH($B380,Resultado!$N:$N,0),MATCH(AF$1,Resultado!#REF!,0))</f>
        <v>#REF!</v>
      </c>
      <c r="AG380" s="30" t="e">
        <f t="array" ref="AG380">INDEX(Resultado!$1:$470,MATCH($B380,Resultado!$N:$N,0),MATCH(AG$1,Resultado!#REF!,0))</f>
        <v>#REF!</v>
      </c>
      <c r="AH380" s="30" t="e">
        <f t="array" ref="AH380">INDEX(Resultado!$1:$470,MATCH($B380,Resultado!$N:$N,0),MATCH(AH$1,Resultado!#REF!,0))</f>
        <v>#REF!</v>
      </c>
      <c r="AI380" s="30" t="e">
        <f t="array" ref="AI380">INDEX(Resultado!$1:$470,MATCH($B380,Resultado!$N:$N,0),MATCH(AI$1,Resultado!#REF!,0))</f>
        <v>#REF!</v>
      </c>
      <c r="AJ380" s="30" t="e">
        <f t="array" ref="AJ380">INDEX(Resultado!$1:$470,MATCH($B380,Resultado!$N:$N,0),MATCH(AJ$1,Resultado!#REF!,0))</f>
        <v>#REF!</v>
      </c>
      <c r="AK380" s="30" t="e">
        <f t="array" ref="AK380">INDEX(Resultado!$1:$470,MATCH($B380,Resultado!$N:$N,0),MATCH(AK$1,Resultado!#REF!,0))</f>
        <v>#REF!</v>
      </c>
      <c r="AL380" s="29">
        <v>0</v>
      </c>
      <c r="AM380" s="29">
        <v>2</v>
      </c>
      <c r="AN380" s="30" t="e">
        <f t="array" ref="AN380">INDEX(Resultado!$1:$470,MATCH($B380,Resultado!$N:$N,0),MATCH(AN$1,Resultado!#REF!,0))</f>
        <v>#REF!</v>
      </c>
      <c r="AO380" s="30" t="e">
        <f t="array" ref="AO380">INDEX(Resultado!$1:$470,MATCH($B380,Resultado!$N:$N,0),MATCH(AO$1,Resultado!#REF!,0))</f>
        <v>#REF!</v>
      </c>
      <c r="AP380" s="30" t="e">
        <f t="array" ref="AP380">INDEX(Resultado!$1:$470,MATCH($B380,Resultado!$N:$N,0),MATCH(AP$1,Resultado!#REF!,0))</f>
        <v>#REF!</v>
      </c>
      <c r="AQ380" s="30" t="e">
        <f t="array" ref="AQ380">INDEX(Resultado!$1:$470,MATCH($B380,Resultado!$N:$N,0),MATCH(AQ$1,Resultado!#REF!,0))</f>
        <v>#REF!</v>
      </c>
      <c r="AR380" s="30" t="e">
        <f t="array" ref="AR380">INDEX(Resultado!$1:$470,MATCH($B380,Resultado!$N:$N,0),MATCH(AR$1,Resultado!#REF!,0))</f>
        <v>#REF!</v>
      </c>
      <c r="AS380" s="29">
        <v>2</v>
      </c>
      <c r="AT380" s="30" t="e">
        <f t="array" ref="AT380">INDEX(Resultado!$1:$470,MATCH($B380,Resultado!$N:$N,0),MATCH(AT$1,Resultado!#REF!,0))</f>
        <v>#REF!</v>
      </c>
      <c r="AU380" s="30" t="e">
        <f t="array" ref="AU380">INDEX(Resultado!$1:$470,MATCH($B380,Resultado!$N:$N,0),MATCH(AU$1,Resultado!#REF!,0))</f>
        <v>#REF!</v>
      </c>
      <c r="AV380" s="30" t="e">
        <f t="array" ref="AV380">INDEX(Resultado!$1:$470,MATCH($B380,Resultado!$N:$N,0),MATCH(AV$1,Resultado!#REF!,0))</f>
        <v>#REF!</v>
      </c>
      <c r="AW380" s="30" t="e">
        <f t="array" ref="AW380">INDEX(Resultado!$1:$470,MATCH($B380,Resultado!$N:$N,0),MATCH(AW$1,Resultado!#REF!,0))</f>
        <v>#REF!</v>
      </c>
      <c r="AX380" s="30" t="e">
        <f t="array" ref="AX380">INDEX(Resultado!$1:$470,MATCH($B380,Resultado!$N:$N,0),MATCH(AX$1,Resultado!#REF!,0))</f>
        <v>#REF!</v>
      </c>
      <c r="AY380" s="30" t="e">
        <f t="array" ref="AY380">INDEX(Resultado!$1:$470,MATCH($B380,Resultado!$N:$N,0),MATCH(AY$1,Resultado!#REF!,0))</f>
        <v>#REF!</v>
      </c>
      <c r="AZ380" s="30" t="e">
        <f t="array" ref="AZ380">INDEX(Resultado!$1:$470,MATCH($B380,Resultado!$N:$N,0),MATCH(AZ$1,Resultado!#REF!,0))</f>
        <v>#REF!</v>
      </c>
      <c r="BA380" s="30" t="e">
        <f t="array" ref="BA380">INDEX(Resultado!$1:$470,MATCH($B380,Resultado!$N:$N,0),MATCH(BA$1,Resultado!#REF!,0))</f>
        <v>#REF!</v>
      </c>
      <c r="BB380" s="30" t="e">
        <f t="array" ref="BB380">INDEX(Resultado!$1:$470,MATCH($B380,Resultado!$N:$N,0),MATCH(BB$1,Resultado!#REF!,0))</f>
        <v>#REF!</v>
      </c>
      <c r="BC380" s="30" t="e">
        <f t="array" ref="BC380">INDEX(Resultado!$1:$470,MATCH($B380,Resultado!$N:$N,0),MATCH(BC$1,Resultado!#REF!,0))</f>
        <v>#REF!</v>
      </c>
      <c r="BD380" s="30" t="e">
        <f t="array" ref="BD380">INDEX(Resultado!$1:$470,MATCH($B380,Resultado!$N:$N,0),MATCH(BD$1,Resultado!#REF!,0))</f>
        <v>#REF!</v>
      </c>
      <c r="BE380" s="30" t="e">
        <f t="array" ref="BE380">INDEX(Resultado!$1:$470,MATCH($B380,Resultado!$N:$N,0),MATCH(BE$1,Resultado!#REF!,0))</f>
        <v>#REF!</v>
      </c>
      <c r="BF380" s="30" t="e">
        <f t="array" ref="BF380">INDEX(Resultado!$1:$470,MATCH($B380,Resultado!$N:$N,0),MATCH(BF$1,Resultado!#REF!,0))</f>
        <v>#REF!</v>
      </c>
      <c r="BG380" s="30" t="e">
        <f t="array" ref="BG380">INDEX(Resultado!$1:$470,MATCH($B380,Resultado!$N:$N,0),MATCH(BG$1,Resultado!#REF!,0))</f>
        <v>#REF!</v>
      </c>
      <c r="BH380" s="30" t="e">
        <f t="array" ref="BH380">INDEX(Resultado!$1:$470,MATCH($B380,Resultado!$N:$N,0),MATCH(BH$1,Resultado!#REF!,0))</f>
        <v>#REF!</v>
      </c>
      <c r="BI380" s="30" t="e">
        <f t="array" ref="BI380">INDEX(Resultado!$1:$470,MATCH($B380,Resultado!$N:$N,0),MATCH(BI$1,Resultado!#REF!,0))</f>
        <v>#REF!</v>
      </c>
    </row>
    <row r="381" spans="1:61" ht="13" x14ac:dyDescent="0.15">
      <c r="A381" s="29">
        <v>54715590883</v>
      </c>
      <c r="B381" s="7" t="s">
        <v>2714</v>
      </c>
      <c r="C381" s="29" t="s">
        <v>2713</v>
      </c>
      <c r="D381" s="30" t="e">
        <f t="array" ref="D381">INDEX(Resultado!$1:$470,MATCH($B381,Resultado!$N:$N,0),MATCH(D$1,Resultado!#REF!,0))</f>
        <v>#REF!</v>
      </c>
      <c r="E381" s="29" t="s">
        <v>3339</v>
      </c>
      <c r="F381" s="30" t="e">
        <f t="array" ref="F381">INDEX(Resultado!$1:$470,MATCH($B381,Resultado!$N:$N,0),MATCH(F$1,Resultado!#REF!,0))</f>
        <v>#REF!</v>
      </c>
      <c r="G381" s="30" t="e">
        <f t="array" ref="G381">INDEX(Resultado!$1:$470,MATCH($B381,Resultado!$N:$N,0),MATCH(G$1,Resultado!#REF!,0))</f>
        <v>#REF!</v>
      </c>
      <c r="H381" s="30" t="e">
        <f t="array" ref="H381">INDEX(Resultado!$1:$470,MATCH($B381,Resultado!$N:$N,0),MATCH(H$1,Resultado!#REF!,0))</f>
        <v>#REF!</v>
      </c>
      <c r="I381" s="30" t="e">
        <f t="array" ref="I381">INDEX(Resultado!$1:$470,MATCH($B381,Resultado!$N:$N,0),MATCH(I$1,Resultado!#REF!,0))</f>
        <v>#REF!</v>
      </c>
      <c r="J381" s="30" t="e">
        <f t="array" ref="J381">INDEX(Resultado!$1:$470,MATCH($B381,Resultado!$N:$N,0),MATCH(J$1,Resultado!#REF!,0))</f>
        <v>#REF!</v>
      </c>
      <c r="K381" s="30" t="e">
        <f t="array" ref="K381">INDEX(Resultado!$1:$470,MATCH($B381,Resultado!$N:$N,0),MATCH(K$1,Resultado!#REF!,0))</f>
        <v>#REF!</v>
      </c>
      <c r="L381" s="30" t="e">
        <f t="array" ref="L381">INDEX(Resultado!$1:$470,MATCH($B381,Resultado!$N:$N,0),MATCH(L$1,Resultado!#REF!,0))</f>
        <v>#REF!</v>
      </c>
      <c r="M381" s="30" t="e">
        <f t="array" ref="M381">INDEX(Resultado!$1:$470,MATCH($B381,Resultado!$N:$N,0),MATCH(M$1,Resultado!#REF!,0))</f>
        <v>#REF!</v>
      </c>
      <c r="N381" s="30" t="e">
        <f t="array" ref="N381">INDEX(Resultado!$1:$470,MATCH($B381,Resultado!$N:$N,0),MATCH(N$1,Resultado!#REF!,0))</f>
        <v>#REF!</v>
      </c>
      <c r="O381" s="30" t="e">
        <f t="array" ref="O381">INDEX(Resultado!$1:$470,MATCH($B381,Resultado!$N:$N,0),MATCH(O$1,Resultado!#REF!,0))</f>
        <v>#REF!</v>
      </c>
      <c r="P381" s="30" t="e">
        <f t="array" ref="P381">INDEX(Resultado!$1:$470,MATCH($B381,Resultado!$N:$N,0),MATCH(P$1,Resultado!#REF!,0))</f>
        <v>#REF!</v>
      </c>
      <c r="Q381" s="30" t="e">
        <f t="array" ref="Q381">INDEX(Resultado!$1:$470,MATCH($B381,Resultado!$N:$N,0),MATCH(Q$1,Resultado!#REF!,0))</f>
        <v>#REF!</v>
      </c>
      <c r="R381" s="30" t="e">
        <f t="array" ref="R381">INDEX(Resultado!$1:$470,MATCH($B381,Resultado!$N:$N,0),MATCH(R$1,Resultado!#REF!,0))</f>
        <v>#REF!</v>
      </c>
      <c r="S381" s="30" t="e">
        <f t="array" ref="S381">INDEX(Resultado!$1:$470,MATCH($B381,Resultado!$N:$N,0),MATCH(S$1,Resultado!#REF!,0))</f>
        <v>#REF!</v>
      </c>
      <c r="T381" s="30" t="e">
        <f t="array" ref="T381">INDEX(Resultado!$1:$470,MATCH($B381,Resultado!$N:$N,0),MATCH(T$1,Resultado!#REF!,0))</f>
        <v>#REF!</v>
      </c>
      <c r="U381" s="30" t="e">
        <f t="array" ref="U381">INDEX(Resultado!$1:$470,MATCH($B381,Resultado!$N:$N,0),MATCH(U$1,Resultado!#REF!,0))</f>
        <v>#REF!</v>
      </c>
      <c r="V381" s="30" t="e">
        <f t="array" ref="V381">INDEX(Resultado!$1:$470,MATCH($B381,Resultado!$N:$N,0),MATCH(V$1,Resultado!#REF!,0))</f>
        <v>#REF!</v>
      </c>
      <c r="W381" s="30" t="e">
        <f t="array" ref="W381">INDEX(Resultado!$1:$470,MATCH($B381,Resultado!$N:$N,0),MATCH(W$1,Resultado!#REF!,0))</f>
        <v>#REF!</v>
      </c>
      <c r="X381" s="30" t="e">
        <f t="array" ref="X381">INDEX(Resultado!$1:$470,MATCH($B381,Resultado!$N:$N,0),MATCH(X$1,Resultado!#REF!,0))</f>
        <v>#REF!</v>
      </c>
      <c r="Y381" s="30" t="e">
        <f t="array" ref="Y381">INDEX(Resultado!$1:$470,MATCH($B381,Resultado!$N:$N,0),MATCH(Y$1,Resultado!#REF!,0))</f>
        <v>#REF!</v>
      </c>
      <c r="Z381" s="30" t="e">
        <f t="array" ref="Z381">INDEX(Resultado!$1:$470,MATCH($B381,Resultado!$N:$N,0),MATCH(Z$1,Resultado!#REF!,0))</f>
        <v>#REF!</v>
      </c>
      <c r="AA381" s="30" t="e">
        <f t="array" ref="AA381">INDEX(Resultado!$1:$470,MATCH($B381,Resultado!$N:$N,0),MATCH(AA$1,Resultado!#REF!,0))</f>
        <v>#REF!</v>
      </c>
      <c r="AB381" s="29">
        <v>0</v>
      </c>
      <c r="AC381" s="29">
        <v>2</v>
      </c>
      <c r="AD381" s="30" t="e">
        <f t="array" ref="AD381">INDEX(Resultado!$1:$470,MATCH($B381,Resultado!$N:$N,0),MATCH(AD$1,Resultado!#REF!,0))</f>
        <v>#REF!</v>
      </c>
      <c r="AE381" s="30" t="e">
        <f t="array" ref="AE381">INDEX(Resultado!$1:$470,MATCH($B381,Resultado!$N:$N,0),MATCH(AE$1,Resultado!#REF!,0))</f>
        <v>#REF!</v>
      </c>
      <c r="AF381" s="30" t="e">
        <f t="array" ref="AF381">INDEX(Resultado!$1:$470,MATCH($B381,Resultado!$N:$N,0),MATCH(AF$1,Resultado!#REF!,0))</f>
        <v>#REF!</v>
      </c>
      <c r="AG381" s="30" t="e">
        <f t="array" ref="AG381">INDEX(Resultado!$1:$470,MATCH($B381,Resultado!$N:$N,0),MATCH(AG$1,Resultado!#REF!,0))</f>
        <v>#REF!</v>
      </c>
      <c r="AH381" s="30" t="e">
        <f t="array" ref="AH381">INDEX(Resultado!$1:$470,MATCH($B381,Resultado!$N:$N,0),MATCH(AH$1,Resultado!#REF!,0))</f>
        <v>#REF!</v>
      </c>
      <c r="AI381" s="30" t="e">
        <f t="array" ref="AI381">INDEX(Resultado!$1:$470,MATCH($B381,Resultado!$N:$N,0),MATCH(AI$1,Resultado!#REF!,0))</f>
        <v>#REF!</v>
      </c>
      <c r="AJ381" s="30" t="e">
        <f t="array" ref="AJ381">INDEX(Resultado!$1:$470,MATCH($B381,Resultado!$N:$N,0),MATCH(AJ$1,Resultado!#REF!,0))</f>
        <v>#REF!</v>
      </c>
      <c r="AK381" s="30" t="e">
        <f t="array" ref="AK381">INDEX(Resultado!$1:$470,MATCH($B381,Resultado!$N:$N,0),MATCH(AK$1,Resultado!#REF!,0))</f>
        <v>#REF!</v>
      </c>
      <c r="AL381" s="29">
        <v>0</v>
      </c>
      <c r="AM381" s="29">
        <v>2</v>
      </c>
      <c r="AN381" s="30" t="e">
        <f t="array" ref="AN381">INDEX(Resultado!$1:$470,MATCH($B381,Resultado!$N:$N,0),MATCH(AN$1,Resultado!#REF!,0))</f>
        <v>#REF!</v>
      </c>
      <c r="AO381" s="30" t="e">
        <f t="array" ref="AO381">INDEX(Resultado!$1:$470,MATCH($B381,Resultado!$N:$N,0),MATCH(AO$1,Resultado!#REF!,0))</f>
        <v>#REF!</v>
      </c>
      <c r="AP381" s="30" t="e">
        <f t="array" ref="AP381">INDEX(Resultado!$1:$470,MATCH($B381,Resultado!$N:$N,0),MATCH(AP$1,Resultado!#REF!,0))</f>
        <v>#REF!</v>
      </c>
      <c r="AQ381" s="30" t="e">
        <f t="array" ref="AQ381">INDEX(Resultado!$1:$470,MATCH($B381,Resultado!$N:$N,0),MATCH(AQ$1,Resultado!#REF!,0))</f>
        <v>#REF!</v>
      </c>
      <c r="AR381" s="30" t="e">
        <f t="array" ref="AR381">INDEX(Resultado!$1:$470,MATCH($B381,Resultado!$N:$N,0),MATCH(AR$1,Resultado!#REF!,0))</f>
        <v>#REF!</v>
      </c>
      <c r="AS381" s="29">
        <v>2</v>
      </c>
      <c r="AT381" s="30" t="e">
        <f t="array" ref="AT381">INDEX(Resultado!$1:$470,MATCH($B381,Resultado!$N:$N,0),MATCH(AT$1,Resultado!#REF!,0))</f>
        <v>#REF!</v>
      </c>
      <c r="AU381" s="30" t="e">
        <f t="array" ref="AU381">INDEX(Resultado!$1:$470,MATCH($B381,Resultado!$N:$N,0),MATCH(AU$1,Resultado!#REF!,0))</f>
        <v>#REF!</v>
      </c>
      <c r="AV381" s="30" t="e">
        <f t="array" ref="AV381">INDEX(Resultado!$1:$470,MATCH($B381,Resultado!$N:$N,0),MATCH(AV$1,Resultado!#REF!,0))</f>
        <v>#REF!</v>
      </c>
      <c r="AW381" s="30" t="e">
        <f t="array" ref="AW381">INDEX(Resultado!$1:$470,MATCH($B381,Resultado!$N:$N,0),MATCH(AW$1,Resultado!#REF!,0))</f>
        <v>#REF!</v>
      </c>
      <c r="AX381" s="30" t="e">
        <f t="array" ref="AX381">INDEX(Resultado!$1:$470,MATCH($B381,Resultado!$N:$N,0),MATCH(AX$1,Resultado!#REF!,0))</f>
        <v>#REF!</v>
      </c>
      <c r="AY381" s="30" t="e">
        <f t="array" ref="AY381">INDEX(Resultado!$1:$470,MATCH($B381,Resultado!$N:$N,0),MATCH(AY$1,Resultado!#REF!,0))</f>
        <v>#REF!</v>
      </c>
      <c r="AZ381" s="30" t="e">
        <f t="array" ref="AZ381">INDEX(Resultado!$1:$470,MATCH($B381,Resultado!$N:$N,0),MATCH(AZ$1,Resultado!#REF!,0))</f>
        <v>#REF!</v>
      </c>
      <c r="BA381" s="30" t="e">
        <f t="array" ref="BA381">INDEX(Resultado!$1:$470,MATCH($B381,Resultado!$N:$N,0),MATCH(BA$1,Resultado!#REF!,0))</f>
        <v>#REF!</v>
      </c>
      <c r="BB381" s="30" t="e">
        <f t="array" ref="BB381">INDEX(Resultado!$1:$470,MATCH($B381,Resultado!$N:$N,0),MATCH(BB$1,Resultado!#REF!,0))</f>
        <v>#REF!</v>
      </c>
      <c r="BC381" s="30" t="e">
        <f t="array" ref="BC381">INDEX(Resultado!$1:$470,MATCH($B381,Resultado!$N:$N,0),MATCH(BC$1,Resultado!#REF!,0))</f>
        <v>#REF!</v>
      </c>
      <c r="BD381" s="30" t="e">
        <f t="array" ref="BD381">INDEX(Resultado!$1:$470,MATCH($B381,Resultado!$N:$N,0),MATCH(BD$1,Resultado!#REF!,0))</f>
        <v>#REF!</v>
      </c>
      <c r="BE381" s="30" t="e">
        <f t="array" ref="BE381">INDEX(Resultado!$1:$470,MATCH($B381,Resultado!$N:$N,0),MATCH(BE$1,Resultado!#REF!,0))</f>
        <v>#REF!</v>
      </c>
      <c r="BF381" s="30" t="e">
        <f t="array" ref="BF381">INDEX(Resultado!$1:$470,MATCH($B381,Resultado!$N:$N,0),MATCH(BF$1,Resultado!#REF!,0))</f>
        <v>#REF!</v>
      </c>
      <c r="BG381" s="30" t="e">
        <f t="array" ref="BG381">INDEX(Resultado!$1:$470,MATCH($B381,Resultado!$N:$N,0),MATCH(BG$1,Resultado!#REF!,0))</f>
        <v>#REF!</v>
      </c>
      <c r="BH381" s="30" t="e">
        <f t="array" ref="BH381">INDEX(Resultado!$1:$470,MATCH($B381,Resultado!$N:$N,0),MATCH(BH$1,Resultado!#REF!,0))</f>
        <v>#REF!</v>
      </c>
      <c r="BI381" s="30" t="e">
        <f t="array" ref="BI381">INDEX(Resultado!$1:$470,MATCH($B381,Resultado!$N:$N,0),MATCH(BI$1,Resultado!#REF!,0))</f>
        <v>#REF!</v>
      </c>
    </row>
    <row r="382" spans="1:61" ht="13" x14ac:dyDescent="0.15">
      <c r="A382" s="29">
        <v>43975009837</v>
      </c>
      <c r="B382" s="7" t="s">
        <v>2720</v>
      </c>
      <c r="C382" s="29" t="s">
        <v>2719</v>
      </c>
      <c r="D382" s="30" t="e">
        <f t="array" ref="D382">INDEX(Resultado!$1:$470,MATCH($B382,Resultado!$N:$N,0),MATCH(D$1,Resultado!#REF!,0))</f>
        <v>#REF!</v>
      </c>
      <c r="E382" s="29" t="s">
        <v>3339</v>
      </c>
      <c r="F382" s="30" t="e">
        <f t="array" ref="F382">INDEX(Resultado!$1:$470,MATCH($B382,Resultado!$N:$N,0),MATCH(F$1,Resultado!#REF!,0))</f>
        <v>#REF!</v>
      </c>
      <c r="G382" s="30" t="e">
        <f t="array" ref="G382">INDEX(Resultado!$1:$470,MATCH($B382,Resultado!$N:$N,0),MATCH(G$1,Resultado!#REF!,0))</f>
        <v>#REF!</v>
      </c>
      <c r="H382" s="30" t="e">
        <f t="array" ref="H382">INDEX(Resultado!$1:$470,MATCH($B382,Resultado!$N:$N,0),MATCH(H$1,Resultado!#REF!,0))</f>
        <v>#REF!</v>
      </c>
      <c r="I382" s="30" t="e">
        <f t="array" ref="I382">INDEX(Resultado!$1:$470,MATCH($B382,Resultado!$N:$N,0),MATCH(I$1,Resultado!#REF!,0))</f>
        <v>#REF!</v>
      </c>
      <c r="J382" s="30" t="e">
        <f t="array" ref="J382">INDEX(Resultado!$1:$470,MATCH($B382,Resultado!$N:$N,0),MATCH(J$1,Resultado!#REF!,0))</f>
        <v>#REF!</v>
      </c>
      <c r="K382" s="30" t="e">
        <f t="array" ref="K382">INDEX(Resultado!$1:$470,MATCH($B382,Resultado!$N:$N,0),MATCH(K$1,Resultado!#REF!,0))</f>
        <v>#REF!</v>
      </c>
      <c r="L382" s="30" t="e">
        <f t="array" ref="L382">INDEX(Resultado!$1:$470,MATCH($B382,Resultado!$N:$N,0),MATCH(L$1,Resultado!#REF!,0))</f>
        <v>#REF!</v>
      </c>
      <c r="M382" s="30" t="e">
        <f t="array" ref="M382">INDEX(Resultado!$1:$470,MATCH($B382,Resultado!$N:$N,0),MATCH(M$1,Resultado!#REF!,0))</f>
        <v>#REF!</v>
      </c>
      <c r="N382" s="30" t="e">
        <f t="array" ref="N382">INDEX(Resultado!$1:$470,MATCH($B382,Resultado!$N:$N,0),MATCH(N$1,Resultado!#REF!,0))</f>
        <v>#REF!</v>
      </c>
      <c r="O382" s="30" t="e">
        <f t="array" ref="O382">INDEX(Resultado!$1:$470,MATCH($B382,Resultado!$N:$N,0),MATCH(O$1,Resultado!#REF!,0))</f>
        <v>#REF!</v>
      </c>
      <c r="P382" s="30" t="e">
        <f t="array" ref="P382">INDEX(Resultado!$1:$470,MATCH($B382,Resultado!$N:$N,0),MATCH(P$1,Resultado!#REF!,0))</f>
        <v>#REF!</v>
      </c>
      <c r="Q382" s="30" t="e">
        <f t="array" ref="Q382">INDEX(Resultado!$1:$470,MATCH($B382,Resultado!$N:$N,0),MATCH(Q$1,Resultado!#REF!,0))</f>
        <v>#REF!</v>
      </c>
      <c r="R382" s="30" t="e">
        <f t="array" ref="R382">INDEX(Resultado!$1:$470,MATCH($B382,Resultado!$N:$N,0),MATCH(R$1,Resultado!#REF!,0))</f>
        <v>#REF!</v>
      </c>
      <c r="S382" s="30" t="e">
        <f t="array" ref="S382">INDEX(Resultado!$1:$470,MATCH($B382,Resultado!$N:$N,0),MATCH(S$1,Resultado!#REF!,0))</f>
        <v>#REF!</v>
      </c>
      <c r="T382" s="30" t="e">
        <f t="array" ref="T382">INDEX(Resultado!$1:$470,MATCH($B382,Resultado!$N:$N,0),MATCH(T$1,Resultado!#REF!,0))</f>
        <v>#REF!</v>
      </c>
      <c r="U382" s="30" t="e">
        <f t="array" ref="U382">INDEX(Resultado!$1:$470,MATCH($B382,Resultado!$N:$N,0),MATCH(U$1,Resultado!#REF!,0))</f>
        <v>#REF!</v>
      </c>
      <c r="V382" s="30" t="e">
        <f t="array" ref="V382">INDEX(Resultado!$1:$470,MATCH($B382,Resultado!$N:$N,0),MATCH(V$1,Resultado!#REF!,0))</f>
        <v>#REF!</v>
      </c>
      <c r="W382" s="30" t="e">
        <f t="array" ref="W382">INDEX(Resultado!$1:$470,MATCH($B382,Resultado!$N:$N,0),MATCH(W$1,Resultado!#REF!,0))</f>
        <v>#REF!</v>
      </c>
      <c r="X382" s="30" t="e">
        <f t="array" ref="X382">INDEX(Resultado!$1:$470,MATCH($B382,Resultado!$N:$N,0),MATCH(X$1,Resultado!#REF!,0))</f>
        <v>#REF!</v>
      </c>
      <c r="Y382" s="30" t="e">
        <f t="array" ref="Y382">INDEX(Resultado!$1:$470,MATCH($B382,Resultado!$N:$N,0),MATCH(Y$1,Resultado!#REF!,0))</f>
        <v>#REF!</v>
      </c>
      <c r="Z382" s="30" t="e">
        <f t="array" ref="Z382">INDEX(Resultado!$1:$470,MATCH($B382,Resultado!$N:$N,0),MATCH(Z$1,Resultado!#REF!,0))</f>
        <v>#REF!</v>
      </c>
      <c r="AA382" s="30" t="e">
        <f t="array" ref="AA382">INDEX(Resultado!$1:$470,MATCH($B382,Resultado!$N:$N,0),MATCH(AA$1,Resultado!#REF!,0))</f>
        <v>#REF!</v>
      </c>
      <c r="AB382" s="29">
        <v>0</v>
      </c>
      <c r="AC382" s="29">
        <v>2</v>
      </c>
      <c r="AD382" s="30" t="e">
        <f t="array" ref="AD382">INDEX(Resultado!$1:$470,MATCH($B382,Resultado!$N:$N,0),MATCH(AD$1,Resultado!#REF!,0))</f>
        <v>#REF!</v>
      </c>
      <c r="AE382" s="30" t="e">
        <f t="array" ref="AE382">INDEX(Resultado!$1:$470,MATCH($B382,Resultado!$N:$N,0),MATCH(AE$1,Resultado!#REF!,0))</f>
        <v>#REF!</v>
      </c>
      <c r="AF382" s="30" t="e">
        <f t="array" ref="AF382">INDEX(Resultado!$1:$470,MATCH($B382,Resultado!$N:$N,0),MATCH(AF$1,Resultado!#REF!,0))</f>
        <v>#REF!</v>
      </c>
      <c r="AG382" s="30" t="e">
        <f t="array" ref="AG382">INDEX(Resultado!$1:$470,MATCH($B382,Resultado!$N:$N,0),MATCH(AG$1,Resultado!#REF!,0))</f>
        <v>#REF!</v>
      </c>
      <c r="AH382" s="30" t="e">
        <f t="array" ref="AH382">INDEX(Resultado!$1:$470,MATCH($B382,Resultado!$N:$N,0),MATCH(AH$1,Resultado!#REF!,0))</f>
        <v>#REF!</v>
      </c>
      <c r="AI382" s="30" t="e">
        <f t="array" ref="AI382">INDEX(Resultado!$1:$470,MATCH($B382,Resultado!$N:$N,0),MATCH(AI$1,Resultado!#REF!,0))</f>
        <v>#REF!</v>
      </c>
      <c r="AJ382" s="30" t="e">
        <f t="array" ref="AJ382">INDEX(Resultado!$1:$470,MATCH($B382,Resultado!$N:$N,0),MATCH(AJ$1,Resultado!#REF!,0))</f>
        <v>#REF!</v>
      </c>
      <c r="AK382" s="30" t="e">
        <f t="array" ref="AK382">INDEX(Resultado!$1:$470,MATCH($B382,Resultado!$N:$N,0),MATCH(AK$1,Resultado!#REF!,0))</f>
        <v>#REF!</v>
      </c>
      <c r="AL382" s="29">
        <v>0</v>
      </c>
      <c r="AM382" s="29">
        <v>2</v>
      </c>
      <c r="AN382" s="30" t="e">
        <f t="array" ref="AN382">INDEX(Resultado!$1:$470,MATCH($B382,Resultado!$N:$N,0),MATCH(AN$1,Resultado!#REF!,0))</f>
        <v>#REF!</v>
      </c>
      <c r="AO382" s="30" t="e">
        <f t="array" ref="AO382">INDEX(Resultado!$1:$470,MATCH($B382,Resultado!$N:$N,0),MATCH(AO$1,Resultado!#REF!,0))</f>
        <v>#REF!</v>
      </c>
      <c r="AP382" s="30" t="e">
        <f t="array" ref="AP382">INDEX(Resultado!$1:$470,MATCH($B382,Resultado!$N:$N,0),MATCH(AP$1,Resultado!#REF!,0))</f>
        <v>#REF!</v>
      </c>
      <c r="AQ382" s="30" t="e">
        <f t="array" ref="AQ382">INDEX(Resultado!$1:$470,MATCH($B382,Resultado!$N:$N,0),MATCH(AQ$1,Resultado!#REF!,0))</f>
        <v>#REF!</v>
      </c>
      <c r="AR382" s="30" t="e">
        <f t="array" ref="AR382">INDEX(Resultado!$1:$470,MATCH($B382,Resultado!$N:$N,0),MATCH(AR$1,Resultado!#REF!,0))</f>
        <v>#REF!</v>
      </c>
      <c r="AS382" s="29">
        <v>2</v>
      </c>
      <c r="AT382" s="30" t="e">
        <f t="array" ref="AT382">INDEX(Resultado!$1:$470,MATCH($B382,Resultado!$N:$N,0),MATCH(AT$1,Resultado!#REF!,0))</f>
        <v>#REF!</v>
      </c>
      <c r="AU382" s="30" t="e">
        <f t="array" ref="AU382">INDEX(Resultado!$1:$470,MATCH($B382,Resultado!$N:$N,0),MATCH(AU$1,Resultado!#REF!,0))</f>
        <v>#REF!</v>
      </c>
      <c r="AV382" s="30" t="e">
        <f t="array" ref="AV382">INDEX(Resultado!$1:$470,MATCH($B382,Resultado!$N:$N,0),MATCH(AV$1,Resultado!#REF!,0))</f>
        <v>#REF!</v>
      </c>
      <c r="AW382" s="30" t="e">
        <f t="array" ref="AW382">INDEX(Resultado!$1:$470,MATCH($B382,Resultado!$N:$N,0),MATCH(AW$1,Resultado!#REF!,0))</f>
        <v>#REF!</v>
      </c>
      <c r="AX382" s="30" t="e">
        <f t="array" ref="AX382">INDEX(Resultado!$1:$470,MATCH($B382,Resultado!$N:$N,0),MATCH(AX$1,Resultado!#REF!,0))</f>
        <v>#REF!</v>
      </c>
      <c r="AY382" s="30" t="e">
        <f t="array" ref="AY382">INDEX(Resultado!$1:$470,MATCH($B382,Resultado!$N:$N,0),MATCH(AY$1,Resultado!#REF!,0))</f>
        <v>#REF!</v>
      </c>
      <c r="AZ382" s="30" t="e">
        <f t="array" ref="AZ382">INDEX(Resultado!$1:$470,MATCH($B382,Resultado!$N:$N,0),MATCH(AZ$1,Resultado!#REF!,0))</f>
        <v>#REF!</v>
      </c>
      <c r="BA382" s="30" t="e">
        <f t="array" ref="BA382">INDEX(Resultado!$1:$470,MATCH($B382,Resultado!$N:$N,0),MATCH(BA$1,Resultado!#REF!,0))</f>
        <v>#REF!</v>
      </c>
      <c r="BB382" s="30" t="e">
        <f t="array" ref="BB382">INDEX(Resultado!$1:$470,MATCH($B382,Resultado!$N:$N,0),MATCH(BB$1,Resultado!#REF!,0))</f>
        <v>#REF!</v>
      </c>
      <c r="BC382" s="30" t="e">
        <f t="array" ref="BC382">INDEX(Resultado!$1:$470,MATCH($B382,Resultado!$N:$N,0),MATCH(BC$1,Resultado!#REF!,0))</f>
        <v>#REF!</v>
      </c>
      <c r="BD382" s="30" t="e">
        <f t="array" ref="BD382">INDEX(Resultado!$1:$470,MATCH($B382,Resultado!$N:$N,0),MATCH(BD$1,Resultado!#REF!,0))</f>
        <v>#REF!</v>
      </c>
      <c r="BE382" s="30" t="e">
        <f t="array" ref="BE382">INDEX(Resultado!$1:$470,MATCH($B382,Resultado!$N:$N,0),MATCH(BE$1,Resultado!#REF!,0))</f>
        <v>#REF!</v>
      </c>
      <c r="BF382" s="30" t="e">
        <f t="array" ref="BF382">INDEX(Resultado!$1:$470,MATCH($B382,Resultado!$N:$N,0),MATCH(BF$1,Resultado!#REF!,0))</f>
        <v>#REF!</v>
      </c>
      <c r="BG382" s="30" t="e">
        <f t="array" ref="BG382">INDEX(Resultado!$1:$470,MATCH($B382,Resultado!$N:$N,0),MATCH(BG$1,Resultado!#REF!,0))</f>
        <v>#REF!</v>
      </c>
      <c r="BH382" s="30" t="e">
        <f t="array" ref="BH382">INDEX(Resultado!$1:$470,MATCH($B382,Resultado!$N:$N,0),MATCH(BH$1,Resultado!#REF!,0))</f>
        <v>#REF!</v>
      </c>
      <c r="BI382" s="30" t="e">
        <f t="array" ref="BI382">INDEX(Resultado!$1:$470,MATCH($B382,Resultado!$N:$N,0),MATCH(BI$1,Resultado!#REF!,0))</f>
        <v>#REF!</v>
      </c>
    </row>
    <row r="383" spans="1:61" ht="13" x14ac:dyDescent="0.15">
      <c r="A383" s="29">
        <v>45560276839</v>
      </c>
      <c r="B383" s="7" t="s">
        <v>2726</v>
      </c>
      <c r="C383" s="29" t="s">
        <v>2725</v>
      </c>
      <c r="D383" s="30" t="e">
        <f t="array" ref="D383">INDEX(Resultado!$1:$470,MATCH($B383,Resultado!$N:$N,0),MATCH(D$1,Resultado!#REF!,0))</f>
        <v>#REF!</v>
      </c>
      <c r="E383" s="29" t="s">
        <v>3339</v>
      </c>
      <c r="F383" s="30" t="e">
        <f t="array" ref="F383">INDEX(Resultado!$1:$470,MATCH($B383,Resultado!$N:$N,0),MATCH(F$1,Resultado!#REF!,0))</f>
        <v>#REF!</v>
      </c>
      <c r="G383" s="30" t="e">
        <f t="array" ref="G383">INDEX(Resultado!$1:$470,MATCH($B383,Resultado!$N:$N,0),MATCH(G$1,Resultado!#REF!,0))</f>
        <v>#REF!</v>
      </c>
      <c r="H383" s="30" t="e">
        <f t="array" ref="H383">INDEX(Resultado!$1:$470,MATCH($B383,Resultado!$N:$N,0),MATCH(H$1,Resultado!#REF!,0))</f>
        <v>#REF!</v>
      </c>
      <c r="I383" s="30" t="e">
        <f t="array" ref="I383">INDEX(Resultado!$1:$470,MATCH($B383,Resultado!$N:$N,0),MATCH(I$1,Resultado!#REF!,0))</f>
        <v>#REF!</v>
      </c>
      <c r="J383" s="30" t="e">
        <f t="array" ref="J383">INDEX(Resultado!$1:$470,MATCH($B383,Resultado!$N:$N,0),MATCH(J$1,Resultado!#REF!,0))</f>
        <v>#REF!</v>
      </c>
      <c r="K383" s="30" t="e">
        <f t="array" ref="K383">INDEX(Resultado!$1:$470,MATCH($B383,Resultado!$N:$N,0),MATCH(K$1,Resultado!#REF!,0))</f>
        <v>#REF!</v>
      </c>
      <c r="L383" s="30" t="e">
        <f t="array" ref="L383">INDEX(Resultado!$1:$470,MATCH($B383,Resultado!$N:$N,0),MATCH(L$1,Resultado!#REF!,0))</f>
        <v>#REF!</v>
      </c>
      <c r="M383" s="30" t="e">
        <f t="array" ref="M383">INDEX(Resultado!$1:$470,MATCH($B383,Resultado!$N:$N,0),MATCH(M$1,Resultado!#REF!,0))</f>
        <v>#REF!</v>
      </c>
      <c r="N383" s="30" t="e">
        <f t="array" ref="N383">INDEX(Resultado!$1:$470,MATCH($B383,Resultado!$N:$N,0),MATCH(N$1,Resultado!#REF!,0))</f>
        <v>#REF!</v>
      </c>
      <c r="O383" s="30" t="e">
        <f t="array" ref="O383">INDEX(Resultado!$1:$470,MATCH($B383,Resultado!$N:$N,0),MATCH(O$1,Resultado!#REF!,0))</f>
        <v>#REF!</v>
      </c>
      <c r="P383" s="30" t="e">
        <f t="array" ref="P383">INDEX(Resultado!$1:$470,MATCH($B383,Resultado!$N:$N,0),MATCH(P$1,Resultado!#REF!,0))</f>
        <v>#REF!</v>
      </c>
      <c r="Q383" s="30" t="e">
        <f t="array" ref="Q383">INDEX(Resultado!$1:$470,MATCH($B383,Resultado!$N:$N,0),MATCH(Q$1,Resultado!#REF!,0))</f>
        <v>#REF!</v>
      </c>
      <c r="R383" s="30" t="e">
        <f t="array" ref="R383">INDEX(Resultado!$1:$470,MATCH($B383,Resultado!$N:$N,0),MATCH(R$1,Resultado!#REF!,0))</f>
        <v>#REF!</v>
      </c>
      <c r="S383" s="30" t="e">
        <f t="array" ref="S383">INDEX(Resultado!$1:$470,MATCH($B383,Resultado!$N:$N,0),MATCH(S$1,Resultado!#REF!,0))</f>
        <v>#REF!</v>
      </c>
      <c r="T383" s="30" t="e">
        <f t="array" ref="T383">INDEX(Resultado!$1:$470,MATCH($B383,Resultado!$N:$N,0),MATCH(T$1,Resultado!#REF!,0))</f>
        <v>#REF!</v>
      </c>
      <c r="U383" s="30" t="e">
        <f t="array" ref="U383">INDEX(Resultado!$1:$470,MATCH($B383,Resultado!$N:$N,0),MATCH(U$1,Resultado!#REF!,0))</f>
        <v>#REF!</v>
      </c>
      <c r="V383" s="30" t="e">
        <f t="array" ref="V383">INDEX(Resultado!$1:$470,MATCH($B383,Resultado!$N:$N,0),MATCH(V$1,Resultado!#REF!,0))</f>
        <v>#REF!</v>
      </c>
      <c r="W383" s="30" t="e">
        <f t="array" ref="W383">INDEX(Resultado!$1:$470,MATCH($B383,Resultado!$N:$N,0),MATCH(W$1,Resultado!#REF!,0))</f>
        <v>#REF!</v>
      </c>
      <c r="X383" s="30" t="e">
        <f t="array" ref="X383">INDEX(Resultado!$1:$470,MATCH($B383,Resultado!$N:$N,0),MATCH(X$1,Resultado!#REF!,0))</f>
        <v>#REF!</v>
      </c>
      <c r="Y383" s="30" t="e">
        <f t="array" ref="Y383">INDEX(Resultado!$1:$470,MATCH($B383,Resultado!$N:$N,0),MATCH(Y$1,Resultado!#REF!,0))</f>
        <v>#REF!</v>
      </c>
      <c r="Z383" s="30" t="e">
        <f t="array" ref="Z383">INDEX(Resultado!$1:$470,MATCH($B383,Resultado!$N:$N,0),MATCH(Z$1,Resultado!#REF!,0))</f>
        <v>#REF!</v>
      </c>
      <c r="AA383" s="30" t="e">
        <f t="array" ref="AA383">INDEX(Resultado!$1:$470,MATCH($B383,Resultado!$N:$N,0),MATCH(AA$1,Resultado!#REF!,0))</f>
        <v>#REF!</v>
      </c>
      <c r="AB383" s="29">
        <v>0</v>
      </c>
      <c r="AC383" s="29">
        <v>2</v>
      </c>
      <c r="AD383" s="30" t="e">
        <f t="array" ref="AD383">INDEX(Resultado!$1:$470,MATCH($B383,Resultado!$N:$N,0),MATCH(AD$1,Resultado!#REF!,0))</f>
        <v>#REF!</v>
      </c>
      <c r="AE383" s="30" t="e">
        <f t="array" ref="AE383">INDEX(Resultado!$1:$470,MATCH($B383,Resultado!$N:$N,0),MATCH(AE$1,Resultado!#REF!,0))</f>
        <v>#REF!</v>
      </c>
      <c r="AF383" s="30" t="e">
        <f t="array" ref="AF383">INDEX(Resultado!$1:$470,MATCH($B383,Resultado!$N:$N,0),MATCH(AF$1,Resultado!#REF!,0))</f>
        <v>#REF!</v>
      </c>
      <c r="AG383" s="30" t="e">
        <f t="array" ref="AG383">INDEX(Resultado!$1:$470,MATCH($B383,Resultado!$N:$N,0),MATCH(AG$1,Resultado!#REF!,0))</f>
        <v>#REF!</v>
      </c>
      <c r="AH383" s="30" t="e">
        <f t="array" ref="AH383">INDEX(Resultado!$1:$470,MATCH($B383,Resultado!$N:$N,0),MATCH(AH$1,Resultado!#REF!,0))</f>
        <v>#REF!</v>
      </c>
      <c r="AI383" s="30" t="e">
        <f t="array" ref="AI383">INDEX(Resultado!$1:$470,MATCH($B383,Resultado!$N:$N,0),MATCH(AI$1,Resultado!#REF!,0))</f>
        <v>#REF!</v>
      </c>
      <c r="AJ383" s="30" t="e">
        <f t="array" ref="AJ383">INDEX(Resultado!$1:$470,MATCH($B383,Resultado!$N:$N,0),MATCH(AJ$1,Resultado!#REF!,0))</f>
        <v>#REF!</v>
      </c>
      <c r="AK383" s="30" t="e">
        <f t="array" ref="AK383">INDEX(Resultado!$1:$470,MATCH($B383,Resultado!$N:$N,0),MATCH(AK$1,Resultado!#REF!,0))</f>
        <v>#REF!</v>
      </c>
      <c r="AL383" s="29">
        <v>0</v>
      </c>
      <c r="AM383" s="29">
        <v>2</v>
      </c>
      <c r="AN383" s="30" t="e">
        <f t="array" ref="AN383">INDEX(Resultado!$1:$470,MATCH($B383,Resultado!$N:$N,0),MATCH(AN$1,Resultado!#REF!,0))</f>
        <v>#REF!</v>
      </c>
      <c r="AO383" s="30" t="e">
        <f t="array" ref="AO383">INDEX(Resultado!$1:$470,MATCH($B383,Resultado!$N:$N,0),MATCH(AO$1,Resultado!#REF!,0))</f>
        <v>#REF!</v>
      </c>
      <c r="AP383" s="30" t="e">
        <f t="array" ref="AP383">INDEX(Resultado!$1:$470,MATCH($B383,Resultado!$N:$N,0),MATCH(AP$1,Resultado!#REF!,0))</f>
        <v>#REF!</v>
      </c>
      <c r="AQ383" s="30" t="e">
        <f t="array" ref="AQ383">INDEX(Resultado!$1:$470,MATCH($B383,Resultado!$N:$N,0),MATCH(AQ$1,Resultado!#REF!,0))</f>
        <v>#REF!</v>
      </c>
      <c r="AR383" s="30" t="e">
        <f t="array" ref="AR383">INDEX(Resultado!$1:$470,MATCH($B383,Resultado!$N:$N,0),MATCH(AR$1,Resultado!#REF!,0))</f>
        <v>#REF!</v>
      </c>
      <c r="AS383" s="29">
        <v>2</v>
      </c>
      <c r="AT383" s="30" t="e">
        <f t="array" ref="AT383">INDEX(Resultado!$1:$470,MATCH($B383,Resultado!$N:$N,0),MATCH(AT$1,Resultado!#REF!,0))</f>
        <v>#REF!</v>
      </c>
      <c r="AU383" s="30" t="e">
        <f t="array" ref="AU383">INDEX(Resultado!$1:$470,MATCH($B383,Resultado!$N:$N,0),MATCH(AU$1,Resultado!#REF!,0))</f>
        <v>#REF!</v>
      </c>
      <c r="AV383" s="30" t="e">
        <f t="array" ref="AV383">INDEX(Resultado!$1:$470,MATCH($B383,Resultado!$N:$N,0),MATCH(AV$1,Resultado!#REF!,0))</f>
        <v>#REF!</v>
      </c>
      <c r="AW383" s="30" t="e">
        <f t="array" ref="AW383">INDEX(Resultado!$1:$470,MATCH($B383,Resultado!$N:$N,0),MATCH(AW$1,Resultado!#REF!,0))</f>
        <v>#REF!</v>
      </c>
      <c r="AX383" s="30" t="e">
        <f t="array" ref="AX383">INDEX(Resultado!$1:$470,MATCH($B383,Resultado!$N:$N,0),MATCH(AX$1,Resultado!#REF!,0))</f>
        <v>#REF!</v>
      </c>
      <c r="AY383" s="30" t="e">
        <f t="array" ref="AY383">INDEX(Resultado!$1:$470,MATCH($B383,Resultado!$N:$N,0),MATCH(AY$1,Resultado!#REF!,0))</f>
        <v>#REF!</v>
      </c>
      <c r="AZ383" s="30" t="e">
        <f t="array" ref="AZ383">INDEX(Resultado!$1:$470,MATCH($B383,Resultado!$N:$N,0),MATCH(AZ$1,Resultado!#REF!,0))</f>
        <v>#REF!</v>
      </c>
      <c r="BA383" s="30" t="e">
        <f t="array" ref="BA383">INDEX(Resultado!$1:$470,MATCH($B383,Resultado!$N:$N,0),MATCH(BA$1,Resultado!#REF!,0))</f>
        <v>#REF!</v>
      </c>
      <c r="BB383" s="30" t="e">
        <f t="array" ref="BB383">INDEX(Resultado!$1:$470,MATCH($B383,Resultado!$N:$N,0),MATCH(BB$1,Resultado!#REF!,0))</f>
        <v>#REF!</v>
      </c>
      <c r="BC383" s="30" t="e">
        <f t="array" ref="BC383">INDEX(Resultado!$1:$470,MATCH($B383,Resultado!$N:$N,0),MATCH(BC$1,Resultado!#REF!,0))</f>
        <v>#REF!</v>
      </c>
      <c r="BD383" s="30" t="e">
        <f t="array" ref="BD383">INDEX(Resultado!$1:$470,MATCH($B383,Resultado!$N:$N,0),MATCH(BD$1,Resultado!#REF!,0))</f>
        <v>#REF!</v>
      </c>
      <c r="BE383" s="30" t="e">
        <f t="array" ref="BE383">INDEX(Resultado!$1:$470,MATCH($B383,Resultado!$N:$N,0),MATCH(BE$1,Resultado!#REF!,0))</f>
        <v>#REF!</v>
      </c>
      <c r="BF383" s="30" t="e">
        <f t="array" ref="BF383">INDEX(Resultado!$1:$470,MATCH($B383,Resultado!$N:$N,0),MATCH(BF$1,Resultado!#REF!,0))</f>
        <v>#REF!</v>
      </c>
      <c r="BG383" s="30" t="e">
        <f t="array" ref="BG383">INDEX(Resultado!$1:$470,MATCH($B383,Resultado!$N:$N,0),MATCH(BG$1,Resultado!#REF!,0))</f>
        <v>#REF!</v>
      </c>
      <c r="BH383" s="30" t="e">
        <f t="array" ref="BH383">INDEX(Resultado!$1:$470,MATCH($B383,Resultado!$N:$N,0),MATCH(BH$1,Resultado!#REF!,0))</f>
        <v>#REF!</v>
      </c>
      <c r="BI383" s="30" t="e">
        <f t="array" ref="BI383">INDEX(Resultado!$1:$470,MATCH($B383,Resultado!$N:$N,0),MATCH(BI$1,Resultado!#REF!,0))</f>
        <v>#REF!</v>
      </c>
    </row>
    <row r="384" spans="1:61" ht="13" x14ac:dyDescent="0.15">
      <c r="A384" s="29">
        <v>50179538840</v>
      </c>
      <c r="B384" s="7" t="s">
        <v>2732</v>
      </c>
      <c r="C384" s="29" t="s">
        <v>2731</v>
      </c>
      <c r="D384" s="30" t="e">
        <f t="array" ref="D384">INDEX(Resultado!$1:$470,MATCH($B384,Resultado!$N:$N,0),MATCH(D$1,Resultado!#REF!,0))</f>
        <v>#REF!</v>
      </c>
      <c r="E384" s="29" t="s">
        <v>3339</v>
      </c>
      <c r="F384" s="30" t="e">
        <f t="array" ref="F384">INDEX(Resultado!$1:$470,MATCH($B384,Resultado!$N:$N,0),MATCH(F$1,Resultado!#REF!,0))</f>
        <v>#REF!</v>
      </c>
      <c r="G384" s="30" t="e">
        <f t="array" ref="G384">INDEX(Resultado!$1:$470,MATCH($B384,Resultado!$N:$N,0),MATCH(G$1,Resultado!#REF!,0))</f>
        <v>#REF!</v>
      </c>
      <c r="H384" s="30" t="e">
        <f t="array" ref="H384">INDEX(Resultado!$1:$470,MATCH($B384,Resultado!$N:$N,0),MATCH(H$1,Resultado!#REF!,0))</f>
        <v>#REF!</v>
      </c>
      <c r="I384" s="30" t="e">
        <f t="array" ref="I384">INDEX(Resultado!$1:$470,MATCH($B384,Resultado!$N:$N,0),MATCH(I$1,Resultado!#REF!,0))</f>
        <v>#REF!</v>
      </c>
      <c r="J384" s="30" t="e">
        <f t="array" ref="J384">INDEX(Resultado!$1:$470,MATCH($B384,Resultado!$N:$N,0),MATCH(J$1,Resultado!#REF!,0))</f>
        <v>#REF!</v>
      </c>
      <c r="K384" s="30" t="e">
        <f t="array" ref="K384">INDEX(Resultado!$1:$470,MATCH($B384,Resultado!$N:$N,0),MATCH(K$1,Resultado!#REF!,0))</f>
        <v>#REF!</v>
      </c>
      <c r="L384" s="30" t="e">
        <f t="array" ref="L384">INDEX(Resultado!$1:$470,MATCH($B384,Resultado!$N:$N,0),MATCH(L$1,Resultado!#REF!,0))</f>
        <v>#REF!</v>
      </c>
      <c r="M384" s="30" t="e">
        <f t="array" ref="M384">INDEX(Resultado!$1:$470,MATCH($B384,Resultado!$N:$N,0),MATCH(M$1,Resultado!#REF!,0))</f>
        <v>#REF!</v>
      </c>
      <c r="N384" s="30" t="e">
        <f t="array" ref="N384">INDEX(Resultado!$1:$470,MATCH($B384,Resultado!$N:$N,0),MATCH(N$1,Resultado!#REF!,0))</f>
        <v>#REF!</v>
      </c>
      <c r="O384" s="30" t="e">
        <f t="array" ref="O384">INDEX(Resultado!$1:$470,MATCH($B384,Resultado!$N:$N,0),MATCH(O$1,Resultado!#REF!,0))</f>
        <v>#REF!</v>
      </c>
      <c r="P384" s="30" t="e">
        <f t="array" ref="P384">INDEX(Resultado!$1:$470,MATCH($B384,Resultado!$N:$N,0),MATCH(P$1,Resultado!#REF!,0))</f>
        <v>#REF!</v>
      </c>
      <c r="Q384" s="30" t="e">
        <f t="array" ref="Q384">INDEX(Resultado!$1:$470,MATCH($B384,Resultado!$N:$N,0),MATCH(Q$1,Resultado!#REF!,0))</f>
        <v>#REF!</v>
      </c>
      <c r="R384" s="30" t="e">
        <f t="array" ref="R384">INDEX(Resultado!$1:$470,MATCH($B384,Resultado!$N:$N,0),MATCH(R$1,Resultado!#REF!,0))</f>
        <v>#REF!</v>
      </c>
      <c r="S384" s="30" t="e">
        <f t="array" ref="S384">INDEX(Resultado!$1:$470,MATCH($B384,Resultado!$N:$N,0),MATCH(S$1,Resultado!#REF!,0))</f>
        <v>#REF!</v>
      </c>
      <c r="T384" s="30" t="e">
        <f t="array" ref="T384">INDEX(Resultado!$1:$470,MATCH($B384,Resultado!$N:$N,0),MATCH(T$1,Resultado!#REF!,0))</f>
        <v>#REF!</v>
      </c>
      <c r="U384" s="30" t="e">
        <f t="array" ref="U384">INDEX(Resultado!$1:$470,MATCH($B384,Resultado!$N:$N,0),MATCH(U$1,Resultado!#REF!,0))</f>
        <v>#REF!</v>
      </c>
      <c r="V384" s="30" t="e">
        <f t="array" ref="V384">INDEX(Resultado!$1:$470,MATCH($B384,Resultado!$N:$N,0),MATCH(V$1,Resultado!#REF!,0))</f>
        <v>#REF!</v>
      </c>
      <c r="W384" s="30" t="e">
        <f t="array" ref="W384">INDEX(Resultado!$1:$470,MATCH($B384,Resultado!$N:$N,0),MATCH(W$1,Resultado!#REF!,0))</f>
        <v>#REF!</v>
      </c>
      <c r="X384" s="30" t="e">
        <f t="array" ref="X384">INDEX(Resultado!$1:$470,MATCH($B384,Resultado!$N:$N,0),MATCH(X$1,Resultado!#REF!,0))</f>
        <v>#REF!</v>
      </c>
      <c r="Y384" s="30" t="e">
        <f t="array" ref="Y384">INDEX(Resultado!$1:$470,MATCH($B384,Resultado!$N:$N,0),MATCH(Y$1,Resultado!#REF!,0))</f>
        <v>#REF!</v>
      </c>
      <c r="Z384" s="30" t="e">
        <f t="array" ref="Z384">INDEX(Resultado!$1:$470,MATCH($B384,Resultado!$N:$N,0),MATCH(Z$1,Resultado!#REF!,0))</f>
        <v>#REF!</v>
      </c>
      <c r="AA384" s="30" t="e">
        <f t="array" ref="AA384">INDEX(Resultado!$1:$470,MATCH($B384,Resultado!$N:$N,0),MATCH(AA$1,Resultado!#REF!,0))</f>
        <v>#REF!</v>
      </c>
      <c r="AB384" s="29">
        <v>0</v>
      </c>
      <c r="AC384" s="29">
        <v>2</v>
      </c>
      <c r="AD384" s="30" t="e">
        <f t="array" ref="AD384">INDEX(Resultado!$1:$470,MATCH($B384,Resultado!$N:$N,0),MATCH(AD$1,Resultado!#REF!,0))</f>
        <v>#REF!</v>
      </c>
      <c r="AE384" s="30" t="e">
        <f t="array" ref="AE384">INDEX(Resultado!$1:$470,MATCH($B384,Resultado!$N:$N,0),MATCH(AE$1,Resultado!#REF!,0))</f>
        <v>#REF!</v>
      </c>
      <c r="AF384" s="30" t="e">
        <f t="array" ref="AF384">INDEX(Resultado!$1:$470,MATCH($B384,Resultado!$N:$N,0),MATCH(AF$1,Resultado!#REF!,0))</f>
        <v>#REF!</v>
      </c>
      <c r="AG384" s="30" t="e">
        <f t="array" ref="AG384">INDEX(Resultado!$1:$470,MATCH($B384,Resultado!$N:$N,0),MATCH(AG$1,Resultado!#REF!,0))</f>
        <v>#REF!</v>
      </c>
      <c r="AH384" s="30" t="e">
        <f t="array" ref="AH384">INDEX(Resultado!$1:$470,MATCH($B384,Resultado!$N:$N,0),MATCH(AH$1,Resultado!#REF!,0))</f>
        <v>#REF!</v>
      </c>
      <c r="AI384" s="30" t="e">
        <f t="array" ref="AI384">INDEX(Resultado!$1:$470,MATCH($B384,Resultado!$N:$N,0),MATCH(AI$1,Resultado!#REF!,0))</f>
        <v>#REF!</v>
      </c>
      <c r="AJ384" s="30" t="e">
        <f t="array" ref="AJ384">INDEX(Resultado!$1:$470,MATCH($B384,Resultado!$N:$N,0),MATCH(AJ$1,Resultado!#REF!,0))</f>
        <v>#REF!</v>
      </c>
      <c r="AK384" s="30" t="e">
        <f t="array" ref="AK384">INDEX(Resultado!$1:$470,MATCH($B384,Resultado!$N:$N,0),MATCH(AK$1,Resultado!#REF!,0))</f>
        <v>#REF!</v>
      </c>
      <c r="AL384" s="29">
        <v>0</v>
      </c>
      <c r="AM384" s="29">
        <v>2</v>
      </c>
      <c r="AN384" s="30" t="e">
        <f t="array" ref="AN384">INDEX(Resultado!$1:$470,MATCH($B384,Resultado!$N:$N,0),MATCH(AN$1,Resultado!#REF!,0))</f>
        <v>#REF!</v>
      </c>
      <c r="AO384" s="30" t="e">
        <f t="array" ref="AO384">INDEX(Resultado!$1:$470,MATCH($B384,Resultado!$N:$N,0),MATCH(AO$1,Resultado!#REF!,0))</f>
        <v>#REF!</v>
      </c>
      <c r="AP384" s="30" t="e">
        <f t="array" ref="AP384">INDEX(Resultado!$1:$470,MATCH($B384,Resultado!$N:$N,0),MATCH(AP$1,Resultado!#REF!,0))</f>
        <v>#REF!</v>
      </c>
      <c r="AQ384" s="30" t="e">
        <f t="array" ref="AQ384">INDEX(Resultado!$1:$470,MATCH($B384,Resultado!$N:$N,0),MATCH(AQ$1,Resultado!#REF!,0))</f>
        <v>#REF!</v>
      </c>
      <c r="AR384" s="30" t="e">
        <f t="array" ref="AR384">INDEX(Resultado!$1:$470,MATCH($B384,Resultado!$N:$N,0),MATCH(AR$1,Resultado!#REF!,0))</f>
        <v>#REF!</v>
      </c>
      <c r="AS384" s="29">
        <v>2</v>
      </c>
      <c r="AT384" s="30" t="e">
        <f t="array" ref="AT384">INDEX(Resultado!$1:$470,MATCH($B384,Resultado!$N:$N,0),MATCH(AT$1,Resultado!#REF!,0))</f>
        <v>#REF!</v>
      </c>
      <c r="AU384" s="30" t="e">
        <f t="array" ref="AU384">INDEX(Resultado!$1:$470,MATCH($B384,Resultado!$N:$N,0),MATCH(AU$1,Resultado!#REF!,0))</f>
        <v>#REF!</v>
      </c>
      <c r="AV384" s="30" t="e">
        <f t="array" ref="AV384">INDEX(Resultado!$1:$470,MATCH($B384,Resultado!$N:$N,0),MATCH(AV$1,Resultado!#REF!,0))</f>
        <v>#REF!</v>
      </c>
      <c r="AW384" s="30" t="e">
        <f t="array" ref="AW384">INDEX(Resultado!$1:$470,MATCH($B384,Resultado!$N:$N,0),MATCH(AW$1,Resultado!#REF!,0))</f>
        <v>#REF!</v>
      </c>
      <c r="AX384" s="30" t="e">
        <f t="array" ref="AX384">INDEX(Resultado!$1:$470,MATCH($B384,Resultado!$N:$N,0),MATCH(AX$1,Resultado!#REF!,0))</f>
        <v>#REF!</v>
      </c>
      <c r="AY384" s="30" t="e">
        <f t="array" ref="AY384">INDEX(Resultado!$1:$470,MATCH($B384,Resultado!$N:$N,0),MATCH(AY$1,Resultado!#REF!,0))</f>
        <v>#REF!</v>
      </c>
      <c r="AZ384" s="30" t="e">
        <f t="array" ref="AZ384">INDEX(Resultado!$1:$470,MATCH($B384,Resultado!$N:$N,0),MATCH(AZ$1,Resultado!#REF!,0))</f>
        <v>#REF!</v>
      </c>
      <c r="BA384" s="30" t="e">
        <f t="array" ref="BA384">INDEX(Resultado!$1:$470,MATCH($B384,Resultado!$N:$N,0),MATCH(BA$1,Resultado!#REF!,0))</f>
        <v>#REF!</v>
      </c>
      <c r="BB384" s="30" t="e">
        <f t="array" ref="BB384">INDEX(Resultado!$1:$470,MATCH($B384,Resultado!$N:$N,0),MATCH(BB$1,Resultado!#REF!,0))</f>
        <v>#REF!</v>
      </c>
      <c r="BC384" s="30" t="e">
        <f t="array" ref="BC384">INDEX(Resultado!$1:$470,MATCH($B384,Resultado!$N:$N,0),MATCH(BC$1,Resultado!#REF!,0))</f>
        <v>#REF!</v>
      </c>
      <c r="BD384" s="30" t="e">
        <f t="array" ref="BD384">INDEX(Resultado!$1:$470,MATCH($B384,Resultado!$N:$N,0),MATCH(BD$1,Resultado!#REF!,0))</f>
        <v>#REF!</v>
      </c>
      <c r="BE384" s="30" t="e">
        <f t="array" ref="BE384">INDEX(Resultado!$1:$470,MATCH($B384,Resultado!$N:$N,0),MATCH(BE$1,Resultado!#REF!,0))</f>
        <v>#REF!</v>
      </c>
      <c r="BF384" s="30" t="e">
        <f t="array" ref="BF384">INDEX(Resultado!$1:$470,MATCH($B384,Resultado!$N:$N,0),MATCH(BF$1,Resultado!#REF!,0))</f>
        <v>#REF!</v>
      </c>
      <c r="BG384" s="30" t="e">
        <f t="array" ref="BG384">INDEX(Resultado!$1:$470,MATCH($B384,Resultado!$N:$N,0),MATCH(BG$1,Resultado!#REF!,0))</f>
        <v>#REF!</v>
      </c>
      <c r="BH384" s="30" t="e">
        <f t="array" ref="BH384">INDEX(Resultado!$1:$470,MATCH($B384,Resultado!$N:$N,0),MATCH(BH$1,Resultado!#REF!,0))</f>
        <v>#REF!</v>
      </c>
      <c r="BI384" s="30" t="e">
        <f t="array" ref="BI384">INDEX(Resultado!$1:$470,MATCH($B384,Resultado!$N:$N,0),MATCH(BI$1,Resultado!#REF!,0))</f>
        <v>#REF!</v>
      </c>
    </row>
    <row r="385" spans="1:61" ht="13" x14ac:dyDescent="0.15">
      <c r="A385" s="29">
        <v>51462543898</v>
      </c>
      <c r="B385" s="7" t="s">
        <v>2738</v>
      </c>
      <c r="C385" s="29" t="s">
        <v>2737</v>
      </c>
      <c r="D385" s="30" t="e">
        <f t="array" ref="D385">INDEX(Resultado!$1:$470,MATCH($B385,Resultado!$N:$N,0),MATCH(D$1,Resultado!#REF!,0))</f>
        <v>#REF!</v>
      </c>
      <c r="E385" s="29" t="s">
        <v>3339</v>
      </c>
      <c r="F385" s="30" t="e">
        <f t="array" ref="F385">INDEX(Resultado!$1:$470,MATCH($B385,Resultado!$N:$N,0),MATCH(F$1,Resultado!#REF!,0))</f>
        <v>#REF!</v>
      </c>
      <c r="G385" s="30" t="e">
        <f t="array" ref="G385">INDEX(Resultado!$1:$470,MATCH($B385,Resultado!$N:$N,0),MATCH(G$1,Resultado!#REF!,0))</f>
        <v>#REF!</v>
      </c>
      <c r="H385" s="30" t="e">
        <f t="array" ref="H385">INDEX(Resultado!$1:$470,MATCH($B385,Resultado!$N:$N,0),MATCH(H$1,Resultado!#REF!,0))</f>
        <v>#REF!</v>
      </c>
      <c r="I385" s="30" t="e">
        <f t="array" ref="I385">INDEX(Resultado!$1:$470,MATCH($B385,Resultado!$N:$N,0),MATCH(I$1,Resultado!#REF!,0))</f>
        <v>#REF!</v>
      </c>
      <c r="J385" s="30" t="e">
        <f t="array" ref="J385">INDEX(Resultado!$1:$470,MATCH($B385,Resultado!$N:$N,0),MATCH(J$1,Resultado!#REF!,0))</f>
        <v>#REF!</v>
      </c>
      <c r="K385" s="30" t="e">
        <f t="array" ref="K385">INDEX(Resultado!$1:$470,MATCH($B385,Resultado!$N:$N,0),MATCH(K$1,Resultado!#REF!,0))</f>
        <v>#REF!</v>
      </c>
      <c r="L385" s="30" t="e">
        <f t="array" ref="L385">INDEX(Resultado!$1:$470,MATCH($B385,Resultado!$N:$N,0),MATCH(L$1,Resultado!#REF!,0))</f>
        <v>#REF!</v>
      </c>
      <c r="M385" s="30" t="e">
        <f t="array" ref="M385">INDEX(Resultado!$1:$470,MATCH($B385,Resultado!$N:$N,0),MATCH(M$1,Resultado!#REF!,0))</f>
        <v>#REF!</v>
      </c>
      <c r="N385" s="30" t="e">
        <f t="array" ref="N385">INDEX(Resultado!$1:$470,MATCH($B385,Resultado!$N:$N,0),MATCH(N$1,Resultado!#REF!,0))</f>
        <v>#REF!</v>
      </c>
      <c r="O385" s="30" t="e">
        <f t="array" ref="O385">INDEX(Resultado!$1:$470,MATCH($B385,Resultado!$N:$N,0),MATCH(O$1,Resultado!#REF!,0))</f>
        <v>#REF!</v>
      </c>
      <c r="P385" s="30" t="e">
        <f t="array" ref="P385">INDEX(Resultado!$1:$470,MATCH($B385,Resultado!$N:$N,0),MATCH(P$1,Resultado!#REF!,0))</f>
        <v>#REF!</v>
      </c>
      <c r="Q385" s="30" t="e">
        <f t="array" ref="Q385">INDEX(Resultado!$1:$470,MATCH($B385,Resultado!$N:$N,0),MATCH(Q$1,Resultado!#REF!,0))</f>
        <v>#REF!</v>
      </c>
      <c r="R385" s="30" t="e">
        <f t="array" ref="R385">INDEX(Resultado!$1:$470,MATCH($B385,Resultado!$N:$N,0),MATCH(R$1,Resultado!#REF!,0))</f>
        <v>#REF!</v>
      </c>
      <c r="S385" s="30" t="e">
        <f t="array" ref="S385">INDEX(Resultado!$1:$470,MATCH($B385,Resultado!$N:$N,0),MATCH(S$1,Resultado!#REF!,0))</f>
        <v>#REF!</v>
      </c>
      <c r="T385" s="30" t="e">
        <f t="array" ref="T385">INDEX(Resultado!$1:$470,MATCH($B385,Resultado!$N:$N,0),MATCH(T$1,Resultado!#REF!,0))</f>
        <v>#REF!</v>
      </c>
      <c r="U385" s="30" t="e">
        <f t="array" ref="U385">INDEX(Resultado!$1:$470,MATCH($B385,Resultado!$N:$N,0),MATCH(U$1,Resultado!#REF!,0))</f>
        <v>#REF!</v>
      </c>
      <c r="V385" s="30" t="e">
        <f t="array" ref="V385">INDEX(Resultado!$1:$470,MATCH($B385,Resultado!$N:$N,0),MATCH(V$1,Resultado!#REF!,0))</f>
        <v>#REF!</v>
      </c>
      <c r="W385" s="30" t="e">
        <f t="array" ref="W385">INDEX(Resultado!$1:$470,MATCH($B385,Resultado!$N:$N,0),MATCH(W$1,Resultado!#REF!,0))</f>
        <v>#REF!</v>
      </c>
      <c r="X385" s="30" t="e">
        <f t="array" ref="X385">INDEX(Resultado!$1:$470,MATCH($B385,Resultado!$N:$N,0),MATCH(X$1,Resultado!#REF!,0))</f>
        <v>#REF!</v>
      </c>
      <c r="Y385" s="30" t="e">
        <f t="array" ref="Y385">INDEX(Resultado!$1:$470,MATCH($B385,Resultado!$N:$N,0),MATCH(Y$1,Resultado!#REF!,0))</f>
        <v>#REF!</v>
      </c>
      <c r="Z385" s="30" t="e">
        <f t="array" ref="Z385">INDEX(Resultado!$1:$470,MATCH($B385,Resultado!$N:$N,0),MATCH(Z$1,Resultado!#REF!,0))</f>
        <v>#REF!</v>
      </c>
      <c r="AA385" s="30" t="e">
        <f t="array" ref="AA385">INDEX(Resultado!$1:$470,MATCH($B385,Resultado!$N:$N,0),MATCH(AA$1,Resultado!#REF!,0))</f>
        <v>#REF!</v>
      </c>
      <c r="AB385" s="29">
        <v>0</v>
      </c>
      <c r="AC385" s="29">
        <v>2</v>
      </c>
      <c r="AD385" s="30" t="e">
        <f t="array" ref="AD385">INDEX(Resultado!$1:$470,MATCH($B385,Resultado!$N:$N,0),MATCH(AD$1,Resultado!#REF!,0))</f>
        <v>#REF!</v>
      </c>
      <c r="AE385" s="30" t="e">
        <f t="array" ref="AE385">INDEX(Resultado!$1:$470,MATCH($B385,Resultado!$N:$N,0),MATCH(AE$1,Resultado!#REF!,0))</f>
        <v>#REF!</v>
      </c>
      <c r="AF385" s="30" t="e">
        <f t="array" ref="AF385">INDEX(Resultado!$1:$470,MATCH($B385,Resultado!$N:$N,0),MATCH(AF$1,Resultado!#REF!,0))</f>
        <v>#REF!</v>
      </c>
      <c r="AG385" s="30" t="e">
        <f t="array" ref="AG385">INDEX(Resultado!$1:$470,MATCH($B385,Resultado!$N:$N,0),MATCH(AG$1,Resultado!#REF!,0))</f>
        <v>#REF!</v>
      </c>
      <c r="AH385" s="30" t="e">
        <f t="array" ref="AH385">INDEX(Resultado!$1:$470,MATCH($B385,Resultado!$N:$N,0),MATCH(AH$1,Resultado!#REF!,0))</f>
        <v>#REF!</v>
      </c>
      <c r="AI385" s="30" t="e">
        <f t="array" ref="AI385">INDEX(Resultado!$1:$470,MATCH($B385,Resultado!$N:$N,0),MATCH(AI$1,Resultado!#REF!,0))</f>
        <v>#REF!</v>
      </c>
      <c r="AJ385" s="30" t="e">
        <f t="array" ref="AJ385">INDEX(Resultado!$1:$470,MATCH($B385,Resultado!$N:$N,0),MATCH(AJ$1,Resultado!#REF!,0))</f>
        <v>#REF!</v>
      </c>
      <c r="AK385" s="30" t="e">
        <f t="array" ref="AK385">INDEX(Resultado!$1:$470,MATCH($B385,Resultado!$N:$N,0),MATCH(AK$1,Resultado!#REF!,0))</f>
        <v>#REF!</v>
      </c>
      <c r="AL385" s="29">
        <v>0</v>
      </c>
      <c r="AM385" s="29">
        <v>2</v>
      </c>
      <c r="AN385" s="30" t="e">
        <f t="array" ref="AN385">INDEX(Resultado!$1:$470,MATCH($B385,Resultado!$N:$N,0),MATCH(AN$1,Resultado!#REF!,0))</f>
        <v>#REF!</v>
      </c>
      <c r="AO385" s="30" t="e">
        <f t="array" ref="AO385">INDEX(Resultado!$1:$470,MATCH($B385,Resultado!$N:$N,0),MATCH(AO$1,Resultado!#REF!,0))</f>
        <v>#REF!</v>
      </c>
      <c r="AP385" s="30" t="e">
        <f t="array" ref="AP385">INDEX(Resultado!$1:$470,MATCH($B385,Resultado!$N:$N,0),MATCH(AP$1,Resultado!#REF!,0))</f>
        <v>#REF!</v>
      </c>
      <c r="AQ385" s="30" t="e">
        <f t="array" ref="AQ385">INDEX(Resultado!$1:$470,MATCH($B385,Resultado!$N:$N,0),MATCH(AQ$1,Resultado!#REF!,0))</f>
        <v>#REF!</v>
      </c>
      <c r="AR385" s="30" t="e">
        <f t="array" ref="AR385">INDEX(Resultado!$1:$470,MATCH($B385,Resultado!$N:$N,0),MATCH(AR$1,Resultado!#REF!,0))</f>
        <v>#REF!</v>
      </c>
      <c r="AS385" s="29">
        <v>2</v>
      </c>
      <c r="AT385" s="30" t="e">
        <f t="array" ref="AT385">INDEX(Resultado!$1:$470,MATCH($B385,Resultado!$N:$N,0),MATCH(AT$1,Resultado!#REF!,0))</f>
        <v>#REF!</v>
      </c>
      <c r="AU385" s="30" t="e">
        <f t="array" ref="AU385">INDEX(Resultado!$1:$470,MATCH($B385,Resultado!$N:$N,0),MATCH(AU$1,Resultado!#REF!,0))</f>
        <v>#REF!</v>
      </c>
      <c r="AV385" s="30" t="e">
        <f t="array" ref="AV385">INDEX(Resultado!$1:$470,MATCH($B385,Resultado!$N:$N,0),MATCH(AV$1,Resultado!#REF!,0))</f>
        <v>#REF!</v>
      </c>
      <c r="AW385" s="30" t="e">
        <f t="array" ref="AW385">INDEX(Resultado!$1:$470,MATCH($B385,Resultado!$N:$N,0),MATCH(AW$1,Resultado!#REF!,0))</f>
        <v>#REF!</v>
      </c>
      <c r="AX385" s="30" t="e">
        <f t="array" ref="AX385">INDEX(Resultado!$1:$470,MATCH($B385,Resultado!$N:$N,0),MATCH(AX$1,Resultado!#REF!,0))</f>
        <v>#REF!</v>
      </c>
      <c r="AY385" s="30" t="e">
        <f t="array" ref="AY385">INDEX(Resultado!$1:$470,MATCH($B385,Resultado!$N:$N,0),MATCH(AY$1,Resultado!#REF!,0))</f>
        <v>#REF!</v>
      </c>
      <c r="AZ385" s="30" t="e">
        <f t="array" ref="AZ385">INDEX(Resultado!$1:$470,MATCH($B385,Resultado!$N:$N,0),MATCH(AZ$1,Resultado!#REF!,0))</f>
        <v>#REF!</v>
      </c>
      <c r="BA385" s="30" t="e">
        <f t="array" ref="BA385">INDEX(Resultado!$1:$470,MATCH($B385,Resultado!$N:$N,0),MATCH(BA$1,Resultado!#REF!,0))</f>
        <v>#REF!</v>
      </c>
      <c r="BB385" s="30" t="e">
        <f t="array" ref="BB385">INDEX(Resultado!$1:$470,MATCH($B385,Resultado!$N:$N,0),MATCH(BB$1,Resultado!#REF!,0))</f>
        <v>#REF!</v>
      </c>
      <c r="BC385" s="30" t="e">
        <f t="array" ref="BC385">INDEX(Resultado!$1:$470,MATCH($B385,Resultado!$N:$N,0),MATCH(BC$1,Resultado!#REF!,0))</f>
        <v>#REF!</v>
      </c>
      <c r="BD385" s="30" t="e">
        <f t="array" ref="BD385">INDEX(Resultado!$1:$470,MATCH($B385,Resultado!$N:$N,0),MATCH(BD$1,Resultado!#REF!,0))</f>
        <v>#REF!</v>
      </c>
      <c r="BE385" s="30" t="e">
        <f t="array" ref="BE385">INDEX(Resultado!$1:$470,MATCH($B385,Resultado!$N:$N,0),MATCH(BE$1,Resultado!#REF!,0))</f>
        <v>#REF!</v>
      </c>
      <c r="BF385" s="30" t="e">
        <f t="array" ref="BF385">INDEX(Resultado!$1:$470,MATCH($B385,Resultado!$N:$N,0),MATCH(BF$1,Resultado!#REF!,0))</f>
        <v>#REF!</v>
      </c>
      <c r="BG385" s="30" t="e">
        <f t="array" ref="BG385">INDEX(Resultado!$1:$470,MATCH($B385,Resultado!$N:$N,0),MATCH(BG$1,Resultado!#REF!,0))</f>
        <v>#REF!</v>
      </c>
      <c r="BH385" s="30" t="e">
        <f t="array" ref="BH385">INDEX(Resultado!$1:$470,MATCH($B385,Resultado!$N:$N,0),MATCH(BH$1,Resultado!#REF!,0))</f>
        <v>#REF!</v>
      </c>
      <c r="BI385" s="30" t="e">
        <f t="array" ref="BI385">INDEX(Resultado!$1:$470,MATCH($B385,Resultado!$N:$N,0),MATCH(BI$1,Resultado!#REF!,0))</f>
        <v>#REF!</v>
      </c>
    </row>
    <row r="386" spans="1:61" ht="13" x14ac:dyDescent="0.15">
      <c r="A386" s="29">
        <v>49514491882</v>
      </c>
      <c r="B386" s="7" t="s">
        <v>2746</v>
      </c>
      <c r="C386" s="29" t="s">
        <v>2745</v>
      </c>
      <c r="D386" s="30" t="e">
        <f t="array" ref="D386">INDEX(Resultado!$1:$470,MATCH($B386,Resultado!$N:$N,0),MATCH(D$1,Resultado!#REF!,0))</f>
        <v>#REF!</v>
      </c>
      <c r="E386" s="29" t="s">
        <v>3339</v>
      </c>
      <c r="F386" s="30" t="e">
        <f t="array" ref="F386">INDEX(Resultado!$1:$470,MATCH($B386,Resultado!$N:$N,0),MATCH(F$1,Resultado!#REF!,0))</f>
        <v>#REF!</v>
      </c>
      <c r="G386" s="30" t="e">
        <f t="array" ref="G386">INDEX(Resultado!$1:$470,MATCH($B386,Resultado!$N:$N,0),MATCH(G$1,Resultado!#REF!,0))</f>
        <v>#REF!</v>
      </c>
      <c r="H386" s="30" t="e">
        <f t="array" ref="H386">INDEX(Resultado!$1:$470,MATCH($B386,Resultado!$N:$N,0),MATCH(H$1,Resultado!#REF!,0))</f>
        <v>#REF!</v>
      </c>
      <c r="I386" s="30" t="e">
        <f t="array" ref="I386">INDEX(Resultado!$1:$470,MATCH($B386,Resultado!$N:$N,0),MATCH(I$1,Resultado!#REF!,0))</f>
        <v>#REF!</v>
      </c>
      <c r="J386" s="30" t="e">
        <f t="array" ref="J386">INDEX(Resultado!$1:$470,MATCH($B386,Resultado!$N:$N,0),MATCH(J$1,Resultado!#REF!,0))</f>
        <v>#REF!</v>
      </c>
      <c r="K386" s="30" t="e">
        <f t="array" ref="K386">INDEX(Resultado!$1:$470,MATCH($B386,Resultado!$N:$N,0),MATCH(K$1,Resultado!#REF!,0))</f>
        <v>#REF!</v>
      </c>
      <c r="L386" s="30" t="e">
        <f t="array" ref="L386">INDEX(Resultado!$1:$470,MATCH($B386,Resultado!$N:$N,0),MATCH(L$1,Resultado!#REF!,0))</f>
        <v>#REF!</v>
      </c>
      <c r="M386" s="30" t="e">
        <f t="array" ref="M386">INDEX(Resultado!$1:$470,MATCH($B386,Resultado!$N:$N,0),MATCH(M$1,Resultado!#REF!,0))</f>
        <v>#REF!</v>
      </c>
      <c r="N386" s="30" t="e">
        <f t="array" ref="N386">INDEX(Resultado!$1:$470,MATCH($B386,Resultado!$N:$N,0),MATCH(N$1,Resultado!#REF!,0))</f>
        <v>#REF!</v>
      </c>
      <c r="O386" s="30" t="e">
        <f t="array" ref="O386">INDEX(Resultado!$1:$470,MATCH($B386,Resultado!$N:$N,0),MATCH(O$1,Resultado!#REF!,0))</f>
        <v>#REF!</v>
      </c>
      <c r="P386" s="30" t="e">
        <f t="array" ref="P386">INDEX(Resultado!$1:$470,MATCH($B386,Resultado!$N:$N,0),MATCH(P$1,Resultado!#REF!,0))</f>
        <v>#REF!</v>
      </c>
      <c r="Q386" s="30" t="e">
        <f t="array" ref="Q386">INDEX(Resultado!$1:$470,MATCH($B386,Resultado!$N:$N,0),MATCH(Q$1,Resultado!#REF!,0))</f>
        <v>#REF!</v>
      </c>
      <c r="R386" s="30" t="e">
        <f t="array" ref="R386">INDEX(Resultado!$1:$470,MATCH($B386,Resultado!$N:$N,0),MATCH(R$1,Resultado!#REF!,0))</f>
        <v>#REF!</v>
      </c>
      <c r="S386" s="30" t="e">
        <f t="array" ref="S386">INDEX(Resultado!$1:$470,MATCH($B386,Resultado!$N:$N,0),MATCH(S$1,Resultado!#REF!,0))</f>
        <v>#REF!</v>
      </c>
      <c r="T386" s="30" t="e">
        <f t="array" ref="T386">INDEX(Resultado!$1:$470,MATCH($B386,Resultado!$N:$N,0),MATCH(T$1,Resultado!#REF!,0))</f>
        <v>#REF!</v>
      </c>
      <c r="U386" s="30" t="e">
        <f t="array" ref="U386">INDEX(Resultado!$1:$470,MATCH($B386,Resultado!$N:$N,0),MATCH(U$1,Resultado!#REF!,0))</f>
        <v>#REF!</v>
      </c>
      <c r="V386" s="30" t="e">
        <f t="array" ref="V386">INDEX(Resultado!$1:$470,MATCH($B386,Resultado!$N:$N,0),MATCH(V$1,Resultado!#REF!,0))</f>
        <v>#REF!</v>
      </c>
      <c r="W386" s="30" t="e">
        <f t="array" ref="W386">INDEX(Resultado!$1:$470,MATCH($B386,Resultado!$N:$N,0),MATCH(W$1,Resultado!#REF!,0))</f>
        <v>#REF!</v>
      </c>
      <c r="X386" s="30" t="e">
        <f t="array" ref="X386">INDEX(Resultado!$1:$470,MATCH($B386,Resultado!$N:$N,0),MATCH(X$1,Resultado!#REF!,0))</f>
        <v>#REF!</v>
      </c>
      <c r="Y386" s="30" t="e">
        <f t="array" ref="Y386">INDEX(Resultado!$1:$470,MATCH($B386,Resultado!$N:$N,0),MATCH(Y$1,Resultado!#REF!,0))</f>
        <v>#REF!</v>
      </c>
      <c r="Z386" s="30" t="e">
        <f t="array" ref="Z386">INDEX(Resultado!$1:$470,MATCH($B386,Resultado!$N:$N,0),MATCH(Z$1,Resultado!#REF!,0))</f>
        <v>#REF!</v>
      </c>
      <c r="AA386" s="30" t="e">
        <f t="array" ref="AA386">INDEX(Resultado!$1:$470,MATCH($B386,Resultado!$N:$N,0),MATCH(AA$1,Resultado!#REF!,0))</f>
        <v>#REF!</v>
      </c>
      <c r="AB386" s="29">
        <v>0</v>
      </c>
      <c r="AC386" s="29">
        <v>2</v>
      </c>
      <c r="AD386" s="30" t="e">
        <f t="array" ref="AD386">INDEX(Resultado!$1:$470,MATCH($B386,Resultado!$N:$N,0),MATCH(AD$1,Resultado!#REF!,0))</f>
        <v>#REF!</v>
      </c>
      <c r="AE386" s="30" t="e">
        <f t="array" ref="AE386">INDEX(Resultado!$1:$470,MATCH($B386,Resultado!$N:$N,0),MATCH(AE$1,Resultado!#REF!,0))</f>
        <v>#REF!</v>
      </c>
      <c r="AF386" s="30" t="e">
        <f t="array" ref="AF386">INDEX(Resultado!$1:$470,MATCH($B386,Resultado!$N:$N,0),MATCH(AF$1,Resultado!#REF!,0))</f>
        <v>#REF!</v>
      </c>
      <c r="AG386" s="30" t="e">
        <f t="array" ref="AG386">INDEX(Resultado!$1:$470,MATCH($B386,Resultado!$N:$N,0),MATCH(AG$1,Resultado!#REF!,0))</f>
        <v>#REF!</v>
      </c>
      <c r="AH386" s="30" t="e">
        <f t="array" ref="AH386">INDEX(Resultado!$1:$470,MATCH($B386,Resultado!$N:$N,0),MATCH(AH$1,Resultado!#REF!,0))</f>
        <v>#REF!</v>
      </c>
      <c r="AI386" s="30" t="e">
        <f t="array" ref="AI386">INDEX(Resultado!$1:$470,MATCH($B386,Resultado!$N:$N,0),MATCH(AI$1,Resultado!#REF!,0))</f>
        <v>#REF!</v>
      </c>
      <c r="AJ386" s="30" t="e">
        <f t="array" ref="AJ386">INDEX(Resultado!$1:$470,MATCH($B386,Resultado!$N:$N,0),MATCH(AJ$1,Resultado!#REF!,0))</f>
        <v>#REF!</v>
      </c>
      <c r="AK386" s="30" t="e">
        <f t="array" ref="AK386">INDEX(Resultado!$1:$470,MATCH($B386,Resultado!$N:$N,0),MATCH(AK$1,Resultado!#REF!,0))</f>
        <v>#REF!</v>
      </c>
      <c r="AL386" s="29">
        <v>0</v>
      </c>
      <c r="AM386" s="29">
        <v>2</v>
      </c>
      <c r="AN386" s="30" t="e">
        <f t="array" ref="AN386">INDEX(Resultado!$1:$470,MATCH($B386,Resultado!$N:$N,0),MATCH(AN$1,Resultado!#REF!,0))</f>
        <v>#REF!</v>
      </c>
      <c r="AO386" s="30" t="e">
        <f t="array" ref="AO386">INDEX(Resultado!$1:$470,MATCH($B386,Resultado!$N:$N,0),MATCH(AO$1,Resultado!#REF!,0))</f>
        <v>#REF!</v>
      </c>
      <c r="AP386" s="30" t="e">
        <f t="array" ref="AP386">INDEX(Resultado!$1:$470,MATCH($B386,Resultado!$N:$N,0),MATCH(AP$1,Resultado!#REF!,0))</f>
        <v>#REF!</v>
      </c>
      <c r="AQ386" s="30" t="e">
        <f t="array" ref="AQ386">INDEX(Resultado!$1:$470,MATCH($B386,Resultado!$N:$N,0),MATCH(AQ$1,Resultado!#REF!,0))</f>
        <v>#REF!</v>
      </c>
      <c r="AR386" s="30" t="e">
        <f t="array" ref="AR386">INDEX(Resultado!$1:$470,MATCH($B386,Resultado!$N:$N,0),MATCH(AR$1,Resultado!#REF!,0))</f>
        <v>#REF!</v>
      </c>
      <c r="AS386" s="29">
        <v>2</v>
      </c>
      <c r="AT386" s="30" t="e">
        <f t="array" ref="AT386">INDEX(Resultado!$1:$470,MATCH($B386,Resultado!$N:$N,0),MATCH(AT$1,Resultado!#REF!,0))</f>
        <v>#REF!</v>
      </c>
      <c r="AU386" s="30" t="e">
        <f t="array" ref="AU386">INDEX(Resultado!$1:$470,MATCH($B386,Resultado!$N:$N,0),MATCH(AU$1,Resultado!#REF!,0))</f>
        <v>#REF!</v>
      </c>
      <c r="AV386" s="30" t="e">
        <f t="array" ref="AV386">INDEX(Resultado!$1:$470,MATCH($B386,Resultado!$N:$N,0),MATCH(AV$1,Resultado!#REF!,0))</f>
        <v>#REF!</v>
      </c>
      <c r="AW386" s="30" t="e">
        <f t="array" ref="AW386">INDEX(Resultado!$1:$470,MATCH($B386,Resultado!$N:$N,0),MATCH(AW$1,Resultado!#REF!,0))</f>
        <v>#REF!</v>
      </c>
      <c r="AX386" s="30" t="e">
        <f t="array" ref="AX386">INDEX(Resultado!$1:$470,MATCH($B386,Resultado!$N:$N,0),MATCH(AX$1,Resultado!#REF!,0))</f>
        <v>#REF!</v>
      </c>
      <c r="AY386" s="30" t="e">
        <f t="array" ref="AY386">INDEX(Resultado!$1:$470,MATCH($B386,Resultado!$N:$N,0),MATCH(AY$1,Resultado!#REF!,0))</f>
        <v>#REF!</v>
      </c>
      <c r="AZ386" s="30" t="e">
        <f t="array" ref="AZ386">INDEX(Resultado!$1:$470,MATCH($B386,Resultado!$N:$N,0),MATCH(AZ$1,Resultado!#REF!,0))</f>
        <v>#REF!</v>
      </c>
      <c r="BA386" s="30" t="e">
        <f t="array" ref="BA386">INDEX(Resultado!$1:$470,MATCH($B386,Resultado!$N:$N,0),MATCH(BA$1,Resultado!#REF!,0))</f>
        <v>#REF!</v>
      </c>
      <c r="BB386" s="30" t="e">
        <f t="array" ref="BB386">INDEX(Resultado!$1:$470,MATCH($B386,Resultado!$N:$N,0),MATCH(BB$1,Resultado!#REF!,0))</f>
        <v>#REF!</v>
      </c>
      <c r="BC386" s="30" t="e">
        <f t="array" ref="BC386">INDEX(Resultado!$1:$470,MATCH($B386,Resultado!$N:$N,0),MATCH(BC$1,Resultado!#REF!,0))</f>
        <v>#REF!</v>
      </c>
      <c r="BD386" s="30" t="e">
        <f t="array" ref="BD386">INDEX(Resultado!$1:$470,MATCH($B386,Resultado!$N:$N,0),MATCH(BD$1,Resultado!#REF!,0))</f>
        <v>#REF!</v>
      </c>
      <c r="BE386" s="30" t="e">
        <f t="array" ref="BE386">INDEX(Resultado!$1:$470,MATCH($B386,Resultado!$N:$N,0),MATCH(BE$1,Resultado!#REF!,0))</f>
        <v>#REF!</v>
      </c>
      <c r="BF386" s="30" t="e">
        <f t="array" ref="BF386">INDEX(Resultado!$1:$470,MATCH($B386,Resultado!$N:$N,0),MATCH(BF$1,Resultado!#REF!,0))</f>
        <v>#REF!</v>
      </c>
      <c r="BG386" s="30" t="e">
        <f t="array" ref="BG386">INDEX(Resultado!$1:$470,MATCH($B386,Resultado!$N:$N,0),MATCH(BG$1,Resultado!#REF!,0))</f>
        <v>#REF!</v>
      </c>
      <c r="BH386" s="30" t="e">
        <f t="array" ref="BH386">INDEX(Resultado!$1:$470,MATCH($B386,Resultado!$N:$N,0),MATCH(BH$1,Resultado!#REF!,0))</f>
        <v>#REF!</v>
      </c>
      <c r="BI386" s="30" t="e">
        <f t="array" ref="BI386">INDEX(Resultado!$1:$470,MATCH($B386,Resultado!$N:$N,0),MATCH(BI$1,Resultado!#REF!,0))</f>
        <v>#REF!</v>
      </c>
    </row>
    <row r="387" spans="1:61" ht="13" x14ac:dyDescent="0.15">
      <c r="A387" s="29">
        <v>50719477816</v>
      </c>
      <c r="B387" s="7" t="s">
        <v>2753</v>
      </c>
      <c r="C387" s="29" t="s">
        <v>2752</v>
      </c>
      <c r="D387" s="30" t="e">
        <f t="array" ref="D387">INDEX(Resultado!$1:$470,MATCH($B387,Resultado!$N:$N,0),MATCH(D$1,Resultado!#REF!,0))</f>
        <v>#REF!</v>
      </c>
      <c r="E387" s="29" t="s">
        <v>3339</v>
      </c>
      <c r="F387" s="30" t="e">
        <f t="array" ref="F387">INDEX(Resultado!$1:$470,MATCH($B387,Resultado!$N:$N,0),MATCH(F$1,Resultado!#REF!,0))</f>
        <v>#REF!</v>
      </c>
      <c r="G387" s="30" t="e">
        <f t="array" ref="G387">INDEX(Resultado!$1:$470,MATCH($B387,Resultado!$N:$N,0),MATCH(G$1,Resultado!#REF!,0))</f>
        <v>#REF!</v>
      </c>
      <c r="H387" s="30" t="e">
        <f t="array" ref="H387">INDEX(Resultado!$1:$470,MATCH($B387,Resultado!$N:$N,0),MATCH(H$1,Resultado!#REF!,0))</f>
        <v>#REF!</v>
      </c>
      <c r="I387" s="30" t="e">
        <f t="array" ref="I387">INDEX(Resultado!$1:$470,MATCH($B387,Resultado!$N:$N,0),MATCH(I$1,Resultado!#REF!,0))</f>
        <v>#REF!</v>
      </c>
      <c r="J387" s="30" t="e">
        <f t="array" ref="J387">INDEX(Resultado!$1:$470,MATCH($B387,Resultado!$N:$N,0),MATCH(J$1,Resultado!#REF!,0))</f>
        <v>#REF!</v>
      </c>
      <c r="K387" s="30" t="e">
        <f t="array" ref="K387">INDEX(Resultado!$1:$470,MATCH($B387,Resultado!$N:$N,0),MATCH(K$1,Resultado!#REF!,0))</f>
        <v>#REF!</v>
      </c>
      <c r="L387" s="30" t="e">
        <f t="array" ref="L387">INDEX(Resultado!$1:$470,MATCH($B387,Resultado!$N:$N,0),MATCH(L$1,Resultado!#REF!,0))</f>
        <v>#REF!</v>
      </c>
      <c r="M387" s="30" t="e">
        <f t="array" ref="M387">INDEX(Resultado!$1:$470,MATCH($B387,Resultado!$N:$N,0),MATCH(M$1,Resultado!#REF!,0))</f>
        <v>#REF!</v>
      </c>
      <c r="N387" s="30" t="e">
        <f t="array" ref="N387">INDEX(Resultado!$1:$470,MATCH($B387,Resultado!$N:$N,0),MATCH(N$1,Resultado!#REF!,0))</f>
        <v>#REF!</v>
      </c>
      <c r="O387" s="30" t="e">
        <f t="array" ref="O387">INDEX(Resultado!$1:$470,MATCH($B387,Resultado!$N:$N,0),MATCH(O$1,Resultado!#REF!,0))</f>
        <v>#REF!</v>
      </c>
      <c r="P387" s="30" t="e">
        <f t="array" ref="P387">INDEX(Resultado!$1:$470,MATCH($B387,Resultado!$N:$N,0),MATCH(P$1,Resultado!#REF!,0))</f>
        <v>#REF!</v>
      </c>
      <c r="Q387" s="30" t="e">
        <f t="array" ref="Q387">INDEX(Resultado!$1:$470,MATCH($B387,Resultado!$N:$N,0),MATCH(Q$1,Resultado!#REF!,0))</f>
        <v>#REF!</v>
      </c>
      <c r="R387" s="30" t="e">
        <f t="array" ref="R387">INDEX(Resultado!$1:$470,MATCH($B387,Resultado!$N:$N,0),MATCH(R$1,Resultado!#REF!,0))</f>
        <v>#REF!</v>
      </c>
      <c r="S387" s="30" t="e">
        <f t="array" ref="S387">INDEX(Resultado!$1:$470,MATCH($B387,Resultado!$N:$N,0),MATCH(S$1,Resultado!#REF!,0))</f>
        <v>#REF!</v>
      </c>
      <c r="T387" s="30" t="e">
        <f t="array" ref="T387">INDEX(Resultado!$1:$470,MATCH($B387,Resultado!$N:$N,0),MATCH(T$1,Resultado!#REF!,0))</f>
        <v>#REF!</v>
      </c>
      <c r="U387" s="30" t="e">
        <f t="array" ref="U387">INDEX(Resultado!$1:$470,MATCH($B387,Resultado!$N:$N,0),MATCH(U$1,Resultado!#REF!,0))</f>
        <v>#REF!</v>
      </c>
      <c r="V387" s="30" t="e">
        <f t="array" ref="V387">INDEX(Resultado!$1:$470,MATCH($B387,Resultado!$N:$N,0),MATCH(V$1,Resultado!#REF!,0))</f>
        <v>#REF!</v>
      </c>
      <c r="W387" s="30" t="e">
        <f t="array" ref="W387">INDEX(Resultado!$1:$470,MATCH($B387,Resultado!$N:$N,0),MATCH(W$1,Resultado!#REF!,0))</f>
        <v>#REF!</v>
      </c>
      <c r="X387" s="30" t="e">
        <f t="array" ref="X387">INDEX(Resultado!$1:$470,MATCH($B387,Resultado!$N:$N,0),MATCH(X$1,Resultado!#REF!,0))</f>
        <v>#REF!</v>
      </c>
      <c r="Y387" s="30" t="e">
        <f t="array" ref="Y387">INDEX(Resultado!$1:$470,MATCH($B387,Resultado!$N:$N,0),MATCH(Y$1,Resultado!#REF!,0))</f>
        <v>#REF!</v>
      </c>
      <c r="Z387" s="30" t="e">
        <f t="array" ref="Z387">INDEX(Resultado!$1:$470,MATCH($B387,Resultado!$N:$N,0),MATCH(Z$1,Resultado!#REF!,0))</f>
        <v>#REF!</v>
      </c>
      <c r="AA387" s="30" t="e">
        <f t="array" ref="AA387">INDEX(Resultado!$1:$470,MATCH($B387,Resultado!$N:$N,0),MATCH(AA$1,Resultado!#REF!,0))</f>
        <v>#REF!</v>
      </c>
      <c r="AB387" s="29">
        <v>0</v>
      </c>
      <c r="AC387" s="29">
        <v>2</v>
      </c>
      <c r="AD387" s="30" t="e">
        <f t="array" ref="AD387">INDEX(Resultado!$1:$470,MATCH($B387,Resultado!$N:$N,0),MATCH(AD$1,Resultado!#REF!,0))</f>
        <v>#REF!</v>
      </c>
      <c r="AE387" s="30" t="e">
        <f t="array" ref="AE387">INDEX(Resultado!$1:$470,MATCH($B387,Resultado!$N:$N,0),MATCH(AE$1,Resultado!#REF!,0))</f>
        <v>#REF!</v>
      </c>
      <c r="AF387" s="30" t="e">
        <f t="array" ref="AF387">INDEX(Resultado!$1:$470,MATCH($B387,Resultado!$N:$N,0),MATCH(AF$1,Resultado!#REF!,0))</f>
        <v>#REF!</v>
      </c>
      <c r="AG387" s="30" t="e">
        <f t="array" ref="AG387">INDEX(Resultado!$1:$470,MATCH($B387,Resultado!$N:$N,0),MATCH(AG$1,Resultado!#REF!,0))</f>
        <v>#REF!</v>
      </c>
      <c r="AH387" s="30" t="e">
        <f t="array" ref="AH387">INDEX(Resultado!$1:$470,MATCH($B387,Resultado!$N:$N,0),MATCH(AH$1,Resultado!#REF!,0))</f>
        <v>#REF!</v>
      </c>
      <c r="AI387" s="30" t="e">
        <f t="array" ref="AI387">INDEX(Resultado!$1:$470,MATCH($B387,Resultado!$N:$N,0),MATCH(AI$1,Resultado!#REF!,0))</f>
        <v>#REF!</v>
      </c>
      <c r="AJ387" s="30" t="e">
        <f t="array" ref="AJ387">INDEX(Resultado!$1:$470,MATCH($B387,Resultado!$N:$N,0),MATCH(AJ$1,Resultado!#REF!,0))</f>
        <v>#REF!</v>
      </c>
      <c r="AK387" s="30" t="e">
        <f t="array" ref="AK387">INDEX(Resultado!$1:$470,MATCH($B387,Resultado!$N:$N,0),MATCH(AK$1,Resultado!#REF!,0))</f>
        <v>#REF!</v>
      </c>
      <c r="AL387" s="29">
        <v>0</v>
      </c>
      <c r="AM387" s="29">
        <v>2</v>
      </c>
      <c r="AN387" s="30" t="e">
        <f t="array" ref="AN387">INDEX(Resultado!$1:$470,MATCH($B387,Resultado!$N:$N,0),MATCH(AN$1,Resultado!#REF!,0))</f>
        <v>#REF!</v>
      </c>
      <c r="AO387" s="30" t="e">
        <f t="array" ref="AO387">INDEX(Resultado!$1:$470,MATCH($B387,Resultado!$N:$N,0),MATCH(AO$1,Resultado!#REF!,0))</f>
        <v>#REF!</v>
      </c>
      <c r="AP387" s="30" t="e">
        <f t="array" ref="AP387">INDEX(Resultado!$1:$470,MATCH($B387,Resultado!$N:$N,0),MATCH(AP$1,Resultado!#REF!,0))</f>
        <v>#REF!</v>
      </c>
      <c r="AQ387" s="30" t="e">
        <f t="array" ref="AQ387">INDEX(Resultado!$1:$470,MATCH($B387,Resultado!$N:$N,0),MATCH(AQ$1,Resultado!#REF!,0))</f>
        <v>#REF!</v>
      </c>
      <c r="AR387" s="30" t="e">
        <f t="array" ref="AR387">INDEX(Resultado!$1:$470,MATCH($B387,Resultado!$N:$N,0),MATCH(AR$1,Resultado!#REF!,0))</f>
        <v>#REF!</v>
      </c>
      <c r="AS387" s="29">
        <v>2</v>
      </c>
      <c r="AT387" s="30" t="e">
        <f t="array" ref="AT387">INDEX(Resultado!$1:$470,MATCH($B387,Resultado!$N:$N,0),MATCH(AT$1,Resultado!#REF!,0))</f>
        <v>#REF!</v>
      </c>
      <c r="AU387" s="30" t="e">
        <f t="array" ref="AU387">INDEX(Resultado!$1:$470,MATCH($B387,Resultado!$N:$N,0),MATCH(AU$1,Resultado!#REF!,0))</f>
        <v>#REF!</v>
      </c>
      <c r="AV387" s="30" t="e">
        <f t="array" ref="AV387">INDEX(Resultado!$1:$470,MATCH($B387,Resultado!$N:$N,0),MATCH(AV$1,Resultado!#REF!,0))</f>
        <v>#REF!</v>
      </c>
      <c r="AW387" s="30" t="e">
        <f t="array" ref="AW387">INDEX(Resultado!$1:$470,MATCH($B387,Resultado!$N:$N,0),MATCH(AW$1,Resultado!#REF!,0))</f>
        <v>#REF!</v>
      </c>
      <c r="AX387" s="30" t="e">
        <f t="array" ref="AX387">INDEX(Resultado!$1:$470,MATCH($B387,Resultado!$N:$N,0),MATCH(AX$1,Resultado!#REF!,0))</f>
        <v>#REF!</v>
      </c>
      <c r="AY387" s="30" t="e">
        <f t="array" ref="AY387">INDEX(Resultado!$1:$470,MATCH($B387,Resultado!$N:$N,0),MATCH(AY$1,Resultado!#REF!,0))</f>
        <v>#REF!</v>
      </c>
      <c r="AZ387" s="30" t="e">
        <f t="array" ref="AZ387">INDEX(Resultado!$1:$470,MATCH($B387,Resultado!$N:$N,0),MATCH(AZ$1,Resultado!#REF!,0))</f>
        <v>#REF!</v>
      </c>
      <c r="BA387" s="30" t="e">
        <f t="array" ref="BA387">INDEX(Resultado!$1:$470,MATCH($B387,Resultado!$N:$N,0),MATCH(BA$1,Resultado!#REF!,0))</f>
        <v>#REF!</v>
      </c>
      <c r="BB387" s="30" t="e">
        <f t="array" ref="BB387">INDEX(Resultado!$1:$470,MATCH($B387,Resultado!$N:$N,0),MATCH(BB$1,Resultado!#REF!,0))</f>
        <v>#REF!</v>
      </c>
      <c r="BC387" s="30" t="e">
        <f t="array" ref="BC387">INDEX(Resultado!$1:$470,MATCH($B387,Resultado!$N:$N,0),MATCH(BC$1,Resultado!#REF!,0))</f>
        <v>#REF!</v>
      </c>
      <c r="BD387" s="30" t="e">
        <f t="array" ref="BD387">INDEX(Resultado!$1:$470,MATCH($B387,Resultado!$N:$N,0),MATCH(BD$1,Resultado!#REF!,0))</f>
        <v>#REF!</v>
      </c>
      <c r="BE387" s="30" t="e">
        <f t="array" ref="BE387">INDEX(Resultado!$1:$470,MATCH($B387,Resultado!$N:$N,0),MATCH(BE$1,Resultado!#REF!,0))</f>
        <v>#REF!</v>
      </c>
      <c r="BF387" s="30" t="e">
        <f t="array" ref="BF387">INDEX(Resultado!$1:$470,MATCH($B387,Resultado!$N:$N,0),MATCH(BF$1,Resultado!#REF!,0))</f>
        <v>#REF!</v>
      </c>
      <c r="BG387" s="30" t="e">
        <f t="array" ref="BG387">INDEX(Resultado!$1:$470,MATCH($B387,Resultado!$N:$N,0),MATCH(BG$1,Resultado!#REF!,0))</f>
        <v>#REF!</v>
      </c>
      <c r="BH387" s="30" t="e">
        <f t="array" ref="BH387">INDEX(Resultado!$1:$470,MATCH($B387,Resultado!$N:$N,0),MATCH(BH$1,Resultado!#REF!,0))</f>
        <v>#REF!</v>
      </c>
      <c r="BI387" s="30" t="e">
        <f t="array" ref="BI387">INDEX(Resultado!$1:$470,MATCH($B387,Resultado!$N:$N,0),MATCH(BI$1,Resultado!#REF!,0))</f>
        <v>#REF!</v>
      </c>
    </row>
    <row r="388" spans="1:61" ht="13" x14ac:dyDescent="0.15">
      <c r="A388" s="29">
        <v>51431969818</v>
      </c>
      <c r="B388" s="7" t="s">
        <v>2758</v>
      </c>
      <c r="C388" s="29" t="s">
        <v>3368</v>
      </c>
      <c r="D388" s="30" t="e">
        <f t="array" ref="D388">INDEX(Resultado!$1:$470,MATCH($B388,Resultado!$N:$N,0),MATCH(D$1,Resultado!#REF!,0))</f>
        <v>#REF!</v>
      </c>
      <c r="E388" s="29" t="s">
        <v>3339</v>
      </c>
      <c r="F388" s="30" t="e">
        <f t="array" ref="F388">INDEX(Resultado!$1:$470,MATCH($B388,Resultado!$N:$N,0),MATCH(F$1,Resultado!#REF!,0))</f>
        <v>#REF!</v>
      </c>
      <c r="G388" s="30" t="e">
        <f t="array" ref="G388">INDEX(Resultado!$1:$470,MATCH($B388,Resultado!$N:$N,0),MATCH(G$1,Resultado!#REF!,0))</f>
        <v>#REF!</v>
      </c>
      <c r="H388" s="30" t="e">
        <f t="array" ref="H388">INDEX(Resultado!$1:$470,MATCH($B388,Resultado!$N:$N,0),MATCH(H$1,Resultado!#REF!,0))</f>
        <v>#REF!</v>
      </c>
      <c r="I388" s="30" t="e">
        <f t="array" ref="I388">INDEX(Resultado!$1:$470,MATCH($B388,Resultado!$N:$N,0),MATCH(I$1,Resultado!#REF!,0))</f>
        <v>#REF!</v>
      </c>
      <c r="J388" s="30" t="e">
        <f t="array" ref="J388">INDEX(Resultado!$1:$470,MATCH($B388,Resultado!$N:$N,0),MATCH(J$1,Resultado!#REF!,0))</f>
        <v>#REF!</v>
      </c>
      <c r="K388" s="30" t="e">
        <f t="array" ref="K388">INDEX(Resultado!$1:$470,MATCH($B388,Resultado!$N:$N,0),MATCH(K$1,Resultado!#REF!,0))</f>
        <v>#REF!</v>
      </c>
      <c r="L388" s="30" t="e">
        <f t="array" ref="L388">INDEX(Resultado!$1:$470,MATCH($B388,Resultado!$N:$N,0),MATCH(L$1,Resultado!#REF!,0))</f>
        <v>#REF!</v>
      </c>
      <c r="M388" s="30" t="e">
        <f t="array" ref="M388">INDEX(Resultado!$1:$470,MATCH($B388,Resultado!$N:$N,0),MATCH(M$1,Resultado!#REF!,0))</f>
        <v>#REF!</v>
      </c>
      <c r="N388" s="30" t="e">
        <f t="array" ref="N388">INDEX(Resultado!$1:$470,MATCH($B388,Resultado!$N:$N,0),MATCH(N$1,Resultado!#REF!,0))</f>
        <v>#REF!</v>
      </c>
      <c r="O388" s="30" t="e">
        <f t="array" ref="O388">INDEX(Resultado!$1:$470,MATCH($B388,Resultado!$N:$N,0),MATCH(O$1,Resultado!#REF!,0))</f>
        <v>#REF!</v>
      </c>
      <c r="P388" s="30" t="e">
        <f t="array" ref="P388">INDEX(Resultado!$1:$470,MATCH($B388,Resultado!$N:$N,0),MATCH(P$1,Resultado!#REF!,0))</f>
        <v>#REF!</v>
      </c>
      <c r="Q388" s="30" t="e">
        <f t="array" ref="Q388">INDEX(Resultado!$1:$470,MATCH($B388,Resultado!$N:$N,0),MATCH(Q$1,Resultado!#REF!,0))</f>
        <v>#REF!</v>
      </c>
      <c r="R388" s="30" t="e">
        <f t="array" ref="R388">INDEX(Resultado!$1:$470,MATCH($B388,Resultado!$N:$N,0),MATCH(R$1,Resultado!#REF!,0))</f>
        <v>#REF!</v>
      </c>
      <c r="S388" s="30" t="e">
        <f t="array" ref="S388">INDEX(Resultado!$1:$470,MATCH($B388,Resultado!$N:$N,0),MATCH(S$1,Resultado!#REF!,0))</f>
        <v>#REF!</v>
      </c>
      <c r="T388" s="30" t="e">
        <f t="array" ref="T388">INDEX(Resultado!$1:$470,MATCH($B388,Resultado!$N:$N,0),MATCH(T$1,Resultado!#REF!,0))</f>
        <v>#REF!</v>
      </c>
      <c r="U388" s="30" t="e">
        <f t="array" ref="U388">INDEX(Resultado!$1:$470,MATCH($B388,Resultado!$N:$N,0),MATCH(U$1,Resultado!#REF!,0))</f>
        <v>#REF!</v>
      </c>
      <c r="V388" s="30" t="e">
        <f t="array" ref="V388">INDEX(Resultado!$1:$470,MATCH($B388,Resultado!$N:$N,0),MATCH(V$1,Resultado!#REF!,0))</f>
        <v>#REF!</v>
      </c>
      <c r="W388" s="30" t="e">
        <f t="array" ref="W388">INDEX(Resultado!$1:$470,MATCH($B388,Resultado!$N:$N,0),MATCH(W$1,Resultado!#REF!,0))</f>
        <v>#REF!</v>
      </c>
      <c r="X388" s="30" t="e">
        <f t="array" ref="X388">INDEX(Resultado!$1:$470,MATCH($B388,Resultado!$N:$N,0),MATCH(X$1,Resultado!#REF!,0))</f>
        <v>#REF!</v>
      </c>
      <c r="Y388" s="30" t="e">
        <f t="array" ref="Y388">INDEX(Resultado!$1:$470,MATCH($B388,Resultado!$N:$N,0),MATCH(Y$1,Resultado!#REF!,0))</f>
        <v>#REF!</v>
      </c>
      <c r="Z388" s="30" t="e">
        <f t="array" ref="Z388">INDEX(Resultado!$1:$470,MATCH($B388,Resultado!$N:$N,0),MATCH(Z$1,Resultado!#REF!,0))</f>
        <v>#REF!</v>
      </c>
      <c r="AA388" s="30" t="e">
        <f t="array" ref="AA388">INDEX(Resultado!$1:$470,MATCH($B388,Resultado!$N:$N,0),MATCH(AA$1,Resultado!#REF!,0))</f>
        <v>#REF!</v>
      </c>
      <c r="AB388" s="29">
        <v>0</v>
      </c>
      <c r="AC388" s="29">
        <v>2</v>
      </c>
      <c r="AD388" s="30" t="e">
        <f t="array" ref="AD388">INDEX(Resultado!$1:$470,MATCH($B388,Resultado!$N:$N,0),MATCH(AD$1,Resultado!#REF!,0))</f>
        <v>#REF!</v>
      </c>
      <c r="AE388" s="30" t="e">
        <f t="array" ref="AE388">INDEX(Resultado!$1:$470,MATCH($B388,Resultado!$N:$N,0),MATCH(AE$1,Resultado!#REF!,0))</f>
        <v>#REF!</v>
      </c>
      <c r="AF388" s="30" t="e">
        <f t="array" ref="AF388">INDEX(Resultado!$1:$470,MATCH($B388,Resultado!$N:$N,0),MATCH(AF$1,Resultado!#REF!,0))</f>
        <v>#REF!</v>
      </c>
      <c r="AG388" s="30" t="e">
        <f t="array" ref="AG388">INDEX(Resultado!$1:$470,MATCH($B388,Resultado!$N:$N,0),MATCH(AG$1,Resultado!#REF!,0))</f>
        <v>#REF!</v>
      </c>
      <c r="AH388" s="30" t="e">
        <f t="array" ref="AH388">INDEX(Resultado!$1:$470,MATCH($B388,Resultado!$N:$N,0),MATCH(AH$1,Resultado!#REF!,0))</f>
        <v>#REF!</v>
      </c>
      <c r="AI388" s="30" t="e">
        <f t="array" ref="AI388">INDEX(Resultado!$1:$470,MATCH($B388,Resultado!$N:$N,0),MATCH(AI$1,Resultado!#REF!,0))</f>
        <v>#REF!</v>
      </c>
      <c r="AJ388" s="30" t="e">
        <f t="array" ref="AJ388">INDEX(Resultado!$1:$470,MATCH($B388,Resultado!$N:$N,0),MATCH(AJ$1,Resultado!#REF!,0))</f>
        <v>#REF!</v>
      </c>
      <c r="AK388" s="30" t="e">
        <f t="array" ref="AK388">INDEX(Resultado!$1:$470,MATCH($B388,Resultado!$N:$N,0),MATCH(AK$1,Resultado!#REF!,0))</f>
        <v>#REF!</v>
      </c>
      <c r="AL388" s="29">
        <v>0</v>
      </c>
      <c r="AM388" s="29">
        <v>2</v>
      </c>
      <c r="AN388" s="30" t="e">
        <f t="array" ref="AN388">INDEX(Resultado!$1:$470,MATCH($B388,Resultado!$N:$N,0),MATCH(AN$1,Resultado!#REF!,0))</f>
        <v>#REF!</v>
      </c>
      <c r="AO388" s="30" t="e">
        <f t="array" ref="AO388">INDEX(Resultado!$1:$470,MATCH($B388,Resultado!$N:$N,0),MATCH(AO$1,Resultado!#REF!,0))</f>
        <v>#REF!</v>
      </c>
      <c r="AP388" s="30" t="e">
        <f t="array" ref="AP388">INDEX(Resultado!$1:$470,MATCH($B388,Resultado!$N:$N,0),MATCH(AP$1,Resultado!#REF!,0))</f>
        <v>#REF!</v>
      </c>
      <c r="AQ388" s="30" t="e">
        <f t="array" ref="AQ388">INDEX(Resultado!$1:$470,MATCH($B388,Resultado!$N:$N,0),MATCH(AQ$1,Resultado!#REF!,0))</f>
        <v>#REF!</v>
      </c>
      <c r="AR388" s="30" t="e">
        <f t="array" ref="AR388">INDEX(Resultado!$1:$470,MATCH($B388,Resultado!$N:$N,0),MATCH(AR$1,Resultado!#REF!,0))</f>
        <v>#REF!</v>
      </c>
      <c r="AS388" s="29">
        <v>2</v>
      </c>
      <c r="AT388" s="30" t="e">
        <f t="array" ref="AT388">INDEX(Resultado!$1:$470,MATCH($B388,Resultado!$N:$N,0),MATCH(AT$1,Resultado!#REF!,0))</f>
        <v>#REF!</v>
      </c>
      <c r="AU388" s="30" t="e">
        <f t="array" ref="AU388">INDEX(Resultado!$1:$470,MATCH($B388,Resultado!$N:$N,0),MATCH(AU$1,Resultado!#REF!,0))</f>
        <v>#REF!</v>
      </c>
      <c r="AV388" s="30" t="e">
        <f t="array" ref="AV388">INDEX(Resultado!$1:$470,MATCH($B388,Resultado!$N:$N,0),MATCH(AV$1,Resultado!#REF!,0))</f>
        <v>#REF!</v>
      </c>
      <c r="AW388" s="30" t="e">
        <f t="array" ref="AW388">INDEX(Resultado!$1:$470,MATCH($B388,Resultado!$N:$N,0),MATCH(AW$1,Resultado!#REF!,0))</f>
        <v>#REF!</v>
      </c>
      <c r="AX388" s="30" t="e">
        <f t="array" ref="AX388">INDEX(Resultado!$1:$470,MATCH($B388,Resultado!$N:$N,0),MATCH(AX$1,Resultado!#REF!,0))</f>
        <v>#REF!</v>
      </c>
      <c r="AY388" s="30" t="e">
        <f t="array" ref="AY388">INDEX(Resultado!$1:$470,MATCH($B388,Resultado!$N:$N,0),MATCH(AY$1,Resultado!#REF!,0))</f>
        <v>#REF!</v>
      </c>
      <c r="AZ388" s="30" t="e">
        <f t="array" ref="AZ388">INDEX(Resultado!$1:$470,MATCH($B388,Resultado!$N:$N,0),MATCH(AZ$1,Resultado!#REF!,0))</f>
        <v>#REF!</v>
      </c>
      <c r="BA388" s="30" t="e">
        <f t="array" ref="BA388">INDEX(Resultado!$1:$470,MATCH($B388,Resultado!$N:$N,0),MATCH(BA$1,Resultado!#REF!,0))</f>
        <v>#REF!</v>
      </c>
      <c r="BB388" s="30" t="e">
        <f t="array" ref="BB388">INDEX(Resultado!$1:$470,MATCH($B388,Resultado!$N:$N,0),MATCH(BB$1,Resultado!#REF!,0))</f>
        <v>#REF!</v>
      </c>
      <c r="BC388" s="30" t="e">
        <f t="array" ref="BC388">INDEX(Resultado!$1:$470,MATCH($B388,Resultado!$N:$N,0),MATCH(BC$1,Resultado!#REF!,0))</f>
        <v>#REF!</v>
      </c>
      <c r="BD388" s="30" t="e">
        <f t="array" ref="BD388">INDEX(Resultado!$1:$470,MATCH($B388,Resultado!$N:$N,0),MATCH(BD$1,Resultado!#REF!,0))</f>
        <v>#REF!</v>
      </c>
      <c r="BE388" s="30" t="e">
        <f t="array" ref="BE388">INDEX(Resultado!$1:$470,MATCH($B388,Resultado!$N:$N,0),MATCH(BE$1,Resultado!#REF!,0))</f>
        <v>#REF!</v>
      </c>
      <c r="BF388" s="30" t="e">
        <f t="array" ref="BF388">INDEX(Resultado!$1:$470,MATCH($B388,Resultado!$N:$N,0),MATCH(BF$1,Resultado!#REF!,0))</f>
        <v>#REF!</v>
      </c>
      <c r="BG388" s="30" t="e">
        <f t="array" ref="BG388">INDEX(Resultado!$1:$470,MATCH($B388,Resultado!$N:$N,0),MATCH(BG$1,Resultado!#REF!,0))</f>
        <v>#REF!</v>
      </c>
      <c r="BH388" s="30" t="e">
        <f t="array" ref="BH388">INDEX(Resultado!$1:$470,MATCH($B388,Resultado!$N:$N,0),MATCH(BH$1,Resultado!#REF!,0))</f>
        <v>#REF!</v>
      </c>
      <c r="BI388" s="30" t="e">
        <f t="array" ref="BI388">INDEX(Resultado!$1:$470,MATCH($B388,Resultado!$N:$N,0),MATCH(BI$1,Resultado!#REF!,0))</f>
        <v>#REF!</v>
      </c>
    </row>
    <row r="389" spans="1:61" ht="13" x14ac:dyDescent="0.15">
      <c r="A389" s="29">
        <v>50793363829</v>
      </c>
      <c r="B389" s="7" t="s">
        <v>2763</v>
      </c>
      <c r="C389" s="29" t="s">
        <v>2762</v>
      </c>
      <c r="D389" s="30" t="e">
        <f t="array" ref="D389">INDEX(Resultado!$1:$470,MATCH($B389,Resultado!$N:$N,0),MATCH(D$1,Resultado!#REF!,0))</f>
        <v>#REF!</v>
      </c>
      <c r="E389" s="29" t="s">
        <v>3339</v>
      </c>
      <c r="F389" s="30" t="e">
        <f t="array" ref="F389">INDEX(Resultado!$1:$470,MATCH($B389,Resultado!$N:$N,0),MATCH(F$1,Resultado!#REF!,0))</f>
        <v>#REF!</v>
      </c>
      <c r="G389" s="30" t="e">
        <f t="array" ref="G389">INDEX(Resultado!$1:$470,MATCH($B389,Resultado!$N:$N,0),MATCH(G$1,Resultado!#REF!,0))</f>
        <v>#REF!</v>
      </c>
      <c r="H389" s="30" t="e">
        <f t="array" ref="H389">INDEX(Resultado!$1:$470,MATCH($B389,Resultado!$N:$N,0),MATCH(H$1,Resultado!#REF!,0))</f>
        <v>#REF!</v>
      </c>
      <c r="I389" s="30" t="e">
        <f t="array" ref="I389">INDEX(Resultado!$1:$470,MATCH($B389,Resultado!$N:$N,0),MATCH(I$1,Resultado!#REF!,0))</f>
        <v>#REF!</v>
      </c>
      <c r="J389" s="30" t="e">
        <f t="array" ref="J389">INDEX(Resultado!$1:$470,MATCH($B389,Resultado!$N:$N,0),MATCH(J$1,Resultado!#REF!,0))</f>
        <v>#REF!</v>
      </c>
      <c r="K389" s="30" t="e">
        <f t="array" ref="K389">INDEX(Resultado!$1:$470,MATCH($B389,Resultado!$N:$N,0),MATCH(K$1,Resultado!#REF!,0))</f>
        <v>#REF!</v>
      </c>
      <c r="L389" s="30" t="e">
        <f t="array" ref="L389">INDEX(Resultado!$1:$470,MATCH($B389,Resultado!$N:$N,0),MATCH(L$1,Resultado!#REF!,0))</f>
        <v>#REF!</v>
      </c>
      <c r="M389" s="30" t="e">
        <f t="array" ref="M389">INDEX(Resultado!$1:$470,MATCH($B389,Resultado!$N:$N,0),MATCH(M$1,Resultado!#REF!,0))</f>
        <v>#REF!</v>
      </c>
      <c r="N389" s="30" t="e">
        <f t="array" ref="N389">INDEX(Resultado!$1:$470,MATCH($B389,Resultado!$N:$N,0),MATCH(N$1,Resultado!#REF!,0))</f>
        <v>#REF!</v>
      </c>
      <c r="O389" s="30" t="e">
        <f t="array" ref="O389">INDEX(Resultado!$1:$470,MATCH($B389,Resultado!$N:$N,0),MATCH(O$1,Resultado!#REF!,0))</f>
        <v>#REF!</v>
      </c>
      <c r="P389" s="30" t="e">
        <f t="array" ref="P389">INDEX(Resultado!$1:$470,MATCH($B389,Resultado!$N:$N,0),MATCH(P$1,Resultado!#REF!,0))</f>
        <v>#REF!</v>
      </c>
      <c r="Q389" s="30" t="e">
        <f t="array" ref="Q389">INDEX(Resultado!$1:$470,MATCH($B389,Resultado!$N:$N,0),MATCH(Q$1,Resultado!#REF!,0))</f>
        <v>#REF!</v>
      </c>
      <c r="R389" s="30" t="e">
        <f t="array" ref="R389">INDEX(Resultado!$1:$470,MATCH($B389,Resultado!$N:$N,0),MATCH(R$1,Resultado!#REF!,0))</f>
        <v>#REF!</v>
      </c>
      <c r="S389" s="30" t="e">
        <f t="array" ref="S389">INDEX(Resultado!$1:$470,MATCH($B389,Resultado!$N:$N,0),MATCH(S$1,Resultado!#REF!,0))</f>
        <v>#REF!</v>
      </c>
      <c r="T389" s="30" t="e">
        <f t="array" ref="T389">INDEX(Resultado!$1:$470,MATCH($B389,Resultado!$N:$N,0),MATCH(T$1,Resultado!#REF!,0))</f>
        <v>#REF!</v>
      </c>
      <c r="U389" s="30" t="e">
        <f t="array" ref="U389">INDEX(Resultado!$1:$470,MATCH($B389,Resultado!$N:$N,0),MATCH(U$1,Resultado!#REF!,0))</f>
        <v>#REF!</v>
      </c>
      <c r="V389" s="30" t="e">
        <f t="array" ref="V389">INDEX(Resultado!$1:$470,MATCH($B389,Resultado!$N:$N,0),MATCH(V$1,Resultado!#REF!,0))</f>
        <v>#REF!</v>
      </c>
      <c r="W389" s="30" t="e">
        <f t="array" ref="W389">INDEX(Resultado!$1:$470,MATCH($B389,Resultado!$N:$N,0),MATCH(W$1,Resultado!#REF!,0))</f>
        <v>#REF!</v>
      </c>
      <c r="X389" s="30" t="e">
        <f t="array" ref="X389">INDEX(Resultado!$1:$470,MATCH($B389,Resultado!$N:$N,0),MATCH(X$1,Resultado!#REF!,0))</f>
        <v>#REF!</v>
      </c>
      <c r="Y389" s="30" t="e">
        <f t="array" ref="Y389">INDEX(Resultado!$1:$470,MATCH($B389,Resultado!$N:$N,0),MATCH(Y$1,Resultado!#REF!,0))</f>
        <v>#REF!</v>
      </c>
      <c r="Z389" s="30" t="e">
        <f t="array" ref="Z389">INDEX(Resultado!$1:$470,MATCH($B389,Resultado!$N:$N,0),MATCH(Z$1,Resultado!#REF!,0))</f>
        <v>#REF!</v>
      </c>
      <c r="AA389" s="30" t="e">
        <f t="array" ref="AA389">INDEX(Resultado!$1:$470,MATCH($B389,Resultado!$N:$N,0),MATCH(AA$1,Resultado!#REF!,0))</f>
        <v>#REF!</v>
      </c>
      <c r="AB389" s="29">
        <v>0</v>
      </c>
      <c r="AC389" s="29">
        <v>2</v>
      </c>
      <c r="AD389" s="30" t="e">
        <f t="array" ref="AD389">INDEX(Resultado!$1:$470,MATCH($B389,Resultado!$N:$N,0),MATCH(AD$1,Resultado!#REF!,0))</f>
        <v>#REF!</v>
      </c>
      <c r="AE389" s="30" t="e">
        <f t="array" ref="AE389">INDEX(Resultado!$1:$470,MATCH($B389,Resultado!$N:$N,0),MATCH(AE$1,Resultado!#REF!,0))</f>
        <v>#REF!</v>
      </c>
      <c r="AF389" s="30" t="e">
        <f t="array" ref="AF389">INDEX(Resultado!$1:$470,MATCH($B389,Resultado!$N:$N,0),MATCH(AF$1,Resultado!#REF!,0))</f>
        <v>#REF!</v>
      </c>
      <c r="AG389" s="30" t="e">
        <f t="array" ref="AG389">INDEX(Resultado!$1:$470,MATCH($B389,Resultado!$N:$N,0),MATCH(AG$1,Resultado!#REF!,0))</f>
        <v>#REF!</v>
      </c>
      <c r="AH389" s="30" t="e">
        <f t="array" ref="AH389">INDEX(Resultado!$1:$470,MATCH($B389,Resultado!$N:$N,0),MATCH(AH$1,Resultado!#REF!,0))</f>
        <v>#REF!</v>
      </c>
      <c r="AI389" s="30" t="e">
        <f t="array" ref="AI389">INDEX(Resultado!$1:$470,MATCH($B389,Resultado!$N:$N,0),MATCH(AI$1,Resultado!#REF!,0))</f>
        <v>#REF!</v>
      </c>
      <c r="AJ389" s="30" t="e">
        <f t="array" ref="AJ389">INDEX(Resultado!$1:$470,MATCH($B389,Resultado!$N:$N,0),MATCH(AJ$1,Resultado!#REF!,0))</f>
        <v>#REF!</v>
      </c>
      <c r="AK389" s="30" t="e">
        <f t="array" ref="AK389">INDEX(Resultado!$1:$470,MATCH($B389,Resultado!$N:$N,0),MATCH(AK$1,Resultado!#REF!,0))</f>
        <v>#REF!</v>
      </c>
      <c r="AL389" s="29">
        <v>0</v>
      </c>
      <c r="AM389" s="29">
        <v>2</v>
      </c>
      <c r="AN389" s="30" t="e">
        <f t="array" ref="AN389">INDEX(Resultado!$1:$470,MATCH($B389,Resultado!$N:$N,0),MATCH(AN$1,Resultado!#REF!,0))</f>
        <v>#REF!</v>
      </c>
      <c r="AO389" s="30" t="e">
        <f t="array" ref="AO389">INDEX(Resultado!$1:$470,MATCH($B389,Resultado!$N:$N,0),MATCH(AO$1,Resultado!#REF!,0))</f>
        <v>#REF!</v>
      </c>
      <c r="AP389" s="30" t="e">
        <f t="array" ref="AP389">INDEX(Resultado!$1:$470,MATCH($B389,Resultado!$N:$N,0),MATCH(AP$1,Resultado!#REF!,0))</f>
        <v>#REF!</v>
      </c>
      <c r="AQ389" s="30" t="e">
        <f t="array" ref="AQ389">INDEX(Resultado!$1:$470,MATCH($B389,Resultado!$N:$N,0),MATCH(AQ$1,Resultado!#REF!,0))</f>
        <v>#REF!</v>
      </c>
      <c r="AR389" s="30" t="e">
        <f t="array" ref="AR389">INDEX(Resultado!$1:$470,MATCH($B389,Resultado!$N:$N,0),MATCH(AR$1,Resultado!#REF!,0))</f>
        <v>#REF!</v>
      </c>
      <c r="AS389" s="29">
        <v>2</v>
      </c>
      <c r="AT389" s="30" t="e">
        <f t="array" ref="AT389">INDEX(Resultado!$1:$470,MATCH($B389,Resultado!$N:$N,0),MATCH(AT$1,Resultado!#REF!,0))</f>
        <v>#REF!</v>
      </c>
      <c r="AU389" s="30" t="e">
        <f t="array" ref="AU389">INDEX(Resultado!$1:$470,MATCH($B389,Resultado!$N:$N,0),MATCH(AU$1,Resultado!#REF!,0))</f>
        <v>#REF!</v>
      </c>
      <c r="AV389" s="30" t="e">
        <f t="array" ref="AV389">INDEX(Resultado!$1:$470,MATCH($B389,Resultado!$N:$N,0),MATCH(AV$1,Resultado!#REF!,0))</f>
        <v>#REF!</v>
      </c>
      <c r="AW389" s="30" t="e">
        <f t="array" ref="AW389">INDEX(Resultado!$1:$470,MATCH($B389,Resultado!$N:$N,0),MATCH(AW$1,Resultado!#REF!,0))</f>
        <v>#REF!</v>
      </c>
      <c r="AX389" s="30" t="e">
        <f t="array" ref="AX389">INDEX(Resultado!$1:$470,MATCH($B389,Resultado!$N:$N,0),MATCH(AX$1,Resultado!#REF!,0))</f>
        <v>#REF!</v>
      </c>
      <c r="AY389" s="30" t="e">
        <f t="array" ref="AY389">INDEX(Resultado!$1:$470,MATCH($B389,Resultado!$N:$N,0),MATCH(AY$1,Resultado!#REF!,0))</f>
        <v>#REF!</v>
      </c>
      <c r="AZ389" s="30" t="e">
        <f t="array" ref="AZ389">INDEX(Resultado!$1:$470,MATCH($B389,Resultado!$N:$N,0),MATCH(AZ$1,Resultado!#REF!,0))</f>
        <v>#REF!</v>
      </c>
      <c r="BA389" s="30" t="e">
        <f t="array" ref="BA389">INDEX(Resultado!$1:$470,MATCH($B389,Resultado!$N:$N,0),MATCH(BA$1,Resultado!#REF!,0))</f>
        <v>#REF!</v>
      </c>
      <c r="BB389" s="30" t="e">
        <f t="array" ref="BB389">INDEX(Resultado!$1:$470,MATCH($B389,Resultado!$N:$N,0),MATCH(BB$1,Resultado!#REF!,0))</f>
        <v>#REF!</v>
      </c>
      <c r="BC389" s="30" t="e">
        <f t="array" ref="BC389">INDEX(Resultado!$1:$470,MATCH($B389,Resultado!$N:$N,0),MATCH(BC$1,Resultado!#REF!,0))</f>
        <v>#REF!</v>
      </c>
      <c r="BD389" s="30" t="e">
        <f t="array" ref="BD389">INDEX(Resultado!$1:$470,MATCH($B389,Resultado!$N:$N,0),MATCH(BD$1,Resultado!#REF!,0))</f>
        <v>#REF!</v>
      </c>
      <c r="BE389" s="30" t="e">
        <f t="array" ref="BE389">INDEX(Resultado!$1:$470,MATCH($B389,Resultado!$N:$N,0),MATCH(BE$1,Resultado!#REF!,0))</f>
        <v>#REF!</v>
      </c>
      <c r="BF389" s="30" t="e">
        <f t="array" ref="BF389">INDEX(Resultado!$1:$470,MATCH($B389,Resultado!$N:$N,0),MATCH(BF$1,Resultado!#REF!,0))</f>
        <v>#REF!</v>
      </c>
      <c r="BG389" s="30" t="e">
        <f t="array" ref="BG389">INDEX(Resultado!$1:$470,MATCH($B389,Resultado!$N:$N,0),MATCH(BG$1,Resultado!#REF!,0))</f>
        <v>#REF!</v>
      </c>
      <c r="BH389" s="30" t="e">
        <f t="array" ref="BH389">INDEX(Resultado!$1:$470,MATCH($B389,Resultado!$N:$N,0),MATCH(BH$1,Resultado!#REF!,0))</f>
        <v>#REF!</v>
      </c>
      <c r="BI389" s="30" t="e">
        <f t="array" ref="BI389">INDEX(Resultado!$1:$470,MATCH($B389,Resultado!$N:$N,0),MATCH(BI$1,Resultado!#REF!,0))</f>
        <v>#REF!</v>
      </c>
    </row>
    <row r="390" spans="1:61" ht="13" x14ac:dyDescent="0.15">
      <c r="A390" s="29">
        <v>52166769888</v>
      </c>
      <c r="B390" s="7" t="s">
        <v>2770</v>
      </c>
      <c r="C390" s="29" t="s">
        <v>2769</v>
      </c>
      <c r="D390" s="30" t="e">
        <f t="array" ref="D390">INDEX(Resultado!$1:$470,MATCH($B390,Resultado!$N:$N,0),MATCH(D$1,Resultado!#REF!,0))</f>
        <v>#REF!</v>
      </c>
      <c r="E390" s="29" t="s">
        <v>3339</v>
      </c>
      <c r="F390" s="30" t="e">
        <f t="array" ref="F390">INDEX(Resultado!$1:$470,MATCH($B390,Resultado!$N:$N,0),MATCH(F$1,Resultado!#REF!,0))</f>
        <v>#REF!</v>
      </c>
      <c r="G390" s="30" t="e">
        <f t="array" ref="G390">INDEX(Resultado!$1:$470,MATCH($B390,Resultado!$N:$N,0),MATCH(G$1,Resultado!#REF!,0))</f>
        <v>#REF!</v>
      </c>
      <c r="H390" s="30" t="e">
        <f t="array" ref="H390">INDEX(Resultado!$1:$470,MATCH($B390,Resultado!$N:$N,0),MATCH(H$1,Resultado!#REF!,0))</f>
        <v>#REF!</v>
      </c>
      <c r="I390" s="30" t="e">
        <f t="array" ref="I390">INDEX(Resultado!$1:$470,MATCH($B390,Resultado!$N:$N,0),MATCH(I$1,Resultado!#REF!,0))</f>
        <v>#REF!</v>
      </c>
      <c r="J390" s="30" t="e">
        <f t="array" ref="J390">INDEX(Resultado!$1:$470,MATCH($B390,Resultado!$N:$N,0),MATCH(J$1,Resultado!#REF!,0))</f>
        <v>#REF!</v>
      </c>
      <c r="K390" s="30" t="e">
        <f t="array" ref="K390">INDEX(Resultado!$1:$470,MATCH($B390,Resultado!$N:$N,0),MATCH(K$1,Resultado!#REF!,0))</f>
        <v>#REF!</v>
      </c>
      <c r="L390" s="30" t="e">
        <f t="array" ref="L390">INDEX(Resultado!$1:$470,MATCH($B390,Resultado!$N:$N,0),MATCH(L$1,Resultado!#REF!,0))</f>
        <v>#REF!</v>
      </c>
      <c r="M390" s="30" t="e">
        <f t="array" ref="M390">INDEX(Resultado!$1:$470,MATCH($B390,Resultado!$N:$N,0),MATCH(M$1,Resultado!#REF!,0))</f>
        <v>#REF!</v>
      </c>
      <c r="N390" s="30" t="e">
        <f t="array" ref="N390">INDEX(Resultado!$1:$470,MATCH($B390,Resultado!$N:$N,0),MATCH(N$1,Resultado!#REF!,0))</f>
        <v>#REF!</v>
      </c>
      <c r="O390" s="30" t="e">
        <f t="array" ref="O390">INDEX(Resultado!$1:$470,MATCH($B390,Resultado!$N:$N,0),MATCH(O$1,Resultado!#REF!,0))</f>
        <v>#REF!</v>
      </c>
      <c r="P390" s="30" t="e">
        <f t="array" ref="P390">INDEX(Resultado!$1:$470,MATCH($B390,Resultado!$N:$N,0),MATCH(P$1,Resultado!#REF!,0))</f>
        <v>#REF!</v>
      </c>
      <c r="Q390" s="30" t="e">
        <f t="array" ref="Q390">INDEX(Resultado!$1:$470,MATCH($B390,Resultado!$N:$N,0),MATCH(Q$1,Resultado!#REF!,0))</f>
        <v>#REF!</v>
      </c>
      <c r="R390" s="30" t="e">
        <f t="array" ref="R390">INDEX(Resultado!$1:$470,MATCH($B390,Resultado!$N:$N,0),MATCH(R$1,Resultado!#REF!,0))</f>
        <v>#REF!</v>
      </c>
      <c r="S390" s="30" t="e">
        <f t="array" ref="S390">INDEX(Resultado!$1:$470,MATCH($B390,Resultado!$N:$N,0),MATCH(S$1,Resultado!#REF!,0))</f>
        <v>#REF!</v>
      </c>
      <c r="T390" s="30" t="e">
        <f t="array" ref="T390">INDEX(Resultado!$1:$470,MATCH($B390,Resultado!$N:$N,0),MATCH(T$1,Resultado!#REF!,0))</f>
        <v>#REF!</v>
      </c>
      <c r="U390" s="30" t="e">
        <f t="array" ref="U390">INDEX(Resultado!$1:$470,MATCH($B390,Resultado!$N:$N,0),MATCH(U$1,Resultado!#REF!,0))</f>
        <v>#REF!</v>
      </c>
      <c r="V390" s="30" t="e">
        <f t="array" ref="V390">INDEX(Resultado!$1:$470,MATCH($B390,Resultado!$N:$N,0),MATCH(V$1,Resultado!#REF!,0))</f>
        <v>#REF!</v>
      </c>
      <c r="W390" s="30" t="e">
        <f t="array" ref="W390">INDEX(Resultado!$1:$470,MATCH($B390,Resultado!$N:$N,0),MATCH(W$1,Resultado!#REF!,0))</f>
        <v>#REF!</v>
      </c>
      <c r="X390" s="30" t="e">
        <f t="array" ref="X390">INDEX(Resultado!$1:$470,MATCH($B390,Resultado!$N:$N,0),MATCH(X$1,Resultado!#REF!,0))</f>
        <v>#REF!</v>
      </c>
      <c r="Y390" s="30" t="e">
        <f t="array" ref="Y390">INDEX(Resultado!$1:$470,MATCH($B390,Resultado!$N:$N,0),MATCH(Y$1,Resultado!#REF!,0))</f>
        <v>#REF!</v>
      </c>
      <c r="Z390" s="30" t="e">
        <f t="array" ref="Z390">INDEX(Resultado!$1:$470,MATCH($B390,Resultado!$N:$N,0),MATCH(Z$1,Resultado!#REF!,0))</f>
        <v>#REF!</v>
      </c>
      <c r="AA390" s="30" t="e">
        <f t="array" ref="AA390">INDEX(Resultado!$1:$470,MATCH($B390,Resultado!$N:$N,0),MATCH(AA$1,Resultado!#REF!,0))</f>
        <v>#REF!</v>
      </c>
      <c r="AB390" s="29">
        <v>0</v>
      </c>
      <c r="AC390" s="29">
        <v>2</v>
      </c>
      <c r="AD390" s="30" t="e">
        <f t="array" ref="AD390">INDEX(Resultado!$1:$470,MATCH($B390,Resultado!$N:$N,0),MATCH(AD$1,Resultado!#REF!,0))</f>
        <v>#REF!</v>
      </c>
      <c r="AE390" s="30" t="e">
        <f t="array" ref="AE390">INDEX(Resultado!$1:$470,MATCH($B390,Resultado!$N:$N,0),MATCH(AE$1,Resultado!#REF!,0))</f>
        <v>#REF!</v>
      </c>
      <c r="AF390" s="30" t="e">
        <f t="array" ref="AF390">INDEX(Resultado!$1:$470,MATCH($B390,Resultado!$N:$N,0),MATCH(AF$1,Resultado!#REF!,0))</f>
        <v>#REF!</v>
      </c>
      <c r="AG390" s="30" t="e">
        <f t="array" ref="AG390">INDEX(Resultado!$1:$470,MATCH($B390,Resultado!$N:$N,0),MATCH(AG$1,Resultado!#REF!,0))</f>
        <v>#REF!</v>
      </c>
      <c r="AH390" s="30" t="e">
        <f t="array" ref="AH390">INDEX(Resultado!$1:$470,MATCH($B390,Resultado!$N:$N,0),MATCH(AH$1,Resultado!#REF!,0))</f>
        <v>#REF!</v>
      </c>
      <c r="AI390" s="30" t="e">
        <f t="array" ref="AI390">INDEX(Resultado!$1:$470,MATCH($B390,Resultado!$N:$N,0),MATCH(AI$1,Resultado!#REF!,0))</f>
        <v>#REF!</v>
      </c>
      <c r="AJ390" s="30" t="e">
        <f t="array" ref="AJ390">INDEX(Resultado!$1:$470,MATCH($B390,Resultado!$N:$N,0),MATCH(AJ$1,Resultado!#REF!,0))</f>
        <v>#REF!</v>
      </c>
      <c r="AK390" s="30" t="e">
        <f t="array" ref="AK390">INDEX(Resultado!$1:$470,MATCH($B390,Resultado!$N:$N,0),MATCH(AK$1,Resultado!#REF!,0))</f>
        <v>#REF!</v>
      </c>
      <c r="AL390" s="29">
        <v>0</v>
      </c>
      <c r="AM390" s="29">
        <v>2</v>
      </c>
      <c r="AN390" s="30" t="e">
        <f t="array" ref="AN390">INDEX(Resultado!$1:$470,MATCH($B390,Resultado!$N:$N,0),MATCH(AN$1,Resultado!#REF!,0))</f>
        <v>#REF!</v>
      </c>
      <c r="AO390" s="30" t="e">
        <f t="array" ref="AO390">INDEX(Resultado!$1:$470,MATCH($B390,Resultado!$N:$N,0),MATCH(AO$1,Resultado!#REF!,0))</f>
        <v>#REF!</v>
      </c>
      <c r="AP390" s="30" t="e">
        <f t="array" ref="AP390">INDEX(Resultado!$1:$470,MATCH($B390,Resultado!$N:$N,0),MATCH(AP$1,Resultado!#REF!,0))</f>
        <v>#REF!</v>
      </c>
      <c r="AQ390" s="30" t="e">
        <f t="array" ref="AQ390">INDEX(Resultado!$1:$470,MATCH($B390,Resultado!$N:$N,0),MATCH(AQ$1,Resultado!#REF!,0))</f>
        <v>#REF!</v>
      </c>
      <c r="AR390" s="30" t="e">
        <f t="array" ref="AR390">INDEX(Resultado!$1:$470,MATCH($B390,Resultado!$N:$N,0),MATCH(AR$1,Resultado!#REF!,0))</f>
        <v>#REF!</v>
      </c>
      <c r="AS390" s="29">
        <v>2</v>
      </c>
      <c r="AT390" s="30" t="e">
        <f t="array" ref="AT390">INDEX(Resultado!$1:$470,MATCH($B390,Resultado!$N:$N,0),MATCH(AT$1,Resultado!#REF!,0))</f>
        <v>#REF!</v>
      </c>
      <c r="AU390" s="30" t="e">
        <f t="array" ref="AU390">INDEX(Resultado!$1:$470,MATCH($B390,Resultado!$N:$N,0),MATCH(AU$1,Resultado!#REF!,0))</f>
        <v>#REF!</v>
      </c>
      <c r="AV390" s="30" t="e">
        <f t="array" ref="AV390">INDEX(Resultado!$1:$470,MATCH($B390,Resultado!$N:$N,0),MATCH(AV$1,Resultado!#REF!,0))</f>
        <v>#REF!</v>
      </c>
      <c r="AW390" s="30" t="e">
        <f t="array" ref="AW390">INDEX(Resultado!$1:$470,MATCH($B390,Resultado!$N:$N,0),MATCH(AW$1,Resultado!#REF!,0))</f>
        <v>#REF!</v>
      </c>
      <c r="AX390" s="30" t="e">
        <f t="array" ref="AX390">INDEX(Resultado!$1:$470,MATCH($B390,Resultado!$N:$N,0),MATCH(AX$1,Resultado!#REF!,0))</f>
        <v>#REF!</v>
      </c>
      <c r="AY390" s="30" t="e">
        <f t="array" ref="AY390">INDEX(Resultado!$1:$470,MATCH($B390,Resultado!$N:$N,0),MATCH(AY$1,Resultado!#REF!,0))</f>
        <v>#REF!</v>
      </c>
      <c r="AZ390" s="30" t="e">
        <f t="array" ref="AZ390">INDEX(Resultado!$1:$470,MATCH($B390,Resultado!$N:$N,0),MATCH(AZ$1,Resultado!#REF!,0))</f>
        <v>#REF!</v>
      </c>
      <c r="BA390" s="30" t="e">
        <f t="array" ref="BA390">INDEX(Resultado!$1:$470,MATCH($B390,Resultado!$N:$N,0),MATCH(BA$1,Resultado!#REF!,0))</f>
        <v>#REF!</v>
      </c>
      <c r="BB390" s="30" t="e">
        <f t="array" ref="BB390">INDEX(Resultado!$1:$470,MATCH($B390,Resultado!$N:$N,0),MATCH(BB$1,Resultado!#REF!,0))</f>
        <v>#REF!</v>
      </c>
      <c r="BC390" s="30" t="e">
        <f t="array" ref="BC390">INDEX(Resultado!$1:$470,MATCH($B390,Resultado!$N:$N,0),MATCH(BC$1,Resultado!#REF!,0))</f>
        <v>#REF!</v>
      </c>
      <c r="BD390" s="30" t="e">
        <f t="array" ref="BD390">INDEX(Resultado!$1:$470,MATCH($B390,Resultado!$N:$N,0),MATCH(BD$1,Resultado!#REF!,0))</f>
        <v>#REF!</v>
      </c>
      <c r="BE390" s="30" t="e">
        <f t="array" ref="BE390">INDEX(Resultado!$1:$470,MATCH($B390,Resultado!$N:$N,0),MATCH(BE$1,Resultado!#REF!,0))</f>
        <v>#REF!</v>
      </c>
      <c r="BF390" s="30" t="e">
        <f t="array" ref="BF390">INDEX(Resultado!$1:$470,MATCH($B390,Resultado!$N:$N,0),MATCH(BF$1,Resultado!#REF!,0))</f>
        <v>#REF!</v>
      </c>
      <c r="BG390" s="30" t="e">
        <f t="array" ref="BG390">INDEX(Resultado!$1:$470,MATCH($B390,Resultado!$N:$N,0),MATCH(BG$1,Resultado!#REF!,0))</f>
        <v>#REF!</v>
      </c>
      <c r="BH390" s="30" t="e">
        <f t="array" ref="BH390">INDEX(Resultado!$1:$470,MATCH($B390,Resultado!$N:$N,0),MATCH(BH$1,Resultado!#REF!,0))</f>
        <v>#REF!</v>
      </c>
      <c r="BI390" s="30" t="e">
        <f t="array" ref="BI390">INDEX(Resultado!$1:$470,MATCH($B390,Resultado!$N:$N,0),MATCH(BI$1,Resultado!#REF!,0))</f>
        <v>#REF!</v>
      </c>
    </row>
    <row r="391" spans="1:61" ht="13" x14ac:dyDescent="0.15">
      <c r="A391" s="29">
        <v>36541235899</v>
      </c>
      <c r="B391" s="7" t="s">
        <v>2775</v>
      </c>
      <c r="C391" s="29" t="s">
        <v>2774</v>
      </c>
      <c r="D391" s="30" t="e">
        <f t="array" ref="D391">INDEX(Resultado!$1:$470,MATCH($B391,Resultado!$N:$N,0),MATCH(D$1,Resultado!#REF!,0))</f>
        <v>#REF!</v>
      </c>
      <c r="E391" s="29" t="s">
        <v>3339</v>
      </c>
      <c r="F391" s="30" t="e">
        <f t="array" ref="F391">INDEX(Resultado!$1:$470,MATCH($B391,Resultado!$N:$N,0),MATCH(F$1,Resultado!#REF!,0))</f>
        <v>#REF!</v>
      </c>
      <c r="G391" s="30" t="e">
        <f t="array" ref="G391">INDEX(Resultado!$1:$470,MATCH($B391,Resultado!$N:$N,0),MATCH(G$1,Resultado!#REF!,0))</f>
        <v>#REF!</v>
      </c>
      <c r="H391" s="30" t="e">
        <f t="array" ref="H391">INDEX(Resultado!$1:$470,MATCH($B391,Resultado!$N:$N,0),MATCH(H$1,Resultado!#REF!,0))</f>
        <v>#REF!</v>
      </c>
      <c r="I391" s="30" t="e">
        <f t="array" ref="I391">INDEX(Resultado!$1:$470,MATCH($B391,Resultado!$N:$N,0),MATCH(I$1,Resultado!#REF!,0))</f>
        <v>#REF!</v>
      </c>
      <c r="J391" s="30" t="e">
        <f t="array" ref="J391">INDEX(Resultado!$1:$470,MATCH($B391,Resultado!$N:$N,0),MATCH(J$1,Resultado!#REF!,0))</f>
        <v>#REF!</v>
      </c>
      <c r="K391" s="30" t="e">
        <f t="array" ref="K391">INDEX(Resultado!$1:$470,MATCH($B391,Resultado!$N:$N,0),MATCH(K$1,Resultado!#REF!,0))</f>
        <v>#REF!</v>
      </c>
      <c r="L391" s="30" t="e">
        <f t="array" ref="L391">INDEX(Resultado!$1:$470,MATCH($B391,Resultado!$N:$N,0),MATCH(L$1,Resultado!#REF!,0))</f>
        <v>#REF!</v>
      </c>
      <c r="M391" s="30" t="e">
        <f t="array" ref="M391">INDEX(Resultado!$1:$470,MATCH($B391,Resultado!$N:$N,0),MATCH(M$1,Resultado!#REF!,0))</f>
        <v>#REF!</v>
      </c>
      <c r="N391" s="30" t="e">
        <f t="array" ref="N391">INDEX(Resultado!$1:$470,MATCH($B391,Resultado!$N:$N,0),MATCH(N$1,Resultado!#REF!,0))</f>
        <v>#REF!</v>
      </c>
      <c r="O391" s="30" t="e">
        <f t="array" ref="O391">INDEX(Resultado!$1:$470,MATCH($B391,Resultado!$N:$N,0),MATCH(O$1,Resultado!#REF!,0))</f>
        <v>#REF!</v>
      </c>
      <c r="P391" s="30" t="e">
        <f t="array" ref="P391">INDEX(Resultado!$1:$470,MATCH($B391,Resultado!$N:$N,0),MATCH(P$1,Resultado!#REF!,0))</f>
        <v>#REF!</v>
      </c>
      <c r="Q391" s="30" t="e">
        <f t="array" ref="Q391">INDEX(Resultado!$1:$470,MATCH($B391,Resultado!$N:$N,0),MATCH(Q$1,Resultado!#REF!,0))</f>
        <v>#REF!</v>
      </c>
      <c r="R391" s="30" t="e">
        <f t="array" ref="R391">INDEX(Resultado!$1:$470,MATCH($B391,Resultado!$N:$N,0),MATCH(R$1,Resultado!#REF!,0))</f>
        <v>#REF!</v>
      </c>
      <c r="S391" s="30" t="e">
        <f t="array" ref="S391">INDEX(Resultado!$1:$470,MATCH($B391,Resultado!$N:$N,0),MATCH(S$1,Resultado!#REF!,0))</f>
        <v>#REF!</v>
      </c>
      <c r="T391" s="30" t="e">
        <f t="array" ref="T391">INDEX(Resultado!$1:$470,MATCH($B391,Resultado!$N:$N,0),MATCH(T$1,Resultado!#REF!,0))</f>
        <v>#REF!</v>
      </c>
      <c r="U391" s="30" t="e">
        <f t="array" ref="U391">INDEX(Resultado!$1:$470,MATCH($B391,Resultado!$N:$N,0),MATCH(U$1,Resultado!#REF!,0))</f>
        <v>#REF!</v>
      </c>
      <c r="V391" s="30" t="e">
        <f t="array" ref="V391">INDEX(Resultado!$1:$470,MATCH($B391,Resultado!$N:$N,0),MATCH(V$1,Resultado!#REF!,0))</f>
        <v>#REF!</v>
      </c>
      <c r="W391" s="30" t="e">
        <f t="array" ref="W391">INDEX(Resultado!$1:$470,MATCH($B391,Resultado!$N:$N,0),MATCH(W$1,Resultado!#REF!,0))</f>
        <v>#REF!</v>
      </c>
      <c r="X391" s="30" t="e">
        <f t="array" ref="X391">INDEX(Resultado!$1:$470,MATCH($B391,Resultado!$N:$N,0),MATCH(X$1,Resultado!#REF!,0))</f>
        <v>#REF!</v>
      </c>
      <c r="Y391" s="30" t="e">
        <f t="array" ref="Y391">INDEX(Resultado!$1:$470,MATCH($B391,Resultado!$N:$N,0),MATCH(Y$1,Resultado!#REF!,0))</f>
        <v>#REF!</v>
      </c>
      <c r="Z391" s="30" t="e">
        <f t="array" ref="Z391">INDEX(Resultado!$1:$470,MATCH($B391,Resultado!$N:$N,0),MATCH(Z$1,Resultado!#REF!,0))</f>
        <v>#REF!</v>
      </c>
      <c r="AA391" s="30" t="e">
        <f t="array" ref="AA391">INDEX(Resultado!$1:$470,MATCH($B391,Resultado!$N:$N,0),MATCH(AA$1,Resultado!#REF!,0))</f>
        <v>#REF!</v>
      </c>
      <c r="AB391" s="29">
        <v>0</v>
      </c>
      <c r="AC391" s="29">
        <v>2</v>
      </c>
      <c r="AD391" s="30" t="e">
        <f t="array" ref="AD391">INDEX(Resultado!$1:$470,MATCH($B391,Resultado!$N:$N,0),MATCH(AD$1,Resultado!#REF!,0))</f>
        <v>#REF!</v>
      </c>
      <c r="AE391" s="30" t="e">
        <f t="array" ref="AE391">INDEX(Resultado!$1:$470,MATCH($B391,Resultado!$N:$N,0),MATCH(AE$1,Resultado!#REF!,0))</f>
        <v>#REF!</v>
      </c>
      <c r="AF391" s="30" t="e">
        <f t="array" ref="AF391">INDEX(Resultado!$1:$470,MATCH($B391,Resultado!$N:$N,0),MATCH(AF$1,Resultado!#REF!,0))</f>
        <v>#REF!</v>
      </c>
      <c r="AG391" s="30" t="e">
        <f t="array" ref="AG391">INDEX(Resultado!$1:$470,MATCH($B391,Resultado!$N:$N,0),MATCH(AG$1,Resultado!#REF!,0))</f>
        <v>#REF!</v>
      </c>
      <c r="AH391" s="30" t="e">
        <f t="array" ref="AH391">INDEX(Resultado!$1:$470,MATCH($B391,Resultado!$N:$N,0),MATCH(AH$1,Resultado!#REF!,0))</f>
        <v>#REF!</v>
      </c>
      <c r="AI391" s="30" t="e">
        <f t="array" ref="AI391">INDEX(Resultado!$1:$470,MATCH($B391,Resultado!$N:$N,0),MATCH(AI$1,Resultado!#REF!,0))</f>
        <v>#REF!</v>
      </c>
      <c r="AJ391" s="30" t="e">
        <f t="array" ref="AJ391">INDEX(Resultado!$1:$470,MATCH($B391,Resultado!$N:$N,0),MATCH(AJ$1,Resultado!#REF!,0))</f>
        <v>#REF!</v>
      </c>
      <c r="AK391" s="30" t="e">
        <f t="array" ref="AK391">INDEX(Resultado!$1:$470,MATCH($B391,Resultado!$N:$N,0),MATCH(AK$1,Resultado!#REF!,0))</f>
        <v>#REF!</v>
      </c>
      <c r="AL391" s="29">
        <v>0</v>
      </c>
      <c r="AM391" s="29">
        <v>2</v>
      </c>
      <c r="AN391" s="30" t="e">
        <f t="array" ref="AN391">INDEX(Resultado!$1:$470,MATCH($B391,Resultado!$N:$N,0),MATCH(AN$1,Resultado!#REF!,0))</f>
        <v>#REF!</v>
      </c>
      <c r="AO391" s="30" t="e">
        <f t="array" ref="AO391">INDEX(Resultado!$1:$470,MATCH($B391,Resultado!$N:$N,0),MATCH(AO$1,Resultado!#REF!,0))</f>
        <v>#REF!</v>
      </c>
      <c r="AP391" s="30" t="e">
        <f t="array" ref="AP391">INDEX(Resultado!$1:$470,MATCH($B391,Resultado!$N:$N,0),MATCH(AP$1,Resultado!#REF!,0))</f>
        <v>#REF!</v>
      </c>
      <c r="AQ391" s="30" t="e">
        <f t="array" ref="AQ391">INDEX(Resultado!$1:$470,MATCH($B391,Resultado!$N:$N,0),MATCH(AQ$1,Resultado!#REF!,0))</f>
        <v>#REF!</v>
      </c>
      <c r="AR391" s="30" t="e">
        <f t="array" ref="AR391">INDEX(Resultado!$1:$470,MATCH($B391,Resultado!$N:$N,0),MATCH(AR$1,Resultado!#REF!,0))</f>
        <v>#REF!</v>
      </c>
      <c r="AS391" s="29">
        <v>2</v>
      </c>
      <c r="AT391" s="30" t="e">
        <f t="array" ref="AT391">INDEX(Resultado!$1:$470,MATCH($B391,Resultado!$N:$N,0),MATCH(AT$1,Resultado!#REF!,0))</f>
        <v>#REF!</v>
      </c>
      <c r="AU391" s="30" t="e">
        <f t="array" ref="AU391">INDEX(Resultado!$1:$470,MATCH($B391,Resultado!$N:$N,0),MATCH(AU$1,Resultado!#REF!,0))</f>
        <v>#REF!</v>
      </c>
      <c r="AV391" s="30" t="e">
        <f t="array" ref="AV391">INDEX(Resultado!$1:$470,MATCH($B391,Resultado!$N:$N,0),MATCH(AV$1,Resultado!#REF!,0))</f>
        <v>#REF!</v>
      </c>
      <c r="AW391" s="30" t="e">
        <f t="array" ref="AW391">INDEX(Resultado!$1:$470,MATCH($B391,Resultado!$N:$N,0),MATCH(AW$1,Resultado!#REF!,0))</f>
        <v>#REF!</v>
      </c>
      <c r="AX391" s="30" t="e">
        <f t="array" ref="AX391">INDEX(Resultado!$1:$470,MATCH($B391,Resultado!$N:$N,0),MATCH(AX$1,Resultado!#REF!,0))</f>
        <v>#REF!</v>
      </c>
      <c r="AY391" s="30" t="e">
        <f t="array" ref="AY391">INDEX(Resultado!$1:$470,MATCH($B391,Resultado!$N:$N,0),MATCH(AY$1,Resultado!#REF!,0))</f>
        <v>#REF!</v>
      </c>
      <c r="AZ391" s="30" t="e">
        <f t="array" ref="AZ391">INDEX(Resultado!$1:$470,MATCH($B391,Resultado!$N:$N,0),MATCH(AZ$1,Resultado!#REF!,0))</f>
        <v>#REF!</v>
      </c>
      <c r="BA391" s="30" t="e">
        <f t="array" ref="BA391">INDEX(Resultado!$1:$470,MATCH($B391,Resultado!$N:$N,0),MATCH(BA$1,Resultado!#REF!,0))</f>
        <v>#REF!</v>
      </c>
      <c r="BB391" s="30" t="e">
        <f t="array" ref="BB391">INDEX(Resultado!$1:$470,MATCH($B391,Resultado!$N:$N,0),MATCH(BB$1,Resultado!#REF!,0))</f>
        <v>#REF!</v>
      </c>
      <c r="BC391" s="30" t="e">
        <f t="array" ref="BC391">INDEX(Resultado!$1:$470,MATCH($B391,Resultado!$N:$N,0),MATCH(BC$1,Resultado!#REF!,0))</f>
        <v>#REF!</v>
      </c>
      <c r="BD391" s="30" t="e">
        <f t="array" ref="BD391">INDEX(Resultado!$1:$470,MATCH($B391,Resultado!$N:$N,0),MATCH(BD$1,Resultado!#REF!,0))</f>
        <v>#REF!</v>
      </c>
      <c r="BE391" s="30" t="e">
        <f t="array" ref="BE391">INDEX(Resultado!$1:$470,MATCH($B391,Resultado!$N:$N,0),MATCH(BE$1,Resultado!#REF!,0))</f>
        <v>#REF!</v>
      </c>
      <c r="BF391" s="30" t="e">
        <f t="array" ref="BF391">INDEX(Resultado!$1:$470,MATCH($B391,Resultado!$N:$N,0),MATCH(BF$1,Resultado!#REF!,0))</f>
        <v>#REF!</v>
      </c>
      <c r="BG391" s="30" t="e">
        <f t="array" ref="BG391">INDEX(Resultado!$1:$470,MATCH($B391,Resultado!$N:$N,0),MATCH(BG$1,Resultado!#REF!,0))</f>
        <v>#REF!</v>
      </c>
      <c r="BH391" s="30" t="e">
        <f t="array" ref="BH391">INDEX(Resultado!$1:$470,MATCH($B391,Resultado!$N:$N,0),MATCH(BH$1,Resultado!#REF!,0))</f>
        <v>#REF!</v>
      </c>
      <c r="BI391" s="30" t="e">
        <f t="array" ref="BI391">INDEX(Resultado!$1:$470,MATCH($B391,Resultado!$N:$N,0),MATCH(BI$1,Resultado!#REF!,0))</f>
        <v>#REF!</v>
      </c>
    </row>
    <row r="392" spans="1:61" ht="13" x14ac:dyDescent="0.15">
      <c r="A392" s="29">
        <v>53548373836</v>
      </c>
      <c r="B392" s="7" t="s">
        <v>2782</v>
      </c>
      <c r="C392" s="29" t="s">
        <v>2781</v>
      </c>
      <c r="D392" s="30" t="e">
        <f t="array" ref="D392">INDEX(Resultado!$1:$470,MATCH($B392,Resultado!$N:$N,0),MATCH(D$1,Resultado!#REF!,0))</f>
        <v>#REF!</v>
      </c>
      <c r="E392" s="29" t="s">
        <v>3339</v>
      </c>
      <c r="F392" s="30" t="e">
        <f t="array" ref="F392">INDEX(Resultado!$1:$470,MATCH($B392,Resultado!$N:$N,0),MATCH(F$1,Resultado!#REF!,0))</f>
        <v>#REF!</v>
      </c>
      <c r="G392" s="30" t="e">
        <f t="array" ref="G392">INDEX(Resultado!$1:$470,MATCH($B392,Resultado!$N:$N,0),MATCH(G$1,Resultado!#REF!,0))</f>
        <v>#REF!</v>
      </c>
      <c r="H392" s="30" t="e">
        <f t="array" ref="H392">INDEX(Resultado!$1:$470,MATCH($B392,Resultado!$N:$N,0),MATCH(H$1,Resultado!#REF!,0))</f>
        <v>#REF!</v>
      </c>
      <c r="I392" s="30" t="e">
        <f t="array" ref="I392">INDEX(Resultado!$1:$470,MATCH($B392,Resultado!$N:$N,0),MATCH(I$1,Resultado!#REF!,0))</f>
        <v>#REF!</v>
      </c>
      <c r="J392" s="30" t="e">
        <f t="array" ref="J392">INDEX(Resultado!$1:$470,MATCH($B392,Resultado!$N:$N,0),MATCH(J$1,Resultado!#REF!,0))</f>
        <v>#REF!</v>
      </c>
      <c r="K392" s="30" t="e">
        <f t="array" ref="K392">INDEX(Resultado!$1:$470,MATCH($B392,Resultado!$N:$N,0),MATCH(K$1,Resultado!#REF!,0))</f>
        <v>#REF!</v>
      </c>
      <c r="L392" s="30" t="e">
        <f t="array" ref="L392">INDEX(Resultado!$1:$470,MATCH($B392,Resultado!$N:$N,0),MATCH(L$1,Resultado!#REF!,0))</f>
        <v>#REF!</v>
      </c>
      <c r="M392" s="30" t="e">
        <f t="array" ref="M392">INDEX(Resultado!$1:$470,MATCH($B392,Resultado!$N:$N,0),MATCH(M$1,Resultado!#REF!,0))</f>
        <v>#REF!</v>
      </c>
      <c r="N392" s="30" t="e">
        <f t="array" ref="N392">INDEX(Resultado!$1:$470,MATCH($B392,Resultado!$N:$N,0),MATCH(N$1,Resultado!#REF!,0))</f>
        <v>#REF!</v>
      </c>
      <c r="O392" s="30" t="e">
        <f t="array" ref="O392">INDEX(Resultado!$1:$470,MATCH($B392,Resultado!$N:$N,0),MATCH(O$1,Resultado!#REF!,0))</f>
        <v>#REF!</v>
      </c>
      <c r="P392" s="30" t="e">
        <f t="array" ref="P392">INDEX(Resultado!$1:$470,MATCH($B392,Resultado!$N:$N,0),MATCH(P$1,Resultado!#REF!,0))</f>
        <v>#REF!</v>
      </c>
      <c r="Q392" s="30" t="e">
        <f t="array" ref="Q392">INDEX(Resultado!$1:$470,MATCH($B392,Resultado!$N:$N,0),MATCH(Q$1,Resultado!#REF!,0))</f>
        <v>#REF!</v>
      </c>
      <c r="R392" s="30" t="e">
        <f t="array" ref="R392">INDEX(Resultado!$1:$470,MATCH($B392,Resultado!$N:$N,0),MATCH(R$1,Resultado!#REF!,0))</f>
        <v>#REF!</v>
      </c>
      <c r="S392" s="30" t="e">
        <f t="array" ref="S392">INDEX(Resultado!$1:$470,MATCH($B392,Resultado!$N:$N,0),MATCH(S$1,Resultado!#REF!,0))</f>
        <v>#REF!</v>
      </c>
      <c r="T392" s="30" t="e">
        <f t="array" ref="T392">INDEX(Resultado!$1:$470,MATCH($B392,Resultado!$N:$N,0),MATCH(T$1,Resultado!#REF!,0))</f>
        <v>#REF!</v>
      </c>
      <c r="U392" s="30" t="e">
        <f t="array" ref="U392">INDEX(Resultado!$1:$470,MATCH($B392,Resultado!$N:$N,0),MATCH(U$1,Resultado!#REF!,0))</f>
        <v>#REF!</v>
      </c>
      <c r="V392" s="30" t="e">
        <f t="array" ref="V392">INDEX(Resultado!$1:$470,MATCH($B392,Resultado!$N:$N,0),MATCH(V$1,Resultado!#REF!,0))</f>
        <v>#REF!</v>
      </c>
      <c r="W392" s="30" t="e">
        <f t="array" ref="W392">INDEX(Resultado!$1:$470,MATCH($B392,Resultado!$N:$N,0),MATCH(W$1,Resultado!#REF!,0))</f>
        <v>#REF!</v>
      </c>
      <c r="X392" s="30" t="e">
        <f t="array" ref="X392">INDEX(Resultado!$1:$470,MATCH($B392,Resultado!$N:$N,0),MATCH(X$1,Resultado!#REF!,0))</f>
        <v>#REF!</v>
      </c>
      <c r="Y392" s="30" t="e">
        <f t="array" ref="Y392">INDEX(Resultado!$1:$470,MATCH($B392,Resultado!$N:$N,0),MATCH(Y$1,Resultado!#REF!,0))</f>
        <v>#REF!</v>
      </c>
      <c r="Z392" s="30" t="e">
        <f t="array" ref="Z392">INDEX(Resultado!$1:$470,MATCH($B392,Resultado!$N:$N,0),MATCH(Z$1,Resultado!#REF!,0))</f>
        <v>#REF!</v>
      </c>
      <c r="AA392" s="30" t="e">
        <f t="array" ref="AA392">INDEX(Resultado!$1:$470,MATCH($B392,Resultado!$N:$N,0),MATCH(AA$1,Resultado!#REF!,0))</f>
        <v>#REF!</v>
      </c>
      <c r="AB392" s="29">
        <v>0</v>
      </c>
      <c r="AC392" s="29">
        <v>2</v>
      </c>
      <c r="AD392" s="30" t="e">
        <f t="array" ref="AD392">INDEX(Resultado!$1:$470,MATCH($B392,Resultado!$N:$N,0),MATCH(AD$1,Resultado!#REF!,0))</f>
        <v>#REF!</v>
      </c>
      <c r="AE392" s="30" t="e">
        <f t="array" ref="AE392">INDEX(Resultado!$1:$470,MATCH($B392,Resultado!$N:$N,0),MATCH(AE$1,Resultado!#REF!,0))</f>
        <v>#REF!</v>
      </c>
      <c r="AF392" s="30" t="e">
        <f t="array" ref="AF392">INDEX(Resultado!$1:$470,MATCH($B392,Resultado!$N:$N,0),MATCH(AF$1,Resultado!#REF!,0))</f>
        <v>#REF!</v>
      </c>
      <c r="AG392" s="30" t="e">
        <f t="array" ref="AG392">INDEX(Resultado!$1:$470,MATCH($B392,Resultado!$N:$N,0),MATCH(AG$1,Resultado!#REF!,0))</f>
        <v>#REF!</v>
      </c>
      <c r="AH392" s="30" t="e">
        <f t="array" ref="AH392">INDEX(Resultado!$1:$470,MATCH($B392,Resultado!$N:$N,0),MATCH(AH$1,Resultado!#REF!,0))</f>
        <v>#REF!</v>
      </c>
      <c r="AI392" s="30" t="e">
        <f t="array" ref="AI392">INDEX(Resultado!$1:$470,MATCH($B392,Resultado!$N:$N,0),MATCH(AI$1,Resultado!#REF!,0))</f>
        <v>#REF!</v>
      </c>
      <c r="AJ392" s="30" t="e">
        <f t="array" ref="AJ392">INDEX(Resultado!$1:$470,MATCH($B392,Resultado!$N:$N,0),MATCH(AJ$1,Resultado!#REF!,0))</f>
        <v>#REF!</v>
      </c>
      <c r="AK392" s="30" t="e">
        <f t="array" ref="AK392">INDEX(Resultado!$1:$470,MATCH($B392,Resultado!$N:$N,0),MATCH(AK$1,Resultado!#REF!,0))</f>
        <v>#REF!</v>
      </c>
      <c r="AL392" s="29">
        <v>0</v>
      </c>
      <c r="AM392" s="29">
        <v>2</v>
      </c>
      <c r="AN392" s="30" t="e">
        <f t="array" ref="AN392">INDEX(Resultado!$1:$470,MATCH($B392,Resultado!$N:$N,0),MATCH(AN$1,Resultado!#REF!,0))</f>
        <v>#REF!</v>
      </c>
      <c r="AO392" s="30" t="e">
        <f t="array" ref="AO392">INDEX(Resultado!$1:$470,MATCH($B392,Resultado!$N:$N,0),MATCH(AO$1,Resultado!#REF!,0))</f>
        <v>#REF!</v>
      </c>
      <c r="AP392" s="30" t="e">
        <f t="array" ref="AP392">INDEX(Resultado!$1:$470,MATCH($B392,Resultado!$N:$N,0),MATCH(AP$1,Resultado!#REF!,0))</f>
        <v>#REF!</v>
      </c>
      <c r="AQ392" s="30" t="e">
        <f t="array" ref="AQ392">INDEX(Resultado!$1:$470,MATCH($B392,Resultado!$N:$N,0),MATCH(AQ$1,Resultado!#REF!,0))</f>
        <v>#REF!</v>
      </c>
      <c r="AR392" s="30" t="e">
        <f t="array" ref="AR392">INDEX(Resultado!$1:$470,MATCH($B392,Resultado!$N:$N,0),MATCH(AR$1,Resultado!#REF!,0))</f>
        <v>#REF!</v>
      </c>
      <c r="AS392" s="29">
        <v>2</v>
      </c>
      <c r="AT392" s="30" t="e">
        <f t="array" ref="AT392">INDEX(Resultado!$1:$470,MATCH($B392,Resultado!$N:$N,0),MATCH(AT$1,Resultado!#REF!,0))</f>
        <v>#REF!</v>
      </c>
      <c r="AU392" s="30" t="e">
        <f t="array" ref="AU392">INDEX(Resultado!$1:$470,MATCH($B392,Resultado!$N:$N,0),MATCH(AU$1,Resultado!#REF!,0))</f>
        <v>#REF!</v>
      </c>
      <c r="AV392" s="30" t="e">
        <f t="array" ref="AV392">INDEX(Resultado!$1:$470,MATCH($B392,Resultado!$N:$N,0),MATCH(AV$1,Resultado!#REF!,0))</f>
        <v>#REF!</v>
      </c>
      <c r="AW392" s="30" t="e">
        <f t="array" ref="AW392">INDEX(Resultado!$1:$470,MATCH($B392,Resultado!$N:$N,0),MATCH(AW$1,Resultado!#REF!,0))</f>
        <v>#REF!</v>
      </c>
      <c r="AX392" s="30" t="e">
        <f t="array" ref="AX392">INDEX(Resultado!$1:$470,MATCH($B392,Resultado!$N:$N,0),MATCH(AX$1,Resultado!#REF!,0))</f>
        <v>#REF!</v>
      </c>
      <c r="AY392" s="30" t="e">
        <f t="array" ref="AY392">INDEX(Resultado!$1:$470,MATCH($B392,Resultado!$N:$N,0),MATCH(AY$1,Resultado!#REF!,0))</f>
        <v>#REF!</v>
      </c>
      <c r="AZ392" s="30" t="e">
        <f t="array" ref="AZ392">INDEX(Resultado!$1:$470,MATCH($B392,Resultado!$N:$N,0),MATCH(AZ$1,Resultado!#REF!,0))</f>
        <v>#REF!</v>
      </c>
      <c r="BA392" s="30" t="e">
        <f t="array" ref="BA392">INDEX(Resultado!$1:$470,MATCH($B392,Resultado!$N:$N,0),MATCH(BA$1,Resultado!#REF!,0))</f>
        <v>#REF!</v>
      </c>
      <c r="BB392" s="30" t="e">
        <f t="array" ref="BB392">INDEX(Resultado!$1:$470,MATCH($B392,Resultado!$N:$N,0),MATCH(BB$1,Resultado!#REF!,0))</f>
        <v>#REF!</v>
      </c>
      <c r="BC392" s="30" t="e">
        <f t="array" ref="BC392">INDEX(Resultado!$1:$470,MATCH($B392,Resultado!$N:$N,0),MATCH(BC$1,Resultado!#REF!,0))</f>
        <v>#REF!</v>
      </c>
      <c r="BD392" s="30" t="e">
        <f t="array" ref="BD392">INDEX(Resultado!$1:$470,MATCH($B392,Resultado!$N:$N,0),MATCH(BD$1,Resultado!#REF!,0))</f>
        <v>#REF!</v>
      </c>
      <c r="BE392" s="30" t="e">
        <f t="array" ref="BE392">INDEX(Resultado!$1:$470,MATCH($B392,Resultado!$N:$N,0),MATCH(BE$1,Resultado!#REF!,0))</f>
        <v>#REF!</v>
      </c>
      <c r="BF392" s="30" t="e">
        <f t="array" ref="BF392">INDEX(Resultado!$1:$470,MATCH($B392,Resultado!$N:$N,0),MATCH(BF$1,Resultado!#REF!,0))</f>
        <v>#REF!</v>
      </c>
      <c r="BG392" s="30" t="e">
        <f t="array" ref="BG392">INDEX(Resultado!$1:$470,MATCH($B392,Resultado!$N:$N,0),MATCH(BG$1,Resultado!#REF!,0))</f>
        <v>#REF!</v>
      </c>
      <c r="BH392" s="30" t="e">
        <f t="array" ref="BH392">INDEX(Resultado!$1:$470,MATCH($B392,Resultado!$N:$N,0),MATCH(BH$1,Resultado!#REF!,0))</f>
        <v>#REF!</v>
      </c>
      <c r="BI392" s="30" t="e">
        <f t="array" ref="BI392">INDEX(Resultado!$1:$470,MATCH($B392,Resultado!$N:$N,0),MATCH(BI$1,Resultado!#REF!,0))</f>
        <v>#REF!</v>
      </c>
    </row>
    <row r="393" spans="1:61" ht="13" x14ac:dyDescent="0.15">
      <c r="A393" s="29">
        <v>43949508805</v>
      </c>
      <c r="B393" s="7" t="s">
        <v>2788</v>
      </c>
      <c r="C393" s="29" t="s">
        <v>2787</v>
      </c>
      <c r="D393" s="30" t="e">
        <f t="array" ref="D393">INDEX(Resultado!$1:$470,MATCH($B393,Resultado!$N:$N,0),MATCH(D$1,Resultado!#REF!,0))</f>
        <v>#REF!</v>
      </c>
      <c r="E393" s="29" t="s">
        <v>3339</v>
      </c>
      <c r="F393" s="30" t="e">
        <f t="array" ref="F393">INDEX(Resultado!$1:$470,MATCH($B393,Resultado!$N:$N,0),MATCH(F$1,Resultado!#REF!,0))</f>
        <v>#REF!</v>
      </c>
      <c r="G393" s="30" t="e">
        <f t="array" ref="G393">INDEX(Resultado!$1:$470,MATCH($B393,Resultado!$N:$N,0),MATCH(G$1,Resultado!#REF!,0))</f>
        <v>#REF!</v>
      </c>
      <c r="H393" s="30" t="e">
        <f t="array" ref="H393">INDEX(Resultado!$1:$470,MATCH($B393,Resultado!$N:$N,0),MATCH(H$1,Resultado!#REF!,0))</f>
        <v>#REF!</v>
      </c>
      <c r="I393" s="30" t="e">
        <f t="array" ref="I393">INDEX(Resultado!$1:$470,MATCH($B393,Resultado!$N:$N,0),MATCH(I$1,Resultado!#REF!,0))</f>
        <v>#REF!</v>
      </c>
      <c r="J393" s="30" t="e">
        <f t="array" ref="J393">INDEX(Resultado!$1:$470,MATCH($B393,Resultado!$N:$N,0),MATCH(J$1,Resultado!#REF!,0))</f>
        <v>#REF!</v>
      </c>
      <c r="K393" s="30" t="e">
        <f t="array" ref="K393">INDEX(Resultado!$1:$470,MATCH($B393,Resultado!$N:$N,0),MATCH(K$1,Resultado!#REF!,0))</f>
        <v>#REF!</v>
      </c>
      <c r="L393" s="30" t="e">
        <f t="array" ref="L393">INDEX(Resultado!$1:$470,MATCH($B393,Resultado!$N:$N,0),MATCH(L$1,Resultado!#REF!,0))</f>
        <v>#REF!</v>
      </c>
      <c r="M393" s="30" t="e">
        <f t="array" ref="M393">INDEX(Resultado!$1:$470,MATCH($B393,Resultado!$N:$N,0),MATCH(M$1,Resultado!#REF!,0))</f>
        <v>#REF!</v>
      </c>
      <c r="N393" s="30" t="e">
        <f t="array" ref="N393">INDEX(Resultado!$1:$470,MATCH($B393,Resultado!$N:$N,0),MATCH(N$1,Resultado!#REF!,0))</f>
        <v>#REF!</v>
      </c>
      <c r="O393" s="30" t="e">
        <f t="array" ref="O393">INDEX(Resultado!$1:$470,MATCH($B393,Resultado!$N:$N,0),MATCH(O$1,Resultado!#REF!,0))</f>
        <v>#REF!</v>
      </c>
      <c r="P393" s="30" t="e">
        <f t="array" ref="P393">INDEX(Resultado!$1:$470,MATCH($B393,Resultado!$N:$N,0),MATCH(P$1,Resultado!#REF!,0))</f>
        <v>#REF!</v>
      </c>
      <c r="Q393" s="30" t="e">
        <f t="array" ref="Q393">INDEX(Resultado!$1:$470,MATCH($B393,Resultado!$N:$N,0),MATCH(Q$1,Resultado!#REF!,0))</f>
        <v>#REF!</v>
      </c>
      <c r="R393" s="30" t="e">
        <f t="array" ref="R393">INDEX(Resultado!$1:$470,MATCH($B393,Resultado!$N:$N,0),MATCH(R$1,Resultado!#REF!,0))</f>
        <v>#REF!</v>
      </c>
      <c r="S393" s="30" t="e">
        <f t="array" ref="S393">INDEX(Resultado!$1:$470,MATCH($B393,Resultado!$N:$N,0),MATCH(S$1,Resultado!#REF!,0))</f>
        <v>#REF!</v>
      </c>
      <c r="T393" s="30" t="e">
        <f t="array" ref="T393">INDEX(Resultado!$1:$470,MATCH($B393,Resultado!$N:$N,0),MATCH(T$1,Resultado!#REF!,0))</f>
        <v>#REF!</v>
      </c>
      <c r="U393" s="30" t="e">
        <f t="array" ref="U393">INDEX(Resultado!$1:$470,MATCH($B393,Resultado!$N:$N,0),MATCH(U$1,Resultado!#REF!,0))</f>
        <v>#REF!</v>
      </c>
      <c r="V393" s="30" t="e">
        <f t="array" ref="V393">INDEX(Resultado!$1:$470,MATCH($B393,Resultado!$N:$N,0),MATCH(V$1,Resultado!#REF!,0))</f>
        <v>#REF!</v>
      </c>
      <c r="W393" s="30" t="e">
        <f t="array" ref="W393">INDEX(Resultado!$1:$470,MATCH($B393,Resultado!$N:$N,0),MATCH(W$1,Resultado!#REF!,0))</f>
        <v>#REF!</v>
      </c>
      <c r="X393" s="30" t="e">
        <f t="array" ref="X393">INDEX(Resultado!$1:$470,MATCH($B393,Resultado!$N:$N,0),MATCH(X$1,Resultado!#REF!,0))</f>
        <v>#REF!</v>
      </c>
      <c r="Y393" s="30" t="e">
        <f t="array" ref="Y393">INDEX(Resultado!$1:$470,MATCH($B393,Resultado!$N:$N,0),MATCH(Y$1,Resultado!#REF!,0))</f>
        <v>#REF!</v>
      </c>
      <c r="Z393" s="30" t="e">
        <f t="array" ref="Z393">INDEX(Resultado!$1:$470,MATCH($B393,Resultado!$N:$N,0),MATCH(Z$1,Resultado!#REF!,0))</f>
        <v>#REF!</v>
      </c>
      <c r="AA393" s="30" t="e">
        <f t="array" ref="AA393">INDEX(Resultado!$1:$470,MATCH($B393,Resultado!$N:$N,0),MATCH(AA$1,Resultado!#REF!,0))</f>
        <v>#REF!</v>
      </c>
      <c r="AB393" s="29">
        <v>0</v>
      </c>
      <c r="AC393" s="29">
        <v>2</v>
      </c>
      <c r="AD393" s="30" t="e">
        <f t="array" ref="AD393">INDEX(Resultado!$1:$470,MATCH($B393,Resultado!$N:$N,0),MATCH(AD$1,Resultado!#REF!,0))</f>
        <v>#REF!</v>
      </c>
      <c r="AE393" s="30" t="e">
        <f t="array" ref="AE393">INDEX(Resultado!$1:$470,MATCH($B393,Resultado!$N:$N,0),MATCH(AE$1,Resultado!#REF!,0))</f>
        <v>#REF!</v>
      </c>
      <c r="AF393" s="30" t="e">
        <f t="array" ref="AF393">INDEX(Resultado!$1:$470,MATCH($B393,Resultado!$N:$N,0),MATCH(AF$1,Resultado!#REF!,0))</f>
        <v>#REF!</v>
      </c>
      <c r="AG393" s="30" t="e">
        <f t="array" ref="AG393">INDEX(Resultado!$1:$470,MATCH($B393,Resultado!$N:$N,0),MATCH(AG$1,Resultado!#REF!,0))</f>
        <v>#REF!</v>
      </c>
      <c r="AH393" s="30" t="e">
        <f t="array" ref="AH393">INDEX(Resultado!$1:$470,MATCH($B393,Resultado!$N:$N,0),MATCH(AH$1,Resultado!#REF!,0))</f>
        <v>#REF!</v>
      </c>
      <c r="AI393" s="30" t="e">
        <f t="array" ref="AI393">INDEX(Resultado!$1:$470,MATCH($B393,Resultado!$N:$N,0),MATCH(AI$1,Resultado!#REF!,0))</f>
        <v>#REF!</v>
      </c>
      <c r="AJ393" s="30" t="e">
        <f t="array" ref="AJ393">INDEX(Resultado!$1:$470,MATCH($B393,Resultado!$N:$N,0),MATCH(AJ$1,Resultado!#REF!,0))</f>
        <v>#REF!</v>
      </c>
      <c r="AK393" s="30" t="e">
        <f t="array" ref="AK393">INDEX(Resultado!$1:$470,MATCH($B393,Resultado!$N:$N,0),MATCH(AK$1,Resultado!#REF!,0))</f>
        <v>#REF!</v>
      </c>
      <c r="AL393" s="29">
        <v>0</v>
      </c>
      <c r="AM393" s="29">
        <v>2</v>
      </c>
      <c r="AN393" s="30" t="e">
        <f t="array" ref="AN393">INDEX(Resultado!$1:$470,MATCH($B393,Resultado!$N:$N,0),MATCH(AN$1,Resultado!#REF!,0))</f>
        <v>#REF!</v>
      </c>
      <c r="AO393" s="30" t="e">
        <f t="array" ref="AO393">INDEX(Resultado!$1:$470,MATCH($B393,Resultado!$N:$N,0),MATCH(AO$1,Resultado!#REF!,0))</f>
        <v>#REF!</v>
      </c>
      <c r="AP393" s="30" t="e">
        <f t="array" ref="AP393">INDEX(Resultado!$1:$470,MATCH($B393,Resultado!$N:$N,0),MATCH(AP$1,Resultado!#REF!,0))</f>
        <v>#REF!</v>
      </c>
      <c r="AQ393" s="30" t="e">
        <f t="array" ref="AQ393">INDEX(Resultado!$1:$470,MATCH($B393,Resultado!$N:$N,0),MATCH(AQ$1,Resultado!#REF!,0))</f>
        <v>#REF!</v>
      </c>
      <c r="AR393" s="30" t="e">
        <f t="array" ref="AR393">INDEX(Resultado!$1:$470,MATCH($B393,Resultado!$N:$N,0),MATCH(AR$1,Resultado!#REF!,0))</f>
        <v>#REF!</v>
      </c>
      <c r="AS393" s="29">
        <v>2</v>
      </c>
      <c r="AT393" s="30" t="e">
        <f t="array" ref="AT393">INDEX(Resultado!$1:$470,MATCH($B393,Resultado!$N:$N,0),MATCH(AT$1,Resultado!#REF!,0))</f>
        <v>#REF!</v>
      </c>
      <c r="AU393" s="30" t="e">
        <f t="array" ref="AU393">INDEX(Resultado!$1:$470,MATCH($B393,Resultado!$N:$N,0),MATCH(AU$1,Resultado!#REF!,0))</f>
        <v>#REF!</v>
      </c>
      <c r="AV393" s="30" t="e">
        <f t="array" ref="AV393">INDEX(Resultado!$1:$470,MATCH($B393,Resultado!$N:$N,0),MATCH(AV$1,Resultado!#REF!,0))</f>
        <v>#REF!</v>
      </c>
      <c r="AW393" s="30" t="e">
        <f t="array" ref="AW393">INDEX(Resultado!$1:$470,MATCH($B393,Resultado!$N:$N,0),MATCH(AW$1,Resultado!#REF!,0))</f>
        <v>#REF!</v>
      </c>
      <c r="AX393" s="30" t="e">
        <f t="array" ref="AX393">INDEX(Resultado!$1:$470,MATCH($B393,Resultado!$N:$N,0),MATCH(AX$1,Resultado!#REF!,0))</f>
        <v>#REF!</v>
      </c>
      <c r="AY393" s="30" t="e">
        <f t="array" ref="AY393">INDEX(Resultado!$1:$470,MATCH($B393,Resultado!$N:$N,0),MATCH(AY$1,Resultado!#REF!,0))</f>
        <v>#REF!</v>
      </c>
      <c r="AZ393" s="30" t="e">
        <f t="array" ref="AZ393">INDEX(Resultado!$1:$470,MATCH($B393,Resultado!$N:$N,0),MATCH(AZ$1,Resultado!#REF!,0))</f>
        <v>#REF!</v>
      </c>
      <c r="BA393" s="30" t="e">
        <f t="array" ref="BA393">INDEX(Resultado!$1:$470,MATCH($B393,Resultado!$N:$N,0),MATCH(BA$1,Resultado!#REF!,0))</f>
        <v>#REF!</v>
      </c>
      <c r="BB393" s="30" t="e">
        <f t="array" ref="BB393">INDEX(Resultado!$1:$470,MATCH($B393,Resultado!$N:$N,0),MATCH(BB$1,Resultado!#REF!,0))</f>
        <v>#REF!</v>
      </c>
      <c r="BC393" s="30" t="e">
        <f t="array" ref="BC393">INDEX(Resultado!$1:$470,MATCH($B393,Resultado!$N:$N,0),MATCH(BC$1,Resultado!#REF!,0))</f>
        <v>#REF!</v>
      </c>
      <c r="BD393" s="30" t="e">
        <f t="array" ref="BD393">INDEX(Resultado!$1:$470,MATCH($B393,Resultado!$N:$N,0),MATCH(BD$1,Resultado!#REF!,0))</f>
        <v>#REF!</v>
      </c>
      <c r="BE393" s="30" t="e">
        <f t="array" ref="BE393">INDEX(Resultado!$1:$470,MATCH($B393,Resultado!$N:$N,0),MATCH(BE$1,Resultado!#REF!,0))</f>
        <v>#REF!</v>
      </c>
      <c r="BF393" s="30" t="e">
        <f t="array" ref="BF393">INDEX(Resultado!$1:$470,MATCH($B393,Resultado!$N:$N,0),MATCH(BF$1,Resultado!#REF!,0))</f>
        <v>#REF!</v>
      </c>
      <c r="BG393" s="30" t="e">
        <f t="array" ref="BG393">INDEX(Resultado!$1:$470,MATCH($B393,Resultado!$N:$N,0),MATCH(BG$1,Resultado!#REF!,0))</f>
        <v>#REF!</v>
      </c>
      <c r="BH393" s="30" t="e">
        <f t="array" ref="BH393">INDEX(Resultado!$1:$470,MATCH($B393,Resultado!$N:$N,0),MATCH(BH$1,Resultado!#REF!,0))</f>
        <v>#REF!</v>
      </c>
      <c r="BI393" s="30" t="e">
        <f t="array" ref="BI393">INDEX(Resultado!$1:$470,MATCH($B393,Resultado!$N:$N,0),MATCH(BI$1,Resultado!#REF!,0))</f>
        <v>#REF!</v>
      </c>
    </row>
    <row r="394" spans="1:61" ht="13" x14ac:dyDescent="0.15">
      <c r="A394" s="29">
        <v>48812569803</v>
      </c>
      <c r="B394" s="7" t="s">
        <v>2795</v>
      </c>
      <c r="C394" s="29" t="s">
        <v>2794</v>
      </c>
      <c r="D394" s="30" t="e">
        <f t="array" ref="D394">INDEX(Resultado!$1:$470,MATCH($B394,Resultado!$N:$N,0),MATCH(D$1,Resultado!#REF!,0))</f>
        <v>#REF!</v>
      </c>
      <c r="E394" s="29" t="s">
        <v>3339</v>
      </c>
      <c r="F394" s="30" t="e">
        <f t="array" ref="F394">INDEX(Resultado!$1:$470,MATCH($B394,Resultado!$N:$N,0),MATCH(F$1,Resultado!#REF!,0))</f>
        <v>#REF!</v>
      </c>
      <c r="G394" s="30" t="e">
        <f t="array" ref="G394">INDEX(Resultado!$1:$470,MATCH($B394,Resultado!$N:$N,0),MATCH(G$1,Resultado!#REF!,0))</f>
        <v>#REF!</v>
      </c>
      <c r="H394" s="30" t="e">
        <f t="array" ref="H394">INDEX(Resultado!$1:$470,MATCH($B394,Resultado!$N:$N,0),MATCH(H$1,Resultado!#REF!,0))</f>
        <v>#REF!</v>
      </c>
      <c r="I394" s="30" t="e">
        <f t="array" ref="I394">INDEX(Resultado!$1:$470,MATCH($B394,Resultado!$N:$N,0),MATCH(I$1,Resultado!#REF!,0))</f>
        <v>#REF!</v>
      </c>
      <c r="J394" s="30" t="e">
        <f t="array" ref="J394">INDEX(Resultado!$1:$470,MATCH($B394,Resultado!$N:$N,0),MATCH(J$1,Resultado!#REF!,0))</f>
        <v>#REF!</v>
      </c>
      <c r="K394" s="30" t="e">
        <f t="array" ref="K394">INDEX(Resultado!$1:$470,MATCH($B394,Resultado!$N:$N,0),MATCH(K$1,Resultado!#REF!,0))</f>
        <v>#REF!</v>
      </c>
      <c r="L394" s="30" t="e">
        <f t="array" ref="L394">INDEX(Resultado!$1:$470,MATCH($B394,Resultado!$N:$N,0),MATCH(L$1,Resultado!#REF!,0))</f>
        <v>#REF!</v>
      </c>
      <c r="M394" s="30" t="e">
        <f t="array" ref="M394">INDEX(Resultado!$1:$470,MATCH($B394,Resultado!$N:$N,0),MATCH(M$1,Resultado!#REF!,0))</f>
        <v>#REF!</v>
      </c>
      <c r="N394" s="30" t="e">
        <f t="array" ref="N394">INDEX(Resultado!$1:$470,MATCH($B394,Resultado!$N:$N,0),MATCH(N$1,Resultado!#REF!,0))</f>
        <v>#REF!</v>
      </c>
      <c r="O394" s="30" t="e">
        <f t="array" ref="O394">INDEX(Resultado!$1:$470,MATCH($B394,Resultado!$N:$N,0),MATCH(O$1,Resultado!#REF!,0))</f>
        <v>#REF!</v>
      </c>
      <c r="P394" s="30" t="e">
        <f t="array" ref="P394">INDEX(Resultado!$1:$470,MATCH($B394,Resultado!$N:$N,0),MATCH(P$1,Resultado!#REF!,0))</f>
        <v>#REF!</v>
      </c>
      <c r="Q394" s="30" t="e">
        <f t="array" ref="Q394">INDEX(Resultado!$1:$470,MATCH($B394,Resultado!$N:$N,0),MATCH(Q$1,Resultado!#REF!,0))</f>
        <v>#REF!</v>
      </c>
      <c r="R394" s="30" t="e">
        <f t="array" ref="R394">INDEX(Resultado!$1:$470,MATCH($B394,Resultado!$N:$N,0),MATCH(R$1,Resultado!#REF!,0))</f>
        <v>#REF!</v>
      </c>
      <c r="S394" s="30" t="e">
        <f t="array" ref="S394">INDEX(Resultado!$1:$470,MATCH($B394,Resultado!$N:$N,0),MATCH(S$1,Resultado!#REF!,0))</f>
        <v>#REF!</v>
      </c>
      <c r="T394" s="30" t="e">
        <f t="array" ref="T394">INDEX(Resultado!$1:$470,MATCH($B394,Resultado!$N:$N,0),MATCH(T$1,Resultado!#REF!,0))</f>
        <v>#REF!</v>
      </c>
      <c r="U394" s="30" t="e">
        <f t="array" ref="U394">INDEX(Resultado!$1:$470,MATCH($B394,Resultado!$N:$N,0),MATCH(U$1,Resultado!#REF!,0))</f>
        <v>#REF!</v>
      </c>
      <c r="V394" s="30" t="e">
        <f t="array" ref="V394">INDEX(Resultado!$1:$470,MATCH($B394,Resultado!$N:$N,0),MATCH(V$1,Resultado!#REF!,0))</f>
        <v>#REF!</v>
      </c>
      <c r="W394" s="30" t="e">
        <f t="array" ref="W394">INDEX(Resultado!$1:$470,MATCH($B394,Resultado!$N:$N,0),MATCH(W$1,Resultado!#REF!,0))</f>
        <v>#REF!</v>
      </c>
      <c r="X394" s="30" t="e">
        <f t="array" ref="X394">INDEX(Resultado!$1:$470,MATCH($B394,Resultado!$N:$N,0),MATCH(X$1,Resultado!#REF!,0))</f>
        <v>#REF!</v>
      </c>
      <c r="Y394" s="30" t="e">
        <f t="array" ref="Y394">INDEX(Resultado!$1:$470,MATCH($B394,Resultado!$N:$N,0),MATCH(Y$1,Resultado!#REF!,0))</f>
        <v>#REF!</v>
      </c>
      <c r="Z394" s="30" t="e">
        <f t="array" ref="Z394">INDEX(Resultado!$1:$470,MATCH($B394,Resultado!$N:$N,0),MATCH(Z$1,Resultado!#REF!,0))</f>
        <v>#REF!</v>
      </c>
      <c r="AA394" s="30" t="e">
        <f t="array" ref="AA394">INDEX(Resultado!$1:$470,MATCH($B394,Resultado!$N:$N,0),MATCH(AA$1,Resultado!#REF!,0))</f>
        <v>#REF!</v>
      </c>
      <c r="AB394" s="29">
        <v>0</v>
      </c>
      <c r="AC394" s="29">
        <v>2</v>
      </c>
      <c r="AD394" s="30" t="e">
        <f t="array" ref="AD394">INDEX(Resultado!$1:$470,MATCH($B394,Resultado!$N:$N,0),MATCH(AD$1,Resultado!#REF!,0))</f>
        <v>#REF!</v>
      </c>
      <c r="AE394" s="30" t="e">
        <f t="array" ref="AE394">INDEX(Resultado!$1:$470,MATCH($B394,Resultado!$N:$N,0),MATCH(AE$1,Resultado!#REF!,0))</f>
        <v>#REF!</v>
      </c>
      <c r="AF394" s="30" t="e">
        <f t="array" ref="AF394">INDEX(Resultado!$1:$470,MATCH($B394,Resultado!$N:$N,0),MATCH(AF$1,Resultado!#REF!,0))</f>
        <v>#REF!</v>
      </c>
      <c r="AG394" s="30" t="e">
        <f t="array" ref="AG394">INDEX(Resultado!$1:$470,MATCH($B394,Resultado!$N:$N,0),MATCH(AG$1,Resultado!#REF!,0))</f>
        <v>#REF!</v>
      </c>
      <c r="AH394" s="30" t="e">
        <f t="array" ref="AH394">INDEX(Resultado!$1:$470,MATCH($B394,Resultado!$N:$N,0),MATCH(AH$1,Resultado!#REF!,0))</f>
        <v>#REF!</v>
      </c>
      <c r="AI394" s="30" t="e">
        <f t="array" ref="AI394">INDEX(Resultado!$1:$470,MATCH($B394,Resultado!$N:$N,0),MATCH(AI$1,Resultado!#REF!,0))</f>
        <v>#REF!</v>
      </c>
      <c r="AJ394" s="30" t="e">
        <f t="array" ref="AJ394">INDEX(Resultado!$1:$470,MATCH($B394,Resultado!$N:$N,0),MATCH(AJ$1,Resultado!#REF!,0))</f>
        <v>#REF!</v>
      </c>
      <c r="AK394" s="30" t="e">
        <f t="array" ref="AK394">INDEX(Resultado!$1:$470,MATCH($B394,Resultado!$N:$N,0),MATCH(AK$1,Resultado!#REF!,0))</f>
        <v>#REF!</v>
      </c>
      <c r="AL394" s="29">
        <v>0</v>
      </c>
      <c r="AM394" s="29">
        <v>2</v>
      </c>
      <c r="AN394" s="30" t="e">
        <f t="array" ref="AN394">INDEX(Resultado!$1:$470,MATCH($B394,Resultado!$N:$N,0),MATCH(AN$1,Resultado!#REF!,0))</f>
        <v>#REF!</v>
      </c>
      <c r="AO394" s="30" t="e">
        <f t="array" ref="AO394">INDEX(Resultado!$1:$470,MATCH($B394,Resultado!$N:$N,0),MATCH(AO$1,Resultado!#REF!,0))</f>
        <v>#REF!</v>
      </c>
      <c r="AP394" s="30" t="e">
        <f t="array" ref="AP394">INDEX(Resultado!$1:$470,MATCH($B394,Resultado!$N:$N,0),MATCH(AP$1,Resultado!#REF!,0))</f>
        <v>#REF!</v>
      </c>
      <c r="AQ394" s="30" t="e">
        <f t="array" ref="AQ394">INDEX(Resultado!$1:$470,MATCH($B394,Resultado!$N:$N,0),MATCH(AQ$1,Resultado!#REF!,0))</f>
        <v>#REF!</v>
      </c>
      <c r="AR394" s="30" t="e">
        <f t="array" ref="AR394">INDEX(Resultado!$1:$470,MATCH($B394,Resultado!$N:$N,0),MATCH(AR$1,Resultado!#REF!,0))</f>
        <v>#REF!</v>
      </c>
      <c r="AS394" s="29">
        <v>2</v>
      </c>
      <c r="AT394" s="30" t="e">
        <f t="array" ref="AT394">INDEX(Resultado!$1:$470,MATCH($B394,Resultado!$N:$N,0),MATCH(AT$1,Resultado!#REF!,0))</f>
        <v>#REF!</v>
      </c>
      <c r="AU394" s="30" t="e">
        <f t="array" ref="AU394">INDEX(Resultado!$1:$470,MATCH($B394,Resultado!$N:$N,0),MATCH(AU$1,Resultado!#REF!,0))</f>
        <v>#REF!</v>
      </c>
      <c r="AV394" s="30" t="e">
        <f t="array" ref="AV394">INDEX(Resultado!$1:$470,MATCH($B394,Resultado!$N:$N,0),MATCH(AV$1,Resultado!#REF!,0))</f>
        <v>#REF!</v>
      </c>
      <c r="AW394" s="30" t="e">
        <f t="array" ref="AW394">INDEX(Resultado!$1:$470,MATCH($B394,Resultado!$N:$N,0),MATCH(AW$1,Resultado!#REF!,0))</f>
        <v>#REF!</v>
      </c>
      <c r="AX394" s="30" t="e">
        <f t="array" ref="AX394">INDEX(Resultado!$1:$470,MATCH($B394,Resultado!$N:$N,0),MATCH(AX$1,Resultado!#REF!,0))</f>
        <v>#REF!</v>
      </c>
      <c r="AY394" s="30" t="e">
        <f t="array" ref="AY394">INDEX(Resultado!$1:$470,MATCH($B394,Resultado!$N:$N,0),MATCH(AY$1,Resultado!#REF!,0))</f>
        <v>#REF!</v>
      </c>
      <c r="AZ394" s="30" t="e">
        <f t="array" ref="AZ394">INDEX(Resultado!$1:$470,MATCH($B394,Resultado!$N:$N,0),MATCH(AZ$1,Resultado!#REF!,0))</f>
        <v>#REF!</v>
      </c>
      <c r="BA394" s="30" t="e">
        <f t="array" ref="BA394">INDEX(Resultado!$1:$470,MATCH($B394,Resultado!$N:$N,0),MATCH(BA$1,Resultado!#REF!,0))</f>
        <v>#REF!</v>
      </c>
      <c r="BB394" s="30" t="e">
        <f t="array" ref="BB394">INDEX(Resultado!$1:$470,MATCH($B394,Resultado!$N:$N,0),MATCH(BB$1,Resultado!#REF!,0))</f>
        <v>#REF!</v>
      </c>
      <c r="BC394" s="30" t="e">
        <f t="array" ref="BC394">INDEX(Resultado!$1:$470,MATCH($B394,Resultado!$N:$N,0),MATCH(BC$1,Resultado!#REF!,0))</f>
        <v>#REF!</v>
      </c>
      <c r="BD394" s="30" t="e">
        <f t="array" ref="BD394">INDEX(Resultado!$1:$470,MATCH($B394,Resultado!$N:$N,0),MATCH(BD$1,Resultado!#REF!,0))</f>
        <v>#REF!</v>
      </c>
      <c r="BE394" s="30" t="e">
        <f t="array" ref="BE394">INDEX(Resultado!$1:$470,MATCH($B394,Resultado!$N:$N,0),MATCH(BE$1,Resultado!#REF!,0))</f>
        <v>#REF!</v>
      </c>
      <c r="BF394" s="30" t="e">
        <f t="array" ref="BF394">INDEX(Resultado!$1:$470,MATCH($B394,Resultado!$N:$N,0),MATCH(BF$1,Resultado!#REF!,0))</f>
        <v>#REF!</v>
      </c>
      <c r="BG394" s="30" t="e">
        <f t="array" ref="BG394">INDEX(Resultado!$1:$470,MATCH($B394,Resultado!$N:$N,0),MATCH(BG$1,Resultado!#REF!,0))</f>
        <v>#REF!</v>
      </c>
      <c r="BH394" s="30" t="e">
        <f t="array" ref="BH394">INDEX(Resultado!$1:$470,MATCH($B394,Resultado!$N:$N,0),MATCH(BH$1,Resultado!#REF!,0))</f>
        <v>#REF!</v>
      </c>
      <c r="BI394" s="30" t="e">
        <f t="array" ref="BI394">INDEX(Resultado!$1:$470,MATCH($B394,Resultado!$N:$N,0),MATCH(BI$1,Resultado!#REF!,0))</f>
        <v>#REF!</v>
      </c>
    </row>
    <row r="395" spans="1:61" ht="13" x14ac:dyDescent="0.15">
      <c r="A395" s="29">
        <v>54960773898</v>
      </c>
      <c r="B395" s="7" t="s">
        <v>2800</v>
      </c>
      <c r="C395" s="29" t="s">
        <v>2799</v>
      </c>
      <c r="D395" s="30" t="e">
        <f t="array" ref="D395">INDEX(Resultado!$1:$470,MATCH($B395,Resultado!$N:$N,0),MATCH(D$1,Resultado!#REF!,0))</f>
        <v>#REF!</v>
      </c>
      <c r="E395" s="29" t="s">
        <v>3339</v>
      </c>
      <c r="F395" s="30" t="e">
        <f t="array" ref="F395">INDEX(Resultado!$1:$470,MATCH($B395,Resultado!$N:$N,0),MATCH(F$1,Resultado!#REF!,0))</f>
        <v>#REF!</v>
      </c>
      <c r="G395" s="30" t="e">
        <f t="array" ref="G395">INDEX(Resultado!$1:$470,MATCH($B395,Resultado!$N:$N,0),MATCH(G$1,Resultado!#REF!,0))</f>
        <v>#REF!</v>
      </c>
      <c r="H395" s="30" t="e">
        <f t="array" ref="H395">INDEX(Resultado!$1:$470,MATCH($B395,Resultado!$N:$N,0),MATCH(H$1,Resultado!#REF!,0))</f>
        <v>#REF!</v>
      </c>
      <c r="I395" s="30" t="e">
        <f t="array" ref="I395">INDEX(Resultado!$1:$470,MATCH($B395,Resultado!$N:$N,0),MATCH(I$1,Resultado!#REF!,0))</f>
        <v>#REF!</v>
      </c>
      <c r="J395" s="30" t="e">
        <f t="array" ref="J395">INDEX(Resultado!$1:$470,MATCH($B395,Resultado!$N:$N,0),MATCH(J$1,Resultado!#REF!,0))</f>
        <v>#REF!</v>
      </c>
      <c r="K395" s="30" t="e">
        <f t="array" ref="K395">INDEX(Resultado!$1:$470,MATCH($B395,Resultado!$N:$N,0),MATCH(K$1,Resultado!#REF!,0))</f>
        <v>#REF!</v>
      </c>
      <c r="L395" s="30" t="e">
        <f t="array" ref="L395">INDEX(Resultado!$1:$470,MATCH($B395,Resultado!$N:$N,0),MATCH(L$1,Resultado!#REF!,0))</f>
        <v>#REF!</v>
      </c>
      <c r="M395" s="30" t="e">
        <f t="array" ref="M395">INDEX(Resultado!$1:$470,MATCH($B395,Resultado!$N:$N,0),MATCH(M$1,Resultado!#REF!,0))</f>
        <v>#REF!</v>
      </c>
      <c r="N395" s="30" t="e">
        <f t="array" ref="N395">INDEX(Resultado!$1:$470,MATCH($B395,Resultado!$N:$N,0),MATCH(N$1,Resultado!#REF!,0))</f>
        <v>#REF!</v>
      </c>
      <c r="O395" s="30" t="e">
        <f t="array" ref="O395">INDEX(Resultado!$1:$470,MATCH($B395,Resultado!$N:$N,0),MATCH(O$1,Resultado!#REF!,0))</f>
        <v>#REF!</v>
      </c>
      <c r="P395" s="30" t="e">
        <f t="array" ref="P395">INDEX(Resultado!$1:$470,MATCH($B395,Resultado!$N:$N,0),MATCH(P$1,Resultado!#REF!,0))</f>
        <v>#REF!</v>
      </c>
      <c r="Q395" s="30" t="e">
        <f t="array" ref="Q395">INDEX(Resultado!$1:$470,MATCH($B395,Resultado!$N:$N,0),MATCH(Q$1,Resultado!#REF!,0))</f>
        <v>#REF!</v>
      </c>
      <c r="R395" s="30" t="e">
        <f t="array" ref="R395">INDEX(Resultado!$1:$470,MATCH($B395,Resultado!$N:$N,0),MATCH(R$1,Resultado!#REF!,0))</f>
        <v>#REF!</v>
      </c>
      <c r="S395" s="30" t="e">
        <f t="array" ref="S395">INDEX(Resultado!$1:$470,MATCH($B395,Resultado!$N:$N,0),MATCH(S$1,Resultado!#REF!,0))</f>
        <v>#REF!</v>
      </c>
      <c r="T395" s="30" t="e">
        <f t="array" ref="T395">INDEX(Resultado!$1:$470,MATCH($B395,Resultado!$N:$N,0),MATCH(T$1,Resultado!#REF!,0))</f>
        <v>#REF!</v>
      </c>
      <c r="U395" s="30" t="e">
        <f t="array" ref="U395">INDEX(Resultado!$1:$470,MATCH($B395,Resultado!$N:$N,0),MATCH(U$1,Resultado!#REF!,0))</f>
        <v>#REF!</v>
      </c>
      <c r="V395" s="30" t="e">
        <f t="array" ref="V395">INDEX(Resultado!$1:$470,MATCH($B395,Resultado!$N:$N,0),MATCH(V$1,Resultado!#REF!,0))</f>
        <v>#REF!</v>
      </c>
      <c r="W395" s="30" t="e">
        <f t="array" ref="W395">INDEX(Resultado!$1:$470,MATCH($B395,Resultado!$N:$N,0),MATCH(W$1,Resultado!#REF!,0))</f>
        <v>#REF!</v>
      </c>
      <c r="X395" s="30" t="e">
        <f t="array" ref="X395">INDEX(Resultado!$1:$470,MATCH($B395,Resultado!$N:$N,0),MATCH(X$1,Resultado!#REF!,0))</f>
        <v>#REF!</v>
      </c>
      <c r="Y395" s="30" t="e">
        <f t="array" ref="Y395">INDEX(Resultado!$1:$470,MATCH($B395,Resultado!$N:$N,0),MATCH(Y$1,Resultado!#REF!,0))</f>
        <v>#REF!</v>
      </c>
      <c r="Z395" s="30" t="e">
        <f t="array" ref="Z395">INDEX(Resultado!$1:$470,MATCH($B395,Resultado!$N:$N,0),MATCH(Z$1,Resultado!#REF!,0))</f>
        <v>#REF!</v>
      </c>
      <c r="AA395" s="30" t="e">
        <f t="array" ref="AA395">INDEX(Resultado!$1:$470,MATCH($B395,Resultado!$N:$N,0),MATCH(AA$1,Resultado!#REF!,0))</f>
        <v>#REF!</v>
      </c>
      <c r="AB395" s="29">
        <v>0</v>
      </c>
      <c r="AC395" s="29">
        <v>2</v>
      </c>
      <c r="AD395" s="30" t="e">
        <f t="array" ref="AD395">INDEX(Resultado!$1:$470,MATCH($B395,Resultado!$N:$N,0),MATCH(AD$1,Resultado!#REF!,0))</f>
        <v>#REF!</v>
      </c>
      <c r="AE395" s="30" t="e">
        <f t="array" ref="AE395">INDEX(Resultado!$1:$470,MATCH($B395,Resultado!$N:$N,0),MATCH(AE$1,Resultado!#REF!,0))</f>
        <v>#REF!</v>
      </c>
      <c r="AF395" s="30" t="e">
        <f t="array" ref="AF395">INDEX(Resultado!$1:$470,MATCH($B395,Resultado!$N:$N,0),MATCH(AF$1,Resultado!#REF!,0))</f>
        <v>#REF!</v>
      </c>
      <c r="AG395" s="30" t="e">
        <f t="array" ref="AG395">INDEX(Resultado!$1:$470,MATCH($B395,Resultado!$N:$N,0),MATCH(AG$1,Resultado!#REF!,0))</f>
        <v>#REF!</v>
      </c>
      <c r="AH395" s="30" t="e">
        <f t="array" ref="AH395">INDEX(Resultado!$1:$470,MATCH($B395,Resultado!$N:$N,0),MATCH(AH$1,Resultado!#REF!,0))</f>
        <v>#REF!</v>
      </c>
      <c r="AI395" s="30" t="e">
        <f t="array" ref="AI395">INDEX(Resultado!$1:$470,MATCH($B395,Resultado!$N:$N,0),MATCH(AI$1,Resultado!#REF!,0))</f>
        <v>#REF!</v>
      </c>
      <c r="AJ395" s="30" t="e">
        <f t="array" ref="AJ395">INDEX(Resultado!$1:$470,MATCH($B395,Resultado!$N:$N,0),MATCH(AJ$1,Resultado!#REF!,0))</f>
        <v>#REF!</v>
      </c>
      <c r="AK395" s="30" t="e">
        <f t="array" ref="AK395">INDEX(Resultado!$1:$470,MATCH($B395,Resultado!$N:$N,0),MATCH(AK$1,Resultado!#REF!,0))</f>
        <v>#REF!</v>
      </c>
      <c r="AL395" s="29">
        <v>0</v>
      </c>
      <c r="AM395" s="29">
        <v>2</v>
      </c>
      <c r="AN395" s="30" t="e">
        <f t="array" ref="AN395">INDEX(Resultado!$1:$470,MATCH($B395,Resultado!$N:$N,0),MATCH(AN$1,Resultado!#REF!,0))</f>
        <v>#REF!</v>
      </c>
      <c r="AO395" s="30" t="e">
        <f t="array" ref="AO395">INDEX(Resultado!$1:$470,MATCH($B395,Resultado!$N:$N,0),MATCH(AO$1,Resultado!#REF!,0))</f>
        <v>#REF!</v>
      </c>
      <c r="AP395" s="30" t="e">
        <f t="array" ref="AP395">INDEX(Resultado!$1:$470,MATCH($B395,Resultado!$N:$N,0),MATCH(AP$1,Resultado!#REF!,0))</f>
        <v>#REF!</v>
      </c>
      <c r="AQ395" s="30" t="e">
        <f t="array" ref="AQ395">INDEX(Resultado!$1:$470,MATCH($B395,Resultado!$N:$N,0),MATCH(AQ$1,Resultado!#REF!,0))</f>
        <v>#REF!</v>
      </c>
      <c r="AR395" s="30" t="e">
        <f t="array" ref="AR395">INDEX(Resultado!$1:$470,MATCH($B395,Resultado!$N:$N,0),MATCH(AR$1,Resultado!#REF!,0))</f>
        <v>#REF!</v>
      </c>
      <c r="AS395" s="29">
        <v>2</v>
      </c>
      <c r="AT395" s="30" t="e">
        <f t="array" ref="AT395">INDEX(Resultado!$1:$470,MATCH($B395,Resultado!$N:$N,0),MATCH(AT$1,Resultado!#REF!,0))</f>
        <v>#REF!</v>
      </c>
      <c r="AU395" s="30" t="e">
        <f t="array" ref="AU395">INDEX(Resultado!$1:$470,MATCH($B395,Resultado!$N:$N,0),MATCH(AU$1,Resultado!#REF!,0))</f>
        <v>#REF!</v>
      </c>
      <c r="AV395" s="30" t="e">
        <f t="array" ref="AV395">INDEX(Resultado!$1:$470,MATCH($B395,Resultado!$N:$N,0),MATCH(AV$1,Resultado!#REF!,0))</f>
        <v>#REF!</v>
      </c>
      <c r="AW395" s="30" t="e">
        <f t="array" ref="AW395">INDEX(Resultado!$1:$470,MATCH($B395,Resultado!$N:$N,0),MATCH(AW$1,Resultado!#REF!,0))</f>
        <v>#REF!</v>
      </c>
      <c r="AX395" s="30" t="e">
        <f t="array" ref="AX395">INDEX(Resultado!$1:$470,MATCH($B395,Resultado!$N:$N,0),MATCH(AX$1,Resultado!#REF!,0))</f>
        <v>#REF!</v>
      </c>
      <c r="AY395" s="30" t="e">
        <f t="array" ref="AY395">INDEX(Resultado!$1:$470,MATCH($B395,Resultado!$N:$N,0),MATCH(AY$1,Resultado!#REF!,0))</f>
        <v>#REF!</v>
      </c>
      <c r="AZ395" s="30" t="e">
        <f t="array" ref="AZ395">INDEX(Resultado!$1:$470,MATCH($B395,Resultado!$N:$N,0),MATCH(AZ$1,Resultado!#REF!,0))</f>
        <v>#REF!</v>
      </c>
      <c r="BA395" s="30" t="e">
        <f t="array" ref="BA395">INDEX(Resultado!$1:$470,MATCH($B395,Resultado!$N:$N,0),MATCH(BA$1,Resultado!#REF!,0))</f>
        <v>#REF!</v>
      </c>
      <c r="BB395" s="30" t="e">
        <f t="array" ref="BB395">INDEX(Resultado!$1:$470,MATCH($B395,Resultado!$N:$N,0),MATCH(BB$1,Resultado!#REF!,0))</f>
        <v>#REF!</v>
      </c>
      <c r="BC395" s="30" t="e">
        <f t="array" ref="BC395">INDEX(Resultado!$1:$470,MATCH($B395,Resultado!$N:$N,0),MATCH(BC$1,Resultado!#REF!,0))</f>
        <v>#REF!</v>
      </c>
      <c r="BD395" s="30" t="e">
        <f t="array" ref="BD395">INDEX(Resultado!$1:$470,MATCH($B395,Resultado!$N:$N,0),MATCH(BD$1,Resultado!#REF!,0))</f>
        <v>#REF!</v>
      </c>
      <c r="BE395" s="30" t="e">
        <f t="array" ref="BE395">INDEX(Resultado!$1:$470,MATCH($B395,Resultado!$N:$N,0),MATCH(BE$1,Resultado!#REF!,0))</f>
        <v>#REF!</v>
      </c>
      <c r="BF395" s="30" t="e">
        <f t="array" ref="BF395">INDEX(Resultado!$1:$470,MATCH($B395,Resultado!$N:$N,0),MATCH(BF$1,Resultado!#REF!,0))</f>
        <v>#REF!</v>
      </c>
      <c r="BG395" s="30" t="e">
        <f t="array" ref="BG395">INDEX(Resultado!$1:$470,MATCH($B395,Resultado!$N:$N,0),MATCH(BG$1,Resultado!#REF!,0))</f>
        <v>#REF!</v>
      </c>
      <c r="BH395" s="30" t="e">
        <f t="array" ref="BH395">INDEX(Resultado!$1:$470,MATCH($B395,Resultado!$N:$N,0),MATCH(BH$1,Resultado!#REF!,0))</f>
        <v>#REF!</v>
      </c>
      <c r="BI395" s="30" t="e">
        <f t="array" ref="BI395">INDEX(Resultado!$1:$470,MATCH($B395,Resultado!$N:$N,0),MATCH(BI$1,Resultado!#REF!,0))</f>
        <v>#REF!</v>
      </c>
    </row>
    <row r="396" spans="1:61" ht="13" x14ac:dyDescent="0.15">
      <c r="A396" s="29">
        <v>10057937516</v>
      </c>
      <c r="B396" s="7" t="s">
        <v>2807</v>
      </c>
      <c r="C396" s="29" t="s">
        <v>2806</v>
      </c>
      <c r="D396" s="30" t="e">
        <f t="array" ref="D396">INDEX(Resultado!$1:$470,MATCH($B396,Resultado!$N:$N,0),MATCH(D$1,Resultado!#REF!,0))</f>
        <v>#REF!</v>
      </c>
      <c r="E396" s="29" t="s">
        <v>3339</v>
      </c>
      <c r="F396" s="30" t="e">
        <f t="array" ref="F396">INDEX(Resultado!$1:$470,MATCH($B396,Resultado!$N:$N,0),MATCH(F$1,Resultado!#REF!,0))</f>
        <v>#REF!</v>
      </c>
      <c r="G396" s="30" t="e">
        <f t="array" ref="G396">INDEX(Resultado!$1:$470,MATCH($B396,Resultado!$N:$N,0),MATCH(G$1,Resultado!#REF!,0))</f>
        <v>#REF!</v>
      </c>
      <c r="H396" s="30" t="e">
        <f t="array" ref="H396">INDEX(Resultado!$1:$470,MATCH($B396,Resultado!$N:$N,0),MATCH(H$1,Resultado!#REF!,0))</f>
        <v>#REF!</v>
      </c>
      <c r="I396" s="30" t="e">
        <f t="array" ref="I396">INDEX(Resultado!$1:$470,MATCH($B396,Resultado!$N:$N,0),MATCH(I$1,Resultado!#REF!,0))</f>
        <v>#REF!</v>
      </c>
      <c r="J396" s="30" t="e">
        <f t="array" ref="J396">INDEX(Resultado!$1:$470,MATCH($B396,Resultado!$N:$N,0),MATCH(J$1,Resultado!#REF!,0))</f>
        <v>#REF!</v>
      </c>
      <c r="K396" s="30" t="e">
        <f t="array" ref="K396">INDEX(Resultado!$1:$470,MATCH($B396,Resultado!$N:$N,0),MATCH(K$1,Resultado!#REF!,0))</f>
        <v>#REF!</v>
      </c>
      <c r="L396" s="30" t="e">
        <f t="array" ref="L396">INDEX(Resultado!$1:$470,MATCH($B396,Resultado!$N:$N,0),MATCH(L$1,Resultado!#REF!,0))</f>
        <v>#REF!</v>
      </c>
      <c r="M396" s="30" t="e">
        <f t="array" ref="M396">INDEX(Resultado!$1:$470,MATCH($B396,Resultado!$N:$N,0),MATCH(M$1,Resultado!#REF!,0))</f>
        <v>#REF!</v>
      </c>
      <c r="N396" s="30" t="e">
        <f t="array" ref="N396">INDEX(Resultado!$1:$470,MATCH($B396,Resultado!$N:$N,0),MATCH(N$1,Resultado!#REF!,0))</f>
        <v>#REF!</v>
      </c>
      <c r="O396" s="30" t="e">
        <f t="array" ref="O396">INDEX(Resultado!$1:$470,MATCH($B396,Resultado!$N:$N,0),MATCH(O$1,Resultado!#REF!,0))</f>
        <v>#REF!</v>
      </c>
      <c r="P396" s="30" t="e">
        <f t="array" ref="P396">INDEX(Resultado!$1:$470,MATCH($B396,Resultado!$N:$N,0),MATCH(P$1,Resultado!#REF!,0))</f>
        <v>#REF!</v>
      </c>
      <c r="Q396" s="30" t="e">
        <f t="array" ref="Q396">INDEX(Resultado!$1:$470,MATCH($B396,Resultado!$N:$N,0),MATCH(Q$1,Resultado!#REF!,0))</f>
        <v>#REF!</v>
      </c>
      <c r="R396" s="30" t="e">
        <f t="array" ref="R396">INDEX(Resultado!$1:$470,MATCH($B396,Resultado!$N:$N,0),MATCH(R$1,Resultado!#REF!,0))</f>
        <v>#REF!</v>
      </c>
      <c r="S396" s="30" t="e">
        <f t="array" ref="S396">INDEX(Resultado!$1:$470,MATCH($B396,Resultado!$N:$N,0),MATCH(S$1,Resultado!#REF!,0))</f>
        <v>#REF!</v>
      </c>
      <c r="T396" s="30" t="e">
        <f t="array" ref="T396">INDEX(Resultado!$1:$470,MATCH($B396,Resultado!$N:$N,0),MATCH(T$1,Resultado!#REF!,0))</f>
        <v>#REF!</v>
      </c>
      <c r="U396" s="30" t="e">
        <f t="array" ref="U396">INDEX(Resultado!$1:$470,MATCH($B396,Resultado!$N:$N,0),MATCH(U$1,Resultado!#REF!,0))</f>
        <v>#REF!</v>
      </c>
      <c r="V396" s="30" t="e">
        <f t="array" ref="V396">INDEX(Resultado!$1:$470,MATCH($B396,Resultado!$N:$N,0),MATCH(V$1,Resultado!#REF!,0))</f>
        <v>#REF!</v>
      </c>
      <c r="W396" s="30" t="e">
        <f t="array" ref="W396">INDEX(Resultado!$1:$470,MATCH($B396,Resultado!$N:$N,0),MATCH(W$1,Resultado!#REF!,0))</f>
        <v>#REF!</v>
      </c>
      <c r="X396" s="30" t="e">
        <f t="array" ref="X396">INDEX(Resultado!$1:$470,MATCH($B396,Resultado!$N:$N,0),MATCH(X$1,Resultado!#REF!,0))</f>
        <v>#REF!</v>
      </c>
      <c r="Y396" s="30" t="e">
        <f t="array" ref="Y396">INDEX(Resultado!$1:$470,MATCH($B396,Resultado!$N:$N,0),MATCH(Y$1,Resultado!#REF!,0))</f>
        <v>#REF!</v>
      </c>
      <c r="Z396" s="30" t="e">
        <f t="array" ref="Z396">INDEX(Resultado!$1:$470,MATCH($B396,Resultado!$N:$N,0),MATCH(Z$1,Resultado!#REF!,0))</f>
        <v>#REF!</v>
      </c>
      <c r="AA396" s="30" t="e">
        <f t="array" ref="AA396">INDEX(Resultado!$1:$470,MATCH($B396,Resultado!$N:$N,0),MATCH(AA$1,Resultado!#REF!,0))</f>
        <v>#REF!</v>
      </c>
      <c r="AB396" s="29">
        <v>0</v>
      </c>
      <c r="AC396" s="29">
        <v>2</v>
      </c>
      <c r="AD396" s="30" t="e">
        <f t="array" ref="AD396">INDEX(Resultado!$1:$470,MATCH($B396,Resultado!$N:$N,0),MATCH(AD$1,Resultado!#REF!,0))</f>
        <v>#REF!</v>
      </c>
      <c r="AE396" s="30" t="e">
        <f t="array" ref="AE396">INDEX(Resultado!$1:$470,MATCH($B396,Resultado!$N:$N,0),MATCH(AE$1,Resultado!#REF!,0))</f>
        <v>#REF!</v>
      </c>
      <c r="AF396" s="30" t="e">
        <f t="array" ref="AF396">INDEX(Resultado!$1:$470,MATCH($B396,Resultado!$N:$N,0),MATCH(AF$1,Resultado!#REF!,0))</f>
        <v>#REF!</v>
      </c>
      <c r="AG396" s="30" t="e">
        <f t="array" ref="AG396">INDEX(Resultado!$1:$470,MATCH($B396,Resultado!$N:$N,0),MATCH(AG$1,Resultado!#REF!,0))</f>
        <v>#REF!</v>
      </c>
      <c r="AH396" s="30" t="e">
        <f t="array" ref="AH396">INDEX(Resultado!$1:$470,MATCH($B396,Resultado!$N:$N,0),MATCH(AH$1,Resultado!#REF!,0))</f>
        <v>#REF!</v>
      </c>
      <c r="AI396" s="30" t="e">
        <f t="array" ref="AI396">INDEX(Resultado!$1:$470,MATCH($B396,Resultado!$N:$N,0),MATCH(AI$1,Resultado!#REF!,0))</f>
        <v>#REF!</v>
      </c>
      <c r="AJ396" s="30" t="e">
        <f t="array" ref="AJ396">INDEX(Resultado!$1:$470,MATCH($B396,Resultado!$N:$N,0),MATCH(AJ$1,Resultado!#REF!,0))</f>
        <v>#REF!</v>
      </c>
      <c r="AK396" s="30" t="e">
        <f t="array" ref="AK396">INDEX(Resultado!$1:$470,MATCH($B396,Resultado!$N:$N,0),MATCH(AK$1,Resultado!#REF!,0))</f>
        <v>#REF!</v>
      </c>
      <c r="AL396" s="29">
        <v>0</v>
      </c>
      <c r="AM396" s="29">
        <v>2</v>
      </c>
      <c r="AN396" s="30" t="e">
        <f t="array" ref="AN396">INDEX(Resultado!$1:$470,MATCH($B396,Resultado!$N:$N,0),MATCH(AN$1,Resultado!#REF!,0))</f>
        <v>#REF!</v>
      </c>
      <c r="AO396" s="30" t="e">
        <f t="array" ref="AO396">INDEX(Resultado!$1:$470,MATCH($B396,Resultado!$N:$N,0),MATCH(AO$1,Resultado!#REF!,0))</f>
        <v>#REF!</v>
      </c>
      <c r="AP396" s="30" t="e">
        <f t="array" ref="AP396">INDEX(Resultado!$1:$470,MATCH($B396,Resultado!$N:$N,0),MATCH(AP$1,Resultado!#REF!,0))</f>
        <v>#REF!</v>
      </c>
      <c r="AQ396" s="30" t="e">
        <f t="array" ref="AQ396">INDEX(Resultado!$1:$470,MATCH($B396,Resultado!$N:$N,0),MATCH(AQ$1,Resultado!#REF!,0))</f>
        <v>#REF!</v>
      </c>
      <c r="AR396" s="30" t="e">
        <f t="array" ref="AR396">INDEX(Resultado!$1:$470,MATCH($B396,Resultado!$N:$N,0),MATCH(AR$1,Resultado!#REF!,0))</f>
        <v>#REF!</v>
      </c>
      <c r="AS396" s="29">
        <v>2</v>
      </c>
      <c r="AT396" s="30" t="e">
        <f t="array" ref="AT396">INDEX(Resultado!$1:$470,MATCH($B396,Resultado!$N:$N,0),MATCH(AT$1,Resultado!#REF!,0))</f>
        <v>#REF!</v>
      </c>
      <c r="AU396" s="30" t="e">
        <f t="array" ref="AU396">INDEX(Resultado!$1:$470,MATCH($B396,Resultado!$N:$N,0),MATCH(AU$1,Resultado!#REF!,0))</f>
        <v>#REF!</v>
      </c>
      <c r="AV396" s="30" t="e">
        <f t="array" ref="AV396">INDEX(Resultado!$1:$470,MATCH($B396,Resultado!$N:$N,0),MATCH(AV$1,Resultado!#REF!,0))</f>
        <v>#REF!</v>
      </c>
      <c r="AW396" s="30" t="e">
        <f t="array" ref="AW396">INDEX(Resultado!$1:$470,MATCH($B396,Resultado!$N:$N,0),MATCH(AW$1,Resultado!#REF!,0))</f>
        <v>#REF!</v>
      </c>
      <c r="AX396" s="30" t="e">
        <f t="array" ref="AX396">INDEX(Resultado!$1:$470,MATCH($B396,Resultado!$N:$N,0),MATCH(AX$1,Resultado!#REF!,0))</f>
        <v>#REF!</v>
      </c>
      <c r="AY396" s="30" t="e">
        <f t="array" ref="AY396">INDEX(Resultado!$1:$470,MATCH($B396,Resultado!$N:$N,0),MATCH(AY$1,Resultado!#REF!,0))</f>
        <v>#REF!</v>
      </c>
      <c r="AZ396" s="30" t="e">
        <f t="array" ref="AZ396">INDEX(Resultado!$1:$470,MATCH($B396,Resultado!$N:$N,0),MATCH(AZ$1,Resultado!#REF!,0))</f>
        <v>#REF!</v>
      </c>
      <c r="BA396" s="30" t="e">
        <f t="array" ref="BA396">INDEX(Resultado!$1:$470,MATCH($B396,Resultado!$N:$N,0),MATCH(BA$1,Resultado!#REF!,0))</f>
        <v>#REF!</v>
      </c>
      <c r="BB396" s="30" t="e">
        <f t="array" ref="BB396">INDEX(Resultado!$1:$470,MATCH($B396,Resultado!$N:$N,0),MATCH(BB$1,Resultado!#REF!,0))</f>
        <v>#REF!</v>
      </c>
      <c r="BC396" s="30" t="e">
        <f t="array" ref="BC396">INDEX(Resultado!$1:$470,MATCH($B396,Resultado!$N:$N,0),MATCH(BC$1,Resultado!#REF!,0))</f>
        <v>#REF!</v>
      </c>
      <c r="BD396" s="30" t="e">
        <f t="array" ref="BD396">INDEX(Resultado!$1:$470,MATCH($B396,Resultado!$N:$N,0),MATCH(BD$1,Resultado!#REF!,0))</f>
        <v>#REF!</v>
      </c>
      <c r="BE396" s="30" t="e">
        <f t="array" ref="BE396">INDEX(Resultado!$1:$470,MATCH($B396,Resultado!$N:$N,0),MATCH(BE$1,Resultado!#REF!,0))</f>
        <v>#REF!</v>
      </c>
      <c r="BF396" s="30" t="e">
        <f t="array" ref="BF396">INDEX(Resultado!$1:$470,MATCH($B396,Resultado!$N:$N,0),MATCH(BF$1,Resultado!#REF!,0))</f>
        <v>#REF!</v>
      </c>
      <c r="BG396" s="30" t="e">
        <f t="array" ref="BG396">INDEX(Resultado!$1:$470,MATCH($B396,Resultado!$N:$N,0),MATCH(BG$1,Resultado!#REF!,0))</f>
        <v>#REF!</v>
      </c>
      <c r="BH396" s="30" t="e">
        <f t="array" ref="BH396">INDEX(Resultado!$1:$470,MATCH($B396,Resultado!$N:$N,0),MATCH(BH$1,Resultado!#REF!,0))</f>
        <v>#REF!</v>
      </c>
      <c r="BI396" s="30" t="e">
        <f t="array" ref="BI396">INDEX(Resultado!$1:$470,MATCH($B396,Resultado!$N:$N,0),MATCH(BI$1,Resultado!#REF!,0))</f>
        <v>#REF!</v>
      </c>
    </row>
    <row r="397" spans="1:61" ht="13" x14ac:dyDescent="0.15">
      <c r="A397" s="29">
        <v>24765966801</v>
      </c>
      <c r="B397" s="7" t="s">
        <v>2814</v>
      </c>
      <c r="C397" s="29" t="s">
        <v>3369</v>
      </c>
      <c r="D397" s="30" t="e">
        <f t="array" ref="D397">INDEX(Resultado!$1:$470,MATCH($B397,Resultado!$N:$N,0),MATCH(D$1,Resultado!#REF!,0))</f>
        <v>#REF!</v>
      </c>
      <c r="E397" s="29" t="s">
        <v>3339</v>
      </c>
      <c r="F397" s="30" t="e">
        <f t="array" ref="F397">INDEX(Resultado!$1:$470,MATCH($B397,Resultado!$N:$N,0),MATCH(F$1,Resultado!#REF!,0))</f>
        <v>#REF!</v>
      </c>
      <c r="G397" s="30" t="e">
        <f t="array" ref="G397">INDEX(Resultado!$1:$470,MATCH($B397,Resultado!$N:$N,0),MATCH(G$1,Resultado!#REF!,0))</f>
        <v>#REF!</v>
      </c>
      <c r="H397" s="30" t="e">
        <f t="array" ref="H397">INDEX(Resultado!$1:$470,MATCH($B397,Resultado!$N:$N,0),MATCH(H$1,Resultado!#REF!,0))</f>
        <v>#REF!</v>
      </c>
      <c r="I397" s="30" t="e">
        <f t="array" ref="I397">INDEX(Resultado!$1:$470,MATCH($B397,Resultado!$N:$N,0),MATCH(I$1,Resultado!#REF!,0))</f>
        <v>#REF!</v>
      </c>
      <c r="J397" s="30" t="e">
        <f t="array" ref="J397">INDEX(Resultado!$1:$470,MATCH($B397,Resultado!$N:$N,0),MATCH(J$1,Resultado!#REF!,0))</f>
        <v>#REF!</v>
      </c>
      <c r="K397" s="30" t="e">
        <f t="array" ref="K397">INDEX(Resultado!$1:$470,MATCH($B397,Resultado!$N:$N,0),MATCH(K$1,Resultado!#REF!,0))</f>
        <v>#REF!</v>
      </c>
      <c r="L397" s="30" t="e">
        <f t="array" ref="L397">INDEX(Resultado!$1:$470,MATCH($B397,Resultado!$N:$N,0),MATCH(L$1,Resultado!#REF!,0))</f>
        <v>#REF!</v>
      </c>
      <c r="M397" s="30" t="e">
        <f t="array" ref="M397">INDEX(Resultado!$1:$470,MATCH($B397,Resultado!$N:$N,0),MATCH(M$1,Resultado!#REF!,0))</f>
        <v>#REF!</v>
      </c>
      <c r="N397" s="30" t="e">
        <f t="array" ref="N397">INDEX(Resultado!$1:$470,MATCH($B397,Resultado!$N:$N,0),MATCH(N$1,Resultado!#REF!,0))</f>
        <v>#REF!</v>
      </c>
      <c r="O397" s="30" t="e">
        <f t="array" ref="O397">INDEX(Resultado!$1:$470,MATCH($B397,Resultado!$N:$N,0),MATCH(O$1,Resultado!#REF!,0))</f>
        <v>#REF!</v>
      </c>
      <c r="P397" s="30" t="e">
        <f t="array" ref="P397">INDEX(Resultado!$1:$470,MATCH($B397,Resultado!$N:$N,0),MATCH(P$1,Resultado!#REF!,0))</f>
        <v>#REF!</v>
      </c>
      <c r="Q397" s="30" t="e">
        <f t="array" ref="Q397">INDEX(Resultado!$1:$470,MATCH($B397,Resultado!$N:$N,0),MATCH(Q$1,Resultado!#REF!,0))</f>
        <v>#REF!</v>
      </c>
      <c r="R397" s="30" t="e">
        <f t="array" ref="R397">INDEX(Resultado!$1:$470,MATCH($B397,Resultado!$N:$N,0),MATCH(R$1,Resultado!#REF!,0))</f>
        <v>#REF!</v>
      </c>
      <c r="S397" s="30" t="e">
        <f t="array" ref="S397">INDEX(Resultado!$1:$470,MATCH($B397,Resultado!$N:$N,0),MATCH(S$1,Resultado!#REF!,0))</f>
        <v>#REF!</v>
      </c>
      <c r="T397" s="30" t="e">
        <f t="array" ref="T397">INDEX(Resultado!$1:$470,MATCH($B397,Resultado!$N:$N,0),MATCH(T$1,Resultado!#REF!,0))</f>
        <v>#REF!</v>
      </c>
      <c r="U397" s="30" t="e">
        <f t="array" ref="U397">INDEX(Resultado!$1:$470,MATCH($B397,Resultado!$N:$N,0),MATCH(U$1,Resultado!#REF!,0))</f>
        <v>#REF!</v>
      </c>
      <c r="V397" s="30" t="e">
        <f t="array" ref="V397">INDEX(Resultado!$1:$470,MATCH($B397,Resultado!$N:$N,0),MATCH(V$1,Resultado!#REF!,0))</f>
        <v>#REF!</v>
      </c>
      <c r="W397" s="30" t="e">
        <f t="array" ref="W397">INDEX(Resultado!$1:$470,MATCH($B397,Resultado!$N:$N,0),MATCH(W$1,Resultado!#REF!,0))</f>
        <v>#REF!</v>
      </c>
      <c r="X397" s="30" t="e">
        <f t="array" ref="X397">INDEX(Resultado!$1:$470,MATCH($B397,Resultado!$N:$N,0),MATCH(X$1,Resultado!#REF!,0))</f>
        <v>#REF!</v>
      </c>
      <c r="Y397" s="30" t="e">
        <f t="array" ref="Y397">INDEX(Resultado!$1:$470,MATCH($B397,Resultado!$N:$N,0),MATCH(Y$1,Resultado!#REF!,0))</f>
        <v>#REF!</v>
      </c>
      <c r="Z397" s="30" t="e">
        <f t="array" ref="Z397">INDEX(Resultado!$1:$470,MATCH($B397,Resultado!$N:$N,0),MATCH(Z$1,Resultado!#REF!,0))</f>
        <v>#REF!</v>
      </c>
      <c r="AA397" s="30" t="e">
        <f t="array" ref="AA397">INDEX(Resultado!$1:$470,MATCH($B397,Resultado!$N:$N,0),MATCH(AA$1,Resultado!#REF!,0))</f>
        <v>#REF!</v>
      </c>
      <c r="AB397" s="29">
        <v>0</v>
      </c>
      <c r="AC397" s="29">
        <v>2</v>
      </c>
      <c r="AD397" s="30" t="e">
        <f t="array" ref="AD397">INDEX(Resultado!$1:$470,MATCH($B397,Resultado!$N:$N,0),MATCH(AD$1,Resultado!#REF!,0))</f>
        <v>#REF!</v>
      </c>
      <c r="AE397" s="30" t="e">
        <f t="array" ref="AE397">INDEX(Resultado!$1:$470,MATCH($B397,Resultado!$N:$N,0),MATCH(AE$1,Resultado!#REF!,0))</f>
        <v>#REF!</v>
      </c>
      <c r="AF397" s="30" t="e">
        <f t="array" ref="AF397">INDEX(Resultado!$1:$470,MATCH($B397,Resultado!$N:$N,0),MATCH(AF$1,Resultado!#REF!,0))</f>
        <v>#REF!</v>
      </c>
      <c r="AG397" s="30" t="e">
        <f t="array" ref="AG397">INDEX(Resultado!$1:$470,MATCH($B397,Resultado!$N:$N,0),MATCH(AG$1,Resultado!#REF!,0))</f>
        <v>#REF!</v>
      </c>
      <c r="AH397" s="30" t="e">
        <f t="array" ref="AH397">INDEX(Resultado!$1:$470,MATCH($B397,Resultado!$N:$N,0),MATCH(AH$1,Resultado!#REF!,0))</f>
        <v>#REF!</v>
      </c>
      <c r="AI397" s="30" t="e">
        <f t="array" ref="AI397">INDEX(Resultado!$1:$470,MATCH($B397,Resultado!$N:$N,0),MATCH(AI$1,Resultado!#REF!,0))</f>
        <v>#REF!</v>
      </c>
      <c r="AJ397" s="30" t="e">
        <f t="array" ref="AJ397">INDEX(Resultado!$1:$470,MATCH($B397,Resultado!$N:$N,0),MATCH(AJ$1,Resultado!#REF!,0))</f>
        <v>#REF!</v>
      </c>
      <c r="AK397" s="30" t="e">
        <f t="array" ref="AK397">INDEX(Resultado!$1:$470,MATCH($B397,Resultado!$N:$N,0),MATCH(AK$1,Resultado!#REF!,0))</f>
        <v>#REF!</v>
      </c>
      <c r="AL397" s="29">
        <v>0</v>
      </c>
      <c r="AM397" s="29">
        <v>2</v>
      </c>
      <c r="AN397" s="30" t="e">
        <f t="array" ref="AN397">INDEX(Resultado!$1:$470,MATCH($B397,Resultado!$N:$N,0),MATCH(AN$1,Resultado!#REF!,0))</f>
        <v>#REF!</v>
      </c>
      <c r="AO397" s="30" t="e">
        <f t="array" ref="AO397">INDEX(Resultado!$1:$470,MATCH($B397,Resultado!$N:$N,0),MATCH(AO$1,Resultado!#REF!,0))</f>
        <v>#REF!</v>
      </c>
      <c r="AP397" s="30" t="e">
        <f t="array" ref="AP397">INDEX(Resultado!$1:$470,MATCH($B397,Resultado!$N:$N,0),MATCH(AP$1,Resultado!#REF!,0))</f>
        <v>#REF!</v>
      </c>
      <c r="AQ397" s="30" t="e">
        <f t="array" ref="AQ397">INDEX(Resultado!$1:$470,MATCH($B397,Resultado!$N:$N,0),MATCH(AQ$1,Resultado!#REF!,0))</f>
        <v>#REF!</v>
      </c>
      <c r="AR397" s="30" t="e">
        <f t="array" ref="AR397">INDEX(Resultado!$1:$470,MATCH($B397,Resultado!$N:$N,0),MATCH(AR$1,Resultado!#REF!,0))</f>
        <v>#REF!</v>
      </c>
      <c r="AS397" s="29">
        <v>2</v>
      </c>
      <c r="AT397" s="30" t="e">
        <f t="array" ref="AT397">INDEX(Resultado!$1:$470,MATCH($B397,Resultado!$N:$N,0),MATCH(AT$1,Resultado!#REF!,0))</f>
        <v>#REF!</v>
      </c>
      <c r="AU397" s="30" t="e">
        <f t="array" ref="AU397">INDEX(Resultado!$1:$470,MATCH($B397,Resultado!$N:$N,0),MATCH(AU$1,Resultado!#REF!,0))</f>
        <v>#REF!</v>
      </c>
      <c r="AV397" s="30" t="e">
        <f t="array" ref="AV397">INDEX(Resultado!$1:$470,MATCH($B397,Resultado!$N:$N,0),MATCH(AV$1,Resultado!#REF!,0))</f>
        <v>#REF!</v>
      </c>
      <c r="AW397" s="30" t="e">
        <f t="array" ref="AW397">INDEX(Resultado!$1:$470,MATCH($B397,Resultado!$N:$N,0),MATCH(AW$1,Resultado!#REF!,0))</f>
        <v>#REF!</v>
      </c>
      <c r="AX397" s="30" t="e">
        <f t="array" ref="AX397">INDEX(Resultado!$1:$470,MATCH($B397,Resultado!$N:$N,0),MATCH(AX$1,Resultado!#REF!,0))</f>
        <v>#REF!</v>
      </c>
      <c r="AY397" s="30" t="e">
        <f t="array" ref="AY397">INDEX(Resultado!$1:$470,MATCH($B397,Resultado!$N:$N,0),MATCH(AY$1,Resultado!#REF!,0))</f>
        <v>#REF!</v>
      </c>
      <c r="AZ397" s="30" t="e">
        <f t="array" ref="AZ397">INDEX(Resultado!$1:$470,MATCH($B397,Resultado!$N:$N,0),MATCH(AZ$1,Resultado!#REF!,0))</f>
        <v>#REF!</v>
      </c>
      <c r="BA397" s="30" t="e">
        <f t="array" ref="BA397">INDEX(Resultado!$1:$470,MATCH($B397,Resultado!$N:$N,0),MATCH(BA$1,Resultado!#REF!,0))</f>
        <v>#REF!</v>
      </c>
      <c r="BB397" s="30" t="e">
        <f t="array" ref="BB397">INDEX(Resultado!$1:$470,MATCH($B397,Resultado!$N:$N,0),MATCH(BB$1,Resultado!#REF!,0))</f>
        <v>#REF!</v>
      </c>
      <c r="BC397" s="30" t="e">
        <f t="array" ref="BC397">INDEX(Resultado!$1:$470,MATCH($B397,Resultado!$N:$N,0),MATCH(BC$1,Resultado!#REF!,0))</f>
        <v>#REF!</v>
      </c>
      <c r="BD397" s="30" t="e">
        <f t="array" ref="BD397">INDEX(Resultado!$1:$470,MATCH($B397,Resultado!$N:$N,0),MATCH(BD$1,Resultado!#REF!,0))</f>
        <v>#REF!</v>
      </c>
      <c r="BE397" s="30" t="e">
        <f t="array" ref="BE397">INDEX(Resultado!$1:$470,MATCH($B397,Resultado!$N:$N,0),MATCH(BE$1,Resultado!#REF!,0))</f>
        <v>#REF!</v>
      </c>
      <c r="BF397" s="30" t="e">
        <f t="array" ref="BF397">INDEX(Resultado!$1:$470,MATCH($B397,Resultado!$N:$N,0),MATCH(BF$1,Resultado!#REF!,0))</f>
        <v>#REF!</v>
      </c>
      <c r="BG397" s="30" t="e">
        <f t="array" ref="BG397">INDEX(Resultado!$1:$470,MATCH($B397,Resultado!$N:$N,0),MATCH(BG$1,Resultado!#REF!,0))</f>
        <v>#REF!</v>
      </c>
      <c r="BH397" s="30" t="e">
        <f t="array" ref="BH397">INDEX(Resultado!$1:$470,MATCH($B397,Resultado!$N:$N,0),MATCH(BH$1,Resultado!#REF!,0))</f>
        <v>#REF!</v>
      </c>
      <c r="BI397" s="30" t="e">
        <f t="array" ref="BI397">INDEX(Resultado!$1:$470,MATCH($B397,Resultado!$N:$N,0),MATCH(BI$1,Resultado!#REF!,0))</f>
        <v>#REF!</v>
      </c>
    </row>
    <row r="398" spans="1:61" ht="13" x14ac:dyDescent="0.15">
      <c r="A398" s="29">
        <v>54528635836</v>
      </c>
      <c r="B398" s="7" t="s">
        <v>2820</v>
      </c>
      <c r="C398" s="29" t="s">
        <v>2819</v>
      </c>
      <c r="D398" s="30" t="e">
        <f t="array" ref="D398">INDEX(Resultado!$1:$470,MATCH($B398,Resultado!$N:$N,0),MATCH(D$1,Resultado!#REF!,0))</f>
        <v>#REF!</v>
      </c>
      <c r="E398" s="29" t="s">
        <v>3339</v>
      </c>
      <c r="F398" s="30" t="e">
        <f t="array" ref="F398">INDEX(Resultado!$1:$470,MATCH($B398,Resultado!$N:$N,0),MATCH(F$1,Resultado!#REF!,0))</f>
        <v>#REF!</v>
      </c>
      <c r="G398" s="30" t="e">
        <f t="array" ref="G398">INDEX(Resultado!$1:$470,MATCH($B398,Resultado!$N:$N,0),MATCH(G$1,Resultado!#REF!,0))</f>
        <v>#REF!</v>
      </c>
      <c r="H398" s="30" t="e">
        <f t="array" ref="H398">INDEX(Resultado!$1:$470,MATCH($B398,Resultado!$N:$N,0),MATCH(H$1,Resultado!#REF!,0))</f>
        <v>#REF!</v>
      </c>
      <c r="I398" s="30" t="e">
        <f t="array" ref="I398">INDEX(Resultado!$1:$470,MATCH($B398,Resultado!$N:$N,0),MATCH(I$1,Resultado!#REF!,0))</f>
        <v>#REF!</v>
      </c>
      <c r="J398" s="30" t="e">
        <f t="array" ref="J398">INDEX(Resultado!$1:$470,MATCH($B398,Resultado!$N:$N,0),MATCH(J$1,Resultado!#REF!,0))</f>
        <v>#REF!</v>
      </c>
      <c r="K398" s="30" t="e">
        <f t="array" ref="K398">INDEX(Resultado!$1:$470,MATCH($B398,Resultado!$N:$N,0),MATCH(K$1,Resultado!#REF!,0))</f>
        <v>#REF!</v>
      </c>
      <c r="L398" s="30" t="e">
        <f t="array" ref="L398">INDEX(Resultado!$1:$470,MATCH($B398,Resultado!$N:$N,0),MATCH(L$1,Resultado!#REF!,0))</f>
        <v>#REF!</v>
      </c>
      <c r="M398" s="30" t="e">
        <f t="array" ref="M398">INDEX(Resultado!$1:$470,MATCH($B398,Resultado!$N:$N,0),MATCH(M$1,Resultado!#REF!,0))</f>
        <v>#REF!</v>
      </c>
      <c r="N398" s="30" t="e">
        <f t="array" ref="N398">INDEX(Resultado!$1:$470,MATCH($B398,Resultado!$N:$N,0),MATCH(N$1,Resultado!#REF!,0))</f>
        <v>#REF!</v>
      </c>
      <c r="O398" s="30" t="e">
        <f t="array" ref="O398">INDEX(Resultado!$1:$470,MATCH($B398,Resultado!$N:$N,0),MATCH(O$1,Resultado!#REF!,0))</f>
        <v>#REF!</v>
      </c>
      <c r="P398" s="30" t="e">
        <f t="array" ref="P398">INDEX(Resultado!$1:$470,MATCH($B398,Resultado!$N:$N,0),MATCH(P$1,Resultado!#REF!,0))</f>
        <v>#REF!</v>
      </c>
      <c r="Q398" s="30" t="e">
        <f t="array" ref="Q398">INDEX(Resultado!$1:$470,MATCH($B398,Resultado!$N:$N,0),MATCH(Q$1,Resultado!#REF!,0))</f>
        <v>#REF!</v>
      </c>
      <c r="R398" s="30" t="e">
        <f t="array" ref="R398">INDEX(Resultado!$1:$470,MATCH($B398,Resultado!$N:$N,0),MATCH(R$1,Resultado!#REF!,0))</f>
        <v>#REF!</v>
      </c>
      <c r="S398" s="30" t="e">
        <f t="array" ref="S398">INDEX(Resultado!$1:$470,MATCH($B398,Resultado!$N:$N,0),MATCH(S$1,Resultado!#REF!,0))</f>
        <v>#REF!</v>
      </c>
      <c r="T398" s="30" t="e">
        <f t="array" ref="T398">INDEX(Resultado!$1:$470,MATCH($B398,Resultado!$N:$N,0),MATCH(T$1,Resultado!#REF!,0))</f>
        <v>#REF!</v>
      </c>
      <c r="U398" s="30" t="e">
        <f t="array" ref="U398">INDEX(Resultado!$1:$470,MATCH($B398,Resultado!$N:$N,0),MATCH(U$1,Resultado!#REF!,0))</f>
        <v>#REF!</v>
      </c>
      <c r="V398" s="30" t="e">
        <f t="array" ref="V398">INDEX(Resultado!$1:$470,MATCH($B398,Resultado!$N:$N,0),MATCH(V$1,Resultado!#REF!,0))</f>
        <v>#REF!</v>
      </c>
      <c r="W398" s="30" t="e">
        <f t="array" ref="W398">INDEX(Resultado!$1:$470,MATCH($B398,Resultado!$N:$N,0),MATCH(W$1,Resultado!#REF!,0))</f>
        <v>#REF!</v>
      </c>
      <c r="X398" s="30" t="e">
        <f t="array" ref="X398">INDEX(Resultado!$1:$470,MATCH($B398,Resultado!$N:$N,0),MATCH(X$1,Resultado!#REF!,0))</f>
        <v>#REF!</v>
      </c>
      <c r="Y398" s="30" t="e">
        <f t="array" ref="Y398">INDEX(Resultado!$1:$470,MATCH($B398,Resultado!$N:$N,0),MATCH(Y$1,Resultado!#REF!,0))</f>
        <v>#REF!</v>
      </c>
      <c r="Z398" s="30" t="e">
        <f t="array" ref="Z398">INDEX(Resultado!$1:$470,MATCH($B398,Resultado!$N:$N,0),MATCH(Z$1,Resultado!#REF!,0))</f>
        <v>#REF!</v>
      </c>
      <c r="AA398" s="30" t="e">
        <f t="array" ref="AA398">INDEX(Resultado!$1:$470,MATCH($B398,Resultado!$N:$N,0),MATCH(AA$1,Resultado!#REF!,0))</f>
        <v>#REF!</v>
      </c>
      <c r="AB398" s="29">
        <v>0</v>
      </c>
      <c r="AC398" s="29">
        <v>2</v>
      </c>
      <c r="AD398" s="30" t="e">
        <f t="array" ref="AD398">INDEX(Resultado!$1:$470,MATCH($B398,Resultado!$N:$N,0),MATCH(AD$1,Resultado!#REF!,0))</f>
        <v>#REF!</v>
      </c>
      <c r="AE398" s="30" t="e">
        <f t="array" ref="AE398">INDEX(Resultado!$1:$470,MATCH($B398,Resultado!$N:$N,0),MATCH(AE$1,Resultado!#REF!,0))</f>
        <v>#REF!</v>
      </c>
      <c r="AF398" s="30" t="e">
        <f t="array" ref="AF398">INDEX(Resultado!$1:$470,MATCH($B398,Resultado!$N:$N,0),MATCH(AF$1,Resultado!#REF!,0))</f>
        <v>#REF!</v>
      </c>
      <c r="AG398" s="30" t="e">
        <f t="array" ref="AG398">INDEX(Resultado!$1:$470,MATCH($B398,Resultado!$N:$N,0),MATCH(AG$1,Resultado!#REF!,0))</f>
        <v>#REF!</v>
      </c>
      <c r="AH398" s="30" t="e">
        <f t="array" ref="AH398">INDEX(Resultado!$1:$470,MATCH($B398,Resultado!$N:$N,0),MATCH(AH$1,Resultado!#REF!,0))</f>
        <v>#REF!</v>
      </c>
      <c r="AI398" s="30" t="e">
        <f t="array" ref="AI398">INDEX(Resultado!$1:$470,MATCH($B398,Resultado!$N:$N,0),MATCH(AI$1,Resultado!#REF!,0))</f>
        <v>#REF!</v>
      </c>
      <c r="AJ398" s="30" t="e">
        <f t="array" ref="AJ398">INDEX(Resultado!$1:$470,MATCH($B398,Resultado!$N:$N,0),MATCH(AJ$1,Resultado!#REF!,0))</f>
        <v>#REF!</v>
      </c>
      <c r="AK398" s="30" t="e">
        <f t="array" ref="AK398">INDEX(Resultado!$1:$470,MATCH($B398,Resultado!$N:$N,0),MATCH(AK$1,Resultado!#REF!,0))</f>
        <v>#REF!</v>
      </c>
      <c r="AL398" s="29">
        <v>0</v>
      </c>
      <c r="AM398" s="29">
        <v>2</v>
      </c>
      <c r="AN398" s="30" t="e">
        <f t="array" ref="AN398">INDEX(Resultado!$1:$470,MATCH($B398,Resultado!$N:$N,0),MATCH(AN$1,Resultado!#REF!,0))</f>
        <v>#REF!</v>
      </c>
      <c r="AO398" s="30" t="e">
        <f t="array" ref="AO398">INDEX(Resultado!$1:$470,MATCH($B398,Resultado!$N:$N,0),MATCH(AO$1,Resultado!#REF!,0))</f>
        <v>#REF!</v>
      </c>
      <c r="AP398" s="30" t="e">
        <f t="array" ref="AP398">INDEX(Resultado!$1:$470,MATCH($B398,Resultado!$N:$N,0),MATCH(AP$1,Resultado!#REF!,0))</f>
        <v>#REF!</v>
      </c>
      <c r="AQ398" s="30" t="e">
        <f t="array" ref="AQ398">INDEX(Resultado!$1:$470,MATCH($B398,Resultado!$N:$N,0),MATCH(AQ$1,Resultado!#REF!,0))</f>
        <v>#REF!</v>
      </c>
      <c r="AR398" s="30" t="e">
        <f t="array" ref="AR398">INDEX(Resultado!$1:$470,MATCH($B398,Resultado!$N:$N,0),MATCH(AR$1,Resultado!#REF!,0))</f>
        <v>#REF!</v>
      </c>
      <c r="AS398" s="29">
        <v>2</v>
      </c>
      <c r="AT398" s="30" t="e">
        <f t="array" ref="AT398">INDEX(Resultado!$1:$470,MATCH($B398,Resultado!$N:$N,0),MATCH(AT$1,Resultado!#REF!,0))</f>
        <v>#REF!</v>
      </c>
      <c r="AU398" s="30" t="e">
        <f t="array" ref="AU398">INDEX(Resultado!$1:$470,MATCH($B398,Resultado!$N:$N,0),MATCH(AU$1,Resultado!#REF!,0))</f>
        <v>#REF!</v>
      </c>
      <c r="AV398" s="30" t="e">
        <f t="array" ref="AV398">INDEX(Resultado!$1:$470,MATCH($B398,Resultado!$N:$N,0),MATCH(AV$1,Resultado!#REF!,0))</f>
        <v>#REF!</v>
      </c>
      <c r="AW398" s="30" t="e">
        <f t="array" ref="AW398">INDEX(Resultado!$1:$470,MATCH($B398,Resultado!$N:$N,0),MATCH(AW$1,Resultado!#REF!,0))</f>
        <v>#REF!</v>
      </c>
      <c r="AX398" s="30" t="e">
        <f t="array" ref="AX398">INDEX(Resultado!$1:$470,MATCH($B398,Resultado!$N:$N,0),MATCH(AX$1,Resultado!#REF!,0))</f>
        <v>#REF!</v>
      </c>
      <c r="AY398" s="30" t="e">
        <f t="array" ref="AY398">INDEX(Resultado!$1:$470,MATCH($B398,Resultado!$N:$N,0),MATCH(AY$1,Resultado!#REF!,0))</f>
        <v>#REF!</v>
      </c>
      <c r="AZ398" s="30" t="e">
        <f t="array" ref="AZ398">INDEX(Resultado!$1:$470,MATCH($B398,Resultado!$N:$N,0),MATCH(AZ$1,Resultado!#REF!,0))</f>
        <v>#REF!</v>
      </c>
      <c r="BA398" s="30" t="e">
        <f t="array" ref="BA398">INDEX(Resultado!$1:$470,MATCH($B398,Resultado!$N:$N,0),MATCH(BA$1,Resultado!#REF!,0))</f>
        <v>#REF!</v>
      </c>
      <c r="BB398" s="30" t="e">
        <f t="array" ref="BB398">INDEX(Resultado!$1:$470,MATCH($B398,Resultado!$N:$N,0),MATCH(BB$1,Resultado!#REF!,0))</f>
        <v>#REF!</v>
      </c>
      <c r="BC398" s="30" t="e">
        <f t="array" ref="BC398">INDEX(Resultado!$1:$470,MATCH($B398,Resultado!$N:$N,0),MATCH(BC$1,Resultado!#REF!,0))</f>
        <v>#REF!</v>
      </c>
      <c r="BD398" s="30" t="e">
        <f t="array" ref="BD398">INDEX(Resultado!$1:$470,MATCH($B398,Resultado!$N:$N,0),MATCH(BD$1,Resultado!#REF!,0))</f>
        <v>#REF!</v>
      </c>
      <c r="BE398" s="30" t="e">
        <f t="array" ref="BE398">INDEX(Resultado!$1:$470,MATCH($B398,Resultado!$N:$N,0),MATCH(BE$1,Resultado!#REF!,0))</f>
        <v>#REF!</v>
      </c>
      <c r="BF398" s="30" t="e">
        <f t="array" ref="BF398">INDEX(Resultado!$1:$470,MATCH($B398,Resultado!$N:$N,0),MATCH(BF$1,Resultado!#REF!,0))</f>
        <v>#REF!</v>
      </c>
      <c r="BG398" s="30" t="e">
        <f t="array" ref="BG398">INDEX(Resultado!$1:$470,MATCH($B398,Resultado!$N:$N,0),MATCH(BG$1,Resultado!#REF!,0))</f>
        <v>#REF!</v>
      </c>
      <c r="BH398" s="30" t="e">
        <f t="array" ref="BH398">INDEX(Resultado!$1:$470,MATCH($B398,Resultado!$N:$N,0),MATCH(BH$1,Resultado!#REF!,0))</f>
        <v>#REF!</v>
      </c>
      <c r="BI398" s="30" t="e">
        <f t="array" ref="BI398">INDEX(Resultado!$1:$470,MATCH($B398,Resultado!$N:$N,0),MATCH(BI$1,Resultado!#REF!,0))</f>
        <v>#REF!</v>
      </c>
    </row>
    <row r="399" spans="1:61" ht="13" x14ac:dyDescent="0.15">
      <c r="A399" s="29">
        <v>54562828870</v>
      </c>
      <c r="B399" s="7" t="s">
        <v>2826</v>
      </c>
      <c r="C399" s="29" t="s">
        <v>2825</v>
      </c>
      <c r="D399" s="30" t="e">
        <f t="array" ref="D399">INDEX(Resultado!$1:$470,MATCH($B399,Resultado!$N:$N,0),MATCH(D$1,Resultado!#REF!,0))</f>
        <v>#REF!</v>
      </c>
      <c r="E399" s="29" t="s">
        <v>3339</v>
      </c>
      <c r="F399" s="30" t="e">
        <f t="array" ref="F399">INDEX(Resultado!$1:$470,MATCH($B399,Resultado!$N:$N,0),MATCH(F$1,Resultado!#REF!,0))</f>
        <v>#REF!</v>
      </c>
      <c r="G399" s="30" t="e">
        <f t="array" ref="G399">INDEX(Resultado!$1:$470,MATCH($B399,Resultado!$N:$N,0),MATCH(G$1,Resultado!#REF!,0))</f>
        <v>#REF!</v>
      </c>
      <c r="H399" s="30" t="e">
        <f t="array" ref="H399">INDEX(Resultado!$1:$470,MATCH($B399,Resultado!$N:$N,0),MATCH(H$1,Resultado!#REF!,0))</f>
        <v>#REF!</v>
      </c>
      <c r="I399" s="30" t="e">
        <f t="array" ref="I399">INDEX(Resultado!$1:$470,MATCH($B399,Resultado!$N:$N,0),MATCH(I$1,Resultado!#REF!,0))</f>
        <v>#REF!</v>
      </c>
      <c r="J399" s="30" t="e">
        <f t="array" ref="J399">INDEX(Resultado!$1:$470,MATCH($B399,Resultado!$N:$N,0),MATCH(J$1,Resultado!#REF!,0))</f>
        <v>#REF!</v>
      </c>
      <c r="K399" s="30" t="e">
        <f t="array" ref="K399">INDEX(Resultado!$1:$470,MATCH($B399,Resultado!$N:$N,0),MATCH(K$1,Resultado!#REF!,0))</f>
        <v>#REF!</v>
      </c>
      <c r="L399" s="30" t="e">
        <f t="array" ref="L399">INDEX(Resultado!$1:$470,MATCH($B399,Resultado!$N:$N,0),MATCH(L$1,Resultado!#REF!,0))</f>
        <v>#REF!</v>
      </c>
      <c r="M399" s="30" t="e">
        <f t="array" ref="M399">INDEX(Resultado!$1:$470,MATCH($B399,Resultado!$N:$N,0),MATCH(M$1,Resultado!#REF!,0))</f>
        <v>#REF!</v>
      </c>
      <c r="N399" s="30" t="e">
        <f t="array" ref="N399">INDEX(Resultado!$1:$470,MATCH($B399,Resultado!$N:$N,0),MATCH(N$1,Resultado!#REF!,0))</f>
        <v>#REF!</v>
      </c>
      <c r="O399" s="30" t="e">
        <f t="array" ref="O399">INDEX(Resultado!$1:$470,MATCH($B399,Resultado!$N:$N,0),MATCH(O$1,Resultado!#REF!,0))</f>
        <v>#REF!</v>
      </c>
      <c r="P399" s="30" t="e">
        <f t="array" ref="P399">INDEX(Resultado!$1:$470,MATCH($B399,Resultado!$N:$N,0),MATCH(P$1,Resultado!#REF!,0))</f>
        <v>#REF!</v>
      </c>
      <c r="Q399" s="30" t="e">
        <f t="array" ref="Q399">INDEX(Resultado!$1:$470,MATCH($B399,Resultado!$N:$N,0),MATCH(Q$1,Resultado!#REF!,0))</f>
        <v>#REF!</v>
      </c>
      <c r="R399" s="30" t="e">
        <f t="array" ref="R399">INDEX(Resultado!$1:$470,MATCH($B399,Resultado!$N:$N,0),MATCH(R$1,Resultado!#REF!,0))</f>
        <v>#REF!</v>
      </c>
      <c r="S399" s="30" t="e">
        <f t="array" ref="S399">INDEX(Resultado!$1:$470,MATCH($B399,Resultado!$N:$N,0),MATCH(S$1,Resultado!#REF!,0))</f>
        <v>#REF!</v>
      </c>
      <c r="T399" s="30" t="e">
        <f t="array" ref="T399">INDEX(Resultado!$1:$470,MATCH($B399,Resultado!$N:$N,0),MATCH(T$1,Resultado!#REF!,0))</f>
        <v>#REF!</v>
      </c>
      <c r="U399" s="30" t="e">
        <f t="array" ref="U399">INDEX(Resultado!$1:$470,MATCH($B399,Resultado!$N:$N,0),MATCH(U$1,Resultado!#REF!,0))</f>
        <v>#REF!</v>
      </c>
      <c r="V399" s="30" t="e">
        <f t="array" ref="V399">INDEX(Resultado!$1:$470,MATCH($B399,Resultado!$N:$N,0),MATCH(V$1,Resultado!#REF!,0))</f>
        <v>#REF!</v>
      </c>
      <c r="W399" s="30" t="e">
        <f t="array" ref="W399">INDEX(Resultado!$1:$470,MATCH($B399,Resultado!$N:$N,0),MATCH(W$1,Resultado!#REF!,0))</f>
        <v>#REF!</v>
      </c>
      <c r="X399" s="30" t="e">
        <f t="array" ref="X399">INDEX(Resultado!$1:$470,MATCH($B399,Resultado!$N:$N,0),MATCH(X$1,Resultado!#REF!,0))</f>
        <v>#REF!</v>
      </c>
      <c r="Y399" s="30" t="e">
        <f t="array" ref="Y399">INDEX(Resultado!$1:$470,MATCH($B399,Resultado!$N:$N,0),MATCH(Y$1,Resultado!#REF!,0))</f>
        <v>#REF!</v>
      </c>
      <c r="Z399" s="30" t="e">
        <f t="array" ref="Z399">INDEX(Resultado!$1:$470,MATCH($B399,Resultado!$N:$N,0),MATCH(Z$1,Resultado!#REF!,0))</f>
        <v>#REF!</v>
      </c>
      <c r="AA399" s="30" t="e">
        <f t="array" ref="AA399">INDEX(Resultado!$1:$470,MATCH($B399,Resultado!$N:$N,0),MATCH(AA$1,Resultado!#REF!,0))</f>
        <v>#REF!</v>
      </c>
      <c r="AB399" s="29">
        <v>0</v>
      </c>
      <c r="AC399" s="29">
        <v>2</v>
      </c>
      <c r="AD399" s="30" t="e">
        <f t="array" ref="AD399">INDEX(Resultado!$1:$470,MATCH($B399,Resultado!$N:$N,0),MATCH(AD$1,Resultado!#REF!,0))</f>
        <v>#REF!</v>
      </c>
      <c r="AE399" s="30" t="e">
        <f t="array" ref="AE399">INDEX(Resultado!$1:$470,MATCH($B399,Resultado!$N:$N,0),MATCH(AE$1,Resultado!#REF!,0))</f>
        <v>#REF!</v>
      </c>
      <c r="AF399" s="30" t="e">
        <f t="array" ref="AF399">INDEX(Resultado!$1:$470,MATCH($B399,Resultado!$N:$N,0),MATCH(AF$1,Resultado!#REF!,0))</f>
        <v>#REF!</v>
      </c>
      <c r="AG399" s="30" t="e">
        <f t="array" ref="AG399">INDEX(Resultado!$1:$470,MATCH($B399,Resultado!$N:$N,0),MATCH(AG$1,Resultado!#REF!,0))</f>
        <v>#REF!</v>
      </c>
      <c r="AH399" s="30" t="e">
        <f t="array" ref="AH399">INDEX(Resultado!$1:$470,MATCH($B399,Resultado!$N:$N,0),MATCH(AH$1,Resultado!#REF!,0))</f>
        <v>#REF!</v>
      </c>
      <c r="AI399" s="30" t="e">
        <f t="array" ref="AI399">INDEX(Resultado!$1:$470,MATCH($B399,Resultado!$N:$N,0),MATCH(AI$1,Resultado!#REF!,0))</f>
        <v>#REF!</v>
      </c>
      <c r="AJ399" s="30" t="e">
        <f t="array" ref="AJ399">INDEX(Resultado!$1:$470,MATCH($B399,Resultado!$N:$N,0),MATCH(AJ$1,Resultado!#REF!,0))</f>
        <v>#REF!</v>
      </c>
      <c r="AK399" s="30" t="e">
        <f t="array" ref="AK399">INDEX(Resultado!$1:$470,MATCH($B399,Resultado!$N:$N,0),MATCH(AK$1,Resultado!#REF!,0))</f>
        <v>#REF!</v>
      </c>
      <c r="AL399" s="29">
        <v>0</v>
      </c>
      <c r="AM399" s="29">
        <v>2</v>
      </c>
      <c r="AN399" s="30" t="e">
        <f t="array" ref="AN399">INDEX(Resultado!$1:$470,MATCH($B399,Resultado!$N:$N,0),MATCH(AN$1,Resultado!#REF!,0))</f>
        <v>#REF!</v>
      </c>
      <c r="AO399" s="30" t="e">
        <f t="array" ref="AO399">INDEX(Resultado!$1:$470,MATCH($B399,Resultado!$N:$N,0),MATCH(AO$1,Resultado!#REF!,0))</f>
        <v>#REF!</v>
      </c>
      <c r="AP399" s="30" t="e">
        <f t="array" ref="AP399">INDEX(Resultado!$1:$470,MATCH($B399,Resultado!$N:$N,0),MATCH(AP$1,Resultado!#REF!,0))</f>
        <v>#REF!</v>
      </c>
      <c r="AQ399" s="30" t="e">
        <f t="array" ref="AQ399">INDEX(Resultado!$1:$470,MATCH($B399,Resultado!$N:$N,0),MATCH(AQ$1,Resultado!#REF!,0))</f>
        <v>#REF!</v>
      </c>
      <c r="AR399" s="30" t="e">
        <f t="array" ref="AR399">INDEX(Resultado!$1:$470,MATCH($B399,Resultado!$N:$N,0),MATCH(AR$1,Resultado!#REF!,0))</f>
        <v>#REF!</v>
      </c>
      <c r="AS399" s="29">
        <v>2</v>
      </c>
      <c r="AT399" s="30" t="e">
        <f t="array" ref="AT399">INDEX(Resultado!$1:$470,MATCH($B399,Resultado!$N:$N,0),MATCH(AT$1,Resultado!#REF!,0))</f>
        <v>#REF!</v>
      </c>
      <c r="AU399" s="30" t="e">
        <f t="array" ref="AU399">INDEX(Resultado!$1:$470,MATCH($B399,Resultado!$N:$N,0),MATCH(AU$1,Resultado!#REF!,0))</f>
        <v>#REF!</v>
      </c>
      <c r="AV399" s="30" t="e">
        <f t="array" ref="AV399">INDEX(Resultado!$1:$470,MATCH($B399,Resultado!$N:$N,0),MATCH(AV$1,Resultado!#REF!,0))</f>
        <v>#REF!</v>
      </c>
      <c r="AW399" s="30" t="e">
        <f t="array" ref="AW399">INDEX(Resultado!$1:$470,MATCH($B399,Resultado!$N:$N,0),MATCH(AW$1,Resultado!#REF!,0))</f>
        <v>#REF!</v>
      </c>
      <c r="AX399" s="30" t="e">
        <f t="array" ref="AX399">INDEX(Resultado!$1:$470,MATCH($B399,Resultado!$N:$N,0),MATCH(AX$1,Resultado!#REF!,0))</f>
        <v>#REF!</v>
      </c>
      <c r="AY399" s="30" t="e">
        <f t="array" ref="AY399">INDEX(Resultado!$1:$470,MATCH($B399,Resultado!$N:$N,0),MATCH(AY$1,Resultado!#REF!,0))</f>
        <v>#REF!</v>
      </c>
      <c r="AZ399" s="30" t="e">
        <f t="array" ref="AZ399">INDEX(Resultado!$1:$470,MATCH($B399,Resultado!$N:$N,0),MATCH(AZ$1,Resultado!#REF!,0))</f>
        <v>#REF!</v>
      </c>
      <c r="BA399" s="30" t="e">
        <f t="array" ref="BA399">INDEX(Resultado!$1:$470,MATCH($B399,Resultado!$N:$N,0),MATCH(BA$1,Resultado!#REF!,0))</f>
        <v>#REF!</v>
      </c>
      <c r="BB399" s="30" t="e">
        <f t="array" ref="BB399">INDEX(Resultado!$1:$470,MATCH($B399,Resultado!$N:$N,0),MATCH(BB$1,Resultado!#REF!,0))</f>
        <v>#REF!</v>
      </c>
      <c r="BC399" s="30" t="e">
        <f t="array" ref="BC399">INDEX(Resultado!$1:$470,MATCH($B399,Resultado!$N:$N,0),MATCH(BC$1,Resultado!#REF!,0))</f>
        <v>#REF!</v>
      </c>
      <c r="BD399" s="30" t="e">
        <f t="array" ref="BD399">INDEX(Resultado!$1:$470,MATCH($B399,Resultado!$N:$N,0),MATCH(BD$1,Resultado!#REF!,0))</f>
        <v>#REF!</v>
      </c>
      <c r="BE399" s="30" t="e">
        <f t="array" ref="BE399">INDEX(Resultado!$1:$470,MATCH($B399,Resultado!$N:$N,0),MATCH(BE$1,Resultado!#REF!,0))</f>
        <v>#REF!</v>
      </c>
      <c r="BF399" s="30" t="e">
        <f t="array" ref="BF399">INDEX(Resultado!$1:$470,MATCH($B399,Resultado!$N:$N,0),MATCH(BF$1,Resultado!#REF!,0))</f>
        <v>#REF!</v>
      </c>
      <c r="BG399" s="30" t="e">
        <f t="array" ref="BG399">INDEX(Resultado!$1:$470,MATCH($B399,Resultado!$N:$N,0),MATCH(BG$1,Resultado!#REF!,0))</f>
        <v>#REF!</v>
      </c>
      <c r="BH399" s="30" t="e">
        <f t="array" ref="BH399">INDEX(Resultado!$1:$470,MATCH($B399,Resultado!$N:$N,0),MATCH(BH$1,Resultado!#REF!,0))</f>
        <v>#REF!</v>
      </c>
      <c r="BI399" s="30" t="e">
        <f t="array" ref="BI399">INDEX(Resultado!$1:$470,MATCH($B399,Resultado!$N:$N,0),MATCH(BI$1,Resultado!#REF!,0))</f>
        <v>#REF!</v>
      </c>
    </row>
    <row r="400" spans="1:61" ht="13" x14ac:dyDescent="0.15">
      <c r="A400" s="29">
        <v>48944542800</v>
      </c>
      <c r="B400" s="7" t="s">
        <v>2833</v>
      </c>
      <c r="C400" s="29" t="s">
        <v>2832</v>
      </c>
      <c r="D400" s="30" t="e">
        <f t="array" ref="D400">INDEX(Resultado!$1:$470,MATCH($B400,Resultado!$N:$N,0),MATCH(D$1,Resultado!#REF!,0))</f>
        <v>#REF!</v>
      </c>
      <c r="E400" s="29" t="s">
        <v>3339</v>
      </c>
      <c r="F400" s="30" t="e">
        <f t="array" ref="F400">INDEX(Resultado!$1:$470,MATCH($B400,Resultado!$N:$N,0),MATCH(F$1,Resultado!#REF!,0))</f>
        <v>#REF!</v>
      </c>
      <c r="G400" s="30" t="e">
        <f t="array" ref="G400">INDEX(Resultado!$1:$470,MATCH($B400,Resultado!$N:$N,0),MATCH(G$1,Resultado!#REF!,0))</f>
        <v>#REF!</v>
      </c>
      <c r="H400" s="30" t="e">
        <f t="array" ref="H400">INDEX(Resultado!$1:$470,MATCH($B400,Resultado!$N:$N,0),MATCH(H$1,Resultado!#REF!,0))</f>
        <v>#REF!</v>
      </c>
      <c r="I400" s="30" t="e">
        <f t="array" ref="I400">INDEX(Resultado!$1:$470,MATCH($B400,Resultado!$N:$N,0),MATCH(I$1,Resultado!#REF!,0))</f>
        <v>#REF!</v>
      </c>
      <c r="J400" s="30" t="e">
        <f t="array" ref="J400">INDEX(Resultado!$1:$470,MATCH($B400,Resultado!$N:$N,0),MATCH(J$1,Resultado!#REF!,0))</f>
        <v>#REF!</v>
      </c>
      <c r="K400" s="30" t="e">
        <f t="array" ref="K400">INDEX(Resultado!$1:$470,MATCH($B400,Resultado!$N:$N,0),MATCH(K$1,Resultado!#REF!,0))</f>
        <v>#REF!</v>
      </c>
      <c r="L400" s="30" t="e">
        <f t="array" ref="L400">INDEX(Resultado!$1:$470,MATCH($B400,Resultado!$N:$N,0),MATCH(L$1,Resultado!#REF!,0))</f>
        <v>#REF!</v>
      </c>
      <c r="M400" s="30" t="e">
        <f t="array" ref="M400">INDEX(Resultado!$1:$470,MATCH($B400,Resultado!$N:$N,0),MATCH(M$1,Resultado!#REF!,0))</f>
        <v>#REF!</v>
      </c>
      <c r="N400" s="30" t="e">
        <f t="array" ref="N400">INDEX(Resultado!$1:$470,MATCH($B400,Resultado!$N:$N,0),MATCH(N$1,Resultado!#REF!,0))</f>
        <v>#REF!</v>
      </c>
      <c r="O400" s="30" t="e">
        <f t="array" ref="O400">INDEX(Resultado!$1:$470,MATCH($B400,Resultado!$N:$N,0),MATCH(O$1,Resultado!#REF!,0))</f>
        <v>#REF!</v>
      </c>
      <c r="P400" s="30" t="e">
        <f t="array" ref="P400">INDEX(Resultado!$1:$470,MATCH($B400,Resultado!$N:$N,0),MATCH(P$1,Resultado!#REF!,0))</f>
        <v>#REF!</v>
      </c>
      <c r="Q400" s="30" t="e">
        <f t="array" ref="Q400">INDEX(Resultado!$1:$470,MATCH($B400,Resultado!$N:$N,0),MATCH(Q$1,Resultado!#REF!,0))</f>
        <v>#REF!</v>
      </c>
      <c r="R400" s="30" t="e">
        <f t="array" ref="R400">INDEX(Resultado!$1:$470,MATCH($B400,Resultado!$N:$N,0),MATCH(R$1,Resultado!#REF!,0))</f>
        <v>#REF!</v>
      </c>
      <c r="S400" s="30" t="e">
        <f t="array" ref="S400">INDEX(Resultado!$1:$470,MATCH($B400,Resultado!$N:$N,0),MATCH(S$1,Resultado!#REF!,0))</f>
        <v>#REF!</v>
      </c>
      <c r="T400" s="30" t="e">
        <f t="array" ref="T400">INDEX(Resultado!$1:$470,MATCH($B400,Resultado!$N:$N,0),MATCH(T$1,Resultado!#REF!,0))</f>
        <v>#REF!</v>
      </c>
      <c r="U400" s="30" t="e">
        <f t="array" ref="U400">INDEX(Resultado!$1:$470,MATCH($B400,Resultado!$N:$N,0),MATCH(U$1,Resultado!#REF!,0))</f>
        <v>#REF!</v>
      </c>
      <c r="V400" s="30" t="e">
        <f t="array" ref="V400">INDEX(Resultado!$1:$470,MATCH($B400,Resultado!$N:$N,0),MATCH(V$1,Resultado!#REF!,0))</f>
        <v>#REF!</v>
      </c>
      <c r="W400" s="30" t="e">
        <f t="array" ref="W400">INDEX(Resultado!$1:$470,MATCH($B400,Resultado!$N:$N,0),MATCH(W$1,Resultado!#REF!,0))</f>
        <v>#REF!</v>
      </c>
      <c r="X400" s="30" t="e">
        <f t="array" ref="X400">INDEX(Resultado!$1:$470,MATCH($B400,Resultado!$N:$N,0),MATCH(X$1,Resultado!#REF!,0))</f>
        <v>#REF!</v>
      </c>
      <c r="Y400" s="30" t="e">
        <f t="array" ref="Y400">INDEX(Resultado!$1:$470,MATCH($B400,Resultado!$N:$N,0),MATCH(Y$1,Resultado!#REF!,0))</f>
        <v>#REF!</v>
      </c>
      <c r="Z400" s="30" t="e">
        <f t="array" ref="Z400">INDEX(Resultado!$1:$470,MATCH($B400,Resultado!$N:$N,0),MATCH(Z$1,Resultado!#REF!,0))</f>
        <v>#REF!</v>
      </c>
      <c r="AA400" s="30" t="e">
        <f t="array" ref="AA400">INDEX(Resultado!$1:$470,MATCH($B400,Resultado!$N:$N,0),MATCH(AA$1,Resultado!#REF!,0))</f>
        <v>#REF!</v>
      </c>
      <c r="AB400" s="29">
        <v>0</v>
      </c>
      <c r="AC400" s="29">
        <v>2</v>
      </c>
      <c r="AD400" s="30" t="e">
        <f t="array" ref="AD400">INDEX(Resultado!$1:$470,MATCH($B400,Resultado!$N:$N,0),MATCH(AD$1,Resultado!#REF!,0))</f>
        <v>#REF!</v>
      </c>
      <c r="AE400" s="30" t="e">
        <f t="array" ref="AE400">INDEX(Resultado!$1:$470,MATCH($B400,Resultado!$N:$N,0),MATCH(AE$1,Resultado!#REF!,0))</f>
        <v>#REF!</v>
      </c>
      <c r="AF400" s="30" t="e">
        <f t="array" ref="AF400">INDEX(Resultado!$1:$470,MATCH($B400,Resultado!$N:$N,0),MATCH(AF$1,Resultado!#REF!,0))</f>
        <v>#REF!</v>
      </c>
      <c r="AG400" s="30" t="e">
        <f t="array" ref="AG400">INDEX(Resultado!$1:$470,MATCH($B400,Resultado!$N:$N,0),MATCH(AG$1,Resultado!#REF!,0))</f>
        <v>#REF!</v>
      </c>
      <c r="AH400" s="30" t="e">
        <f t="array" ref="AH400">INDEX(Resultado!$1:$470,MATCH($B400,Resultado!$N:$N,0),MATCH(AH$1,Resultado!#REF!,0))</f>
        <v>#REF!</v>
      </c>
      <c r="AI400" s="30" t="e">
        <f t="array" ref="AI400">INDEX(Resultado!$1:$470,MATCH($B400,Resultado!$N:$N,0),MATCH(AI$1,Resultado!#REF!,0))</f>
        <v>#REF!</v>
      </c>
      <c r="AJ400" s="30" t="e">
        <f t="array" ref="AJ400">INDEX(Resultado!$1:$470,MATCH($B400,Resultado!$N:$N,0),MATCH(AJ$1,Resultado!#REF!,0))</f>
        <v>#REF!</v>
      </c>
      <c r="AK400" s="30" t="e">
        <f t="array" ref="AK400">INDEX(Resultado!$1:$470,MATCH($B400,Resultado!$N:$N,0),MATCH(AK$1,Resultado!#REF!,0))</f>
        <v>#REF!</v>
      </c>
      <c r="AL400" s="29">
        <v>0</v>
      </c>
      <c r="AM400" s="29">
        <v>2</v>
      </c>
      <c r="AN400" s="30" t="e">
        <f t="array" ref="AN400">INDEX(Resultado!$1:$470,MATCH($B400,Resultado!$N:$N,0),MATCH(AN$1,Resultado!#REF!,0))</f>
        <v>#REF!</v>
      </c>
      <c r="AO400" s="30" t="e">
        <f t="array" ref="AO400">INDEX(Resultado!$1:$470,MATCH($B400,Resultado!$N:$N,0),MATCH(AO$1,Resultado!#REF!,0))</f>
        <v>#REF!</v>
      </c>
      <c r="AP400" s="30" t="e">
        <f t="array" ref="AP400">INDEX(Resultado!$1:$470,MATCH($B400,Resultado!$N:$N,0),MATCH(AP$1,Resultado!#REF!,0))</f>
        <v>#REF!</v>
      </c>
      <c r="AQ400" s="30" t="e">
        <f t="array" ref="AQ400">INDEX(Resultado!$1:$470,MATCH($B400,Resultado!$N:$N,0),MATCH(AQ$1,Resultado!#REF!,0))</f>
        <v>#REF!</v>
      </c>
      <c r="AR400" s="30" t="e">
        <f t="array" ref="AR400">INDEX(Resultado!$1:$470,MATCH($B400,Resultado!$N:$N,0),MATCH(AR$1,Resultado!#REF!,0))</f>
        <v>#REF!</v>
      </c>
      <c r="AS400" s="29">
        <v>2</v>
      </c>
      <c r="AT400" s="30" t="e">
        <f t="array" ref="AT400">INDEX(Resultado!$1:$470,MATCH($B400,Resultado!$N:$N,0),MATCH(AT$1,Resultado!#REF!,0))</f>
        <v>#REF!</v>
      </c>
      <c r="AU400" s="30" t="e">
        <f t="array" ref="AU400">INDEX(Resultado!$1:$470,MATCH($B400,Resultado!$N:$N,0),MATCH(AU$1,Resultado!#REF!,0))</f>
        <v>#REF!</v>
      </c>
      <c r="AV400" s="30" t="e">
        <f t="array" ref="AV400">INDEX(Resultado!$1:$470,MATCH($B400,Resultado!$N:$N,0),MATCH(AV$1,Resultado!#REF!,0))</f>
        <v>#REF!</v>
      </c>
      <c r="AW400" s="30" t="e">
        <f t="array" ref="AW400">INDEX(Resultado!$1:$470,MATCH($B400,Resultado!$N:$N,0),MATCH(AW$1,Resultado!#REF!,0))</f>
        <v>#REF!</v>
      </c>
      <c r="AX400" s="30" t="e">
        <f t="array" ref="AX400">INDEX(Resultado!$1:$470,MATCH($B400,Resultado!$N:$N,0),MATCH(AX$1,Resultado!#REF!,0))</f>
        <v>#REF!</v>
      </c>
      <c r="AY400" s="30" t="e">
        <f t="array" ref="AY400">INDEX(Resultado!$1:$470,MATCH($B400,Resultado!$N:$N,0),MATCH(AY$1,Resultado!#REF!,0))</f>
        <v>#REF!</v>
      </c>
      <c r="AZ400" s="30" t="e">
        <f t="array" ref="AZ400">INDEX(Resultado!$1:$470,MATCH($B400,Resultado!$N:$N,0),MATCH(AZ$1,Resultado!#REF!,0))</f>
        <v>#REF!</v>
      </c>
      <c r="BA400" s="30" t="e">
        <f t="array" ref="BA400">INDEX(Resultado!$1:$470,MATCH($B400,Resultado!$N:$N,0),MATCH(BA$1,Resultado!#REF!,0))</f>
        <v>#REF!</v>
      </c>
      <c r="BB400" s="30" t="e">
        <f t="array" ref="BB400">INDEX(Resultado!$1:$470,MATCH($B400,Resultado!$N:$N,0),MATCH(BB$1,Resultado!#REF!,0))</f>
        <v>#REF!</v>
      </c>
      <c r="BC400" s="30" t="e">
        <f t="array" ref="BC400">INDEX(Resultado!$1:$470,MATCH($B400,Resultado!$N:$N,0),MATCH(BC$1,Resultado!#REF!,0))</f>
        <v>#REF!</v>
      </c>
      <c r="BD400" s="30" t="e">
        <f t="array" ref="BD400">INDEX(Resultado!$1:$470,MATCH($B400,Resultado!$N:$N,0),MATCH(BD$1,Resultado!#REF!,0))</f>
        <v>#REF!</v>
      </c>
      <c r="BE400" s="30" t="e">
        <f t="array" ref="BE400">INDEX(Resultado!$1:$470,MATCH($B400,Resultado!$N:$N,0),MATCH(BE$1,Resultado!#REF!,0))</f>
        <v>#REF!</v>
      </c>
      <c r="BF400" s="30" t="e">
        <f t="array" ref="BF400">INDEX(Resultado!$1:$470,MATCH($B400,Resultado!$N:$N,0),MATCH(BF$1,Resultado!#REF!,0))</f>
        <v>#REF!</v>
      </c>
      <c r="BG400" s="30" t="e">
        <f t="array" ref="BG400">INDEX(Resultado!$1:$470,MATCH($B400,Resultado!$N:$N,0),MATCH(BG$1,Resultado!#REF!,0))</f>
        <v>#REF!</v>
      </c>
      <c r="BH400" s="30" t="e">
        <f t="array" ref="BH400">INDEX(Resultado!$1:$470,MATCH($B400,Resultado!$N:$N,0),MATCH(BH$1,Resultado!#REF!,0))</f>
        <v>#REF!</v>
      </c>
      <c r="BI400" s="30" t="e">
        <f t="array" ref="BI400">INDEX(Resultado!$1:$470,MATCH($B400,Resultado!$N:$N,0),MATCH(BI$1,Resultado!#REF!,0))</f>
        <v>#REF!</v>
      </c>
    </row>
    <row r="401" spans="1:61" ht="13" x14ac:dyDescent="0.15">
      <c r="A401" s="29">
        <v>45727788846</v>
      </c>
      <c r="B401" s="7" t="s">
        <v>2839</v>
      </c>
      <c r="C401" s="29" t="s">
        <v>2838</v>
      </c>
      <c r="D401" s="30" t="e">
        <f t="array" ref="D401">INDEX(Resultado!$1:$470,MATCH($B401,Resultado!$N:$N,0),MATCH(D$1,Resultado!#REF!,0))</f>
        <v>#REF!</v>
      </c>
      <c r="E401" s="29" t="s">
        <v>3339</v>
      </c>
      <c r="F401" s="30" t="e">
        <f t="array" ref="F401">INDEX(Resultado!$1:$470,MATCH($B401,Resultado!$N:$N,0),MATCH(F$1,Resultado!#REF!,0))</f>
        <v>#REF!</v>
      </c>
      <c r="G401" s="30" t="e">
        <f t="array" ref="G401">INDEX(Resultado!$1:$470,MATCH($B401,Resultado!$N:$N,0),MATCH(G$1,Resultado!#REF!,0))</f>
        <v>#REF!</v>
      </c>
      <c r="H401" s="30" t="e">
        <f t="array" ref="H401">INDEX(Resultado!$1:$470,MATCH($B401,Resultado!$N:$N,0),MATCH(H$1,Resultado!#REF!,0))</f>
        <v>#REF!</v>
      </c>
      <c r="I401" s="30" t="e">
        <f t="array" ref="I401">INDEX(Resultado!$1:$470,MATCH($B401,Resultado!$N:$N,0),MATCH(I$1,Resultado!#REF!,0))</f>
        <v>#REF!</v>
      </c>
      <c r="J401" s="30" t="e">
        <f t="array" ref="J401">INDEX(Resultado!$1:$470,MATCH($B401,Resultado!$N:$N,0),MATCH(J$1,Resultado!#REF!,0))</f>
        <v>#REF!</v>
      </c>
      <c r="K401" s="30" t="e">
        <f t="array" ref="K401">INDEX(Resultado!$1:$470,MATCH($B401,Resultado!$N:$N,0),MATCH(K$1,Resultado!#REF!,0))</f>
        <v>#REF!</v>
      </c>
      <c r="L401" s="30" t="e">
        <f t="array" ref="L401">INDEX(Resultado!$1:$470,MATCH($B401,Resultado!$N:$N,0),MATCH(L$1,Resultado!#REF!,0))</f>
        <v>#REF!</v>
      </c>
      <c r="M401" s="30" t="e">
        <f t="array" ref="M401">INDEX(Resultado!$1:$470,MATCH($B401,Resultado!$N:$N,0),MATCH(M$1,Resultado!#REF!,0))</f>
        <v>#REF!</v>
      </c>
      <c r="N401" s="30" t="e">
        <f t="array" ref="N401">INDEX(Resultado!$1:$470,MATCH($B401,Resultado!$N:$N,0),MATCH(N$1,Resultado!#REF!,0))</f>
        <v>#REF!</v>
      </c>
      <c r="O401" s="30" t="e">
        <f t="array" ref="O401">INDEX(Resultado!$1:$470,MATCH($B401,Resultado!$N:$N,0),MATCH(O$1,Resultado!#REF!,0))</f>
        <v>#REF!</v>
      </c>
      <c r="P401" s="30" t="e">
        <f t="array" ref="P401">INDEX(Resultado!$1:$470,MATCH($B401,Resultado!$N:$N,0),MATCH(P$1,Resultado!#REF!,0))</f>
        <v>#REF!</v>
      </c>
      <c r="Q401" s="30" t="e">
        <f t="array" ref="Q401">INDEX(Resultado!$1:$470,MATCH($B401,Resultado!$N:$N,0),MATCH(Q$1,Resultado!#REF!,0))</f>
        <v>#REF!</v>
      </c>
      <c r="R401" s="30" t="e">
        <f t="array" ref="R401">INDEX(Resultado!$1:$470,MATCH($B401,Resultado!$N:$N,0),MATCH(R$1,Resultado!#REF!,0))</f>
        <v>#REF!</v>
      </c>
      <c r="S401" s="30" t="e">
        <f t="array" ref="S401">INDEX(Resultado!$1:$470,MATCH($B401,Resultado!$N:$N,0),MATCH(S$1,Resultado!#REF!,0))</f>
        <v>#REF!</v>
      </c>
      <c r="T401" s="30" t="e">
        <f t="array" ref="T401">INDEX(Resultado!$1:$470,MATCH($B401,Resultado!$N:$N,0),MATCH(T$1,Resultado!#REF!,0))</f>
        <v>#REF!</v>
      </c>
      <c r="U401" s="30" t="e">
        <f t="array" ref="U401">INDEX(Resultado!$1:$470,MATCH($B401,Resultado!$N:$N,0),MATCH(U$1,Resultado!#REF!,0))</f>
        <v>#REF!</v>
      </c>
      <c r="V401" s="30" t="e">
        <f t="array" ref="V401">INDEX(Resultado!$1:$470,MATCH($B401,Resultado!$N:$N,0),MATCH(V$1,Resultado!#REF!,0))</f>
        <v>#REF!</v>
      </c>
      <c r="W401" s="30" t="e">
        <f t="array" ref="W401">INDEX(Resultado!$1:$470,MATCH($B401,Resultado!$N:$N,0),MATCH(W$1,Resultado!#REF!,0))</f>
        <v>#REF!</v>
      </c>
      <c r="X401" s="30" t="e">
        <f t="array" ref="X401">INDEX(Resultado!$1:$470,MATCH($B401,Resultado!$N:$N,0),MATCH(X$1,Resultado!#REF!,0))</f>
        <v>#REF!</v>
      </c>
      <c r="Y401" s="30" t="e">
        <f t="array" ref="Y401">INDEX(Resultado!$1:$470,MATCH($B401,Resultado!$N:$N,0),MATCH(Y$1,Resultado!#REF!,0))</f>
        <v>#REF!</v>
      </c>
      <c r="Z401" s="30" t="e">
        <f t="array" ref="Z401">INDEX(Resultado!$1:$470,MATCH($B401,Resultado!$N:$N,0),MATCH(Z$1,Resultado!#REF!,0))</f>
        <v>#REF!</v>
      </c>
      <c r="AA401" s="30" t="e">
        <f t="array" ref="AA401">INDEX(Resultado!$1:$470,MATCH($B401,Resultado!$N:$N,0),MATCH(AA$1,Resultado!#REF!,0))</f>
        <v>#REF!</v>
      </c>
      <c r="AB401" s="29">
        <v>0</v>
      </c>
      <c r="AC401" s="29">
        <v>2</v>
      </c>
      <c r="AD401" s="30" t="e">
        <f t="array" ref="AD401">INDEX(Resultado!$1:$470,MATCH($B401,Resultado!$N:$N,0),MATCH(AD$1,Resultado!#REF!,0))</f>
        <v>#REF!</v>
      </c>
      <c r="AE401" s="30" t="e">
        <f t="array" ref="AE401">INDEX(Resultado!$1:$470,MATCH($B401,Resultado!$N:$N,0),MATCH(AE$1,Resultado!#REF!,0))</f>
        <v>#REF!</v>
      </c>
      <c r="AF401" s="30" t="e">
        <f t="array" ref="AF401">INDEX(Resultado!$1:$470,MATCH($B401,Resultado!$N:$N,0),MATCH(AF$1,Resultado!#REF!,0))</f>
        <v>#REF!</v>
      </c>
      <c r="AG401" s="30" t="e">
        <f t="array" ref="AG401">INDEX(Resultado!$1:$470,MATCH($B401,Resultado!$N:$N,0),MATCH(AG$1,Resultado!#REF!,0))</f>
        <v>#REF!</v>
      </c>
      <c r="AH401" s="30" t="e">
        <f t="array" ref="AH401">INDEX(Resultado!$1:$470,MATCH($B401,Resultado!$N:$N,0),MATCH(AH$1,Resultado!#REF!,0))</f>
        <v>#REF!</v>
      </c>
      <c r="AI401" s="30" t="e">
        <f t="array" ref="AI401">INDEX(Resultado!$1:$470,MATCH($B401,Resultado!$N:$N,0),MATCH(AI$1,Resultado!#REF!,0))</f>
        <v>#REF!</v>
      </c>
      <c r="AJ401" s="30" t="e">
        <f t="array" ref="AJ401">INDEX(Resultado!$1:$470,MATCH($B401,Resultado!$N:$N,0),MATCH(AJ$1,Resultado!#REF!,0))</f>
        <v>#REF!</v>
      </c>
      <c r="AK401" s="30" t="e">
        <f t="array" ref="AK401">INDEX(Resultado!$1:$470,MATCH($B401,Resultado!$N:$N,0),MATCH(AK$1,Resultado!#REF!,0))</f>
        <v>#REF!</v>
      </c>
      <c r="AL401" s="29">
        <v>0</v>
      </c>
      <c r="AM401" s="29">
        <v>2</v>
      </c>
      <c r="AN401" s="30" t="e">
        <f t="array" ref="AN401">INDEX(Resultado!$1:$470,MATCH($B401,Resultado!$N:$N,0),MATCH(AN$1,Resultado!#REF!,0))</f>
        <v>#REF!</v>
      </c>
      <c r="AO401" s="30" t="e">
        <f t="array" ref="AO401">INDEX(Resultado!$1:$470,MATCH($B401,Resultado!$N:$N,0),MATCH(AO$1,Resultado!#REF!,0))</f>
        <v>#REF!</v>
      </c>
      <c r="AP401" s="30" t="e">
        <f t="array" ref="AP401">INDEX(Resultado!$1:$470,MATCH($B401,Resultado!$N:$N,0),MATCH(AP$1,Resultado!#REF!,0))</f>
        <v>#REF!</v>
      </c>
      <c r="AQ401" s="30" t="e">
        <f t="array" ref="AQ401">INDEX(Resultado!$1:$470,MATCH($B401,Resultado!$N:$N,0),MATCH(AQ$1,Resultado!#REF!,0))</f>
        <v>#REF!</v>
      </c>
      <c r="AR401" s="30" t="e">
        <f t="array" ref="AR401">INDEX(Resultado!$1:$470,MATCH($B401,Resultado!$N:$N,0),MATCH(AR$1,Resultado!#REF!,0))</f>
        <v>#REF!</v>
      </c>
      <c r="AS401" s="29">
        <v>2</v>
      </c>
      <c r="AT401" s="30" t="e">
        <f t="array" ref="AT401">INDEX(Resultado!$1:$470,MATCH($B401,Resultado!$N:$N,0),MATCH(AT$1,Resultado!#REF!,0))</f>
        <v>#REF!</v>
      </c>
      <c r="AU401" s="30" t="e">
        <f t="array" ref="AU401">INDEX(Resultado!$1:$470,MATCH($B401,Resultado!$N:$N,0),MATCH(AU$1,Resultado!#REF!,0))</f>
        <v>#REF!</v>
      </c>
      <c r="AV401" s="30" t="e">
        <f t="array" ref="AV401">INDEX(Resultado!$1:$470,MATCH($B401,Resultado!$N:$N,0),MATCH(AV$1,Resultado!#REF!,0))</f>
        <v>#REF!</v>
      </c>
      <c r="AW401" s="30" t="e">
        <f t="array" ref="AW401">INDEX(Resultado!$1:$470,MATCH($B401,Resultado!$N:$N,0),MATCH(AW$1,Resultado!#REF!,0))</f>
        <v>#REF!</v>
      </c>
      <c r="AX401" s="30" t="e">
        <f t="array" ref="AX401">INDEX(Resultado!$1:$470,MATCH($B401,Resultado!$N:$N,0),MATCH(AX$1,Resultado!#REF!,0))</f>
        <v>#REF!</v>
      </c>
      <c r="AY401" s="30" t="e">
        <f t="array" ref="AY401">INDEX(Resultado!$1:$470,MATCH($B401,Resultado!$N:$N,0),MATCH(AY$1,Resultado!#REF!,0))</f>
        <v>#REF!</v>
      </c>
      <c r="AZ401" s="30" t="e">
        <f t="array" ref="AZ401">INDEX(Resultado!$1:$470,MATCH($B401,Resultado!$N:$N,0),MATCH(AZ$1,Resultado!#REF!,0))</f>
        <v>#REF!</v>
      </c>
      <c r="BA401" s="30" t="e">
        <f t="array" ref="BA401">INDEX(Resultado!$1:$470,MATCH($B401,Resultado!$N:$N,0),MATCH(BA$1,Resultado!#REF!,0))</f>
        <v>#REF!</v>
      </c>
      <c r="BB401" s="30" t="e">
        <f t="array" ref="BB401">INDEX(Resultado!$1:$470,MATCH($B401,Resultado!$N:$N,0),MATCH(BB$1,Resultado!#REF!,0))</f>
        <v>#REF!</v>
      </c>
      <c r="BC401" s="30" t="e">
        <f t="array" ref="BC401">INDEX(Resultado!$1:$470,MATCH($B401,Resultado!$N:$N,0),MATCH(BC$1,Resultado!#REF!,0))</f>
        <v>#REF!</v>
      </c>
      <c r="BD401" s="30" t="e">
        <f t="array" ref="BD401">INDEX(Resultado!$1:$470,MATCH($B401,Resultado!$N:$N,0),MATCH(BD$1,Resultado!#REF!,0))</f>
        <v>#REF!</v>
      </c>
      <c r="BE401" s="30" t="e">
        <f t="array" ref="BE401">INDEX(Resultado!$1:$470,MATCH($B401,Resultado!$N:$N,0),MATCH(BE$1,Resultado!#REF!,0))</f>
        <v>#REF!</v>
      </c>
      <c r="BF401" s="30" t="e">
        <f t="array" ref="BF401">INDEX(Resultado!$1:$470,MATCH($B401,Resultado!$N:$N,0),MATCH(BF$1,Resultado!#REF!,0))</f>
        <v>#REF!</v>
      </c>
      <c r="BG401" s="30" t="e">
        <f t="array" ref="BG401">INDEX(Resultado!$1:$470,MATCH($B401,Resultado!$N:$N,0),MATCH(BG$1,Resultado!#REF!,0))</f>
        <v>#REF!</v>
      </c>
      <c r="BH401" s="30" t="e">
        <f t="array" ref="BH401">INDEX(Resultado!$1:$470,MATCH($B401,Resultado!$N:$N,0),MATCH(BH$1,Resultado!#REF!,0))</f>
        <v>#REF!</v>
      </c>
      <c r="BI401" s="30" t="e">
        <f t="array" ref="BI401">INDEX(Resultado!$1:$470,MATCH($B401,Resultado!$N:$N,0),MATCH(BI$1,Resultado!#REF!,0))</f>
        <v>#REF!</v>
      </c>
    </row>
    <row r="402" spans="1:61" ht="13" x14ac:dyDescent="0.15">
      <c r="A402" s="29">
        <v>14328638866</v>
      </c>
      <c r="B402" s="7" t="s">
        <v>2846</v>
      </c>
      <c r="C402" s="29" t="s">
        <v>2845</v>
      </c>
      <c r="D402" s="30" t="e">
        <f t="array" ref="D402">INDEX(Resultado!$1:$470,MATCH($B402,Resultado!$N:$N,0),MATCH(D$1,Resultado!#REF!,0))</f>
        <v>#REF!</v>
      </c>
      <c r="E402" s="29" t="s">
        <v>3339</v>
      </c>
      <c r="F402" s="30" t="e">
        <f t="array" ref="F402">INDEX(Resultado!$1:$470,MATCH($B402,Resultado!$N:$N,0),MATCH(F$1,Resultado!#REF!,0))</f>
        <v>#REF!</v>
      </c>
      <c r="G402" s="30" t="e">
        <f t="array" ref="G402">INDEX(Resultado!$1:$470,MATCH($B402,Resultado!$N:$N,0),MATCH(G$1,Resultado!#REF!,0))</f>
        <v>#REF!</v>
      </c>
      <c r="H402" s="30" t="e">
        <f t="array" ref="H402">INDEX(Resultado!$1:$470,MATCH($B402,Resultado!$N:$N,0),MATCH(H$1,Resultado!#REF!,0))</f>
        <v>#REF!</v>
      </c>
      <c r="I402" s="30" t="e">
        <f t="array" ref="I402">INDEX(Resultado!$1:$470,MATCH($B402,Resultado!$N:$N,0),MATCH(I$1,Resultado!#REF!,0))</f>
        <v>#REF!</v>
      </c>
      <c r="J402" s="30" t="e">
        <f t="array" ref="J402">INDEX(Resultado!$1:$470,MATCH($B402,Resultado!$N:$N,0),MATCH(J$1,Resultado!#REF!,0))</f>
        <v>#REF!</v>
      </c>
      <c r="K402" s="30" t="e">
        <f t="array" ref="K402">INDEX(Resultado!$1:$470,MATCH($B402,Resultado!$N:$N,0),MATCH(K$1,Resultado!#REF!,0))</f>
        <v>#REF!</v>
      </c>
      <c r="L402" s="30" t="e">
        <f t="array" ref="L402">INDEX(Resultado!$1:$470,MATCH($B402,Resultado!$N:$N,0),MATCH(L$1,Resultado!#REF!,0))</f>
        <v>#REF!</v>
      </c>
      <c r="M402" s="30" t="e">
        <f t="array" ref="M402">INDEX(Resultado!$1:$470,MATCH($B402,Resultado!$N:$N,0),MATCH(M$1,Resultado!#REF!,0))</f>
        <v>#REF!</v>
      </c>
      <c r="N402" s="30" t="e">
        <f t="array" ref="N402">INDEX(Resultado!$1:$470,MATCH($B402,Resultado!$N:$N,0),MATCH(N$1,Resultado!#REF!,0))</f>
        <v>#REF!</v>
      </c>
      <c r="O402" s="30" t="e">
        <f t="array" ref="O402">INDEX(Resultado!$1:$470,MATCH($B402,Resultado!$N:$N,0),MATCH(O$1,Resultado!#REF!,0))</f>
        <v>#REF!</v>
      </c>
      <c r="P402" s="30" t="e">
        <f t="array" ref="P402">INDEX(Resultado!$1:$470,MATCH($B402,Resultado!$N:$N,0),MATCH(P$1,Resultado!#REF!,0))</f>
        <v>#REF!</v>
      </c>
      <c r="Q402" s="30" t="e">
        <f t="array" ref="Q402">INDEX(Resultado!$1:$470,MATCH($B402,Resultado!$N:$N,0),MATCH(Q$1,Resultado!#REF!,0))</f>
        <v>#REF!</v>
      </c>
      <c r="R402" s="30" t="e">
        <f t="array" ref="R402">INDEX(Resultado!$1:$470,MATCH($B402,Resultado!$N:$N,0),MATCH(R$1,Resultado!#REF!,0))</f>
        <v>#REF!</v>
      </c>
      <c r="S402" s="30" t="e">
        <f t="array" ref="S402">INDEX(Resultado!$1:$470,MATCH($B402,Resultado!$N:$N,0),MATCH(S$1,Resultado!#REF!,0))</f>
        <v>#REF!</v>
      </c>
      <c r="T402" s="30" t="e">
        <f t="array" ref="T402">INDEX(Resultado!$1:$470,MATCH($B402,Resultado!$N:$N,0),MATCH(T$1,Resultado!#REF!,0))</f>
        <v>#REF!</v>
      </c>
      <c r="U402" s="30" t="e">
        <f t="array" ref="U402">INDEX(Resultado!$1:$470,MATCH($B402,Resultado!$N:$N,0),MATCH(U$1,Resultado!#REF!,0))</f>
        <v>#REF!</v>
      </c>
      <c r="V402" s="30" t="e">
        <f t="array" ref="V402">INDEX(Resultado!$1:$470,MATCH($B402,Resultado!$N:$N,0),MATCH(V$1,Resultado!#REF!,0))</f>
        <v>#REF!</v>
      </c>
      <c r="W402" s="30" t="e">
        <f t="array" ref="W402">INDEX(Resultado!$1:$470,MATCH($B402,Resultado!$N:$N,0),MATCH(W$1,Resultado!#REF!,0))</f>
        <v>#REF!</v>
      </c>
      <c r="X402" s="30" t="e">
        <f t="array" ref="X402">INDEX(Resultado!$1:$470,MATCH($B402,Resultado!$N:$N,0),MATCH(X$1,Resultado!#REF!,0))</f>
        <v>#REF!</v>
      </c>
      <c r="Y402" s="30" t="e">
        <f t="array" ref="Y402">INDEX(Resultado!$1:$470,MATCH($B402,Resultado!$N:$N,0),MATCH(Y$1,Resultado!#REF!,0))</f>
        <v>#REF!</v>
      </c>
      <c r="Z402" s="30" t="e">
        <f t="array" ref="Z402">INDEX(Resultado!$1:$470,MATCH($B402,Resultado!$N:$N,0),MATCH(Z$1,Resultado!#REF!,0))</f>
        <v>#REF!</v>
      </c>
      <c r="AA402" s="30" t="e">
        <f t="array" ref="AA402">INDEX(Resultado!$1:$470,MATCH($B402,Resultado!$N:$N,0),MATCH(AA$1,Resultado!#REF!,0))</f>
        <v>#REF!</v>
      </c>
      <c r="AB402" s="29">
        <v>0</v>
      </c>
      <c r="AC402" s="29">
        <v>2</v>
      </c>
      <c r="AD402" s="30" t="e">
        <f t="array" ref="AD402">INDEX(Resultado!$1:$470,MATCH($B402,Resultado!$N:$N,0),MATCH(AD$1,Resultado!#REF!,0))</f>
        <v>#REF!</v>
      </c>
      <c r="AE402" s="30" t="e">
        <f t="array" ref="AE402">INDEX(Resultado!$1:$470,MATCH($B402,Resultado!$N:$N,0),MATCH(AE$1,Resultado!#REF!,0))</f>
        <v>#REF!</v>
      </c>
      <c r="AF402" s="30" t="e">
        <f t="array" ref="AF402">INDEX(Resultado!$1:$470,MATCH($B402,Resultado!$N:$N,0),MATCH(AF$1,Resultado!#REF!,0))</f>
        <v>#REF!</v>
      </c>
      <c r="AG402" s="30" t="e">
        <f t="array" ref="AG402">INDEX(Resultado!$1:$470,MATCH($B402,Resultado!$N:$N,0),MATCH(AG$1,Resultado!#REF!,0))</f>
        <v>#REF!</v>
      </c>
      <c r="AH402" s="30" t="e">
        <f t="array" ref="AH402">INDEX(Resultado!$1:$470,MATCH($B402,Resultado!$N:$N,0),MATCH(AH$1,Resultado!#REF!,0))</f>
        <v>#REF!</v>
      </c>
      <c r="AI402" s="30" t="e">
        <f t="array" ref="AI402">INDEX(Resultado!$1:$470,MATCH($B402,Resultado!$N:$N,0),MATCH(AI$1,Resultado!#REF!,0))</f>
        <v>#REF!</v>
      </c>
      <c r="AJ402" s="30" t="e">
        <f t="array" ref="AJ402">INDEX(Resultado!$1:$470,MATCH($B402,Resultado!$N:$N,0),MATCH(AJ$1,Resultado!#REF!,0))</f>
        <v>#REF!</v>
      </c>
      <c r="AK402" s="30" t="e">
        <f t="array" ref="AK402">INDEX(Resultado!$1:$470,MATCH($B402,Resultado!$N:$N,0),MATCH(AK$1,Resultado!#REF!,0))</f>
        <v>#REF!</v>
      </c>
      <c r="AL402" s="29">
        <v>0</v>
      </c>
      <c r="AM402" s="29">
        <v>2</v>
      </c>
      <c r="AN402" s="30" t="e">
        <f t="array" ref="AN402">INDEX(Resultado!$1:$470,MATCH($B402,Resultado!$N:$N,0),MATCH(AN$1,Resultado!#REF!,0))</f>
        <v>#REF!</v>
      </c>
      <c r="AO402" s="30" t="e">
        <f t="array" ref="AO402">INDEX(Resultado!$1:$470,MATCH($B402,Resultado!$N:$N,0),MATCH(AO$1,Resultado!#REF!,0))</f>
        <v>#REF!</v>
      </c>
      <c r="AP402" s="30" t="e">
        <f t="array" ref="AP402">INDEX(Resultado!$1:$470,MATCH($B402,Resultado!$N:$N,0),MATCH(AP$1,Resultado!#REF!,0))</f>
        <v>#REF!</v>
      </c>
      <c r="AQ402" s="30" t="e">
        <f t="array" ref="AQ402">INDEX(Resultado!$1:$470,MATCH($B402,Resultado!$N:$N,0),MATCH(AQ$1,Resultado!#REF!,0))</f>
        <v>#REF!</v>
      </c>
      <c r="AR402" s="30" t="e">
        <f t="array" ref="AR402">INDEX(Resultado!$1:$470,MATCH($B402,Resultado!$N:$N,0),MATCH(AR$1,Resultado!#REF!,0))</f>
        <v>#REF!</v>
      </c>
      <c r="AS402" s="29">
        <v>2</v>
      </c>
      <c r="AT402" s="30" t="e">
        <f t="array" ref="AT402">INDEX(Resultado!$1:$470,MATCH($B402,Resultado!$N:$N,0),MATCH(AT$1,Resultado!#REF!,0))</f>
        <v>#REF!</v>
      </c>
      <c r="AU402" s="30" t="e">
        <f t="array" ref="AU402">INDEX(Resultado!$1:$470,MATCH($B402,Resultado!$N:$N,0),MATCH(AU$1,Resultado!#REF!,0))</f>
        <v>#REF!</v>
      </c>
      <c r="AV402" s="30" t="e">
        <f t="array" ref="AV402">INDEX(Resultado!$1:$470,MATCH($B402,Resultado!$N:$N,0),MATCH(AV$1,Resultado!#REF!,0))</f>
        <v>#REF!</v>
      </c>
      <c r="AW402" s="30" t="e">
        <f t="array" ref="AW402">INDEX(Resultado!$1:$470,MATCH($B402,Resultado!$N:$N,0),MATCH(AW$1,Resultado!#REF!,0))</f>
        <v>#REF!</v>
      </c>
      <c r="AX402" s="30" t="e">
        <f t="array" ref="AX402">INDEX(Resultado!$1:$470,MATCH($B402,Resultado!$N:$N,0),MATCH(AX$1,Resultado!#REF!,0))</f>
        <v>#REF!</v>
      </c>
      <c r="AY402" s="30" t="e">
        <f t="array" ref="AY402">INDEX(Resultado!$1:$470,MATCH($B402,Resultado!$N:$N,0),MATCH(AY$1,Resultado!#REF!,0))</f>
        <v>#REF!</v>
      </c>
      <c r="AZ402" s="30" t="e">
        <f t="array" ref="AZ402">INDEX(Resultado!$1:$470,MATCH($B402,Resultado!$N:$N,0),MATCH(AZ$1,Resultado!#REF!,0))</f>
        <v>#REF!</v>
      </c>
      <c r="BA402" s="30" t="e">
        <f t="array" ref="BA402">INDEX(Resultado!$1:$470,MATCH($B402,Resultado!$N:$N,0),MATCH(BA$1,Resultado!#REF!,0))</f>
        <v>#REF!</v>
      </c>
      <c r="BB402" s="30" t="e">
        <f t="array" ref="BB402">INDEX(Resultado!$1:$470,MATCH($B402,Resultado!$N:$N,0),MATCH(BB$1,Resultado!#REF!,0))</f>
        <v>#REF!</v>
      </c>
      <c r="BC402" s="30" t="e">
        <f t="array" ref="BC402">INDEX(Resultado!$1:$470,MATCH($B402,Resultado!$N:$N,0),MATCH(BC$1,Resultado!#REF!,0))</f>
        <v>#REF!</v>
      </c>
      <c r="BD402" s="30" t="e">
        <f t="array" ref="BD402">INDEX(Resultado!$1:$470,MATCH($B402,Resultado!$N:$N,0),MATCH(BD$1,Resultado!#REF!,0))</f>
        <v>#REF!</v>
      </c>
      <c r="BE402" s="30" t="e">
        <f t="array" ref="BE402">INDEX(Resultado!$1:$470,MATCH($B402,Resultado!$N:$N,0),MATCH(BE$1,Resultado!#REF!,0))</f>
        <v>#REF!</v>
      </c>
      <c r="BF402" s="30" t="e">
        <f t="array" ref="BF402">INDEX(Resultado!$1:$470,MATCH($B402,Resultado!$N:$N,0),MATCH(BF$1,Resultado!#REF!,0))</f>
        <v>#REF!</v>
      </c>
      <c r="BG402" s="30" t="e">
        <f t="array" ref="BG402">INDEX(Resultado!$1:$470,MATCH($B402,Resultado!$N:$N,0),MATCH(BG$1,Resultado!#REF!,0))</f>
        <v>#REF!</v>
      </c>
      <c r="BH402" s="30" t="e">
        <f t="array" ref="BH402">INDEX(Resultado!$1:$470,MATCH($B402,Resultado!$N:$N,0),MATCH(BH$1,Resultado!#REF!,0))</f>
        <v>#REF!</v>
      </c>
      <c r="BI402" s="30" t="e">
        <f t="array" ref="BI402">INDEX(Resultado!$1:$470,MATCH($B402,Resultado!$N:$N,0),MATCH(BI$1,Resultado!#REF!,0))</f>
        <v>#REF!</v>
      </c>
    </row>
    <row r="403" spans="1:61" ht="13" x14ac:dyDescent="0.15">
      <c r="A403" s="29">
        <v>45056391859</v>
      </c>
      <c r="B403" s="7" t="s">
        <v>2852</v>
      </c>
      <c r="C403" s="29" t="s">
        <v>2851</v>
      </c>
      <c r="D403" s="30" t="e">
        <f t="array" ref="D403">INDEX(Resultado!$1:$470,MATCH($B403,Resultado!$N:$N,0),MATCH(D$1,Resultado!#REF!,0))</f>
        <v>#REF!</v>
      </c>
      <c r="E403" s="29" t="s">
        <v>3339</v>
      </c>
      <c r="F403" s="30" t="e">
        <f t="array" ref="F403">INDEX(Resultado!$1:$470,MATCH($B403,Resultado!$N:$N,0),MATCH(F$1,Resultado!#REF!,0))</f>
        <v>#REF!</v>
      </c>
      <c r="G403" s="30" t="e">
        <f t="array" ref="G403">INDEX(Resultado!$1:$470,MATCH($B403,Resultado!$N:$N,0),MATCH(G$1,Resultado!#REF!,0))</f>
        <v>#REF!</v>
      </c>
      <c r="H403" s="30" t="e">
        <f t="array" ref="H403">INDEX(Resultado!$1:$470,MATCH($B403,Resultado!$N:$N,0),MATCH(H$1,Resultado!#REF!,0))</f>
        <v>#REF!</v>
      </c>
      <c r="I403" s="30" t="e">
        <f t="array" ref="I403">INDEX(Resultado!$1:$470,MATCH($B403,Resultado!$N:$N,0),MATCH(I$1,Resultado!#REF!,0))</f>
        <v>#REF!</v>
      </c>
      <c r="J403" s="30" t="e">
        <f t="array" ref="J403">INDEX(Resultado!$1:$470,MATCH($B403,Resultado!$N:$N,0),MATCH(J$1,Resultado!#REF!,0))</f>
        <v>#REF!</v>
      </c>
      <c r="K403" s="30" t="e">
        <f t="array" ref="K403">INDEX(Resultado!$1:$470,MATCH($B403,Resultado!$N:$N,0),MATCH(K$1,Resultado!#REF!,0))</f>
        <v>#REF!</v>
      </c>
      <c r="L403" s="30" t="e">
        <f t="array" ref="L403">INDEX(Resultado!$1:$470,MATCH($B403,Resultado!$N:$N,0),MATCH(L$1,Resultado!#REF!,0))</f>
        <v>#REF!</v>
      </c>
      <c r="M403" s="30" t="e">
        <f t="array" ref="M403">INDEX(Resultado!$1:$470,MATCH($B403,Resultado!$N:$N,0),MATCH(M$1,Resultado!#REF!,0))</f>
        <v>#REF!</v>
      </c>
      <c r="N403" s="30" t="e">
        <f t="array" ref="N403">INDEX(Resultado!$1:$470,MATCH($B403,Resultado!$N:$N,0),MATCH(N$1,Resultado!#REF!,0))</f>
        <v>#REF!</v>
      </c>
      <c r="O403" s="30" t="e">
        <f t="array" ref="O403">INDEX(Resultado!$1:$470,MATCH($B403,Resultado!$N:$N,0),MATCH(O$1,Resultado!#REF!,0))</f>
        <v>#REF!</v>
      </c>
      <c r="P403" s="30" t="e">
        <f t="array" ref="P403">INDEX(Resultado!$1:$470,MATCH($B403,Resultado!$N:$N,0),MATCH(P$1,Resultado!#REF!,0))</f>
        <v>#REF!</v>
      </c>
      <c r="Q403" s="30" t="e">
        <f t="array" ref="Q403">INDEX(Resultado!$1:$470,MATCH($B403,Resultado!$N:$N,0),MATCH(Q$1,Resultado!#REF!,0))</f>
        <v>#REF!</v>
      </c>
      <c r="R403" s="30" t="e">
        <f t="array" ref="R403">INDEX(Resultado!$1:$470,MATCH($B403,Resultado!$N:$N,0),MATCH(R$1,Resultado!#REF!,0))</f>
        <v>#REF!</v>
      </c>
      <c r="S403" s="30" t="e">
        <f t="array" ref="S403">INDEX(Resultado!$1:$470,MATCH($B403,Resultado!$N:$N,0),MATCH(S$1,Resultado!#REF!,0))</f>
        <v>#REF!</v>
      </c>
      <c r="T403" s="30" t="e">
        <f t="array" ref="T403">INDEX(Resultado!$1:$470,MATCH($B403,Resultado!$N:$N,0),MATCH(T$1,Resultado!#REF!,0))</f>
        <v>#REF!</v>
      </c>
      <c r="U403" s="30" t="e">
        <f t="array" ref="U403">INDEX(Resultado!$1:$470,MATCH($B403,Resultado!$N:$N,0),MATCH(U$1,Resultado!#REF!,0))</f>
        <v>#REF!</v>
      </c>
      <c r="V403" s="30" t="e">
        <f t="array" ref="V403">INDEX(Resultado!$1:$470,MATCH($B403,Resultado!$N:$N,0),MATCH(V$1,Resultado!#REF!,0))</f>
        <v>#REF!</v>
      </c>
      <c r="W403" s="30" t="e">
        <f t="array" ref="W403">INDEX(Resultado!$1:$470,MATCH($B403,Resultado!$N:$N,0),MATCH(W$1,Resultado!#REF!,0))</f>
        <v>#REF!</v>
      </c>
      <c r="X403" s="30" t="e">
        <f t="array" ref="X403">INDEX(Resultado!$1:$470,MATCH($B403,Resultado!$N:$N,0),MATCH(X$1,Resultado!#REF!,0))</f>
        <v>#REF!</v>
      </c>
      <c r="Y403" s="30" t="e">
        <f t="array" ref="Y403">INDEX(Resultado!$1:$470,MATCH($B403,Resultado!$N:$N,0),MATCH(Y$1,Resultado!#REF!,0))</f>
        <v>#REF!</v>
      </c>
      <c r="Z403" s="30" t="e">
        <f t="array" ref="Z403">INDEX(Resultado!$1:$470,MATCH($B403,Resultado!$N:$N,0),MATCH(Z$1,Resultado!#REF!,0))</f>
        <v>#REF!</v>
      </c>
      <c r="AA403" s="30" t="e">
        <f t="array" ref="AA403">INDEX(Resultado!$1:$470,MATCH($B403,Resultado!$N:$N,0),MATCH(AA$1,Resultado!#REF!,0))</f>
        <v>#REF!</v>
      </c>
      <c r="AB403" s="29">
        <v>0</v>
      </c>
      <c r="AC403" s="29">
        <v>2</v>
      </c>
      <c r="AD403" s="30" t="e">
        <f t="array" ref="AD403">INDEX(Resultado!$1:$470,MATCH($B403,Resultado!$N:$N,0),MATCH(AD$1,Resultado!#REF!,0))</f>
        <v>#REF!</v>
      </c>
      <c r="AE403" s="30" t="e">
        <f t="array" ref="AE403">INDEX(Resultado!$1:$470,MATCH($B403,Resultado!$N:$N,0),MATCH(AE$1,Resultado!#REF!,0))</f>
        <v>#REF!</v>
      </c>
      <c r="AF403" s="30" t="e">
        <f t="array" ref="AF403">INDEX(Resultado!$1:$470,MATCH($B403,Resultado!$N:$N,0),MATCH(AF$1,Resultado!#REF!,0))</f>
        <v>#REF!</v>
      </c>
      <c r="AG403" s="30" t="e">
        <f t="array" ref="AG403">INDEX(Resultado!$1:$470,MATCH($B403,Resultado!$N:$N,0),MATCH(AG$1,Resultado!#REF!,0))</f>
        <v>#REF!</v>
      </c>
      <c r="AH403" s="30" t="e">
        <f t="array" ref="AH403">INDEX(Resultado!$1:$470,MATCH($B403,Resultado!$N:$N,0),MATCH(AH$1,Resultado!#REF!,0))</f>
        <v>#REF!</v>
      </c>
      <c r="AI403" s="30" t="e">
        <f t="array" ref="AI403">INDEX(Resultado!$1:$470,MATCH($B403,Resultado!$N:$N,0),MATCH(AI$1,Resultado!#REF!,0))</f>
        <v>#REF!</v>
      </c>
      <c r="AJ403" s="30" t="e">
        <f t="array" ref="AJ403">INDEX(Resultado!$1:$470,MATCH($B403,Resultado!$N:$N,0),MATCH(AJ$1,Resultado!#REF!,0))</f>
        <v>#REF!</v>
      </c>
      <c r="AK403" s="30" t="e">
        <f t="array" ref="AK403">INDEX(Resultado!$1:$470,MATCH($B403,Resultado!$N:$N,0),MATCH(AK$1,Resultado!#REF!,0))</f>
        <v>#REF!</v>
      </c>
      <c r="AL403" s="29">
        <v>0</v>
      </c>
      <c r="AM403" s="29">
        <v>2</v>
      </c>
      <c r="AN403" s="30" t="e">
        <f t="array" ref="AN403">INDEX(Resultado!$1:$470,MATCH($B403,Resultado!$N:$N,0),MATCH(AN$1,Resultado!#REF!,0))</f>
        <v>#REF!</v>
      </c>
      <c r="AO403" s="30" t="e">
        <f t="array" ref="AO403">INDEX(Resultado!$1:$470,MATCH($B403,Resultado!$N:$N,0),MATCH(AO$1,Resultado!#REF!,0))</f>
        <v>#REF!</v>
      </c>
      <c r="AP403" s="30" t="e">
        <f t="array" ref="AP403">INDEX(Resultado!$1:$470,MATCH($B403,Resultado!$N:$N,0),MATCH(AP$1,Resultado!#REF!,0))</f>
        <v>#REF!</v>
      </c>
      <c r="AQ403" s="30" t="e">
        <f t="array" ref="AQ403">INDEX(Resultado!$1:$470,MATCH($B403,Resultado!$N:$N,0),MATCH(AQ$1,Resultado!#REF!,0))</f>
        <v>#REF!</v>
      </c>
      <c r="AR403" s="30" t="e">
        <f t="array" ref="AR403">INDEX(Resultado!$1:$470,MATCH($B403,Resultado!$N:$N,0),MATCH(AR$1,Resultado!#REF!,0))</f>
        <v>#REF!</v>
      </c>
      <c r="AS403" s="29">
        <v>2</v>
      </c>
      <c r="AT403" s="30" t="e">
        <f t="array" ref="AT403">INDEX(Resultado!$1:$470,MATCH($B403,Resultado!$N:$N,0),MATCH(AT$1,Resultado!#REF!,0))</f>
        <v>#REF!</v>
      </c>
      <c r="AU403" s="30" t="e">
        <f t="array" ref="AU403">INDEX(Resultado!$1:$470,MATCH($B403,Resultado!$N:$N,0),MATCH(AU$1,Resultado!#REF!,0))</f>
        <v>#REF!</v>
      </c>
      <c r="AV403" s="30" t="e">
        <f t="array" ref="AV403">INDEX(Resultado!$1:$470,MATCH($B403,Resultado!$N:$N,0),MATCH(AV$1,Resultado!#REF!,0))</f>
        <v>#REF!</v>
      </c>
      <c r="AW403" s="30" t="e">
        <f t="array" ref="AW403">INDEX(Resultado!$1:$470,MATCH($B403,Resultado!$N:$N,0),MATCH(AW$1,Resultado!#REF!,0))</f>
        <v>#REF!</v>
      </c>
      <c r="AX403" s="30" t="e">
        <f t="array" ref="AX403">INDEX(Resultado!$1:$470,MATCH($B403,Resultado!$N:$N,0),MATCH(AX$1,Resultado!#REF!,0))</f>
        <v>#REF!</v>
      </c>
      <c r="AY403" s="30" t="e">
        <f t="array" ref="AY403">INDEX(Resultado!$1:$470,MATCH($B403,Resultado!$N:$N,0),MATCH(AY$1,Resultado!#REF!,0))</f>
        <v>#REF!</v>
      </c>
      <c r="AZ403" s="30" t="e">
        <f t="array" ref="AZ403">INDEX(Resultado!$1:$470,MATCH($B403,Resultado!$N:$N,0),MATCH(AZ$1,Resultado!#REF!,0))</f>
        <v>#REF!</v>
      </c>
      <c r="BA403" s="30" t="e">
        <f t="array" ref="BA403">INDEX(Resultado!$1:$470,MATCH($B403,Resultado!$N:$N,0),MATCH(BA$1,Resultado!#REF!,0))</f>
        <v>#REF!</v>
      </c>
      <c r="BB403" s="30" t="e">
        <f t="array" ref="BB403">INDEX(Resultado!$1:$470,MATCH($B403,Resultado!$N:$N,0),MATCH(BB$1,Resultado!#REF!,0))</f>
        <v>#REF!</v>
      </c>
      <c r="BC403" s="30" t="e">
        <f t="array" ref="BC403">INDEX(Resultado!$1:$470,MATCH($B403,Resultado!$N:$N,0),MATCH(BC$1,Resultado!#REF!,0))</f>
        <v>#REF!</v>
      </c>
      <c r="BD403" s="30" t="e">
        <f t="array" ref="BD403">INDEX(Resultado!$1:$470,MATCH($B403,Resultado!$N:$N,0),MATCH(BD$1,Resultado!#REF!,0))</f>
        <v>#REF!</v>
      </c>
      <c r="BE403" s="30" t="e">
        <f t="array" ref="BE403">INDEX(Resultado!$1:$470,MATCH($B403,Resultado!$N:$N,0),MATCH(BE$1,Resultado!#REF!,0))</f>
        <v>#REF!</v>
      </c>
      <c r="BF403" s="30" t="e">
        <f t="array" ref="BF403">INDEX(Resultado!$1:$470,MATCH($B403,Resultado!$N:$N,0),MATCH(BF$1,Resultado!#REF!,0))</f>
        <v>#REF!</v>
      </c>
      <c r="BG403" s="30" t="e">
        <f t="array" ref="BG403">INDEX(Resultado!$1:$470,MATCH($B403,Resultado!$N:$N,0),MATCH(BG$1,Resultado!#REF!,0))</f>
        <v>#REF!</v>
      </c>
      <c r="BH403" s="30" t="e">
        <f t="array" ref="BH403">INDEX(Resultado!$1:$470,MATCH($B403,Resultado!$N:$N,0),MATCH(BH$1,Resultado!#REF!,0))</f>
        <v>#REF!</v>
      </c>
      <c r="BI403" s="30" t="e">
        <f t="array" ref="BI403">INDEX(Resultado!$1:$470,MATCH($B403,Resultado!$N:$N,0),MATCH(BI$1,Resultado!#REF!,0))</f>
        <v>#REF!</v>
      </c>
    </row>
    <row r="404" spans="1:61" ht="13" x14ac:dyDescent="0.15">
      <c r="A404" s="29">
        <v>41349993832</v>
      </c>
      <c r="B404" s="7" t="s">
        <v>2859</v>
      </c>
      <c r="C404" s="29" t="s">
        <v>2858</v>
      </c>
      <c r="D404" s="30" t="e">
        <f t="array" ref="D404">INDEX(Resultado!$1:$470,MATCH($B404,Resultado!$N:$N,0),MATCH(D$1,Resultado!#REF!,0))</f>
        <v>#REF!</v>
      </c>
      <c r="E404" s="29" t="s">
        <v>3339</v>
      </c>
      <c r="F404" s="30" t="e">
        <f t="array" ref="F404">INDEX(Resultado!$1:$470,MATCH($B404,Resultado!$N:$N,0),MATCH(F$1,Resultado!#REF!,0))</f>
        <v>#REF!</v>
      </c>
      <c r="G404" s="30" t="e">
        <f t="array" ref="G404">INDEX(Resultado!$1:$470,MATCH($B404,Resultado!$N:$N,0),MATCH(G$1,Resultado!#REF!,0))</f>
        <v>#REF!</v>
      </c>
      <c r="H404" s="30" t="e">
        <f t="array" ref="H404">INDEX(Resultado!$1:$470,MATCH($B404,Resultado!$N:$N,0),MATCH(H$1,Resultado!#REF!,0))</f>
        <v>#REF!</v>
      </c>
      <c r="I404" s="30" t="e">
        <f t="array" ref="I404">INDEX(Resultado!$1:$470,MATCH($B404,Resultado!$N:$N,0),MATCH(I$1,Resultado!#REF!,0))</f>
        <v>#REF!</v>
      </c>
      <c r="J404" s="30" t="e">
        <f t="array" ref="J404">INDEX(Resultado!$1:$470,MATCH($B404,Resultado!$N:$N,0),MATCH(J$1,Resultado!#REF!,0))</f>
        <v>#REF!</v>
      </c>
      <c r="K404" s="30" t="e">
        <f t="array" ref="K404">INDEX(Resultado!$1:$470,MATCH($B404,Resultado!$N:$N,0),MATCH(K$1,Resultado!#REF!,0))</f>
        <v>#REF!</v>
      </c>
      <c r="L404" s="30" t="e">
        <f t="array" ref="L404">INDEX(Resultado!$1:$470,MATCH($B404,Resultado!$N:$N,0),MATCH(L$1,Resultado!#REF!,0))</f>
        <v>#REF!</v>
      </c>
      <c r="M404" s="30" t="e">
        <f t="array" ref="M404">INDEX(Resultado!$1:$470,MATCH($B404,Resultado!$N:$N,0),MATCH(M$1,Resultado!#REF!,0))</f>
        <v>#REF!</v>
      </c>
      <c r="N404" s="30" t="e">
        <f t="array" ref="N404">INDEX(Resultado!$1:$470,MATCH($B404,Resultado!$N:$N,0),MATCH(N$1,Resultado!#REF!,0))</f>
        <v>#REF!</v>
      </c>
      <c r="O404" s="30" t="e">
        <f t="array" ref="O404">INDEX(Resultado!$1:$470,MATCH($B404,Resultado!$N:$N,0),MATCH(O$1,Resultado!#REF!,0))</f>
        <v>#REF!</v>
      </c>
      <c r="P404" s="30" t="e">
        <f t="array" ref="P404">INDEX(Resultado!$1:$470,MATCH($B404,Resultado!$N:$N,0),MATCH(P$1,Resultado!#REF!,0))</f>
        <v>#REF!</v>
      </c>
      <c r="Q404" s="30" t="e">
        <f t="array" ref="Q404">INDEX(Resultado!$1:$470,MATCH($B404,Resultado!$N:$N,0),MATCH(Q$1,Resultado!#REF!,0))</f>
        <v>#REF!</v>
      </c>
      <c r="R404" s="30" t="e">
        <f t="array" ref="R404">INDEX(Resultado!$1:$470,MATCH($B404,Resultado!$N:$N,0),MATCH(R$1,Resultado!#REF!,0))</f>
        <v>#REF!</v>
      </c>
      <c r="S404" s="30" t="e">
        <f t="array" ref="S404">INDEX(Resultado!$1:$470,MATCH($B404,Resultado!$N:$N,0),MATCH(S$1,Resultado!#REF!,0))</f>
        <v>#REF!</v>
      </c>
      <c r="T404" s="30" t="e">
        <f t="array" ref="T404">INDEX(Resultado!$1:$470,MATCH($B404,Resultado!$N:$N,0),MATCH(T$1,Resultado!#REF!,0))</f>
        <v>#REF!</v>
      </c>
      <c r="U404" s="30" t="e">
        <f t="array" ref="U404">INDEX(Resultado!$1:$470,MATCH($B404,Resultado!$N:$N,0),MATCH(U$1,Resultado!#REF!,0))</f>
        <v>#REF!</v>
      </c>
      <c r="V404" s="30" t="e">
        <f t="array" ref="V404">INDEX(Resultado!$1:$470,MATCH($B404,Resultado!$N:$N,0),MATCH(V$1,Resultado!#REF!,0))</f>
        <v>#REF!</v>
      </c>
      <c r="W404" s="30" t="e">
        <f t="array" ref="W404">INDEX(Resultado!$1:$470,MATCH($B404,Resultado!$N:$N,0),MATCH(W$1,Resultado!#REF!,0))</f>
        <v>#REF!</v>
      </c>
      <c r="X404" s="30" t="e">
        <f t="array" ref="X404">INDEX(Resultado!$1:$470,MATCH($B404,Resultado!$N:$N,0),MATCH(X$1,Resultado!#REF!,0))</f>
        <v>#REF!</v>
      </c>
      <c r="Y404" s="30" t="e">
        <f t="array" ref="Y404">INDEX(Resultado!$1:$470,MATCH($B404,Resultado!$N:$N,0),MATCH(Y$1,Resultado!#REF!,0))</f>
        <v>#REF!</v>
      </c>
      <c r="Z404" s="30" t="e">
        <f t="array" ref="Z404">INDEX(Resultado!$1:$470,MATCH($B404,Resultado!$N:$N,0),MATCH(Z$1,Resultado!#REF!,0))</f>
        <v>#REF!</v>
      </c>
      <c r="AA404" s="30" t="e">
        <f t="array" ref="AA404">INDEX(Resultado!$1:$470,MATCH($B404,Resultado!$N:$N,0),MATCH(AA$1,Resultado!#REF!,0))</f>
        <v>#REF!</v>
      </c>
      <c r="AB404" s="29">
        <v>0</v>
      </c>
      <c r="AC404" s="29">
        <v>2</v>
      </c>
      <c r="AD404" s="30" t="e">
        <f t="array" ref="AD404">INDEX(Resultado!$1:$470,MATCH($B404,Resultado!$N:$N,0),MATCH(AD$1,Resultado!#REF!,0))</f>
        <v>#REF!</v>
      </c>
      <c r="AE404" s="30" t="e">
        <f t="array" ref="AE404">INDEX(Resultado!$1:$470,MATCH($B404,Resultado!$N:$N,0),MATCH(AE$1,Resultado!#REF!,0))</f>
        <v>#REF!</v>
      </c>
      <c r="AF404" s="30" t="e">
        <f t="array" ref="AF404">INDEX(Resultado!$1:$470,MATCH($B404,Resultado!$N:$N,0),MATCH(AF$1,Resultado!#REF!,0))</f>
        <v>#REF!</v>
      </c>
      <c r="AG404" s="30" t="e">
        <f t="array" ref="AG404">INDEX(Resultado!$1:$470,MATCH($B404,Resultado!$N:$N,0),MATCH(AG$1,Resultado!#REF!,0))</f>
        <v>#REF!</v>
      </c>
      <c r="AH404" s="30" t="e">
        <f t="array" ref="AH404">INDEX(Resultado!$1:$470,MATCH($B404,Resultado!$N:$N,0),MATCH(AH$1,Resultado!#REF!,0))</f>
        <v>#REF!</v>
      </c>
      <c r="AI404" s="30" t="e">
        <f t="array" ref="AI404">INDEX(Resultado!$1:$470,MATCH($B404,Resultado!$N:$N,0),MATCH(AI$1,Resultado!#REF!,0))</f>
        <v>#REF!</v>
      </c>
      <c r="AJ404" s="30" t="e">
        <f t="array" ref="AJ404">INDEX(Resultado!$1:$470,MATCH($B404,Resultado!$N:$N,0),MATCH(AJ$1,Resultado!#REF!,0))</f>
        <v>#REF!</v>
      </c>
      <c r="AK404" s="30" t="e">
        <f t="array" ref="AK404">INDEX(Resultado!$1:$470,MATCH($B404,Resultado!$N:$N,0),MATCH(AK$1,Resultado!#REF!,0))</f>
        <v>#REF!</v>
      </c>
      <c r="AL404" s="29">
        <v>0</v>
      </c>
      <c r="AM404" s="29">
        <v>2</v>
      </c>
      <c r="AN404" s="30" t="e">
        <f t="array" ref="AN404">INDEX(Resultado!$1:$470,MATCH($B404,Resultado!$N:$N,0),MATCH(AN$1,Resultado!#REF!,0))</f>
        <v>#REF!</v>
      </c>
      <c r="AO404" s="30" t="e">
        <f t="array" ref="AO404">INDEX(Resultado!$1:$470,MATCH($B404,Resultado!$N:$N,0),MATCH(AO$1,Resultado!#REF!,0))</f>
        <v>#REF!</v>
      </c>
      <c r="AP404" s="30" t="e">
        <f t="array" ref="AP404">INDEX(Resultado!$1:$470,MATCH($B404,Resultado!$N:$N,0),MATCH(AP$1,Resultado!#REF!,0))</f>
        <v>#REF!</v>
      </c>
      <c r="AQ404" s="30" t="e">
        <f t="array" ref="AQ404">INDEX(Resultado!$1:$470,MATCH($B404,Resultado!$N:$N,0),MATCH(AQ$1,Resultado!#REF!,0))</f>
        <v>#REF!</v>
      </c>
      <c r="AR404" s="30" t="e">
        <f t="array" ref="AR404">INDEX(Resultado!$1:$470,MATCH($B404,Resultado!$N:$N,0),MATCH(AR$1,Resultado!#REF!,0))</f>
        <v>#REF!</v>
      </c>
      <c r="AS404" s="29">
        <v>2</v>
      </c>
      <c r="AT404" s="30" t="e">
        <f t="array" ref="AT404">INDEX(Resultado!$1:$470,MATCH($B404,Resultado!$N:$N,0),MATCH(AT$1,Resultado!#REF!,0))</f>
        <v>#REF!</v>
      </c>
      <c r="AU404" s="30" t="e">
        <f t="array" ref="AU404">INDEX(Resultado!$1:$470,MATCH($B404,Resultado!$N:$N,0),MATCH(AU$1,Resultado!#REF!,0))</f>
        <v>#REF!</v>
      </c>
      <c r="AV404" s="30" t="e">
        <f t="array" ref="AV404">INDEX(Resultado!$1:$470,MATCH($B404,Resultado!$N:$N,0),MATCH(AV$1,Resultado!#REF!,0))</f>
        <v>#REF!</v>
      </c>
      <c r="AW404" s="30" t="e">
        <f t="array" ref="AW404">INDEX(Resultado!$1:$470,MATCH($B404,Resultado!$N:$N,0),MATCH(AW$1,Resultado!#REF!,0))</f>
        <v>#REF!</v>
      </c>
      <c r="AX404" s="30" t="e">
        <f t="array" ref="AX404">INDEX(Resultado!$1:$470,MATCH($B404,Resultado!$N:$N,0),MATCH(AX$1,Resultado!#REF!,0))</f>
        <v>#REF!</v>
      </c>
      <c r="AY404" s="30" t="e">
        <f t="array" ref="AY404">INDEX(Resultado!$1:$470,MATCH($B404,Resultado!$N:$N,0),MATCH(AY$1,Resultado!#REF!,0))</f>
        <v>#REF!</v>
      </c>
      <c r="AZ404" s="30" t="e">
        <f t="array" ref="AZ404">INDEX(Resultado!$1:$470,MATCH($B404,Resultado!$N:$N,0),MATCH(AZ$1,Resultado!#REF!,0))</f>
        <v>#REF!</v>
      </c>
      <c r="BA404" s="30" t="e">
        <f t="array" ref="BA404">INDEX(Resultado!$1:$470,MATCH($B404,Resultado!$N:$N,0),MATCH(BA$1,Resultado!#REF!,0))</f>
        <v>#REF!</v>
      </c>
      <c r="BB404" s="30" t="e">
        <f t="array" ref="BB404">INDEX(Resultado!$1:$470,MATCH($B404,Resultado!$N:$N,0),MATCH(BB$1,Resultado!#REF!,0))</f>
        <v>#REF!</v>
      </c>
      <c r="BC404" s="30" t="e">
        <f t="array" ref="BC404">INDEX(Resultado!$1:$470,MATCH($B404,Resultado!$N:$N,0),MATCH(BC$1,Resultado!#REF!,0))</f>
        <v>#REF!</v>
      </c>
      <c r="BD404" s="30" t="e">
        <f t="array" ref="BD404">INDEX(Resultado!$1:$470,MATCH($B404,Resultado!$N:$N,0),MATCH(BD$1,Resultado!#REF!,0))</f>
        <v>#REF!</v>
      </c>
      <c r="BE404" s="30" t="e">
        <f t="array" ref="BE404">INDEX(Resultado!$1:$470,MATCH($B404,Resultado!$N:$N,0),MATCH(BE$1,Resultado!#REF!,0))</f>
        <v>#REF!</v>
      </c>
      <c r="BF404" s="30" t="e">
        <f t="array" ref="BF404">INDEX(Resultado!$1:$470,MATCH($B404,Resultado!$N:$N,0),MATCH(BF$1,Resultado!#REF!,0))</f>
        <v>#REF!</v>
      </c>
      <c r="BG404" s="30" t="e">
        <f t="array" ref="BG404">INDEX(Resultado!$1:$470,MATCH($B404,Resultado!$N:$N,0),MATCH(BG$1,Resultado!#REF!,0))</f>
        <v>#REF!</v>
      </c>
      <c r="BH404" s="30" t="e">
        <f t="array" ref="BH404">INDEX(Resultado!$1:$470,MATCH($B404,Resultado!$N:$N,0),MATCH(BH$1,Resultado!#REF!,0))</f>
        <v>#REF!</v>
      </c>
      <c r="BI404" s="30" t="e">
        <f t="array" ref="BI404">INDEX(Resultado!$1:$470,MATCH($B404,Resultado!$N:$N,0),MATCH(BI$1,Resultado!#REF!,0))</f>
        <v>#REF!</v>
      </c>
    </row>
    <row r="405" spans="1:61" ht="13" x14ac:dyDescent="0.15">
      <c r="A405" s="29">
        <v>49762269802</v>
      </c>
      <c r="B405" s="13" t="s">
        <v>2866</v>
      </c>
      <c r="C405" s="29" t="s">
        <v>2865</v>
      </c>
      <c r="D405" s="30" t="e">
        <f t="array" ref="D405">INDEX(Resultado!$1:$470,MATCH($B405,Resultado!$N:$N,0),MATCH(D$1,Resultado!#REF!,0))</f>
        <v>#REF!</v>
      </c>
      <c r="E405" s="29" t="s">
        <v>3339</v>
      </c>
      <c r="F405" s="30" t="e">
        <f t="array" ref="F405">INDEX(Resultado!$1:$470,MATCH($B405,Resultado!$N:$N,0),MATCH(F$1,Resultado!#REF!,0))</f>
        <v>#REF!</v>
      </c>
      <c r="G405" s="30" t="e">
        <f t="array" ref="G405">INDEX(Resultado!$1:$470,MATCH($B405,Resultado!$N:$N,0),MATCH(G$1,Resultado!#REF!,0))</f>
        <v>#REF!</v>
      </c>
      <c r="H405" s="30" t="e">
        <f t="array" ref="H405">INDEX(Resultado!$1:$470,MATCH($B405,Resultado!$N:$N,0),MATCH(H$1,Resultado!#REF!,0))</f>
        <v>#REF!</v>
      </c>
      <c r="I405" s="30" t="e">
        <f t="array" ref="I405">INDEX(Resultado!$1:$470,MATCH($B405,Resultado!$N:$N,0),MATCH(I$1,Resultado!#REF!,0))</f>
        <v>#REF!</v>
      </c>
      <c r="J405" s="30" t="e">
        <f t="array" ref="J405">INDEX(Resultado!$1:$470,MATCH($B405,Resultado!$N:$N,0),MATCH(J$1,Resultado!#REF!,0))</f>
        <v>#REF!</v>
      </c>
      <c r="K405" s="30" t="e">
        <f t="array" ref="K405">INDEX(Resultado!$1:$470,MATCH($B405,Resultado!$N:$N,0),MATCH(K$1,Resultado!#REF!,0))</f>
        <v>#REF!</v>
      </c>
      <c r="L405" s="30" t="e">
        <f t="array" ref="L405">INDEX(Resultado!$1:$470,MATCH($B405,Resultado!$N:$N,0),MATCH(L$1,Resultado!#REF!,0))</f>
        <v>#REF!</v>
      </c>
      <c r="M405" s="30" t="e">
        <f t="array" ref="M405">INDEX(Resultado!$1:$470,MATCH($B405,Resultado!$N:$N,0),MATCH(M$1,Resultado!#REF!,0))</f>
        <v>#REF!</v>
      </c>
      <c r="N405" s="30" t="e">
        <f t="array" ref="N405">INDEX(Resultado!$1:$470,MATCH($B405,Resultado!$N:$N,0),MATCH(N$1,Resultado!#REF!,0))</f>
        <v>#REF!</v>
      </c>
      <c r="O405" s="30" t="e">
        <f t="array" ref="O405">INDEX(Resultado!$1:$470,MATCH($B405,Resultado!$N:$N,0),MATCH(O$1,Resultado!#REF!,0))</f>
        <v>#REF!</v>
      </c>
      <c r="P405" s="30" t="e">
        <f t="array" ref="P405">INDEX(Resultado!$1:$470,MATCH($B405,Resultado!$N:$N,0),MATCH(P$1,Resultado!#REF!,0))</f>
        <v>#REF!</v>
      </c>
      <c r="Q405" s="30" t="e">
        <f t="array" ref="Q405">INDEX(Resultado!$1:$470,MATCH($B405,Resultado!$N:$N,0),MATCH(Q$1,Resultado!#REF!,0))</f>
        <v>#REF!</v>
      </c>
      <c r="R405" s="30" t="e">
        <f t="array" ref="R405">INDEX(Resultado!$1:$470,MATCH($B405,Resultado!$N:$N,0),MATCH(R$1,Resultado!#REF!,0))</f>
        <v>#REF!</v>
      </c>
      <c r="S405" s="30" t="e">
        <f t="array" ref="S405">INDEX(Resultado!$1:$470,MATCH($B405,Resultado!$N:$N,0),MATCH(S$1,Resultado!#REF!,0))</f>
        <v>#REF!</v>
      </c>
      <c r="T405" s="30" t="e">
        <f t="array" ref="T405">INDEX(Resultado!$1:$470,MATCH($B405,Resultado!$N:$N,0),MATCH(T$1,Resultado!#REF!,0))</f>
        <v>#REF!</v>
      </c>
      <c r="U405" s="30" t="e">
        <f t="array" ref="U405">INDEX(Resultado!$1:$470,MATCH($B405,Resultado!$N:$N,0),MATCH(U$1,Resultado!#REF!,0))</f>
        <v>#REF!</v>
      </c>
      <c r="V405" s="30" t="e">
        <f t="array" ref="V405">INDEX(Resultado!$1:$470,MATCH($B405,Resultado!$N:$N,0),MATCH(V$1,Resultado!#REF!,0))</f>
        <v>#REF!</v>
      </c>
      <c r="W405" s="30" t="e">
        <f t="array" ref="W405">INDEX(Resultado!$1:$470,MATCH($B405,Resultado!$N:$N,0),MATCH(W$1,Resultado!#REF!,0))</f>
        <v>#REF!</v>
      </c>
      <c r="X405" s="30" t="e">
        <f t="array" ref="X405">INDEX(Resultado!$1:$470,MATCH($B405,Resultado!$N:$N,0),MATCH(X$1,Resultado!#REF!,0))</f>
        <v>#REF!</v>
      </c>
      <c r="Y405" s="30" t="e">
        <f t="array" ref="Y405">INDEX(Resultado!$1:$470,MATCH($B405,Resultado!$N:$N,0),MATCH(Y$1,Resultado!#REF!,0))</f>
        <v>#REF!</v>
      </c>
      <c r="Z405" s="30" t="e">
        <f t="array" ref="Z405">INDEX(Resultado!$1:$470,MATCH($B405,Resultado!$N:$N,0),MATCH(Z$1,Resultado!#REF!,0))</f>
        <v>#REF!</v>
      </c>
      <c r="AA405" s="30" t="e">
        <f t="array" ref="AA405">INDEX(Resultado!$1:$470,MATCH($B405,Resultado!$N:$N,0),MATCH(AA$1,Resultado!#REF!,0))</f>
        <v>#REF!</v>
      </c>
      <c r="AB405" s="29">
        <v>0</v>
      </c>
      <c r="AC405" s="29">
        <v>2</v>
      </c>
      <c r="AD405" s="30" t="e">
        <f t="array" ref="AD405">INDEX(Resultado!$1:$470,MATCH($B405,Resultado!$N:$N,0),MATCH(AD$1,Resultado!#REF!,0))</f>
        <v>#REF!</v>
      </c>
      <c r="AE405" s="30" t="e">
        <f t="array" ref="AE405">INDEX(Resultado!$1:$470,MATCH($B405,Resultado!$N:$N,0),MATCH(AE$1,Resultado!#REF!,0))</f>
        <v>#REF!</v>
      </c>
      <c r="AF405" s="30" t="e">
        <f t="array" ref="AF405">INDEX(Resultado!$1:$470,MATCH($B405,Resultado!$N:$N,0),MATCH(AF$1,Resultado!#REF!,0))</f>
        <v>#REF!</v>
      </c>
      <c r="AG405" s="30" t="e">
        <f t="array" ref="AG405">INDEX(Resultado!$1:$470,MATCH($B405,Resultado!$N:$N,0),MATCH(AG$1,Resultado!#REF!,0))</f>
        <v>#REF!</v>
      </c>
      <c r="AH405" s="30" t="e">
        <f t="array" ref="AH405">INDEX(Resultado!$1:$470,MATCH($B405,Resultado!$N:$N,0),MATCH(AH$1,Resultado!#REF!,0))</f>
        <v>#REF!</v>
      </c>
      <c r="AI405" s="30" t="e">
        <f t="array" ref="AI405">INDEX(Resultado!$1:$470,MATCH($B405,Resultado!$N:$N,0),MATCH(AI$1,Resultado!#REF!,0))</f>
        <v>#REF!</v>
      </c>
      <c r="AJ405" s="30" t="e">
        <f t="array" ref="AJ405">INDEX(Resultado!$1:$470,MATCH($B405,Resultado!$N:$N,0),MATCH(AJ$1,Resultado!#REF!,0))</f>
        <v>#REF!</v>
      </c>
      <c r="AK405" s="30" t="e">
        <f t="array" ref="AK405">INDEX(Resultado!$1:$470,MATCH($B405,Resultado!$N:$N,0),MATCH(AK$1,Resultado!#REF!,0))</f>
        <v>#REF!</v>
      </c>
      <c r="AL405" s="29">
        <v>0</v>
      </c>
      <c r="AM405" s="29">
        <v>2</v>
      </c>
      <c r="AN405" s="30" t="e">
        <f t="array" ref="AN405">INDEX(Resultado!$1:$470,MATCH($B405,Resultado!$N:$N,0),MATCH(AN$1,Resultado!#REF!,0))</f>
        <v>#REF!</v>
      </c>
      <c r="AO405" s="30" t="e">
        <f t="array" ref="AO405">INDEX(Resultado!$1:$470,MATCH($B405,Resultado!$N:$N,0),MATCH(AO$1,Resultado!#REF!,0))</f>
        <v>#REF!</v>
      </c>
      <c r="AP405" s="30" t="e">
        <f t="array" ref="AP405">INDEX(Resultado!$1:$470,MATCH($B405,Resultado!$N:$N,0),MATCH(AP$1,Resultado!#REF!,0))</f>
        <v>#REF!</v>
      </c>
      <c r="AQ405" s="30" t="e">
        <f t="array" ref="AQ405">INDEX(Resultado!$1:$470,MATCH($B405,Resultado!$N:$N,0),MATCH(AQ$1,Resultado!#REF!,0))</f>
        <v>#REF!</v>
      </c>
      <c r="AR405" s="30" t="e">
        <f t="array" ref="AR405">INDEX(Resultado!$1:$470,MATCH($B405,Resultado!$N:$N,0),MATCH(AR$1,Resultado!#REF!,0))</f>
        <v>#REF!</v>
      </c>
      <c r="AS405" s="29">
        <v>2</v>
      </c>
      <c r="AT405" s="30" t="e">
        <f t="array" ref="AT405">INDEX(Resultado!$1:$470,MATCH($B405,Resultado!$N:$N,0),MATCH(AT$1,Resultado!#REF!,0))</f>
        <v>#REF!</v>
      </c>
      <c r="AU405" s="30" t="e">
        <f t="array" ref="AU405">INDEX(Resultado!$1:$470,MATCH($B405,Resultado!$N:$N,0),MATCH(AU$1,Resultado!#REF!,0))</f>
        <v>#REF!</v>
      </c>
      <c r="AV405" s="30" t="e">
        <f t="array" ref="AV405">INDEX(Resultado!$1:$470,MATCH($B405,Resultado!$N:$N,0),MATCH(AV$1,Resultado!#REF!,0))</f>
        <v>#REF!</v>
      </c>
      <c r="AW405" s="30" t="e">
        <f t="array" ref="AW405">INDEX(Resultado!$1:$470,MATCH($B405,Resultado!$N:$N,0),MATCH(AW$1,Resultado!#REF!,0))</f>
        <v>#REF!</v>
      </c>
      <c r="AX405" s="30" t="e">
        <f t="array" ref="AX405">INDEX(Resultado!$1:$470,MATCH($B405,Resultado!$N:$N,0),MATCH(AX$1,Resultado!#REF!,0))</f>
        <v>#REF!</v>
      </c>
      <c r="AY405" s="30" t="e">
        <f t="array" ref="AY405">INDEX(Resultado!$1:$470,MATCH($B405,Resultado!$N:$N,0),MATCH(AY$1,Resultado!#REF!,0))</f>
        <v>#REF!</v>
      </c>
      <c r="AZ405" s="30" t="e">
        <f t="array" ref="AZ405">INDEX(Resultado!$1:$470,MATCH($B405,Resultado!$N:$N,0),MATCH(AZ$1,Resultado!#REF!,0))</f>
        <v>#REF!</v>
      </c>
      <c r="BA405" s="30" t="e">
        <f t="array" ref="BA405">INDEX(Resultado!$1:$470,MATCH($B405,Resultado!$N:$N,0),MATCH(BA$1,Resultado!#REF!,0))</f>
        <v>#REF!</v>
      </c>
      <c r="BB405" s="30" t="e">
        <f t="array" ref="BB405">INDEX(Resultado!$1:$470,MATCH($B405,Resultado!$N:$N,0),MATCH(BB$1,Resultado!#REF!,0))</f>
        <v>#REF!</v>
      </c>
      <c r="BC405" s="30" t="e">
        <f t="array" ref="BC405">INDEX(Resultado!$1:$470,MATCH($B405,Resultado!$N:$N,0),MATCH(BC$1,Resultado!#REF!,0))</f>
        <v>#REF!</v>
      </c>
      <c r="BD405" s="30" t="e">
        <f t="array" ref="BD405">INDEX(Resultado!$1:$470,MATCH($B405,Resultado!$N:$N,0),MATCH(BD$1,Resultado!#REF!,0))</f>
        <v>#REF!</v>
      </c>
      <c r="BE405" s="30" t="e">
        <f t="array" ref="BE405">INDEX(Resultado!$1:$470,MATCH($B405,Resultado!$N:$N,0),MATCH(BE$1,Resultado!#REF!,0))</f>
        <v>#REF!</v>
      </c>
      <c r="BF405" s="30" t="e">
        <f t="array" ref="BF405">INDEX(Resultado!$1:$470,MATCH($B405,Resultado!$N:$N,0),MATCH(BF$1,Resultado!#REF!,0))</f>
        <v>#REF!</v>
      </c>
      <c r="BG405" s="30" t="e">
        <f t="array" ref="BG405">INDEX(Resultado!$1:$470,MATCH($B405,Resultado!$N:$N,0),MATCH(BG$1,Resultado!#REF!,0))</f>
        <v>#REF!</v>
      </c>
      <c r="BH405" s="30" t="e">
        <f t="array" ref="BH405">INDEX(Resultado!$1:$470,MATCH($B405,Resultado!$N:$N,0),MATCH(BH$1,Resultado!#REF!,0))</f>
        <v>#REF!</v>
      </c>
      <c r="BI405" s="30" t="e">
        <f t="array" ref="BI405">INDEX(Resultado!$1:$470,MATCH($B405,Resultado!$N:$N,0),MATCH(BI$1,Resultado!#REF!,0))</f>
        <v>#REF!</v>
      </c>
    </row>
    <row r="406" spans="1:61" ht="13" x14ac:dyDescent="0.15">
      <c r="A406" s="29">
        <v>44996911840</v>
      </c>
      <c r="B406" s="7" t="s">
        <v>2872</v>
      </c>
      <c r="C406" s="29" t="s">
        <v>2871</v>
      </c>
      <c r="D406" s="30" t="e">
        <f t="array" ref="D406">INDEX(Resultado!$1:$470,MATCH($B406,Resultado!$N:$N,0),MATCH(D$1,Resultado!#REF!,0))</f>
        <v>#REF!</v>
      </c>
      <c r="E406" s="29" t="s">
        <v>3339</v>
      </c>
      <c r="F406" s="30" t="e">
        <f t="array" ref="F406">INDEX(Resultado!$1:$470,MATCH($B406,Resultado!$N:$N,0),MATCH(F$1,Resultado!#REF!,0))</f>
        <v>#REF!</v>
      </c>
      <c r="G406" s="30" t="e">
        <f t="array" ref="G406">INDEX(Resultado!$1:$470,MATCH($B406,Resultado!$N:$N,0),MATCH(G$1,Resultado!#REF!,0))</f>
        <v>#REF!</v>
      </c>
      <c r="H406" s="30" t="e">
        <f t="array" ref="H406">INDEX(Resultado!$1:$470,MATCH($B406,Resultado!$N:$N,0),MATCH(H$1,Resultado!#REF!,0))</f>
        <v>#REF!</v>
      </c>
      <c r="I406" s="30" t="e">
        <f t="array" ref="I406">INDEX(Resultado!$1:$470,MATCH($B406,Resultado!$N:$N,0),MATCH(I$1,Resultado!#REF!,0))</f>
        <v>#REF!</v>
      </c>
      <c r="J406" s="30" t="e">
        <f t="array" ref="J406">INDEX(Resultado!$1:$470,MATCH($B406,Resultado!$N:$N,0),MATCH(J$1,Resultado!#REF!,0))</f>
        <v>#REF!</v>
      </c>
      <c r="K406" s="30" t="e">
        <f t="array" ref="K406">INDEX(Resultado!$1:$470,MATCH($B406,Resultado!$N:$N,0),MATCH(K$1,Resultado!#REF!,0))</f>
        <v>#REF!</v>
      </c>
      <c r="L406" s="30" t="e">
        <f t="array" ref="L406">INDEX(Resultado!$1:$470,MATCH($B406,Resultado!$N:$N,0),MATCH(L$1,Resultado!#REF!,0))</f>
        <v>#REF!</v>
      </c>
      <c r="M406" s="30" t="e">
        <f t="array" ref="M406">INDEX(Resultado!$1:$470,MATCH($B406,Resultado!$N:$N,0),MATCH(M$1,Resultado!#REF!,0))</f>
        <v>#REF!</v>
      </c>
      <c r="N406" s="30" t="e">
        <f t="array" ref="N406">INDEX(Resultado!$1:$470,MATCH($B406,Resultado!$N:$N,0),MATCH(N$1,Resultado!#REF!,0))</f>
        <v>#REF!</v>
      </c>
      <c r="O406" s="30" t="e">
        <f t="array" ref="O406">INDEX(Resultado!$1:$470,MATCH($B406,Resultado!$N:$N,0),MATCH(O$1,Resultado!#REF!,0))</f>
        <v>#REF!</v>
      </c>
      <c r="P406" s="30" t="e">
        <f t="array" ref="P406">INDEX(Resultado!$1:$470,MATCH($B406,Resultado!$N:$N,0),MATCH(P$1,Resultado!#REF!,0))</f>
        <v>#REF!</v>
      </c>
      <c r="Q406" s="30" t="e">
        <f t="array" ref="Q406">INDEX(Resultado!$1:$470,MATCH($B406,Resultado!$N:$N,0),MATCH(Q$1,Resultado!#REF!,0))</f>
        <v>#REF!</v>
      </c>
      <c r="R406" s="30" t="e">
        <f t="array" ref="R406">INDEX(Resultado!$1:$470,MATCH($B406,Resultado!$N:$N,0),MATCH(R$1,Resultado!#REF!,0))</f>
        <v>#REF!</v>
      </c>
      <c r="S406" s="30" t="e">
        <f t="array" ref="S406">INDEX(Resultado!$1:$470,MATCH($B406,Resultado!$N:$N,0),MATCH(S$1,Resultado!#REF!,0))</f>
        <v>#REF!</v>
      </c>
      <c r="T406" s="30" t="e">
        <f t="array" ref="T406">INDEX(Resultado!$1:$470,MATCH($B406,Resultado!$N:$N,0),MATCH(T$1,Resultado!#REF!,0))</f>
        <v>#REF!</v>
      </c>
      <c r="U406" s="30" t="e">
        <f t="array" ref="U406">INDEX(Resultado!$1:$470,MATCH($B406,Resultado!$N:$N,0),MATCH(U$1,Resultado!#REF!,0))</f>
        <v>#REF!</v>
      </c>
      <c r="V406" s="30" t="e">
        <f t="array" ref="V406">INDEX(Resultado!$1:$470,MATCH($B406,Resultado!$N:$N,0),MATCH(V$1,Resultado!#REF!,0))</f>
        <v>#REF!</v>
      </c>
      <c r="W406" s="30" t="e">
        <f t="array" ref="W406">INDEX(Resultado!$1:$470,MATCH($B406,Resultado!$N:$N,0),MATCH(W$1,Resultado!#REF!,0))</f>
        <v>#REF!</v>
      </c>
      <c r="X406" s="30" t="e">
        <f t="array" ref="X406">INDEX(Resultado!$1:$470,MATCH($B406,Resultado!$N:$N,0),MATCH(X$1,Resultado!#REF!,0))</f>
        <v>#REF!</v>
      </c>
      <c r="Y406" s="30" t="e">
        <f t="array" ref="Y406">INDEX(Resultado!$1:$470,MATCH($B406,Resultado!$N:$N,0),MATCH(Y$1,Resultado!#REF!,0))</f>
        <v>#REF!</v>
      </c>
      <c r="Z406" s="30" t="e">
        <f t="array" ref="Z406">INDEX(Resultado!$1:$470,MATCH($B406,Resultado!$N:$N,0),MATCH(Z$1,Resultado!#REF!,0))</f>
        <v>#REF!</v>
      </c>
      <c r="AA406" s="30" t="e">
        <f t="array" ref="AA406">INDEX(Resultado!$1:$470,MATCH($B406,Resultado!$N:$N,0),MATCH(AA$1,Resultado!#REF!,0))</f>
        <v>#REF!</v>
      </c>
      <c r="AB406" s="29">
        <v>0</v>
      </c>
      <c r="AC406" s="29">
        <v>2</v>
      </c>
      <c r="AD406" s="30" t="e">
        <f t="array" ref="AD406">INDEX(Resultado!$1:$470,MATCH($B406,Resultado!$N:$N,0),MATCH(AD$1,Resultado!#REF!,0))</f>
        <v>#REF!</v>
      </c>
      <c r="AE406" s="30" t="e">
        <f t="array" ref="AE406">INDEX(Resultado!$1:$470,MATCH($B406,Resultado!$N:$N,0),MATCH(AE$1,Resultado!#REF!,0))</f>
        <v>#REF!</v>
      </c>
      <c r="AF406" s="30" t="e">
        <f t="array" ref="AF406">INDEX(Resultado!$1:$470,MATCH($B406,Resultado!$N:$N,0),MATCH(AF$1,Resultado!#REF!,0))</f>
        <v>#REF!</v>
      </c>
      <c r="AG406" s="30" t="e">
        <f t="array" ref="AG406">INDEX(Resultado!$1:$470,MATCH($B406,Resultado!$N:$N,0),MATCH(AG$1,Resultado!#REF!,0))</f>
        <v>#REF!</v>
      </c>
      <c r="AH406" s="30" t="e">
        <f t="array" ref="AH406">INDEX(Resultado!$1:$470,MATCH($B406,Resultado!$N:$N,0),MATCH(AH$1,Resultado!#REF!,0))</f>
        <v>#REF!</v>
      </c>
      <c r="AI406" s="30" t="e">
        <f t="array" ref="AI406">INDEX(Resultado!$1:$470,MATCH($B406,Resultado!$N:$N,0),MATCH(AI$1,Resultado!#REF!,0))</f>
        <v>#REF!</v>
      </c>
      <c r="AJ406" s="30" t="e">
        <f t="array" ref="AJ406">INDEX(Resultado!$1:$470,MATCH($B406,Resultado!$N:$N,0),MATCH(AJ$1,Resultado!#REF!,0))</f>
        <v>#REF!</v>
      </c>
      <c r="AK406" s="30" t="e">
        <f t="array" ref="AK406">INDEX(Resultado!$1:$470,MATCH($B406,Resultado!$N:$N,0),MATCH(AK$1,Resultado!#REF!,0))</f>
        <v>#REF!</v>
      </c>
      <c r="AL406" s="29">
        <v>0</v>
      </c>
      <c r="AM406" s="29">
        <v>2</v>
      </c>
      <c r="AN406" s="30" t="e">
        <f t="array" ref="AN406">INDEX(Resultado!$1:$470,MATCH($B406,Resultado!$N:$N,0),MATCH(AN$1,Resultado!#REF!,0))</f>
        <v>#REF!</v>
      </c>
      <c r="AO406" s="30" t="e">
        <f t="array" ref="AO406">INDEX(Resultado!$1:$470,MATCH($B406,Resultado!$N:$N,0),MATCH(AO$1,Resultado!#REF!,0))</f>
        <v>#REF!</v>
      </c>
      <c r="AP406" s="30" t="e">
        <f t="array" ref="AP406">INDEX(Resultado!$1:$470,MATCH($B406,Resultado!$N:$N,0),MATCH(AP$1,Resultado!#REF!,0))</f>
        <v>#REF!</v>
      </c>
      <c r="AQ406" s="30" t="e">
        <f t="array" ref="AQ406">INDEX(Resultado!$1:$470,MATCH($B406,Resultado!$N:$N,0),MATCH(AQ$1,Resultado!#REF!,0))</f>
        <v>#REF!</v>
      </c>
      <c r="AR406" s="30" t="e">
        <f t="array" ref="AR406">INDEX(Resultado!$1:$470,MATCH($B406,Resultado!$N:$N,0),MATCH(AR$1,Resultado!#REF!,0))</f>
        <v>#REF!</v>
      </c>
      <c r="AS406" s="29">
        <v>2</v>
      </c>
      <c r="AT406" s="30" t="e">
        <f t="array" ref="AT406">INDEX(Resultado!$1:$470,MATCH($B406,Resultado!$N:$N,0),MATCH(AT$1,Resultado!#REF!,0))</f>
        <v>#REF!</v>
      </c>
      <c r="AU406" s="30" t="e">
        <f t="array" ref="AU406">INDEX(Resultado!$1:$470,MATCH($B406,Resultado!$N:$N,0),MATCH(AU$1,Resultado!#REF!,0))</f>
        <v>#REF!</v>
      </c>
      <c r="AV406" s="30" t="e">
        <f t="array" ref="AV406">INDEX(Resultado!$1:$470,MATCH($B406,Resultado!$N:$N,0),MATCH(AV$1,Resultado!#REF!,0))</f>
        <v>#REF!</v>
      </c>
      <c r="AW406" s="30" t="e">
        <f t="array" ref="AW406">INDEX(Resultado!$1:$470,MATCH($B406,Resultado!$N:$N,0),MATCH(AW$1,Resultado!#REF!,0))</f>
        <v>#REF!</v>
      </c>
      <c r="AX406" s="30" t="e">
        <f t="array" ref="AX406">INDEX(Resultado!$1:$470,MATCH($B406,Resultado!$N:$N,0),MATCH(AX$1,Resultado!#REF!,0))</f>
        <v>#REF!</v>
      </c>
      <c r="AY406" s="30" t="e">
        <f t="array" ref="AY406">INDEX(Resultado!$1:$470,MATCH($B406,Resultado!$N:$N,0),MATCH(AY$1,Resultado!#REF!,0))</f>
        <v>#REF!</v>
      </c>
      <c r="AZ406" s="30" t="e">
        <f t="array" ref="AZ406">INDEX(Resultado!$1:$470,MATCH($B406,Resultado!$N:$N,0),MATCH(AZ$1,Resultado!#REF!,0))</f>
        <v>#REF!</v>
      </c>
      <c r="BA406" s="30" t="e">
        <f t="array" ref="BA406">INDEX(Resultado!$1:$470,MATCH($B406,Resultado!$N:$N,0),MATCH(BA$1,Resultado!#REF!,0))</f>
        <v>#REF!</v>
      </c>
      <c r="BB406" s="30" t="e">
        <f t="array" ref="BB406">INDEX(Resultado!$1:$470,MATCH($B406,Resultado!$N:$N,0),MATCH(BB$1,Resultado!#REF!,0))</f>
        <v>#REF!</v>
      </c>
      <c r="BC406" s="30" t="e">
        <f t="array" ref="BC406">INDEX(Resultado!$1:$470,MATCH($B406,Resultado!$N:$N,0),MATCH(BC$1,Resultado!#REF!,0))</f>
        <v>#REF!</v>
      </c>
      <c r="BD406" s="30" t="e">
        <f t="array" ref="BD406">INDEX(Resultado!$1:$470,MATCH($B406,Resultado!$N:$N,0),MATCH(BD$1,Resultado!#REF!,0))</f>
        <v>#REF!</v>
      </c>
      <c r="BE406" s="30" t="e">
        <f t="array" ref="BE406">INDEX(Resultado!$1:$470,MATCH($B406,Resultado!$N:$N,0),MATCH(BE$1,Resultado!#REF!,0))</f>
        <v>#REF!</v>
      </c>
      <c r="BF406" s="30" t="e">
        <f t="array" ref="BF406">INDEX(Resultado!$1:$470,MATCH($B406,Resultado!$N:$N,0),MATCH(BF$1,Resultado!#REF!,0))</f>
        <v>#REF!</v>
      </c>
      <c r="BG406" s="30" t="e">
        <f t="array" ref="BG406">INDEX(Resultado!$1:$470,MATCH($B406,Resultado!$N:$N,0),MATCH(BG$1,Resultado!#REF!,0))</f>
        <v>#REF!</v>
      </c>
      <c r="BH406" s="30" t="e">
        <f t="array" ref="BH406">INDEX(Resultado!$1:$470,MATCH($B406,Resultado!$N:$N,0),MATCH(BH$1,Resultado!#REF!,0))</f>
        <v>#REF!</v>
      </c>
      <c r="BI406" s="30" t="e">
        <f t="array" ref="BI406">INDEX(Resultado!$1:$470,MATCH($B406,Resultado!$N:$N,0),MATCH(BI$1,Resultado!#REF!,0))</f>
        <v>#REF!</v>
      </c>
    </row>
    <row r="407" spans="1:61" ht="13" x14ac:dyDescent="0.15">
      <c r="A407" s="29">
        <v>54740933810</v>
      </c>
      <c r="B407" s="7" t="s">
        <v>2878</v>
      </c>
      <c r="C407" s="29" t="s">
        <v>2877</v>
      </c>
      <c r="D407" s="30" t="e">
        <f t="array" ref="D407">INDEX(Resultado!$1:$470,MATCH($B407,Resultado!$N:$N,0),MATCH(D$1,Resultado!#REF!,0))</f>
        <v>#REF!</v>
      </c>
      <c r="E407" s="29" t="s">
        <v>3339</v>
      </c>
      <c r="F407" s="30" t="e">
        <f t="array" ref="F407">INDEX(Resultado!$1:$470,MATCH($B407,Resultado!$N:$N,0),MATCH(F$1,Resultado!#REF!,0))</f>
        <v>#REF!</v>
      </c>
      <c r="G407" s="30" t="e">
        <f t="array" ref="G407">INDEX(Resultado!$1:$470,MATCH($B407,Resultado!$N:$N,0),MATCH(G$1,Resultado!#REF!,0))</f>
        <v>#REF!</v>
      </c>
      <c r="H407" s="30" t="e">
        <f t="array" ref="H407">INDEX(Resultado!$1:$470,MATCH($B407,Resultado!$N:$N,0),MATCH(H$1,Resultado!#REF!,0))</f>
        <v>#REF!</v>
      </c>
      <c r="I407" s="30" t="e">
        <f t="array" ref="I407">INDEX(Resultado!$1:$470,MATCH($B407,Resultado!$N:$N,0),MATCH(I$1,Resultado!#REF!,0))</f>
        <v>#REF!</v>
      </c>
      <c r="J407" s="30" t="e">
        <f t="array" ref="J407">INDEX(Resultado!$1:$470,MATCH($B407,Resultado!$N:$N,0),MATCH(J$1,Resultado!#REF!,0))</f>
        <v>#REF!</v>
      </c>
      <c r="K407" s="30" t="e">
        <f t="array" ref="K407">INDEX(Resultado!$1:$470,MATCH($B407,Resultado!$N:$N,0),MATCH(K$1,Resultado!#REF!,0))</f>
        <v>#REF!</v>
      </c>
      <c r="L407" s="30" t="e">
        <f t="array" ref="L407">INDEX(Resultado!$1:$470,MATCH($B407,Resultado!$N:$N,0),MATCH(L$1,Resultado!#REF!,0))</f>
        <v>#REF!</v>
      </c>
      <c r="M407" s="30" t="e">
        <f t="array" ref="M407">INDEX(Resultado!$1:$470,MATCH($B407,Resultado!$N:$N,0),MATCH(M$1,Resultado!#REF!,0))</f>
        <v>#REF!</v>
      </c>
      <c r="N407" s="30" t="e">
        <f t="array" ref="N407">INDEX(Resultado!$1:$470,MATCH($B407,Resultado!$N:$N,0),MATCH(N$1,Resultado!#REF!,0))</f>
        <v>#REF!</v>
      </c>
      <c r="O407" s="30" t="e">
        <f t="array" ref="O407">INDEX(Resultado!$1:$470,MATCH($B407,Resultado!$N:$N,0),MATCH(O$1,Resultado!#REF!,0))</f>
        <v>#REF!</v>
      </c>
      <c r="P407" s="30" t="e">
        <f t="array" ref="P407">INDEX(Resultado!$1:$470,MATCH($B407,Resultado!$N:$N,0),MATCH(P$1,Resultado!#REF!,0))</f>
        <v>#REF!</v>
      </c>
      <c r="Q407" s="30" t="e">
        <f t="array" ref="Q407">INDEX(Resultado!$1:$470,MATCH($B407,Resultado!$N:$N,0),MATCH(Q$1,Resultado!#REF!,0))</f>
        <v>#REF!</v>
      </c>
      <c r="R407" s="30" t="e">
        <f t="array" ref="R407">INDEX(Resultado!$1:$470,MATCH($B407,Resultado!$N:$N,0),MATCH(R$1,Resultado!#REF!,0))</f>
        <v>#REF!</v>
      </c>
      <c r="S407" s="30" t="e">
        <f t="array" ref="S407">INDEX(Resultado!$1:$470,MATCH($B407,Resultado!$N:$N,0),MATCH(S$1,Resultado!#REF!,0))</f>
        <v>#REF!</v>
      </c>
      <c r="T407" s="30" t="e">
        <f t="array" ref="T407">INDEX(Resultado!$1:$470,MATCH($B407,Resultado!$N:$N,0),MATCH(T$1,Resultado!#REF!,0))</f>
        <v>#REF!</v>
      </c>
      <c r="U407" s="30" t="e">
        <f t="array" ref="U407">INDEX(Resultado!$1:$470,MATCH($B407,Resultado!$N:$N,0),MATCH(U$1,Resultado!#REF!,0))</f>
        <v>#REF!</v>
      </c>
      <c r="V407" s="30" t="e">
        <f t="array" ref="V407">INDEX(Resultado!$1:$470,MATCH($B407,Resultado!$N:$N,0),MATCH(V$1,Resultado!#REF!,0))</f>
        <v>#REF!</v>
      </c>
      <c r="W407" s="30" t="e">
        <f t="array" ref="W407">INDEX(Resultado!$1:$470,MATCH($B407,Resultado!$N:$N,0),MATCH(W$1,Resultado!#REF!,0))</f>
        <v>#REF!</v>
      </c>
      <c r="X407" s="30" t="e">
        <f t="array" ref="X407">INDEX(Resultado!$1:$470,MATCH($B407,Resultado!$N:$N,0),MATCH(X$1,Resultado!#REF!,0))</f>
        <v>#REF!</v>
      </c>
      <c r="Y407" s="30" t="e">
        <f t="array" ref="Y407">INDEX(Resultado!$1:$470,MATCH($B407,Resultado!$N:$N,0),MATCH(Y$1,Resultado!#REF!,0))</f>
        <v>#REF!</v>
      </c>
      <c r="Z407" s="30" t="e">
        <f t="array" ref="Z407">INDEX(Resultado!$1:$470,MATCH($B407,Resultado!$N:$N,0),MATCH(Z$1,Resultado!#REF!,0))</f>
        <v>#REF!</v>
      </c>
      <c r="AA407" s="30" t="e">
        <f t="array" ref="AA407">INDEX(Resultado!$1:$470,MATCH($B407,Resultado!$N:$N,0),MATCH(AA$1,Resultado!#REF!,0))</f>
        <v>#REF!</v>
      </c>
      <c r="AB407" s="29">
        <v>0</v>
      </c>
      <c r="AC407" s="29">
        <v>2</v>
      </c>
      <c r="AD407" s="30" t="e">
        <f t="array" ref="AD407">INDEX(Resultado!$1:$470,MATCH($B407,Resultado!$N:$N,0),MATCH(AD$1,Resultado!#REF!,0))</f>
        <v>#REF!</v>
      </c>
      <c r="AE407" s="30" t="e">
        <f t="array" ref="AE407">INDEX(Resultado!$1:$470,MATCH($B407,Resultado!$N:$N,0),MATCH(AE$1,Resultado!#REF!,0))</f>
        <v>#REF!</v>
      </c>
      <c r="AF407" s="30" t="e">
        <f t="array" ref="AF407">INDEX(Resultado!$1:$470,MATCH($B407,Resultado!$N:$N,0),MATCH(AF$1,Resultado!#REF!,0))</f>
        <v>#REF!</v>
      </c>
      <c r="AG407" s="30" t="e">
        <f t="array" ref="AG407">INDEX(Resultado!$1:$470,MATCH($B407,Resultado!$N:$N,0),MATCH(AG$1,Resultado!#REF!,0))</f>
        <v>#REF!</v>
      </c>
      <c r="AH407" s="30" t="e">
        <f t="array" ref="AH407">INDEX(Resultado!$1:$470,MATCH($B407,Resultado!$N:$N,0),MATCH(AH$1,Resultado!#REF!,0))</f>
        <v>#REF!</v>
      </c>
      <c r="AI407" s="30" t="e">
        <f t="array" ref="AI407">INDEX(Resultado!$1:$470,MATCH($B407,Resultado!$N:$N,0),MATCH(AI$1,Resultado!#REF!,0))</f>
        <v>#REF!</v>
      </c>
      <c r="AJ407" s="30" t="e">
        <f t="array" ref="AJ407">INDEX(Resultado!$1:$470,MATCH($B407,Resultado!$N:$N,0),MATCH(AJ$1,Resultado!#REF!,0))</f>
        <v>#REF!</v>
      </c>
      <c r="AK407" s="30" t="e">
        <f t="array" ref="AK407">INDEX(Resultado!$1:$470,MATCH($B407,Resultado!$N:$N,0),MATCH(AK$1,Resultado!#REF!,0))</f>
        <v>#REF!</v>
      </c>
      <c r="AL407" s="29">
        <v>0</v>
      </c>
      <c r="AM407" s="29">
        <v>2</v>
      </c>
      <c r="AN407" s="30" t="e">
        <f t="array" ref="AN407">INDEX(Resultado!$1:$470,MATCH($B407,Resultado!$N:$N,0),MATCH(AN$1,Resultado!#REF!,0))</f>
        <v>#REF!</v>
      </c>
      <c r="AO407" s="30" t="e">
        <f t="array" ref="AO407">INDEX(Resultado!$1:$470,MATCH($B407,Resultado!$N:$N,0),MATCH(AO$1,Resultado!#REF!,0))</f>
        <v>#REF!</v>
      </c>
      <c r="AP407" s="30" t="e">
        <f t="array" ref="AP407">INDEX(Resultado!$1:$470,MATCH($B407,Resultado!$N:$N,0),MATCH(AP$1,Resultado!#REF!,0))</f>
        <v>#REF!</v>
      </c>
      <c r="AQ407" s="30" t="e">
        <f t="array" ref="AQ407">INDEX(Resultado!$1:$470,MATCH($B407,Resultado!$N:$N,0),MATCH(AQ$1,Resultado!#REF!,0))</f>
        <v>#REF!</v>
      </c>
      <c r="AR407" s="30" t="e">
        <f t="array" ref="AR407">INDEX(Resultado!$1:$470,MATCH($B407,Resultado!$N:$N,0),MATCH(AR$1,Resultado!#REF!,0))</f>
        <v>#REF!</v>
      </c>
      <c r="AS407" s="29">
        <v>2</v>
      </c>
      <c r="AT407" s="30" t="e">
        <f t="array" ref="AT407">INDEX(Resultado!$1:$470,MATCH($B407,Resultado!$N:$N,0),MATCH(AT$1,Resultado!#REF!,0))</f>
        <v>#REF!</v>
      </c>
      <c r="AU407" s="30" t="e">
        <f t="array" ref="AU407">INDEX(Resultado!$1:$470,MATCH($B407,Resultado!$N:$N,0),MATCH(AU$1,Resultado!#REF!,0))</f>
        <v>#REF!</v>
      </c>
      <c r="AV407" s="30" t="e">
        <f t="array" ref="AV407">INDEX(Resultado!$1:$470,MATCH($B407,Resultado!$N:$N,0),MATCH(AV$1,Resultado!#REF!,0))</f>
        <v>#REF!</v>
      </c>
      <c r="AW407" s="30" t="e">
        <f t="array" ref="AW407">INDEX(Resultado!$1:$470,MATCH($B407,Resultado!$N:$N,0),MATCH(AW$1,Resultado!#REF!,0))</f>
        <v>#REF!</v>
      </c>
      <c r="AX407" s="30" t="e">
        <f t="array" ref="AX407">INDEX(Resultado!$1:$470,MATCH($B407,Resultado!$N:$N,0),MATCH(AX$1,Resultado!#REF!,0))</f>
        <v>#REF!</v>
      </c>
      <c r="AY407" s="30" t="e">
        <f t="array" ref="AY407">INDEX(Resultado!$1:$470,MATCH($B407,Resultado!$N:$N,0),MATCH(AY$1,Resultado!#REF!,0))</f>
        <v>#REF!</v>
      </c>
      <c r="AZ407" s="30" t="e">
        <f t="array" ref="AZ407">INDEX(Resultado!$1:$470,MATCH($B407,Resultado!$N:$N,0),MATCH(AZ$1,Resultado!#REF!,0))</f>
        <v>#REF!</v>
      </c>
      <c r="BA407" s="30" t="e">
        <f t="array" ref="BA407">INDEX(Resultado!$1:$470,MATCH($B407,Resultado!$N:$N,0),MATCH(BA$1,Resultado!#REF!,0))</f>
        <v>#REF!</v>
      </c>
      <c r="BB407" s="30" t="e">
        <f t="array" ref="BB407">INDEX(Resultado!$1:$470,MATCH($B407,Resultado!$N:$N,0),MATCH(BB$1,Resultado!#REF!,0))</f>
        <v>#REF!</v>
      </c>
      <c r="BC407" s="30" t="e">
        <f t="array" ref="BC407">INDEX(Resultado!$1:$470,MATCH($B407,Resultado!$N:$N,0),MATCH(BC$1,Resultado!#REF!,0))</f>
        <v>#REF!</v>
      </c>
      <c r="BD407" s="30" t="e">
        <f t="array" ref="BD407">INDEX(Resultado!$1:$470,MATCH($B407,Resultado!$N:$N,0),MATCH(BD$1,Resultado!#REF!,0))</f>
        <v>#REF!</v>
      </c>
      <c r="BE407" s="30" t="e">
        <f t="array" ref="BE407">INDEX(Resultado!$1:$470,MATCH($B407,Resultado!$N:$N,0),MATCH(BE$1,Resultado!#REF!,0))</f>
        <v>#REF!</v>
      </c>
      <c r="BF407" s="30" t="e">
        <f t="array" ref="BF407">INDEX(Resultado!$1:$470,MATCH($B407,Resultado!$N:$N,0),MATCH(BF$1,Resultado!#REF!,0))</f>
        <v>#REF!</v>
      </c>
      <c r="BG407" s="30" t="e">
        <f t="array" ref="BG407">INDEX(Resultado!$1:$470,MATCH($B407,Resultado!$N:$N,0),MATCH(BG$1,Resultado!#REF!,0))</f>
        <v>#REF!</v>
      </c>
      <c r="BH407" s="30" t="e">
        <f t="array" ref="BH407">INDEX(Resultado!$1:$470,MATCH($B407,Resultado!$N:$N,0),MATCH(BH$1,Resultado!#REF!,0))</f>
        <v>#REF!</v>
      </c>
      <c r="BI407" s="30" t="e">
        <f t="array" ref="BI407">INDEX(Resultado!$1:$470,MATCH($B407,Resultado!$N:$N,0),MATCH(BI$1,Resultado!#REF!,0))</f>
        <v>#REF!</v>
      </c>
    </row>
    <row r="408" spans="1:61" ht="13" x14ac:dyDescent="0.15">
      <c r="A408" s="29">
        <v>53922679803</v>
      </c>
      <c r="B408" s="7" t="s">
        <v>2883</v>
      </c>
      <c r="C408" s="29" t="s">
        <v>2882</v>
      </c>
      <c r="D408" s="30" t="e">
        <f t="array" ref="D408">INDEX(Resultado!$1:$470,MATCH($B408,Resultado!$N:$N,0),MATCH(D$1,Resultado!#REF!,0))</f>
        <v>#REF!</v>
      </c>
      <c r="E408" s="29" t="s">
        <v>3339</v>
      </c>
      <c r="F408" s="30" t="e">
        <f t="array" ref="F408">INDEX(Resultado!$1:$470,MATCH($B408,Resultado!$N:$N,0),MATCH(F$1,Resultado!#REF!,0))</f>
        <v>#REF!</v>
      </c>
      <c r="G408" s="30" t="e">
        <f t="array" ref="G408">INDEX(Resultado!$1:$470,MATCH($B408,Resultado!$N:$N,0),MATCH(G$1,Resultado!#REF!,0))</f>
        <v>#REF!</v>
      </c>
      <c r="H408" s="30" t="e">
        <f t="array" ref="H408">INDEX(Resultado!$1:$470,MATCH($B408,Resultado!$N:$N,0),MATCH(H$1,Resultado!#REF!,0))</f>
        <v>#REF!</v>
      </c>
      <c r="I408" s="30" t="e">
        <f t="array" ref="I408">INDEX(Resultado!$1:$470,MATCH($B408,Resultado!$N:$N,0),MATCH(I$1,Resultado!#REF!,0))</f>
        <v>#REF!</v>
      </c>
      <c r="J408" s="30" t="e">
        <f t="array" ref="J408">INDEX(Resultado!$1:$470,MATCH($B408,Resultado!$N:$N,0),MATCH(J$1,Resultado!#REF!,0))</f>
        <v>#REF!</v>
      </c>
      <c r="K408" s="30" t="e">
        <f t="array" ref="K408">INDEX(Resultado!$1:$470,MATCH($B408,Resultado!$N:$N,0),MATCH(K$1,Resultado!#REF!,0))</f>
        <v>#REF!</v>
      </c>
      <c r="L408" s="30" t="e">
        <f t="array" ref="L408">INDEX(Resultado!$1:$470,MATCH($B408,Resultado!$N:$N,0),MATCH(L$1,Resultado!#REF!,0))</f>
        <v>#REF!</v>
      </c>
      <c r="M408" s="30" t="e">
        <f t="array" ref="M408">INDEX(Resultado!$1:$470,MATCH($B408,Resultado!$N:$N,0),MATCH(M$1,Resultado!#REF!,0))</f>
        <v>#REF!</v>
      </c>
      <c r="N408" s="30" t="e">
        <f t="array" ref="N408">INDEX(Resultado!$1:$470,MATCH($B408,Resultado!$N:$N,0),MATCH(N$1,Resultado!#REF!,0))</f>
        <v>#REF!</v>
      </c>
      <c r="O408" s="30" t="e">
        <f t="array" ref="O408">INDEX(Resultado!$1:$470,MATCH($B408,Resultado!$N:$N,0),MATCH(O$1,Resultado!#REF!,0))</f>
        <v>#REF!</v>
      </c>
      <c r="P408" s="30" t="e">
        <f t="array" ref="P408">INDEX(Resultado!$1:$470,MATCH($B408,Resultado!$N:$N,0),MATCH(P$1,Resultado!#REF!,0))</f>
        <v>#REF!</v>
      </c>
      <c r="Q408" s="30" t="e">
        <f t="array" ref="Q408">INDEX(Resultado!$1:$470,MATCH($B408,Resultado!$N:$N,0),MATCH(Q$1,Resultado!#REF!,0))</f>
        <v>#REF!</v>
      </c>
      <c r="R408" s="30" t="e">
        <f t="array" ref="R408">INDEX(Resultado!$1:$470,MATCH($B408,Resultado!$N:$N,0),MATCH(R$1,Resultado!#REF!,0))</f>
        <v>#REF!</v>
      </c>
      <c r="S408" s="30" t="e">
        <f t="array" ref="S408">INDEX(Resultado!$1:$470,MATCH($B408,Resultado!$N:$N,0),MATCH(S$1,Resultado!#REF!,0))</f>
        <v>#REF!</v>
      </c>
      <c r="T408" s="30" t="e">
        <f t="array" ref="T408">INDEX(Resultado!$1:$470,MATCH($B408,Resultado!$N:$N,0),MATCH(T$1,Resultado!#REF!,0))</f>
        <v>#REF!</v>
      </c>
      <c r="U408" s="30" t="e">
        <f t="array" ref="U408">INDEX(Resultado!$1:$470,MATCH($B408,Resultado!$N:$N,0),MATCH(U$1,Resultado!#REF!,0))</f>
        <v>#REF!</v>
      </c>
      <c r="V408" s="30" t="e">
        <f t="array" ref="V408">INDEX(Resultado!$1:$470,MATCH($B408,Resultado!$N:$N,0),MATCH(V$1,Resultado!#REF!,0))</f>
        <v>#REF!</v>
      </c>
      <c r="W408" s="30" t="e">
        <f t="array" ref="W408">INDEX(Resultado!$1:$470,MATCH($B408,Resultado!$N:$N,0),MATCH(W$1,Resultado!#REF!,0))</f>
        <v>#REF!</v>
      </c>
      <c r="X408" s="30" t="e">
        <f t="array" ref="X408">INDEX(Resultado!$1:$470,MATCH($B408,Resultado!$N:$N,0),MATCH(X$1,Resultado!#REF!,0))</f>
        <v>#REF!</v>
      </c>
      <c r="Y408" s="30" t="e">
        <f t="array" ref="Y408">INDEX(Resultado!$1:$470,MATCH($B408,Resultado!$N:$N,0),MATCH(Y$1,Resultado!#REF!,0))</f>
        <v>#REF!</v>
      </c>
      <c r="Z408" s="30" t="e">
        <f t="array" ref="Z408">INDEX(Resultado!$1:$470,MATCH($B408,Resultado!$N:$N,0),MATCH(Z$1,Resultado!#REF!,0))</f>
        <v>#REF!</v>
      </c>
      <c r="AA408" s="30" t="e">
        <f t="array" ref="AA408">INDEX(Resultado!$1:$470,MATCH($B408,Resultado!$N:$N,0),MATCH(AA$1,Resultado!#REF!,0))</f>
        <v>#REF!</v>
      </c>
      <c r="AB408" s="29">
        <v>0</v>
      </c>
      <c r="AC408" s="29">
        <v>2</v>
      </c>
      <c r="AD408" s="30" t="e">
        <f t="array" ref="AD408">INDEX(Resultado!$1:$470,MATCH($B408,Resultado!$N:$N,0),MATCH(AD$1,Resultado!#REF!,0))</f>
        <v>#REF!</v>
      </c>
      <c r="AE408" s="30" t="e">
        <f t="array" ref="AE408">INDEX(Resultado!$1:$470,MATCH($B408,Resultado!$N:$N,0),MATCH(AE$1,Resultado!#REF!,0))</f>
        <v>#REF!</v>
      </c>
      <c r="AF408" s="30" t="e">
        <f t="array" ref="AF408">INDEX(Resultado!$1:$470,MATCH($B408,Resultado!$N:$N,0),MATCH(AF$1,Resultado!#REF!,0))</f>
        <v>#REF!</v>
      </c>
      <c r="AG408" s="30" t="e">
        <f t="array" ref="AG408">INDEX(Resultado!$1:$470,MATCH($B408,Resultado!$N:$N,0),MATCH(AG$1,Resultado!#REF!,0))</f>
        <v>#REF!</v>
      </c>
      <c r="AH408" s="30" t="e">
        <f t="array" ref="AH408">INDEX(Resultado!$1:$470,MATCH($B408,Resultado!$N:$N,0),MATCH(AH$1,Resultado!#REF!,0))</f>
        <v>#REF!</v>
      </c>
      <c r="AI408" s="30" t="e">
        <f t="array" ref="AI408">INDEX(Resultado!$1:$470,MATCH($B408,Resultado!$N:$N,0),MATCH(AI$1,Resultado!#REF!,0))</f>
        <v>#REF!</v>
      </c>
      <c r="AJ408" s="30" t="e">
        <f t="array" ref="AJ408">INDEX(Resultado!$1:$470,MATCH($B408,Resultado!$N:$N,0),MATCH(AJ$1,Resultado!#REF!,0))</f>
        <v>#REF!</v>
      </c>
      <c r="AK408" s="30" t="e">
        <f t="array" ref="AK408">INDEX(Resultado!$1:$470,MATCH($B408,Resultado!$N:$N,0),MATCH(AK$1,Resultado!#REF!,0))</f>
        <v>#REF!</v>
      </c>
      <c r="AL408" s="29">
        <v>0</v>
      </c>
      <c r="AM408" s="29">
        <v>2</v>
      </c>
      <c r="AN408" s="30" t="e">
        <f t="array" ref="AN408">INDEX(Resultado!$1:$470,MATCH($B408,Resultado!$N:$N,0),MATCH(AN$1,Resultado!#REF!,0))</f>
        <v>#REF!</v>
      </c>
      <c r="AO408" s="30" t="e">
        <f t="array" ref="AO408">INDEX(Resultado!$1:$470,MATCH($B408,Resultado!$N:$N,0),MATCH(AO$1,Resultado!#REF!,0))</f>
        <v>#REF!</v>
      </c>
      <c r="AP408" s="30" t="e">
        <f t="array" ref="AP408">INDEX(Resultado!$1:$470,MATCH($B408,Resultado!$N:$N,0),MATCH(AP$1,Resultado!#REF!,0))</f>
        <v>#REF!</v>
      </c>
      <c r="AQ408" s="30" t="e">
        <f t="array" ref="AQ408">INDEX(Resultado!$1:$470,MATCH($B408,Resultado!$N:$N,0),MATCH(AQ$1,Resultado!#REF!,0))</f>
        <v>#REF!</v>
      </c>
      <c r="AR408" s="30" t="e">
        <f t="array" ref="AR408">INDEX(Resultado!$1:$470,MATCH($B408,Resultado!$N:$N,0),MATCH(AR$1,Resultado!#REF!,0))</f>
        <v>#REF!</v>
      </c>
      <c r="AS408" s="29">
        <v>2</v>
      </c>
      <c r="AT408" s="30" t="e">
        <f t="array" ref="AT408">INDEX(Resultado!$1:$470,MATCH($B408,Resultado!$N:$N,0),MATCH(AT$1,Resultado!#REF!,0))</f>
        <v>#REF!</v>
      </c>
      <c r="AU408" s="30" t="e">
        <f t="array" ref="AU408">INDEX(Resultado!$1:$470,MATCH($B408,Resultado!$N:$N,0),MATCH(AU$1,Resultado!#REF!,0))</f>
        <v>#REF!</v>
      </c>
      <c r="AV408" s="30" t="e">
        <f t="array" ref="AV408">INDEX(Resultado!$1:$470,MATCH($B408,Resultado!$N:$N,0),MATCH(AV$1,Resultado!#REF!,0))</f>
        <v>#REF!</v>
      </c>
      <c r="AW408" s="30" t="e">
        <f t="array" ref="AW408">INDEX(Resultado!$1:$470,MATCH($B408,Resultado!$N:$N,0),MATCH(AW$1,Resultado!#REF!,0))</f>
        <v>#REF!</v>
      </c>
      <c r="AX408" s="30" t="e">
        <f t="array" ref="AX408">INDEX(Resultado!$1:$470,MATCH($B408,Resultado!$N:$N,0),MATCH(AX$1,Resultado!#REF!,0))</f>
        <v>#REF!</v>
      </c>
      <c r="AY408" s="30" t="e">
        <f t="array" ref="AY408">INDEX(Resultado!$1:$470,MATCH($B408,Resultado!$N:$N,0),MATCH(AY$1,Resultado!#REF!,0))</f>
        <v>#REF!</v>
      </c>
      <c r="AZ408" s="30" t="e">
        <f t="array" ref="AZ408">INDEX(Resultado!$1:$470,MATCH($B408,Resultado!$N:$N,0),MATCH(AZ$1,Resultado!#REF!,0))</f>
        <v>#REF!</v>
      </c>
      <c r="BA408" s="30" t="e">
        <f t="array" ref="BA408">INDEX(Resultado!$1:$470,MATCH($B408,Resultado!$N:$N,0),MATCH(BA$1,Resultado!#REF!,0))</f>
        <v>#REF!</v>
      </c>
      <c r="BB408" s="30" t="e">
        <f t="array" ref="BB408">INDEX(Resultado!$1:$470,MATCH($B408,Resultado!$N:$N,0),MATCH(BB$1,Resultado!#REF!,0))</f>
        <v>#REF!</v>
      </c>
      <c r="BC408" s="30" t="e">
        <f t="array" ref="BC408">INDEX(Resultado!$1:$470,MATCH($B408,Resultado!$N:$N,0),MATCH(BC$1,Resultado!#REF!,0))</f>
        <v>#REF!</v>
      </c>
      <c r="BD408" s="30" t="e">
        <f t="array" ref="BD408">INDEX(Resultado!$1:$470,MATCH($B408,Resultado!$N:$N,0),MATCH(BD$1,Resultado!#REF!,0))</f>
        <v>#REF!</v>
      </c>
      <c r="BE408" s="30" t="e">
        <f t="array" ref="BE408">INDEX(Resultado!$1:$470,MATCH($B408,Resultado!$N:$N,0),MATCH(BE$1,Resultado!#REF!,0))</f>
        <v>#REF!</v>
      </c>
      <c r="BF408" s="30" t="e">
        <f t="array" ref="BF408">INDEX(Resultado!$1:$470,MATCH($B408,Resultado!$N:$N,0),MATCH(BF$1,Resultado!#REF!,0))</f>
        <v>#REF!</v>
      </c>
      <c r="BG408" s="30" t="e">
        <f t="array" ref="BG408">INDEX(Resultado!$1:$470,MATCH($B408,Resultado!$N:$N,0),MATCH(BG$1,Resultado!#REF!,0))</f>
        <v>#REF!</v>
      </c>
      <c r="BH408" s="30" t="e">
        <f t="array" ref="BH408">INDEX(Resultado!$1:$470,MATCH($B408,Resultado!$N:$N,0),MATCH(BH$1,Resultado!#REF!,0))</f>
        <v>#REF!</v>
      </c>
      <c r="BI408" s="30" t="e">
        <f t="array" ref="BI408">INDEX(Resultado!$1:$470,MATCH($B408,Resultado!$N:$N,0),MATCH(BI$1,Resultado!#REF!,0))</f>
        <v>#REF!</v>
      </c>
    </row>
    <row r="409" spans="1:61" ht="13" x14ac:dyDescent="0.15">
      <c r="A409" s="29">
        <v>46348198804</v>
      </c>
      <c r="B409" s="7" t="s">
        <v>2888</v>
      </c>
      <c r="C409" s="29" t="s">
        <v>2887</v>
      </c>
      <c r="D409" s="30" t="e">
        <f t="array" ref="D409">INDEX(Resultado!$1:$470,MATCH($B409,Resultado!$N:$N,0),MATCH(D$1,Resultado!#REF!,0))</f>
        <v>#REF!</v>
      </c>
      <c r="E409" s="29" t="s">
        <v>3339</v>
      </c>
      <c r="F409" s="30" t="e">
        <f t="array" ref="F409">INDEX(Resultado!$1:$470,MATCH($B409,Resultado!$N:$N,0),MATCH(F$1,Resultado!#REF!,0))</f>
        <v>#REF!</v>
      </c>
      <c r="G409" s="30" t="e">
        <f t="array" ref="G409">INDEX(Resultado!$1:$470,MATCH($B409,Resultado!$N:$N,0),MATCH(G$1,Resultado!#REF!,0))</f>
        <v>#REF!</v>
      </c>
      <c r="H409" s="30" t="e">
        <f t="array" ref="H409">INDEX(Resultado!$1:$470,MATCH($B409,Resultado!$N:$N,0),MATCH(H$1,Resultado!#REF!,0))</f>
        <v>#REF!</v>
      </c>
      <c r="I409" s="30" t="e">
        <f t="array" ref="I409">INDEX(Resultado!$1:$470,MATCH($B409,Resultado!$N:$N,0),MATCH(I$1,Resultado!#REF!,0))</f>
        <v>#REF!</v>
      </c>
      <c r="J409" s="30" t="e">
        <f t="array" ref="J409">INDEX(Resultado!$1:$470,MATCH($B409,Resultado!$N:$N,0),MATCH(J$1,Resultado!#REF!,0))</f>
        <v>#REF!</v>
      </c>
      <c r="K409" s="30" t="e">
        <f t="array" ref="K409">INDEX(Resultado!$1:$470,MATCH($B409,Resultado!$N:$N,0),MATCH(K$1,Resultado!#REF!,0))</f>
        <v>#REF!</v>
      </c>
      <c r="L409" s="30" t="e">
        <f t="array" ref="L409">INDEX(Resultado!$1:$470,MATCH($B409,Resultado!$N:$N,0),MATCH(L$1,Resultado!#REF!,0))</f>
        <v>#REF!</v>
      </c>
      <c r="M409" s="30" t="e">
        <f t="array" ref="M409">INDEX(Resultado!$1:$470,MATCH($B409,Resultado!$N:$N,0),MATCH(M$1,Resultado!#REF!,0))</f>
        <v>#REF!</v>
      </c>
      <c r="N409" s="30" t="e">
        <f t="array" ref="N409">INDEX(Resultado!$1:$470,MATCH($B409,Resultado!$N:$N,0),MATCH(N$1,Resultado!#REF!,0))</f>
        <v>#REF!</v>
      </c>
      <c r="O409" s="30" t="e">
        <f t="array" ref="O409">INDEX(Resultado!$1:$470,MATCH($B409,Resultado!$N:$N,0),MATCH(O$1,Resultado!#REF!,0))</f>
        <v>#REF!</v>
      </c>
      <c r="P409" s="30" t="e">
        <f t="array" ref="P409">INDEX(Resultado!$1:$470,MATCH($B409,Resultado!$N:$N,0),MATCH(P$1,Resultado!#REF!,0))</f>
        <v>#REF!</v>
      </c>
      <c r="Q409" s="30" t="e">
        <f t="array" ref="Q409">INDEX(Resultado!$1:$470,MATCH($B409,Resultado!$N:$N,0),MATCH(Q$1,Resultado!#REF!,0))</f>
        <v>#REF!</v>
      </c>
      <c r="R409" s="30" t="e">
        <f t="array" ref="R409">INDEX(Resultado!$1:$470,MATCH($B409,Resultado!$N:$N,0),MATCH(R$1,Resultado!#REF!,0))</f>
        <v>#REF!</v>
      </c>
      <c r="S409" s="30" t="e">
        <f t="array" ref="S409">INDEX(Resultado!$1:$470,MATCH($B409,Resultado!$N:$N,0),MATCH(S$1,Resultado!#REF!,0))</f>
        <v>#REF!</v>
      </c>
      <c r="T409" s="30" t="e">
        <f t="array" ref="T409">INDEX(Resultado!$1:$470,MATCH($B409,Resultado!$N:$N,0),MATCH(T$1,Resultado!#REF!,0))</f>
        <v>#REF!</v>
      </c>
      <c r="U409" s="30" t="e">
        <f t="array" ref="U409">INDEX(Resultado!$1:$470,MATCH($B409,Resultado!$N:$N,0),MATCH(U$1,Resultado!#REF!,0))</f>
        <v>#REF!</v>
      </c>
      <c r="V409" s="30" t="e">
        <f t="array" ref="V409">INDEX(Resultado!$1:$470,MATCH($B409,Resultado!$N:$N,0),MATCH(V$1,Resultado!#REF!,0))</f>
        <v>#REF!</v>
      </c>
      <c r="W409" s="30" t="e">
        <f t="array" ref="W409">INDEX(Resultado!$1:$470,MATCH($B409,Resultado!$N:$N,0),MATCH(W$1,Resultado!#REF!,0))</f>
        <v>#REF!</v>
      </c>
      <c r="X409" s="30" t="e">
        <f t="array" ref="X409">INDEX(Resultado!$1:$470,MATCH($B409,Resultado!$N:$N,0),MATCH(X$1,Resultado!#REF!,0))</f>
        <v>#REF!</v>
      </c>
      <c r="Y409" s="30" t="e">
        <f t="array" ref="Y409">INDEX(Resultado!$1:$470,MATCH($B409,Resultado!$N:$N,0),MATCH(Y$1,Resultado!#REF!,0))</f>
        <v>#REF!</v>
      </c>
      <c r="Z409" s="30" t="e">
        <f t="array" ref="Z409">INDEX(Resultado!$1:$470,MATCH($B409,Resultado!$N:$N,0),MATCH(Z$1,Resultado!#REF!,0))</f>
        <v>#REF!</v>
      </c>
      <c r="AA409" s="30" t="e">
        <f t="array" ref="AA409">INDEX(Resultado!$1:$470,MATCH($B409,Resultado!$N:$N,0),MATCH(AA$1,Resultado!#REF!,0))</f>
        <v>#REF!</v>
      </c>
      <c r="AB409" s="29">
        <v>0</v>
      </c>
      <c r="AC409" s="29">
        <v>2</v>
      </c>
      <c r="AD409" s="30" t="e">
        <f t="array" ref="AD409">INDEX(Resultado!$1:$470,MATCH($B409,Resultado!$N:$N,0),MATCH(AD$1,Resultado!#REF!,0))</f>
        <v>#REF!</v>
      </c>
      <c r="AE409" s="30" t="e">
        <f t="array" ref="AE409">INDEX(Resultado!$1:$470,MATCH($B409,Resultado!$N:$N,0),MATCH(AE$1,Resultado!#REF!,0))</f>
        <v>#REF!</v>
      </c>
      <c r="AF409" s="30" t="e">
        <f t="array" ref="AF409">INDEX(Resultado!$1:$470,MATCH($B409,Resultado!$N:$N,0),MATCH(AF$1,Resultado!#REF!,0))</f>
        <v>#REF!</v>
      </c>
      <c r="AG409" s="30" t="e">
        <f t="array" ref="AG409">INDEX(Resultado!$1:$470,MATCH($B409,Resultado!$N:$N,0),MATCH(AG$1,Resultado!#REF!,0))</f>
        <v>#REF!</v>
      </c>
      <c r="AH409" s="30" t="e">
        <f t="array" ref="AH409">INDEX(Resultado!$1:$470,MATCH($B409,Resultado!$N:$N,0),MATCH(AH$1,Resultado!#REF!,0))</f>
        <v>#REF!</v>
      </c>
      <c r="AI409" s="30" t="e">
        <f t="array" ref="AI409">INDEX(Resultado!$1:$470,MATCH($B409,Resultado!$N:$N,0),MATCH(AI$1,Resultado!#REF!,0))</f>
        <v>#REF!</v>
      </c>
      <c r="AJ409" s="30" t="e">
        <f t="array" ref="AJ409">INDEX(Resultado!$1:$470,MATCH($B409,Resultado!$N:$N,0),MATCH(AJ$1,Resultado!#REF!,0))</f>
        <v>#REF!</v>
      </c>
      <c r="AK409" s="30" t="e">
        <f t="array" ref="AK409">INDEX(Resultado!$1:$470,MATCH($B409,Resultado!$N:$N,0),MATCH(AK$1,Resultado!#REF!,0))</f>
        <v>#REF!</v>
      </c>
      <c r="AL409" s="29">
        <v>0</v>
      </c>
      <c r="AM409" s="29">
        <v>2</v>
      </c>
      <c r="AN409" s="30" t="e">
        <f t="array" ref="AN409">INDEX(Resultado!$1:$470,MATCH($B409,Resultado!$N:$N,0),MATCH(AN$1,Resultado!#REF!,0))</f>
        <v>#REF!</v>
      </c>
      <c r="AO409" s="30" t="e">
        <f t="array" ref="AO409">INDEX(Resultado!$1:$470,MATCH($B409,Resultado!$N:$N,0),MATCH(AO$1,Resultado!#REF!,0))</f>
        <v>#REF!</v>
      </c>
      <c r="AP409" s="30" t="e">
        <f t="array" ref="AP409">INDEX(Resultado!$1:$470,MATCH($B409,Resultado!$N:$N,0),MATCH(AP$1,Resultado!#REF!,0))</f>
        <v>#REF!</v>
      </c>
      <c r="AQ409" s="30" t="e">
        <f t="array" ref="AQ409">INDEX(Resultado!$1:$470,MATCH($B409,Resultado!$N:$N,0),MATCH(AQ$1,Resultado!#REF!,0))</f>
        <v>#REF!</v>
      </c>
      <c r="AR409" s="30" t="e">
        <f t="array" ref="AR409">INDEX(Resultado!$1:$470,MATCH($B409,Resultado!$N:$N,0),MATCH(AR$1,Resultado!#REF!,0))</f>
        <v>#REF!</v>
      </c>
      <c r="AS409" s="29">
        <v>2</v>
      </c>
      <c r="AT409" s="30" t="e">
        <f t="array" ref="AT409">INDEX(Resultado!$1:$470,MATCH($B409,Resultado!$N:$N,0),MATCH(AT$1,Resultado!#REF!,0))</f>
        <v>#REF!</v>
      </c>
      <c r="AU409" s="30" t="e">
        <f t="array" ref="AU409">INDEX(Resultado!$1:$470,MATCH($B409,Resultado!$N:$N,0),MATCH(AU$1,Resultado!#REF!,0))</f>
        <v>#REF!</v>
      </c>
      <c r="AV409" s="30" t="e">
        <f t="array" ref="AV409">INDEX(Resultado!$1:$470,MATCH($B409,Resultado!$N:$N,0),MATCH(AV$1,Resultado!#REF!,0))</f>
        <v>#REF!</v>
      </c>
      <c r="AW409" s="30" t="e">
        <f t="array" ref="AW409">INDEX(Resultado!$1:$470,MATCH($B409,Resultado!$N:$N,0),MATCH(AW$1,Resultado!#REF!,0))</f>
        <v>#REF!</v>
      </c>
      <c r="AX409" s="30" t="e">
        <f t="array" ref="AX409">INDEX(Resultado!$1:$470,MATCH($B409,Resultado!$N:$N,0),MATCH(AX$1,Resultado!#REF!,0))</f>
        <v>#REF!</v>
      </c>
      <c r="AY409" s="30" t="e">
        <f t="array" ref="AY409">INDEX(Resultado!$1:$470,MATCH($B409,Resultado!$N:$N,0),MATCH(AY$1,Resultado!#REF!,0))</f>
        <v>#REF!</v>
      </c>
      <c r="AZ409" s="30" t="e">
        <f t="array" ref="AZ409">INDEX(Resultado!$1:$470,MATCH($B409,Resultado!$N:$N,0),MATCH(AZ$1,Resultado!#REF!,0))</f>
        <v>#REF!</v>
      </c>
      <c r="BA409" s="30" t="e">
        <f t="array" ref="BA409">INDEX(Resultado!$1:$470,MATCH($B409,Resultado!$N:$N,0),MATCH(BA$1,Resultado!#REF!,0))</f>
        <v>#REF!</v>
      </c>
      <c r="BB409" s="30" t="e">
        <f t="array" ref="BB409">INDEX(Resultado!$1:$470,MATCH($B409,Resultado!$N:$N,0),MATCH(BB$1,Resultado!#REF!,0))</f>
        <v>#REF!</v>
      </c>
      <c r="BC409" s="30" t="e">
        <f t="array" ref="BC409">INDEX(Resultado!$1:$470,MATCH($B409,Resultado!$N:$N,0),MATCH(BC$1,Resultado!#REF!,0))</f>
        <v>#REF!</v>
      </c>
      <c r="BD409" s="30" t="e">
        <f t="array" ref="BD409">INDEX(Resultado!$1:$470,MATCH($B409,Resultado!$N:$N,0),MATCH(BD$1,Resultado!#REF!,0))</f>
        <v>#REF!</v>
      </c>
      <c r="BE409" s="30" t="e">
        <f t="array" ref="BE409">INDEX(Resultado!$1:$470,MATCH($B409,Resultado!$N:$N,0),MATCH(BE$1,Resultado!#REF!,0))</f>
        <v>#REF!</v>
      </c>
      <c r="BF409" s="30" t="e">
        <f t="array" ref="BF409">INDEX(Resultado!$1:$470,MATCH($B409,Resultado!$N:$N,0),MATCH(BF$1,Resultado!#REF!,0))</f>
        <v>#REF!</v>
      </c>
      <c r="BG409" s="30" t="e">
        <f t="array" ref="BG409">INDEX(Resultado!$1:$470,MATCH($B409,Resultado!$N:$N,0),MATCH(BG$1,Resultado!#REF!,0))</f>
        <v>#REF!</v>
      </c>
      <c r="BH409" s="30" t="e">
        <f t="array" ref="BH409">INDEX(Resultado!$1:$470,MATCH($B409,Resultado!$N:$N,0),MATCH(BH$1,Resultado!#REF!,0))</f>
        <v>#REF!</v>
      </c>
      <c r="BI409" s="30" t="e">
        <f t="array" ref="BI409">INDEX(Resultado!$1:$470,MATCH($B409,Resultado!$N:$N,0),MATCH(BI$1,Resultado!#REF!,0))</f>
        <v>#REF!</v>
      </c>
    </row>
    <row r="410" spans="1:61" ht="13" x14ac:dyDescent="0.15">
      <c r="A410" s="29">
        <v>46563982840</v>
      </c>
      <c r="B410" s="7" t="s">
        <v>2898</v>
      </c>
      <c r="C410" s="29" t="s">
        <v>2897</v>
      </c>
      <c r="D410" s="30" t="e">
        <f t="array" ref="D410">INDEX(Resultado!$1:$470,MATCH($B410,Resultado!$N:$N,0),MATCH(D$1,Resultado!#REF!,0))</f>
        <v>#REF!</v>
      </c>
      <c r="E410" s="29" t="s">
        <v>3339</v>
      </c>
      <c r="F410" s="30" t="e">
        <f t="array" ref="F410">INDEX(Resultado!$1:$470,MATCH($B410,Resultado!$N:$N,0),MATCH(F$1,Resultado!#REF!,0))</f>
        <v>#REF!</v>
      </c>
      <c r="G410" s="30" t="e">
        <f t="array" ref="G410">INDEX(Resultado!$1:$470,MATCH($B410,Resultado!$N:$N,0),MATCH(G$1,Resultado!#REF!,0))</f>
        <v>#REF!</v>
      </c>
      <c r="H410" s="30" t="e">
        <f t="array" ref="H410">INDEX(Resultado!$1:$470,MATCH($B410,Resultado!$N:$N,0),MATCH(H$1,Resultado!#REF!,0))</f>
        <v>#REF!</v>
      </c>
      <c r="I410" s="30" t="e">
        <f t="array" ref="I410">INDEX(Resultado!$1:$470,MATCH($B410,Resultado!$N:$N,0),MATCH(I$1,Resultado!#REF!,0))</f>
        <v>#REF!</v>
      </c>
      <c r="J410" s="30" t="e">
        <f t="array" ref="J410">INDEX(Resultado!$1:$470,MATCH($B410,Resultado!$N:$N,0),MATCH(J$1,Resultado!#REF!,0))</f>
        <v>#REF!</v>
      </c>
      <c r="K410" s="30" t="e">
        <f t="array" ref="K410">INDEX(Resultado!$1:$470,MATCH($B410,Resultado!$N:$N,0),MATCH(K$1,Resultado!#REF!,0))</f>
        <v>#REF!</v>
      </c>
      <c r="L410" s="30" t="e">
        <f t="array" ref="L410">INDEX(Resultado!$1:$470,MATCH($B410,Resultado!$N:$N,0),MATCH(L$1,Resultado!#REF!,0))</f>
        <v>#REF!</v>
      </c>
      <c r="M410" s="30" t="e">
        <f t="array" ref="M410">INDEX(Resultado!$1:$470,MATCH($B410,Resultado!$N:$N,0),MATCH(M$1,Resultado!#REF!,0))</f>
        <v>#REF!</v>
      </c>
      <c r="N410" s="30" t="e">
        <f t="array" ref="N410">INDEX(Resultado!$1:$470,MATCH($B410,Resultado!$N:$N,0),MATCH(N$1,Resultado!#REF!,0))</f>
        <v>#REF!</v>
      </c>
      <c r="O410" s="30" t="e">
        <f t="array" ref="O410">INDEX(Resultado!$1:$470,MATCH($B410,Resultado!$N:$N,0),MATCH(O$1,Resultado!#REF!,0))</f>
        <v>#REF!</v>
      </c>
      <c r="P410" s="30" t="e">
        <f t="array" ref="P410">INDEX(Resultado!$1:$470,MATCH($B410,Resultado!$N:$N,0),MATCH(P$1,Resultado!#REF!,0))</f>
        <v>#REF!</v>
      </c>
      <c r="Q410" s="30" t="e">
        <f t="array" ref="Q410">INDEX(Resultado!$1:$470,MATCH($B410,Resultado!$N:$N,0),MATCH(Q$1,Resultado!#REF!,0))</f>
        <v>#REF!</v>
      </c>
      <c r="R410" s="30" t="e">
        <f t="array" ref="R410">INDEX(Resultado!$1:$470,MATCH($B410,Resultado!$N:$N,0),MATCH(R$1,Resultado!#REF!,0))</f>
        <v>#REF!</v>
      </c>
      <c r="S410" s="30" t="e">
        <f t="array" ref="S410">INDEX(Resultado!$1:$470,MATCH($B410,Resultado!$N:$N,0),MATCH(S$1,Resultado!#REF!,0))</f>
        <v>#REF!</v>
      </c>
      <c r="T410" s="30" t="e">
        <f t="array" ref="T410">INDEX(Resultado!$1:$470,MATCH($B410,Resultado!$N:$N,0),MATCH(T$1,Resultado!#REF!,0))</f>
        <v>#REF!</v>
      </c>
      <c r="U410" s="30" t="e">
        <f t="array" ref="U410">INDEX(Resultado!$1:$470,MATCH($B410,Resultado!$N:$N,0),MATCH(U$1,Resultado!#REF!,0))</f>
        <v>#REF!</v>
      </c>
      <c r="V410" s="30" t="e">
        <f t="array" ref="V410">INDEX(Resultado!$1:$470,MATCH($B410,Resultado!$N:$N,0),MATCH(V$1,Resultado!#REF!,0))</f>
        <v>#REF!</v>
      </c>
      <c r="W410" s="30" t="e">
        <f t="array" ref="W410">INDEX(Resultado!$1:$470,MATCH($B410,Resultado!$N:$N,0),MATCH(W$1,Resultado!#REF!,0))</f>
        <v>#REF!</v>
      </c>
      <c r="X410" s="30" t="e">
        <f t="array" ref="X410">INDEX(Resultado!$1:$470,MATCH($B410,Resultado!$N:$N,0),MATCH(X$1,Resultado!#REF!,0))</f>
        <v>#REF!</v>
      </c>
      <c r="Y410" s="30" t="e">
        <f t="array" ref="Y410">INDEX(Resultado!$1:$470,MATCH($B410,Resultado!$N:$N,0),MATCH(Y$1,Resultado!#REF!,0))</f>
        <v>#REF!</v>
      </c>
      <c r="Z410" s="30" t="e">
        <f t="array" ref="Z410">INDEX(Resultado!$1:$470,MATCH($B410,Resultado!$N:$N,0),MATCH(Z$1,Resultado!#REF!,0))</f>
        <v>#REF!</v>
      </c>
      <c r="AA410" s="30" t="e">
        <f t="array" ref="AA410">INDEX(Resultado!$1:$470,MATCH($B410,Resultado!$N:$N,0),MATCH(AA$1,Resultado!#REF!,0))</f>
        <v>#REF!</v>
      </c>
      <c r="AB410" s="29">
        <v>0</v>
      </c>
      <c r="AC410" s="29">
        <v>2</v>
      </c>
      <c r="AD410" s="30" t="e">
        <f t="array" ref="AD410">INDEX(Resultado!$1:$470,MATCH($B410,Resultado!$N:$N,0),MATCH(AD$1,Resultado!#REF!,0))</f>
        <v>#REF!</v>
      </c>
      <c r="AE410" s="30" t="e">
        <f t="array" ref="AE410">INDEX(Resultado!$1:$470,MATCH($B410,Resultado!$N:$N,0),MATCH(AE$1,Resultado!#REF!,0))</f>
        <v>#REF!</v>
      </c>
      <c r="AF410" s="30" t="e">
        <f t="array" ref="AF410">INDEX(Resultado!$1:$470,MATCH($B410,Resultado!$N:$N,0),MATCH(AF$1,Resultado!#REF!,0))</f>
        <v>#REF!</v>
      </c>
      <c r="AG410" s="30" t="e">
        <f t="array" ref="AG410">INDEX(Resultado!$1:$470,MATCH($B410,Resultado!$N:$N,0),MATCH(AG$1,Resultado!#REF!,0))</f>
        <v>#REF!</v>
      </c>
      <c r="AH410" s="30" t="e">
        <f t="array" ref="AH410">INDEX(Resultado!$1:$470,MATCH($B410,Resultado!$N:$N,0),MATCH(AH$1,Resultado!#REF!,0))</f>
        <v>#REF!</v>
      </c>
      <c r="AI410" s="30" t="e">
        <f t="array" ref="AI410">INDEX(Resultado!$1:$470,MATCH($B410,Resultado!$N:$N,0),MATCH(AI$1,Resultado!#REF!,0))</f>
        <v>#REF!</v>
      </c>
      <c r="AJ410" s="30" t="e">
        <f t="array" ref="AJ410">INDEX(Resultado!$1:$470,MATCH($B410,Resultado!$N:$N,0),MATCH(AJ$1,Resultado!#REF!,0))</f>
        <v>#REF!</v>
      </c>
      <c r="AK410" s="30" t="e">
        <f t="array" ref="AK410">INDEX(Resultado!$1:$470,MATCH($B410,Resultado!$N:$N,0),MATCH(AK$1,Resultado!#REF!,0))</f>
        <v>#REF!</v>
      </c>
      <c r="AL410" s="29">
        <v>0</v>
      </c>
      <c r="AM410" s="29">
        <v>2</v>
      </c>
      <c r="AN410" s="30" t="e">
        <f t="array" ref="AN410">INDEX(Resultado!$1:$470,MATCH($B410,Resultado!$N:$N,0),MATCH(AN$1,Resultado!#REF!,0))</f>
        <v>#REF!</v>
      </c>
      <c r="AO410" s="30" t="e">
        <f t="array" ref="AO410">INDEX(Resultado!$1:$470,MATCH($B410,Resultado!$N:$N,0),MATCH(AO$1,Resultado!#REF!,0))</f>
        <v>#REF!</v>
      </c>
      <c r="AP410" s="30" t="e">
        <f t="array" ref="AP410">INDEX(Resultado!$1:$470,MATCH($B410,Resultado!$N:$N,0),MATCH(AP$1,Resultado!#REF!,0))</f>
        <v>#REF!</v>
      </c>
      <c r="AQ410" s="30" t="e">
        <f t="array" ref="AQ410">INDEX(Resultado!$1:$470,MATCH($B410,Resultado!$N:$N,0),MATCH(AQ$1,Resultado!#REF!,0))</f>
        <v>#REF!</v>
      </c>
      <c r="AR410" s="30" t="e">
        <f t="array" ref="AR410">INDEX(Resultado!$1:$470,MATCH($B410,Resultado!$N:$N,0),MATCH(AR$1,Resultado!#REF!,0))</f>
        <v>#REF!</v>
      </c>
      <c r="AS410" s="29">
        <v>2</v>
      </c>
      <c r="AT410" s="30" t="e">
        <f t="array" ref="AT410">INDEX(Resultado!$1:$470,MATCH($B410,Resultado!$N:$N,0),MATCH(AT$1,Resultado!#REF!,0))</f>
        <v>#REF!</v>
      </c>
      <c r="AU410" s="30" t="e">
        <f t="array" ref="AU410">INDEX(Resultado!$1:$470,MATCH($B410,Resultado!$N:$N,0),MATCH(AU$1,Resultado!#REF!,0))</f>
        <v>#REF!</v>
      </c>
      <c r="AV410" s="30" t="e">
        <f t="array" ref="AV410">INDEX(Resultado!$1:$470,MATCH($B410,Resultado!$N:$N,0),MATCH(AV$1,Resultado!#REF!,0))</f>
        <v>#REF!</v>
      </c>
      <c r="AW410" s="30" t="e">
        <f t="array" ref="AW410">INDEX(Resultado!$1:$470,MATCH($B410,Resultado!$N:$N,0),MATCH(AW$1,Resultado!#REF!,0))</f>
        <v>#REF!</v>
      </c>
      <c r="AX410" s="30" t="e">
        <f t="array" ref="AX410">INDEX(Resultado!$1:$470,MATCH($B410,Resultado!$N:$N,0),MATCH(AX$1,Resultado!#REF!,0))</f>
        <v>#REF!</v>
      </c>
      <c r="AY410" s="30" t="e">
        <f t="array" ref="AY410">INDEX(Resultado!$1:$470,MATCH($B410,Resultado!$N:$N,0),MATCH(AY$1,Resultado!#REF!,0))</f>
        <v>#REF!</v>
      </c>
      <c r="AZ410" s="30" t="e">
        <f t="array" ref="AZ410">INDEX(Resultado!$1:$470,MATCH($B410,Resultado!$N:$N,0),MATCH(AZ$1,Resultado!#REF!,0))</f>
        <v>#REF!</v>
      </c>
      <c r="BA410" s="30" t="e">
        <f t="array" ref="BA410">INDEX(Resultado!$1:$470,MATCH($B410,Resultado!$N:$N,0),MATCH(BA$1,Resultado!#REF!,0))</f>
        <v>#REF!</v>
      </c>
      <c r="BB410" s="30" t="e">
        <f t="array" ref="BB410">INDEX(Resultado!$1:$470,MATCH($B410,Resultado!$N:$N,0),MATCH(BB$1,Resultado!#REF!,0))</f>
        <v>#REF!</v>
      </c>
      <c r="BC410" s="30" t="e">
        <f t="array" ref="BC410">INDEX(Resultado!$1:$470,MATCH($B410,Resultado!$N:$N,0),MATCH(BC$1,Resultado!#REF!,0))</f>
        <v>#REF!</v>
      </c>
      <c r="BD410" s="30" t="e">
        <f t="array" ref="BD410">INDEX(Resultado!$1:$470,MATCH($B410,Resultado!$N:$N,0),MATCH(BD$1,Resultado!#REF!,0))</f>
        <v>#REF!</v>
      </c>
      <c r="BE410" s="30" t="e">
        <f t="array" ref="BE410">INDEX(Resultado!$1:$470,MATCH($B410,Resultado!$N:$N,0),MATCH(BE$1,Resultado!#REF!,0))</f>
        <v>#REF!</v>
      </c>
      <c r="BF410" s="30" t="e">
        <f t="array" ref="BF410">INDEX(Resultado!$1:$470,MATCH($B410,Resultado!$N:$N,0),MATCH(BF$1,Resultado!#REF!,0))</f>
        <v>#REF!</v>
      </c>
      <c r="BG410" s="30" t="e">
        <f t="array" ref="BG410">INDEX(Resultado!$1:$470,MATCH($B410,Resultado!$N:$N,0),MATCH(BG$1,Resultado!#REF!,0))</f>
        <v>#REF!</v>
      </c>
      <c r="BH410" s="30" t="e">
        <f t="array" ref="BH410">INDEX(Resultado!$1:$470,MATCH($B410,Resultado!$N:$N,0),MATCH(BH$1,Resultado!#REF!,0))</f>
        <v>#REF!</v>
      </c>
      <c r="BI410" s="30" t="e">
        <f t="array" ref="BI410">INDEX(Resultado!$1:$470,MATCH($B410,Resultado!$N:$N,0),MATCH(BI$1,Resultado!#REF!,0))</f>
        <v>#REF!</v>
      </c>
    </row>
    <row r="411" spans="1:61" ht="13" x14ac:dyDescent="0.15">
      <c r="A411" s="29">
        <v>52989677879</v>
      </c>
      <c r="B411" s="7" t="s">
        <v>2904</v>
      </c>
      <c r="C411" s="29" t="s">
        <v>2903</v>
      </c>
      <c r="D411" s="30" t="e">
        <f t="array" ref="D411">INDEX(Resultado!$1:$470,MATCH($B411,Resultado!$N:$N,0),MATCH(D$1,Resultado!#REF!,0))</f>
        <v>#REF!</v>
      </c>
      <c r="E411" s="29" t="s">
        <v>3339</v>
      </c>
      <c r="F411" s="30" t="e">
        <f t="array" ref="F411">INDEX(Resultado!$1:$470,MATCH($B411,Resultado!$N:$N,0),MATCH(F$1,Resultado!#REF!,0))</f>
        <v>#REF!</v>
      </c>
      <c r="G411" s="30" t="e">
        <f t="array" ref="G411">INDEX(Resultado!$1:$470,MATCH($B411,Resultado!$N:$N,0),MATCH(G$1,Resultado!#REF!,0))</f>
        <v>#REF!</v>
      </c>
      <c r="H411" s="30" t="e">
        <f t="array" ref="H411">INDEX(Resultado!$1:$470,MATCH($B411,Resultado!$N:$N,0),MATCH(H$1,Resultado!#REF!,0))</f>
        <v>#REF!</v>
      </c>
      <c r="I411" s="30" t="e">
        <f t="array" ref="I411">INDEX(Resultado!$1:$470,MATCH($B411,Resultado!$N:$N,0),MATCH(I$1,Resultado!#REF!,0))</f>
        <v>#REF!</v>
      </c>
      <c r="J411" s="30" t="e">
        <f t="array" ref="J411">INDEX(Resultado!$1:$470,MATCH($B411,Resultado!$N:$N,0),MATCH(J$1,Resultado!#REF!,0))</f>
        <v>#REF!</v>
      </c>
      <c r="K411" s="30" t="e">
        <f t="array" ref="K411">INDEX(Resultado!$1:$470,MATCH($B411,Resultado!$N:$N,0),MATCH(K$1,Resultado!#REF!,0))</f>
        <v>#REF!</v>
      </c>
      <c r="L411" s="30" t="e">
        <f t="array" ref="L411">INDEX(Resultado!$1:$470,MATCH($B411,Resultado!$N:$N,0),MATCH(L$1,Resultado!#REF!,0))</f>
        <v>#REF!</v>
      </c>
      <c r="M411" s="30" t="e">
        <f t="array" ref="M411">INDEX(Resultado!$1:$470,MATCH($B411,Resultado!$N:$N,0),MATCH(M$1,Resultado!#REF!,0))</f>
        <v>#REF!</v>
      </c>
      <c r="N411" s="30" t="e">
        <f t="array" ref="N411">INDEX(Resultado!$1:$470,MATCH($B411,Resultado!$N:$N,0),MATCH(N$1,Resultado!#REF!,0))</f>
        <v>#REF!</v>
      </c>
      <c r="O411" s="30" t="e">
        <f t="array" ref="O411">INDEX(Resultado!$1:$470,MATCH($B411,Resultado!$N:$N,0),MATCH(O$1,Resultado!#REF!,0))</f>
        <v>#REF!</v>
      </c>
      <c r="P411" s="30" t="e">
        <f t="array" ref="P411">INDEX(Resultado!$1:$470,MATCH($B411,Resultado!$N:$N,0),MATCH(P$1,Resultado!#REF!,0))</f>
        <v>#REF!</v>
      </c>
      <c r="Q411" s="30" t="e">
        <f t="array" ref="Q411">INDEX(Resultado!$1:$470,MATCH($B411,Resultado!$N:$N,0),MATCH(Q$1,Resultado!#REF!,0))</f>
        <v>#REF!</v>
      </c>
      <c r="R411" s="30" t="e">
        <f t="array" ref="R411">INDEX(Resultado!$1:$470,MATCH($B411,Resultado!$N:$N,0),MATCH(R$1,Resultado!#REF!,0))</f>
        <v>#REF!</v>
      </c>
      <c r="S411" s="30" t="e">
        <f t="array" ref="S411">INDEX(Resultado!$1:$470,MATCH($B411,Resultado!$N:$N,0),MATCH(S$1,Resultado!#REF!,0))</f>
        <v>#REF!</v>
      </c>
      <c r="T411" s="30" t="e">
        <f t="array" ref="T411">INDEX(Resultado!$1:$470,MATCH($B411,Resultado!$N:$N,0),MATCH(T$1,Resultado!#REF!,0))</f>
        <v>#REF!</v>
      </c>
      <c r="U411" s="30" t="e">
        <f t="array" ref="U411">INDEX(Resultado!$1:$470,MATCH($B411,Resultado!$N:$N,0),MATCH(U$1,Resultado!#REF!,0))</f>
        <v>#REF!</v>
      </c>
      <c r="V411" s="30" t="e">
        <f t="array" ref="V411">INDEX(Resultado!$1:$470,MATCH($B411,Resultado!$N:$N,0),MATCH(V$1,Resultado!#REF!,0))</f>
        <v>#REF!</v>
      </c>
      <c r="W411" s="30" t="e">
        <f t="array" ref="W411">INDEX(Resultado!$1:$470,MATCH($B411,Resultado!$N:$N,0),MATCH(W$1,Resultado!#REF!,0))</f>
        <v>#REF!</v>
      </c>
      <c r="X411" s="30" t="e">
        <f t="array" ref="X411">INDEX(Resultado!$1:$470,MATCH($B411,Resultado!$N:$N,0),MATCH(X$1,Resultado!#REF!,0))</f>
        <v>#REF!</v>
      </c>
      <c r="Y411" s="30" t="e">
        <f t="array" ref="Y411">INDEX(Resultado!$1:$470,MATCH($B411,Resultado!$N:$N,0),MATCH(Y$1,Resultado!#REF!,0))</f>
        <v>#REF!</v>
      </c>
      <c r="Z411" s="30" t="e">
        <f t="array" ref="Z411">INDEX(Resultado!$1:$470,MATCH($B411,Resultado!$N:$N,0),MATCH(Z$1,Resultado!#REF!,0))</f>
        <v>#REF!</v>
      </c>
      <c r="AA411" s="30" t="e">
        <f t="array" ref="AA411">INDEX(Resultado!$1:$470,MATCH($B411,Resultado!$N:$N,0),MATCH(AA$1,Resultado!#REF!,0))</f>
        <v>#REF!</v>
      </c>
      <c r="AB411" s="29">
        <v>0</v>
      </c>
      <c r="AC411" s="29">
        <v>2</v>
      </c>
      <c r="AD411" s="30" t="e">
        <f t="array" ref="AD411">INDEX(Resultado!$1:$470,MATCH($B411,Resultado!$N:$N,0),MATCH(AD$1,Resultado!#REF!,0))</f>
        <v>#REF!</v>
      </c>
      <c r="AE411" s="30" t="e">
        <f t="array" ref="AE411">INDEX(Resultado!$1:$470,MATCH($B411,Resultado!$N:$N,0),MATCH(AE$1,Resultado!#REF!,0))</f>
        <v>#REF!</v>
      </c>
      <c r="AF411" s="30" t="e">
        <f t="array" ref="AF411">INDEX(Resultado!$1:$470,MATCH($B411,Resultado!$N:$N,0),MATCH(AF$1,Resultado!#REF!,0))</f>
        <v>#REF!</v>
      </c>
      <c r="AG411" s="30" t="e">
        <f t="array" ref="AG411">INDEX(Resultado!$1:$470,MATCH($B411,Resultado!$N:$N,0),MATCH(AG$1,Resultado!#REF!,0))</f>
        <v>#REF!</v>
      </c>
      <c r="AH411" s="30" t="e">
        <f t="array" ref="AH411">INDEX(Resultado!$1:$470,MATCH($B411,Resultado!$N:$N,0),MATCH(AH$1,Resultado!#REF!,0))</f>
        <v>#REF!</v>
      </c>
      <c r="AI411" s="30" t="e">
        <f t="array" ref="AI411">INDEX(Resultado!$1:$470,MATCH($B411,Resultado!$N:$N,0),MATCH(AI$1,Resultado!#REF!,0))</f>
        <v>#REF!</v>
      </c>
      <c r="AJ411" s="30" t="e">
        <f t="array" ref="AJ411">INDEX(Resultado!$1:$470,MATCH($B411,Resultado!$N:$N,0),MATCH(AJ$1,Resultado!#REF!,0))</f>
        <v>#REF!</v>
      </c>
      <c r="AK411" s="30" t="e">
        <f t="array" ref="AK411">INDEX(Resultado!$1:$470,MATCH($B411,Resultado!$N:$N,0),MATCH(AK$1,Resultado!#REF!,0))</f>
        <v>#REF!</v>
      </c>
      <c r="AL411" s="29">
        <v>0</v>
      </c>
      <c r="AM411" s="29">
        <v>2</v>
      </c>
      <c r="AN411" s="30" t="e">
        <f t="array" ref="AN411">INDEX(Resultado!$1:$470,MATCH($B411,Resultado!$N:$N,0),MATCH(AN$1,Resultado!#REF!,0))</f>
        <v>#REF!</v>
      </c>
      <c r="AO411" s="30" t="e">
        <f t="array" ref="AO411">INDEX(Resultado!$1:$470,MATCH($B411,Resultado!$N:$N,0),MATCH(AO$1,Resultado!#REF!,0))</f>
        <v>#REF!</v>
      </c>
      <c r="AP411" s="30" t="e">
        <f t="array" ref="AP411">INDEX(Resultado!$1:$470,MATCH($B411,Resultado!$N:$N,0),MATCH(AP$1,Resultado!#REF!,0))</f>
        <v>#REF!</v>
      </c>
      <c r="AQ411" s="30" t="e">
        <f t="array" ref="AQ411">INDEX(Resultado!$1:$470,MATCH($B411,Resultado!$N:$N,0),MATCH(AQ$1,Resultado!#REF!,0))</f>
        <v>#REF!</v>
      </c>
      <c r="AR411" s="30" t="e">
        <f t="array" ref="AR411">INDEX(Resultado!$1:$470,MATCH($B411,Resultado!$N:$N,0),MATCH(AR$1,Resultado!#REF!,0))</f>
        <v>#REF!</v>
      </c>
      <c r="AS411" s="29">
        <v>2</v>
      </c>
      <c r="AT411" s="30" t="e">
        <f t="array" ref="AT411">INDEX(Resultado!$1:$470,MATCH($B411,Resultado!$N:$N,0),MATCH(AT$1,Resultado!#REF!,0))</f>
        <v>#REF!</v>
      </c>
      <c r="AU411" s="30" t="e">
        <f t="array" ref="AU411">INDEX(Resultado!$1:$470,MATCH($B411,Resultado!$N:$N,0),MATCH(AU$1,Resultado!#REF!,0))</f>
        <v>#REF!</v>
      </c>
      <c r="AV411" s="30" t="e">
        <f t="array" ref="AV411">INDEX(Resultado!$1:$470,MATCH($B411,Resultado!$N:$N,0),MATCH(AV$1,Resultado!#REF!,0))</f>
        <v>#REF!</v>
      </c>
      <c r="AW411" s="30" t="e">
        <f t="array" ref="AW411">INDEX(Resultado!$1:$470,MATCH($B411,Resultado!$N:$N,0),MATCH(AW$1,Resultado!#REF!,0))</f>
        <v>#REF!</v>
      </c>
      <c r="AX411" s="30" t="e">
        <f t="array" ref="AX411">INDEX(Resultado!$1:$470,MATCH($B411,Resultado!$N:$N,0),MATCH(AX$1,Resultado!#REF!,0))</f>
        <v>#REF!</v>
      </c>
      <c r="AY411" s="30" t="e">
        <f t="array" ref="AY411">INDEX(Resultado!$1:$470,MATCH($B411,Resultado!$N:$N,0),MATCH(AY$1,Resultado!#REF!,0))</f>
        <v>#REF!</v>
      </c>
      <c r="AZ411" s="30" t="e">
        <f t="array" ref="AZ411">INDEX(Resultado!$1:$470,MATCH($B411,Resultado!$N:$N,0),MATCH(AZ$1,Resultado!#REF!,0))</f>
        <v>#REF!</v>
      </c>
      <c r="BA411" s="30" t="e">
        <f t="array" ref="BA411">INDEX(Resultado!$1:$470,MATCH($B411,Resultado!$N:$N,0),MATCH(BA$1,Resultado!#REF!,0))</f>
        <v>#REF!</v>
      </c>
      <c r="BB411" s="30" t="e">
        <f t="array" ref="BB411">INDEX(Resultado!$1:$470,MATCH($B411,Resultado!$N:$N,0),MATCH(BB$1,Resultado!#REF!,0))</f>
        <v>#REF!</v>
      </c>
      <c r="BC411" s="30" t="e">
        <f t="array" ref="BC411">INDEX(Resultado!$1:$470,MATCH($B411,Resultado!$N:$N,0),MATCH(BC$1,Resultado!#REF!,0))</f>
        <v>#REF!</v>
      </c>
      <c r="BD411" s="30" t="e">
        <f t="array" ref="BD411">INDEX(Resultado!$1:$470,MATCH($B411,Resultado!$N:$N,0),MATCH(BD$1,Resultado!#REF!,0))</f>
        <v>#REF!</v>
      </c>
      <c r="BE411" s="30" t="e">
        <f t="array" ref="BE411">INDEX(Resultado!$1:$470,MATCH($B411,Resultado!$N:$N,0),MATCH(BE$1,Resultado!#REF!,0))</f>
        <v>#REF!</v>
      </c>
      <c r="BF411" s="30" t="e">
        <f t="array" ref="BF411">INDEX(Resultado!$1:$470,MATCH($B411,Resultado!$N:$N,0),MATCH(BF$1,Resultado!#REF!,0))</f>
        <v>#REF!</v>
      </c>
      <c r="BG411" s="30" t="e">
        <f t="array" ref="BG411">INDEX(Resultado!$1:$470,MATCH($B411,Resultado!$N:$N,0),MATCH(BG$1,Resultado!#REF!,0))</f>
        <v>#REF!</v>
      </c>
      <c r="BH411" s="30" t="e">
        <f t="array" ref="BH411">INDEX(Resultado!$1:$470,MATCH($B411,Resultado!$N:$N,0),MATCH(BH$1,Resultado!#REF!,0))</f>
        <v>#REF!</v>
      </c>
      <c r="BI411" s="30" t="e">
        <f t="array" ref="BI411">INDEX(Resultado!$1:$470,MATCH($B411,Resultado!$N:$N,0),MATCH(BI$1,Resultado!#REF!,0))</f>
        <v>#REF!</v>
      </c>
    </row>
    <row r="412" spans="1:61" ht="13" x14ac:dyDescent="0.15">
      <c r="A412" s="29">
        <v>41426631863</v>
      </c>
      <c r="B412" s="7" t="s">
        <v>2910</v>
      </c>
      <c r="C412" s="29" t="s">
        <v>3370</v>
      </c>
      <c r="D412" s="30" t="e">
        <f t="array" ref="D412">INDEX(Resultado!$1:$470,MATCH($B412,Resultado!$N:$N,0),MATCH(D$1,Resultado!#REF!,0))</f>
        <v>#REF!</v>
      </c>
      <c r="E412" s="29" t="s">
        <v>3339</v>
      </c>
      <c r="F412" s="30" t="e">
        <f t="array" ref="F412">INDEX(Resultado!$1:$470,MATCH($B412,Resultado!$N:$N,0),MATCH(F$1,Resultado!#REF!,0))</f>
        <v>#REF!</v>
      </c>
      <c r="G412" s="30" t="e">
        <f t="array" ref="G412">INDEX(Resultado!$1:$470,MATCH($B412,Resultado!$N:$N,0),MATCH(G$1,Resultado!#REF!,0))</f>
        <v>#REF!</v>
      </c>
      <c r="H412" s="30" t="e">
        <f t="array" ref="H412">INDEX(Resultado!$1:$470,MATCH($B412,Resultado!$N:$N,0),MATCH(H$1,Resultado!#REF!,0))</f>
        <v>#REF!</v>
      </c>
      <c r="I412" s="30" t="e">
        <f t="array" ref="I412">INDEX(Resultado!$1:$470,MATCH($B412,Resultado!$N:$N,0),MATCH(I$1,Resultado!#REF!,0))</f>
        <v>#REF!</v>
      </c>
      <c r="J412" s="30" t="e">
        <f t="array" ref="J412">INDEX(Resultado!$1:$470,MATCH($B412,Resultado!$N:$N,0),MATCH(J$1,Resultado!#REF!,0))</f>
        <v>#REF!</v>
      </c>
      <c r="K412" s="30" t="e">
        <f t="array" ref="K412">INDEX(Resultado!$1:$470,MATCH($B412,Resultado!$N:$N,0),MATCH(K$1,Resultado!#REF!,0))</f>
        <v>#REF!</v>
      </c>
      <c r="L412" s="30" t="e">
        <f t="array" ref="L412">INDEX(Resultado!$1:$470,MATCH($B412,Resultado!$N:$N,0),MATCH(L$1,Resultado!#REF!,0))</f>
        <v>#REF!</v>
      </c>
      <c r="M412" s="30" t="e">
        <f t="array" ref="M412">INDEX(Resultado!$1:$470,MATCH($B412,Resultado!$N:$N,0),MATCH(M$1,Resultado!#REF!,0))</f>
        <v>#REF!</v>
      </c>
      <c r="N412" s="30" t="e">
        <f t="array" ref="N412">INDEX(Resultado!$1:$470,MATCH($B412,Resultado!$N:$N,0),MATCH(N$1,Resultado!#REF!,0))</f>
        <v>#REF!</v>
      </c>
      <c r="O412" s="30" t="e">
        <f t="array" ref="O412">INDEX(Resultado!$1:$470,MATCH($B412,Resultado!$N:$N,0),MATCH(O$1,Resultado!#REF!,0))</f>
        <v>#REF!</v>
      </c>
      <c r="P412" s="30" t="e">
        <f t="array" ref="P412">INDEX(Resultado!$1:$470,MATCH($B412,Resultado!$N:$N,0),MATCH(P$1,Resultado!#REF!,0))</f>
        <v>#REF!</v>
      </c>
      <c r="Q412" s="30" t="e">
        <f t="array" ref="Q412">INDEX(Resultado!$1:$470,MATCH($B412,Resultado!$N:$N,0),MATCH(Q$1,Resultado!#REF!,0))</f>
        <v>#REF!</v>
      </c>
      <c r="R412" s="30" t="e">
        <f t="array" ref="R412">INDEX(Resultado!$1:$470,MATCH($B412,Resultado!$N:$N,0),MATCH(R$1,Resultado!#REF!,0))</f>
        <v>#REF!</v>
      </c>
      <c r="S412" s="30" t="e">
        <f t="array" ref="S412">INDEX(Resultado!$1:$470,MATCH($B412,Resultado!$N:$N,0),MATCH(S$1,Resultado!#REF!,0))</f>
        <v>#REF!</v>
      </c>
      <c r="T412" s="30" t="e">
        <f t="array" ref="T412">INDEX(Resultado!$1:$470,MATCH($B412,Resultado!$N:$N,0),MATCH(T$1,Resultado!#REF!,0))</f>
        <v>#REF!</v>
      </c>
      <c r="U412" s="30" t="e">
        <f t="array" ref="U412">INDEX(Resultado!$1:$470,MATCH($B412,Resultado!$N:$N,0),MATCH(U$1,Resultado!#REF!,0))</f>
        <v>#REF!</v>
      </c>
      <c r="V412" s="30" t="e">
        <f t="array" ref="V412">INDEX(Resultado!$1:$470,MATCH($B412,Resultado!$N:$N,0),MATCH(V$1,Resultado!#REF!,0))</f>
        <v>#REF!</v>
      </c>
      <c r="W412" s="30" t="e">
        <f t="array" ref="W412">INDEX(Resultado!$1:$470,MATCH($B412,Resultado!$N:$N,0),MATCH(W$1,Resultado!#REF!,0))</f>
        <v>#REF!</v>
      </c>
      <c r="X412" s="30" t="e">
        <f t="array" ref="X412">INDEX(Resultado!$1:$470,MATCH($B412,Resultado!$N:$N,0),MATCH(X$1,Resultado!#REF!,0))</f>
        <v>#REF!</v>
      </c>
      <c r="Y412" s="30" t="e">
        <f t="array" ref="Y412">INDEX(Resultado!$1:$470,MATCH($B412,Resultado!$N:$N,0),MATCH(Y$1,Resultado!#REF!,0))</f>
        <v>#REF!</v>
      </c>
      <c r="Z412" s="30" t="e">
        <f t="array" ref="Z412">INDEX(Resultado!$1:$470,MATCH($B412,Resultado!$N:$N,0),MATCH(Z$1,Resultado!#REF!,0))</f>
        <v>#REF!</v>
      </c>
      <c r="AA412" s="30" t="e">
        <f t="array" ref="AA412">INDEX(Resultado!$1:$470,MATCH($B412,Resultado!$N:$N,0),MATCH(AA$1,Resultado!#REF!,0))</f>
        <v>#REF!</v>
      </c>
      <c r="AB412" s="29">
        <v>0</v>
      </c>
      <c r="AC412" s="29">
        <v>2</v>
      </c>
      <c r="AD412" s="30" t="e">
        <f t="array" ref="AD412">INDEX(Resultado!$1:$470,MATCH($B412,Resultado!$N:$N,0),MATCH(AD$1,Resultado!#REF!,0))</f>
        <v>#REF!</v>
      </c>
      <c r="AE412" s="30" t="e">
        <f t="array" ref="AE412">INDEX(Resultado!$1:$470,MATCH($B412,Resultado!$N:$N,0),MATCH(AE$1,Resultado!#REF!,0))</f>
        <v>#REF!</v>
      </c>
      <c r="AF412" s="30" t="e">
        <f t="array" ref="AF412">INDEX(Resultado!$1:$470,MATCH($B412,Resultado!$N:$N,0),MATCH(AF$1,Resultado!#REF!,0))</f>
        <v>#REF!</v>
      </c>
      <c r="AG412" s="30" t="e">
        <f t="array" ref="AG412">INDEX(Resultado!$1:$470,MATCH($B412,Resultado!$N:$N,0),MATCH(AG$1,Resultado!#REF!,0))</f>
        <v>#REF!</v>
      </c>
      <c r="AH412" s="30" t="e">
        <f t="array" ref="AH412">INDEX(Resultado!$1:$470,MATCH($B412,Resultado!$N:$N,0),MATCH(AH$1,Resultado!#REF!,0))</f>
        <v>#REF!</v>
      </c>
      <c r="AI412" s="30" t="e">
        <f t="array" ref="AI412">INDEX(Resultado!$1:$470,MATCH($B412,Resultado!$N:$N,0),MATCH(AI$1,Resultado!#REF!,0))</f>
        <v>#REF!</v>
      </c>
      <c r="AJ412" s="30" t="e">
        <f t="array" ref="AJ412">INDEX(Resultado!$1:$470,MATCH($B412,Resultado!$N:$N,0),MATCH(AJ$1,Resultado!#REF!,0))</f>
        <v>#REF!</v>
      </c>
      <c r="AK412" s="30" t="e">
        <f t="array" ref="AK412">INDEX(Resultado!$1:$470,MATCH($B412,Resultado!$N:$N,0),MATCH(AK$1,Resultado!#REF!,0))</f>
        <v>#REF!</v>
      </c>
      <c r="AL412" s="29">
        <v>0</v>
      </c>
      <c r="AM412" s="29">
        <v>2</v>
      </c>
      <c r="AN412" s="30" t="e">
        <f t="array" ref="AN412">INDEX(Resultado!$1:$470,MATCH($B412,Resultado!$N:$N,0),MATCH(AN$1,Resultado!#REF!,0))</f>
        <v>#REF!</v>
      </c>
      <c r="AO412" s="30" t="e">
        <f t="array" ref="AO412">INDEX(Resultado!$1:$470,MATCH($B412,Resultado!$N:$N,0),MATCH(AO$1,Resultado!#REF!,0))</f>
        <v>#REF!</v>
      </c>
      <c r="AP412" s="30" t="e">
        <f t="array" ref="AP412">INDEX(Resultado!$1:$470,MATCH($B412,Resultado!$N:$N,0),MATCH(AP$1,Resultado!#REF!,0))</f>
        <v>#REF!</v>
      </c>
      <c r="AQ412" s="30" t="e">
        <f t="array" ref="AQ412">INDEX(Resultado!$1:$470,MATCH($B412,Resultado!$N:$N,0),MATCH(AQ$1,Resultado!#REF!,0))</f>
        <v>#REF!</v>
      </c>
      <c r="AR412" s="30" t="e">
        <f t="array" ref="AR412">INDEX(Resultado!$1:$470,MATCH($B412,Resultado!$N:$N,0),MATCH(AR$1,Resultado!#REF!,0))</f>
        <v>#REF!</v>
      </c>
      <c r="AS412" s="29">
        <v>2</v>
      </c>
      <c r="AT412" s="30" t="e">
        <f t="array" ref="AT412">INDEX(Resultado!$1:$470,MATCH($B412,Resultado!$N:$N,0),MATCH(AT$1,Resultado!#REF!,0))</f>
        <v>#REF!</v>
      </c>
      <c r="AU412" s="30" t="e">
        <f t="array" ref="AU412">INDEX(Resultado!$1:$470,MATCH($B412,Resultado!$N:$N,0),MATCH(AU$1,Resultado!#REF!,0))</f>
        <v>#REF!</v>
      </c>
      <c r="AV412" s="30" t="e">
        <f t="array" ref="AV412">INDEX(Resultado!$1:$470,MATCH($B412,Resultado!$N:$N,0),MATCH(AV$1,Resultado!#REF!,0))</f>
        <v>#REF!</v>
      </c>
      <c r="AW412" s="30" t="e">
        <f t="array" ref="AW412">INDEX(Resultado!$1:$470,MATCH($B412,Resultado!$N:$N,0),MATCH(AW$1,Resultado!#REF!,0))</f>
        <v>#REF!</v>
      </c>
      <c r="AX412" s="30" t="e">
        <f t="array" ref="AX412">INDEX(Resultado!$1:$470,MATCH($B412,Resultado!$N:$N,0),MATCH(AX$1,Resultado!#REF!,0))</f>
        <v>#REF!</v>
      </c>
      <c r="AY412" s="30" t="e">
        <f t="array" ref="AY412">INDEX(Resultado!$1:$470,MATCH($B412,Resultado!$N:$N,0),MATCH(AY$1,Resultado!#REF!,0))</f>
        <v>#REF!</v>
      </c>
      <c r="AZ412" s="30" t="e">
        <f t="array" ref="AZ412">INDEX(Resultado!$1:$470,MATCH($B412,Resultado!$N:$N,0),MATCH(AZ$1,Resultado!#REF!,0))</f>
        <v>#REF!</v>
      </c>
      <c r="BA412" s="30" t="e">
        <f t="array" ref="BA412">INDEX(Resultado!$1:$470,MATCH($B412,Resultado!$N:$N,0),MATCH(BA$1,Resultado!#REF!,0))</f>
        <v>#REF!</v>
      </c>
      <c r="BB412" s="30" t="e">
        <f t="array" ref="BB412">INDEX(Resultado!$1:$470,MATCH($B412,Resultado!$N:$N,0),MATCH(BB$1,Resultado!#REF!,0))</f>
        <v>#REF!</v>
      </c>
      <c r="BC412" s="30" t="e">
        <f t="array" ref="BC412">INDEX(Resultado!$1:$470,MATCH($B412,Resultado!$N:$N,0),MATCH(BC$1,Resultado!#REF!,0))</f>
        <v>#REF!</v>
      </c>
      <c r="BD412" s="30" t="e">
        <f t="array" ref="BD412">INDEX(Resultado!$1:$470,MATCH($B412,Resultado!$N:$N,0),MATCH(BD$1,Resultado!#REF!,0))</f>
        <v>#REF!</v>
      </c>
      <c r="BE412" s="30" t="e">
        <f t="array" ref="BE412">INDEX(Resultado!$1:$470,MATCH($B412,Resultado!$N:$N,0),MATCH(BE$1,Resultado!#REF!,0))</f>
        <v>#REF!</v>
      </c>
      <c r="BF412" s="30" t="e">
        <f t="array" ref="BF412">INDEX(Resultado!$1:$470,MATCH($B412,Resultado!$N:$N,0),MATCH(BF$1,Resultado!#REF!,0))</f>
        <v>#REF!</v>
      </c>
      <c r="BG412" s="30" t="e">
        <f t="array" ref="BG412">INDEX(Resultado!$1:$470,MATCH($B412,Resultado!$N:$N,0),MATCH(BG$1,Resultado!#REF!,0))</f>
        <v>#REF!</v>
      </c>
      <c r="BH412" s="30" t="e">
        <f t="array" ref="BH412">INDEX(Resultado!$1:$470,MATCH($B412,Resultado!$N:$N,0),MATCH(BH$1,Resultado!#REF!,0))</f>
        <v>#REF!</v>
      </c>
      <c r="BI412" s="30" t="e">
        <f t="array" ref="BI412">INDEX(Resultado!$1:$470,MATCH($B412,Resultado!$N:$N,0),MATCH(BI$1,Resultado!#REF!,0))</f>
        <v>#REF!</v>
      </c>
    </row>
    <row r="413" spans="1:61" ht="13" x14ac:dyDescent="0.15">
      <c r="A413" s="29">
        <v>51288939876</v>
      </c>
      <c r="B413" s="7" t="s">
        <v>2916</v>
      </c>
      <c r="C413" s="29" t="s">
        <v>2915</v>
      </c>
      <c r="D413" s="30" t="e">
        <f t="array" ref="D413">INDEX(Resultado!$1:$470,MATCH($B413,Resultado!$N:$N,0),MATCH(D$1,Resultado!#REF!,0))</f>
        <v>#REF!</v>
      </c>
      <c r="E413" s="29" t="s">
        <v>3339</v>
      </c>
      <c r="F413" s="30" t="e">
        <f t="array" ref="F413">INDEX(Resultado!$1:$470,MATCH($B413,Resultado!$N:$N,0),MATCH(F$1,Resultado!#REF!,0))</f>
        <v>#REF!</v>
      </c>
      <c r="G413" s="30" t="e">
        <f t="array" ref="G413">INDEX(Resultado!$1:$470,MATCH($B413,Resultado!$N:$N,0),MATCH(G$1,Resultado!#REF!,0))</f>
        <v>#REF!</v>
      </c>
      <c r="H413" s="30" t="e">
        <f t="array" ref="H413">INDEX(Resultado!$1:$470,MATCH($B413,Resultado!$N:$N,0),MATCH(H$1,Resultado!#REF!,0))</f>
        <v>#REF!</v>
      </c>
      <c r="I413" s="30" t="e">
        <f t="array" ref="I413">INDEX(Resultado!$1:$470,MATCH($B413,Resultado!$N:$N,0),MATCH(I$1,Resultado!#REF!,0))</f>
        <v>#REF!</v>
      </c>
      <c r="J413" s="30" t="e">
        <f t="array" ref="J413">INDEX(Resultado!$1:$470,MATCH($B413,Resultado!$N:$N,0),MATCH(J$1,Resultado!#REF!,0))</f>
        <v>#REF!</v>
      </c>
      <c r="K413" s="30" t="e">
        <f t="array" ref="K413">INDEX(Resultado!$1:$470,MATCH($B413,Resultado!$N:$N,0),MATCH(K$1,Resultado!#REF!,0))</f>
        <v>#REF!</v>
      </c>
      <c r="L413" s="30" t="e">
        <f t="array" ref="L413">INDEX(Resultado!$1:$470,MATCH($B413,Resultado!$N:$N,0),MATCH(L$1,Resultado!#REF!,0))</f>
        <v>#REF!</v>
      </c>
      <c r="M413" s="30" t="e">
        <f t="array" ref="M413">INDEX(Resultado!$1:$470,MATCH($B413,Resultado!$N:$N,0),MATCH(M$1,Resultado!#REF!,0))</f>
        <v>#REF!</v>
      </c>
      <c r="N413" s="30" t="e">
        <f t="array" ref="N413">INDEX(Resultado!$1:$470,MATCH($B413,Resultado!$N:$N,0),MATCH(N$1,Resultado!#REF!,0))</f>
        <v>#REF!</v>
      </c>
      <c r="O413" s="30" t="e">
        <f t="array" ref="O413">INDEX(Resultado!$1:$470,MATCH($B413,Resultado!$N:$N,0),MATCH(O$1,Resultado!#REF!,0))</f>
        <v>#REF!</v>
      </c>
      <c r="P413" s="30" t="e">
        <f t="array" ref="P413">INDEX(Resultado!$1:$470,MATCH($B413,Resultado!$N:$N,0),MATCH(P$1,Resultado!#REF!,0))</f>
        <v>#REF!</v>
      </c>
      <c r="Q413" s="30" t="e">
        <f t="array" ref="Q413">INDEX(Resultado!$1:$470,MATCH($B413,Resultado!$N:$N,0),MATCH(Q$1,Resultado!#REF!,0))</f>
        <v>#REF!</v>
      </c>
      <c r="R413" s="30" t="e">
        <f t="array" ref="R413">INDEX(Resultado!$1:$470,MATCH($B413,Resultado!$N:$N,0),MATCH(R$1,Resultado!#REF!,0))</f>
        <v>#REF!</v>
      </c>
      <c r="S413" s="30" t="e">
        <f t="array" ref="S413">INDEX(Resultado!$1:$470,MATCH($B413,Resultado!$N:$N,0),MATCH(S$1,Resultado!#REF!,0))</f>
        <v>#REF!</v>
      </c>
      <c r="T413" s="30" t="e">
        <f t="array" ref="T413">INDEX(Resultado!$1:$470,MATCH($B413,Resultado!$N:$N,0),MATCH(T$1,Resultado!#REF!,0))</f>
        <v>#REF!</v>
      </c>
      <c r="U413" s="30" t="e">
        <f t="array" ref="U413">INDEX(Resultado!$1:$470,MATCH($B413,Resultado!$N:$N,0),MATCH(U$1,Resultado!#REF!,0))</f>
        <v>#REF!</v>
      </c>
      <c r="V413" s="30" t="e">
        <f t="array" ref="V413">INDEX(Resultado!$1:$470,MATCH($B413,Resultado!$N:$N,0),MATCH(V$1,Resultado!#REF!,0))</f>
        <v>#REF!</v>
      </c>
      <c r="W413" s="30" t="e">
        <f t="array" ref="W413">INDEX(Resultado!$1:$470,MATCH($B413,Resultado!$N:$N,0),MATCH(W$1,Resultado!#REF!,0))</f>
        <v>#REF!</v>
      </c>
      <c r="X413" s="30" t="e">
        <f t="array" ref="X413">INDEX(Resultado!$1:$470,MATCH($B413,Resultado!$N:$N,0),MATCH(X$1,Resultado!#REF!,0))</f>
        <v>#REF!</v>
      </c>
      <c r="Y413" s="30" t="e">
        <f t="array" ref="Y413">INDEX(Resultado!$1:$470,MATCH($B413,Resultado!$N:$N,0),MATCH(Y$1,Resultado!#REF!,0))</f>
        <v>#REF!</v>
      </c>
      <c r="Z413" s="30" t="e">
        <f t="array" ref="Z413">INDEX(Resultado!$1:$470,MATCH($B413,Resultado!$N:$N,0),MATCH(Z$1,Resultado!#REF!,0))</f>
        <v>#REF!</v>
      </c>
      <c r="AA413" s="30" t="e">
        <f t="array" ref="AA413">INDEX(Resultado!$1:$470,MATCH($B413,Resultado!$N:$N,0),MATCH(AA$1,Resultado!#REF!,0))</f>
        <v>#REF!</v>
      </c>
      <c r="AB413" s="29">
        <v>0</v>
      </c>
      <c r="AC413" s="29">
        <v>2</v>
      </c>
      <c r="AD413" s="30" t="e">
        <f t="array" ref="AD413">INDEX(Resultado!$1:$470,MATCH($B413,Resultado!$N:$N,0),MATCH(AD$1,Resultado!#REF!,0))</f>
        <v>#REF!</v>
      </c>
      <c r="AE413" s="30" t="e">
        <f t="array" ref="AE413">INDEX(Resultado!$1:$470,MATCH($B413,Resultado!$N:$N,0),MATCH(AE$1,Resultado!#REF!,0))</f>
        <v>#REF!</v>
      </c>
      <c r="AF413" s="30" t="e">
        <f t="array" ref="AF413">INDEX(Resultado!$1:$470,MATCH($B413,Resultado!$N:$N,0),MATCH(AF$1,Resultado!#REF!,0))</f>
        <v>#REF!</v>
      </c>
      <c r="AG413" s="30" t="e">
        <f t="array" ref="AG413">INDEX(Resultado!$1:$470,MATCH($B413,Resultado!$N:$N,0),MATCH(AG$1,Resultado!#REF!,0))</f>
        <v>#REF!</v>
      </c>
      <c r="AH413" s="30" t="e">
        <f t="array" ref="AH413">INDEX(Resultado!$1:$470,MATCH($B413,Resultado!$N:$N,0),MATCH(AH$1,Resultado!#REF!,0))</f>
        <v>#REF!</v>
      </c>
      <c r="AI413" s="30" t="e">
        <f t="array" ref="AI413">INDEX(Resultado!$1:$470,MATCH($B413,Resultado!$N:$N,0),MATCH(AI$1,Resultado!#REF!,0))</f>
        <v>#REF!</v>
      </c>
      <c r="AJ413" s="30" t="e">
        <f t="array" ref="AJ413">INDEX(Resultado!$1:$470,MATCH($B413,Resultado!$N:$N,0),MATCH(AJ$1,Resultado!#REF!,0))</f>
        <v>#REF!</v>
      </c>
      <c r="AK413" s="30" t="e">
        <f t="array" ref="AK413">INDEX(Resultado!$1:$470,MATCH($B413,Resultado!$N:$N,0),MATCH(AK$1,Resultado!#REF!,0))</f>
        <v>#REF!</v>
      </c>
      <c r="AL413" s="29">
        <v>0</v>
      </c>
      <c r="AM413" s="29">
        <v>2</v>
      </c>
      <c r="AN413" s="30" t="e">
        <f t="array" ref="AN413">INDEX(Resultado!$1:$470,MATCH($B413,Resultado!$N:$N,0),MATCH(AN$1,Resultado!#REF!,0))</f>
        <v>#REF!</v>
      </c>
      <c r="AO413" s="30" t="e">
        <f t="array" ref="AO413">INDEX(Resultado!$1:$470,MATCH($B413,Resultado!$N:$N,0),MATCH(AO$1,Resultado!#REF!,0))</f>
        <v>#REF!</v>
      </c>
      <c r="AP413" s="30" t="e">
        <f t="array" ref="AP413">INDEX(Resultado!$1:$470,MATCH($B413,Resultado!$N:$N,0),MATCH(AP$1,Resultado!#REF!,0))</f>
        <v>#REF!</v>
      </c>
      <c r="AQ413" s="30" t="e">
        <f t="array" ref="AQ413">INDEX(Resultado!$1:$470,MATCH($B413,Resultado!$N:$N,0),MATCH(AQ$1,Resultado!#REF!,0))</f>
        <v>#REF!</v>
      </c>
      <c r="AR413" s="30" t="e">
        <f t="array" ref="AR413">INDEX(Resultado!$1:$470,MATCH($B413,Resultado!$N:$N,0),MATCH(AR$1,Resultado!#REF!,0))</f>
        <v>#REF!</v>
      </c>
      <c r="AS413" s="29">
        <v>2</v>
      </c>
      <c r="AT413" s="30" t="e">
        <f t="array" ref="AT413">INDEX(Resultado!$1:$470,MATCH($B413,Resultado!$N:$N,0),MATCH(AT$1,Resultado!#REF!,0))</f>
        <v>#REF!</v>
      </c>
      <c r="AU413" s="30" t="e">
        <f t="array" ref="AU413">INDEX(Resultado!$1:$470,MATCH($B413,Resultado!$N:$N,0),MATCH(AU$1,Resultado!#REF!,0))</f>
        <v>#REF!</v>
      </c>
      <c r="AV413" s="30" t="e">
        <f t="array" ref="AV413">INDEX(Resultado!$1:$470,MATCH($B413,Resultado!$N:$N,0),MATCH(AV$1,Resultado!#REF!,0))</f>
        <v>#REF!</v>
      </c>
      <c r="AW413" s="30" t="e">
        <f t="array" ref="AW413">INDEX(Resultado!$1:$470,MATCH($B413,Resultado!$N:$N,0),MATCH(AW$1,Resultado!#REF!,0))</f>
        <v>#REF!</v>
      </c>
      <c r="AX413" s="30" t="e">
        <f t="array" ref="AX413">INDEX(Resultado!$1:$470,MATCH($B413,Resultado!$N:$N,0),MATCH(AX$1,Resultado!#REF!,0))</f>
        <v>#REF!</v>
      </c>
      <c r="AY413" s="30" t="e">
        <f t="array" ref="AY413">INDEX(Resultado!$1:$470,MATCH($B413,Resultado!$N:$N,0),MATCH(AY$1,Resultado!#REF!,0))</f>
        <v>#REF!</v>
      </c>
      <c r="AZ413" s="30" t="e">
        <f t="array" ref="AZ413">INDEX(Resultado!$1:$470,MATCH($B413,Resultado!$N:$N,0),MATCH(AZ$1,Resultado!#REF!,0))</f>
        <v>#REF!</v>
      </c>
      <c r="BA413" s="30" t="e">
        <f t="array" ref="BA413">INDEX(Resultado!$1:$470,MATCH($B413,Resultado!$N:$N,0),MATCH(BA$1,Resultado!#REF!,0))</f>
        <v>#REF!</v>
      </c>
      <c r="BB413" s="30" t="e">
        <f t="array" ref="BB413">INDEX(Resultado!$1:$470,MATCH($B413,Resultado!$N:$N,0),MATCH(BB$1,Resultado!#REF!,0))</f>
        <v>#REF!</v>
      </c>
      <c r="BC413" s="30" t="e">
        <f t="array" ref="BC413">INDEX(Resultado!$1:$470,MATCH($B413,Resultado!$N:$N,0),MATCH(BC$1,Resultado!#REF!,0))</f>
        <v>#REF!</v>
      </c>
      <c r="BD413" s="30" t="e">
        <f t="array" ref="BD413">INDEX(Resultado!$1:$470,MATCH($B413,Resultado!$N:$N,0),MATCH(BD$1,Resultado!#REF!,0))</f>
        <v>#REF!</v>
      </c>
      <c r="BE413" s="30" t="e">
        <f t="array" ref="BE413">INDEX(Resultado!$1:$470,MATCH($B413,Resultado!$N:$N,0),MATCH(BE$1,Resultado!#REF!,0))</f>
        <v>#REF!</v>
      </c>
      <c r="BF413" s="30" t="e">
        <f t="array" ref="BF413">INDEX(Resultado!$1:$470,MATCH($B413,Resultado!$N:$N,0),MATCH(BF$1,Resultado!#REF!,0))</f>
        <v>#REF!</v>
      </c>
      <c r="BG413" s="30" t="e">
        <f t="array" ref="BG413">INDEX(Resultado!$1:$470,MATCH($B413,Resultado!$N:$N,0),MATCH(BG$1,Resultado!#REF!,0))</f>
        <v>#REF!</v>
      </c>
      <c r="BH413" s="30" t="e">
        <f t="array" ref="BH413">INDEX(Resultado!$1:$470,MATCH($B413,Resultado!$N:$N,0),MATCH(BH$1,Resultado!#REF!,0))</f>
        <v>#REF!</v>
      </c>
      <c r="BI413" s="30" t="e">
        <f t="array" ref="BI413">INDEX(Resultado!$1:$470,MATCH($B413,Resultado!$N:$N,0),MATCH(BI$1,Resultado!#REF!,0))</f>
        <v>#REF!</v>
      </c>
    </row>
    <row r="414" spans="1:61" ht="13" x14ac:dyDescent="0.15">
      <c r="A414" s="29">
        <v>47750823883</v>
      </c>
      <c r="B414" s="7" t="s">
        <v>2921</v>
      </c>
      <c r="C414" s="29" t="s">
        <v>2920</v>
      </c>
      <c r="D414" s="30" t="e">
        <f t="array" ref="D414">INDEX(Resultado!$1:$470,MATCH($B414,Resultado!$N:$N,0),MATCH(D$1,Resultado!#REF!,0))</f>
        <v>#REF!</v>
      </c>
      <c r="E414" s="29" t="s">
        <v>3339</v>
      </c>
      <c r="F414" s="30" t="e">
        <f t="array" ref="F414">INDEX(Resultado!$1:$470,MATCH($B414,Resultado!$N:$N,0),MATCH(F$1,Resultado!#REF!,0))</f>
        <v>#REF!</v>
      </c>
      <c r="G414" s="30" t="e">
        <f t="array" ref="G414">INDEX(Resultado!$1:$470,MATCH($B414,Resultado!$N:$N,0),MATCH(G$1,Resultado!#REF!,0))</f>
        <v>#REF!</v>
      </c>
      <c r="H414" s="30" t="e">
        <f t="array" ref="H414">INDEX(Resultado!$1:$470,MATCH($B414,Resultado!$N:$N,0),MATCH(H$1,Resultado!#REF!,0))</f>
        <v>#REF!</v>
      </c>
      <c r="I414" s="30" t="e">
        <f t="array" ref="I414">INDEX(Resultado!$1:$470,MATCH($B414,Resultado!$N:$N,0),MATCH(I$1,Resultado!#REF!,0))</f>
        <v>#REF!</v>
      </c>
      <c r="J414" s="30" t="e">
        <f t="array" ref="J414">INDEX(Resultado!$1:$470,MATCH($B414,Resultado!$N:$N,0),MATCH(J$1,Resultado!#REF!,0))</f>
        <v>#REF!</v>
      </c>
      <c r="K414" s="30" t="e">
        <f t="array" ref="K414">INDEX(Resultado!$1:$470,MATCH($B414,Resultado!$N:$N,0),MATCH(K$1,Resultado!#REF!,0))</f>
        <v>#REF!</v>
      </c>
      <c r="L414" s="30" t="e">
        <f t="array" ref="L414">INDEX(Resultado!$1:$470,MATCH($B414,Resultado!$N:$N,0),MATCH(L$1,Resultado!#REF!,0))</f>
        <v>#REF!</v>
      </c>
      <c r="M414" s="30" t="e">
        <f t="array" ref="M414">INDEX(Resultado!$1:$470,MATCH($B414,Resultado!$N:$N,0),MATCH(M$1,Resultado!#REF!,0))</f>
        <v>#REF!</v>
      </c>
      <c r="N414" s="30" t="e">
        <f t="array" ref="N414">INDEX(Resultado!$1:$470,MATCH($B414,Resultado!$N:$N,0),MATCH(N$1,Resultado!#REF!,0))</f>
        <v>#REF!</v>
      </c>
      <c r="O414" s="30" t="e">
        <f t="array" ref="O414">INDEX(Resultado!$1:$470,MATCH($B414,Resultado!$N:$N,0),MATCH(O$1,Resultado!#REF!,0))</f>
        <v>#REF!</v>
      </c>
      <c r="P414" s="30" t="e">
        <f t="array" ref="P414">INDEX(Resultado!$1:$470,MATCH($B414,Resultado!$N:$N,0),MATCH(P$1,Resultado!#REF!,0))</f>
        <v>#REF!</v>
      </c>
      <c r="Q414" s="30" t="e">
        <f t="array" ref="Q414">INDEX(Resultado!$1:$470,MATCH($B414,Resultado!$N:$N,0),MATCH(Q$1,Resultado!#REF!,0))</f>
        <v>#REF!</v>
      </c>
      <c r="R414" s="30" t="e">
        <f t="array" ref="R414">INDEX(Resultado!$1:$470,MATCH($B414,Resultado!$N:$N,0),MATCH(R$1,Resultado!#REF!,0))</f>
        <v>#REF!</v>
      </c>
      <c r="S414" s="30" t="e">
        <f t="array" ref="S414">INDEX(Resultado!$1:$470,MATCH($B414,Resultado!$N:$N,0),MATCH(S$1,Resultado!#REF!,0))</f>
        <v>#REF!</v>
      </c>
      <c r="T414" s="30" t="e">
        <f t="array" ref="T414">INDEX(Resultado!$1:$470,MATCH($B414,Resultado!$N:$N,0),MATCH(T$1,Resultado!#REF!,0))</f>
        <v>#REF!</v>
      </c>
      <c r="U414" s="30" t="e">
        <f t="array" ref="U414">INDEX(Resultado!$1:$470,MATCH($B414,Resultado!$N:$N,0),MATCH(U$1,Resultado!#REF!,0))</f>
        <v>#REF!</v>
      </c>
      <c r="V414" s="30" t="e">
        <f t="array" ref="V414">INDEX(Resultado!$1:$470,MATCH($B414,Resultado!$N:$N,0),MATCH(V$1,Resultado!#REF!,0))</f>
        <v>#REF!</v>
      </c>
      <c r="W414" s="30" t="e">
        <f t="array" ref="W414">INDEX(Resultado!$1:$470,MATCH($B414,Resultado!$N:$N,0),MATCH(W$1,Resultado!#REF!,0))</f>
        <v>#REF!</v>
      </c>
      <c r="X414" s="30" t="e">
        <f t="array" ref="X414">INDEX(Resultado!$1:$470,MATCH($B414,Resultado!$N:$N,0),MATCH(X$1,Resultado!#REF!,0))</f>
        <v>#REF!</v>
      </c>
      <c r="Y414" s="30" t="e">
        <f t="array" ref="Y414">INDEX(Resultado!$1:$470,MATCH($B414,Resultado!$N:$N,0),MATCH(Y$1,Resultado!#REF!,0))</f>
        <v>#REF!</v>
      </c>
      <c r="Z414" s="30" t="e">
        <f t="array" ref="Z414">INDEX(Resultado!$1:$470,MATCH($B414,Resultado!$N:$N,0),MATCH(Z$1,Resultado!#REF!,0))</f>
        <v>#REF!</v>
      </c>
      <c r="AA414" s="30" t="e">
        <f t="array" ref="AA414">INDEX(Resultado!$1:$470,MATCH($B414,Resultado!$N:$N,0),MATCH(AA$1,Resultado!#REF!,0))</f>
        <v>#REF!</v>
      </c>
      <c r="AB414" s="29">
        <v>0</v>
      </c>
      <c r="AC414" s="29">
        <v>2</v>
      </c>
      <c r="AD414" s="30" t="e">
        <f t="array" ref="AD414">INDEX(Resultado!$1:$470,MATCH($B414,Resultado!$N:$N,0),MATCH(AD$1,Resultado!#REF!,0))</f>
        <v>#REF!</v>
      </c>
      <c r="AE414" s="30" t="e">
        <f t="array" ref="AE414">INDEX(Resultado!$1:$470,MATCH($B414,Resultado!$N:$N,0),MATCH(AE$1,Resultado!#REF!,0))</f>
        <v>#REF!</v>
      </c>
      <c r="AF414" s="30" t="e">
        <f t="array" ref="AF414">INDEX(Resultado!$1:$470,MATCH($B414,Resultado!$N:$N,0),MATCH(AF$1,Resultado!#REF!,0))</f>
        <v>#REF!</v>
      </c>
      <c r="AG414" s="30" t="e">
        <f t="array" ref="AG414">INDEX(Resultado!$1:$470,MATCH($B414,Resultado!$N:$N,0),MATCH(AG$1,Resultado!#REF!,0))</f>
        <v>#REF!</v>
      </c>
      <c r="AH414" s="30" t="e">
        <f t="array" ref="AH414">INDEX(Resultado!$1:$470,MATCH($B414,Resultado!$N:$N,0),MATCH(AH$1,Resultado!#REF!,0))</f>
        <v>#REF!</v>
      </c>
      <c r="AI414" s="30" t="e">
        <f t="array" ref="AI414">INDEX(Resultado!$1:$470,MATCH($B414,Resultado!$N:$N,0),MATCH(AI$1,Resultado!#REF!,0))</f>
        <v>#REF!</v>
      </c>
      <c r="AJ414" s="30" t="e">
        <f t="array" ref="AJ414">INDEX(Resultado!$1:$470,MATCH($B414,Resultado!$N:$N,0),MATCH(AJ$1,Resultado!#REF!,0))</f>
        <v>#REF!</v>
      </c>
      <c r="AK414" s="30" t="e">
        <f t="array" ref="AK414">INDEX(Resultado!$1:$470,MATCH($B414,Resultado!$N:$N,0),MATCH(AK$1,Resultado!#REF!,0))</f>
        <v>#REF!</v>
      </c>
      <c r="AL414" s="29">
        <v>0</v>
      </c>
      <c r="AM414" s="29">
        <v>2</v>
      </c>
      <c r="AN414" s="30" t="e">
        <f t="array" ref="AN414">INDEX(Resultado!$1:$470,MATCH($B414,Resultado!$N:$N,0),MATCH(AN$1,Resultado!#REF!,0))</f>
        <v>#REF!</v>
      </c>
      <c r="AO414" s="30" t="e">
        <f t="array" ref="AO414">INDEX(Resultado!$1:$470,MATCH($B414,Resultado!$N:$N,0),MATCH(AO$1,Resultado!#REF!,0))</f>
        <v>#REF!</v>
      </c>
      <c r="AP414" s="30" t="e">
        <f t="array" ref="AP414">INDEX(Resultado!$1:$470,MATCH($B414,Resultado!$N:$N,0),MATCH(AP$1,Resultado!#REF!,0))</f>
        <v>#REF!</v>
      </c>
      <c r="AQ414" s="30" t="e">
        <f t="array" ref="AQ414">INDEX(Resultado!$1:$470,MATCH($B414,Resultado!$N:$N,0),MATCH(AQ$1,Resultado!#REF!,0))</f>
        <v>#REF!</v>
      </c>
      <c r="AR414" s="30" t="e">
        <f t="array" ref="AR414">INDEX(Resultado!$1:$470,MATCH($B414,Resultado!$N:$N,0),MATCH(AR$1,Resultado!#REF!,0))</f>
        <v>#REF!</v>
      </c>
      <c r="AS414" s="29">
        <v>2</v>
      </c>
      <c r="AT414" s="30" t="e">
        <f t="array" ref="AT414">INDEX(Resultado!$1:$470,MATCH($B414,Resultado!$N:$N,0),MATCH(AT$1,Resultado!#REF!,0))</f>
        <v>#REF!</v>
      </c>
      <c r="AU414" s="30" t="e">
        <f t="array" ref="AU414">INDEX(Resultado!$1:$470,MATCH($B414,Resultado!$N:$N,0),MATCH(AU$1,Resultado!#REF!,0))</f>
        <v>#REF!</v>
      </c>
      <c r="AV414" s="30" t="e">
        <f t="array" ref="AV414">INDEX(Resultado!$1:$470,MATCH($B414,Resultado!$N:$N,0),MATCH(AV$1,Resultado!#REF!,0))</f>
        <v>#REF!</v>
      </c>
      <c r="AW414" s="30" t="e">
        <f t="array" ref="AW414">INDEX(Resultado!$1:$470,MATCH($B414,Resultado!$N:$N,0),MATCH(AW$1,Resultado!#REF!,0))</f>
        <v>#REF!</v>
      </c>
      <c r="AX414" s="30" t="e">
        <f t="array" ref="AX414">INDEX(Resultado!$1:$470,MATCH($B414,Resultado!$N:$N,0),MATCH(AX$1,Resultado!#REF!,0))</f>
        <v>#REF!</v>
      </c>
      <c r="AY414" s="30" t="e">
        <f t="array" ref="AY414">INDEX(Resultado!$1:$470,MATCH($B414,Resultado!$N:$N,0),MATCH(AY$1,Resultado!#REF!,0))</f>
        <v>#REF!</v>
      </c>
      <c r="AZ414" s="30" t="e">
        <f t="array" ref="AZ414">INDEX(Resultado!$1:$470,MATCH($B414,Resultado!$N:$N,0),MATCH(AZ$1,Resultado!#REF!,0))</f>
        <v>#REF!</v>
      </c>
      <c r="BA414" s="30" t="e">
        <f t="array" ref="BA414">INDEX(Resultado!$1:$470,MATCH($B414,Resultado!$N:$N,0),MATCH(BA$1,Resultado!#REF!,0))</f>
        <v>#REF!</v>
      </c>
      <c r="BB414" s="30" t="e">
        <f t="array" ref="BB414">INDEX(Resultado!$1:$470,MATCH($B414,Resultado!$N:$N,0),MATCH(BB$1,Resultado!#REF!,0))</f>
        <v>#REF!</v>
      </c>
      <c r="BC414" s="30" t="e">
        <f t="array" ref="BC414">INDEX(Resultado!$1:$470,MATCH($B414,Resultado!$N:$N,0),MATCH(BC$1,Resultado!#REF!,0))</f>
        <v>#REF!</v>
      </c>
      <c r="BD414" s="30" t="e">
        <f t="array" ref="BD414">INDEX(Resultado!$1:$470,MATCH($B414,Resultado!$N:$N,0),MATCH(BD$1,Resultado!#REF!,0))</f>
        <v>#REF!</v>
      </c>
      <c r="BE414" s="30" t="e">
        <f t="array" ref="BE414">INDEX(Resultado!$1:$470,MATCH($B414,Resultado!$N:$N,0),MATCH(BE$1,Resultado!#REF!,0))</f>
        <v>#REF!</v>
      </c>
      <c r="BF414" s="30" t="e">
        <f t="array" ref="BF414">INDEX(Resultado!$1:$470,MATCH($B414,Resultado!$N:$N,0),MATCH(BF$1,Resultado!#REF!,0))</f>
        <v>#REF!</v>
      </c>
      <c r="BG414" s="30" t="e">
        <f t="array" ref="BG414">INDEX(Resultado!$1:$470,MATCH($B414,Resultado!$N:$N,0),MATCH(BG$1,Resultado!#REF!,0))</f>
        <v>#REF!</v>
      </c>
      <c r="BH414" s="30" t="e">
        <f t="array" ref="BH414">INDEX(Resultado!$1:$470,MATCH($B414,Resultado!$N:$N,0),MATCH(BH$1,Resultado!#REF!,0))</f>
        <v>#REF!</v>
      </c>
      <c r="BI414" s="30" t="e">
        <f t="array" ref="BI414">INDEX(Resultado!$1:$470,MATCH($B414,Resultado!$N:$N,0),MATCH(BI$1,Resultado!#REF!,0))</f>
        <v>#REF!</v>
      </c>
    </row>
    <row r="415" spans="1:61" ht="13" x14ac:dyDescent="0.15">
      <c r="A415" s="29">
        <v>54137863873</v>
      </c>
      <c r="B415" s="7" t="s">
        <v>2928</v>
      </c>
      <c r="C415" s="29" t="s">
        <v>2927</v>
      </c>
      <c r="D415" s="30" t="e">
        <f t="array" ref="D415">INDEX(Resultado!$1:$470,MATCH($B415,Resultado!$N:$N,0),MATCH(D$1,Resultado!#REF!,0))</f>
        <v>#REF!</v>
      </c>
      <c r="E415" s="29" t="s">
        <v>3339</v>
      </c>
      <c r="F415" s="30" t="e">
        <f t="array" ref="F415">INDEX(Resultado!$1:$470,MATCH($B415,Resultado!$N:$N,0),MATCH(F$1,Resultado!#REF!,0))</f>
        <v>#REF!</v>
      </c>
      <c r="G415" s="30" t="e">
        <f t="array" ref="G415">INDEX(Resultado!$1:$470,MATCH($B415,Resultado!$N:$N,0),MATCH(G$1,Resultado!#REF!,0))</f>
        <v>#REF!</v>
      </c>
      <c r="H415" s="30" t="e">
        <f t="array" ref="H415">INDEX(Resultado!$1:$470,MATCH($B415,Resultado!$N:$N,0),MATCH(H$1,Resultado!#REF!,0))</f>
        <v>#REF!</v>
      </c>
      <c r="I415" s="30" t="e">
        <f t="array" ref="I415">INDEX(Resultado!$1:$470,MATCH($B415,Resultado!$N:$N,0),MATCH(I$1,Resultado!#REF!,0))</f>
        <v>#REF!</v>
      </c>
      <c r="J415" s="30" t="e">
        <f t="array" ref="J415">INDEX(Resultado!$1:$470,MATCH($B415,Resultado!$N:$N,0),MATCH(J$1,Resultado!#REF!,0))</f>
        <v>#REF!</v>
      </c>
      <c r="K415" s="30" t="e">
        <f t="array" ref="K415">INDEX(Resultado!$1:$470,MATCH($B415,Resultado!$N:$N,0),MATCH(K$1,Resultado!#REF!,0))</f>
        <v>#REF!</v>
      </c>
      <c r="L415" s="30" t="e">
        <f t="array" ref="L415">INDEX(Resultado!$1:$470,MATCH($B415,Resultado!$N:$N,0),MATCH(L$1,Resultado!#REF!,0))</f>
        <v>#REF!</v>
      </c>
      <c r="M415" s="30" t="e">
        <f t="array" ref="M415">INDEX(Resultado!$1:$470,MATCH($B415,Resultado!$N:$N,0),MATCH(M$1,Resultado!#REF!,0))</f>
        <v>#REF!</v>
      </c>
      <c r="N415" s="30" t="e">
        <f t="array" ref="N415">INDEX(Resultado!$1:$470,MATCH($B415,Resultado!$N:$N,0),MATCH(N$1,Resultado!#REF!,0))</f>
        <v>#REF!</v>
      </c>
      <c r="O415" s="30" t="e">
        <f t="array" ref="O415">INDEX(Resultado!$1:$470,MATCH($B415,Resultado!$N:$N,0),MATCH(O$1,Resultado!#REF!,0))</f>
        <v>#REF!</v>
      </c>
      <c r="P415" s="30" t="e">
        <f t="array" ref="P415">INDEX(Resultado!$1:$470,MATCH($B415,Resultado!$N:$N,0),MATCH(P$1,Resultado!#REF!,0))</f>
        <v>#REF!</v>
      </c>
      <c r="Q415" s="30" t="e">
        <f t="array" ref="Q415">INDEX(Resultado!$1:$470,MATCH($B415,Resultado!$N:$N,0),MATCH(Q$1,Resultado!#REF!,0))</f>
        <v>#REF!</v>
      </c>
      <c r="R415" s="30" t="e">
        <f t="array" ref="R415">INDEX(Resultado!$1:$470,MATCH($B415,Resultado!$N:$N,0),MATCH(R$1,Resultado!#REF!,0))</f>
        <v>#REF!</v>
      </c>
      <c r="S415" s="30" t="e">
        <f t="array" ref="S415">INDEX(Resultado!$1:$470,MATCH($B415,Resultado!$N:$N,0),MATCH(S$1,Resultado!#REF!,0))</f>
        <v>#REF!</v>
      </c>
      <c r="T415" s="30" t="e">
        <f t="array" ref="T415">INDEX(Resultado!$1:$470,MATCH($B415,Resultado!$N:$N,0),MATCH(T$1,Resultado!#REF!,0))</f>
        <v>#REF!</v>
      </c>
      <c r="U415" s="30" t="e">
        <f t="array" ref="U415">INDEX(Resultado!$1:$470,MATCH($B415,Resultado!$N:$N,0),MATCH(U$1,Resultado!#REF!,0))</f>
        <v>#REF!</v>
      </c>
      <c r="V415" s="30" t="e">
        <f t="array" ref="V415">INDEX(Resultado!$1:$470,MATCH($B415,Resultado!$N:$N,0),MATCH(V$1,Resultado!#REF!,0))</f>
        <v>#REF!</v>
      </c>
      <c r="W415" s="30" t="e">
        <f t="array" ref="W415">INDEX(Resultado!$1:$470,MATCH($B415,Resultado!$N:$N,0),MATCH(W$1,Resultado!#REF!,0))</f>
        <v>#REF!</v>
      </c>
      <c r="X415" s="30" t="e">
        <f t="array" ref="X415">INDEX(Resultado!$1:$470,MATCH($B415,Resultado!$N:$N,0),MATCH(X$1,Resultado!#REF!,0))</f>
        <v>#REF!</v>
      </c>
      <c r="Y415" s="30" t="e">
        <f t="array" ref="Y415">INDEX(Resultado!$1:$470,MATCH($B415,Resultado!$N:$N,0),MATCH(Y$1,Resultado!#REF!,0))</f>
        <v>#REF!</v>
      </c>
      <c r="Z415" s="30" t="e">
        <f t="array" ref="Z415">INDEX(Resultado!$1:$470,MATCH($B415,Resultado!$N:$N,0),MATCH(Z$1,Resultado!#REF!,0))</f>
        <v>#REF!</v>
      </c>
      <c r="AA415" s="30" t="e">
        <f t="array" ref="AA415">INDEX(Resultado!$1:$470,MATCH($B415,Resultado!$N:$N,0),MATCH(AA$1,Resultado!#REF!,0))</f>
        <v>#REF!</v>
      </c>
      <c r="AB415" s="29">
        <v>0</v>
      </c>
      <c r="AC415" s="29">
        <v>2</v>
      </c>
      <c r="AD415" s="30" t="e">
        <f t="array" ref="AD415">INDEX(Resultado!$1:$470,MATCH($B415,Resultado!$N:$N,0),MATCH(AD$1,Resultado!#REF!,0))</f>
        <v>#REF!</v>
      </c>
      <c r="AE415" s="30" t="e">
        <f t="array" ref="AE415">INDEX(Resultado!$1:$470,MATCH($B415,Resultado!$N:$N,0),MATCH(AE$1,Resultado!#REF!,0))</f>
        <v>#REF!</v>
      </c>
      <c r="AF415" s="30" t="e">
        <f t="array" ref="AF415">INDEX(Resultado!$1:$470,MATCH($B415,Resultado!$N:$N,0),MATCH(AF$1,Resultado!#REF!,0))</f>
        <v>#REF!</v>
      </c>
      <c r="AG415" s="30" t="e">
        <f t="array" ref="AG415">INDEX(Resultado!$1:$470,MATCH($B415,Resultado!$N:$N,0),MATCH(AG$1,Resultado!#REF!,0))</f>
        <v>#REF!</v>
      </c>
      <c r="AH415" s="30" t="e">
        <f t="array" ref="AH415">INDEX(Resultado!$1:$470,MATCH($B415,Resultado!$N:$N,0),MATCH(AH$1,Resultado!#REF!,0))</f>
        <v>#REF!</v>
      </c>
      <c r="AI415" s="30" t="e">
        <f t="array" ref="AI415">INDEX(Resultado!$1:$470,MATCH($B415,Resultado!$N:$N,0),MATCH(AI$1,Resultado!#REF!,0))</f>
        <v>#REF!</v>
      </c>
      <c r="AJ415" s="30" t="e">
        <f t="array" ref="AJ415">INDEX(Resultado!$1:$470,MATCH($B415,Resultado!$N:$N,0),MATCH(AJ$1,Resultado!#REF!,0))</f>
        <v>#REF!</v>
      </c>
      <c r="AK415" s="30" t="e">
        <f t="array" ref="AK415">INDEX(Resultado!$1:$470,MATCH($B415,Resultado!$N:$N,0),MATCH(AK$1,Resultado!#REF!,0))</f>
        <v>#REF!</v>
      </c>
      <c r="AL415" s="29">
        <v>0</v>
      </c>
      <c r="AM415" s="29">
        <v>2</v>
      </c>
      <c r="AN415" s="30" t="e">
        <f t="array" ref="AN415">INDEX(Resultado!$1:$470,MATCH($B415,Resultado!$N:$N,0),MATCH(AN$1,Resultado!#REF!,0))</f>
        <v>#REF!</v>
      </c>
      <c r="AO415" s="30" t="e">
        <f t="array" ref="AO415">INDEX(Resultado!$1:$470,MATCH($B415,Resultado!$N:$N,0),MATCH(AO$1,Resultado!#REF!,0))</f>
        <v>#REF!</v>
      </c>
      <c r="AP415" s="30" t="e">
        <f t="array" ref="AP415">INDEX(Resultado!$1:$470,MATCH($B415,Resultado!$N:$N,0),MATCH(AP$1,Resultado!#REF!,0))</f>
        <v>#REF!</v>
      </c>
      <c r="AQ415" s="30" t="e">
        <f t="array" ref="AQ415">INDEX(Resultado!$1:$470,MATCH($B415,Resultado!$N:$N,0),MATCH(AQ$1,Resultado!#REF!,0))</f>
        <v>#REF!</v>
      </c>
      <c r="AR415" s="30" t="e">
        <f t="array" ref="AR415">INDEX(Resultado!$1:$470,MATCH($B415,Resultado!$N:$N,0),MATCH(AR$1,Resultado!#REF!,0))</f>
        <v>#REF!</v>
      </c>
      <c r="AS415" s="29">
        <v>2</v>
      </c>
      <c r="AT415" s="30" t="e">
        <f t="array" ref="AT415">INDEX(Resultado!$1:$470,MATCH($B415,Resultado!$N:$N,0),MATCH(AT$1,Resultado!#REF!,0))</f>
        <v>#REF!</v>
      </c>
      <c r="AU415" s="30" t="e">
        <f t="array" ref="AU415">INDEX(Resultado!$1:$470,MATCH($B415,Resultado!$N:$N,0),MATCH(AU$1,Resultado!#REF!,0))</f>
        <v>#REF!</v>
      </c>
      <c r="AV415" s="30" t="e">
        <f t="array" ref="AV415">INDEX(Resultado!$1:$470,MATCH($B415,Resultado!$N:$N,0),MATCH(AV$1,Resultado!#REF!,0))</f>
        <v>#REF!</v>
      </c>
      <c r="AW415" s="30" t="e">
        <f t="array" ref="AW415">INDEX(Resultado!$1:$470,MATCH($B415,Resultado!$N:$N,0),MATCH(AW$1,Resultado!#REF!,0))</f>
        <v>#REF!</v>
      </c>
      <c r="AX415" s="30" t="e">
        <f t="array" ref="AX415">INDEX(Resultado!$1:$470,MATCH($B415,Resultado!$N:$N,0),MATCH(AX$1,Resultado!#REF!,0))</f>
        <v>#REF!</v>
      </c>
      <c r="AY415" s="30" t="e">
        <f t="array" ref="AY415">INDEX(Resultado!$1:$470,MATCH($B415,Resultado!$N:$N,0),MATCH(AY$1,Resultado!#REF!,0))</f>
        <v>#REF!</v>
      </c>
      <c r="AZ415" s="30" t="e">
        <f t="array" ref="AZ415">INDEX(Resultado!$1:$470,MATCH($B415,Resultado!$N:$N,0),MATCH(AZ$1,Resultado!#REF!,0))</f>
        <v>#REF!</v>
      </c>
      <c r="BA415" s="30" t="e">
        <f t="array" ref="BA415">INDEX(Resultado!$1:$470,MATCH($B415,Resultado!$N:$N,0),MATCH(BA$1,Resultado!#REF!,0))</f>
        <v>#REF!</v>
      </c>
      <c r="BB415" s="30" t="e">
        <f t="array" ref="BB415">INDEX(Resultado!$1:$470,MATCH($B415,Resultado!$N:$N,0),MATCH(BB$1,Resultado!#REF!,0))</f>
        <v>#REF!</v>
      </c>
      <c r="BC415" s="30" t="e">
        <f t="array" ref="BC415">INDEX(Resultado!$1:$470,MATCH($B415,Resultado!$N:$N,0),MATCH(BC$1,Resultado!#REF!,0))</f>
        <v>#REF!</v>
      </c>
      <c r="BD415" s="30" t="e">
        <f t="array" ref="BD415">INDEX(Resultado!$1:$470,MATCH($B415,Resultado!$N:$N,0),MATCH(BD$1,Resultado!#REF!,0))</f>
        <v>#REF!</v>
      </c>
      <c r="BE415" s="30" t="e">
        <f t="array" ref="BE415">INDEX(Resultado!$1:$470,MATCH($B415,Resultado!$N:$N,0),MATCH(BE$1,Resultado!#REF!,0))</f>
        <v>#REF!</v>
      </c>
      <c r="BF415" s="30" t="e">
        <f t="array" ref="BF415">INDEX(Resultado!$1:$470,MATCH($B415,Resultado!$N:$N,0),MATCH(BF$1,Resultado!#REF!,0))</f>
        <v>#REF!</v>
      </c>
      <c r="BG415" s="30" t="e">
        <f t="array" ref="BG415">INDEX(Resultado!$1:$470,MATCH($B415,Resultado!$N:$N,0),MATCH(BG$1,Resultado!#REF!,0))</f>
        <v>#REF!</v>
      </c>
      <c r="BH415" s="30" t="e">
        <f t="array" ref="BH415">INDEX(Resultado!$1:$470,MATCH($B415,Resultado!$N:$N,0),MATCH(BH$1,Resultado!#REF!,0))</f>
        <v>#REF!</v>
      </c>
      <c r="BI415" s="30" t="e">
        <f t="array" ref="BI415">INDEX(Resultado!$1:$470,MATCH($B415,Resultado!$N:$N,0),MATCH(BI$1,Resultado!#REF!,0))</f>
        <v>#REF!</v>
      </c>
    </row>
    <row r="416" spans="1:61" ht="13" x14ac:dyDescent="0.15">
      <c r="A416" s="29">
        <v>44143670852</v>
      </c>
      <c r="B416" s="13" t="s">
        <v>2934</v>
      </c>
      <c r="C416" s="29" t="s">
        <v>2933</v>
      </c>
      <c r="D416" s="30" t="e">
        <f t="array" ref="D416">INDEX(Resultado!$1:$470,MATCH($B416,Resultado!$N:$N,0),MATCH(D$1,Resultado!#REF!,0))</f>
        <v>#REF!</v>
      </c>
      <c r="E416" s="29" t="s">
        <v>3339</v>
      </c>
      <c r="F416" s="30" t="e">
        <f t="array" ref="F416">INDEX(Resultado!$1:$470,MATCH($B416,Resultado!$N:$N,0),MATCH(F$1,Resultado!#REF!,0))</f>
        <v>#REF!</v>
      </c>
      <c r="G416" s="30" t="e">
        <f t="array" ref="G416">INDEX(Resultado!$1:$470,MATCH($B416,Resultado!$N:$N,0),MATCH(G$1,Resultado!#REF!,0))</f>
        <v>#REF!</v>
      </c>
      <c r="H416" s="30" t="e">
        <f t="array" ref="H416">INDEX(Resultado!$1:$470,MATCH($B416,Resultado!$N:$N,0),MATCH(H$1,Resultado!#REF!,0))</f>
        <v>#REF!</v>
      </c>
      <c r="I416" s="30" t="e">
        <f t="array" ref="I416">INDEX(Resultado!$1:$470,MATCH($B416,Resultado!$N:$N,0),MATCH(I$1,Resultado!#REF!,0))</f>
        <v>#REF!</v>
      </c>
      <c r="J416" s="30" t="e">
        <f t="array" ref="J416">INDEX(Resultado!$1:$470,MATCH($B416,Resultado!$N:$N,0),MATCH(J$1,Resultado!#REF!,0))</f>
        <v>#REF!</v>
      </c>
      <c r="K416" s="30" t="e">
        <f t="array" ref="K416">INDEX(Resultado!$1:$470,MATCH($B416,Resultado!$N:$N,0),MATCH(K$1,Resultado!#REF!,0))</f>
        <v>#REF!</v>
      </c>
      <c r="L416" s="30" t="e">
        <f t="array" ref="L416">INDEX(Resultado!$1:$470,MATCH($B416,Resultado!$N:$N,0),MATCH(L$1,Resultado!#REF!,0))</f>
        <v>#REF!</v>
      </c>
      <c r="M416" s="30" t="e">
        <f t="array" ref="M416">INDEX(Resultado!$1:$470,MATCH($B416,Resultado!$N:$N,0),MATCH(M$1,Resultado!#REF!,0))</f>
        <v>#REF!</v>
      </c>
      <c r="N416" s="30" t="e">
        <f t="array" ref="N416">INDEX(Resultado!$1:$470,MATCH($B416,Resultado!$N:$N,0),MATCH(N$1,Resultado!#REF!,0))</f>
        <v>#REF!</v>
      </c>
      <c r="O416" s="30" t="e">
        <f t="array" ref="O416">INDEX(Resultado!$1:$470,MATCH($B416,Resultado!$N:$N,0),MATCH(O$1,Resultado!#REF!,0))</f>
        <v>#REF!</v>
      </c>
      <c r="P416" s="30" t="e">
        <f t="array" ref="P416">INDEX(Resultado!$1:$470,MATCH($B416,Resultado!$N:$N,0),MATCH(P$1,Resultado!#REF!,0))</f>
        <v>#REF!</v>
      </c>
      <c r="Q416" s="30" t="e">
        <f t="array" ref="Q416">INDEX(Resultado!$1:$470,MATCH($B416,Resultado!$N:$N,0),MATCH(Q$1,Resultado!#REF!,0))</f>
        <v>#REF!</v>
      </c>
      <c r="R416" s="30" t="e">
        <f t="array" ref="R416">INDEX(Resultado!$1:$470,MATCH($B416,Resultado!$N:$N,0),MATCH(R$1,Resultado!#REF!,0))</f>
        <v>#REF!</v>
      </c>
      <c r="S416" s="30" t="e">
        <f t="array" ref="S416">INDEX(Resultado!$1:$470,MATCH($B416,Resultado!$N:$N,0),MATCH(S$1,Resultado!#REF!,0))</f>
        <v>#REF!</v>
      </c>
      <c r="T416" s="30" t="e">
        <f t="array" ref="T416">INDEX(Resultado!$1:$470,MATCH($B416,Resultado!$N:$N,0),MATCH(T$1,Resultado!#REF!,0))</f>
        <v>#REF!</v>
      </c>
      <c r="U416" s="30" t="e">
        <f t="array" ref="U416">INDEX(Resultado!$1:$470,MATCH($B416,Resultado!$N:$N,0),MATCH(U$1,Resultado!#REF!,0))</f>
        <v>#REF!</v>
      </c>
      <c r="V416" s="30" t="e">
        <f t="array" ref="V416">INDEX(Resultado!$1:$470,MATCH($B416,Resultado!$N:$N,0),MATCH(V$1,Resultado!#REF!,0))</f>
        <v>#REF!</v>
      </c>
      <c r="W416" s="30" t="e">
        <f t="array" ref="W416">INDEX(Resultado!$1:$470,MATCH($B416,Resultado!$N:$N,0),MATCH(W$1,Resultado!#REF!,0))</f>
        <v>#REF!</v>
      </c>
      <c r="X416" s="30" t="e">
        <f t="array" ref="X416">INDEX(Resultado!$1:$470,MATCH($B416,Resultado!$N:$N,0),MATCH(X$1,Resultado!#REF!,0))</f>
        <v>#REF!</v>
      </c>
      <c r="Y416" s="30" t="e">
        <f t="array" ref="Y416">INDEX(Resultado!$1:$470,MATCH($B416,Resultado!$N:$N,0),MATCH(Y$1,Resultado!#REF!,0))</f>
        <v>#REF!</v>
      </c>
      <c r="Z416" s="30" t="e">
        <f t="array" ref="Z416">INDEX(Resultado!$1:$470,MATCH($B416,Resultado!$N:$N,0),MATCH(Z$1,Resultado!#REF!,0))</f>
        <v>#REF!</v>
      </c>
      <c r="AA416" s="30" t="e">
        <f t="array" ref="AA416">INDEX(Resultado!$1:$470,MATCH($B416,Resultado!$N:$N,0),MATCH(AA$1,Resultado!#REF!,0))</f>
        <v>#REF!</v>
      </c>
      <c r="AB416" s="29">
        <v>0</v>
      </c>
      <c r="AC416" s="29">
        <v>2</v>
      </c>
      <c r="AD416" s="30" t="e">
        <f t="array" ref="AD416">INDEX(Resultado!$1:$470,MATCH($B416,Resultado!$N:$N,0),MATCH(AD$1,Resultado!#REF!,0))</f>
        <v>#REF!</v>
      </c>
      <c r="AE416" s="30" t="e">
        <f t="array" ref="AE416">INDEX(Resultado!$1:$470,MATCH($B416,Resultado!$N:$N,0),MATCH(AE$1,Resultado!#REF!,0))</f>
        <v>#REF!</v>
      </c>
      <c r="AF416" s="30" t="e">
        <f t="array" ref="AF416">INDEX(Resultado!$1:$470,MATCH($B416,Resultado!$N:$N,0),MATCH(AF$1,Resultado!#REF!,0))</f>
        <v>#REF!</v>
      </c>
      <c r="AG416" s="30" t="e">
        <f t="array" ref="AG416">INDEX(Resultado!$1:$470,MATCH($B416,Resultado!$N:$N,0),MATCH(AG$1,Resultado!#REF!,0))</f>
        <v>#REF!</v>
      </c>
      <c r="AH416" s="30" t="e">
        <f t="array" ref="AH416">INDEX(Resultado!$1:$470,MATCH($B416,Resultado!$N:$N,0),MATCH(AH$1,Resultado!#REF!,0))</f>
        <v>#REF!</v>
      </c>
      <c r="AI416" s="30" t="e">
        <f t="array" ref="AI416">INDEX(Resultado!$1:$470,MATCH($B416,Resultado!$N:$N,0),MATCH(AI$1,Resultado!#REF!,0))</f>
        <v>#REF!</v>
      </c>
      <c r="AJ416" s="30" t="e">
        <f t="array" ref="AJ416">INDEX(Resultado!$1:$470,MATCH($B416,Resultado!$N:$N,0),MATCH(AJ$1,Resultado!#REF!,0))</f>
        <v>#REF!</v>
      </c>
      <c r="AK416" s="30" t="e">
        <f t="array" ref="AK416">INDEX(Resultado!$1:$470,MATCH($B416,Resultado!$N:$N,0),MATCH(AK$1,Resultado!#REF!,0))</f>
        <v>#REF!</v>
      </c>
      <c r="AL416" s="29">
        <v>0</v>
      </c>
      <c r="AM416" s="29">
        <v>2</v>
      </c>
      <c r="AN416" s="30" t="e">
        <f t="array" ref="AN416">INDEX(Resultado!$1:$470,MATCH($B416,Resultado!$N:$N,0),MATCH(AN$1,Resultado!#REF!,0))</f>
        <v>#REF!</v>
      </c>
      <c r="AO416" s="30" t="e">
        <f t="array" ref="AO416">INDEX(Resultado!$1:$470,MATCH($B416,Resultado!$N:$N,0),MATCH(AO$1,Resultado!#REF!,0))</f>
        <v>#REF!</v>
      </c>
      <c r="AP416" s="30" t="e">
        <f t="array" ref="AP416">INDEX(Resultado!$1:$470,MATCH($B416,Resultado!$N:$N,0),MATCH(AP$1,Resultado!#REF!,0))</f>
        <v>#REF!</v>
      </c>
      <c r="AQ416" s="30" t="e">
        <f t="array" ref="AQ416">INDEX(Resultado!$1:$470,MATCH($B416,Resultado!$N:$N,0),MATCH(AQ$1,Resultado!#REF!,0))</f>
        <v>#REF!</v>
      </c>
      <c r="AR416" s="30" t="e">
        <f t="array" ref="AR416">INDEX(Resultado!$1:$470,MATCH($B416,Resultado!$N:$N,0),MATCH(AR$1,Resultado!#REF!,0))</f>
        <v>#REF!</v>
      </c>
      <c r="AS416" s="29">
        <v>2</v>
      </c>
      <c r="AT416" s="30" t="e">
        <f t="array" ref="AT416">INDEX(Resultado!$1:$470,MATCH($B416,Resultado!$N:$N,0),MATCH(AT$1,Resultado!#REF!,0))</f>
        <v>#REF!</v>
      </c>
      <c r="AU416" s="30" t="e">
        <f t="array" ref="AU416">INDEX(Resultado!$1:$470,MATCH($B416,Resultado!$N:$N,0),MATCH(AU$1,Resultado!#REF!,0))</f>
        <v>#REF!</v>
      </c>
      <c r="AV416" s="30" t="e">
        <f t="array" ref="AV416">INDEX(Resultado!$1:$470,MATCH($B416,Resultado!$N:$N,0),MATCH(AV$1,Resultado!#REF!,0))</f>
        <v>#REF!</v>
      </c>
      <c r="AW416" s="30" t="e">
        <f t="array" ref="AW416">INDEX(Resultado!$1:$470,MATCH($B416,Resultado!$N:$N,0),MATCH(AW$1,Resultado!#REF!,0))</f>
        <v>#REF!</v>
      </c>
      <c r="AX416" s="30" t="e">
        <f t="array" ref="AX416">INDEX(Resultado!$1:$470,MATCH($B416,Resultado!$N:$N,0),MATCH(AX$1,Resultado!#REF!,0))</f>
        <v>#REF!</v>
      </c>
      <c r="AY416" s="30" t="e">
        <f t="array" ref="AY416">INDEX(Resultado!$1:$470,MATCH($B416,Resultado!$N:$N,0),MATCH(AY$1,Resultado!#REF!,0))</f>
        <v>#REF!</v>
      </c>
      <c r="AZ416" s="30" t="e">
        <f t="array" ref="AZ416">INDEX(Resultado!$1:$470,MATCH($B416,Resultado!$N:$N,0),MATCH(AZ$1,Resultado!#REF!,0))</f>
        <v>#REF!</v>
      </c>
      <c r="BA416" s="30" t="e">
        <f t="array" ref="BA416">INDEX(Resultado!$1:$470,MATCH($B416,Resultado!$N:$N,0),MATCH(BA$1,Resultado!#REF!,0))</f>
        <v>#REF!</v>
      </c>
      <c r="BB416" s="30" t="e">
        <f t="array" ref="BB416">INDEX(Resultado!$1:$470,MATCH($B416,Resultado!$N:$N,0),MATCH(BB$1,Resultado!#REF!,0))</f>
        <v>#REF!</v>
      </c>
      <c r="BC416" s="30" t="e">
        <f t="array" ref="BC416">INDEX(Resultado!$1:$470,MATCH($B416,Resultado!$N:$N,0),MATCH(BC$1,Resultado!#REF!,0))</f>
        <v>#REF!</v>
      </c>
      <c r="BD416" s="30" t="e">
        <f t="array" ref="BD416">INDEX(Resultado!$1:$470,MATCH($B416,Resultado!$N:$N,0),MATCH(BD$1,Resultado!#REF!,0))</f>
        <v>#REF!</v>
      </c>
      <c r="BE416" s="30" t="e">
        <f t="array" ref="BE416">INDEX(Resultado!$1:$470,MATCH($B416,Resultado!$N:$N,0),MATCH(BE$1,Resultado!#REF!,0))</f>
        <v>#REF!</v>
      </c>
      <c r="BF416" s="30" t="e">
        <f t="array" ref="BF416">INDEX(Resultado!$1:$470,MATCH($B416,Resultado!$N:$N,0),MATCH(BF$1,Resultado!#REF!,0))</f>
        <v>#REF!</v>
      </c>
      <c r="BG416" s="30" t="e">
        <f t="array" ref="BG416">INDEX(Resultado!$1:$470,MATCH($B416,Resultado!$N:$N,0),MATCH(BG$1,Resultado!#REF!,0))</f>
        <v>#REF!</v>
      </c>
      <c r="BH416" s="30" t="e">
        <f t="array" ref="BH416">INDEX(Resultado!$1:$470,MATCH($B416,Resultado!$N:$N,0),MATCH(BH$1,Resultado!#REF!,0))</f>
        <v>#REF!</v>
      </c>
      <c r="BI416" s="30" t="e">
        <f t="array" ref="BI416">INDEX(Resultado!$1:$470,MATCH($B416,Resultado!$N:$N,0),MATCH(BI$1,Resultado!#REF!,0))</f>
        <v>#REF!</v>
      </c>
    </row>
    <row r="417" spans="1:61" ht="13" x14ac:dyDescent="0.15">
      <c r="A417" s="29">
        <v>52221915836</v>
      </c>
      <c r="B417" s="7" t="s">
        <v>2939</v>
      </c>
      <c r="C417" s="29" t="s">
        <v>2938</v>
      </c>
      <c r="D417" s="30" t="e">
        <f t="array" ref="D417">INDEX(Resultado!$1:$470,MATCH($B417,Resultado!$N:$N,0),MATCH(D$1,Resultado!#REF!,0))</f>
        <v>#REF!</v>
      </c>
      <c r="E417" s="29" t="s">
        <v>3339</v>
      </c>
      <c r="F417" s="30" t="e">
        <f t="array" ref="F417">INDEX(Resultado!$1:$470,MATCH($B417,Resultado!$N:$N,0),MATCH(F$1,Resultado!#REF!,0))</f>
        <v>#REF!</v>
      </c>
      <c r="G417" s="30" t="e">
        <f t="array" ref="G417">INDEX(Resultado!$1:$470,MATCH($B417,Resultado!$N:$N,0),MATCH(G$1,Resultado!#REF!,0))</f>
        <v>#REF!</v>
      </c>
      <c r="H417" s="30" t="e">
        <f t="array" ref="H417">INDEX(Resultado!$1:$470,MATCH($B417,Resultado!$N:$N,0),MATCH(H$1,Resultado!#REF!,0))</f>
        <v>#REF!</v>
      </c>
      <c r="I417" s="30" t="e">
        <f t="array" ref="I417">INDEX(Resultado!$1:$470,MATCH($B417,Resultado!$N:$N,0),MATCH(I$1,Resultado!#REF!,0))</f>
        <v>#REF!</v>
      </c>
      <c r="J417" s="30" t="e">
        <f t="array" ref="J417">INDEX(Resultado!$1:$470,MATCH($B417,Resultado!$N:$N,0),MATCH(J$1,Resultado!#REF!,0))</f>
        <v>#REF!</v>
      </c>
      <c r="K417" s="30" t="e">
        <f t="array" ref="K417">INDEX(Resultado!$1:$470,MATCH($B417,Resultado!$N:$N,0),MATCH(K$1,Resultado!#REF!,0))</f>
        <v>#REF!</v>
      </c>
      <c r="L417" s="30" t="e">
        <f t="array" ref="L417">INDEX(Resultado!$1:$470,MATCH($B417,Resultado!$N:$N,0),MATCH(L$1,Resultado!#REF!,0))</f>
        <v>#REF!</v>
      </c>
      <c r="M417" s="30" t="e">
        <f t="array" ref="M417">INDEX(Resultado!$1:$470,MATCH($B417,Resultado!$N:$N,0),MATCH(M$1,Resultado!#REF!,0))</f>
        <v>#REF!</v>
      </c>
      <c r="N417" s="30" t="e">
        <f t="array" ref="N417">INDEX(Resultado!$1:$470,MATCH($B417,Resultado!$N:$N,0),MATCH(N$1,Resultado!#REF!,0))</f>
        <v>#REF!</v>
      </c>
      <c r="O417" s="30" t="e">
        <f t="array" ref="O417">INDEX(Resultado!$1:$470,MATCH($B417,Resultado!$N:$N,0),MATCH(O$1,Resultado!#REF!,0))</f>
        <v>#REF!</v>
      </c>
      <c r="P417" s="30" t="e">
        <f t="array" ref="P417">INDEX(Resultado!$1:$470,MATCH($B417,Resultado!$N:$N,0),MATCH(P$1,Resultado!#REF!,0))</f>
        <v>#REF!</v>
      </c>
      <c r="Q417" s="30" t="e">
        <f t="array" ref="Q417">INDEX(Resultado!$1:$470,MATCH($B417,Resultado!$N:$N,0),MATCH(Q$1,Resultado!#REF!,0))</f>
        <v>#REF!</v>
      </c>
      <c r="R417" s="30" t="e">
        <f t="array" ref="R417">INDEX(Resultado!$1:$470,MATCH($B417,Resultado!$N:$N,0),MATCH(R$1,Resultado!#REF!,0))</f>
        <v>#REF!</v>
      </c>
      <c r="S417" s="30" t="e">
        <f t="array" ref="S417">INDEX(Resultado!$1:$470,MATCH($B417,Resultado!$N:$N,0),MATCH(S$1,Resultado!#REF!,0))</f>
        <v>#REF!</v>
      </c>
      <c r="T417" s="30" t="e">
        <f t="array" ref="T417">INDEX(Resultado!$1:$470,MATCH($B417,Resultado!$N:$N,0),MATCH(T$1,Resultado!#REF!,0))</f>
        <v>#REF!</v>
      </c>
      <c r="U417" s="30" t="e">
        <f t="array" ref="U417">INDEX(Resultado!$1:$470,MATCH($B417,Resultado!$N:$N,0),MATCH(U$1,Resultado!#REF!,0))</f>
        <v>#REF!</v>
      </c>
      <c r="V417" s="30" t="e">
        <f t="array" ref="V417">INDEX(Resultado!$1:$470,MATCH($B417,Resultado!$N:$N,0),MATCH(V$1,Resultado!#REF!,0))</f>
        <v>#REF!</v>
      </c>
      <c r="W417" s="30" t="e">
        <f t="array" ref="W417">INDEX(Resultado!$1:$470,MATCH($B417,Resultado!$N:$N,0),MATCH(W$1,Resultado!#REF!,0))</f>
        <v>#REF!</v>
      </c>
      <c r="X417" s="30" t="e">
        <f t="array" ref="X417">INDEX(Resultado!$1:$470,MATCH($B417,Resultado!$N:$N,0),MATCH(X$1,Resultado!#REF!,0))</f>
        <v>#REF!</v>
      </c>
      <c r="Y417" s="30" t="e">
        <f t="array" ref="Y417">INDEX(Resultado!$1:$470,MATCH($B417,Resultado!$N:$N,0),MATCH(Y$1,Resultado!#REF!,0))</f>
        <v>#REF!</v>
      </c>
      <c r="Z417" s="30" t="e">
        <f t="array" ref="Z417">INDEX(Resultado!$1:$470,MATCH($B417,Resultado!$N:$N,0),MATCH(Z$1,Resultado!#REF!,0))</f>
        <v>#REF!</v>
      </c>
      <c r="AA417" s="30" t="e">
        <f t="array" ref="AA417">INDEX(Resultado!$1:$470,MATCH($B417,Resultado!$N:$N,0),MATCH(AA$1,Resultado!#REF!,0))</f>
        <v>#REF!</v>
      </c>
      <c r="AB417" s="29">
        <v>0</v>
      </c>
      <c r="AC417" s="29">
        <v>2</v>
      </c>
      <c r="AD417" s="30" t="e">
        <f t="array" ref="AD417">INDEX(Resultado!$1:$470,MATCH($B417,Resultado!$N:$N,0),MATCH(AD$1,Resultado!#REF!,0))</f>
        <v>#REF!</v>
      </c>
      <c r="AE417" s="30" t="e">
        <f t="array" ref="AE417">INDEX(Resultado!$1:$470,MATCH($B417,Resultado!$N:$N,0),MATCH(AE$1,Resultado!#REF!,0))</f>
        <v>#REF!</v>
      </c>
      <c r="AF417" s="30" t="e">
        <f t="array" ref="AF417">INDEX(Resultado!$1:$470,MATCH($B417,Resultado!$N:$N,0),MATCH(AF$1,Resultado!#REF!,0))</f>
        <v>#REF!</v>
      </c>
      <c r="AG417" s="30" t="e">
        <f t="array" ref="AG417">INDEX(Resultado!$1:$470,MATCH($B417,Resultado!$N:$N,0),MATCH(AG$1,Resultado!#REF!,0))</f>
        <v>#REF!</v>
      </c>
      <c r="AH417" s="30" t="e">
        <f t="array" ref="AH417">INDEX(Resultado!$1:$470,MATCH($B417,Resultado!$N:$N,0),MATCH(AH$1,Resultado!#REF!,0))</f>
        <v>#REF!</v>
      </c>
      <c r="AI417" s="30" t="e">
        <f t="array" ref="AI417">INDEX(Resultado!$1:$470,MATCH($B417,Resultado!$N:$N,0),MATCH(AI$1,Resultado!#REF!,0))</f>
        <v>#REF!</v>
      </c>
      <c r="AJ417" s="30" t="e">
        <f t="array" ref="AJ417">INDEX(Resultado!$1:$470,MATCH($B417,Resultado!$N:$N,0),MATCH(AJ$1,Resultado!#REF!,0))</f>
        <v>#REF!</v>
      </c>
      <c r="AK417" s="30" t="e">
        <f t="array" ref="AK417">INDEX(Resultado!$1:$470,MATCH($B417,Resultado!$N:$N,0),MATCH(AK$1,Resultado!#REF!,0))</f>
        <v>#REF!</v>
      </c>
      <c r="AL417" s="29">
        <v>0</v>
      </c>
      <c r="AM417" s="29">
        <v>2</v>
      </c>
      <c r="AN417" s="30" t="e">
        <f t="array" ref="AN417">INDEX(Resultado!$1:$470,MATCH($B417,Resultado!$N:$N,0),MATCH(AN$1,Resultado!#REF!,0))</f>
        <v>#REF!</v>
      </c>
      <c r="AO417" s="30" t="e">
        <f t="array" ref="AO417">INDEX(Resultado!$1:$470,MATCH($B417,Resultado!$N:$N,0),MATCH(AO$1,Resultado!#REF!,0))</f>
        <v>#REF!</v>
      </c>
      <c r="AP417" s="30" t="e">
        <f t="array" ref="AP417">INDEX(Resultado!$1:$470,MATCH($B417,Resultado!$N:$N,0),MATCH(AP$1,Resultado!#REF!,0))</f>
        <v>#REF!</v>
      </c>
      <c r="AQ417" s="30" t="e">
        <f t="array" ref="AQ417">INDEX(Resultado!$1:$470,MATCH($B417,Resultado!$N:$N,0),MATCH(AQ$1,Resultado!#REF!,0))</f>
        <v>#REF!</v>
      </c>
      <c r="AR417" s="30" t="e">
        <f t="array" ref="AR417">INDEX(Resultado!$1:$470,MATCH($B417,Resultado!$N:$N,0),MATCH(AR$1,Resultado!#REF!,0))</f>
        <v>#REF!</v>
      </c>
      <c r="AS417" s="29">
        <v>2</v>
      </c>
      <c r="AT417" s="30" t="e">
        <f t="array" ref="AT417">INDEX(Resultado!$1:$470,MATCH($B417,Resultado!$N:$N,0),MATCH(AT$1,Resultado!#REF!,0))</f>
        <v>#REF!</v>
      </c>
      <c r="AU417" s="30" t="e">
        <f t="array" ref="AU417">INDEX(Resultado!$1:$470,MATCH($B417,Resultado!$N:$N,0),MATCH(AU$1,Resultado!#REF!,0))</f>
        <v>#REF!</v>
      </c>
      <c r="AV417" s="30" t="e">
        <f t="array" ref="AV417">INDEX(Resultado!$1:$470,MATCH($B417,Resultado!$N:$N,0),MATCH(AV$1,Resultado!#REF!,0))</f>
        <v>#REF!</v>
      </c>
      <c r="AW417" s="30" t="e">
        <f t="array" ref="AW417">INDEX(Resultado!$1:$470,MATCH($B417,Resultado!$N:$N,0),MATCH(AW$1,Resultado!#REF!,0))</f>
        <v>#REF!</v>
      </c>
      <c r="AX417" s="30" t="e">
        <f t="array" ref="AX417">INDEX(Resultado!$1:$470,MATCH($B417,Resultado!$N:$N,0),MATCH(AX$1,Resultado!#REF!,0))</f>
        <v>#REF!</v>
      </c>
      <c r="AY417" s="30" t="e">
        <f t="array" ref="AY417">INDEX(Resultado!$1:$470,MATCH($B417,Resultado!$N:$N,0),MATCH(AY$1,Resultado!#REF!,0))</f>
        <v>#REF!</v>
      </c>
      <c r="AZ417" s="30" t="e">
        <f t="array" ref="AZ417">INDEX(Resultado!$1:$470,MATCH($B417,Resultado!$N:$N,0),MATCH(AZ$1,Resultado!#REF!,0))</f>
        <v>#REF!</v>
      </c>
      <c r="BA417" s="30" t="e">
        <f t="array" ref="BA417">INDEX(Resultado!$1:$470,MATCH($B417,Resultado!$N:$N,0),MATCH(BA$1,Resultado!#REF!,0))</f>
        <v>#REF!</v>
      </c>
      <c r="BB417" s="30" t="e">
        <f t="array" ref="BB417">INDEX(Resultado!$1:$470,MATCH($B417,Resultado!$N:$N,0),MATCH(BB$1,Resultado!#REF!,0))</f>
        <v>#REF!</v>
      </c>
      <c r="BC417" s="30" t="e">
        <f t="array" ref="BC417">INDEX(Resultado!$1:$470,MATCH($B417,Resultado!$N:$N,0),MATCH(BC$1,Resultado!#REF!,0))</f>
        <v>#REF!</v>
      </c>
      <c r="BD417" s="30" t="e">
        <f t="array" ref="BD417">INDEX(Resultado!$1:$470,MATCH($B417,Resultado!$N:$N,0),MATCH(BD$1,Resultado!#REF!,0))</f>
        <v>#REF!</v>
      </c>
      <c r="BE417" s="30" t="e">
        <f t="array" ref="BE417">INDEX(Resultado!$1:$470,MATCH($B417,Resultado!$N:$N,0),MATCH(BE$1,Resultado!#REF!,0))</f>
        <v>#REF!</v>
      </c>
      <c r="BF417" s="30" t="e">
        <f t="array" ref="BF417">INDEX(Resultado!$1:$470,MATCH($B417,Resultado!$N:$N,0),MATCH(BF$1,Resultado!#REF!,0))</f>
        <v>#REF!</v>
      </c>
      <c r="BG417" s="30" t="e">
        <f t="array" ref="BG417">INDEX(Resultado!$1:$470,MATCH($B417,Resultado!$N:$N,0),MATCH(BG$1,Resultado!#REF!,0))</f>
        <v>#REF!</v>
      </c>
      <c r="BH417" s="30" t="e">
        <f t="array" ref="BH417">INDEX(Resultado!$1:$470,MATCH($B417,Resultado!$N:$N,0),MATCH(BH$1,Resultado!#REF!,0))</f>
        <v>#REF!</v>
      </c>
      <c r="BI417" s="30" t="e">
        <f t="array" ref="BI417">INDEX(Resultado!$1:$470,MATCH($B417,Resultado!$N:$N,0),MATCH(BI$1,Resultado!#REF!,0))</f>
        <v>#REF!</v>
      </c>
    </row>
    <row r="418" spans="1:61" ht="13" x14ac:dyDescent="0.15">
      <c r="A418" s="29">
        <v>50661018700</v>
      </c>
      <c r="B418" s="7" t="s">
        <v>2944</v>
      </c>
      <c r="C418" s="29" t="s">
        <v>2943</v>
      </c>
      <c r="D418" s="30" t="e">
        <f t="array" ref="D418">INDEX(Resultado!$1:$470,MATCH($B418,Resultado!$N:$N,0),MATCH(D$1,Resultado!#REF!,0))</f>
        <v>#REF!</v>
      </c>
      <c r="E418" s="29" t="s">
        <v>3339</v>
      </c>
      <c r="F418" s="30" t="e">
        <f t="array" ref="F418">INDEX(Resultado!$1:$470,MATCH($B418,Resultado!$N:$N,0),MATCH(F$1,Resultado!#REF!,0))</f>
        <v>#REF!</v>
      </c>
      <c r="G418" s="30" t="e">
        <f t="array" ref="G418">INDEX(Resultado!$1:$470,MATCH($B418,Resultado!$N:$N,0),MATCH(G$1,Resultado!#REF!,0))</f>
        <v>#REF!</v>
      </c>
      <c r="H418" s="30" t="e">
        <f t="array" ref="H418">INDEX(Resultado!$1:$470,MATCH($B418,Resultado!$N:$N,0),MATCH(H$1,Resultado!#REF!,0))</f>
        <v>#REF!</v>
      </c>
      <c r="I418" s="30" t="e">
        <f t="array" ref="I418">INDEX(Resultado!$1:$470,MATCH($B418,Resultado!$N:$N,0),MATCH(I$1,Resultado!#REF!,0))</f>
        <v>#REF!</v>
      </c>
      <c r="J418" s="30" t="e">
        <f t="array" ref="J418">INDEX(Resultado!$1:$470,MATCH($B418,Resultado!$N:$N,0),MATCH(J$1,Resultado!#REF!,0))</f>
        <v>#REF!</v>
      </c>
      <c r="K418" s="30" t="e">
        <f t="array" ref="K418">INDEX(Resultado!$1:$470,MATCH($B418,Resultado!$N:$N,0),MATCH(K$1,Resultado!#REF!,0))</f>
        <v>#REF!</v>
      </c>
      <c r="L418" s="30" t="e">
        <f t="array" ref="L418">INDEX(Resultado!$1:$470,MATCH($B418,Resultado!$N:$N,0),MATCH(L$1,Resultado!#REF!,0))</f>
        <v>#REF!</v>
      </c>
      <c r="M418" s="30" t="e">
        <f t="array" ref="M418">INDEX(Resultado!$1:$470,MATCH($B418,Resultado!$N:$N,0),MATCH(M$1,Resultado!#REF!,0))</f>
        <v>#REF!</v>
      </c>
      <c r="N418" s="30" t="e">
        <f t="array" ref="N418">INDEX(Resultado!$1:$470,MATCH($B418,Resultado!$N:$N,0),MATCH(N$1,Resultado!#REF!,0))</f>
        <v>#REF!</v>
      </c>
      <c r="O418" s="30" t="e">
        <f t="array" ref="O418">INDEX(Resultado!$1:$470,MATCH($B418,Resultado!$N:$N,0),MATCH(O$1,Resultado!#REF!,0))</f>
        <v>#REF!</v>
      </c>
      <c r="P418" s="30" t="e">
        <f t="array" ref="P418">INDEX(Resultado!$1:$470,MATCH($B418,Resultado!$N:$N,0),MATCH(P$1,Resultado!#REF!,0))</f>
        <v>#REF!</v>
      </c>
      <c r="Q418" s="30" t="e">
        <f t="array" ref="Q418">INDEX(Resultado!$1:$470,MATCH($B418,Resultado!$N:$N,0),MATCH(Q$1,Resultado!#REF!,0))</f>
        <v>#REF!</v>
      </c>
      <c r="R418" s="30" t="e">
        <f t="array" ref="R418">INDEX(Resultado!$1:$470,MATCH($B418,Resultado!$N:$N,0),MATCH(R$1,Resultado!#REF!,0))</f>
        <v>#REF!</v>
      </c>
      <c r="S418" s="30" t="e">
        <f t="array" ref="S418">INDEX(Resultado!$1:$470,MATCH($B418,Resultado!$N:$N,0),MATCH(S$1,Resultado!#REF!,0))</f>
        <v>#REF!</v>
      </c>
      <c r="T418" s="30" t="e">
        <f t="array" ref="T418">INDEX(Resultado!$1:$470,MATCH($B418,Resultado!$N:$N,0),MATCH(T$1,Resultado!#REF!,0))</f>
        <v>#REF!</v>
      </c>
      <c r="U418" s="30" t="e">
        <f t="array" ref="U418">INDEX(Resultado!$1:$470,MATCH($B418,Resultado!$N:$N,0),MATCH(U$1,Resultado!#REF!,0))</f>
        <v>#REF!</v>
      </c>
      <c r="V418" s="30" t="e">
        <f t="array" ref="V418">INDEX(Resultado!$1:$470,MATCH($B418,Resultado!$N:$N,0),MATCH(V$1,Resultado!#REF!,0))</f>
        <v>#REF!</v>
      </c>
      <c r="W418" s="30" t="e">
        <f t="array" ref="W418">INDEX(Resultado!$1:$470,MATCH($B418,Resultado!$N:$N,0),MATCH(W$1,Resultado!#REF!,0))</f>
        <v>#REF!</v>
      </c>
      <c r="X418" s="30" t="e">
        <f t="array" ref="X418">INDEX(Resultado!$1:$470,MATCH($B418,Resultado!$N:$N,0),MATCH(X$1,Resultado!#REF!,0))</f>
        <v>#REF!</v>
      </c>
      <c r="Y418" s="30" t="e">
        <f t="array" ref="Y418">INDEX(Resultado!$1:$470,MATCH($B418,Resultado!$N:$N,0),MATCH(Y$1,Resultado!#REF!,0))</f>
        <v>#REF!</v>
      </c>
      <c r="Z418" s="30" t="e">
        <f t="array" ref="Z418">INDEX(Resultado!$1:$470,MATCH($B418,Resultado!$N:$N,0),MATCH(Z$1,Resultado!#REF!,0))</f>
        <v>#REF!</v>
      </c>
      <c r="AA418" s="30" t="e">
        <f t="array" ref="AA418">INDEX(Resultado!$1:$470,MATCH($B418,Resultado!$N:$N,0),MATCH(AA$1,Resultado!#REF!,0))</f>
        <v>#REF!</v>
      </c>
      <c r="AB418" s="29">
        <v>0</v>
      </c>
      <c r="AC418" s="29">
        <v>2</v>
      </c>
      <c r="AD418" s="30" t="e">
        <f t="array" ref="AD418">INDEX(Resultado!$1:$470,MATCH($B418,Resultado!$N:$N,0),MATCH(AD$1,Resultado!#REF!,0))</f>
        <v>#REF!</v>
      </c>
      <c r="AE418" s="30" t="e">
        <f t="array" ref="AE418">INDEX(Resultado!$1:$470,MATCH($B418,Resultado!$N:$N,0),MATCH(AE$1,Resultado!#REF!,0))</f>
        <v>#REF!</v>
      </c>
      <c r="AF418" s="30" t="e">
        <f t="array" ref="AF418">INDEX(Resultado!$1:$470,MATCH($B418,Resultado!$N:$N,0),MATCH(AF$1,Resultado!#REF!,0))</f>
        <v>#REF!</v>
      </c>
      <c r="AG418" s="30" t="e">
        <f t="array" ref="AG418">INDEX(Resultado!$1:$470,MATCH($B418,Resultado!$N:$N,0),MATCH(AG$1,Resultado!#REF!,0))</f>
        <v>#REF!</v>
      </c>
      <c r="AH418" s="30" t="e">
        <f t="array" ref="AH418">INDEX(Resultado!$1:$470,MATCH($B418,Resultado!$N:$N,0),MATCH(AH$1,Resultado!#REF!,0))</f>
        <v>#REF!</v>
      </c>
      <c r="AI418" s="30" t="e">
        <f t="array" ref="AI418">INDEX(Resultado!$1:$470,MATCH($B418,Resultado!$N:$N,0),MATCH(AI$1,Resultado!#REF!,0))</f>
        <v>#REF!</v>
      </c>
      <c r="AJ418" s="30" t="e">
        <f t="array" ref="AJ418">INDEX(Resultado!$1:$470,MATCH($B418,Resultado!$N:$N,0),MATCH(AJ$1,Resultado!#REF!,0))</f>
        <v>#REF!</v>
      </c>
      <c r="AK418" s="30" t="e">
        <f t="array" ref="AK418">INDEX(Resultado!$1:$470,MATCH($B418,Resultado!$N:$N,0),MATCH(AK$1,Resultado!#REF!,0))</f>
        <v>#REF!</v>
      </c>
      <c r="AL418" s="29">
        <v>0</v>
      </c>
      <c r="AM418" s="29">
        <v>2</v>
      </c>
      <c r="AN418" s="30" t="e">
        <f t="array" ref="AN418">INDEX(Resultado!$1:$470,MATCH($B418,Resultado!$N:$N,0),MATCH(AN$1,Resultado!#REF!,0))</f>
        <v>#REF!</v>
      </c>
      <c r="AO418" s="30" t="e">
        <f t="array" ref="AO418">INDEX(Resultado!$1:$470,MATCH($B418,Resultado!$N:$N,0),MATCH(AO$1,Resultado!#REF!,0))</f>
        <v>#REF!</v>
      </c>
      <c r="AP418" s="30" t="e">
        <f t="array" ref="AP418">INDEX(Resultado!$1:$470,MATCH($B418,Resultado!$N:$N,0),MATCH(AP$1,Resultado!#REF!,0))</f>
        <v>#REF!</v>
      </c>
      <c r="AQ418" s="30" t="e">
        <f t="array" ref="AQ418">INDEX(Resultado!$1:$470,MATCH($B418,Resultado!$N:$N,0),MATCH(AQ$1,Resultado!#REF!,0))</f>
        <v>#REF!</v>
      </c>
      <c r="AR418" s="30" t="e">
        <f t="array" ref="AR418">INDEX(Resultado!$1:$470,MATCH($B418,Resultado!$N:$N,0),MATCH(AR$1,Resultado!#REF!,0))</f>
        <v>#REF!</v>
      </c>
      <c r="AS418" s="29">
        <v>2</v>
      </c>
      <c r="AT418" s="30" t="e">
        <f t="array" ref="AT418">INDEX(Resultado!$1:$470,MATCH($B418,Resultado!$N:$N,0),MATCH(AT$1,Resultado!#REF!,0))</f>
        <v>#REF!</v>
      </c>
      <c r="AU418" s="30" t="e">
        <f t="array" ref="AU418">INDEX(Resultado!$1:$470,MATCH($B418,Resultado!$N:$N,0),MATCH(AU$1,Resultado!#REF!,0))</f>
        <v>#REF!</v>
      </c>
      <c r="AV418" s="30" t="e">
        <f t="array" ref="AV418">INDEX(Resultado!$1:$470,MATCH($B418,Resultado!$N:$N,0),MATCH(AV$1,Resultado!#REF!,0))</f>
        <v>#REF!</v>
      </c>
      <c r="AW418" s="30" t="e">
        <f t="array" ref="AW418">INDEX(Resultado!$1:$470,MATCH($B418,Resultado!$N:$N,0),MATCH(AW$1,Resultado!#REF!,0))</f>
        <v>#REF!</v>
      </c>
      <c r="AX418" s="30" t="e">
        <f t="array" ref="AX418">INDEX(Resultado!$1:$470,MATCH($B418,Resultado!$N:$N,0),MATCH(AX$1,Resultado!#REF!,0))</f>
        <v>#REF!</v>
      </c>
      <c r="AY418" s="30" t="e">
        <f t="array" ref="AY418">INDEX(Resultado!$1:$470,MATCH($B418,Resultado!$N:$N,0),MATCH(AY$1,Resultado!#REF!,0))</f>
        <v>#REF!</v>
      </c>
      <c r="AZ418" s="30" t="e">
        <f t="array" ref="AZ418">INDEX(Resultado!$1:$470,MATCH($B418,Resultado!$N:$N,0),MATCH(AZ$1,Resultado!#REF!,0))</f>
        <v>#REF!</v>
      </c>
      <c r="BA418" s="30" t="e">
        <f t="array" ref="BA418">INDEX(Resultado!$1:$470,MATCH($B418,Resultado!$N:$N,0),MATCH(BA$1,Resultado!#REF!,0))</f>
        <v>#REF!</v>
      </c>
      <c r="BB418" s="30" t="e">
        <f t="array" ref="BB418">INDEX(Resultado!$1:$470,MATCH($B418,Resultado!$N:$N,0),MATCH(BB$1,Resultado!#REF!,0))</f>
        <v>#REF!</v>
      </c>
      <c r="BC418" s="30" t="e">
        <f t="array" ref="BC418">INDEX(Resultado!$1:$470,MATCH($B418,Resultado!$N:$N,0),MATCH(BC$1,Resultado!#REF!,0))</f>
        <v>#REF!</v>
      </c>
      <c r="BD418" s="30" t="e">
        <f t="array" ref="BD418">INDEX(Resultado!$1:$470,MATCH($B418,Resultado!$N:$N,0),MATCH(BD$1,Resultado!#REF!,0))</f>
        <v>#REF!</v>
      </c>
      <c r="BE418" s="30" t="e">
        <f t="array" ref="BE418">INDEX(Resultado!$1:$470,MATCH($B418,Resultado!$N:$N,0),MATCH(BE$1,Resultado!#REF!,0))</f>
        <v>#REF!</v>
      </c>
      <c r="BF418" s="30" t="e">
        <f t="array" ref="BF418">INDEX(Resultado!$1:$470,MATCH($B418,Resultado!$N:$N,0),MATCH(BF$1,Resultado!#REF!,0))</f>
        <v>#REF!</v>
      </c>
      <c r="BG418" s="30" t="e">
        <f t="array" ref="BG418">INDEX(Resultado!$1:$470,MATCH($B418,Resultado!$N:$N,0),MATCH(BG$1,Resultado!#REF!,0))</f>
        <v>#REF!</v>
      </c>
      <c r="BH418" s="30" t="e">
        <f t="array" ref="BH418">INDEX(Resultado!$1:$470,MATCH($B418,Resultado!$N:$N,0),MATCH(BH$1,Resultado!#REF!,0))</f>
        <v>#REF!</v>
      </c>
      <c r="BI418" s="30" t="e">
        <f t="array" ref="BI418">INDEX(Resultado!$1:$470,MATCH($B418,Resultado!$N:$N,0),MATCH(BI$1,Resultado!#REF!,0))</f>
        <v>#REF!</v>
      </c>
    </row>
    <row r="419" spans="1:61" ht="13" x14ac:dyDescent="0.15">
      <c r="A419" s="29">
        <v>38210527635</v>
      </c>
      <c r="B419" s="7" t="s">
        <v>2951</v>
      </c>
      <c r="C419" s="29" t="s">
        <v>2950</v>
      </c>
      <c r="D419" s="30" t="e">
        <f t="array" ref="D419">INDEX(Resultado!$1:$470,MATCH($B419,Resultado!$N:$N,0),MATCH(D$1,Resultado!#REF!,0))</f>
        <v>#REF!</v>
      </c>
      <c r="E419" s="29" t="s">
        <v>3339</v>
      </c>
      <c r="F419" s="30" t="e">
        <f t="array" ref="F419">INDEX(Resultado!$1:$470,MATCH($B419,Resultado!$N:$N,0),MATCH(F$1,Resultado!#REF!,0))</f>
        <v>#REF!</v>
      </c>
      <c r="G419" s="30" t="e">
        <f t="array" ref="G419">INDEX(Resultado!$1:$470,MATCH($B419,Resultado!$N:$N,0),MATCH(G$1,Resultado!#REF!,0))</f>
        <v>#REF!</v>
      </c>
      <c r="H419" s="30" t="e">
        <f t="array" ref="H419">INDEX(Resultado!$1:$470,MATCH($B419,Resultado!$N:$N,0),MATCH(H$1,Resultado!#REF!,0))</f>
        <v>#REF!</v>
      </c>
      <c r="I419" s="30" t="e">
        <f t="array" ref="I419">INDEX(Resultado!$1:$470,MATCH($B419,Resultado!$N:$N,0),MATCH(I$1,Resultado!#REF!,0))</f>
        <v>#REF!</v>
      </c>
      <c r="J419" s="30" t="e">
        <f t="array" ref="J419">INDEX(Resultado!$1:$470,MATCH($B419,Resultado!$N:$N,0),MATCH(J$1,Resultado!#REF!,0))</f>
        <v>#REF!</v>
      </c>
      <c r="K419" s="30" t="e">
        <f t="array" ref="K419">INDEX(Resultado!$1:$470,MATCH($B419,Resultado!$N:$N,0),MATCH(K$1,Resultado!#REF!,0))</f>
        <v>#REF!</v>
      </c>
      <c r="L419" s="30" t="e">
        <f t="array" ref="L419">INDEX(Resultado!$1:$470,MATCH($B419,Resultado!$N:$N,0),MATCH(L$1,Resultado!#REF!,0))</f>
        <v>#REF!</v>
      </c>
      <c r="M419" s="30" t="e">
        <f t="array" ref="M419">INDEX(Resultado!$1:$470,MATCH($B419,Resultado!$N:$N,0),MATCH(M$1,Resultado!#REF!,0))</f>
        <v>#REF!</v>
      </c>
      <c r="N419" s="30" t="e">
        <f t="array" ref="N419">INDEX(Resultado!$1:$470,MATCH($B419,Resultado!$N:$N,0),MATCH(N$1,Resultado!#REF!,0))</f>
        <v>#REF!</v>
      </c>
      <c r="O419" s="30" t="e">
        <f t="array" ref="O419">INDEX(Resultado!$1:$470,MATCH($B419,Resultado!$N:$N,0),MATCH(O$1,Resultado!#REF!,0))</f>
        <v>#REF!</v>
      </c>
      <c r="P419" s="30" t="e">
        <f t="array" ref="P419">INDEX(Resultado!$1:$470,MATCH($B419,Resultado!$N:$N,0),MATCH(P$1,Resultado!#REF!,0))</f>
        <v>#REF!</v>
      </c>
      <c r="Q419" s="30" t="e">
        <f t="array" ref="Q419">INDEX(Resultado!$1:$470,MATCH($B419,Resultado!$N:$N,0),MATCH(Q$1,Resultado!#REF!,0))</f>
        <v>#REF!</v>
      </c>
      <c r="R419" s="30" t="e">
        <f t="array" ref="R419">INDEX(Resultado!$1:$470,MATCH($B419,Resultado!$N:$N,0),MATCH(R$1,Resultado!#REF!,0))</f>
        <v>#REF!</v>
      </c>
      <c r="S419" s="30" t="e">
        <f t="array" ref="S419">INDEX(Resultado!$1:$470,MATCH($B419,Resultado!$N:$N,0),MATCH(S$1,Resultado!#REF!,0))</f>
        <v>#REF!</v>
      </c>
      <c r="T419" s="30" t="e">
        <f t="array" ref="T419">INDEX(Resultado!$1:$470,MATCH($B419,Resultado!$N:$N,0),MATCH(T$1,Resultado!#REF!,0))</f>
        <v>#REF!</v>
      </c>
      <c r="U419" s="30" t="e">
        <f t="array" ref="U419">INDEX(Resultado!$1:$470,MATCH($B419,Resultado!$N:$N,0),MATCH(U$1,Resultado!#REF!,0))</f>
        <v>#REF!</v>
      </c>
      <c r="V419" s="30" t="e">
        <f t="array" ref="V419">INDEX(Resultado!$1:$470,MATCH($B419,Resultado!$N:$N,0),MATCH(V$1,Resultado!#REF!,0))</f>
        <v>#REF!</v>
      </c>
      <c r="W419" s="30" t="e">
        <f t="array" ref="W419">INDEX(Resultado!$1:$470,MATCH($B419,Resultado!$N:$N,0),MATCH(W$1,Resultado!#REF!,0))</f>
        <v>#REF!</v>
      </c>
      <c r="X419" s="30" t="e">
        <f t="array" ref="X419">INDEX(Resultado!$1:$470,MATCH($B419,Resultado!$N:$N,0),MATCH(X$1,Resultado!#REF!,0))</f>
        <v>#REF!</v>
      </c>
      <c r="Y419" s="30" t="e">
        <f t="array" ref="Y419">INDEX(Resultado!$1:$470,MATCH($B419,Resultado!$N:$N,0),MATCH(Y$1,Resultado!#REF!,0))</f>
        <v>#REF!</v>
      </c>
      <c r="Z419" s="30" t="e">
        <f t="array" ref="Z419">INDEX(Resultado!$1:$470,MATCH($B419,Resultado!$N:$N,0),MATCH(Z$1,Resultado!#REF!,0))</f>
        <v>#REF!</v>
      </c>
      <c r="AA419" s="30" t="e">
        <f t="array" ref="AA419">INDEX(Resultado!$1:$470,MATCH($B419,Resultado!$N:$N,0),MATCH(AA$1,Resultado!#REF!,0))</f>
        <v>#REF!</v>
      </c>
      <c r="AB419" s="29">
        <v>0</v>
      </c>
      <c r="AC419" s="29">
        <v>2</v>
      </c>
      <c r="AD419" s="30" t="e">
        <f t="array" ref="AD419">INDEX(Resultado!$1:$470,MATCH($B419,Resultado!$N:$N,0),MATCH(AD$1,Resultado!#REF!,0))</f>
        <v>#REF!</v>
      </c>
      <c r="AE419" s="30" t="e">
        <f t="array" ref="AE419">INDEX(Resultado!$1:$470,MATCH($B419,Resultado!$N:$N,0),MATCH(AE$1,Resultado!#REF!,0))</f>
        <v>#REF!</v>
      </c>
      <c r="AF419" s="30" t="e">
        <f t="array" ref="AF419">INDEX(Resultado!$1:$470,MATCH($B419,Resultado!$N:$N,0),MATCH(AF$1,Resultado!#REF!,0))</f>
        <v>#REF!</v>
      </c>
      <c r="AG419" s="30" t="e">
        <f t="array" ref="AG419">INDEX(Resultado!$1:$470,MATCH($B419,Resultado!$N:$N,0),MATCH(AG$1,Resultado!#REF!,0))</f>
        <v>#REF!</v>
      </c>
      <c r="AH419" s="30" t="e">
        <f t="array" ref="AH419">INDEX(Resultado!$1:$470,MATCH($B419,Resultado!$N:$N,0),MATCH(AH$1,Resultado!#REF!,0))</f>
        <v>#REF!</v>
      </c>
      <c r="AI419" s="30" t="e">
        <f t="array" ref="AI419">INDEX(Resultado!$1:$470,MATCH($B419,Resultado!$N:$N,0),MATCH(AI$1,Resultado!#REF!,0))</f>
        <v>#REF!</v>
      </c>
      <c r="AJ419" s="30" t="e">
        <f t="array" ref="AJ419">INDEX(Resultado!$1:$470,MATCH($B419,Resultado!$N:$N,0),MATCH(AJ$1,Resultado!#REF!,0))</f>
        <v>#REF!</v>
      </c>
      <c r="AK419" s="30" t="e">
        <f t="array" ref="AK419">INDEX(Resultado!$1:$470,MATCH($B419,Resultado!$N:$N,0),MATCH(AK$1,Resultado!#REF!,0))</f>
        <v>#REF!</v>
      </c>
      <c r="AL419" s="29">
        <v>0</v>
      </c>
      <c r="AM419" s="29">
        <v>2</v>
      </c>
      <c r="AN419" s="30" t="e">
        <f t="array" ref="AN419">INDEX(Resultado!$1:$470,MATCH($B419,Resultado!$N:$N,0),MATCH(AN$1,Resultado!#REF!,0))</f>
        <v>#REF!</v>
      </c>
      <c r="AO419" s="30" t="e">
        <f t="array" ref="AO419">INDEX(Resultado!$1:$470,MATCH($B419,Resultado!$N:$N,0),MATCH(AO$1,Resultado!#REF!,0))</f>
        <v>#REF!</v>
      </c>
      <c r="AP419" s="30" t="e">
        <f t="array" ref="AP419">INDEX(Resultado!$1:$470,MATCH($B419,Resultado!$N:$N,0),MATCH(AP$1,Resultado!#REF!,0))</f>
        <v>#REF!</v>
      </c>
      <c r="AQ419" s="30" t="e">
        <f t="array" ref="AQ419">INDEX(Resultado!$1:$470,MATCH($B419,Resultado!$N:$N,0),MATCH(AQ$1,Resultado!#REF!,0))</f>
        <v>#REF!</v>
      </c>
      <c r="AR419" s="30" t="e">
        <f t="array" ref="AR419">INDEX(Resultado!$1:$470,MATCH($B419,Resultado!$N:$N,0),MATCH(AR$1,Resultado!#REF!,0))</f>
        <v>#REF!</v>
      </c>
      <c r="AS419" s="29">
        <v>2</v>
      </c>
      <c r="AT419" s="30" t="e">
        <f t="array" ref="AT419">INDEX(Resultado!$1:$470,MATCH($B419,Resultado!$N:$N,0),MATCH(AT$1,Resultado!#REF!,0))</f>
        <v>#REF!</v>
      </c>
      <c r="AU419" s="30" t="e">
        <f t="array" ref="AU419">INDEX(Resultado!$1:$470,MATCH($B419,Resultado!$N:$N,0),MATCH(AU$1,Resultado!#REF!,0))</f>
        <v>#REF!</v>
      </c>
      <c r="AV419" s="30" t="e">
        <f t="array" ref="AV419">INDEX(Resultado!$1:$470,MATCH($B419,Resultado!$N:$N,0),MATCH(AV$1,Resultado!#REF!,0))</f>
        <v>#REF!</v>
      </c>
      <c r="AW419" s="30" t="e">
        <f t="array" ref="AW419">INDEX(Resultado!$1:$470,MATCH($B419,Resultado!$N:$N,0),MATCH(AW$1,Resultado!#REF!,0))</f>
        <v>#REF!</v>
      </c>
      <c r="AX419" s="30" t="e">
        <f t="array" ref="AX419">INDEX(Resultado!$1:$470,MATCH($B419,Resultado!$N:$N,0),MATCH(AX$1,Resultado!#REF!,0))</f>
        <v>#REF!</v>
      </c>
      <c r="AY419" s="30" t="e">
        <f t="array" ref="AY419">INDEX(Resultado!$1:$470,MATCH($B419,Resultado!$N:$N,0),MATCH(AY$1,Resultado!#REF!,0))</f>
        <v>#REF!</v>
      </c>
      <c r="AZ419" s="30" t="e">
        <f t="array" ref="AZ419">INDEX(Resultado!$1:$470,MATCH($B419,Resultado!$N:$N,0),MATCH(AZ$1,Resultado!#REF!,0))</f>
        <v>#REF!</v>
      </c>
      <c r="BA419" s="30" t="e">
        <f t="array" ref="BA419">INDEX(Resultado!$1:$470,MATCH($B419,Resultado!$N:$N,0),MATCH(BA$1,Resultado!#REF!,0))</f>
        <v>#REF!</v>
      </c>
      <c r="BB419" s="30" t="e">
        <f t="array" ref="BB419">INDEX(Resultado!$1:$470,MATCH($B419,Resultado!$N:$N,0),MATCH(BB$1,Resultado!#REF!,0))</f>
        <v>#REF!</v>
      </c>
      <c r="BC419" s="30" t="e">
        <f t="array" ref="BC419">INDEX(Resultado!$1:$470,MATCH($B419,Resultado!$N:$N,0),MATCH(BC$1,Resultado!#REF!,0))</f>
        <v>#REF!</v>
      </c>
      <c r="BD419" s="30" t="e">
        <f t="array" ref="BD419">INDEX(Resultado!$1:$470,MATCH($B419,Resultado!$N:$N,0),MATCH(BD$1,Resultado!#REF!,0))</f>
        <v>#REF!</v>
      </c>
      <c r="BE419" s="30" t="e">
        <f t="array" ref="BE419">INDEX(Resultado!$1:$470,MATCH($B419,Resultado!$N:$N,0),MATCH(BE$1,Resultado!#REF!,0))</f>
        <v>#REF!</v>
      </c>
      <c r="BF419" s="30" t="e">
        <f t="array" ref="BF419">INDEX(Resultado!$1:$470,MATCH($B419,Resultado!$N:$N,0),MATCH(BF$1,Resultado!#REF!,0))</f>
        <v>#REF!</v>
      </c>
      <c r="BG419" s="30" t="e">
        <f t="array" ref="BG419">INDEX(Resultado!$1:$470,MATCH($B419,Resultado!$N:$N,0),MATCH(BG$1,Resultado!#REF!,0))</f>
        <v>#REF!</v>
      </c>
      <c r="BH419" s="30" t="e">
        <f t="array" ref="BH419">INDEX(Resultado!$1:$470,MATCH($B419,Resultado!$N:$N,0),MATCH(BH$1,Resultado!#REF!,0))</f>
        <v>#REF!</v>
      </c>
      <c r="BI419" s="30" t="e">
        <f t="array" ref="BI419">INDEX(Resultado!$1:$470,MATCH($B419,Resultado!$N:$N,0),MATCH(BI$1,Resultado!#REF!,0))</f>
        <v>#REF!</v>
      </c>
    </row>
    <row r="420" spans="1:61" ht="13" x14ac:dyDescent="0.15">
      <c r="A420" s="29">
        <v>55215439885</v>
      </c>
      <c r="B420" s="7" t="s">
        <v>2960</v>
      </c>
      <c r="C420" s="29" t="s">
        <v>2959</v>
      </c>
      <c r="D420" s="30" t="e">
        <f t="array" ref="D420">INDEX(Resultado!$1:$470,MATCH($B420,Resultado!$N:$N,0),MATCH(D$1,Resultado!#REF!,0))</f>
        <v>#REF!</v>
      </c>
      <c r="E420" s="29" t="s">
        <v>3339</v>
      </c>
      <c r="F420" s="30" t="e">
        <f t="array" ref="F420">INDEX(Resultado!$1:$470,MATCH($B420,Resultado!$N:$N,0),MATCH(F$1,Resultado!#REF!,0))</f>
        <v>#REF!</v>
      </c>
      <c r="G420" s="30" t="e">
        <f t="array" ref="G420">INDEX(Resultado!$1:$470,MATCH($B420,Resultado!$N:$N,0),MATCH(G$1,Resultado!#REF!,0))</f>
        <v>#REF!</v>
      </c>
      <c r="H420" s="30" t="e">
        <f t="array" ref="H420">INDEX(Resultado!$1:$470,MATCH($B420,Resultado!$N:$N,0),MATCH(H$1,Resultado!#REF!,0))</f>
        <v>#REF!</v>
      </c>
      <c r="I420" s="30" t="e">
        <f t="array" ref="I420">INDEX(Resultado!$1:$470,MATCH($B420,Resultado!$N:$N,0),MATCH(I$1,Resultado!#REF!,0))</f>
        <v>#REF!</v>
      </c>
      <c r="J420" s="30" t="e">
        <f t="array" ref="J420">INDEX(Resultado!$1:$470,MATCH($B420,Resultado!$N:$N,0),MATCH(J$1,Resultado!#REF!,0))</f>
        <v>#REF!</v>
      </c>
      <c r="K420" s="30" t="e">
        <f t="array" ref="K420">INDEX(Resultado!$1:$470,MATCH($B420,Resultado!$N:$N,0),MATCH(K$1,Resultado!#REF!,0))</f>
        <v>#REF!</v>
      </c>
      <c r="L420" s="30" t="e">
        <f t="array" ref="L420">INDEX(Resultado!$1:$470,MATCH($B420,Resultado!$N:$N,0),MATCH(L$1,Resultado!#REF!,0))</f>
        <v>#REF!</v>
      </c>
      <c r="M420" s="30" t="e">
        <f t="array" ref="M420">INDEX(Resultado!$1:$470,MATCH($B420,Resultado!$N:$N,0),MATCH(M$1,Resultado!#REF!,0))</f>
        <v>#REF!</v>
      </c>
      <c r="N420" s="30" t="e">
        <f t="array" ref="N420">INDEX(Resultado!$1:$470,MATCH($B420,Resultado!$N:$N,0),MATCH(N$1,Resultado!#REF!,0))</f>
        <v>#REF!</v>
      </c>
      <c r="O420" s="30" t="e">
        <f t="array" ref="O420">INDEX(Resultado!$1:$470,MATCH($B420,Resultado!$N:$N,0),MATCH(O$1,Resultado!#REF!,0))</f>
        <v>#REF!</v>
      </c>
      <c r="P420" s="30" t="e">
        <f t="array" ref="P420">INDEX(Resultado!$1:$470,MATCH($B420,Resultado!$N:$N,0),MATCH(P$1,Resultado!#REF!,0))</f>
        <v>#REF!</v>
      </c>
      <c r="Q420" s="30" t="e">
        <f t="array" ref="Q420">INDEX(Resultado!$1:$470,MATCH($B420,Resultado!$N:$N,0),MATCH(Q$1,Resultado!#REF!,0))</f>
        <v>#REF!</v>
      </c>
      <c r="R420" s="30" t="e">
        <f t="array" ref="R420">INDEX(Resultado!$1:$470,MATCH($B420,Resultado!$N:$N,0),MATCH(R$1,Resultado!#REF!,0))</f>
        <v>#REF!</v>
      </c>
      <c r="S420" s="30" t="e">
        <f t="array" ref="S420">INDEX(Resultado!$1:$470,MATCH($B420,Resultado!$N:$N,0),MATCH(S$1,Resultado!#REF!,0))</f>
        <v>#REF!</v>
      </c>
      <c r="T420" s="30" t="e">
        <f t="array" ref="T420">INDEX(Resultado!$1:$470,MATCH($B420,Resultado!$N:$N,0),MATCH(T$1,Resultado!#REF!,0))</f>
        <v>#REF!</v>
      </c>
      <c r="U420" s="30" t="e">
        <f t="array" ref="U420">INDEX(Resultado!$1:$470,MATCH($B420,Resultado!$N:$N,0),MATCH(U$1,Resultado!#REF!,0))</f>
        <v>#REF!</v>
      </c>
      <c r="V420" s="30" t="e">
        <f t="array" ref="V420">INDEX(Resultado!$1:$470,MATCH($B420,Resultado!$N:$N,0),MATCH(V$1,Resultado!#REF!,0))</f>
        <v>#REF!</v>
      </c>
      <c r="W420" s="30" t="e">
        <f t="array" ref="W420">INDEX(Resultado!$1:$470,MATCH($B420,Resultado!$N:$N,0),MATCH(W$1,Resultado!#REF!,0))</f>
        <v>#REF!</v>
      </c>
      <c r="X420" s="30" t="e">
        <f t="array" ref="X420">INDEX(Resultado!$1:$470,MATCH($B420,Resultado!$N:$N,0),MATCH(X$1,Resultado!#REF!,0))</f>
        <v>#REF!</v>
      </c>
      <c r="Y420" s="30" t="e">
        <f t="array" ref="Y420">INDEX(Resultado!$1:$470,MATCH($B420,Resultado!$N:$N,0),MATCH(Y$1,Resultado!#REF!,0))</f>
        <v>#REF!</v>
      </c>
      <c r="Z420" s="30" t="e">
        <f t="array" ref="Z420">INDEX(Resultado!$1:$470,MATCH($B420,Resultado!$N:$N,0),MATCH(Z$1,Resultado!#REF!,0))</f>
        <v>#REF!</v>
      </c>
      <c r="AA420" s="30" t="e">
        <f t="array" ref="AA420">INDEX(Resultado!$1:$470,MATCH($B420,Resultado!$N:$N,0),MATCH(AA$1,Resultado!#REF!,0))</f>
        <v>#REF!</v>
      </c>
      <c r="AB420" s="29">
        <v>0</v>
      </c>
      <c r="AC420" s="29">
        <v>2</v>
      </c>
      <c r="AD420" s="30" t="e">
        <f t="array" ref="AD420">INDEX(Resultado!$1:$470,MATCH($B420,Resultado!$N:$N,0),MATCH(AD$1,Resultado!#REF!,0))</f>
        <v>#REF!</v>
      </c>
      <c r="AE420" s="30" t="e">
        <f t="array" ref="AE420">INDEX(Resultado!$1:$470,MATCH($B420,Resultado!$N:$N,0),MATCH(AE$1,Resultado!#REF!,0))</f>
        <v>#REF!</v>
      </c>
      <c r="AF420" s="30" t="e">
        <f t="array" ref="AF420">INDEX(Resultado!$1:$470,MATCH($B420,Resultado!$N:$N,0),MATCH(AF$1,Resultado!#REF!,0))</f>
        <v>#REF!</v>
      </c>
      <c r="AG420" s="30" t="e">
        <f t="array" ref="AG420">INDEX(Resultado!$1:$470,MATCH($B420,Resultado!$N:$N,0),MATCH(AG$1,Resultado!#REF!,0))</f>
        <v>#REF!</v>
      </c>
      <c r="AH420" s="30" t="e">
        <f t="array" ref="AH420">INDEX(Resultado!$1:$470,MATCH($B420,Resultado!$N:$N,0),MATCH(AH$1,Resultado!#REF!,0))</f>
        <v>#REF!</v>
      </c>
      <c r="AI420" s="30" t="e">
        <f t="array" ref="AI420">INDEX(Resultado!$1:$470,MATCH($B420,Resultado!$N:$N,0),MATCH(AI$1,Resultado!#REF!,0))</f>
        <v>#REF!</v>
      </c>
      <c r="AJ420" s="30" t="e">
        <f t="array" ref="AJ420">INDEX(Resultado!$1:$470,MATCH($B420,Resultado!$N:$N,0),MATCH(AJ$1,Resultado!#REF!,0))</f>
        <v>#REF!</v>
      </c>
      <c r="AK420" s="30" t="e">
        <f t="array" ref="AK420">INDEX(Resultado!$1:$470,MATCH($B420,Resultado!$N:$N,0),MATCH(AK$1,Resultado!#REF!,0))</f>
        <v>#REF!</v>
      </c>
      <c r="AL420" s="29">
        <v>0</v>
      </c>
      <c r="AM420" s="29">
        <v>2</v>
      </c>
      <c r="AN420" s="30" t="e">
        <f t="array" ref="AN420">INDEX(Resultado!$1:$470,MATCH($B420,Resultado!$N:$N,0),MATCH(AN$1,Resultado!#REF!,0))</f>
        <v>#REF!</v>
      </c>
      <c r="AO420" s="30" t="e">
        <f t="array" ref="AO420">INDEX(Resultado!$1:$470,MATCH($B420,Resultado!$N:$N,0),MATCH(AO$1,Resultado!#REF!,0))</f>
        <v>#REF!</v>
      </c>
      <c r="AP420" s="30" t="e">
        <f t="array" ref="AP420">INDEX(Resultado!$1:$470,MATCH($B420,Resultado!$N:$N,0),MATCH(AP$1,Resultado!#REF!,0))</f>
        <v>#REF!</v>
      </c>
      <c r="AQ420" s="30" t="e">
        <f t="array" ref="AQ420">INDEX(Resultado!$1:$470,MATCH($B420,Resultado!$N:$N,0),MATCH(AQ$1,Resultado!#REF!,0))</f>
        <v>#REF!</v>
      </c>
      <c r="AR420" s="30" t="e">
        <f t="array" ref="AR420">INDEX(Resultado!$1:$470,MATCH($B420,Resultado!$N:$N,0),MATCH(AR$1,Resultado!#REF!,0))</f>
        <v>#REF!</v>
      </c>
      <c r="AS420" s="29">
        <v>2</v>
      </c>
      <c r="AT420" s="30" t="e">
        <f t="array" ref="AT420">INDEX(Resultado!$1:$470,MATCH($B420,Resultado!$N:$N,0),MATCH(AT$1,Resultado!#REF!,0))</f>
        <v>#REF!</v>
      </c>
      <c r="AU420" s="30" t="e">
        <f t="array" ref="AU420">INDEX(Resultado!$1:$470,MATCH($B420,Resultado!$N:$N,0),MATCH(AU$1,Resultado!#REF!,0))</f>
        <v>#REF!</v>
      </c>
      <c r="AV420" s="30" t="e">
        <f t="array" ref="AV420">INDEX(Resultado!$1:$470,MATCH($B420,Resultado!$N:$N,0),MATCH(AV$1,Resultado!#REF!,0))</f>
        <v>#REF!</v>
      </c>
      <c r="AW420" s="30" t="e">
        <f t="array" ref="AW420">INDEX(Resultado!$1:$470,MATCH($B420,Resultado!$N:$N,0),MATCH(AW$1,Resultado!#REF!,0))</f>
        <v>#REF!</v>
      </c>
      <c r="AX420" s="30" t="e">
        <f t="array" ref="AX420">INDEX(Resultado!$1:$470,MATCH($B420,Resultado!$N:$N,0),MATCH(AX$1,Resultado!#REF!,0))</f>
        <v>#REF!</v>
      </c>
      <c r="AY420" s="30" t="e">
        <f t="array" ref="AY420">INDEX(Resultado!$1:$470,MATCH($B420,Resultado!$N:$N,0),MATCH(AY$1,Resultado!#REF!,0))</f>
        <v>#REF!</v>
      </c>
      <c r="AZ420" s="30" t="e">
        <f t="array" ref="AZ420">INDEX(Resultado!$1:$470,MATCH($B420,Resultado!$N:$N,0),MATCH(AZ$1,Resultado!#REF!,0))</f>
        <v>#REF!</v>
      </c>
      <c r="BA420" s="30" t="e">
        <f t="array" ref="BA420">INDEX(Resultado!$1:$470,MATCH($B420,Resultado!$N:$N,0),MATCH(BA$1,Resultado!#REF!,0))</f>
        <v>#REF!</v>
      </c>
      <c r="BB420" s="30" t="e">
        <f t="array" ref="BB420">INDEX(Resultado!$1:$470,MATCH($B420,Resultado!$N:$N,0),MATCH(BB$1,Resultado!#REF!,0))</f>
        <v>#REF!</v>
      </c>
      <c r="BC420" s="30" t="e">
        <f t="array" ref="BC420">INDEX(Resultado!$1:$470,MATCH($B420,Resultado!$N:$N,0),MATCH(BC$1,Resultado!#REF!,0))</f>
        <v>#REF!</v>
      </c>
      <c r="BD420" s="30" t="e">
        <f t="array" ref="BD420">INDEX(Resultado!$1:$470,MATCH($B420,Resultado!$N:$N,0),MATCH(BD$1,Resultado!#REF!,0))</f>
        <v>#REF!</v>
      </c>
      <c r="BE420" s="30" t="e">
        <f t="array" ref="BE420">INDEX(Resultado!$1:$470,MATCH($B420,Resultado!$N:$N,0),MATCH(BE$1,Resultado!#REF!,0))</f>
        <v>#REF!</v>
      </c>
      <c r="BF420" s="30" t="e">
        <f t="array" ref="BF420">INDEX(Resultado!$1:$470,MATCH($B420,Resultado!$N:$N,0),MATCH(BF$1,Resultado!#REF!,0))</f>
        <v>#REF!</v>
      </c>
      <c r="BG420" s="30" t="e">
        <f t="array" ref="BG420">INDEX(Resultado!$1:$470,MATCH($B420,Resultado!$N:$N,0),MATCH(BG$1,Resultado!#REF!,0))</f>
        <v>#REF!</v>
      </c>
      <c r="BH420" s="30" t="e">
        <f t="array" ref="BH420">INDEX(Resultado!$1:$470,MATCH($B420,Resultado!$N:$N,0),MATCH(BH$1,Resultado!#REF!,0))</f>
        <v>#REF!</v>
      </c>
      <c r="BI420" s="30" t="e">
        <f t="array" ref="BI420">INDEX(Resultado!$1:$470,MATCH($B420,Resultado!$N:$N,0),MATCH(BI$1,Resultado!#REF!,0))</f>
        <v>#REF!</v>
      </c>
    </row>
    <row r="421" spans="1:61" ht="13" x14ac:dyDescent="0.15">
      <c r="A421" s="29">
        <v>48045921803</v>
      </c>
      <c r="B421" s="7" t="s">
        <v>2967</v>
      </c>
      <c r="C421" s="29" t="s">
        <v>2966</v>
      </c>
      <c r="D421" s="30" t="e">
        <f t="array" ref="D421">INDEX(Resultado!$1:$470,MATCH($B421,Resultado!$N:$N,0),MATCH(D$1,Resultado!#REF!,0))</f>
        <v>#REF!</v>
      </c>
      <c r="E421" s="29" t="s">
        <v>3339</v>
      </c>
      <c r="F421" s="30" t="e">
        <f t="array" ref="F421">INDEX(Resultado!$1:$470,MATCH($B421,Resultado!$N:$N,0),MATCH(F$1,Resultado!#REF!,0))</f>
        <v>#REF!</v>
      </c>
      <c r="G421" s="30" t="e">
        <f t="array" ref="G421">INDEX(Resultado!$1:$470,MATCH($B421,Resultado!$N:$N,0),MATCH(G$1,Resultado!#REF!,0))</f>
        <v>#REF!</v>
      </c>
      <c r="H421" s="30" t="e">
        <f t="array" ref="H421">INDEX(Resultado!$1:$470,MATCH($B421,Resultado!$N:$N,0),MATCH(H$1,Resultado!#REF!,0))</f>
        <v>#REF!</v>
      </c>
      <c r="I421" s="30" t="e">
        <f t="array" ref="I421">INDEX(Resultado!$1:$470,MATCH($B421,Resultado!$N:$N,0),MATCH(I$1,Resultado!#REF!,0))</f>
        <v>#REF!</v>
      </c>
      <c r="J421" s="30" t="e">
        <f t="array" ref="J421">INDEX(Resultado!$1:$470,MATCH($B421,Resultado!$N:$N,0),MATCH(J$1,Resultado!#REF!,0))</f>
        <v>#REF!</v>
      </c>
      <c r="K421" s="30" t="e">
        <f t="array" ref="K421">INDEX(Resultado!$1:$470,MATCH($B421,Resultado!$N:$N,0),MATCH(K$1,Resultado!#REF!,0))</f>
        <v>#REF!</v>
      </c>
      <c r="L421" s="30" t="e">
        <f t="array" ref="L421">INDEX(Resultado!$1:$470,MATCH($B421,Resultado!$N:$N,0),MATCH(L$1,Resultado!#REF!,0))</f>
        <v>#REF!</v>
      </c>
      <c r="M421" s="30" t="e">
        <f t="array" ref="M421">INDEX(Resultado!$1:$470,MATCH($B421,Resultado!$N:$N,0),MATCH(M$1,Resultado!#REF!,0))</f>
        <v>#REF!</v>
      </c>
      <c r="N421" s="30" t="e">
        <f t="array" ref="N421">INDEX(Resultado!$1:$470,MATCH($B421,Resultado!$N:$N,0),MATCH(N$1,Resultado!#REF!,0))</f>
        <v>#REF!</v>
      </c>
      <c r="O421" s="30" t="e">
        <f t="array" ref="O421">INDEX(Resultado!$1:$470,MATCH($B421,Resultado!$N:$N,0),MATCH(O$1,Resultado!#REF!,0))</f>
        <v>#REF!</v>
      </c>
      <c r="P421" s="30" t="e">
        <f t="array" ref="P421">INDEX(Resultado!$1:$470,MATCH($B421,Resultado!$N:$N,0),MATCH(P$1,Resultado!#REF!,0))</f>
        <v>#REF!</v>
      </c>
      <c r="Q421" s="30" t="e">
        <f t="array" ref="Q421">INDEX(Resultado!$1:$470,MATCH($B421,Resultado!$N:$N,0),MATCH(Q$1,Resultado!#REF!,0))</f>
        <v>#REF!</v>
      </c>
      <c r="R421" s="30" t="e">
        <f t="array" ref="R421">INDEX(Resultado!$1:$470,MATCH($B421,Resultado!$N:$N,0),MATCH(R$1,Resultado!#REF!,0))</f>
        <v>#REF!</v>
      </c>
      <c r="S421" s="30" t="e">
        <f t="array" ref="S421">INDEX(Resultado!$1:$470,MATCH($B421,Resultado!$N:$N,0),MATCH(S$1,Resultado!#REF!,0))</f>
        <v>#REF!</v>
      </c>
      <c r="T421" s="30" t="e">
        <f t="array" ref="T421">INDEX(Resultado!$1:$470,MATCH($B421,Resultado!$N:$N,0),MATCH(T$1,Resultado!#REF!,0))</f>
        <v>#REF!</v>
      </c>
      <c r="U421" s="30" t="e">
        <f t="array" ref="U421">INDEX(Resultado!$1:$470,MATCH($B421,Resultado!$N:$N,0),MATCH(U$1,Resultado!#REF!,0))</f>
        <v>#REF!</v>
      </c>
      <c r="V421" s="30" t="e">
        <f t="array" ref="V421">INDEX(Resultado!$1:$470,MATCH($B421,Resultado!$N:$N,0),MATCH(V$1,Resultado!#REF!,0))</f>
        <v>#REF!</v>
      </c>
      <c r="W421" s="30" t="e">
        <f t="array" ref="W421">INDEX(Resultado!$1:$470,MATCH($B421,Resultado!$N:$N,0),MATCH(W$1,Resultado!#REF!,0))</f>
        <v>#REF!</v>
      </c>
      <c r="X421" s="30" t="e">
        <f t="array" ref="X421">INDEX(Resultado!$1:$470,MATCH($B421,Resultado!$N:$N,0),MATCH(X$1,Resultado!#REF!,0))</f>
        <v>#REF!</v>
      </c>
      <c r="Y421" s="30" t="e">
        <f t="array" ref="Y421">INDEX(Resultado!$1:$470,MATCH($B421,Resultado!$N:$N,0),MATCH(Y$1,Resultado!#REF!,0))</f>
        <v>#REF!</v>
      </c>
      <c r="Z421" s="30" t="e">
        <f t="array" ref="Z421">INDEX(Resultado!$1:$470,MATCH($B421,Resultado!$N:$N,0),MATCH(Z$1,Resultado!#REF!,0))</f>
        <v>#REF!</v>
      </c>
      <c r="AA421" s="30" t="e">
        <f t="array" ref="AA421">INDEX(Resultado!$1:$470,MATCH($B421,Resultado!$N:$N,0),MATCH(AA$1,Resultado!#REF!,0))</f>
        <v>#REF!</v>
      </c>
      <c r="AB421" s="29">
        <v>0</v>
      </c>
      <c r="AC421" s="29">
        <v>2</v>
      </c>
      <c r="AD421" s="30" t="e">
        <f t="array" ref="AD421">INDEX(Resultado!$1:$470,MATCH($B421,Resultado!$N:$N,0),MATCH(AD$1,Resultado!#REF!,0))</f>
        <v>#REF!</v>
      </c>
      <c r="AE421" s="30" t="e">
        <f t="array" ref="AE421">INDEX(Resultado!$1:$470,MATCH($B421,Resultado!$N:$N,0),MATCH(AE$1,Resultado!#REF!,0))</f>
        <v>#REF!</v>
      </c>
      <c r="AF421" s="30" t="e">
        <f t="array" ref="AF421">INDEX(Resultado!$1:$470,MATCH($B421,Resultado!$N:$N,0),MATCH(AF$1,Resultado!#REF!,0))</f>
        <v>#REF!</v>
      </c>
      <c r="AG421" s="30" t="e">
        <f t="array" ref="AG421">INDEX(Resultado!$1:$470,MATCH($B421,Resultado!$N:$N,0),MATCH(AG$1,Resultado!#REF!,0))</f>
        <v>#REF!</v>
      </c>
      <c r="AH421" s="30" t="e">
        <f t="array" ref="AH421">INDEX(Resultado!$1:$470,MATCH($B421,Resultado!$N:$N,0),MATCH(AH$1,Resultado!#REF!,0))</f>
        <v>#REF!</v>
      </c>
      <c r="AI421" s="30" t="e">
        <f t="array" ref="AI421">INDEX(Resultado!$1:$470,MATCH($B421,Resultado!$N:$N,0),MATCH(AI$1,Resultado!#REF!,0))</f>
        <v>#REF!</v>
      </c>
      <c r="AJ421" s="30" t="e">
        <f t="array" ref="AJ421">INDEX(Resultado!$1:$470,MATCH($B421,Resultado!$N:$N,0),MATCH(AJ$1,Resultado!#REF!,0))</f>
        <v>#REF!</v>
      </c>
      <c r="AK421" s="30" t="e">
        <f t="array" ref="AK421">INDEX(Resultado!$1:$470,MATCH($B421,Resultado!$N:$N,0),MATCH(AK$1,Resultado!#REF!,0))</f>
        <v>#REF!</v>
      </c>
      <c r="AL421" s="29">
        <v>0</v>
      </c>
      <c r="AM421" s="29">
        <v>2</v>
      </c>
      <c r="AN421" s="30" t="e">
        <f t="array" ref="AN421">INDEX(Resultado!$1:$470,MATCH($B421,Resultado!$N:$N,0),MATCH(AN$1,Resultado!#REF!,0))</f>
        <v>#REF!</v>
      </c>
      <c r="AO421" s="30" t="e">
        <f t="array" ref="AO421">INDEX(Resultado!$1:$470,MATCH($B421,Resultado!$N:$N,0),MATCH(AO$1,Resultado!#REF!,0))</f>
        <v>#REF!</v>
      </c>
      <c r="AP421" s="30" t="e">
        <f t="array" ref="AP421">INDEX(Resultado!$1:$470,MATCH($B421,Resultado!$N:$N,0),MATCH(AP$1,Resultado!#REF!,0))</f>
        <v>#REF!</v>
      </c>
      <c r="AQ421" s="30" t="e">
        <f t="array" ref="AQ421">INDEX(Resultado!$1:$470,MATCH($B421,Resultado!$N:$N,0),MATCH(AQ$1,Resultado!#REF!,0))</f>
        <v>#REF!</v>
      </c>
      <c r="AR421" s="30" t="e">
        <f t="array" ref="AR421">INDEX(Resultado!$1:$470,MATCH($B421,Resultado!$N:$N,0),MATCH(AR$1,Resultado!#REF!,0))</f>
        <v>#REF!</v>
      </c>
      <c r="AS421" s="29">
        <v>2</v>
      </c>
      <c r="AT421" s="30" t="e">
        <f t="array" ref="AT421">INDEX(Resultado!$1:$470,MATCH($B421,Resultado!$N:$N,0),MATCH(AT$1,Resultado!#REF!,0))</f>
        <v>#REF!</v>
      </c>
      <c r="AU421" s="30" t="e">
        <f t="array" ref="AU421">INDEX(Resultado!$1:$470,MATCH($B421,Resultado!$N:$N,0),MATCH(AU$1,Resultado!#REF!,0))</f>
        <v>#REF!</v>
      </c>
      <c r="AV421" s="30" t="e">
        <f t="array" ref="AV421">INDEX(Resultado!$1:$470,MATCH($B421,Resultado!$N:$N,0),MATCH(AV$1,Resultado!#REF!,0))</f>
        <v>#REF!</v>
      </c>
      <c r="AW421" s="30" t="e">
        <f t="array" ref="AW421">INDEX(Resultado!$1:$470,MATCH($B421,Resultado!$N:$N,0),MATCH(AW$1,Resultado!#REF!,0))</f>
        <v>#REF!</v>
      </c>
      <c r="AX421" s="30" t="e">
        <f t="array" ref="AX421">INDEX(Resultado!$1:$470,MATCH($B421,Resultado!$N:$N,0),MATCH(AX$1,Resultado!#REF!,0))</f>
        <v>#REF!</v>
      </c>
      <c r="AY421" s="30" t="e">
        <f t="array" ref="AY421">INDEX(Resultado!$1:$470,MATCH($B421,Resultado!$N:$N,0),MATCH(AY$1,Resultado!#REF!,0))</f>
        <v>#REF!</v>
      </c>
      <c r="AZ421" s="30" t="e">
        <f t="array" ref="AZ421">INDEX(Resultado!$1:$470,MATCH($B421,Resultado!$N:$N,0),MATCH(AZ$1,Resultado!#REF!,0))</f>
        <v>#REF!</v>
      </c>
      <c r="BA421" s="30" t="e">
        <f t="array" ref="BA421">INDEX(Resultado!$1:$470,MATCH($B421,Resultado!$N:$N,0),MATCH(BA$1,Resultado!#REF!,0))</f>
        <v>#REF!</v>
      </c>
      <c r="BB421" s="30" t="e">
        <f t="array" ref="BB421">INDEX(Resultado!$1:$470,MATCH($B421,Resultado!$N:$N,0),MATCH(BB$1,Resultado!#REF!,0))</f>
        <v>#REF!</v>
      </c>
      <c r="BC421" s="30" t="e">
        <f t="array" ref="BC421">INDEX(Resultado!$1:$470,MATCH($B421,Resultado!$N:$N,0),MATCH(BC$1,Resultado!#REF!,0))</f>
        <v>#REF!</v>
      </c>
      <c r="BD421" s="30" t="e">
        <f t="array" ref="BD421">INDEX(Resultado!$1:$470,MATCH($B421,Resultado!$N:$N,0),MATCH(BD$1,Resultado!#REF!,0))</f>
        <v>#REF!</v>
      </c>
      <c r="BE421" s="30" t="e">
        <f t="array" ref="BE421">INDEX(Resultado!$1:$470,MATCH($B421,Resultado!$N:$N,0),MATCH(BE$1,Resultado!#REF!,0))</f>
        <v>#REF!</v>
      </c>
      <c r="BF421" s="30" t="e">
        <f t="array" ref="BF421">INDEX(Resultado!$1:$470,MATCH($B421,Resultado!$N:$N,0),MATCH(BF$1,Resultado!#REF!,0))</f>
        <v>#REF!</v>
      </c>
      <c r="BG421" s="30" t="e">
        <f t="array" ref="BG421">INDEX(Resultado!$1:$470,MATCH($B421,Resultado!$N:$N,0),MATCH(BG$1,Resultado!#REF!,0))</f>
        <v>#REF!</v>
      </c>
      <c r="BH421" s="30" t="e">
        <f t="array" ref="BH421">INDEX(Resultado!$1:$470,MATCH($B421,Resultado!$N:$N,0),MATCH(BH$1,Resultado!#REF!,0))</f>
        <v>#REF!</v>
      </c>
      <c r="BI421" s="30" t="e">
        <f t="array" ref="BI421">INDEX(Resultado!$1:$470,MATCH($B421,Resultado!$N:$N,0),MATCH(BI$1,Resultado!#REF!,0))</f>
        <v>#REF!</v>
      </c>
    </row>
    <row r="422" spans="1:61" ht="13" x14ac:dyDescent="0.15">
      <c r="A422" s="29">
        <v>42592285873</v>
      </c>
      <c r="B422" s="7" t="s">
        <v>2974</v>
      </c>
      <c r="C422" s="29" t="s">
        <v>2973</v>
      </c>
      <c r="D422" s="30" t="e">
        <f t="array" ref="D422">INDEX(Resultado!$1:$470,MATCH($B422,Resultado!$N:$N,0),MATCH(D$1,Resultado!#REF!,0))</f>
        <v>#REF!</v>
      </c>
      <c r="E422" s="29" t="s">
        <v>3339</v>
      </c>
      <c r="F422" s="30" t="e">
        <f t="array" ref="F422">INDEX(Resultado!$1:$470,MATCH($B422,Resultado!$N:$N,0),MATCH(F$1,Resultado!#REF!,0))</f>
        <v>#REF!</v>
      </c>
      <c r="G422" s="30" t="e">
        <f t="array" ref="G422">INDEX(Resultado!$1:$470,MATCH($B422,Resultado!$N:$N,0),MATCH(G$1,Resultado!#REF!,0))</f>
        <v>#REF!</v>
      </c>
      <c r="H422" s="30" t="e">
        <f t="array" ref="H422">INDEX(Resultado!$1:$470,MATCH($B422,Resultado!$N:$N,0),MATCH(H$1,Resultado!#REF!,0))</f>
        <v>#REF!</v>
      </c>
      <c r="I422" s="30" t="e">
        <f t="array" ref="I422">INDEX(Resultado!$1:$470,MATCH($B422,Resultado!$N:$N,0),MATCH(I$1,Resultado!#REF!,0))</f>
        <v>#REF!</v>
      </c>
      <c r="J422" s="30" t="e">
        <f t="array" ref="J422">INDEX(Resultado!$1:$470,MATCH($B422,Resultado!$N:$N,0),MATCH(J$1,Resultado!#REF!,0))</f>
        <v>#REF!</v>
      </c>
      <c r="K422" s="30" t="e">
        <f t="array" ref="K422">INDEX(Resultado!$1:$470,MATCH($B422,Resultado!$N:$N,0),MATCH(K$1,Resultado!#REF!,0))</f>
        <v>#REF!</v>
      </c>
      <c r="L422" s="30" t="e">
        <f t="array" ref="L422">INDEX(Resultado!$1:$470,MATCH($B422,Resultado!$N:$N,0),MATCH(L$1,Resultado!#REF!,0))</f>
        <v>#REF!</v>
      </c>
      <c r="M422" s="30" t="e">
        <f t="array" ref="M422">INDEX(Resultado!$1:$470,MATCH($B422,Resultado!$N:$N,0),MATCH(M$1,Resultado!#REF!,0))</f>
        <v>#REF!</v>
      </c>
      <c r="N422" s="30" t="e">
        <f t="array" ref="N422">INDEX(Resultado!$1:$470,MATCH($B422,Resultado!$N:$N,0),MATCH(N$1,Resultado!#REF!,0))</f>
        <v>#REF!</v>
      </c>
      <c r="O422" s="30" t="e">
        <f t="array" ref="O422">INDEX(Resultado!$1:$470,MATCH($B422,Resultado!$N:$N,0),MATCH(O$1,Resultado!#REF!,0))</f>
        <v>#REF!</v>
      </c>
      <c r="P422" s="30" t="e">
        <f t="array" ref="P422">INDEX(Resultado!$1:$470,MATCH($B422,Resultado!$N:$N,0),MATCH(P$1,Resultado!#REF!,0))</f>
        <v>#REF!</v>
      </c>
      <c r="Q422" s="30" t="e">
        <f t="array" ref="Q422">INDEX(Resultado!$1:$470,MATCH($B422,Resultado!$N:$N,0),MATCH(Q$1,Resultado!#REF!,0))</f>
        <v>#REF!</v>
      </c>
      <c r="R422" s="30" t="e">
        <f t="array" ref="R422">INDEX(Resultado!$1:$470,MATCH($B422,Resultado!$N:$N,0),MATCH(R$1,Resultado!#REF!,0))</f>
        <v>#REF!</v>
      </c>
      <c r="S422" s="30" t="e">
        <f t="array" ref="S422">INDEX(Resultado!$1:$470,MATCH($B422,Resultado!$N:$N,0),MATCH(S$1,Resultado!#REF!,0))</f>
        <v>#REF!</v>
      </c>
      <c r="T422" s="30" t="e">
        <f t="array" ref="T422">INDEX(Resultado!$1:$470,MATCH($B422,Resultado!$N:$N,0),MATCH(T$1,Resultado!#REF!,0))</f>
        <v>#REF!</v>
      </c>
      <c r="U422" s="30" t="e">
        <f t="array" ref="U422">INDEX(Resultado!$1:$470,MATCH($B422,Resultado!$N:$N,0),MATCH(U$1,Resultado!#REF!,0))</f>
        <v>#REF!</v>
      </c>
      <c r="V422" s="30" t="e">
        <f t="array" ref="V422">INDEX(Resultado!$1:$470,MATCH($B422,Resultado!$N:$N,0),MATCH(V$1,Resultado!#REF!,0))</f>
        <v>#REF!</v>
      </c>
      <c r="W422" s="30" t="e">
        <f t="array" ref="W422">INDEX(Resultado!$1:$470,MATCH($B422,Resultado!$N:$N,0),MATCH(W$1,Resultado!#REF!,0))</f>
        <v>#REF!</v>
      </c>
      <c r="X422" s="30" t="e">
        <f t="array" ref="X422">INDEX(Resultado!$1:$470,MATCH($B422,Resultado!$N:$N,0),MATCH(X$1,Resultado!#REF!,0))</f>
        <v>#REF!</v>
      </c>
      <c r="Y422" s="30" t="e">
        <f t="array" ref="Y422">INDEX(Resultado!$1:$470,MATCH($B422,Resultado!$N:$N,0),MATCH(Y$1,Resultado!#REF!,0))</f>
        <v>#REF!</v>
      </c>
      <c r="Z422" s="30" t="e">
        <f t="array" ref="Z422">INDEX(Resultado!$1:$470,MATCH($B422,Resultado!$N:$N,0),MATCH(Z$1,Resultado!#REF!,0))</f>
        <v>#REF!</v>
      </c>
      <c r="AA422" s="30" t="e">
        <f t="array" ref="AA422">INDEX(Resultado!$1:$470,MATCH($B422,Resultado!$N:$N,0),MATCH(AA$1,Resultado!#REF!,0))</f>
        <v>#REF!</v>
      </c>
      <c r="AB422" s="29">
        <v>0</v>
      </c>
      <c r="AC422" s="29">
        <v>2</v>
      </c>
      <c r="AD422" s="30" t="e">
        <f t="array" ref="AD422">INDEX(Resultado!$1:$470,MATCH($B422,Resultado!$N:$N,0),MATCH(AD$1,Resultado!#REF!,0))</f>
        <v>#REF!</v>
      </c>
      <c r="AE422" s="30" t="e">
        <f t="array" ref="AE422">INDEX(Resultado!$1:$470,MATCH($B422,Resultado!$N:$N,0),MATCH(AE$1,Resultado!#REF!,0))</f>
        <v>#REF!</v>
      </c>
      <c r="AF422" s="30" t="e">
        <f t="array" ref="AF422">INDEX(Resultado!$1:$470,MATCH($B422,Resultado!$N:$N,0),MATCH(AF$1,Resultado!#REF!,0))</f>
        <v>#REF!</v>
      </c>
      <c r="AG422" s="30" t="e">
        <f t="array" ref="AG422">INDEX(Resultado!$1:$470,MATCH($B422,Resultado!$N:$N,0),MATCH(AG$1,Resultado!#REF!,0))</f>
        <v>#REF!</v>
      </c>
      <c r="AH422" s="30" t="e">
        <f t="array" ref="AH422">INDEX(Resultado!$1:$470,MATCH($B422,Resultado!$N:$N,0),MATCH(AH$1,Resultado!#REF!,0))</f>
        <v>#REF!</v>
      </c>
      <c r="AI422" s="30" t="e">
        <f t="array" ref="AI422">INDEX(Resultado!$1:$470,MATCH($B422,Resultado!$N:$N,0),MATCH(AI$1,Resultado!#REF!,0))</f>
        <v>#REF!</v>
      </c>
      <c r="AJ422" s="30" t="e">
        <f t="array" ref="AJ422">INDEX(Resultado!$1:$470,MATCH($B422,Resultado!$N:$N,0),MATCH(AJ$1,Resultado!#REF!,0))</f>
        <v>#REF!</v>
      </c>
      <c r="AK422" s="30" t="e">
        <f t="array" ref="AK422">INDEX(Resultado!$1:$470,MATCH($B422,Resultado!$N:$N,0),MATCH(AK$1,Resultado!#REF!,0))</f>
        <v>#REF!</v>
      </c>
      <c r="AL422" s="29">
        <v>0</v>
      </c>
      <c r="AM422" s="29">
        <v>2</v>
      </c>
      <c r="AN422" s="30" t="e">
        <f t="array" ref="AN422">INDEX(Resultado!$1:$470,MATCH($B422,Resultado!$N:$N,0),MATCH(AN$1,Resultado!#REF!,0))</f>
        <v>#REF!</v>
      </c>
      <c r="AO422" s="30" t="e">
        <f t="array" ref="AO422">INDEX(Resultado!$1:$470,MATCH($B422,Resultado!$N:$N,0),MATCH(AO$1,Resultado!#REF!,0))</f>
        <v>#REF!</v>
      </c>
      <c r="AP422" s="30" t="e">
        <f t="array" ref="AP422">INDEX(Resultado!$1:$470,MATCH($B422,Resultado!$N:$N,0),MATCH(AP$1,Resultado!#REF!,0))</f>
        <v>#REF!</v>
      </c>
      <c r="AQ422" s="30" t="e">
        <f t="array" ref="AQ422">INDEX(Resultado!$1:$470,MATCH($B422,Resultado!$N:$N,0),MATCH(AQ$1,Resultado!#REF!,0))</f>
        <v>#REF!</v>
      </c>
      <c r="AR422" s="30" t="e">
        <f t="array" ref="AR422">INDEX(Resultado!$1:$470,MATCH($B422,Resultado!$N:$N,0),MATCH(AR$1,Resultado!#REF!,0))</f>
        <v>#REF!</v>
      </c>
      <c r="AS422" s="29">
        <v>2</v>
      </c>
      <c r="AT422" s="30" t="e">
        <f t="array" ref="AT422">INDEX(Resultado!$1:$470,MATCH($B422,Resultado!$N:$N,0),MATCH(AT$1,Resultado!#REF!,0))</f>
        <v>#REF!</v>
      </c>
      <c r="AU422" s="30" t="e">
        <f t="array" ref="AU422">INDEX(Resultado!$1:$470,MATCH($B422,Resultado!$N:$N,0),MATCH(AU$1,Resultado!#REF!,0))</f>
        <v>#REF!</v>
      </c>
      <c r="AV422" s="30" t="e">
        <f t="array" ref="AV422">INDEX(Resultado!$1:$470,MATCH($B422,Resultado!$N:$N,0),MATCH(AV$1,Resultado!#REF!,0))</f>
        <v>#REF!</v>
      </c>
      <c r="AW422" s="30" t="e">
        <f t="array" ref="AW422">INDEX(Resultado!$1:$470,MATCH($B422,Resultado!$N:$N,0),MATCH(AW$1,Resultado!#REF!,0))</f>
        <v>#REF!</v>
      </c>
      <c r="AX422" s="30" t="e">
        <f t="array" ref="AX422">INDEX(Resultado!$1:$470,MATCH($B422,Resultado!$N:$N,0),MATCH(AX$1,Resultado!#REF!,0))</f>
        <v>#REF!</v>
      </c>
      <c r="AY422" s="30" t="e">
        <f t="array" ref="AY422">INDEX(Resultado!$1:$470,MATCH($B422,Resultado!$N:$N,0),MATCH(AY$1,Resultado!#REF!,0))</f>
        <v>#REF!</v>
      </c>
      <c r="AZ422" s="30" t="e">
        <f t="array" ref="AZ422">INDEX(Resultado!$1:$470,MATCH($B422,Resultado!$N:$N,0),MATCH(AZ$1,Resultado!#REF!,0))</f>
        <v>#REF!</v>
      </c>
      <c r="BA422" s="30" t="e">
        <f t="array" ref="BA422">INDEX(Resultado!$1:$470,MATCH($B422,Resultado!$N:$N,0),MATCH(BA$1,Resultado!#REF!,0))</f>
        <v>#REF!</v>
      </c>
      <c r="BB422" s="30" t="e">
        <f t="array" ref="BB422">INDEX(Resultado!$1:$470,MATCH($B422,Resultado!$N:$N,0),MATCH(BB$1,Resultado!#REF!,0))</f>
        <v>#REF!</v>
      </c>
      <c r="BC422" s="30" t="e">
        <f t="array" ref="BC422">INDEX(Resultado!$1:$470,MATCH($B422,Resultado!$N:$N,0),MATCH(BC$1,Resultado!#REF!,0))</f>
        <v>#REF!</v>
      </c>
      <c r="BD422" s="30" t="e">
        <f t="array" ref="BD422">INDEX(Resultado!$1:$470,MATCH($B422,Resultado!$N:$N,0),MATCH(BD$1,Resultado!#REF!,0))</f>
        <v>#REF!</v>
      </c>
      <c r="BE422" s="30" t="e">
        <f t="array" ref="BE422">INDEX(Resultado!$1:$470,MATCH($B422,Resultado!$N:$N,0),MATCH(BE$1,Resultado!#REF!,0))</f>
        <v>#REF!</v>
      </c>
      <c r="BF422" s="30" t="e">
        <f t="array" ref="BF422">INDEX(Resultado!$1:$470,MATCH($B422,Resultado!$N:$N,0),MATCH(BF$1,Resultado!#REF!,0))</f>
        <v>#REF!</v>
      </c>
      <c r="BG422" s="30" t="e">
        <f t="array" ref="BG422">INDEX(Resultado!$1:$470,MATCH($B422,Resultado!$N:$N,0),MATCH(BG$1,Resultado!#REF!,0))</f>
        <v>#REF!</v>
      </c>
      <c r="BH422" s="30" t="e">
        <f t="array" ref="BH422">INDEX(Resultado!$1:$470,MATCH($B422,Resultado!$N:$N,0),MATCH(BH$1,Resultado!#REF!,0))</f>
        <v>#REF!</v>
      </c>
      <c r="BI422" s="30" t="e">
        <f t="array" ref="BI422">INDEX(Resultado!$1:$470,MATCH($B422,Resultado!$N:$N,0),MATCH(BI$1,Resultado!#REF!,0))</f>
        <v>#REF!</v>
      </c>
    </row>
    <row r="423" spans="1:61" ht="13" x14ac:dyDescent="0.15">
      <c r="A423" s="29">
        <v>41191658848</v>
      </c>
      <c r="B423" s="7" t="s">
        <v>2980</v>
      </c>
      <c r="C423" s="29" t="s">
        <v>2979</v>
      </c>
      <c r="D423" s="30" t="e">
        <f t="array" ref="D423">INDEX(Resultado!$1:$470,MATCH($B423,Resultado!$N:$N,0),MATCH(D$1,Resultado!#REF!,0))</f>
        <v>#REF!</v>
      </c>
      <c r="E423" s="29" t="s">
        <v>3339</v>
      </c>
      <c r="F423" s="30" t="e">
        <f t="array" ref="F423">INDEX(Resultado!$1:$470,MATCH($B423,Resultado!$N:$N,0),MATCH(F$1,Resultado!#REF!,0))</f>
        <v>#REF!</v>
      </c>
      <c r="G423" s="30" t="e">
        <f t="array" ref="G423">INDEX(Resultado!$1:$470,MATCH($B423,Resultado!$N:$N,0),MATCH(G$1,Resultado!#REF!,0))</f>
        <v>#REF!</v>
      </c>
      <c r="H423" s="30" t="e">
        <f t="array" ref="H423">INDEX(Resultado!$1:$470,MATCH($B423,Resultado!$N:$N,0),MATCH(H$1,Resultado!#REF!,0))</f>
        <v>#REF!</v>
      </c>
      <c r="I423" s="30" t="e">
        <f t="array" ref="I423">INDEX(Resultado!$1:$470,MATCH($B423,Resultado!$N:$N,0),MATCH(I$1,Resultado!#REF!,0))</f>
        <v>#REF!</v>
      </c>
      <c r="J423" s="30" t="e">
        <f t="array" ref="J423">INDEX(Resultado!$1:$470,MATCH($B423,Resultado!$N:$N,0),MATCH(J$1,Resultado!#REF!,0))</f>
        <v>#REF!</v>
      </c>
      <c r="K423" s="30" t="e">
        <f t="array" ref="K423">INDEX(Resultado!$1:$470,MATCH($B423,Resultado!$N:$N,0),MATCH(K$1,Resultado!#REF!,0))</f>
        <v>#REF!</v>
      </c>
      <c r="L423" s="30" t="e">
        <f t="array" ref="L423">INDEX(Resultado!$1:$470,MATCH($B423,Resultado!$N:$N,0),MATCH(L$1,Resultado!#REF!,0))</f>
        <v>#REF!</v>
      </c>
      <c r="M423" s="30" t="e">
        <f t="array" ref="M423">INDEX(Resultado!$1:$470,MATCH($B423,Resultado!$N:$N,0),MATCH(M$1,Resultado!#REF!,0))</f>
        <v>#REF!</v>
      </c>
      <c r="N423" s="30" t="e">
        <f t="array" ref="N423">INDEX(Resultado!$1:$470,MATCH($B423,Resultado!$N:$N,0),MATCH(N$1,Resultado!#REF!,0))</f>
        <v>#REF!</v>
      </c>
      <c r="O423" s="30" t="e">
        <f t="array" ref="O423">INDEX(Resultado!$1:$470,MATCH($B423,Resultado!$N:$N,0),MATCH(O$1,Resultado!#REF!,0))</f>
        <v>#REF!</v>
      </c>
      <c r="P423" s="30" t="e">
        <f t="array" ref="P423">INDEX(Resultado!$1:$470,MATCH($B423,Resultado!$N:$N,0),MATCH(P$1,Resultado!#REF!,0))</f>
        <v>#REF!</v>
      </c>
      <c r="Q423" s="30" t="e">
        <f t="array" ref="Q423">INDEX(Resultado!$1:$470,MATCH($B423,Resultado!$N:$N,0),MATCH(Q$1,Resultado!#REF!,0))</f>
        <v>#REF!</v>
      </c>
      <c r="R423" s="30" t="e">
        <f t="array" ref="R423">INDEX(Resultado!$1:$470,MATCH($B423,Resultado!$N:$N,0),MATCH(R$1,Resultado!#REF!,0))</f>
        <v>#REF!</v>
      </c>
      <c r="S423" s="30" t="e">
        <f t="array" ref="S423">INDEX(Resultado!$1:$470,MATCH($B423,Resultado!$N:$N,0),MATCH(S$1,Resultado!#REF!,0))</f>
        <v>#REF!</v>
      </c>
      <c r="T423" s="30" t="e">
        <f t="array" ref="T423">INDEX(Resultado!$1:$470,MATCH($B423,Resultado!$N:$N,0),MATCH(T$1,Resultado!#REF!,0))</f>
        <v>#REF!</v>
      </c>
      <c r="U423" s="30" t="e">
        <f t="array" ref="U423">INDEX(Resultado!$1:$470,MATCH($B423,Resultado!$N:$N,0),MATCH(U$1,Resultado!#REF!,0))</f>
        <v>#REF!</v>
      </c>
      <c r="V423" s="30" t="e">
        <f t="array" ref="V423">INDEX(Resultado!$1:$470,MATCH($B423,Resultado!$N:$N,0),MATCH(V$1,Resultado!#REF!,0))</f>
        <v>#REF!</v>
      </c>
      <c r="W423" s="30" t="e">
        <f t="array" ref="W423">INDEX(Resultado!$1:$470,MATCH($B423,Resultado!$N:$N,0),MATCH(W$1,Resultado!#REF!,0))</f>
        <v>#REF!</v>
      </c>
      <c r="X423" s="30" t="e">
        <f t="array" ref="X423">INDEX(Resultado!$1:$470,MATCH($B423,Resultado!$N:$N,0),MATCH(X$1,Resultado!#REF!,0))</f>
        <v>#REF!</v>
      </c>
      <c r="Y423" s="30" t="e">
        <f t="array" ref="Y423">INDEX(Resultado!$1:$470,MATCH($B423,Resultado!$N:$N,0),MATCH(Y$1,Resultado!#REF!,0))</f>
        <v>#REF!</v>
      </c>
      <c r="Z423" s="30" t="e">
        <f t="array" ref="Z423">INDEX(Resultado!$1:$470,MATCH($B423,Resultado!$N:$N,0),MATCH(Z$1,Resultado!#REF!,0))</f>
        <v>#REF!</v>
      </c>
      <c r="AA423" s="30" t="e">
        <f t="array" ref="AA423">INDEX(Resultado!$1:$470,MATCH($B423,Resultado!$N:$N,0),MATCH(AA$1,Resultado!#REF!,0))</f>
        <v>#REF!</v>
      </c>
      <c r="AB423" s="29">
        <v>0</v>
      </c>
      <c r="AC423" s="29">
        <v>2</v>
      </c>
      <c r="AD423" s="30" t="e">
        <f t="array" ref="AD423">INDEX(Resultado!$1:$470,MATCH($B423,Resultado!$N:$N,0),MATCH(AD$1,Resultado!#REF!,0))</f>
        <v>#REF!</v>
      </c>
      <c r="AE423" s="30" t="e">
        <f t="array" ref="AE423">INDEX(Resultado!$1:$470,MATCH($B423,Resultado!$N:$N,0),MATCH(AE$1,Resultado!#REF!,0))</f>
        <v>#REF!</v>
      </c>
      <c r="AF423" s="30" t="e">
        <f t="array" ref="AF423">INDEX(Resultado!$1:$470,MATCH($B423,Resultado!$N:$N,0),MATCH(AF$1,Resultado!#REF!,0))</f>
        <v>#REF!</v>
      </c>
      <c r="AG423" s="30" t="e">
        <f t="array" ref="AG423">INDEX(Resultado!$1:$470,MATCH($B423,Resultado!$N:$N,0),MATCH(AG$1,Resultado!#REF!,0))</f>
        <v>#REF!</v>
      </c>
      <c r="AH423" s="30" t="e">
        <f t="array" ref="AH423">INDEX(Resultado!$1:$470,MATCH($B423,Resultado!$N:$N,0),MATCH(AH$1,Resultado!#REF!,0))</f>
        <v>#REF!</v>
      </c>
      <c r="AI423" s="30" t="e">
        <f t="array" ref="AI423">INDEX(Resultado!$1:$470,MATCH($B423,Resultado!$N:$N,0),MATCH(AI$1,Resultado!#REF!,0))</f>
        <v>#REF!</v>
      </c>
      <c r="AJ423" s="30" t="e">
        <f t="array" ref="AJ423">INDEX(Resultado!$1:$470,MATCH($B423,Resultado!$N:$N,0),MATCH(AJ$1,Resultado!#REF!,0))</f>
        <v>#REF!</v>
      </c>
      <c r="AK423" s="30" t="e">
        <f t="array" ref="AK423">INDEX(Resultado!$1:$470,MATCH($B423,Resultado!$N:$N,0),MATCH(AK$1,Resultado!#REF!,0))</f>
        <v>#REF!</v>
      </c>
      <c r="AL423" s="29">
        <v>0</v>
      </c>
      <c r="AM423" s="29">
        <v>2</v>
      </c>
      <c r="AN423" s="30" t="e">
        <f t="array" ref="AN423">INDEX(Resultado!$1:$470,MATCH($B423,Resultado!$N:$N,0),MATCH(AN$1,Resultado!#REF!,0))</f>
        <v>#REF!</v>
      </c>
      <c r="AO423" s="30" t="e">
        <f t="array" ref="AO423">INDEX(Resultado!$1:$470,MATCH($B423,Resultado!$N:$N,0),MATCH(AO$1,Resultado!#REF!,0))</f>
        <v>#REF!</v>
      </c>
      <c r="AP423" s="30" t="e">
        <f t="array" ref="AP423">INDEX(Resultado!$1:$470,MATCH($B423,Resultado!$N:$N,0),MATCH(AP$1,Resultado!#REF!,0))</f>
        <v>#REF!</v>
      </c>
      <c r="AQ423" s="30" t="e">
        <f t="array" ref="AQ423">INDEX(Resultado!$1:$470,MATCH($B423,Resultado!$N:$N,0),MATCH(AQ$1,Resultado!#REF!,0))</f>
        <v>#REF!</v>
      </c>
      <c r="AR423" s="30" t="e">
        <f t="array" ref="AR423">INDEX(Resultado!$1:$470,MATCH($B423,Resultado!$N:$N,0),MATCH(AR$1,Resultado!#REF!,0))</f>
        <v>#REF!</v>
      </c>
      <c r="AS423" s="29">
        <v>2</v>
      </c>
      <c r="AT423" s="30" t="e">
        <f t="array" ref="AT423">INDEX(Resultado!$1:$470,MATCH($B423,Resultado!$N:$N,0),MATCH(AT$1,Resultado!#REF!,0))</f>
        <v>#REF!</v>
      </c>
      <c r="AU423" s="30" t="e">
        <f t="array" ref="AU423">INDEX(Resultado!$1:$470,MATCH($B423,Resultado!$N:$N,0),MATCH(AU$1,Resultado!#REF!,0))</f>
        <v>#REF!</v>
      </c>
      <c r="AV423" s="30" t="e">
        <f t="array" ref="AV423">INDEX(Resultado!$1:$470,MATCH($B423,Resultado!$N:$N,0),MATCH(AV$1,Resultado!#REF!,0))</f>
        <v>#REF!</v>
      </c>
      <c r="AW423" s="30" t="e">
        <f t="array" ref="AW423">INDEX(Resultado!$1:$470,MATCH($B423,Resultado!$N:$N,0),MATCH(AW$1,Resultado!#REF!,0))</f>
        <v>#REF!</v>
      </c>
      <c r="AX423" s="30" t="e">
        <f t="array" ref="AX423">INDEX(Resultado!$1:$470,MATCH($B423,Resultado!$N:$N,0),MATCH(AX$1,Resultado!#REF!,0))</f>
        <v>#REF!</v>
      </c>
      <c r="AY423" s="30" t="e">
        <f t="array" ref="AY423">INDEX(Resultado!$1:$470,MATCH($B423,Resultado!$N:$N,0),MATCH(AY$1,Resultado!#REF!,0))</f>
        <v>#REF!</v>
      </c>
      <c r="AZ423" s="30" t="e">
        <f t="array" ref="AZ423">INDEX(Resultado!$1:$470,MATCH($B423,Resultado!$N:$N,0),MATCH(AZ$1,Resultado!#REF!,0))</f>
        <v>#REF!</v>
      </c>
      <c r="BA423" s="30" t="e">
        <f t="array" ref="BA423">INDEX(Resultado!$1:$470,MATCH($B423,Resultado!$N:$N,0),MATCH(BA$1,Resultado!#REF!,0))</f>
        <v>#REF!</v>
      </c>
      <c r="BB423" s="30" t="e">
        <f t="array" ref="BB423">INDEX(Resultado!$1:$470,MATCH($B423,Resultado!$N:$N,0),MATCH(BB$1,Resultado!#REF!,0))</f>
        <v>#REF!</v>
      </c>
      <c r="BC423" s="30" t="e">
        <f t="array" ref="BC423">INDEX(Resultado!$1:$470,MATCH($B423,Resultado!$N:$N,0),MATCH(BC$1,Resultado!#REF!,0))</f>
        <v>#REF!</v>
      </c>
      <c r="BD423" s="30" t="e">
        <f t="array" ref="BD423">INDEX(Resultado!$1:$470,MATCH($B423,Resultado!$N:$N,0),MATCH(BD$1,Resultado!#REF!,0))</f>
        <v>#REF!</v>
      </c>
      <c r="BE423" s="30" t="e">
        <f t="array" ref="BE423">INDEX(Resultado!$1:$470,MATCH($B423,Resultado!$N:$N,0),MATCH(BE$1,Resultado!#REF!,0))</f>
        <v>#REF!</v>
      </c>
      <c r="BF423" s="30" t="e">
        <f t="array" ref="BF423">INDEX(Resultado!$1:$470,MATCH($B423,Resultado!$N:$N,0),MATCH(BF$1,Resultado!#REF!,0))</f>
        <v>#REF!</v>
      </c>
      <c r="BG423" s="30" t="e">
        <f t="array" ref="BG423">INDEX(Resultado!$1:$470,MATCH($B423,Resultado!$N:$N,0),MATCH(BG$1,Resultado!#REF!,0))</f>
        <v>#REF!</v>
      </c>
      <c r="BH423" s="30" t="e">
        <f t="array" ref="BH423">INDEX(Resultado!$1:$470,MATCH($B423,Resultado!$N:$N,0),MATCH(BH$1,Resultado!#REF!,0))</f>
        <v>#REF!</v>
      </c>
      <c r="BI423" s="30" t="e">
        <f t="array" ref="BI423">INDEX(Resultado!$1:$470,MATCH($B423,Resultado!$N:$N,0),MATCH(BI$1,Resultado!#REF!,0))</f>
        <v>#REF!</v>
      </c>
    </row>
    <row r="424" spans="1:61" ht="13" x14ac:dyDescent="0.15">
      <c r="A424" s="29">
        <v>50078028833</v>
      </c>
      <c r="B424" s="7" t="s">
        <v>2986</v>
      </c>
      <c r="C424" s="29" t="s">
        <v>2985</v>
      </c>
      <c r="D424" s="30" t="e">
        <f t="array" ref="D424">INDEX(Resultado!$1:$470,MATCH($B424,Resultado!$N:$N,0),MATCH(D$1,Resultado!#REF!,0))</f>
        <v>#REF!</v>
      </c>
      <c r="E424" s="29" t="s">
        <v>3339</v>
      </c>
      <c r="F424" s="30" t="e">
        <f t="array" ref="F424">INDEX(Resultado!$1:$470,MATCH($B424,Resultado!$N:$N,0),MATCH(F$1,Resultado!#REF!,0))</f>
        <v>#REF!</v>
      </c>
      <c r="G424" s="30" t="e">
        <f t="array" ref="G424">INDEX(Resultado!$1:$470,MATCH($B424,Resultado!$N:$N,0),MATCH(G$1,Resultado!#REF!,0))</f>
        <v>#REF!</v>
      </c>
      <c r="H424" s="30" t="e">
        <f t="array" ref="H424">INDEX(Resultado!$1:$470,MATCH($B424,Resultado!$N:$N,0),MATCH(H$1,Resultado!#REF!,0))</f>
        <v>#REF!</v>
      </c>
      <c r="I424" s="30" t="e">
        <f t="array" ref="I424">INDEX(Resultado!$1:$470,MATCH($B424,Resultado!$N:$N,0),MATCH(I$1,Resultado!#REF!,0))</f>
        <v>#REF!</v>
      </c>
      <c r="J424" s="30" t="e">
        <f t="array" ref="J424">INDEX(Resultado!$1:$470,MATCH($B424,Resultado!$N:$N,0),MATCH(J$1,Resultado!#REF!,0))</f>
        <v>#REF!</v>
      </c>
      <c r="K424" s="30" t="e">
        <f t="array" ref="K424">INDEX(Resultado!$1:$470,MATCH($B424,Resultado!$N:$N,0),MATCH(K$1,Resultado!#REF!,0))</f>
        <v>#REF!</v>
      </c>
      <c r="L424" s="30" t="e">
        <f t="array" ref="L424">INDEX(Resultado!$1:$470,MATCH($B424,Resultado!$N:$N,0),MATCH(L$1,Resultado!#REF!,0))</f>
        <v>#REF!</v>
      </c>
      <c r="M424" s="30" t="e">
        <f t="array" ref="M424">INDEX(Resultado!$1:$470,MATCH($B424,Resultado!$N:$N,0),MATCH(M$1,Resultado!#REF!,0))</f>
        <v>#REF!</v>
      </c>
      <c r="N424" s="30" t="e">
        <f t="array" ref="N424">INDEX(Resultado!$1:$470,MATCH($B424,Resultado!$N:$N,0),MATCH(N$1,Resultado!#REF!,0))</f>
        <v>#REF!</v>
      </c>
      <c r="O424" s="30" t="e">
        <f t="array" ref="O424">INDEX(Resultado!$1:$470,MATCH($B424,Resultado!$N:$N,0),MATCH(O$1,Resultado!#REF!,0))</f>
        <v>#REF!</v>
      </c>
      <c r="P424" s="30" t="e">
        <f t="array" ref="P424">INDEX(Resultado!$1:$470,MATCH($B424,Resultado!$N:$N,0),MATCH(P$1,Resultado!#REF!,0))</f>
        <v>#REF!</v>
      </c>
      <c r="Q424" s="30" t="e">
        <f t="array" ref="Q424">INDEX(Resultado!$1:$470,MATCH($B424,Resultado!$N:$N,0),MATCH(Q$1,Resultado!#REF!,0))</f>
        <v>#REF!</v>
      </c>
      <c r="R424" s="30" t="e">
        <f t="array" ref="R424">INDEX(Resultado!$1:$470,MATCH($B424,Resultado!$N:$N,0),MATCH(R$1,Resultado!#REF!,0))</f>
        <v>#REF!</v>
      </c>
      <c r="S424" s="30" t="e">
        <f t="array" ref="S424">INDEX(Resultado!$1:$470,MATCH($B424,Resultado!$N:$N,0),MATCH(S$1,Resultado!#REF!,0))</f>
        <v>#REF!</v>
      </c>
      <c r="T424" s="30" t="e">
        <f t="array" ref="T424">INDEX(Resultado!$1:$470,MATCH($B424,Resultado!$N:$N,0),MATCH(T$1,Resultado!#REF!,0))</f>
        <v>#REF!</v>
      </c>
      <c r="U424" s="30" t="e">
        <f t="array" ref="U424">INDEX(Resultado!$1:$470,MATCH($B424,Resultado!$N:$N,0),MATCH(U$1,Resultado!#REF!,0))</f>
        <v>#REF!</v>
      </c>
      <c r="V424" s="30" t="e">
        <f t="array" ref="V424">INDEX(Resultado!$1:$470,MATCH($B424,Resultado!$N:$N,0),MATCH(V$1,Resultado!#REF!,0))</f>
        <v>#REF!</v>
      </c>
      <c r="W424" s="30" t="e">
        <f t="array" ref="W424">INDEX(Resultado!$1:$470,MATCH($B424,Resultado!$N:$N,0),MATCH(W$1,Resultado!#REF!,0))</f>
        <v>#REF!</v>
      </c>
      <c r="X424" s="30" t="e">
        <f t="array" ref="X424">INDEX(Resultado!$1:$470,MATCH($B424,Resultado!$N:$N,0),MATCH(X$1,Resultado!#REF!,0))</f>
        <v>#REF!</v>
      </c>
      <c r="Y424" s="30" t="e">
        <f t="array" ref="Y424">INDEX(Resultado!$1:$470,MATCH($B424,Resultado!$N:$N,0),MATCH(Y$1,Resultado!#REF!,0))</f>
        <v>#REF!</v>
      </c>
      <c r="Z424" s="30" t="e">
        <f t="array" ref="Z424">INDEX(Resultado!$1:$470,MATCH($B424,Resultado!$N:$N,0),MATCH(Z$1,Resultado!#REF!,0))</f>
        <v>#REF!</v>
      </c>
      <c r="AA424" s="30" t="e">
        <f t="array" ref="AA424">INDEX(Resultado!$1:$470,MATCH($B424,Resultado!$N:$N,0),MATCH(AA$1,Resultado!#REF!,0))</f>
        <v>#REF!</v>
      </c>
      <c r="AB424" s="29">
        <v>0</v>
      </c>
      <c r="AC424" s="29">
        <v>2</v>
      </c>
      <c r="AD424" s="30" t="e">
        <f t="array" ref="AD424">INDEX(Resultado!$1:$470,MATCH($B424,Resultado!$N:$N,0),MATCH(AD$1,Resultado!#REF!,0))</f>
        <v>#REF!</v>
      </c>
      <c r="AE424" s="30" t="e">
        <f t="array" ref="AE424">INDEX(Resultado!$1:$470,MATCH($B424,Resultado!$N:$N,0),MATCH(AE$1,Resultado!#REF!,0))</f>
        <v>#REF!</v>
      </c>
      <c r="AF424" s="30" t="e">
        <f t="array" ref="AF424">INDEX(Resultado!$1:$470,MATCH($B424,Resultado!$N:$N,0),MATCH(AF$1,Resultado!#REF!,0))</f>
        <v>#REF!</v>
      </c>
      <c r="AG424" s="30" t="e">
        <f t="array" ref="AG424">INDEX(Resultado!$1:$470,MATCH($B424,Resultado!$N:$N,0),MATCH(AG$1,Resultado!#REF!,0))</f>
        <v>#REF!</v>
      </c>
      <c r="AH424" s="30" t="e">
        <f t="array" ref="AH424">INDEX(Resultado!$1:$470,MATCH($B424,Resultado!$N:$N,0),MATCH(AH$1,Resultado!#REF!,0))</f>
        <v>#REF!</v>
      </c>
      <c r="AI424" s="30" t="e">
        <f t="array" ref="AI424">INDEX(Resultado!$1:$470,MATCH($B424,Resultado!$N:$N,0),MATCH(AI$1,Resultado!#REF!,0))</f>
        <v>#REF!</v>
      </c>
      <c r="AJ424" s="30" t="e">
        <f t="array" ref="AJ424">INDEX(Resultado!$1:$470,MATCH($B424,Resultado!$N:$N,0),MATCH(AJ$1,Resultado!#REF!,0))</f>
        <v>#REF!</v>
      </c>
      <c r="AK424" s="30" t="e">
        <f t="array" ref="AK424">INDEX(Resultado!$1:$470,MATCH($B424,Resultado!$N:$N,0),MATCH(AK$1,Resultado!#REF!,0))</f>
        <v>#REF!</v>
      </c>
      <c r="AL424" s="29">
        <v>0</v>
      </c>
      <c r="AM424" s="29">
        <v>2</v>
      </c>
      <c r="AN424" s="30" t="e">
        <f t="array" ref="AN424">INDEX(Resultado!$1:$470,MATCH($B424,Resultado!$N:$N,0),MATCH(AN$1,Resultado!#REF!,0))</f>
        <v>#REF!</v>
      </c>
      <c r="AO424" s="30" t="e">
        <f t="array" ref="AO424">INDEX(Resultado!$1:$470,MATCH($B424,Resultado!$N:$N,0),MATCH(AO$1,Resultado!#REF!,0))</f>
        <v>#REF!</v>
      </c>
      <c r="AP424" s="30" t="e">
        <f t="array" ref="AP424">INDEX(Resultado!$1:$470,MATCH($B424,Resultado!$N:$N,0),MATCH(AP$1,Resultado!#REF!,0))</f>
        <v>#REF!</v>
      </c>
      <c r="AQ424" s="30" t="e">
        <f t="array" ref="AQ424">INDEX(Resultado!$1:$470,MATCH($B424,Resultado!$N:$N,0),MATCH(AQ$1,Resultado!#REF!,0))</f>
        <v>#REF!</v>
      </c>
      <c r="AR424" s="30" t="e">
        <f t="array" ref="AR424">INDEX(Resultado!$1:$470,MATCH($B424,Resultado!$N:$N,0),MATCH(AR$1,Resultado!#REF!,0))</f>
        <v>#REF!</v>
      </c>
      <c r="AS424" s="29">
        <v>2</v>
      </c>
      <c r="AT424" s="30" t="e">
        <f t="array" ref="AT424">INDEX(Resultado!$1:$470,MATCH($B424,Resultado!$N:$N,0),MATCH(AT$1,Resultado!#REF!,0))</f>
        <v>#REF!</v>
      </c>
      <c r="AU424" s="30" t="e">
        <f t="array" ref="AU424">INDEX(Resultado!$1:$470,MATCH($B424,Resultado!$N:$N,0),MATCH(AU$1,Resultado!#REF!,0))</f>
        <v>#REF!</v>
      </c>
      <c r="AV424" s="30" t="e">
        <f t="array" ref="AV424">INDEX(Resultado!$1:$470,MATCH($B424,Resultado!$N:$N,0),MATCH(AV$1,Resultado!#REF!,0))</f>
        <v>#REF!</v>
      </c>
      <c r="AW424" s="30" t="e">
        <f t="array" ref="AW424">INDEX(Resultado!$1:$470,MATCH($B424,Resultado!$N:$N,0),MATCH(AW$1,Resultado!#REF!,0))</f>
        <v>#REF!</v>
      </c>
      <c r="AX424" s="30" t="e">
        <f t="array" ref="AX424">INDEX(Resultado!$1:$470,MATCH($B424,Resultado!$N:$N,0),MATCH(AX$1,Resultado!#REF!,0))</f>
        <v>#REF!</v>
      </c>
      <c r="AY424" s="30" t="e">
        <f t="array" ref="AY424">INDEX(Resultado!$1:$470,MATCH($B424,Resultado!$N:$N,0),MATCH(AY$1,Resultado!#REF!,0))</f>
        <v>#REF!</v>
      </c>
      <c r="AZ424" s="30" t="e">
        <f t="array" ref="AZ424">INDEX(Resultado!$1:$470,MATCH($B424,Resultado!$N:$N,0),MATCH(AZ$1,Resultado!#REF!,0))</f>
        <v>#REF!</v>
      </c>
      <c r="BA424" s="30" t="e">
        <f t="array" ref="BA424">INDEX(Resultado!$1:$470,MATCH($B424,Resultado!$N:$N,0),MATCH(BA$1,Resultado!#REF!,0))</f>
        <v>#REF!</v>
      </c>
      <c r="BB424" s="30" t="e">
        <f t="array" ref="BB424">INDEX(Resultado!$1:$470,MATCH($B424,Resultado!$N:$N,0),MATCH(BB$1,Resultado!#REF!,0))</f>
        <v>#REF!</v>
      </c>
      <c r="BC424" s="30" t="e">
        <f t="array" ref="BC424">INDEX(Resultado!$1:$470,MATCH($B424,Resultado!$N:$N,0),MATCH(BC$1,Resultado!#REF!,0))</f>
        <v>#REF!</v>
      </c>
      <c r="BD424" s="30" t="e">
        <f t="array" ref="BD424">INDEX(Resultado!$1:$470,MATCH($B424,Resultado!$N:$N,0),MATCH(BD$1,Resultado!#REF!,0))</f>
        <v>#REF!</v>
      </c>
      <c r="BE424" s="30" t="e">
        <f t="array" ref="BE424">INDEX(Resultado!$1:$470,MATCH($B424,Resultado!$N:$N,0),MATCH(BE$1,Resultado!#REF!,0))</f>
        <v>#REF!</v>
      </c>
      <c r="BF424" s="30" t="e">
        <f t="array" ref="BF424">INDEX(Resultado!$1:$470,MATCH($B424,Resultado!$N:$N,0),MATCH(BF$1,Resultado!#REF!,0))</f>
        <v>#REF!</v>
      </c>
      <c r="BG424" s="30" t="e">
        <f t="array" ref="BG424">INDEX(Resultado!$1:$470,MATCH($B424,Resultado!$N:$N,0),MATCH(BG$1,Resultado!#REF!,0))</f>
        <v>#REF!</v>
      </c>
      <c r="BH424" s="30" t="e">
        <f t="array" ref="BH424">INDEX(Resultado!$1:$470,MATCH($B424,Resultado!$N:$N,0),MATCH(BH$1,Resultado!#REF!,0))</f>
        <v>#REF!</v>
      </c>
      <c r="BI424" s="30" t="e">
        <f t="array" ref="BI424">INDEX(Resultado!$1:$470,MATCH($B424,Resultado!$N:$N,0),MATCH(BI$1,Resultado!#REF!,0))</f>
        <v>#REF!</v>
      </c>
    </row>
    <row r="425" spans="1:61" ht="13" x14ac:dyDescent="0.15">
      <c r="A425" s="29">
        <v>53675784894</v>
      </c>
      <c r="B425" s="7" t="s">
        <v>2991</v>
      </c>
      <c r="C425" s="29" t="s">
        <v>2990</v>
      </c>
      <c r="D425" s="30" t="e">
        <f t="array" ref="D425">INDEX(Resultado!$1:$470,MATCH($B425,Resultado!$N:$N,0),MATCH(D$1,Resultado!#REF!,0))</f>
        <v>#REF!</v>
      </c>
      <c r="E425" s="29" t="s">
        <v>3339</v>
      </c>
      <c r="F425" s="30" t="e">
        <f t="array" ref="F425">INDEX(Resultado!$1:$470,MATCH($B425,Resultado!$N:$N,0),MATCH(F$1,Resultado!#REF!,0))</f>
        <v>#REF!</v>
      </c>
      <c r="G425" s="30" t="e">
        <f t="array" ref="G425">INDEX(Resultado!$1:$470,MATCH($B425,Resultado!$N:$N,0),MATCH(G$1,Resultado!#REF!,0))</f>
        <v>#REF!</v>
      </c>
      <c r="H425" s="30" t="e">
        <f t="array" ref="H425">INDEX(Resultado!$1:$470,MATCH($B425,Resultado!$N:$N,0),MATCH(H$1,Resultado!#REF!,0))</f>
        <v>#REF!</v>
      </c>
      <c r="I425" s="30" t="e">
        <f t="array" ref="I425">INDEX(Resultado!$1:$470,MATCH($B425,Resultado!$N:$N,0),MATCH(I$1,Resultado!#REF!,0))</f>
        <v>#REF!</v>
      </c>
      <c r="J425" s="30" t="e">
        <f t="array" ref="J425">INDEX(Resultado!$1:$470,MATCH($B425,Resultado!$N:$N,0),MATCH(J$1,Resultado!#REF!,0))</f>
        <v>#REF!</v>
      </c>
      <c r="K425" s="30" t="e">
        <f t="array" ref="K425">INDEX(Resultado!$1:$470,MATCH($B425,Resultado!$N:$N,0),MATCH(K$1,Resultado!#REF!,0))</f>
        <v>#REF!</v>
      </c>
      <c r="L425" s="30" t="e">
        <f t="array" ref="L425">INDEX(Resultado!$1:$470,MATCH($B425,Resultado!$N:$N,0),MATCH(L$1,Resultado!#REF!,0))</f>
        <v>#REF!</v>
      </c>
      <c r="M425" s="30" t="e">
        <f t="array" ref="M425">INDEX(Resultado!$1:$470,MATCH($B425,Resultado!$N:$N,0),MATCH(M$1,Resultado!#REF!,0))</f>
        <v>#REF!</v>
      </c>
      <c r="N425" s="30" t="e">
        <f t="array" ref="N425">INDEX(Resultado!$1:$470,MATCH($B425,Resultado!$N:$N,0),MATCH(N$1,Resultado!#REF!,0))</f>
        <v>#REF!</v>
      </c>
      <c r="O425" s="30" t="e">
        <f t="array" ref="O425">INDEX(Resultado!$1:$470,MATCH($B425,Resultado!$N:$N,0),MATCH(O$1,Resultado!#REF!,0))</f>
        <v>#REF!</v>
      </c>
      <c r="P425" s="30" t="e">
        <f t="array" ref="P425">INDEX(Resultado!$1:$470,MATCH($B425,Resultado!$N:$N,0),MATCH(P$1,Resultado!#REF!,0))</f>
        <v>#REF!</v>
      </c>
      <c r="Q425" s="30" t="e">
        <f t="array" ref="Q425">INDEX(Resultado!$1:$470,MATCH($B425,Resultado!$N:$N,0),MATCH(Q$1,Resultado!#REF!,0))</f>
        <v>#REF!</v>
      </c>
      <c r="R425" s="30" t="e">
        <f t="array" ref="R425">INDEX(Resultado!$1:$470,MATCH($B425,Resultado!$N:$N,0),MATCH(R$1,Resultado!#REF!,0))</f>
        <v>#REF!</v>
      </c>
      <c r="S425" s="30" t="e">
        <f t="array" ref="S425">INDEX(Resultado!$1:$470,MATCH($B425,Resultado!$N:$N,0),MATCH(S$1,Resultado!#REF!,0))</f>
        <v>#REF!</v>
      </c>
      <c r="T425" s="30" t="e">
        <f t="array" ref="T425">INDEX(Resultado!$1:$470,MATCH($B425,Resultado!$N:$N,0),MATCH(T$1,Resultado!#REF!,0))</f>
        <v>#REF!</v>
      </c>
      <c r="U425" s="30" t="e">
        <f t="array" ref="U425">INDEX(Resultado!$1:$470,MATCH($B425,Resultado!$N:$N,0),MATCH(U$1,Resultado!#REF!,0))</f>
        <v>#REF!</v>
      </c>
      <c r="V425" s="30" t="e">
        <f t="array" ref="V425">INDEX(Resultado!$1:$470,MATCH($B425,Resultado!$N:$N,0),MATCH(V$1,Resultado!#REF!,0))</f>
        <v>#REF!</v>
      </c>
      <c r="W425" s="30" t="e">
        <f t="array" ref="W425">INDEX(Resultado!$1:$470,MATCH($B425,Resultado!$N:$N,0),MATCH(W$1,Resultado!#REF!,0))</f>
        <v>#REF!</v>
      </c>
      <c r="X425" s="30" t="e">
        <f t="array" ref="X425">INDEX(Resultado!$1:$470,MATCH($B425,Resultado!$N:$N,0),MATCH(X$1,Resultado!#REF!,0))</f>
        <v>#REF!</v>
      </c>
      <c r="Y425" s="30" t="e">
        <f t="array" ref="Y425">INDEX(Resultado!$1:$470,MATCH($B425,Resultado!$N:$N,0),MATCH(Y$1,Resultado!#REF!,0))</f>
        <v>#REF!</v>
      </c>
      <c r="Z425" s="30" t="e">
        <f t="array" ref="Z425">INDEX(Resultado!$1:$470,MATCH($B425,Resultado!$N:$N,0),MATCH(Z$1,Resultado!#REF!,0))</f>
        <v>#REF!</v>
      </c>
      <c r="AA425" s="30" t="e">
        <f t="array" ref="AA425">INDEX(Resultado!$1:$470,MATCH($B425,Resultado!$N:$N,0),MATCH(AA$1,Resultado!#REF!,0))</f>
        <v>#REF!</v>
      </c>
      <c r="AB425" s="29">
        <v>0</v>
      </c>
      <c r="AC425" s="29">
        <v>2</v>
      </c>
      <c r="AD425" s="30" t="e">
        <f t="array" ref="AD425">INDEX(Resultado!$1:$470,MATCH($B425,Resultado!$N:$N,0),MATCH(AD$1,Resultado!#REF!,0))</f>
        <v>#REF!</v>
      </c>
      <c r="AE425" s="30" t="e">
        <f t="array" ref="AE425">INDEX(Resultado!$1:$470,MATCH($B425,Resultado!$N:$N,0),MATCH(AE$1,Resultado!#REF!,0))</f>
        <v>#REF!</v>
      </c>
      <c r="AF425" s="30" t="e">
        <f t="array" ref="AF425">INDEX(Resultado!$1:$470,MATCH($B425,Resultado!$N:$N,0),MATCH(AF$1,Resultado!#REF!,0))</f>
        <v>#REF!</v>
      </c>
      <c r="AG425" s="30" t="e">
        <f t="array" ref="AG425">INDEX(Resultado!$1:$470,MATCH($B425,Resultado!$N:$N,0),MATCH(AG$1,Resultado!#REF!,0))</f>
        <v>#REF!</v>
      </c>
      <c r="AH425" s="30" t="e">
        <f t="array" ref="AH425">INDEX(Resultado!$1:$470,MATCH($B425,Resultado!$N:$N,0),MATCH(AH$1,Resultado!#REF!,0))</f>
        <v>#REF!</v>
      </c>
      <c r="AI425" s="30" t="e">
        <f t="array" ref="AI425">INDEX(Resultado!$1:$470,MATCH($B425,Resultado!$N:$N,0),MATCH(AI$1,Resultado!#REF!,0))</f>
        <v>#REF!</v>
      </c>
      <c r="AJ425" s="30" t="e">
        <f t="array" ref="AJ425">INDEX(Resultado!$1:$470,MATCH($B425,Resultado!$N:$N,0),MATCH(AJ$1,Resultado!#REF!,0))</f>
        <v>#REF!</v>
      </c>
      <c r="AK425" s="30" t="e">
        <f t="array" ref="AK425">INDEX(Resultado!$1:$470,MATCH($B425,Resultado!$N:$N,0),MATCH(AK$1,Resultado!#REF!,0))</f>
        <v>#REF!</v>
      </c>
      <c r="AL425" s="29">
        <v>0</v>
      </c>
      <c r="AM425" s="29">
        <v>2</v>
      </c>
      <c r="AN425" s="30" t="e">
        <f t="array" ref="AN425">INDEX(Resultado!$1:$470,MATCH($B425,Resultado!$N:$N,0),MATCH(AN$1,Resultado!#REF!,0))</f>
        <v>#REF!</v>
      </c>
      <c r="AO425" s="30" t="e">
        <f t="array" ref="AO425">INDEX(Resultado!$1:$470,MATCH($B425,Resultado!$N:$N,0),MATCH(AO$1,Resultado!#REF!,0))</f>
        <v>#REF!</v>
      </c>
      <c r="AP425" s="30" t="e">
        <f t="array" ref="AP425">INDEX(Resultado!$1:$470,MATCH($B425,Resultado!$N:$N,0),MATCH(AP$1,Resultado!#REF!,0))</f>
        <v>#REF!</v>
      </c>
      <c r="AQ425" s="30" t="e">
        <f t="array" ref="AQ425">INDEX(Resultado!$1:$470,MATCH($B425,Resultado!$N:$N,0),MATCH(AQ$1,Resultado!#REF!,0))</f>
        <v>#REF!</v>
      </c>
      <c r="AR425" s="30" t="e">
        <f t="array" ref="AR425">INDEX(Resultado!$1:$470,MATCH($B425,Resultado!$N:$N,0),MATCH(AR$1,Resultado!#REF!,0))</f>
        <v>#REF!</v>
      </c>
      <c r="AS425" s="29">
        <v>2</v>
      </c>
      <c r="AT425" s="30" t="e">
        <f t="array" ref="AT425">INDEX(Resultado!$1:$470,MATCH($B425,Resultado!$N:$N,0),MATCH(AT$1,Resultado!#REF!,0))</f>
        <v>#REF!</v>
      </c>
      <c r="AU425" s="30" t="e">
        <f t="array" ref="AU425">INDEX(Resultado!$1:$470,MATCH($B425,Resultado!$N:$N,0),MATCH(AU$1,Resultado!#REF!,0))</f>
        <v>#REF!</v>
      </c>
      <c r="AV425" s="30" t="e">
        <f t="array" ref="AV425">INDEX(Resultado!$1:$470,MATCH($B425,Resultado!$N:$N,0),MATCH(AV$1,Resultado!#REF!,0))</f>
        <v>#REF!</v>
      </c>
      <c r="AW425" s="30" t="e">
        <f t="array" ref="AW425">INDEX(Resultado!$1:$470,MATCH($B425,Resultado!$N:$N,0),MATCH(AW$1,Resultado!#REF!,0))</f>
        <v>#REF!</v>
      </c>
      <c r="AX425" s="30" t="e">
        <f t="array" ref="AX425">INDEX(Resultado!$1:$470,MATCH($B425,Resultado!$N:$N,0),MATCH(AX$1,Resultado!#REF!,0))</f>
        <v>#REF!</v>
      </c>
      <c r="AY425" s="30" t="e">
        <f t="array" ref="AY425">INDEX(Resultado!$1:$470,MATCH($B425,Resultado!$N:$N,0),MATCH(AY$1,Resultado!#REF!,0))</f>
        <v>#REF!</v>
      </c>
      <c r="AZ425" s="30" t="e">
        <f t="array" ref="AZ425">INDEX(Resultado!$1:$470,MATCH($B425,Resultado!$N:$N,0),MATCH(AZ$1,Resultado!#REF!,0))</f>
        <v>#REF!</v>
      </c>
      <c r="BA425" s="30" t="e">
        <f t="array" ref="BA425">INDEX(Resultado!$1:$470,MATCH($B425,Resultado!$N:$N,0),MATCH(BA$1,Resultado!#REF!,0))</f>
        <v>#REF!</v>
      </c>
      <c r="BB425" s="30" t="e">
        <f t="array" ref="BB425">INDEX(Resultado!$1:$470,MATCH($B425,Resultado!$N:$N,0),MATCH(BB$1,Resultado!#REF!,0))</f>
        <v>#REF!</v>
      </c>
      <c r="BC425" s="30" t="e">
        <f t="array" ref="BC425">INDEX(Resultado!$1:$470,MATCH($B425,Resultado!$N:$N,0),MATCH(BC$1,Resultado!#REF!,0))</f>
        <v>#REF!</v>
      </c>
      <c r="BD425" s="30" t="e">
        <f t="array" ref="BD425">INDEX(Resultado!$1:$470,MATCH($B425,Resultado!$N:$N,0),MATCH(BD$1,Resultado!#REF!,0))</f>
        <v>#REF!</v>
      </c>
      <c r="BE425" s="30" t="e">
        <f t="array" ref="BE425">INDEX(Resultado!$1:$470,MATCH($B425,Resultado!$N:$N,0),MATCH(BE$1,Resultado!#REF!,0))</f>
        <v>#REF!</v>
      </c>
      <c r="BF425" s="30" t="e">
        <f t="array" ref="BF425">INDEX(Resultado!$1:$470,MATCH($B425,Resultado!$N:$N,0),MATCH(BF$1,Resultado!#REF!,0))</f>
        <v>#REF!</v>
      </c>
      <c r="BG425" s="30" t="e">
        <f t="array" ref="BG425">INDEX(Resultado!$1:$470,MATCH($B425,Resultado!$N:$N,0),MATCH(BG$1,Resultado!#REF!,0))</f>
        <v>#REF!</v>
      </c>
      <c r="BH425" s="30" t="e">
        <f t="array" ref="BH425">INDEX(Resultado!$1:$470,MATCH($B425,Resultado!$N:$N,0),MATCH(BH$1,Resultado!#REF!,0))</f>
        <v>#REF!</v>
      </c>
      <c r="BI425" s="30" t="e">
        <f t="array" ref="BI425">INDEX(Resultado!$1:$470,MATCH($B425,Resultado!$N:$N,0),MATCH(BI$1,Resultado!#REF!,0))</f>
        <v>#REF!</v>
      </c>
    </row>
    <row r="426" spans="1:61" ht="13" x14ac:dyDescent="0.15">
      <c r="A426" s="29">
        <v>36307633832</v>
      </c>
      <c r="B426" s="7" t="s">
        <v>2996</v>
      </c>
      <c r="C426" s="29" t="s">
        <v>2995</v>
      </c>
      <c r="D426" s="30" t="e">
        <f t="array" ref="D426">INDEX(Resultado!$1:$470,MATCH($B426,Resultado!$N:$N,0),MATCH(D$1,Resultado!#REF!,0))</f>
        <v>#REF!</v>
      </c>
      <c r="E426" s="29" t="s">
        <v>3339</v>
      </c>
      <c r="F426" s="30" t="e">
        <f t="array" ref="F426">INDEX(Resultado!$1:$470,MATCH($B426,Resultado!$N:$N,0),MATCH(F$1,Resultado!#REF!,0))</f>
        <v>#REF!</v>
      </c>
      <c r="G426" s="30" t="e">
        <f t="array" ref="G426">INDEX(Resultado!$1:$470,MATCH($B426,Resultado!$N:$N,0),MATCH(G$1,Resultado!#REF!,0))</f>
        <v>#REF!</v>
      </c>
      <c r="H426" s="30" t="e">
        <f t="array" ref="H426">INDEX(Resultado!$1:$470,MATCH($B426,Resultado!$N:$N,0),MATCH(H$1,Resultado!#REF!,0))</f>
        <v>#REF!</v>
      </c>
      <c r="I426" s="30" t="e">
        <f t="array" ref="I426">INDEX(Resultado!$1:$470,MATCH($B426,Resultado!$N:$N,0),MATCH(I$1,Resultado!#REF!,0))</f>
        <v>#REF!</v>
      </c>
      <c r="J426" s="30" t="e">
        <f t="array" ref="J426">INDEX(Resultado!$1:$470,MATCH($B426,Resultado!$N:$N,0),MATCH(J$1,Resultado!#REF!,0))</f>
        <v>#REF!</v>
      </c>
      <c r="K426" s="30" t="e">
        <f t="array" ref="K426">INDEX(Resultado!$1:$470,MATCH($B426,Resultado!$N:$N,0),MATCH(K$1,Resultado!#REF!,0))</f>
        <v>#REF!</v>
      </c>
      <c r="L426" s="30" t="e">
        <f t="array" ref="L426">INDEX(Resultado!$1:$470,MATCH($B426,Resultado!$N:$N,0),MATCH(L$1,Resultado!#REF!,0))</f>
        <v>#REF!</v>
      </c>
      <c r="M426" s="30" t="e">
        <f t="array" ref="M426">INDEX(Resultado!$1:$470,MATCH($B426,Resultado!$N:$N,0),MATCH(M$1,Resultado!#REF!,0))</f>
        <v>#REF!</v>
      </c>
      <c r="N426" s="30" t="e">
        <f t="array" ref="N426">INDEX(Resultado!$1:$470,MATCH($B426,Resultado!$N:$N,0),MATCH(N$1,Resultado!#REF!,0))</f>
        <v>#REF!</v>
      </c>
      <c r="O426" s="30" t="e">
        <f t="array" ref="O426">INDEX(Resultado!$1:$470,MATCH($B426,Resultado!$N:$N,0),MATCH(O$1,Resultado!#REF!,0))</f>
        <v>#REF!</v>
      </c>
      <c r="P426" s="30" t="e">
        <f t="array" ref="P426">INDEX(Resultado!$1:$470,MATCH($B426,Resultado!$N:$N,0),MATCH(P$1,Resultado!#REF!,0))</f>
        <v>#REF!</v>
      </c>
      <c r="Q426" s="30" t="e">
        <f t="array" ref="Q426">INDEX(Resultado!$1:$470,MATCH($B426,Resultado!$N:$N,0),MATCH(Q$1,Resultado!#REF!,0))</f>
        <v>#REF!</v>
      </c>
      <c r="R426" s="30" t="e">
        <f t="array" ref="R426">INDEX(Resultado!$1:$470,MATCH($B426,Resultado!$N:$N,0),MATCH(R$1,Resultado!#REF!,0))</f>
        <v>#REF!</v>
      </c>
      <c r="S426" s="30" t="e">
        <f t="array" ref="S426">INDEX(Resultado!$1:$470,MATCH($B426,Resultado!$N:$N,0),MATCH(S$1,Resultado!#REF!,0))</f>
        <v>#REF!</v>
      </c>
      <c r="T426" s="30" t="e">
        <f t="array" ref="T426">INDEX(Resultado!$1:$470,MATCH($B426,Resultado!$N:$N,0),MATCH(T$1,Resultado!#REF!,0))</f>
        <v>#REF!</v>
      </c>
      <c r="U426" s="30" t="e">
        <f t="array" ref="U426">INDEX(Resultado!$1:$470,MATCH($B426,Resultado!$N:$N,0),MATCH(U$1,Resultado!#REF!,0))</f>
        <v>#REF!</v>
      </c>
      <c r="V426" s="30" t="e">
        <f t="array" ref="V426">INDEX(Resultado!$1:$470,MATCH($B426,Resultado!$N:$N,0),MATCH(V$1,Resultado!#REF!,0))</f>
        <v>#REF!</v>
      </c>
      <c r="W426" s="30" t="e">
        <f t="array" ref="W426">INDEX(Resultado!$1:$470,MATCH($B426,Resultado!$N:$N,0),MATCH(W$1,Resultado!#REF!,0))</f>
        <v>#REF!</v>
      </c>
      <c r="X426" s="30" t="e">
        <f t="array" ref="X426">INDEX(Resultado!$1:$470,MATCH($B426,Resultado!$N:$N,0),MATCH(X$1,Resultado!#REF!,0))</f>
        <v>#REF!</v>
      </c>
      <c r="Y426" s="30" t="e">
        <f t="array" ref="Y426">INDEX(Resultado!$1:$470,MATCH($B426,Resultado!$N:$N,0),MATCH(Y$1,Resultado!#REF!,0))</f>
        <v>#REF!</v>
      </c>
      <c r="Z426" s="30" t="e">
        <f t="array" ref="Z426">INDEX(Resultado!$1:$470,MATCH($B426,Resultado!$N:$N,0),MATCH(Z$1,Resultado!#REF!,0))</f>
        <v>#REF!</v>
      </c>
      <c r="AA426" s="30" t="e">
        <f t="array" ref="AA426">INDEX(Resultado!$1:$470,MATCH($B426,Resultado!$N:$N,0),MATCH(AA$1,Resultado!#REF!,0))</f>
        <v>#REF!</v>
      </c>
      <c r="AB426" s="29">
        <v>0</v>
      </c>
      <c r="AC426" s="29">
        <v>2</v>
      </c>
      <c r="AD426" s="30" t="e">
        <f t="array" ref="AD426">INDEX(Resultado!$1:$470,MATCH($B426,Resultado!$N:$N,0),MATCH(AD$1,Resultado!#REF!,0))</f>
        <v>#REF!</v>
      </c>
      <c r="AE426" s="30" t="e">
        <f t="array" ref="AE426">INDEX(Resultado!$1:$470,MATCH($B426,Resultado!$N:$N,0),MATCH(AE$1,Resultado!#REF!,0))</f>
        <v>#REF!</v>
      </c>
      <c r="AF426" s="30" t="e">
        <f t="array" ref="AF426">INDEX(Resultado!$1:$470,MATCH($B426,Resultado!$N:$N,0),MATCH(AF$1,Resultado!#REF!,0))</f>
        <v>#REF!</v>
      </c>
      <c r="AG426" s="30" t="e">
        <f t="array" ref="AG426">INDEX(Resultado!$1:$470,MATCH($B426,Resultado!$N:$N,0),MATCH(AG$1,Resultado!#REF!,0))</f>
        <v>#REF!</v>
      </c>
      <c r="AH426" s="30" t="e">
        <f t="array" ref="AH426">INDEX(Resultado!$1:$470,MATCH($B426,Resultado!$N:$N,0),MATCH(AH$1,Resultado!#REF!,0))</f>
        <v>#REF!</v>
      </c>
      <c r="AI426" s="30" t="e">
        <f t="array" ref="AI426">INDEX(Resultado!$1:$470,MATCH($B426,Resultado!$N:$N,0),MATCH(AI$1,Resultado!#REF!,0))</f>
        <v>#REF!</v>
      </c>
      <c r="AJ426" s="30" t="e">
        <f t="array" ref="AJ426">INDEX(Resultado!$1:$470,MATCH($B426,Resultado!$N:$N,0),MATCH(AJ$1,Resultado!#REF!,0))</f>
        <v>#REF!</v>
      </c>
      <c r="AK426" s="30" t="e">
        <f t="array" ref="AK426">INDEX(Resultado!$1:$470,MATCH($B426,Resultado!$N:$N,0),MATCH(AK$1,Resultado!#REF!,0))</f>
        <v>#REF!</v>
      </c>
      <c r="AL426" s="29">
        <v>0</v>
      </c>
      <c r="AM426" s="29">
        <v>2</v>
      </c>
      <c r="AN426" s="30" t="e">
        <f t="array" ref="AN426">INDEX(Resultado!$1:$470,MATCH($B426,Resultado!$N:$N,0),MATCH(AN$1,Resultado!#REF!,0))</f>
        <v>#REF!</v>
      </c>
      <c r="AO426" s="30" t="e">
        <f t="array" ref="AO426">INDEX(Resultado!$1:$470,MATCH($B426,Resultado!$N:$N,0),MATCH(AO$1,Resultado!#REF!,0))</f>
        <v>#REF!</v>
      </c>
      <c r="AP426" s="30" t="e">
        <f t="array" ref="AP426">INDEX(Resultado!$1:$470,MATCH($B426,Resultado!$N:$N,0),MATCH(AP$1,Resultado!#REF!,0))</f>
        <v>#REF!</v>
      </c>
      <c r="AQ426" s="30" t="e">
        <f t="array" ref="AQ426">INDEX(Resultado!$1:$470,MATCH($B426,Resultado!$N:$N,0),MATCH(AQ$1,Resultado!#REF!,0))</f>
        <v>#REF!</v>
      </c>
      <c r="AR426" s="30" t="e">
        <f t="array" ref="AR426">INDEX(Resultado!$1:$470,MATCH($B426,Resultado!$N:$N,0),MATCH(AR$1,Resultado!#REF!,0))</f>
        <v>#REF!</v>
      </c>
      <c r="AS426" s="29">
        <v>2</v>
      </c>
      <c r="AT426" s="30" t="e">
        <f t="array" ref="AT426">INDEX(Resultado!$1:$470,MATCH($B426,Resultado!$N:$N,0),MATCH(AT$1,Resultado!#REF!,0))</f>
        <v>#REF!</v>
      </c>
      <c r="AU426" s="30" t="e">
        <f t="array" ref="AU426">INDEX(Resultado!$1:$470,MATCH($B426,Resultado!$N:$N,0),MATCH(AU$1,Resultado!#REF!,0))</f>
        <v>#REF!</v>
      </c>
      <c r="AV426" s="30" t="e">
        <f t="array" ref="AV426">INDEX(Resultado!$1:$470,MATCH($B426,Resultado!$N:$N,0),MATCH(AV$1,Resultado!#REF!,0))</f>
        <v>#REF!</v>
      </c>
      <c r="AW426" s="30" t="e">
        <f t="array" ref="AW426">INDEX(Resultado!$1:$470,MATCH($B426,Resultado!$N:$N,0),MATCH(AW$1,Resultado!#REF!,0))</f>
        <v>#REF!</v>
      </c>
      <c r="AX426" s="30" t="e">
        <f t="array" ref="AX426">INDEX(Resultado!$1:$470,MATCH($B426,Resultado!$N:$N,0),MATCH(AX$1,Resultado!#REF!,0))</f>
        <v>#REF!</v>
      </c>
      <c r="AY426" s="30" t="e">
        <f t="array" ref="AY426">INDEX(Resultado!$1:$470,MATCH($B426,Resultado!$N:$N,0),MATCH(AY$1,Resultado!#REF!,0))</f>
        <v>#REF!</v>
      </c>
      <c r="AZ426" s="30" t="e">
        <f t="array" ref="AZ426">INDEX(Resultado!$1:$470,MATCH($B426,Resultado!$N:$N,0),MATCH(AZ$1,Resultado!#REF!,0))</f>
        <v>#REF!</v>
      </c>
      <c r="BA426" s="30" t="e">
        <f t="array" ref="BA426">INDEX(Resultado!$1:$470,MATCH($B426,Resultado!$N:$N,0),MATCH(BA$1,Resultado!#REF!,0))</f>
        <v>#REF!</v>
      </c>
      <c r="BB426" s="30" t="e">
        <f t="array" ref="BB426">INDEX(Resultado!$1:$470,MATCH($B426,Resultado!$N:$N,0),MATCH(BB$1,Resultado!#REF!,0))</f>
        <v>#REF!</v>
      </c>
      <c r="BC426" s="30" t="e">
        <f t="array" ref="BC426">INDEX(Resultado!$1:$470,MATCH($B426,Resultado!$N:$N,0),MATCH(BC$1,Resultado!#REF!,0))</f>
        <v>#REF!</v>
      </c>
      <c r="BD426" s="30" t="e">
        <f t="array" ref="BD426">INDEX(Resultado!$1:$470,MATCH($B426,Resultado!$N:$N,0),MATCH(BD$1,Resultado!#REF!,0))</f>
        <v>#REF!</v>
      </c>
      <c r="BE426" s="30" t="e">
        <f t="array" ref="BE426">INDEX(Resultado!$1:$470,MATCH($B426,Resultado!$N:$N,0),MATCH(BE$1,Resultado!#REF!,0))</f>
        <v>#REF!</v>
      </c>
      <c r="BF426" s="30" t="e">
        <f t="array" ref="BF426">INDEX(Resultado!$1:$470,MATCH($B426,Resultado!$N:$N,0),MATCH(BF$1,Resultado!#REF!,0))</f>
        <v>#REF!</v>
      </c>
      <c r="BG426" s="30" t="e">
        <f t="array" ref="BG426">INDEX(Resultado!$1:$470,MATCH($B426,Resultado!$N:$N,0),MATCH(BG$1,Resultado!#REF!,0))</f>
        <v>#REF!</v>
      </c>
      <c r="BH426" s="30" t="e">
        <f t="array" ref="BH426">INDEX(Resultado!$1:$470,MATCH($B426,Resultado!$N:$N,0),MATCH(BH$1,Resultado!#REF!,0))</f>
        <v>#REF!</v>
      </c>
      <c r="BI426" s="30" t="e">
        <f t="array" ref="BI426">INDEX(Resultado!$1:$470,MATCH($B426,Resultado!$N:$N,0),MATCH(BI$1,Resultado!#REF!,0))</f>
        <v>#REF!</v>
      </c>
    </row>
    <row r="427" spans="1:61" ht="13" x14ac:dyDescent="0.15">
      <c r="A427" s="29">
        <v>52985054818</v>
      </c>
      <c r="B427" s="7" t="s">
        <v>3001</v>
      </c>
      <c r="C427" s="29" t="s">
        <v>3000</v>
      </c>
      <c r="D427" s="30" t="e">
        <f t="array" ref="D427">INDEX(Resultado!$1:$470,MATCH($B427,Resultado!$N:$N,0),MATCH(D$1,Resultado!#REF!,0))</f>
        <v>#REF!</v>
      </c>
      <c r="E427" s="29" t="s">
        <v>3339</v>
      </c>
      <c r="F427" s="30" t="e">
        <f t="array" ref="F427">INDEX(Resultado!$1:$470,MATCH($B427,Resultado!$N:$N,0),MATCH(F$1,Resultado!#REF!,0))</f>
        <v>#REF!</v>
      </c>
      <c r="G427" s="30" t="e">
        <f t="array" ref="G427">INDEX(Resultado!$1:$470,MATCH($B427,Resultado!$N:$N,0),MATCH(G$1,Resultado!#REF!,0))</f>
        <v>#REF!</v>
      </c>
      <c r="H427" s="30" t="e">
        <f t="array" ref="H427">INDEX(Resultado!$1:$470,MATCH($B427,Resultado!$N:$N,0),MATCH(H$1,Resultado!#REF!,0))</f>
        <v>#REF!</v>
      </c>
      <c r="I427" s="30" t="e">
        <f t="array" ref="I427">INDEX(Resultado!$1:$470,MATCH($B427,Resultado!$N:$N,0),MATCH(I$1,Resultado!#REF!,0))</f>
        <v>#REF!</v>
      </c>
      <c r="J427" s="30" t="e">
        <f t="array" ref="J427">INDEX(Resultado!$1:$470,MATCH($B427,Resultado!$N:$N,0),MATCH(J$1,Resultado!#REF!,0))</f>
        <v>#REF!</v>
      </c>
      <c r="K427" s="30" t="e">
        <f t="array" ref="K427">INDEX(Resultado!$1:$470,MATCH($B427,Resultado!$N:$N,0),MATCH(K$1,Resultado!#REF!,0))</f>
        <v>#REF!</v>
      </c>
      <c r="L427" s="30" t="e">
        <f t="array" ref="L427">INDEX(Resultado!$1:$470,MATCH($B427,Resultado!$N:$N,0),MATCH(L$1,Resultado!#REF!,0))</f>
        <v>#REF!</v>
      </c>
      <c r="M427" s="30" t="e">
        <f t="array" ref="M427">INDEX(Resultado!$1:$470,MATCH($B427,Resultado!$N:$N,0),MATCH(M$1,Resultado!#REF!,0))</f>
        <v>#REF!</v>
      </c>
      <c r="N427" s="30" t="e">
        <f t="array" ref="N427">INDEX(Resultado!$1:$470,MATCH($B427,Resultado!$N:$N,0),MATCH(N$1,Resultado!#REF!,0))</f>
        <v>#REF!</v>
      </c>
      <c r="O427" s="30" t="e">
        <f t="array" ref="O427">INDEX(Resultado!$1:$470,MATCH($B427,Resultado!$N:$N,0),MATCH(O$1,Resultado!#REF!,0))</f>
        <v>#REF!</v>
      </c>
      <c r="P427" s="30" t="e">
        <f t="array" ref="P427">INDEX(Resultado!$1:$470,MATCH($B427,Resultado!$N:$N,0),MATCH(P$1,Resultado!#REF!,0))</f>
        <v>#REF!</v>
      </c>
      <c r="Q427" s="30" t="e">
        <f t="array" ref="Q427">INDEX(Resultado!$1:$470,MATCH($B427,Resultado!$N:$N,0),MATCH(Q$1,Resultado!#REF!,0))</f>
        <v>#REF!</v>
      </c>
      <c r="R427" s="30" t="e">
        <f t="array" ref="R427">INDEX(Resultado!$1:$470,MATCH($B427,Resultado!$N:$N,0),MATCH(R$1,Resultado!#REF!,0))</f>
        <v>#REF!</v>
      </c>
      <c r="S427" s="30" t="e">
        <f t="array" ref="S427">INDEX(Resultado!$1:$470,MATCH($B427,Resultado!$N:$N,0),MATCH(S$1,Resultado!#REF!,0))</f>
        <v>#REF!</v>
      </c>
      <c r="T427" s="30" t="e">
        <f t="array" ref="T427">INDEX(Resultado!$1:$470,MATCH($B427,Resultado!$N:$N,0),MATCH(T$1,Resultado!#REF!,0))</f>
        <v>#REF!</v>
      </c>
      <c r="U427" s="30" t="e">
        <f t="array" ref="U427">INDEX(Resultado!$1:$470,MATCH($B427,Resultado!$N:$N,0),MATCH(U$1,Resultado!#REF!,0))</f>
        <v>#REF!</v>
      </c>
      <c r="V427" s="30" t="e">
        <f t="array" ref="V427">INDEX(Resultado!$1:$470,MATCH($B427,Resultado!$N:$N,0),MATCH(V$1,Resultado!#REF!,0))</f>
        <v>#REF!</v>
      </c>
      <c r="W427" s="30" t="e">
        <f t="array" ref="W427">INDEX(Resultado!$1:$470,MATCH($B427,Resultado!$N:$N,0),MATCH(W$1,Resultado!#REF!,0))</f>
        <v>#REF!</v>
      </c>
      <c r="X427" s="30" t="e">
        <f t="array" ref="X427">INDEX(Resultado!$1:$470,MATCH($B427,Resultado!$N:$N,0),MATCH(X$1,Resultado!#REF!,0))</f>
        <v>#REF!</v>
      </c>
      <c r="Y427" s="30" t="e">
        <f t="array" ref="Y427">INDEX(Resultado!$1:$470,MATCH($B427,Resultado!$N:$N,0),MATCH(Y$1,Resultado!#REF!,0))</f>
        <v>#REF!</v>
      </c>
      <c r="Z427" s="30" t="e">
        <f t="array" ref="Z427">INDEX(Resultado!$1:$470,MATCH($B427,Resultado!$N:$N,0),MATCH(Z$1,Resultado!#REF!,0))</f>
        <v>#REF!</v>
      </c>
      <c r="AA427" s="30" t="e">
        <f t="array" ref="AA427">INDEX(Resultado!$1:$470,MATCH($B427,Resultado!$N:$N,0),MATCH(AA$1,Resultado!#REF!,0))</f>
        <v>#REF!</v>
      </c>
      <c r="AB427" s="29">
        <v>0</v>
      </c>
      <c r="AC427" s="29">
        <v>2</v>
      </c>
      <c r="AD427" s="30" t="e">
        <f t="array" ref="AD427">INDEX(Resultado!$1:$470,MATCH($B427,Resultado!$N:$N,0),MATCH(AD$1,Resultado!#REF!,0))</f>
        <v>#REF!</v>
      </c>
      <c r="AE427" s="30" t="e">
        <f t="array" ref="AE427">INDEX(Resultado!$1:$470,MATCH($B427,Resultado!$N:$N,0),MATCH(AE$1,Resultado!#REF!,0))</f>
        <v>#REF!</v>
      </c>
      <c r="AF427" s="30" t="e">
        <f t="array" ref="AF427">INDEX(Resultado!$1:$470,MATCH($B427,Resultado!$N:$N,0),MATCH(AF$1,Resultado!#REF!,0))</f>
        <v>#REF!</v>
      </c>
      <c r="AG427" s="30" t="e">
        <f t="array" ref="AG427">INDEX(Resultado!$1:$470,MATCH($B427,Resultado!$N:$N,0),MATCH(AG$1,Resultado!#REF!,0))</f>
        <v>#REF!</v>
      </c>
      <c r="AH427" s="30" t="e">
        <f t="array" ref="AH427">INDEX(Resultado!$1:$470,MATCH($B427,Resultado!$N:$N,0),MATCH(AH$1,Resultado!#REF!,0))</f>
        <v>#REF!</v>
      </c>
      <c r="AI427" s="30" t="e">
        <f t="array" ref="AI427">INDEX(Resultado!$1:$470,MATCH($B427,Resultado!$N:$N,0),MATCH(AI$1,Resultado!#REF!,0))</f>
        <v>#REF!</v>
      </c>
      <c r="AJ427" s="30" t="e">
        <f t="array" ref="AJ427">INDEX(Resultado!$1:$470,MATCH($B427,Resultado!$N:$N,0),MATCH(AJ$1,Resultado!#REF!,0))</f>
        <v>#REF!</v>
      </c>
      <c r="AK427" s="30" t="e">
        <f t="array" ref="AK427">INDEX(Resultado!$1:$470,MATCH($B427,Resultado!$N:$N,0),MATCH(AK$1,Resultado!#REF!,0))</f>
        <v>#REF!</v>
      </c>
      <c r="AL427" s="29">
        <v>0</v>
      </c>
      <c r="AM427" s="29">
        <v>2</v>
      </c>
      <c r="AN427" s="30" t="e">
        <f t="array" ref="AN427">INDEX(Resultado!$1:$470,MATCH($B427,Resultado!$N:$N,0),MATCH(AN$1,Resultado!#REF!,0))</f>
        <v>#REF!</v>
      </c>
      <c r="AO427" s="30" t="e">
        <f t="array" ref="AO427">INDEX(Resultado!$1:$470,MATCH($B427,Resultado!$N:$N,0),MATCH(AO$1,Resultado!#REF!,0))</f>
        <v>#REF!</v>
      </c>
      <c r="AP427" s="30" t="e">
        <f t="array" ref="AP427">INDEX(Resultado!$1:$470,MATCH($B427,Resultado!$N:$N,0),MATCH(AP$1,Resultado!#REF!,0))</f>
        <v>#REF!</v>
      </c>
      <c r="AQ427" s="30" t="e">
        <f t="array" ref="AQ427">INDEX(Resultado!$1:$470,MATCH($B427,Resultado!$N:$N,0),MATCH(AQ$1,Resultado!#REF!,0))</f>
        <v>#REF!</v>
      </c>
      <c r="AR427" s="30" t="e">
        <f t="array" ref="AR427">INDEX(Resultado!$1:$470,MATCH($B427,Resultado!$N:$N,0),MATCH(AR$1,Resultado!#REF!,0))</f>
        <v>#REF!</v>
      </c>
      <c r="AS427" s="29">
        <v>2</v>
      </c>
      <c r="AT427" s="30" t="e">
        <f t="array" ref="AT427">INDEX(Resultado!$1:$470,MATCH($B427,Resultado!$N:$N,0),MATCH(AT$1,Resultado!#REF!,0))</f>
        <v>#REF!</v>
      </c>
      <c r="AU427" s="30" t="e">
        <f t="array" ref="AU427">INDEX(Resultado!$1:$470,MATCH($B427,Resultado!$N:$N,0),MATCH(AU$1,Resultado!#REF!,0))</f>
        <v>#REF!</v>
      </c>
      <c r="AV427" s="30" t="e">
        <f t="array" ref="AV427">INDEX(Resultado!$1:$470,MATCH($B427,Resultado!$N:$N,0),MATCH(AV$1,Resultado!#REF!,0))</f>
        <v>#REF!</v>
      </c>
      <c r="AW427" s="30" t="e">
        <f t="array" ref="AW427">INDEX(Resultado!$1:$470,MATCH($B427,Resultado!$N:$N,0),MATCH(AW$1,Resultado!#REF!,0))</f>
        <v>#REF!</v>
      </c>
      <c r="AX427" s="30" t="e">
        <f t="array" ref="AX427">INDEX(Resultado!$1:$470,MATCH($B427,Resultado!$N:$N,0),MATCH(AX$1,Resultado!#REF!,0))</f>
        <v>#REF!</v>
      </c>
      <c r="AY427" s="30" t="e">
        <f t="array" ref="AY427">INDEX(Resultado!$1:$470,MATCH($B427,Resultado!$N:$N,0),MATCH(AY$1,Resultado!#REF!,0))</f>
        <v>#REF!</v>
      </c>
      <c r="AZ427" s="30" t="e">
        <f t="array" ref="AZ427">INDEX(Resultado!$1:$470,MATCH($B427,Resultado!$N:$N,0),MATCH(AZ$1,Resultado!#REF!,0))</f>
        <v>#REF!</v>
      </c>
      <c r="BA427" s="30" t="e">
        <f t="array" ref="BA427">INDEX(Resultado!$1:$470,MATCH($B427,Resultado!$N:$N,0),MATCH(BA$1,Resultado!#REF!,0))</f>
        <v>#REF!</v>
      </c>
      <c r="BB427" s="30" t="e">
        <f t="array" ref="BB427">INDEX(Resultado!$1:$470,MATCH($B427,Resultado!$N:$N,0),MATCH(BB$1,Resultado!#REF!,0))</f>
        <v>#REF!</v>
      </c>
      <c r="BC427" s="30" t="e">
        <f t="array" ref="BC427">INDEX(Resultado!$1:$470,MATCH($B427,Resultado!$N:$N,0),MATCH(BC$1,Resultado!#REF!,0))</f>
        <v>#REF!</v>
      </c>
      <c r="BD427" s="30" t="e">
        <f t="array" ref="BD427">INDEX(Resultado!$1:$470,MATCH($B427,Resultado!$N:$N,0),MATCH(BD$1,Resultado!#REF!,0))</f>
        <v>#REF!</v>
      </c>
      <c r="BE427" s="30" t="e">
        <f t="array" ref="BE427">INDEX(Resultado!$1:$470,MATCH($B427,Resultado!$N:$N,0),MATCH(BE$1,Resultado!#REF!,0))</f>
        <v>#REF!</v>
      </c>
      <c r="BF427" s="30" t="e">
        <f t="array" ref="BF427">INDEX(Resultado!$1:$470,MATCH($B427,Resultado!$N:$N,0),MATCH(BF$1,Resultado!#REF!,0))</f>
        <v>#REF!</v>
      </c>
      <c r="BG427" s="30" t="e">
        <f t="array" ref="BG427">INDEX(Resultado!$1:$470,MATCH($B427,Resultado!$N:$N,0),MATCH(BG$1,Resultado!#REF!,0))</f>
        <v>#REF!</v>
      </c>
      <c r="BH427" s="30" t="e">
        <f t="array" ref="BH427">INDEX(Resultado!$1:$470,MATCH($B427,Resultado!$N:$N,0),MATCH(BH$1,Resultado!#REF!,0))</f>
        <v>#REF!</v>
      </c>
      <c r="BI427" s="30" t="e">
        <f t="array" ref="BI427">INDEX(Resultado!$1:$470,MATCH($B427,Resultado!$N:$N,0),MATCH(BI$1,Resultado!#REF!,0))</f>
        <v>#REF!</v>
      </c>
    </row>
    <row r="428" spans="1:61" ht="13" x14ac:dyDescent="0.15">
      <c r="A428" s="29">
        <v>48860264863</v>
      </c>
      <c r="B428" s="7" t="s">
        <v>3008</v>
      </c>
      <c r="C428" s="29" t="s">
        <v>3371</v>
      </c>
      <c r="D428" s="30" t="e">
        <f t="array" ref="D428">INDEX(Resultado!$1:$470,MATCH($B428,Resultado!$N:$N,0),MATCH(D$1,Resultado!#REF!,0))</f>
        <v>#REF!</v>
      </c>
      <c r="E428" s="29" t="s">
        <v>3339</v>
      </c>
      <c r="F428" s="30" t="e">
        <f t="array" ref="F428">INDEX(Resultado!$1:$470,MATCH($B428,Resultado!$N:$N,0),MATCH(F$1,Resultado!#REF!,0))</f>
        <v>#REF!</v>
      </c>
      <c r="G428" s="30" t="e">
        <f t="array" ref="G428">INDEX(Resultado!$1:$470,MATCH($B428,Resultado!$N:$N,0),MATCH(G$1,Resultado!#REF!,0))</f>
        <v>#REF!</v>
      </c>
      <c r="H428" s="30" t="e">
        <f t="array" ref="H428">INDEX(Resultado!$1:$470,MATCH($B428,Resultado!$N:$N,0),MATCH(H$1,Resultado!#REF!,0))</f>
        <v>#REF!</v>
      </c>
      <c r="I428" s="30" t="e">
        <f t="array" ref="I428">INDEX(Resultado!$1:$470,MATCH($B428,Resultado!$N:$N,0),MATCH(I$1,Resultado!#REF!,0))</f>
        <v>#REF!</v>
      </c>
      <c r="J428" s="30" t="e">
        <f t="array" ref="J428">INDEX(Resultado!$1:$470,MATCH($B428,Resultado!$N:$N,0),MATCH(J$1,Resultado!#REF!,0))</f>
        <v>#REF!</v>
      </c>
      <c r="K428" s="30" t="e">
        <f t="array" ref="K428">INDEX(Resultado!$1:$470,MATCH($B428,Resultado!$N:$N,0),MATCH(K$1,Resultado!#REF!,0))</f>
        <v>#REF!</v>
      </c>
      <c r="L428" s="30" t="e">
        <f t="array" ref="L428">INDEX(Resultado!$1:$470,MATCH($B428,Resultado!$N:$N,0),MATCH(L$1,Resultado!#REF!,0))</f>
        <v>#REF!</v>
      </c>
      <c r="M428" s="30" t="e">
        <f t="array" ref="M428">INDEX(Resultado!$1:$470,MATCH($B428,Resultado!$N:$N,0),MATCH(M$1,Resultado!#REF!,0))</f>
        <v>#REF!</v>
      </c>
      <c r="N428" s="30" t="e">
        <f t="array" ref="N428">INDEX(Resultado!$1:$470,MATCH($B428,Resultado!$N:$N,0),MATCH(N$1,Resultado!#REF!,0))</f>
        <v>#REF!</v>
      </c>
      <c r="O428" s="30" t="e">
        <f t="array" ref="O428">INDEX(Resultado!$1:$470,MATCH($B428,Resultado!$N:$N,0),MATCH(O$1,Resultado!#REF!,0))</f>
        <v>#REF!</v>
      </c>
      <c r="P428" s="30" t="e">
        <f t="array" ref="P428">INDEX(Resultado!$1:$470,MATCH($B428,Resultado!$N:$N,0),MATCH(P$1,Resultado!#REF!,0))</f>
        <v>#REF!</v>
      </c>
      <c r="Q428" s="30" t="e">
        <f t="array" ref="Q428">INDEX(Resultado!$1:$470,MATCH($B428,Resultado!$N:$N,0),MATCH(Q$1,Resultado!#REF!,0))</f>
        <v>#REF!</v>
      </c>
      <c r="R428" s="30" t="e">
        <f t="array" ref="R428">INDEX(Resultado!$1:$470,MATCH($B428,Resultado!$N:$N,0),MATCH(R$1,Resultado!#REF!,0))</f>
        <v>#REF!</v>
      </c>
      <c r="S428" s="30" t="e">
        <f t="array" ref="S428">INDEX(Resultado!$1:$470,MATCH($B428,Resultado!$N:$N,0),MATCH(S$1,Resultado!#REF!,0))</f>
        <v>#REF!</v>
      </c>
      <c r="T428" s="30" t="e">
        <f t="array" ref="T428">INDEX(Resultado!$1:$470,MATCH($B428,Resultado!$N:$N,0),MATCH(T$1,Resultado!#REF!,0))</f>
        <v>#REF!</v>
      </c>
      <c r="U428" s="30" t="e">
        <f t="array" ref="U428">INDEX(Resultado!$1:$470,MATCH($B428,Resultado!$N:$N,0),MATCH(U$1,Resultado!#REF!,0))</f>
        <v>#REF!</v>
      </c>
      <c r="V428" s="30" t="e">
        <f t="array" ref="V428">INDEX(Resultado!$1:$470,MATCH($B428,Resultado!$N:$N,0),MATCH(V$1,Resultado!#REF!,0))</f>
        <v>#REF!</v>
      </c>
      <c r="W428" s="30" t="e">
        <f t="array" ref="W428">INDEX(Resultado!$1:$470,MATCH($B428,Resultado!$N:$N,0),MATCH(W$1,Resultado!#REF!,0))</f>
        <v>#REF!</v>
      </c>
      <c r="X428" s="30" t="e">
        <f t="array" ref="X428">INDEX(Resultado!$1:$470,MATCH($B428,Resultado!$N:$N,0),MATCH(X$1,Resultado!#REF!,0))</f>
        <v>#REF!</v>
      </c>
      <c r="Y428" s="30" t="e">
        <f t="array" ref="Y428">INDEX(Resultado!$1:$470,MATCH($B428,Resultado!$N:$N,0),MATCH(Y$1,Resultado!#REF!,0))</f>
        <v>#REF!</v>
      </c>
      <c r="Z428" s="30" t="e">
        <f t="array" ref="Z428">INDEX(Resultado!$1:$470,MATCH($B428,Resultado!$N:$N,0),MATCH(Z$1,Resultado!#REF!,0))</f>
        <v>#REF!</v>
      </c>
      <c r="AA428" s="30" t="e">
        <f t="array" ref="AA428">INDEX(Resultado!$1:$470,MATCH($B428,Resultado!$N:$N,0),MATCH(AA$1,Resultado!#REF!,0))</f>
        <v>#REF!</v>
      </c>
      <c r="AB428" s="29">
        <v>0</v>
      </c>
      <c r="AC428" s="29">
        <v>2</v>
      </c>
      <c r="AD428" s="30" t="e">
        <f t="array" ref="AD428">INDEX(Resultado!$1:$470,MATCH($B428,Resultado!$N:$N,0),MATCH(AD$1,Resultado!#REF!,0))</f>
        <v>#REF!</v>
      </c>
      <c r="AE428" s="30" t="e">
        <f t="array" ref="AE428">INDEX(Resultado!$1:$470,MATCH($B428,Resultado!$N:$N,0),MATCH(AE$1,Resultado!#REF!,0))</f>
        <v>#REF!</v>
      </c>
      <c r="AF428" s="30" t="e">
        <f t="array" ref="AF428">INDEX(Resultado!$1:$470,MATCH($B428,Resultado!$N:$N,0),MATCH(AF$1,Resultado!#REF!,0))</f>
        <v>#REF!</v>
      </c>
      <c r="AG428" s="30" t="e">
        <f t="array" ref="AG428">INDEX(Resultado!$1:$470,MATCH($B428,Resultado!$N:$N,0),MATCH(AG$1,Resultado!#REF!,0))</f>
        <v>#REF!</v>
      </c>
      <c r="AH428" s="30" t="e">
        <f t="array" ref="AH428">INDEX(Resultado!$1:$470,MATCH($B428,Resultado!$N:$N,0),MATCH(AH$1,Resultado!#REF!,0))</f>
        <v>#REF!</v>
      </c>
      <c r="AI428" s="30" t="e">
        <f t="array" ref="AI428">INDEX(Resultado!$1:$470,MATCH($B428,Resultado!$N:$N,0),MATCH(AI$1,Resultado!#REF!,0))</f>
        <v>#REF!</v>
      </c>
      <c r="AJ428" s="30" t="e">
        <f t="array" ref="AJ428">INDEX(Resultado!$1:$470,MATCH($B428,Resultado!$N:$N,0),MATCH(AJ$1,Resultado!#REF!,0))</f>
        <v>#REF!</v>
      </c>
      <c r="AK428" s="30" t="e">
        <f t="array" ref="AK428">INDEX(Resultado!$1:$470,MATCH($B428,Resultado!$N:$N,0),MATCH(AK$1,Resultado!#REF!,0))</f>
        <v>#REF!</v>
      </c>
      <c r="AL428" s="29">
        <v>0</v>
      </c>
      <c r="AM428" s="29">
        <v>2</v>
      </c>
      <c r="AN428" s="30" t="e">
        <f t="array" ref="AN428">INDEX(Resultado!$1:$470,MATCH($B428,Resultado!$N:$N,0),MATCH(AN$1,Resultado!#REF!,0))</f>
        <v>#REF!</v>
      </c>
      <c r="AO428" s="30" t="e">
        <f t="array" ref="AO428">INDEX(Resultado!$1:$470,MATCH($B428,Resultado!$N:$N,0),MATCH(AO$1,Resultado!#REF!,0))</f>
        <v>#REF!</v>
      </c>
      <c r="AP428" s="30" t="e">
        <f t="array" ref="AP428">INDEX(Resultado!$1:$470,MATCH($B428,Resultado!$N:$N,0),MATCH(AP$1,Resultado!#REF!,0))</f>
        <v>#REF!</v>
      </c>
      <c r="AQ428" s="30" t="e">
        <f t="array" ref="AQ428">INDEX(Resultado!$1:$470,MATCH($B428,Resultado!$N:$N,0),MATCH(AQ$1,Resultado!#REF!,0))</f>
        <v>#REF!</v>
      </c>
      <c r="AR428" s="30" t="e">
        <f t="array" ref="AR428">INDEX(Resultado!$1:$470,MATCH($B428,Resultado!$N:$N,0),MATCH(AR$1,Resultado!#REF!,0))</f>
        <v>#REF!</v>
      </c>
      <c r="AS428" s="29">
        <v>2</v>
      </c>
      <c r="AT428" s="30" t="e">
        <f t="array" ref="AT428">INDEX(Resultado!$1:$470,MATCH($B428,Resultado!$N:$N,0),MATCH(AT$1,Resultado!#REF!,0))</f>
        <v>#REF!</v>
      </c>
      <c r="AU428" s="30" t="e">
        <f t="array" ref="AU428">INDEX(Resultado!$1:$470,MATCH($B428,Resultado!$N:$N,0),MATCH(AU$1,Resultado!#REF!,0))</f>
        <v>#REF!</v>
      </c>
      <c r="AV428" s="30" t="e">
        <f t="array" ref="AV428">INDEX(Resultado!$1:$470,MATCH($B428,Resultado!$N:$N,0),MATCH(AV$1,Resultado!#REF!,0))</f>
        <v>#REF!</v>
      </c>
      <c r="AW428" s="30" t="e">
        <f t="array" ref="AW428">INDEX(Resultado!$1:$470,MATCH($B428,Resultado!$N:$N,0),MATCH(AW$1,Resultado!#REF!,0))</f>
        <v>#REF!</v>
      </c>
      <c r="AX428" s="30" t="e">
        <f t="array" ref="AX428">INDEX(Resultado!$1:$470,MATCH($B428,Resultado!$N:$N,0),MATCH(AX$1,Resultado!#REF!,0))</f>
        <v>#REF!</v>
      </c>
      <c r="AY428" s="30" t="e">
        <f t="array" ref="AY428">INDEX(Resultado!$1:$470,MATCH($B428,Resultado!$N:$N,0),MATCH(AY$1,Resultado!#REF!,0))</f>
        <v>#REF!</v>
      </c>
      <c r="AZ428" s="30" t="e">
        <f t="array" ref="AZ428">INDEX(Resultado!$1:$470,MATCH($B428,Resultado!$N:$N,0),MATCH(AZ$1,Resultado!#REF!,0))</f>
        <v>#REF!</v>
      </c>
      <c r="BA428" s="30" t="e">
        <f t="array" ref="BA428">INDEX(Resultado!$1:$470,MATCH($B428,Resultado!$N:$N,0),MATCH(BA$1,Resultado!#REF!,0))</f>
        <v>#REF!</v>
      </c>
      <c r="BB428" s="30" t="e">
        <f t="array" ref="BB428">INDEX(Resultado!$1:$470,MATCH($B428,Resultado!$N:$N,0),MATCH(BB$1,Resultado!#REF!,0))</f>
        <v>#REF!</v>
      </c>
      <c r="BC428" s="30" t="e">
        <f t="array" ref="BC428">INDEX(Resultado!$1:$470,MATCH($B428,Resultado!$N:$N,0),MATCH(BC$1,Resultado!#REF!,0))</f>
        <v>#REF!</v>
      </c>
      <c r="BD428" s="30" t="e">
        <f t="array" ref="BD428">INDEX(Resultado!$1:$470,MATCH($B428,Resultado!$N:$N,0),MATCH(BD$1,Resultado!#REF!,0))</f>
        <v>#REF!</v>
      </c>
      <c r="BE428" s="30" t="e">
        <f t="array" ref="BE428">INDEX(Resultado!$1:$470,MATCH($B428,Resultado!$N:$N,0),MATCH(BE$1,Resultado!#REF!,0))</f>
        <v>#REF!</v>
      </c>
      <c r="BF428" s="30" t="e">
        <f t="array" ref="BF428">INDEX(Resultado!$1:$470,MATCH($B428,Resultado!$N:$N,0),MATCH(BF$1,Resultado!#REF!,0))</f>
        <v>#REF!</v>
      </c>
      <c r="BG428" s="30" t="e">
        <f t="array" ref="BG428">INDEX(Resultado!$1:$470,MATCH($B428,Resultado!$N:$N,0),MATCH(BG$1,Resultado!#REF!,0))</f>
        <v>#REF!</v>
      </c>
      <c r="BH428" s="30" t="e">
        <f t="array" ref="BH428">INDEX(Resultado!$1:$470,MATCH($B428,Resultado!$N:$N,0),MATCH(BH$1,Resultado!#REF!,0))</f>
        <v>#REF!</v>
      </c>
      <c r="BI428" s="30" t="e">
        <f t="array" ref="BI428">INDEX(Resultado!$1:$470,MATCH($B428,Resultado!$N:$N,0),MATCH(BI$1,Resultado!#REF!,0))</f>
        <v>#REF!</v>
      </c>
    </row>
    <row r="429" spans="1:61" ht="13" x14ac:dyDescent="0.15">
      <c r="A429" s="29">
        <v>47218042880</v>
      </c>
      <c r="B429" s="7" t="s">
        <v>3013</v>
      </c>
      <c r="C429" s="29" t="s">
        <v>3012</v>
      </c>
      <c r="D429" s="30" t="e">
        <f t="array" ref="D429">INDEX(Resultado!$1:$470,MATCH($B429,Resultado!$N:$N,0),MATCH(D$1,Resultado!#REF!,0))</f>
        <v>#REF!</v>
      </c>
      <c r="E429" s="29" t="s">
        <v>3339</v>
      </c>
      <c r="F429" s="30" t="e">
        <f t="array" ref="F429">INDEX(Resultado!$1:$470,MATCH($B429,Resultado!$N:$N,0),MATCH(F$1,Resultado!#REF!,0))</f>
        <v>#REF!</v>
      </c>
      <c r="G429" s="30" t="e">
        <f t="array" ref="G429">INDEX(Resultado!$1:$470,MATCH($B429,Resultado!$N:$N,0),MATCH(G$1,Resultado!#REF!,0))</f>
        <v>#REF!</v>
      </c>
      <c r="H429" s="30" t="e">
        <f t="array" ref="H429">INDEX(Resultado!$1:$470,MATCH($B429,Resultado!$N:$N,0),MATCH(H$1,Resultado!#REF!,0))</f>
        <v>#REF!</v>
      </c>
      <c r="I429" s="30" t="e">
        <f t="array" ref="I429">INDEX(Resultado!$1:$470,MATCH($B429,Resultado!$N:$N,0),MATCH(I$1,Resultado!#REF!,0))</f>
        <v>#REF!</v>
      </c>
      <c r="J429" s="30" t="e">
        <f t="array" ref="J429">INDEX(Resultado!$1:$470,MATCH($B429,Resultado!$N:$N,0),MATCH(J$1,Resultado!#REF!,0))</f>
        <v>#REF!</v>
      </c>
      <c r="K429" s="30" t="e">
        <f t="array" ref="K429">INDEX(Resultado!$1:$470,MATCH($B429,Resultado!$N:$N,0),MATCH(K$1,Resultado!#REF!,0))</f>
        <v>#REF!</v>
      </c>
      <c r="L429" s="30" t="e">
        <f t="array" ref="L429">INDEX(Resultado!$1:$470,MATCH($B429,Resultado!$N:$N,0),MATCH(L$1,Resultado!#REF!,0))</f>
        <v>#REF!</v>
      </c>
      <c r="M429" s="30" t="e">
        <f t="array" ref="M429">INDEX(Resultado!$1:$470,MATCH($B429,Resultado!$N:$N,0),MATCH(M$1,Resultado!#REF!,0))</f>
        <v>#REF!</v>
      </c>
      <c r="N429" s="30" t="e">
        <f t="array" ref="N429">INDEX(Resultado!$1:$470,MATCH($B429,Resultado!$N:$N,0),MATCH(N$1,Resultado!#REF!,0))</f>
        <v>#REF!</v>
      </c>
      <c r="O429" s="30" t="e">
        <f t="array" ref="O429">INDEX(Resultado!$1:$470,MATCH($B429,Resultado!$N:$N,0),MATCH(O$1,Resultado!#REF!,0))</f>
        <v>#REF!</v>
      </c>
      <c r="P429" s="30" t="e">
        <f t="array" ref="P429">INDEX(Resultado!$1:$470,MATCH($B429,Resultado!$N:$N,0),MATCH(P$1,Resultado!#REF!,0))</f>
        <v>#REF!</v>
      </c>
      <c r="Q429" s="30" t="e">
        <f t="array" ref="Q429">INDEX(Resultado!$1:$470,MATCH($B429,Resultado!$N:$N,0),MATCH(Q$1,Resultado!#REF!,0))</f>
        <v>#REF!</v>
      </c>
      <c r="R429" s="30" t="e">
        <f t="array" ref="R429">INDEX(Resultado!$1:$470,MATCH($B429,Resultado!$N:$N,0),MATCH(R$1,Resultado!#REF!,0))</f>
        <v>#REF!</v>
      </c>
      <c r="S429" s="30" t="e">
        <f t="array" ref="S429">INDEX(Resultado!$1:$470,MATCH($B429,Resultado!$N:$N,0),MATCH(S$1,Resultado!#REF!,0))</f>
        <v>#REF!</v>
      </c>
      <c r="T429" s="30" t="e">
        <f t="array" ref="T429">INDEX(Resultado!$1:$470,MATCH($B429,Resultado!$N:$N,0),MATCH(T$1,Resultado!#REF!,0))</f>
        <v>#REF!</v>
      </c>
      <c r="U429" s="30" t="e">
        <f t="array" ref="U429">INDEX(Resultado!$1:$470,MATCH($B429,Resultado!$N:$N,0),MATCH(U$1,Resultado!#REF!,0))</f>
        <v>#REF!</v>
      </c>
      <c r="V429" s="30" t="e">
        <f t="array" ref="V429">INDEX(Resultado!$1:$470,MATCH($B429,Resultado!$N:$N,0),MATCH(V$1,Resultado!#REF!,0))</f>
        <v>#REF!</v>
      </c>
      <c r="W429" s="30" t="e">
        <f t="array" ref="W429">INDEX(Resultado!$1:$470,MATCH($B429,Resultado!$N:$N,0),MATCH(W$1,Resultado!#REF!,0))</f>
        <v>#REF!</v>
      </c>
      <c r="X429" s="30" t="e">
        <f t="array" ref="X429">INDEX(Resultado!$1:$470,MATCH($B429,Resultado!$N:$N,0),MATCH(X$1,Resultado!#REF!,0))</f>
        <v>#REF!</v>
      </c>
      <c r="Y429" s="30" t="e">
        <f t="array" ref="Y429">INDEX(Resultado!$1:$470,MATCH($B429,Resultado!$N:$N,0),MATCH(Y$1,Resultado!#REF!,0))</f>
        <v>#REF!</v>
      </c>
      <c r="Z429" s="30" t="e">
        <f t="array" ref="Z429">INDEX(Resultado!$1:$470,MATCH($B429,Resultado!$N:$N,0),MATCH(Z$1,Resultado!#REF!,0))</f>
        <v>#REF!</v>
      </c>
      <c r="AA429" s="30" t="e">
        <f t="array" ref="AA429">INDEX(Resultado!$1:$470,MATCH($B429,Resultado!$N:$N,0),MATCH(AA$1,Resultado!#REF!,0))</f>
        <v>#REF!</v>
      </c>
      <c r="AB429" s="29">
        <v>0</v>
      </c>
      <c r="AC429" s="29">
        <v>2</v>
      </c>
      <c r="AD429" s="30" t="e">
        <f t="array" ref="AD429">INDEX(Resultado!$1:$470,MATCH($B429,Resultado!$N:$N,0),MATCH(AD$1,Resultado!#REF!,0))</f>
        <v>#REF!</v>
      </c>
      <c r="AE429" s="30" t="e">
        <f t="array" ref="AE429">INDEX(Resultado!$1:$470,MATCH($B429,Resultado!$N:$N,0),MATCH(AE$1,Resultado!#REF!,0))</f>
        <v>#REF!</v>
      </c>
      <c r="AF429" s="30" t="e">
        <f t="array" ref="AF429">INDEX(Resultado!$1:$470,MATCH($B429,Resultado!$N:$N,0),MATCH(AF$1,Resultado!#REF!,0))</f>
        <v>#REF!</v>
      </c>
      <c r="AG429" s="30" t="e">
        <f t="array" ref="AG429">INDEX(Resultado!$1:$470,MATCH($B429,Resultado!$N:$N,0),MATCH(AG$1,Resultado!#REF!,0))</f>
        <v>#REF!</v>
      </c>
      <c r="AH429" s="30" t="e">
        <f t="array" ref="AH429">INDEX(Resultado!$1:$470,MATCH($B429,Resultado!$N:$N,0),MATCH(AH$1,Resultado!#REF!,0))</f>
        <v>#REF!</v>
      </c>
      <c r="AI429" s="30" t="e">
        <f t="array" ref="AI429">INDEX(Resultado!$1:$470,MATCH($B429,Resultado!$N:$N,0),MATCH(AI$1,Resultado!#REF!,0))</f>
        <v>#REF!</v>
      </c>
      <c r="AJ429" s="30" t="e">
        <f t="array" ref="AJ429">INDEX(Resultado!$1:$470,MATCH($B429,Resultado!$N:$N,0),MATCH(AJ$1,Resultado!#REF!,0))</f>
        <v>#REF!</v>
      </c>
      <c r="AK429" s="30" t="e">
        <f t="array" ref="AK429">INDEX(Resultado!$1:$470,MATCH($B429,Resultado!$N:$N,0),MATCH(AK$1,Resultado!#REF!,0))</f>
        <v>#REF!</v>
      </c>
      <c r="AL429" s="29">
        <v>0</v>
      </c>
      <c r="AM429" s="29">
        <v>2</v>
      </c>
      <c r="AN429" s="30" t="e">
        <f t="array" ref="AN429">INDEX(Resultado!$1:$470,MATCH($B429,Resultado!$N:$N,0),MATCH(AN$1,Resultado!#REF!,0))</f>
        <v>#REF!</v>
      </c>
      <c r="AO429" s="30" t="e">
        <f t="array" ref="AO429">INDEX(Resultado!$1:$470,MATCH($B429,Resultado!$N:$N,0),MATCH(AO$1,Resultado!#REF!,0))</f>
        <v>#REF!</v>
      </c>
      <c r="AP429" s="30" t="e">
        <f t="array" ref="AP429">INDEX(Resultado!$1:$470,MATCH($B429,Resultado!$N:$N,0),MATCH(AP$1,Resultado!#REF!,0))</f>
        <v>#REF!</v>
      </c>
      <c r="AQ429" s="30" t="e">
        <f t="array" ref="AQ429">INDEX(Resultado!$1:$470,MATCH($B429,Resultado!$N:$N,0),MATCH(AQ$1,Resultado!#REF!,0))</f>
        <v>#REF!</v>
      </c>
      <c r="AR429" s="30" t="e">
        <f t="array" ref="AR429">INDEX(Resultado!$1:$470,MATCH($B429,Resultado!$N:$N,0),MATCH(AR$1,Resultado!#REF!,0))</f>
        <v>#REF!</v>
      </c>
      <c r="AS429" s="29">
        <v>2</v>
      </c>
      <c r="AT429" s="30" t="e">
        <f t="array" ref="AT429">INDEX(Resultado!$1:$470,MATCH($B429,Resultado!$N:$N,0),MATCH(AT$1,Resultado!#REF!,0))</f>
        <v>#REF!</v>
      </c>
      <c r="AU429" s="30" t="e">
        <f t="array" ref="AU429">INDEX(Resultado!$1:$470,MATCH($B429,Resultado!$N:$N,0),MATCH(AU$1,Resultado!#REF!,0))</f>
        <v>#REF!</v>
      </c>
      <c r="AV429" s="30" t="e">
        <f t="array" ref="AV429">INDEX(Resultado!$1:$470,MATCH($B429,Resultado!$N:$N,0),MATCH(AV$1,Resultado!#REF!,0))</f>
        <v>#REF!</v>
      </c>
      <c r="AW429" s="30" t="e">
        <f t="array" ref="AW429">INDEX(Resultado!$1:$470,MATCH($B429,Resultado!$N:$N,0),MATCH(AW$1,Resultado!#REF!,0))</f>
        <v>#REF!</v>
      </c>
      <c r="AX429" s="30" t="e">
        <f t="array" ref="AX429">INDEX(Resultado!$1:$470,MATCH($B429,Resultado!$N:$N,0),MATCH(AX$1,Resultado!#REF!,0))</f>
        <v>#REF!</v>
      </c>
      <c r="AY429" s="30" t="e">
        <f t="array" ref="AY429">INDEX(Resultado!$1:$470,MATCH($B429,Resultado!$N:$N,0),MATCH(AY$1,Resultado!#REF!,0))</f>
        <v>#REF!</v>
      </c>
      <c r="AZ429" s="30" t="e">
        <f t="array" ref="AZ429">INDEX(Resultado!$1:$470,MATCH($B429,Resultado!$N:$N,0),MATCH(AZ$1,Resultado!#REF!,0))</f>
        <v>#REF!</v>
      </c>
      <c r="BA429" s="30" t="e">
        <f t="array" ref="BA429">INDEX(Resultado!$1:$470,MATCH($B429,Resultado!$N:$N,0),MATCH(BA$1,Resultado!#REF!,0))</f>
        <v>#REF!</v>
      </c>
      <c r="BB429" s="30" t="e">
        <f t="array" ref="BB429">INDEX(Resultado!$1:$470,MATCH($B429,Resultado!$N:$N,0),MATCH(BB$1,Resultado!#REF!,0))</f>
        <v>#REF!</v>
      </c>
      <c r="BC429" s="30" t="e">
        <f t="array" ref="BC429">INDEX(Resultado!$1:$470,MATCH($B429,Resultado!$N:$N,0),MATCH(BC$1,Resultado!#REF!,0))</f>
        <v>#REF!</v>
      </c>
      <c r="BD429" s="30" t="e">
        <f t="array" ref="BD429">INDEX(Resultado!$1:$470,MATCH($B429,Resultado!$N:$N,0),MATCH(BD$1,Resultado!#REF!,0))</f>
        <v>#REF!</v>
      </c>
      <c r="BE429" s="30" t="e">
        <f t="array" ref="BE429">INDEX(Resultado!$1:$470,MATCH($B429,Resultado!$N:$N,0),MATCH(BE$1,Resultado!#REF!,0))</f>
        <v>#REF!</v>
      </c>
      <c r="BF429" s="30" t="e">
        <f t="array" ref="BF429">INDEX(Resultado!$1:$470,MATCH($B429,Resultado!$N:$N,0),MATCH(BF$1,Resultado!#REF!,0))</f>
        <v>#REF!</v>
      </c>
      <c r="BG429" s="30" t="e">
        <f t="array" ref="BG429">INDEX(Resultado!$1:$470,MATCH($B429,Resultado!$N:$N,0),MATCH(BG$1,Resultado!#REF!,0))</f>
        <v>#REF!</v>
      </c>
      <c r="BH429" s="30" t="e">
        <f t="array" ref="BH429">INDEX(Resultado!$1:$470,MATCH($B429,Resultado!$N:$N,0),MATCH(BH$1,Resultado!#REF!,0))</f>
        <v>#REF!</v>
      </c>
      <c r="BI429" s="30" t="e">
        <f t="array" ref="BI429">INDEX(Resultado!$1:$470,MATCH($B429,Resultado!$N:$N,0),MATCH(BI$1,Resultado!#REF!,0))</f>
        <v>#REF!</v>
      </c>
    </row>
    <row r="430" spans="1:61" ht="13" x14ac:dyDescent="0.15">
      <c r="A430" s="29">
        <v>50034953825</v>
      </c>
      <c r="B430" s="7" t="s">
        <v>3020</v>
      </c>
      <c r="C430" s="29" t="s">
        <v>3019</v>
      </c>
      <c r="D430" s="30" t="e">
        <f t="array" ref="D430">INDEX(Resultado!$1:$470,MATCH($B430,Resultado!$N:$N,0),MATCH(D$1,Resultado!#REF!,0))</f>
        <v>#REF!</v>
      </c>
      <c r="E430" s="29" t="s">
        <v>3339</v>
      </c>
      <c r="F430" s="30" t="e">
        <f t="array" ref="F430">INDEX(Resultado!$1:$470,MATCH($B430,Resultado!$N:$N,0),MATCH(F$1,Resultado!#REF!,0))</f>
        <v>#REF!</v>
      </c>
      <c r="G430" s="30" t="e">
        <f t="array" ref="G430">INDEX(Resultado!$1:$470,MATCH($B430,Resultado!$N:$N,0),MATCH(G$1,Resultado!#REF!,0))</f>
        <v>#REF!</v>
      </c>
      <c r="H430" s="30" t="e">
        <f t="array" ref="H430">INDEX(Resultado!$1:$470,MATCH($B430,Resultado!$N:$N,0),MATCH(H$1,Resultado!#REF!,0))</f>
        <v>#REF!</v>
      </c>
      <c r="I430" s="30" t="e">
        <f t="array" ref="I430">INDEX(Resultado!$1:$470,MATCH($B430,Resultado!$N:$N,0),MATCH(I$1,Resultado!#REF!,0))</f>
        <v>#REF!</v>
      </c>
      <c r="J430" s="30" t="e">
        <f t="array" ref="J430">INDEX(Resultado!$1:$470,MATCH($B430,Resultado!$N:$N,0),MATCH(J$1,Resultado!#REF!,0))</f>
        <v>#REF!</v>
      </c>
      <c r="K430" s="30" t="e">
        <f t="array" ref="K430">INDEX(Resultado!$1:$470,MATCH($B430,Resultado!$N:$N,0),MATCH(K$1,Resultado!#REF!,0))</f>
        <v>#REF!</v>
      </c>
      <c r="L430" s="30" t="e">
        <f t="array" ref="L430">INDEX(Resultado!$1:$470,MATCH($B430,Resultado!$N:$N,0),MATCH(L$1,Resultado!#REF!,0))</f>
        <v>#REF!</v>
      </c>
      <c r="M430" s="30" t="e">
        <f t="array" ref="M430">INDEX(Resultado!$1:$470,MATCH($B430,Resultado!$N:$N,0),MATCH(M$1,Resultado!#REF!,0))</f>
        <v>#REF!</v>
      </c>
      <c r="N430" s="30" t="e">
        <f t="array" ref="N430">INDEX(Resultado!$1:$470,MATCH($B430,Resultado!$N:$N,0),MATCH(N$1,Resultado!#REF!,0))</f>
        <v>#REF!</v>
      </c>
      <c r="O430" s="30" t="e">
        <f t="array" ref="O430">INDEX(Resultado!$1:$470,MATCH($B430,Resultado!$N:$N,0),MATCH(O$1,Resultado!#REF!,0))</f>
        <v>#REF!</v>
      </c>
      <c r="P430" s="30" t="e">
        <f t="array" ref="P430">INDEX(Resultado!$1:$470,MATCH($B430,Resultado!$N:$N,0),MATCH(P$1,Resultado!#REF!,0))</f>
        <v>#REF!</v>
      </c>
      <c r="Q430" s="30" t="e">
        <f t="array" ref="Q430">INDEX(Resultado!$1:$470,MATCH($B430,Resultado!$N:$N,0),MATCH(Q$1,Resultado!#REF!,0))</f>
        <v>#REF!</v>
      </c>
      <c r="R430" s="30" t="e">
        <f t="array" ref="R430">INDEX(Resultado!$1:$470,MATCH($B430,Resultado!$N:$N,0),MATCH(R$1,Resultado!#REF!,0))</f>
        <v>#REF!</v>
      </c>
      <c r="S430" s="30" t="e">
        <f t="array" ref="S430">INDEX(Resultado!$1:$470,MATCH($B430,Resultado!$N:$N,0),MATCH(S$1,Resultado!#REF!,0))</f>
        <v>#REF!</v>
      </c>
      <c r="T430" s="30" t="e">
        <f t="array" ref="T430">INDEX(Resultado!$1:$470,MATCH($B430,Resultado!$N:$N,0),MATCH(T$1,Resultado!#REF!,0))</f>
        <v>#REF!</v>
      </c>
      <c r="U430" s="30" t="e">
        <f t="array" ref="U430">INDEX(Resultado!$1:$470,MATCH($B430,Resultado!$N:$N,0),MATCH(U$1,Resultado!#REF!,0))</f>
        <v>#REF!</v>
      </c>
      <c r="V430" s="30" t="e">
        <f t="array" ref="V430">INDEX(Resultado!$1:$470,MATCH($B430,Resultado!$N:$N,0),MATCH(V$1,Resultado!#REF!,0))</f>
        <v>#REF!</v>
      </c>
      <c r="W430" s="30" t="e">
        <f t="array" ref="W430">INDEX(Resultado!$1:$470,MATCH($B430,Resultado!$N:$N,0),MATCH(W$1,Resultado!#REF!,0))</f>
        <v>#REF!</v>
      </c>
      <c r="X430" s="30" t="e">
        <f t="array" ref="X430">INDEX(Resultado!$1:$470,MATCH($B430,Resultado!$N:$N,0),MATCH(X$1,Resultado!#REF!,0))</f>
        <v>#REF!</v>
      </c>
      <c r="Y430" s="30" t="e">
        <f t="array" ref="Y430">INDEX(Resultado!$1:$470,MATCH($B430,Resultado!$N:$N,0),MATCH(Y$1,Resultado!#REF!,0))</f>
        <v>#REF!</v>
      </c>
      <c r="Z430" s="30" t="e">
        <f t="array" ref="Z430">INDEX(Resultado!$1:$470,MATCH($B430,Resultado!$N:$N,0),MATCH(Z$1,Resultado!#REF!,0))</f>
        <v>#REF!</v>
      </c>
      <c r="AA430" s="30" t="e">
        <f t="array" ref="AA430">INDEX(Resultado!$1:$470,MATCH($B430,Resultado!$N:$N,0),MATCH(AA$1,Resultado!#REF!,0))</f>
        <v>#REF!</v>
      </c>
      <c r="AB430" s="29">
        <v>0</v>
      </c>
      <c r="AC430" s="29">
        <v>2</v>
      </c>
      <c r="AD430" s="30" t="e">
        <f t="array" ref="AD430">INDEX(Resultado!$1:$470,MATCH($B430,Resultado!$N:$N,0),MATCH(AD$1,Resultado!#REF!,0))</f>
        <v>#REF!</v>
      </c>
      <c r="AE430" s="30" t="e">
        <f t="array" ref="AE430">INDEX(Resultado!$1:$470,MATCH($B430,Resultado!$N:$N,0),MATCH(AE$1,Resultado!#REF!,0))</f>
        <v>#REF!</v>
      </c>
      <c r="AF430" s="30" t="e">
        <f t="array" ref="AF430">INDEX(Resultado!$1:$470,MATCH($B430,Resultado!$N:$N,0),MATCH(AF$1,Resultado!#REF!,0))</f>
        <v>#REF!</v>
      </c>
      <c r="AG430" s="30" t="e">
        <f t="array" ref="AG430">INDEX(Resultado!$1:$470,MATCH($B430,Resultado!$N:$N,0),MATCH(AG$1,Resultado!#REF!,0))</f>
        <v>#REF!</v>
      </c>
      <c r="AH430" s="30" t="e">
        <f t="array" ref="AH430">INDEX(Resultado!$1:$470,MATCH($B430,Resultado!$N:$N,0),MATCH(AH$1,Resultado!#REF!,0))</f>
        <v>#REF!</v>
      </c>
      <c r="AI430" s="30" t="e">
        <f t="array" ref="AI430">INDEX(Resultado!$1:$470,MATCH($B430,Resultado!$N:$N,0),MATCH(AI$1,Resultado!#REF!,0))</f>
        <v>#REF!</v>
      </c>
      <c r="AJ430" s="30" t="e">
        <f t="array" ref="AJ430">INDEX(Resultado!$1:$470,MATCH($B430,Resultado!$N:$N,0),MATCH(AJ$1,Resultado!#REF!,0))</f>
        <v>#REF!</v>
      </c>
      <c r="AK430" s="30" t="e">
        <f t="array" ref="AK430">INDEX(Resultado!$1:$470,MATCH($B430,Resultado!$N:$N,0),MATCH(AK$1,Resultado!#REF!,0))</f>
        <v>#REF!</v>
      </c>
      <c r="AL430" s="29">
        <v>0</v>
      </c>
      <c r="AM430" s="29">
        <v>2</v>
      </c>
      <c r="AN430" s="30" t="e">
        <f t="array" ref="AN430">INDEX(Resultado!$1:$470,MATCH($B430,Resultado!$N:$N,0),MATCH(AN$1,Resultado!#REF!,0))</f>
        <v>#REF!</v>
      </c>
      <c r="AO430" s="30" t="e">
        <f t="array" ref="AO430">INDEX(Resultado!$1:$470,MATCH($B430,Resultado!$N:$N,0),MATCH(AO$1,Resultado!#REF!,0))</f>
        <v>#REF!</v>
      </c>
      <c r="AP430" s="30" t="e">
        <f t="array" ref="AP430">INDEX(Resultado!$1:$470,MATCH($B430,Resultado!$N:$N,0),MATCH(AP$1,Resultado!#REF!,0))</f>
        <v>#REF!</v>
      </c>
      <c r="AQ430" s="30" t="e">
        <f t="array" ref="AQ430">INDEX(Resultado!$1:$470,MATCH($B430,Resultado!$N:$N,0),MATCH(AQ$1,Resultado!#REF!,0))</f>
        <v>#REF!</v>
      </c>
      <c r="AR430" s="30" t="e">
        <f t="array" ref="AR430">INDEX(Resultado!$1:$470,MATCH($B430,Resultado!$N:$N,0),MATCH(AR$1,Resultado!#REF!,0))</f>
        <v>#REF!</v>
      </c>
      <c r="AS430" s="29">
        <v>2</v>
      </c>
      <c r="AT430" s="30" t="e">
        <f t="array" ref="AT430">INDEX(Resultado!$1:$470,MATCH($B430,Resultado!$N:$N,0),MATCH(AT$1,Resultado!#REF!,0))</f>
        <v>#REF!</v>
      </c>
      <c r="AU430" s="30" t="e">
        <f t="array" ref="AU430">INDEX(Resultado!$1:$470,MATCH($B430,Resultado!$N:$N,0),MATCH(AU$1,Resultado!#REF!,0))</f>
        <v>#REF!</v>
      </c>
      <c r="AV430" s="30" t="e">
        <f t="array" ref="AV430">INDEX(Resultado!$1:$470,MATCH($B430,Resultado!$N:$N,0),MATCH(AV$1,Resultado!#REF!,0))</f>
        <v>#REF!</v>
      </c>
      <c r="AW430" s="30" t="e">
        <f t="array" ref="AW430">INDEX(Resultado!$1:$470,MATCH($B430,Resultado!$N:$N,0),MATCH(AW$1,Resultado!#REF!,0))</f>
        <v>#REF!</v>
      </c>
      <c r="AX430" s="30" t="e">
        <f t="array" ref="AX430">INDEX(Resultado!$1:$470,MATCH($B430,Resultado!$N:$N,0),MATCH(AX$1,Resultado!#REF!,0))</f>
        <v>#REF!</v>
      </c>
      <c r="AY430" s="30" t="e">
        <f t="array" ref="AY430">INDEX(Resultado!$1:$470,MATCH($B430,Resultado!$N:$N,0),MATCH(AY$1,Resultado!#REF!,0))</f>
        <v>#REF!</v>
      </c>
      <c r="AZ430" s="30" t="e">
        <f t="array" ref="AZ430">INDEX(Resultado!$1:$470,MATCH($B430,Resultado!$N:$N,0),MATCH(AZ$1,Resultado!#REF!,0))</f>
        <v>#REF!</v>
      </c>
      <c r="BA430" s="30" t="e">
        <f t="array" ref="BA430">INDEX(Resultado!$1:$470,MATCH($B430,Resultado!$N:$N,0),MATCH(BA$1,Resultado!#REF!,0))</f>
        <v>#REF!</v>
      </c>
      <c r="BB430" s="30" t="e">
        <f t="array" ref="BB430">INDEX(Resultado!$1:$470,MATCH($B430,Resultado!$N:$N,0),MATCH(BB$1,Resultado!#REF!,0))</f>
        <v>#REF!</v>
      </c>
      <c r="BC430" s="30" t="e">
        <f t="array" ref="BC430">INDEX(Resultado!$1:$470,MATCH($B430,Resultado!$N:$N,0),MATCH(BC$1,Resultado!#REF!,0))</f>
        <v>#REF!</v>
      </c>
      <c r="BD430" s="30" t="e">
        <f t="array" ref="BD430">INDEX(Resultado!$1:$470,MATCH($B430,Resultado!$N:$N,0),MATCH(BD$1,Resultado!#REF!,0))</f>
        <v>#REF!</v>
      </c>
      <c r="BE430" s="30" t="e">
        <f t="array" ref="BE430">INDEX(Resultado!$1:$470,MATCH($B430,Resultado!$N:$N,0),MATCH(BE$1,Resultado!#REF!,0))</f>
        <v>#REF!</v>
      </c>
      <c r="BF430" s="30" t="e">
        <f t="array" ref="BF430">INDEX(Resultado!$1:$470,MATCH($B430,Resultado!$N:$N,0),MATCH(BF$1,Resultado!#REF!,0))</f>
        <v>#REF!</v>
      </c>
      <c r="BG430" s="30" t="e">
        <f t="array" ref="BG430">INDEX(Resultado!$1:$470,MATCH($B430,Resultado!$N:$N,0),MATCH(BG$1,Resultado!#REF!,0))</f>
        <v>#REF!</v>
      </c>
      <c r="BH430" s="30" t="e">
        <f t="array" ref="BH430">INDEX(Resultado!$1:$470,MATCH($B430,Resultado!$N:$N,0),MATCH(BH$1,Resultado!#REF!,0))</f>
        <v>#REF!</v>
      </c>
      <c r="BI430" s="30" t="e">
        <f t="array" ref="BI430">INDEX(Resultado!$1:$470,MATCH($B430,Resultado!$N:$N,0),MATCH(BI$1,Resultado!#REF!,0))</f>
        <v>#REF!</v>
      </c>
    </row>
    <row r="431" spans="1:61" ht="13" x14ac:dyDescent="0.15">
      <c r="A431" s="29">
        <v>55264821895</v>
      </c>
      <c r="B431" s="19" t="s">
        <v>3027</v>
      </c>
      <c r="C431" s="29" t="s">
        <v>3372</v>
      </c>
      <c r="D431" s="30" t="e">
        <f t="array" ref="D431">INDEX(Resultado!$1:$470,MATCH($B431,Resultado!$N:$N,0),MATCH(D$1,Resultado!#REF!,0))</f>
        <v>#REF!</v>
      </c>
      <c r="E431" s="29" t="s">
        <v>3339</v>
      </c>
      <c r="F431" s="30" t="e">
        <f t="array" ref="F431">INDEX(Resultado!$1:$470,MATCH($B431,Resultado!$N:$N,0),MATCH(F$1,Resultado!#REF!,0))</f>
        <v>#REF!</v>
      </c>
      <c r="G431" s="30" t="e">
        <f t="array" ref="G431">INDEX(Resultado!$1:$470,MATCH($B431,Resultado!$N:$N,0),MATCH(G$1,Resultado!#REF!,0))</f>
        <v>#REF!</v>
      </c>
      <c r="H431" s="30" t="e">
        <f t="array" ref="H431">INDEX(Resultado!$1:$470,MATCH($B431,Resultado!$N:$N,0),MATCH(H$1,Resultado!#REF!,0))</f>
        <v>#REF!</v>
      </c>
      <c r="I431" s="30" t="e">
        <f t="array" ref="I431">INDEX(Resultado!$1:$470,MATCH($B431,Resultado!$N:$N,0),MATCH(I$1,Resultado!#REF!,0))</f>
        <v>#REF!</v>
      </c>
      <c r="J431" s="30" t="e">
        <f t="array" ref="J431">INDEX(Resultado!$1:$470,MATCH($B431,Resultado!$N:$N,0),MATCH(J$1,Resultado!#REF!,0))</f>
        <v>#REF!</v>
      </c>
      <c r="K431" s="30" t="e">
        <f t="array" ref="K431">INDEX(Resultado!$1:$470,MATCH($B431,Resultado!$N:$N,0),MATCH(K$1,Resultado!#REF!,0))</f>
        <v>#REF!</v>
      </c>
      <c r="L431" s="30" t="e">
        <f t="array" ref="L431">INDEX(Resultado!$1:$470,MATCH($B431,Resultado!$N:$N,0),MATCH(L$1,Resultado!#REF!,0))</f>
        <v>#REF!</v>
      </c>
      <c r="M431" s="30" t="e">
        <f t="array" ref="M431">INDEX(Resultado!$1:$470,MATCH($B431,Resultado!$N:$N,0),MATCH(M$1,Resultado!#REF!,0))</f>
        <v>#REF!</v>
      </c>
      <c r="N431" s="30" t="e">
        <f t="array" ref="N431">INDEX(Resultado!$1:$470,MATCH($B431,Resultado!$N:$N,0),MATCH(N$1,Resultado!#REF!,0))</f>
        <v>#REF!</v>
      </c>
      <c r="O431" s="30" t="e">
        <f t="array" ref="O431">INDEX(Resultado!$1:$470,MATCH($B431,Resultado!$N:$N,0),MATCH(O$1,Resultado!#REF!,0))</f>
        <v>#REF!</v>
      </c>
      <c r="P431" s="30" t="e">
        <f t="array" ref="P431">INDEX(Resultado!$1:$470,MATCH($B431,Resultado!$N:$N,0),MATCH(P$1,Resultado!#REF!,0))</f>
        <v>#REF!</v>
      </c>
      <c r="Q431" s="30" t="e">
        <f t="array" ref="Q431">INDEX(Resultado!$1:$470,MATCH($B431,Resultado!$N:$N,0),MATCH(Q$1,Resultado!#REF!,0))</f>
        <v>#REF!</v>
      </c>
      <c r="R431" s="30" t="e">
        <f t="array" ref="R431">INDEX(Resultado!$1:$470,MATCH($B431,Resultado!$N:$N,0),MATCH(R$1,Resultado!#REF!,0))</f>
        <v>#REF!</v>
      </c>
      <c r="S431" s="30" t="e">
        <f t="array" ref="S431">INDEX(Resultado!$1:$470,MATCH($B431,Resultado!$N:$N,0),MATCH(S$1,Resultado!#REF!,0))</f>
        <v>#REF!</v>
      </c>
      <c r="T431" s="30" t="e">
        <f t="array" ref="T431">INDEX(Resultado!$1:$470,MATCH($B431,Resultado!$N:$N,0),MATCH(T$1,Resultado!#REF!,0))</f>
        <v>#REF!</v>
      </c>
      <c r="U431" s="30" t="e">
        <f t="array" ref="U431">INDEX(Resultado!$1:$470,MATCH($B431,Resultado!$N:$N,0),MATCH(U$1,Resultado!#REF!,0))</f>
        <v>#REF!</v>
      </c>
      <c r="V431" s="30" t="e">
        <f t="array" ref="V431">INDEX(Resultado!$1:$470,MATCH($B431,Resultado!$N:$N,0),MATCH(V$1,Resultado!#REF!,0))</f>
        <v>#REF!</v>
      </c>
      <c r="W431" s="30" t="e">
        <f t="array" ref="W431">INDEX(Resultado!$1:$470,MATCH($B431,Resultado!$N:$N,0),MATCH(W$1,Resultado!#REF!,0))</f>
        <v>#REF!</v>
      </c>
      <c r="X431" s="30" t="e">
        <f t="array" ref="X431">INDEX(Resultado!$1:$470,MATCH($B431,Resultado!$N:$N,0),MATCH(X$1,Resultado!#REF!,0))</f>
        <v>#REF!</v>
      </c>
      <c r="Y431" s="30" t="e">
        <f t="array" ref="Y431">INDEX(Resultado!$1:$470,MATCH($B431,Resultado!$N:$N,0),MATCH(Y$1,Resultado!#REF!,0))</f>
        <v>#REF!</v>
      </c>
      <c r="Z431" s="30" t="e">
        <f t="array" ref="Z431">INDEX(Resultado!$1:$470,MATCH($B431,Resultado!$N:$N,0),MATCH(Z$1,Resultado!#REF!,0))</f>
        <v>#REF!</v>
      </c>
      <c r="AA431" s="30" t="e">
        <f t="array" ref="AA431">INDEX(Resultado!$1:$470,MATCH($B431,Resultado!$N:$N,0),MATCH(AA$1,Resultado!#REF!,0))</f>
        <v>#REF!</v>
      </c>
      <c r="AB431" s="29">
        <v>0</v>
      </c>
      <c r="AC431" s="29">
        <v>2</v>
      </c>
      <c r="AD431" s="30" t="e">
        <f t="array" ref="AD431">INDEX(Resultado!$1:$470,MATCH($B431,Resultado!$N:$N,0),MATCH(AD$1,Resultado!#REF!,0))</f>
        <v>#REF!</v>
      </c>
      <c r="AE431" s="30" t="e">
        <f t="array" ref="AE431">INDEX(Resultado!$1:$470,MATCH($B431,Resultado!$N:$N,0),MATCH(AE$1,Resultado!#REF!,0))</f>
        <v>#REF!</v>
      </c>
      <c r="AF431" s="30" t="e">
        <f t="array" ref="AF431">INDEX(Resultado!$1:$470,MATCH($B431,Resultado!$N:$N,0),MATCH(AF$1,Resultado!#REF!,0))</f>
        <v>#REF!</v>
      </c>
      <c r="AG431" s="30" t="e">
        <f t="array" ref="AG431">INDEX(Resultado!$1:$470,MATCH($B431,Resultado!$N:$N,0),MATCH(AG$1,Resultado!#REF!,0))</f>
        <v>#REF!</v>
      </c>
      <c r="AH431" s="30" t="e">
        <f t="array" ref="AH431">INDEX(Resultado!$1:$470,MATCH($B431,Resultado!$N:$N,0),MATCH(AH$1,Resultado!#REF!,0))</f>
        <v>#REF!</v>
      </c>
      <c r="AI431" s="30" t="e">
        <f t="array" ref="AI431">INDEX(Resultado!$1:$470,MATCH($B431,Resultado!$N:$N,0),MATCH(AI$1,Resultado!#REF!,0))</f>
        <v>#REF!</v>
      </c>
      <c r="AJ431" s="30" t="e">
        <f t="array" ref="AJ431">INDEX(Resultado!$1:$470,MATCH($B431,Resultado!$N:$N,0),MATCH(AJ$1,Resultado!#REF!,0))</f>
        <v>#REF!</v>
      </c>
      <c r="AK431" s="30" t="e">
        <f t="array" ref="AK431">INDEX(Resultado!$1:$470,MATCH($B431,Resultado!$N:$N,0),MATCH(AK$1,Resultado!#REF!,0))</f>
        <v>#REF!</v>
      </c>
      <c r="AL431" s="29">
        <v>0</v>
      </c>
      <c r="AM431" s="29">
        <v>2</v>
      </c>
      <c r="AN431" s="30" t="e">
        <f t="array" ref="AN431">INDEX(Resultado!$1:$470,MATCH($B431,Resultado!$N:$N,0),MATCH(AN$1,Resultado!#REF!,0))</f>
        <v>#REF!</v>
      </c>
      <c r="AO431" s="30" t="e">
        <f t="array" ref="AO431">INDEX(Resultado!$1:$470,MATCH($B431,Resultado!$N:$N,0),MATCH(AO$1,Resultado!#REF!,0))</f>
        <v>#REF!</v>
      </c>
      <c r="AP431" s="30" t="e">
        <f t="array" ref="AP431">INDEX(Resultado!$1:$470,MATCH($B431,Resultado!$N:$N,0),MATCH(AP$1,Resultado!#REF!,0))</f>
        <v>#REF!</v>
      </c>
      <c r="AQ431" s="30" t="e">
        <f t="array" ref="AQ431">INDEX(Resultado!$1:$470,MATCH($B431,Resultado!$N:$N,0),MATCH(AQ$1,Resultado!#REF!,0))</f>
        <v>#REF!</v>
      </c>
      <c r="AR431" s="30" t="e">
        <f t="array" ref="AR431">INDEX(Resultado!$1:$470,MATCH($B431,Resultado!$N:$N,0),MATCH(AR$1,Resultado!#REF!,0))</f>
        <v>#REF!</v>
      </c>
      <c r="AS431" s="29">
        <v>2</v>
      </c>
      <c r="AT431" s="30" t="e">
        <f t="array" ref="AT431">INDEX(Resultado!$1:$470,MATCH($B431,Resultado!$N:$N,0),MATCH(AT$1,Resultado!#REF!,0))</f>
        <v>#REF!</v>
      </c>
      <c r="AU431" s="30" t="e">
        <f t="array" ref="AU431">INDEX(Resultado!$1:$470,MATCH($B431,Resultado!$N:$N,0),MATCH(AU$1,Resultado!#REF!,0))</f>
        <v>#REF!</v>
      </c>
      <c r="AV431" s="30" t="e">
        <f t="array" ref="AV431">INDEX(Resultado!$1:$470,MATCH($B431,Resultado!$N:$N,0),MATCH(AV$1,Resultado!#REF!,0))</f>
        <v>#REF!</v>
      </c>
      <c r="AW431" s="30" t="e">
        <f t="array" ref="AW431">INDEX(Resultado!$1:$470,MATCH($B431,Resultado!$N:$N,0),MATCH(AW$1,Resultado!#REF!,0))</f>
        <v>#REF!</v>
      </c>
      <c r="AX431" s="30" t="e">
        <f t="array" ref="AX431">INDEX(Resultado!$1:$470,MATCH($B431,Resultado!$N:$N,0),MATCH(AX$1,Resultado!#REF!,0))</f>
        <v>#REF!</v>
      </c>
      <c r="AY431" s="30" t="e">
        <f t="array" ref="AY431">INDEX(Resultado!$1:$470,MATCH($B431,Resultado!$N:$N,0),MATCH(AY$1,Resultado!#REF!,0))</f>
        <v>#REF!</v>
      </c>
      <c r="AZ431" s="30" t="e">
        <f t="array" ref="AZ431">INDEX(Resultado!$1:$470,MATCH($B431,Resultado!$N:$N,0),MATCH(AZ$1,Resultado!#REF!,0))</f>
        <v>#REF!</v>
      </c>
      <c r="BA431" s="30" t="e">
        <f t="array" ref="BA431">INDEX(Resultado!$1:$470,MATCH($B431,Resultado!$N:$N,0),MATCH(BA$1,Resultado!#REF!,0))</f>
        <v>#REF!</v>
      </c>
      <c r="BB431" s="30" t="e">
        <f t="array" ref="BB431">INDEX(Resultado!$1:$470,MATCH($B431,Resultado!$N:$N,0),MATCH(BB$1,Resultado!#REF!,0))</f>
        <v>#REF!</v>
      </c>
      <c r="BC431" s="30" t="e">
        <f t="array" ref="BC431">INDEX(Resultado!$1:$470,MATCH($B431,Resultado!$N:$N,0),MATCH(BC$1,Resultado!#REF!,0))</f>
        <v>#REF!</v>
      </c>
      <c r="BD431" s="30" t="e">
        <f t="array" ref="BD431">INDEX(Resultado!$1:$470,MATCH($B431,Resultado!$N:$N,0),MATCH(BD$1,Resultado!#REF!,0))</f>
        <v>#REF!</v>
      </c>
      <c r="BE431" s="30" t="e">
        <f t="array" ref="BE431">INDEX(Resultado!$1:$470,MATCH($B431,Resultado!$N:$N,0),MATCH(BE$1,Resultado!#REF!,0))</f>
        <v>#REF!</v>
      </c>
      <c r="BF431" s="30" t="e">
        <f t="array" ref="BF431">INDEX(Resultado!$1:$470,MATCH($B431,Resultado!$N:$N,0),MATCH(BF$1,Resultado!#REF!,0))</f>
        <v>#REF!</v>
      </c>
      <c r="BG431" s="30" t="e">
        <f t="array" ref="BG431">INDEX(Resultado!$1:$470,MATCH($B431,Resultado!$N:$N,0),MATCH(BG$1,Resultado!#REF!,0))</f>
        <v>#REF!</v>
      </c>
      <c r="BH431" s="30" t="e">
        <f t="array" ref="BH431">INDEX(Resultado!$1:$470,MATCH($B431,Resultado!$N:$N,0),MATCH(BH$1,Resultado!#REF!,0))</f>
        <v>#REF!</v>
      </c>
      <c r="BI431" s="30" t="e">
        <f t="array" ref="BI431">INDEX(Resultado!$1:$470,MATCH($B431,Resultado!$N:$N,0),MATCH(BI$1,Resultado!#REF!,0))</f>
        <v>#REF!</v>
      </c>
    </row>
    <row r="432" spans="1:61" ht="13" x14ac:dyDescent="0.15">
      <c r="A432" s="29">
        <v>42083154827</v>
      </c>
      <c r="B432" s="20" t="s">
        <v>3033</v>
      </c>
      <c r="C432" s="29" t="s">
        <v>3032</v>
      </c>
      <c r="D432" s="30" t="e">
        <f t="array" ref="D432">INDEX(Resultado!$1:$470,MATCH($B432,Resultado!$N:$N,0),MATCH(D$1,Resultado!#REF!,0))</f>
        <v>#REF!</v>
      </c>
      <c r="E432" s="29" t="s">
        <v>3339</v>
      </c>
      <c r="F432" s="30" t="e">
        <f t="array" ref="F432">INDEX(Resultado!$1:$470,MATCH($B432,Resultado!$N:$N,0),MATCH(F$1,Resultado!#REF!,0))</f>
        <v>#REF!</v>
      </c>
      <c r="G432" s="30" t="e">
        <f t="array" ref="G432">INDEX(Resultado!$1:$470,MATCH($B432,Resultado!$N:$N,0),MATCH(G$1,Resultado!#REF!,0))</f>
        <v>#REF!</v>
      </c>
      <c r="H432" s="30" t="e">
        <f t="array" ref="H432">INDEX(Resultado!$1:$470,MATCH($B432,Resultado!$N:$N,0),MATCH(H$1,Resultado!#REF!,0))</f>
        <v>#REF!</v>
      </c>
      <c r="I432" s="30" t="e">
        <f t="array" ref="I432">INDEX(Resultado!$1:$470,MATCH($B432,Resultado!$N:$N,0),MATCH(I$1,Resultado!#REF!,0))</f>
        <v>#REF!</v>
      </c>
      <c r="J432" s="30" t="e">
        <f t="array" ref="J432">INDEX(Resultado!$1:$470,MATCH($B432,Resultado!$N:$N,0),MATCH(J$1,Resultado!#REF!,0))</f>
        <v>#REF!</v>
      </c>
      <c r="K432" s="30" t="e">
        <f t="array" ref="K432">INDEX(Resultado!$1:$470,MATCH($B432,Resultado!$N:$N,0),MATCH(K$1,Resultado!#REF!,0))</f>
        <v>#REF!</v>
      </c>
      <c r="L432" s="30" t="e">
        <f t="array" ref="L432">INDEX(Resultado!$1:$470,MATCH($B432,Resultado!$N:$N,0),MATCH(L$1,Resultado!#REF!,0))</f>
        <v>#REF!</v>
      </c>
      <c r="M432" s="30" t="e">
        <f t="array" ref="M432">INDEX(Resultado!$1:$470,MATCH($B432,Resultado!$N:$N,0),MATCH(M$1,Resultado!#REF!,0))</f>
        <v>#REF!</v>
      </c>
      <c r="N432" s="30" t="e">
        <f t="array" ref="N432">INDEX(Resultado!$1:$470,MATCH($B432,Resultado!$N:$N,0),MATCH(N$1,Resultado!#REF!,0))</f>
        <v>#REF!</v>
      </c>
      <c r="O432" s="30" t="e">
        <f t="array" ref="O432">INDEX(Resultado!$1:$470,MATCH($B432,Resultado!$N:$N,0),MATCH(O$1,Resultado!#REF!,0))</f>
        <v>#REF!</v>
      </c>
      <c r="P432" s="30" t="e">
        <f t="array" ref="P432">INDEX(Resultado!$1:$470,MATCH($B432,Resultado!$N:$N,0),MATCH(P$1,Resultado!#REF!,0))</f>
        <v>#REF!</v>
      </c>
      <c r="Q432" s="30" t="e">
        <f t="array" ref="Q432">INDEX(Resultado!$1:$470,MATCH($B432,Resultado!$N:$N,0),MATCH(Q$1,Resultado!#REF!,0))</f>
        <v>#REF!</v>
      </c>
      <c r="R432" s="30" t="e">
        <f t="array" ref="R432">INDEX(Resultado!$1:$470,MATCH($B432,Resultado!$N:$N,0),MATCH(R$1,Resultado!#REF!,0))</f>
        <v>#REF!</v>
      </c>
      <c r="S432" s="30" t="e">
        <f t="array" ref="S432">INDEX(Resultado!$1:$470,MATCH($B432,Resultado!$N:$N,0),MATCH(S$1,Resultado!#REF!,0))</f>
        <v>#REF!</v>
      </c>
      <c r="T432" s="30" t="e">
        <f t="array" ref="T432">INDEX(Resultado!$1:$470,MATCH($B432,Resultado!$N:$N,0),MATCH(T$1,Resultado!#REF!,0))</f>
        <v>#REF!</v>
      </c>
      <c r="U432" s="30" t="e">
        <f t="array" ref="U432">INDEX(Resultado!$1:$470,MATCH($B432,Resultado!$N:$N,0),MATCH(U$1,Resultado!#REF!,0))</f>
        <v>#REF!</v>
      </c>
      <c r="V432" s="30" t="e">
        <f t="array" ref="V432">INDEX(Resultado!$1:$470,MATCH($B432,Resultado!$N:$N,0),MATCH(V$1,Resultado!#REF!,0))</f>
        <v>#REF!</v>
      </c>
      <c r="W432" s="30" t="e">
        <f t="array" ref="W432">INDEX(Resultado!$1:$470,MATCH($B432,Resultado!$N:$N,0),MATCH(W$1,Resultado!#REF!,0))</f>
        <v>#REF!</v>
      </c>
      <c r="X432" s="30" t="e">
        <f t="array" ref="X432">INDEX(Resultado!$1:$470,MATCH($B432,Resultado!$N:$N,0),MATCH(X$1,Resultado!#REF!,0))</f>
        <v>#REF!</v>
      </c>
      <c r="Y432" s="30" t="e">
        <f t="array" ref="Y432">INDEX(Resultado!$1:$470,MATCH($B432,Resultado!$N:$N,0),MATCH(Y$1,Resultado!#REF!,0))</f>
        <v>#REF!</v>
      </c>
      <c r="Z432" s="30" t="e">
        <f t="array" ref="Z432">INDEX(Resultado!$1:$470,MATCH($B432,Resultado!$N:$N,0),MATCH(Z$1,Resultado!#REF!,0))</f>
        <v>#REF!</v>
      </c>
      <c r="AA432" s="30" t="e">
        <f t="array" ref="AA432">INDEX(Resultado!$1:$470,MATCH($B432,Resultado!$N:$N,0),MATCH(AA$1,Resultado!#REF!,0))</f>
        <v>#REF!</v>
      </c>
      <c r="AB432" s="29">
        <v>0</v>
      </c>
      <c r="AC432" s="29">
        <v>2</v>
      </c>
      <c r="AD432" s="30" t="e">
        <f t="array" ref="AD432">INDEX(Resultado!$1:$470,MATCH($B432,Resultado!$N:$N,0),MATCH(AD$1,Resultado!#REF!,0))</f>
        <v>#REF!</v>
      </c>
      <c r="AE432" s="30" t="e">
        <f t="array" ref="AE432">INDEX(Resultado!$1:$470,MATCH($B432,Resultado!$N:$N,0),MATCH(AE$1,Resultado!#REF!,0))</f>
        <v>#REF!</v>
      </c>
      <c r="AF432" s="30" t="e">
        <f t="array" ref="AF432">INDEX(Resultado!$1:$470,MATCH($B432,Resultado!$N:$N,0),MATCH(AF$1,Resultado!#REF!,0))</f>
        <v>#REF!</v>
      </c>
      <c r="AG432" s="30" t="e">
        <f t="array" ref="AG432">INDEX(Resultado!$1:$470,MATCH($B432,Resultado!$N:$N,0),MATCH(AG$1,Resultado!#REF!,0))</f>
        <v>#REF!</v>
      </c>
      <c r="AH432" s="30" t="e">
        <f t="array" ref="AH432">INDEX(Resultado!$1:$470,MATCH($B432,Resultado!$N:$N,0),MATCH(AH$1,Resultado!#REF!,0))</f>
        <v>#REF!</v>
      </c>
      <c r="AI432" s="30" t="e">
        <f t="array" ref="AI432">INDEX(Resultado!$1:$470,MATCH($B432,Resultado!$N:$N,0),MATCH(AI$1,Resultado!#REF!,0))</f>
        <v>#REF!</v>
      </c>
      <c r="AJ432" s="30" t="e">
        <f t="array" ref="AJ432">INDEX(Resultado!$1:$470,MATCH($B432,Resultado!$N:$N,0),MATCH(AJ$1,Resultado!#REF!,0))</f>
        <v>#REF!</v>
      </c>
      <c r="AK432" s="30" t="e">
        <f t="array" ref="AK432">INDEX(Resultado!$1:$470,MATCH($B432,Resultado!$N:$N,0),MATCH(AK$1,Resultado!#REF!,0))</f>
        <v>#REF!</v>
      </c>
      <c r="AL432" s="29">
        <v>0</v>
      </c>
      <c r="AM432" s="29">
        <v>2</v>
      </c>
      <c r="AN432" s="30" t="e">
        <f t="array" ref="AN432">INDEX(Resultado!$1:$470,MATCH($B432,Resultado!$N:$N,0),MATCH(AN$1,Resultado!#REF!,0))</f>
        <v>#REF!</v>
      </c>
      <c r="AO432" s="30" t="e">
        <f t="array" ref="AO432">INDEX(Resultado!$1:$470,MATCH($B432,Resultado!$N:$N,0),MATCH(AO$1,Resultado!#REF!,0))</f>
        <v>#REF!</v>
      </c>
      <c r="AP432" s="30" t="e">
        <f t="array" ref="AP432">INDEX(Resultado!$1:$470,MATCH($B432,Resultado!$N:$N,0),MATCH(AP$1,Resultado!#REF!,0))</f>
        <v>#REF!</v>
      </c>
      <c r="AQ432" s="30" t="e">
        <f t="array" ref="AQ432">INDEX(Resultado!$1:$470,MATCH($B432,Resultado!$N:$N,0),MATCH(AQ$1,Resultado!#REF!,0))</f>
        <v>#REF!</v>
      </c>
      <c r="AR432" s="30" t="e">
        <f t="array" ref="AR432">INDEX(Resultado!$1:$470,MATCH($B432,Resultado!$N:$N,0),MATCH(AR$1,Resultado!#REF!,0))</f>
        <v>#REF!</v>
      </c>
      <c r="AS432" s="29">
        <v>2</v>
      </c>
      <c r="AT432" s="30" t="e">
        <f t="array" ref="AT432">INDEX(Resultado!$1:$470,MATCH($B432,Resultado!$N:$N,0),MATCH(AT$1,Resultado!#REF!,0))</f>
        <v>#REF!</v>
      </c>
      <c r="AU432" s="30" t="e">
        <f t="array" ref="AU432">INDEX(Resultado!$1:$470,MATCH($B432,Resultado!$N:$N,0),MATCH(AU$1,Resultado!#REF!,0))</f>
        <v>#REF!</v>
      </c>
      <c r="AV432" s="30" t="e">
        <f t="array" ref="AV432">INDEX(Resultado!$1:$470,MATCH($B432,Resultado!$N:$N,0),MATCH(AV$1,Resultado!#REF!,0))</f>
        <v>#REF!</v>
      </c>
      <c r="AW432" s="30" t="e">
        <f t="array" ref="AW432">INDEX(Resultado!$1:$470,MATCH($B432,Resultado!$N:$N,0),MATCH(AW$1,Resultado!#REF!,0))</f>
        <v>#REF!</v>
      </c>
      <c r="AX432" s="30" t="e">
        <f t="array" ref="AX432">INDEX(Resultado!$1:$470,MATCH($B432,Resultado!$N:$N,0),MATCH(AX$1,Resultado!#REF!,0))</f>
        <v>#REF!</v>
      </c>
      <c r="AY432" s="30" t="e">
        <f t="array" ref="AY432">INDEX(Resultado!$1:$470,MATCH($B432,Resultado!$N:$N,0),MATCH(AY$1,Resultado!#REF!,0))</f>
        <v>#REF!</v>
      </c>
      <c r="AZ432" s="30" t="e">
        <f t="array" ref="AZ432">INDEX(Resultado!$1:$470,MATCH($B432,Resultado!$N:$N,0),MATCH(AZ$1,Resultado!#REF!,0))</f>
        <v>#REF!</v>
      </c>
      <c r="BA432" s="30" t="e">
        <f t="array" ref="BA432">INDEX(Resultado!$1:$470,MATCH($B432,Resultado!$N:$N,0),MATCH(BA$1,Resultado!#REF!,0))</f>
        <v>#REF!</v>
      </c>
      <c r="BB432" s="30" t="e">
        <f t="array" ref="BB432">INDEX(Resultado!$1:$470,MATCH($B432,Resultado!$N:$N,0),MATCH(BB$1,Resultado!#REF!,0))</f>
        <v>#REF!</v>
      </c>
      <c r="BC432" s="30" t="e">
        <f t="array" ref="BC432">INDEX(Resultado!$1:$470,MATCH($B432,Resultado!$N:$N,0),MATCH(BC$1,Resultado!#REF!,0))</f>
        <v>#REF!</v>
      </c>
      <c r="BD432" s="30" t="e">
        <f t="array" ref="BD432">INDEX(Resultado!$1:$470,MATCH($B432,Resultado!$N:$N,0),MATCH(BD$1,Resultado!#REF!,0))</f>
        <v>#REF!</v>
      </c>
      <c r="BE432" s="30" t="e">
        <f t="array" ref="BE432">INDEX(Resultado!$1:$470,MATCH($B432,Resultado!$N:$N,0),MATCH(BE$1,Resultado!#REF!,0))</f>
        <v>#REF!</v>
      </c>
      <c r="BF432" s="30" t="e">
        <f t="array" ref="BF432">INDEX(Resultado!$1:$470,MATCH($B432,Resultado!$N:$N,0),MATCH(BF$1,Resultado!#REF!,0))</f>
        <v>#REF!</v>
      </c>
      <c r="BG432" s="30" t="e">
        <f t="array" ref="BG432">INDEX(Resultado!$1:$470,MATCH($B432,Resultado!$N:$N,0),MATCH(BG$1,Resultado!#REF!,0))</f>
        <v>#REF!</v>
      </c>
      <c r="BH432" s="30" t="e">
        <f t="array" ref="BH432">INDEX(Resultado!$1:$470,MATCH($B432,Resultado!$N:$N,0),MATCH(BH$1,Resultado!#REF!,0))</f>
        <v>#REF!</v>
      </c>
      <c r="BI432" s="30" t="e">
        <f t="array" ref="BI432">INDEX(Resultado!$1:$470,MATCH($B432,Resultado!$N:$N,0),MATCH(BI$1,Resultado!#REF!,0))</f>
        <v>#REF!</v>
      </c>
    </row>
    <row r="433" spans="1:61" ht="13" x14ac:dyDescent="0.15">
      <c r="A433" s="29">
        <v>24254712863</v>
      </c>
      <c r="B433" s="7" t="s">
        <v>3040</v>
      </c>
      <c r="C433" s="29" t="s">
        <v>3039</v>
      </c>
      <c r="D433" s="30" t="e">
        <f t="array" ref="D433">INDEX(Resultado!$1:$470,MATCH($B433,Resultado!$N:$N,0),MATCH(D$1,Resultado!#REF!,0))</f>
        <v>#REF!</v>
      </c>
      <c r="E433" s="29" t="s">
        <v>3339</v>
      </c>
      <c r="F433" s="30" t="e">
        <f t="array" ref="F433">INDEX(Resultado!$1:$470,MATCH($B433,Resultado!$N:$N,0),MATCH(F$1,Resultado!#REF!,0))</f>
        <v>#REF!</v>
      </c>
      <c r="G433" s="30" t="e">
        <f t="array" ref="G433">INDEX(Resultado!$1:$470,MATCH($B433,Resultado!$N:$N,0),MATCH(G$1,Resultado!#REF!,0))</f>
        <v>#REF!</v>
      </c>
      <c r="H433" s="30" t="e">
        <f t="array" ref="H433">INDEX(Resultado!$1:$470,MATCH($B433,Resultado!$N:$N,0),MATCH(H$1,Resultado!#REF!,0))</f>
        <v>#REF!</v>
      </c>
      <c r="I433" s="30" t="e">
        <f t="array" ref="I433">INDEX(Resultado!$1:$470,MATCH($B433,Resultado!$N:$N,0),MATCH(I$1,Resultado!#REF!,0))</f>
        <v>#REF!</v>
      </c>
      <c r="J433" s="30" t="e">
        <f t="array" ref="J433">INDEX(Resultado!$1:$470,MATCH($B433,Resultado!$N:$N,0),MATCH(J$1,Resultado!#REF!,0))</f>
        <v>#REF!</v>
      </c>
      <c r="K433" s="30" t="e">
        <f t="array" ref="K433">INDEX(Resultado!$1:$470,MATCH($B433,Resultado!$N:$N,0),MATCH(K$1,Resultado!#REF!,0))</f>
        <v>#REF!</v>
      </c>
      <c r="L433" s="30" t="e">
        <f t="array" ref="L433">INDEX(Resultado!$1:$470,MATCH($B433,Resultado!$N:$N,0),MATCH(L$1,Resultado!#REF!,0))</f>
        <v>#REF!</v>
      </c>
      <c r="M433" s="30" t="e">
        <f t="array" ref="M433">INDEX(Resultado!$1:$470,MATCH($B433,Resultado!$N:$N,0),MATCH(M$1,Resultado!#REF!,0))</f>
        <v>#REF!</v>
      </c>
      <c r="N433" s="30" t="e">
        <f t="array" ref="N433">INDEX(Resultado!$1:$470,MATCH($B433,Resultado!$N:$N,0),MATCH(N$1,Resultado!#REF!,0))</f>
        <v>#REF!</v>
      </c>
      <c r="O433" s="30" t="e">
        <f t="array" ref="O433">INDEX(Resultado!$1:$470,MATCH($B433,Resultado!$N:$N,0),MATCH(O$1,Resultado!#REF!,0))</f>
        <v>#REF!</v>
      </c>
      <c r="P433" s="30" t="e">
        <f t="array" ref="P433">INDEX(Resultado!$1:$470,MATCH($B433,Resultado!$N:$N,0),MATCH(P$1,Resultado!#REF!,0))</f>
        <v>#REF!</v>
      </c>
      <c r="Q433" s="30" t="e">
        <f t="array" ref="Q433">INDEX(Resultado!$1:$470,MATCH($B433,Resultado!$N:$N,0),MATCH(Q$1,Resultado!#REF!,0))</f>
        <v>#REF!</v>
      </c>
      <c r="R433" s="30" t="e">
        <f t="array" ref="R433">INDEX(Resultado!$1:$470,MATCH($B433,Resultado!$N:$N,0),MATCH(R$1,Resultado!#REF!,0))</f>
        <v>#REF!</v>
      </c>
      <c r="S433" s="30" t="e">
        <f t="array" ref="S433">INDEX(Resultado!$1:$470,MATCH($B433,Resultado!$N:$N,0),MATCH(S$1,Resultado!#REF!,0))</f>
        <v>#REF!</v>
      </c>
      <c r="T433" s="30" t="e">
        <f t="array" ref="T433">INDEX(Resultado!$1:$470,MATCH($B433,Resultado!$N:$N,0),MATCH(T$1,Resultado!#REF!,0))</f>
        <v>#REF!</v>
      </c>
      <c r="U433" s="30" t="e">
        <f t="array" ref="U433">INDEX(Resultado!$1:$470,MATCH($B433,Resultado!$N:$N,0),MATCH(U$1,Resultado!#REF!,0))</f>
        <v>#REF!</v>
      </c>
      <c r="V433" s="30" t="e">
        <f t="array" ref="V433">INDEX(Resultado!$1:$470,MATCH($B433,Resultado!$N:$N,0),MATCH(V$1,Resultado!#REF!,0))</f>
        <v>#REF!</v>
      </c>
      <c r="W433" s="30" t="e">
        <f t="array" ref="W433">INDEX(Resultado!$1:$470,MATCH($B433,Resultado!$N:$N,0),MATCH(W$1,Resultado!#REF!,0))</f>
        <v>#REF!</v>
      </c>
      <c r="X433" s="30" t="e">
        <f t="array" ref="X433">INDEX(Resultado!$1:$470,MATCH($B433,Resultado!$N:$N,0),MATCH(X$1,Resultado!#REF!,0))</f>
        <v>#REF!</v>
      </c>
      <c r="Y433" s="30" t="e">
        <f t="array" ref="Y433">INDEX(Resultado!$1:$470,MATCH($B433,Resultado!$N:$N,0),MATCH(Y$1,Resultado!#REF!,0))</f>
        <v>#REF!</v>
      </c>
      <c r="Z433" s="30" t="e">
        <f t="array" ref="Z433">INDEX(Resultado!$1:$470,MATCH($B433,Resultado!$N:$N,0),MATCH(Z$1,Resultado!#REF!,0))</f>
        <v>#REF!</v>
      </c>
      <c r="AA433" s="30" t="e">
        <f t="array" ref="AA433">INDEX(Resultado!$1:$470,MATCH($B433,Resultado!$N:$N,0),MATCH(AA$1,Resultado!#REF!,0))</f>
        <v>#REF!</v>
      </c>
      <c r="AB433" s="29">
        <v>0</v>
      </c>
      <c r="AC433" s="29">
        <v>2</v>
      </c>
      <c r="AD433" s="30" t="e">
        <f t="array" ref="AD433">INDEX(Resultado!$1:$470,MATCH($B433,Resultado!$N:$N,0),MATCH(AD$1,Resultado!#REF!,0))</f>
        <v>#REF!</v>
      </c>
      <c r="AE433" s="30" t="e">
        <f t="array" ref="AE433">INDEX(Resultado!$1:$470,MATCH($B433,Resultado!$N:$N,0),MATCH(AE$1,Resultado!#REF!,0))</f>
        <v>#REF!</v>
      </c>
      <c r="AF433" s="30" t="e">
        <f t="array" ref="AF433">INDEX(Resultado!$1:$470,MATCH($B433,Resultado!$N:$N,0),MATCH(AF$1,Resultado!#REF!,0))</f>
        <v>#REF!</v>
      </c>
      <c r="AG433" s="30" t="e">
        <f t="array" ref="AG433">INDEX(Resultado!$1:$470,MATCH($B433,Resultado!$N:$N,0),MATCH(AG$1,Resultado!#REF!,0))</f>
        <v>#REF!</v>
      </c>
      <c r="AH433" s="30" t="e">
        <f t="array" ref="AH433">INDEX(Resultado!$1:$470,MATCH($B433,Resultado!$N:$N,0),MATCH(AH$1,Resultado!#REF!,0))</f>
        <v>#REF!</v>
      </c>
      <c r="AI433" s="30" t="e">
        <f t="array" ref="AI433">INDEX(Resultado!$1:$470,MATCH($B433,Resultado!$N:$N,0),MATCH(AI$1,Resultado!#REF!,0))</f>
        <v>#REF!</v>
      </c>
      <c r="AJ433" s="30" t="e">
        <f t="array" ref="AJ433">INDEX(Resultado!$1:$470,MATCH($B433,Resultado!$N:$N,0),MATCH(AJ$1,Resultado!#REF!,0))</f>
        <v>#REF!</v>
      </c>
      <c r="AK433" s="30" t="e">
        <f t="array" ref="AK433">INDEX(Resultado!$1:$470,MATCH($B433,Resultado!$N:$N,0),MATCH(AK$1,Resultado!#REF!,0))</f>
        <v>#REF!</v>
      </c>
      <c r="AL433" s="29">
        <v>0</v>
      </c>
      <c r="AM433" s="29">
        <v>2</v>
      </c>
      <c r="AN433" s="30" t="e">
        <f t="array" ref="AN433">INDEX(Resultado!$1:$470,MATCH($B433,Resultado!$N:$N,0),MATCH(AN$1,Resultado!#REF!,0))</f>
        <v>#REF!</v>
      </c>
      <c r="AO433" s="30" t="e">
        <f t="array" ref="AO433">INDEX(Resultado!$1:$470,MATCH($B433,Resultado!$N:$N,0),MATCH(AO$1,Resultado!#REF!,0))</f>
        <v>#REF!</v>
      </c>
      <c r="AP433" s="30" t="e">
        <f t="array" ref="AP433">INDEX(Resultado!$1:$470,MATCH($B433,Resultado!$N:$N,0),MATCH(AP$1,Resultado!#REF!,0))</f>
        <v>#REF!</v>
      </c>
      <c r="AQ433" s="30" t="e">
        <f t="array" ref="AQ433">INDEX(Resultado!$1:$470,MATCH($B433,Resultado!$N:$N,0),MATCH(AQ$1,Resultado!#REF!,0))</f>
        <v>#REF!</v>
      </c>
      <c r="AR433" s="30" t="e">
        <f t="array" ref="AR433">INDEX(Resultado!$1:$470,MATCH($B433,Resultado!$N:$N,0),MATCH(AR$1,Resultado!#REF!,0))</f>
        <v>#REF!</v>
      </c>
      <c r="AS433" s="29">
        <v>2</v>
      </c>
      <c r="AT433" s="30" t="e">
        <f t="array" ref="AT433">INDEX(Resultado!$1:$470,MATCH($B433,Resultado!$N:$N,0),MATCH(AT$1,Resultado!#REF!,0))</f>
        <v>#REF!</v>
      </c>
      <c r="AU433" s="30" t="e">
        <f t="array" ref="AU433">INDEX(Resultado!$1:$470,MATCH($B433,Resultado!$N:$N,0),MATCH(AU$1,Resultado!#REF!,0))</f>
        <v>#REF!</v>
      </c>
      <c r="AV433" s="30" t="e">
        <f t="array" ref="AV433">INDEX(Resultado!$1:$470,MATCH($B433,Resultado!$N:$N,0),MATCH(AV$1,Resultado!#REF!,0))</f>
        <v>#REF!</v>
      </c>
      <c r="AW433" s="30" t="e">
        <f t="array" ref="AW433">INDEX(Resultado!$1:$470,MATCH($B433,Resultado!$N:$N,0),MATCH(AW$1,Resultado!#REF!,0))</f>
        <v>#REF!</v>
      </c>
      <c r="AX433" s="30" t="e">
        <f t="array" ref="AX433">INDEX(Resultado!$1:$470,MATCH($B433,Resultado!$N:$N,0),MATCH(AX$1,Resultado!#REF!,0))</f>
        <v>#REF!</v>
      </c>
      <c r="AY433" s="30" t="e">
        <f t="array" ref="AY433">INDEX(Resultado!$1:$470,MATCH($B433,Resultado!$N:$N,0),MATCH(AY$1,Resultado!#REF!,0))</f>
        <v>#REF!</v>
      </c>
      <c r="AZ433" s="30" t="e">
        <f t="array" ref="AZ433">INDEX(Resultado!$1:$470,MATCH($B433,Resultado!$N:$N,0),MATCH(AZ$1,Resultado!#REF!,0))</f>
        <v>#REF!</v>
      </c>
      <c r="BA433" s="30" t="e">
        <f t="array" ref="BA433">INDEX(Resultado!$1:$470,MATCH($B433,Resultado!$N:$N,0),MATCH(BA$1,Resultado!#REF!,0))</f>
        <v>#REF!</v>
      </c>
      <c r="BB433" s="30" t="e">
        <f t="array" ref="BB433">INDEX(Resultado!$1:$470,MATCH($B433,Resultado!$N:$N,0),MATCH(BB$1,Resultado!#REF!,0))</f>
        <v>#REF!</v>
      </c>
      <c r="BC433" s="30" t="e">
        <f t="array" ref="BC433">INDEX(Resultado!$1:$470,MATCH($B433,Resultado!$N:$N,0),MATCH(BC$1,Resultado!#REF!,0))</f>
        <v>#REF!</v>
      </c>
      <c r="BD433" s="30" t="e">
        <f t="array" ref="BD433">INDEX(Resultado!$1:$470,MATCH($B433,Resultado!$N:$N,0),MATCH(BD$1,Resultado!#REF!,0))</f>
        <v>#REF!</v>
      </c>
      <c r="BE433" s="30" t="e">
        <f t="array" ref="BE433">INDEX(Resultado!$1:$470,MATCH($B433,Resultado!$N:$N,0),MATCH(BE$1,Resultado!#REF!,0))</f>
        <v>#REF!</v>
      </c>
      <c r="BF433" s="30" t="e">
        <f t="array" ref="BF433">INDEX(Resultado!$1:$470,MATCH($B433,Resultado!$N:$N,0),MATCH(BF$1,Resultado!#REF!,0))</f>
        <v>#REF!</v>
      </c>
      <c r="BG433" s="30" t="e">
        <f t="array" ref="BG433">INDEX(Resultado!$1:$470,MATCH($B433,Resultado!$N:$N,0),MATCH(BG$1,Resultado!#REF!,0))</f>
        <v>#REF!</v>
      </c>
      <c r="BH433" s="30" t="e">
        <f t="array" ref="BH433">INDEX(Resultado!$1:$470,MATCH($B433,Resultado!$N:$N,0),MATCH(BH$1,Resultado!#REF!,0))</f>
        <v>#REF!</v>
      </c>
      <c r="BI433" s="30" t="e">
        <f t="array" ref="BI433">INDEX(Resultado!$1:$470,MATCH($B433,Resultado!$N:$N,0),MATCH(BI$1,Resultado!#REF!,0))</f>
        <v>#REF!</v>
      </c>
    </row>
    <row r="434" spans="1:61" ht="13" x14ac:dyDescent="0.15">
      <c r="A434" s="29">
        <v>51514099802</v>
      </c>
      <c r="B434" s="7" t="s">
        <v>3046</v>
      </c>
      <c r="C434" s="29" t="s">
        <v>3045</v>
      </c>
      <c r="D434" s="30" t="e">
        <f t="array" ref="D434">INDEX(Resultado!$1:$470,MATCH($B434,Resultado!$N:$N,0),MATCH(D$1,Resultado!#REF!,0))</f>
        <v>#REF!</v>
      </c>
      <c r="E434" s="29" t="s">
        <v>3339</v>
      </c>
      <c r="F434" s="30" t="e">
        <f t="array" ref="F434">INDEX(Resultado!$1:$470,MATCH($B434,Resultado!$N:$N,0),MATCH(F$1,Resultado!#REF!,0))</f>
        <v>#REF!</v>
      </c>
      <c r="G434" s="30" t="e">
        <f t="array" ref="G434">INDEX(Resultado!$1:$470,MATCH($B434,Resultado!$N:$N,0),MATCH(G$1,Resultado!#REF!,0))</f>
        <v>#REF!</v>
      </c>
      <c r="H434" s="30" t="e">
        <f t="array" ref="H434">INDEX(Resultado!$1:$470,MATCH($B434,Resultado!$N:$N,0),MATCH(H$1,Resultado!#REF!,0))</f>
        <v>#REF!</v>
      </c>
      <c r="I434" s="30" t="e">
        <f t="array" ref="I434">INDEX(Resultado!$1:$470,MATCH($B434,Resultado!$N:$N,0),MATCH(I$1,Resultado!#REF!,0))</f>
        <v>#REF!</v>
      </c>
      <c r="J434" s="30" t="e">
        <f t="array" ref="J434">INDEX(Resultado!$1:$470,MATCH($B434,Resultado!$N:$N,0),MATCH(J$1,Resultado!#REF!,0))</f>
        <v>#REF!</v>
      </c>
      <c r="K434" s="30" t="e">
        <f t="array" ref="K434">INDEX(Resultado!$1:$470,MATCH($B434,Resultado!$N:$N,0),MATCH(K$1,Resultado!#REF!,0))</f>
        <v>#REF!</v>
      </c>
      <c r="L434" s="30" t="e">
        <f t="array" ref="L434">INDEX(Resultado!$1:$470,MATCH($B434,Resultado!$N:$N,0),MATCH(L$1,Resultado!#REF!,0))</f>
        <v>#REF!</v>
      </c>
      <c r="M434" s="30" t="e">
        <f t="array" ref="M434">INDEX(Resultado!$1:$470,MATCH($B434,Resultado!$N:$N,0),MATCH(M$1,Resultado!#REF!,0))</f>
        <v>#REF!</v>
      </c>
      <c r="N434" s="30" t="e">
        <f t="array" ref="N434">INDEX(Resultado!$1:$470,MATCH($B434,Resultado!$N:$N,0),MATCH(N$1,Resultado!#REF!,0))</f>
        <v>#REF!</v>
      </c>
      <c r="O434" s="30" t="e">
        <f t="array" ref="O434">INDEX(Resultado!$1:$470,MATCH($B434,Resultado!$N:$N,0),MATCH(O$1,Resultado!#REF!,0))</f>
        <v>#REF!</v>
      </c>
      <c r="P434" s="30" t="e">
        <f t="array" ref="P434">INDEX(Resultado!$1:$470,MATCH($B434,Resultado!$N:$N,0),MATCH(P$1,Resultado!#REF!,0))</f>
        <v>#REF!</v>
      </c>
      <c r="Q434" s="30" t="e">
        <f t="array" ref="Q434">INDEX(Resultado!$1:$470,MATCH($B434,Resultado!$N:$N,0),MATCH(Q$1,Resultado!#REF!,0))</f>
        <v>#REF!</v>
      </c>
      <c r="R434" s="30" t="e">
        <f t="array" ref="R434">INDEX(Resultado!$1:$470,MATCH($B434,Resultado!$N:$N,0),MATCH(R$1,Resultado!#REF!,0))</f>
        <v>#REF!</v>
      </c>
      <c r="S434" s="30" t="e">
        <f t="array" ref="S434">INDEX(Resultado!$1:$470,MATCH($B434,Resultado!$N:$N,0),MATCH(S$1,Resultado!#REF!,0))</f>
        <v>#REF!</v>
      </c>
      <c r="T434" s="30" t="e">
        <f t="array" ref="T434">INDEX(Resultado!$1:$470,MATCH($B434,Resultado!$N:$N,0),MATCH(T$1,Resultado!#REF!,0))</f>
        <v>#REF!</v>
      </c>
      <c r="U434" s="30" t="e">
        <f t="array" ref="U434">INDEX(Resultado!$1:$470,MATCH($B434,Resultado!$N:$N,0),MATCH(U$1,Resultado!#REF!,0))</f>
        <v>#REF!</v>
      </c>
      <c r="V434" s="30" t="e">
        <f t="array" ref="V434">INDEX(Resultado!$1:$470,MATCH($B434,Resultado!$N:$N,0),MATCH(V$1,Resultado!#REF!,0))</f>
        <v>#REF!</v>
      </c>
      <c r="W434" s="30" t="e">
        <f t="array" ref="W434">INDEX(Resultado!$1:$470,MATCH($B434,Resultado!$N:$N,0),MATCH(W$1,Resultado!#REF!,0))</f>
        <v>#REF!</v>
      </c>
      <c r="X434" s="30" t="e">
        <f t="array" ref="X434">INDEX(Resultado!$1:$470,MATCH($B434,Resultado!$N:$N,0),MATCH(X$1,Resultado!#REF!,0))</f>
        <v>#REF!</v>
      </c>
      <c r="Y434" s="30" t="e">
        <f t="array" ref="Y434">INDEX(Resultado!$1:$470,MATCH($B434,Resultado!$N:$N,0),MATCH(Y$1,Resultado!#REF!,0))</f>
        <v>#REF!</v>
      </c>
      <c r="Z434" s="30" t="e">
        <f t="array" ref="Z434">INDEX(Resultado!$1:$470,MATCH($B434,Resultado!$N:$N,0),MATCH(Z$1,Resultado!#REF!,0))</f>
        <v>#REF!</v>
      </c>
      <c r="AA434" s="30" t="e">
        <f t="array" ref="AA434">INDEX(Resultado!$1:$470,MATCH($B434,Resultado!$N:$N,0),MATCH(AA$1,Resultado!#REF!,0))</f>
        <v>#REF!</v>
      </c>
      <c r="AB434" s="29">
        <v>0</v>
      </c>
      <c r="AC434" s="29">
        <v>2</v>
      </c>
      <c r="AD434" s="30" t="e">
        <f t="array" ref="AD434">INDEX(Resultado!$1:$470,MATCH($B434,Resultado!$N:$N,0),MATCH(AD$1,Resultado!#REF!,0))</f>
        <v>#REF!</v>
      </c>
      <c r="AE434" s="30" t="e">
        <f t="array" ref="AE434">INDEX(Resultado!$1:$470,MATCH($B434,Resultado!$N:$N,0),MATCH(AE$1,Resultado!#REF!,0))</f>
        <v>#REF!</v>
      </c>
      <c r="AF434" s="30" t="e">
        <f t="array" ref="AF434">INDEX(Resultado!$1:$470,MATCH($B434,Resultado!$N:$N,0),MATCH(AF$1,Resultado!#REF!,0))</f>
        <v>#REF!</v>
      </c>
      <c r="AG434" s="30" t="e">
        <f t="array" ref="AG434">INDEX(Resultado!$1:$470,MATCH($B434,Resultado!$N:$N,0),MATCH(AG$1,Resultado!#REF!,0))</f>
        <v>#REF!</v>
      </c>
      <c r="AH434" s="30" t="e">
        <f t="array" ref="AH434">INDEX(Resultado!$1:$470,MATCH($B434,Resultado!$N:$N,0),MATCH(AH$1,Resultado!#REF!,0))</f>
        <v>#REF!</v>
      </c>
      <c r="AI434" s="30" t="e">
        <f t="array" ref="AI434">INDEX(Resultado!$1:$470,MATCH($B434,Resultado!$N:$N,0),MATCH(AI$1,Resultado!#REF!,0))</f>
        <v>#REF!</v>
      </c>
      <c r="AJ434" s="30" t="e">
        <f t="array" ref="AJ434">INDEX(Resultado!$1:$470,MATCH($B434,Resultado!$N:$N,0),MATCH(AJ$1,Resultado!#REF!,0))</f>
        <v>#REF!</v>
      </c>
      <c r="AK434" s="30" t="e">
        <f t="array" ref="AK434">INDEX(Resultado!$1:$470,MATCH($B434,Resultado!$N:$N,0),MATCH(AK$1,Resultado!#REF!,0))</f>
        <v>#REF!</v>
      </c>
      <c r="AL434" s="29">
        <v>0</v>
      </c>
      <c r="AM434" s="29">
        <v>2</v>
      </c>
      <c r="AN434" s="30" t="e">
        <f t="array" ref="AN434">INDEX(Resultado!$1:$470,MATCH($B434,Resultado!$N:$N,0),MATCH(AN$1,Resultado!#REF!,0))</f>
        <v>#REF!</v>
      </c>
      <c r="AO434" s="30" t="e">
        <f t="array" ref="AO434">INDEX(Resultado!$1:$470,MATCH($B434,Resultado!$N:$N,0),MATCH(AO$1,Resultado!#REF!,0))</f>
        <v>#REF!</v>
      </c>
      <c r="AP434" s="30" t="e">
        <f t="array" ref="AP434">INDEX(Resultado!$1:$470,MATCH($B434,Resultado!$N:$N,0),MATCH(AP$1,Resultado!#REF!,0))</f>
        <v>#REF!</v>
      </c>
      <c r="AQ434" s="30" t="e">
        <f t="array" ref="AQ434">INDEX(Resultado!$1:$470,MATCH($B434,Resultado!$N:$N,0),MATCH(AQ$1,Resultado!#REF!,0))</f>
        <v>#REF!</v>
      </c>
      <c r="AR434" s="30" t="e">
        <f t="array" ref="AR434">INDEX(Resultado!$1:$470,MATCH($B434,Resultado!$N:$N,0),MATCH(AR$1,Resultado!#REF!,0))</f>
        <v>#REF!</v>
      </c>
      <c r="AS434" s="29">
        <v>2</v>
      </c>
      <c r="AT434" s="30" t="e">
        <f t="array" ref="AT434">INDEX(Resultado!$1:$470,MATCH($B434,Resultado!$N:$N,0),MATCH(AT$1,Resultado!#REF!,0))</f>
        <v>#REF!</v>
      </c>
      <c r="AU434" s="30" t="e">
        <f t="array" ref="AU434">INDEX(Resultado!$1:$470,MATCH($B434,Resultado!$N:$N,0),MATCH(AU$1,Resultado!#REF!,0))</f>
        <v>#REF!</v>
      </c>
      <c r="AV434" s="30" t="e">
        <f t="array" ref="AV434">INDEX(Resultado!$1:$470,MATCH($B434,Resultado!$N:$N,0),MATCH(AV$1,Resultado!#REF!,0))</f>
        <v>#REF!</v>
      </c>
      <c r="AW434" s="30" t="e">
        <f t="array" ref="AW434">INDEX(Resultado!$1:$470,MATCH($B434,Resultado!$N:$N,0),MATCH(AW$1,Resultado!#REF!,0))</f>
        <v>#REF!</v>
      </c>
      <c r="AX434" s="30" t="e">
        <f t="array" ref="AX434">INDEX(Resultado!$1:$470,MATCH($B434,Resultado!$N:$N,0),MATCH(AX$1,Resultado!#REF!,0))</f>
        <v>#REF!</v>
      </c>
      <c r="AY434" s="30" t="e">
        <f t="array" ref="AY434">INDEX(Resultado!$1:$470,MATCH($B434,Resultado!$N:$N,0),MATCH(AY$1,Resultado!#REF!,0))</f>
        <v>#REF!</v>
      </c>
      <c r="AZ434" s="30" t="e">
        <f t="array" ref="AZ434">INDEX(Resultado!$1:$470,MATCH($B434,Resultado!$N:$N,0),MATCH(AZ$1,Resultado!#REF!,0))</f>
        <v>#REF!</v>
      </c>
      <c r="BA434" s="30" t="e">
        <f t="array" ref="BA434">INDEX(Resultado!$1:$470,MATCH($B434,Resultado!$N:$N,0),MATCH(BA$1,Resultado!#REF!,0))</f>
        <v>#REF!</v>
      </c>
      <c r="BB434" s="30" t="e">
        <f t="array" ref="BB434">INDEX(Resultado!$1:$470,MATCH($B434,Resultado!$N:$N,0),MATCH(BB$1,Resultado!#REF!,0))</f>
        <v>#REF!</v>
      </c>
      <c r="BC434" s="30" t="e">
        <f t="array" ref="BC434">INDEX(Resultado!$1:$470,MATCH($B434,Resultado!$N:$N,0),MATCH(BC$1,Resultado!#REF!,0))</f>
        <v>#REF!</v>
      </c>
      <c r="BD434" s="30" t="e">
        <f t="array" ref="BD434">INDEX(Resultado!$1:$470,MATCH($B434,Resultado!$N:$N,0),MATCH(BD$1,Resultado!#REF!,0))</f>
        <v>#REF!</v>
      </c>
      <c r="BE434" s="30" t="e">
        <f t="array" ref="BE434">INDEX(Resultado!$1:$470,MATCH($B434,Resultado!$N:$N,0),MATCH(BE$1,Resultado!#REF!,0))</f>
        <v>#REF!</v>
      </c>
      <c r="BF434" s="30" t="e">
        <f t="array" ref="BF434">INDEX(Resultado!$1:$470,MATCH($B434,Resultado!$N:$N,0),MATCH(BF$1,Resultado!#REF!,0))</f>
        <v>#REF!</v>
      </c>
      <c r="BG434" s="30" t="e">
        <f t="array" ref="BG434">INDEX(Resultado!$1:$470,MATCH($B434,Resultado!$N:$N,0),MATCH(BG$1,Resultado!#REF!,0))</f>
        <v>#REF!</v>
      </c>
      <c r="BH434" s="30" t="e">
        <f t="array" ref="BH434">INDEX(Resultado!$1:$470,MATCH($B434,Resultado!$N:$N,0),MATCH(BH$1,Resultado!#REF!,0))</f>
        <v>#REF!</v>
      </c>
      <c r="BI434" s="30" t="e">
        <f t="array" ref="BI434">INDEX(Resultado!$1:$470,MATCH($B434,Resultado!$N:$N,0),MATCH(BI$1,Resultado!#REF!,0))</f>
        <v>#REF!</v>
      </c>
    </row>
    <row r="435" spans="1:61" ht="13" x14ac:dyDescent="0.15">
      <c r="A435" s="29">
        <v>48408767895</v>
      </c>
      <c r="B435" s="7" t="s">
        <v>3053</v>
      </c>
      <c r="C435" s="29" t="s">
        <v>3052</v>
      </c>
      <c r="D435" s="30" t="e">
        <f t="array" ref="D435">INDEX(Resultado!$1:$470,MATCH($B435,Resultado!$N:$N,0),MATCH(D$1,Resultado!#REF!,0))</f>
        <v>#REF!</v>
      </c>
      <c r="E435" s="29" t="s">
        <v>3339</v>
      </c>
      <c r="F435" s="30" t="e">
        <f t="array" ref="F435">INDEX(Resultado!$1:$470,MATCH($B435,Resultado!$N:$N,0),MATCH(F$1,Resultado!#REF!,0))</f>
        <v>#REF!</v>
      </c>
      <c r="G435" s="30" t="e">
        <f t="array" ref="G435">INDEX(Resultado!$1:$470,MATCH($B435,Resultado!$N:$N,0),MATCH(G$1,Resultado!#REF!,0))</f>
        <v>#REF!</v>
      </c>
      <c r="H435" s="30" t="e">
        <f t="array" ref="H435">INDEX(Resultado!$1:$470,MATCH($B435,Resultado!$N:$N,0),MATCH(H$1,Resultado!#REF!,0))</f>
        <v>#REF!</v>
      </c>
      <c r="I435" s="30" t="e">
        <f t="array" ref="I435">INDEX(Resultado!$1:$470,MATCH($B435,Resultado!$N:$N,0),MATCH(I$1,Resultado!#REF!,0))</f>
        <v>#REF!</v>
      </c>
      <c r="J435" s="30" t="e">
        <f t="array" ref="J435">INDEX(Resultado!$1:$470,MATCH($B435,Resultado!$N:$N,0),MATCH(J$1,Resultado!#REF!,0))</f>
        <v>#REF!</v>
      </c>
      <c r="K435" s="30" t="e">
        <f t="array" ref="K435">INDEX(Resultado!$1:$470,MATCH($B435,Resultado!$N:$N,0),MATCH(K$1,Resultado!#REF!,0))</f>
        <v>#REF!</v>
      </c>
      <c r="L435" s="30" t="e">
        <f t="array" ref="L435">INDEX(Resultado!$1:$470,MATCH($B435,Resultado!$N:$N,0),MATCH(L$1,Resultado!#REF!,0))</f>
        <v>#REF!</v>
      </c>
      <c r="M435" s="30" t="e">
        <f t="array" ref="M435">INDEX(Resultado!$1:$470,MATCH($B435,Resultado!$N:$N,0),MATCH(M$1,Resultado!#REF!,0))</f>
        <v>#REF!</v>
      </c>
      <c r="N435" s="30" t="e">
        <f t="array" ref="N435">INDEX(Resultado!$1:$470,MATCH($B435,Resultado!$N:$N,0),MATCH(N$1,Resultado!#REF!,0))</f>
        <v>#REF!</v>
      </c>
      <c r="O435" s="30" t="e">
        <f t="array" ref="O435">INDEX(Resultado!$1:$470,MATCH($B435,Resultado!$N:$N,0),MATCH(O$1,Resultado!#REF!,0))</f>
        <v>#REF!</v>
      </c>
      <c r="P435" s="30" t="e">
        <f t="array" ref="P435">INDEX(Resultado!$1:$470,MATCH($B435,Resultado!$N:$N,0),MATCH(P$1,Resultado!#REF!,0))</f>
        <v>#REF!</v>
      </c>
      <c r="Q435" s="30" t="e">
        <f t="array" ref="Q435">INDEX(Resultado!$1:$470,MATCH($B435,Resultado!$N:$N,0),MATCH(Q$1,Resultado!#REF!,0))</f>
        <v>#REF!</v>
      </c>
      <c r="R435" s="30" t="e">
        <f t="array" ref="R435">INDEX(Resultado!$1:$470,MATCH($B435,Resultado!$N:$N,0),MATCH(R$1,Resultado!#REF!,0))</f>
        <v>#REF!</v>
      </c>
      <c r="S435" s="30" t="e">
        <f t="array" ref="S435">INDEX(Resultado!$1:$470,MATCH($B435,Resultado!$N:$N,0),MATCH(S$1,Resultado!#REF!,0))</f>
        <v>#REF!</v>
      </c>
      <c r="T435" s="30" t="e">
        <f t="array" ref="T435">INDEX(Resultado!$1:$470,MATCH($B435,Resultado!$N:$N,0),MATCH(T$1,Resultado!#REF!,0))</f>
        <v>#REF!</v>
      </c>
      <c r="U435" s="30" t="e">
        <f t="array" ref="U435">INDEX(Resultado!$1:$470,MATCH($B435,Resultado!$N:$N,0),MATCH(U$1,Resultado!#REF!,0))</f>
        <v>#REF!</v>
      </c>
      <c r="V435" s="30" t="e">
        <f t="array" ref="V435">INDEX(Resultado!$1:$470,MATCH($B435,Resultado!$N:$N,0),MATCH(V$1,Resultado!#REF!,0))</f>
        <v>#REF!</v>
      </c>
      <c r="W435" s="30" t="e">
        <f t="array" ref="W435">INDEX(Resultado!$1:$470,MATCH($B435,Resultado!$N:$N,0),MATCH(W$1,Resultado!#REF!,0))</f>
        <v>#REF!</v>
      </c>
      <c r="X435" s="30" t="e">
        <f t="array" ref="X435">INDEX(Resultado!$1:$470,MATCH($B435,Resultado!$N:$N,0),MATCH(X$1,Resultado!#REF!,0))</f>
        <v>#REF!</v>
      </c>
      <c r="Y435" s="30" t="e">
        <f t="array" ref="Y435">INDEX(Resultado!$1:$470,MATCH($B435,Resultado!$N:$N,0),MATCH(Y$1,Resultado!#REF!,0))</f>
        <v>#REF!</v>
      </c>
      <c r="Z435" s="30" t="e">
        <f t="array" ref="Z435">INDEX(Resultado!$1:$470,MATCH($B435,Resultado!$N:$N,0),MATCH(Z$1,Resultado!#REF!,0))</f>
        <v>#REF!</v>
      </c>
      <c r="AA435" s="30" t="e">
        <f t="array" ref="AA435">INDEX(Resultado!$1:$470,MATCH($B435,Resultado!$N:$N,0),MATCH(AA$1,Resultado!#REF!,0))</f>
        <v>#REF!</v>
      </c>
      <c r="AB435" s="29">
        <v>0</v>
      </c>
      <c r="AC435" s="29">
        <v>2</v>
      </c>
      <c r="AD435" s="30" t="e">
        <f t="array" ref="AD435">INDEX(Resultado!$1:$470,MATCH($B435,Resultado!$N:$N,0),MATCH(AD$1,Resultado!#REF!,0))</f>
        <v>#REF!</v>
      </c>
      <c r="AE435" s="30" t="e">
        <f t="array" ref="AE435">INDEX(Resultado!$1:$470,MATCH($B435,Resultado!$N:$N,0),MATCH(AE$1,Resultado!#REF!,0))</f>
        <v>#REF!</v>
      </c>
      <c r="AF435" s="30" t="e">
        <f t="array" ref="AF435">INDEX(Resultado!$1:$470,MATCH($B435,Resultado!$N:$N,0),MATCH(AF$1,Resultado!#REF!,0))</f>
        <v>#REF!</v>
      </c>
      <c r="AG435" s="30" t="e">
        <f t="array" ref="AG435">INDEX(Resultado!$1:$470,MATCH($B435,Resultado!$N:$N,0),MATCH(AG$1,Resultado!#REF!,0))</f>
        <v>#REF!</v>
      </c>
      <c r="AH435" s="30" t="e">
        <f t="array" ref="AH435">INDEX(Resultado!$1:$470,MATCH($B435,Resultado!$N:$N,0),MATCH(AH$1,Resultado!#REF!,0))</f>
        <v>#REF!</v>
      </c>
      <c r="AI435" s="30" t="e">
        <f t="array" ref="AI435">INDEX(Resultado!$1:$470,MATCH($B435,Resultado!$N:$N,0),MATCH(AI$1,Resultado!#REF!,0))</f>
        <v>#REF!</v>
      </c>
      <c r="AJ435" s="30" t="e">
        <f t="array" ref="AJ435">INDEX(Resultado!$1:$470,MATCH($B435,Resultado!$N:$N,0),MATCH(AJ$1,Resultado!#REF!,0))</f>
        <v>#REF!</v>
      </c>
      <c r="AK435" s="30" t="e">
        <f t="array" ref="AK435">INDEX(Resultado!$1:$470,MATCH($B435,Resultado!$N:$N,0),MATCH(AK$1,Resultado!#REF!,0))</f>
        <v>#REF!</v>
      </c>
      <c r="AL435" s="29">
        <v>0</v>
      </c>
      <c r="AM435" s="29">
        <v>2</v>
      </c>
      <c r="AN435" s="30" t="e">
        <f t="array" ref="AN435">INDEX(Resultado!$1:$470,MATCH($B435,Resultado!$N:$N,0),MATCH(AN$1,Resultado!#REF!,0))</f>
        <v>#REF!</v>
      </c>
      <c r="AO435" s="30" t="e">
        <f t="array" ref="AO435">INDEX(Resultado!$1:$470,MATCH($B435,Resultado!$N:$N,0),MATCH(AO$1,Resultado!#REF!,0))</f>
        <v>#REF!</v>
      </c>
      <c r="AP435" s="30" t="e">
        <f t="array" ref="AP435">INDEX(Resultado!$1:$470,MATCH($B435,Resultado!$N:$N,0),MATCH(AP$1,Resultado!#REF!,0))</f>
        <v>#REF!</v>
      </c>
      <c r="AQ435" s="30" t="e">
        <f t="array" ref="AQ435">INDEX(Resultado!$1:$470,MATCH($B435,Resultado!$N:$N,0),MATCH(AQ$1,Resultado!#REF!,0))</f>
        <v>#REF!</v>
      </c>
      <c r="AR435" s="30" t="e">
        <f t="array" ref="AR435">INDEX(Resultado!$1:$470,MATCH($B435,Resultado!$N:$N,0),MATCH(AR$1,Resultado!#REF!,0))</f>
        <v>#REF!</v>
      </c>
      <c r="AS435" s="29">
        <v>2</v>
      </c>
      <c r="AT435" s="30" t="e">
        <f t="array" ref="AT435">INDEX(Resultado!$1:$470,MATCH($B435,Resultado!$N:$N,0),MATCH(AT$1,Resultado!#REF!,0))</f>
        <v>#REF!</v>
      </c>
      <c r="AU435" s="30" t="e">
        <f t="array" ref="AU435">INDEX(Resultado!$1:$470,MATCH($B435,Resultado!$N:$N,0),MATCH(AU$1,Resultado!#REF!,0))</f>
        <v>#REF!</v>
      </c>
      <c r="AV435" s="30" t="e">
        <f t="array" ref="AV435">INDEX(Resultado!$1:$470,MATCH($B435,Resultado!$N:$N,0),MATCH(AV$1,Resultado!#REF!,0))</f>
        <v>#REF!</v>
      </c>
      <c r="AW435" s="30" t="e">
        <f t="array" ref="AW435">INDEX(Resultado!$1:$470,MATCH($B435,Resultado!$N:$N,0),MATCH(AW$1,Resultado!#REF!,0))</f>
        <v>#REF!</v>
      </c>
      <c r="AX435" s="30" t="e">
        <f t="array" ref="AX435">INDEX(Resultado!$1:$470,MATCH($B435,Resultado!$N:$N,0),MATCH(AX$1,Resultado!#REF!,0))</f>
        <v>#REF!</v>
      </c>
      <c r="AY435" s="30" t="e">
        <f t="array" ref="AY435">INDEX(Resultado!$1:$470,MATCH($B435,Resultado!$N:$N,0),MATCH(AY$1,Resultado!#REF!,0))</f>
        <v>#REF!</v>
      </c>
      <c r="AZ435" s="30" t="e">
        <f t="array" ref="AZ435">INDEX(Resultado!$1:$470,MATCH($B435,Resultado!$N:$N,0),MATCH(AZ$1,Resultado!#REF!,0))</f>
        <v>#REF!</v>
      </c>
      <c r="BA435" s="30" t="e">
        <f t="array" ref="BA435">INDEX(Resultado!$1:$470,MATCH($B435,Resultado!$N:$N,0),MATCH(BA$1,Resultado!#REF!,0))</f>
        <v>#REF!</v>
      </c>
      <c r="BB435" s="30" t="e">
        <f t="array" ref="BB435">INDEX(Resultado!$1:$470,MATCH($B435,Resultado!$N:$N,0),MATCH(BB$1,Resultado!#REF!,0))</f>
        <v>#REF!</v>
      </c>
      <c r="BC435" s="30" t="e">
        <f t="array" ref="BC435">INDEX(Resultado!$1:$470,MATCH($B435,Resultado!$N:$N,0),MATCH(BC$1,Resultado!#REF!,0))</f>
        <v>#REF!</v>
      </c>
      <c r="BD435" s="30" t="e">
        <f t="array" ref="BD435">INDEX(Resultado!$1:$470,MATCH($B435,Resultado!$N:$N,0),MATCH(BD$1,Resultado!#REF!,0))</f>
        <v>#REF!</v>
      </c>
      <c r="BE435" s="30" t="e">
        <f t="array" ref="BE435">INDEX(Resultado!$1:$470,MATCH($B435,Resultado!$N:$N,0),MATCH(BE$1,Resultado!#REF!,0))</f>
        <v>#REF!</v>
      </c>
      <c r="BF435" s="30" t="e">
        <f t="array" ref="BF435">INDEX(Resultado!$1:$470,MATCH($B435,Resultado!$N:$N,0),MATCH(BF$1,Resultado!#REF!,0))</f>
        <v>#REF!</v>
      </c>
      <c r="BG435" s="30" t="e">
        <f t="array" ref="BG435">INDEX(Resultado!$1:$470,MATCH($B435,Resultado!$N:$N,0),MATCH(BG$1,Resultado!#REF!,0))</f>
        <v>#REF!</v>
      </c>
      <c r="BH435" s="30" t="e">
        <f t="array" ref="BH435">INDEX(Resultado!$1:$470,MATCH($B435,Resultado!$N:$N,0),MATCH(BH$1,Resultado!#REF!,0))</f>
        <v>#REF!</v>
      </c>
      <c r="BI435" s="30" t="e">
        <f t="array" ref="BI435">INDEX(Resultado!$1:$470,MATCH($B435,Resultado!$N:$N,0),MATCH(BI$1,Resultado!#REF!,0))</f>
        <v>#REF!</v>
      </c>
    </row>
    <row r="436" spans="1:61" ht="13" x14ac:dyDescent="0.15">
      <c r="A436" s="29">
        <v>46496354898</v>
      </c>
      <c r="B436" s="13" t="s">
        <v>3058</v>
      </c>
      <c r="C436" s="29" t="s">
        <v>3057</v>
      </c>
      <c r="D436" s="30" t="e">
        <f t="array" ref="D436">INDEX(Resultado!$1:$470,MATCH($B436,Resultado!$N:$N,0),MATCH(D$1,Resultado!#REF!,0))</f>
        <v>#REF!</v>
      </c>
      <c r="E436" s="29" t="s">
        <v>3339</v>
      </c>
      <c r="F436" s="30" t="e">
        <f t="array" ref="F436">INDEX(Resultado!$1:$470,MATCH($B436,Resultado!$N:$N,0),MATCH(F$1,Resultado!#REF!,0))</f>
        <v>#REF!</v>
      </c>
      <c r="G436" s="30" t="e">
        <f t="array" ref="G436">INDEX(Resultado!$1:$470,MATCH($B436,Resultado!$N:$N,0),MATCH(G$1,Resultado!#REF!,0))</f>
        <v>#REF!</v>
      </c>
      <c r="H436" s="30" t="e">
        <f t="array" ref="H436">INDEX(Resultado!$1:$470,MATCH($B436,Resultado!$N:$N,0),MATCH(H$1,Resultado!#REF!,0))</f>
        <v>#REF!</v>
      </c>
      <c r="I436" s="30" t="e">
        <f t="array" ref="I436">INDEX(Resultado!$1:$470,MATCH($B436,Resultado!$N:$N,0),MATCH(I$1,Resultado!#REF!,0))</f>
        <v>#REF!</v>
      </c>
      <c r="J436" s="30" t="e">
        <f t="array" ref="J436">INDEX(Resultado!$1:$470,MATCH($B436,Resultado!$N:$N,0),MATCH(J$1,Resultado!#REF!,0))</f>
        <v>#REF!</v>
      </c>
      <c r="K436" s="30" t="e">
        <f t="array" ref="K436">INDEX(Resultado!$1:$470,MATCH($B436,Resultado!$N:$N,0),MATCH(K$1,Resultado!#REF!,0))</f>
        <v>#REF!</v>
      </c>
      <c r="L436" s="30" t="e">
        <f t="array" ref="L436">INDEX(Resultado!$1:$470,MATCH($B436,Resultado!$N:$N,0),MATCH(L$1,Resultado!#REF!,0))</f>
        <v>#REF!</v>
      </c>
      <c r="M436" s="30" t="e">
        <f t="array" ref="M436">INDEX(Resultado!$1:$470,MATCH($B436,Resultado!$N:$N,0),MATCH(M$1,Resultado!#REF!,0))</f>
        <v>#REF!</v>
      </c>
      <c r="N436" s="30" t="e">
        <f t="array" ref="N436">INDEX(Resultado!$1:$470,MATCH($B436,Resultado!$N:$N,0),MATCH(N$1,Resultado!#REF!,0))</f>
        <v>#REF!</v>
      </c>
      <c r="O436" s="30" t="e">
        <f t="array" ref="O436">INDEX(Resultado!$1:$470,MATCH($B436,Resultado!$N:$N,0),MATCH(O$1,Resultado!#REF!,0))</f>
        <v>#REF!</v>
      </c>
      <c r="P436" s="30" t="e">
        <f t="array" ref="P436">INDEX(Resultado!$1:$470,MATCH($B436,Resultado!$N:$N,0),MATCH(P$1,Resultado!#REF!,0))</f>
        <v>#REF!</v>
      </c>
      <c r="Q436" s="30" t="e">
        <f t="array" ref="Q436">INDEX(Resultado!$1:$470,MATCH($B436,Resultado!$N:$N,0),MATCH(Q$1,Resultado!#REF!,0))</f>
        <v>#REF!</v>
      </c>
      <c r="R436" s="30" t="e">
        <f t="array" ref="R436">INDEX(Resultado!$1:$470,MATCH($B436,Resultado!$N:$N,0),MATCH(R$1,Resultado!#REF!,0))</f>
        <v>#REF!</v>
      </c>
      <c r="S436" s="30" t="e">
        <f t="array" ref="S436">INDEX(Resultado!$1:$470,MATCH($B436,Resultado!$N:$N,0),MATCH(S$1,Resultado!#REF!,0))</f>
        <v>#REF!</v>
      </c>
      <c r="T436" s="30" t="e">
        <f t="array" ref="T436">INDEX(Resultado!$1:$470,MATCH($B436,Resultado!$N:$N,0),MATCH(T$1,Resultado!#REF!,0))</f>
        <v>#REF!</v>
      </c>
      <c r="U436" s="30" t="e">
        <f t="array" ref="U436">INDEX(Resultado!$1:$470,MATCH($B436,Resultado!$N:$N,0),MATCH(U$1,Resultado!#REF!,0))</f>
        <v>#REF!</v>
      </c>
      <c r="V436" s="30" t="e">
        <f t="array" ref="V436">INDEX(Resultado!$1:$470,MATCH($B436,Resultado!$N:$N,0),MATCH(V$1,Resultado!#REF!,0))</f>
        <v>#REF!</v>
      </c>
      <c r="W436" s="30" t="e">
        <f t="array" ref="W436">INDEX(Resultado!$1:$470,MATCH($B436,Resultado!$N:$N,0),MATCH(W$1,Resultado!#REF!,0))</f>
        <v>#REF!</v>
      </c>
      <c r="X436" s="30" t="e">
        <f t="array" ref="X436">INDEX(Resultado!$1:$470,MATCH($B436,Resultado!$N:$N,0),MATCH(X$1,Resultado!#REF!,0))</f>
        <v>#REF!</v>
      </c>
      <c r="Y436" s="30" t="e">
        <f t="array" ref="Y436">INDEX(Resultado!$1:$470,MATCH($B436,Resultado!$N:$N,0),MATCH(Y$1,Resultado!#REF!,0))</f>
        <v>#REF!</v>
      </c>
      <c r="Z436" s="30" t="e">
        <f t="array" ref="Z436">INDEX(Resultado!$1:$470,MATCH($B436,Resultado!$N:$N,0),MATCH(Z$1,Resultado!#REF!,0))</f>
        <v>#REF!</v>
      </c>
      <c r="AA436" s="30" t="e">
        <f t="array" ref="AA436">INDEX(Resultado!$1:$470,MATCH($B436,Resultado!$N:$N,0),MATCH(AA$1,Resultado!#REF!,0))</f>
        <v>#REF!</v>
      </c>
      <c r="AB436" s="29">
        <v>0</v>
      </c>
      <c r="AC436" s="29">
        <v>2</v>
      </c>
      <c r="AD436" s="30" t="e">
        <f t="array" ref="AD436">INDEX(Resultado!$1:$470,MATCH($B436,Resultado!$N:$N,0),MATCH(AD$1,Resultado!#REF!,0))</f>
        <v>#REF!</v>
      </c>
      <c r="AE436" s="30" t="e">
        <f t="array" ref="AE436">INDEX(Resultado!$1:$470,MATCH($B436,Resultado!$N:$N,0),MATCH(AE$1,Resultado!#REF!,0))</f>
        <v>#REF!</v>
      </c>
      <c r="AF436" s="30" t="e">
        <f t="array" ref="AF436">INDEX(Resultado!$1:$470,MATCH($B436,Resultado!$N:$N,0),MATCH(AF$1,Resultado!#REF!,0))</f>
        <v>#REF!</v>
      </c>
      <c r="AG436" s="30" t="e">
        <f t="array" ref="AG436">INDEX(Resultado!$1:$470,MATCH($B436,Resultado!$N:$N,0),MATCH(AG$1,Resultado!#REF!,0))</f>
        <v>#REF!</v>
      </c>
      <c r="AH436" s="30" t="e">
        <f t="array" ref="AH436">INDEX(Resultado!$1:$470,MATCH($B436,Resultado!$N:$N,0),MATCH(AH$1,Resultado!#REF!,0))</f>
        <v>#REF!</v>
      </c>
      <c r="AI436" s="30" t="e">
        <f t="array" ref="AI436">INDEX(Resultado!$1:$470,MATCH($B436,Resultado!$N:$N,0),MATCH(AI$1,Resultado!#REF!,0))</f>
        <v>#REF!</v>
      </c>
      <c r="AJ436" s="30" t="e">
        <f t="array" ref="AJ436">INDEX(Resultado!$1:$470,MATCH($B436,Resultado!$N:$N,0),MATCH(AJ$1,Resultado!#REF!,0))</f>
        <v>#REF!</v>
      </c>
      <c r="AK436" s="30" t="e">
        <f t="array" ref="AK436">INDEX(Resultado!$1:$470,MATCH($B436,Resultado!$N:$N,0),MATCH(AK$1,Resultado!#REF!,0))</f>
        <v>#REF!</v>
      </c>
      <c r="AL436" s="29">
        <v>0</v>
      </c>
      <c r="AM436" s="29">
        <v>2</v>
      </c>
      <c r="AN436" s="30" t="e">
        <f t="array" ref="AN436">INDEX(Resultado!$1:$470,MATCH($B436,Resultado!$N:$N,0),MATCH(AN$1,Resultado!#REF!,0))</f>
        <v>#REF!</v>
      </c>
      <c r="AO436" s="30" t="e">
        <f t="array" ref="AO436">INDEX(Resultado!$1:$470,MATCH($B436,Resultado!$N:$N,0),MATCH(AO$1,Resultado!#REF!,0))</f>
        <v>#REF!</v>
      </c>
      <c r="AP436" s="30" t="e">
        <f t="array" ref="AP436">INDEX(Resultado!$1:$470,MATCH($B436,Resultado!$N:$N,0),MATCH(AP$1,Resultado!#REF!,0))</f>
        <v>#REF!</v>
      </c>
      <c r="AQ436" s="30" t="e">
        <f t="array" ref="AQ436">INDEX(Resultado!$1:$470,MATCH($B436,Resultado!$N:$N,0),MATCH(AQ$1,Resultado!#REF!,0))</f>
        <v>#REF!</v>
      </c>
      <c r="AR436" s="30" t="e">
        <f t="array" ref="AR436">INDEX(Resultado!$1:$470,MATCH($B436,Resultado!$N:$N,0),MATCH(AR$1,Resultado!#REF!,0))</f>
        <v>#REF!</v>
      </c>
      <c r="AS436" s="29">
        <v>2</v>
      </c>
      <c r="AT436" s="30" t="e">
        <f t="array" ref="AT436">INDEX(Resultado!$1:$470,MATCH($B436,Resultado!$N:$N,0),MATCH(AT$1,Resultado!#REF!,0))</f>
        <v>#REF!</v>
      </c>
      <c r="AU436" s="30" t="e">
        <f t="array" ref="AU436">INDEX(Resultado!$1:$470,MATCH($B436,Resultado!$N:$N,0),MATCH(AU$1,Resultado!#REF!,0))</f>
        <v>#REF!</v>
      </c>
      <c r="AV436" s="30" t="e">
        <f t="array" ref="AV436">INDEX(Resultado!$1:$470,MATCH($B436,Resultado!$N:$N,0),MATCH(AV$1,Resultado!#REF!,0))</f>
        <v>#REF!</v>
      </c>
      <c r="AW436" s="30" t="e">
        <f t="array" ref="AW436">INDEX(Resultado!$1:$470,MATCH($B436,Resultado!$N:$N,0),MATCH(AW$1,Resultado!#REF!,0))</f>
        <v>#REF!</v>
      </c>
      <c r="AX436" s="30" t="e">
        <f t="array" ref="AX436">INDEX(Resultado!$1:$470,MATCH($B436,Resultado!$N:$N,0),MATCH(AX$1,Resultado!#REF!,0))</f>
        <v>#REF!</v>
      </c>
      <c r="AY436" s="30" t="e">
        <f t="array" ref="AY436">INDEX(Resultado!$1:$470,MATCH($B436,Resultado!$N:$N,0),MATCH(AY$1,Resultado!#REF!,0))</f>
        <v>#REF!</v>
      </c>
      <c r="AZ436" s="30" t="e">
        <f t="array" ref="AZ436">INDEX(Resultado!$1:$470,MATCH($B436,Resultado!$N:$N,0),MATCH(AZ$1,Resultado!#REF!,0))</f>
        <v>#REF!</v>
      </c>
      <c r="BA436" s="30" t="e">
        <f t="array" ref="BA436">INDEX(Resultado!$1:$470,MATCH($B436,Resultado!$N:$N,0),MATCH(BA$1,Resultado!#REF!,0))</f>
        <v>#REF!</v>
      </c>
      <c r="BB436" s="30" t="e">
        <f t="array" ref="BB436">INDEX(Resultado!$1:$470,MATCH($B436,Resultado!$N:$N,0),MATCH(BB$1,Resultado!#REF!,0))</f>
        <v>#REF!</v>
      </c>
      <c r="BC436" s="30" t="e">
        <f t="array" ref="BC436">INDEX(Resultado!$1:$470,MATCH($B436,Resultado!$N:$N,0),MATCH(BC$1,Resultado!#REF!,0))</f>
        <v>#REF!</v>
      </c>
      <c r="BD436" s="30" t="e">
        <f t="array" ref="BD436">INDEX(Resultado!$1:$470,MATCH($B436,Resultado!$N:$N,0),MATCH(BD$1,Resultado!#REF!,0))</f>
        <v>#REF!</v>
      </c>
      <c r="BE436" s="30" t="e">
        <f t="array" ref="BE436">INDEX(Resultado!$1:$470,MATCH($B436,Resultado!$N:$N,0),MATCH(BE$1,Resultado!#REF!,0))</f>
        <v>#REF!</v>
      </c>
      <c r="BF436" s="30" t="e">
        <f t="array" ref="BF436">INDEX(Resultado!$1:$470,MATCH($B436,Resultado!$N:$N,0),MATCH(BF$1,Resultado!#REF!,0))</f>
        <v>#REF!</v>
      </c>
      <c r="BG436" s="30" t="e">
        <f t="array" ref="BG436">INDEX(Resultado!$1:$470,MATCH($B436,Resultado!$N:$N,0),MATCH(BG$1,Resultado!#REF!,0))</f>
        <v>#REF!</v>
      </c>
      <c r="BH436" s="30" t="e">
        <f t="array" ref="BH436">INDEX(Resultado!$1:$470,MATCH($B436,Resultado!$N:$N,0),MATCH(BH$1,Resultado!#REF!,0))</f>
        <v>#REF!</v>
      </c>
      <c r="BI436" s="30" t="e">
        <f t="array" ref="BI436">INDEX(Resultado!$1:$470,MATCH($B436,Resultado!$N:$N,0),MATCH(BI$1,Resultado!#REF!,0))</f>
        <v>#REF!</v>
      </c>
    </row>
    <row r="437" spans="1:61" ht="13" x14ac:dyDescent="0.15">
      <c r="A437" s="29">
        <v>49269172899</v>
      </c>
      <c r="B437" s="7" t="s">
        <v>3063</v>
      </c>
      <c r="C437" s="29" t="s">
        <v>3062</v>
      </c>
      <c r="D437" s="30" t="e">
        <f t="array" ref="D437">INDEX(Resultado!$1:$470,MATCH($B437,Resultado!$N:$N,0),MATCH(D$1,Resultado!#REF!,0))</f>
        <v>#REF!</v>
      </c>
      <c r="E437" s="29" t="s">
        <v>3339</v>
      </c>
      <c r="F437" s="30" t="e">
        <f t="array" ref="F437">INDEX(Resultado!$1:$470,MATCH($B437,Resultado!$N:$N,0),MATCH(F$1,Resultado!#REF!,0))</f>
        <v>#REF!</v>
      </c>
      <c r="G437" s="30" t="e">
        <f t="array" ref="G437">INDEX(Resultado!$1:$470,MATCH($B437,Resultado!$N:$N,0),MATCH(G$1,Resultado!#REF!,0))</f>
        <v>#REF!</v>
      </c>
      <c r="H437" s="30" t="e">
        <f t="array" ref="H437">INDEX(Resultado!$1:$470,MATCH($B437,Resultado!$N:$N,0),MATCH(H$1,Resultado!#REF!,0))</f>
        <v>#REF!</v>
      </c>
      <c r="I437" s="30" t="e">
        <f t="array" ref="I437">INDEX(Resultado!$1:$470,MATCH($B437,Resultado!$N:$N,0),MATCH(I$1,Resultado!#REF!,0))</f>
        <v>#REF!</v>
      </c>
      <c r="J437" s="30" t="e">
        <f t="array" ref="J437">INDEX(Resultado!$1:$470,MATCH($B437,Resultado!$N:$N,0),MATCH(J$1,Resultado!#REF!,0))</f>
        <v>#REF!</v>
      </c>
      <c r="K437" s="30" t="e">
        <f t="array" ref="K437">INDEX(Resultado!$1:$470,MATCH($B437,Resultado!$N:$N,0),MATCH(K$1,Resultado!#REF!,0))</f>
        <v>#REF!</v>
      </c>
      <c r="L437" s="30" t="e">
        <f t="array" ref="L437">INDEX(Resultado!$1:$470,MATCH($B437,Resultado!$N:$N,0),MATCH(L$1,Resultado!#REF!,0))</f>
        <v>#REF!</v>
      </c>
      <c r="M437" s="30" t="e">
        <f t="array" ref="M437">INDEX(Resultado!$1:$470,MATCH($B437,Resultado!$N:$N,0),MATCH(M$1,Resultado!#REF!,0))</f>
        <v>#REF!</v>
      </c>
      <c r="N437" s="30" t="e">
        <f t="array" ref="N437">INDEX(Resultado!$1:$470,MATCH($B437,Resultado!$N:$N,0),MATCH(N$1,Resultado!#REF!,0))</f>
        <v>#REF!</v>
      </c>
      <c r="O437" s="30" t="e">
        <f t="array" ref="O437">INDEX(Resultado!$1:$470,MATCH($B437,Resultado!$N:$N,0),MATCH(O$1,Resultado!#REF!,0))</f>
        <v>#REF!</v>
      </c>
      <c r="P437" s="30" t="e">
        <f t="array" ref="P437">INDEX(Resultado!$1:$470,MATCH($B437,Resultado!$N:$N,0),MATCH(P$1,Resultado!#REF!,0))</f>
        <v>#REF!</v>
      </c>
      <c r="Q437" s="30" t="e">
        <f t="array" ref="Q437">INDEX(Resultado!$1:$470,MATCH($B437,Resultado!$N:$N,0),MATCH(Q$1,Resultado!#REF!,0))</f>
        <v>#REF!</v>
      </c>
      <c r="R437" s="30" t="e">
        <f t="array" ref="R437">INDEX(Resultado!$1:$470,MATCH($B437,Resultado!$N:$N,0),MATCH(R$1,Resultado!#REF!,0))</f>
        <v>#REF!</v>
      </c>
      <c r="S437" s="30" t="e">
        <f t="array" ref="S437">INDEX(Resultado!$1:$470,MATCH($B437,Resultado!$N:$N,0),MATCH(S$1,Resultado!#REF!,0))</f>
        <v>#REF!</v>
      </c>
      <c r="T437" s="30" t="e">
        <f t="array" ref="T437">INDEX(Resultado!$1:$470,MATCH($B437,Resultado!$N:$N,0),MATCH(T$1,Resultado!#REF!,0))</f>
        <v>#REF!</v>
      </c>
      <c r="U437" s="30" t="e">
        <f t="array" ref="U437">INDEX(Resultado!$1:$470,MATCH($B437,Resultado!$N:$N,0),MATCH(U$1,Resultado!#REF!,0))</f>
        <v>#REF!</v>
      </c>
      <c r="V437" s="30" t="e">
        <f t="array" ref="V437">INDEX(Resultado!$1:$470,MATCH($B437,Resultado!$N:$N,0),MATCH(V$1,Resultado!#REF!,0))</f>
        <v>#REF!</v>
      </c>
      <c r="W437" s="30" t="e">
        <f t="array" ref="W437">INDEX(Resultado!$1:$470,MATCH($B437,Resultado!$N:$N,0),MATCH(W$1,Resultado!#REF!,0))</f>
        <v>#REF!</v>
      </c>
      <c r="X437" s="30" t="e">
        <f t="array" ref="X437">INDEX(Resultado!$1:$470,MATCH($B437,Resultado!$N:$N,0),MATCH(X$1,Resultado!#REF!,0))</f>
        <v>#REF!</v>
      </c>
      <c r="Y437" s="30" t="e">
        <f t="array" ref="Y437">INDEX(Resultado!$1:$470,MATCH($B437,Resultado!$N:$N,0),MATCH(Y$1,Resultado!#REF!,0))</f>
        <v>#REF!</v>
      </c>
      <c r="Z437" s="30" t="e">
        <f t="array" ref="Z437">INDEX(Resultado!$1:$470,MATCH($B437,Resultado!$N:$N,0),MATCH(Z$1,Resultado!#REF!,0))</f>
        <v>#REF!</v>
      </c>
      <c r="AA437" s="30" t="e">
        <f t="array" ref="AA437">INDEX(Resultado!$1:$470,MATCH($B437,Resultado!$N:$N,0),MATCH(AA$1,Resultado!#REF!,0))</f>
        <v>#REF!</v>
      </c>
      <c r="AB437" s="29">
        <v>0</v>
      </c>
      <c r="AC437" s="29">
        <v>2</v>
      </c>
      <c r="AD437" s="30" t="e">
        <f t="array" ref="AD437">INDEX(Resultado!$1:$470,MATCH($B437,Resultado!$N:$N,0),MATCH(AD$1,Resultado!#REF!,0))</f>
        <v>#REF!</v>
      </c>
      <c r="AE437" s="30" t="e">
        <f t="array" ref="AE437">INDEX(Resultado!$1:$470,MATCH($B437,Resultado!$N:$N,0),MATCH(AE$1,Resultado!#REF!,0))</f>
        <v>#REF!</v>
      </c>
      <c r="AF437" s="30" t="e">
        <f t="array" ref="AF437">INDEX(Resultado!$1:$470,MATCH($B437,Resultado!$N:$N,0),MATCH(AF$1,Resultado!#REF!,0))</f>
        <v>#REF!</v>
      </c>
      <c r="AG437" s="30" t="e">
        <f t="array" ref="AG437">INDEX(Resultado!$1:$470,MATCH($B437,Resultado!$N:$N,0),MATCH(AG$1,Resultado!#REF!,0))</f>
        <v>#REF!</v>
      </c>
      <c r="AH437" s="30" t="e">
        <f t="array" ref="AH437">INDEX(Resultado!$1:$470,MATCH($B437,Resultado!$N:$N,0),MATCH(AH$1,Resultado!#REF!,0))</f>
        <v>#REF!</v>
      </c>
      <c r="AI437" s="30" t="e">
        <f t="array" ref="AI437">INDEX(Resultado!$1:$470,MATCH($B437,Resultado!$N:$N,0),MATCH(AI$1,Resultado!#REF!,0))</f>
        <v>#REF!</v>
      </c>
      <c r="AJ437" s="30" t="e">
        <f t="array" ref="AJ437">INDEX(Resultado!$1:$470,MATCH($B437,Resultado!$N:$N,0),MATCH(AJ$1,Resultado!#REF!,0))</f>
        <v>#REF!</v>
      </c>
      <c r="AK437" s="30" t="e">
        <f t="array" ref="AK437">INDEX(Resultado!$1:$470,MATCH($B437,Resultado!$N:$N,0),MATCH(AK$1,Resultado!#REF!,0))</f>
        <v>#REF!</v>
      </c>
      <c r="AL437" s="29">
        <v>0</v>
      </c>
      <c r="AM437" s="29">
        <v>2</v>
      </c>
      <c r="AN437" s="30" t="e">
        <f t="array" ref="AN437">INDEX(Resultado!$1:$470,MATCH($B437,Resultado!$N:$N,0),MATCH(AN$1,Resultado!#REF!,0))</f>
        <v>#REF!</v>
      </c>
      <c r="AO437" s="30" t="e">
        <f t="array" ref="AO437">INDEX(Resultado!$1:$470,MATCH($B437,Resultado!$N:$N,0),MATCH(AO$1,Resultado!#REF!,0))</f>
        <v>#REF!</v>
      </c>
      <c r="AP437" s="30" t="e">
        <f t="array" ref="AP437">INDEX(Resultado!$1:$470,MATCH($B437,Resultado!$N:$N,0),MATCH(AP$1,Resultado!#REF!,0))</f>
        <v>#REF!</v>
      </c>
      <c r="AQ437" s="30" t="e">
        <f t="array" ref="AQ437">INDEX(Resultado!$1:$470,MATCH($B437,Resultado!$N:$N,0),MATCH(AQ$1,Resultado!#REF!,0))</f>
        <v>#REF!</v>
      </c>
      <c r="AR437" s="30" t="e">
        <f t="array" ref="AR437">INDEX(Resultado!$1:$470,MATCH($B437,Resultado!$N:$N,0),MATCH(AR$1,Resultado!#REF!,0))</f>
        <v>#REF!</v>
      </c>
      <c r="AS437" s="29">
        <v>2</v>
      </c>
      <c r="AT437" s="30" t="e">
        <f t="array" ref="AT437">INDEX(Resultado!$1:$470,MATCH($B437,Resultado!$N:$N,0),MATCH(AT$1,Resultado!#REF!,0))</f>
        <v>#REF!</v>
      </c>
      <c r="AU437" s="30" t="e">
        <f t="array" ref="AU437">INDEX(Resultado!$1:$470,MATCH($B437,Resultado!$N:$N,0),MATCH(AU$1,Resultado!#REF!,0))</f>
        <v>#REF!</v>
      </c>
      <c r="AV437" s="30" t="e">
        <f t="array" ref="AV437">INDEX(Resultado!$1:$470,MATCH($B437,Resultado!$N:$N,0),MATCH(AV$1,Resultado!#REF!,0))</f>
        <v>#REF!</v>
      </c>
      <c r="AW437" s="30" t="e">
        <f t="array" ref="AW437">INDEX(Resultado!$1:$470,MATCH($B437,Resultado!$N:$N,0),MATCH(AW$1,Resultado!#REF!,0))</f>
        <v>#REF!</v>
      </c>
      <c r="AX437" s="30" t="e">
        <f t="array" ref="AX437">INDEX(Resultado!$1:$470,MATCH($B437,Resultado!$N:$N,0),MATCH(AX$1,Resultado!#REF!,0))</f>
        <v>#REF!</v>
      </c>
      <c r="AY437" s="30" t="e">
        <f t="array" ref="AY437">INDEX(Resultado!$1:$470,MATCH($B437,Resultado!$N:$N,0),MATCH(AY$1,Resultado!#REF!,0))</f>
        <v>#REF!</v>
      </c>
      <c r="AZ437" s="30" t="e">
        <f t="array" ref="AZ437">INDEX(Resultado!$1:$470,MATCH($B437,Resultado!$N:$N,0),MATCH(AZ$1,Resultado!#REF!,0))</f>
        <v>#REF!</v>
      </c>
      <c r="BA437" s="30" t="e">
        <f t="array" ref="BA437">INDEX(Resultado!$1:$470,MATCH($B437,Resultado!$N:$N,0),MATCH(BA$1,Resultado!#REF!,0))</f>
        <v>#REF!</v>
      </c>
      <c r="BB437" s="30" t="e">
        <f t="array" ref="BB437">INDEX(Resultado!$1:$470,MATCH($B437,Resultado!$N:$N,0),MATCH(BB$1,Resultado!#REF!,0))</f>
        <v>#REF!</v>
      </c>
      <c r="BC437" s="30" t="e">
        <f t="array" ref="BC437">INDEX(Resultado!$1:$470,MATCH($B437,Resultado!$N:$N,0),MATCH(BC$1,Resultado!#REF!,0))</f>
        <v>#REF!</v>
      </c>
      <c r="BD437" s="30" t="e">
        <f t="array" ref="BD437">INDEX(Resultado!$1:$470,MATCH($B437,Resultado!$N:$N,0),MATCH(BD$1,Resultado!#REF!,0))</f>
        <v>#REF!</v>
      </c>
      <c r="BE437" s="30" t="e">
        <f t="array" ref="BE437">INDEX(Resultado!$1:$470,MATCH($B437,Resultado!$N:$N,0),MATCH(BE$1,Resultado!#REF!,0))</f>
        <v>#REF!</v>
      </c>
      <c r="BF437" s="30" t="e">
        <f t="array" ref="BF437">INDEX(Resultado!$1:$470,MATCH($B437,Resultado!$N:$N,0),MATCH(BF$1,Resultado!#REF!,0))</f>
        <v>#REF!</v>
      </c>
      <c r="BG437" s="30" t="e">
        <f t="array" ref="BG437">INDEX(Resultado!$1:$470,MATCH($B437,Resultado!$N:$N,0),MATCH(BG$1,Resultado!#REF!,0))</f>
        <v>#REF!</v>
      </c>
      <c r="BH437" s="30" t="e">
        <f t="array" ref="BH437">INDEX(Resultado!$1:$470,MATCH($B437,Resultado!$N:$N,0),MATCH(BH$1,Resultado!#REF!,0))</f>
        <v>#REF!</v>
      </c>
      <c r="BI437" s="30" t="e">
        <f t="array" ref="BI437">INDEX(Resultado!$1:$470,MATCH($B437,Resultado!$N:$N,0),MATCH(BI$1,Resultado!#REF!,0))</f>
        <v>#REF!</v>
      </c>
    </row>
    <row r="438" spans="1:61" ht="13" x14ac:dyDescent="0.15">
      <c r="A438" s="29">
        <v>47965057840</v>
      </c>
      <c r="B438" s="7" t="s">
        <v>3068</v>
      </c>
      <c r="C438" s="29" t="s">
        <v>3373</v>
      </c>
      <c r="D438" s="30" t="e">
        <f t="array" ref="D438">INDEX(Resultado!$1:$470,MATCH($B438,Resultado!$N:$N,0),MATCH(D$1,Resultado!#REF!,0))</f>
        <v>#REF!</v>
      </c>
      <c r="E438" s="29" t="s">
        <v>3339</v>
      </c>
      <c r="F438" s="30" t="e">
        <f t="array" ref="F438">INDEX(Resultado!$1:$470,MATCH($B438,Resultado!$N:$N,0),MATCH(F$1,Resultado!#REF!,0))</f>
        <v>#REF!</v>
      </c>
      <c r="G438" s="30" t="e">
        <f t="array" ref="G438">INDEX(Resultado!$1:$470,MATCH($B438,Resultado!$N:$N,0),MATCH(G$1,Resultado!#REF!,0))</f>
        <v>#REF!</v>
      </c>
      <c r="H438" s="30" t="e">
        <f t="array" ref="H438">INDEX(Resultado!$1:$470,MATCH($B438,Resultado!$N:$N,0),MATCH(H$1,Resultado!#REF!,0))</f>
        <v>#REF!</v>
      </c>
      <c r="I438" s="30" t="e">
        <f t="array" ref="I438">INDEX(Resultado!$1:$470,MATCH($B438,Resultado!$N:$N,0),MATCH(I$1,Resultado!#REF!,0))</f>
        <v>#REF!</v>
      </c>
      <c r="J438" s="30" t="e">
        <f t="array" ref="J438">INDEX(Resultado!$1:$470,MATCH($B438,Resultado!$N:$N,0),MATCH(J$1,Resultado!#REF!,0))</f>
        <v>#REF!</v>
      </c>
      <c r="K438" s="30" t="e">
        <f t="array" ref="K438">INDEX(Resultado!$1:$470,MATCH($B438,Resultado!$N:$N,0),MATCH(K$1,Resultado!#REF!,0))</f>
        <v>#REF!</v>
      </c>
      <c r="L438" s="30" t="e">
        <f t="array" ref="L438">INDEX(Resultado!$1:$470,MATCH($B438,Resultado!$N:$N,0),MATCH(L$1,Resultado!#REF!,0))</f>
        <v>#REF!</v>
      </c>
      <c r="M438" s="30" t="e">
        <f t="array" ref="M438">INDEX(Resultado!$1:$470,MATCH($B438,Resultado!$N:$N,0),MATCH(M$1,Resultado!#REF!,0))</f>
        <v>#REF!</v>
      </c>
      <c r="N438" s="30" t="e">
        <f t="array" ref="N438">INDEX(Resultado!$1:$470,MATCH($B438,Resultado!$N:$N,0),MATCH(N$1,Resultado!#REF!,0))</f>
        <v>#REF!</v>
      </c>
      <c r="O438" s="30" t="e">
        <f t="array" ref="O438">INDEX(Resultado!$1:$470,MATCH($B438,Resultado!$N:$N,0),MATCH(O$1,Resultado!#REF!,0))</f>
        <v>#REF!</v>
      </c>
      <c r="P438" s="30" t="e">
        <f t="array" ref="P438">INDEX(Resultado!$1:$470,MATCH($B438,Resultado!$N:$N,0),MATCH(P$1,Resultado!#REF!,0))</f>
        <v>#REF!</v>
      </c>
      <c r="Q438" s="30" t="e">
        <f t="array" ref="Q438">INDEX(Resultado!$1:$470,MATCH($B438,Resultado!$N:$N,0),MATCH(Q$1,Resultado!#REF!,0))</f>
        <v>#REF!</v>
      </c>
      <c r="R438" s="30" t="e">
        <f t="array" ref="R438">INDEX(Resultado!$1:$470,MATCH($B438,Resultado!$N:$N,0),MATCH(R$1,Resultado!#REF!,0))</f>
        <v>#REF!</v>
      </c>
      <c r="S438" s="30" t="e">
        <f t="array" ref="S438">INDEX(Resultado!$1:$470,MATCH($B438,Resultado!$N:$N,0),MATCH(S$1,Resultado!#REF!,0))</f>
        <v>#REF!</v>
      </c>
      <c r="T438" s="30" t="e">
        <f t="array" ref="T438">INDEX(Resultado!$1:$470,MATCH($B438,Resultado!$N:$N,0),MATCH(T$1,Resultado!#REF!,0))</f>
        <v>#REF!</v>
      </c>
      <c r="U438" s="30" t="e">
        <f t="array" ref="U438">INDEX(Resultado!$1:$470,MATCH($B438,Resultado!$N:$N,0),MATCH(U$1,Resultado!#REF!,0))</f>
        <v>#REF!</v>
      </c>
      <c r="V438" s="30" t="e">
        <f t="array" ref="V438">INDEX(Resultado!$1:$470,MATCH($B438,Resultado!$N:$N,0),MATCH(V$1,Resultado!#REF!,0))</f>
        <v>#REF!</v>
      </c>
      <c r="W438" s="30" t="e">
        <f t="array" ref="W438">INDEX(Resultado!$1:$470,MATCH($B438,Resultado!$N:$N,0),MATCH(W$1,Resultado!#REF!,0))</f>
        <v>#REF!</v>
      </c>
      <c r="X438" s="30" t="e">
        <f t="array" ref="X438">INDEX(Resultado!$1:$470,MATCH($B438,Resultado!$N:$N,0),MATCH(X$1,Resultado!#REF!,0))</f>
        <v>#REF!</v>
      </c>
      <c r="Y438" s="30" t="e">
        <f t="array" ref="Y438">INDEX(Resultado!$1:$470,MATCH($B438,Resultado!$N:$N,0),MATCH(Y$1,Resultado!#REF!,0))</f>
        <v>#REF!</v>
      </c>
      <c r="Z438" s="30" t="e">
        <f t="array" ref="Z438">INDEX(Resultado!$1:$470,MATCH($B438,Resultado!$N:$N,0),MATCH(Z$1,Resultado!#REF!,0))</f>
        <v>#REF!</v>
      </c>
      <c r="AA438" s="30" t="e">
        <f t="array" ref="AA438">INDEX(Resultado!$1:$470,MATCH($B438,Resultado!$N:$N,0),MATCH(AA$1,Resultado!#REF!,0))</f>
        <v>#REF!</v>
      </c>
      <c r="AB438" s="29">
        <v>0</v>
      </c>
      <c r="AC438" s="29">
        <v>2</v>
      </c>
      <c r="AD438" s="30" t="e">
        <f t="array" ref="AD438">INDEX(Resultado!$1:$470,MATCH($B438,Resultado!$N:$N,0),MATCH(AD$1,Resultado!#REF!,0))</f>
        <v>#REF!</v>
      </c>
      <c r="AE438" s="30" t="e">
        <f t="array" ref="AE438">INDEX(Resultado!$1:$470,MATCH($B438,Resultado!$N:$N,0),MATCH(AE$1,Resultado!#REF!,0))</f>
        <v>#REF!</v>
      </c>
      <c r="AF438" s="30" t="e">
        <f t="array" ref="AF438">INDEX(Resultado!$1:$470,MATCH($B438,Resultado!$N:$N,0),MATCH(AF$1,Resultado!#REF!,0))</f>
        <v>#REF!</v>
      </c>
      <c r="AG438" s="30" t="e">
        <f t="array" ref="AG438">INDEX(Resultado!$1:$470,MATCH($B438,Resultado!$N:$N,0),MATCH(AG$1,Resultado!#REF!,0))</f>
        <v>#REF!</v>
      </c>
      <c r="AH438" s="30" t="e">
        <f t="array" ref="AH438">INDEX(Resultado!$1:$470,MATCH($B438,Resultado!$N:$N,0),MATCH(AH$1,Resultado!#REF!,0))</f>
        <v>#REF!</v>
      </c>
      <c r="AI438" s="30" t="e">
        <f t="array" ref="AI438">INDEX(Resultado!$1:$470,MATCH($B438,Resultado!$N:$N,0),MATCH(AI$1,Resultado!#REF!,0))</f>
        <v>#REF!</v>
      </c>
      <c r="AJ438" s="30" t="e">
        <f t="array" ref="AJ438">INDEX(Resultado!$1:$470,MATCH($B438,Resultado!$N:$N,0),MATCH(AJ$1,Resultado!#REF!,0))</f>
        <v>#REF!</v>
      </c>
      <c r="AK438" s="30" t="e">
        <f t="array" ref="AK438">INDEX(Resultado!$1:$470,MATCH($B438,Resultado!$N:$N,0),MATCH(AK$1,Resultado!#REF!,0))</f>
        <v>#REF!</v>
      </c>
      <c r="AL438" s="29">
        <v>0</v>
      </c>
      <c r="AM438" s="29">
        <v>2</v>
      </c>
      <c r="AN438" s="30" t="e">
        <f t="array" ref="AN438">INDEX(Resultado!$1:$470,MATCH($B438,Resultado!$N:$N,0),MATCH(AN$1,Resultado!#REF!,0))</f>
        <v>#REF!</v>
      </c>
      <c r="AO438" s="30" t="e">
        <f t="array" ref="AO438">INDEX(Resultado!$1:$470,MATCH($B438,Resultado!$N:$N,0),MATCH(AO$1,Resultado!#REF!,0))</f>
        <v>#REF!</v>
      </c>
      <c r="AP438" s="30" t="e">
        <f t="array" ref="AP438">INDEX(Resultado!$1:$470,MATCH($B438,Resultado!$N:$N,0),MATCH(AP$1,Resultado!#REF!,0))</f>
        <v>#REF!</v>
      </c>
      <c r="AQ438" s="30" t="e">
        <f t="array" ref="AQ438">INDEX(Resultado!$1:$470,MATCH($B438,Resultado!$N:$N,0),MATCH(AQ$1,Resultado!#REF!,0))</f>
        <v>#REF!</v>
      </c>
      <c r="AR438" s="30" t="e">
        <f t="array" ref="AR438">INDEX(Resultado!$1:$470,MATCH($B438,Resultado!$N:$N,0),MATCH(AR$1,Resultado!#REF!,0))</f>
        <v>#REF!</v>
      </c>
      <c r="AS438" s="29">
        <v>2</v>
      </c>
      <c r="AT438" s="30" t="e">
        <f t="array" ref="AT438">INDEX(Resultado!$1:$470,MATCH($B438,Resultado!$N:$N,0),MATCH(AT$1,Resultado!#REF!,0))</f>
        <v>#REF!</v>
      </c>
      <c r="AU438" s="30" t="e">
        <f t="array" ref="AU438">INDEX(Resultado!$1:$470,MATCH($B438,Resultado!$N:$N,0),MATCH(AU$1,Resultado!#REF!,0))</f>
        <v>#REF!</v>
      </c>
      <c r="AV438" s="30" t="e">
        <f t="array" ref="AV438">INDEX(Resultado!$1:$470,MATCH($B438,Resultado!$N:$N,0),MATCH(AV$1,Resultado!#REF!,0))</f>
        <v>#REF!</v>
      </c>
      <c r="AW438" s="30" t="e">
        <f t="array" ref="AW438">INDEX(Resultado!$1:$470,MATCH($B438,Resultado!$N:$N,0),MATCH(AW$1,Resultado!#REF!,0))</f>
        <v>#REF!</v>
      </c>
      <c r="AX438" s="30" t="e">
        <f t="array" ref="AX438">INDEX(Resultado!$1:$470,MATCH($B438,Resultado!$N:$N,0),MATCH(AX$1,Resultado!#REF!,0))</f>
        <v>#REF!</v>
      </c>
      <c r="AY438" s="30" t="e">
        <f t="array" ref="AY438">INDEX(Resultado!$1:$470,MATCH($B438,Resultado!$N:$N,0),MATCH(AY$1,Resultado!#REF!,0))</f>
        <v>#REF!</v>
      </c>
      <c r="AZ438" s="30" t="e">
        <f t="array" ref="AZ438">INDEX(Resultado!$1:$470,MATCH($B438,Resultado!$N:$N,0),MATCH(AZ$1,Resultado!#REF!,0))</f>
        <v>#REF!</v>
      </c>
      <c r="BA438" s="30" t="e">
        <f t="array" ref="BA438">INDEX(Resultado!$1:$470,MATCH($B438,Resultado!$N:$N,0),MATCH(BA$1,Resultado!#REF!,0))</f>
        <v>#REF!</v>
      </c>
      <c r="BB438" s="30" t="e">
        <f t="array" ref="BB438">INDEX(Resultado!$1:$470,MATCH($B438,Resultado!$N:$N,0),MATCH(BB$1,Resultado!#REF!,0))</f>
        <v>#REF!</v>
      </c>
      <c r="BC438" s="30" t="e">
        <f t="array" ref="BC438">INDEX(Resultado!$1:$470,MATCH($B438,Resultado!$N:$N,0),MATCH(BC$1,Resultado!#REF!,0))</f>
        <v>#REF!</v>
      </c>
      <c r="BD438" s="30" t="e">
        <f t="array" ref="BD438">INDEX(Resultado!$1:$470,MATCH($B438,Resultado!$N:$N,0),MATCH(BD$1,Resultado!#REF!,0))</f>
        <v>#REF!</v>
      </c>
      <c r="BE438" s="30" t="e">
        <f t="array" ref="BE438">INDEX(Resultado!$1:$470,MATCH($B438,Resultado!$N:$N,0),MATCH(BE$1,Resultado!#REF!,0))</f>
        <v>#REF!</v>
      </c>
      <c r="BF438" s="30" t="e">
        <f t="array" ref="BF438">INDEX(Resultado!$1:$470,MATCH($B438,Resultado!$N:$N,0),MATCH(BF$1,Resultado!#REF!,0))</f>
        <v>#REF!</v>
      </c>
      <c r="BG438" s="30" t="e">
        <f t="array" ref="BG438">INDEX(Resultado!$1:$470,MATCH($B438,Resultado!$N:$N,0),MATCH(BG$1,Resultado!#REF!,0))</f>
        <v>#REF!</v>
      </c>
      <c r="BH438" s="30" t="e">
        <f t="array" ref="BH438">INDEX(Resultado!$1:$470,MATCH($B438,Resultado!$N:$N,0),MATCH(BH$1,Resultado!#REF!,0))</f>
        <v>#REF!</v>
      </c>
      <c r="BI438" s="30" t="e">
        <f t="array" ref="BI438">INDEX(Resultado!$1:$470,MATCH($B438,Resultado!$N:$N,0),MATCH(BI$1,Resultado!#REF!,0))</f>
        <v>#REF!</v>
      </c>
    </row>
    <row r="439" spans="1:61" ht="13" x14ac:dyDescent="0.15">
      <c r="A439" s="29">
        <v>41157053882</v>
      </c>
      <c r="B439" s="7" t="s">
        <v>3075</v>
      </c>
      <c r="C439" s="29" t="s">
        <v>3374</v>
      </c>
      <c r="D439" s="30" t="e">
        <f t="array" ref="D439">INDEX(Resultado!$1:$470,MATCH($B439,Resultado!$N:$N,0),MATCH(D$1,Resultado!#REF!,0))</f>
        <v>#REF!</v>
      </c>
      <c r="E439" s="29" t="s">
        <v>3339</v>
      </c>
      <c r="F439" s="30" t="e">
        <f t="array" ref="F439">INDEX(Resultado!$1:$470,MATCH($B439,Resultado!$N:$N,0),MATCH(F$1,Resultado!#REF!,0))</f>
        <v>#REF!</v>
      </c>
      <c r="G439" s="30" t="e">
        <f t="array" ref="G439">INDEX(Resultado!$1:$470,MATCH($B439,Resultado!$N:$N,0),MATCH(G$1,Resultado!#REF!,0))</f>
        <v>#REF!</v>
      </c>
      <c r="H439" s="30" t="e">
        <f t="array" ref="H439">INDEX(Resultado!$1:$470,MATCH($B439,Resultado!$N:$N,0),MATCH(H$1,Resultado!#REF!,0))</f>
        <v>#REF!</v>
      </c>
      <c r="I439" s="30" t="e">
        <f t="array" ref="I439">INDEX(Resultado!$1:$470,MATCH($B439,Resultado!$N:$N,0),MATCH(I$1,Resultado!#REF!,0))</f>
        <v>#REF!</v>
      </c>
      <c r="J439" s="30" t="e">
        <f t="array" ref="J439">INDEX(Resultado!$1:$470,MATCH($B439,Resultado!$N:$N,0),MATCH(J$1,Resultado!#REF!,0))</f>
        <v>#REF!</v>
      </c>
      <c r="K439" s="30" t="e">
        <f t="array" ref="K439">INDEX(Resultado!$1:$470,MATCH($B439,Resultado!$N:$N,0),MATCH(K$1,Resultado!#REF!,0))</f>
        <v>#REF!</v>
      </c>
      <c r="L439" s="30" t="e">
        <f t="array" ref="L439">INDEX(Resultado!$1:$470,MATCH($B439,Resultado!$N:$N,0),MATCH(L$1,Resultado!#REF!,0))</f>
        <v>#REF!</v>
      </c>
      <c r="M439" s="30" t="e">
        <f t="array" ref="M439">INDEX(Resultado!$1:$470,MATCH($B439,Resultado!$N:$N,0),MATCH(M$1,Resultado!#REF!,0))</f>
        <v>#REF!</v>
      </c>
      <c r="N439" s="30" t="e">
        <f t="array" ref="N439">INDEX(Resultado!$1:$470,MATCH($B439,Resultado!$N:$N,0),MATCH(N$1,Resultado!#REF!,0))</f>
        <v>#REF!</v>
      </c>
      <c r="O439" s="30" t="e">
        <f t="array" ref="O439">INDEX(Resultado!$1:$470,MATCH($B439,Resultado!$N:$N,0),MATCH(O$1,Resultado!#REF!,0))</f>
        <v>#REF!</v>
      </c>
      <c r="P439" s="30" t="e">
        <f t="array" ref="P439">INDEX(Resultado!$1:$470,MATCH($B439,Resultado!$N:$N,0),MATCH(P$1,Resultado!#REF!,0))</f>
        <v>#REF!</v>
      </c>
      <c r="Q439" s="30" t="e">
        <f t="array" ref="Q439">INDEX(Resultado!$1:$470,MATCH($B439,Resultado!$N:$N,0),MATCH(Q$1,Resultado!#REF!,0))</f>
        <v>#REF!</v>
      </c>
      <c r="R439" s="30" t="e">
        <f t="array" ref="R439">INDEX(Resultado!$1:$470,MATCH($B439,Resultado!$N:$N,0),MATCH(R$1,Resultado!#REF!,0))</f>
        <v>#REF!</v>
      </c>
      <c r="S439" s="30" t="e">
        <f t="array" ref="S439">INDEX(Resultado!$1:$470,MATCH($B439,Resultado!$N:$N,0),MATCH(S$1,Resultado!#REF!,0))</f>
        <v>#REF!</v>
      </c>
      <c r="T439" s="30" t="e">
        <f t="array" ref="T439">INDEX(Resultado!$1:$470,MATCH($B439,Resultado!$N:$N,0),MATCH(T$1,Resultado!#REF!,0))</f>
        <v>#REF!</v>
      </c>
      <c r="U439" s="30" t="e">
        <f t="array" ref="U439">INDEX(Resultado!$1:$470,MATCH($B439,Resultado!$N:$N,0),MATCH(U$1,Resultado!#REF!,0))</f>
        <v>#REF!</v>
      </c>
      <c r="V439" s="30" t="e">
        <f t="array" ref="V439">INDEX(Resultado!$1:$470,MATCH($B439,Resultado!$N:$N,0),MATCH(V$1,Resultado!#REF!,0))</f>
        <v>#REF!</v>
      </c>
      <c r="W439" s="30" t="e">
        <f t="array" ref="W439">INDEX(Resultado!$1:$470,MATCH($B439,Resultado!$N:$N,0),MATCH(W$1,Resultado!#REF!,0))</f>
        <v>#REF!</v>
      </c>
      <c r="X439" s="30" t="e">
        <f t="array" ref="X439">INDEX(Resultado!$1:$470,MATCH($B439,Resultado!$N:$N,0),MATCH(X$1,Resultado!#REF!,0))</f>
        <v>#REF!</v>
      </c>
      <c r="Y439" s="30" t="e">
        <f t="array" ref="Y439">INDEX(Resultado!$1:$470,MATCH($B439,Resultado!$N:$N,0),MATCH(Y$1,Resultado!#REF!,0))</f>
        <v>#REF!</v>
      </c>
      <c r="Z439" s="30" t="e">
        <f t="array" ref="Z439">INDEX(Resultado!$1:$470,MATCH($B439,Resultado!$N:$N,0),MATCH(Z$1,Resultado!#REF!,0))</f>
        <v>#REF!</v>
      </c>
      <c r="AA439" s="30" t="e">
        <f t="array" ref="AA439">INDEX(Resultado!$1:$470,MATCH($B439,Resultado!$N:$N,0),MATCH(AA$1,Resultado!#REF!,0))</f>
        <v>#REF!</v>
      </c>
      <c r="AB439" s="29">
        <v>0</v>
      </c>
      <c r="AC439" s="29">
        <v>2</v>
      </c>
      <c r="AD439" s="30" t="e">
        <f t="array" ref="AD439">INDEX(Resultado!$1:$470,MATCH($B439,Resultado!$N:$N,0),MATCH(AD$1,Resultado!#REF!,0))</f>
        <v>#REF!</v>
      </c>
      <c r="AE439" s="30" t="e">
        <f t="array" ref="AE439">INDEX(Resultado!$1:$470,MATCH($B439,Resultado!$N:$N,0),MATCH(AE$1,Resultado!#REF!,0))</f>
        <v>#REF!</v>
      </c>
      <c r="AF439" s="30" t="e">
        <f t="array" ref="AF439">INDEX(Resultado!$1:$470,MATCH($B439,Resultado!$N:$N,0),MATCH(AF$1,Resultado!#REF!,0))</f>
        <v>#REF!</v>
      </c>
      <c r="AG439" s="30" t="e">
        <f t="array" ref="AG439">INDEX(Resultado!$1:$470,MATCH($B439,Resultado!$N:$N,0),MATCH(AG$1,Resultado!#REF!,0))</f>
        <v>#REF!</v>
      </c>
      <c r="AH439" s="30" t="e">
        <f t="array" ref="AH439">INDEX(Resultado!$1:$470,MATCH($B439,Resultado!$N:$N,0),MATCH(AH$1,Resultado!#REF!,0))</f>
        <v>#REF!</v>
      </c>
      <c r="AI439" s="30" t="e">
        <f t="array" ref="AI439">INDEX(Resultado!$1:$470,MATCH($B439,Resultado!$N:$N,0),MATCH(AI$1,Resultado!#REF!,0))</f>
        <v>#REF!</v>
      </c>
      <c r="AJ439" s="30" t="e">
        <f t="array" ref="AJ439">INDEX(Resultado!$1:$470,MATCH($B439,Resultado!$N:$N,0),MATCH(AJ$1,Resultado!#REF!,0))</f>
        <v>#REF!</v>
      </c>
      <c r="AK439" s="30" t="e">
        <f t="array" ref="AK439">INDEX(Resultado!$1:$470,MATCH($B439,Resultado!$N:$N,0),MATCH(AK$1,Resultado!#REF!,0))</f>
        <v>#REF!</v>
      </c>
      <c r="AL439" s="29">
        <v>0</v>
      </c>
      <c r="AM439" s="29">
        <v>2</v>
      </c>
      <c r="AN439" s="30" t="e">
        <f t="array" ref="AN439">INDEX(Resultado!$1:$470,MATCH($B439,Resultado!$N:$N,0),MATCH(AN$1,Resultado!#REF!,0))</f>
        <v>#REF!</v>
      </c>
      <c r="AO439" s="30" t="e">
        <f t="array" ref="AO439">INDEX(Resultado!$1:$470,MATCH($B439,Resultado!$N:$N,0),MATCH(AO$1,Resultado!#REF!,0))</f>
        <v>#REF!</v>
      </c>
      <c r="AP439" s="30" t="e">
        <f t="array" ref="AP439">INDEX(Resultado!$1:$470,MATCH($B439,Resultado!$N:$N,0),MATCH(AP$1,Resultado!#REF!,0))</f>
        <v>#REF!</v>
      </c>
      <c r="AQ439" s="30" t="e">
        <f t="array" ref="AQ439">INDEX(Resultado!$1:$470,MATCH($B439,Resultado!$N:$N,0),MATCH(AQ$1,Resultado!#REF!,0))</f>
        <v>#REF!</v>
      </c>
      <c r="AR439" s="30" t="e">
        <f t="array" ref="AR439">INDEX(Resultado!$1:$470,MATCH($B439,Resultado!$N:$N,0),MATCH(AR$1,Resultado!#REF!,0))</f>
        <v>#REF!</v>
      </c>
      <c r="AS439" s="29">
        <v>2</v>
      </c>
      <c r="AT439" s="30" t="e">
        <f t="array" ref="AT439">INDEX(Resultado!$1:$470,MATCH($B439,Resultado!$N:$N,0),MATCH(AT$1,Resultado!#REF!,0))</f>
        <v>#REF!</v>
      </c>
      <c r="AU439" s="30" t="e">
        <f t="array" ref="AU439">INDEX(Resultado!$1:$470,MATCH($B439,Resultado!$N:$N,0),MATCH(AU$1,Resultado!#REF!,0))</f>
        <v>#REF!</v>
      </c>
      <c r="AV439" s="30" t="e">
        <f t="array" ref="AV439">INDEX(Resultado!$1:$470,MATCH($B439,Resultado!$N:$N,0),MATCH(AV$1,Resultado!#REF!,0))</f>
        <v>#REF!</v>
      </c>
      <c r="AW439" s="30" t="e">
        <f t="array" ref="AW439">INDEX(Resultado!$1:$470,MATCH($B439,Resultado!$N:$N,0),MATCH(AW$1,Resultado!#REF!,0))</f>
        <v>#REF!</v>
      </c>
      <c r="AX439" s="30" t="e">
        <f t="array" ref="AX439">INDEX(Resultado!$1:$470,MATCH($B439,Resultado!$N:$N,0),MATCH(AX$1,Resultado!#REF!,0))</f>
        <v>#REF!</v>
      </c>
      <c r="AY439" s="30" t="e">
        <f t="array" ref="AY439">INDEX(Resultado!$1:$470,MATCH($B439,Resultado!$N:$N,0),MATCH(AY$1,Resultado!#REF!,0))</f>
        <v>#REF!</v>
      </c>
      <c r="AZ439" s="30" t="e">
        <f t="array" ref="AZ439">INDEX(Resultado!$1:$470,MATCH($B439,Resultado!$N:$N,0),MATCH(AZ$1,Resultado!#REF!,0))</f>
        <v>#REF!</v>
      </c>
      <c r="BA439" s="30" t="e">
        <f t="array" ref="BA439">INDEX(Resultado!$1:$470,MATCH($B439,Resultado!$N:$N,0),MATCH(BA$1,Resultado!#REF!,0))</f>
        <v>#REF!</v>
      </c>
      <c r="BB439" s="30" t="e">
        <f t="array" ref="BB439">INDEX(Resultado!$1:$470,MATCH($B439,Resultado!$N:$N,0),MATCH(BB$1,Resultado!#REF!,0))</f>
        <v>#REF!</v>
      </c>
      <c r="BC439" s="30" t="e">
        <f t="array" ref="BC439">INDEX(Resultado!$1:$470,MATCH($B439,Resultado!$N:$N,0),MATCH(BC$1,Resultado!#REF!,0))</f>
        <v>#REF!</v>
      </c>
      <c r="BD439" s="30" t="e">
        <f t="array" ref="BD439">INDEX(Resultado!$1:$470,MATCH($B439,Resultado!$N:$N,0),MATCH(BD$1,Resultado!#REF!,0))</f>
        <v>#REF!</v>
      </c>
      <c r="BE439" s="30" t="e">
        <f t="array" ref="BE439">INDEX(Resultado!$1:$470,MATCH($B439,Resultado!$N:$N,0),MATCH(BE$1,Resultado!#REF!,0))</f>
        <v>#REF!</v>
      </c>
      <c r="BF439" s="30" t="e">
        <f t="array" ref="BF439">INDEX(Resultado!$1:$470,MATCH($B439,Resultado!$N:$N,0),MATCH(BF$1,Resultado!#REF!,0))</f>
        <v>#REF!</v>
      </c>
      <c r="BG439" s="30" t="e">
        <f t="array" ref="BG439">INDEX(Resultado!$1:$470,MATCH($B439,Resultado!$N:$N,0),MATCH(BG$1,Resultado!#REF!,0))</f>
        <v>#REF!</v>
      </c>
      <c r="BH439" s="30" t="e">
        <f t="array" ref="BH439">INDEX(Resultado!$1:$470,MATCH($B439,Resultado!$N:$N,0),MATCH(BH$1,Resultado!#REF!,0))</f>
        <v>#REF!</v>
      </c>
      <c r="BI439" s="30" t="e">
        <f t="array" ref="BI439">INDEX(Resultado!$1:$470,MATCH($B439,Resultado!$N:$N,0),MATCH(BI$1,Resultado!#REF!,0))</f>
        <v>#REF!</v>
      </c>
    </row>
    <row r="440" spans="1:61" ht="13" x14ac:dyDescent="0.15">
      <c r="A440" s="29">
        <v>55818553825</v>
      </c>
      <c r="B440" s="7" t="s">
        <v>3082</v>
      </c>
      <c r="C440" s="29" t="s">
        <v>3081</v>
      </c>
      <c r="D440" s="30" t="e">
        <f t="array" ref="D440">INDEX(Resultado!$1:$470,MATCH($B440,Resultado!$N:$N,0),MATCH(D$1,Resultado!#REF!,0))</f>
        <v>#REF!</v>
      </c>
      <c r="E440" s="29" t="s">
        <v>3339</v>
      </c>
      <c r="F440" s="30" t="e">
        <f t="array" ref="F440">INDEX(Resultado!$1:$470,MATCH($B440,Resultado!$N:$N,0),MATCH(F$1,Resultado!#REF!,0))</f>
        <v>#REF!</v>
      </c>
      <c r="G440" s="30" t="e">
        <f t="array" ref="G440">INDEX(Resultado!$1:$470,MATCH($B440,Resultado!$N:$N,0),MATCH(G$1,Resultado!#REF!,0))</f>
        <v>#REF!</v>
      </c>
      <c r="H440" s="30" t="e">
        <f t="array" ref="H440">INDEX(Resultado!$1:$470,MATCH($B440,Resultado!$N:$N,0),MATCH(H$1,Resultado!#REF!,0))</f>
        <v>#REF!</v>
      </c>
      <c r="I440" s="30" t="e">
        <f t="array" ref="I440">INDEX(Resultado!$1:$470,MATCH($B440,Resultado!$N:$N,0),MATCH(I$1,Resultado!#REF!,0))</f>
        <v>#REF!</v>
      </c>
      <c r="J440" s="30" t="e">
        <f t="array" ref="J440">INDEX(Resultado!$1:$470,MATCH($B440,Resultado!$N:$N,0),MATCH(J$1,Resultado!#REF!,0))</f>
        <v>#REF!</v>
      </c>
      <c r="K440" s="30" t="e">
        <f t="array" ref="K440">INDEX(Resultado!$1:$470,MATCH($B440,Resultado!$N:$N,0),MATCH(K$1,Resultado!#REF!,0))</f>
        <v>#REF!</v>
      </c>
      <c r="L440" s="30" t="e">
        <f t="array" ref="L440">INDEX(Resultado!$1:$470,MATCH($B440,Resultado!$N:$N,0),MATCH(L$1,Resultado!#REF!,0))</f>
        <v>#REF!</v>
      </c>
      <c r="M440" s="30" t="e">
        <f t="array" ref="M440">INDEX(Resultado!$1:$470,MATCH($B440,Resultado!$N:$N,0),MATCH(M$1,Resultado!#REF!,0))</f>
        <v>#REF!</v>
      </c>
      <c r="N440" s="30" t="e">
        <f t="array" ref="N440">INDEX(Resultado!$1:$470,MATCH($B440,Resultado!$N:$N,0),MATCH(N$1,Resultado!#REF!,0))</f>
        <v>#REF!</v>
      </c>
      <c r="O440" s="30" t="e">
        <f t="array" ref="O440">INDEX(Resultado!$1:$470,MATCH($B440,Resultado!$N:$N,0),MATCH(O$1,Resultado!#REF!,0))</f>
        <v>#REF!</v>
      </c>
      <c r="P440" s="30" t="e">
        <f t="array" ref="P440">INDEX(Resultado!$1:$470,MATCH($B440,Resultado!$N:$N,0),MATCH(P$1,Resultado!#REF!,0))</f>
        <v>#REF!</v>
      </c>
      <c r="Q440" s="30" t="e">
        <f t="array" ref="Q440">INDEX(Resultado!$1:$470,MATCH($B440,Resultado!$N:$N,0),MATCH(Q$1,Resultado!#REF!,0))</f>
        <v>#REF!</v>
      </c>
      <c r="R440" s="30" t="e">
        <f t="array" ref="R440">INDEX(Resultado!$1:$470,MATCH($B440,Resultado!$N:$N,0),MATCH(R$1,Resultado!#REF!,0))</f>
        <v>#REF!</v>
      </c>
      <c r="S440" s="30" t="e">
        <f t="array" ref="S440">INDEX(Resultado!$1:$470,MATCH($B440,Resultado!$N:$N,0),MATCH(S$1,Resultado!#REF!,0))</f>
        <v>#REF!</v>
      </c>
      <c r="T440" s="30" t="e">
        <f t="array" ref="T440">INDEX(Resultado!$1:$470,MATCH($B440,Resultado!$N:$N,0),MATCH(T$1,Resultado!#REF!,0))</f>
        <v>#REF!</v>
      </c>
      <c r="U440" s="30" t="e">
        <f t="array" ref="U440">INDEX(Resultado!$1:$470,MATCH($B440,Resultado!$N:$N,0),MATCH(U$1,Resultado!#REF!,0))</f>
        <v>#REF!</v>
      </c>
      <c r="V440" s="30" t="e">
        <f t="array" ref="V440">INDEX(Resultado!$1:$470,MATCH($B440,Resultado!$N:$N,0),MATCH(V$1,Resultado!#REF!,0))</f>
        <v>#REF!</v>
      </c>
      <c r="W440" s="30" t="e">
        <f t="array" ref="W440">INDEX(Resultado!$1:$470,MATCH($B440,Resultado!$N:$N,0),MATCH(W$1,Resultado!#REF!,0))</f>
        <v>#REF!</v>
      </c>
      <c r="X440" s="30" t="e">
        <f t="array" ref="X440">INDEX(Resultado!$1:$470,MATCH($B440,Resultado!$N:$N,0),MATCH(X$1,Resultado!#REF!,0))</f>
        <v>#REF!</v>
      </c>
      <c r="Y440" s="30" t="e">
        <f t="array" ref="Y440">INDEX(Resultado!$1:$470,MATCH($B440,Resultado!$N:$N,0),MATCH(Y$1,Resultado!#REF!,0))</f>
        <v>#REF!</v>
      </c>
      <c r="Z440" s="30" t="e">
        <f t="array" ref="Z440">INDEX(Resultado!$1:$470,MATCH($B440,Resultado!$N:$N,0),MATCH(Z$1,Resultado!#REF!,0))</f>
        <v>#REF!</v>
      </c>
      <c r="AA440" s="30" t="e">
        <f t="array" ref="AA440">INDEX(Resultado!$1:$470,MATCH($B440,Resultado!$N:$N,0),MATCH(AA$1,Resultado!#REF!,0))</f>
        <v>#REF!</v>
      </c>
      <c r="AB440" s="29">
        <v>0</v>
      </c>
      <c r="AC440" s="29">
        <v>2</v>
      </c>
      <c r="AD440" s="30" t="e">
        <f t="array" ref="AD440">INDEX(Resultado!$1:$470,MATCH($B440,Resultado!$N:$N,0),MATCH(AD$1,Resultado!#REF!,0))</f>
        <v>#REF!</v>
      </c>
      <c r="AE440" s="30" t="e">
        <f t="array" ref="AE440">INDEX(Resultado!$1:$470,MATCH($B440,Resultado!$N:$N,0),MATCH(AE$1,Resultado!#REF!,0))</f>
        <v>#REF!</v>
      </c>
      <c r="AF440" s="30" t="e">
        <f t="array" ref="AF440">INDEX(Resultado!$1:$470,MATCH($B440,Resultado!$N:$N,0),MATCH(AF$1,Resultado!#REF!,0))</f>
        <v>#REF!</v>
      </c>
      <c r="AG440" s="30" t="e">
        <f t="array" ref="AG440">INDEX(Resultado!$1:$470,MATCH($B440,Resultado!$N:$N,0),MATCH(AG$1,Resultado!#REF!,0))</f>
        <v>#REF!</v>
      </c>
      <c r="AH440" s="30" t="e">
        <f t="array" ref="AH440">INDEX(Resultado!$1:$470,MATCH($B440,Resultado!$N:$N,0),MATCH(AH$1,Resultado!#REF!,0))</f>
        <v>#REF!</v>
      </c>
      <c r="AI440" s="30" t="e">
        <f t="array" ref="AI440">INDEX(Resultado!$1:$470,MATCH($B440,Resultado!$N:$N,0),MATCH(AI$1,Resultado!#REF!,0))</f>
        <v>#REF!</v>
      </c>
      <c r="AJ440" s="30" t="e">
        <f t="array" ref="AJ440">INDEX(Resultado!$1:$470,MATCH($B440,Resultado!$N:$N,0),MATCH(AJ$1,Resultado!#REF!,0))</f>
        <v>#REF!</v>
      </c>
      <c r="AK440" s="30" t="e">
        <f t="array" ref="AK440">INDEX(Resultado!$1:$470,MATCH($B440,Resultado!$N:$N,0),MATCH(AK$1,Resultado!#REF!,0))</f>
        <v>#REF!</v>
      </c>
      <c r="AL440" s="29">
        <v>0</v>
      </c>
      <c r="AM440" s="29">
        <v>2</v>
      </c>
      <c r="AN440" s="30" t="e">
        <f t="array" ref="AN440">INDEX(Resultado!$1:$470,MATCH($B440,Resultado!$N:$N,0),MATCH(AN$1,Resultado!#REF!,0))</f>
        <v>#REF!</v>
      </c>
      <c r="AO440" s="30" t="e">
        <f t="array" ref="AO440">INDEX(Resultado!$1:$470,MATCH($B440,Resultado!$N:$N,0),MATCH(AO$1,Resultado!#REF!,0))</f>
        <v>#REF!</v>
      </c>
      <c r="AP440" s="30" t="e">
        <f t="array" ref="AP440">INDEX(Resultado!$1:$470,MATCH($B440,Resultado!$N:$N,0),MATCH(AP$1,Resultado!#REF!,0))</f>
        <v>#REF!</v>
      </c>
      <c r="AQ440" s="30" t="e">
        <f t="array" ref="AQ440">INDEX(Resultado!$1:$470,MATCH($B440,Resultado!$N:$N,0),MATCH(AQ$1,Resultado!#REF!,0))</f>
        <v>#REF!</v>
      </c>
      <c r="AR440" s="30" t="e">
        <f t="array" ref="AR440">INDEX(Resultado!$1:$470,MATCH($B440,Resultado!$N:$N,0),MATCH(AR$1,Resultado!#REF!,0))</f>
        <v>#REF!</v>
      </c>
      <c r="AS440" s="29">
        <v>2</v>
      </c>
      <c r="AT440" s="30" t="e">
        <f t="array" ref="AT440">INDEX(Resultado!$1:$470,MATCH($B440,Resultado!$N:$N,0),MATCH(AT$1,Resultado!#REF!,0))</f>
        <v>#REF!</v>
      </c>
      <c r="AU440" s="30" t="e">
        <f t="array" ref="AU440">INDEX(Resultado!$1:$470,MATCH($B440,Resultado!$N:$N,0),MATCH(AU$1,Resultado!#REF!,0))</f>
        <v>#REF!</v>
      </c>
      <c r="AV440" s="30" t="e">
        <f t="array" ref="AV440">INDEX(Resultado!$1:$470,MATCH($B440,Resultado!$N:$N,0),MATCH(AV$1,Resultado!#REF!,0))</f>
        <v>#REF!</v>
      </c>
      <c r="AW440" s="30" t="e">
        <f t="array" ref="AW440">INDEX(Resultado!$1:$470,MATCH($B440,Resultado!$N:$N,0),MATCH(AW$1,Resultado!#REF!,0))</f>
        <v>#REF!</v>
      </c>
      <c r="AX440" s="30" t="e">
        <f t="array" ref="AX440">INDEX(Resultado!$1:$470,MATCH($B440,Resultado!$N:$N,0),MATCH(AX$1,Resultado!#REF!,0))</f>
        <v>#REF!</v>
      </c>
      <c r="AY440" s="30" t="e">
        <f t="array" ref="AY440">INDEX(Resultado!$1:$470,MATCH($B440,Resultado!$N:$N,0),MATCH(AY$1,Resultado!#REF!,0))</f>
        <v>#REF!</v>
      </c>
      <c r="AZ440" s="30" t="e">
        <f t="array" ref="AZ440">INDEX(Resultado!$1:$470,MATCH($B440,Resultado!$N:$N,0),MATCH(AZ$1,Resultado!#REF!,0))</f>
        <v>#REF!</v>
      </c>
      <c r="BA440" s="30" t="e">
        <f t="array" ref="BA440">INDEX(Resultado!$1:$470,MATCH($B440,Resultado!$N:$N,0),MATCH(BA$1,Resultado!#REF!,0))</f>
        <v>#REF!</v>
      </c>
      <c r="BB440" s="30" t="e">
        <f t="array" ref="BB440">INDEX(Resultado!$1:$470,MATCH($B440,Resultado!$N:$N,0),MATCH(BB$1,Resultado!#REF!,0))</f>
        <v>#REF!</v>
      </c>
      <c r="BC440" s="30" t="e">
        <f t="array" ref="BC440">INDEX(Resultado!$1:$470,MATCH($B440,Resultado!$N:$N,0),MATCH(BC$1,Resultado!#REF!,0))</f>
        <v>#REF!</v>
      </c>
      <c r="BD440" s="30" t="e">
        <f t="array" ref="BD440">INDEX(Resultado!$1:$470,MATCH($B440,Resultado!$N:$N,0),MATCH(BD$1,Resultado!#REF!,0))</f>
        <v>#REF!</v>
      </c>
      <c r="BE440" s="30" t="e">
        <f t="array" ref="BE440">INDEX(Resultado!$1:$470,MATCH($B440,Resultado!$N:$N,0),MATCH(BE$1,Resultado!#REF!,0))</f>
        <v>#REF!</v>
      </c>
      <c r="BF440" s="30" t="e">
        <f t="array" ref="BF440">INDEX(Resultado!$1:$470,MATCH($B440,Resultado!$N:$N,0),MATCH(BF$1,Resultado!#REF!,0))</f>
        <v>#REF!</v>
      </c>
      <c r="BG440" s="30" t="e">
        <f t="array" ref="BG440">INDEX(Resultado!$1:$470,MATCH($B440,Resultado!$N:$N,0),MATCH(BG$1,Resultado!#REF!,0))</f>
        <v>#REF!</v>
      </c>
      <c r="BH440" s="30" t="e">
        <f t="array" ref="BH440">INDEX(Resultado!$1:$470,MATCH($B440,Resultado!$N:$N,0),MATCH(BH$1,Resultado!#REF!,0))</f>
        <v>#REF!</v>
      </c>
      <c r="BI440" s="30" t="e">
        <f t="array" ref="BI440">INDEX(Resultado!$1:$470,MATCH($B440,Resultado!$N:$N,0),MATCH(BI$1,Resultado!#REF!,0))</f>
        <v>#REF!</v>
      </c>
    </row>
    <row r="441" spans="1:61" ht="13" x14ac:dyDescent="0.15">
      <c r="A441" s="29">
        <v>51565973860</v>
      </c>
      <c r="B441" s="7" t="s">
        <v>3087</v>
      </c>
      <c r="C441" s="29" t="s">
        <v>3086</v>
      </c>
      <c r="D441" s="30" t="e">
        <f t="array" ref="D441">INDEX(Resultado!$1:$470,MATCH($B441,Resultado!$N:$N,0),MATCH(D$1,Resultado!#REF!,0))</f>
        <v>#REF!</v>
      </c>
      <c r="E441" s="29" t="s">
        <v>3339</v>
      </c>
      <c r="F441" s="30" t="e">
        <f t="array" ref="F441">INDEX(Resultado!$1:$470,MATCH($B441,Resultado!$N:$N,0),MATCH(F$1,Resultado!#REF!,0))</f>
        <v>#REF!</v>
      </c>
      <c r="G441" s="30" t="e">
        <f t="array" ref="G441">INDEX(Resultado!$1:$470,MATCH($B441,Resultado!$N:$N,0),MATCH(G$1,Resultado!#REF!,0))</f>
        <v>#REF!</v>
      </c>
      <c r="H441" s="30" t="e">
        <f t="array" ref="H441">INDEX(Resultado!$1:$470,MATCH($B441,Resultado!$N:$N,0),MATCH(H$1,Resultado!#REF!,0))</f>
        <v>#REF!</v>
      </c>
      <c r="I441" s="30" t="e">
        <f t="array" ref="I441">INDEX(Resultado!$1:$470,MATCH($B441,Resultado!$N:$N,0),MATCH(I$1,Resultado!#REF!,0))</f>
        <v>#REF!</v>
      </c>
      <c r="J441" s="30" t="e">
        <f t="array" ref="J441">INDEX(Resultado!$1:$470,MATCH($B441,Resultado!$N:$N,0),MATCH(J$1,Resultado!#REF!,0))</f>
        <v>#REF!</v>
      </c>
      <c r="K441" s="30" t="e">
        <f t="array" ref="K441">INDEX(Resultado!$1:$470,MATCH($B441,Resultado!$N:$N,0),MATCH(K$1,Resultado!#REF!,0))</f>
        <v>#REF!</v>
      </c>
      <c r="L441" s="30" t="e">
        <f t="array" ref="L441">INDEX(Resultado!$1:$470,MATCH($B441,Resultado!$N:$N,0),MATCH(L$1,Resultado!#REF!,0))</f>
        <v>#REF!</v>
      </c>
      <c r="M441" s="30" t="e">
        <f t="array" ref="M441">INDEX(Resultado!$1:$470,MATCH($B441,Resultado!$N:$N,0),MATCH(M$1,Resultado!#REF!,0))</f>
        <v>#REF!</v>
      </c>
      <c r="N441" s="30" t="e">
        <f t="array" ref="N441">INDEX(Resultado!$1:$470,MATCH($B441,Resultado!$N:$N,0),MATCH(N$1,Resultado!#REF!,0))</f>
        <v>#REF!</v>
      </c>
      <c r="O441" s="30" t="e">
        <f t="array" ref="O441">INDEX(Resultado!$1:$470,MATCH($B441,Resultado!$N:$N,0),MATCH(O$1,Resultado!#REF!,0))</f>
        <v>#REF!</v>
      </c>
      <c r="P441" s="30" t="e">
        <f t="array" ref="P441">INDEX(Resultado!$1:$470,MATCH($B441,Resultado!$N:$N,0),MATCH(P$1,Resultado!#REF!,0))</f>
        <v>#REF!</v>
      </c>
      <c r="Q441" s="30" t="e">
        <f t="array" ref="Q441">INDEX(Resultado!$1:$470,MATCH($B441,Resultado!$N:$N,0),MATCH(Q$1,Resultado!#REF!,0))</f>
        <v>#REF!</v>
      </c>
      <c r="R441" s="30" t="e">
        <f t="array" ref="R441">INDEX(Resultado!$1:$470,MATCH($B441,Resultado!$N:$N,0),MATCH(R$1,Resultado!#REF!,0))</f>
        <v>#REF!</v>
      </c>
      <c r="S441" s="30" t="e">
        <f t="array" ref="S441">INDEX(Resultado!$1:$470,MATCH($B441,Resultado!$N:$N,0),MATCH(S$1,Resultado!#REF!,0))</f>
        <v>#REF!</v>
      </c>
      <c r="T441" s="30" t="e">
        <f t="array" ref="T441">INDEX(Resultado!$1:$470,MATCH($B441,Resultado!$N:$N,0),MATCH(T$1,Resultado!#REF!,0))</f>
        <v>#REF!</v>
      </c>
      <c r="U441" s="30" t="e">
        <f t="array" ref="U441">INDEX(Resultado!$1:$470,MATCH($B441,Resultado!$N:$N,0),MATCH(U$1,Resultado!#REF!,0))</f>
        <v>#REF!</v>
      </c>
      <c r="V441" s="30" t="e">
        <f t="array" ref="V441">INDEX(Resultado!$1:$470,MATCH($B441,Resultado!$N:$N,0),MATCH(V$1,Resultado!#REF!,0))</f>
        <v>#REF!</v>
      </c>
      <c r="W441" s="30" t="e">
        <f t="array" ref="W441">INDEX(Resultado!$1:$470,MATCH($B441,Resultado!$N:$N,0),MATCH(W$1,Resultado!#REF!,0))</f>
        <v>#REF!</v>
      </c>
      <c r="X441" s="30" t="e">
        <f t="array" ref="X441">INDEX(Resultado!$1:$470,MATCH($B441,Resultado!$N:$N,0),MATCH(X$1,Resultado!#REF!,0))</f>
        <v>#REF!</v>
      </c>
      <c r="Y441" s="30" t="e">
        <f t="array" ref="Y441">INDEX(Resultado!$1:$470,MATCH($B441,Resultado!$N:$N,0),MATCH(Y$1,Resultado!#REF!,0))</f>
        <v>#REF!</v>
      </c>
      <c r="Z441" s="30" t="e">
        <f t="array" ref="Z441">INDEX(Resultado!$1:$470,MATCH($B441,Resultado!$N:$N,0),MATCH(Z$1,Resultado!#REF!,0))</f>
        <v>#REF!</v>
      </c>
      <c r="AA441" s="30" t="e">
        <f t="array" ref="AA441">INDEX(Resultado!$1:$470,MATCH($B441,Resultado!$N:$N,0),MATCH(AA$1,Resultado!#REF!,0))</f>
        <v>#REF!</v>
      </c>
      <c r="AB441" s="29">
        <v>0</v>
      </c>
      <c r="AC441" s="29">
        <v>2</v>
      </c>
      <c r="AD441" s="30" t="e">
        <f t="array" ref="AD441">INDEX(Resultado!$1:$470,MATCH($B441,Resultado!$N:$N,0),MATCH(AD$1,Resultado!#REF!,0))</f>
        <v>#REF!</v>
      </c>
      <c r="AE441" s="30" t="e">
        <f t="array" ref="AE441">INDEX(Resultado!$1:$470,MATCH($B441,Resultado!$N:$N,0),MATCH(AE$1,Resultado!#REF!,0))</f>
        <v>#REF!</v>
      </c>
      <c r="AF441" s="30" t="e">
        <f t="array" ref="AF441">INDEX(Resultado!$1:$470,MATCH($B441,Resultado!$N:$N,0),MATCH(AF$1,Resultado!#REF!,0))</f>
        <v>#REF!</v>
      </c>
      <c r="AG441" s="30" t="e">
        <f t="array" ref="AG441">INDEX(Resultado!$1:$470,MATCH($B441,Resultado!$N:$N,0),MATCH(AG$1,Resultado!#REF!,0))</f>
        <v>#REF!</v>
      </c>
      <c r="AH441" s="30" t="e">
        <f t="array" ref="AH441">INDEX(Resultado!$1:$470,MATCH($B441,Resultado!$N:$N,0),MATCH(AH$1,Resultado!#REF!,0))</f>
        <v>#REF!</v>
      </c>
      <c r="AI441" s="30" t="e">
        <f t="array" ref="AI441">INDEX(Resultado!$1:$470,MATCH($B441,Resultado!$N:$N,0),MATCH(AI$1,Resultado!#REF!,0))</f>
        <v>#REF!</v>
      </c>
      <c r="AJ441" s="30" t="e">
        <f t="array" ref="AJ441">INDEX(Resultado!$1:$470,MATCH($B441,Resultado!$N:$N,0),MATCH(AJ$1,Resultado!#REF!,0))</f>
        <v>#REF!</v>
      </c>
      <c r="AK441" s="30" t="e">
        <f t="array" ref="AK441">INDEX(Resultado!$1:$470,MATCH($B441,Resultado!$N:$N,0),MATCH(AK$1,Resultado!#REF!,0))</f>
        <v>#REF!</v>
      </c>
      <c r="AL441" s="29">
        <v>0</v>
      </c>
      <c r="AM441" s="29">
        <v>2</v>
      </c>
      <c r="AN441" s="30" t="e">
        <f t="array" ref="AN441">INDEX(Resultado!$1:$470,MATCH($B441,Resultado!$N:$N,0),MATCH(AN$1,Resultado!#REF!,0))</f>
        <v>#REF!</v>
      </c>
      <c r="AO441" s="30" t="e">
        <f t="array" ref="AO441">INDEX(Resultado!$1:$470,MATCH($B441,Resultado!$N:$N,0),MATCH(AO$1,Resultado!#REF!,0))</f>
        <v>#REF!</v>
      </c>
      <c r="AP441" s="30" t="e">
        <f t="array" ref="AP441">INDEX(Resultado!$1:$470,MATCH($B441,Resultado!$N:$N,0),MATCH(AP$1,Resultado!#REF!,0))</f>
        <v>#REF!</v>
      </c>
      <c r="AQ441" s="30" t="e">
        <f t="array" ref="AQ441">INDEX(Resultado!$1:$470,MATCH($B441,Resultado!$N:$N,0),MATCH(AQ$1,Resultado!#REF!,0))</f>
        <v>#REF!</v>
      </c>
      <c r="AR441" s="30" t="e">
        <f t="array" ref="AR441">INDEX(Resultado!$1:$470,MATCH($B441,Resultado!$N:$N,0),MATCH(AR$1,Resultado!#REF!,0))</f>
        <v>#REF!</v>
      </c>
      <c r="AS441" s="29">
        <v>2</v>
      </c>
      <c r="AT441" s="30" t="e">
        <f t="array" ref="AT441">INDEX(Resultado!$1:$470,MATCH($B441,Resultado!$N:$N,0),MATCH(AT$1,Resultado!#REF!,0))</f>
        <v>#REF!</v>
      </c>
      <c r="AU441" s="30" t="e">
        <f t="array" ref="AU441">INDEX(Resultado!$1:$470,MATCH($B441,Resultado!$N:$N,0),MATCH(AU$1,Resultado!#REF!,0))</f>
        <v>#REF!</v>
      </c>
      <c r="AV441" s="30" t="e">
        <f t="array" ref="AV441">INDEX(Resultado!$1:$470,MATCH($B441,Resultado!$N:$N,0),MATCH(AV$1,Resultado!#REF!,0))</f>
        <v>#REF!</v>
      </c>
      <c r="AW441" s="30" t="e">
        <f t="array" ref="AW441">INDEX(Resultado!$1:$470,MATCH($B441,Resultado!$N:$N,0),MATCH(AW$1,Resultado!#REF!,0))</f>
        <v>#REF!</v>
      </c>
      <c r="AX441" s="30" t="e">
        <f t="array" ref="AX441">INDEX(Resultado!$1:$470,MATCH($B441,Resultado!$N:$N,0),MATCH(AX$1,Resultado!#REF!,0))</f>
        <v>#REF!</v>
      </c>
      <c r="AY441" s="30" t="e">
        <f t="array" ref="AY441">INDEX(Resultado!$1:$470,MATCH($B441,Resultado!$N:$N,0),MATCH(AY$1,Resultado!#REF!,0))</f>
        <v>#REF!</v>
      </c>
      <c r="AZ441" s="30" t="e">
        <f t="array" ref="AZ441">INDEX(Resultado!$1:$470,MATCH($B441,Resultado!$N:$N,0),MATCH(AZ$1,Resultado!#REF!,0))</f>
        <v>#REF!</v>
      </c>
      <c r="BA441" s="30" t="e">
        <f t="array" ref="BA441">INDEX(Resultado!$1:$470,MATCH($B441,Resultado!$N:$N,0),MATCH(BA$1,Resultado!#REF!,0))</f>
        <v>#REF!</v>
      </c>
      <c r="BB441" s="30" t="e">
        <f t="array" ref="BB441">INDEX(Resultado!$1:$470,MATCH($B441,Resultado!$N:$N,0),MATCH(BB$1,Resultado!#REF!,0))</f>
        <v>#REF!</v>
      </c>
      <c r="BC441" s="30" t="e">
        <f t="array" ref="BC441">INDEX(Resultado!$1:$470,MATCH($B441,Resultado!$N:$N,0),MATCH(BC$1,Resultado!#REF!,0))</f>
        <v>#REF!</v>
      </c>
      <c r="BD441" s="30" t="e">
        <f t="array" ref="BD441">INDEX(Resultado!$1:$470,MATCH($B441,Resultado!$N:$N,0),MATCH(BD$1,Resultado!#REF!,0))</f>
        <v>#REF!</v>
      </c>
      <c r="BE441" s="30" t="e">
        <f t="array" ref="BE441">INDEX(Resultado!$1:$470,MATCH($B441,Resultado!$N:$N,0),MATCH(BE$1,Resultado!#REF!,0))</f>
        <v>#REF!</v>
      </c>
      <c r="BF441" s="30" t="e">
        <f t="array" ref="BF441">INDEX(Resultado!$1:$470,MATCH($B441,Resultado!$N:$N,0),MATCH(BF$1,Resultado!#REF!,0))</f>
        <v>#REF!</v>
      </c>
      <c r="BG441" s="30" t="e">
        <f t="array" ref="BG441">INDEX(Resultado!$1:$470,MATCH($B441,Resultado!$N:$N,0),MATCH(BG$1,Resultado!#REF!,0))</f>
        <v>#REF!</v>
      </c>
      <c r="BH441" s="30" t="e">
        <f t="array" ref="BH441">INDEX(Resultado!$1:$470,MATCH($B441,Resultado!$N:$N,0),MATCH(BH$1,Resultado!#REF!,0))</f>
        <v>#REF!</v>
      </c>
      <c r="BI441" s="30" t="e">
        <f t="array" ref="BI441">INDEX(Resultado!$1:$470,MATCH($B441,Resultado!$N:$N,0),MATCH(BI$1,Resultado!#REF!,0))</f>
        <v>#REF!</v>
      </c>
    </row>
    <row r="442" spans="1:61" ht="13" x14ac:dyDescent="0.15">
      <c r="A442" s="29">
        <v>41574926845</v>
      </c>
      <c r="B442" s="7" t="s">
        <v>3097</v>
      </c>
      <c r="C442" s="29" t="s">
        <v>3096</v>
      </c>
      <c r="D442" s="30" t="e">
        <f t="array" ref="D442">INDEX(Resultado!$1:$470,MATCH($B442,Resultado!$N:$N,0),MATCH(D$1,Resultado!#REF!,0))</f>
        <v>#REF!</v>
      </c>
      <c r="E442" s="29" t="s">
        <v>3339</v>
      </c>
      <c r="F442" s="30" t="e">
        <f t="array" ref="F442">INDEX(Resultado!$1:$470,MATCH($B442,Resultado!$N:$N,0),MATCH(F$1,Resultado!#REF!,0))</f>
        <v>#REF!</v>
      </c>
      <c r="G442" s="30" t="e">
        <f t="array" ref="G442">INDEX(Resultado!$1:$470,MATCH($B442,Resultado!$N:$N,0),MATCH(G$1,Resultado!#REF!,0))</f>
        <v>#REF!</v>
      </c>
      <c r="H442" s="30" t="e">
        <f t="array" ref="H442">INDEX(Resultado!$1:$470,MATCH($B442,Resultado!$N:$N,0),MATCH(H$1,Resultado!#REF!,0))</f>
        <v>#REF!</v>
      </c>
      <c r="I442" s="30" t="e">
        <f t="array" ref="I442">INDEX(Resultado!$1:$470,MATCH($B442,Resultado!$N:$N,0),MATCH(I$1,Resultado!#REF!,0))</f>
        <v>#REF!</v>
      </c>
      <c r="J442" s="30" t="e">
        <f t="array" ref="J442">INDEX(Resultado!$1:$470,MATCH($B442,Resultado!$N:$N,0),MATCH(J$1,Resultado!#REF!,0))</f>
        <v>#REF!</v>
      </c>
      <c r="K442" s="30" t="e">
        <f t="array" ref="K442">INDEX(Resultado!$1:$470,MATCH($B442,Resultado!$N:$N,0),MATCH(K$1,Resultado!#REF!,0))</f>
        <v>#REF!</v>
      </c>
      <c r="L442" s="30" t="e">
        <f t="array" ref="L442">INDEX(Resultado!$1:$470,MATCH($B442,Resultado!$N:$N,0),MATCH(L$1,Resultado!#REF!,0))</f>
        <v>#REF!</v>
      </c>
      <c r="M442" s="30" t="e">
        <f t="array" ref="M442">INDEX(Resultado!$1:$470,MATCH($B442,Resultado!$N:$N,0),MATCH(M$1,Resultado!#REF!,0))</f>
        <v>#REF!</v>
      </c>
      <c r="N442" s="30" t="e">
        <f t="array" ref="N442">INDEX(Resultado!$1:$470,MATCH($B442,Resultado!$N:$N,0),MATCH(N$1,Resultado!#REF!,0))</f>
        <v>#REF!</v>
      </c>
      <c r="O442" s="30" t="e">
        <f t="array" ref="O442">INDEX(Resultado!$1:$470,MATCH($B442,Resultado!$N:$N,0),MATCH(O$1,Resultado!#REF!,0))</f>
        <v>#REF!</v>
      </c>
      <c r="P442" s="30" t="e">
        <f t="array" ref="P442">INDEX(Resultado!$1:$470,MATCH($B442,Resultado!$N:$N,0),MATCH(P$1,Resultado!#REF!,0))</f>
        <v>#REF!</v>
      </c>
      <c r="Q442" s="30" t="e">
        <f t="array" ref="Q442">INDEX(Resultado!$1:$470,MATCH($B442,Resultado!$N:$N,0),MATCH(Q$1,Resultado!#REF!,0))</f>
        <v>#REF!</v>
      </c>
      <c r="R442" s="30" t="e">
        <f t="array" ref="R442">INDEX(Resultado!$1:$470,MATCH($B442,Resultado!$N:$N,0),MATCH(R$1,Resultado!#REF!,0))</f>
        <v>#REF!</v>
      </c>
      <c r="S442" s="30" t="e">
        <f t="array" ref="S442">INDEX(Resultado!$1:$470,MATCH($B442,Resultado!$N:$N,0),MATCH(S$1,Resultado!#REF!,0))</f>
        <v>#REF!</v>
      </c>
      <c r="T442" s="30" t="e">
        <f t="array" ref="T442">INDEX(Resultado!$1:$470,MATCH($B442,Resultado!$N:$N,0),MATCH(T$1,Resultado!#REF!,0))</f>
        <v>#REF!</v>
      </c>
      <c r="U442" s="30" t="e">
        <f t="array" ref="U442">INDEX(Resultado!$1:$470,MATCH($B442,Resultado!$N:$N,0),MATCH(U$1,Resultado!#REF!,0))</f>
        <v>#REF!</v>
      </c>
      <c r="V442" s="30" t="e">
        <f t="array" ref="V442">INDEX(Resultado!$1:$470,MATCH($B442,Resultado!$N:$N,0),MATCH(V$1,Resultado!#REF!,0))</f>
        <v>#REF!</v>
      </c>
      <c r="W442" s="30" t="e">
        <f t="array" ref="W442">INDEX(Resultado!$1:$470,MATCH($B442,Resultado!$N:$N,0),MATCH(W$1,Resultado!#REF!,0))</f>
        <v>#REF!</v>
      </c>
      <c r="X442" s="30" t="e">
        <f t="array" ref="X442">INDEX(Resultado!$1:$470,MATCH($B442,Resultado!$N:$N,0),MATCH(X$1,Resultado!#REF!,0))</f>
        <v>#REF!</v>
      </c>
      <c r="Y442" s="30" t="e">
        <f t="array" ref="Y442">INDEX(Resultado!$1:$470,MATCH($B442,Resultado!$N:$N,0),MATCH(Y$1,Resultado!#REF!,0))</f>
        <v>#REF!</v>
      </c>
      <c r="Z442" s="30" t="e">
        <f t="array" ref="Z442">INDEX(Resultado!$1:$470,MATCH($B442,Resultado!$N:$N,0),MATCH(Z$1,Resultado!#REF!,0))</f>
        <v>#REF!</v>
      </c>
      <c r="AA442" s="30" t="e">
        <f t="array" ref="AA442">INDEX(Resultado!$1:$470,MATCH($B442,Resultado!$N:$N,0),MATCH(AA$1,Resultado!#REF!,0))</f>
        <v>#REF!</v>
      </c>
      <c r="AB442" s="29">
        <v>0</v>
      </c>
      <c r="AC442" s="29">
        <v>2</v>
      </c>
      <c r="AD442" s="30" t="e">
        <f t="array" ref="AD442">INDEX(Resultado!$1:$470,MATCH($B442,Resultado!$N:$N,0),MATCH(AD$1,Resultado!#REF!,0))</f>
        <v>#REF!</v>
      </c>
      <c r="AE442" s="30" t="e">
        <f t="array" ref="AE442">INDEX(Resultado!$1:$470,MATCH($B442,Resultado!$N:$N,0),MATCH(AE$1,Resultado!#REF!,0))</f>
        <v>#REF!</v>
      </c>
      <c r="AF442" s="30" t="e">
        <f t="array" ref="AF442">INDEX(Resultado!$1:$470,MATCH($B442,Resultado!$N:$N,0),MATCH(AF$1,Resultado!#REF!,0))</f>
        <v>#REF!</v>
      </c>
      <c r="AG442" s="30" t="e">
        <f t="array" ref="AG442">INDEX(Resultado!$1:$470,MATCH($B442,Resultado!$N:$N,0),MATCH(AG$1,Resultado!#REF!,0))</f>
        <v>#REF!</v>
      </c>
      <c r="AH442" s="30" t="e">
        <f t="array" ref="AH442">INDEX(Resultado!$1:$470,MATCH($B442,Resultado!$N:$N,0),MATCH(AH$1,Resultado!#REF!,0))</f>
        <v>#REF!</v>
      </c>
      <c r="AI442" s="30" t="e">
        <f t="array" ref="AI442">INDEX(Resultado!$1:$470,MATCH($B442,Resultado!$N:$N,0),MATCH(AI$1,Resultado!#REF!,0))</f>
        <v>#REF!</v>
      </c>
      <c r="AJ442" s="30" t="e">
        <f t="array" ref="AJ442">INDEX(Resultado!$1:$470,MATCH($B442,Resultado!$N:$N,0),MATCH(AJ$1,Resultado!#REF!,0))</f>
        <v>#REF!</v>
      </c>
      <c r="AK442" s="30" t="e">
        <f t="array" ref="AK442">INDEX(Resultado!$1:$470,MATCH($B442,Resultado!$N:$N,0),MATCH(AK$1,Resultado!#REF!,0))</f>
        <v>#REF!</v>
      </c>
      <c r="AL442" s="29">
        <v>0</v>
      </c>
      <c r="AM442" s="29">
        <v>2</v>
      </c>
      <c r="AN442" s="30" t="e">
        <f t="array" ref="AN442">INDEX(Resultado!$1:$470,MATCH($B442,Resultado!$N:$N,0),MATCH(AN$1,Resultado!#REF!,0))</f>
        <v>#REF!</v>
      </c>
      <c r="AO442" s="30" t="e">
        <f t="array" ref="AO442">INDEX(Resultado!$1:$470,MATCH($B442,Resultado!$N:$N,0),MATCH(AO$1,Resultado!#REF!,0))</f>
        <v>#REF!</v>
      </c>
      <c r="AP442" s="30" t="e">
        <f t="array" ref="AP442">INDEX(Resultado!$1:$470,MATCH($B442,Resultado!$N:$N,0),MATCH(AP$1,Resultado!#REF!,0))</f>
        <v>#REF!</v>
      </c>
      <c r="AQ442" s="30" t="e">
        <f t="array" ref="AQ442">INDEX(Resultado!$1:$470,MATCH($B442,Resultado!$N:$N,0),MATCH(AQ$1,Resultado!#REF!,0))</f>
        <v>#REF!</v>
      </c>
      <c r="AR442" s="30" t="e">
        <f t="array" ref="AR442">INDEX(Resultado!$1:$470,MATCH($B442,Resultado!$N:$N,0),MATCH(AR$1,Resultado!#REF!,0))</f>
        <v>#REF!</v>
      </c>
      <c r="AS442" s="29">
        <v>2</v>
      </c>
      <c r="AT442" s="30" t="e">
        <f t="array" ref="AT442">INDEX(Resultado!$1:$470,MATCH($B442,Resultado!$N:$N,0),MATCH(AT$1,Resultado!#REF!,0))</f>
        <v>#REF!</v>
      </c>
      <c r="AU442" s="30" t="e">
        <f t="array" ref="AU442">INDEX(Resultado!$1:$470,MATCH($B442,Resultado!$N:$N,0),MATCH(AU$1,Resultado!#REF!,0))</f>
        <v>#REF!</v>
      </c>
      <c r="AV442" s="30" t="e">
        <f t="array" ref="AV442">INDEX(Resultado!$1:$470,MATCH($B442,Resultado!$N:$N,0),MATCH(AV$1,Resultado!#REF!,0))</f>
        <v>#REF!</v>
      </c>
      <c r="AW442" s="30" t="e">
        <f t="array" ref="AW442">INDEX(Resultado!$1:$470,MATCH($B442,Resultado!$N:$N,0),MATCH(AW$1,Resultado!#REF!,0))</f>
        <v>#REF!</v>
      </c>
      <c r="AX442" s="30" t="e">
        <f t="array" ref="AX442">INDEX(Resultado!$1:$470,MATCH($B442,Resultado!$N:$N,0),MATCH(AX$1,Resultado!#REF!,0))</f>
        <v>#REF!</v>
      </c>
      <c r="AY442" s="30" t="e">
        <f t="array" ref="AY442">INDEX(Resultado!$1:$470,MATCH($B442,Resultado!$N:$N,0),MATCH(AY$1,Resultado!#REF!,0))</f>
        <v>#REF!</v>
      </c>
      <c r="AZ442" s="30" t="e">
        <f t="array" ref="AZ442">INDEX(Resultado!$1:$470,MATCH($B442,Resultado!$N:$N,0),MATCH(AZ$1,Resultado!#REF!,0))</f>
        <v>#REF!</v>
      </c>
      <c r="BA442" s="30" t="e">
        <f t="array" ref="BA442">INDEX(Resultado!$1:$470,MATCH($B442,Resultado!$N:$N,0),MATCH(BA$1,Resultado!#REF!,0))</f>
        <v>#REF!</v>
      </c>
      <c r="BB442" s="30" t="e">
        <f t="array" ref="BB442">INDEX(Resultado!$1:$470,MATCH($B442,Resultado!$N:$N,0),MATCH(BB$1,Resultado!#REF!,0))</f>
        <v>#REF!</v>
      </c>
      <c r="BC442" s="30" t="e">
        <f t="array" ref="BC442">INDEX(Resultado!$1:$470,MATCH($B442,Resultado!$N:$N,0),MATCH(BC$1,Resultado!#REF!,0))</f>
        <v>#REF!</v>
      </c>
      <c r="BD442" s="30" t="e">
        <f t="array" ref="BD442">INDEX(Resultado!$1:$470,MATCH($B442,Resultado!$N:$N,0),MATCH(BD$1,Resultado!#REF!,0))</f>
        <v>#REF!</v>
      </c>
      <c r="BE442" s="30" t="e">
        <f t="array" ref="BE442">INDEX(Resultado!$1:$470,MATCH($B442,Resultado!$N:$N,0),MATCH(BE$1,Resultado!#REF!,0))</f>
        <v>#REF!</v>
      </c>
      <c r="BF442" s="30" t="e">
        <f t="array" ref="BF442">INDEX(Resultado!$1:$470,MATCH($B442,Resultado!$N:$N,0),MATCH(BF$1,Resultado!#REF!,0))</f>
        <v>#REF!</v>
      </c>
      <c r="BG442" s="30" t="e">
        <f t="array" ref="BG442">INDEX(Resultado!$1:$470,MATCH($B442,Resultado!$N:$N,0),MATCH(BG$1,Resultado!#REF!,0))</f>
        <v>#REF!</v>
      </c>
      <c r="BH442" s="30" t="e">
        <f t="array" ref="BH442">INDEX(Resultado!$1:$470,MATCH($B442,Resultado!$N:$N,0),MATCH(BH$1,Resultado!#REF!,0))</f>
        <v>#REF!</v>
      </c>
      <c r="BI442" s="30" t="e">
        <f t="array" ref="BI442">INDEX(Resultado!$1:$470,MATCH($B442,Resultado!$N:$N,0),MATCH(BI$1,Resultado!#REF!,0))</f>
        <v>#REF!</v>
      </c>
    </row>
    <row r="443" spans="1:61" ht="13" x14ac:dyDescent="0.15">
      <c r="A443" s="29">
        <v>48819981882</v>
      </c>
      <c r="B443" s="7" t="s">
        <v>3103</v>
      </c>
      <c r="C443" s="29" t="s">
        <v>3102</v>
      </c>
      <c r="D443" s="30" t="e">
        <f t="array" ref="D443">INDEX(Resultado!$1:$470,MATCH($B443,Resultado!$N:$N,0),MATCH(D$1,Resultado!#REF!,0))</f>
        <v>#REF!</v>
      </c>
      <c r="E443" s="29" t="s">
        <v>3339</v>
      </c>
      <c r="F443" s="30" t="e">
        <f t="array" ref="F443">INDEX(Resultado!$1:$470,MATCH($B443,Resultado!$N:$N,0),MATCH(F$1,Resultado!#REF!,0))</f>
        <v>#REF!</v>
      </c>
      <c r="G443" s="30" t="e">
        <f t="array" ref="G443">INDEX(Resultado!$1:$470,MATCH($B443,Resultado!$N:$N,0),MATCH(G$1,Resultado!#REF!,0))</f>
        <v>#REF!</v>
      </c>
      <c r="H443" s="30" t="e">
        <f t="array" ref="H443">INDEX(Resultado!$1:$470,MATCH($B443,Resultado!$N:$N,0),MATCH(H$1,Resultado!#REF!,0))</f>
        <v>#REF!</v>
      </c>
      <c r="I443" s="30" t="e">
        <f t="array" ref="I443">INDEX(Resultado!$1:$470,MATCH($B443,Resultado!$N:$N,0),MATCH(I$1,Resultado!#REF!,0))</f>
        <v>#REF!</v>
      </c>
      <c r="J443" s="30" t="e">
        <f t="array" ref="J443">INDEX(Resultado!$1:$470,MATCH($B443,Resultado!$N:$N,0),MATCH(J$1,Resultado!#REF!,0))</f>
        <v>#REF!</v>
      </c>
      <c r="K443" s="30" t="e">
        <f t="array" ref="K443">INDEX(Resultado!$1:$470,MATCH($B443,Resultado!$N:$N,0),MATCH(K$1,Resultado!#REF!,0))</f>
        <v>#REF!</v>
      </c>
      <c r="L443" s="30" t="e">
        <f t="array" ref="L443">INDEX(Resultado!$1:$470,MATCH($B443,Resultado!$N:$N,0),MATCH(L$1,Resultado!#REF!,0))</f>
        <v>#REF!</v>
      </c>
      <c r="M443" s="30" t="e">
        <f t="array" ref="M443">INDEX(Resultado!$1:$470,MATCH($B443,Resultado!$N:$N,0),MATCH(M$1,Resultado!#REF!,0))</f>
        <v>#REF!</v>
      </c>
      <c r="N443" s="30" t="e">
        <f t="array" ref="N443">INDEX(Resultado!$1:$470,MATCH($B443,Resultado!$N:$N,0),MATCH(N$1,Resultado!#REF!,0))</f>
        <v>#REF!</v>
      </c>
      <c r="O443" s="30" t="e">
        <f t="array" ref="O443">INDEX(Resultado!$1:$470,MATCH($B443,Resultado!$N:$N,0),MATCH(O$1,Resultado!#REF!,0))</f>
        <v>#REF!</v>
      </c>
      <c r="P443" s="30" t="e">
        <f t="array" ref="P443">INDEX(Resultado!$1:$470,MATCH($B443,Resultado!$N:$N,0),MATCH(P$1,Resultado!#REF!,0))</f>
        <v>#REF!</v>
      </c>
      <c r="Q443" s="30" t="e">
        <f t="array" ref="Q443">INDEX(Resultado!$1:$470,MATCH($B443,Resultado!$N:$N,0),MATCH(Q$1,Resultado!#REF!,0))</f>
        <v>#REF!</v>
      </c>
      <c r="R443" s="30" t="e">
        <f t="array" ref="R443">INDEX(Resultado!$1:$470,MATCH($B443,Resultado!$N:$N,0),MATCH(R$1,Resultado!#REF!,0))</f>
        <v>#REF!</v>
      </c>
      <c r="S443" s="30" t="e">
        <f t="array" ref="S443">INDEX(Resultado!$1:$470,MATCH($B443,Resultado!$N:$N,0),MATCH(S$1,Resultado!#REF!,0))</f>
        <v>#REF!</v>
      </c>
      <c r="T443" s="30" t="e">
        <f t="array" ref="T443">INDEX(Resultado!$1:$470,MATCH($B443,Resultado!$N:$N,0),MATCH(T$1,Resultado!#REF!,0))</f>
        <v>#REF!</v>
      </c>
      <c r="U443" s="30" t="e">
        <f t="array" ref="U443">INDEX(Resultado!$1:$470,MATCH($B443,Resultado!$N:$N,0),MATCH(U$1,Resultado!#REF!,0))</f>
        <v>#REF!</v>
      </c>
      <c r="V443" s="30" t="e">
        <f t="array" ref="V443">INDEX(Resultado!$1:$470,MATCH($B443,Resultado!$N:$N,0),MATCH(V$1,Resultado!#REF!,0))</f>
        <v>#REF!</v>
      </c>
      <c r="W443" s="30" t="e">
        <f t="array" ref="W443">INDEX(Resultado!$1:$470,MATCH($B443,Resultado!$N:$N,0),MATCH(W$1,Resultado!#REF!,0))</f>
        <v>#REF!</v>
      </c>
      <c r="X443" s="30" t="e">
        <f t="array" ref="X443">INDEX(Resultado!$1:$470,MATCH($B443,Resultado!$N:$N,0),MATCH(X$1,Resultado!#REF!,0))</f>
        <v>#REF!</v>
      </c>
      <c r="Y443" s="30" t="e">
        <f t="array" ref="Y443">INDEX(Resultado!$1:$470,MATCH($B443,Resultado!$N:$N,0),MATCH(Y$1,Resultado!#REF!,0))</f>
        <v>#REF!</v>
      </c>
      <c r="Z443" s="30" t="e">
        <f t="array" ref="Z443">INDEX(Resultado!$1:$470,MATCH($B443,Resultado!$N:$N,0),MATCH(Z$1,Resultado!#REF!,0))</f>
        <v>#REF!</v>
      </c>
      <c r="AA443" s="30" t="e">
        <f t="array" ref="AA443">INDEX(Resultado!$1:$470,MATCH($B443,Resultado!$N:$N,0),MATCH(AA$1,Resultado!#REF!,0))</f>
        <v>#REF!</v>
      </c>
      <c r="AB443" s="29">
        <v>0</v>
      </c>
      <c r="AC443" s="29">
        <v>2</v>
      </c>
      <c r="AD443" s="30" t="e">
        <f t="array" ref="AD443">INDEX(Resultado!$1:$470,MATCH($B443,Resultado!$N:$N,0),MATCH(AD$1,Resultado!#REF!,0))</f>
        <v>#REF!</v>
      </c>
      <c r="AE443" s="30" t="e">
        <f t="array" ref="AE443">INDEX(Resultado!$1:$470,MATCH($B443,Resultado!$N:$N,0),MATCH(AE$1,Resultado!#REF!,0))</f>
        <v>#REF!</v>
      </c>
      <c r="AF443" s="30" t="e">
        <f t="array" ref="AF443">INDEX(Resultado!$1:$470,MATCH($B443,Resultado!$N:$N,0),MATCH(AF$1,Resultado!#REF!,0))</f>
        <v>#REF!</v>
      </c>
      <c r="AG443" s="30" t="e">
        <f t="array" ref="AG443">INDEX(Resultado!$1:$470,MATCH($B443,Resultado!$N:$N,0),MATCH(AG$1,Resultado!#REF!,0))</f>
        <v>#REF!</v>
      </c>
      <c r="AH443" s="30" t="e">
        <f t="array" ref="AH443">INDEX(Resultado!$1:$470,MATCH($B443,Resultado!$N:$N,0),MATCH(AH$1,Resultado!#REF!,0))</f>
        <v>#REF!</v>
      </c>
      <c r="AI443" s="30" t="e">
        <f t="array" ref="AI443">INDEX(Resultado!$1:$470,MATCH($B443,Resultado!$N:$N,0),MATCH(AI$1,Resultado!#REF!,0))</f>
        <v>#REF!</v>
      </c>
      <c r="AJ443" s="30" t="e">
        <f t="array" ref="AJ443">INDEX(Resultado!$1:$470,MATCH($B443,Resultado!$N:$N,0),MATCH(AJ$1,Resultado!#REF!,0))</f>
        <v>#REF!</v>
      </c>
      <c r="AK443" s="30" t="e">
        <f t="array" ref="AK443">INDEX(Resultado!$1:$470,MATCH($B443,Resultado!$N:$N,0),MATCH(AK$1,Resultado!#REF!,0))</f>
        <v>#REF!</v>
      </c>
      <c r="AL443" s="29">
        <v>0</v>
      </c>
      <c r="AM443" s="29">
        <v>2</v>
      </c>
      <c r="AN443" s="30" t="e">
        <f t="array" ref="AN443">INDEX(Resultado!$1:$470,MATCH($B443,Resultado!$N:$N,0),MATCH(AN$1,Resultado!#REF!,0))</f>
        <v>#REF!</v>
      </c>
      <c r="AO443" s="30" t="e">
        <f t="array" ref="AO443">INDEX(Resultado!$1:$470,MATCH($B443,Resultado!$N:$N,0),MATCH(AO$1,Resultado!#REF!,0))</f>
        <v>#REF!</v>
      </c>
      <c r="AP443" s="30" t="e">
        <f t="array" ref="AP443">INDEX(Resultado!$1:$470,MATCH($B443,Resultado!$N:$N,0),MATCH(AP$1,Resultado!#REF!,0))</f>
        <v>#REF!</v>
      </c>
      <c r="AQ443" s="30" t="e">
        <f t="array" ref="AQ443">INDEX(Resultado!$1:$470,MATCH($B443,Resultado!$N:$N,0),MATCH(AQ$1,Resultado!#REF!,0))</f>
        <v>#REF!</v>
      </c>
      <c r="AR443" s="30" t="e">
        <f t="array" ref="AR443">INDEX(Resultado!$1:$470,MATCH($B443,Resultado!$N:$N,0),MATCH(AR$1,Resultado!#REF!,0))</f>
        <v>#REF!</v>
      </c>
      <c r="AS443" s="29">
        <v>2</v>
      </c>
      <c r="AT443" s="30" t="e">
        <f t="array" ref="AT443">INDEX(Resultado!$1:$470,MATCH($B443,Resultado!$N:$N,0),MATCH(AT$1,Resultado!#REF!,0))</f>
        <v>#REF!</v>
      </c>
      <c r="AU443" s="30" t="e">
        <f t="array" ref="AU443">INDEX(Resultado!$1:$470,MATCH($B443,Resultado!$N:$N,0),MATCH(AU$1,Resultado!#REF!,0))</f>
        <v>#REF!</v>
      </c>
      <c r="AV443" s="30" t="e">
        <f t="array" ref="AV443">INDEX(Resultado!$1:$470,MATCH($B443,Resultado!$N:$N,0),MATCH(AV$1,Resultado!#REF!,0))</f>
        <v>#REF!</v>
      </c>
      <c r="AW443" s="30" t="e">
        <f t="array" ref="AW443">INDEX(Resultado!$1:$470,MATCH($B443,Resultado!$N:$N,0),MATCH(AW$1,Resultado!#REF!,0))</f>
        <v>#REF!</v>
      </c>
      <c r="AX443" s="30" t="e">
        <f t="array" ref="AX443">INDEX(Resultado!$1:$470,MATCH($B443,Resultado!$N:$N,0),MATCH(AX$1,Resultado!#REF!,0))</f>
        <v>#REF!</v>
      </c>
      <c r="AY443" s="30" t="e">
        <f t="array" ref="AY443">INDEX(Resultado!$1:$470,MATCH($B443,Resultado!$N:$N,0),MATCH(AY$1,Resultado!#REF!,0))</f>
        <v>#REF!</v>
      </c>
      <c r="AZ443" s="30" t="e">
        <f t="array" ref="AZ443">INDEX(Resultado!$1:$470,MATCH($B443,Resultado!$N:$N,0),MATCH(AZ$1,Resultado!#REF!,0))</f>
        <v>#REF!</v>
      </c>
      <c r="BA443" s="30" t="e">
        <f t="array" ref="BA443">INDEX(Resultado!$1:$470,MATCH($B443,Resultado!$N:$N,0),MATCH(BA$1,Resultado!#REF!,0))</f>
        <v>#REF!</v>
      </c>
      <c r="BB443" s="30" t="e">
        <f t="array" ref="BB443">INDEX(Resultado!$1:$470,MATCH($B443,Resultado!$N:$N,0),MATCH(BB$1,Resultado!#REF!,0))</f>
        <v>#REF!</v>
      </c>
      <c r="BC443" s="30" t="e">
        <f t="array" ref="BC443">INDEX(Resultado!$1:$470,MATCH($B443,Resultado!$N:$N,0),MATCH(BC$1,Resultado!#REF!,0))</f>
        <v>#REF!</v>
      </c>
      <c r="BD443" s="30" t="e">
        <f t="array" ref="BD443">INDEX(Resultado!$1:$470,MATCH($B443,Resultado!$N:$N,0),MATCH(BD$1,Resultado!#REF!,0))</f>
        <v>#REF!</v>
      </c>
      <c r="BE443" s="30" t="e">
        <f t="array" ref="BE443">INDEX(Resultado!$1:$470,MATCH($B443,Resultado!$N:$N,0),MATCH(BE$1,Resultado!#REF!,0))</f>
        <v>#REF!</v>
      </c>
      <c r="BF443" s="30" t="e">
        <f t="array" ref="BF443">INDEX(Resultado!$1:$470,MATCH($B443,Resultado!$N:$N,0),MATCH(BF$1,Resultado!#REF!,0))</f>
        <v>#REF!</v>
      </c>
      <c r="BG443" s="30" t="e">
        <f t="array" ref="BG443">INDEX(Resultado!$1:$470,MATCH($B443,Resultado!$N:$N,0),MATCH(BG$1,Resultado!#REF!,0))</f>
        <v>#REF!</v>
      </c>
      <c r="BH443" s="30" t="e">
        <f t="array" ref="BH443">INDEX(Resultado!$1:$470,MATCH($B443,Resultado!$N:$N,0),MATCH(BH$1,Resultado!#REF!,0))</f>
        <v>#REF!</v>
      </c>
      <c r="BI443" s="30" t="e">
        <f t="array" ref="BI443">INDEX(Resultado!$1:$470,MATCH($B443,Resultado!$N:$N,0),MATCH(BI$1,Resultado!#REF!,0))</f>
        <v>#REF!</v>
      </c>
    </row>
    <row r="444" spans="1:61" ht="13" x14ac:dyDescent="0.15">
      <c r="A444" s="29">
        <v>52466726890</v>
      </c>
      <c r="B444" s="7" t="s">
        <v>3109</v>
      </c>
      <c r="C444" s="29" t="s">
        <v>3108</v>
      </c>
      <c r="D444" s="30" t="e">
        <f t="array" ref="D444">INDEX(Resultado!$1:$470,MATCH($B444,Resultado!$N:$N,0),MATCH(D$1,Resultado!#REF!,0))</f>
        <v>#REF!</v>
      </c>
      <c r="E444" s="29" t="s">
        <v>3339</v>
      </c>
      <c r="F444" s="30" t="e">
        <f t="array" ref="F444">INDEX(Resultado!$1:$470,MATCH($B444,Resultado!$N:$N,0),MATCH(F$1,Resultado!#REF!,0))</f>
        <v>#REF!</v>
      </c>
      <c r="G444" s="30" t="e">
        <f t="array" ref="G444">INDEX(Resultado!$1:$470,MATCH($B444,Resultado!$N:$N,0),MATCH(G$1,Resultado!#REF!,0))</f>
        <v>#REF!</v>
      </c>
      <c r="H444" s="30" t="e">
        <f t="array" ref="H444">INDEX(Resultado!$1:$470,MATCH($B444,Resultado!$N:$N,0),MATCH(H$1,Resultado!#REF!,0))</f>
        <v>#REF!</v>
      </c>
      <c r="I444" s="30" t="e">
        <f t="array" ref="I444">INDEX(Resultado!$1:$470,MATCH($B444,Resultado!$N:$N,0),MATCH(I$1,Resultado!#REF!,0))</f>
        <v>#REF!</v>
      </c>
      <c r="J444" s="30" t="e">
        <f t="array" ref="J444">INDEX(Resultado!$1:$470,MATCH($B444,Resultado!$N:$N,0),MATCH(J$1,Resultado!#REF!,0))</f>
        <v>#REF!</v>
      </c>
      <c r="K444" s="30" t="e">
        <f t="array" ref="K444">INDEX(Resultado!$1:$470,MATCH($B444,Resultado!$N:$N,0),MATCH(K$1,Resultado!#REF!,0))</f>
        <v>#REF!</v>
      </c>
      <c r="L444" s="30" t="e">
        <f t="array" ref="L444">INDEX(Resultado!$1:$470,MATCH($B444,Resultado!$N:$N,0),MATCH(L$1,Resultado!#REF!,0))</f>
        <v>#REF!</v>
      </c>
      <c r="M444" s="30" t="e">
        <f t="array" ref="M444">INDEX(Resultado!$1:$470,MATCH($B444,Resultado!$N:$N,0),MATCH(M$1,Resultado!#REF!,0))</f>
        <v>#REF!</v>
      </c>
      <c r="N444" s="30" t="e">
        <f t="array" ref="N444">INDEX(Resultado!$1:$470,MATCH($B444,Resultado!$N:$N,0),MATCH(N$1,Resultado!#REF!,0))</f>
        <v>#REF!</v>
      </c>
      <c r="O444" s="30" t="e">
        <f t="array" ref="O444">INDEX(Resultado!$1:$470,MATCH($B444,Resultado!$N:$N,0),MATCH(O$1,Resultado!#REF!,0))</f>
        <v>#REF!</v>
      </c>
      <c r="P444" s="30" t="e">
        <f t="array" ref="P444">INDEX(Resultado!$1:$470,MATCH($B444,Resultado!$N:$N,0),MATCH(P$1,Resultado!#REF!,0))</f>
        <v>#REF!</v>
      </c>
      <c r="Q444" s="30" t="e">
        <f t="array" ref="Q444">INDEX(Resultado!$1:$470,MATCH($B444,Resultado!$N:$N,0),MATCH(Q$1,Resultado!#REF!,0))</f>
        <v>#REF!</v>
      </c>
      <c r="R444" s="30" t="e">
        <f t="array" ref="R444">INDEX(Resultado!$1:$470,MATCH($B444,Resultado!$N:$N,0),MATCH(R$1,Resultado!#REF!,0))</f>
        <v>#REF!</v>
      </c>
      <c r="S444" s="30" t="e">
        <f t="array" ref="S444">INDEX(Resultado!$1:$470,MATCH($B444,Resultado!$N:$N,0),MATCH(S$1,Resultado!#REF!,0))</f>
        <v>#REF!</v>
      </c>
      <c r="T444" s="30" t="e">
        <f t="array" ref="T444">INDEX(Resultado!$1:$470,MATCH($B444,Resultado!$N:$N,0),MATCH(T$1,Resultado!#REF!,0))</f>
        <v>#REF!</v>
      </c>
      <c r="U444" s="30" t="e">
        <f t="array" ref="U444">INDEX(Resultado!$1:$470,MATCH($B444,Resultado!$N:$N,0),MATCH(U$1,Resultado!#REF!,0))</f>
        <v>#REF!</v>
      </c>
      <c r="V444" s="30" t="e">
        <f t="array" ref="V444">INDEX(Resultado!$1:$470,MATCH($B444,Resultado!$N:$N,0),MATCH(V$1,Resultado!#REF!,0))</f>
        <v>#REF!</v>
      </c>
      <c r="W444" s="30" t="e">
        <f t="array" ref="W444">INDEX(Resultado!$1:$470,MATCH($B444,Resultado!$N:$N,0),MATCH(W$1,Resultado!#REF!,0))</f>
        <v>#REF!</v>
      </c>
      <c r="X444" s="30" t="e">
        <f t="array" ref="X444">INDEX(Resultado!$1:$470,MATCH($B444,Resultado!$N:$N,0),MATCH(X$1,Resultado!#REF!,0))</f>
        <v>#REF!</v>
      </c>
      <c r="Y444" s="30" t="e">
        <f t="array" ref="Y444">INDEX(Resultado!$1:$470,MATCH($B444,Resultado!$N:$N,0),MATCH(Y$1,Resultado!#REF!,0))</f>
        <v>#REF!</v>
      </c>
      <c r="Z444" s="30" t="e">
        <f t="array" ref="Z444">INDEX(Resultado!$1:$470,MATCH($B444,Resultado!$N:$N,0),MATCH(Z$1,Resultado!#REF!,0))</f>
        <v>#REF!</v>
      </c>
      <c r="AA444" s="30" t="e">
        <f t="array" ref="AA444">INDEX(Resultado!$1:$470,MATCH($B444,Resultado!$N:$N,0),MATCH(AA$1,Resultado!#REF!,0))</f>
        <v>#REF!</v>
      </c>
      <c r="AB444" s="29">
        <v>0</v>
      </c>
      <c r="AC444" s="29">
        <v>2</v>
      </c>
      <c r="AD444" s="30" t="e">
        <f t="array" ref="AD444">INDEX(Resultado!$1:$470,MATCH($B444,Resultado!$N:$N,0),MATCH(AD$1,Resultado!#REF!,0))</f>
        <v>#REF!</v>
      </c>
      <c r="AE444" s="30" t="e">
        <f t="array" ref="AE444">INDEX(Resultado!$1:$470,MATCH($B444,Resultado!$N:$N,0),MATCH(AE$1,Resultado!#REF!,0))</f>
        <v>#REF!</v>
      </c>
      <c r="AF444" s="30" t="e">
        <f t="array" ref="AF444">INDEX(Resultado!$1:$470,MATCH($B444,Resultado!$N:$N,0),MATCH(AF$1,Resultado!#REF!,0))</f>
        <v>#REF!</v>
      </c>
      <c r="AG444" s="30" t="e">
        <f t="array" ref="AG444">INDEX(Resultado!$1:$470,MATCH($B444,Resultado!$N:$N,0),MATCH(AG$1,Resultado!#REF!,0))</f>
        <v>#REF!</v>
      </c>
      <c r="AH444" s="30" t="e">
        <f t="array" ref="AH444">INDEX(Resultado!$1:$470,MATCH($B444,Resultado!$N:$N,0),MATCH(AH$1,Resultado!#REF!,0))</f>
        <v>#REF!</v>
      </c>
      <c r="AI444" s="30" t="e">
        <f t="array" ref="AI444">INDEX(Resultado!$1:$470,MATCH($B444,Resultado!$N:$N,0),MATCH(AI$1,Resultado!#REF!,0))</f>
        <v>#REF!</v>
      </c>
      <c r="AJ444" s="30" t="e">
        <f t="array" ref="AJ444">INDEX(Resultado!$1:$470,MATCH($B444,Resultado!$N:$N,0),MATCH(AJ$1,Resultado!#REF!,0))</f>
        <v>#REF!</v>
      </c>
      <c r="AK444" s="30" t="e">
        <f t="array" ref="AK444">INDEX(Resultado!$1:$470,MATCH($B444,Resultado!$N:$N,0),MATCH(AK$1,Resultado!#REF!,0))</f>
        <v>#REF!</v>
      </c>
      <c r="AL444" s="29">
        <v>0</v>
      </c>
      <c r="AM444" s="29">
        <v>2</v>
      </c>
      <c r="AN444" s="30" t="e">
        <f t="array" ref="AN444">INDEX(Resultado!$1:$470,MATCH($B444,Resultado!$N:$N,0),MATCH(AN$1,Resultado!#REF!,0))</f>
        <v>#REF!</v>
      </c>
      <c r="AO444" s="30" t="e">
        <f t="array" ref="AO444">INDEX(Resultado!$1:$470,MATCH($B444,Resultado!$N:$N,0),MATCH(AO$1,Resultado!#REF!,0))</f>
        <v>#REF!</v>
      </c>
      <c r="AP444" s="30" t="e">
        <f t="array" ref="AP444">INDEX(Resultado!$1:$470,MATCH($B444,Resultado!$N:$N,0),MATCH(AP$1,Resultado!#REF!,0))</f>
        <v>#REF!</v>
      </c>
      <c r="AQ444" s="30" t="e">
        <f t="array" ref="AQ444">INDEX(Resultado!$1:$470,MATCH($B444,Resultado!$N:$N,0),MATCH(AQ$1,Resultado!#REF!,0))</f>
        <v>#REF!</v>
      </c>
      <c r="AR444" s="30" t="e">
        <f t="array" ref="AR444">INDEX(Resultado!$1:$470,MATCH($B444,Resultado!$N:$N,0),MATCH(AR$1,Resultado!#REF!,0))</f>
        <v>#REF!</v>
      </c>
      <c r="AS444" s="29">
        <v>2</v>
      </c>
      <c r="AT444" s="30" t="e">
        <f t="array" ref="AT444">INDEX(Resultado!$1:$470,MATCH($B444,Resultado!$N:$N,0),MATCH(AT$1,Resultado!#REF!,0))</f>
        <v>#REF!</v>
      </c>
      <c r="AU444" s="30" t="e">
        <f t="array" ref="AU444">INDEX(Resultado!$1:$470,MATCH($B444,Resultado!$N:$N,0),MATCH(AU$1,Resultado!#REF!,0))</f>
        <v>#REF!</v>
      </c>
      <c r="AV444" s="30" t="e">
        <f t="array" ref="AV444">INDEX(Resultado!$1:$470,MATCH($B444,Resultado!$N:$N,0),MATCH(AV$1,Resultado!#REF!,0))</f>
        <v>#REF!</v>
      </c>
      <c r="AW444" s="30" t="e">
        <f t="array" ref="AW444">INDEX(Resultado!$1:$470,MATCH($B444,Resultado!$N:$N,0),MATCH(AW$1,Resultado!#REF!,0))</f>
        <v>#REF!</v>
      </c>
      <c r="AX444" s="30" t="e">
        <f t="array" ref="AX444">INDEX(Resultado!$1:$470,MATCH($B444,Resultado!$N:$N,0),MATCH(AX$1,Resultado!#REF!,0))</f>
        <v>#REF!</v>
      </c>
      <c r="AY444" s="30" t="e">
        <f t="array" ref="AY444">INDEX(Resultado!$1:$470,MATCH($B444,Resultado!$N:$N,0),MATCH(AY$1,Resultado!#REF!,0))</f>
        <v>#REF!</v>
      </c>
      <c r="AZ444" s="30" t="e">
        <f t="array" ref="AZ444">INDEX(Resultado!$1:$470,MATCH($B444,Resultado!$N:$N,0),MATCH(AZ$1,Resultado!#REF!,0))</f>
        <v>#REF!</v>
      </c>
      <c r="BA444" s="30" t="e">
        <f t="array" ref="BA444">INDEX(Resultado!$1:$470,MATCH($B444,Resultado!$N:$N,0),MATCH(BA$1,Resultado!#REF!,0))</f>
        <v>#REF!</v>
      </c>
      <c r="BB444" s="30" t="e">
        <f t="array" ref="BB444">INDEX(Resultado!$1:$470,MATCH($B444,Resultado!$N:$N,0),MATCH(BB$1,Resultado!#REF!,0))</f>
        <v>#REF!</v>
      </c>
      <c r="BC444" s="30" t="e">
        <f t="array" ref="BC444">INDEX(Resultado!$1:$470,MATCH($B444,Resultado!$N:$N,0),MATCH(BC$1,Resultado!#REF!,0))</f>
        <v>#REF!</v>
      </c>
      <c r="BD444" s="30" t="e">
        <f t="array" ref="BD444">INDEX(Resultado!$1:$470,MATCH($B444,Resultado!$N:$N,0),MATCH(BD$1,Resultado!#REF!,0))</f>
        <v>#REF!</v>
      </c>
      <c r="BE444" s="30" t="e">
        <f t="array" ref="BE444">INDEX(Resultado!$1:$470,MATCH($B444,Resultado!$N:$N,0),MATCH(BE$1,Resultado!#REF!,0))</f>
        <v>#REF!</v>
      </c>
      <c r="BF444" s="30" t="e">
        <f t="array" ref="BF444">INDEX(Resultado!$1:$470,MATCH($B444,Resultado!$N:$N,0),MATCH(BF$1,Resultado!#REF!,0))</f>
        <v>#REF!</v>
      </c>
      <c r="BG444" s="30" t="e">
        <f t="array" ref="BG444">INDEX(Resultado!$1:$470,MATCH($B444,Resultado!$N:$N,0),MATCH(BG$1,Resultado!#REF!,0))</f>
        <v>#REF!</v>
      </c>
      <c r="BH444" s="30" t="e">
        <f t="array" ref="BH444">INDEX(Resultado!$1:$470,MATCH($B444,Resultado!$N:$N,0),MATCH(BH$1,Resultado!#REF!,0))</f>
        <v>#REF!</v>
      </c>
      <c r="BI444" s="30" t="e">
        <f t="array" ref="BI444">INDEX(Resultado!$1:$470,MATCH($B444,Resultado!$N:$N,0),MATCH(BI$1,Resultado!#REF!,0))</f>
        <v>#REF!</v>
      </c>
    </row>
    <row r="445" spans="1:61" ht="13" x14ac:dyDescent="0.15">
      <c r="A445" s="29">
        <v>40444967818</v>
      </c>
      <c r="B445" s="7" t="s">
        <v>3114</v>
      </c>
      <c r="C445" s="29" t="s">
        <v>3113</v>
      </c>
      <c r="D445" s="30" t="e">
        <f t="array" ref="D445">INDEX(Resultado!$1:$470,MATCH($B445,Resultado!$N:$N,0),MATCH(D$1,Resultado!#REF!,0))</f>
        <v>#REF!</v>
      </c>
      <c r="E445" s="29" t="s">
        <v>3339</v>
      </c>
      <c r="F445" s="30" t="e">
        <f t="array" ref="F445">INDEX(Resultado!$1:$470,MATCH($B445,Resultado!$N:$N,0),MATCH(F$1,Resultado!#REF!,0))</f>
        <v>#REF!</v>
      </c>
      <c r="G445" s="30" t="e">
        <f t="array" ref="G445">INDEX(Resultado!$1:$470,MATCH($B445,Resultado!$N:$N,0),MATCH(G$1,Resultado!#REF!,0))</f>
        <v>#REF!</v>
      </c>
      <c r="H445" s="30" t="e">
        <f t="array" ref="H445">INDEX(Resultado!$1:$470,MATCH($B445,Resultado!$N:$N,0),MATCH(H$1,Resultado!#REF!,0))</f>
        <v>#REF!</v>
      </c>
      <c r="I445" s="30" t="e">
        <f t="array" ref="I445">INDEX(Resultado!$1:$470,MATCH($B445,Resultado!$N:$N,0),MATCH(I$1,Resultado!#REF!,0))</f>
        <v>#REF!</v>
      </c>
      <c r="J445" s="30" t="e">
        <f t="array" ref="J445">INDEX(Resultado!$1:$470,MATCH($B445,Resultado!$N:$N,0),MATCH(J$1,Resultado!#REF!,0))</f>
        <v>#REF!</v>
      </c>
      <c r="K445" s="30" t="e">
        <f t="array" ref="K445">INDEX(Resultado!$1:$470,MATCH($B445,Resultado!$N:$N,0),MATCH(K$1,Resultado!#REF!,0))</f>
        <v>#REF!</v>
      </c>
      <c r="L445" s="30" t="e">
        <f t="array" ref="L445">INDEX(Resultado!$1:$470,MATCH($B445,Resultado!$N:$N,0),MATCH(L$1,Resultado!#REF!,0))</f>
        <v>#REF!</v>
      </c>
      <c r="M445" s="30" t="e">
        <f t="array" ref="M445">INDEX(Resultado!$1:$470,MATCH($B445,Resultado!$N:$N,0),MATCH(M$1,Resultado!#REF!,0))</f>
        <v>#REF!</v>
      </c>
      <c r="N445" s="30" t="e">
        <f t="array" ref="N445">INDEX(Resultado!$1:$470,MATCH($B445,Resultado!$N:$N,0),MATCH(N$1,Resultado!#REF!,0))</f>
        <v>#REF!</v>
      </c>
      <c r="O445" s="30" t="e">
        <f t="array" ref="O445">INDEX(Resultado!$1:$470,MATCH($B445,Resultado!$N:$N,0),MATCH(O$1,Resultado!#REF!,0))</f>
        <v>#REF!</v>
      </c>
      <c r="P445" s="30" t="e">
        <f t="array" ref="P445">INDEX(Resultado!$1:$470,MATCH($B445,Resultado!$N:$N,0),MATCH(P$1,Resultado!#REF!,0))</f>
        <v>#REF!</v>
      </c>
      <c r="Q445" s="30" t="e">
        <f t="array" ref="Q445">INDEX(Resultado!$1:$470,MATCH($B445,Resultado!$N:$N,0),MATCH(Q$1,Resultado!#REF!,0))</f>
        <v>#REF!</v>
      </c>
      <c r="R445" s="30" t="e">
        <f t="array" ref="R445">INDEX(Resultado!$1:$470,MATCH($B445,Resultado!$N:$N,0),MATCH(R$1,Resultado!#REF!,0))</f>
        <v>#REF!</v>
      </c>
      <c r="S445" s="30" t="e">
        <f t="array" ref="S445">INDEX(Resultado!$1:$470,MATCH($B445,Resultado!$N:$N,0),MATCH(S$1,Resultado!#REF!,0))</f>
        <v>#REF!</v>
      </c>
      <c r="T445" s="30" t="e">
        <f t="array" ref="T445">INDEX(Resultado!$1:$470,MATCH($B445,Resultado!$N:$N,0),MATCH(T$1,Resultado!#REF!,0))</f>
        <v>#REF!</v>
      </c>
      <c r="U445" s="30" t="e">
        <f t="array" ref="U445">INDEX(Resultado!$1:$470,MATCH($B445,Resultado!$N:$N,0),MATCH(U$1,Resultado!#REF!,0))</f>
        <v>#REF!</v>
      </c>
      <c r="V445" s="30" t="e">
        <f t="array" ref="V445">INDEX(Resultado!$1:$470,MATCH($B445,Resultado!$N:$N,0),MATCH(V$1,Resultado!#REF!,0))</f>
        <v>#REF!</v>
      </c>
      <c r="W445" s="30" t="e">
        <f t="array" ref="W445">INDEX(Resultado!$1:$470,MATCH($B445,Resultado!$N:$N,0),MATCH(W$1,Resultado!#REF!,0))</f>
        <v>#REF!</v>
      </c>
      <c r="X445" s="30" t="e">
        <f t="array" ref="X445">INDEX(Resultado!$1:$470,MATCH($B445,Resultado!$N:$N,0),MATCH(X$1,Resultado!#REF!,0))</f>
        <v>#REF!</v>
      </c>
      <c r="Y445" s="30" t="e">
        <f t="array" ref="Y445">INDEX(Resultado!$1:$470,MATCH($B445,Resultado!$N:$N,0),MATCH(Y$1,Resultado!#REF!,0))</f>
        <v>#REF!</v>
      </c>
      <c r="Z445" s="30" t="e">
        <f t="array" ref="Z445">INDEX(Resultado!$1:$470,MATCH($B445,Resultado!$N:$N,0),MATCH(Z$1,Resultado!#REF!,0))</f>
        <v>#REF!</v>
      </c>
      <c r="AA445" s="30" t="e">
        <f t="array" ref="AA445">INDEX(Resultado!$1:$470,MATCH($B445,Resultado!$N:$N,0),MATCH(AA$1,Resultado!#REF!,0))</f>
        <v>#REF!</v>
      </c>
      <c r="AB445" s="29">
        <v>0</v>
      </c>
      <c r="AC445" s="29">
        <v>2</v>
      </c>
      <c r="AD445" s="30" t="e">
        <f t="array" ref="AD445">INDEX(Resultado!$1:$470,MATCH($B445,Resultado!$N:$N,0),MATCH(AD$1,Resultado!#REF!,0))</f>
        <v>#REF!</v>
      </c>
      <c r="AE445" s="30" t="e">
        <f t="array" ref="AE445">INDEX(Resultado!$1:$470,MATCH($B445,Resultado!$N:$N,0),MATCH(AE$1,Resultado!#REF!,0))</f>
        <v>#REF!</v>
      </c>
      <c r="AF445" s="30" t="e">
        <f t="array" ref="AF445">INDEX(Resultado!$1:$470,MATCH($B445,Resultado!$N:$N,0),MATCH(AF$1,Resultado!#REF!,0))</f>
        <v>#REF!</v>
      </c>
      <c r="AG445" s="30" t="e">
        <f t="array" ref="AG445">INDEX(Resultado!$1:$470,MATCH($B445,Resultado!$N:$N,0),MATCH(AG$1,Resultado!#REF!,0))</f>
        <v>#REF!</v>
      </c>
      <c r="AH445" s="30" t="e">
        <f t="array" ref="AH445">INDEX(Resultado!$1:$470,MATCH($B445,Resultado!$N:$N,0),MATCH(AH$1,Resultado!#REF!,0))</f>
        <v>#REF!</v>
      </c>
      <c r="AI445" s="30" t="e">
        <f t="array" ref="AI445">INDEX(Resultado!$1:$470,MATCH($B445,Resultado!$N:$N,0),MATCH(AI$1,Resultado!#REF!,0))</f>
        <v>#REF!</v>
      </c>
      <c r="AJ445" s="30" t="e">
        <f t="array" ref="AJ445">INDEX(Resultado!$1:$470,MATCH($B445,Resultado!$N:$N,0),MATCH(AJ$1,Resultado!#REF!,0))</f>
        <v>#REF!</v>
      </c>
      <c r="AK445" s="30" t="e">
        <f t="array" ref="AK445">INDEX(Resultado!$1:$470,MATCH($B445,Resultado!$N:$N,0),MATCH(AK$1,Resultado!#REF!,0))</f>
        <v>#REF!</v>
      </c>
      <c r="AL445" s="29">
        <v>0</v>
      </c>
      <c r="AM445" s="29">
        <v>2</v>
      </c>
      <c r="AN445" s="30" t="e">
        <f t="array" ref="AN445">INDEX(Resultado!$1:$470,MATCH($B445,Resultado!$N:$N,0),MATCH(AN$1,Resultado!#REF!,0))</f>
        <v>#REF!</v>
      </c>
      <c r="AO445" s="30" t="e">
        <f t="array" ref="AO445">INDEX(Resultado!$1:$470,MATCH($B445,Resultado!$N:$N,0),MATCH(AO$1,Resultado!#REF!,0))</f>
        <v>#REF!</v>
      </c>
      <c r="AP445" s="30" t="e">
        <f t="array" ref="AP445">INDEX(Resultado!$1:$470,MATCH($B445,Resultado!$N:$N,0),MATCH(AP$1,Resultado!#REF!,0))</f>
        <v>#REF!</v>
      </c>
      <c r="AQ445" s="30" t="e">
        <f t="array" ref="AQ445">INDEX(Resultado!$1:$470,MATCH($B445,Resultado!$N:$N,0),MATCH(AQ$1,Resultado!#REF!,0))</f>
        <v>#REF!</v>
      </c>
      <c r="AR445" s="30" t="e">
        <f t="array" ref="AR445">INDEX(Resultado!$1:$470,MATCH($B445,Resultado!$N:$N,0),MATCH(AR$1,Resultado!#REF!,0))</f>
        <v>#REF!</v>
      </c>
      <c r="AS445" s="29">
        <v>2</v>
      </c>
      <c r="AT445" s="30" t="e">
        <f t="array" ref="AT445">INDEX(Resultado!$1:$470,MATCH($B445,Resultado!$N:$N,0),MATCH(AT$1,Resultado!#REF!,0))</f>
        <v>#REF!</v>
      </c>
      <c r="AU445" s="30" t="e">
        <f t="array" ref="AU445">INDEX(Resultado!$1:$470,MATCH($B445,Resultado!$N:$N,0),MATCH(AU$1,Resultado!#REF!,0))</f>
        <v>#REF!</v>
      </c>
      <c r="AV445" s="30" t="e">
        <f t="array" ref="AV445">INDEX(Resultado!$1:$470,MATCH($B445,Resultado!$N:$N,0),MATCH(AV$1,Resultado!#REF!,0))</f>
        <v>#REF!</v>
      </c>
      <c r="AW445" s="30" t="e">
        <f t="array" ref="AW445">INDEX(Resultado!$1:$470,MATCH($B445,Resultado!$N:$N,0),MATCH(AW$1,Resultado!#REF!,0))</f>
        <v>#REF!</v>
      </c>
      <c r="AX445" s="30" t="e">
        <f t="array" ref="AX445">INDEX(Resultado!$1:$470,MATCH($B445,Resultado!$N:$N,0),MATCH(AX$1,Resultado!#REF!,0))</f>
        <v>#REF!</v>
      </c>
      <c r="AY445" s="30" t="e">
        <f t="array" ref="AY445">INDEX(Resultado!$1:$470,MATCH($B445,Resultado!$N:$N,0),MATCH(AY$1,Resultado!#REF!,0))</f>
        <v>#REF!</v>
      </c>
      <c r="AZ445" s="30" t="e">
        <f t="array" ref="AZ445">INDEX(Resultado!$1:$470,MATCH($B445,Resultado!$N:$N,0),MATCH(AZ$1,Resultado!#REF!,0))</f>
        <v>#REF!</v>
      </c>
      <c r="BA445" s="30" t="e">
        <f t="array" ref="BA445">INDEX(Resultado!$1:$470,MATCH($B445,Resultado!$N:$N,0),MATCH(BA$1,Resultado!#REF!,0))</f>
        <v>#REF!</v>
      </c>
      <c r="BB445" s="30" t="e">
        <f t="array" ref="BB445">INDEX(Resultado!$1:$470,MATCH($B445,Resultado!$N:$N,0),MATCH(BB$1,Resultado!#REF!,0))</f>
        <v>#REF!</v>
      </c>
      <c r="BC445" s="30" t="e">
        <f t="array" ref="BC445">INDEX(Resultado!$1:$470,MATCH($B445,Resultado!$N:$N,0),MATCH(BC$1,Resultado!#REF!,0))</f>
        <v>#REF!</v>
      </c>
      <c r="BD445" s="30" t="e">
        <f t="array" ref="BD445">INDEX(Resultado!$1:$470,MATCH($B445,Resultado!$N:$N,0),MATCH(BD$1,Resultado!#REF!,0))</f>
        <v>#REF!</v>
      </c>
      <c r="BE445" s="30" t="e">
        <f t="array" ref="BE445">INDEX(Resultado!$1:$470,MATCH($B445,Resultado!$N:$N,0),MATCH(BE$1,Resultado!#REF!,0))</f>
        <v>#REF!</v>
      </c>
      <c r="BF445" s="30" t="e">
        <f t="array" ref="BF445">INDEX(Resultado!$1:$470,MATCH($B445,Resultado!$N:$N,0),MATCH(BF$1,Resultado!#REF!,0))</f>
        <v>#REF!</v>
      </c>
      <c r="BG445" s="30" t="e">
        <f t="array" ref="BG445">INDEX(Resultado!$1:$470,MATCH($B445,Resultado!$N:$N,0),MATCH(BG$1,Resultado!#REF!,0))</f>
        <v>#REF!</v>
      </c>
      <c r="BH445" s="30" t="e">
        <f t="array" ref="BH445">INDEX(Resultado!$1:$470,MATCH($B445,Resultado!$N:$N,0),MATCH(BH$1,Resultado!#REF!,0))</f>
        <v>#REF!</v>
      </c>
      <c r="BI445" s="30" t="e">
        <f t="array" ref="BI445">INDEX(Resultado!$1:$470,MATCH($B445,Resultado!$N:$N,0),MATCH(BI$1,Resultado!#REF!,0))</f>
        <v>#REF!</v>
      </c>
    </row>
    <row r="446" spans="1:61" ht="13" x14ac:dyDescent="0.15">
      <c r="A446" s="29">
        <v>44755254892</v>
      </c>
      <c r="B446" s="7" t="s">
        <v>3119</v>
      </c>
      <c r="C446" s="29" t="s">
        <v>3118</v>
      </c>
      <c r="D446" s="30" t="e">
        <f t="array" ref="D446">INDEX(Resultado!$1:$470,MATCH($B446,Resultado!$N:$N,0),MATCH(D$1,Resultado!#REF!,0))</f>
        <v>#REF!</v>
      </c>
      <c r="E446" s="29" t="s">
        <v>3339</v>
      </c>
      <c r="F446" s="30" t="e">
        <f t="array" ref="F446">INDEX(Resultado!$1:$470,MATCH($B446,Resultado!$N:$N,0),MATCH(F$1,Resultado!#REF!,0))</f>
        <v>#REF!</v>
      </c>
      <c r="G446" s="30" t="e">
        <f t="array" ref="G446">INDEX(Resultado!$1:$470,MATCH($B446,Resultado!$N:$N,0),MATCH(G$1,Resultado!#REF!,0))</f>
        <v>#REF!</v>
      </c>
      <c r="H446" s="30" t="e">
        <f t="array" ref="H446">INDEX(Resultado!$1:$470,MATCH($B446,Resultado!$N:$N,0),MATCH(H$1,Resultado!#REF!,0))</f>
        <v>#REF!</v>
      </c>
      <c r="I446" s="30" t="e">
        <f t="array" ref="I446">INDEX(Resultado!$1:$470,MATCH($B446,Resultado!$N:$N,0),MATCH(I$1,Resultado!#REF!,0))</f>
        <v>#REF!</v>
      </c>
      <c r="J446" s="30" t="e">
        <f t="array" ref="J446">INDEX(Resultado!$1:$470,MATCH($B446,Resultado!$N:$N,0),MATCH(J$1,Resultado!#REF!,0))</f>
        <v>#REF!</v>
      </c>
      <c r="K446" s="30" t="e">
        <f t="array" ref="K446">INDEX(Resultado!$1:$470,MATCH($B446,Resultado!$N:$N,0),MATCH(K$1,Resultado!#REF!,0))</f>
        <v>#REF!</v>
      </c>
      <c r="L446" s="30" t="e">
        <f t="array" ref="L446">INDEX(Resultado!$1:$470,MATCH($B446,Resultado!$N:$N,0),MATCH(L$1,Resultado!#REF!,0))</f>
        <v>#REF!</v>
      </c>
      <c r="M446" s="30" t="e">
        <f t="array" ref="M446">INDEX(Resultado!$1:$470,MATCH($B446,Resultado!$N:$N,0),MATCH(M$1,Resultado!#REF!,0))</f>
        <v>#REF!</v>
      </c>
      <c r="N446" s="30" t="e">
        <f t="array" ref="N446">INDEX(Resultado!$1:$470,MATCH($B446,Resultado!$N:$N,0),MATCH(N$1,Resultado!#REF!,0))</f>
        <v>#REF!</v>
      </c>
      <c r="O446" s="30" t="e">
        <f t="array" ref="O446">INDEX(Resultado!$1:$470,MATCH($B446,Resultado!$N:$N,0),MATCH(O$1,Resultado!#REF!,0))</f>
        <v>#REF!</v>
      </c>
      <c r="P446" s="30" t="e">
        <f t="array" ref="P446">INDEX(Resultado!$1:$470,MATCH($B446,Resultado!$N:$N,0),MATCH(P$1,Resultado!#REF!,0))</f>
        <v>#REF!</v>
      </c>
      <c r="Q446" s="30" t="e">
        <f t="array" ref="Q446">INDEX(Resultado!$1:$470,MATCH($B446,Resultado!$N:$N,0),MATCH(Q$1,Resultado!#REF!,0))</f>
        <v>#REF!</v>
      </c>
      <c r="R446" s="30" t="e">
        <f t="array" ref="R446">INDEX(Resultado!$1:$470,MATCH($B446,Resultado!$N:$N,0),MATCH(R$1,Resultado!#REF!,0))</f>
        <v>#REF!</v>
      </c>
      <c r="S446" s="30" t="e">
        <f t="array" ref="S446">INDEX(Resultado!$1:$470,MATCH($B446,Resultado!$N:$N,0),MATCH(S$1,Resultado!#REF!,0))</f>
        <v>#REF!</v>
      </c>
      <c r="T446" s="30" t="e">
        <f t="array" ref="T446">INDEX(Resultado!$1:$470,MATCH($B446,Resultado!$N:$N,0),MATCH(T$1,Resultado!#REF!,0))</f>
        <v>#REF!</v>
      </c>
      <c r="U446" s="30" t="e">
        <f t="array" ref="U446">INDEX(Resultado!$1:$470,MATCH($B446,Resultado!$N:$N,0),MATCH(U$1,Resultado!#REF!,0))</f>
        <v>#REF!</v>
      </c>
      <c r="V446" s="30" t="e">
        <f t="array" ref="V446">INDEX(Resultado!$1:$470,MATCH($B446,Resultado!$N:$N,0),MATCH(V$1,Resultado!#REF!,0))</f>
        <v>#REF!</v>
      </c>
      <c r="W446" s="30" t="e">
        <f t="array" ref="W446">INDEX(Resultado!$1:$470,MATCH($B446,Resultado!$N:$N,0),MATCH(W$1,Resultado!#REF!,0))</f>
        <v>#REF!</v>
      </c>
      <c r="X446" s="30" t="e">
        <f t="array" ref="X446">INDEX(Resultado!$1:$470,MATCH($B446,Resultado!$N:$N,0),MATCH(X$1,Resultado!#REF!,0))</f>
        <v>#REF!</v>
      </c>
      <c r="Y446" s="30" t="e">
        <f t="array" ref="Y446">INDEX(Resultado!$1:$470,MATCH($B446,Resultado!$N:$N,0),MATCH(Y$1,Resultado!#REF!,0))</f>
        <v>#REF!</v>
      </c>
      <c r="Z446" s="30" t="e">
        <f t="array" ref="Z446">INDEX(Resultado!$1:$470,MATCH($B446,Resultado!$N:$N,0),MATCH(Z$1,Resultado!#REF!,0))</f>
        <v>#REF!</v>
      </c>
      <c r="AA446" s="30" t="e">
        <f t="array" ref="AA446">INDEX(Resultado!$1:$470,MATCH($B446,Resultado!$N:$N,0),MATCH(AA$1,Resultado!#REF!,0))</f>
        <v>#REF!</v>
      </c>
      <c r="AB446" s="29">
        <v>0</v>
      </c>
      <c r="AC446" s="29">
        <v>2</v>
      </c>
      <c r="AD446" s="30" t="e">
        <f t="array" ref="AD446">INDEX(Resultado!$1:$470,MATCH($B446,Resultado!$N:$N,0),MATCH(AD$1,Resultado!#REF!,0))</f>
        <v>#REF!</v>
      </c>
      <c r="AE446" s="30" t="e">
        <f t="array" ref="AE446">INDEX(Resultado!$1:$470,MATCH($B446,Resultado!$N:$N,0),MATCH(AE$1,Resultado!#REF!,0))</f>
        <v>#REF!</v>
      </c>
      <c r="AF446" s="30" t="e">
        <f t="array" ref="AF446">INDEX(Resultado!$1:$470,MATCH($B446,Resultado!$N:$N,0),MATCH(AF$1,Resultado!#REF!,0))</f>
        <v>#REF!</v>
      </c>
      <c r="AG446" s="30" t="e">
        <f t="array" ref="AG446">INDEX(Resultado!$1:$470,MATCH($B446,Resultado!$N:$N,0),MATCH(AG$1,Resultado!#REF!,0))</f>
        <v>#REF!</v>
      </c>
      <c r="AH446" s="30" t="e">
        <f t="array" ref="AH446">INDEX(Resultado!$1:$470,MATCH($B446,Resultado!$N:$N,0),MATCH(AH$1,Resultado!#REF!,0))</f>
        <v>#REF!</v>
      </c>
      <c r="AI446" s="30" t="e">
        <f t="array" ref="AI446">INDEX(Resultado!$1:$470,MATCH($B446,Resultado!$N:$N,0),MATCH(AI$1,Resultado!#REF!,0))</f>
        <v>#REF!</v>
      </c>
      <c r="AJ446" s="30" t="e">
        <f t="array" ref="AJ446">INDEX(Resultado!$1:$470,MATCH($B446,Resultado!$N:$N,0),MATCH(AJ$1,Resultado!#REF!,0))</f>
        <v>#REF!</v>
      </c>
      <c r="AK446" s="30" t="e">
        <f t="array" ref="AK446">INDEX(Resultado!$1:$470,MATCH($B446,Resultado!$N:$N,0),MATCH(AK$1,Resultado!#REF!,0))</f>
        <v>#REF!</v>
      </c>
      <c r="AL446" s="29">
        <v>0</v>
      </c>
      <c r="AM446" s="29">
        <v>2</v>
      </c>
      <c r="AN446" s="30" t="e">
        <f t="array" ref="AN446">INDEX(Resultado!$1:$470,MATCH($B446,Resultado!$N:$N,0),MATCH(AN$1,Resultado!#REF!,0))</f>
        <v>#REF!</v>
      </c>
      <c r="AO446" s="30" t="e">
        <f t="array" ref="AO446">INDEX(Resultado!$1:$470,MATCH($B446,Resultado!$N:$N,0),MATCH(AO$1,Resultado!#REF!,0))</f>
        <v>#REF!</v>
      </c>
      <c r="AP446" s="30" t="e">
        <f t="array" ref="AP446">INDEX(Resultado!$1:$470,MATCH($B446,Resultado!$N:$N,0),MATCH(AP$1,Resultado!#REF!,0))</f>
        <v>#REF!</v>
      </c>
      <c r="AQ446" s="30" t="e">
        <f t="array" ref="AQ446">INDEX(Resultado!$1:$470,MATCH($B446,Resultado!$N:$N,0),MATCH(AQ$1,Resultado!#REF!,0))</f>
        <v>#REF!</v>
      </c>
      <c r="AR446" s="30" t="e">
        <f t="array" ref="AR446">INDEX(Resultado!$1:$470,MATCH($B446,Resultado!$N:$N,0),MATCH(AR$1,Resultado!#REF!,0))</f>
        <v>#REF!</v>
      </c>
      <c r="AS446" s="29">
        <v>2</v>
      </c>
      <c r="AT446" s="30" t="e">
        <f t="array" ref="AT446">INDEX(Resultado!$1:$470,MATCH($B446,Resultado!$N:$N,0),MATCH(AT$1,Resultado!#REF!,0))</f>
        <v>#REF!</v>
      </c>
      <c r="AU446" s="30" t="e">
        <f t="array" ref="AU446">INDEX(Resultado!$1:$470,MATCH($B446,Resultado!$N:$N,0),MATCH(AU$1,Resultado!#REF!,0))</f>
        <v>#REF!</v>
      </c>
      <c r="AV446" s="30" t="e">
        <f t="array" ref="AV446">INDEX(Resultado!$1:$470,MATCH($B446,Resultado!$N:$N,0),MATCH(AV$1,Resultado!#REF!,0))</f>
        <v>#REF!</v>
      </c>
      <c r="AW446" s="30" t="e">
        <f t="array" ref="AW446">INDEX(Resultado!$1:$470,MATCH($B446,Resultado!$N:$N,0),MATCH(AW$1,Resultado!#REF!,0))</f>
        <v>#REF!</v>
      </c>
      <c r="AX446" s="30" t="e">
        <f t="array" ref="AX446">INDEX(Resultado!$1:$470,MATCH($B446,Resultado!$N:$N,0),MATCH(AX$1,Resultado!#REF!,0))</f>
        <v>#REF!</v>
      </c>
      <c r="AY446" s="30" t="e">
        <f t="array" ref="AY446">INDEX(Resultado!$1:$470,MATCH($B446,Resultado!$N:$N,0),MATCH(AY$1,Resultado!#REF!,0))</f>
        <v>#REF!</v>
      </c>
      <c r="AZ446" s="30" t="e">
        <f t="array" ref="AZ446">INDEX(Resultado!$1:$470,MATCH($B446,Resultado!$N:$N,0),MATCH(AZ$1,Resultado!#REF!,0))</f>
        <v>#REF!</v>
      </c>
      <c r="BA446" s="30" t="e">
        <f t="array" ref="BA446">INDEX(Resultado!$1:$470,MATCH($B446,Resultado!$N:$N,0),MATCH(BA$1,Resultado!#REF!,0))</f>
        <v>#REF!</v>
      </c>
      <c r="BB446" s="30" t="e">
        <f t="array" ref="BB446">INDEX(Resultado!$1:$470,MATCH($B446,Resultado!$N:$N,0),MATCH(BB$1,Resultado!#REF!,0))</f>
        <v>#REF!</v>
      </c>
      <c r="BC446" s="30" t="e">
        <f t="array" ref="BC446">INDEX(Resultado!$1:$470,MATCH($B446,Resultado!$N:$N,0),MATCH(BC$1,Resultado!#REF!,0))</f>
        <v>#REF!</v>
      </c>
      <c r="BD446" s="30" t="e">
        <f t="array" ref="BD446">INDEX(Resultado!$1:$470,MATCH($B446,Resultado!$N:$N,0),MATCH(BD$1,Resultado!#REF!,0))</f>
        <v>#REF!</v>
      </c>
      <c r="BE446" s="30" t="e">
        <f t="array" ref="BE446">INDEX(Resultado!$1:$470,MATCH($B446,Resultado!$N:$N,0),MATCH(BE$1,Resultado!#REF!,0))</f>
        <v>#REF!</v>
      </c>
      <c r="BF446" s="30" t="e">
        <f t="array" ref="BF446">INDEX(Resultado!$1:$470,MATCH($B446,Resultado!$N:$N,0),MATCH(BF$1,Resultado!#REF!,0))</f>
        <v>#REF!</v>
      </c>
      <c r="BG446" s="30" t="e">
        <f t="array" ref="BG446">INDEX(Resultado!$1:$470,MATCH($B446,Resultado!$N:$N,0),MATCH(BG$1,Resultado!#REF!,0))</f>
        <v>#REF!</v>
      </c>
      <c r="BH446" s="30" t="e">
        <f t="array" ref="BH446">INDEX(Resultado!$1:$470,MATCH($B446,Resultado!$N:$N,0),MATCH(BH$1,Resultado!#REF!,0))</f>
        <v>#REF!</v>
      </c>
      <c r="BI446" s="30" t="e">
        <f t="array" ref="BI446">INDEX(Resultado!$1:$470,MATCH($B446,Resultado!$N:$N,0),MATCH(BI$1,Resultado!#REF!,0))</f>
        <v>#REF!</v>
      </c>
    </row>
    <row r="447" spans="1:61" ht="13" x14ac:dyDescent="0.15">
      <c r="A447" s="29">
        <v>34047292850</v>
      </c>
      <c r="B447" s="7" t="s">
        <v>3126</v>
      </c>
      <c r="C447" s="29" t="s">
        <v>3125</v>
      </c>
      <c r="D447" s="30" t="e">
        <f t="array" ref="D447">INDEX(Resultado!$1:$470,MATCH($B447,Resultado!$N:$N,0),MATCH(D$1,Resultado!#REF!,0))</f>
        <v>#REF!</v>
      </c>
      <c r="E447" s="29" t="s">
        <v>3339</v>
      </c>
      <c r="F447" s="30" t="e">
        <f t="array" ref="F447">INDEX(Resultado!$1:$470,MATCH($B447,Resultado!$N:$N,0),MATCH(F$1,Resultado!#REF!,0))</f>
        <v>#REF!</v>
      </c>
      <c r="G447" s="30" t="e">
        <f t="array" ref="G447">INDEX(Resultado!$1:$470,MATCH($B447,Resultado!$N:$N,0),MATCH(G$1,Resultado!#REF!,0))</f>
        <v>#REF!</v>
      </c>
      <c r="H447" s="30" t="e">
        <f t="array" ref="H447">INDEX(Resultado!$1:$470,MATCH($B447,Resultado!$N:$N,0),MATCH(H$1,Resultado!#REF!,0))</f>
        <v>#REF!</v>
      </c>
      <c r="I447" s="30" t="e">
        <f t="array" ref="I447">INDEX(Resultado!$1:$470,MATCH($B447,Resultado!$N:$N,0),MATCH(I$1,Resultado!#REF!,0))</f>
        <v>#REF!</v>
      </c>
      <c r="J447" s="30" t="e">
        <f t="array" ref="J447">INDEX(Resultado!$1:$470,MATCH($B447,Resultado!$N:$N,0),MATCH(J$1,Resultado!#REF!,0))</f>
        <v>#REF!</v>
      </c>
      <c r="K447" s="30" t="e">
        <f t="array" ref="K447">INDEX(Resultado!$1:$470,MATCH($B447,Resultado!$N:$N,0),MATCH(K$1,Resultado!#REF!,0))</f>
        <v>#REF!</v>
      </c>
      <c r="L447" s="30" t="e">
        <f t="array" ref="L447">INDEX(Resultado!$1:$470,MATCH($B447,Resultado!$N:$N,0),MATCH(L$1,Resultado!#REF!,0))</f>
        <v>#REF!</v>
      </c>
      <c r="M447" s="30" t="e">
        <f t="array" ref="M447">INDEX(Resultado!$1:$470,MATCH($B447,Resultado!$N:$N,0),MATCH(M$1,Resultado!#REF!,0))</f>
        <v>#REF!</v>
      </c>
      <c r="N447" s="30" t="e">
        <f t="array" ref="N447">INDEX(Resultado!$1:$470,MATCH($B447,Resultado!$N:$N,0),MATCH(N$1,Resultado!#REF!,0))</f>
        <v>#REF!</v>
      </c>
      <c r="O447" s="30" t="e">
        <f t="array" ref="O447">INDEX(Resultado!$1:$470,MATCH($B447,Resultado!$N:$N,0),MATCH(O$1,Resultado!#REF!,0))</f>
        <v>#REF!</v>
      </c>
      <c r="P447" s="30" t="e">
        <f t="array" ref="P447">INDEX(Resultado!$1:$470,MATCH($B447,Resultado!$N:$N,0),MATCH(P$1,Resultado!#REF!,0))</f>
        <v>#REF!</v>
      </c>
      <c r="Q447" s="30" t="e">
        <f t="array" ref="Q447">INDEX(Resultado!$1:$470,MATCH($B447,Resultado!$N:$N,0),MATCH(Q$1,Resultado!#REF!,0))</f>
        <v>#REF!</v>
      </c>
      <c r="R447" s="30" t="e">
        <f t="array" ref="R447">INDEX(Resultado!$1:$470,MATCH($B447,Resultado!$N:$N,0),MATCH(R$1,Resultado!#REF!,0))</f>
        <v>#REF!</v>
      </c>
      <c r="S447" s="30" t="e">
        <f t="array" ref="S447">INDEX(Resultado!$1:$470,MATCH($B447,Resultado!$N:$N,0),MATCH(S$1,Resultado!#REF!,0))</f>
        <v>#REF!</v>
      </c>
      <c r="T447" s="30" t="e">
        <f t="array" ref="T447">INDEX(Resultado!$1:$470,MATCH($B447,Resultado!$N:$N,0),MATCH(T$1,Resultado!#REF!,0))</f>
        <v>#REF!</v>
      </c>
      <c r="U447" s="30" t="e">
        <f t="array" ref="U447">INDEX(Resultado!$1:$470,MATCH($B447,Resultado!$N:$N,0),MATCH(U$1,Resultado!#REF!,0))</f>
        <v>#REF!</v>
      </c>
      <c r="V447" s="30" t="e">
        <f t="array" ref="V447">INDEX(Resultado!$1:$470,MATCH($B447,Resultado!$N:$N,0),MATCH(V$1,Resultado!#REF!,0))</f>
        <v>#REF!</v>
      </c>
      <c r="W447" s="30" t="e">
        <f t="array" ref="W447">INDEX(Resultado!$1:$470,MATCH($B447,Resultado!$N:$N,0),MATCH(W$1,Resultado!#REF!,0))</f>
        <v>#REF!</v>
      </c>
      <c r="X447" s="30" t="e">
        <f t="array" ref="X447">INDEX(Resultado!$1:$470,MATCH($B447,Resultado!$N:$N,0),MATCH(X$1,Resultado!#REF!,0))</f>
        <v>#REF!</v>
      </c>
      <c r="Y447" s="30" t="e">
        <f t="array" ref="Y447">INDEX(Resultado!$1:$470,MATCH($B447,Resultado!$N:$N,0),MATCH(Y$1,Resultado!#REF!,0))</f>
        <v>#REF!</v>
      </c>
      <c r="Z447" s="30" t="e">
        <f t="array" ref="Z447">INDEX(Resultado!$1:$470,MATCH($B447,Resultado!$N:$N,0),MATCH(Z$1,Resultado!#REF!,0))</f>
        <v>#REF!</v>
      </c>
      <c r="AA447" s="30" t="e">
        <f t="array" ref="AA447">INDEX(Resultado!$1:$470,MATCH($B447,Resultado!$N:$N,0),MATCH(AA$1,Resultado!#REF!,0))</f>
        <v>#REF!</v>
      </c>
      <c r="AB447" s="29">
        <v>0</v>
      </c>
      <c r="AC447" s="29">
        <v>2</v>
      </c>
      <c r="AD447" s="30" t="e">
        <f t="array" ref="AD447">INDEX(Resultado!$1:$470,MATCH($B447,Resultado!$N:$N,0),MATCH(AD$1,Resultado!#REF!,0))</f>
        <v>#REF!</v>
      </c>
      <c r="AE447" s="30" t="e">
        <f t="array" ref="AE447">INDEX(Resultado!$1:$470,MATCH($B447,Resultado!$N:$N,0),MATCH(AE$1,Resultado!#REF!,0))</f>
        <v>#REF!</v>
      </c>
      <c r="AF447" s="30" t="e">
        <f t="array" ref="AF447">INDEX(Resultado!$1:$470,MATCH($B447,Resultado!$N:$N,0),MATCH(AF$1,Resultado!#REF!,0))</f>
        <v>#REF!</v>
      </c>
      <c r="AG447" s="30" t="e">
        <f t="array" ref="AG447">INDEX(Resultado!$1:$470,MATCH($B447,Resultado!$N:$N,0),MATCH(AG$1,Resultado!#REF!,0))</f>
        <v>#REF!</v>
      </c>
      <c r="AH447" s="30" t="e">
        <f t="array" ref="AH447">INDEX(Resultado!$1:$470,MATCH($B447,Resultado!$N:$N,0),MATCH(AH$1,Resultado!#REF!,0))</f>
        <v>#REF!</v>
      </c>
      <c r="AI447" s="30" t="e">
        <f t="array" ref="AI447">INDEX(Resultado!$1:$470,MATCH($B447,Resultado!$N:$N,0),MATCH(AI$1,Resultado!#REF!,0))</f>
        <v>#REF!</v>
      </c>
      <c r="AJ447" s="30" t="e">
        <f t="array" ref="AJ447">INDEX(Resultado!$1:$470,MATCH($B447,Resultado!$N:$N,0),MATCH(AJ$1,Resultado!#REF!,0))</f>
        <v>#REF!</v>
      </c>
      <c r="AK447" s="30" t="e">
        <f t="array" ref="AK447">INDEX(Resultado!$1:$470,MATCH($B447,Resultado!$N:$N,0),MATCH(AK$1,Resultado!#REF!,0))</f>
        <v>#REF!</v>
      </c>
      <c r="AL447" s="29">
        <v>0</v>
      </c>
      <c r="AM447" s="29">
        <v>2</v>
      </c>
      <c r="AN447" s="30" t="e">
        <f t="array" ref="AN447">INDEX(Resultado!$1:$470,MATCH($B447,Resultado!$N:$N,0),MATCH(AN$1,Resultado!#REF!,0))</f>
        <v>#REF!</v>
      </c>
      <c r="AO447" s="30" t="e">
        <f t="array" ref="AO447">INDEX(Resultado!$1:$470,MATCH($B447,Resultado!$N:$N,0),MATCH(AO$1,Resultado!#REF!,0))</f>
        <v>#REF!</v>
      </c>
      <c r="AP447" s="30" t="e">
        <f t="array" ref="AP447">INDEX(Resultado!$1:$470,MATCH($B447,Resultado!$N:$N,0),MATCH(AP$1,Resultado!#REF!,0))</f>
        <v>#REF!</v>
      </c>
      <c r="AQ447" s="30" t="e">
        <f t="array" ref="AQ447">INDEX(Resultado!$1:$470,MATCH($B447,Resultado!$N:$N,0),MATCH(AQ$1,Resultado!#REF!,0))</f>
        <v>#REF!</v>
      </c>
      <c r="AR447" s="30" t="e">
        <f t="array" ref="AR447">INDEX(Resultado!$1:$470,MATCH($B447,Resultado!$N:$N,0),MATCH(AR$1,Resultado!#REF!,0))</f>
        <v>#REF!</v>
      </c>
      <c r="AS447" s="29">
        <v>2</v>
      </c>
      <c r="AT447" s="30" t="e">
        <f t="array" ref="AT447">INDEX(Resultado!$1:$470,MATCH($B447,Resultado!$N:$N,0),MATCH(AT$1,Resultado!#REF!,0))</f>
        <v>#REF!</v>
      </c>
      <c r="AU447" s="30" t="e">
        <f t="array" ref="AU447">INDEX(Resultado!$1:$470,MATCH($B447,Resultado!$N:$N,0),MATCH(AU$1,Resultado!#REF!,0))</f>
        <v>#REF!</v>
      </c>
      <c r="AV447" s="30" t="e">
        <f t="array" ref="AV447">INDEX(Resultado!$1:$470,MATCH($B447,Resultado!$N:$N,0),MATCH(AV$1,Resultado!#REF!,0))</f>
        <v>#REF!</v>
      </c>
      <c r="AW447" s="30" t="e">
        <f t="array" ref="AW447">INDEX(Resultado!$1:$470,MATCH($B447,Resultado!$N:$N,0),MATCH(AW$1,Resultado!#REF!,0))</f>
        <v>#REF!</v>
      </c>
      <c r="AX447" s="30" t="e">
        <f t="array" ref="AX447">INDEX(Resultado!$1:$470,MATCH($B447,Resultado!$N:$N,0),MATCH(AX$1,Resultado!#REF!,0))</f>
        <v>#REF!</v>
      </c>
      <c r="AY447" s="30" t="e">
        <f t="array" ref="AY447">INDEX(Resultado!$1:$470,MATCH($B447,Resultado!$N:$N,0),MATCH(AY$1,Resultado!#REF!,0))</f>
        <v>#REF!</v>
      </c>
      <c r="AZ447" s="30" t="e">
        <f t="array" ref="AZ447">INDEX(Resultado!$1:$470,MATCH($B447,Resultado!$N:$N,0),MATCH(AZ$1,Resultado!#REF!,0))</f>
        <v>#REF!</v>
      </c>
      <c r="BA447" s="30" t="e">
        <f t="array" ref="BA447">INDEX(Resultado!$1:$470,MATCH($B447,Resultado!$N:$N,0),MATCH(BA$1,Resultado!#REF!,0))</f>
        <v>#REF!</v>
      </c>
      <c r="BB447" s="30" t="e">
        <f t="array" ref="BB447">INDEX(Resultado!$1:$470,MATCH($B447,Resultado!$N:$N,0),MATCH(BB$1,Resultado!#REF!,0))</f>
        <v>#REF!</v>
      </c>
      <c r="BC447" s="30" t="e">
        <f t="array" ref="BC447">INDEX(Resultado!$1:$470,MATCH($B447,Resultado!$N:$N,0),MATCH(BC$1,Resultado!#REF!,0))</f>
        <v>#REF!</v>
      </c>
      <c r="BD447" s="30" t="e">
        <f t="array" ref="BD447">INDEX(Resultado!$1:$470,MATCH($B447,Resultado!$N:$N,0),MATCH(BD$1,Resultado!#REF!,0))</f>
        <v>#REF!</v>
      </c>
      <c r="BE447" s="30" t="e">
        <f t="array" ref="BE447">INDEX(Resultado!$1:$470,MATCH($B447,Resultado!$N:$N,0),MATCH(BE$1,Resultado!#REF!,0))</f>
        <v>#REF!</v>
      </c>
      <c r="BF447" s="30" t="e">
        <f t="array" ref="BF447">INDEX(Resultado!$1:$470,MATCH($B447,Resultado!$N:$N,0),MATCH(BF$1,Resultado!#REF!,0))</f>
        <v>#REF!</v>
      </c>
      <c r="BG447" s="30" t="e">
        <f t="array" ref="BG447">INDEX(Resultado!$1:$470,MATCH($B447,Resultado!$N:$N,0),MATCH(BG$1,Resultado!#REF!,0))</f>
        <v>#REF!</v>
      </c>
      <c r="BH447" s="30" t="e">
        <f t="array" ref="BH447">INDEX(Resultado!$1:$470,MATCH($B447,Resultado!$N:$N,0),MATCH(BH$1,Resultado!#REF!,0))</f>
        <v>#REF!</v>
      </c>
      <c r="BI447" s="30" t="e">
        <f t="array" ref="BI447">INDEX(Resultado!$1:$470,MATCH($B447,Resultado!$N:$N,0),MATCH(BI$1,Resultado!#REF!,0))</f>
        <v>#REF!</v>
      </c>
    </row>
    <row r="448" spans="1:61" ht="13" x14ac:dyDescent="0.15">
      <c r="A448" s="29">
        <v>50542742861</v>
      </c>
      <c r="B448" s="7" t="s">
        <v>3132</v>
      </c>
      <c r="C448" s="29" t="s">
        <v>3131</v>
      </c>
      <c r="D448" s="30" t="e">
        <f t="array" ref="D448">INDEX(Resultado!$1:$470,MATCH($B448,Resultado!$N:$N,0),MATCH(D$1,Resultado!#REF!,0))</f>
        <v>#REF!</v>
      </c>
      <c r="E448" s="29" t="s">
        <v>3339</v>
      </c>
      <c r="F448" s="30" t="e">
        <f t="array" ref="F448">INDEX(Resultado!$1:$470,MATCH($B448,Resultado!$N:$N,0),MATCH(F$1,Resultado!#REF!,0))</f>
        <v>#REF!</v>
      </c>
      <c r="G448" s="30" t="e">
        <f t="array" ref="G448">INDEX(Resultado!$1:$470,MATCH($B448,Resultado!$N:$N,0),MATCH(G$1,Resultado!#REF!,0))</f>
        <v>#REF!</v>
      </c>
      <c r="H448" s="30" t="e">
        <f t="array" ref="H448">INDEX(Resultado!$1:$470,MATCH($B448,Resultado!$N:$N,0),MATCH(H$1,Resultado!#REF!,0))</f>
        <v>#REF!</v>
      </c>
      <c r="I448" s="30" t="e">
        <f t="array" ref="I448">INDEX(Resultado!$1:$470,MATCH($B448,Resultado!$N:$N,0),MATCH(I$1,Resultado!#REF!,0))</f>
        <v>#REF!</v>
      </c>
      <c r="J448" s="30" t="e">
        <f t="array" ref="J448">INDEX(Resultado!$1:$470,MATCH($B448,Resultado!$N:$N,0),MATCH(J$1,Resultado!#REF!,0))</f>
        <v>#REF!</v>
      </c>
      <c r="K448" s="30" t="e">
        <f t="array" ref="K448">INDEX(Resultado!$1:$470,MATCH($B448,Resultado!$N:$N,0),MATCH(K$1,Resultado!#REF!,0))</f>
        <v>#REF!</v>
      </c>
      <c r="L448" s="30" t="e">
        <f t="array" ref="L448">INDEX(Resultado!$1:$470,MATCH($B448,Resultado!$N:$N,0),MATCH(L$1,Resultado!#REF!,0))</f>
        <v>#REF!</v>
      </c>
      <c r="M448" s="30" t="e">
        <f t="array" ref="M448">INDEX(Resultado!$1:$470,MATCH($B448,Resultado!$N:$N,0),MATCH(M$1,Resultado!#REF!,0))</f>
        <v>#REF!</v>
      </c>
      <c r="N448" s="30" t="e">
        <f t="array" ref="N448">INDEX(Resultado!$1:$470,MATCH($B448,Resultado!$N:$N,0),MATCH(N$1,Resultado!#REF!,0))</f>
        <v>#REF!</v>
      </c>
      <c r="O448" s="30" t="e">
        <f t="array" ref="O448">INDEX(Resultado!$1:$470,MATCH($B448,Resultado!$N:$N,0),MATCH(O$1,Resultado!#REF!,0))</f>
        <v>#REF!</v>
      </c>
      <c r="P448" s="30" t="e">
        <f t="array" ref="P448">INDEX(Resultado!$1:$470,MATCH($B448,Resultado!$N:$N,0),MATCH(P$1,Resultado!#REF!,0))</f>
        <v>#REF!</v>
      </c>
      <c r="Q448" s="30" t="e">
        <f t="array" ref="Q448">INDEX(Resultado!$1:$470,MATCH($B448,Resultado!$N:$N,0),MATCH(Q$1,Resultado!#REF!,0))</f>
        <v>#REF!</v>
      </c>
      <c r="R448" s="30" t="e">
        <f t="array" ref="R448">INDEX(Resultado!$1:$470,MATCH($B448,Resultado!$N:$N,0),MATCH(R$1,Resultado!#REF!,0))</f>
        <v>#REF!</v>
      </c>
      <c r="S448" s="30" t="e">
        <f t="array" ref="S448">INDEX(Resultado!$1:$470,MATCH($B448,Resultado!$N:$N,0),MATCH(S$1,Resultado!#REF!,0))</f>
        <v>#REF!</v>
      </c>
      <c r="T448" s="30" t="e">
        <f t="array" ref="T448">INDEX(Resultado!$1:$470,MATCH($B448,Resultado!$N:$N,0),MATCH(T$1,Resultado!#REF!,0))</f>
        <v>#REF!</v>
      </c>
      <c r="U448" s="30" t="e">
        <f t="array" ref="U448">INDEX(Resultado!$1:$470,MATCH($B448,Resultado!$N:$N,0),MATCH(U$1,Resultado!#REF!,0))</f>
        <v>#REF!</v>
      </c>
      <c r="V448" s="30" t="e">
        <f t="array" ref="V448">INDEX(Resultado!$1:$470,MATCH($B448,Resultado!$N:$N,0),MATCH(V$1,Resultado!#REF!,0))</f>
        <v>#REF!</v>
      </c>
      <c r="W448" s="30" t="e">
        <f t="array" ref="W448">INDEX(Resultado!$1:$470,MATCH($B448,Resultado!$N:$N,0),MATCH(W$1,Resultado!#REF!,0))</f>
        <v>#REF!</v>
      </c>
      <c r="X448" s="30" t="e">
        <f t="array" ref="X448">INDEX(Resultado!$1:$470,MATCH($B448,Resultado!$N:$N,0),MATCH(X$1,Resultado!#REF!,0))</f>
        <v>#REF!</v>
      </c>
      <c r="Y448" s="30" t="e">
        <f t="array" ref="Y448">INDEX(Resultado!$1:$470,MATCH($B448,Resultado!$N:$N,0),MATCH(Y$1,Resultado!#REF!,0))</f>
        <v>#REF!</v>
      </c>
      <c r="Z448" s="30" t="e">
        <f t="array" ref="Z448">INDEX(Resultado!$1:$470,MATCH($B448,Resultado!$N:$N,0),MATCH(Z$1,Resultado!#REF!,0))</f>
        <v>#REF!</v>
      </c>
      <c r="AA448" s="30" t="e">
        <f t="array" ref="AA448">INDEX(Resultado!$1:$470,MATCH($B448,Resultado!$N:$N,0),MATCH(AA$1,Resultado!#REF!,0))</f>
        <v>#REF!</v>
      </c>
      <c r="AB448" s="29">
        <v>0</v>
      </c>
      <c r="AC448" s="29">
        <v>2</v>
      </c>
      <c r="AD448" s="30" t="e">
        <f t="array" ref="AD448">INDEX(Resultado!$1:$470,MATCH($B448,Resultado!$N:$N,0),MATCH(AD$1,Resultado!#REF!,0))</f>
        <v>#REF!</v>
      </c>
      <c r="AE448" s="30" t="e">
        <f t="array" ref="AE448">INDEX(Resultado!$1:$470,MATCH($B448,Resultado!$N:$N,0),MATCH(AE$1,Resultado!#REF!,0))</f>
        <v>#REF!</v>
      </c>
      <c r="AF448" s="30" t="e">
        <f t="array" ref="AF448">INDEX(Resultado!$1:$470,MATCH($B448,Resultado!$N:$N,0),MATCH(AF$1,Resultado!#REF!,0))</f>
        <v>#REF!</v>
      </c>
      <c r="AG448" s="30" t="e">
        <f t="array" ref="AG448">INDEX(Resultado!$1:$470,MATCH($B448,Resultado!$N:$N,0),MATCH(AG$1,Resultado!#REF!,0))</f>
        <v>#REF!</v>
      </c>
      <c r="AH448" s="30" t="e">
        <f t="array" ref="AH448">INDEX(Resultado!$1:$470,MATCH($B448,Resultado!$N:$N,0),MATCH(AH$1,Resultado!#REF!,0))</f>
        <v>#REF!</v>
      </c>
      <c r="AI448" s="30" t="e">
        <f t="array" ref="AI448">INDEX(Resultado!$1:$470,MATCH($B448,Resultado!$N:$N,0),MATCH(AI$1,Resultado!#REF!,0))</f>
        <v>#REF!</v>
      </c>
      <c r="AJ448" s="30" t="e">
        <f t="array" ref="AJ448">INDEX(Resultado!$1:$470,MATCH($B448,Resultado!$N:$N,0),MATCH(AJ$1,Resultado!#REF!,0))</f>
        <v>#REF!</v>
      </c>
      <c r="AK448" s="30" t="e">
        <f t="array" ref="AK448">INDEX(Resultado!$1:$470,MATCH($B448,Resultado!$N:$N,0),MATCH(AK$1,Resultado!#REF!,0))</f>
        <v>#REF!</v>
      </c>
      <c r="AL448" s="29">
        <v>0</v>
      </c>
      <c r="AM448" s="29">
        <v>2</v>
      </c>
      <c r="AN448" s="30" t="e">
        <f t="array" ref="AN448">INDEX(Resultado!$1:$470,MATCH($B448,Resultado!$N:$N,0),MATCH(AN$1,Resultado!#REF!,0))</f>
        <v>#REF!</v>
      </c>
      <c r="AO448" s="30" t="e">
        <f t="array" ref="AO448">INDEX(Resultado!$1:$470,MATCH($B448,Resultado!$N:$N,0),MATCH(AO$1,Resultado!#REF!,0))</f>
        <v>#REF!</v>
      </c>
      <c r="AP448" s="30" t="e">
        <f t="array" ref="AP448">INDEX(Resultado!$1:$470,MATCH($B448,Resultado!$N:$N,0),MATCH(AP$1,Resultado!#REF!,0))</f>
        <v>#REF!</v>
      </c>
      <c r="AQ448" s="30" t="e">
        <f t="array" ref="AQ448">INDEX(Resultado!$1:$470,MATCH($B448,Resultado!$N:$N,0),MATCH(AQ$1,Resultado!#REF!,0))</f>
        <v>#REF!</v>
      </c>
      <c r="AR448" s="30" t="e">
        <f t="array" ref="AR448">INDEX(Resultado!$1:$470,MATCH($B448,Resultado!$N:$N,0),MATCH(AR$1,Resultado!#REF!,0))</f>
        <v>#REF!</v>
      </c>
      <c r="AS448" s="29">
        <v>2</v>
      </c>
      <c r="AT448" s="30" t="e">
        <f t="array" ref="AT448">INDEX(Resultado!$1:$470,MATCH($B448,Resultado!$N:$N,0),MATCH(AT$1,Resultado!#REF!,0))</f>
        <v>#REF!</v>
      </c>
      <c r="AU448" s="30" t="e">
        <f t="array" ref="AU448">INDEX(Resultado!$1:$470,MATCH($B448,Resultado!$N:$N,0),MATCH(AU$1,Resultado!#REF!,0))</f>
        <v>#REF!</v>
      </c>
      <c r="AV448" s="30" t="e">
        <f t="array" ref="AV448">INDEX(Resultado!$1:$470,MATCH($B448,Resultado!$N:$N,0),MATCH(AV$1,Resultado!#REF!,0))</f>
        <v>#REF!</v>
      </c>
      <c r="AW448" s="30" t="e">
        <f t="array" ref="AW448">INDEX(Resultado!$1:$470,MATCH($B448,Resultado!$N:$N,0),MATCH(AW$1,Resultado!#REF!,0))</f>
        <v>#REF!</v>
      </c>
      <c r="AX448" s="30" t="e">
        <f t="array" ref="AX448">INDEX(Resultado!$1:$470,MATCH($B448,Resultado!$N:$N,0),MATCH(AX$1,Resultado!#REF!,0))</f>
        <v>#REF!</v>
      </c>
      <c r="AY448" s="30" t="e">
        <f t="array" ref="AY448">INDEX(Resultado!$1:$470,MATCH($B448,Resultado!$N:$N,0),MATCH(AY$1,Resultado!#REF!,0))</f>
        <v>#REF!</v>
      </c>
      <c r="AZ448" s="30" t="e">
        <f t="array" ref="AZ448">INDEX(Resultado!$1:$470,MATCH($B448,Resultado!$N:$N,0),MATCH(AZ$1,Resultado!#REF!,0))</f>
        <v>#REF!</v>
      </c>
      <c r="BA448" s="30" t="e">
        <f t="array" ref="BA448">INDEX(Resultado!$1:$470,MATCH($B448,Resultado!$N:$N,0),MATCH(BA$1,Resultado!#REF!,0))</f>
        <v>#REF!</v>
      </c>
      <c r="BB448" s="30" t="e">
        <f t="array" ref="BB448">INDEX(Resultado!$1:$470,MATCH($B448,Resultado!$N:$N,0),MATCH(BB$1,Resultado!#REF!,0))</f>
        <v>#REF!</v>
      </c>
      <c r="BC448" s="30" t="e">
        <f t="array" ref="BC448">INDEX(Resultado!$1:$470,MATCH($B448,Resultado!$N:$N,0),MATCH(BC$1,Resultado!#REF!,0))</f>
        <v>#REF!</v>
      </c>
      <c r="BD448" s="30" t="e">
        <f t="array" ref="BD448">INDEX(Resultado!$1:$470,MATCH($B448,Resultado!$N:$N,0),MATCH(BD$1,Resultado!#REF!,0))</f>
        <v>#REF!</v>
      </c>
      <c r="BE448" s="30" t="e">
        <f t="array" ref="BE448">INDEX(Resultado!$1:$470,MATCH($B448,Resultado!$N:$N,0),MATCH(BE$1,Resultado!#REF!,0))</f>
        <v>#REF!</v>
      </c>
      <c r="BF448" s="30" t="e">
        <f t="array" ref="BF448">INDEX(Resultado!$1:$470,MATCH($B448,Resultado!$N:$N,0),MATCH(BF$1,Resultado!#REF!,0))</f>
        <v>#REF!</v>
      </c>
      <c r="BG448" s="30" t="e">
        <f t="array" ref="BG448">INDEX(Resultado!$1:$470,MATCH($B448,Resultado!$N:$N,0),MATCH(BG$1,Resultado!#REF!,0))</f>
        <v>#REF!</v>
      </c>
      <c r="BH448" s="30" t="e">
        <f t="array" ref="BH448">INDEX(Resultado!$1:$470,MATCH($B448,Resultado!$N:$N,0),MATCH(BH$1,Resultado!#REF!,0))</f>
        <v>#REF!</v>
      </c>
      <c r="BI448" s="30" t="e">
        <f t="array" ref="BI448">INDEX(Resultado!$1:$470,MATCH($B448,Resultado!$N:$N,0),MATCH(BI$1,Resultado!#REF!,0))</f>
        <v>#REF!</v>
      </c>
    </row>
    <row r="449" spans="1:61" ht="13" x14ac:dyDescent="0.15">
      <c r="A449" s="29">
        <v>24349307869</v>
      </c>
      <c r="B449" s="7" t="s">
        <v>3138</v>
      </c>
      <c r="C449" s="29" t="s">
        <v>3137</v>
      </c>
      <c r="D449" s="30" t="e">
        <f t="array" ref="D449">INDEX(Resultado!$1:$470,MATCH($B449,Resultado!$N:$N,0),MATCH(D$1,Resultado!#REF!,0))</f>
        <v>#REF!</v>
      </c>
      <c r="E449" s="29" t="s">
        <v>3339</v>
      </c>
      <c r="F449" s="30" t="e">
        <f t="array" ref="F449">INDEX(Resultado!$1:$470,MATCH($B449,Resultado!$N:$N,0),MATCH(F$1,Resultado!#REF!,0))</f>
        <v>#REF!</v>
      </c>
      <c r="G449" s="30" t="e">
        <f t="array" ref="G449">INDEX(Resultado!$1:$470,MATCH($B449,Resultado!$N:$N,0),MATCH(G$1,Resultado!#REF!,0))</f>
        <v>#REF!</v>
      </c>
      <c r="H449" s="30" t="e">
        <f t="array" ref="H449">INDEX(Resultado!$1:$470,MATCH($B449,Resultado!$N:$N,0),MATCH(H$1,Resultado!#REF!,0))</f>
        <v>#REF!</v>
      </c>
      <c r="I449" s="30" t="e">
        <f t="array" ref="I449">INDEX(Resultado!$1:$470,MATCH($B449,Resultado!$N:$N,0),MATCH(I$1,Resultado!#REF!,0))</f>
        <v>#REF!</v>
      </c>
      <c r="J449" s="30" t="e">
        <f t="array" ref="J449">INDEX(Resultado!$1:$470,MATCH($B449,Resultado!$N:$N,0),MATCH(J$1,Resultado!#REF!,0))</f>
        <v>#REF!</v>
      </c>
      <c r="K449" s="30" t="e">
        <f t="array" ref="K449">INDEX(Resultado!$1:$470,MATCH($B449,Resultado!$N:$N,0),MATCH(K$1,Resultado!#REF!,0))</f>
        <v>#REF!</v>
      </c>
      <c r="L449" s="30" t="e">
        <f t="array" ref="L449">INDEX(Resultado!$1:$470,MATCH($B449,Resultado!$N:$N,0),MATCH(L$1,Resultado!#REF!,0))</f>
        <v>#REF!</v>
      </c>
      <c r="M449" s="30" t="e">
        <f t="array" ref="M449">INDEX(Resultado!$1:$470,MATCH($B449,Resultado!$N:$N,0),MATCH(M$1,Resultado!#REF!,0))</f>
        <v>#REF!</v>
      </c>
      <c r="N449" s="30" t="e">
        <f t="array" ref="N449">INDEX(Resultado!$1:$470,MATCH($B449,Resultado!$N:$N,0),MATCH(N$1,Resultado!#REF!,0))</f>
        <v>#REF!</v>
      </c>
      <c r="O449" s="30" t="e">
        <f t="array" ref="O449">INDEX(Resultado!$1:$470,MATCH($B449,Resultado!$N:$N,0),MATCH(O$1,Resultado!#REF!,0))</f>
        <v>#REF!</v>
      </c>
      <c r="P449" s="30" t="e">
        <f t="array" ref="P449">INDEX(Resultado!$1:$470,MATCH($B449,Resultado!$N:$N,0),MATCH(P$1,Resultado!#REF!,0))</f>
        <v>#REF!</v>
      </c>
      <c r="Q449" s="30" t="e">
        <f t="array" ref="Q449">INDEX(Resultado!$1:$470,MATCH($B449,Resultado!$N:$N,0),MATCH(Q$1,Resultado!#REF!,0))</f>
        <v>#REF!</v>
      </c>
      <c r="R449" s="30" t="e">
        <f t="array" ref="R449">INDEX(Resultado!$1:$470,MATCH($B449,Resultado!$N:$N,0),MATCH(R$1,Resultado!#REF!,0))</f>
        <v>#REF!</v>
      </c>
      <c r="S449" s="30" t="e">
        <f t="array" ref="S449">INDEX(Resultado!$1:$470,MATCH($B449,Resultado!$N:$N,0),MATCH(S$1,Resultado!#REF!,0))</f>
        <v>#REF!</v>
      </c>
      <c r="T449" s="30" t="e">
        <f t="array" ref="T449">INDEX(Resultado!$1:$470,MATCH($B449,Resultado!$N:$N,0),MATCH(T$1,Resultado!#REF!,0))</f>
        <v>#REF!</v>
      </c>
      <c r="U449" s="30" t="e">
        <f t="array" ref="U449">INDEX(Resultado!$1:$470,MATCH($B449,Resultado!$N:$N,0),MATCH(U$1,Resultado!#REF!,0))</f>
        <v>#REF!</v>
      </c>
      <c r="V449" s="30" t="e">
        <f t="array" ref="V449">INDEX(Resultado!$1:$470,MATCH($B449,Resultado!$N:$N,0),MATCH(V$1,Resultado!#REF!,0))</f>
        <v>#REF!</v>
      </c>
      <c r="W449" s="30" t="e">
        <f t="array" ref="W449">INDEX(Resultado!$1:$470,MATCH($B449,Resultado!$N:$N,0),MATCH(W$1,Resultado!#REF!,0))</f>
        <v>#REF!</v>
      </c>
      <c r="X449" s="30" t="e">
        <f t="array" ref="X449">INDEX(Resultado!$1:$470,MATCH($B449,Resultado!$N:$N,0),MATCH(X$1,Resultado!#REF!,0))</f>
        <v>#REF!</v>
      </c>
      <c r="Y449" s="30" t="e">
        <f t="array" ref="Y449">INDEX(Resultado!$1:$470,MATCH($B449,Resultado!$N:$N,0),MATCH(Y$1,Resultado!#REF!,0))</f>
        <v>#REF!</v>
      </c>
      <c r="Z449" s="30" t="e">
        <f t="array" ref="Z449">INDEX(Resultado!$1:$470,MATCH($B449,Resultado!$N:$N,0),MATCH(Z$1,Resultado!#REF!,0))</f>
        <v>#REF!</v>
      </c>
      <c r="AA449" s="30" t="e">
        <f t="array" ref="AA449">INDEX(Resultado!$1:$470,MATCH($B449,Resultado!$N:$N,0),MATCH(AA$1,Resultado!#REF!,0))</f>
        <v>#REF!</v>
      </c>
      <c r="AB449" s="29">
        <v>0</v>
      </c>
      <c r="AC449" s="29">
        <v>2</v>
      </c>
      <c r="AD449" s="30" t="e">
        <f t="array" ref="AD449">INDEX(Resultado!$1:$470,MATCH($B449,Resultado!$N:$N,0),MATCH(AD$1,Resultado!#REF!,0))</f>
        <v>#REF!</v>
      </c>
      <c r="AE449" s="30" t="e">
        <f t="array" ref="AE449">INDEX(Resultado!$1:$470,MATCH($B449,Resultado!$N:$N,0),MATCH(AE$1,Resultado!#REF!,0))</f>
        <v>#REF!</v>
      </c>
      <c r="AF449" s="30" t="e">
        <f t="array" ref="AF449">INDEX(Resultado!$1:$470,MATCH($B449,Resultado!$N:$N,0),MATCH(AF$1,Resultado!#REF!,0))</f>
        <v>#REF!</v>
      </c>
      <c r="AG449" s="30" t="e">
        <f t="array" ref="AG449">INDEX(Resultado!$1:$470,MATCH($B449,Resultado!$N:$N,0),MATCH(AG$1,Resultado!#REF!,0))</f>
        <v>#REF!</v>
      </c>
      <c r="AH449" s="30" t="e">
        <f t="array" ref="AH449">INDEX(Resultado!$1:$470,MATCH($B449,Resultado!$N:$N,0),MATCH(AH$1,Resultado!#REF!,0))</f>
        <v>#REF!</v>
      </c>
      <c r="AI449" s="30" t="e">
        <f t="array" ref="AI449">INDEX(Resultado!$1:$470,MATCH($B449,Resultado!$N:$N,0),MATCH(AI$1,Resultado!#REF!,0))</f>
        <v>#REF!</v>
      </c>
      <c r="AJ449" s="30" t="e">
        <f t="array" ref="AJ449">INDEX(Resultado!$1:$470,MATCH($B449,Resultado!$N:$N,0),MATCH(AJ$1,Resultado!#REF!,0))</f>
        <v>#REF!</v>
      </c>
      <c r="AK449" s="30" t="e">
        <f t="array" ref="AK449">INDEX(Resultado!$1:$470,MATCH($B449,Resultado!$N:$N,0),MATCH(AK$1,Resultado!#REF!,0))</f>
        <v>#REF!</v>
      </c>
      <c r="AL449" s="29">
        <v>0</v>
      </c>
      <c r="AM449" s="29">
        <v>2</v>
      </c>
      <c r="AN449" s="30" t="e">
        <f t="array" ref="AN449">INDEX(Resultado!$1:$470,MATCH($B449,Resultado!$N:$N,0),MATCH(AN$1,Resultado!#REF!,0))</f>
        <v>#REF!</v>
      </c>
      <c r="AO449" s="30" t="e">
        <f t="array" ref="AO449">INDEX(Resultado!$1:$470,MATCH($B449,Resultado!$N:$N,0),MATCH(AO$1,Resultado!#REF!,0))</f>
        <v>#REF!</v>
      </c>
      <c r="AP449" s="30" t="e">
        <f t="array" ref="AP449">INDEX(Resultado!$1:$470,MATCH($B449,Resultado!$N:$N,0),MATCH(AP$1,Resultado!#REF!,0))</f>
        <v>#REF!</v>
      </c>
      <c r="AQ449" s="30" t="e">
        <f t="array" ref="AQ449">INDEX(Resultado!$1:$470,MATCH($B449,Resultado!$N:$N,0),MATCH(AQ$1,Resultado!#REF!,0))</f>
        <v>#REF!</v>
      </c>
      <c r="AR449" s="30" t="e">
        <f t="array" ref="AR449">INDEX(Resultado!$1:$470,MATCH($B449,Resultado!$N:$N,0),MATCH(AR$1,Resultado!#REF!,0))</f>
        <v>#REF!</v>
      </c>
      <c r="AS449" s="29">
        <v>2</v>
      </c>
      <c r="AT449" s="30" t="e">
        <f t="array" ref="AT449">INDEX(Resultado!$1:$470,MATCH($B449,Resultado!$N:$N,0),MATCH(AT$1,Resultado!#REF!,0))</f>
        <v>#REF!</v>
      </c>
      <c r="AU449" s="30" t="e">
        <f t="array" ref="AU449">INDEX(Resultado!$1:$470,MATCH($B449,Resultado!$N:$N,0),MATCH(AU$1,Resultado!#REF!,0))</f>
        <v>#REF!</v>
      </c>
      <c r="AV449" s="30" t="e">
        <f t="array" ref="AV449">INDEX(Resultado!$1:$470,MATCH($B449,Resultado!$N:$N,0),MATCH(AV$1,Resultado!#REF!,0))</f>
        <v>#REF!</v>
      </c>
      <c r="AW449" s="30" t="e">
        <f t="array" ref="AW449">INDEX(Resultado!$1:$470,MATCH($B449,Resultado!$N:$N,0),MATCH(AW$1,Resultado!#REF!,0))</f>
        <v>#REF!</v>
      </c>
      <c r="AX449" s="30" t="e">
        <f t="array" ref="AX449">INDEX(Resultado!$1:$470,MATCH($B449,Resultado!$N:$N,0),MATCH(AX$1,Resultado!#REF!,0))</f>
        <v>#REF!</v>
      </c>
      <c r="AY449" s="30" t="e">
        <f t="array" ref="AY449">INDEX(Resultado!$1:$470,MATCH($B449,Resultado!$N:$N,0),MATCH(AY$1,Resultado!#REF!,0))</f>
        <v>#REF!</v>
      </c>
      <c r="AZ449" s="30" t="e">
        <f t="array" ref="AZ449">INDEX(Resultado!$1:$470,MATCH($B449,Resultado!$N:$N,0),MATCH(AZ$1,Resultado!#REF!,0))</f>
        <v>#REF!</v>
      </c>
      <c r="BA449" s="30" t="e">
        <f t="array" ref="BA449">INDEX(Resultado!$1:$470,MATCH($B449,Resultado!$N:$N,0),MATCH(BA$1,Resultado!#REF!,0))</f>
        <v>#REF!</v>
      </c>
      <c r="BB449" s="30" t="e">
        <f t="array" ref="BB449">INDEX(Resultado!$1:$470,MATCH($B449,Resultado!$N:$N,0),MATCH(BB$1,Resultado!#REF!,0))</f>
        <v>#REF!</v>
      </c>
      <c r="BC449" s="30" t="e">
        <f t="array" ref="BC449">INDEX(Resultado!$1:$470,MATCH($B449,Resultado!$N:$N,0),MATCH(BC$1,Resultado!#REF!,0))</f>
        <v>#REF!</v>
      </c>
      <c r="BD449" s="30" t="e">
        <f t="array" ref="BD449">INDEX(Resultado!$1:$470,MATCH($B449,Resultado!$N:$N,0),MATCH(BD$1,Resultado!#REF!,0))</f>
        <v>#REF!</v>
      </c>
      <c r="BE449" s="30" t="e">
        <f t="array" ref="BE449">INDEX(Resultado!$1:$470,MATCH($B449,Resultado!$N:$N,0),MATCH(BE$1,Resultado!#REF!,0))</f>
        <v>#REF!</v>
      </c>
      <c r="BF449" s="30" t="e">
        <f t="array" ref="BF449">INDEX(Resultado!$1:$470,MATCH($B449,Resultado!$N:$N,0),MATCH(BF$1,Resultado!#REF!,0))</f>
        <v>#REF!</v>
      </c>
      <c r="BG449" s="30" t="e">
        <f t="array" ref="BG449">INDEX(Resultado!$1:$470,MATCH($B449,Resultado!$N:$N,0),MATCH(BG$1,Resultado!#REF!,0))</f>
        <v>#REF!</v>
      </c>
      <c r="BH449" s="30" t="e">
        <f t="array" ref="BH449">INDEX(Resultado!$1:$470,MATCH($B449,Resultado!$N:$N,0),MATCH(BH$1,Resultado!#REF!,0))</f>
        <v>#REF!</v>
      </c>
      <c r="BI449" s="30" t="e">
        <f t="array" ref="BI449">INDEX(Resultado!$1:$470,MATCH($B449,Resultado!$N:$N,0),MATCH(BI$1,Resultado!#REF!,0))</f>
        <v>#REF!</v>
      </c>
    </row>
    <row r="450" spans="1:61" ht="13" x14ac:dyDescent="0.15">
      <c r="A450" s="29">
        <v>50299639878</v>
      </c>
      <c r="B450" s="7" t="s">
        <v>3144</v>
      </c>
      <c r="C450" s="29" t="s">
        <v>3143</v>
      </c>
      <c r="D450" s="30" t="e">
        <f t="array" ref="D450">INDEX(Resultado!$1:$470,MATCH($B450,Resultado!$N:$N,0),MATCH(D$1,Resultado!#REF!,0))</f>
        <v>#REF!</v>
      </c>
      <c r="E450" s="29" t="s">
        <v>3339</v>
      </c>
      <c r="F450" s="30" t="e">
        <f t="array" ref="F450">INDEX(Resultado!$1:$470,MATCH($B450,Resultado!$N:$N,0),MATCH(F$1,Resultado!#REF!,0))</f>
        <v>#REF!</v>
      </c>
      <c r="G450" s="30" t="e">
        <f t="array" ref="G450">INDEX(Resultado!$1:$470,MATCH($B450,Resultado!$N:$N,0),MATCH(G$1,Resultado!#REF!,0))</f>
        <v>#REF!</v>
      </c>
      <c r="H450" s="30" t="e">
        <f t="array" ref="H450">INDEX(Resultado!$1:$470,MATCH($B450,Resultado!$N:$N,0),MATCH(H$1,Resultado!#REF!,0))</f>
        <v>#REF!</v>
      </c>
      <c r="I450" s="30" t="e">
        <f t="array" ref="I450">INDEX(Resultado!$1:$470,MATCH($B450,Resultado!$N:$N,0),MATCH(I$1,Resultado!#REF!,0))</f>
        <v>#REF!</v>
      </c>
      <c r="J450" s="30" t="e">
        <f t="array" ref="J450">INDEX(Resultado!$1:$470,MATCH($B450,Resultado!$N:$N,0),MATCH(J$1,Resultado!#REF!,0))</f>
        <v>#REF!</v>
      </c>
      <c r="K450" s="30" t="e">
        <f t="array" ref="K450">INDEX(Resultado!$1:$470,MATCH($B450,Resultado!$N:$N,0),MATCH(K$1,Resultado!#REF!,0))</f>
        <v>#REF!</v>
      </c>
      <c r="L450" s="30" t="e">
        <f t="array" ref="L450">INDEX(Resultado!$1:$470,MATCH($B450,Resultado!$N:$N,0),MATCH(L$1,Resultado!#REF!,0))</f>
        <v>#REF!</v>
      </c>
      <c r="M450" s="30" t="e">
        <f t="array" ref="M450">INDEX(Resultado!$1:$470,MATCH($B450,Resultado!$N:$N,0),MATCH(M$1,Resultado!#REF!,0))</f>
        <v>#REF!</v>
      </c>
      <c r="N450" s="30" t="e">
        <f t="array" ref="N450">INDEX(Resultado!$1:$470,MATCH($B450,Resultado!$N:$N,0),MATCH(N$1,Resultado!#REF!,0))</f>
        <v>#REF!</v>
      </c>
      <c r="O450" s="30" t="e">
        <f t="array" ref="O450">INDEX(Resultado!$1:$470,MATCH($B450,Resultado!$N:$N,0),MATCH(O$1,Resultado!#REF!,0))</f>
        <v>#REF!</v>
      </c>
      <c r="P450" s="30" t="e">
        <f t="array" ref="P450">INDEX(Resultado!$1:$470,MATCH($B450,Resultado!$N:$N,0),MATCH(P$1,Resultado!#REF!,0))</f>
        <v>#REF!</v>
      </c>
      <c r="Q450" s="30" t="e">
        <f t="array" ref="Q450">INDEX(Resultado!$1:$470,MATCH($B450,Resultado!$N:$N,0),MATCH(Q$1,Resultado!#REF!,0))</f>
        <v>#REF!</v>
      </c>
      <c r="R450" s="30" t="e">
        <f t="array" ref="R450">INDEX(Resultado!$1:$470,MATCH($B450,Resultado!$N:$N,0),MATCH(R$1,Resultado!#REF!,0))</f>
        <v>#REF!</v>
      </c>
      <c r="S450" s="30" t="e">
        <f t="array" ref="S450">INDEX(Resultado!$1:$470,MATCH($B450,Resultado!$N:$N,0),MATCH(S$1,Resultado!#REF!,0))</f>
        <v>#REF!</v>
      </c>
      <c r="T450" s="30" t="e">
        <f t="array" ref="T450">INDEX(Resultado!$1:$470,MATCH($B450,Resultado!$N:$N,0),MATCH(T$1,Resultado!#REF!,0))</f>
        <v>#REF!</v>
      </c>
      <c r="U450" s="30" t="e">
        <f t="array" ref="U450">INDEX(Resultado!$1:$470,MATCH($B450,Resultado!$N:$N,0),MATCH(U$1,Resultado!#REF!,0))</f>
        <v>#REF!</v>
      </c>
      <c r="V450" s="30" t="e">
        <f t="array" ref="V450">INDEX(Resultado!$1:$470,MATCH($B450,Resultado!$N:$N,0),MATCH(V$1,Resultado!#REF!,0))</f>
        <v>#REF!</v>
      </c>
      <c r="W450" s="30" t="e">
        <f t="array" ref="W450">INDEX(Resultado!$1:$470,MATCH($B450,Resultado!$N:$N,0),MATCH(W$1,Resultado!#REF!,0))</f>
        <v>#REF!</v>
      </c>
      <c r="X450" s="30" t="e">
        <f t="array" ref="X450">INDEX(Resultado!$1:$470,MATCH($B450,Resultado!$N:$N,0),MATCH(X$1,Resultado!#REF!,0))</f>
        <v>#REF!</v>
      </c>
      <c r="Y450" s="30" t="e">
        <f t="array" ref="Y450">INDEX(Resultado!$1:$470,MATCH($B450,Resultado!$N:$N,0),MATCH(Y$1,Resultado!#REF!,0))</f>
        <v>#REF!</v>
      </c>
      <c r="Z450" s="30" t="e">
        <f t="array" ref="Z450">INDEX(Resultado!$1:$470,MATCH($B450,Resultado!$N:$N,0),MATCH(Z$1,Resultado!#REF!,0))</f>
        <v>#REF!</v>
      </c>
      <c r="AA450" s="30" t="e">
        <f t="array" ref="AA450">INDEX(Resultado!$1:$470,MATCH($B450,Resultado!$N:$N,0),MATCH(AA$1,Resultado!#REF!,0))</f>
        <v>#REF!</v>
      </c>
      <c r="AB450" s="29">
        <v>0</v>
      </c>
      <c r="AC450" s="29">
        <v>2</v>
      </c>
      <c r="AD450" s="30" t="e">
        <f t="array" ref="AD450">INDEX(Resultado!$1:$470,MATCH($B450,Resultado!$N:$N,0),MATCH(AD$1,Resultado!#REF!,0))</f>
        <v>#REF!</v>
      </c>
      <c r="AE450" s="30" t="e">
        <f t="array" ref="AE450">INDEX(Resultado!$1:$470,MATCH($B450,Resultado!$N:$N,0),MATCH(AE$1,Resultado!#REF!,0))</f>
        <v>#REF!</v>
      </c>
      <c r="AF450" s="30" t="e">
        <f t="array" ref="AF450">INDEX(Resultado!$1:$470,MATCH($B450,Resultado!$N:$N,0),MATCH(AF$1,Resultado!#REF!,0))</f>
        <v>#REF!</v>
      </c>
      <c r="AG450" s="30" t="e">
        <f t="array" ref="AG450">INDEX(Resultado!$1:$470,MATCH($B450,Resultado!$N:$N,0),MATCH(AG$1,Resultado!#REF!,0))</f>
        <v>#REF!</v>
      </c>
      <c r="AH450" s="30" t="e">
        <f t="array" ref="AH450">INDEX(Resultado!$1:$470,MATCH($B450,Resultado!$N:$N,0),MATCH(AH$1,Resultado!#REF!,0))</f>
        <v>#REF!</v>
      </c>
      <c r="AI450" s="30" t="e">
        <f t="array" ref="AI450">INDEX(Resultado!$1:$470,MATCH($B450,Resultado!$N:$N,0),MATCH(AI$1,Resultado!#REF!,0))</f>
        <v>#REF!</v>
      </c>
      <c r="AJ450" s="30" t="e">
        <f t="array" ref="AJ450">INDEX(Resultado!$1:$470,MATCH($B450,Resultado!$N:$N,0),MATCH(AJ$1,Resultado!#REF!,0))</f>
        <v>#REF!</v>
      </c>
      <c r="AK450" s="30" t="e">
        <f t="array" ref="AK450">INDEX(Resultado!$1:$470,MATCH($B450,Resultado!$N:$N,0),MATCH(AK$1,Resultado!#REF!,0))</f>
        <v>#REF!</v>
      </c>
      <c r="AL450" s="29">
        <v>0</v>
      </c>
      <c r="AM450" s="29">
        <v>2</v>
      </c>
      <c r="AN450" s="30" t="e">
        <f t="array" ref="AN450">INDEX(Resultado!$1:$470,MATCH($B450,Resultado!$N:$N,0),MATCH(AN$1,Resultado!#REF!,0))</f>
        <v>#REF!</v>
      </c>
      <c r="AO450" s="30" t="e">
        <f t="array" ref="AO450">INDEX(Resultado!$1:$470,MATCH($B450,Resultado!$N:$N,0),MATCH(AO$1,Resultado!#REF!,0))</f>
        <v>#REF!</v>
      </c>
      <c r="AP450" s="30" t="e">
        <f t="array" ref="AP450">INDEX(Resultado!$1:$470,MATCH($B450,Resultado!$N:$N,0),MATCH(AP$1,Resultado!#REF!,0))</f>
        <v>#REF!</v>
      </c>
      <c r="AQ450" s="30" t="e">
        <f t="array" ref="AQ450">INDEX(Resultado!$1:$470,MATCH($B450,Resultado!$N:$N,0),MATCH(AQ$1,Resultado!#REF!,0))</f>
        <v>#REF!</v>
      </c>
      <c r="AR450" s="30" t="e">
        <f t="array" ref="AR450">INDEX(Resultado!$1:$470,MATCH($B450,Resultado!$N:$N,0),MATCH(AR$1,Resultado!#REF!,0))</f>
        <v>#REF!</v>
      </c>
      <c r="AS450" s="29">
        <v>2</v>
      </c>
      <c r="AT450" s="30" t="e">
        <f t="array" ref="AT450">INDEX(Resultado!$1:$470,MATCH($B450,Resultado!$N:$N,0),MATCH(AT$1,Resultado!#REF!,0))</f>
        <v>#REF!</v>
      </c>
      <c r="AU450" s="30" t="e">
        <f t="array" ref="AU450">INDEX(Resultado!$1:$470,MATCH($B450,Resultado!$N:$N,0),MATCH(AU$1,Resultado!#REF!,0))</f>
        <v>#REF!</v>
      </c>
      <c r="AV450" s="30" t="e">
        <f t="array" ref="AV450">INDEX(Resultado!$1:$470,MATCH($B450,Resultado!$N:$N,0),MATCH(AV$1,Resultado!#REF!,0))</f>
        <v>#REF!</v>
      </c>
      <c r="AW450" s="30" t="e">
        <f t="array" ref="AW450">INDEX(Resultado!$1:$470,MATCH($B450,Resultado!$N:$N,0),MATCH(AW$1,Resultado!#REF!,0))</f>
        <v>#REF!</v>
      </c>
      <c r="AX450" s="30" t="e">
        <f t="array" ref="AX450">INDEX(Resultado!$1:$470,MATCH($B450,Resultado!$N:$N,0),MATCH(AX$1,Resultado!#REF!,0))</f>
        <v>#REF!</v>
      </c>
      <c r="AY450" s="30" t="e">
        <f t="array" ref="AY450">INDEX(Resultado!$1:$470,MATCH($B450,Resultado!$N:$N,0),MATCH(AY$1,Resultado!#REF!,0))</f>
        <v>#REF!</v>
      </c>
      <c r="AZ450" s="30" t="e">
        <f t="array" ref="AZ450">INDEX(Resultado!$1:$470,MATCH($B450,Resultado!$N:$N,0),MATCH(AZ$1,Resultado!#REF!,0))</f>
        <v>#REF!</v>
      </c>
      <c r="BA450" s="30" t="e">
        <f t="array" ref="BA450">INDEX(Resultado!$1:$470,MATCH($B450,Resultado!$N:$N,0),MATCH(BA$1,Resultado!#REF!,0))</f>
        <v>#REF!</v>
      </c>
      <c r="BB450" s="30" t="e">
        <f t="array" ref="BB450">INDEX(Resultado!$1:$470,MATCH($B450,Resultado!$N:$N,0),MATCH(BB$1,Resultado!#REF!,0))</f>
        <v>#REF!</v>
      </c>
      <c r="BC450" s="30" t="e">
        <f t="array" ref="BC450">INDEX(Resultado!$1:$470,MATCH($B450,Resultado!$N:$N,0),MATCH(BC$1,Resultado!#REF!,0))</f>
        <v>#REF!</v>
      </c>
      <c r="BD450" s="30" t="e">
        <f t="array" ref="BD450">INDEX(Resultado!$1:$470,MATCH($B450,Resultado!$N:$N,0),MATCH(BD$1,Resultado!#REF!,0))</f>
        <v>#REF!</v>
      </c>
      <c r="BE450" s="30" t="e">
        <f t="array" ref="BE450">INDEX(Resultado!$1:$470,MATCH($B450,Resultado!$N:$N,0),MATCH(BE$1,Resultado!#REF!,0))</f>
        <v>#REF!</v>
      </c>
      <c r="BF450" s="30" t="e">
        <f t="array" ref="BF450">INDEX(Resultado!$1:$470,MATCH($B450,Resultado!$N:$N,0),MATCH(BF$1,Resultado!#REF!,0))</f>
        <v>#REF!</v>
      </c>
      <c r="BG450" s="30" t="e">
        <f t="array" ref="BG450">INDEX(Resultado!$1:$470,MATCH($B450,Resultado!$N:$N,0),MATCH(BG$1,Resultado!#REF!,0))</f>
        <v>#REF!</v>
      </c>
      <c r="BH450" s="30" t="e">
        <f t="array" ref="BH450">INDEX(Resultado!$1:$470,MATCH($B450,Resultado!$N:$N,0),MATCH(BH$1,Resultado!#REF!,0))</f>
        <v>#REF!</v>
      </c>
      <c r="BI450" s="30" t="e">
        <f t="array" ref="BI450">INDEX(Resultado!$1:$470,MATCH($B450,Resultado!$N:$N,0),MATCH(BI$1,Resultado!#REF!,0))</f>
        <v>#REF!</v>
      </c>
    </row>
    <row r="451" spans="1:61" ht="13" x14ac:dyDescent="0.15">
      <c r="A451" s="29">
        <v>54261046890</v>
      </c>
      <c r="B451" s="7" t="s">
        <v>3149</v>
      </c>
      <c r="C451" s="29" t="s">
        <v>3148</v>
      </c>
      <c r="D451" s="30" t="e">
        <f t="array" ref="D451">INDEX(Resultado!$1:$470,MATCH($B451,Resultado!$N:$N,0),MATCH(D$1,Resultado!#REF!,0))</f>
        <v>#REF!</v>
      </c>
      <c r="E451" s="29" t="s">
        <v>3339</v>
      </c>
      <c r="F451" s="30" t="e">
        <f t="array" ref="F451">INDEX(Resultado!$1:$470,MATCH($B451,Resultado!$N:$N,0),MATCH(F$1,Resultado!#REF!,0))</f>
        <v>#REF!</v>
      </c>
      <c r="G451" s="30" t="e">
        <f t="array" ref="G451">INDEX(Resultado!$1:$470,MATCH($B451,Resultado!$N:$N,0),MATCH(G$1,Resultado!#REF!,0))</f>
        <v>#REF!</v>
      </c>
      <c r="H451" s="30" t="e">
        <f t="array" ref="H451">INDEX(Resultado!$1:$470,MATCH($B451,Resultado!$N:$N,0),MATCH(H$1,Resultado!#REF!,0))</f>
        <v>#REF!</v>
      </c>
      <c r="I451" s="30" t="e">
        <f t="array" ref="I451">INDEX(Resultado!$1:$470,MATCH($B451,Resultado!$N:$N,0),MATCH(I$1,Resultado!#REF!,0))</f>
        <v>#REF!</v>
      </c>
      <c r="J451" s="30" t="e">
        <f t="array" ref="J451">INDEX(Resultado!$1:$470,MATCH($B451,Resultado!$N:$N,0),MATCH(J$1,Resultado!#REF!,0))</f>
        <v>#REF!</v>
      </c>
      <c r="K451" s="30" t="e">
        <f t="array" ref="K451">INDEX(Resultado!$1:$470,MATCH($B451,Resultado!$N:$N,0),MATCH(K$1,Resultado!#REF!,0))</f>
        <v>#REF!</v>
      </c>
      <c r="L451" s="30" t="e">
        <f t="array" ref="L451">INDEX(Resultado!$1:$470,MATCH($B451,Resultado!$N:$N,0),MATCH(L$1,Resultado!#REF!,0))</f>
        <v>#REF!</v>
      </c>
      <c r="M451" s="30" t="e">
        <f t="array" ref="M451">INDEX(Resultado!$1:$470,MATCH($B451,Resultado!$N:$N,0),MATCH(M$1,Resultado!#REF!,0))</f>
        <v>#REF!</v>
      </c>
      <c r="N451" s="30" t="e">
        <f t="array" ref="N451">INDEX(Resultado!$1:$470,MATCH($B451,Resultado!$N:$N,0),MATCH(N$1,Resultado!#REF!,0))</f>
        <v>#REF!</v>
      </c>
      <c r="O451" s="30" t="e">
        <f t="array" ref="O451">INDEX(Resultado!$1:$470,MATCH($B451,Resultado!$N:$N,0),MATCH(O$1,Resultado!#REF!,0))</f>
        <v>#REF!</v>
      </c>
      <c r="P451" s="30" t="e">
        <f t="array" ref="P451">INDEX(Resultado!$1:$470,MATCH($B451,Resultado!$N:$N,0),MATCH(P$1,Resultado!#REF!,0))</f>
        <v>#REF!</v>
      </c>
      <c r="Q451" s="30" t="e">
        <f t="array" ref="Q451">INDEX(Resultado!$1:$470,MATCH($B451,Resultado!$N:$N,0),MATCH(Q$1,Resultado!#REF!,0))</f>
        <v>#REF!</v>
      </c>
      <c r="R451" s="30" t="e">
        <f t="array" ref="R451">INDEX(Resultado!$1:$470,MATCH($B451,Resultado!$N:$N,0),MATCH(R$1,Resultado!#REF!,0))</f>
        <v>#REF!</v>
      </c>
      <c r="S451" s="30" t="e">
        <f t="array" ref="S451">INDEX(Resultado!$1:$470,MATCH($B451,Resultado!$N:$N,0),MATCH(S$1,Resultado!#REF!,0))</f>
        <v>#REF!</v>
      </c>
      <c r="T451" s="30" t="e">
        <f t="array" ref="T451">INDEX(Resultado!$1:$470,MATCH($B451,Resultado!$N:$N,0),MATCH(T$1,Resultado!#REF!,0))</f>
        <v>#REF!</v>
      </c>
      <c r="U451" s="30" t="e">
        <f t="array" ref="U451">INDEX(Resultado!$1:$470,MATCH($B451,Resultado!$N:$N,0),MATCH(U$1,Resultado!#REF!,0))</f>
        <v>#REF!</v>
      </c>
      <c r="V451" s="30" t="e">
        <f t="array" ref="V451">INDEX(Resultado!$1:$470,MATCH($B451,Resultado!$N:$N,0),MATCH(V$1,Resultado!#REF!,0))</f>
        <v>#REF!</v>
      </c>
      <c r="W451" s="30" t="e">
        <f t="array" ref="W451">INDEX(Resultado!$1:$470,MATCH($B451,Resultado!$N:$N,0),MATCH(W$1,Resultado!#REF!,0))</f>
        <v>#REF!</v>
      </c>
      <c r="X451" s="30" t="e">
        <f t="array" ref="X451">INDEX(Resultado!$1:$470,MATCH($B451,Resultado!$N:$N,0),MATCH(X$1,Resultado!#REF!,0))</f>
        <v>#REF!</v>
      </c>
      <c r="Y451" s="30" t="e">
        <f t="array" ref="Y451">INDEX(Resultado!$1:$470,MATCH($B451,Resultado!$N:$N,0),MATCH(Y$1,Resultado!#REF!,0))</f>
        <v>#REF!</v>
      </c>
      <c r="Z451" s="30" t="e">
        <f t="array" ref="Z451">INDEX(Resultado!$1:$470,MATCH($B451,Resultado!$N:$N,0),MATCH(Z$1,Resultado!#REF!,0))</f>
        <v>#REF!</v>
      </c>
      <c r="AA451" s="30" t="e">
        <f t="array" ref="AA451">INDEX(Resultado!$1:$470,MATCH($B451,Resultado!$N:$N,0),MATCH(AA$1,Resultado!#REF!,0))</f>
        <v>#REF!</v>
      </c>
      <c r="AB451" s="29">
        <v>0</v>
      </c>
      <c r="AC451" s="29">
        <v>2</v>
      </c>
      <c r="AD451" s="30" t="e">
        <f t="array" ref="AD451">INDEX(Resultado!$1:$470,MATCH($B451,Resultado!$N:$N,0),MATCH(AD$1,Resultado!#REF!,0))</f>
        <v>#REF!</v>
      </c>
      <c r="AE451" s="30" t="e">
        <f t="array" ref="AE451">INDEX(Resultado!$1:$470,MATCH($B451,Resultado!$N:$N,0),MATCH(AE$1,Resultado!#REF!,0))</f>
        <v>#REF!</v>
      </c>
      <c r="AF451" s="30" t="e">
        <f t="array" ref="AF451">INDEX(Resultado!$1:$470,MATCH($B451,Resultado!$N:$N,0),MATCH(AF$1,Resultado!#REF!,0))</f>
        <v>#REF!</v>
      </c>
      <c r="AG451" s="30" t="e">
        <f t="array" ref="AG451">INDEX(Resultado!$1:$470,MATCH($B451,Resultado!$N:$N,0),MATCH(AG$1,Resultado!#REF!,0))</f>
        <v>#REF!</v>
      </c>
      <c r="AH451" s="30" t="e">
        <f t="array" ref="AH451">INDEX(Resultado!$1:$470,MATCH($B451,Resultado!$N:$N,0),MATCH(AH$1,Resultado!#REF!,0))</f>
        <v>#REF!</v>
      </c>
      <c r="AI451" s="30" t="e">
        <f t="array" ref="AI451">INDEX(Resultado!$1:$470,MATCH($B451,Resultado!$N:$N,0),MATCH(AI$1,Resultado!#REF!,0))</f>
        <v>#REF!</v>
      </c>
      <c r="AJ451" s="30" t="e">
        <f t="array" ref="AJ451">INDEX(Resultado!$1:$470,MATCH($B451,Resultado!$N:$N,0),MATCH(AJ$1,Resultado!#REF!,0))</f>
        <v>#REF!</v>
      </c>
      <c r="AK451" s="30" t="e">
        <f t="array" ref="AK451">INDEX(Resultado!$1:$470,MATCH($B451,Resultado!$N:$N,0),MATCH(AK$1,Resultado!#REF!,0))</f>
        <v>#REF!</v>
      </c>
      <c r="AL451" s="29">
        <v>0</v>
      </c>
      <c r="AM451" s="29">
        <v>2</v>
      </c>
      <c r="AN451" s="30" t="e">
        <f t="array" ref="AN451">INDEX(Resultado!$1:$470,MATCH($B451,Resultado!$N:$N,0),MATCH(AN$1,Resultado!#REF!,0))</f>
        <v>#REF!</v>
      </c>
      <c r="AO451" s="30" t="e">
        <f t="array" ref="AO451">INDEX(Resultado!$1:$470,MATCH($B451,Resultado!$N:$N,0),MATCH(AO$1,Resultado!#REF!,0))</f>
        <v>#REF!</v>
      </c>
      <c r="AP451" s="30" t="e">
        <f t="array" ref="AP451">INDEX(Resultado!$1:$470,MATCH($B451,Resultado!$N:$N,0),MATCH(AP$1,Resultado!#REF!,0))</f>
        <v>#REF!</v>
      </c>
      <c r="AQ451" s="30" t="e">
        <f t="array" ref="AQ451">INDEX(Resultado!$1:$470,MATCH($B451,Resultado!$N:$N,0),MATCH(AQ$1,Resultado!#REF!,0))</f>
        <v>#REF!</v>
      </c>
      <c r="AR451" s="30" t="e">
        <f t="array" ref="AR451">INDEX(Resultado!$1:$470,MATCH($B451,Resultado!$N:$N,0),MATCH(AR$1,Resultado!#REF!,0))</f>
        <v>#REF!</v>
      </c>
      <c r="AS451" s="29">
        <v>2</v>
      </c>
      <c r="AT451" s="30" t="e">
        <f t="array" ref="AT451">INDEX(Resultado!$1:$470,MATCH($B451,Resultado!$N:$N,0),MATCH(AT$1,Resultado!#REF!,0))</f>
        <v>#REF!</v>
      </c>
      <c r="AU451" s="30" t="e">
        <f t="array" ref="AU451">INDEX(Resultado!$1:$470,MATCH($B451,Resultado!$N:$N,0),MATCH(AU$1,Resultado!#REF!,0))</f>
        <v>#REF!</v>
      </c>
      <c r="AV451" s="30" t="e">
        <f t="array" ref="AV451">INDEX(Resultado!$1:$470,MATCH($B451,Resultado!$N:$N,0),MATCH(AV$1,Resultado!#REF!,0))</f>
        <v>#REF!</v>
      </c>
      <c r="AW451" s="30" t="e">
        <f t="array" ref="AW451">INDEX(Resultado!$1:$470,MATCH($B451,Resultado!$N:$N,0),MATCH(AW$1,Resultado!#REF!,0))</f>
        <v>#REF!</v>
      </c>
      <c r="AX451" s="30" t="e">
        <f t="array" ref="AX451">INDEX(Resultado!$1:$470,MATCH($B451,Resultado!$N:$N,0),MATCH(AX$1,Resultado!#REF!,0))</f>
        <v>#REF!</v>
      </c>
      <c r="AY451" s="30" t="e">
        <f t="array" ref="AY451">INDEX(Resultado!$1:$470,MATCH($B451,Resultado!$N:$N,0),MATCH(AY$1,Resultado!#REF!,0))</f>
        <v>#REF!</v>
      </c>
      <c r="AZ451" s="30" t="e">
        <f t="array" ref="AZ451">INDEX(Resultado!$1:$470,MATCH($B451,Resultado!$N:$N,0),MATCH(AZ$1,Resultado!#REF!,0))</f>
        <v>#REF!</v>
      </c>
      <c r="BA451" s="30" t="e">
        <f t="array" ref="BA451">INDEX(Resultado!$1:$470,MATCH($B451,Resultado!$N:$N,0),MATCH(BA$1,Resultado!#REF!,0))</f>
        <v>#REF!</v>
      </c>
      <c r="BB451" s="30" t="e">
        <f t="array" ref="BB451">INDEX(Resultado!$1:$470,MATCH($B451,Resultado!$N:$N,0),MATCH(BB$1,Resultado!#REF!,0))</f>
        <v>#REF!</v>
      </c>
      <c r="BC451" s="30" t="e">
        <f t="array" ref="BC451">INDEX(Resultado!$1:$470,MATCH($B451,Resultado!$N:$N,0),MATCH(BC$1,Resultado!#REF!,0))</f>
        <v>#REF!</v>
      </c>
      <c r="BD451" s="30" t="e">
        <f t="array" ref="BD451">INDEX(Resultado!$1:$470,MATCH($B451,Resultado!$N:$N,0),MATCH(BD$1,Resultado!#REF!,0))</f>
        <v>#REF!</v>
      </c>
      <c r="BE451" s="30" t="e">
        <f t="array" ref="BE451">INDEX(Resultado!$1:$470,MATCH($B451,Resultado!$N:$N,0),MATCH(BE$1,Resultado!#REF!,0))</f>
        <v>#REF!</v>
      </c>
      <c r="BF451" s="30" t="e">
        <f t="array" ref="BF451">INDEX(Resultado!$1:$470,MATCH($B451,Resultado!$N:$N,0),MATCH(BF$1,Resultado!#REF!,0))</f>
        <v>#REF!</v>
      </c>
      <c r="BG451" s="30" t="e">
        <f t="array" ref="BG451">INDEX(Resultado!$1:$470,MATCH($B451,Resultado!$N:$N,0),MATCH(BG$1,Resultado!#REF!,0))</f>
        <v>#REF!</v>
      </c>
      <c r="BH451" s="30" t="e">
        <f t="array" ref="BH451">INDEX(Resultado!$1:$470,MATCH($B451,Resultado!$N:$N,0),MATCH(BH$1,Resultado!#REF!,0))</f>
        <v>#REF!</v>
      </c>
      <c r="BI451" s="30" t="e">
        <f t="array" ref="BI451">INDEX(Resultado!$1:$470,MATCH($B451,Resultado!$N:$N,0),MATCH(BI$1,Resultado!#REF!,0))</f>
        <v>#REF!</v>
      </c>
    </row>
    <row r="452" spans="1:61" ht="13" x14ac:dyDescent="0.15">
      <c r="A452" s="29">
        <v>49344786801</v>
      </c>
      <c r="B452" s="7" t="s">
        <v>3155</v>
      </c>
      <c r="C452" s="29" t="s">
        <v>3154</v>
      </c>
      <c r="D452" s="30" t="e">
        <f t="array" ref="D452">INDEX(Resultado!$1:$470,MATCH($B452,Resultado!$N:$N,0),MATCH(D$1,Resultado!#REF!,0))</f>
        <v>#REF!</v>
      </c>
      <c r="E452" s="29" t="s">
        <v>3339</v>
      </c>
      <c r="F452" s="30" t="e">
        <f t="array" ref="F452">INDEX(Resultado!$1:$470,MATCH($B452,Resultado!$N:$N,0),MATCH(F$1,Resultado!#REF!,0))</f>
        <v>#REF!</v>
      </c>
      <c r="G452" s="30" t="e">
        <f t="array" ref="G452">INDEX(Resultado!$1:$470,MATCH($B452,Resultado!$N:$N,0),MATCH(G$1,Resultado!#REF!,0))</f>
        <v>#REF!</v>
      </c>
      <c r="H452" s="30" t="e">
        <f t="array" ref="H452">INDEX(Resultado!$1:$470,MATCH($B452,Resultado!$N:$N,0),MATCH(H$1,Resultado!#REF!,0))</f>
        <v>#REF!</v>
      </c>
      <c r="I452" s="30" t="e">
        <f t="array" ref="I452">INDEX(Resultado!$1:$470,MATCH($B452,Resultado!$N:$N,0),MATCH(I$1,Resultado!#REF!,0))</f>
        <v>#REF!</v>
      </c>
      <c r="J452" s="30" t="e">
        <f t="array" ref="J452">INDEX(Resultado!$1:$470,MATCH($B452,Resultado!$N:$N,0),MATCH(J$1,Resultado!#REF!,0))</f>
        <v>#REF!</v>
      </c>
      <c r="K452" s="30" t="e">
        <f t="array" ref="K452">INDEX(Resultado!$1:$470,MATCH($B452,Resultado!$N:$N,0),MATCH(K$1,Resultado!#REF!,0))</f>
        <v>#REF!</v>
      </c>
      <c r="L452" s="30" t="e">
        <f t="array" ref="L452">INDEX(Resultado!$1:$470,MATCH($B452,Resultado!$N:$N,0),MATCH(L$1,Resultado!#REF!,0))</f>
        <v>#REF!</v>
      </c>
      <c r="M452" s="30" t="e">
        <f t="array" ref="M452">INDEX(Resultado!$1:$470,MATCH($B452,Resultado!$N:$N,0),MATCH(M$1,Resultado!#REF!,0))</f>
        <v>#REF!</v>
      </c>
      <c r="N452" s="30" t="e">
        <f t="array" ref="N452">INDEX(Resultado!$1:$470,MATCH($B452,Resultado!$N:$N,0),MATCH(N$1,Resultado!#REF!,0))</f>
        <v>#REF!</v>
      </c>
      <c r="O452" s="30" t="e">
        <f t="array" ref="O452">INDEX(Resultado!$1:$470,MATCH($B452,Resultado!$N:$N,0),MATCH(O$1,Resultado!#REF!,0))</f>
        <v>#REF!</v>
      </c>
      <c r="P452" s="30" t="e">
        <f t="array" ref="P452">INDEX(Resultado!$1:$470,MATCH($B452,Resultado!$N:$N,0),MATCH(P$1,Resultado!#REF!,0))</f>
        <v>#REF!</v>
      </c>
      <c r="Q452" s="30" t="e">
        <f t="array" ref="Q452">INDEX(Resultado!$1:$470,MATCH($B452,Resultado!$N:$N,0),MATCH(Q$1,Resultado!#REF!,0))</f>
        <v>#REF!</v>
      </c>
      <c r="R452" s="30" t="e">
        <f t="array" ref="R452">INDEX(Resultado!$1:$470,MATCH($B452,Resultado!$N:$N,0),MATCH(R$1,Resultado!#REF!,0))</f>
        <v>#REF!</v>
      </c>
      <c r="S452" s="30" t="e">
        <f t="array" ref="S452">INDEX(Resultado!$1:$470,MATCH($B452,Resultado!$N:$N,0),MATCH(S$1,Resultado!#REF!,0))</f>
        <v>#REF!</v>
      </c>
      <c r="T452" s="30" t="e">
        <f t="array" ref="T452">INDEX(Resultado!$1:$470,MATCH($B452,Resultado!$N:$N,0),MATCH(T$1,Resultado!#REF!,0))</f>
        <v>#REF!</v>
      </c>
      <c r="U452" s="30" t="e">
        <f t="array" ref="U452">INDEX(Resultado!$1:$470,MATCH($B452,Resultado!$N:$N,0),MATCH(U$1,Resultado!#REF!,0))</f>
        <v>#REF!</v>
      </c>
      <c r="V452" s="30" t="e">
        <f t="array" ref="V452">INDEX(Resultado!$1:$470,MATCH($B452,Resultado!$N:$N,0),MATCH(V$1,Resultado!#REF!,0))</f>
        <v>#REF!</v>
      </c>
      <c r="W452" s="30" t="e">
        <f t="array" ref="W452">INDEX(Resultado!$1:$470,MATCH($B452,Resultado!$N:$N,0),MATCH(W$1,Resultado!#REF!,0))</f>
        <v>#REF!</v>
      </c>
      <c r="X452" s="30" t="e">
        <f t="array" ref="X452">INDEX(Resultado!$1:$470,MATCH($B452,Resultado!$N:$N,0),MATCH(X$1,Resultado!#REF!,0))</f>
        <v>#REF!</v>
      </c>
      <c r="Y452" s="30" t="e">
        <f t="array" ref="Y452">INDEX(Resultado!$1:$470,MATCH($B452,Resultado!$N:$N,0),MATCH(Y$1,Resultado!#REF!,0))</f>
        <v>#REF!</v>
      </c>
      <c r="Z452" s="30" t="e">
        <f t="array" ref="Z452">INDEX(Resultado!$1:$470,MATCH($B452,Resultado!$N:$N,0),MATCH(Z$1,Resultado!#REF!,0))</f>
        <v>#REF!</v>
      </c>
      <c r="AA452" s="30" t="e">
        <f t="array" ref="AA452">INDEX(Resultado!$1:$470,MATCH($B452,Resultado!$N:$N,0),MATCH(AA$1,Resultado!#REF!,0))</f>
        <v>#REF!</v>
      </c>
      <c r="AB452" s="29">
        <v>0</v>
      </c>
      <c r="AC452" s="29">
        <v>2</v>
      </c>
      <c r="AD452" s="30" t="e">
        <f t="array" ref="AD452">INDEX(Resultado!$1:$470,MATCH($B452,Resultado!$N:$N,0),MATCH(AD$1,Resultado!#REF!,0))</f>
        <v>#REF!</v>
      </c>
      <c r="AE452" s="30" t="e">
        <f t="array" ref="AE452">INDEX(Resultado!$1:$470,MATCH($B452,Resultado!$N:$N,0),MATCH(AE$1,Resultado!#REF!,0))</f>
        <v>#REF!</v>
      </c>
      <c r="AF452" s="30" t="e">
        <f t="array" ref="AF452">INDEX(Resultado!$1:$470,MATCH($B452,Resultado!$N:$N,0),MATCH(AF$1,Resultado!#REF!,0))</f>
        <v>#REF!</v>
      </c>
      <c r="AG452" s="30" t="e">
        <f t="array" ref="AG452">INDEX(Resultado!$1:$470,MATCH($B452,Resultado!$N:$N,0),MATCH(AG$1,Resultado!#REF!,0))</f>
        <v>#REF!</v>
      </c>
      <c r="AH452" s="30" t="e">
        <f t="array" ref="AH452">INDEX(Resultado!$1:$470,MATCH($B452,Resultado!$N:$N,0),MATCH(AH$1,Resultado!#REF!,0))</f>
        <v>#REF!</v>
      </c>
      <c r="AI452" s="30" t="e">
        <f t="array" ref="AI452">INDEX(Resultado!$1:$470,MATCH($B452,Resultado!$N:$N,0),MATCH(AI$1,Resultado!#REF!,0))</f>
        <v>#REF!</v>
      </c>
      <c r="AJ452" s="30" t="e">
        <f t="array" ref="AJ452">INDEX(Resultado!$1:$470,MATCH($B452,Resultado!$N:$N,0),MATCH(AJ$1,Resultado!#REF!,0))</f>
        <v>#REF!</v>
      </c>
      <c r="AK452" s="30" t="e">
        <f t="array" ref="AK452">INDEX(Resultado!$1:$470,MATCH($B452,Resultado!$N:$N,0),MATCH(AK$1,Resultado!#REF!,0))</f>
        <v>#REF!</v>
      </c>
      <c r="AL452" s="29">
        <v>0</v>
      </c>
      <c r="AM452" s="29">
        <v>2</v>
      </c>
      <c r="AN452" s="30" t="e">
        <f t="array" ref="AN452">INDEX(Resultado!$1:$470,MATCH($B452,Resultado!$N:$N,0),MATCH(AN$1,Resultado!#REF!,0))</f>
        <v>#REF!</v>
      </c>
      <c r="AO452" s="30" t="e">
        <f t="array" ref="AO452">INDEX(Resultado!$1:$470,MATCH($B452,Resultado!$N:$N,0),MATCH(AO$1,Resultado!#REF!,0))</f>
        <v>#REF!</v>
      </c>
      <c r="AP452" s="30" t="e">
        <f t="array" ref="AP452">INDEX(Resultado!$1:$470,MATCH($B452,Resultado!$N:$N,0),MATCH(AP$1,Resultado!#REF!,0))</f>
        <v>#REF!</v>
      </c>
      <c r="AQ452" s="30" t="e">
        <f t="array" ref="AQ452">INDEX(Resultado!$1:$470,MATCH($B452,Resultado!$N:$N,0),MATCH(AQ$1,Resultado!#REF!,0))</f>
        <v>#REF!</v>
      </c>
      <c r="AR452" s="30" t="e">
        <f t="array" ref="AR452">INDEX(Resultado!$1:$470,MATCH($B452,Resultado!$N:$N,0),MATCH(AR$1,Resultado!#REF!,0))</f>
        <v>#REF!</v>
      </c>
      <c r="AS452" s="29">
        <v>2</v>
      </c>
      <c r="AT452" s="30" t="e">
        <f t="array" ref="AT452">INDEX(Resultado!$1:$470,MATCH($B452,Resultado!$N:$N,0),MATCH(AT$1,Resultado!#REF!,0))</f>
        <v>#REF!</v>
      </c>
      <c r="AU452" s="30" t="e">
        <f t="array" ref="AU452">INDEX(Resultado!$1:$470,MATCH($B452,Resultado!$N:$N,0),MATCH(AU$1,Resultado!#REF!,0))</f>
        <v>#REF!</v>
      </c>
      <c r="AV452" s="30" t="e">
        <f t="array" ref="AV452">INDEX(Resultado!$1:$470,MATCH($B452,Resultado!$N:$N,0),MATCH(AV$1,Resultado!#REF!,0))</f>
        <v>#REF!</v>
      </c>
      <c r="AW452" s="30" t="e">
        <f t="array" ref="AW452">INDEX(Resultado!$1:$470,MATCH($B452,Resultado!$N:$N,0),MATCH(AW$1,Resultado!#REF!,0))</f>
        <v>#REF!</v>
      </c>
      <c r="AX452" s="30" t="e">
        <f t="array" ref="AX452">INDEX(Resultado!$1:$470,MATCH($B452,Resultado!$N:$N,0),MATCH(AX$1,Resultado!#REF!,0))</f>
        <v>#REF!</v>
      </c>
      <c r="AY452" s="30" t="e">
        <f t="array" ref="AY452">INDEX(Resultado!$1:$470,MATCH($B452,Resultado!$N:$N,0),MATCH(AY$1,Resultado!#REF!,0))</f>
        <v>#REF!</v>
      </c>
      <c r="AZ452" s="30" t="e">
        <f t="array" ref="AZ452">INDEX(Resultado!$1:$470,MATCH($B452,Resultado!$N:$N,0),MATCH(AZ$1,Resultado!#REF!,0))</f>
        <v>#REF!</v>
      </c>
      <c r="BA452" s="30" t="e">
        <f t="array" ref="BA452">INDEX(Resultado!$1:$470,MATCH($B452,Resultado!$N:$N,0),MATCH(BA$1,Resultado!#REF!,0))</f>
        <v>#REF!</v>
      </c>
      <c r="BB452" s="30" t="e">
        <f t="array" ref="BB452">INDEX(Resultado!$1:$470,MATCH($B452,Resultado!$N:$N,0),MATCH(BB$1,Resultado!#REF!,0))</f>
        <v>#REF!</v>
      </c>
      <c r="BC452" s="30" t="e">
        <f t="array" ref="BC452">INDEX(Resultado!$1:$470,MATCH($B452,Resultado!$N:$N,0),MATCH(BC$1,Resultado!#REF!,0))</f>
        <v>#REF!</v>
      </c>
      <c r="BD452" s="30" t="e">
        <f t="array" ref="BD452">INDEX(Resultado!$1:$470,MATCH($B452,Resultado!$N:$N,0),MATCH(BD$1,Resultado!#REF!,0))</f>
        <v>#REF!</v>
      </c>
      <c r="BE452" s="30" t="e">
        <f t="array" ref="BE452">INDEX(Resultado!$1:$470,MATCH($B452,Resultado!$N:$N,0),MATCH(BE$1,Resultado!#REF!,0))</f>
        <v>#REF!</v>
      </c>
      <c r="BF452" s="30" t="e">
        <f t="array" ref="BF452">INDEX(Resultado!$1:$470,MATCH($B452,Resultado!$N:$N,0),MATCH(BF$1,Resultado!#REF!,0))</f>
        <v>#REF!</v>
      </c>
      <c r="BG452" s="30" t="e">
        <f t="array" ref="BG452">INDEX(Resultado!$1:$470,MATCH($B452,Resultado!$N:$N,0),MATCH(BG$1,Resultado!#REF!,0))</f>
        <v>#REF!</v>
      </c>
      <c r="BH452" s="30" t="e">
        <f t="array" ref="BH452">INDEX(Resultado!$1:$470,MATCH($B452,Resultado!$N:$N,0),MATCH(BH$1,Resultado!#REF!,0))</f>
        <v>#REF!</v>
      </c>
      <c r="BI452" s="30" t="e">
        <f t="array" ref="BI452">INDEX(Resultado!$1:$470,MATCH($B452,Resultado!$N:$N,0),MATCH(BI$1,Resultado!#REF!,0))</f>
        <v>#REF!</v>
      </c>
    </row>
    <row r="453" spans="1:61" ht="13" x14ac:dyDescent="0.15">
      <c r="A453" s="29">
        <v>53255522870</v>
      </c>
      <c r="B453" s="7" t="s">
        <v>3161</v>
      </c>
      <c r="C453" s="29" t="s">
        <v>3160</v>
      </c>
      <c r="D453" s="30" t="e">
        <f t="array" ref="D453">INDEX(Resultado!$1:$470,MATCH($B453,Resultado!$N:$N,0),MATCH(D$1,Resultado!#REF!,0))</f>
        <v>#REF!</v>
      </c>
      <c r="E453" s="29" t="s">
        <v>3339</v>
      </c>
      <c r="F453" s="30" t="e">
        <f t="array" ref="F453">INDEX(Resultado!$1:$470,MATCH($B453,Resultado!$N:$N,0),MATCH(F$1,Resultado!#REF!,0))</f>
        <v>#REF!</v>
      </c>
      <c r="G453" s="30" t="e">
        <f t="array" ref="G453">INDEX(Resultado!$1:$470,MATCH($B453,Resultado!$N:$N,0),MATCH(G$1,Resultado!#REF!,0))</f>
        <v>#REF!</v>
      </c>
      <c r="H453" s="30" t="e">
        <f t="array" ref="H453">INDEX(Resultado!$1:$470,MATCH($B453,Resultado!$N:$N,0),MATCH(H$1,Resultado!#REF!,0))</f>
        <v>#REF!</v>
      </c>
      <c r="I453" s="30" t="e">
        <f t="array" ref="I453">INDEX(Resultado!$1:$470,MATCH($B453,Resultado!$N:$N,0),MATCH(I$1,Resultado!#REF!,0))</f>
        <v>#REF!</v>
      </c>
      <c r="J453" s="30" t="e">
        <f t="array" ref="J453">INDEX(Resultado!$1:$470,MATCH($B453,Resultado!$N:$N,0),MATCH(J$1,Resultado!#REF!,0))</f>
        <v>#REF!</v>
      </c>
      <c r="K453" s="30" t="e">
        <f t="array" ref="K453">INDEX(Resultado!$1:$470,MATCH($B453,Resultado!$N:$N,0),MATCH(K$1,Resultado!#REF!,0))</f>
        <v>#REF!</v>
      </c>
      <c r="L453" s="30" t="e">
        <f t="array" ref="L453">INDEX(Resultado!$1:$470,MATCH($B453,Resultado!$N:$N,0),MATCH(L$1,Resultado!#REF!,0))</f>
        <v>#REF!</v>
      </c>
      <c r="M453" s="30" t="e">
        <f t="array" ref="M453">INDEX(Resultado!$1:$470,MATCH($B453,Resultado!$N:$N,0),MATCH(M$1,Resultado!#REF!,0))</f>
        <v>#REF!</v>
      </c>
      <c r="N453" s="30" t="e">
        <f t="array" ref="N453">INDEX(Resultado!$1:$470,MATCH($B453,Resultado!$N:$N,0),MATCH(N$1,Resultado!#REF!,0))</f>
        <v>#REF!</v>
      </c>
      <c r="O453" s="30" t="e">
        <f t="array" ref="O453">INDEX(Resultado!$1:$470,MATCH($B453,Resultado!$N:$N,0),MATCH(O$1,Resultado!#REF!,0))</f>
        <v>#REF!</v>
      </c>
      <c r="P453" s="30" t="e">
        <f t="array" ref="P453">INDEX(Resultado!$1:$470,MATCH($B453,Resultado!$N:$N,0),MATCH(P$1,Resultado!#REF!,0))</f>
        <v>#REF!</v>
      </c>
      <c r="Q453" s="30" t="e">
        <f t="array" ref="Q453">INDEX(Resultado!$1:$470,MATCH($B453,Resultado!$N:$N,0),MATCH(Q$1,Resultado!#REF!,0))</f>
        <v>#REF!</v>
      </c>
      <c r="R453" s="30" t="e">
        <f t="array" ref="R453">INDEX(Resultado!$1:$470,MATCH($B453,Resultado!$N:$N,0),MATCH(R$1,Resultado!#REF!,0))</f>
        <v>#REF!</v>
      </c>
      <c r="S453" s="30" t="e">
        <f t="array" ref="S453">INDEX(Resultado!$1:$470,MATCH($B453,Resultado!$N:$N,0),MATCH(S$1,Resultado!#REF!,0))</f>
        <v>#REF!</v>
      </c>
      <c r="T453" s="30" t="e">
        <f t="array" ref="T453">INDEX(Resultado!$1:$470,MATCH($B453,Resultado!$N:$N,0),MATCH(T$1,Resultado!#REF!,0))</f>
        <v>#REF!</v>
      </c>
      <c r="U453" s="30" t="e">
        <f t="array" ref="U453">INDEX(Resultado!$1:$470,MATCH($B453,Resultado!$N:$N,0),MATCH(U$1,Resultado!#REF!,0))</f>
        <v>#REF!</v>
      </c>
      <c r="V453" s="30" t="e">
        <f t="array" ref="V453">INDEX(Resultado!$1:$470,MATCH($B453,Resultado!$N:$N,0),MATCH(V$1,Resultado!#REF!,0))</f>
        <v>#REF!</v>
      </c>
      <c r="W453" s="30" t="e">
        <f t="array" ref="W453">INDEX(Resultado!$1:$470,MATCH($B453,Resultado!$N:$N,0),MATCH(W$1,Resultado!#REF!,0))</f>
        <v>#REF!</v>
      </c>
      <c r="X453" s="30" t="e">
        <f t="array" ref="X453">INDEX(Resultado!$1:$470,MATCH($B453,Resultado!$N:$N,0),MATCH(X$1,Resultado!#REF!,0))</f>
        <v>#REF!</v>
      </c>
      <c r="Y453" s="30" t="e">
        <f t="array" ref="Y453">INDEX(Resultado!$1:$470,MATCH($B453,Resultado!$N:$N,0),MATCH(Y$1,Resultado!#REF!,0))</f>
        <v>#REF!</v>
      </c>
      <c r="Z453" s="30" t="e">
        <f t="array" ref="Z453">INDEX(Resultado!$1:$470,MATCH($B453,Resultado!$N:$N,0),MATCH(Z$1,Resultado!#REF!,0))</f>
        <v>#REF!</v>
      </c>
      <c r="AA453" s="30" t="e">
        <f t="array" ref="AA453">INDEX(Resultado!$1:$470,MATCH($B453,Resultado!$N:$N,0),MATCH(AA$1,Resultado!#REF!,0))</f>
        <v>#REF!</v>
      </c>
      <c r="AB453" s="29">
        <v>0</v>
      </c>
      <c r="AC453" s="29">
        <v>2</v>
      </c>
      <c r="AD453" s="30" t="e">
        <f t="array" ref="AD453">INDEX(Resultado!$1:$470,MATCH($B453,Resultado!$N:$N,0),MATCH(AD$1,Resultado!#REF!,0))</f>
        <v>#REF!</v>
      </c>
      <c r="AE453" s="30" t="e">
        <f t="array" ref="AE453">INDEX(Resultado!$1:$470,MATCH($B453,Resultado!$N:$N,0),MATCH(AE$1,Resultado!#REF!,0))</f>
        <v>#REF!</v>
      </c>
      <c r="AF453" s="30" t="e">
        <f t="array" ref="AF453">INDEX(Resultado!$1:$470,MATCH($B453,Resultado!$N:$N,0),MATCH(AF$1,Resultado!#REF!,0))</f>
        <v>#REF!</v>
      </c>
      <c r="AG453" s="30" t="e">
        <f t="array" ref="AG453">INDEX(Resultado!$1:$470,MATCH($B453,Resultado!$N:$N,0),MATCH(AG$1,Resultado!#REF!,0))</f>
        <v>#REF!</v>
      </c>
      <c r="AH453" s="30" t="e">
        <f t="array" ref="AH453">INDEX(Resultado!$1:$470,MATCH($B453,Resultado!$N:$N,0),MATCH(AH$1,Resultado!#REF!,0))</f>
        <v>#REF!</v>
      </c>
      <c r="AI453" s="30" t="e">
        <f t="array" ref="AI453">INDEX(Resultado!$1:$470,MATCH($B453,Resultado!$N:$N,0),MATCH(AI$1,Resultado!#REF!,0))</f>
        <v>#REF!</v>
      </c>
      <c r="AJ453" s="30" t="e">
        <f t="array" ref="AJ453">INDEX(Resultado!$1:$470,MATCH($B453,Resultado!$N:$N,0),MATCH(AJ$1,Resultado!#REF!,0))</f>
        <v>#REF!</v>
      </c>
      <c r="AK453" s="30" t="e">
        <f t="array" ref="AK453">INDEX(Resultado!$1:$470,MATCH($B453,Resultado!$N:$N,0),MATCH(AK$1,Resultado!#REF!,0))</f>
        <v>#REF!</v>
      </c>
      <c r="AL453" s="29">
        <v>0</v>
      </c>
      <c r="AM453" s="29">
        <v>2</v>
      </c>
      <c r="AN453" s="30" t="e">
        <f t="array" ref="AN453">INDEX(Resultado!$1:$470,MATCH($B453,Resultado!$N:$N,0),MATCH(AN$1,Resultado!#REF!,0))</f>
        <v>#REF!</v>
      </c>
      <c r="AO453" s="30" t="e">
        <f t="array" ref="AO453">INDEX(Resultado!$1:$470,MATCH($B453,Resultado!$N:$N,0),MATCH(AO$1,Resultado!#REF!,0))</f>
        <v>#REF!</v>
      </c>
      <c r="AP453" s="30" t="e">
        <f t="array" ref="AP453">INDEX(Resultado!$1:$470,MATCH($B453,Resultado!$N:$N,0),MATCH(AP$1,Resultado!#REF!,0))</f>
        <v>#REF!</v>
      </c>
      <c r="AQ453" s="30" t="e">
        <f t="array" ref="AQ453">INDEX(Resultado!$1:$470,MATCH($B453,Resultado!$N:$N,0),MATCH(AQ$1,Resultado!#REF!,0))</f>
        <v>#REF!</v>
      </c>
      <c r="AR453" s="30" t="e">
        <f t="array" ref="AR453">INDEX(Resultado!$1:$470,MATCH($B453,Resultado!$N:$N,0),MATCH(AR$1,Resultado!#REF!,0))</f>
        <v>#REF!</v>
      </c>
      <c r="AS453" s="29">
        <v>2</v>
      </c>
      <c r="AT453" s="30" t="e">
        <f t="array" ref="AT453">INDEX(Resultado!$1:$470,MATCH($B453,Resultado!$N:$N,0),MATCH(AT$1,Resultado!#REF!,0))</f>
        <v>#REF!</v>
      </c>
      <c r="AU453" s="30" t="e">
        <f t="array" ref="AU453">INDEX(Resultado!$1:$470,MATCH($B453,Resultado!$N:$N,0),MATCH(AU$1,Resultado!#REF!,0))</f>
        <v>#REF!</v>
      </c>
      <c r="AV453" s="30" t="e">
        <f t="array" ref="AV453">INDEX(Resultado!$1:$470,MATCH($B453,Resultado!$N:$N,0),MATCH(AV$1,Resultado!#REF!,0))</f>
        <v>#REF!</v>
      </c>
      <c r="AW453" s="30" t="e">
        <f t="array" ref="AW453">INDEX(Resultado!$1:$470,MATCH($B453,Resultado!$N:$N,0),MATCH(AW$1,Resultado!#REF!,0))</f>
        <v>#REF!</v>
      </c>
      <c r="AX453" s="30" t="e">
        <f t="array" ref="AX453">INDEX(Resultado!$1:$470,MATCH($B453,Resultado!$N:$N,0),MATCH(AX$1,Resultado!#REF!,0))</f>
        <v>#REF!</v>
      </c>
      <c r="AY453" s="30" t="e">
        <f t="array" ref="AY453">INDEX(Resultado!$1:$470,MATCH($B453,Resultado!$N:$N,0),MATCH(AY$1,Resultado!#REF!,0))</f>
        <v>#REF!</v>
      </c>
      <c r="AZ453" s="30" t="e">
        <f t="array" ref="AZ453">INDEX(Resultado!$1:$470,MATCH($B453,Resultado!$N:$N,0),MATCH(AZ$1,Resultado!#REF!,0))</f>
        <v>#REF!</v>
      </c>
      <c r="BA453" s="30" t="e">
        <f t="array" ref="BA453">INDEX(Resultado!$1:$470,MATCH($B453,Resultado!$N:$N,0),MATCH(BA$1,Resultado!#REF!,0))</f>
        <v>#REF!</v>
      </c>
      <c r="BB453" s="30" t="e">
        <f t="array" ref="BB453">INDEX(Resultado!$1:$470,MATCH($B453,Resultado!$N:$N,0),MATCH(BB$1,Resultado!#REF!,0))</f>
        <v>#REF!</v>
      </c>
      <c r="BC453" s="30" t="e">
        <f t="array" ref="BC453">INDEX(Resultado!$1:$470,MATCH($B453,Resultado!$N:$N,0),MATCH(BC$1,Resultado!#REF!,0))</f>
        <v>#REF!</v>
      </c>
      <c r="BD453" s="30" t="e">
        <f t="array" ref="BD453">INDEX(Resultado!$1:$470,MATCH($B453,Resultado!$N:$N,0),MATCH(BD$1,Resultado!#REF!,0))</f>
        <v>#REF!</v>
      </c>
      <c r="BE453" s="30" t="e">
        <f t="array" ref="BE453">INDEX(Resultado!$1:$470,MATCH($B453,Resultado!$N:$N,0),MATCH(BE$1,Resultado!#REF!,0))</f>
        <v>#REF!</v>
      </c>
      <c r="BF453" s="30" t="e">
        <f t="array" ref="BF453">INDEX(Resultado!$1:$470,MATCH($B453,Resultado!$N:$N,0),MATCH(BF$1,Resultado!#REF!,0))</f>
        <v>#REF!</v>
      </c>
      <c r="BG453" s="30" t="e">
        <f t="array" ref="BG453">INDEX(Resultado!$1:$470,MATCH($B453,Resultado!$N:$N,0),MATCH(BG$1,Resultado!#REF!,0))</f>
        <v>#REF!</v>
      </c>
      <c r="BH453" s="30" t="e">
        <f t="array" ref="BH453">INDEX(Resultado!$1:$470,MATCH($B453,Resultado!$N:$N,0),MATCH(BH$1,Resultado!#REF!,0))</f>
        <v>#REF!</v>
      </c>
      <c r="BI453" s="30" t="e">
        <f t="array" ref="BI453">INDEX(Resultado!$1:$470,MATCH($B453,Resultado!$N:$N,0),MATCH(BI$1,Resultado!#REF!,0))</f>
        <v>#REF!</v>
      </c>
    </row>
    <row r="454" spans="1:61" ht="13" x14ac:dyDescent="0.15">
      <c r="A454" s="29">
        <v>42743938870</v>
      </c>
      <c r="B454" s="7" t="s">
        <v>3167</v>
      </c>
      <c r="C454" s="29" t="s">
        <v>3166</v>
      </c>
      <c r="D454" s="30" t="e">
        <f t="array" ref="D454">INDEX(Resultado!$1:$470,MATCH($B454,Resultado!$N:$N,0),MATCH(D$1,Resultado!#REF!,0))</f>
        <v>#REF!</v>
      </c>
      <c r="E454" s="29" t="s">
        <v>3339</v>
      </c>
      <c r="F454" s="30" t="e">
        <f t="array" ref="F454">INDEX(Resultado!$1:$470,MATCH($B454,Resultado!$N:$N,0),MATCH(F$1,Resultado!#REF!,0))</f>
        <v>#REF!</v>
      </c>
      <c r="G454" s="30" t="e">
        <f t="array" ref="G454">INDEX(Resultado!$1:$470,MATCH($B454,Resultado!$N:$N,0),MATCH(G$1,Resultado!#REF!,0))</f>
        <v>#REF!</v>
      </c>
      <c r="H454" s="30" t="e">
        <f t="array" ref="H454">INDEX(Resultado!$1:$470,MATCH($B454,Resultado!$N:$N,0),MATCH(H$1,Resultado!#REF!,0))</f>
        <v>#REF!</v>
      </c>
      <c r="I454" s="30" t="e">
        <f t="array" ref="I454">INDEX(Resultado!$1:$470,MATCH($B454,Resultado!$N:$N,0),MATCH(I$1,Resultado!#REF!,0))</f>
        <v>#REF!</v>
      </c>
      <c r="J454" s="30" t="e">
        <f t="array" ref="J454">INDEX(Resultado!$1:$470,MATCH($B454,Resultado!$N:$N,0),MATCH(J$1,Resultado!#REF!,0))</f>
        <v>#REF!</v>
      </c>
      <c r="K454" s="30" t="e">
        <f t="array" ref="K454">INDEX(Resultado!$1:$470,MATCH($B454,Resultado!$N:$N,0),MATCH(K$1,Resultado!#REF!,0))</f>
        <v>#REF!</v>
      </c>
      <c r="L454" s="30" t="e">
        <f t="array" ref="L454">INDEX(Resultado!$1:$470,MATCH($B454,Resultado!$N:$N,0),MATCH(L$1,Resultado!#REF!,0))</f>
        <v>#REF!</v>
      </c>
      <c r="M454" s="30" t="e">
        <f t="array" ref="M454">INDEX(Resultado!$1:$470,MATCH($B454,Resultado!$N:$N,0),MATCH(M$1,Resultado!#REF!,0))</f>
        <v>#REF!</v>
      </c>
      <c r="N454" s="30" t="e">
        <f t="array" ref="N454">INDEX(Resultado!$1:$470,MATCH($B454,Resultado!$N:$N,0),MATCH(N$1,Resultado!#REF!,0))</f>
        <v>#REF!</v>
      </c>
      <c r="O454" s="30" t="e">
        <f t="array" ref="O454">INDEX(Resultado!$1:$470,MATCH($B454,Resultado!$N:$N,0),MATCH(O$1,Resultado!#REF!,0))</f>
        <v>#REF!</v>
      </c>
      <c r="P454" s="30" t="e">
        <f t="array" ref="P454">INDEX(Resultado!$1:$470,MATCH($B454,Resultado!$N:$N,0),MATCH(P$1,Resultado!#REF!,0))</f>
        <v>#REF!</v>
      </c>
      <c r="Q454" s="30" t="e">
        <f t="array" ref="Q454">INDEX(Resultado!$1:$470,MATCH($B454,Resultado!$N:$N,0),MATCH(Q$1,Resultado!#REF!,0))</f>
        <v>#REF!</v>
      </c>
      <c r="R454" s="30" t="e">
        <f t="array" ref="R454">INDEX(Resultado!$1:$470,MATCH($B454,Resultado!$N:$N,0),MATCH(R$1,Resultado!#REF!,0))</f>
        <v>#REF!</v>
      </c>
      <c r="S454" s="30" t="e">
        <f t="array" ref="S454">INDEX(Resultado!$1:$470,MATCH($B454,Resultado!$N:$N,0),MATCH(S$1,Resultado!#REF!,0))</f>
        <v>#REF!</v>
      </c>
      <c r="T454" s="30" t="e">
        <f t="array" ref="T454">INDEX(Resultado!$1:$470,MATCH($B454,Resultado!$N:$N,0),MATCH(T$1,Resultado!#REF!,0))</f>
        <v>#REF!</v>
      </c>
      <c r="U454" s="30" t="e">
        <f t="array" ref="U454">INDEX(Resultado!$1:$470,MATCH($B454,Resultado!$N:$N,0),MATCH(U$1,Resultado!#REF!,0))</f>
        <v>#REF!</v>
      </c>
      <c r="V454" s="30" t="e">
        <f t="array" ref="V454">INDEX(Resultado!$1:$470,MATCH($B454,Resultado!$N:$N,0),MATCH(V$1,Resultado!#REF!,0))</f>
        <v>#REF!</v>
      </c>
      <c r="W454" s="30" t="e">
        <f t="array" ref="W454">INDEX(Resultado!$1:$470,MATCH($B454,Resultado!$N:$N,0),MATCH(W$1,Resultado!#REF!,0))</f>
        <v>#REF!</v>
      </c>
      <c r="X454" s="30" t="e">
        <f t="array" ref="X454">INDEX(Resultado!$1:$470,MATCH($B454,Resultado!$N:$N,0),MATCH(X$1,Resultado!#REF!,0))</f>
        <v>#REF!</v>
      </c>
      <c r="Y454" s="30" t="e">
        <f t="array" ref="Y454">INDEX(Resultado!$1:$470,MATCH($B454,Resultado!$N:$N,0),MATCH(Y$1,Resultado!#REF!,0))</f>
        <v>#REF!</v>
      </c>
      <c r="Z454" s="30" t="e">
        <f t="array" ref="Z454">INDEX(Resultado!$1:$470,MATCH($B454,Resultado!$N:$N,0),MATCH(Z$1,Resultado!#REF!,0))</f>
        <v>#REF!</v>
      </c>
      <c r="AA454" s="30" t="e">
        <f t="array" ref="AA454">INDEX(Resultado!$1:$470,MATCH($B454,Resultado!$N:$N,0),MATCH(AA$1,Resultado!#REF!,0))</f>
        <v>#REF!</v>
      </c>
      <c r="AB454" s="29">
        <v>0</v>
      </c>
      <c r="AC454" s="29">
        <v>2</v>
      </c>
      <c r="AD454" s="30" t="e">
        <f t="array" ref="AD454">INDEX(Resultado!$1:$470,MATCH($B454,Resultado!$N:$N,0),MATCH(AD$1,Resultado!#REF!,0))</f>
        <v>#REF!</v>
      </c>
      <c r="AE454" s="30" t="e">
        <f t="array" ref="AE454">INDEX(Resultado!$1:$470,MATCH($B454,Resultado!$N:$N,0),MATCH(AE$1,Resultado!#REF!,0))</f>
        <v>#REF!</v>
      </c>
      <c r="AF454" s="30" t="e">
        <f t="array" ref="AF454">INDEX(Resultado!$1:$470,MATCH($B454,Resultado!$N:$N,0),MATCH(AF$1,Resultado!#REF!,0))</f>
        <v>#REF!</v>
      </c>
      <c r="AG454" s="30" t="e">
        <f t="array" ref="AG454">INDEX(Resultado!$1:$470,MATCH($B454,Resultado!$N:$N,0),MATCH(AG$1,Resultado!#REF!,0))</f>
        <v>#REF!</v>
      </c>
      <c r="AH454" s="30" t="e">
        <f t="array" ref="AH454">INDEX(Resultado!$1:$470,MATCH($B454,Resultado!$N:$N,0),MATCH(AH$1,Resultado!#REF!,0))</f>
        <v>#REF!</v>
      </c>
      <c r="AI454" s="30" t="e">
        <f t="array" ref="AI454">INDEX(Resultado!$1:$470,MATCH($B454,Resultado!$N:$N,0),MATCH(AI$1,Resultado!#REF!,0))</f>
        <v>#REF!</v>
      </c>
      <c r="AJ454" s="30" t="e">
        <f t="array" ref="AJ454">INDEX(Resultado!$1:$470,MATCH($B454,Resultado!$N:$N,0),MATCH(AJ$1,Resultado!#REF!,0))</f>
        <v>#REF!</v>
      </c>
      <c r="AK454" s="30" t="e">
        <f t="array" ref="AK454">INDEX(Resultado!$1:$470,MATCH($B454,Resultado!$N:$N,0),MATCH(AK$1,Resultado!#REF!,0))</f>
        <v>#REF!</v>
      </c>
      <c r="AL454" s="29">
        <v>0</v>
      </c>
      <c r="AM454" s="29">
        <v>2</v>
      </c>
      <c r="AN454" s="30" t="e">
        <f t="array" ref="AN454">INDEX(Resultado!$1:$470,MATCH($B454,Resultado!$N:$N,0),MATCH(AN$1,Resultado!#REF!,0))</f>
        <v>#REF!</v>
      </c>
      <c r="AO454" s="30" t="e">
        <f t="array" ref="AO454">INDEX(Resultado!$1:$470,MATCH($B454,Resultado!$N:$N,0),MATCH(AO$1,Resultado!#REF!,0))</f>
        <v>#REF!</v>
      </c>
      <c r="AP454" s="30" t="e">
        <f t="array" ref="AP454">INDEX(Resultado!$1:$470,MATCH($B454,Resultado!$N:$N,0),MATCH(AP$1,Resultado!#REF!,0))</f>
        <v>#REF!</v>
      </c>
      <c r="AQ454" s="30" t="e">
        <f t="array" ref="AQ454">INDEX(Resultado!$1:$470,MATCH($B454,Resultado!$N:$N,0),MATCH(AQ$1,Resultado!#REF!,0))</f>
        <v>#REF!</v>
      </c>
      <c r="AR454" s="30" t="e">
        <f t="array" ref="AR454">INDEX(Resultado!$1:$470,MATCH($B454,Resultado!$N:$N,0),MATCH(AR$1,Resultado!#REF!,0))</f>
        <v>#REF!</v>
      </c>
      <c r="AS454" s="29">
        <v>2</v>
      </c>
      <c r="AT454" s="30" t="e">
        <f t="array" ref="AT454">INDEX(Resultado!$1:$470,MATCH($B454,Resultado!$N:$N,0),MATCH(AT$1,Resultado!#REF!,0))</f>
        <v>#REF!</v>
      </c>
      <c r="AU454" s="30" t="e">
        <f t="array" ref="AU454">INDEX(Resultado!$1:$470,MATCH($B454,Resultado!$N:$N,0),MATCH(AU$1,Resultado!#REF!,0))</f>
        <v>#REF!</v>
      </c>
      <c r="AV454" s="30" t="e">
        <f t="array" ref="AV454">INDEX(Resultado!$1:$470,MATCH($B454,Resultado!$N:$N,0),MATCH(AV$1,Resultado!#REF!,0))</f>
        <v>#REF!</v>
      </c>
      <c r="AW454" s="30" t="e">
        <f t="array" ref="AW454">INDEX(Resultado!$1:$470,MATCH($B454,Resultado!$N:$N,0),MATCH(AW$1,Resultado!#REF!,0))</f>
        <v>#REF!</v>
      </c>
      <c r="AX454" s="30" t="e">
        <f t="array" ref="AX454">INDEX(Resultado!$1:$470,MATCH($B454,Resultado!$N:$N,0),MATCH(AX$1,Resultado!#REF!,0))</f>
        <v>#REF!</v>
      </c>
      <c r="AY454" s="30" t="e">
        <f t="array" ref="AY454">INDEX(Resultado!$1:$470,MATCH($B454,Resultado!$N:$N,0),MATCH(AY$1,Resultado!#REF!,0))</f>
        <v>#REF!</v>
      </c>
      <c r="AZ454" s="30" t="e">
        <f t="array" ref="AZ454">INDEX(Resultado!$1:$470,MATCH($B454,Resultado!$N:$N,0),MATCH(AZ$1,Resultado!#REF!,0))</f>
        <v>#REF!</v>
      </c>
      <c r="BA454" s="30" t="e">
        <f t="array" ref="BA454">INDEX(Resultado!$1:$470,MATCH($B454,Resultado!$N:$N,0),MATCH(BA$1,Resultado!#REF!,0))</f>
        <v>#REF!</v>
      </c>
      <c r="BB454" s="30" t="e">
        <f t="array" ref="BB454">INDEX(Resultado!$1:$470,MATCH($B454,Resultado!$N:$N,0),MATCH(BB$1,Resultado!#REF!,0))</f>
        <v>#REF!</v>
      </c>
      <c r="BC454" s="30" t="e">
        <f t="array" ref="BC454">INDEX(Resultado!$1:$470,MATCH($B454,Resultado!$N:$N,0),MATCH(BC$1,Resultado!#REF!,0))</f>
        <v>#REF!</v>
      </c>
      <c r="BD454" s="30" t="e">
        <f t="array" ref="BD454">INDEX(Resultado!$1:$470,MATCH($B454,Resultado!$N:$N,0),MATCH(BD$1,Resultado!#REF!,0))</f>
        <v>#REF!</v>
      </c>
      <c r="BE454" s="30" t="e">
        <f t="array" ref="BE454">INDEX(Resultado!$1:$470,MATCH($B454,Resultado!$N:$N,0),MATCH(BE$1,Resultado!#REF!,0))</f>
        <v>#REF!</v>
      </c>
      <c r="BF454" s="30" t="e">
        <f t="array" ref="BF454">INDEX(Resultado!$1:$470,MATCH($B454,Resultado!$N:$N,0),MATCH(BF$1,Resultado!#REF!,0))</f>
        <v>#REF!</v>
      </c>
      <c r="BG454" s="30" t="e">
        <f t="array" ref="BG454">INDEX(Resultado!$1:$470,MATCH($B454,Resultado!$N:$N,0),MATCH(BG$1,Resultado!#REF!,0))</f>
        <v>#REF!</v>
      </c>
      <c r="BH454" s="30" t="e">
        <f t="array" ref="BH454">INDEX(Resultado!$1:$470,MATCH($B454,Resultado!$N:$N,0),MATCH(BH$1,Resultado!#REF!,0))</f>
        <v>#REF!</v>
      </c>
      <c r="BI454" s="30" t="e">
        <f t="array" ref="BI454">INDEX(Resultado!$1:$470,MATCH($B454,Resultado!$N:$N,0),MATCH(BI$1,Resultado!#REF!,0))</f>
        <v>#REF!</v>
      </c>
    </row>
    <row r="455" spans="1:61" ht="13" x14ac:dyDescent="0.15">
      <c r="A455" s="29">
        <v>48904548888</v>
      </c>
      <c r="B455" s="7" t="s">
        <v>3173</v>
      </c>
      <c r="C455" s="29" t="s">
        <v>3172</v>
      </c>
      <c r="D455" s="30" t="e">
        <f t="array" ref="D455">INDEX(Resultado!$1:$470,MATCH($B455,Resultado!$N:$N,0),MATCH(D$1,Resultado!#REF!,0))</f>
        <v>#REF!</v>
      </c>
      <c r="E455" s="29" t="s">
        <v>3339</v>
      </c>
      <c r="F455" s="30" t="e">
        <f t="array" ref="F455">INDEX(Resultado!$1:$470,MATCH($B455,Resultado!$N:$N,0),MATCH(F$1,Resultado!#REF!,0))</f>
        <v>#REF!</v>
      </c>
      <c r="G455" s="30" t="e">
        <f t="array" ref="G455">INDEX(Resultado!$1:$470,MATCH($B455,Resultado!$N:$N,0),MATCH(G$1,Resultado!#REF!,0))</f>
        <v>#REF!</v>
      </c>
      <c r="H455" s="30" t="e">
        <f t="array" ref="H455">INDEX(Resultado!$1:$470,MATCH($B455,Resultado!$N:$N,0),MATCH(H$1,Resultado!#REF!,0))</f>
        <v>#REF!</v>
      </c>
      <c r="I455" s="30" t="e">
        <f t="array" ref="I455">INDEX(Resultado!$1:$470,MATCH($B455,Resultado!$N:$N,0),MATCH(I$1,Resultado!#REF!,0))</f>
        <v>#REF!</v>
      </c>
      <c r="J455" s="30" t="e">
        <f t="array" ref="J455">INDEX(Resultado!$1:$470,MATCH($B455,Resultado!$N:$N,0),MATCH(J$1,Resultado!#REF!,0))</f>
        <v>#REF!</v>
      </c>
      <c r="K455" s="30" t="e">
        <f t="array" ref="K455">INDEX(Resultado!$1:$470,MATCH($B455,Resultado!$N:$N,0),MATCH(K$1,Resultado!#REF!,0))</f>
        <v>#REF!</v>
      </c>
      <c r="L455" s="30" t="e">
        <f t="array" ref="L455">INDEX(Resultado!$1:$470,MATCH($B455,Resultado!$N:$N,0),MATCH(L$1,Resultado!#REF!,0))</f>
        <v>#REF!</v>
      </c>
      <c r="M455" s="30" t="e">
        <f t="array" ref="M455">INDEX(Resultado!$1:$470,MATCH($B455,Resultado!$N:$N,0),MATCH(M$1,Resultado!#REF!,0))</f>
        <v>#REF!</v>
      </c>
      <c r="N455" s="30" t="e">
        <f t="array" ref="N455">INDEX(Resultado!$1:$470,MATCH($B455,Resultado!$N:$N,0),MATCH(N$1,Resultado!#REF!,0))</f>
        <v>#REF!</v>
      </c>
      <c r="O455" s="30" t="e">
        <f t="array" ref="O455">INDEX(Resultado!$1:$470,MATCH($B455,Resultado!$N:$N,0),MATCH(O$1,Resultado!#REF!,0))</f>
        <v>#REF!</v>
      </c>
      <c r="P455" s="30" t="e">
        <f t="array" ref="P455">INDEX(Resultado!$1:$470,MATCH($B455,Resultado!$N:$N,0),MATCH(P$1,Resultado!#REF!,0))</f>
        <v>#REF!</v>
      </c>
      <c r="Q455" s="30" t="e">
        <f t="array" ref="Q455">INDEX(Resultado!$1:$470,MATCH($B455,Resultado!$N:$N,0),MATCH(Q$1,Resultado!#REF!,0))</f>
        <v>#REF!</v>
      </c>
      <c r="R455" s="30" t="e">
        <f t="array" ref="R455">INDEX(Resultado!$1:$470,MATCH($B455,Resultado!$N:$N,0),MATCH(R$1,Resultado!#REF!,0))</f>
        <v>#REF!</v>
      </c>
      <c r="S455" s="30" t="e">
        <f t="array" ref="S455">INDEX(Resultado!$1:$470,MATCH($B455,Resultado!$N:$N,0),MATCH(S$1,Resultado!#REF!,0))</f>
        <v>#REF!</v>
      </c>
      <c r="T455" s="30" t="e">
        <f t="array" ref="T455">INDEX(Resultado!$1:$470,MATCH($B455,Resultado!$N:$N,0),MATCH(T$1,Resultado!#REF!,0))</f>
        <v>#REF!</v>
      </c>
      <c r="U455" s="30" t="e">
        <f t="array" ref="U455">INDEX(Resultado!$1:$470,MATCH($B455,Resultado!$N:$N,0),MATCH(U$1,Resultado!#REF!,0))</f>
        <v>#REF!</v>
      </c>
      <c r="V455" s="30" t="e">
        <f t="array" ref="V455">INDEX(Resultado!$1:$470,MATCH($B455,Resultado!$N:$N,0),MATCH(V$1,Resultado!#REF!,0))</f>
        <v>#REF!</v>
      </c>
      <c r="W455" s="30" t="e">
        <f t="array" ref="W455">INDEX(Resultado!$1:$470,MATCH($B455,Resultado!$N:$N,0),MATCH(W$1,Resultado!#REF!,0))</f>
        <v>#REF!</v>
      </c>
      <c r="X455" s="30" t="e">
        <f t="array" ref="X455">INDEX(Resultado!$1:$470,MATCH($B455,Resultado!$N:$N,0),MATCH(X$1,Resultado!#REF!,0))</f>
        <v>#REF!</v>
      </c>
      <c r="Y455" s="30" t="e">
        <f t="array" ref="Y455">INDEX(Resultado!$1:$470,MATCH($B455,Resultado!$N:$N,0),MATCH(Y$1,Resultado!#REF!,0))</f>
        <v>#REF!</v>
      </c>
      <c r="Z455" s="30" t="e">
        <f t="array" ref="Z455">INDEX(Resultado!$1:$470,MATCH($B455,Resultado!$N:$N,0),MATCH(Z$1,Resultado!#REF!,0))</f>
        <v>#REF!</v>
      </c>
      <c r="AA455" s="30" t="e">
        <f t="array" ref="AA455">INDEX(Resultado!$1:$470,MATCH($B455,Resultado!$N:$N,0),MATCH(AA$1,Resultado!#REF!,0))</f>
        <v>#REF!</v>
      </c>
      <c r="AB455" s="29">
        <v>0</v>
      </c>
      <c r="AC455" s="29">
        <v>2</v>
      </c>
      <c r="AD455" s="30" t="e">
        <f t="array" ref="AD455">INDEX(Resultado!$1:$470,MATCH($B455,Resultado!$N:$N,0),MATCH(AD$1,Resultado!#REF!,0))</f>
        <v>#REF!</v>
      </c>
      <c r="AE455" s="30" t="e">
        <f t="array" ref="AE455">INDEX(Resultado!$1:$470,MATCH($B455,Resultado!$N:$N,0),MATCH(AE$1,Resultado!#REF!,0))</f>
        <v>#REF!</v>
      </c>
      <c r="AF455" s="30" t="e">
        <f t="array" ref="AF455">INDEX(Resultado!$1:$470,MATCH($B455,Resultado!$N:$N,0),MATCH(AF$1,Resultado!#REF!,0))</f>
        <v>#REF!</v>
      </c>
      <c r="AG455" s="30" t="e">
        <f t="array" ref="AG455">INDEX(Resultado!$1:$470,MATCH($B455,Resultado!$N:$N,0),MATCH(AG$1,Resultado!#REF!,0))</f>
        <v>#REF!</v>
      </c>
      <c r="AH455" s="30" t="e">
        <f t="array" ref="AH455">INDEX(Resultado!$1:$470,MATCH($B455,Resultado!$N:$N,0),MATCH(AH$1,Resultado!#REF!,0))</f>
        <v>#REF!</v>
      </c>
      <c r="AI455" s="30" t="e">
        <f t="array" ref="AI455">INDEX(Resultado!$1:$470,MATCH($B455,Resultado!$N:$N,0),MATCH(AI$1,Resultado!#REF!,0))</f>
        <v>#REF!</v>
      </c>
      <c r="AJ455" s="30" t="e">
        <f t="array" ref="AJ455">INDEX(Resultado!$1:$470,MATCH($B455,Resultado!$N:$N,0),MATCH(AJ$1,Resultado!#REF!,0))</f>
        <v>#REF!</v>
      </c>
      <c r="AK455" s="30" t="e">
        <f t="array" ref="AK455">INDEX(Resultado!$1:$470,MATCH($B455,Resultado!$N:$N,0),MATCH(AK$1,Resultado!#REF!,0))</f>
        <v>#REF!</v>
      </c>
      <c r="AL455" s="29">
        <v>0</v>
      </c>
      <c r="AM455" s="29">
        <v>2</v>
      </c>
      <c r="AN455" s="30" t="e">
        <f t="array" ref="AN455">INDEX(Resultado!$1:$470,MATCH($B455,Resultado!$N:$N,0),MATCH(AN$1,Resultado!#REF!,0))</f>
        <v>#REF!</v>
      </c>
      <c r="AO455" s="30" t="e">
        <f t="array" ref="AO455">INDEX(Resultado!$1:$470,MATCH($B455,Resultado!$N:$N,0),MATCH(AO$1,Resultado!#REF!,0))</f>
        <v>#REF!</v>
      </c>
      <c r="AP455" s="30" t="e">
        <f t="array" ref="AP455">INDEX(Resultado!$1:$470,MATCH($B455,Resultado!$N:$N,0),MATCH(AP$1,Resultado!#REF!,0))</f>
        <v>#REF!</v>
      </c>
      <c r="AQ455" s="30" t="e">
        <f t="array" ref="AQ455">INDEX(Resultado!$1:$470,MATCH($B455,Resultado!$N:$N,0),MATCH(AQ$1,Resultado!#REF!,0))</f>
        <v>#REF!</v>
      </c>
      <c r="AR455" s="30" t="e">
        <f t="array" ref="AR455">INDEX(Resultado!$1:$470,MATCH($B455,Resultado!$N:$N,0),MATCH(AR$1,Resultado!#REF!,0))</f>
        <v>#REF!</v>
      </c>
      <c r="AS455" s="29">
        <v>2</v>
      </c>
      <c r="AT455" s="30" t="e">
        <f t="array" ref="AT455">INDEX(Resultado!$1:$470,MATCH($B455,Resultado!$N:$N,0),MATCH(AT$1,Resultado!#REF!,0))</f>
        <v>#REF!</v>
      </c>
      <c r="AU455" s="30" t="e">
        <f t="array" ref="AU455">INDEX(Resultado!$1:$470,MATCH($B455,Resultado!$N:$N,0),MATCH(AU$1,Resultado!#REF!,0))</f>
        <v>#REF!</v>
      </c>
      <c r="AV455" s="30" t="e">
        <f t="array" ref="AV455">INDEX(Resultado!$1:$470,MATCH($B455,Resultado!$N:$N,0),MATCH(AV$1,Resultado!#REF!,0))</f>
        <v>#REF!</v>
      </c>
      <c r="AW455" s="30" t="e">
        <f t="array" ref="AW455">INDEX(Resultado!$1:$470,MATCH($B455,Resultado!$N:$N,0),MATCH(AW$1,Resultado!#REF!,0))</f>
        <v>#REF!</v>
      </c>
      <c r="AX455" s="30" t="e">
        <f t="array" ref="AX455">INDEX(Resultado!$1:$470,MATCH($B455,Resultado!$N:$N,0),MATCH(AX$1,Resultado!#REF!,0))</f>
        <v>#REF!</v>
      </c>
      <c r="AY455" s="30" t="e">
        <f t="array" ref="AY455">INDEX(Resultado!$1:$470,MATCH($B455,Resultado!$N:$N,0),MATCH(AY$1,Resultado!#REF!,0))</f>
        <v>#REF!</v>
      </c>
      <c r="AZ455" s="30" t="e">
        <f t="array" ref="AZ455">INDEX(Resultado!$1:$470,MATCH($B455,Resultado!$N:$N,0),MATCH(AZ$1,Resultado!#REF!,0))</f>
        <v>#REF!</v>
      </c>
      <c r="BA455" s="30" t="e">
        <f t="array" ref="BA455">INDEX(Resultado!$1:$470,MATCH($B455,Resultado!$N:$N,0),MATCH(BA$1,Resultado!#REF!,0))</f>
        <v>#REF!</v>
      </c>
      <c r="BB455" s="30" t="e">
        <f t="array" ref="BB455">INDEX(Resultado!$1:$470,MATCH($B455,Resultado!$N:$N,0),MATCH(BB$1,Resultado!#REF!,0))</f>
        <v>#REF!</v>
      </c>
      <c r="BC455" s="30" t="e">
        <f t="array" ref="BC455">INDEX(Resultado!$1:$470,MATCH($B455,Resultado!$N:$N,0),MATCH(BC$1,Resultado!#REF!,0))</f>
        <v>#REF!</v>
      </c>
      <c r="BD455" s="30" t="e">
        <f t="array" ref="BD455">INDEX(Resultado!$1:$470,MATCH($B455,Resultado!$N:$N,0),MATCH(BD$1,Resultado!#REF!,0))</f>
        <v>#REF!</v>
      </c>
      <c r="BE455" s="30" t="e">
        <f t="array" ref="BE455">INDEX(Resultado!$1:$470,MATCH($B455,Resultado!$N:$N,0),MATCH(BE$1,Resultado!#REF!,0))</f>
        <v>#REF!</v>
      </c>
      <c r="BF455" s="30" t="e">
        <f t="array" ref="BF455">INDEX(Resultado!$1:$470,MATCH($B455,Resultado!$N:$N,0),MATCH(BF$1,Resultado!#REF!,0))</f>
        <v>#REF!</v>
      </c>
      <c r="BG455" s="30" t="e">
        <f t="array" ref="BG455">INDEX(Resultado!$1:$470,MATCH($B455,Resultado!$N:$N,0),MATCH(BG$1,Resultado!#REF!,0))</f>
        <v>#REF!</v>
      </c>
      <c r="BH455" s="30" t="e">
        <f t="array" ref="BH455">INDEX(Resultado!$1:$470,MATCH($B455,Resultado!$N:$N,0),MATCH(BH$1,Resultado!#REF!,0))</f>
        <v>#REF!</v>
      </c>
      <c r="BI455" s="30" t="e">
        <f t="array" ref="BI455">INDEX(Resultado!$1:$470,MATCH($B455,Resultado!$N:$N,0),MATCH(BI$1,Resultado!#REF!,0))</f>
        <v>#REF!</v>
      </c>
    </row>
    <row r="456" spans="1:61" ht="13" x14ac:dyDescent="0.15">
      <c r="A456" s="29">
        <v>46482472800</v>
      </c>
      <c r="B456" s="7" t="s">
        <v>3179</v>
      </c>
      <c r="C456" s="29" t="s">
        <v>3178</v>
      </c>
      <c r="D456" s="30" t="e">
        <f t="array" ref="D456">INDEX(Resultado!$1:$470,MATCH($B456,Resultado!$N:$N,0),MATCH(D$1,Resultado!#REF!,0))</f>
        <v>#REF!</v>
      </c>
      <c r="E456" s="29" t="s">
        <v>3339</v>
      </c>
      <c r="F456" s="30" t="e">
        <f t="array" ref="F456">INDEX(Resultado!$1:$470,MATCH($B456,Resultado!$N:$N,0),MATCH(F$1,Resultado!#REF!,0))</f>
        <v>#REF!</v>
      </c>
      <c r="G456" s="30" t="e">
        <f t="array" ref="G456">INDEX(Resultado!$1:$470,MATCH($B456,Resultado!$N:$N,0),MATCH(G$1,Resultado!#REF!,0))</f>
        <v>#REF!</v>
      </c>
      <c r="H456" s="30" t="e">
        <f t="array" ref="H456">INDEX(Resultado!$1:$470,MATCH($B456,Resultado!$N:$N,0),MATCH(H$1,Resultado!#REF!,0))</f>
        <v>#REF!</v>
      </c>
      <c r="I456" s="30" t="e">
        <f t="array" ref="I456">INDEX(Resultado!$1:$470,MATCH($B456,Resultado!$N:$N,0),MATCH(I$1,Resultado!#REF!,0))</f>
        <v>#REF!</v>
      </c>
      <c r="J456" s="30" t="e">
        <f t="array" ref="J456">INDEX(Resultado!$1:$470,MATCH($B456,Resultado!$N:$N,0),MATCH(J$1,Resultado!#REF!,0))</f>
        <v>#REF!</v>
      </c>
      <c r="K456" s="30" t="e">
        <f t="array" ref="K456">INDEX(Resultado!$1:$470,MATCH($B456,Resultado!$N:$N,0),MATCH(K$1,Resultado!#REF!,0))</f>
        <v>#REF!</v>
      </c>
      <c r="L456" s="30" t="e">
        <f t="array" ref="L456">INDEX(Resultado!$1:$470,MATCH($B456,Resultado!$N:$N,0),MATCH(L$1,Resultado!#REF!,0))</f>
        <v>#REF!</v>
      </c>
      <c r="M456" s="30" t="e">
        <f t="array" ref="M456">INDEX(Resultado!$1:$470,MATCH($B456,Resultado!$N:$N,0),MATCH(M$1,Resultado!#REF!,0))</f>
        <v>#REF!</v>
      </c>
      <c r="N456" s="30" t="e">
        <f t="array" ref="N456">INDEX(Resultado!$1:$470,MATCH($B456,Resultado!$N:$N,0),MATCH(N$1,Resultado!#REF!,0))</f>
        <v>#REF!</v>
      </c>
      <c r="O456" s="30" t="e">
        <f t="array" ref="O456">INDEX(Resultado!$1:$470,MATCH($B456,Resultado!$N:$N,0),MATCH(O$1,Resultado!#REF!,0))</f>
        <v>#REF!</v>
      </c>
      <c r="P456" s="30" t="e">
        <f t="array" ref="P456">INDEX(Resultado!$1:$470,MATCH($B456,Resultado!$N:$N,0),MATCH(P$1,Resultado!#REF!,0))</f>
        <v>#REF!</v>
      </c>
      <c r="Q456" s="30" t="e">
        <f t="array" ref="Q456">INDEX(Resultado!$1:$470,MATCH($B456,Resultado!$N:$N,0),MATCH(Q$1,Resultado!#REF!,0))</f>
        <v>#REF!</v>
      </c>
      <c r="R456" s="30" t="e">
        <f t="array" ref="R456">INDEX(Resultado!$1:$470,MATCH($B456,Resultado!$N:$N,0),MATCH(R$1,Resultado!#REF!,0))</f>
        <v>#REF!</v>
      </c>
      <c r="S456" s="30" t="e">
        <f t="array" ref="S456">INDEX(Resultado!$1:$470,MATCH($B456,Resultado!$N:$N,0),MATCH(S$1,Resultado!#REF!,0))</f>
        <v>#REF!</v>
      </c>
      <c r="T456" s="30" t="e">
        <f t="array" ref="T456">INDEX(Resultado!$1:$470,MATCH($B456,Resultado!$N:$N,0),MATCH(T$1,Resultado!#REF!,0))</f>
        <v>#REF!</v>
      </c>
      <c r="U456" s="30" t="e">
        <f t="array" ref="U456">INDEX(Resultado!$1:$470,MATCH($B456,Resultado!$N:$N,0),MATCH(U$1,Resultado!#REF!,0))</f>
        <v>#REF!</v>
      </c>
      <c r="V456" s="30" t="e">
        <f t="array" ref="V456">INDEX(Resultado!$1:$470,MATCH($B456,Resultado!$N:$N,0),MATCH(V$1,Resultado!#REF!,0))</f>
        <v>#REF!</v>
      </c>
      <c r="W456" s="30" t="e">
        <f t="array" ref="W456">INDEX(Resultado!$1:$470,MATCH($B456,Resultado!$N:$N,0),MATCH(W$1,Resultado!#REF!,0))</f>
        <v>#REF!</v>
      </c>
      <c r="X456" s="30" t="e">
        <f t="array" ref="X456">INDEX(Resultado!$1:$470,MATCH($B456,Resultado!$N:$N,0),MATCH(X$1,Resultado!#REF!,0))</f>
        <v>#REF!</v>
      </c>
      <c r="Y456" s="30" t="e">
        <f t="array" ref="Y456">INDEX(Resultado!$1:$470,MATCH($B456,Resultado!$N:$N,0),MATCH(Y$1,Resultado!#REF!,0))</f>
        <v>#REF!</v>
      </c>
      <c r="Z456" s="30" t="e">
        <f t="array" ref="Z456">INDEX(Resultado!$1:$470,MATCH($B456,Resultado!$N:$N,0),MATCH(Z$1,Resultado!#REF!,0))</f>
        <v>#REF!</v>
      </c>
      <c r="AA456" s="30" t="e">
        <f t="array" ref="AA456">INDEX(Resultado!$1:$470,MATCH($B456,Resultado!$N:$N,0),MATCH(AA$1,Resultado!#REF!,0))</f>
        <v>#REF!</v>
      </c>
      <c r="AB456" s="29">
        <v>0</v>
      </c>
      <c r="AC456" s="29">
        <v>2</v>
      </c>
      <c r="AD456" s="30" t="e">
        <f t="array" ref="AD456">INDEX(Resultado!$1:$470,MATCH($B456,Resultado!$N:$N,0),MATCH(AD$1,Resultado!#REF!,0))</f>
        <v>#REF!</v>
      </c>
      <c r="AE456" s="30" t="e">
        <f t="array" ref="AE456">INDEX(Resultado!$1:$470,MATCH($B456,Resultado!$N:$N,0),MATCH(AE$1,Resultado!#REF!,0))</f>
        <v>#REF!</v>
      </c>
      <c r="AF456" s="30" t="e">
        <f t="array" ref="AF456">INDEX(Resultado!$1:$470,MATCH($B456,Resultado!$N:$N,0),MATCH(AF$1,Resultado!#REF!,0))</f>
        <v>#REF!</v>
      </c>
      <c r="AG456" s="30" t="e">
        <f t="array" ref="AG456">INDEX(Resultado!$1:$470,MATCH($B456,Resultado!$N:$N,0),MATCH(AG$1,Resultado!#REF!,0))</f>
        <v>#REF!</v>
      </c>
      <c r="AH456" s="30" t="e">
        <f t="array" ref="AH456">INDEX(Resultado!$1:$470,MATCH($B456,Resultado!$N:$N,0),MATCH(AH$1,Resultado!#REF!,0))</f>
        <v>#REF!</v>
      </c>
      <c r="AI456" s="30" t="e">
        <f t="array" ref="AI456">INDEX(Resultado!$1:$470,MATCH($B456,Resultado!$N:$N,0),MATCH(AI$1,Resultado!#REF!,0))</f>
        <v>#REF!</v>
      </c>
      <c r="AJ456" s="30" t="e">
        <f t="array" ref="AJ456">INDEX(Resultado!$1:$470,MATCH($B456,Resultado!$N:$N,0),MATCH(AJ$1,Resultado!#REF!,0))</f>
        <v>#REF!</v>
      </c>
      <c r="AK456" s="30" t="e">
        <f t="array" ref="AK456">INDEX(Resultado!$1:$470,MATCH($B456,Resultado!$N:$N,0),MATCH(AK$1,Resultado!#REF!,0))</f>
        <v>#REF!</v>
      </c>
      <c r="AL456" s="29">
        <v>0</v>
      </c>
      <c r="AM456" s="29">
        <v>2</v>
      </c>
      <c r="AN456" s="30" t="e">
        <f t="array" ref="AN456">INDEX(Resultado!$1:$470,MATCH($B456,Resultado!$N:$N,0),MATCH(AN$1,Resultado!#REF!,0))</f>
        <v>#REF!</v>
      </c>
      <c r="AO456" s="30" t="e">
        <f t="array" ref="AO456">INDEX(Resultado!$1:$470,MATCH($B456,Resultado!$N:$N,0),MATCH(AO$1,Resultado!#REF!,0))</f>
        <v>#REF!</v>
      </c>
      <c r="AP456" s="30" t="e">
        <f t="array" ref="AP456">INDEX(Resultado!$1:$470,MATCH($B456,Resultado!$N:$N,0),MATCH(AP$1,Resultado!#REF!,0))</f>
        <v>#REF!</v>
      </c>
      <c r="AQ456" s="30" t="e">
        <f t="array" ref="AQ456">INDEX(Resultado!$1:$470,MATCH($B456,Resultado!$N:$N,0),MATCH(AQ$1,Resultado!#REF!,0))</f>
        <v>#REF!</v>
      </c>
      <c r="AR456" s="30" t="e">
        <f t="array" ref="AR456">INDEX(Resultado!$1:$470,MATCH($B456,Resultado!$N:$N,0),MATCH(AR$1,Resultado!#REF!,0))</f>
        <v>#REF!</v>
      </c>
      <c r="AS456" s="29">
        <v>2</v>
      </c>
      <c r="AT456" s="30" t="e">
        <f t="array" ref="AT456">INDEX(Resultado!$1:$470,MATCH($B456,Resultado!$N:$N,0),MATCH(AT$1,Resultado!#REF!,0))</f>
        <v>#REF!</v>
      </c>
      <c r="AU456" s="30" t="e">
        <f t="array" ref="AU456">INDEX(Resultado!$1:$470,MATCH($B456,Resultado!$N:$N,0),MATCH(AU$1,Resultado!#REF!,0))</f>
        <v>#REF!</v>
      </c>
      <c r="AV456" s="30" t="e">
        <f t="array" ref="AV456">INDEX(Resultado!$1:$470,MATCH($B456,Resultado!$N:$N,0),MATCH(AV$1,Resultado!#REF!,0))</f>
        <v>#REF!</v>
      </c>
      <c r="AW456" s="30" t="e">
        <f t="array" ref="AW456">INDEX(Resultado!$1:$470,MATCH($B456,Resultado!$N:$N,0),MATCH(AW$1,Resultado!#REF!,0))</f>
        <v>#REF!</v>
      </c>
      <c r="AX456" s="30" t="e">
        <f t="array" ref="AX456">INDEX(Resultado!$1:$470,MATCH($B456,Resultado!$N:$N,0),MATCH(AX$1,Resultado!#REF!,0))</f>
        <v>#REF!</v>
      </c>
      <c r="AY456" s="30" t="e">
        <f t="array" ref="AY456">INDEX(Resultado!$1:$470,MATCH($B456,Resultado!$N:$N,0),MATCH(AY$1,Resultado!#REF!,0))</f>
        <v>#REF!</v>
      </c>
      <c r="AZ456" s="30" t="e">
        <f t="array" ref="AZ456">INDEX(Resultado!$1:$470,MATCH($B456,Resultado!$N:$N,0),MATCH(AZ$1,Resultado!#REF!,0))</f>
        <v>#REF!</v>
      </c>
      <c r="BA456" s="30" t="e">
        <f t="array" ref="BA456">INDEX(Resultado!$1:$470,MATCH($B456,Resultado!$N:$N,0),MATCH(BA$1,Resultado!#REF!,0))</f>
        <v>#REF!</v>
      </c>
      <c r="BB456" s="30" t="e">
        <f t="array" ref="BB456">INDEX(Resultado!$1:$470,MATCH($B456,Resultado!$N:$N,0),MATCH(BB$1,Resultado!#REF!,0))</f>
        <v>#REF!</v>
      </c>
      <c r="BC456" s="30" t="e">
        <f t="array" ref="BC456">INDEX(Resultado!$1:$470,MATCH($B456,Resultado!$N:$N,0),MATCH(BC$1,Resultado!#REF!,0))</f>
        <v>#REF!</v>
      </c>
      <c r="BD456" s="30" t="e">
        <f t="array" ref="BD456">INDEX(Resultado!$1:$470,MATCH($B456,Resultado!$N:$N,0),MATCH(BD$1,Resultado!#REF!,0))</f>
        <v>#REF!</v>
      </c>
      <c r="BE456" s="30" t="e">
        <f t="array" ref="BE456">INDEX(Resultado!$1:$470,MATCH($B456,Resultado!$N:$N,0),MATCH(BE$1,Resultado!#REF!,0))</f>
        <v>#REF!</v>
      </c>
      <c r="BF456" s="30" t="e">
        <f t="array" ref="BF456">INDEX(Resultado!$1:$470,MATCH($B456,Resultado!$N:$N,0),MATCH(BF$1,Resultado!#REF!,0))</f>
        <v>#REF!</v>
      </c>
      <c r="BG456" s="30" t="e">
        <f t="array" ref="BG456">INDEX(Resultado!$1:$470,MATCH($B456,Resultado!$N:$N,0),MATCH(BG$1,Resultado!#REF!,0))</f>
        <v>#REF!</v>
      </c>
      <c r="BH456" s="30" t="e">
        <f t="array" ref="BH456">INDEX(Resultado!$1:$470,MATCH($B456,Resultado!$N:$N,0),MATCH(BH$1,Resultado!#REF!,0))</f>
        <v>#REF!</v>
      </c>
      <c r="BI456" s="30" t="e">
        <f t="array" ref="BI456">INDEX(Resultado!$1:$470,MATCH($B456,Resultado!$N:$N,0),MATCH(BI$1,Resultado!#REF!,0))</f>
        <v>#REF!</v>
      </c>
    </row>
    <row r="457" spans="1:61" ht="13" x14ac:dyDescent="0.15">
      <c r="A457" s="29">
        <v>50992291828</v>
      </c>
      <c r="B457" s="7" t="s">
        <v>3186</v>
      </c>
      <c r="C457" s="29" t="s">
        <v>3185</v>
      </c>
      <c r="D457" s="30" t="e">
        <f t="array" ref="D457">INDEX(Resultado!$1:$470,MATCH($B457,Resultado!$N:$N,0),MATCH(D$1,Resultado!#REF!,0))</f>
        <v>#REF!</v>
      </c>
      <c r="E457" s="29" t="s">
        <v>3339</v>
      </c>
      <c r="F457" s="30" t="e">
        <f t="array" ref="F457">INDEX(Resultado!$1:$470,MATCH($B457,Resultado!$N:$N,0),MATCH(F$1,Resultado!#REF!,0))</f>
        <v>#REF!</v>
      </c>
      <c r="G457" s="30" t="e">
        <f t="array" ref="G457">INDEX(Resultado!$1:$470,MATCH($B457,Resultado!$N:$N,0),MATCH(G$1,Resultado!#REF!,0))</f>
        <v>#REF!</v>
      </c>
      <c r="H457" s="30" t="e">
        <f t="array" ref="H457">INDEX(Resultado!$1:$470,MATCH($B457,Resultado!$N:$N,0),MATCH(H$1,Resultado!#REF!,0))</f>
        <v>#REF!</v>
      </c>
      <c r="I457" s="30" t="e">
        <f t="array" ref="I457">INDEX(Resultado!$1:$470,MATCH($B457,Resultado!$N:$N,0),MATCH(I$1,Resultado!#REF!,0))</f>
        <v>#REF!</v>
      </c>
      <c r="J457" s="30" t="e">
        <f t="array" ref="J457">INDEX(Resultado!$1:$470,MATCH($B457,Resultado!$N:$N,0),MATCH(J$1,Resultado!#REF!,0))</f>
        <v>#REF!</v>
      </c>
      <c r="K457" s="30" t="e">
        <f t="array" ref="K457">INDEX(Resultado!$1:$470,MATCH($B457,Resultado!$N:$N,0),MATCH(K$1,Resultado!#REF!,0))</f>
        <v>#REF!</v>
      </c>
      <c r="L457" s="30" t="e">
        <f t="array" ref="L457">INDEX(Resultado!$1:$470,MATCH($B457,Resultado!$N:$N,0),MATCH(L$1,Resultado!#REF!,0))</f>
        <v>#REF!</v>
      </c>
      <c r="M457" s="30" t="e">
        <f t="array" ref="M457">INDEX(Resultado!$1:$470,MATCH($B457,Resultado!$N:$N,0),MATCH(M$1,Resultado!#REF!,0))</f>
        <v>#REF!</v>
      </c>
      <c r="N457" s="30" t="e">
        <f t="array" ref="N457">INDEX(Resultado!$1:$470,MATCH($B457,Resultado!$N:$N,0),MATCH(N$1,Resultado!#REF!,0))</f>
        <v>#REF!</v>
      </c>
      <c r="O457" s="30" t="e">
        <f t="array" ref="O457">INDEX(Resultado!$1:$470,MATCH($B457,Resultado!$N:$N,0),MATCH(O$1,Resultado!#REF!,0))</f>
        <v>#REF!</v>
      </c>
      <c r="P457" s="30" t="e">
        <f t="array" ref="P457">INDEX(Resultado!$1:$470,MATCH($B457,Resultado!$N:$N,0),MATCH(P$1,Resultado!#REF!,0))</f>
        <v>#REF!</v>
      </c>
      <c r="Q457" s="30" t="e">
        <f t="array" ref="Q457">INDEX(Resultado!$1:$470,MATCH($B457,Resultado!$N:$N,0),MATCH(Q$1,Resultado!#REF!,0))</f>
        <v>#REF!</v>
      </c>
      <c r="R457" s="30" t="e">
        <f t="array" ref="R457">INDEX(Resultado!$1:$470,MATCH($B457,Resultado!$N:$N,0),MATCH(R$1,Resultado!#REF!,0))</f>
        <v>#REF!</v>
      </c>
      <c r="S457" s="30" t="e">
        <f t="array" ref="S457">INDEX(Resultado!$1:$470,MATCH($B457,Resultado!$N:$N,0),MATCH(S$1,Resultado!#REF!,0))</f>
        <v>#REF!</v>
      </c>
      <c r="T457" s="30" t="e">
        <f t="array" ref="T457">INDEX(Resultado!$1:$470,MATCH($B457,Resultado!$N:$N,0),MATCH(T$1,Resultado!#REF!,0))</f>
        <v>#REF!</v>
      </c>
      <c r="U457" s="30" t="e">
        <f t="array" ref="U457">INDEX(Resultado!$1:$470,MATCH($B457,Resultado!$N:$N,0),MATCH(U$1,Resultado!#REF!,0))</f>
        <v>#REF!</v>
      </c>
      <c r="V457" s="30" t="e">
        <f t="array" ref="V457">INDEX(Resultado!$1:$470,MATCH($B457,Resultado!$N:$N,0),MATCH(V$1,Resultado!#REF!,0))</f>
        <v>#REF!</v>
      </c>
      <c r="W457" s="30" t="e">
        <f t="array" ref="W457">INDEX(Resultado!$1:$470,MATCH($B457,Resultado!$N:$N,0),MATCH(W$1,Resultado!#REF!,0))</f>
        <v>#REF!</v>
      </c>
      <c r="X457" s="30" t="e">
        <f t="array" ref="X457">INDEX(Resultado!$1:$470,MATCH($B457,Resultado!$N:$N,0),MATCH(X$1,Resultado!#REF!,0))</f>
        <v>#REF!</v>
      </c>
      <c r="Y457" s="30" t="e">
        <f t="array" ref="Y457">INDEX(Resultado!$1:$470,MATCH($B457,Resultado!$N:$N,0),MATCH(Y$1,Resultado!#REF!,0))</f>
        <v>#REF!</v>
      </c>
      <c r="Z457" s="30" t="e">
        <f t="array" ref="Z457">INDEX(Resultado!$1:$470,MATCH($B457,Resultado!$N:$N,0),MATCH(Z$1,Resultado!#REF!,0))</f>
        <v>#REF!</v>
      </c>
      <c r="AA457" s="30" t="e">
        <f t="array" ref="AA457">INDEX(Resultado!$1:$470,MATCH($B457,Resultado!$N:$N,0),MATCH(AA$1,Resultado!#REF!,0))</f>
        <v>#REF!</v>
      </c>
      <c r="AB457" s="29">
        <v>0</v>
      </c>
      <c r="AC457" s="29">
        <v>2</v>
      </c>
      <c r="AD457" s="30" t="e">
        <f t="array" ref="AD457">INDEX(Resultado!$1:$470,MATCH($B457,Resultado!$N:$N,0),MATCH(AD$1,Resultado!#REF!,0))</f>
        <v>#REF!</v>
      </c>
      <c r="AE457" s="30" t="e">
        <f t="array" ref="AE457">INDEX(Resultado!$1:$470,MATCH($B457,Resultado!$N:$N,0),MATCH(AE$1,Resultado!#REF!,0))</f>
        <v>#REF!</v>
      </c>
      <c r="AF457" s="30" t="e">
        <f t="array" ref="AF457">INDEX(Resultado!$1:$470,MATCH($B457,Resultado!$N:$N,0),MATCH(AF$1,Resultado!#REF!,0))</f>
        <v>#REF!</v>
      </c>
      <c r="AG457" s="30" t="e">
        <f t="array" ref="AG457">INDEX(Resultado!$1:$470,MATCH($B457,Resultado!$N:$N,0),MATCH(AG$1,Resultado!#REF!,0))</f>
        <v>#REF!</v>
      </c>
      <c r="AH457" s="30" t="e">
        <f t="array" ref="AH457">INDEX(Resultado!$1:$470,MATCH($B457,Resultado!$N:$N,0),MATCH(AH$1,Resultado!#REF!,0))</f>
        <v>#REF!</v>
      </c>
      <c r="AI457" s="30" t="e">
        <f t="array" ref="AI457">INDEX(Resultado!$1:$470,MATCH($B457,Resultado!$N:$N,0),MATCH(AI$1,Resultado!#REF!,0))</f>
        <v>#REF!</v>
      </c>
      <c r="AJ457" s="30" t="e">
        <f t="array" ref="AJ457">INDEX(Resultado!$1:$470,MATCH($B457,Resultado!$N:$N,0),MATCH(AJ$1,Resultado!#REF!,0))</f>
        <v>#REF!</v>
      </c>
      <c r="AK457" s="30" t="e">
        <f t="array" ref="AK457">INDEX(Resultado!$1:$470,MATCH($B457,Resultado!$N:$N,0),MATCH(AK$1,Resultado!#REF!,0))</f>
        <v>#REF!</v>
      </c>
      <c r="AL457" s="29">
        <v>0</v>
      </c>
      <c r="AM457" s="29">
        <v>2</v>
      </c>
      <c r="AN457" s="30" t="e">
        <f t="array" ref="AN457">INDEX(Resultado!$1:$470,MATCH($B457,Resultado!$N:$N,0),MATCH(AN$1,Resultado!#REF!,0))</f>
        <v>#REF!</v>
      </c>
      <c r="AO457" s="30" t="e">
        <f t="array" ref="AO457">INDEX(Resultado!$1:$470,MATCH($B457,Resultado!$N:$N,0),MATCH(AO$1,Resultado!#REF!,0))</f>
        <v>#REF!</v>
      </c>
      <c r="AP457" s="30" t="e">
        <f t="array" ref="AP457">INDEX(Resultado!$1:$470,MATCH($B457,Resultado!$N:$N,0),MATCH(AP$1,Resultado!#REF!,0))</f>
        <v>#REF!</v>
      </c>
      <c r="AQ457" s="30" t="e">
        <f t="array" ref="AQ457">INDEX(Resultado!$1:$470,MATCH($B457,Resultado!$N:$N,0),MATCH(AQ$1,Resultado!#REF!,0))</f>
        <v>#REF!</v>
      </c>
      <c r="AR457" s="30" t="e">
        <f t="array" ref="AR457">INDEX(Resultado!$1:$470,MATCH($B457,Resultado!$N:$N,0),MATCH(AR$1,Resultado!#REF!,0))</f>
        <v>#REF!</v>
      </c>
      <c r="AS457" s="29">
        <v>2</v>
      </c>
      <c r="AT457" s="30" t="e">
        <f t="array" ref="AT457">INDEX(Resultado!$1:$470,MATCH($B457,Resultado!$N:$N,0),MATCH(AT$1,Resultado!#REF!,0))</f>
        <v>#REF!</v>
      </c>
      <c r="AU457" s="30" t="e">
        <f t="array" ref="AU457">INDEX(Resultado!$1:$470,MATCH($B457,Resultado!$N:$N,0),MATCH(AU$1,Resultado!#REF!,0))</f>
        <v>#REF!</v>
      </c>
      <c r="AV457" s="30" t="e">
        <f t="array" ref="AV457">INDEX(Resultado!$1:$470,MATCH($B457,Resultado!$N:$N,0),MATCH(AV$1,Resultado!#REF!,0))</f>
        <v>#REF!</v>
      </c>
      <c r="AW457" s="30" t="e">
        <f t="array" ref="AW457">INDEX(Resultado!$1:$470,MATCH($B457,Resultado!$N:$N,0),MATCH(AW$1,Resultado!#REF!,0))</f>
        <v>#REF!</v>
      </c>
      <c r="AX457" s="30" t="e">
        <f t="array" ref="AX457">INDEX(Resultado!$1:$470,MATCH($B457,Resultado!$N:$N,0),MATCH(AX$1,Resultado!#REF!,0))</f>
        <v>#REF!</v>
      </c>
      <c r="AY457" s="30" t="e">
        <f t="array" ref="AY457">INDEX(Resultado!$1:$470,MATCH($B457,Resultado!$N:$N,0),MATCH(AY$1,Resultado!#REF!,0))</f>
        <v>#REF!</v>
      </c>
      <c r="AZ457" s="30" t="e">
        <f t="array" ref="AZ457">INDEX(Resultado!$1:$470,MATCH($B457,Resultado!$N:$N,0),MATCH(AZ$1,Resultado!#REF!,0))</f>
        <v>#REF!</v>
      </c>
      <c r="BA457" s="30" t="e">
        <f t="array" ref="BA457">INDEX(Resultado!$1:$470,MATCH($B457,Resultado!$N:$N,0),MATCH(BA$1,Resultado!#REF!,0))</f>
        <v>#REF!</v>
      </c>
      <c r="BB457" s="30" t="e">
        <f t="array" ref="BB457">INDEX(Resultado!$1:$470,MATCH($B457,Resultado!$N:$N,0),MATCH(BB$1,Resultado!#REF!,0))</f>
        <v>#REF!</v>
      </c>
      <c r="BC457" s="30" t="e">
        <f t="array" ref="BC457">INDEX(Resultado!$1:$470,MATCH($B457,Resultado!$N:$N,0),MATCH(BC$1,Resultado!#REF!,0))</f>
        <v>#REF!</v>
      </c>
      <c r="BD457" s="30" t="e">
        <f t="array" ref="BD457">INDEX(Resultado!$1:$470,MATCH($B457,Resultado!$N:$N,0),MATCH(BD$1,Resultado!#REF!,0))</f>
        <v>#REF!</v>
      </c>
      <c r="BE457" s="30" t="e">
        <f t="array" ref="BE457">INDEX(Resultado!$1:$470,MATCH($B457,Resultado!$N:$N,0),MATCH(BE$1,Resultado!#REF!,0))</f>
        <v>#REF!</v>
      </c>
      <c r="BF457" s="30" t="e">
        <f t="array" ref="BF457">INDEX(Resultado!$1:$470,MATCH($B457,Resultado!$N:$N,0),MATCH(BF$1,Resultado!#REF!,0))</f>
        <v>#REF!</v>
      </c>
      <c r="BG457" s="30" t="e">
        <f t="array" ref="BG457">INDEX(Resultado!$1:$470,MATCH($B457,Resultado!$N:$N,0),MATCH(BG$1,Resultado!#REF!,0))</f>
        <v>#REF!</v>
      </c>
      <c r="BH457" s="30" t="e">
        <f t="array" ref="BH457">INDEX(Resultado!$1:$470,MATCH($B457,Resultado!$N:$N,0),MATCH(BH$1,Resultado!#REF!,0))</f>
        <v>#REF!</v>
      </c>
      <c r="BI457" s="30" t="e">
        <f t="array" ref="BI457">INDEX(Resultado!$1:$470,MATCH($B457,Resultado!$N:$N,0),MATCH(BI$1,Resultado!#REF!,0))</f>
        <v>#REF!</v>
      </c>
    </row>
    <row r="458" spans="1:61" ht="13" x14ac:dyDescent="0.15">
      <c r="A458" s="29">
        <v>50203174895</v>
      </c>
      <c r="B458" s="7" t="s">
        <v>3192</v>
      </c>
      <c r="C458" s="29" t="s">
        <v>3191</v>
      </c>
      <c r="D458" s="30" t="e">
        <f t="array" ref="D458">INDEX(Resultado!$1:$470,MATCH($B458,Resultado!$N:$N,0),MATCH(D$1,Resultado!#REF!,0))</f>
        <v>#REF!</v>
      </c>
      <c r="E458" s="29" t="s">
        <v>3339</v>
      </c>
      <c r="F458" s="30" t="e">
        <f t="array" ref="F458">INDEX(Resultado!$1:$470,MATCH($B458,Resultado!$N:$N,0),MATCH(F$1,Resultado!#REF!,0))</f>
        <v>#REF!</v>
      </c>
      <c r="G458" s="30" t="e">
        <f t="array" ref="G458">INDEX(Resultado!$1:$470,MATCH($B458,Resultado!$N:$N,0),MATCH(G$1,Resultado!#REF!,0))</f>
        <v>#REF!</v>
      </c>
      <c r="H458" s="30" t="e">
        <f t="array" ref="H458">INDEX(Resultado!$1:$470,MATCH($B458,Resultado!$N:$N,0),MATCH(H$1,Resultado!#REF!,0))</f>
        <v>#REF!</v>
      </c>
      <c r="I458" s="30" t="e">
        <f t="array" ref="I458">INDEX(Resultado!$1:$470,MATCH($B458,Resultado!$N:$N,0),MATCH(I$1,Resultado!#REF!,0))</f>
        <v>#REF!</v>
      </c>
      <c r="J458" s="30" t="e">
        <f t="array" ref="J458">INDEX(Resultado!$1:$470,MATCH($B458,Resultado!$N:$N,0),MATCH(J$1,Resultado!#REF!,0))</f>
        <v>#REF!</v>
      </c>
      <c r="K458" s="30" t="e">
        <f t="array" ref="K458">INDEX(Resultado!$1:$470,MATCH($B458,Resultado!$N:$N,0),MATCH(K$1,Resultado!#REF!,0))</f>
        <v>#REF!</v>
      </c>
      <c r="L458" s="30" t="e">
        <f t="array" ref="L458">INDEX(Resultado!$1:$470,MATCH($B458,Resultado!$N:$N,0),MATCH(L$1,Resultado!#REF!,0))</f>
        <v>#REF!</v>
      </c>
      <c r="M458" s="30" t="e">
        <f t="array" ref="M458">INDEX(Resultado!$1:$470,MATCH($B458,Resultado!$N:$N,0),MATCH(M$1,Resultado!#REF!,0))</f>
        <v>#REF!</v>
      </c>
      <c r="N458" s="30" t="e">
        <f t="array" ref="N458">INDEX(Resultado!$1:$470,MATCH($B458,Resultado!$N:$N,0),MATCH(N$1,Resultado!#REF!,0))</f>
        <v>#REF!</v>
      </c>
      <c r="O458" s="30" t="e">
        <f t="array" ref="O458">INDEX(Resultado!$1:$470,MATCH($B458,Resultado!$N:$N,0),MATCH(O$1,Resultado!#REF!,0))</f>
        <v>#REF!</v>
      </c>
      <c r="P458" s="30" t="e">
        <f t="array" ref="P458">INDEX(Resultado!$1:$470,MATCH($B458,Resultado!$N:$N,0),MATCH(P$1,Resultado!#REF!,0))</f>
        <v>#REF!</v>
      </c>
      <c r="Q458" s="30" t="e">
        <f t="array" ref="Q458">INDEX(Resultado!$1:$470,MATCH($B458,Resultado!$N:$N,0),MATCH(Q$1,Resultado!#REF!,0))</f>
        <v>#REF!</v>
      </c>
      <c r="R458" s="30" t="e">
        <f t="array" ref="R458">INDEX(Resultado!$1:$470,MATCH($B458,Resultado!$N:$N,0),MATCH(R$1,Resultado!#REF!,0))</f>
        <v>#REF!</v>
      </c>
      <c r="S458" s="30" t="e">
        <f t="array" ref="S458">INDEX(Resultado!$1:$470,MATCH($B458,Resultado!$N:$N,0),MATCH(S$1,Resultado!#REF!,0))</f>
        <v>#REF!</v>
      </c>
      <c r="T458" s="30" t="e">
        <f t="array" ref="T458">INDEX(Resultado!$1:$470,MATCH($B458,Resultado!$N:$N,0),MATCH(T$1,Resultado!#REF!,0))</f>
        <v>#REF!</v>
      </c>
      <c r="U458" s="30" t="e">
        <f t="array" ref="U458">INDEX(Resultado!$1:$470,MATCH($B458,Resultado!$N:$N,0),MATCH(U$1,Resultado!#REF!,0))</f>
        <v>#REF!</v>
      </c>
      <c r="V458" s="30" t="e">
        <f t="array" ref="V458">INDEX(Resultado!$1:$470,MATCH($B458,Resultado!$N:$N,0),MATCH(V$1,Resultado!#REF!,0))</f>
        <v>#REF!</v>
      </c>
      <c r="W458" s="30" t="e">
        <f t="array" ref="W458">INDEX(Resultado!$1:$470,MATCH($B458,Resultado!$N:$N,0),MATCH(W$1,Resultado!#REF!,0))</f>
        <v>#REF!</v>
      </c>
      <c r="X458" s="30" t="e">
        <f t="array" ref="X458">INDEX(Resultado!$1:$470,MATCH($B458,Resultado!$N:$N,0),MATCH(X$1,Resultado!#REF!,0))</f>
        <v>#REF!</v>
      </c>
      <c r="Y458" s="30" t="e">
        <f t="array" ref="Y458">INDEX(Resultado!$1:$470,MATCH($B458,Resultado!$N:$N,0),MATCH(Y$1,Resultado!#REF!,0))</f>
        <v>#REF!</v>
      </c>
      <c r="Z458" s="30" t="e">
        <f t="array" ref="Z458">INDEX(Resultado!$1:$470,MATCH($B458,Resultado!$N:$N,0),MATCH(Z$1,Resultado!#REF!,0))</f>
        <v>#REF!</v>
      </c>
      <c r="AA458" s="30" t="e">
        <f t="array" ref="AA458">INDEX(Resultado!$1:$470,MATCH($B458,Resultado!$N:$N,0),MATCH(AA$1,Resultado!#REF!,0))</f>
        <v>#REF!</v>
      </c>
      <c r="AB458" s="29">
        <v>0</v>
      </c>
      <c r="AC458" s="29">
        <v>2</v>
      </c>
      <c r="AD458" s="30" t="e">
        <f t="array" ref="AD458">INDEX(Resultado!$1:$470,MATCH($B458,Resultado!$N:$N,0),MATCH(AD$1,Resultado!#REF!,0))</f>
        <v>#REF!</v>
      </c>
      <c r="AE458" s="30" t="e">
        <f t="array" ref="AE458">INDEX(Resultado!$1:$470,MATCH($B458,Resultado!$N:$N,0),MATCH(AE$1,Resultado!#REF!,0))</f>
        <v>#REF!</v>
      </c>
      <c r="AF458" s="30" t="e">
        <f t="array" ref="AF458">INDEX(Resultado!$1:$470,MATCH($B458,Resultado!$N:$N,0),MATCH(AF$1,Resultado!#REF!,0))</f>
        <v>#REF!</v>
      </c>
      <c r="AG458" s="30" t="e">
        <f t="array" ref="AG458">INDEX(Resultado!$1:$470,MATCH($B458,Resultado!$N:$N,0),MATCH(AG$1,Resultado!#REF!,0))</f>
        <v>#REF!</v>
      </c>
      <c r="AH458" s="30" t="e">
        <f t="array" ref="AH458">INDEX(Resultado!$1:$470,MATCH($B458,Resultado!$N:$N,0),MATCH(AH$1,Resultado!#REF!,0))</f>
        <v>#REF!</v>
      </c>
      <c r="AI458" s="30" t="e">
        <f t="array" ref="AI458">INDEX(Resultado!$1:$470,MATCH($B458,Resultado!$N:$N,0),MATCH(AI$1,Resultado!#REF!,0))</f>
        <v>#REF!</v>
      </c>
      <c r="AJ458" s="30" t="e">
        <f t="array" ref="AJ458">INDEX(Resultado!$1:$470,MATCH($B458,Resultado!$N:$N,0),MATCH(AJ$1,Resultado!#REF!,0))</f>
        <v>#REF!</v>
      </c>
      <c r="AK458" s="30" t="e">
        <f t="array" ref="AK458">INDEX(Resultado!$1:$470,MATCH($B458,Resultado!$N:$N,0),MATCH(AK$1,Resultado!#REF!,0))</f>
        <v>#REF!</v>
      </c>
      <c r="AL458" s="29">
        <v>0</v>
      </c>
      <c r="AM458" s="29">
        <v>2</v>
      </c>
      <c r="AN458" s="30" t="e">
        <f t="array" ref="AN458">INDEX(Resultado!$1:$470,MATCH($B458,Resultado!$N:$N,0),MATCH(AN$1,Resultado!#REF!,0))</f>
        <v>#REF!</v>
      </c>
      <c r="AO458" s="30" t="e">
        <f t="array" ref="AO458">INDEX(Resultado!$1:$470,MATCH($B458,Resultado!$N:$N,0),MATCH(AO$1,Resultado!#REF!,0))</f>
        <v>#REF!</v>
      </c>
      <c r="AP458" s="30" t="e">
        <f t="array" ref="AP458">INDEX(Resultado!$1:$470,MATCH($B458,Resultado!$N:$N,0),MATCH(AP$1,Resultado!#REF!,0))</f>
        <v>#REF!</v>
      </c>
      <c r="AQ458" s="30" t="e">
        <f t="array" ref="AQ458">INDEX(Resultado!$1:$470,MATCH($B458,Resultado!$N:$N,0),MATCH(AQ$1,Resultado!#REF!,0))</f>
        <v>#REF!</v>
      </c>
      <c r="AR458" s="30" t="e">
        <f t="array" ref="AR458">INDEX(Resultado!$1:$470,MATCH($B458,Resultado!$N:$N,0),MATCH(AR$1,Resultado!#REF!,0))</f>
        <v>#REF!</v>
      </c>
      <c r="AS458" s="29">
        <v>2</v>
      </c>
      <c r="AT458" s="30" t="e">
        <f t="array" ref="AT458">INDEX(Resultado!$1:$470,MATCH($B458,Resultado!$N:$N,0),MATCH(AT$1,Resultado!#REF!,0))</f>
        <v>#REF!</v>
      </c>
      <c r="AU458" s="30" t="e">
        <f t="array" ref="AU458">INDEX(Resultado!$1:$470,MATCH($B458,Resultado!$N:$N,0),MATCH(AU$1,Resultado!#REF!,0))</f>
        <v>#REF!</v>
      </c>
      <c r="AV458" s="30" t="e">
        <f t="array" ref="AV458">INDEX(Resultado!$1:$470,MATCH($B458,Resultado!$N:$N,0),MATCH(AV$1,Resultado!#REF!,0))</f>
        <v>#REF!</v>
      </c>
      <c r="AW458" s="30" t="e">
        <f t="array" ref="AW458">INDEX(Resultado!$1:$470,MATCH($B458,Resultado!$N:$N,0),MATCH(AW$1,Resultado!#REF!,0))</f>
        <v>#REF!</v>
      </c>
      <c r="AX458" s="30" t="e">
        <f t="array" ref="AX458">INDEX(Resultado!$1:$470,MATCH($B458,Resultado!$N:$N,0),MATCH(AX$1,Resultado!#REF!,0))</f>
        <v>#REF!</v>
      </c>
      <c r="AY458" s="30" t="e">
        <f t="array" ref="AY458">INDEX(Resultado!$1:$470,MATCH($B458,Resultado!$N:$N,0),MATCH(AY$1,Resultado!#REF!,0))</f>
        <v>#REF!</v>
      </c>
      <c r="AZ458" s="30" t="e">
        <f t="array" ref="AZ458">INDEX(Resultado!$1:$470,MATCH($B458,Resultado!$N:$N,0),MATCH(AZ$1,Resultado!#REF!,0))</f>
        <v>#REF!</v>
      </c>
      <c r="BA458" s="30" t="e">
        <f t="array" ref="BA458">INDEX(Resultado!$1:$470,MATCH($B458,Resultado!$N:$N,0),MATCH(BA$1,Resultado!#REF!,0))</f>
        <v>#REF!</v>
      </c>
      <c r="BB458" s="30" t="e">
        <f t="array" ref="BB458">INDEX(Resultado!$1:$470,MATCH($B458,Resultado!$N:$N,0),MATCH(BB$1,Resultado!#REF!,0))</f>
        <v>#REF!</v>
      </c>
      <c r="BC458" s="30" t="e">
        <f t="array" ref="BC458">INDEX(Resultado!$1:$470,MATCH($B458,Resultado!$N:$N,0),MATCH(BC$1,Resultado!#REF!,0))</f>
        <v>#REF!</v>
      </c>
      <c r="BD458" s="30" t="e">
        <f t="array" ref="BD458">INDEX(Resultado!$1:$470,MATCH($B458,Resultado!$N:$N,0),MATCH(BD$1,Resultado!#REF!,0))</f>
        <v>#REF!</v>
      </c>
      <c r="BE458" s="30" t="e">
        <f t="array" ref="BE458">INDEX(Resultado!$1:$470,MATCH($B458,Resultado!$N:$N,0),MATCH(BE$1,Resultado!#REF!,0))</f>
        <v>#REF!</v>
      </c>
      <c r="BF458" s="30" t="e">
        <f t="array" ref="BF458">INDEX(Resultado!$1:$470,MATCH($B458,Resultado!$N:$N,0),MATCH(BF$1,Resultado!#REF!,0))</f>
        <v>#REF!</v>
      </c>
      <c r="BG458" s="30" t="e">
        <f t="array" ref="BG458">INDEX(Resultado!$1:$470,MATCH($B458,Resultado!$N:$N,0),MATCH(BG$1,Resultado!#REF!,0))</f>
        <v>#REF!</v>
      </c>
      <c r="BH458" s="30" t="e">
        <f t="array" ref="BH458">INDEX(Resultado!$1:$470,MATCH($B458,Resultado!$N:$N,0),MATCH(BH$1,Resultado!#REF!,0))</f>
        <v>#REF!</v>
      </c>
      <c r="BI458" s="30" t="e">
        <f t="array" ref="BI458">INDEX(Resultado!$1:$470,MATCH($B458,Resultado!$N:$N,0),MATCH(BI$1,Resultado!#REF!,0))</f>
        <v>#REF!</v>
      </c>
    </row>
    <row r="459" spans="1:61" ht="13" x14ac:dyDescent="0.15">
      <c r="A459" s="29">
        <v>48829559874</v>
      </c>
      <c r="B459" s="7" t="s">
        <v>3197</v>
      </c>
      <c r="C459" s="29" t="s">
        <v>3196</v>
      </c>
      <c r="D459" s="30" t="e">
        <f t="array" ref="D459">INDEX(Resultado!$1:$470,MATCH($B459,Resultado!$N:$N,0),MATCH(D$1,Resultado!#REF!,0))</f>
        <v>#REF!</v>
      </c>
      <c r="E459" s="29" t="s">
        <v>3339</v>
      </c>
      <c r="F459" s="30" t="e">
        <f t="array" ref="F459">INDEX(Resultado!$1:$470,MATCH($B459,Resultado!$N:$N,0),MATCH(F$1,Resultado!#REF!,0))</f>
        <v>#REF!</v>
      </c>
      <c r="G459" s="30" t="e">
        <f t="array" ref="G459">INDEX(Resultado!$1:$470,MATCH($B459,Resultado!$N:$N,0),MATCH(G$1,Resultado!#REF!,0))</f>
        <v>#REF!</v>
      </c>
      <c r="H459" s="30" t="e">
        <f t="array" ref="H459">INDEX(Resultado!$1:$470,MATCH($B459,Resultado!$N:$N,0),MATCH(H$1,Resultado!#REF!,0))</f>
        <v>#REF!</v>
      </c>
      <c r="I459" s="30" t="e">
        <f t="array" ref="I459">INDEX(Resultado!$1:$470,MATCH($B459,Resultado!$N:$N,0),MATCH(I$1,Resultado!#REF!,0))</f>
        <v>#REF!</v>
      </c>
      <c r="J459" s="30" t="e">
        <f t="array" ref="J459">INDEX(Resultado!$1:$470,MATCH($B459,Resultado!$N:$N,0),MATCH(J$1,Resultado!#REF!,0))</f>
        <v>#REF!</v>
      </c>
      <c r="K459" s="30" t="e">
        <f t="array" ref="K459">INDEX(Resultado!$1:$470,MATCH($B459,Resultado!$N:$N,0),MATCH(K$1,Resultado!#REF!,0))</f>
        <v>#REF!</v>
      </c>
      <c r="L459" s="30" t="e">
        <f t="array" ref="L459">INDEX(Resultado!$1:$470,MATCH($B459,Resultado!$N:$N,0),MATCH(L$1,Resultado!#REF!,0))</f>
        <v>#REF!</v>
      </c>
      <c r="M459" s="30" t="e">
        <f t="array" ref="M459">INDEX(Resultado!$1:$470,MATCH($B459,Resultado!$N:$N,0),MATCH(M$1,Resultado!#REF!,0))</f>
        <v>#REF!</v>
      </c>
      <c r="N459" s="30" t="e">
        <f t="array" ref="N459">INDEX(Resultado!$1:$470,MATCH($B459,Resultado!$N:$N,0),MATCH(N$1,Resultado!#REF!,0))</f>
        <v>#REF!</v>
      </c>
      <c r="O459" s="30" t="e">
        <f t="array" ref="O459">INDEX(Resultado!$1:$470,MATCH($B459,Resultado!$N:$N,0),MATCH(O$1,Resultado!#REF!,0))</f>
        <v>#REF!</v>
      </c>
      <c r="P459" s="30" t="e">
        <f t="array" ref="P459">INDEX(Resultado!$1:$470,MATCH($B459,Resultado!$N:$N,0),MATCH(P$1,Resultado!#REF!,0))</f>
        <v>#REF!</v>
      </c>
      <c r="Q459" s="30" t="e">
        <f t="array" ref="Q459">INDEX(Resultado!$1:$470,MATCH($B459,Resultado!$N:$N,0),MATCH(Q$1,Resultado!#REF!,0))</f>
        <v>#REF!</v>
      </c>
      <c r="R459" s="30" t="e">
        <f t="array" ref="R459">INDEX(Resultado!$1:$470,MATCH($B459,Resultado!$N:$N,0),MATCH(R$1,Resultado!#REF!,0))</f>
        <v>#REF!</v>
      </c>
      <c r="S459" s="30" t="e">
        <f t="array" ref="S459">INDEX(Resultado!$1:$470,MATCH($B459,Resultado!$N:$N,0),MATCH(S$1,Resultado!#REF!,0))</f>
        <v>#REF!</v>
      </c>
      <c r="T459" s="30" t="e">
        <f t="array" ref="T459">INDEX(Resultado!$1:$470,MATCH($B459,Resultado!$N:$N,0),MATCH(T$1,Resultado!#REF!,0))</f>
        <v>#REF!</v>
      </c>
      <c r="U459" s="30" t="e">
        <f t="array" ref="U459">INDEX(Resultado!$1:$470,MATCH($B459,Resultado!$N:$N,0),MATCH(U$1,Resultado!#REF!,0))</f>
        <v>#REF!</v>
      </c>
      <c r="V459" s="30" t="e">
        <f t="array" ref="V459">INDEX(Resultado!$1:$470,MATCH($B459,Resultado!$N:$N,0),MATCH(V$1,Resultado!#REF!,0))</f>
        <v>#REF!</v>
      </c>
      <c r="W459" s="30" t="e">
        <f t="array" ref="W459">INDEX(Resultado!$1:$470,MATCH($B459,Resultado!$N:$N,0),MATCH(W$1,Resultado!#REF!,0))</f>
        <v>#REF!</v>
      </c>
      <c r="X459" s="30" t="e">
        <f t="array" ref="X459">INDEX(Resultado!$1:$470,MATCH($B459,Resultado!$N:$N,0),MATCH(X$1,Resultado!#REF!,0))</f>
        <v>#REF!</v>
      </c>
      <c r="Y459" s="30" t="e">
        <f t="array" ref="Y459">INDEX(Resultado!$1:$470,MATCH($B459,Resultado!$N:$N,0),MATCH(Y$1,Resultado!#REF!,0))</f>
        <v>#REF!</v>
      </c>
      <c r="Z459" s="30" t="e">
        <f t="array" ref="Z459">INDEX(Resultado!$1:$470,MATCH($B459,Resultado!$N:$N,0),MATCH(Z$1,Resultado!#REF!,0))</f>
        <v>#REF!</v>
      </c>
      <c r="AA459" s="30" t="e">
        <f t="array" ref="AA459">INDEX(Resultado!$1:$470,MATCH($B459,Resultado!$N:$N,0),MATCH(AA$1,Resultado!#REF!,0))</f>
        <v>#REF!</v>
      </c>
      <c r="AB459" s="29">
        <v>0</v>
      </c>
      <c r="AC459" s="29">
        <v>2</v>
      </c>
      <c r="AD459" s="30" t="e">
        <f t="array" ref="AD459">INDEX(Resultado!$1:$470,MATCH($B459,Resultado!$N:$N,0),MATCH(AD$1,Resultado!#REF!,0))</f>
        <v>#REF!</v>
      </c>
      <c r="AE459" s="30" t="e">
        <f t="array" ref="AE459">INDEX(Resultado!$1:$470,MATCH($B459,Resultado!$N:$N,0),MATCH(AE$1,Resultado!#REF!,0))</f>
        <v>#REF!</v>
      </c>
      <c r="AF459" s="30" t="e">
        <f t="array" ref="AF459">INDEX(Resultado!$1:$470,MATCH($B459,Resultado!$N:$N,0),MATCH(AF$1,Resultado!#REF!,0))</f>
        <v>#REF!</v>
      </c>
      <c r="AG459" s="30" t="e">
        <f t="array" ref="AG459">INDEX(Resultado!$1:$470,MATCH($B459,Resultado!$N:$N,0),MATCH(AG$1,Resultado!#REF!,0))</f>
        <v>#REF!</v>
      </c>
      <c r="AH459" s="30" t="e">
        <f t="array" ref="AH459">INDEX(Resultado!$1:$470,MATCH($B459,Resultado!$N:$N,0),MATCH(AH$1,Resultado!#REF!,0))</f>
        <v>#REF!</v>
      </c>
      <c r="AI459" s="30" t="e">
        <f t="array" ref="AI459">INDEX(Resultado!$1:$470,MATCH($B459,Resultado!$N:$N,0),MATCH(AI$1,Resultado!#REF!,0))</f>
        <v>#REF!</v>
      </c>
      <c r="AJ459" s="30" t="e">
        <f t="array" ref="AJ459">INDEX(Resultado!$1:$470,MATCH($B459,Resultado!$N:$N,0),MATCH(AJ$1,Resultado!#REF!,0))</f>
        <v>#REF!</v>
      </c>
      <c r="AK459" s="30" t="e">
        <f t="array" ref="AK459">INDEX(Resultado!$1:$470,MATCH($B459,Resultado!$N:$N,0),MATCH(AK$1,Resultado!#REF!,0))</f>
        <v>#REF!</v>
      </c>
      <c r="AL459" s="29">
        <v>0</v>
      </c>
      <c r="AM459" s="29">
        <v>2</v>
      </c>
      <c r="AN459" s="30" t="e">
        <f t="array" ref="AN459">INDEX(Resultado!$1:$470,MATCH($B459,Resultado!$N:$N,0),MATCH(AN$1,Resultado!#REF!,0))</f>
        <v>#REF!</v>
      </c>
      <c r="AO459" s="30" t="e">
        <f t="array" ref="AO459">INDEX(Resultado!$1:$470,MATCH($B459,Resultado!$N:$N,0),MATCH(AO$1,Resultado!#REF!,0))</f>
        <v>#REF!</v>
      </c>
      <c r="AP459" s="30" t="e">
        <f t="array" ref="AP459">INDEX(Resultado!$1:$470,MATCH($B459,Resultado!$N:$N,0),MATCH(AP$1,Resultado!#REF!,0))</f>
        <v>#REF!</v>
      </c>
      <c r="AQ459" s="30" t="e">
        <f t="array" ref="AQ459">INDEX(Resultado!$1:$470,MATCH($B459,Resultado!$N:$N,0),MATCH(AQ$1,Resultado!#REF!,0))</f>
        <v>#REF!</v>
      </c>
      <c r="AR459" s="30" t="e">
        <f t="array" ref="AR459">INDEX(Resultado!$1:$470,MATCH($B459,Resultado!$N:$N,0),MATCH(AR$1,Resultado!#REF!,0))</f>
        <v>#REF!</v>
      </c>
      <c r="AS459" s="29">
        <v>2</v>
      </c>
      <c r="AT459" s="30" t="e">
        <f t="array" ref="AT459">INDEX(Resultado!$1:$470,MATCH($B459,Resultado!$N:$N,0),MATCH(AT$1,Resultado!#REF!,0))</f>
        <v>#REF!</v>
      </c>
      <c r="AU459" s="30" t="e">
        <f t="array" ref="AU459">INDEX(Resultado!$1:$470,MATCH($B459,Resultado!$N:$N,0),MATCH(AU$1,Resultado!#REF!,0))</f>
        <v>#REF!</v>
      </c>
      <c r="AV459" s="30" t="e">
        <f t="array" ref="AV459">INDEX(Resultado!$1:$470,MATCH($B459,Resultado!$N:$N,0),MATCH(AV$1,Resultado!#REF!,0))</f>
        <v>#REF!</v>
      </c>
      <c r="AW459" s="30" t="e">
        <f t="array" ref="AW459">INDEX(Resultado!$1:$470,MATCH($B459,Resultado!$N:$N,0),MATCH(AW$1,Resultado!#REF!,0))</f>
        <v>#REF!</v>
      </c>
      <c r="AX459" s="30" t="e">
        <f t="array" ref="AX459">INDEX(Resultado!$1:$470,MATCH($B459,Resultado!$N:$N,0),MATCH(AX$1,Resultado!#REF!,0))</f>
        <v>#REF!</v>
      </c>
      <c r="AY459" s="30" t="e">
        <f t="array" ref="AY459">INDEX(Resultado!$1:$470,MATCH($B459,Resultado!$N:$N,0),MATCH(AY$1,Resultado!#REF!,0))</f>
        <v>#REF!</v>
      </c>
      <c r="AZ459" s="30" t="e">
        <f t="array" ref="AZ459">INDEX(Resultado!$1:$470,MATCH($B459,Resultado!$N:$N,0),MATCH(AZ$1,Resultado!#REF!,0))</f>
        <v>#REF!</v>
      </c>
      <c r="BA459" s="30" t="e">
        <f t="array" ref="BA459">INDEX(Resultado!$1:$470,MATCH($B459,Resultado!$N:$N,0),MATCH(BA$1,Resultado!#REF!,0))</f>
        <v>#REF!</v>
      </c>
      <c r="BB459" s="30" t="e">
        <f t="array" ref="BB459">INDEX(Resultado!$1:$470,MATCH($B459,Resultado!$N:$N,0),MATCH(BB$1,Resultado!#REF!,0))</f>
        <v>#REF!</v>
      </c>
      <c r="BC459" s="30" t="e">
        <f t="array" ref="BC459">INDEX(Resultado!$1:$470,MATCH($B459,Resultado!$N:$N,0),MATCH(BC$1,Resultado!#REF!,0))</f>
        <v>#REF!</v>
      </c>
      <c r="BD459" s="30" t="e">
        <f t="array" ref="BD459">INDEX(Resultado!$1:$470,MATCH($B459,Resultado!$N:$N,0),MATCH(BD$1,Resultado!#REF!,0))</f>
        <v>#REF!</v>
      </c>
      <c r="BE459" s="30" t="e">
        <f t="array" ref="BE459">INDEX(Resultado!$1:$470,MATCH($B459,Resultado!$N:$N,0),MATCH(BE$1,Resultado!#REF!,0))</f>
        <v>#REF!</v>
      </c>
      <c r="BF459" s="30" t="e">
        <f t="array" ref="BF459">INDEX(Resultado!$1:$470,MATCH($B459,Resultado!$N:$N,0),MATCH(BF$1,Resultado!#REF!,0))</f>
        <v>#REF!</v>
      </c>
      <c r="BG459" s="30" t="e">
        <f t="array" ref="BG459">INDEX(Resultado!$1:$470,MATCH($B459,Resultado!$N:$N,0),MATCH(BG$1,Resultado!#REF!,0))</f>
        <v>#REF!</v>
      </c>
      <c r="BH459" s="30" t="e">
        <f t="array" ref="BH459">INDEX(Resultado!$1:$470,MATCH($B459,Resultado!$N:$N,0),MATCH(BH$1,Resultado!#REF!,0))</f>
        <v>#REF!</v>
      </c>
      <c r="BI459" s="30" t="e">
        <f t="array" ref="BI459">INDEX(Resultado!$1:$470,MATCH($B459,Resultado!$N:$N,0),MATCH(BI$1,Resultado!#REF!,0))</f>
        <v>#REF!</v>
      </c>
    </row>
    <row r="460" spans="1:61" ht="13" x14ac:dyDescent="0.15">
      <c r="A460" s="29">
        <v>49870571824</v>
      </c>
      <c r="B460" s="7" t="s">
        <v>3202</v>
      </c>
      <c r="C460" s="29" t="s">
        <v>3201</v>
      </c>
      <c r="D460" s="30" t="e">
        <f t="array" ref="D460">INDEX(Resultado!$1:$470,MATCH($B460,Resultado!$N:$N,0),MATCH(D$1,Resultado!#REF!,0))</f>
        <v>#REF!</v>
      </c>
      <c r="E460" s="29" t="s">
        <v>3339</v>
      </c>
      <c r="F460" s="30" t="e">
        <f t="array" ref="F460">INDEX(Resultado!$1:$470,MATCH($B460,Resultado!$N:$N,0),MATCH(F$1,Resultado!#REF!,0))</f>
        <v>#REF!</v>
      </c>
      <c r="G460" s="30" t="e">
        <f t="array" ref="G460">INDEX(Resultado!$1:$470,MATCH($B460,Resultado!$N:$N,0),MATCH(G$1,Resultado!#REF!,0))</f>
        <v>#REF!</v>
      </c>
      <c r="H460" s="30" t="e">
        <f t="array" ref="H460">INDEX(Resultado!$1:$470,MATCH($B460,Resultado!$N:$N,0),MATCH(H$1,Resultado!#REF!,0))</f>
        <v>#REF!</v>
      </c>
      <c r="I460" s="30" t="e">
        <f t="array" ref="I460">INDEX(Resultado!$1:$470,MATCH($B460,Resultado!$N:$N,0),MATCH(I$1,Resultado!#REF!,0))</f>
        <v>#REF!</v>
      </c>
      <c r="J460" s="30" t="e">
        <f t="array" ref="J460">INDEX(Resultado!$1:$470,MATCH($B460,Resultado!$N:$N,0),MATCH(J$1,Resultado!#REF!,0))</f>
        <v>#REF!</v>
      </c>
      <c r="K460" s="30" t="e">
        <f t="array" ref="K460">INDEX(Resultado!$1:$470,MATCH($B460,Resultado!$N:$N,0),MATCH(K$1,Resultado!#REF!,0))</f>
        <v>#REF!</v>
      </c>
      <c r="L460" s="30" t="e">
        <f t="array" ref="L460">INDEX(Resultado!$1:$470,MATCH($B460,Resultado!$N:$N,0),MATCH(L$1,Resultado!#REF!,0))</f>
        <v>#REF!</v>
      </c>
      <c r="M460" s="30" t="e">
        <f t="array" ref="M460">INDEX(Resultado!$1:$470,MATCH($B460,Resultado!$N:$N,0),MATCH(M$1,Resultado!#REF!,0))</f>
        <v>#REF!</v>
      </c>
      <c r="N460" s="30" t="e">
        <f t="array" ref="N460">INDEX(Resultado!$1:$470,MATCH($B460,Resultado!$N:$N,0),MATCH(N$1,Resultado!#REF!,0))</f>
        <v>#REF!</v>
      </c>
      <c r="O460" s="30" t="e">
        <f t="array" ref="O460">INDEX(Resultado!$1:$470,MATCH($B460,Resultado!$N:$N,0),MATCH(O$1,Resultado!#REF!,0))</f>
        <v>#REF!</v>
      </c>
      <c r="P460" s="30" t="e">
        <f t="array" ref="P460">INDEX(Resultado!$1:$470,MATCH($B460,Resultado!$N:$N,0),MATCH(P$1,Resultado!#REF!,0))</f>
        <v>#REF!</v>
      </c>
      <c r="Q460" s="30" t="e">
        <f t="array" ref="Q460">INDEX(Resultado!$1:$470,MATCH($B460,Resultado!$N:$N,0),MATCH(Q$1,Resultado!#REF!,0))</f>
        <v>#REF!</v>
      </c>
      <c r="R460" s="30" t="e">
        <f t="array" ref="R460">INDEX(Resultado!$1:$470,MATCH($B460,Resultado!$N:$N,0),MATCH(R$1,Resultado!#REF!,0))</f>
        <v>#REF!</v>
      </c>
      <c r="S460" s="30" t="e">
        <f t="array" ref="S460">INDEX(Resultado!$1:$470,MATCH($B460,Resultado!$N:$N,0),MATCH(S$1,Resultado!#REF!,0))</f>
        <v>#REF!</v>
      </c>
      <c r="T460" s="30" t="e">
        <f t="array" ref="T460">INDEX(Resultado!$1:$470,MATCH($B460,Resultado!$N:$N,0),MATCH(T$1,Resultado!#REF!,0))</f>
        <v>#REF!</v>
      </c>
      <c r="U460" s="30" t="e">
        <f t="array" ref="U460">INDEX(Resultado!$1:$470,MATCH($B460,Resultado!$N:$N,0),MATCH(U$1,Resultado!#REF!,0))</f>
        <v>#REF!</v>
      </c>
      <c r="V460" s="30" t="e">
        <f t="array" ref="V460">INDEX(Resultado!$1:$470,MATCH($B460,Resultado!$N:$N,0),MATCH(V$1,Resultado!#REF!,0))</f>
        <v>#REF!</v>
      </c>
      <c r="W460" s="30" t="e">
        <f t="array" ref="W460">INDEX(Resultado!$1:$470,MATCH($B460,Resultado!$N:$N,0),MATCH(W$1,Resultado!#REF!,0))</f>
        <v>#REF!</v>
      </c>
      <c r="X460" s="30" t="e">
        <f t="array" ref="X460">INDEX(Resultado!$1:$470,MATCH($B460,Resultado!$N:$N,0),MATCH(X$1,Resultado!#REF!,0))</f>
        <v>#REF!</v>
      </c>
      <c r="Y460" s="30" t="e">
        <f t="array" ref="Y460">INDEX(Resultado!$1:$470,MATCH($B460,Resultado!$N:$N,0),MATCH(Y$1,Resultado!#REF!,0))</f>
        <v>#REF!</v>
      </c>
      <c r="Z460" s="30" t="e">
        <f t="array" ref="Z460">INDEX(Resultado!$1:$470,MATCH($B460,Resultado!$N:$N,0),MATCH(Z$1,Resultado!#REF!,0))</f>
        <v>#REF!</v>
      </c>
      <c r="AA460" s="30" t="e">
        <f t="array" ref="AA460">INDEX(Resultado!$1:$470,MATCH($B460,Resultado!$N:$N,0),MATCH(AA$1,Resultado!#REF!,0))</f>
        <v>#REF!</v>
      </c>
      <c r="AB460" s="29">
        <v>0</v>
      </c>
      <c r="AC460" s="29">
        <v>2</v>
      </c>
      <c r="AD460" s="30" t="e">
        <f t="array" ref="AD460">INDEX(Resultado!$1:$470,MATCH($B460,Resultado!$N:$N,0),MATCH(AD$1,Resultado!#REF!,0))</f>
        <v>#REF!</v>
      </c>
      <c r="AE460" s="30" t="e">
        <f t="array" ref="AE460">INDEX(Resultado!$1:$470,MATCH($B460,Resultado!$N:$N,0),MATCH(AE$1,Resultado!#REF!,0))</f>
        <v>#REF!</v>
      </c>
      <c r="AF460" s="30" t="e">
        <f t="array" ref="AF460">INDEX(Resultado!$1:$470,MATCH($B460,Resultado!$N:$N,0),MATCH(AF$1,Resultado!#REF!,0))</f>
        <v>#REF!</v>
      </c>
      <c r="AG460" s="30" t="e">
        <f t="array" ref="AG460">INDEX(Resultado!$1:$470,MATCH($B460,Resultado!$N:$N,0),MATCH(AG$1,Resultado!#REF!,0))</f>
        <v>#REF!</v>
      </c>
      <c r="AH460" s="30" t="e">
        <f t="array" ref="AH460">INDEX(Resultado!$1:$470,MATCH($B460,Resultado!$N:$N,0),MATCH(AH$1,Resultado!#REF!,0))</f>
        <v>#REF!</v>
      </c>
      <c r="AI460" s="30" t="e">
        <f t="array" ref="AI460">INDEX(Resultado!$1:$470,MATCH($B460,Resultado!$N:$N,0),MATCH(AI$1,Resultado!#REF!,0))</f>
        <v>#REF!</v>
      </c>
      <c r="AJ460" s="30" t="e">
        <f t="array" ref="AJ460">INDEX(Resultado!$1:$470,MATCH($B460,Resultado!$N:$N,0),MATCH(AJ$1,Resultado!#REF!,0))</f>
        <v>#REF!</v>
      </c>
      <c r="AK460" s="30" t="e">
        <f t="array" ref="AK460">INDEX(Resultado!$1:$470,MATCH($B460,Resultado!$N:$N,0),MATCH(AK$1,Resultado!#REF!,0))</f>
        <v>#REF!</v>
      </c>
      <c r="AL460" s="29">
        <v>0</v>
      </c>
      <c r="AM460" s="29">
        <v>2</v>
      </c>
      <c r="AN460" s="30" t="e">
        <f t="array" ref="AN460">INDEX(Resultado!$1:$470,MATCH($B460,Resultado!$N:$N,0),MATCH(AN$1,Resultado!#REF!,0))</f>
        <v>#REF!</v>
      </c>
      <c r="AO460" s="30" t="e">
        <f t="array" ref="AO460">INDEX(Resultado!$1:$470,MATCH($B460,Resultado!$N:$N,0),MATCH(AO$1,Resultado!#REF!,0))</f>
        <v>#REF!</v>
      </c>
      <c r="AP460" s="30" t="e">
        <f t="array" ref="AP460">INDEX(Resultado!$1:$470,MATCH($B460,Resultado!$N:$N,0),MATCH(AP$1,Resultado!#REF!,0))</f>
        <v>#REF!</v>
      </c>
      <c r="AQ460" s="30" t="e">
        <f t="array" ref="AQ460">INDEX(Resultado!$1:$470,MATCH($B460,Resultado!$N:$N,0),MATCH(AQ$1,Resultado!#REF!,0))</f>
        <v>#REF!</v>
      </c>
      <c r="AR460" s="30" t="e">
        <f t="array" ref="AR460">INDEX(Resultado!$1:$470,MATCH($B460,Resultado!$N:$N,0),MATCH(AR$1,Resultado!#REF!,0))</f>
        <v>#REF!</v>
      </c>
      <c r="AS460" s="29">
        <v>2</v>
      </c>
      <c r="AT460" s="30" t="e">
        <f t="array" ref="AT460">INDEX(Resultado!$1:$470,MATCH($B460,Resultado!$N:$N,0),MATCH(AT$1,Resultado!#REF!,0))</f>
        <v>#REF!</v>
      </c>
      <c r="AU460" s="30" t="e">
        <f t="array" ref="AU460">INDEX(Resultado!$1:$470,MATCH($B460,Resultado!$N:$N,0),MATCH(AU$1,Resultado!#REF!,0))</f>
        <v>#REF!</v>
      </c>
      <c r="AV460" s="30" t="e">
        <f t="array" ref="AV460">INDEX(Resultado!$1:$470,MATCH($B460,Resultado!$N:$N,0),MATCH(AV$1,Resultado!#REF!,0))</f>
        <v>#REF!</v>
      </c>
      <c r="AW460" s="30" t="e">
        <f t="array" ref="AW460">INDEX(Resultado!$1:$470,MATCH($B460,Resultado!$N:$N,0),MATCH(AW$1,Resultado!#REF!,0))</f>
        <v>#REF!</v>
      </c>
      <c r="AX460" s="30" t="e">
        <f t="array" ref="AX460">INDEX(Resultado!$1:$470,MATCH($B460,Resultado!$N:$N,0),MATCH(AX$1,Resultado!#REF!,0))</f>
        <v>#REF!</v>
      </c>
      <c r="AY460" s="30" t="e">
        <f t="array" ref="AY460">INDEX(Resultado!$1:$470,MATCH($B460,Resultado!$N:$N,0),MATCH(AY$1,Resultado!#REF!,0))</f>
        <v>#REF!</v>
      </c>
      <c r="AZ460" s="30" t="e">
        <f t="array" ref="AZ460">INDEX(Resultado!$1:$470,MATCH($B460,Resultado!$N:$N,0),MATCH(AZ$1,Resultado!#REF!,0))</f>
        <v>#REF!</v>
      </c>
      <c r="BA460" s="30" t="e">
        <f t="array" ref="BA460">INDEX(Resultado!$1:$470,MATCH($B460,Resultado!$N:$N,0),MATCH(BA$1,Resultado!#REF!,0))</f>
        <v>#REF!</v>
      </c>
      <c r="BB460" s="30" t="e">
        <f t="array" ref="BB460">INDEX(Resultado!$1:$470,MATCH($B460,Resultado!$N:$N,0),MATCH(BB$1,Resultado!#REF!,0))</f>
        <v>#REF!</v>
      </c>
      <c r="BC460" s="30" t="e">
        <f t="array" ref="BC460">INDEX(Resultado!$1:$470,MATCH($B460,Resultado!$N:$N,0),MATCH(BC$1,Resultado!#REF!,0))</f>
        <v>#REF!</v>
      </c>
      <c r="BD460" s="30" t="e">
        <f t="array" ref="BD460">INDEX(Resultado!$1:$470,MATCH($B460,Resultado!$N:$N,0),MATCH(BD$1,Resultado!#REF!,0))</f>
        <v>#REF!</v>
      </c>
      <c r="BE460" s="30" t="e">
        <f t="array" ref="BE460">INDEX(Resultado!$1:$470,MATCH($B460,Resultado!$N:$N,0),MATCH(BE$1,Resultado!#REF!,0))</f>
        <v>#REF!</v>
      </c>
      <c r="BF460" s="30" t="e">
        <f t="array" ref="BF460">INDEX(Resultado!$1:$470,MATCH($B460,Resultado!$N:$N,0),MATCH(BF$1,Resultado!#REF!,0))</f>
        <v>#REF!</v>
      </c>
      <c r="BG460" s="30" t="e">
        <f t="array" ref="BG460">INDEX(Resultado!$1:$470,MATCH($B460,Resultado!$N:$N,0),MATCH(BG$1,Resultado!#REF!,0))</f>
        <v>#REF!</v>
      </c>
      <c r="BH460" s="30" t="e">
        <f t="array" ref="BH460">INDEX(Resultado!$1:$470,MATCH($B460,Resultado!$N:$N,0),MATCH(BH$1,Resultado!#REF!,0))</f>
        <v>#REF!</v>
      </c>
      <c r="BI460" s="30" t="e">
        <f t="array" ref="BI460">INDEX(Resultado!$1:$470,MATCH($B460,Resultado!$N:$N,0),MATCH(BI$1,Resultado!#REF!,0))</f>
        <v>#REF!</v>
      </c>
    </row>
    <row r="461" spans="1:61" ht="13" x14ac:dyDescent="0.15">
      <c r="A461" s="29">
        <v>48711673800</v>
      </c>
      <c r="B461" s="7" t="s">
        <v>3209</v>
      </c>
      <c r="C461" s="29" t="s">
        <v>3208</v>
      </c>
      <c r="D461" s="30" t="e">
        <f t="array" ref="D461">INDEX(Resultado!$1:$470,MATCH($B461,Resultado!$N:$N,0),MATCH(D$1,Resultado!#REF!,0))</f>
        <v>#REF!</v>
      </c>
      <c r="E461" s="29" t="s">
        <v>3339</v>
      </c>
      <c r="F461" s="30" t="e">
        <f t="array" ref="F461">INDEX(Resultado!$1:$470,MATCH($B461,Resultado!$N:$N,0),MATCH(F$1,Resultado!#REF!,0))</f>
        <v>#REF!</v>
      </c>
      <c r="G461" s="30" t="e">
        <f t="array" ref="G461">INDEX(Resultado!$1:$470,MATCH($B461,Resultado!$N:$N,0),MATCH(G$1,Resultado!#REF!,0))</f>
        <v>#REF!</v>
      </c>
      <c r="H461" s="30" t="e">
        <f t="array" ref="H461">INDEX(Resultado!$1:$470,MATCH($B461,Resultado!$N:$N,0),MATCH(H$1,Resultado!#REF!,0))</f>
        <v>#REF!</v>
      </c>
      <c r="I461" s="30" t="e">
        <f t="array" ref="I461">INDEX(Resultado!$1:$470,MATCH($B461,Resultado!$N:$N,0),MATCH(I$1,Resultado!#REF!,0))</f>
        <v>#REF!</v>
      </c>
      <c r="J461" s="30" t="e">
        <f t="array" ref="J461">INDEX(Resultado!$1:$470,MATCH($B461,Resultado!$N:$N,0),MATCH(J$1,Resultado!#REF!,0))</f>
        <v>#REF!</v>
      </c>
      <c r="K461" s="30" t="e">
        <f t="array" ref="K461">INDEX(Resultado!$1:$470,MATCH($B461,Resultado!$N:$N,0),MATCH(K$1,Resultado!#REF!,0))</f>
        <v>#REF!</v>
      </c>
      <c r="L461" s="30" t="e">
        <f t="array" ref="L461">INDEX(Resultado!$1:$470,MATCH($B461,Resultado!$N:$N,0),MATCH(L$1,Resultado!#REF!,0))</f>
        <v>#REF!</v>
      </c>
      <c r="M461" s="30" t="e">
        <f t="array" ref="M461">INDEX(Resultado!$1:$470,MATCH($B461,Resultado!$N:$N,0),MATCH(M$1,Resultado!#REF!,0))</f>
        <v>#REF!</v>
      </c>
      <c r="N461" s="30" t="e">
        <f t="array" ref="N461">INDEX(Resultado!$1:$470,MATCH($B461,Resultado!$N:$N,0),MATCH(N$1,Resultado!#REF!,0))</f>
        <v>#REF!</v>
      </c>
      <c r="O461" s="30" t="e">
        <f t="array" ref="O461">INDEX(Resultado!$1:$470,MATCH($B461,Resultado!$N:$N,0),MATCH(O$1,Resultado!#REF!,0))</f>
        <v>#REF!</v>
      </c>
      <c r="P461" s="30" t="e">
        <f t="array" ref="P461">INDEX(Resultado!$1:$470,MATCH($B461,Resultado!$N:$N,0),MATCH(P$1,Resultado!#REF!,0))</f>
        <v>#REF!</v>
      </c>
      <c r="Q461" s="30" t="e">
        <f t="array" ref="Q461">INDEX(Resultado!$1:$470,MATCH($B461,Resultado!$N:$N,0),MATCH(Q$1,Resultado!#REF!,0))</f>
        <v>#REF!</v>
      </c>
      <c r="R461" s="30" t="e">
        <f t="array" ref="R461">INDEX(Resultado!$1:$470,MATCH($B461,Resultado!$N:$N,0),MATCH(R$1,Resultado!#REF!,0))</f>
        <v>#REF!</v>
      </c>
      <c r="S461" s="30" t="e">
        <f t="array" ref="S461">INDEX(Resultado!$1:$470,MATCH($B461,Resultado!$N:$N,0),MATCH(S$1,Resultado!#REF!,0))</f>
        <v>#REF!</v>
      </c>
      <c r="T461" s="30" t="e">
        <f t="array" ref="T461">INDEX(Resultado!$1:$470,MATCH($B461,Resultado!$N:$N,0),MATCH(T$1,Resultado!#REF!,0))</f>
        <v>#REF!</v>
      </c>
      <c r="U461" s="30" t="e">
        <f t="array" ref="U461">INDEX(Resultado!$1:$470,MATCH($B461,Resultado!$N:$N,0),MATCH(U$1,Resultado!#REF!,0))</f>
        <v>#REF!</v>
      </c>
      <c r="V461" s="30" t="e">
        <f t="array" ref="V461">INDEX(Resultado!$1:$470,MATCH($B461,Resultado!$N:$N,0),MATCH(V$1,Resultado!#REF!,0))</f>
        <v>#REF!</v>
      </c>
      <c r="W461" s="30" t="e">
        <f t="array" ref="W461">INDEX(Resultado!$1:$470,MATCH($B461,Resultado!$N:$N,0),MATCH(W$1,Resultado!#REF!,0))</f>
        <v>#REF!</v>
      </c>
      <c r="X461" s="30" t="e">
        <f t="array" ref="X461">INDEX(Resultado!$1:$470,MATCH($B461,Resultado!$N:$N,0),MATCH(X$1,Resultado!#REF!,0))</f>
        <v>#REF!</v>
      </c>
      <c r="Y461" s="30" t="e">
        <f t="array" ref="Y461">INDEX(Resultado!$1:$470,MATCH($B461,Resultado!$N:$N,0),MATCH(Y$1,Resultado!#REF!,0))</f>
        <v>#REF!</v>
      </c>
      <c r="Z461" s="30" t="e">
        <f t="array" ref="Z461">INDEX(Resultado!$1:$470,MATCH($B461,Resultado!$N:$N,0),MATCH(Z$1,Resultado!#REF!,0))</f>
        <v>#REF!</v>
      </c>
      <c r="AA461" s="30" t="e">
        <f t="array" ref="AA461">INDEX(Resultado!$1:$470,MATCH($B461,Resultado!$N:$N,0),MATCH(AA$1,Resultado!#REF!,0))</f>
        <v>#REF!</v>
      </c>
      <c r="AB461" s="29">
        <v>0</v>
      </c>
      <c r="AC461" s="29">
        <v>2</v>
      </c>
      <c r="AD461" s="30" t="e">
        <f t="array" ref="AD461">INDEX(Resultado!$1:$470,MATCH($B461,Resultado!$N:$N,0),MATCH(AD$1,Resultado!#REF!,0))</f>
        <v>#REF!</v>
      </c>
      <c r="AE461" s="30" t="e">
        <f t="array" ref="AE461">INDEX(Resultado!$1:$470,MATCH($B461,Resultado!$N:$N,0),MATCH(AE$1,Resultado!#REF!,0))</f>
        <v>#REF!</v>
      </c>
      <c r="AF461" s="30" t="e">
        <f t="array" ref="AF461">INDEX(Resultado!$1:$470,MATCH($B461,Resultado!$N:$N,0),MATCH(AF$1,Resultado!#REF!,0))</f>
        <v>#REF!</v>
      </c>
      <c r="AG461" s="30" t="e">
        <f t="array" ref="AG461">INDEX(Resultado!$1:$470,MATCH($B461,Resultado!$N:$N,0),MATCH(AG$1,Resultado!#REF!,0))</f>
        <v>#REF!</v>
      </c>
      <c r="AH461" s="30" t="e">
        <f t="array" ref="AH461">INDEX(Resultado!$1:$470,MATCH($B461,Resultado!$N:$N,0),MATCH(AH$1,Resultado!#REF!,0))</f>
        <v>#REF!</v>
      </c>
      <c r="AI461" s="30" t="e">
        <f t="array" ref="AI461">INDEX(Resultado!$1:$470,MATCH($B461,Resultado!$N:$N,0),MATCH(AI$1,Resultado!#REF!,0))</f>
        <v>#REF!</v>
      </c>
      <c r="AJ461" s="30" t="e">
        <f t="array" ref="AJ461">INDEX(Resultado!$1:$470,MATCH($B461,Resultado!$N:$N,0),MATCH(AJ$1,Resultado!#REF!,0))</f>
        <v>#REF!</v>
      </c>
      <c r="AK461" s="30" t="e">
        <f t="array" ref="AK461">INDEX(Resultado!$1:$470,MATCH($B461,Resultado!$N:$N,0),MATCH(AK$1,Resultado!#REF!,0))</f>
        <v>#REF!</v>
      </c>
      <c r="AL461" s="29">
        <v>0</v>
      </c>
      <c r="AM461" s="29">
        <v>2</v>
      </c>
      <c r="AN461" s="30" t="e">
        <f t="array" ref="AN461">INDEX(Resultado!$1:$470,MATCH($B461,Resultado!$N:$N,0),MATCH(AN$1,Resultado!#REF!,0))</f>
        <v>#REF!</v>
      </c>
      <c r="AO461" s="30" t="e">
        <f t="array" ref="AO461">INDEX(Resultado!$1:$470,MATCH($B461,Resultado!$N:$N,0),MATCH(AO$1,Resultado!#REF!,0))</f>
        <v>#REF!</v>
      </c>
      <c r="AP461" s="30" t="e">
        <f t="array" ref="AP461">INDEX(Resultado!$1:$470,MATCH($B461,Resultado!$N:$N,0),MATCH(AP$1,Resultado!#REF!,0))</f>
        <v>#REF!</v>
      </c>
      <c r="AQ461" s="30" t="e">
        <f t="array" ref="AQ461">INDEX(Resultado!$1:$470,MATCH($B461,Resultado!$N:$N,0),MATCH(AQ$1,Resultado!#REF!,0))</f>
        <v>#REF!</v>
      </c>
      <c r="AR461" s="30" t="e">
        <f t="array" ref="AR461">INDEX(Resultado!$1:$470,MATCH($B461,Resultado!$N:$N,0),MATCH(AR$1,Resultado!#REF!,0))</f>
        <v>#REF!</v>
      </c>
      <c r="AS461" s="29">
        <v>2</v>
      </c>
      <c r="AT461" s="30" t="e">
        <f t="array" ref="AT461">INDEX(Resultado!$1:$470,MATCH($B461,Resultado!$N:$N,0),MATCH(AT$1,Resultado!#REF!,0))</f>
        <v>#REF!</v>
      </c>
      <c r="AU461" s="30" t="e">
        <f t="array" ref="AU461">INDEX(Resultado!$1:$470,MATCH($B461,Resultado!$N:$N,0),MATCH(AU$1,Resultado!#REF!,0))</f>
        <v>#REF!</v>
      </c>
      <c r="AV461" s="30" t="e">
        <f t="array" ref="AV461">INDEX(Resultado!$1:$470,MATCH($B461,Resultado!$N:$N,0),MATCH(AV$1,Resultado!#REF!,0))</f>
        <v>#REF!</v>
      </c>
      <c r="AW461" s="30" t="e">
        <f t="array" ref="AW461">INDEX(Resultado!$1:$470,MATCH($B461,Resultado!$N:$N,0),MATCH(AW$1,Resultado!#REF!,0))</f>
        <v>#REF!</v>
      </c>
      <c r="AX461" s="30" t="e">
        <f t="array" ref="AX461">INDEX(Resultado!$1:$470,MATCH($B461,Resultado!$N:$N,0),MATCH(AX$1,Resultado!#REF!,0))</f>
        <v>#REF!</v>
      </c>
      <c r="AY461" s="30" t="e">
        <f t="array" ref="AY461">INDEX(Resultado!$1:$470,MATCH($B461,Resultado!$N:$N,0),MATCH(AY$1,Resultado!#REF!,0))</f>
        <v>#REF!</v>
      </c>
      <c r="AZ461" s="30" t="e">
        <f t="array" ref="AZ461">INDEX(Resultado!$1:$470,MATCH($B461,Resultado!$N:$N,0),MATCH(AZ$1,Resultado!#REF!,0))</f>
        <v>#REF!</v>
      </c>
      <c r="BA461" s="30" t="e">
        <f t="array" ref="BA461">INDEX(Resultado!$1:$470,MATCH($B461,Resultado!$N:$N,0),MATCH(BA$1,Resultado!#REF!,0))</f>
        <v>#REF!</v>
      </c>
      <c r="BB461" s="30" t="e">
        <f t="array" ref="BB461">INDEX(Resultado!$1:$470,MATCH($B461,Resultado!$N:$N,0),MATCH(BB$1,Resultado!#REF!,0))</f>
        <v>#REF!</v>
      </c>
      <c r="BC461" s="30" t="e">
        <f t="array" ref="BC461">INDEX(Resultado!$1:$470,MATCH($B461,Resultado!$N:$N,0),MATCH(BC$1,Resultado!#REF!,0))</f>
        <v>#REF!</v>
      </c>
      <c r="BD461" s="30" t="e">
        <f t="array" ref="BD461">INDEX(Resultado!$1:$470,MATCH($B461,Resultado!$N:$N,0),MATCH(BD$1,Resultado!#REF!,0))</f>
        <v>#REF!</v>
      </c>
      <c r="BE461" s="30" t="e">
        <f t="array" ref="BE461">INDEX(Resultado!$1:$470,MATCH($B461,Resultado!$N:$N,0),MATCH(BE$1,Resultado!#REF!,0))</f>
        <v>#REF!</v>
      </c>
      <c r="BF461" s="30" t="e">
        <f t="array" ref="BF461">INDEX(Resultado!$1:$470,MATCH($B461,Resultado!$N:$N,0),MATCH(BF$1,Resultado!#REF!,0))</f>
        <v>#REF!</v>
      </c>
      <c r="BG461" s="30" t="e">
        <f t="array" ref="BG461">INDEX(Resultado!$1:$470,MATCH($B461,Resultado!$N:$N,0),MATCH(BG$1,Resultado!#REF!,0))</f>
        <v>#REF!</v>
      </c>
      <c r="BH461" s="30" t="e">
        <f t="array" ref="BH461">INDEX(Resultado!$1:$470,MATCH($B461,Resultado!$N:$N,0),MATCH(BH$1,Resultado!#REF!,0))</f>
        <v>#REF!</v>
      </c>
      <c r="BI461" s="30" t="e">
        <f t="array" ref="BI461">INDEX(Resultado!$1:$470,MATCH($B461,Resultado!$N:$N,0),MATCH(BI$1,Resultado!#REF!,0))</f>
        <v>#REF!</v>
      </c>
    </row>
    <row r="462" spans="1:61" ht="13" x14ac:dyDescent="0.15">
      <c r="A462" s="29">
        <v>44121143841</v>
      </c>
      <c r="B462" s="7" t="s">
        <v>3218</v>
      </c>
      <c r="C462" s="29" t="s">
        <v>3217</v>
      </c>
      <c r="D462" s="30" t="e">
        <f t="array" ref="D462">INDEX(Resultado!$1:$470,MATCH($B462,Resultado!$N:$N,0),MATCH(D$1,Resultado!#REF!,0))</f>
        <v>#REF!</v>
      </c>
      <c r="E462" s="29" t="s">
        <v>3339</v>
      </c>
      <c r="F462" s="30" t="e">
        <f t="array" ref="F462">INDEX(Resultado!$1:$470,MATCH($B462,Resultado!$N:$N,0),MATCH(F$1,Resultado!#REF!,0))</f>
        <v>#REF!</v>
      </c>
      <c r="G462" s="30" t="e">
        <f t="array" ref="G462">INDEX(Resultado!$1:$470,MATCH($B462,Resultado!$N:$N,0),MATCH(G$1,Resultado!#REF!,0))</f>
        <v>#REF!</v>
      </c>
      <c r="H462" s="30" t="e">
        <f t="array" ref="H462">INDEX(Resultado!$1:$470,MATCH($B462,Resultado!$N:$N,0),MATCH(H$1,Resultado!#REF!,0))</f>
        <v>#REF!</v>
      </c>
      <c r="I462" s="30" t="e">
        <f t="array" ref="I462">INDEX(Resultado!$1:$470,MATCH($B462,Resultado!$N:$N,0),MATCH(I$1,Resultado!#REF!,0))</f>
        <v>#REF!</v>
      </c>
      <c r="J462" s="30" t="e">
        <f t="array" ref="J462">INDEX(Resultado!$1:$470,MATCH($B462,Resultado!$N:$N,0),MATCH(J$1,Resultado!#REF!,0))</f>
        <v>#REF!</v>
      </c>
      <c r="K462" s="30" t="e">
        <f t="array" ref="K462">INDEX(Resultado!$1:$470,MATCH($B462,Resultado!$N:$N,0),MATCH(K$1,Resultado!#REF!,0))</f>
        <v>#REF!</v>
      </c>
      <c r="L462" s="30" t="e">
        <f t="array" ref="L462">INDEX(Resultado!$1:$470,MATCH($B462,Resultado!$N:$N,0),MATCH(L$1,Resultado!#REF!,0))</f>
        <v>#REF!</v>
      </c>
      <c r="M462" s="30" t="e">
        <f t="array" ref="M462">INDEX(Resultado!$1:$470,MATCH($B462,Resultado!$N:$N,0),MATCH(M$1,Resultado!#REF!,0))</f>
        <v>#REF!</v>
      </c>
      <c r="N462" s="30" t="e">
        <f t="array" ref="N462">INDEX(Resultado!$1:$470,MATCH($B462,Resultado!$N:$N,0),MATCH(N$1,Resultado!#REF!,0))</f>
        <v>#REF!</v>
      </c>
      <c r="O462" s="30" t="e">
        <f t="array" ref="O462">INDEX(Resultado!$1:$470,MATCH($B462,Resultado!$N:$N,0),MATCH(O$1,Resultado!#REF!,0))</f>
        <v>#REF!</v>
      </c>
      <c r="P462" s="30" t="e">
        <f t="array" ref="P462">INDEX(Resultado!$1:$470,MATCH($B462,Resultado!$N:$N,0),MATCH(P$1,Resultado!#REF!,0))</f>
        <v>#REF!</v>
      </c>
      <c r="Q462" s="30" t="e">
        <f t="array" ref="Q462">INDEX(Resultado!$1:$470,MATCH($B462,Resultado!$N:$N,0),MATCH(Q$1,Resultado!#REF!,0))</f>
        <v>#REF!</v>
      </c>
      <c r="R462" s="30" t="e">
        <f t="array" ref="R462">INDEX(Resultado!$1:$470,MATCH($B462,Resultado!$N:$N,0),MATCH(R$1,Resultado!#REF!,0))</f>
        <v>#REF!</v>
      </c>
      <c r="S462" s="30" t="e">
        <f t="array" ref="S462">INDEX(Resultado!$1:$470,MATCH($B462,Resultado!$N:$N,0),MATCH(S$1,Resultado!#REF!,0))</f>
        <v>#REF!</v>
      </c>
      <c r="T462" s="30" t="e">
        <f t="array" ref="T462">INDEX(Resultado!$1:$470,MATCH($B462,Resultado!$N:$N,0),MATCH(T$1,Resultado!#REF!,0))</f>
        <v>#REF!</v>
      </c>
      <c r="U462" s="30" t="e">
        <f t="array" ref="U462">INDEX(Resultado!$1:$470,MATCH($B462,Resultado!$N:$N,0),MATCH(U$1,Resultado!#REF!,0))</f>
        <v>#REF!</v>
      </c>
      <c r="V462" s="30" t="e">
        <f t="array" ref="V462">INDEX(Resultado!$1:$470,MATCH($B462,Resultado!$N:$N,0),MATCH(V$1,Resultado!#REF!,0))</f>
        <v>#REF!</v>
      </c>
      <c r="W462" s="30" t="e">
        <f t="array" ref="W462">INDEX(Resultado!$1:$470,MATCH($B462,Resultado!$N:$N,0),MATCH(W$1,Resultado!#REF!,0))</f>
        <v>#REF!</v>
      </c>
      <c r="X462" s="30" t="e">
        <f t="array" ref="X462">INDEX(Resultado!$1:$470,MATCH($B462,Resultado!$N:$N,0),MATCH(X$1,Resultado!#REF!,0))</f>
        <v>#REF!</v>
      </c>
      <c r="Y462" s="30" t="e">
        <f t="array" ref="Y462">INDEX(Resultado!$1:$470,MATCH($B462,Resultado!$N:$N,0),MATCH(Y$1,Resultado!#REF!,0))</f>
        <v>#REF!</v>
      </c>
      <c r="Z462" s="30" t="e">
        <f t="array" ref="Z462">INDEX(Resultado!$1:$470,MATCH($B462,Resultado!$N:$N,0),MATCH(Z$1,Resultado!#REF!,0))</f>
        <v>#REF!</v>
      </c>
      <c r="AA462" s="30" t="e">
        <f t="array" ref="AA462">INDEX(Resultado!$1:$470,MATCH($B462,Resultado!$N:$N,0),MATCH(AA$1,Resultado!#REF!,0))</f>
        <v>#REF!</v>
      </c>
      <c r="AB462" s="29">
        <v>0</v>
      </c>
      <c r="AC462" s="29">
        <v>2</v>
      </c>
      <c r="AD462" s="30" t="e">
        <f t="array" ref="AD462">INDEX(Resultado!$1:$470,MATCH($B462,Resultado!$N:$N,0),MATCH(AD$1,Resultado!#REF!,0))</f>
        <v>#REF!</v>
      </c>
      <c r="AE462" s="30" t="e">
        <f t="array" ref="AE462">INDEX(Resultado!$1:$470,MATCH($B462,Resultado!$N:$N,0),MATCH(AE$1,Resultado!#REF!,0))</f>
        <v>#REF!</v>
      </c>
      <c r="AF462" s="30" t="e">
        <f t="array" ref="AF462">INDEX(Resultado!$1:$470,MATCH($B462,Resultado!$N:$N,0),MATCH(AF$1,Resultado!#REF!,0))</f>
        <v>#REF!</v>
      </c>
      <c r="AG462" s="30" t="e">
        <f t="array" ref="AG462">INDEX(Resultado!$1:$470,MATCH($B462,Resultado!$N:$N,0),MATCH(AG$1,Resultado!#REF!,0))</f>
        <v>#REF!</v>
      </c>
      <c r="AH462" s="30" t="e">
        <f t="array" ref="AH462">INDEX(Resultado!$1:$470,MATCH($B462,Resultado!$N:$N,0),MATCH(AH$1,Resultado!#REF!,0))</f>
        <v>#REF!</v>
      </c>
      <c r="AI462" s="30" t="e">
        <f t="array" ref="AI462">INDEX(Resultado!$1:$470,MATCH($B462,Resultado!$N:$N,0),MATCH(AI$1,Resultado!#REF!,0))</f>
        <v>#REF!</v>
      </c>
      <c r="AJ462" s="30" t="e">
        <f t="array" ref="AJ462">INDEX(Resultado!$1:$470,MATCH($B462,Resultado!$N:$N,0),MATCH(AJ$1,Resultado!#REF!,0))</f>
        <v>#REF!</v>
      </c>
      <c r="AK462" s="30" t="e">
        <f t="array" ref="AK462">INDEX(Resultado!$1:$470,MATCH($B462,Resultado!$N:$N,0),MATCH(AK$1,Resultado!#REF!,0))</f>
        <v>#REF!</v>
      </c>
      <c r="AL462" s="29">
        <v>0</v>
      </c>
      <c r="AM462" s="29">
        <v>2</v>
      </c>
      <c r="AN462" s="30" t="e">
        <f t="array" ref="AN462">INDEX(Resultado!$1:$470,MATCH($B462,Resultado!$N:$N,0),MATCH(AN$1,Resultado!#REF!,0))</f>
        <v>#REF!</v>
      </c>
      <c r="AO462" s="30" t="e">
        <f t="array" ref="AO462">INDEX(Resultado!$1:$470,MATCH($B462,Resultado!$N:$N,0),MATCH(AO$1,Resultado!#REF!,0))</f>
        <v>#REF!</v>
      </c>
      <c r="AP462" s="30" t="e">
        <f t="array" ref="AP462">INDEX(Resultado!$1:$470,MATCH($B462,Resultado!$N:$N,0),MATCH(AP$1,Resultado!#REF!,0))</f>
        <v>#REF!</v>
      </c>
      <c r="AQ462" s="30" t="e">
        <f t="array" ref="AQ462">INDEX(Resultado!$1:$470,MATCH($B462,Resultado!$N:$N,0),MATCH(AQ$1,Resultado!#REF!,0))</f>
        <v>#REF!</v>
      </c>
      <c r="AR462" s="30" t="e">
        <f t="array" ref="AR462">INDEX(Resultado!$1:$470,MATCH($B462,Resultado!$N:$N,0),MATCH(AR$1,Resultado!#REF!,0))</f>
        <v>#REF!</v>
      </c>
      <c r="AS462" s="29">
        <v>2</v>
      </c>
      <c r="AT462" s="30" t="e">
        <f t="array" ref="AT462">INDEX(Resultado!$1:$470,MATCH($B462,Resultado!$N:$N,0),MATCH(AT$1,Resultado!#REF!,0))</f>
        <v>#REF!</v>
      </c>
      <c r="AU462" s="30" t="e">
        <f t="array" ref="AU462">INDEX(Resultado!$1:$470,MATCH($B462,Resultado!$N:$N,0),MATCH(AU$1,Resultado!#REF!,0))</f>
        <v>#REF!</v>
      </c>
      <c r="AV462" s="30" t="e">
        <f t="array" ref="AV462">INDEX(Resultado!$1:$470,MATCH($B462,Resultado!$N:$N,0),MATCH(AV$1,Resultado!#REF!,0))</f>
        <v>#REF!</v>
      </c>
      <c r="AW462" s="30" t="e">
        <f t="array" ref="AW462">INDEX(Resultado!$1:$470,MATCH($B462,Resultado!$N:$N,0),MATCH(AW$1,Resultado!#REF!,0))</f>
        <v>#REF!</v>
      </c>
      <c r="AX462" s="30" t="e">
        <f t="array" ref="AX462">INDEX(Resultado!$1:$470,MATCH($B462,Resultado!$N:$N,0),MATCH(AX$1,Resultado!#REF!,0))</f>
        <v>#REF!</v>
      </c>
      <c r="AY462" s="30" t="e">
        <f t="array" ref="AY462">INDEX(Resultado!$1:$470,MATCH($B462,Resultado!$N:$N,0),MATCH(AY$1,Resultado!#REF!,0))</f>
        <v>#REF!</v>
      </c>
      <c r="AZ462" s="30" t="e">
        <f t="array" ref="AZ462">INDEX(Resultado!$1:$470,MATCH($B462,Resultado!$N:$N,0),MATCH(AZ$1,Resultado!#REF!,0))</f>
        <v>#REF!</v>
      </c>
      <c r="BA462" s="30" t="e">
        <f t="array" ref="BA462">INDEX(Resultado!$1:$470,MATCH($B462,Resultado!$N:$N,0),MATCH(BA$1,Resultado!#REF!,0))</f>
        <v>#REF!</v>
      </c>
      <c r="BB462" s="30" t="e">
        <f t="array" ref="BB462">INDEX(Resultado!$1:$470,MATCH($B462,Resultado!$N:$N,0),MATCH(BB$1,Resultado!#REF!,0))</f>
        <v>#REF!</v>
      </c>
      <c r="BC462" s="30" t="e">
        <f t="array" ref="BC462">INDEX(Resultado!$1:$470,MATCH($B462,Resultado!$N:$N,0),MATCH(BC$1,Resultado!#REF!,0))</f>
        <v>#REF!</v>
      </c>
      <c r="BD462" s="30" t="e">
        <f t="array" ref="BD462">INDEX(Resultado!$1:$470,MATCH($B462,Resultado!$N:$N,0),MATCH(BD$1,Resultado!#REF!,0))</f>
        <v>#REF!</v>
      </c>
      <c r="BE462" s="30" t="e">
        <f t="array" ref="BE462">INDEX(Resultado!$1:$470,MATCH($B462,Resultado!$N:$N,0),MATCH(BE$1,Resultado!#REF!,0))</f>
        <v>#REF!</v>
      </c>
      <c r="BF462" s="30" t="e">
        <f t="array" ref="BF462">INDEX(Resultado!$1:$470,MATCH($B462,Resultado!$N:$N,0),MATCH(BF$1,Resultado!#REF!,0))</f>
        <v>#REF!</v>
      </c>
      <c r="BG462" s="30" t="e">
        <f t="array" ref="BG462">INDEX(Resultado!$1:$470,MATCH($B462,Resultado!$N:$N,0),MATCH(BG$1,Resultado!#REF!,0))</f>
        <v>#REF!</v>
      </c>
      <c r="BH462" s="30" t="e">
        <f t="array" ref="BH462">INDEX(Resultado!$1:$470,MATCH($B462,Resultado!$N:$N,0),MATCH(BH$1,Resultado!#REF!,0))</f>
        <v>#REF!</v>
      </c>
      <c r="BI462" s="30" t="e">
        <f t="array" ref="BI462">INDEX(Resultado!$1:$470,MATCH($B462,Resultado!$N:$N,0),MATCH(BI$1,Resultado!#REF!,0))</f>
        <v>#REF!</v>
      </c>
    </row>
    <row r="463" spans="1:61" ht="13" x14ac:dyDescent="0.15">
      <c r="A463" s="29">
        <v>78977453410</v>
      </c>
      <c r="B463" s="7" t="s">
        <v>3224</v>
      </c>
      <c r="C463" s="29" t="s">
        <v>3223</v>
      </c>
      <c r="D463" s="30" t="e">
        <f t="array" ref="D463">INDEX(Resultado!$1:$470,MATCH($B463,Resultado!$N:$N,0),MATCH(D$1,Resultado!#REF!,0))</f>
        <v>#REF!</v>
      </c>
      <c r="E463" s="29" t="s">
        <v>3339</v>
      </c>
      <c r="F463" s="30" t="e">
        <f t="array" ref="F463">INDEX(Resultado!$1:$470,MATCH($B463,Resultado!$N:$N,0),MATCH(F$1,Resultado!#REF!,0))</f>
        <v>#REF!</v>
      </c>
      <c r="G463" s="30" t="e">
        <f t="array" ref="G463">INDEX(Resultado!$1:$470,MATCH($B463,Resultado!$N:$N,0),MATCH(G$1,Resultado!#REF!,0))</f>
        <v>#REF!</v>
      </c>
      <c r="H463" s="30" t="e">
        <f t="array" ref="H463">INDEX(Resultado!$1:$470,MATCH($B463,Resultado!$N:$N,0),MATCH(H$1,Resultado!#REF!,0))</f>
        <v>#REF!</v>
      </c>
      <c r="I463" s="30" t="e">
        <f t="array" ref="I463">INDEX(Resultado!$1:$470,MATCH($B463,Resultado!$N:$N,0),MATCH(I$1,Resultado!#REF!,0))</f>
        <v>#REF!</v>
      </c>
      <c r="J463" s="30" t="e">
        <f t="array" ref="J463">INDEX(Resultado!$1:$470,MATCH($B463,Resultado!$N:$N,0),MATCH(J$1,Resultado!#REF!,0))</f>
        <v>#REF!</v>
      </c>
      <c r="K463" s="30" t="e">
        <f t="array" ref="K463">INDEX(Resultado!$1:$470,MATCH($B463,Resultado!$N:$N,0),MATCH(K$1,Resultado!#REF!,0))</f>
        <v>#REF!</v>
      </c>
      <c r="L463" s="30" t="e">
        <f t="array" ref="L463">INDEX(Resultado!$1:$470,MATCH($B463,Resultado!$N:$N,0),MATCH(L$1,Resultado!#REF!,0))</f>
        <v>#REF!</v>
      </c>
      <c r="M463" s="30" t="e">
        <f t="array" ref="M463">INDEX(Resultado!$1:$470,MATCH($B463,Resultado!$N:$N,0),MATCH(M$1,Resultado!#REF!,0))</f>
        <v>#REF!</v>
      </c>
      <c r="N463" s="30" t="e">
        <f t="array" ref="N463">INDEX(Resultado!$1:$470,MATCH($B463,Resultado!$N:$N,0),MATCH(N$1,Resultado!#REF!,0))</f>
        <v>#REF!</v>
      </c>
      <c r="O463" s="30" t="e">
        <f t="array" ref="O463">INDEX(Resultado!$1:$470,MATCH($B463,Resultado!$N:$N,0),MATCH(O$1,Resultado!#REF!,0))</f>
        <v>#REF!</v>
      </c>
      <c r="P463" s="30" t="e">
        <f t="array" ref="P463">INDEX(Resultado!$1:$470,MATCH($B463,Resultado!$N:$N,0),MATCH(P$1,Resultado!#REF!,0))</f>
        <v>#REF!</v>
      </c>
      <c r="Q463" s="30" t="e">
        <f t="array" ref="Q463">INDEX(Resultado!$1:$470,MATCH($B463,Resultado!$N:$N,0),MATCH(Q$1,Resultado!#REF!,0))</f>
        <v>#REF!</v>
      </c>
      <c r="R463" s="30" t="e">
        <f t="array" ref="R463">INDEX(Resultado!$1:$470,MATCH($B463,Resultado!$N:$N,0),MATCH(R$1,Resultado!#REF!,0))</f>
        <v>#REF!</v>
      </c>
      <c r="S463" s="30" t="e">
        <f t="array" ref="S463">INDEX(Resultado!$1:$470,MATCH($B463,Resultado!$N:$N,0),MATCH(S$1,Resultado!#REF!,0))</f>
        <v>#REF!</v>
      </c>
      <c r="T463" s="30" t="e">
        <f t="array" ref="T463">INDEX(Resultado!$1:$470,MATCH($B463,Resultado!$N:$N,0),MATCH(T$1,Resultado!#REF!,0))</f>
        <v>#REF!</v>
      </c>
      <c r="U463" s="30" t="e">
        <f t="array" ref="U463">INDEX(Resultado!$1:$470,MATCH($B463,Resultado!$N:$N,0),MATCH(U$1,Resultado!#REF!,0))</f>
        <v>#REF!</v>
      </c>
      <c r="V463" s="30" t="e">
        <f t="array" ref="V463">INDEX(Resultado!$1:$470,MATCH($B463,Resultado!$N:$N,0),MATCH(V$1,Resultado!#REF!,0))</f>
        <v>#REF!</v>
      </c>
      <c r="W463" s="30" t="e">
        <f t="array" ref="W463">INDEX(Resultado!$1:$470,MATCH($B463,Resultado!$N:$N,0),MATCH(W$1,Resultado!#REF!,0))</f>
        <v>#REF!</v>
      </c>
      <c r="X463" s="30" t="e">
        <f t="array" ref="X463">INDEX(Resultado!$1:$470,MATCH($B463,Resultado!$N:$N,0),MATCH(X$1,Resultado!#REF!,0))</f>
        <v>#REF!</v>
      </c>
      <c r="Y463" s="30" t="e">
        <f t="array" ref="Y463">INDEX(Resultado!$1:$470,MATCH($B463,Resultado!$N:$N,0),MATCH(Y$1,Resultado!#REF!,0))</f>
        <v>#REF!</v>
      </c>
      <c r="Z463" s="30" t="e">
        <f t="array" ref="Z463">INDEX(Resultado!$1:$470,MATCH($B463,Resultado!$N:$N,0),MATCH(Z$1,Resultado!#REF!,0))</f>
        <v>#REF!</v>
      </c>
      <c r="AA463" s="30" t="e">
        <f t="array" ref="AA463">INDEX(Resultado!$1:$470,MATCH($B463,Resultado!$N:$N,0),MATCH(AA$1,Resultado!#REF!,0))</f>
        <v>#REF!</v>
      </c>
      <c r="AB463" s="29">
        <v>0</v>
      </c>
      <c r="AC463" s="29">
        <v>2</v>
      </c>
      <c r="AD463" s="30" t="e">
        <f t="array" ref="AD463">INDEX(Resultado!$1:$470,MATCH($B463,Resultado!$N:$N,0),MATCH(AD$1,Resultado!#REF!,0))</f>
        <v>#REF!</v>
      </c>
      <c r="AE463" s="30" t="e">
        <f t="array" ref="AE463">INDEX(Resultado!$1:$470,MATCH($B463,Resultado!$N:$N,0),MATCH(AE$1,Resultado!#REF!,0))</f>
        <v>#REF!</v>
      </c>
      <c r="AF463" s="30" t="e">
        <f t="array" ref="AF463">INDEX(Resultado!$1:$470,MATCH($B463,Resultado!$N:$N,0),MATCH(AF$1,Resultado!#REF!,0))</f>
        <v>#REF!</v>
      </c>
      <c r="AG463" s="30" t="e">
        <f t="array" ref="AG463">INDEX(Resultado!$1:$470,MATCH($B463,Resultado!$N:$N,0),MATCH(AG$1,Resultado!#REF!,0))</f>
        <v>#REF!</v>
      </c>
      <c r="AH463" s="30" t="e">
        <f t="array" ref="AH463">INDEX(Resultado!$1:$470,MATCH($B463,Resultado!$N:$N,0),MATCH(AH$1,Resultado!#REF!,0))</f>
        <v>#REF!</v>
      </c>
      <c r="AI463" s="30" t="e">
        <f t="array" ref="AI463">INDEX(Resultado!$1:$470,MATCH($B463,Resultado!$N:$N,0),MATCH(AI$1,Resultado!#REF!,0))</f>
        <v>#REF!</v>
      </c>
      <c r="AJ463" s="30" t="e">
        <f t="array" ref="AJ463">INDEX(Resultado!$1:$470,MATCH($B463,Resultado!$N:$N,0),MATCH(AJ$1,Resultado!#REF!,0))</f>
        <v>#REF!</v>
      </c>
      <c r="AK463" s="30" t="e">
        <f t="array" ref="AK463">INDEX(Resultado!$1:$470,MATCH($B463,Resultado!$N:$N,0),MATCH(AK$1,Resultado!#REF!,0))</f>
        <v>#REF!</v>
      </c>
      <c r="AL463" s="29">
        <v>0</v>
      </c>
      <c r="AM463" s="29">
        <v>2</v>
      </c>
      <c r="AN463" s="30" t="e">
        <f t="array" ref="AN463">INDEX(Resultado!$1:$470,MATCH($B463,Resultado!$N:$N,0),MATCH(AN$1,Resultado!#REF!,0))</f>
        <v>#REF!</v>
      </c>
      <c r="AO463" s="30" t="e">
        <f t="array" ref="AO463">INDEX(Resultado!$1:$470,MATCH($B463,Resultado!$N:$N,0),MATCH(AO$1,Resultado!#REF!,0))</f>
        <v>#REF!</v>
      </c>
      <c r="AP463" s="30" t="e">
        <f t="array" ref="AP463">INDEX(Resultado!$1:$470,MATCH($B463,Resultado!$N:$N,0),MATCH(AP$1,Resultado!#REF!,0))</f>
        <v>#REF!</v>
      </c>
      <c r="AQ463" s="30" t="e">
        <f t="array" ref="AQ463">INDEX(Resultado!$1:$470,MATCH($B463,Resultado!$N:$N,0),MATCH(AQ$1,Resultado!#REF!,0))</f>
        <v>#REF!</v>
      </c>
      <c r="AR463" s="30" t="e">
        <f t="array" ref="AR463">INDEX(Resultado!$1:$470,MATCH($B463,Resultado!$N:$N,0),MATCH(AR$1,Resultado!#REF!,0))</f>
        <v>#REF!</v>
      </c>
      <c r="AS463" s="29">
        <v>2</v>
      </c>
      <c r="AT463" s="30" t="e">
        <f t="array" ref="AT463">INDEX(Resultado!$1:$470,MATCH($B463,Resultado!$N:$N,0),MATCH(AT$1,Resultado!#REF!,0))</f>
        <v>#REF!</v>
      </c>
      <c r="AU463" s="30" t="e">
        <f t="array" ref="AU463">INDEX(Resultado!$1:$470,MATCH($B463,Resultado!$N:$N,0),MATCH(AU$1,Resultado!#REF!,0))</f>
        <v>#REF!</v>
      </c>
      <c r="AV463" s="30" t="e">
        <f t="array" ref="AV463">INDEX(Resultado!$1:$470,MATCH($B463,Resultado!$N:$N,0),MATCH(AV$1,Resultado!#REF!,0))</f>
        <v>#REF!</v>
      </c>
      <c r="AW463" s="30" t="e">
        <f t="array" ref="AW463">INDEX(Resultado!$1:$470,MATCH($B463,Resultado!$N:$N,0),MATCH(AW$1,Resultado!#REF!,0))</f>
        <v>#REF!</v>
      </c>
      <c r="AX463" s="30" t="e">
        <f t="array" ref="AX463">INDEX(Resultado!$1:$470,MATCH($B463,Resultado!$N:$N,0),MATCH(AX$1,Resultado!#REF!,0))</f>
        <v>#REF!</v>
      </c>
      <c r="AY463" s="30" t="e">
        <f t="array" ref="AY463">INDEX(Resultado!$1:$470,MATCH($B463,Resultado!$N:$N,0),MATCH(AY$1,Resultado!#REF!,0))</f>
        <v>#REF!</v>
      </c>
      <c r="AZ463" s="30" t="e">
        <f t="array" ref="AZ463">INDEX(Resultado!$1:$470,MATCH($B463,Resultado!$N:$N,0),MATCH(AZ$1,Resultado!#REF!,0))</f>
        <v>#REF!</v>
      </c>
      <c r="BA463" s="30" t="e">
        <f t="array" ref="BA463">INDEX(Resultado!$1:$470,MATCH($B463,Resultado!$N:$N,0),MATCH(BA$1,Resultado!#REF!,0))</f>
        <v>#REF!</v>
      </c>
      <c r="BB463" s="30" t="e">
        <f t="array" ref="BB463">INDEX(Resultado!$1:$470,MATCH($B463,Resultado!$N:$N,0),MATCH(BB$1,Resultado!#REF!,0))</f>
        <v>#REF!</v>
      </c>
      <c r="BC463" s="30" t="e">
        <f t="array" ref="BC463">INDEX(Resultado!$1:$470,MATCH($B463,Resultado!$N:$N,0),MATCH(BC$1,Resultado!#REF!,0))</f>
        <v>#REF!</v>
      </c>
      <c r="BD463" s="30" t="e">
        <f t="array" ref="BD463">INDEX(Resultado!$1:$470,MATCH($B463,Resultado!$N:$N,0),MATCH(BD$1,Resultado!#REF!,0))</f>
        <v>#REF!</v>
      </c>
      <c r="BE463" s="30" t="e">
        <f t="array" ref="BE463">INDEX(Resultado!$1:$470,MATCH($B463,Resultado!$N:$N,0),MATCH(BE$1,Resultado!#REF!,0))</f>
        <v>#REF!</v>
      </c>
      <c r="BF463" s="30" t="e">
        <f t="array" ref="BF463">INDEX(Resultado!$1:$470,MATCH($B463,Resultado!$N:$N,0),MATCH(BF$1,Resultado!#REF!,0))</f>
        <v>#REF!</v>
      </c>
      <c r="BG463" s="30" t="e">
        <f t="array" ref="BG463">INDEX(Resultado!$1:$470,MATCH($B463,Resultado!$N:$N,0),MATCH(BG$1,Resultado!#REF!,0))</f>
        <v>#REF!</v>
      </c>
      <c r="BH463" s="30" t="e">
        <f t="array" ref="BH463">INDEX(Resultado!$1:$470,MATCH($B463,Resultado!$N:$N,0),MATCH(BH$1,Resultado!#REF!,0))</f>
        <v>#REF!</v>
      </c>
      <c r="BI463" s="30" t="e">
        <f t="array" ref="BI463">INDEX(Resultado!$1:$470,MATCH($B463,Resultado!$N:$N,0),MATCH(BI$1,Resultado!#REF!,0))</f>
        <v>#REF!</v>
      </c>
    </row>
    <row r="464" spans="1:61" ht="13" x14ac:dyDescent="0.15">
      <c r="A464" s="29">
        <v>47453188806</v>
      </c>
      <c r="B464" s="7" t="s">
        <v>3231</v>
      </c>
      <c r="C464" s="29" t="s">
        <v>3375</v>
      </c>
      <c r="D464" s="30" t="e">
        <f t="array" ref="D464">INDEX(Resultado!$1:$470,MATCH($B464,Resultado!$N:$N,0),MATCH(D$1,Resultado!#REF!,0))</f>
        <v>#REF!</v>
      </c>
      <c r="E464" s="29" t="s">
        <v>3339</v>
      </c>
      <c r="F464" s="30" t="e">
        <f t="array" ref="F464">INDEX(Resultado!$1:$470,MATCH($B464,Resultado!$N:$N,0),MATCH(F$1,Resultado!#REF!,0))</f>
        <v>#REF!</v>
      </c>
      <c r="G464" s="30" t="e">
        <f t="array" ref="G464">INDEX(Resultado!$1:$470,MATCH($B464,Resultado!$N:$N,0),MATCH(G$1,Resultado!#REF!,0))</f>
        <v>#REF!</v>
      </c>
      <c r="H464" s="30" t="e">
        <f t="array" ref="H464">INDEX(Resultado!$1:$470,MATCH($B464,Resultado!$N:$N,0),MATCH(H$1,Resultado!#REF!,0))</f>
        <v>#REF!</v>
      </c>
      <c r="I464" s="30" t="e">
        <f t="array" ref="I464">INDEX(Resultado!$1:$470,MATCH($B464,Resultado!$N:$N,0),MATCH(I$1,Resultado!#REF!,0))</f>
        <v>#REF!</v>
      </c>
      <c r="J464" s="30" t="e">
        <f t="array" ref="J464">INDEX(Resultado!$1:$470,MATCH($B464,Resultado!$N:$N,0),MATCH(J$1,Resultado!#REF!,0))</f>
        <v>#REF!</v>
      </c>
      <c r="K464" s="30" t="e">
        <f t="array" ref="K464">INDEX(Resultado!$1:$470,MATCH($B464,Resultado!$N:$N,0),MATCH(K$1,Resultado!#REF!,0))</f>
        <v>#REF!</v>
      </c>
      <c r="L464" s="30" t="e">
        <f t="array" ref="L464">INDEX(Resultado!$1:$470,MATCH($B464,Resultado!$N:$N,0),MATCH(L$1,Resultado!#REF!,0))</f>
        <v>#REF!</v>
      </c>
      <c r="M464" s="30" t="e">
        <f t="array" ref="M464">INDEX(Resultado!$1:$470,MATCH($B464,Resultado!$N:$N,0),MATCH(M$1,Resultado!#REF!,0))</f>
        <v>#REF!</v>
      </c>
      <c r="N464" s="30" t="e">
        <f t="array" ref="N464">INDEX(Resultado!$1:$470,MATCH($B464,Resultado!$N:$N,0),MATCH(N$1,Resultado!#REF!,0))</f>
        <v>#REF!</v>
      </c>
      <c r="O464" s="30" t="e">
        <f t="array" ref="O464">INDEX(Resultado!$1:$470,MATCH($B464,Resultado!$N:$N,0),MATCH(O$1,Resultado!#REF!,0))</f>
        <v>#REF!</v>
      </c>
      <c r="P464" s="30" t="e">
        <f t="array" ref="P464">INDEX(Resultado!$1:$470,MATCH($B464,Resultado!$N:$N,0),MATCH(P$1,Resultado!#REF!,0))</f>
        <v>#REF!</v>
      </c>
      <c r="Q464" s="30" t="e">
        <f t="array" ref="Q464">INDEX(Resultado!$1:$470,MATCH($B464,Resultado!$N:$N,0),MATCH(Q$1,Resultado!#REF!,0))</f>
        <v>#REF!</v>
      </c>
      <c r="R464" s="30" t="e">
        <f t="array" ref="R464">INDEX(Resultado!$1:$470,MATCH($B464,Resultado!$N:$N,0),MATCH(R$1,Resultado!#REF!,0))</f>
        <v>#REF!</v>
      </c>
      <c r="S464" s="30" t="e">
        <f t="array" ref="S464">INDEX(Resultado!$1:$470,MATCH($B464,Resultado!$N:$N,0),MATCH(S$1,Resultado!#REF!,0))</f>
        <v>#REF!</v>
      </c>
      <c r="T464" s="30" t="e">
        <f t="array" ref="T464">INDEX(Resultado!$1:$470,MATCH($B464,Resultado!$N:$N,0),MATCH(T$1,Resultado!#REF!,0))</f>
        <v>#REF!</v>
      </c>
      <c r="U464" s="30" t="e">
        <f t="array" ref="U464">INDEX(Resultado!$1:$470,MATCH($B464,Resultado!$N:$N,0),MATCH(U$1,Resultado!#REF!,0))</f>
        <v>#REF!</v>
      </c>
      <c r="V464" s="30" t="e">
        <f t="array" ref="V464">INDEX(Resultado!$1:$470,MATCH($B464,Resultado!$N:$N,0),MATCH(V$1,Resultado!#REF!,0))</f>
        <v>#REF!</v>
      </c>
      <c r="W464" s="30" t="e">
        <f t="array" ref="W464">INDEX(Resultado!$1:$470,MATCH($B464,Resultado!$N:$N,0),MATCH(W$1,Resultado!#REF!,0))</f>
        <v>#REF!</v>
      </c>
      <c r="X464" s="30" t="e">
        <f t="array" ref="X464">INDEX(Resultado!$1:$470,MATCH($B464,Resultado!$N:$N,0),MATCH(X$1,Resultado!#REF!,0))</f>
        <v>#REF!</v>
      </c>
      <c r="Y464" s="30" t="e">
        <f t="array" ref="Y464">INDEX(Resultado!$1:$470,MATCH($B464,Resultado!$N:$N,0),MATCH(Y$1,Resultado!#REF!,0))</f>
        <v>#REF!</v>
      </c>
      <c r="Z464" s="30" t="e">
        <f t="array" ref="Z464">INDEX(Resultado!$1:$470,MATCH($B464,Resultado!$N:$N,0),MATCH(Z$1,Resultado!#REF!,0))</f>
        <v>#REF!</v>
      </c>
      <c r="AA464" s="30" t="e">
        <f t="array" ref="AA464">INDEX(Resultado!$1:$470,MATCH($B464,Resultado!$N:$N,0),MATCH(AA$1,Resultado!#REF!,0))</f>
        <v>#REF!</v>
      </c>
      <c r="AB464" s="29">
        <v>0</v>
      </c>
      <c r="AC464" s="29">
        <v>2</v>
      </c>
      <c r="AD464" s="30" t="e">
        <f t="array" ref="AD464">INDEX(Resultado!$1:$470,MATCH($B464,Resultado!$N:$N,0),MATCH(AD$1,Resultado!#REF!,0))</f>
        <v>#REF!</v>
      </c>
      <c r="AE464" s="30" t="e">
        <f t="array" ref="AE464">INDEX(Resultado!$1:$470,MATCH($B464,Resultado!$N:$N,0),MATCH(AE$1,Resultado!#REF!,0))</f>
        <v>#REF!</v>
      </c>
      <c r="AF464" s="30" t="e">
        <f t="array" ref="AF464">INDEX(Resultado!$1:$470,MATCH($B464,Resultado!$N:$N,0),MATCH(AF$1,Resultado!#REF!,0))</f>
        <v>#REF!</v>
      </c>
      <c r="AG464" s="30" t="e">
        <f t="array" ref="AG464">INDEX(Resultado!$1:$470,MATCH($B464,Resultado!$N:$N,0),MATCH(AG$1,Resultado!#REF!,0))</f>
        <v>#REF!</v>
      </c>
      <c r="AH464" s="30" t="e">
        <f t="array" ref="AH464">INDEX(Resultado!$1:$470,MATCH($B464,Resultado!$N:$N,0),MATCH(AH$1,Resultado!#REF!,0))</f>
        <v>#REF!</v>
      </c>
      <c r="AI464" s="30" t="e">
        <f t="array" ref="AI464">INDEX(Resultado!$1:$470,MATCH($B464,Resultado!$N:$N,0),MATCH(AI$1,Resultado!#REF!,0))</f>
        <v>#REF!</v>
      </c>
      <c r="AJ464" s="30" t="e">
        <f t="array" ref="AJ464">INDEX(Resultado!$1:$470,MATCH($B464,Resultado!$N:$N,0),MATCH(AJ$1,Resultado!#REF!,0))</f>
        <v>#REF!</v>
      </c>
      <c r="AK464" s="30" t="e">
        <f t="array" ref="AK464">INDEX(Resultado!$1:$470,MATCH($B464,Resultado!$N:$N,0),MATCH(AK$1,Resultado!#REF!,0))</f>
        <v>#REF!</v>
      </c>
      <c r="AL464" s="29">
        <v>0</v>
      </c>
      <c r="AM464" s="29">
        <v>2</v>
      </c>
      <c r="AN464" s="30" t="e">
        <f t="array" ref="AN464">INDEX(Resultado!$1:$470,MATCH($B464,Resultado!$N:$N,0),MATCH(AN$1,Resultado!#REF!,0))</f>
        <v>#REF!</v>
      </c>
      <c r="AO464" s="30" t="e">
        <f t="array" ref="AO464">INDEX(Resultado!$1:$470,MATCH($B464,Resultado!$N:$N,0),MATCH(AO$1,Resultado!#REF!,0))</f>
        <v>#REF!</v>
      </c>
      <c r="AP464" s="30" t="e">
        <f t="array" ref="AP464">INDEX(Resultado!$1:$470,MATCH($B464,Resultado!$N:$N,0),MATCH(AP$1,Resultado!#REF!,0))</f>
        <v>#REF!</v>
      </c>
      <c r="AQ464" s="30" t="e">
        <f t="array" ref="AQ464">INDEX(Resultado!$1:$470,MATCH($B464,Resultado!$N:$N,0),MATCH(AQ$1,Resultado!#REF!,0))</f>
        <v>#REF!</v>
      </c>
      <c r="AR464" s="30" t="e">
        <f t="array" ref="AR464">INDEX(Resultado!$1:$470,MATCH($B464,Resultado!$N:$N,0),MATCH(AR$1,Resultado!#REF!,0))</f>
        <v>#REF!</v>
      </c>
      <c r="AS464" s="29">
        <v>2</v>
      </c>
      <c r="AT464" s="30" t="e">
        <f t="array" ref="AT464">INDEX(Resultado!$1:$470,MATCH($B464,Resultado!$N:$N,0),MATCH(AT$1,Resultado!#REF!,0))</f>
        <v>#REF!</v>
      </c>
      <c r="AU464" s="30" t="e">
        <f t="array" ref="AU464">INDEX(Resultado!$1:$470,MATCH($B464,Resultado!$N:$N,0),MATCH(AU$1,Resultado!#REF!,0))</f>
        <v>#REF!</v>
      </c>
      <c r="AV464" s="30" t="e">
        <f t="array" ref="AV464">INDEX(Resultado!$1:$470,MATCH($B464,Resultado!$N:$N,0),MATCH(AV$1,Resultado!#REF!,0))</f>
        <v>#REF!</v>
      </c>
      <c r="AW464" s="30" t="e">
        <f t="array" ref="AW464">INDEX(Resultado!$1:$470,MATCH($B464,Resultado!$N:$N,0),MATCH(AW$1,Resultado!#REF!,0))</f>
        <v>#REF!</v>
      </c>
      <c r="AX464" s="30" t="e">
        <f t="array" ref="AX464">INDEX(Resultado!$1:$470,MATCH($B464,Resultado!$N:$N,0),MATCH(AX$1,Resultado!#REF!,0))</f>
        <v>#REF!</v>
      </c>
      <c r="AY464" s="30" t="e">
        <f t="array" ref="AY464">INDEX(Resultado!$1:$470,MATCH($B464,Resultado!$N:$N,0),MATCH(AY$1,Resultado!#REF!,0))</f>
        <v>#REF!</v>
      </c>
      <c r="AZ464" s="30" t="e">
        <f t="array" ref="AZ464">INDEX(Resultado!$1:$470,MATCH($B464,Resultado!$N:$N,0),MATCH(AZ$1,Resultado!#REF!,0))</f>
        <v>#REF!</v>
      </c>
      <c r="BA464" s="30" t="e">
        <f t="array" ref="BA464">INDEX(Resultado!$1:$470,MATCH($B464,Resultado!$N:$N,0),MATCH(BA$1,Resultado!#REF!,0))</f>
        <v>#REF!</v>
      </c>
      <c r="BB464" s="30" t="e">
        <f t="array" ref="BB464">INDEX(Resultado!$1:$470,MATCH($B464,Resultado!$N:$N,0),MATCH(BB$1,Resultado!#REF!,0))</f>
        <v>#REF!</v>
      </c>
      <c r="BC464" s="30" t="e">
        <f t="array" ref="BC464">INDEX(Resultado!$1:$470,MATCH($B464,Resultado!$N:$N,0),MATCH(BC$1,Resultado!#REF!,0))</f>
        <v>#REF!</v>
      </c>
      <c r="BD464" s="30" t="e">
        <f t="array" ref="BD464">INDEX(Resultado!$1:$470,MATCH($B464,Resultado!$N:$N,0),MATCH(BD$1,Resultado!#REF!,0))</f>
        <v>#REF!</v>
      </c>
      <c r="BE464" s="30" t="e">
        <f t="array" ref="BE464">INDEX(Resultado!$1:$470,MATCH($B464,Resultado!$N:$N,0),MATCH(BE$1,Resultado!#REF!,0))</f>
        <v>#REF!</v>
      </c>
      <c r="BF464" s="30" t="e">
        <f t="array" ref="BF464">INDEX(Resultado!$1:$470,MATCH($B464,Resultado!$N:$N,0),MATCH(BF$1,Resultado!#REF!,0))</f>
        <v>#REF!</v>
      </c>
      <c r="BG464" s="30" t="e">
        <f t="array" ref="BG464">INDEX(Resultado!$1:$470,MATCH($B464,Resultado!$N:$N,0),MATCH(BG$1,Resultado!#REF!,0))</f>
        <v>#REF!</v>
      </c>
      <c r="BH464" s="30" t="e">
        <f t="array" ref="BH464">INDEX(Resultado!$1:$470,MATCH($B464,Resultado!$N:$N,0),MATCH(BH$1,Resultado!#REF!,0))</f>
        <v>#REF!</v>
      </c>
      <c r="BI464" s="30" t="e">
        <f t="array" ref="BI464">INDEX(Resultado!$1:$470,MATCH($B464,Resultado!$N:$N,0),MATCH(BI$1,Resultado!#REF!,0))</f>
        <v>#REF!</v>
      </c>
    </row>
    <row r="465" spans="1:61" ht="13" x14ac:dyDescent="0.15">
      <c r="A465" s="29">
        <v>52315292816</v>
      </c>
      <c r="B465" s="7" t="s">
        <v>3236</v>
      </c>
      <c r="C465" s="29" t="s">
        <v>3235</v>
      </c>
      <c r="D465" s="30" t="e">
        <f t="array" ref="D465">INDEX(Resultado!$1:$470,MATCH($B465,Resultado!$N:$N,0),MATCH(D$1,Resultado!#REF!,0))</f>
        <v>#REF!</v>
      </c>
      <c r="E465" s="29" t="s">
        <v>3339</v>
      </c>
      <c r="F465" s="30" t="e">
        <f t="array" ref="F465">INDEX(Resultado!$1:$470,MATCH($B465,Resultado!$N:$N,0),MATCH(F$1,Resultado!#REF!,0))</f>
        <v>#REF!</v>
      </c>
      <c r="G465" s="30" t="e">
        <f t="array" ref="G465">INDEX(Resultado!$1:$470,MATCH($B465,Resultado!$N:$N,0),MATCH(G$1,Resultado!#REF!,0))</f>
        <v>#REF!</v>
      </c>
      <c r="H465" s="30" t="e">
        <f t="array" ref="H465">INDEX(Resultado!$1:$470,MATCH($B465,Resultado!$N:$N,0),MATCH(H$1,Resultado!#REF!,0))</f>
        <v>#REF!</v>
      </c>
      <c r="I465" s="30" t="e">
        <f t="array" ref="I465">INDEX(Resultado!$1:$470,MATCH($B465,Resultado!$N:$N,0),MATCH(I$1,Resultado!#REF!,0))</f>
        <v>#REF!</v>
      </c>
      <c r="J465" s="30" t="e">
        <f t="array" ref="J465">INDEX(Resultado!$1:$470,MATCH($B465,Resultado!$N:$N,0),MATCH(J$1,Resultado!#REF!,0))</f>
        <v>#REF!</v>
      </c>
      <c r="K465" s="30" t="e">
        <f t="array" ref="K465">INDEX(Resultado!$1:$470,MATCH($B465,Resultado!$N:$N,0),MATCH(K$1,Resultado!#REF!,0))</f>
        <v>#REF!</v>
      </c>
      <c r="L465" s="30" t="e">
        <f t="array" ref="L465">INDEX(Resultado!$1:$470,MATCH($B465,Resultado!$N:$N,0),MATCH(L$1,Resultado!#REF!,0))</f>
        <v>#REF!</v>
      </c>
      <c r="M465" s="30" t="e">
        <f t="array" ref="M465">INDEX(Resultado!$1:$470,MATCH($B465,Resultado!$N:$N,0),MATCH(M$1,Resultado!#REF!,0))</f>
        <v>#REF!</v>
      </c>
      <c r="N465" s="30" t="e">
        <f t="array" ref="N465">INDEX(Resultado!$1:$470,MATCH($B465,Resultado!$N:$N,0),MATCH(N$1,Resultado!#REF!,0))</f>
        <v>#REF!</v>
      </c>
      <c r="O465" s="30" t="e">
        <f t="array" ref="O465">INDEX(Resultado!$1:$470,MATCH($B465,Resultado!$N:$N,0),MATCH(O$1,Resultado!#REF!,0))</f>
        <v>#REF!</v>
      </c>
      <c r="P465" s="30" t="e">
        <f t="array" ref="P465">INDEX(Resultado!$1:$470,MATCH($B465,Resultado!$N:$N,0),MATCH(P$1,Resultado!#REF!,0))</f>
        <v>#REF!</v>
      </c>
      <c r="Q465" s="30" t="e">
        <f t="array" ref="Q465">INDEX(Resultado!$1:$470,MATCH($B465,Resultado!$N:$N,0),MATCH(Q$1,Resultado!#REF!,0))</f>
        <v>#REF!</v>
      </c>
      <c r="R465" s="30" t="e">
        <f t="array" ref="R465">INDEX(Resultado!$1:$470,MATCH($B465,Resultado!$N:$N,0),MATCH(R$1,Resultado!#REF!,0))</f>
        <v>#REF!</v>
      </c>
      <c r="S465" s="30" t="e">
        <f t="array" ref="S465">INDEX(Resultado!$1:$470,MATCH($B465,Resultado!$N:$N,0),MATCH(S$1,Resultado!#REF!,0))</f>
        <v>#REF!</v>
      </c>
      <c r="T465" s="30" t="e">
        <f t="array" ref="T465">INDEX(Resultado!$1:$470,MATCH($B465,Resultado!$N:$N,0),MATCH(T$1,Resultado!#REF!,0))</f>
        <v>#REF!</v>
      </c>
      <c r="U465" s="30" t="e">
        <f t="array" ref="U465">INDEX(Resultado!$1:$470,MATCH($B465,Resultado!$N:$N,0),MATCH(U$1,Resultado!#REF!,0))</f>
        <v>#REF!</v>
      </c>
      <c r="V465" s="30" t="e">
        <f t="array" ref="V465">INDEX(Resultado!$1:$470,MATCH($B465,Resultado!$N:$N,0),MATCH(V$1,Resultado!#REF!,0))</f>
        <v>#REF!</v>
      </c>
      <c r="W465" s="30" t="e">
        <f t="array" ref="W465">INDEX(Resultado!$1:$470,MATCH($B465,Resultado!$N:$N,0),MATCH(W$1,Resultado!#REF!,0))</f>
        <v>#REF!</v>
      </c>
      <c r="X465" s="30" t="e">
        <f t="array" ref="X465">INDEX(Resultado!$1:$470,MATCH($B465,Resultado!$N:$N,0),MATCH(X$1,Resultado!#REF!,0))</f>
        <v>#REF!</v>
      </c>
      <c r="Y465" s="30" t="e">
        <f t="array" ref="Y465">INDEX(Resultado!$1:$470,MATCH($B465,Resultado!$N:$N,0),MATCH(Y$1,Resultado!#REF!,0))</f>
        <v>#REF!</v>
      </c>
      <c r="Z465" s="30" t="e">
        <f t="array" ref="Z465">INDEX(Resultado!$1:$470,MATCH($B465,Resultado!$N:$N,0),MATCH(Z$1,Resultado!#REF!,0))</f>
        <v>#REF!</v>
      </c>
      <c r="AA465" s="30" t="e">
        <f t="array" ref="AA465">INDEX(Resultado!$1:$470,MATCH($B465,Resultado!$N:$N,0),MATCH(AA$1,Resultado!#REF!,0))</f>
        <v>#REF!</v>
      </c>
      <c r="AB465" s="29">
        <v>0</v>
      </c>
      <c r="AC465" s="29">
        <v>2</v>
      </c>
      <c r="AD465" s="30" t="e">
        <f t="array" ref="AD465">INDEX(Resultado!$1:$470,MATCH($B465,Resultado!$N:$N,0),MATCH(AD$1,Resultado!#REF!,0))</f>
        <v>#REF!</v>
      </c>
      <c r="AE465" s="30" t="e">
        <f t="array" ref="AE465">INDEX(Resultado!$1:$470,MATCH($B465,Resultado!$N:$N,0),MATCH(AE$1,Resultado!#REF!,0))</f>
        <v>#REF!</v>
      </c>
      <c r="AF465" s="30" t="e">
        <f t="array" ref="AF465">INDEX(Resultado!$1:$470,MATCH($B465,Resultado!$N:$N,0),MATCH(AF$1,Resultado!#REF!,0))</f>
        <v>#REF!</v>
      </c>
      <c r="AG465" s="30" t="e">
        <f t="array" ref="AG465">INDEX(Resultado!$1:$470,MATCH($B465,Resultado!$N:$N,0),MATCH(AG$1,Resultado!#REF!,0))</f>
        <v>#REF!</v>
      </c>
      <c r="AH465" s="30" t="e">
        <f t="array" ref="AH465">INDEX(Resultado!$1:$470,MATCH($B465,Resultado!$N:$N,0),MATCH(AH$1,Resultado!#REF!,0))</f>
        <v>#REF!</v>
      </c>
      <c r="AI465" s="30" t="e">
        <f t="array" ref="AI465">INDEX(Resultado!$1:$470,MATCH($B465,Resultado!$N:$N,0),MATCH(AI$1,Resultado!#REF!,0))</f>
        <v>#REF!</v>
      </c>
      <c r="AJ465" s="30" t="e">
        <f t="array" ref="AJ465">INDEX(Resultado!$1:$470,MATCH($B465,Resultado!$N:$N,0),MATCH(AJ$1,Resultado!#REF!,0))</f>
        <v>#REF!</v>
      </c>
      <c r="AK465" s="30" t="e">
        <f t="array" ref="AK465">INDEX(Resultado!$1:$470,MATCH($B465,Resultado!$N:$N,0),MATCH(AK$1,Resultado!#REF!,0))</f>
        <v>#REF!</v>
      </c>
      <c r="AL465" s="29">
        <v>0</v>
      </c>
      <c r="AM465" s="29">
        <v>2</v>
      </c>
      <c r="AN465" s="30" t="e">
        <f t="array" ref="AN465">INDEX(Resultado!$1:$470,MATCH($B465,Resultado!$N:$N,0),MATCH(AN$1,Resultado!#REF!,0))</f>
        <v>#REF!</v>
      </c>
      <c r="AO465" s="30" t="e">
        <f t="array" ref="AO465">INDEX(Resultado!$1:$470,MATCH($B465,Resultado!$N:$N,0),MATCH(AO$1,Resultado!#REF!,0))</f>
        <v>#REF!</v>
      </c>
      <c r="AP465" s="30" t="e">
        <f t="array" ref="AP465">INDEX(Resultado!$1:$470,MATCH($B465,Resultado!$N:$N,0),MATCH(AP$1,Resultado!#REF!,0))</f>
        <v>#REF!</v>
      </c>
      <c r="AQ465" s="30" t="e">
        <f t="array" ref="AQ465">INDEX(Resultado!$1:$470,MATCH($B465,Resultado!$N:$N,0),MATCH(AQ$1,Resultado!#REF!,0))</f>
        <v>#REF!</v>
      </c>
      <c r="AR465" s="30" t="e">
        <f t="array" ref="AR465">INDEX(Resultado!$1:$470,MATCH($B465,Resultado!$N:$N,0),MATCH(AR$1,Resultado!#REF!,0))</f>
        <v>#REF!</v>
      </c>
      <c r="AS465" s="29">
        <v>2</v>
      </c>
      <c r="AT465" s="30" t="e">
        <f t="array" ref="AT465">INDEX(Resultado!$1:$470,MATCH($B465,Resultado!$N:$N,0),MATCH(AT$1,Resultado!#REF!,0))</f>
        <v>#REF!</v>
      </c>
      <c r="AU465" s="30" t="e">
        <f t="array" ref="AU465">INDEX(Resultado!$1:$470,MATCH($B465,Resultado!$N:$N,0),MATCH(AU$1,Resultado!#REF!,0))</f>
        <v>#REF!</v>
      </c>
      <c r="AV465" s="30" t="e">
        <f t="array" ref="AV465">INDEX(Resultado!$1:$470,MATCH($B465,Resultado!$N:$N,0),MATCH(AV$1,Resultado!#REF!,0))</f>
        <v>#REF!</v>
      </c>
      <c r="AW465" s="30" t="e">
        <f t="array" ref="AW465">INDEX(Resultado!$1:$470,MATCH($B465,Resultado!$N:$N,0),MATCH(AW$1,Resultado!#REF!,0))</f>
        <v>#REF!</v>
      </c>
      <c r="AX465" s="30" t="e">
        <f t="array" ref="AX465">INDEX(Resultado!$1:$470,MATCH($B465,Resultado!$N:$N,0),MATCH(AX$1,Resultado!#REF!,0))</f>
        <v>#REF!</v>
      </c>
      <c r="AY465" s="30" t="e">
        <f t="array" ref="AY465">INDEX(Resultado!$1:$470,MATCH($B465,Resultado!$N:$N,0),MATCH(AY$1,Resultado!#REF!,0))</f>
        <v>#REF!</v>
      </c>
      <c r="AZ465" s="30" t="e">
        <f t="array" ref="AZ465">INDEX(Resultado!$1:$470,MATCH($B465,Resultado!$N:$N,0),MATCH(AZ$1,Resultado!#REF!,0))</f>
        <v>#REF!</v>
      </c>
      <c r="BA465" s="30" t="e">
        <f t="array" ref="BA465">INDEX(Resultado!$1:$470,MATCH($B465,Resultado!$N:$N,0),MATCH(BA$1,Resultado!#REF!,0))</f>
        <v>#REF!</v>
      </c>
      <c r="BB465" s="30" t="e">
        <f t="array" ref="BB465">INDEX(Resultado!$1:$470,MATCH($B465,Resultado!$N:$N,0),MATCH(BB$1,Resultado!#REF!,0))</f>
        <v>#REF!</v>
      </c>
      <c r="BC465" s="30" t="e">
        <f t="array" ref="BC465">INDEX(Resultado!$1:$470,MATCH($B465,Resultado!$N:$N,0),MATCH(BC$1,Resultado!#REF!,0))</f>
        <v>#REF!</v>
      </c>
      <c r="BD465" s="30" t="e">
        <f t="array" ref="BD465">INDEX(Resultado!$1:$470,MATCH($B465,Resultado!$N:$N,0),MATCH(BD$1,Resultado!#REF!,0))</f>
        <v>#REF!</v>
      </c>
      <c r="BE465" s="30" t="e">
        <f t="array" ref="BE465">INDEX(Resultado!$1:$470,MATCH($B465,Resultado!$N:$N,0),MATCH(BE$1,Resultado!#REF!,0))</f>
        <v>#REF!</v>
      </c>
      <c r="BF465" s="30" t="e">
        <f t="array" ref="BF465">INDEX(Resultado!$1:$470,MATCH($B465,Resultado!$N:$N,0),MATCH(BF$1,Resultado!#REF!,0))</f>
        <v>#REF!</v>
      </c>
      <c r="BG465" s="30" t="e">
        <f t="array" ref="BG465">INDEX(Resultado!$1:$470,MATCH($B465,Resultado!$N:$N,0),MATCH(BG$1,Resultado!#REF!,0))</f>
        <v>#REF!</v>
      </c>
      <c r="BH465" s="30" t="e">
        <f t="array" ref="BH465">INDEX(Resultado!$1:$470,MATCH($B465,Resultado!$N:$N,0),MATCH(BH$1,Resultado!#REF!,0))</f>
        <v>#REF!</v>
      </c>
      <c r="BI465" s="30" t="e">
        <f t="array" ref="BI465">INDEX(Resultado!$1:$470,MATCH($B465,Resultado!$N:$N,0),MATCH(BI$1,Resultado!#REF!,0))</f>
        <v>#REF!</v>
      </c>
    </row>
    <row r="466" spans="1:61" ht="13" x14ac:dyDescent="0.15">
      <c r="A466" s="29">
        <v>62681917301</v>
      </c>
      <c r="B466" s="7" t="s">
        <v>3242</v>
      </c>
      <c r="C466" s="29" t="s">
        <v>3241</v>
      </c>
      <c r="D466" s="30" t="e">
        <f t="array" ref="D466">INDEX(Resultado!$1:$470,MATCH($B466,Resultado!$N:$N,0),MATCH(D$1,Resultado!#REF!,0))</f>
        <v>#REF!</v>
      </c>
      <c r="E466" s="29" t="s">
        <v>3339</v>
      </c>
      <c r="F466" s="30" t="e">
        <f t="array" ref="F466">INDEX(Resultado!$1:$470,MATCH($B466,Resultado!$N:$N,0),MATCH(F$1,Resultado!#REF!,0))</f>
        <v>#REF!</v>
      </c>
      <c r="G466" s="30" t="e">
        <f t="array" ref="G466">INDEX(Resultado!$1:$470,MATCH($B466,Resultado!$N:$N,0),MATCH(G$1,Resultado!#REF!,0))</f>
        <v>#REF!</v>
      </c>
      <c r="H466" s="30" t="e">
        <f t="array" ref="H466">INDEX(Resultado!$1:$470,MATCH($B466,Resultado!$N:$N,0),MATCH(H$1,Resultado!#REF!,0))</f>
        <v>#REF!</v>
      </c>
      <c r="I466" s="30" t="e">
        <f t="array" ref="I466">INDEX(Resultado!$1:$470,MATCH($B466,Resultado!$N:$N,0),MATCH(I$1,Resultado!#REF!,0))</f>
        <v>#REF!</v>
      </c>
      <c r="J466" s="30" t="e">
        <f t="array" ref="J466">INDEX(Resultado!$1:$470,MATCH($B466,Resultado!$N:$N,0),MATCH(J$1,Resultado!#REF!,0))</f>
        <v>#REF!</v>
      </c>
      <c r="K466" s="30" t="e">
        <f t="array" ref="K466">INDEX(Resultado!$1:$470,MATCH($B466,Resultado!$N:$N,0),MATCH(K$1,Resultado!#REF!,0))</f>
        <v>#REF!</v>
      </c>
      <c r="L466" s="30" t="e">
        <f t="array" ref="L466">INDEX(Resultado!$1:$470,MATCH($B466,Resultado!$N:$N,0),MATCH(L$1,Resultado!#REF!,0))</f>
        <v>#REF!</v>
      </c>
      <c r="M466" s="30" t="e">
        <f t="array" ref="M466">INDEX(Resultado!$1:$470,MATCH($B466,Resultado!$N:$N,0),MATCH(M$1,Resultado!#REF!,0))</f>
        <v>#REF!</v>
      </c>
      <c r="N466" s="30" t="e">
        <f t="array" ref="N466">INDEX(Resultado!$1:$470,MATCH($B466,Resultado!$N:$N,0),MATCH(N$1,Resultado!#REF!,0))</f>
        <v>#REF!</v>
      </c>
      <c r="O466" s="30" t="e">
        <f t="array" ref="O466">INDEX(Resultado!$1:$470,MATCH($B466,Resultado!$N:$N,0),MATCH(O$1,Resultado!#REF!,0))</f>
        <v>#REF!</v>
      </c>
      <c r="P466" s="30" t="e">
        <f t="array" ref="P466">INDEX(Resultado!$1:$470,MATCH($B466,Resultado!$N:$N,0),MATCH(P$1,Resultado!#REF!,0))</f>
        <v>#REF!</v>
      </c>
      <c r="Q466" s="30" t="e">
        <f t="array" ref="Q466">INDEX(Resultado!$1:$470,MATCH($B466,Resultado!$N:$N,0),MATCH(Q$1,Resultado!#REF!,0))</f>
        <v>#REF!</v>
      </c>
      <c r="R466" s="30" t="e">
        <f t="array" ref="R466">INDEX(Resultado!$1:$470,MATCH($B466,Resultado!$N:$N,0),MATCH(R$1,Resultado!#REF!,0))</f>
        <v>#REF!</v>
      </c>
      <c r="S466" s="30" t="e">
        <f t="array" ref="S466">INDEX(Resultado!$1:$470,MATCH($B466,Resultado!$N:$N,0),MATCH(S$1,Resultado!#REF!,0))</f>
        <v>#REF!</v>
      </c>
      <c r="T466" s="30" t="e">
        <f t="array" ref="T466">INDEX(Resultado!$1:$470,MATCH($B466,Resultado!$N:$N,0),MATCH(T$1,Resultado!#REF!,0))</f>
        <v>#REF!</v>
      </c>
      <c r="U466" s="30" t="e">
        <f t="array" ref="U466">INDEX(Resultado!$1:$470,MATCH($B466,Resultado!$N:$N,0),MATCH(U$1,Resultado!#REF!,0))</f>
        <v>#REF!</v>
      </c>
      <c r="V466" s="30" t="e">
        <f t="array" ref="V466">INDEX(Resultado!$1:$470,MATCH($B466,Resultado!$N:$N,0),MATCH(V$1,Resultado!#REF!,0))</f>
        <v>#REF!</v>
      </c>
      <c r="W466" s="30" t="e">
        <f t="array" ref="W466">INDEX(Resultado!$1:$470,MATCH($B466,Resultado!$N:$N,0),MATCH(W$1,Resultado!#REF!,0))</f>
        <v>#REF!</v>
      </c>
      <c r="X466" s="30" t="e">
        <f t="array" ref="X466">INDEX(Resultado!$1:$470,MATCH($B466,Resultado!$N:$N,0),MATCH(X$1,Resultado!#REF!,0))</f>
        <v>#REF!</v>
      </c>
      <c r="Y466" s="30" t="e">
        <f t="array" ref="Y466">INDEX(Resultado!$1:$470,MATCH($B466,Resultado!$N:$N,0),MATCH(Y$1,Resultado!#REF!,0))</f>
        <v>#REF!</v>
      </c>
      <c r="Z466" s="30" t="e">
        <f t="array" ref="Z466">INDEX(Resultado!$1:$470,MATCH($B466,Resultado!$N:$N,0),MATCH(Z$1,Resultado!#REF!,0))</f>
        <v>#REF!</v>
      </c>
      <c r="AA466" s="30" t="e">
        <f t="array" ref="AA466">INDEX(Resultado!$1:$470,MATCH($B466,Resultado!$N:$N,0),MATCH(AA$1,Resultado!#REF!,0))</f>
        <v>#REF!</v>
      </c>
      <c r="AB466" s="29">
        <v>0</v>
      </c>
      <c r="AC466" s="29">
        <v>2</v>
      </c>
      <c r="AD466" s="30" t="e">
        <f t="array" ref="AD466">INDEX(Resultado!$1:$470,MATCH($B466,Resultado!$N:$N,0),MATCH(AD$1,Resultado!#REF!,0))</f>
        <v>#REF!</v>
      </c>
      <c r="AE466" s="30" t="e">
        <f t="array" ref="AE466">INDEX(Resultado!$1:$470,MATCH($B466,Resultado!$N:$N,0),MATCH(AE$1,Resultado!#REF!,0))</f>
        <v>#REF!</v>
      </c>
      <c r="AF466" s="30" t="e">
        <f t="array" ref="AF466">INDEX(Resultado!$1:$470,MATCH($B466,Resultado!$N:$N,0),MATCH(AF$1,Resultado!#REF!,0))</f>
        <v>#REF!</v>
      </c>
      <c r="AG466" s="30" t="e">
        <f t="array" ref="AG466">INDEX(Resultado!$1:$470,MATCH($B466,Resultado!$N:$N,0),MATCH(AG$1,Resultado!#REF!,0))</f>
        <v>#REF!</v>
      </c>
      <c r="AH466" s="30" t="e">
        <f t="array" ref="AH466">INDEX(Resultado!$1:$470,MATCH($B466,Resultado!$N:$N,0),MATCH(AH$1,Resultado!#REF!,0))</f>
        <v>#REF!</v>
      </c>
      <c r="AI466" s="30" t="e">
        <f t="array" ref="AI466">INDEX(Resultado!$1:$470,MATCH($B466,Resultado!$N:$N,0),MATCH(AI$1,Resultado!#REF!,0))</f>
        <v>#REF!</v>
      </c>
      <c r="AJ466" s="30" t="e">
        <f t="array" ref="AJ466">INDEX(Resultado!$1:$470,MATCH($B466,Resultado!$N:$N,0),MATCH(AJ$1,Resultado!#REF!,0))</f>
        <v>#REF!</v>
      </c>
      <c r="AK466" s="30" t="e">
        <f t="array" ref="AK466">INDEX(Resultado!$1:$470,MATCH($B466,Resultado!$N:$N,0),MATCH(AK$1,Resultado!#REF!,0))</f>
        <v>#REF!</v>
      </c>
      <c r="AL466" s="29">
        <v>0</v>
      </c>
      <c r="AM466" s="29">
        <v>2</v>
      </c>
      <c r="AN466" s="30" t="e">
        <f t="array" ref="AN466">INDEX(Resultado!$1:$470,MATCH($B466,Resultado!$N:$N,0),MATCH(AN$1,Resultado!#REF!,0))</f>
        <v>#REF!</v>
      </c>
      <c r="AO466" s="30" t="e">
        <f t="array" ref="AO466">INDEX(Resultado!$1:$470,MATCH($B466,Resultado!$N:$N,0),MATCH(AO$1,Resultado!#REF!,0))</f>
        <v>#REF!</v>
      </c>
      <c r="AP466" s="30" t="e">
        <f t="array" ref="AP466">INDEX(Resultado!$1:$470,MATCH($B466,Resultado!$N:$N,0),MATCH(AP$1,Resultado!#REF!,0))</f>
        <v>#REF!</v>
      </c>
      <c r="AQ466" s="30" t="e">
        <f t="array" ref="AQ466">INDEX(Resultado!$1:$470,MATCH($B466,Resultado!$N:$N,0),MATCH(AQ$1,Resultado!#REF!,0))</f>
        <v>#REF!</v>
      </c>
      <c r="AR466" s="30" t="e">
        <f t="array" ref="AR466">INDEX(Resultado!$1:$470,MATCH($B466,Resultado!$N:$N,0),MATCH(AR$1,Resultado!#REF!,0))</f>
        <v>#REF!</v>
      </c>
      <c r="AS466" s="29">
        <v>2</v>
      </c>
      <c r="AT466" s="30" t="e">
        <f t="array" ref="AT466">INDEX(Resultado!$1:$470,MATCH($B466,Resultado!$N:$N,0),MATCH(AT$1,Resultado!#REF!,0))</f>
        <v>#REF!</v>
      </c>
      <c r="AU466" s="30" t="e">
        <f t="array" ref="AU466">INDEX(Resultado!$1:$470,MATCH($B466,Resultado!$N:$N,0),MATCH(AU$1,Resultado!#REF!,0))</f>
        <v>#REF!</v>
      </c>
      <c r="AV466" s="30" t="e">
        <f t="array" ref="AV466">INDEX(Resultado!$1:$470,MATCH($B466,Resultado!$N:$N,0),MATCH(AV$1,Resultado!#REF!,0))</f>
        <v>#REF!</v>
      </c>
      <c r="AW466" s="30" t="e">
        <f t="array" ref="AW466">INDEX(Resultado!$1:$470,MATCH($B466,Resultado!$N:$N,0),MATCH(AW$1,Resultado!#REF!,0))</f>
        <v>#REF!</v>
      </c>
      <c r="AX466" s="30" t="e">
        <f t="array" ref="AX466">INDEX(Resultado!$1:$470,MATCH($B466,Resultado!$N:$N,0),MATCH(AX$1,Resultado!#REF!,0))</f>
        <v>#REF!</v>
      </c>
      <c r="AY466" s="30" t="e">
        <f t="array" ref="AY466">INDEX(Resultado!$1:$470,MATCH($B466,Resultado!$N:$N,0),MATCH(AY$1,Resultado!#REF!,0))</f>
        <v>#REF!</v>
      </c>
      <c r="AZ466" s="30" t="e">
        <f t="array" ref="AZ466">INDEX(Resultado!$1:$470,MATCH($B466,Resultado!$N:$N,0),MATCH(AZ$1,Resultado!#REF!,0))</f>
        <v>#REF!</v>
      </c>
      <c r="BA466" s="30" t="e">
        <f t="array" ref="BA466">INDEX(Resultado!$1:$470,MATCH($B466,Resultado!$N:$N,0),MATCH(BA$1,Resultado!#REF!,0))</f>
        <v>#REF!</v>
      </c>
      <c r="BB466" s="30" t="e">
        <f t="array" ref="BB466">INDEX(Resultado!$1:$470,MATCH($B466,Resultado!$N:$N,0),MATCH(BB$1,Resultado!#REF!,0))</f>
        <v>#REF!</v>
      </c>
      <c r="BC466" s="30" t="e">
        <f t="array" ref="BC466">INDEX(Resultado!$1:$470,MATCH($B466,Resultado!$N:$N,0),MATCH(BC$1,Resultado!#REF!,0))</f>
        <v>#REF!</v>
      </c>
      <c r="BD466" s="30" t="e">
        <f t="array" ref="BD466">INDEX(Resultado!$1:$470,MATCH($B466,Resultado!$N:$N,0),MATCH(BD$1,Resultado!#REF!,0))</f>
        <v>#REF!</v>
      </c>
      <c r="BE466" s="30" t="e">
        <f t="array" ref="BE466">INDEX(Resultado!$1:$470,MATCH($B466,Resultado!$N:$N,0),MATCH(BE$1,Resultado!#REF!,0))</f>
        <v>#REF!</v>
      </c>
      <c r="BF466" s="30" t="e">
        <f t="array" ref="BF466">INDEX(Resultado!$1:$470,MATCH($B466,Resultado!$N:$N,0),MATCH(BF$1,Resultado!#REF!,0))</f>
        <v>#REF!</v>
      </c>
      <c r="BG466" s="30" t="e">
        <f t="array" ref="BG466">INDEX(Resultado!$1:$470,MATCH($B466,Resultado!$N:$N,0),MATCH(BG$1,Resultado!#REF!,0))</f>
        <v>#REF!</v>
      </c>
      <c r="BH466" s="30" t="e">
        <f t="array" ref="BH466">INDEX(Resultado!$1:$470,MATCH($B466,Resultado!$N:$N,0),MATCH(BH$1,Resultado!#REF!,0))</f>
        <v>#REF!</v>
      </c>
      <c r="BI466" s="30" t="e">
        <f t="array" ref="BI466">INDEX(Resultado!$1:$470,MATCH($B466,Resultado!$N:$N,0),MATCH(BI$1,Resultado!#REF!,0))</f>
        <v>#REF!</v>
      </c>
    </row>
    <row r="467" spans="1:61" ht="13" x14ac:dyDescent="0.15">
      <c r="A467" s="29">
        <v>49450259836</v>
      </c>
      <c r="B467" s="7" t="s">
        <v>3247</v>
      </c>
      <c r="C467" s="29" t="s">
        <v>3376</v>
      </c>
      <c r="D467" s="30" t="e">
        <f t="array" ref="D467">INDEX(Resultado!$1:$470,MATCH($B467,Resultado!$N:$N,0),MATCH(D$1,Resultado!#REF!,0))</f>
        <v>#REF!</v>
      </c>
      <c r="E467" s="29" t="s">
        <v>3339</v>
      </c>
      <c r="F467" s="30" t="e">
        <f t="array" ref="F467">INDEX(Resultado!$1:$470,MATCH($B467,Resultado!$N:$N,0),MATCH(F$1,Resultado!#REF!,0))</f>
        <v>#REF!</v>
      </c>
      <c r="G467" s="30" t="e">
        <f t="array" ref="G467">INDEX(Resultado!$1:$470,MATCH($B467,Resultado!$N:$N,0),MATCH(G$1,Resultado!#REF!,0))</f>
        <v>#REF!</v>
      </c>
      <c r="H467" s="30" t="e">
        <f t="array" ref="H467">INDEX(Resultado!$1:$470,MATCH($B467,Resultado!$N:$N,0),MATCH(H$1,Resultado!#REF!,0))</f>
        <v>#REF!</v>
      </c>
      <c r="I467" s="30" t="e">
        <f t="array" ref="I467">INDEX(Resultado!$1:$470,MATCH($B467,Resultado!$N:$N,0),MATCH(I$1,Resultado!#REF!,0))</f>
        <v>#REF!</v>
      </c>
      <c r="J467" s="30" t="e">
        <f t="array" ref="J467">INDEX(Resultado!$1:$470,MATCH($B467,Resultado!$N:$N,0),MATCH(J$1,Resultado!#REF!,0))</f>
        <v>#REF!</v>
      </c>
      <c r="K467" s="30" t="e">
        <f t="array" ref="K467">INDEX(Resultado!$1:$470,MATCH($B467,Resultado!$N:$N,0),MATCH(K$1,Resultado!#REF!,0))</f>
        <v>#REF!</v>
      </c>
      <c r="L467" s="30" t="e">
        <f t="array" ref="L467">INDEX(Resultado!$1:$470,MATCH($B467,Resultado!$N:$N,0),MATCH(L$1,Resultado!#REF!,0))</f>
        <v>#REF!</v>
      </c>
      <c r="M467" s="30" t="e">
        <f t="array" ref="M467">INDEX(Resultado!$1:$470,MATCH($B467,Resultado!$N:$N,0),MATCH(M$1,Resultado!#REF!,0))</f>
        <v>#REF!</v>
      </c>
      <c r="N467" s="30" t="e">
        <f t="array" ref="N467">INDEX(Resultado!$1:$470,MATCH($B467,Resultado!$N:$N,0),MATCH(N$1,Resultado!#REF!,0))</f>
        <v>#REF!</v>
      </c>
      <c r="O467" s="30" t="e">
        <f t="array" ref="O467">INDEX(Resultado!$1:$470,MATCH($B467,Resultado!$N:$N,0),MATCH(O$1,Resultado!#REF!,0))</f>
        <v>#REF!</v>
      </c>
      <c r="P467" s="30" t="e">
        <f t="array" ref="P467">INDEX(Resultado!$1:$470,MATCH($B467,Resultado!$N:$N,0),MATCH(P$1,Resultado!#REF!,0))</f>
        <v>#REF!</v>
      </c>
      <c r="Q467" s="30" t="e">
        <f t="array" ref="Q467">INDEX(Resultado!$1:$470,MATCH($B467,Resultado!$N:$N,0),MATCH(Q$1,Resultado!#REF!,0))</f>
        <v>#REF!</v>
      </c>
      <c r="R467" s="30" t="e">
        <f t="array" ref="R467">INDEX(Resultado!$1:$470,MATCH($B467,Resultado!$N:$N,0),MATCH(R$1,Resultado!#REF!,0))</f>
        <v>#REF!</v>
      </c>
      <c r="S467" s="30" t="e">
        <f t="array" ref="S467">INDEX(Resultado!$1:$470,MATCH($B467,Resultado!$N:$N,0),MATCH(S$1,Resultado!#REF!,0))</f>
        <v>#REF!</v>
      </c>
      <c r="T467" s="30" t="e">
        <f t="array" ref="T467">INDEX(Resultado!$1:$470,MATCH($B467,Resultado!$N:$N,0),MATCH(T$1,Resultado!#REF!,0))</f>
        <v>#REF!</v>
      </c>
      <c r="U467" s="30" t="e">
        <f t="array" ref="U467">INDEX(Resultado!$1:$470,MATCH($B467,Resultado!$N:$N,0),MATCH(U$1,Resultado!#REF!,0))</f>
        <v>#REF!</v>
      </c>
      <c r="V467" s="30" t="e">
        <f t="array" ref="V467">INDEX(Resultado!$1:$470,MATCH($B467,Resultado!$N:$N,0),MATCH(V$1,Resultado!#REF!,0))</f>
        <v>#REF!</v>
      </c>
      <c r="W467" s="30" t="e">
        <f t="array" ref="W467">INDEX(Resultado!$1:$470,MATCH($B467,Resultado!$N:$N,0),MATCH(W$1,Resultado!#REF!,0))</f>
        <v>#REF!</v>
      </c>
      <c r="X467" s="30" t="e">
        <f t="array" ref="X467">INDEX(Resultado!$1:$470,MATCH($B467,Resultado!$N:$N,0),MATCH(X$1,Resultado!#REF!,0))</f>
        <v>#REF!</v>
      </c>
      <c r="Y467" s="30" t="e">
        <f t="array" ref="Y467">INDEX(Resultado!$1:$470,MATCH($B467,Resultado!$N:$N,0),MATCH(Y$1,Resultado!#REF!,0))</f>
        <v>#REF!</v>
      </c>
      <c r="Z467" s="30" t="e">
        <f t="array" ref="Z467">INDEX(Resultado!$1:$470,MATCH($B467,Resultado!$N:$N,0),MATCH(Z$1,Resultado!#REF!,0))</f>
        <v>#REF!</v>
      </c>
      <c r="AA467" s="30" t="e">
        <f t="array" ref="AA467">INDEX(Resultado!$1:$470,MATCH($B467,Resultado!$N:$N,0),MATCH(AA$1,Resultado!#REF!,0))</f>
        <v>#REF!</v>
      </c>
      <c r="AB467" s="29">
        <v>0</v>
      </c>
      <c r="AC467" s="29">
        <v>2</v>
      </c>
      <c r="AD467" s="30" t="e">
        <f t="array" ref="AD467">INDEX(Resultado!$1:$470,MATCH($B467,Resultado!$N:$N,0),MATCH(AD$1,Resultado!#REF!,0))</f>
        <v>#REF!</v>
      </c>
      <c r="AE467" s="30" t="e">
        <f t="array" ref="AE467">INDEX(Resultado!$1:$470,MATCH($B467,Resultado!$N:$N,0),MATCH(AE$1,Resultado!#REF!,0))</f>
        <v>#REF!</v>
      </c>
      <c r="AF467" s="30" t="e">
        <f t="array" ref="AF467">INDEX(Resultado!$1:$470,MATCH($B467,Resultado!$N:$N,0),MATCH(AF$1,Resultado!#REF!,0))</f>
        <v>#REF!</v>
      </c>
      <c r="AG467" s="30" t="e">
        <f t="array" ref="AG467">INDEX(Resultado!$1:$470,MATCH($B467,Resultado!$N:$N,0),MATCH(AG$1,Resultado!#REF!,0))</f>
        <v>#REF!</v>
      </c>
      <c r="AH467" s="30" t="e">
        <f t="array" ref="AH467">INDEX(Resultado!$1:$470,MATCH($B467,Resultado!$N:$N,0),MATCH(AH$1,Resultado!#REF!,0))</f>
        <v>#REF!</v>
      </c>
      <c r="AI467" s="30" t="e">
        <f t="array" ref="AI467">INDEX(Resultado!$1:$470,MATCH($B467,Resultado!$N:$N,0),MATCH(AI$1,Resultado!#REF!,0))</f>
        <v>#REF!</v>
      </c>
      <c r="AJ467" s="30" t="e">
        <f t="array" ref="AJ467">INDEX(Resultado!$1:$470,MATCH($B467,Resultado!$N:$N,0),MATCH(AJ$1,Resultado!#REF!,0))</f>
        <v>#REF!</v>
      </c>
      <c r="AK467" s="30" t="e">
        <f t="array" ref="AK467">INDEX(Resultado!$1:$470,MATCH($B467,Resultado!$N:$N,0),MATCH(AK$1,Resultado!#REF!,0))</f>
        <v>#REF!</v>
      </c>
      <c r="AL467" s="29">
        <v>0</v>
      </c>
      <c r="AM467" s="29">
        <v>2</v>
      </c>
      <c r="AN467" s="30" t="e">
        <f t="array" ref="AN467">INDEX(Resultado!$1:$470,MATCH($B467,Resultado!$N:$N,0),MATCH(AN$1,Resultado!#REF!,0))</f>
        <v>#REF!</v>
      </c>
      <c r="AO467" s="30" t="e">
        <f t="array" ref="AO467">INDEX(Resultado!$1:$470,MATCH($B467,Resultado!$N:$N,0),MATCH(AO$1,Resultado!#REF!,0))</f>
        <v>#REF!</v>
      </c>
      <c r="AP467" s="30" t="e">
        <f t="array" ref="AP467">INDEX(Resultado!$1:$470,MATCH($B467,Resultado!$N:$N,0),MATCH(AP$1,Resultado!#REF!,0))</f>
        <v>#REF!</v>
      </c>
      <c r="AQ467" s="30" t="e">
        <f t="array" ref="AQ467">INDEX(Resultado!$1:$470,MATCH($B467,Resultado!$N:$N,0),MATCH(AQ$1,Resultado!#REF!,0))</f>
        <v>#REF!</v>
      </c>
      <c r="AR467" s="30" t="e">
        <f t="array" ref="AR467">INDEX(Resultado!$1:$470,MATCH($B467,Resultado!$N:$N,0),MATCH(AR$1,Resultado!#REF!,0))</f>
        <v>#REF!</v>
      </c>
      <c r="AS467" s="29">
        <v>2</v>
      </c>
      <c r="AT467" s="30" t="e">
        <f t="array" ref="AT467">INDEX(Resultado!$1:$470,MATCH($B467,Resultado!$N:$N,0),MATCH(AT$1,Resultado!#REF!,0))</f>
        <v>#REF!</v>
      </c>
      <c r="AU467" s="30" t="e">
        <f t="array" ref="AU467">INDEX(Resultado!$1:$470,MATCH($B467,Resultado!$N:$N,0),MATCH(AU$1,Resultado!#REF!,0))</f>
        <v>#REF!</v>
      </c>
      <c r="AV467" s="30" t="e">
        <f t="array" ref="AV467">INDEX(Resultado!$1:$470,MATCH($B467,Resultado!$N:$N,0),MATCH(AV$1,Resultado!#REF!,0))</f>
        <v>#REF!</v>
      </c>
      <c r="AW467" s="30" t="e">
        <f t="array" ref="AW467">INDEX(Resultado!$1:$470,MATCH($B467,Resultado!$N:$N,0),MATCH(AW$1,Resultado!#REF!,0))</f>
        <v>#REF!</v>
      </c>
      <c r="AX467" s="30" t="e">
        <f t="array" ref="AX467">INDEX(Resultado!$1:$470,MATCH($B467,Resultado!$N:$N,0),MATCH(AX$1,Resultado!#REF!,0))</f>
        <v>#REF!</v>
      </c>
      <c r="AY467" s="30" t="e">
        <f t="array" ref="AY467">INDEX(Resultado!$1:$470,MATCH($B467,Resultado!$N:$N,0),MATCH(AY$1,Resultado!#REF!,0))</f>
        <v>#REF!</v>
      </c>
      <c r="AZ467" s="30" t="e">
        <f t="array" ref="AZ467">INDEX(Resultado!$1:$470,MATCH($B467,Resultado!$N:$N,0),MATCH(AZ$1,Resultado!#REF!,0))</f>
        <v>#REF!</v>
      </c>
      <c r="BA467" s="30" t="e">
        <f t="array" ref="BA467">INDEX(Resultado!$1:$470,MATCH($B467,Resultado!$N:$N,0),MATCH(BA$1,Resultado!#REF!,0))</f>
        <v>#REF!</v>
      </c>
      <c r="BB467" s="30" t="e">
        <f t="array" ref="BB467">INDEX(Resultado!$1:$470,MATCH($B467,Resultado!$N:$N,0),MATCH(BB$1,Resultado!#REF!,0))</f>
        <v>#REF!</v>
      </c>
      <c r="BC467" s="30" t="e">
        <f t="array" ref="BC467">INDEX(Resultado!$1:$470,MATCH($B467,Resultado!$N:$N,0),MATCH(BC$1,Resultado!#REF!,0))</f>
        <v>#REF!</v>
      </c>
      <c r="BD467" s="30" t="e">
        <f t="array" ref="BD467">INDEX(Resultado!$1:$470,MATCH($B467,Resultado!$N:$N,0),MATCH(BD$1,Resultado!#REF!,0))</f>
        <v>#REF!</v>
      </c>
      <c r="BE467" s="30" t="e">
        <f t="array" ref="BE467">INDEX(Resultado!$1:$470,MATCH($B467,Resultado!$N:$N,0),MATCH(BE$1,Resultado!#REF!,0))</f>
        <v>#REF!</v>
      </c>
      <c r="BF467" s="30" t="e">
        <f t="array" ref="BF467">INDEX(Resultado!$1:$470,MATCH($B467,Resultado!$N:$N,0),MATCH(BF$1,Resultado!#REF!,0))</f>
        <v>#REF!</v>
      </c>
      <c r="BG467" s="30" t="e">
        <f t="array" ref="BG467">INDEX(Resultado!$1:$470,MATCH($B467,Resultado!$N:$N,0),MATCH(BG$1,Resultado!#REF!,0))</f>
        <v>#REF!</v>
      </c>
      <c r="BH467" s="30" t="e">
        <f t="array" ref="BH467">INDEX(Resultado!$1:$470,MATCH($B467,Resultado!$N:$N,0),MATCH(BH$1,Resultado!#REF!,0))</f>
        <v>#REF!</v>
      </c>
      <c r="BI467" s="30" t="e">
        <f t="array" ref="BI467">INDEX(Resultado!$1:$470,MATCH($B467,Resultado!$N:$N,0),MATCH(BI$1,Resultado!#REF!,0))</f>
        <v>#REF!</v>
      </c>
    </row>
    <row r="468" spans="1:61" ht="13" x14ac:dyDescent="0.15">
      <c r="A468" s="29">
        <v>48987843807</v>
      </c>
      <c r="B468" s="7" t="s">
        <v>3253</v>
      </c>
      <c r="C468" s="29" t="s">
        <v>3252</v>
      </c>
      <c r="D468" s="30" t="e">
        <f t="array" ref="D468">INDEX(Resultado!$1:$470,MATCH($B468,Resultado!$N:$N,0),MATCH(D$1,Resultado!#REF!,0))</f>
        <v>#REF!</v>
      </c>
      <c r="E468" s="29" t="s">
        <v>3339</v>
      </c>
      <c r="F468" s="30" t="e">
        <f t="array" ref="F468">INDEX(Resultado!$1:$470,MATCH($B468,Resultado!$N:$N,0),MATCH(F$1,Resultado!#REF!,0))</f>
        <v>#REF!</v>
      </c>
      <c r="G468" s="30" t="e">
        <f t="array" ref="G468">INDEX(Resultado!$1:$470,MATCH($B468,Resultado!$N:$N,0),MATCH(G$1,Resultado!#REF!,0))</f>
        <v>#REF!</v>
      </c>
      <c r="H468" s="30" t="e">
        <f t="array" ref="H468">INDEX(Resultado!$1:$470,MATCH($B468,Resultado!$N:$N,0),MATCH(H$1,Resultado!#REF!,0))</f>
        <v>#REF!</v>
      </c>
      <c r="I468" s="30" t="e">
        <f t="array" ref="I468">INDEX(Resultado!$1:$470,MATCH($B468,Resultado!$N:$N,0),MATCH(I$1,Resultado!#REF!,0))</f>
        <v>#REF!</v>
      </c>
      <c r="J468" s="30" t="e">
        <f t="array" ref="J468">INDEX(Resultado!$1:$470,MATCH($B468,Resultado!$N:$N,0),MATCH(J$1,Resultado!#REF!,0))</f>
        <v>#REF!</v>
      </c>
      <c r="K468" s="30" t="e">
        <f t="array" ref="K468">INDEX(Resultado!$1:$470,MATCH($B468,Resultado!$N:$N,0),MATCH(K$1,Resultado!#REF!,0))</f>
        <v>#REF!</v>
      </c>
      <c r="L468" s="30" t="e">
        <f t="array" ref="L468">INDEX(Resultado!$1:$470,MATCH($B468,Resultado!$N:$N,0),MATCH(L$1,Resultado!#REF!,0))</f>
        <v>#REF!</v>
      </c>
      <c r="M468" s="30" t="e">
        <f t="array" ref="M468">INDEX(Resultado!$1:$470,MATCH($B468,Resultado!$N:$N,0),MATCH(M$1,Resultado!#REF!,0))</f>
        <v>#REF!</v>
      </c>
      <c r="N468" s="30" t="e">
        <f t="array" ref="N468">INDEX(Resultado!$1:$470,MATCH($B468,Resultado!$N:$N,0),MATCH(N$1,Resultado!#REF!,0))</f>
        <v>#REF!</v>
      </c>
      <c r="O468" s="30" t="e">
        <f t="array" ref="O468">INDEX(Resultado!$1:$470,MATCH($B468,Resultado!$N:$N,0),MATCH(O$1,Resultado!#REF!,0))</f>
        <v>#REF!</v>
      </c>
      <c r="P468" s="30" t="e">
        <f t="array" ref="P468">INDEX(Resultado!$1:$470,MATCH($B468,Resultado!$N:$N,0),MATCH(P$1,Resultado!#REF!,0))</f>
        <v>#REF!</v>
      </c>
      <c r="Q468" s="30" t="e">
        <f t="array" ref="Q468">INDEX(Resultado!$1:$470,MATCH($B468,Resultado!$N:$N,0),MATCH(Q$1,Resultado!#REF!,0))</f>
        <v>#REF!</v>
      </c>
      <c r="R468" s="30" t="e">
        <f t="array" ref="R468">INDEX(Resultado!$1:$470,MATCH($B468,Resultado!$N:$N,0),MATCH(R$1,Resultado!#REF!,0))</f>
        <v>#REF!</v>
      </c>
      <c r="S468" s="30" t="e">
        <f t="array" ref="S468">INDEX(Resultado!$1:$470,MATCH($B468,Resultado!$N:$N,0),MATCH(S$1,Resultado!#REF!,0))</f>
        <v>#REF!</v>
      </c>
      <c r="T468" s="30" t="e">
        <f t="array" ref="T468">INDEX(Resultado!$1:$470,MATCH($B468,Resultado!$N:$N,0),MATCH(T$1,Resultado!#REF!,0))</f>
        <v>#REF!</v>
      </c>
      <c r="U468" s="30" t="e">
        <f t="array" ref="U468">INDEX(Resultado!$1:$470,MATCH($B468,Resultado!$N:$N,0),MATCH(U$1,Resultado!#REF!,0))</f>
        <v>#REF!</v>
      </c>
      <c r="V468" s="30" t="e">
        <f t="array" ref="V468">INDEX(Resultado!$1:$470,MATCH($B468,Resultado!$N:$N,0),MATCH(V$1,Resultado!#REF!,0))</f>
        <v>#REF!</v>
      </c>
      <c r="W468" s="30" t="e">
        <f t="array" ref="W468">INDEX(Resultado!$1:$470,MATCH($B468,Resultado!$N:$N,0),MATCH(W$1,Resultado!#REF!,0))</f>
        <v>#REF!</v>
      </c>
      <c r="X468" s="30" t="e">
        <f t="array" ref="X468">INDEX(Resultado!$1:$470,MATCH($B468,Resultado!$N:$N,0),MATCH(X$1,Resultado!#REF!,0))</f>
        <v>#REF!</v>
      </c>
      <c r="Y468" s="30" t="e">
        <f t="array" ref="Y468">INDEX(Resultado!$1:$470,MATCH($B468,Resultado!$N:$N,0),MATCH(Y$1,Resultado!#REF!,0))</f>
        <v>#REF!</v>
      </c>
      <c r="Z468" s="30" t="e">
        <f t="array" ref="Z468">INDEX(Resultado!$1:$470,MATCH($B468,Resultado!$N:$N,0),MATCH(Z$1,Resultado!#REF!,0))</f>
        <v>#REF!</v>
      </c>
      <c r="AA468" s="30" t="e">
        <f t="array" ref="AA468">INDEX(Resultado!$1:$470,MATCH($B468,Resultado!$N:$N,0),MATCH(AA$1,Resultado!#REF!,0))</f>
        <v>#REF!</v>
      </c>
      <c r="AB468" s="29">
        <v>0</v>
      </c>
      <c r="AC468" s="29">
        <v>2</v>
      </c>
      <c r="AD468" s="30" t="e">
        <f t="array" ref="AD468">INDEX(Resultado!$1:$470,MATCH($B468,Resultado!$N:$N,0),MATCH(AD$1,Resultado!#REF!,0))</f>
        <v>#REF!</v>
      </c>
      <c r="AE468" s="30" t="e">
        <f t="array" ref="AE468">INDEX(Resultado!$1:$470,MATCH($B468,Resultado!$N:$N,0),MATCH(AE$1,Resultado!#REF!,0))</f>
        <v>#REF!</v>
      </c>
      <c r="AF468" s="30" t="e">
        <f t="array" ref="AF468">INDEX(Resultado!$1:$470,MATCH($B468,Resultado!$N:$N,0),MATCH(AF$1,Resultado!#REF!,0))</f>
        <v>#REF!</v>
      </c>
      <c r="AG468" s="30" t="e">
        <f t="array" ref="AG468">INDEX(Resultado!$1:$470,MATCH($B468,Resultado!$N:$N,0),MATCH(AG$1,Resultado!#REF!,0))</f>
        <v>#REF!</v>
      </c>
      <c r="AH468" s="30" t="e">
        <f t="array" ref="AH468">INDEX(Resultado!$1:$470,MATCH($B468,Resultado!$N:$N,0),MATCH(AH$1,Resultado!#REF!,0))</f>
        <v>#REF!</v>
      </c>
      <c r="AI468" s="30" t="e">
        <f t="array" ref="AI468">INDEX(Resultado!$1:$470,MATCH($B468,Resultado!$N:$N,0),MATCH(AI$1,Resultado!#REF!,0))</f>
        <v>#REF!</v>
      </c>
      <c r="AJ468" s="30" t="e">
        <f t="array" ref="AJ468">INDEX(Resultado!$1:$470,MATCH($B468,Resultado!$N:$N,0),MATCH(AJ$1,Resultado!#REF!,0))</f>
        <v>#REF!</v>
      </c>
      <c r="AK468" s="30" t="e">
        <f t="array" ref="AK468">INDEX(Resultado!$1:$470,MATCH($B468,Resultado!$N:$N,0),MATCH(AK$1,Resultado!#REF!,0))</f>
        <v>#REF!</v>
      </c>
      <c r="AL468" s="29">
        <v>0</v>
      </c>
      <c r="AM468" s="29">
        <v>2</v>
      </c>
      <c r="AN468" s="30" t="e">
        <f t="array" ref="AN468">INDEX(Resultado!$1:$470,MATCH($B468,Resultado!$N:$N,0),MATCH(AN$1,Resultado!#REF!,0))</f>
        <v>#REF!</v>
      </c>
      <c r="AO468" s="30" t="e">
        <f t="array" ref="AO468">INDEX(Resultado!$1:$470,MATCH($B468,Resultado!$N:$N,0),MATCH(AO$1,Resultado!#REF!,0))</f>
        <v>#REF!</v>
      </c>
      <c r="AP468" s="30" t="e">
        <f t="array" ref="AP468">INDEX(Resultado!$1:$470,MATCH($B468,Resultado!$N:$N,0),MATCH(AP$1,Resultado!#REF!,0))</f>
        <v>#REF!</v>
      </c>
      <c r="AQ468" s="30" t="e">
        <f t="array" ref="AQ468">INDEX(Resultado!$1:$470,MATCH($B468,Resultado!$N:$N,0),MATCH(AQ$1,Resultado!#REF!,0))</f>
        <v>#REF!</v>
      </c>
      <c r="AR468" s="30" t="e">
        <f t="array" ref="AR468">INDEX(Resultado!$1:$470,MATCH($B468,Resultado!$N:$N,0),MATCH(AR$1,Resultado!#REF!,0))</f>
        <v>#REF!</v>
      </c>
      <c r="AS468" s="29">
        <v>2</v>
      </c>
      <c r="AT468" s="30" t="e">
        <f t="array" ref="AT468">INDEX(Resultado!$1:$470,MATCH($B468,Resultado!$N:$N,0),MATCH(AT$1,Resultado!#REF!,0))</f>
        <v>#REF!</v>
      </c>
      <c r="AU468" s="30" t="e">
        <f t="array" ref="AU468">INDEX(Resultado!$1:$470,MATCH($B468,Resultado!$N:$N,0),MATCH(AU$1,Resultado!#REF!,0))</f>
        <v>#REF!</v>
      </c>
      <c r="AV468" s="30" t="e">
        <f t="array" ref="AV468">INDEX(Resultado!$1:$470,MATCH($B468,Resultado!$N:$N,0),MATCH(AV$1,Resultado!#REF!,0))</f>
        <v>#REF!</v>
      </c>
      <c r="AW468" s="30" t="e">
        <f t="array" ref="AW468">INDEX(Resultado!$1:$470,MATCH($B468,Resultado!$N:$N,0),MATCH(AW$1,Resultado!#REF!,0))</f>
        <v>#REF!</v>
      </c>
      <c r="AX468" s="30" t="e">
        <f t="array" ref="AX468">INDEX(Resultado!$1:$470,MATCH($B468,Resultado!$N:$N,0),MATCH(AX$1,Resultado!#REF!,0))</f>
        <v>#REF!</v>
      </c>
      <c r="AY468" s="30" t="e">
        <f t="array" ref="AY468">INDEX(Resultado!$1:$470,MATCH($B468,Resultado!$N:$N,0),MATCH(AY$1,Resultado!#REF!,0))</f>
        <v>#REF!</v>
      </c>
      <c r="AZ468" s="30" t="e">
        <f t="array" ref="AZ468">INDEX(Resultado!$1:$470,MATCH($B468,Resultado!$N:$N,0),MATCH(AZ$1,Resultado!#REF!,0))</f>
        <v>#REF!</v>
      </c>
      <c r="BA468" s="30" t="e">
        <f t="array" ref="BA468">INDEX(Resultado!$1:$470,MATCH($B468,Resultado!$N:$N,0),MATCH(BA$1,Resultado!#REF!,0))</f>
        <v>#REF!</v>
      </c>
      <c r="BB468" s="30" t="e">
        <f t="array" ref="BB468">INDEX(Resultado!$1:$470,MATCH($B468,Resultado!$N:$N,0),MATCH(BB$1,Resultado!#REF!,0))</f>
        <v>#REF!</v>
      </c>
      <c r="BC468" s="30" t="e">
        <f t="array" ref="BC468">INDEX(Resultado!$1:$470,MATCH($B468,Resultado!$N:$N,0),MATCH(BC$1,Resultado!#REF!,0))</f>
        <v>#REF!</v>
      </c>
      <c r="BD468" s="30" t="e">
        <f t="array" ref="BD468">INDEX(Resultado!$1:$470,MATCH($B468,Resultado!$N:$N,0),MATCH(BD$1,Resultado!#REF!,0))</f>
        <v>#REF!</v>
      </c>
      <c r="BE468" s="30" t="e">
        <f t="array" ref="BE468">INDEX(Resultado!$1:$470,MATCH($B468,Resultado!$N:$N,0),MATCH(BE$1,Resultado!#REF!,0))</f>
        <v>#REF!</v>
      </c>
      <c r="BF468" s="30" t="e">
        <f t="array" ref="BF468">INDEX(Resultado!$1:$470,MATCH($B468,Resultado!$N:$N,0),MATCH(BF$1,Resultado!#REF!,0))</f>
        <v>#REF!</v>
      </c>
      <c r="BG468" s="30" t="e">
        <f t="array" ref="BG468">INDEX(Resultado!$1:$470,MATCH($B468,Resultado!$N:$N,0),MATCH(BG$1,Resultado!#REF!,0))</f>
        <v>#REF!</v>
      </c>
      <c r="BH468" s="30" t="e">
        <f t="array" ref="BH468">INDEX(Resultado!$1:$470,MATCH($B468,Resultado!$N:$N,0),MATCH(BH$1,Resultado!#REF!,0))</f>
        <v>#REF!</v>
      </c>
      <c r="BI468" s="30" t="e">
        <f t="array" ref="BI468">INDEX(Resultado!$1:$470,MATCH($B468,Resultado!$N:$N,0),MATCH(BI$1,Resultado!#REF!,0))</f>
        <v>#REF!</v>
      </c>
    </row>
    <row r="469" spans="1:61" ht="13" x14ac:dyDescent="0.15">
      <c r="A469" s="29">
        <v>48415745818</v>
      </c>
      <c r="B469" s="7" t="s">
        <v>3259</v>
      </c>
      <c r="C469" s="29" t="s">
        <v>3258</v>
      </c>
      <c r="D469" s="30" t="e">
        <f t="array" ref="D469">INDEX(Resultado!$1:$470,MATCH($B469,Resultado!$N:$N,0),MATCH(D$1,Resultado!#REF!,0))</f>
        <v>#REF!</v>
      </c>
      <c r="E469" s="29" t="s">
        <v>3339</v>
      </c>
      <c r="F469" s="30" t="e">
        <f t="array" ref="F469">INDEX(Resultado!$1:$470,MATCH($B469,Resultado!$N:$N,0),MATCH(F$1,Resultado!#REF!,0))</f>
        <v>#REF!</v>
      </c>
      <c r="G469" s="30" t="e">
        <f t="array" ref="G469">INDEX(Resultado!$1:$470,MATCH($B469,Resultado!$N:$N,0),MATCH(G$1,Resultado!#REF!,0))</f>
        <v>#REF!</v>
      </c>
      <c r="H469" s="30" t="e">
        <f t="array" ref="H469">INDEX(Resultado!$1:$470,MATCH($B469,Resultado!$N:$N,0),MATCH(H$1,Resultado!#REF!,0))</f>
        <v>#REF!</v>
      </c>
      <c r="I469" s="30" t="e">
        <f t="array" ref="I469">INDEX(Resultado!$1:$470,MATCH($B469,Resultado!$N:$N,0),MATCH(I$1,Resultado!#REF!,0))</f>
        <v>#REF!</v>
      </c>
      <c r="J469" s="30" t="e">
        <f t="array" ref="J469">INDEX(Resultado!$1:$470,MATCH($B469,Resultado!$N:$N,0),MATCH(J$1,Resultado!#REF!,0))</f>
        <v>#REF!</v>
      </c>
      <c r="K469" s="30" t="e">
        <f t="array" ref="K469">INDEX(Resultado!$1:$470,MATCH($B469,Resultado!$N:$N,0),MATCH(K$1,Resultado!#REF!,0))</f>
        <v>#REF!</v>
      </c>
      <c r="L469" s="30" t="e">
        <f t="array" ref="L469">INDEX(Resultado!$1:$470,MATCH($B469,Resultado!$N:$N,0),MATCH(L$1,Resultado!#REF!,0))</f>
        <v>#REF!</v>
      </c>
      <c r="M469" s="30" t="e">
        <f t="array" ref="M469">INDEX(Resultado!$1:$470,MATCH($B469,Resultado!$N:$N,0),MATCH(M$1,Resultado!#REF!,0))</f>
        <v>#REF!</v>
      </c>
      <c r="N469" s="30" t="e">
        <f t="array" ref="N469">INDEX(Resultado!$1:$470,MATCH($B469,Resultado!$N:$N,0),MATCH(N$1,Resultado!#REF!,0))</f>
        <v>#REF!</v>
      </c>
      <c r="O469" s="30" t="e">
        <f t="array" ref="O469">INDEX(Resultado!$1:$470,MATCH($B469,Resultado!$N:$N,0),MATCH(O$1,Resultado!#REF!,0))</f>
        <v>#REF!</v>
      </c>
      <c r="P469" s="30" t="e">
        <f t="array" ref="P469">INDEX(Resultado!$1:$470,MATCH($B469,Resultado!$N:$N,0),MATCH(P$1,Resultado!#REF!,0))</f>
        <v>#REF!</v>
      </c>
      <c r="Q469" s="30" t="e">
        <f t="array" ref="Q469">INDEX(Resultado!$1:$470,MATCH($B469,Resultado!$N:$N,0),MATCH(Q$1,Resultado!#REF!,0))</f>
        <v>#REF!</v>
      </c>
      <c r="R469" s="30" t="e">
        <f t="array" ref="R469">INDEX(Resultado!$1:$470,MATCH($B469,Resultado!$N:$N,0),MATCH(R$1,Resultado!#REF!,0))</f>
        <v>#REF!</v>
      </c>
      <c r="S469" s="30" t="e">
        <f t="array" ref="S469">INDEX(Resultado!$1:$470,MATCH($B469,Resultado!$N:$N,0),MATCH(S$1,Resultado!#REF!,0))</f>
        <v>#REF!</v>
      </c>
      <c r="T469" s="30" t="e">
        <f t="array" ref="T469">INDEX(Resultado!$1:$470,MATCH($B469,Resultado!$N:$N,0),MATCH(T$1,Resultado!#REF!,0))</f>
        <v>#REF!</v>
      </c>
      <c r="U469" s="30" t="e">
        <f t="array" ref="U469">INDEX(Resultado!$1:$470,MATCH($B469,Resultado!$N:$N,0),MATCH(U$1,Resultado!#REF!,0))</f>
        <v>#REF!</v>
      </c>
      <c r="V469" s="30" t="e">
        <f t="array" ref="V469">INDEX(Resultado!$1:$470,MATCH($B469,Resultado!$N:$N,0),MATCH(V$1,Resultado!#REF!,0))</f>
        <v>#REF!</v>
      </c>
      <c r="W469" s="30" t="e">
        <f t="array" ref="W469">INDEX(Resultado!$1:$470,MATCH($B469,Resultado!$N:$N,0),MATCH(W$1,Resultado!#REF!,0))</f>
        <v>#REF!</v>
      </c>
      <c r="X469" s="30" t="e">
        <f t="array" ref="X469">INDEX(Resultado!$1:$470,MATCH($B469,Resultado!$N:$N,0),MATCH(X$1,Resultado!#REF!,0))</f>
        <v>#REF!</v>
      </c>
      <c r="Y469" s="30" t="e">
        <f t="array" ref="Y469">INDEX(Resultado!$1:$470,MATCH($B469,Resultado!$N:$N,0),MATCH(Y$1,Resultado!#REF!,0))</f>
        <v>#REF!</v>
      </c>
      <c r="Z469" s="30" t="e">
        <f t="array" ref="Z469">INDEX(Resultado!$1:$470,MATCH($B469,Resultado!$N:$N,0),MATCH(Z$1,Resultado!#REF!,0))</f>
        <v>#REF!</v>
      </c>
      <c r="AA469" s="30" t="e">
        <f t="array" ref="AA469">INDEX(Resultado!$1:$470,MATCH($B469,Resultado!$N:$N,0),MATCH(AA$1,Resultado!#REF!,0))</f>
        <v>#REF!</v>
      </c>
      <c r="AB469" s="29">
        <v>0</v>
      </c>
      <c r="AC469" s="29">
        <v>2</v>
      </c>
      <c r="AD469" s="30" t="e">
        <f t="array" ref="AD469">INDEX(Resultado!$1:$470,MATCH($B469,Resultado!$N:$N,0),MATCH(AD$1,Resultado!#REF!,0))</f>
        <v>#REF!</v>
      </c>
      <c r="AE469" s="30" t="e">
        <f t="array" ref="AE469">INDEX(Resultado!$1:$470,MATCH($B469,Resultado!$N:$N,0),MATCH(AE$1,Resultado!#REF!,0))</f>
        <v>#REF!</v>
      </c>
      <c r="AF469" s="30" t="e">
        <f t="array" ref="AF469">INDEX(Resultado!$1:$470,MATCH($B469,Resultado!$N:$N,0),MATCH(AF$1,Resultado!#REF!,0))</f>
        <v>#REF!</v>
      </c>
      <c r="AG469" s="30" t="e">
        <f t="array" ref="AG469">INDEX(Resultado!$1:$470,MATCH($B469,Resultado!$N:$N,0),MATCH(AG$1,Resultado!#REF!,0))</f>
        <v>#REF!</v>
      </c>
      <c r="AH469" s="30" t="e">
        <f t="array" ref="AH469">INDEX(Resultado!$1:$470,MATCH($B469,Resultado!$N:$N,0),MATCH(AH$1,Resultado!#REF!,0))</f>
        <v>#REF!</v>
      </c>
      <c r="AI469" s="30" t="e">
        <f t="array" ref="AI469">INDEX(Resultado!$1:$470,MATCH($B469,Resultado!$N:$N,0),MATCH(AI$1,Resultado!#REF!,0))</f>
        <v>#REF!</v>
      </c>
      <c r="AJ469" s="30" t="e">
        <f t="array" ref="AJ469">INDEX(Resultado!$1:$470,MATCH($B469,Resultado!$N:$N,0),MATCH(AJ$1,Resultado!#REF!,0))</f>
        <v>#REF!</v>
      </c>
      <c r="AK469" s="30" t="e">
        <f t="array" ref="AK469">INDEX(Resultado!$1:$470,MATCH($B469,Resultado!$N:$N,0),MATCH(AK$1,Resultado!#REF!,0))</f>
        <v>#REF!</v>
      </c>
      <c r="AL469" s="29">
        <v>0</v>
      </c>
      <c r="AM469" s="29">
        <v>2</v>
      </c>
      <c r="AN469" s="30" t="e">
        <f t="array" ref="AN469">INDEX(Resultado!$1:$470,MATCH($B469,Resultado!$N:$N,0),MATCH(AN$1,Resultado!#REF!,0))</f>
        <v>#REF!</v>
      </c>
      <c r="AO469" s="30" t="e">
        <f t="array" ref="AO469">INDEX(Resultado!$1:$470,MATCH($B469,Resultado!$N:$N,0),MATCH(AO$1,Resultado!#REF!,0))</f>
        <v>#REF!</v>
      </c>
      <c r="AP469" s="30" t="e">
        <f t="array" ref="AP469">INDEX(Resultado!$1:$470,MATCH($B469,Resultado!$N:$N,0),MATCH(AP$1,Resultado!#REF!,0))</f>
        <v>#REF!</v>
      </c>
      <c r="AQ469" s="30" t="e">
        <f t="array" ref="AQ469">INDEX(Resultado!$1:$470,MATCH($B469,Resultado!$N:$N,0),MATCH(AQ$1,Resultado!#REF!,0))</f>
        <v>#REF!</v>
      </c>
      <c r="AR469" s="30" t="e">
        <f t="array" ref="AR469">INDEX(Resultado!$1:$470,MATCH($B469,Resultado!$N:$N,0),MATCH(AR$1,Resultado!#REF!,0))</f>
        <v>#REF!</v>
      </c>
      <c r="AS469" s="29">
        <v>2</v>
      </c>
      <c r="AT469" s="30" t="e">
        <f t="array" ref="AT469">INDEX(Resultado!$1:$470,MATCH($B469,Resultado!$N:$N,0),MATCH(AT$1,Resultado!#REF!,0))</f>
        <v>#REF!</v>
      </c>
      <c r="AU469" s="30" t="e">
        <f t="array" ref="AU469">INDEX(Resultado!$1:$470,MATCH($B469,Resultado!$N:$N,0),MATCH(AU$1,Resultado!#REF!,0))</f>
        <v>#REF!</v>
      </c>
      <c r="AV469" s="30" t="e">
        <f t="array" ref="AV469">INDEX(Resultado!$1:$470,MATCH($B469,Resultado!$N:$N,0),MATCH(AV$1,Resultado!#REF!,0))</f>
        <v>#REF!</v>
      </c>
      <c r="AW469" s="30" t="e">
        <f t="array" ref="AW469">INDEX(Resultado!$1:$470,MATCH($B469,Resultado!$N:$N,0),MATCH(AW$1,Resultado!#REF!,0))</f>
        <v>#REF!</v>
      </c>
      <c r="AX469" s="30" t="e">
        <f t="array" ref="AX469">INDEX(Resultado!$1:$470,MATCH($B469,Resultado!$N:$N,0),MATCH(AX$1,Resultado!#REF!,0))</f>
        <v>#REF!</v>
      </c>
      <c r="AY469" s="30" t="e">
        <f t="array" ref="AY469">INDEX(Resultado!$1:$470,MATCH($B469,Resultado!$N:$N,0),MATCH(AY$1,Resultado!#REF!,0))</f>
        <v>#REF!</v>
      </c>
      <c r="AZ469" s="30" t="e">
        <f t="array" ref="AZ469">INDEX(Resultado!$1:$470,MATCH($B469,Resultado!$N:$N,0),MATCH(AZ$1,Resultado!#REF!,0))</f>
        <v>#REF!</v>
      </c>
      <c r="BA469" s="30" t="e">
        <f t="array" ref="BA469">INDEX(Resultado!$1:$470,MATCH($B469,Resultado!$N:$N,0),MATCH(BA$1,Resultado!#REF!,0))</f>
        <v>#REF!</v>
      </c>
      <c r="BB469" s="30" t="e">
        <f t="array" ref="BB469">INDEX(Resultado!$1:$470,MATCH($B469,Resultado!$N:$N,0),MATCH(BB$1,Resultado!#REF!,0))</f>
        <v>#REF!</v>
      </c>
      <c r="BC469" s="30" t="e">
        <f t="array" ref="BC469">INDEX(Resultado!$1:$470,MATCH($B469,Resultado!$N:$N,0),MATCH(BC$1,Resultado!#REF!,0))</f>
        <v>#REF!</v>
      </c>
      <c r="BD469" s="30" t="e">
        <f t="array" ref="BD469">INDEX(Resultado!$1:$470,MATCH($B469,Resultado!$N:$N,0),MATCH(BD$1,Resultado!#REF!,0))</f>
        <v>#REF!</v>
      </c>
      <c r="BE469" s="30" t="e">
        <f t="array" ref="BE469">INDEX(Resultado!$1:$470,MATCH($B469,Resultado!$N:$N,0),MATCH(BE$1,Resultado!#REF!,0))</f>
        <v>#REF!</v>
      </c>
      <c r="BF469" s="30" t="e">
        <f t="array" ref="BF469">INDEX(Resultado!$1:$470,MATCH($B469,Resultado!$N:$N,0),MATCH(BF$1,Resultado!#REF!,0))</f>
        <v>#REF!</v>
      </c>
      <c r="BG469" s="30" t="e">
        <f t="array" ref="BG469">INDEX(Resultado!$1:$470,MATCH($B469,Resultado!$N:$N,0),MATCH(BG$1,Resultado!#REF!,0))</f>
        <v>#REF!</v>
      </c>
      <c r="BH469" s="30" t="e">
        <f t="array" ref="BH469">INDEX(Resultado!$1:$470,MATCH($B469,Resultado!$N:$N,0),MATCH(BH$1,Resultado!#REF!,0))</f>
        <v>#REF!</v>
      </c>
      <c r="BI469" s="30" t="e">
        <f t="array" ref="BI469">INDEX(Resultado!$1:$470,MATCH($B469,Resultado!$N:$N,0),MATCH(BI$1,Resultado!#REF!,0))</f>
        <v>#REF!</v>
      </c>
    </row>
    <row r="470" spans="1:61" ht="13" x14ac:dyDescent="0.15">
      <c r="A470" s="29">
        <v>50920132812</v>
      </c>
      <c r="B470" s="7" t="s">
        <v>3265</v>
      </c>
      <c r="C470" s="29" t="s">
        <v>3264</v>
      </c>
      <c r="D470" s="30" t="e">
        <f t="array" ref="D470">INDEX(Resultado!$1:$470,MATCH($B470,Resultado!$N:$N,0),MATCH(D$1,Resultado!#REF!,0))</f>
        <v>#REF!</v>
      </c>
      <c r="E470" s="29" t="s">
        <v>3339</v>
      </c>
      <c r="F470" s="30" t="e">
        <f t="array" ref="F470">INDEX(Resultado!$1:$470,MATCH($B470,Resultado!$N:$N,0),MATCH(F$1,Resultado!#REF!,0))</f>
        <v>#REF!</v>
      </c>
      <c r="G470" s="30" t="e">
        <f t="array" ref="G470">INDEX(Resultado!$1:$470,MATCH($B470,Resultado!$N:$N,0),MATCH(G$1,Resultado!#REF!,0))</f>
        <v>#REF!</v>
      </c>
      <c r="H470" s="30" t="e">
        <f t="array" ref="H470">INDEX(Resultado!$1:$470,MATCH($B470,Resultado!$N:$N,0),MATCH(H$1,Resultado!#REF!,0))</f>
        <v>#REF!</v>
      </c>
      <c r="I470" s="30" t="e">
        <f t="array" ref="I470">INDEX(Resultado!$1:$470,MATCH($B470,Resultado!$N:$N,0),MATCH(I$1,Resultado!#REF!,0))</f>
        <v>#REF!</v>
      </c>
      <c r="J470" s="30" t="e">
        <f t="array" ref="J470">INDEX(Resultado!$1:$470,MATCH($B470,Resultado!$N:$N,0),MATCH(J$1,Resultado!#REF!,0))</f>
        <v>#REF!</v>
      </c>
      <c r="K470" s="30" t="e">
        <f t="array" ref="K470">INDEX(Resultado!$1:$470,MATCH($B470,Resultado!$N:$N,0),MATCH(K$1,Resultado!#REF!,0))</f>
        <v>#REF!</v>
      </c>
      <c r="L470" s="30" t="e">
        <f t="array" ref="L470">INDEX(Resultado!$1:$470,MATCH($B470,Resultado!$N:$N,0),MATCH(L$1,Resultado!#REF!,0))</f>
        <v>#REF!</v>
      </c>
      <c r="M470" s="30" t="e">
        <f t="array" ref="M470">INDEX(Resultado!$1:$470,MATCH($B470,Resultado!$N:$N,0),MATCH(M$1,Resultado!#REF!,0))</f>
        <v>#REF!</v>
      </c>
      <c r="N470" s="30" t="e">
        <f t="array" ref="N470">INDEX(Resultado!$1:$470,MATCH($B470,Resultado!$N:$N,0),MATCH(N$1,Resultado!#REF!,0))</f>
        <v>#REF!</v>
      </c>
      <c r="O470" s="30" t="e">
        <f t="array" ref="O470">INDEX(Resultado!$1:$470,MATCH($B470,Resultado!$N:$N,0),MATCH(O$1,Resultado!#REF!,0))</f>
        <v>#REF!</v>
      </c>
      <c r="P470" s="30" t="e">
        <f t="array" ref="P470">INDEX(Resultado!$1:$470,MATCH($B470,Resultado!$N:$N,0),MATCH(P$1,Resultado!#REF!,0))</f>
        <v>#REF!</v>
      </c>
      <c r="Q470" s="30" t="e">
        <f t="array" ref="Q470">INDEX(Resultado!$1:$470,MATCH($B470,Resultado!$N:$N,0),MATCH(Q$1,Resultado!#REF!,0))</f>
        <v>#REF!</v>
      </c>
      <c r="R470" s="30" t="e">
        <f t="array" ref="R470">INDEX(Resultado!$1:$470,MATCH($B470,Resultado!$N:$N,0),MATCH(R$1,Resultado!#REF!,0))</f>
        <v>#REF!</v>
      </c>
      <c r="S470" s="30" t="e">
        <f t="array" ref="S470">INDEX(Resultado!$1:$470,MATCH($B470,Resultado!$N:$N,0),MATCH(S$1,Resultado!#REF!,0))</f>
        <v>#REF!</v>
      </c>
      <c r="T470" s="30" t="e">
        <f t="array" ref="T470">INDEX(Resultado!$1:$470,MATCH($B470,Resultado!$N:$N,0),MATCH(T$1,Resultado!#REF!,0))</f>
        <v>#REF!</v>
      </c>
      <c r="U470" s="30" t="e">
        <f t="array" ref="U470">INDEX(Resultado!$1:$470,MATCH($B470,Resultado!$N:$N,0),MATCH(U$1,Resultado!#REF!,0))</f>
        <v>#REF!</v>
      </c>
      <c r="V470" s="30" t="e">
        <f t="array" ref="V470">INDEX(Resultado!$1:$470,MATCH($B470,Resultado!$N:$N,0),MATCH(V$1,Resultado!#REF!,0))</f>
        <v>#REF!</v>
      </c>
      <c r="W470" s="30" t="e">
        <f t="array" ref="W470">INDEX(Resultado!$1:$470,MATCH($B470,Resultado!$N:$N,0),MATCH(W$1,Resultado!#REF!,0))</f>
        <v>#REF!</v>
      </c>
      <c r="X470" s="30" t="e">
        <f t="array" ref="X470">INDEX(Resultado!$1:$470,MATCH($B470,Resultado!$N:$N,0),MATCH(X$1,Resultado!#REF!,0))</f>
        <v>#REF!</v>
      </c>
      <c r="Y470" s="30" t="e">
        <f t="array" ref="Y470">INDEX(Resultado!$1:$470,MATCH($B470,Resultado!$N:$N,0),MATCH(Y$1,Resultado!#REF!,0))</f>
        <v>#REF!</v>
      </c>
      <c r="Z470" s="30" t="e">
        <f t="array" ref="Z470">INDEX(Resultado!$1:$470,MATCH($B470,Resultado!$N:$N,0),MATCH(Z$1,Resultado!#REF!,0))</f>
        <v>#REF!</v>
      </c>
      <c r="AA470" s="30" t="e">
        <f t="array" ref="AA470">INDEX(Resultado!$1:$470,MATCH($B470,Resultado!$N:$N,0),MATCH(AA$1,Resultado!#REF!,0))</f>
        <v>#REF!</v>
      </c>
      <c r="AB470" s="29">
        <v>0</v>
      </c>
      <c r="AC470" s="29">
        <v>2</v>
      </c>
      <c r="AD470" s="30" t="e">
        <f t="array" ref="AD470">INDEX(Resultado!$1:$470,MATCH($B470,Resultado!$N:$N,0),MATCH(AD$1,Resultado!#REF!,0))</f>
        <v>#REF!</v>
      </c>
      <c r="AE470" s="30" t="e">
        <f t="array" ref="AE470">INDEX(Resultado!$1:$470,MATCH($B470,Resultado!$N:$N,0),MATCH(AE$1,Resultado!#REF!,0))</f>
        <v>#REF!</v>
      </c>
      <c r="AF470" s="30" t="e">
        <f t="array" ref="AF470">INDEX(Resultado!$1:$470,MATCH($B470,Resultado!$N:$N,0),MATCH(AF$1,Resultado!#REF!,0))</f>
        <v>#REF!</v>
      </c>
      <c r="AG470" s="30" t="e">
        <f t="array" ref="AG470">INDEX(Resultado!$1:$470,MATCH($B470,Resultado!$N:$N,0),MATCH(AG$1,Resultado!#REF!,0))</f>
        <v>#REF!</v>
      </c>
      <c r="AH470" s="30" t="e">
        <f t="array" ref="AH470">INDEX(Resultado!$1:$470,MATCH($B470,Resultado!$N:$N,0),MATCH(AH$1,Resultado!#REF!,0))</f>
        <v>#REF!</v>
      </c>
      <c r="AI470" s="30" t="e">
        <f t="array" ref="AI470">INDEX(Resultado!$1:$470,MATCH($B470,Resultado!$N:$N,0),MATCH(AI$1,Resultado!#REF!,0))</f>
        <v>#REF!</v>
      </c>
      <c r="AJ470" s="30" t="e">
        <f t="array" ref="AJ470">INDEX(Resultado!$1:$470,MATCH($B470,Resultado!$N:$N,0),MATCH(AJ$1,Resultado!#REF!,0))</f>
        <v>#REF!</v>
      </c>
      <c r="AK470" s="30" t="e">
        <f t="array" ref="AK470">INDEX(Resultado!$1:$470,MATCH($B470,Resultado!$N:$N,0),MATCH(AK$1,Resultado!#REF!,0))</f>
        <v>#REF!</v>
      </c>
      <c r="AL470" s="29">
        <v>0</v>
      </c>
      <c r="AM470" s="29">
        <v>2</v>
      </c>
      <c r="AN470" s="30" t="e">
        <f t="array" ref="AN470">INDEX(Resultado!$1:$470,MATCH($B470,Resultado!$N:$N,0),MATCH(AN$1,Resultado!#REF!,0))</f>
        <v>#REF!</v>
      </c>
      <c r="AO470" s="30" t="e">
        <f t="array" ref="AO470">INDEX(Resultado!$1:$470,MATCH($B470,Resultado!$N:$N,0),MATCH(AO$1,Resultado!#REF!,0))</f>
        <v>#REF!</v>
      </c>
      <c r="AP470" s="30" t="e">
        <f t="array" ref="AP470">INDEX(Resultado!$1:$470,MATCH($B470,Resultado!$N:$N,0),MATCH(AP$1,Resultado!#REF!,0))</f>
        <v>#REF!</v>
      </c>
      <c r="AQ470" s="30" t="e">
        <f t="array" ref="AQ470">INDEX(Resultado!$1:$470,MATCH($B470,Resultado!$N:$N,0),MATCH(AQ$1,Resultado!#REF!,0))</f>
        <v>#REF!</v>
      </c>
      <c r="AR470" s="30" t="e">
        <f t="array" ref="AR470">INDEX(Resultado!$1:$470,MATCH($B470,Resultado!$N:$N,0),MATCH(AR$1,Resultado!#REF!,0))</f>
        <v>#REF!</v>
      </c>
      <c r="AS470" s="29">
        <v>2</v>
      </c>
      <c r="AT470" s="30" t="e">
        <f t="array" ref="AT470">INDEX(Resultado!$1:$470,MATCH($B470,Resultado!$N:$N,0),MATCH(AT$1,Resultado!#REF!,0))</f>
        <v>#REF!</v>
      </c>
      <c r="AU470" s="30" t="e">
        <f t="array" ref="AU470">INDEX(Resultado!$1:$470,MATCH($B470,Resultado!$N:$N,0),MATCH(AU$1,Resultado!#REF!,0))</f>
        <v>#REF!</v>
      </c>
      <c r="AV470" s="30" t="e">
        <f t="array" ref="AV470">INDEX(Resultado!$1:$470,MATCH($B470,Resultado!$N:$N,0),MATCH(AV$1,Resultado!#REF!,0))</f>
        <v>#REF!</v>
      </c>
      <c r="AW470" s="30" t="e">
        <f t="array" ref="AW470">INDEX(Resultado!$1:$470,MATCH($B470,Resultado!$N:$N,0),MATCH(AW$1,Resultado!#REF!,0))</f>
        <v>#REF!</v>
      </c>
      <c r="AX470" s="30" t="e">
        <f t="array" ref="AX470">INDEX(Resultado!$1:$470,MATCH($B470,Resultado!$N:$N,0),MATCH(AX$1,Resultado!#REF!,0))</f>
        <v>#REF!</v>
      </c>
      <c r="AY470" s="30" t="e">
        <f t="array" ref="AY470">INDEX(Resultado!$1:$470,MATCH($B470,Resultado!$N:$N,0),MATCH(AY$1,Resultado!#REF!,0))</f>
        <v>#REF!</v>
      </c>
      <c r="AZ470" s="30" t="e">
        <f t="array" ref="AZ470">INDEX(Resultado!$1:$470,MATCH($B470,Resultado!$N:$N,0),MATCH(AZ$1,Resultado!#REF!,0))</f>
        <v>#REF!</v>
      </c>
      <c r="BA470" s="30" t="e">
        <f t="array" ref="BA470">INDEX(Resultado!$1:$470,MATCH($B470,Resultado!$N:$N,0),MATCH(BA$1,Resultado!#REF!,0))</f>
        <v>#REF!</v>
      </c>
      <c r="BB470" s="30" t="e">
        <f t="array" ref="BB470">INDEX(Resultado!$1:$470,MATCH($B470,Resultado!$N:$N,0),MATCH(BB$1,Resultado!#REF!,0))</f>
        <v>#REF!</v>
      </c>
      <c r="BC470" s="30" t="e">
        <f t="array" ref="BC470">INDEX(Resultado!$1:$470,MATCH($B470,Resultado!$N:$N,0),MATCH(BC$1,Resultado!#REF!,0))</f>
        <v>#REF!</v>
      </c>
      <c r="BD470" s="30" t="e">
        <f t="array" ref="BD470">INDEX(Resultado!$1:$470,MATCH($B470,Resultado!$N:$N,0),MATCH(BD$1,Resultado!#REF!,0))</f>
        <v>#REF!</v>
      </c>
      <c r="BE470" s="30" t="e">
        <f t="array" ref="BE470">INDEX(Resultado!$1:$470,MATCH($B470,Resultado!$N:$N,0),MATCH(BE$1,Resultado!#REF!,0))</f>
        <v>#REF!</v>
      </c>
      <c r="BF470" s="30" t="e">
        <f t="array" ref="BF470">INDEX(Resultado!$1:$470,MATCH($B470,Resultado!$N:$N,0),MATCH(BF$1,Resultado!#REF!,0))</f>
        <v>#REF!</v>
      </c>
      <c r="BG470" s="30" t="e">
        <f t="array" ref="BG470">INDEX(Resultado!$1:$470,MATCH($B470,Resultado!$N:$N,0),MATCH(BG$1,Resultado!#REF!,0))</f>
        <v>#REF!</v>
      </c>
      <c r="BH470" s="30" t="e">
        <f t="array" ref="BH470">INDEX(Resultado!$1:$470,MATCH($B470,Resultado!$N:$N,0),MATCH(BH$1,Resultado!#REF!,0))</f>
        <v>#REF!</v>
      </c>
      <c r="BI470" s="30" t="e">
        <f t="array" ref="BI470">INDEX(Resultado!$1:$470,MATCH($B470,Resultado!$N:$N,0),MATCH(BI$1,Resultado!#REF!,0))</f>
        <v>#REF!</v>
      </c>
    </row>
    <row r="471" spans="1:61" ht="13" x14ac:dyDescent="0.15">
      <c r="A471" s="29">
        <v>47788324850</v>
      </c>
      <c r="B471" s="7" t="s">
        <v>3274</v>
      </c>
      <c r="C471" s="29" t="s">
        <v>3273</v>
      </c>
      <c r="D471" s="30" t="e">
        <f t="array" ref="D471">INDEX(Resultado!$1:$470,MATCH($B471,Resultado!$N:$N,0),MATCH(D$1,Resultado!#REF!,0))</f>
        <v>#REF!</v>
      </c>
      <c r="E471" s="29" t="s">
        <v>3339</v>
      </c>
      <c r="F471" s="30" t="e">
        <f t="array" ref="F471">INDEX(Resultado!$1:$470,MATCH($B471,Resultado!$N:$N,0),MATCH(F$1,Resultado!#REF!,0))</f>
        <v>#REF!</v>
      </c>
      <c r="G471" s="30" t="e">
        <f t="array" ref="G471">INDEX(Resultado!$1:$470,MATCH($B471,Resultado!$N:$N,0),MATCH(G$1,Resultado!#REF!,0))</f>
        <v>#REF!</v>
      </c>
      <c r="H471" s="30" t="e">
        <f t="array" ref="H471">INDEX(Resultado!$1:$470,MATCH($B471,Resultado!$N:$N,0),MATCH(H$1,Resultado!#REF!,0))</f>
        <v>#REF!</v>
      </c>
      <c r="I471" s="30" t="e">
        <f t="array" ref="I471">INDEX(Resultado!$1:$470,MATCH($B471,Resultado!$N:$N,0),MATCH(I$1,Resultado!#REF!,0))</f>
        <v>#REF!</v>
      </c>
      <c r="J471" s="30" t="e">
        <f t="array" ref="J471">INDEX(Resultado!$1:$470,MATCH($B471,Resultado!$N:$N,0),MATCH(J$1,Resultado!#REF!,0))</f>
        <v>#REF!</v>
      </c>
      <c r="K471" s="30" t="e">
        <f t="array" ref="K471">INDEX(Resultado!$1:$470,MATCH($B471,Resultado!$N:$N,0),MATCH(K$1,Resultado!#REF!,0))</f>
        <v>#REF!</v>
      </c>
      <c r="L471" s="30" t="e">
        <f t="array" ref="L471">INDEX(Resultado!$1:$470,MATCH($B471,Resultado!$N:$N,0),MATCH(L$1,Resultado!#REF!,0))</f>
        <v>#REF!</v>
      </c>
      <c r="M471" s="30" t="e">
        <f t="array" ref="M471">INDEX(Resultado!$1:$470,MATCH($B471,Resultado!$N:$N,0),MATCH(M$1,Resultado!#REF!,0))</f>
        <v>#REF!</v>
      </c>
      <c r="N471" s="30" t="e">
        <f t="array" ref="N471">INDEX(Resultado!$1:$470,MATCH($B471,Resultado!$N:$N,0),MATCH(N$1,Resultado!#REF!,0))</f>
        <v>#REF!</v>
      </c>
      <c r="O471" s="30" t="e">
        <f t="array" ref="O471">INDEX(Resultado!$1:$470,MATCH($B471,Resultado!$N:$N,0),MATCH(O$1,Resultado!#REF!,0))</f>
        <v>#REF!</v>
      </c>
      <c r="P471" s="30" t="e">
        <f t="array" ref="P471">INDEX(Resultado!$1:$470,MATCH($B471,Resultado!$N:$N,0),MATCH(P$1,Resultado!#REF!,0))</f>
        <v>#REF!</v>
      </c>
      <c r="Q471" s="30" t="e">
        <f t="array" ref="Q471">INDEX(Resultado!$1:$470,MATCH($B471,Resultado!$N:$N,0),MATCH(Q$1,Resultado!#REF!,0))</f>
        <v>#REF!</v>
      </c>
      <c r="R471" s="30" t="e">
        <f t="array" ref="R471">INDEX(Resultado!$1:$470,MATCH($B471,Resultado!$N:$N,0),MATCH(R$1,Resultado!#REF!,0))</f>
        <v>#REF!</v>
      </c>
      <c r="S471" s="30" t="e">
        <f t="array" ref="S471">INDEX(Resultado!$1:$470,MATCH($B471,Resultado!$N:$N,0),MATCH(S$1,Resultado!#REF!,0))</f>
        <v>#REF!</v>
      </c>
      <c r="T471" s="30" t="e">
        <f t="array" ref="T471">INDEX(Resultado!$1:$470,MATCH($B471,Resultado!$N:$N,0),MATCH(T$1,Resultado!#REF!,0))</f>
        <v>#REF!</v>
      </c>
      <c r="U471" s="30" t="e">
        <f t="array" ref="U471">INDEX(Resultado!$1:$470,MATCH($B471,Resultado!$N:$N,0),MATCH(U$1,Resultado!#REF!,0))</f>
        <v>#REF!</v>
      </c>
      <c r="V471" s="30" t="e">
        <f t="array" ref="V471">INDEX(Resultado!$1:$470,MATCH($B471,Resultado!$N:$N,0),MATCH(V$1,Resultado!#REF!,0))</f>
        <v>#REF!</v>
      </c>
      <c r="W471" s="30" t="e">
        <f t="array" ref="W471">INDEX(Resultado!$1:$470,MATCH($B471,Resultado!$N:$N,0),MATCH(W$1,Resultado!#REF!,0))</f>
        <v>#REF!</v>
      </c>
      <c r="X471" s="30" t="e">
        <f t="array" ref="X471">INDEX(Resultado!$1:$470,MATCH($B471,Resultado!$N:$N,0),MATCH(X$1,Resultado!#REF!,0))</f>
        <v>#REF!</v>
      </c>
      <c r="Y471" s="30" t="e">
        <f t="array" ref="Y471">INDEX(Resultado!$1:$470,MATCH($B471,Resultado!$N:$N,0),MATCH(Y$1,Resultado!#REF!,0))</f>
        <v>#REF!</v>
      </c>
      <c r="Z471" s="30" t="e">
        <f t="array" ref="Z471">INDEX(Resultado!$1:$470,MATCH($B471,Resultado!$N:$N,0),MATCH(Z$1,Resultado!#REF!,0))</f>
        <v>#REF!</v>
      </c>
      <c r="AA471" s="30" t="e">
        <f t="array" ref="AA471">INDEX(Resultado!$1:$470,MATCH($B471,Resultado!$N:$N,0),MATCH(AA$1,Resultado!#REF!,0))</f>
        <v>#REF!</v>
      </c>
      <c r="AB471" s="29">
        <v>0</v>
      </c>
      <c r="AC471" s="29">
        <v>2</v>
      </c>
      <c r="AD471" s="30" t="e">
        <f t="array" ref="AD471">INDEX(Resultado!$1:$470,MATCH($B471,Resultado!$N:$N,0),MATCH(AD$1,Resultado!#REF!,0))</f>
        <v>#REF!</v>
      </c>
      <c r="AE471" s="30" t="e">
        <f t="array" ref="AE471">INDEX(Resultado!$1:$470,MATCH($B471,Resultado!$N:$N,0),MATCH(AE$1,Resultado!#REF!,0))</f>
        <v>#REF!</v>
      </c>
      <c r="AF471" s="30" t="e">
        <f t="array" ref="AF471">INDEX(Resultado!$1:$470,MATCH($B471,Resultado!$N:$N,0),MATCH(AF$1,Resultado!#REF!,0))</f>
        <v>#REF!</v>
      </c>
      <c r="AG471" s="30" t="e">
        <f t="array" ref="AG471">INDEX(Resultado!$1:$470,MATCH($B471,Resultado!$N:$N,0),MATCH(AG$1,Resultado!#REF!,0))</f>
        <v>#REF!</v>
      </c>
      <c r="AH471" s="30" t="e">
        <f t="array" ref="AH471">INDEX(Resultado!$1:$470,MATCH($B471,Resultado!$N:$N,0),MATCH(AH$1,Resultado!#REF!,0))</f>
        <v>#REF!</v>
      </c>
      <c r="AI471" s="30" t="e">
        <f t="array" ref="AI471">INDEX(Resultado!$1:$470,MATCH($B471,Resultado!$N:$N,0),MATCH(AI$1,Resultado!#REF!,0))</f>
        <v>#REF!</v>
      </c>
      <c r="AJ471" s="30" t="e">
        <f t="array" ref="AJ471">INDEX(Resultado!$1:$470,MATCH($B471,Resultado!$N:$N,0),MATCH(AJ$1,Resultado!#REF!,0))</f>
        <v>#REF!</v>
      </c>
      <c r="AK471" s="30" t="e">
        <f t="array" ref="AK471">INDEX(Resultado!$1:$470,MATCH($B471,Resultado!$N:$N,0),MATCH(AK$1,Resultado!#REF!,0))</f>
        <v>#REF!</v>
      </c>
      <c r="AL471" s="29">
        <v>0</v>
      </c>
      <c r="AM471" s="29">
        <v>2</v>
      </c>
      <c r="AN471" s="30" t="e">
        <f t="array" ref="AN471">INDEX(Resultado!$1:$470,MATCH($B471,Resultado!$N:$N,0),MATCH(AN$1,Resultado!#REF!,0))</f>
        <v>#REF!</v>
      </c>
      <c r="AO471" s="30" t="e">
        <f t="array" ref="AO471">INDEX(Resultado!$1:$470,MATCH($B471,Resultado!$N:$N,0),MATCH(AO$1,Resultado!#REF!,0))</f>
        <v>#REF!</v>
      </c>
      <c r="AP471" s="30" t="e">
        <f t="array" ref="AP471">INDEX(Resultado!$1:$470,MATCH($B471,Resultado!$N:$N,0),MATCH(AP$1,Resultado!#REF!,0))</f>
        <v>#REF!</v>
      </c>
      <c r="AQ471" s="30" t="e">
        <f t="array" ref="AQ471">INDEX(Resultado!$1:$470,MATCH($B471,Resultado!$N:$N,0),MATCH(AQ$1,Resultado!#REF!,0))</f>
        <v>#REF!</v>
      </c>
      <c r="AR471" s="30" t="e">
        <f t="array" ref="AR471">INDEX(Resultado!$1:$470,MATCH($B471,Resultado!$N:$N,0),MATCH(AR$1,Resultado!#REF!,0))</f>
        <v>#REF!</v>
      </c>
      <c r="AS471" s="29">
        <v>2</v>
      </c>
      <c r="AT471" s="30" t="e">
        <f t="array" ref="AT471">INDEX(Resultado!$1:$470,MATCH($B471,Resultado!$N:$N,0),MATCH(AT$1,Resultado!#REF!,0))</f>
        <v>#REF!</v>
      </c>
      <c r="AU471" s="30" t="e">
        <f t="array" ref="AU471">INDEX(Resultado!$1:$470,MATCH($B471,Resultado!$N:$N,0),MATCH(AU$1,Resultado!#REF!,0))</f>
        <v>#REF!</v>
      </c>
      <c r="AV471" s="30" t="e">
        <f t="array" ref="AV471">INDEX(Resultado!$1:$470,MATCH($B471,Resultado!$N:$N,0),MATCH(AV$1,Resultado!#REF!,0))</f>
        <v>#REF!</v>
      </c>
      <c r="AW471" s="30" t="e">
        <f t="array" ref="AW471">INDEX(Resultado!$1:$470,MATCH($B471,Resultado!$N:$N,0),MATCH(AW$1,Resultado!#REF!,0))</f>
        <v>#REF!</v>
      </c>
      <c r="AX471" s="30" t="e">
        <f t="array" ref="AX471">INDEX(Resultado!$1:$470,MATCH($B471,Resultado!$N:$N,0),MATCH(AX$1,Resultado!#REF!,0))</f>
        <v>#REF!</v>
      </c>
      <c r="AY471" s="30" t="e">
        <f t="array" ref="AY471">INDEX(Resultado!$1:$470,MATCH($B471,Resultado!$N:$N,0),MATCH(AY$1,Resultado!#REF!,0))</f>
        <v>#REF!</v>
      </c>
      <c r="AZ471" s="30" t="e">
        <f t="array" ref="AZ471">INDEX(Resultado!$1:$470,MATCH($B471,Resultado!$N:$N,0),MATCH(AZ$1,Resultado!#REF!,0))</f>
        <v>#REF!</v>
      </c>
      <c r="BA471" s="30" t="e">
        <f t="array" ref="BA471">INDEX(Resultado!$1:$470,MATCH($B471,Resultado!$N:$N,0),MATCH(BA$1,Resultado!#REF!,0))</f>
        <v>#REF!</v>
      </c>
      <c r="BB471" s="30" t="e">
        <f t="array" ref="BB471">INDEX(Resultado!$1:$470,MATCH($B471,Resultado!$N:$N,0),MATCH(BB$1,Resultado!#REF!,0))</f>
        <v>#REF!</v>
      </c>
      <c r="BC471" s="30" t="e">
        <f t="array" ref="BC471">INDEX(Resultado!$1:$470,MATCH($B471,Resultado!$N:$N,0),MATCH(BC$1,Resultado!#REF!,0))</f>
        <v>#REF!</v>
      </c>
      <c r="BD471" s="30" t="e">
        <f t="array" ref="BD471">INDEX(Resultado!$1:$470,MATCH($B471,Resultado!$N:$N,0),MATCH(BD$1,Resultado!#REF!,0))</f>
        <v>#REF!</v>
      </c>
      <c r="BE471" s="30" t="e">
        <f t="array" ref="BE471">INDEX(Resultado!$1:$470,MATCH($B471,Resultado!$N:$N,0),MATCH(BE$1,Resultado!#REF!,0))</f>
        <v>#REF!</v>
      </c>
      <c r="BF471" s="30" t="e">
        <f t="array" ref="BF471">INDEX(Resultado!$1:$470,MATCH($B471,Resultado!$N:$N,0),MATCH(BF$1,Resultado!#REF!,0))</f>
        <v>#REF!</v>
      </c>
      <c r="BG471" s="30" t="e">
        <f t="array" ref="BG471">INDEX(Resultado!$1:$470,MATCH($B471,Resultado!$N:$N,0),MATCH(BG$1,Resultado!#REF!,0))</f>
        <v>#REF!</v>
      </c>
      <c r="BH471" s="30" t="e">
        <f t="array" ref="BH471">INDEX(Resultado!$1:$470,MATCH($B471,Resultado!$N:$N,0),MATCH(BH$1,Resultado!#REF!,0))</f>
        <v>#REF!</v>
      </c>
      <c r="BI471" s="30" t="e">
        <f t="array" ref="BI471">INDEX(Resultado!$1:$470,MATCH($B471,Resultado!$N:$N,0),MATCH(BI$1,Resultado!#REF!,0))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148"/>
  <sheetViews>
    <sheetView workbookViewId="0"/>
  </sheetViews>
  <sheetFormatPr baseColWidth="10" defaultColWidth="12.6640625" defaultRowHeight="15.75" customHeight="1" x14ac:dyDescent="0.15"/>
  <cols>
    <col min="1" max="1" width="135.33203125" customWidth="1"/>
  </cols>
  <sheetData>
    <row r="1" spans="1:2" x14ac:dyDescent="0.2">
      <c r="A1" s="39" t="s">
        <v>3377</v>
      </c>
      <c r="B1" s="39" t="s">
        <v>3378</v>
      </c>
    </row>
    <row r="2" spans="1:2" x14ac:dyDescent="0.2">
      <c r="A2" s="40" t="s">
        <v>145</v>
      </c>
      <c r="B2" s="41">
        <v>2</v>
      </c>
    </row>
    <row r="3" spans="1:2" x14ac:dyDescent="0.2">
      <c r="A3" s="40" t="s">
        <v>144</v>
      </c>
      <c r="B3" s="41">
        <v>2</v>
      </c>
    </row>
    <row r="4" spans="1:2" x14ac:dyDescent="0.2">
      <c r="A4" s="40" t="s">
        <v>223</v>
      </c>
      <c r="B4" s="41">
        <v>2</v>
      </c>
    </row>
    <row r="5" spans="1:2" x14ac:dyDescent="0.2">
      <c r="A5" s="40" t="s">
        <v>211</v>
      </c>
      <c r="B5" s="41">
        <v>2</v>
      </c>
    </row>
    <row r="6" spans="1:2" x14ac:dyDescent="0.2">
      <c r="A6" s="40" t="s">
        <v>210</v>
      </c>
      <c r="B6" s="41">
        <v>2</v>
      </c>
    </row>
    <row r="7" spans="1:2" x14ac:dyDescent="0.2">
      <c r="A7" s="40" t="s">
        <v>224</v>
      </c>
      <c r="B7" s="41">
        <v>2</v>
      </c>
    </row>
    <row r="8" spans="1:2" x14ac:dyDescent="0.2">
      <c r="A8" s="40" t="s">
        <v>267</v>
      </c>
      <c r="B8" s="41">
        <v>0</v>
      </c>
    </row>
    <row r="9" spans="1:2" x14ac:dyDescent="0.2">
      <c r="A9" s="40" t="s">
        <v>234</v>
      </c>
      <c r="B9" s="41">
        <v>0</v>
      </c>
    </row>
    <row r="10" spans="1:2" x14ac:dyDescent="0.2">
      <c r="A10" s="40" t="s">
        <v>878</v>
      </c>
      <c r="B10" s="41">
        <v>0</v>
      </c>
    </row>
    <row r="11" spans="1:2" ht="15.75" customHeight="1" x14ac:dyDescent="0.15">
      <c r="A11" s="13"/>
      <c r="B11" s="13"/>
    </row>
    <row r="12" spans="1:2" x14ac:dyDescent="0.2">
      <c r="A12" s="40" t="s">
        <v>187</v>
      </c>
      <c r="B12" s="41">
        <v>2</v>
      </c>
    </row>
    <row r="13" spans="1:2" x14ac:dyDescent="0.2">
      <c r="A13" s="40" t="s">
        <v>375</v>
      </c>
      <c r="B13" s="41">
        <v>2</v>
      </c>
    </row>
    <row r="14" spans="1:2" x14ac:dyDescent="0.2">
      <c r="A14" s="40" t="s">
        <v>202</v>
      </c>
      <c r="B14" s="41">
        <v>2</v>
      </c>
    </row>
    <row r="15" spans="1:2" x14ac:dyDescent="0.2">
      <c r="A15" s="40" t="s">
        <v>358</v>
      </c>
      <c r="B15" s="41">
        <v>2</v>
      </c>
    </row>
    <row r="16" spans="1:2" x14ac:dyDescent="0.2">
      <c r="A16" s="40" t="s">
        <v>329</v>
      </c>
      <c r="B16" s="41">
        <v>2</v>
      </c>
    </row>
    <row r="17" spans="1:2" x14ac:dyDescent="0.2">
      <c r="A17" s="40" t="s">
        <v>3379</v>
      </c>
      <c r="B17" s="41">
        <v>2</v>
      </c>
    </row>
    <row r="18" spans="1:2" x14ac:dyDescent="0.2">
      <c r="A18" s="40" t="s">
        <v>602</v>
      </c>
      <c r="B18" s="41">
        <v>1</v>
      </c>
    </row>
    <row r="19" spans="1:2" x14ac:dyDescent="0.2">
      <c r="A19" s="40" t="s">
        <v>147</v>
      </c>
      <c r="B19" s="41">
        <v>0</v>
      </c>
    </row>
    <row r="20" spans="1:2" x14ac:dyDescent="0.2">
      <c r="A20" s="40" t="s">
        <v>168</v>
      </c>
      <c r="B20" s="41">
        <v>0</v>
      </c>
    </row>
    <row r="21" spans="1:2" x14ac:dyDescent="0.2">
      <c r="A21" s="40" t="s">
        <v>395</v>
      </c>
      <c r="B21" s="41">
        <v>0</v>
      </c>
    </row>
    <row r="22" spans="1:2" ht="15.75" customHeight="1" x14ac:dyDescent="0.15">
      <c r="A22" s="13"/>
      <c r="B22" s="13"/>
    </row>
    <row r="23" spans="1:2" x14ac:dyDescent="0.2">
      <c r="A23" s="40" t="s">
        <v>476</v>
      </c>
      <c r="B23" s="41">
        <v>2</v>
      </c>
    </row>
    <row r="24" spans="1:2" x14ac:dyDescent="0.2">
      <c r="A24" s="40" t="s">
        <v>3380</v>
      </c>
      <c r="B24" s="41">
        <v>2</v>
      </c>
    </row>
    <row r="25" spans="1:2" x14ac:dyDescent="0.2">
      <c r="A25" s="40" t="s">
        <v>212</v>
      </c>
      <c r="B25" s="41">
        <v>2</v>
      </c>
    </row>
    <row r="26" spans="1:2" x14ac:dyDescent="0.2">
      <c r="A26" s="40" t="s">
        <v>3381</v>
      </c>
      <c r="B26" s="41">
        <v>1</v>
      </c>
    </row>
    <row r="27" spans="1:2" x14ac:dyDescent="0.2">
      <c r="A27" s="40" t="s">
        <v>3382</v>
      </c>
      <c r="B27" s="41">
        <v>0</v>
      </c>
    </row>
    <row r="28" spans="1:2" x14ac:dyDescent="0.2">
      <c r="A28" s="40" t="s">
        <v>3383</v>
      </c>
      <c r="B28" s="41">
        <v>0</v>
      </c>
    </row>
    <row r="29" spans="1:2" ht="15.75" customHeight="1" x14ac:dyDescent="0.15">
      <c r="A29" s="13"/>
      <c r="B29" s="13"/>
    </row>
    <row r="30" spans="1:2" x14ac:dyDescent="0.2">
      <c r="A30" s="40" t="s">
        <v>359</v>
      </c>
      <c r="B30" s="41">
        <v>2</v>
      </c>
    </row>
    <row r="31" spans="1:2" x14ac:dyDescent="0.2">
      <c r="A31" s="40" t="s">
        <v>268</v>
      </c>
      <c r="B31" s="41">
        <v>2</v>
      </c>
    </row>
    <row r="32" spans="1:2" x14ac:dyDescent="0.2">
      <c r="A32" s="40" t="s">
        <v>149</v>
      </c>
      <c r="B32" s="41">
        <v>2</v>
      </c>
    </row>
    <row r="33" spans="1:2" x14ac:dyDescent="0.2">
      <c r="A33" s="40" t="s">
        <v>259</v>
      </c>
      <c r="B33" s="41">
        <v>1</v>
      </c>
    </row>
    <row r="34" spans="1:2" x14ac:dyDescent="0.2">
      <c r="A34" s="40" t="s">
        <v>442</v>
      </c>
      <c r="B34" s="41">
        <v>1</v>
      </c>
    </row>
    <row r="35" spans="1:2" x14ac:dyDescent="0.2">
      <c r="A35" s="40" t="s">
        <v>169</v>
      </c>
      <c r="B35" s="41">
        <v>0</v>
      </c>
    </row>
    <row r="36" spans="1:2" x14ac:dyDescent="0.2">
      <c r="A36" s="13" t="s">
        <v>1836</v>
      </c>
      <c r="B36" s="41">
        <v>0</v>
      </c>
    </row>
    <row r="37" spans="1:2" x14ac:dyDescent="0.2">
      <c r="A37" s="40" t="s">
        <v>3384</v>
      </c>
      <c r="B37" s="41">
        <v>0</v>
      </c>
    </row>
    <row r="38" spans="1:2" ht="15.75" customHeight="1" x14ac:dyDescent="0.15">
      <c r="A38" s="13"/>
      <c r="B38" s="13"/>
    </row>
    <row r="39" spans="1:2" x14ac:dyDescent="0.2">
      <c r="A39" s="40" t="s">
        <v>595</v>
      </c>
      <c r="B39" s="41">
        <v>2</v>
      </c>
    </row>
    <row r="40" spans="1:2" x14ac:dyDescent="0.2">
      <c r="A40" s="40" t="s">
        <v>149</v>
      </c>
      <c r="B40" s="41">
        <v>2</v>
      </c>
    </row>
    <row r="41" spans="1:2" x14ac:dyDescent="0.2">
      <c r="A41" s="40" t="s">
        <v>1005</v>
      </c>
      <c r="B41" s="41">
        <v>1</v>
      </c>
    </row>
    <row r="42" spans="1:2" x14ac:dyDescent="0.2">
      <c r="A42" s="40" t="s">
        <v>1651</v>
      </c>
      <c r="B42" s="41">
        <v>1</v>
      </c>
    </row>
    <row r="43" spans="1:2" x14ac:dyDescent="0.2">
      <c r="A43" s="40" t="s">
        <v>150</v>
      </c>
      <c r="B43" s="41">
        <v>0</v>
      </c>
    </row>
    <row r="44" spans="1:2" x14ac:dyDescent="0.2">
      <c r="A44" s="40" t="s">
        <v>712</v>
      </c>
      <c r="B44" s="41">
        <v>0</v>
      </c>
    </row>
    <row r="45" spans="1:2" x14ac:dyDescent="0.2">
      <c r="A45" s="40" t="s">
        <v>3384</v>
      </c>
      <c r="B45" s="41">
        <v>0</v>
      </c>
    </row>
    <row r="46" spans="1:2" ht="15.75" customHeight="1" x14ac:dyDescent="0.15">
      <c r="A46" s="13"/>
      <c r="B46" s="13"/>
    </row>
    <row r="47" spans="1:2" ht="15" x14ac:dyDescent="0.2">
      <c r="A47" s="40" t="s">
        <v>148</v>
      </c>
      <c r="B47" s="41">
        <v>2</v>
      </c>
    </row>
    <row r="48" spans="1:2" ht="15" x14ac:dyDescent="0.2">
      <c r="A48" s="40" t="s">
        <v>213</v>
      </c>
      <c r="B48" s="41">
        <v>2</v>
      </c>
    </row>
    <row r="49" spans="1:2" ht="15" x14ac:dyDescent="0.2">
      <c r="A49" s="40" t="s">
        <v>189</v>
      </c>
      <c r="B49" s="41">
        <v>2</v>
      </c>
    </row>
    <row r="50" spans="1:2" ht="15" x14ac:dyDescent="0.2">
      <c r="A50" s="40" t="s">
        <v>1005</v>
      </c>
      <c r="B50" s="41">
        <v>1</v>
      </c>
    </row>
    <row r="51" spans="1:2" ht="15" x14ac:dyDescent="0.2">
      <c r="A51" s="40" t="s">
        <v>300</v>
      </c>
      <c r="B51" s="41">
        <v>0</v>
      </c>
    </row>
    <row r="52" spans="1:2" ht="15" x14ac:dyDescent="0.2">
      <c r="A52" s="40" t="s">
        <v>712</v>
      </c>
      <c r="B52" s="41">
        <v>0</v>
      </c>
    </row>
    <row r="53" spans="1:2" ht="15" x14ac:dyDescent="0.2">
      <c r="A53" s="40" t="s">
        <v>1089</v>
      </c>
      <c r="B53" s="41">
        <v>0</v>
      </c>
    </row>
    <row r="54" spans="1:2" ht="15" x14ac:dyDescent="0.2">
      <c r="A54" s="40" t="s">
        <v>3384</v>
      </c>
      <c r="B54" s="41">
        <v>0</v>
      </c>
    </row>
    <row r="55" spans="1:2" ht="13" x14ac:dyDescent="0.15">
      <c r="A55" s="13"/>
      <c r="B55" s="13"/>
    </row>
    <row r="56" spans="1:2" ht="15" x14ac:dyDescent="0.2">
      <c r="A56" s="40" t="s">
        <v>3385</v>
      </c>
      <c r="B56" s="41">
        <v>2</v>
      </c>
    </row>
    <row r="57" spans="1:2" ht="15" x14ac:dyDescent="0.2">
      <c r="A57" s="40" t="s">
        <v>190</v>
      </c>
      <c r="B57" s="41">
        <v>2</v>
      </c>
    </row>
    <row r="58" spans="1:2" ht="15" x14ac:dyDescent="0.2">
      <c r="A58" s="40" t="s">
        <v>1005</v>
      </c>
      <c r="B58" s="41">
        <v>1</v>
      </c>
    </row>
    <row r="59" spans="1:2" ht="15" x14ac:dyDescent="0.2">
      <c r="A59" s="40" t="s">
        <v>171</v>
      </c>
      <c r="B59" s="41">
        <v>0</v>
      </c>
    </row>
    <row r="60" spans="1:2" ht="15" x14ac:dyDescent="0.2">
      <c r="A60" s="40" t="s">
        <v>712</v>
      </c>
      <c r="B60" s="41">
        <v>0</v>
      </c>
    </row>
    <row r="61" spans="1:2" ht="15" x14ac:dyDescent="0.2">
      <c r="A61" s="40" t="s">
        <v>636</v>
      </c>
      <c r="B61" s="41">
        <v>0</v>
      </c>
    </row>
    <row r="62" spans="1:2" ht="15" x14ac:dyDescent="0.2">
      <c r="A62" s="40" t="s">
        <v>3384</v>
      </c>
      <c r="B62" s="41">
        <v>0</v>
      </c>
    </row>
    <row r="63" spans="1:2" ht="13" x14ac:dyDescent="0.15">
      <c r="A63" s="13"/>
      <c r="B63" s="13"/>
    </row>
    <row r="64" spans="1:2" ht="15" x14ac:dyDescent="0.2">
      <c r="A64" s="40" t="s">
        <v>148</v>
      </c>
      <c r="B64" s="41">
        <v>2</v>
      </c>
    </row>
    <row r="65" spans="1:2" ht="15" x14ac:dyDescent="0.2">
      <c r="A65" s="40" t="s">
        <v>301</v>
      </c>
      <c r="B65" s="41">
        <v>2</v>
      </c>
    </row>
    <row r="66" spans="1:2" ht="15" x14ac:dyDescent="0.2">
      <c r="A66" s="40" t="s">
        <v>172</v>
      </c>
      <c r="B66" s="41">
        <v>1</v>
      </c>
    </row>
    <row r="67" spans="1:2" ht="15" x14ac:dyDescent="0.2">
      <c r="A67" s="40" t="s">
        <v>525</v>
      </c>
      <c r="B67" s="41">
        <v>0</v>
      </c>
    </row>
    <row r="68" spans="1:2" ht="13" x14ac:dyDescent="0.15">
      <c r="A68" s="13"/>
      <c r="B68" s="13"/>
    </row>
    <row r="69" spans="1:2" ht="15" x14ac:dyDescent="0.2">
      <c r="A69" s="40" t="s">
        <v>148</v>
      </c>
      <c r="B69" s="41">
        <v>2</v>
      </c>
    </row>
    <row r="70" spans="1:2" ht="15" x14ac:dyDescent="0.2">
      <c r="A70" s="40" t="s">
        <v>244</v>
      </c>
      <c r="B70" s="41">
        <v>2</v>
      </c>
    </row>
    <row r="71" spans="1:2" ht="15" x14ac:dyDescent="0.2">
      <c r="A71" s="40" t="s">
        <v>191</v>
      </c>
      <c r="B71" s="41">
        <v>2</v>
      </c>
    </row>
    <row r="72" spans="1:2" ht="15" x14ac:dyDescent="0.2">
      <c r="A72" s="40" t="s">
        <v>225</v>
      </c>
      <c r="B72" s="41">
        <v>0</v>
      </c>
    </row>
    <row r="73" spans="1:2" ht="15" x14ac:dyDescent="0.2">
      <c r="A73" s="40" t="s">
        <v>570</v>
      </c>
      <c r="B73" s="41">
        <v>0</v>
      </c>
    </row>
    <row r="74" spans="1:2" ht="13" x14ac:dyDescent="0.15">
      <c r="A74" s="13"/>
      <c r="B74" s="13"/>
    </row>
    <row r="75" spans="1:2" ht="15" x14ac:dyDescent="0.2">
      <c r="A75" s="40" t="s">
        <v>148</v>
      </c>
      <c r="B75" s="41">
        <v>2</v>
      </c>
    </row>
    <row r="76" spans="1:2" ht="15" x14ac:dyDescent="0.2">
      <c r="A76" s="40" t="s">
        <v>3386</v>
      </c>
      <c r="B76" s="41">
        <v>2</v>
      </c>
    </row>
    <row r="77" spans="1:2" ht="15" x14ac:dyDescent="0.2">
      <c r="A77" s="42" t="s">
        <v>152</v>
      </c>
      <c r="B77" s="41">
        <v>2</v>
      </c>
    </row>
    <row r="78" spans="1:2" ht="15" x14ac:dyDescent="0.2">
      <c r="A78" s="43" t="s">
        <v>245</v>
      </c>
      <c r="B78" s="41">
        <v>2</v>
      </c>
    </row>
    <row r="79" spans="1:2" ht="15" x14ac:dyDescent="0.2">
      <c r="A79" s="40" t="s">
        <v>3213</v>
      </c>
      <c r="B79" s="41">
        <v>0</v>
      </c>
    </row>
    <row r="80" spans="1:2" ht="15" x14ac:dyDescent="0.2">
      <c r="A80" s="40"/>
      <c r="B80" s="41"/>
    </row>
    <row r="81" spans="1:2" ht="13" x14ac:dyDescent="0.15">
      <c r="A81" s="13"/>
      <c r="B81" s="13"/>
    </row>
    <row r="82" spans="1:2" ht="15" x14ac:dyDescent="0.2">
      <c r="A82" s="40" t="s">
        <v>148</v>
      </c>
      <c r="B82" s="41">
        <v>2</v>
      </c>
    </row>
    <row r="83" spans="1:2" ht="15" x14ac:dyDescent="0.2">
      <c r="A83" s="40" t="s">
        <v>247</v>
      </c>
      <c r="B83" s="41">
        <v>2</v>
      </c>
    </row>
    <row r="84" spans="1:2" ht="15" x14ac:dyDescent="0.2">
      <c r="A84" s="40" t="s">
        <v>3387</v>
      </c>
      <c r="B84" s="41">
        <v>2</v>
      </c>
    </row>
    <row r="85" spans="1:2" ht="15" x14ac:dyDescent="0.2">
      <c r="A85" s="40" t="s">
        <v>343</v>
      </c>
      <c r="B85" s="41">
        <v>2</v>
      </c>
    </row>
    <row r="86" spans="1:2" ht="15" x14ac:dyDescent="0.2">
      <c r="A86" s="40" t="s">
        <v>486</v>
      </c>
      <c r="B86" s="41">
        <v>0</v>
      </c>
    </row>
    <row r="87" spans="1:2" ht="15" x14ac:dyDescent="0.2">
      <c r="A87" s="40" t="s">
        <v>155</v>
      </c>
      <c r="B87" s="41">
        <v>0</v>
      </c>
    </row>
    <row r="88" spans="1:2" ht="15" x14ac:dyDescent="0.2">
      <c r="A88" s="13" t="s">
        <v>572</v>
      </c>
      <c r="B88" s="41">
        <v>2</v>
      </c>
    </row>
    <row r="89" spans="1:2" ht="13" x14ac:dyDescent="0.15">
      <c r="A89" s="13"/>
      <c r="B89" s="13"/>
    </row>
    <row r="90" spans="1:2" ht="15" x14ac:dyDescent="0.2">
      <c r="A90" s="40" t="s">
        <v>476</v>
      </c>
      <c r="B90" s="41">
        <v>2</v>
      </c>
    </row>
    <row r="91" spans="1:2" ht="15" x14ac:dyDescent="0.2">
      <c r="A91" s="13" t="s">
        <v>188</v>
      </c>
      <c r="B91" s="41">
        <v>2</v>
      </c>
    </row>
    <row r="92" spans="1:2" ht="15" x14ac:dyDescent="0.2">
      <c r="A92" s="40" t="s">
        <v>212</v>
      </c>
      <c r="B92" s="41">
        <v>2</v>
      </c>
    </row>
    <row r="93" spans="1:2" ht="15" x14ac:dyDescent="0.2">
      <c r="A93" s="40" t="s">
        <v>635</v>
      </c>
      <c r="B93" s="41">
        <v>1</v>
      </c>
    </row>
    <row r="94" spans="1:2" ht="15" x14ac:dyDescent="0.2">
      <c r="A94" s="40" t="s">
        <v>154</v>
      </c>
      <c r="B94" s="41">
        <v>0</v>
      </c>
    </row>
    <row r="95" spans="1:2" ht="15" x14ac:dyDescent="0.2">
      <c r="A95" s="40" t="s">
        <v>3383</v>
      </c>
      <c r="B95" s="41">
        <v>0</v>
      </c>
    </row>
    <row r="96" spans="1:2" ht="15" x14ac:dyDescent="0.2">
      <c r="A96" s="13" t="s">
        <v>3388</v>
      </c>
      <c r="B96" s="41">
        <v>2</v>
      </c>
    </row>
    <row r="97" spans="1:2" ht="13" x14ac:dyDescent="0.15">
      <c r="A97" s="13"/>
      <c r="B97" s="13"/>
    </row>
    <row r="98" spans="1:2" ht="15" x14ac:dyDescent="0.2">
      <c r="A98" s="40" t="s">
        <v>148</v>
      </c>
      <c r="B98" s="41">
        <v>2</v>
      </c>
    </row>
    <row r="99" spans="1:2" ht="15" x14ac:dyDescent="0.2">
      <c r="A99" s="40" t="s">
        <v>247</v>
      </c>
      <c r="B99" s="41">
        <v>2</v>
      </c>
    </row>
    <row r="100" spans="1:2" ht="15" x14ac:dyDescent="0.2">
      <c r="A100" s="40" t="s">
        <v>154</v>
      </c>
      <c r="B100" s="41">
        <v>0</v>
      </c>
    </row>
    <row r="101" spans="1:2" ht="15" x14ac:dyDescent="0.2">
      <c r="A101" s="40" t="s">
        <v>269</v>
      </c>
      <c r="B101" s="41">
        <v>0</v>
      </c>
    </row>
    <row r="102" spans="1:2" ht="15" x14ac:dyDescent="0.2">
      <c r="A102" s="13" t="s">
        <v>741</v>
      </c>
      <c r="B102" s="41">
        <v>0</v>
      </c>
    </row>
    <row r="103" spans="1:2" ht="13" x14ac:dyDescent="0.15">
      <c r="A103" s="13"/>
      <c r="B103" s="13"/>
    </row>
    <row r="104" spans="1:2" ht="15" x14ac:dyDescent="0.2">
      <c r="A104" s="40" t="s">
        <v>148</v>
      </c>
      <c r="B104" s="41">
        <v>2</v>
      </c>
    </row>
    <row r="105" spans="1:2" ht="15" x14ac:dyDescent="0.2">
      <c r="A105" s="40" t="s">
        <v>247</v>
      </c>
      <c r="B105" s="41">
        <v>2</v>
      </c>
    </row>
    <row r="106" spans="1:2" ht="15" x14ac:dyDescent="0.2">
      <c r="A106" s="40" t="s">
        <v>478</v>
      </c>
      <c r="B106" s="41">
        <v>2</v>
      </c>
    </row>
    <row r="107" spans="1:2" ht="15" x14ac:dyDescent="0.2">
      <c r="A107" s="40" t="s">
        <v>377</v>
      </c>
      <c r="B107" s="41">
        <v>1</v>
      </c>
    </row>
    <row r="108" spans="1:2" ht="15" x14ac:dyDescent="0.2">
      <c r="A108" s="40" t="s">
        <v>155</v>
      </c>
      <c r="B108" s="41">
        <v>0</v>
      </c>
    </row>
    <row r="109" spans="1:2" ht="13" x14ac:dyDescent="0.15">
      <c r="A109" s="13"/>
      <c r="B109" s="13"/>
    </row>
    <row r="110" spans="1:2" ht="15" x14ac:dyDescent="0.2">
      <c r="A110" s="40" t="s">
        <v>158</v>
      </c>
      <c r="B110" s="41">
        <v>2</v>
      </c>
    </row>
    <row r="111" spans="1:2" ht="15" x14ac:dyDescent="0.2">
      <c r="A111" s="40" t="s">
        <v>377</v>
      </c>
      <c r="B111" s="41">
        <v>1</v>
      </c>
    </row>
    <row r="112" spans="1:2" ht="15" x14ac:dyDescent="0.2">
      <c r="A112" s="40" t="s">
        <v>3389</v>
      </c>
      <c r="B112" s="41">
        <v>1</v>
      </c>
    </row>
    <row r="113" spans="1:2" ht="15" x14ac:dyDescent="0.2">
      <c r="A113" s="40" t="s">
        <v>398</v>
      </c>
      <c r="B113" s="41">
        <v>0</v>
      </c>
    </row>
    <row r="114" spans="1:2" ht="15" x14ac:dyDescent="0.2">
      <c r="A114" s="40" t="s">
        <v>1045</v>
      </c>
      <c r="B114" s="41">
        <v>0</v>
      </c>
    </row>
    <row r="115" spans="1:2" ht="13" x14ac:dyDescent="0.15">
      <c r="A115" s="13" t="s">
        <v>192</v>
      </c>
      <c r="B115" s="14">
        <v>0</v>
      </c>
    </row>
    <row r="116" spans="1:2" ht="13" x14ac:dyDescent="0.15">
      <c r="A116" s="13" t="s">
        <v>271</v>
      </c>
      <c r="B116" s="14">
        <v>1</v>
      </c>
    </row>
    <row r="117" spans="1:2" ht="13" x14ac:dyDescent="0.15">
      <c r="A117" s="13" t="s">
        <v>1230</v>
      </c>
      <c r="B117" s="14">
        <v>1</v>
      </c>
    </row>
    <row r="118" spans="1:2" ht="13" x14ac:dyDescent="0.15">
      <c r="A118" s="13" t="s">
        <v>3390</v>
      </c>
      <c r="B118" s="14">
        <v>2</v>
      </c>
    </row>
    <row r="119" spans="1:2" ht="13" x14ac:dyDescent="0.15">
      <c r="A119" s="13"/>
      <c r="B119" s="14"/>
    </row>
    <row r="120" spans="1:2" ht="13" x14ac:dyDescent="0.15">
      <c r="A120" s="13" t="s">
        <v>237</v>
      </c>
      <c r="B120" s="14">
        <v>1</v>
      </c>
    </row>
    <row r="121" spans="1:2" ht="13" x14ac:dyDescent="0.15">
      <c r="A121" s="13" t="s">
        <v>344</v>
      </c>
      <c r="B121" s="14">
        <v>1</v>
      </c>
    </row>
    <row r="122" spans="1:2" ht="13" x14ac:dyDescent="0.15">
      <c r="A122" s="13" t="s">
        <v>159</v>
      </c>
      <c r="B122" s="14">
        <v>1</v>
      </c>
    </row>
    <row r="123" spans="1:2" ht="13" x14ac:dyDescent="0.15">
      <c r="A123" s="13" t="s">
        <v>176</v>
      </c>
      <c r="B123" s="14">
        <v>2</v>
      </c>
    </row>
    <row r="124" spans="1:2" ht="13" x14ac:dyDescent="0.15">
      <c r="A124" s="13" t="s">
        <v>260</v>
      </c>
      <c r="B124" s="14">
        <v>3</v>
      </c>
    </row>
    <row r="125" spans="1:2" ht="13" x14ac:dyDescent="0.15">
      <c r="A125" s="13" t="s">
        <v>227</v>
      </c>
      <c r="B125" s="14">
        <v>4</v>
      </c>
    </row>
    <row r="126" spans="1:2" ht="13" x14ac:dyDescent="0.15">
      <c r="A126" s="13" t="s">
        <v>177</v>
      </c>
      <c r="B126" s="14">
        <v>5</v>
      </c>
    </row>
    <row r="127" spans="1:2" ht="13" x14ac:dyDescent="0.15">
      <c r="A127" s="13" t="s">
        <v>203</v>
      </c>
      <c r="B127" s="14">
        <v>6</v>
      </c>
    </row>
    <row r="128" spans="1:2" ht="13" x14ac:dyDescent="0.15">
      <c r="A128" s="13" t="s">
        <v>194</v>
      </c>
      <c r="B128" s="14">
        <v>7</v>
      </c>
    </row>
    <row r="129" spans="1:2" ht="13" x14ac:dyDescent="0.15">
      <c r="A129" s="13"/>
      <c r="B129" s="14"/>
    </row>
    <row r="130" spans="1:2" ht="13" x14ac:dyDescent="0.15">
      <c r="A130" s="13" t="s">
        <v>186</v>
      </c>
      <c r="B130" s="14">
        <v>1</v>
      </c>
    </row>
    <row r="131" spans="1:2" ht="13" x14ac:dyDescent="0.15">
      <c r="A131" s="13" t="s">
        <v>146</v>
      </c>
      <c r="B131" s="14">
        <v>2</v>
      </c>
    </row>
    <row r="132" spans="1:2" ht="13" x14ac:dyDescent="0.15">
      <c r="A132" s="13" t="s">
        <v>328</v>
      </c>
      <c r="B132" s="14">
        <v>3</v>
      </c>
    </row>
    <row r="133" spans="1:2" ht="13" x14ac:dyDescent="0.15">
      <c r="A133" s="13" t="s">
        <v>532</v>
      </c>
      <c r="B133" s="14">
        <v>4</v>
      </c>
    </row>
    <row r="134" spans="1:2" ht="13" x14ac:dyDescent="0.15">
      <c r="A134" s="13" t="s">
        <v>3391</v>
      </c>
      <c r="B134" s="14">
        <v>5</v>
      </c>
    </row>
    <row r="135" spans="1:2" ht="13" x14ac:dyDescent="0.15">
      <c r="A135" s="13"/>
      <c r="B135" s="14"/>
    </row>
    <row r="136" spans="1:2" ht="13" x14ac:dyDescent="0.15">
      <c r="A136" s="13" t="s">
        <v>126</v>
      </c>
      <c r="B136" s="14">
        <v>1</v>
      </c>
    </row>
    <row r="137" spans="1:2" ht="13" x14ac:dyDescent="0.15">
      <c r="A137" s="13" t="s">
        <v>127</v>
      </c>
      <c r="B137" s="14">
        <v>2</v>
      </c>
    </row>
    <row r="138" spans="1:2" ht="13" x14ac:dyDescent="0.15">
      <c r="A138" s="13"/>
      <c r="B138" s="14"/>
    </row>
    <row r="139" spans="1:2" ht="13" x14ac:dyDescent="0.15">
      <c r="A139" s="13" t="s">
        <v>3392</v>
      </c>
      <c r="B139" s="14">
        <v>0</v>
      </c>
    </row>
    <row r="140" spans="1:2" ht="13" x14ac:dyDescent="0.15">
      <c r="A140" s="13" t="s">
        <v>3393</v>
      </c>
      <c r="B140" s="14">
        <v>1</v>
      </c>
    </row>
    <row r="141" spans="1:2" ht="13" x14ac:dyDescent="0.15">
      <c r="A141" s="13" t="s">
        <v>3394</v>
      </c>
      <c r="B141" s="14">
        <v>1</v>
      </c>
    </row>
    <row r="142" spans="1:2" ht="13" x14ac:dyDescent="0.15">
      <c r="A142" s="13" t="s">
        <v>3395</v>
      </c>
      <c r="B142" s="14">
        <v>1</v>
      </c>
    </row>
    <row r="143" spans="1:2" ht="13" x14ac:dyDescent="0.15">
      <c r="A143" s="13" t="s">
        <v>3396</v>
      </c>
      <c r="B143" s="14">
        <v>1</v>
      </c>
    </row>
    <row r="144" spans="1:2" ht="13" x14ac:dyDescent="0.15">
      <c r="A144" s="13"/>
      <c r="B144" s="14"/>
    </row>
    <row r="145" spans="1:2" ht="15" x14ac:dyDescent="0.2">
      <c r="A145" s="40" t="s">
        <v>156</v>
      </c>
      <c r="B145" s="14">
        <v>1</v>
      </c>
    </row>
    <row r="146" spans="1:2" ht="15" x14ac:dyDescent="0.2">
      <c r="A146" s="40" t="s">
        <v>379</v>
      </c>
      <c r="B146" s="14">
        <v>2</v>
      </c>
    </row>
    <row r="147" spans="1:2" ht="15" x14ac:dyDescent="0.2">
      <c r="A147" s="40" t="s">
        <v>417</v>
      </c>
      <c r="B147" s="14">
        <v>3</v>
      </c>
    </row>
    <row r="148" spans="1:2" ht="15" x14ac:dyDescent="0.2">
      <c r="A148" s="40" t="s">
        <v>418</v>
      </c>
      <c r="B148" s="14">
        <v>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70"/>
  <sheetViews>
    <sheetView workbookViewId="0"/>
  </sheetViews>
  <sheetFormatPr baseColWidth="10" defaultColWidth="12.6640625" defaultRowHeight="15.75" customHeight="1" x14ac:dyDescent="0.15"/>
  <cols>
    <col min="1" max="1" width="13.83203125" customWidth="1"/>
    <col min="2" max="2" width="37" customWidth="1"/>
    <col min="7" max="7" width="24.33203125" customWidth="1"/>
  </cols>
  <sheetData>
    <row r="1" spans="1:7" ht="15.75" customHeight="1" x14ac:dyDescent="0.15">
      <c r="A1" s="44" t="s">
        <v>3397</v>
      </c>
      <c r="B1" s="45" t="s">
        <v>3398</v>
      </c>
      <c r="D1" s="44" t="s">
        <v>3399</v>
      </c>
      <c r="E1" s="44" t="s">
        <v>3400</v>
      </c>
      <c r="G1" s="44" t="s">
        <v>3401</v>
      </c>
    </row>
    <row r="2" spans="1:7" x14ac:dyDescent="0.2">
      <c r="A2" s="46" t="s">
        <v>3040</v>
      </c>
      <c r="B2" s="47" t="s">
        <v>3039</v>
      </c>
      <c r="D2" s="48">
        <v>0.91579999999999995</v>
      </c>
      <c r="E2" s="49" t="s">
        <v>3402</v>
      </c>
      <c r="G2" s="50" t="s">
        <v>3403</v>
      </c>
    </row>
    <row r="3" spans="1:7" x14ac:dyDescent="0.2">
      <c r="A3" s="51" t="s">
        <v>967</v>
      </c>
      <c r="B3" s="52" t="s">
        <v>3404</v>
      </c>
      <c r="D3" s="48">
        <v>0.87360000000000004</v>
      </c>
      <c r="E3" s="49" t="s">
        <v>3402</v>
      </c>
      <c r="G3" s="50" t="s">
        <v>3405</v>
      </c>
    </row>
    <row r="4" spans="1:7" x14ac:dyDescent="0.2">
      <c r="A4" s="51" t="s">
        <v>2146</v>
      </c>
      <c r="B4" s="52" t="s">
        <v>3406</v>
      </c>
      <c r="D4" s="48">
        <v>0.86170000000000002</v>
      </c>
      <c r="E4" s="49" t="s">
        <v>3402</v>
      </c>
      <c r="G4" s="50" t="s">
        <v>3407</v>
      </c>
    </row>
    <row r="5" spans="1:7" x14ac:dyDescent="0.2">
      <c r="A5" s="51" t="s">
        <v>1068</v>
      </c>
      <c r="B5" s="52" t="s">
        <v>1067</v>
      </c>
      <c r="D5" s="48">
        <v>0.85199999999999998</v>
      </c>
      <c r="E5" s="49" t="s">
        <v>3402</v>
      </c>
      <c r="G5" s="50" t="s">
        <v>3408</v>
      </c>
    </row>
    <row r="6" spans="1:7" x14ac:dyDescent="0.2">
      <c r="A6" s="51" t="s">
        <v>1557</v>
      </c>
      <c r="B6" s="52" t="s">
        <v>1556</v>
      </c>
      <c r="D6" s="48">
        <v>0.81850000000000001</v>
      </c>
      <c r="E6" s="49" t="s">
        <v>3402</v>
      </c>
      <c r="G6" s="53" t="s">
        <v>2571</v>
      </c>
    </row>
    <row r="7" spans="1:7" x14ac:dyDescent="0.2">
      <c r="A7" s="51" t="s">
        <v>646</v>
      </c>
      <c r="B7" s="52" t="s">
        <v>645</v>
      </c>
      <c r="D7" s="48">
        <v>0.79810000000000003</v>
      </c>
      <c r="E7" s="49" t="s">
        <v>3402</v>
      </c>
      <c r="G7" s="53" t="s">
        <v>3409</v>
      </c>
    </row>
    <row r="8" spans="1:7" x14ac:dyDescent="0.2">
      <c r="A8" s="51" t="s">
        <v>829</v>
      </c>
      <c r="B8" s="52" t="s">
        <v>828</v>
      </c>
      <c r="D8" s="48">
        <v>0.79810000000000003</v>
      </c>
      <c r="E8" s="49" t="s">
        <v>3402</v>
      </c>
    </row>
    <row r="9" spans="1:7" x14ac:dyDescent="0.2">
      <c r="A9" s="51" t="s">
        <v>2732</v>
      </c>
      <c r="B9" s="52" t="s">
        <v>3410</v>
      </c>
      <c r="D9" s="48">
        <v>0.78010000000000002</v>
      </c>
      <c r="E9" s="49" t="s">
        <v>3402</v>
      </c>
    </row>
    <row r="10" spans="1:7" x14ac:dyDescent="0.2">
      <c r="A10" s="51" t="s">
        <v>3259</v>
      </c>
      <c r="B10" s="52" t="s">
        <v>3411</v>
      </c>
      <c r="D10" s="48">
        <v>0.77980000000000005</v>
      </c>
      <c r="E10" s="49" t="s">
        <v>3402</v>
      </c>
    </row>
    <row r="11" spans="1:7" x14ac:dyDescent="0.2">
      <c r="A11" s="51" t="s">
        <v>1501</v>
      </c>
      <c r="B11" s="52" t="s">
        <v>3412</v>
      </c>
      <c r="D11" s="48">
        <v>0.77739999999999998</v>
      </c>
      <c r="E11" s="49" t="s">
        <v>3402</v>
      </c>
    </row>
    <row r="12" spans="1:7" x14ac:dyDescent="0.2">
      <c r="A12" s="51" t="s">
        <v>3173</v>
      </c>
      <c r="B12" s="52" t="s">
        <v>3172</v>
      </c>
      <c r="D12" s="48">
        <v>0.77359999999999995</v>
      </c>
      <c r="E12" s="49" t="s">
        <v>3402</v>
      </c>
    </row>
    <row r="13" spans="1:7" x14ac:dyDescent="0.2">
      <c r="A13" s="51" t="s">
        <v>371</v>
      </c>
      <c r="B13" s="52" t="s">
        <v>3413</v>
      </c>
      <c r="D13" s="48">
        <v>0.76959999999999995</v>
      </c>
      <c r="E13" s="49" t="s">
        <v>3402</v>
      </c>
    </row>
    <row r="14" spans="1:7" x14ac:dyDescent="0.2">
      <c r="A14" s="51" t="s">
        <v>2589</v>
      </c>
      <c r="B14" s="52" t="s">
        <v>2588</v>
      </c>
      <c r="D14" s="48">
        <v>0.75839999999999996</v>
      </c>
      <c r="E14" s="49" t="s">
        <v>3402</v>
      </c>
    </row>
    <row r="15" spans="1:7" x14ac:dyDescent="0.2">
      <c r="A15" s="51" t="s">
        <v>514</v>
      </c>
      <c r="B15" s="52" t="s">
        <v>513</v>
      </c>
      <c r="D15" s="48">
        <v>0.75219999999999998</v>
      </c>
      <c r="E15" s="49" t="s">
        <v>3402</v>
      </c>
    </row>
    <row r="16" spans="1:7" x14ac:dyDescent="0.2">
      <c r="A16" s="51" t="s">
        <v>1158</v>
      </c>
      <c r="B16" s="52" t="s">
        <v>1157</v>
      </c>
      <c r="D16" s="48">
        <v>0.75129999999999997</v>
      </c>
      <c r="E16" s="49" t="s">
        <v>3402</v>
      </c>
    </row>
    <row r="17" spans="1:5" x14ac:dyDescent="0.2">
      <c r="A17" s="51" t="s">
        <v>585</v>
      </c>
      <c r="B17" s="52" t="s">
        <v>3414</v>
      </c>
      <c r="D17" s="48">
        <v>0.74560000000000004</v>
      </c>
      <c r="E17" s="49" t="s">
        <v>3402</v>
      </c>
    </row>
    <row r="18" spans="1:5" x14ac:dyDescent="0.2">
      <c r="A18" s="51" t="s">
        <v>932</v>
      </c>
      <c r="B18" s="52" t="s">
        <v>3415</v>
      </c>
      <c r="D18" s="48">
        <v>0.74439999999999995</v>
      </c>
      <c r="E18" s="49" t="s">
        <v>3402</v>
      </c>
    </row>
    <row r="19" spans="1:5" x14ac:dyDescent="0.2">
      <c r="A19" s="51" t="s">
        <v>521</v>
      </c>
      <c r="B19" s="52" t="s">
        <v>520</v>
      </c>
      <c r="D19" s="48">
        <f>70.68%*1.05</f>
        <v>0.74214000000000013</v>
      </c>
      <c r="E19" s="49" t="s">
        <v>3402</v>
      </c>
    </row>
    <row r="20" spans="1:5" x14ac:dyDescent="0.2">
      <c r="A20" s="51" t="s">
        <v>2367</v>
      </c>
      <c r="B20" s="52" t="s">
        <v>2366</v>
      </c>
      <c r="D20" s="48">
        <v>0.74180000000000001</v>
      </c>
      <c r="E20" s="49" t="s">
        <v>3402</v>
      </c>
    </row>
    <row r="21" spans="1:5" x14ac:dyDescent="0.2">
      <c r="A21" s="51" t="s">
        <v>1163</v>
      </c>
      <c r="B21" s="52" t="s">
        <v>3416</v>
      </c>
      <c r="D21" s="48">
        <v>0.74139999999999995</v>
      </c>
      <c r="E21" s="49" t="s">
        <v>3402</v>
      </c>
    </row>
    <row r="22" spans="1:5" x14ac:dyDescent="0.2">
      <c r="A22" s="51" t="s">
        <v>1951</v>
      </c>
      <c r="B22" s="52" t="s">
        <v>3417</v>
      </c>
      <c r="D22" s="48">
        <v>0.7399</v>
      </c>
      <c r="E22" s="49" t="s">
        <v>3402</v>
      </c>
    </row>
    <row r="23" spans="1:5" x14ac:dyDescent="0.2">
      <c r="A23" s="51" t="s">
        <v>632</v>
      </c>
      <c r="B23" s="52" t="s">
        <v>631</v>
      </c>
      <c r="D23" s="48">
        <v>0.72760000000000002</v>
      </c>
      <c r="E23" s="49" t="s">
        <v>3402</v>
      </c>
    </row>
    <row r="24" spans="1:5" x14ac:dyDescent="0.2">
      <c r="A24" s="51" t="s">
        <v>2429</v>
      </c>
      <c r="B24" s="52" t="s">
        <v>3418</v>
      </c>
      <c r="D24" s="48">
        <v>0.71830000000000005</v>
      </c>
      <c r="E24" s="49" t="s">
        <v>3402</v>
      </c>
    </row>
    <row r="25" spans="1:5" x14ac:dyDescent="0.2">
      <c r="A25" s="51" t="s">
        <v>1618</v>
      </c>
      <c r="B25" s="52" t="s">
        <v>1617</v>
      </c>
      <c r="D25" s="48">
        <v>0.7087</v>
      </c>
      <c r="E25" s="49" t="s">
        <v>3402</v>
      </c>
    </row>
    <row r="26" spans="1:5" x14ac:dyDescent="0.2">
      <c r="A26" s="51" t="s">
        <v>2928</v>
      </c>
      <c r="B26" s="52" t="s">
        <v>3419</v>
      </c>
      <c r="D26" s="48">
        <v>0.70579999999999998</v>
      </c>
      <c r="E26" s="49" t="s">
        <v>3402</v>
      </c>
    </row>
    <row r="27" spans="1:5" x14ac:dyDescent="0.2">
      <c r="A27" s="51" t="s">
        <v>2224</v>
      </c>
      <c r="B27" s="52" t="s">
        <v>2223</v>
      </c>
      <c r="D27" s="48">
        <v>0.70169999999999999</v>
      </c>
      <c r="E27" s="49" t="s">
        <v>3402</v>
      </c>
    </row>
    <row r="28" spans="1:5" x14ac:dyDescent="0.2">
      <c r="A28" s="51" t="s">
        <v>1990</v>
      </c>
      <c r="B28" s="52" t="s">
        <v>1989</v>
      </c>
      <c r="D28" s="48">
        <v>0.69889999999999997</v>
      </c>
      <c r="E28" s="49" t="s">
        <v>3402</v>
      </c>
    </row>
    <row r="29" spans="1:5" x14ac:dyDescent="0.2">
      <c r="A29" s="51" t="s">
        <v>1137</v>
      </c>
      <c r="B29" s="52" t="s">
        <v>1136</v>
      </c>
      <c r="D29" s="48">
        <v>0.69820000000000004</v>
      </c>
      <c r="E29" s="49" t="s">
        <v>3402</v>
      </c>
    </row>
    <row r="30" spans="1:5" x14ac:dyDescent="0.2">
      <c r="A30" s="51" t="s">
        <v>2904</v>
      </c>
      <c r="B30" s="52" t="s">
        <v>3420</v>
      </c>
      <c r="D30" s="48">
        <v>0.69650000000000001</v>
      </c>
      <c r="E30" s="49" t="s">
        <v>3402</v>
      </c>
    </row>
    <row r="31" spans="1:5" x14ac:dyDescent="0.2">
      <c r="A31" s="51" t="s">
        <v>1374</v>
      </c>
      <c r="B31" s="52" t="s">
        <v>1373</v>
      </c>
      <c r="D31" s="48">
        <v>0.69399999999999995</v>
      </c>
      <c r="E31" s="49" t="s">
        <v>3402</v>
      </c>
    </row>
    <row r="32" spans="1:5" x14ac:dyDescent="0.2">
      <c r="A32" s="51" t="s">
        <v>2153</v>
      </c>
      <c r="B32" s="52" t="s">
        <v>3421</v>
      </c>
      <c r="D32" s="48">
        <v>0.69369999999999998</v>
      </c>
      <c r="E32" s="49" t="s">
        <v>3402</v>
      </c>
    </row>
    <row r="33" spans="1:5" x14ac:dyDescent="0.2">
      <c r="A33" s="51" t="s">
        <v>490</v>
      </c>
      <c r="B33" s="52" t="s">
        <v>3422</v>
      </c>
      <c r="D33" s="48">
        <v>0.68840000000000001</v>
      </c>
      <c r="E33" s="49" t="s">
        <v>3402</v>
      </c>
    </row>
    <row r="34" spans="1:5" x14ac:dyDescent="0.2">
      <c r="A34" s="51" t="s">
        <v>1343</v>
      </c>
      <c r="B34" s="52" t="s">
        <v>3423</v>
      </c>
      <c r="D34" s="48">
        <v>0.68379999999999996</v>
      </c>
      <c r="E34" s="49" t="s">
        <v>3402</v>
      </c>
    </row>
    <row r="35" spans="1:5" x14ac:dyDescent="0.2">
      <c r="A35" s="51" t="s">
        <v>1709</v>
      </c>
      <c r="B35" s="52" t="s">
        <v>1708</v>
      </c>
      <c r="D35" s="48">
        <v>0.68379999999999996</v>
      </c>
      <c r="E35" s="49" t="s">
        <v>3402</v>
      </c>
    </row>
    <row r="36" spans="1:5" x14ac:dyDescent="0.2">
      <c r="A36" s="51" t="s">
        <v>2974</v>
      </c>
      <c r="B36" s="52" t="s">
        <v>2973</v>
      </c>
      <c r="D36" s="48">
        <v>0.68320000000000003</v>
      </c>
      <c r="E36" s="49" t="s">
        <v>3402</v>
      </c>
    </row>
    <row r="37" spans="1:5" x14ac:dyDescent="0.2">
      <c r="A37" s="51" t="s">
        <v>2814</v>
      </c>
      <c r="B37" s="52" t="s">
        <v>3424</v>
      </c>
      <c r="D37" s="48">
        <v>0.68140000000000001</v>
      </c>
      <c r="E37" s="49" t="s">
        <v>3402</v>
      </c>
    </row>
    <row r="38" spans="1:5" x14ac:dyDescent="0.2">
      <c r="A38" s="51" t="s">
        <v>2682</v>
      </c>
      <c r="B38" s="52" t="s">
        <v>2681</v>
      </c>
      <c r="D38" s="48">
        <v>0.68100000000000005</v>
      </c>
      <c r="E38" s="49" t="s">
        <v>3402</v>
      </c>
    </row>
    <row r="39" spans="1:5" x14ac:dyDescent="0.2">
      <c r="A39" s="51" t="s">
        <v>1757</v>
      </c>
      <c r="B39" s="52" t="s">
        <v>1756</v>
      </c>
      <c r="D39" s="48">
        <v>0.68010000000000004</v>
      </c>
      <c r="E39" s="49" t="s">
        <v>3402</v>
      </c>
    </row>
    <row r="40" spans="1:5" x14ac:dyDescent="0.2">
      <c r="A40" s="51" t="s">
        <v>2108</v>
      </c>
      <c r="B40" s="52" t="s">
        <v>3425</v>
      </c>
      <c r="D40" s="48">
        <v>0.67510000000000003</v>
      </c>
      <c r="E40" s="49" t="s">
        <v>3402</v>
      </c>
    </row>
    <row r="41" spans="1:5" x14ac:dyDescent="0.2">
      <c r="A41" s="51" t="s">
        <v>1240</v>
      </c>
      <c r="B41" s="52" t="s">
        <v>3426</v>
      </c>
      <c r="D41" s="48">
        <v>0.67269999999999996</v>
      </c>
      <c r="E41" s="49" t="s">
        <v>3402</v>
      </c>
    </row>
    <row r="42" spans="1:5" x14ac:dyDescent="0.2">
      <c r="A42" s="51" t="s">
        <v>2758</v>
      </c>
      <c r="B42" s="52" t="s">
        <v>2757</v>
      </c>
      <c r="D42" s="48">
        <v>0.67259999999999998</v>
      </c>
      <c r="E42" s="49" t="s">
        <v>3402</v>
      </c>
    </row>
    <row r="43" spans="1:5" x14ac:dyDescent="0.2">
      <c r="A43" s="51" t="s">
        <v>1809</v>
      </c>
      <c r="B43" s="52" t="s">
        <v>3427</v>
      </c>
      <c r="D43" s="48">
        <v>0.67130000000000001</v>
      </c>
      <c r="E43" s="49" t="s">
        <v>3402</v>
      </c>
    </row>
    <row r="44" spans="1:5" x14ac:dyDescent="0.2">
      <c r="A44" s="51" t="s">
        <v>1868</v>
      </c>
      <c r="B44" s="52" t="s">
        <v>3428</v>
      </c>
      <c r="D44" s="48">
        <v>0.66569999999999996</v>
      </c>
      <c r="E44" s="49" t="s">
        <v>3402</v>
      </c>
    </row>
    <row r="45" spans="1:5" x14ac:dyDescent="0.2">
      <c r="A45" s="51" t="s">
        <v>1979</v>
      </c>
      <c r="B45" s="52" t="s">
        <v>1978</v>
      </c>
      <c r="D45" s="48">
        <v>0.66390000000000005</v>
      </c>
      <c r="E45" s="49" t="s">
        <v>3402</v>
      </c>
    </row>
    <row r="46" spans="1:5" x14ac:dyDescent="0.2">
      <c r="A46" s="51" t="s">
        <v>3053</v>
      </c>
      <c r="B46" s="52" t="s">
        <v>3052</v>
      </c>
      <c r="D46" s="48">
        <v>0.66010000000000002</v>
      </c>
      <c r="E46" s="49" t="s">
        <v>3402</v>
      </c>
    </row>
    <row r="47" spans="1:5" ht="15" x14ac:dyDescent="0.2">
      <c r="A47" s="51" t="s">
        <v>658</v>
      </c>
      <c r="B47" s="52" t="s">
        <v>657</v>
      </c>
      <c r="D47" s="48">
        <v>0.65859999999999996</v>
      </c>
      <c r="E47" s="49" t="s">
        <v>3402</v>
      </c>
    </row>
    <row r="48" spans="1:5" ht="15" x14ac:dyDescent="0.2">
      <c r="A48" s="51" t="s">
        <v>986</v>
      </c>
      <c r="B48" s="52" t="s">
        <v>985</v>
      </c>
      <c r="D48" s="48">
        <v>0.65759999999999996</v>
      </c>
      <c r="E48" s="49" t="s">
        <v>3402</v>
      </c>
    </row>
    <row r="49" spans="1:5" ht="15" x14ac:dyDescent="0.2">
      <c r="A49" s="51" t="s">
        <v>992</v>
      </c>
      <c r="B49" s="52" t="s">
        <v>991</v>
      </c>
      <c r="D49" s="48">
        <v>0.65510000000000002</v>
      </c>
      <c r="E49" s="49" t="s">
        <v>3402</v>
      </c>
    </row>
    <row r="50" spans="1:5" ht="15" x14ac:dyDescent="0.2">
      <c r="A50" s="51" t="s">
        <v>1608</v>
      </c>
      <c r="B50" s="52" t="s">
        <v>1607</v>
      </c>
      <c r="D50" s="48">
        <v>0.65480000000000005</v>
      </c>
      <c r="E50" s="49" t="s">
        <v>3402</v>
      </c>
    </row>
    <row r="51" spans="1:5" ht="15" x14ac:dyDescent="0.2">
      <c r="A51" s="51" t="s">
        <v>1769</v>
      </c>
      <c r="B51" s="52" t="s">
        <v>1768</v>
      </c>
      <c r="D51" s="48">
        <v>0.65200000000000002</v>
      </c>
      <c r="E51" s="49" t="s">
        <v>3402</v>
      </c>
    </row>
    <row r="52" spans="1:5" ht="15" x14ac:dyDescent="0.2">
      <c r="A52" s="51" t="s">
        <v>2601</v>
      </c>
      <c r="B52" s="52" t="s">
        <v>3429</v>
      </c>
      <c r="D52" s="48">
        <v>0.65080000000000005</v>
      </c>
      <c r="E52" s="49" t="s">
        <v>3402</v>
      </c>
    </row>
    <row r="53" spans="1:5" ht="15" x14ac:dyDescent="0.2">
      <c r="A53" s="51" t="s">
        <v>669</v>
      </c>
      <c r="B53" s="52" t="s">
        <v>3430</v>
      </c>
      <c r="D53" s="48">
        <v>0.65059999999999996</v>
      </c>
      <c r="E53" s="49" t="s">
        <v>3402</v>
      </c>
    </row>
    <row r="54" spans="1:5" ht="15" x14ac:dyDescent="0.2">
      <c r="A54" s="51" t="s">
        <v>290</v>
      </c>
      <c r="B54" s="52" t="s">
        <v>289</v>
      </c>
      <c r="D54" s="48">
        <v>0.64839999999999998</v>
      </c>
      <c r="E54" s="49" t="s">
        <v>3402</v>
      </c>
    </row>
    <row r="55" spans="1:5" ht="15" x14ac:dyDescent="0.2">
      <c r="A55" s="51" t="s">
        <v>2996</v>
      </c>
      <c r="B55" s="52" t="s">
        <v>3431</v>
      </c>
      <c r="D55" s="48">
        <v>0.64410000000000001</v>
      </c>
      <c r="E55" s="49" t="s">
        <v>3402</v>
      </c>
    </row>
    <row r="56" spans="1:5" ht="15" x14ac:dyDescent="0.2">
      <c r="A56" s="51" t="s">
        <v>1696</v>
      </c>
      <c r="B56" s="52" t="s">
        <v>1695</v>
      </c>
      <c r="D56" s="48">
        <v>0.64339999999999997</v>
      </c>
      <c r="E56" s="49" t="s">
        <v>3402</v>
      </c>
    </row>
    <row r="57" spans="1:5" ht="15" x14ac:dyDescent="0.2">
      <c r="A57" s="51" t="s">
        <v>731</v>
      </c>
      <c r="B57" s="52" t="s">
        <v>3432</v>
      </c>
      <c r="D57" s="48">
        <v>0.64159999999999995</v>
      </c>
      <c r="E57" s="49" t="s">
        <v>3402</v>
      </c>
    </row>
    <row r="58" spans="1:5" ht="15" x14ac:dyDescent="0.2">
      <c r="A58" s="51" t="s">
        <v>2413</v>
      </c>
      <c r="B58" s="52" t="s">
        <v>2412</v>
      </c>
      <c r="D58" s="48">
        <v>0.63600000000000001</v>
      </c>
      <c r="E58" s="49" t="s">
        <v>3402</v>
      </c>
    </row>
    <row r="59" spans="1:5" ht="15" x14ac:dyDescent="0.2">
      <c r="A59" s="51" t="s">
        <v>2763</v>
      </c>
      <c r="B59" s="52" t="s">
        <v>3433</v>
      </c>
      <c r="D59" s="48">
        <v>0.63580000000000003</v>
      </c>
      <c r="E59" s="49" t="s">
        <v>3402</v>
      </c>
    </row>
    <row r="60" spans="1:5" ht="15" x14ac:dyDescent="0.2">
      <c r="A60" s="51" t="s">
        <v>231</v>
      </c>
      <c r="B60" s="52" t="s">
        <v>230</v>
      </c>
      <c r="D60" s="48">
        <v>0.63549999999999995</v>
      </c>
      <c r="E60" s="49" t="s">
        <v>3402</v>
      </c>
    </row>
    <row r="61" spans="1:5" ht="15" x14ac:dyDescent="0.2">
      <c r="A61" s="51" t="s">
        <v>423</v>
      </c>
      <c r="B61" s="52" t="s">
        <v>422</v>
      </c>
      <c r="D61" s="48">
        <v>0.62939999999999996</v>
      </c>
      <c r="E61" s="49" t="s">
        <v>3402</v>
      </c>
    </row>
    <row r="62" spans="1:5" ht="15" x14ac:dyDescent="0.2">
      <c r="A62" s="51" t="s">
        <v>1901</v>
      </c>
      <c r="B62" s="52" t="s">
        <v>3434</v>
      </c>
      <c r="D62" s="48">
        <v>0.62819999999999998</v>
      </c>
      <c r="E62" s="49" t="s">
        <v>3402</v>
      </c>
    </row>
    <row r="63" spans="1:5" ht="15" x14ac:dyDescent="0.2">
      <c r="A63" s="51" t="s">
        <v>3126</v>
      </c>
      <c r="B63" s="52" t="s">
        <v>3435</v>
      </c>
      <c r="D63" s="48">
        <v>0.62570000000000003</v>
      </c>
      <c r="E63" s="49" t="s">
        <v>3402</v>
      </c>
    </row>
    <row r="64" spans="1:5" ht="15" x14ac:dyDescent="0.2">
      <c r="A64" s="51" t="s">
        <v>401</v>
      </c>
      <c r="B64" s="52" t="s">
        <v>3436</v>
      </c>
      <c r="D64" s="48">
        <v>0.62129999999999996</v>
      </c>
      <c r="E64" s="49" t="s">
        <v>3402</v>
      </c>
    </row>
    <row r="65" spans="1:5" ht="15" x14ac:dyDescent="0.2">
      <c r="A65" s="51" t="s">
        <v>1996</v>
      </c>
      <c r="B65" s="52" t="s">
        <v>1995</v>
      </c>
      <c r="D65" s="48">
        <v>0.61990000000000001</v>
      </c>
      <c r="E65" s="49" t="s">
        <v>3402</v>
      </c>
    </row>
    <row r="66" spans="1:5" ht="15" x14ac:dyDescent="0.2">
      <c r="A66" s="51" t="s">
        <v>3082</v>
      </c>
      <c r="B66" s="52" t="s">
        <v>3437</v>
      </c>
      <c r="D66" s="48">
        <v>0.61770000000000003</v>
      </c>
      <c r="E66" s="49" t="s">
        <v>3402</v>
      </c>
    </row>
    <row r="67" spans="1:5" ht="15" x14ac:dyDescent="0.2">
      <c r="A67" s="51" t="s">
        <v>3109</v>
      </c>
      <c r="B67" s="52" t="s">
        <v>3108</v>
      </c>
      <c r="D67" s="48">
        <v>0.61750000000000005</v>
      </c>
      <c r="E67" s="49" t="s">
        <v>3402</v>
      </c>
    </row>
    <row r="68" spans="1:5" ht="15" x14ac:dyDescent="0.2">
      <c r="A68" s="51" t="s">
        <v>2782</v>
      </c>
      <c r="B68" s="52" t="s">
        <v>2781</v>
      </c>
      <c r="D68" s="48">
        <v>0.61550000000000005</v>
      </c>
      <c r="E68" s="49" t="s">
        <v>3402</v>
      </c>
    </row>
    <row r="69" spans="1:5" ht="15" x14ac:dyDescent="0.2">
      <c r="A69" s="51" t="s">
        <v>2303</v>
      </c>
      <c r="B69" s="52" t="s">
        <v>2302</v>
      </c>
      <c r="D69" s="48">
        <v>0.61339999999999995</v>
      </c>
      <c r="E69" s="49" t="s">
        <v>3402</v>
      </c>
    </row>
    <row r="70" spans="1:5" ht="15" x14ac:dyDescent="0.2">
      <c r="A70" s="51" t="s">
        <v>1714</v>
      </c>
      <c r="B70" s="52" t="s">
        <v>1713</v>
      </c>
      <c r="D70" s="48">
        <v>0.61339999999999995</v>
      </c>
      <c r="E70" s="49" t="s">
        <v>3402</v>
      </c>
    </row>
    <row r="71" spans="1:5" ht="15" x14ac:dyDescent="0.2">
      <c r="A71" s="51" t="s">
        <v>2057</v>
      </c>
      <c r="B71" s="52" t="s">
        <v>2056</v>
      </c>
      <c r="D71" s="48">
        <v>0.61250000000000004</v>
      </c>
      <c r="E71" s="49" t="s">
        <v>3402</v>
      </c>
    </row>
    <row r="72" spans="1:5" ht="15" x14ac:dyDescent="0.2">
      <c r="A72" s="51" t="s">
        <v>1972</v>
      </c>
      <c r="B72" s="52" t="s">
        <v>1971</v>
      </c>
      <c r="D72" s="48">
        <v>0.61209999999999998</v>
      </c>
      <c r="E72" s="49" t="s">
        <v>3402</v>
      </c>
    </row>
    <row r="73" spans="1:5" ht="15" x14ac:dyDescent="0.2">
      <c r="A73" s="51" t="s">
        <v>2210</v>
      </c>
      <c r="B73" s="52" t="s">
        <v>2209</v>
      </c>
      <c r="D73" s="48">
        <v>0.6109</v>
      </c>
      <c r="E73" s="49" t="s">
        <v>3402</v>
      </c>
    </row>
    <row r="74" spans="1:5" ht="15" x14ac:dyDescent="0.2">
      <c r="A74" s="51" t="s">
        <v>909</v>
      </c>
      <c r="B74" s="52" t="s">
        <v>908</v>
      </c>
      <c r="D74" s="48">
        <v>0.61009999999999998</v>
      </c>
      <c r="E74" s="49" t="s">
        <v>3402</v>
      </c>
    </row>
    <row r="75" spans="1:5" ht="15" x14ac:dyDescent="0.2">
      <c r="A75" s="51" t="s">
        <v>1912</v>
      </c>
      <c r="B75" s="52" t="s">
        <v>1911</v>
      </c>
      <c r="D75" s="48">
        <v>0.60929999999999995</v>
      </c>
      <c r="E75" s="49" t="s">
        <v>3402</v>
      </c>
    </row>
    <row r="76" spans="1:5" ht="15" x14ac:dyDescent="0.2">
      <c r="A76" s="51" t="s">
        <v>431</v>
      </c>
      <c r="B76" s="52" t="s">
        <v>430</v>
      </c>
      <c r="D76" s="48">
        <v>0.60799999999999998</v>
      </c>
      <c r="E76" s="49" t="s">
        <v>3402</v>
      </c>
    </row>
    <row r="77" spans="1:5" ht="15" x14ac:dyDescent="0.2">
      <c r="A77" s="51" t="s">
        <v>676</v>
      </c>
      <c r="B77" s="52" t="s">
        <v>3438</v>
      </c>
      <c r="D77" s="48">
        <v>0.60570000000000002</v>
      </c>
      <c r="E77" s="49" t="s">
        <v>3402</v>
      </c>
    </row>
    <row r="78" spans="1:5" ht="15" x14ac:dyDescent="0.2">
      <c r="A78" s="51" t="s">
        <v>1967</v>
      </c>
      <c r="B78" s="52" t="s">
        <v>1966</v>
      </c>
      <c r="D78" s="48">
        <v>0.60570000000000002</v>
      </c>
      <c r="E78" s="49" t="s">
        <v>3402</v>
      </c>
    </row>
    <row r="79" spans="1:5" ht="15" x14ac:dyDescent="0.2">
      <c r="A79" s="51" t="s">
        <v>2653</v>
      </c>
      <c r="B79" s="52" t="s">
        <v>2652</v>
      </c>
      <c r="D79" s="48">
        <v>0.60570000000000002</v>
      </c>
      <c r="E79" s="49" t="s">
        <v>3402</v>
      </c>
    </row>
    <row r="80" spans="1:5" ht="15" x14ac:dyDescent="0.2">
      <c r="A80" s="51" t="s">
        <v>2297</v>
      </c>
      <c r="B80" s="52" t="s">
        <v>2296</v>
      </c>
      <c r="D80" s="48">
        <v>0.60540000000000005</v>
      </c>
      <c r="E80" s="49" t="s">
        <v>3402</v>
      </c>
    </row>
    <row r="81" spans="1:5" ht="15" x14ac:dyDescent="0.2">
      <c r="A81" s="51" t="s">
        <v>1061</v>
      </c>
      <c r="B81" s="52" t="s">
        <v>1060</v>
      </c>
      <c r="D81" s="48">
        <v>0.60540000000000005</v>
      </c>
      <c r="E81" s="49" t="s">
        <v>3402</v>
      </c>
    </row>
    <row r="82" spans="1:5" ht="15" x14ac:dyDescent="0.2">
      <c r="A82" s="51" t="s">
        <v>2064</v>
      </c>
      <c r="B82" s="52" t="s">
        <v>2063</v>
      </c>
      <c r="D82" s="48">
        <v>0.60219999999999996</v>
      </c>
      <c r="E82" s="49" t="s">
        <v>3402</v>
      </c>
    </row>
    <row r="83" spans="1:5" ht="15" x14ac:dyDescent="0.2">
      <c r="A83" s="51" t="s">
        <v>687</v>
      </c>
      <c r="B83" s="52" t="s">
        <v>686</v>
      </c>
      <c r="D83" s="48">
        <f>57.34%*1.05</f>
        <v>0.60206999999999999</v>
      </c>
      <c r="E83" s="49" t="s">
        <v>3402</v>
      </c>
    </row>
    <row r="84" spans="1:5" ht="15" x14ac:dyDescent="0.2">
      <c r="A84" s="51" t="s">
        <v>2003</v>
      </c>
      <c r="B84" s="52" t="s">
        <v>2002</v>
      </c>
      <c r="D84" s="48">
        <v>0.6</v>
      </c>
      <c r="E84" s="49" t="s">
        <v>3402</v>
      </c>
    </row>
    <row r="85" spans="1:5" ht="15" x14ac:dyDescent="0.2">
      <c r="A85" s="51" t="s">
        <v>2626</v>
      </c>
      <c r="B85" s="52" t="s">
        <v>3439</v>
      </c>
      <c r="D85" s="48">
        <v>0.59899999999999998</v>
      </c>
      <c r="E85" s="49" t="s">
        <v>3402</v>
      </c>
    </row>
    <row r="86" spans="1:5" ht="15" x14ac:dyDescent="0.2">
      <c r="A86" s="51" t="s">
        <v>2677</v>
      </c>
      <c r="B86" s="52" t="s">
        <v>2676</v>
      </c>
      <c r="D86" s="48">
        <v>0.59809999999999997</v>
      </c>
      <c r="E86" s="49" t="s">
        <v>3402</v>
      </c>
    </row>
    <row r="87" spans="1:5" ht="15" x14ac:dyDescent="0.2">
      <c r="A87" s="51" t="s">
        <v>1935</v>
      </c>
      <c r="B87" s="52" t="s">
        <v>1934</v>
      </c>
      <c r="D87" s="48">
        <v>0.59770000000000001</v>
      </c>
      <c r="E87" s="49" t="s">
        <v>3402</v>
      </c>
    </row>
    <row r="88" spans="1:5" ht="15" x14ac:dyDescent="0.2">
      <c r="A88" s="51" t="s">
        <v>3192</v>
      </c>
      <c r="B88" s="52" t="s">
        <v>3191</v>
      </c>
      <c r="D88" s="48">
        <v>0.59509999999999996</v>
      </c>
      <c r="E88" s="49" t="s">
        <v>3402</v>
      </c>
    </row>
    <row r="89" spans="1:5" ht="15" x14ac:dyDescent="0.2">
      <c r="A89" s="51" t="s">
        <v>875</v>
      </c>
      <c r="B89" s="52" t="s">
        <v>3440</v>
      </c>
      <c r="D89" s="48">
        <v>0.59489999999999998</v>
      </c>
      <c r="E89" s="49" t="s">
        <v>3402</v>
      </c>
    </row>
    <row r="90" spans="1:5" ht="15" x14ac:dyDescent="0.2">
      <c r="A90" s="51" t="s">
        <v>1834</v>
      </c>
      <c r="B90" s="52" t="s">
        <v>1833</v>
      </c>
      <c r="D90" s="48">
        <v>0.5948</v>
      </c>
      <c r="E90" s="49" t="s">
        <v>3402</v>
      </c>
    </row>
    <row r="91" spans="1:5" ht="15" x14ac:dyDescent="0.2">
      <c r="A91" s="51" t="s">
        <v>133</v>
      </c>
      <c r="B91" s="52" t="s">
        <v>132</v>
      </c>
      <c r="D91" s="48">
        <v>0.59419999999999995</v>
      </c>
      <c r="E91" s="49" t="s">
        <v>3402</v>
      </c>
    </row>
    <row r="92" spans="1:5" ht="15" x14ac:dyDescent="0.2">
      <c r="A92" s="51" t="s">
        <v>2546</v>
      </c>
      <c r="B92" s="52" t="s">
        <v>3441</v>
      </c>
      <c r="D92" s="48">
        <v>0.59360000000000002</v>
      </c>
      <c r="E92" s="49" t="s">
        <v>3402</v>
      </c>
    </row>
    <row r="93" spans="1:5" ht="15" x14ac:dyDescent="0.2">
      <c r="A93" s="51" t="s">
        <v>682</v>
      </c>
      <c r="B93" s="52" t="s">
        <v>681</v>
      </c>
      <c r="D93" s="48">
        <v>0.59309999999999996</v>
      </c>
      <c r="E93" s="49" t="s">
        <v>3402</v>
      </c>
    </row>
    <row r="94" spans="1:5" ht="15" x14ac:dyDescent="0.2">
      <c r="A94" s="51" t="s">
        <v>789</v>
      </c>
      <c r="B94" s="52" t="s">
        <v>788</v>
      </c>
      <c r="D94" s="48">
        <v>0.59130000000000005</v>
      </c>
      <c r="E94" s="49" t="s">
        <v>3402</v>
      </c>
    </row>
    <row r="95" spans="1:5" ht="15" x14ac:dyDescent="0.2">
      <c r="A95" s="51" t="s">
        <v>2960</v>
      </c>
      <c r="B95" s="52" t="s">
        <v>3442</v>
      </c>
      <c r="D95" s="48">
        <v>0.59109999999999996</v>
      </c>
      <c r="E95" s="49" t="s">
        <v>3402</v>
      </c>
    </row>
    <row r="96" spans="1:5" ht="15" x14ac:dyDescent="0.2">
      <c r="A96" s="51" t="s">
        <v>1081</v>
      </c>
      <c r="B96" s="52" t="s">
        <v>3443</v>
      </c>
      <c r="D96" s="48">
        <v>0.59009999999999996</v>
      </c>
      <c r="E96" s="49" t="s">
        <v>3402</v>
      </c>
    </row>
    <row r="97" spans="1:5" ht="15" x14ac:dyDescent="0.2">
      <c r="A97" s="51" t="s">
        <v>2069</v>
      </c>
      <c r="B97" s="52" t="s">
        <v>3403</v>
      </c>
      <c r="D97" s="48">
        <f>(56.18%)*1.05</f>
        <v>0.58989000000000003</v>
      </c>
      <c r="E97" s="49" t="s">
        <v>3402</v>
      </c>
    </row>
    <row r="98" spans="1:5" ht="15" x14ac:dyDescent="0.2">
      <c r="A98" s="51" t="s">
        <v>1233</v>
      </c>
      <c r="B98" s="52" t="s">
        <v>3444</v>
      </c>
      <c r="D98" s="48">
        <v>0.58660000000000001</v>
      </c>
      <c r="E98" s="49" t="s">
        <v>3402</v>
      </c>
    </row>
    <row r="99" spans="1:5" ht="15" x14ac:dyDescent="0.2">
      <c r="A99" s="51" t="s">
        <v>567</v>
      </c>
      <c r="B99" s="52" t="s">
        <v>566</v>
      </c>
      <c r="D99" s="48">
        <v>0.58550000000000002</v>
      </c>
      <c r="E99" s="49" t="s">
        <v>3402</v>
      </c>
    </row>
    <row r="100" spans="1:5" ht="15" x14ac:dyDescent="0.2">
      <c r="A100" s="51" t="s">
        <v>2342</v>
      </c>
      <c r="B100" s="52" t="s">
        <v>2341</v>
      </c>
      <c r="D100" s="48">
        <v>0.58389999999999997</v>
      </c>
      <c r="E100" s="49" t="s">
        <v>3402</v>
      </c>
    </row>
    <row r="101" spans="1:5" ht="15" x14ac:dyDescent="0.2">
      <c r="A101" s="51" t="s">
        <v>3197</v>
      </c>
      <c r="B101" s="52" t="s">
        <v>3445</v>
      </c>
      <c r="D101" s="48">
        <v>0.58320000000000005</v>
      </c>
      <c r="E101" s="49" t="s">
        <v>3402</v>
      </c>
    </row>
    <row r="102" spans="1:5" ht="15" x14ac:dyDescent="0.2">
      <c r="A102" s="51" t="s">
        <v>3186</v>
      </c>
      <c r="B102" s="52" t="s">
        <v>3446</v>
      </c>
      <c r="D102" s="48">
        <v>0.58279999999999998</v>
      </c>
      <c r="E102" s="49" t="s">
        <v>3402</v>
      </c>
    </row>
    <row r="103" spans="1:5" ht="15" x14ac:dyDescent="0.2">
      <c r="A103" s="51" t="s">
        <v>538</v>
      </c>
      <c r="B103" s="52" t="s">
        <v>3447</v>
      </c>
      <c r="D103" s="48">
        <v>0.58169999999999999</v>
      </c>
      <c r="E103" s="49" t="s">
        <v>3402</v>
      </c>
    </row>
    <row r="104" spans="1:5" ht="15" x14ac:dyDescent="0.2">
      <c r="A104" s="51" t="s">
        <v>824</v>
      </c>
      <c r="B104" s="52" t="s">
        <v>823</v>
      </c>
      <c r="D104" s="48">
        <v>0.58120000000000005</v>
      </c>
      <c r="E104" s="49" t="s">
        <v>3402</v>
      </c>
    </row>
    <row r="105" spans="1:5" ht="15" x14ac:dyDescent="0.2">
      <c r="A105" s="51" t="s">
        <v>1946</v>
      </c>
      <c r="B105" s="52" t="s">
        <v>1945</v>
      </c>
      <c r="D105" s="48">
        <v>0.57999999999999996</v>
      </c>
      <c r="E105" s="49" t="s">
        <v>3402</v>
      </c>
    </row>
    <row r="106" spans="1:5" ht="15" x14ac:dyDescent="0.2">
      <c r="A106" s="51" t="s">
        <v>2017</v>
      </c>
      <c r="B106" s="52" t="s">
        <v>3448</v>
      </c>
      <c r="D106" s="48">
        <v>0.5776</v>
      </c>
      <c r="E106" s="49" t="s">
        <v>3402</v>
      </c>
    </row>
    <row r="107" spans="1:5" ht="15" x14ac:dyDescent="0.2">
      <c r="A107" s="51" t="s">
        <v>2846</v>
      </c>
      <c r="B107" s="52" t="s">
        <v>3449</v>
      </c>
      <c r="D107" s="48">
        <v>0.5776</v>
      </c>
      <c r="E107" s="49" t="s">
        <v>3402</v>
      </c>
    </row>
    <row r="108" spans="1:5" ht="15" x14ac:dyDescent="0.2">
      <c r="A108" s="51" t="s">
        <v>2607</v>
      </c>
      <c r="B108" s="52" t="s">
        <v>3450</v>
      </c>
      <c r="D108" s="48">
        <v>0.57740000000000002</v>
      </c>
      <c r="E108" s="49" t="s">
        <v>3402</v>
      </c>
    </row>
    <row r="109" spans="1:5" ht="15" x14ac:dyDescent="0.2">
      <c r="A109" s="51" t="s">
        <v>2859</v>
      </c>
      <c r="B109" s="52" t="s">
        <v>2858</v>
      </c>
      <c r="D109" s="48">
        <v>0.57679999999999998</v>
      </c>
      <c r="E109" s="49" t="s">
        <v>3402</v>
      </c>
    </row>
    <row r="110" spans="1:5" ht="15" x14ac:dyDescent="0.2">
      <c r="A110" s="51" t="s">
        <v>2205</v>
      </c>
      <c r="B110" s="52" t="s">
        <v>2204</v>
      </c>
      <c r="D110" s="48">
        <v>0.57620000000000005</v>
      </c>
      <c r="E110" s="49" t="s">
        <v>3402</v>
      </c>
    </row>
    <row r="111" spans="1:5" ht="15" x14ac:dyDescent="0.2">
      <c r="A111" s="51" t="s">
        <v>1428</v>
      </c>
      <c r="B111" s="52" t="s">
        <v>1427</v>
      </c>
      <c r="D111" s="48">
        <v>0.57620000000000005</v>
      </c>
      <c r="E111" s="49" t="s">
        <v>3402</v>
      </c>
    </row>
    <row r="112" spans="1:5" ht="15" x14ac:dyDescent="0.2">
      <c r="A112" s="51" t="s">
        <v>2944</v>
      </c>
      <c r="B112" s="52" t="s">
        <v>2943</v>
      </c>
      <c r="D112" s="48">
        <v>0.57479999999999998</v>
      </c>
      <c r="E112" s="49" t="s">
        <v>3402</v>
      </c>
    </row>
    <row r="113" spans="1:5" ht="15" x14ac:dyDescent="0.2">
      <c r="A113" s="51" t="s">
        <v>1470</v>
      </c>
      <c r="B113" s="52" t="s">
        <v>3451</v>
      </c>
      <c r="D113" s="48">
        <v>0.5746</v>
      </c>
      <c r="E113" s="49" t="s">
        <v>3402</v>
      </c>
    </row>
    <row r="114" spans="1:5" ht="15" x14ac:dyDescent="0.2">
      <c r="A114" s="51" t="s">
        <v>1889</v>
      </c>
      <c r="B114" s="52" t="s">
        <v>1888</v>
      </c>
      <c r="D114" s="48">
        <v>0.57430000000000003</v>
      </c>
      <c r="E114" s="49" t="s">
        <v>3402</v>
      </c>
    </row>
    <row r="115" spans="1:5" ht="15" x14ac:dyDescent="0.2">
      <c r="A115" s="51" t="s">
        <v>1565</v>
      </c>
      <c r="B115" s="52" t="s">
        <v>3452</v>
      </c>
      <c r="D115" s="48">
        <v>0.57369999999999999</v>
      </c>
      <c r="E115" s="49" t="s">
        <v>3402</v>
      </c>
    </row>
    <row r="116" spans="1:5" ht="15" x14ac:dyDescent="0.2">
      <c r="A116" s="51" t="s">
        <v>1876</v>
      </c>
      <c r="B116" s="52" t="s">
        <v>3453</v>
      </c>
      <c r="D116" s="48">
        <v>0.57310000000000005</v>
      </c>
      <c r="E116" s="49" t="s">
        <v>3402</v>
      </c>
    </row>
    <row r="117" spans="1:5" ht="15" x14ac:dyDescent="0.2">
      <c r="A117" s="51" t="s">
        <v>975</v>
      </c>
      <c r="B117" s="52" t="s">
        <v>3454</v>
      </c>
      <c r="D117" s="48">
        <v>0.5696</v>
      </c>
      <c r="E117" s="49" t="s">
        <v>3402</v>
      </c>
    </row>
    <row r="118" spans="1:5" ht="15" x14ac:dyDescent="0.2">
      <c r="A118" s="51" t="s">
        <v>2133</v>
      </c>
      <c r="B118" s="52" t="s">
        <v>2132</v>
      </c>
      <c r="D118" s="48">
        <v>0.56720000000000004</v>
      </c>
      <c r="E118" s="49" t="s">
        <v>3402</v>
      </c>
    </row>
    <row r="119" spans="1:5" ht="15" x14ac:dyDescent="0.2">
      <c r="A119" s="51" t="s">
        <v>1201</v>
      </c>
      <c r="B119" s="52" t="s">
        <v>1200</v>
      </c>
      <c r="D119" s="48">
        <v>0.56699999999999995</v>
      </c>
      <c r="E119" s="49" t="s">
        <v>3402</v>
      </c>
    </row>
    <row r="120" spans="1:5" ht="15" x14ac:dyDescent="0.2">
      <c r="A120" s="51" t="s">
        <v>2883</v>
      </c>
      <c r="B120" s="52" t="s">
        <v>3455</v>
      </c>
      <c r="D120" s="48">
        <v>0.56559999999999999</v>
      </c>
      <c r="E120" s="49" t="s">
        <v>3402</v>
      </c>
    </row>
    <row r="121" spans="1:5" ht="15" x14ac:dyDescent="0.2">
      <c r="A121" s="51" t="s">
        <v>1440</v>
      </c>
      <c r="B121" s="52" t="s">
        <v>3456</v>
      </c>
      <c r="D121" s="48">
        <v>0.56279999999999997</v>
      </c>
      <c r="E121" s="49" t="s">
        <v>3402</v>
      </c>
    </row>
    <row r="122" spans="1:5" ht="15" x14ac:dyDescent="0.2">
      <c r="A122" s="51" t="s">
        <v>889</v>
      </c>
      <c r="B122" s="52" t="s">
        <v>888</v>
      </c>
      <c r="D122" s="48">
        <v>0.56220000000000003</v>
      </c>
      <c r="E122" s="49" t="s">
        <v>3402</v>
      </c>
    </row>
    <row r="123" spans="1:5" ht="15" x14ac:dyDescent="0.2">
      <c r="A123" s="51" t="s">
        <v>499</v>
      </c>
      <c r="B123" s="52" t="s">
        <v>498</v>
      </c>
      <c r="D123" s="48">
        <v>0.56169999999999998</v>
      </c>
      <c r="E123" s="49" t="s">
        <v>3402</v>
      </c>
    </row>
    <row r="124" spans="1:5" ht="15" x14ac:dyDescent="0.2">
      <c r="A124" s="51" t="s">
        <v>951</v>
      </c>
      <c r="B124" s="52" t="s">
        <v>950</v>
      </c>
      <c r="D124" s="48">
        <v>0.56159999999999999</v>
      </c>
      <c r="E124" s="49" t="s">
        <v>3402</v>
      </c>
    </row>
    <row r="125" spans="1:5" ht="15" x14ac:dyDescent="0.2">
      <c r="A125" s="51" t="s">
        <v>2051</v>
      </c>
      <c r="B125" s="52" t="s">
        <v>2050</v>
      </c>
      <c r="D125" s="48">
        <v>0.56140000000000001</v>
      </c>
      <c r="E125" s="49" t="s">
        <v>3402</v>
      </c>
    </row>
    <row r="126" spans="1:5" ht="15" x14ac:dyDescent="0.2">
      <c r="A126" s="51" t="s">
        <v>3008</v>
      </c>
      <c r="B126" s="52" t="s">
        <v>3007</v>
      </c>
      <c r="D126" s="48">
        <v>0.56089999999999995</v>
      </c>
      <c r="E126" s="49" t="s">
        <v>3402</v>
      </c>
    </row>
    <row r="127" spans="1:5" ht="15" x14ac:dyDescent="0.2">
      <c r="A127" s="51" t="s">
        <v>1685</v>
      </c>
      <c r="B127" s="52" t="s">
        <v>3457</v>
      </c>
      <c r="D127" s="48">
        <v>0.56089999999999995</v>
      </c>
      <c r="E127" s="49" t="s">
        <v>3402</v>
      </c>
    </row>
    <row r="128" spans="1:5" ht="15" x14ac:dyDescent="0.2">
      <c r="A128" s="51" t="s">
        <v>640</v>
      </c>
      <c r="B128" s="52" t="s">
        <v>3458</v>
      </c>
      <c r="D128" s="48">
        <v>0.56079999999999997</v>
      </c>
      <c r="E128" s="49" t="s">
        <v>3402</v>
      </c>
    </row>
    <row r="129" spans="1:5" ht="15" x14ac:dyDescent="0.2">
      <c r="A129" s="51" t="s">
        <v>1086</v>
      </c>
      <c r="B129" s="52" t="s">
        <v>3459</v>
      </c>
      <c r="D129" s="48">
        <v>0.56079999999999997</v>
      </c>
      <c r="E129" s="49" t="s">
        <v>3402</v>
      </c>
    </row>
    <row r="130" spans="1:5" ht="15" x14ac:dyDescent="0.2">
      <c r="A130" s="51" t="s">
        <v>324</v>
      </c>
      <c r="B130" s="52" t="s">
        <v>3460</v>
      </c>
      <c r="D130" s="48">
        <v>0.56059999999999999</v>
      </c>
      <c r="E130" s="49" t="s">
        <v>3402</v>
      </c>
    </row>
    <row r="131" spans="1:5" ht="15" x14ac:dyDescent="0.2">
      <c r="A131" s="51" t="s">
        <v>2621</v>
      </c>
      <c r="B131" s="52" t="s">
        <v>2620</v>
      </c>
      <c r="D131" s="48">
        <v>0.55989999999999995</v>
      </c>
      <c r="E131" s="49" t="s">
        <v>3402</v>
      </c>
    </row>
    <row r="132" spans="1:5" ht="15" x14ac:dyDescent="0.2">
      <c r="A132" s="51" t="s">
        <v>2833</v>
      </c>
      <c r="B132" s="52" t="s">
        <v>2832</v>
      </c>
      <c r="D132" s="48">
        <v>0.55979999999999996</v>
      </c>
      <c r="E132" s="49" t="s">
        <v>3402</v>
      </c>
    </row>
    <row r="133" spans="1:5" ht="15" x14ac:dyDescent="0.2">
      <c r="A133" s="51" t="s">
        <v>333</v>
      </c>
      <c r="B133" s="52" t="s">
        <v>3461</v>
      </c>
      <c r="D133" s="48">
        <v>0.55759999999999998</v>
      </c>
      <c r="E133" s="49" t="s">
        <v>3402</v>
      </c>
    </row>
    <row r="134" spans="1:5" ht="15" x14ac:dyDescent="0.2">
      <c r="A134" s="51" t="s">
        <v>2197</v>
      </c>
      <c r="B134" s="52" t="s">
        <v>3462</v>
      </c>
      <c r="D134" s="48">
        <v>0.55700000000000005</v>
      </c>
      <c r="E134" s="49" t="s">
        <v>3402</v>
      </c>
    </row>
    <row r="135" spans="1:5" ht="15" x14ac:dyDescent="0.2">
      <c r="A135" s="51" t="s">
        <v>1021</v>
      </c>
      <c r="B135" s="52" t="s">
        <v>3463</v>
      </c>
      <c r="D135" s="48">
        <v>0.55630000000000002</v>
      </c>
      <c r="E135" s="49" t="s">
        <v>3402</v>
      </c>
    </row>
    <row r="136" spans="1:5" ht="15" x14ac:dyDescent="0.2">
      <c r="A136" s="51" t="s">
        <v>2693</v>
      </c>
      <c r="B136" s="52" t="s">
        <v>3464</v>
      </c>
      <c r="D136" s="48">
        <v>0.55410000000000004</v>
      </c>
      <c r="E136" s="49" t="s">
        <v>3402</v>
      </c>
    </row>
    <row r="137" spans="1:5" ht="15" x14ac:dyDescent="0.2">
      <c r="A137" s="51" t="s">
        <v>1320</v>
      </c>
      <c r="B137" s="52" t="s">
        <v>3465</v>
      </c>
      <c r="D137" s="48">
        <v>0.55359999999999998</v>
      </c>
      <c r="E137" s="49" t="s">
        <v>3402</v>
      </c>
    </row>
    <row r="138" spans="1:5" ht="15" x14ac:dyDescent="0.2">
      <c r="A138" s="51" t="s">
        <v>2352</v>
      </c>
      <c r="B138" s="52" t="s">
        <v>2351</v>
      </c>
      <c r="D138" s="48">
        <v>0.55289999999999995</v>
      </c>
      <c r="E138" s="49" t="s">
        <v>3402</v>
      </c>
    </row>
    <row r="139" spans="1:5" ht="15" x14ac:dyDescent="0.2">
      <c r="A139" s="51" t="s">
        <v>543</v>
      </c>
      <c r="B139" s="52" t="s">
        <v>542</v>
      </c>
      <c r="D139" s="48">
        <v>0.55169999999999997</v>
      </c>
      <c r="E139" s="49" t="s">
        <v>3402</v>
      </c>
    </row>
    <row r="140" spans="1:5" ht="15" x14ac:dyDescent="0.2">
      <c r="A140" s="51" t="s">
        <v>2638</v>
      </c>
      <c r="B140" s="52" t="s">
        <v>2637</v>
      </c>
      <c r="D140" s="48">
        <v>0.54969999999999997</v>
      </c>
      <c r="E140" s="49" t="s">
        <v>3402</v>
      </c>
    </row>
    <row r="141" spans="1:5" ht="15" x14ac:dyDescent="0.2">
      <c r="A141" s="51" t="s">
        <v>506</v>
      </c>
      <c r="B141" s="52" t="s">
        <v>505</v>
      </c>
      <c r="D141" s="48">
        <v>0.54959999999999998</v>
      </c>
      <c r="E141" s="49" t="s">
        <v>3402</v>
      </c>
    </row>
    <row r="142" spans="1:5" ht="15" x14ac:dyDescent="0.2">
      <c r="A142" s="51" t="s">
        <v>1941</v>
      </c>
      <c r="B142" s="52" t="s">
        <v>3466</v>
      </c>
      <c r="D142" s="48">
        <v>0.54879999999999995</v>
      </c>
      <c r="E142" s="49" t="s">
        <v>3402</v>
      </c>
    </row>
    <row r="143" spans="1:5" ht="15" x14ac:dyDescent="0.2">
      <c r="A143" s="51" t="s">
        <v>446</v>
      </c>
      <c r="B143" s="52" t="s">
        <v>3467</v>
      </c>
      <c r="D143" s="48">
        <v>0.54800000000000004</v>
      </c>
      <c r="E143" s="49" t="s">
        <v>3402</v>
      </c>
    </row>
    <row r="144" spans="1:5" ht="15" x14ac:dyDescent="0.2">
      <c r="A144" s="51" t="s">
        <v>1032</v>
      </c>
      <c r="B144" s="52" t="s">
        <v>1031</v>
      </c>
      <c r="D144" s="48">
        <v>0.54569999999999996</v>
      </c>
      <c r="E144" s="49" t="s">
        <v>3402</v>
      </c>
    </row>
    <row r="145" spans="1:5" ht="15" x14ac:dyDescent="0.2">
      <c r="A145" s="51" t="s">
        <v>2100</v>
      </c>
      <c r="B145" s="52" t="s">
        <v>2099</v>
      </c>
      <c r="D145" s="48">
        <v>0.54569999999999996</v>
      </c>
      <c r="E145" s="49" t="s">
        <v>3402</v>
      </c>
    </row>
    <row r="146" spans="1:5" ht="15" x14ac:dyDescent="0.2">
      <c r="A146" s="51" t="s">
        <v>2714</v>
      </c>
      <c r="B146" s="52" t="s">
        <v>3468</v>
      </c>
      <c r="D146" s="48">
        <v>0.5444</v>
      </c>
      <c r="E146" s="49" t="s">
        <v>3402</v>
      </c>
    </row>
    <row r="147" spans="1:5" ht="15" x14ac:dyDescent="0.2">
      <c r="A147" s="51" t="s">
        <v>819</v>
      </c>
      <c r="B147" s="52" t="s">
        <v>3469</v>
      </c>
      <c r="D147" s="48">
        <v>0.54069999999999996</v>
      </c>
      <c r="E147" s="49" t="s">
        <v>3402</v>
      </c>
    </row>
    <row r="148" spans="1:5" ht="15" x14ac:dyDescent="0.2">
      <c r="A148" s="51" t="s">
        <v>1515</v>
      </c>
      <c r="B148" s="52" t="s">
        <v>1514</v>
      </c>
      <c r="D148" s="48">
        <v>0.54010000000000002</v>
      </c>
      <c r="E148" s="49" t="s">
        <v>3402</v>
      </c>
    </row>
    <row r="149" spans="1:5" ht="15" x14ac:dyDescent="0.2">
      <c r="A149" s="51" t="s">
        <v>3242</v>
      </c>
      <c r="B149" s="52" t="s">
        <v>3241</v>
      </c>
      <c r="D149" s="48">
        <v>0.5393</v>
      </c>
      <c r="E149" s="49" t="s">
        <v>3402</v>
      </c>
    </row>
    <row r="150" spans="1:5" ht="15" x14ac:dyDescent="0.2">
      <c r="A150" s="51" t="s">
        <v>1009</v>
      </c>
      <c r="B150" s="52" t="s">
        <v>3470</v>
      </c>
      <c r="D150" s="48">
        <v>0.53769999999999996</v>
      </c>
      <c r="E150" s="49" t="s">
        <v>3402</v>
      </c>
    </row>
    <row r="151" spans="1:5" ht="15" x14ac:dyDescent="0.2">
      <c r="A151" s="51" t="s">
        <v>1445</v>
      </c>
      <c r="B151" s="52" t="s">
        <v>1444</v>
      </c>
      <c r="D151" s="48">
        <v>0.53769999999999996</v>
      </c>
      <c r="E151" s="49" t="s">
        <v>3402</v>
      </c>
    </row>
    <row r="152" spans="1:5" ht="15" x14ac:dyDescent="0.2">
      <c r="A152" s="51" t="s">
        <v>1641</v>
      </c>
      <c r="B152" s="52" t="s">
        <v>1640</v>
      </c>
      <c r="D152" s="48">
        <v>0.53769999999999996</v>
      </c>
      <c r="E152" s="49" t="s">
        <v>3402</v>
      </c>
    </row>
    <row r="153" spans="1:5" ht="15" x14ac:dyDescent="0.2">
      <c r="A153" s="51" t="s">
        <v>2334</v>
      </c>
      <c r="B153" s="52" t="s">
        <v>2333</v>
      </c>
      <c r="D153" s="48">
        <v>0.53680000000000005</v>
      </c>
      <c r="E153" s="49" t="s">
        <v>3402</v>
      </c>
    </row>
    <row r="154" spans="1:5" ht="15" x14ac:dyDescent="0.2">
      <c r="A154" s="51" t="s">
        <v>663</v>
      </c>
      <c r="B154" s="52" t="s">
        <v>3471</v>
      </c>
      <c r="D154" s="48">
        <v>0.53680000000000005</v>
      </c>
      <c r="E154" s="49" t="s">
        <v>3402</v>
      </c>
    </row>
    <row r="155" spans="1:5" ht="15" x14ac:dyDescent="0.2">
      <c r="A155" s="51" t="s">
        <v>472</v>
      </c>
      <c r="B155" s="52" t="s">
        <v>3472</v>
      </c>
      <c r="D155" s="48">
        <v>0.53210000000000002</v>
      </c>
      <c r="E155" s="49" t="s">
        <v>3402</v>
      </c>
    </row>
    <row r="156" spans="1:5" ht="15" x14ac:dyDescent="0.2">
      <c r="A156" s="51" t="s">
        <v>2032</v>
      </c>
      <c r="B156" s="52" t="s">
        <v>2031</v>
      </c>
      <c r="D156" s="48">
        <v>0.53210000000000002</v>
      </c>
      <c r="E156" s="49" t="s">
        <v>3402</v>
      </c>
    </row>
    <row r="157" spans="1:5" ht="15" x14ac:dyDescent="0.2">
      <c r="A157" s="51" t="s">
        <v>355</v>
      </c>
      <c r="B157" s="52" t="s">
        <v>3473</v>
      </c>
      <c r="D157" s="48">
        <v>0.52680000000000005</v>
      </c>
      <c r="E157" s="49" t="s">
        <v>3402</v>
      </c>
    </row>
    <row r="158" spans="1:5" ht="15" x14ac:dyDescent="0.2">
      <c r="A158" s="51" t="s">
        <v>1278</v>
      </c>
      <c r="B158" s="52" t="s">
        <v>1277</v>
      </c>
      <c r="D158" s="48">
        <v>0.52600000000000002</v>
      </c>
      <c r="E158" s="49" t="s">
        <v>3402</v>
      </c>
    </row>
    <row r="159" spans="1:5" ht="15" x14ac:dyDescent="0.2">
      <c r="A159" s="51" t="s">
        <v>2095</v>
      </c>
      <c r="B159" s="52" t="s">
        <v>2094</v>
      </c>
      <c r="D159" s="48">
        <v>0.52569999999999995</v>
      </c>
      <c r="E159" s="49" t="s">
        <v>3402</v>
      </c>
    </row>
    <row r="160" spans="1:5" ht="15" x14ac:dyDescent="0.2">
      <c r="A160" s="51" t="s">
        <v>2229</v>
      </c>
      <c r="B160" s="52" t="s">
        <v>2228</v>
      </c>
      <c r="D160" s="48">
        <v>0.52569999999999995</v>
      </c>
      <c r="E160" s="49" t="s">
        <v>3402</v>
      </c>
    </row>
    <row r="161" spans="1:5" ht="15" x14ac:dyDescent="0.2">
      <c r="A161" s="51" t="s">
        <v>3058</v>
      </c>
      <c r="B161" s="52" t="s">
        <v>3474</v>
      </c>
      <c r="D161" s="48">
        <v>0.52569999999999995</v>
      </c>
      <c r="E161" s="49" t="s">
        <v>3402</v>
      </c>
    </row>
    <row r="162" spans="1:5" ht="15" x14ac:dyDescent="0.2">
      <c r="A162" s="51" t="s">
        <v>2533</v>
      </c>
      <c r="B162" s="52" t="s">
        <v>3475</v>
      </c>
      <c r="D162" s="48">
        <v>0.52549999999999997</v>
      </c>
      <c r="E162" s="49" t="s">
        <v>3402</v>
      </c>
    </row>
    <row r="163" spans="1:5" ht="15" x14ac:dyDescent="0.2">
      <c r="A163" s="51" t="s">
        <v>2613</v>
      </c>
      <c r="B163" s="52" t="s">
        <v>2612</v>
      </c>
      <c r="D163" s="48">
        <v>0.5252</v>
      </c>
      <c r="E163" s="49" t="s">
        <v>3402</v>
      </c>
    </row>
    <row r="164" spans="1:5" ht="15" x14ac:dyDescent="0.2">
      <c r="A164" s="51" t="s">
        <v>2348</v>
      </c>
      <c r="B164" s="52" t="s">
        <v>3476</v>
      </c>
      <c r="D164" s="48">
        <v>0.52380000000000004</v>
      </c>
      <c r="E164" s="49" t="s">
        <v>3402</v>
      </c>
    </row>
    <row r="165" spans="1:5" ht="15" x14ac:dyDescent="0.2">
      <c r="A165" s="51" t="s">
        <v>652</v>
      </c>
      <c r="B165" s="52" t="s">
        <v>3477</v>
      </c>
      <c r="D165" s="48">
        <v>0.52349999999999997</v>
      </c>
      <c r="E165" s="49" t="s">
        <v>3402</v>
      </c>
    </row>
    <row r="166" spans="1:5" ht="15" x14ac:dyDescent="0.2">
      <c r="A166" s="51" t="s">
        <v>3138</v>
      </c>
      <c r="B166" s="52" t="s">
        <v>3137</v>
      </c>
      <c r="D166" s="48">
        <v>0.52139999999999997</v>
      </c>
      <c r="E166" s="49" t="s">
        <v>3402</v>
      </c>
    </row>
    <row r="167" spans="1:5" ht="15" x14ac:dyDescent="0.2">
      <c r="A167" s="51" t="s">
        <v>552</v>
      </c>
      <c r="B167" s="52" t="s">
        <v>3478</v>
      </c>
      <c r="D167" s="48">
        <v>0.52090000000000003</v>
      </c>
      <c r="E167" s="49" t="s">
        <v>3402</v>
      </c>
    </row>
    <row r="168" spans="1:5" ht="15" x14ac:dyDescent="0.2">
      <c r="A168" s="51" t="s">
        <v>1027</v>
      </c>
      <c r="B168" s="52" t="s">
        <v>3479</v>
      </c>
      <c r="D168" s="48">
        <v>0.52010000000000001</v>
      </c>
      <c r="E168" s="49" t="s">
        <v>3402</v>
      </c>
    </row>
    <row r="169" spans="1:5" ht="15" x14ac:dyDescent="0.2">
      <c r="A169" s="51" t="s">
        <v>3033</v>
      </c>
      <c r="B169" s="52" t="s">
        <v>3480</v>
      </c>
      <c r="D169" s="48">
        <v>0.51970000000000005</v>
      </c>
      <c r="E169" s="49" t="s">
        <v>3402</v>
      </c>
    </row>
    <row r="170" spans="1:5" ht="15" x14ac:dyDescent="0.2">
      <c r="A170" s="51" t="s">
        <v>758</v>
      </c>
      <c r="B170" s="52" t="s">
        <v>3481</v>
      </c>
      <c r="D170" s="48">
        <v>0.51890000000000003</v>
      </c>
      <c r="E170" s="49" t="s">
        <v>3402</v>
      </c>
    </row>
    <row r="171" spans="1:5" ht="15" x14ac:dyDescent="0.2">
      <c r="A171" s="51" t="s">
        <v>3001</v>
      </c>
      <c r="B171" s="52" t="s">
        <v>3482</v>
      </c>
      <c r="D171" s="48">
        <v>0.51880000000000004</v>
      </c>
      <c r="E171" s="49" t="s">
        <v>3402</v>
      </c>
    </row>
    <row r="172" spans="1:5" ht="15" x14ac:dyDescent="0.2">
      <c r="A172" s="51" t="s">
        <v>738</v>
      </c>
      <c r="B172" s="52" t="s">
        <v>737</v>
      </c>
      <c r="D172" s="48">
        <v>0.51780000000000004</v>
      </c>
      <c r="E172" s="49" t="s">
        <v>3402</v>
      </c>
    </row>
    <row r="173" spans="1:5" ht="15" x14ac:dyDescent="0.2">
      <c r="A173" s="51" t="s">
        <v>2082</v>
      </c>
      <c r="B173" s="52" t="s">
        <v>2081</v>
      </c>
      <c r="D173" s="48">
        <v>0.51749999999999996</v>
      </c>
      <c r="E173" s="49" t="s">
        <v>3402</v>
      </c>
    </row>
    <row r="174" spans="1:5" ht="15" x14ac:dyDescent="0.2">
      <c r="A174" s="51" t="s">
        <v>2554</v>
      </c>
      <c r="B174" s="52" t="s">
        <v>2553</v>
      </c>
      <c r="D174" s="48">
        <v>0.51719999999999999</v>
      </c>
      <c r="E174" s="49" t="s">
        <v>3402</v>
      </c>
    </row>
    <row r="175" spans="1:5" ht="15" x14ac:dyDescent="0.2">
      <c r="A175" s="51" t="s">
        <v>2385</v>
      </c>
      <c r="B175" s="52" t="s">
        <v>2384</v>
      </c>
      <c r="D175" s="48">
        <v>0.51700000000000002</v>
      </c>
      <c r="E175" s="49" t="s">
        <v>3402</v>
      </c>
    </row>
    <row r="176" spans="1:5" ht="15" x14ac:dyDescent="0.2">
      <c r="A176" s="51" t="s">
        <v>219</v>
      </c>
      <c r="B176" s="52" t="s">
        <v>218</v>
      </c>
      <c r="D176" s="48">
        <v>0.51690000000000003</v>
      </c>
      <c r="E176" s="49" t="s">
        <v>3402</v>
      </c>
    </row>
    <row r="177" spans="1:5" ht="15" x14ac:dyDescent="0.2">
      <c r="A177" s="51" t="s">
        <v>1894</v>
      </c>
      <c r="B177" s="52" t="s">
        <v>1893</v>
      </c>
      <c r="D177" s="48">
        <v>0.51629999999999998</v>
      </c>
      <c r="E177" s="49" t="s">
        <v>3402</v>
      </c>
    </row>
    <row r="178" spans="1:5" ht="15" x14ac:dyDescent="0.2">
      <c r="A178" s="51" t="s">
        <v>3013</v>
      </c>
      <c r="B178" s="52" t="s">
        <v>3483</v>
      </c>
      <c r="D178" s="48">
        <v>0.51619999999999999</v>
      </c>
      <c r="E178" s="49" t="s">
        <v>3402</v>
      </c>
    </row>
    <row r="179" spans="1:5" ht="15" x14ac:dyDescent="0.2">
      <c r="A179" s="51" t="s">
        <v>1648</v>
      </c>
      <c r="B179" s="52" t="s">
        <v>3484</v>
      </c>
      <c r="D179" s="48">
        <v>0.51590000000000003</v>
      </c>
      <c r="E179" s="49" t="s">
        <v>3402</v>
      </c>
    </row>
    <row r="180" spans="1:5" ht="15" x14ac:dyDescent="0.2">
      <c r="A180" s="51" t="s">
        <v>2517</v>
      </c>
      <c r="B180" s="52" t="s">
        <v>2516</v>
      </c>
      <c r="D180" s="48">
        <v>0.51590000000000003</v>
      </c>
      <c r="E180" s="49" t="s">
        <v>3402</v>
      </c>
    </row>
    <row r="181" spans="1:5" ht="15" x14ac:dyDescent="0.2">
      <c r="A181" s="51" t="s">
        <v>2192</v>
      </c>
      <c r="B181" s="52" t="s">
        <v>3485</v>
      </c>
      <c r="D181" s="48">
        <v>0.51390000000000002</v>
      </c>
      <c r="E181" s="49" t="s">
        <v>3402</v>
      </c>
    </row>
    <row r="182" spans="1:5" ht="15" x14ac:dyDescent="0.2">
      <c r="A182" s="51" t="s">
        <v>363</v>
      </c>
      <c r="B182" s="52" t="s">
        <v>3486</v>
      </c>
      <c r="D182" s="48">
        <v>0.51359999999999995</v>
      </c>
      <c r="E182" s="49" t="s">
        <v>3402</v>
      </c>
    </row>
    <row r="183" spans="1:5" ht="15" x14ac:dyDescent="0.2">
      <c r="A183" s="51" t="s">
        <v>1310</v>
      </c>
      <c r="B183" s="52" t="s">
        <v>1309</v>
      </c>
      <c r="D183" s="48">
        <v>0.5131</v>
      </c>
      <c r="E183" s="49" t="s">
        <v>3402</v>
      </c>
    </row>
    <row r="184" spans="1:5" ht="15" x14ac:dyDescent="0.2">
      <c r="A184" s="51" t="s">
        <v>1285</v>
      </c>
      <c r="B184" s="52" t="s">
        <v>3487</v>
      </c>
      <c r="D184" s="48">
        <v>0.51219999999999999</v>
      </c>
      <c r="E184" s="49" t="s">
        <v>3402</v>
      </c>
    </row>
    <row r="185" spans="1:5" ht="15" x14ac:dyDescent="0.2">
      <c r="A185" s="51" t="s">
        <v>339</v>
      </c>
      <c r="B185" s="52" t="s">
        <v>3488</v>
      </c>
      <c r="D185" s="48">
        <v>0.51200000000000001</v>
      </c>
      <c r="E185" s="49" t="s">
        <v>3402</v>
      </c>
    </row>
    <row r="186" spans="1:5" ht="15" x14ac:dyDescent="0.2">
      <c r="A186" s="51" t="s">
        <v>1475</v>
      </c>
      <c r="B186" s="52" t="s">
        <v>3489</v>
      </c>
      <c r="D186" s="48">
        <v>0.51200000000000001</v>
      </c>
      <c r="E186" s="49" t="s">
        <v>3402</v>
      </c>
    </row>
    <row r="187" spans="1:5" ht="15" x14ac:dyDescent="0.2">
      <c r="A187" s="51" t="s">
        <v>3046</v>
      </c>
      <c r="B187" s="52" t="s">
        <v>3490</v>
      </c>
      <c r="D187" s="48">
        <v>0.51100000000000001</v>
      </c>
      <c r="E187" s="49" t="s">
        <v>3402</v>
      </c>
    </row>
    <row r="188" spans="1:5" ht="15" x14ac:dyDescent="0.2">
      <c r="A188" s="51" t="s">
        <v>2986</v>
      </c>
      <c r="B188" s="52" t="s">
        <v>2985</v>
      </c>
      <c r="D188" s="48">
        <v>0.50970000000000004</v>
      </c>
      <c r="E188" s="49" t="s">
        <v>3402</v>
      </c>
    </row>
    <row r="189" spans="1:5" ht="15" x14ac:dyDescent="0.2">
      <c r="A189" s="51" t="s">
        <v>1675</v>
      </c>
      <c r="B189" s="52" t="s">
        <v>3491</v>
      </c>
      <c r="D189" s="48">
        <v>0.50600000000000001</v>
      </c>
      <c r="E189" s="49" t="s">
        <v>3402</v>
      </c>
    </row>
    <row r="190" spans="1:5" ht="15" x14ac:dyDescent="0.2">
      <c r="A190" s="51" t="s">
        <v>163</v>
      </c>
      <c r="B190" s="52" t="s">
        <v>3492</v>
      </c>
      <c r="D190" s="48">
        <v>0.50539999999999996</v>
      </c>
      <c r="E190" s="49" t="s">
        <v>3402</v>
      </c>
    </row>
    <row r="191" spans="1:5" ht="15" x14ac:dyDescent="0.2">
      <c r="A191" s="51" t="s">
        <v>797</v>
      </c>
      <c r="B191" s="52" t="s">
        <v>3493</v>
      </c>
      <c r="D191" s="48">
        <v>0.50509999999999999</v>
      </c>
      <c r="E191" s="49" t="s">
        <v>3402</v>
      </c>
    </row>
    <row r="192" spans="1:5" ht="15" x14ac:dyDescent="0.2">
      <c r="A192" s="51" t="s">
        <v>1348</v>
      </c>
      <c r="B192" s="52" t="s">
        <v>1347</v>
      </c>
      <c r="D192" s="48">
        <v>0.50480000000000003</v>
      </c>
      <c r="E192" s="49" t="s">
        <v>3402</v>
      </c>
    </row>
    <row r="193" spans="1:5" ht="15" x14ac:dyDescent="0.2">
      <c r="A193" s="51" t="s">
        <v>2401</v>
      </c>
      <c r="B193" s="52" t="s">
        <v>2400</v>
      </c>
      <c r="D193" s="48">
        <v>0.50249999999999995</v>
      </c>
      <c r="E193" s="49" t="s">
        <v>3402</v>
      </c>
    </row>
    <row r="194" spans="1:5" ht="15" x14ac:dyDescent="0.2">
      <c r="A194" s="51" t="s">
        <v>804</v>
      </c>
      <c r="B194" s="52" t="s">
        <v>803</v>
      </c>
      <c r="D194" s="48">
        <v>0.50249999999999995</v>
      </c>
      <c r="E194" s="49" t="s">
        <v>3402</v>
      </c>
    </row>
    <row r="195" spans="1:5" ht="15" x14ac:dyDescent="0.2">
      <c r="A195" s="51" t="s">
        <v>2746</v>
      </c>
      <c r="B195" s="52" t="s">
        <v>2745</v>
      </c>
      <c r="D195" s="48">
        <v>0.502</v>
      </c>
      <c r="E195" s="49" t="s">
        <v>3402</v>
      </c>
    </row>
    <row r="196" spans="1:5" ht="15" x14ac:dyDescent="0.2">
      <c r="A196" s="51" t="s">
        <v>2700</v>
      </c>
      <c r="B196" s="52" t="s">
        <v>3494</v>
      </c>
      <c r="D196" s="48">
        <v>0.50170000000000003</v>
      </c>
      <c r="E196" s="49" t="s">
        <v>3402</v>
      </c>
    </row>
    <row r="197" spans="1:5" ht="15" x14ac:dyDescent="0.2">
      <c r="A197" s="51" t="s">
        <v>1727</v>
      </c>
      <c r="B197" s="52" t="s">
        <v>1726</v>
      </c>
      <c r="D197" s="48">
        <v>0.50109999999999999</v>
      </c>
      <c r="E197" s="49" t="s">
        <v>3402</v>
      </c>
    </row>
    <row r="198" spans="1:5" ht="15" x14ac:dyDescent="0.2">
      <c r="A198" s="51" t="s">
        <v>1337</v>
      </c>
      <c r="B198" s="52" t="s">
        <v>3495</v>
      </c>
      <c r="D198" s="48">
        <v>0.50109999999999999</v>
      </c>
      <c r="E198" s="49" t="s">
        <v>3402</v>
      </c>
    </row>
    <row r="199" spans="1:5" ht="15" x14ac:dyDescent="0.2">
      <c r="A199" s="51" t="s">
        <v>2488</v>
      </c>
      <c r="B199" s="52" t="s">
        <v>3496</v>
      </c>
      <c r="D199" s="48">
        <v>0.50029999999999997</v>
      </c>
      <c r="E199" s="49" t="s">
        <v>3402</v>
      </c>
    </row>
    <row r="200" spans="1:5" ht="15" x14ac:dyDescent="0.2">
      <c r="A200" s="51" t="s">
        <v>482</v>
      </c>
      <c r="B200" s="52" t="s">
        <v>3497</v>
      </c>
      <c r="D200" s="48">
        <v>0.50029999999999997</v>
      </c>
      <c r="E200" s="49" t="s">
        <v>3402</v>
      </c>
    </row>
    <row r="201" spans="1:5" ht="15" x14ac:dyDescent="0.2">
      <c r="A201" s="51" t="s">
        <v>1366</v>
      </c>
      <c r="B201" s="52" t="s">
        <v>3498</v>
      </c>
      <c r="D201" s="48">
        <v>0.50019999999999998</v>
      </c>
      <c r="E201" s="49" t="s">
        <v>3402</v>
      </c>
    </row>
    <row r="202" spans="1:5" ht="15" x14ac:dyDescent="0.2">
      <c r="A202" s="51" t="s">
        <v>917</v>
      </c>
      <c r="B202" s="52" t="s">
        <v>3499</v>
      </c>
      <c r="D202" s="48">
        <v>0.50009999999999999</v>
      </c>
      <c r="E202" s="54" t="s">
        <v>3500</v>
      </c>
    </row>
    <row r="203" spans="1:5" ht="15" x14ac:dyDescent="0.2">
      <c r="A203" s="51" t="s">
        <v>2469</v>
      </c>
      <c r="B203" s="52" t="s">
        <v>2468</v>
      </c>
      <c r="D203" s="48">
        <v>0.49969999999999998</v>
      </c>
      <c r="E203" s="54" t="s">
        <v>3500</v>
      </c>
    </row>
    <row r="204" spans="1:5" ht="15" x14ac:dyDescent="0.2">
      <c r="A204" s="51" t="s">
        <v>1539</v>
      </c>
      <c r="B204" s="52" t="s">
        <v>1538</v>
      </c>
      <c r="D204" s="48">
        <v>0.49659999999999999</v>
      </c>
      <c r="E204" s="54" t="s">
        <v>3500</v>
      </c>
    </row>
    <row r="205" spans="1:5" ht="15" x14ac:dyDescent="0.2">
      <c r="A205" s="51" t="s">
        <v>1635</v>
      </c>
      <c r="B205" s="52" t="s">
        <v>1634</v>
      </c>
      <c r="D205" s="48">
        <v>0.49619999999999997</v>
      </c>
      <c r="E205" s="54" t="s">
        <v>3500</v>
      </c>
    </row>
    <row r="206" spans="1:5" ht="15" x14ac:dyDescent="0.2">
      <c r="A206" s="51" t="s">
        <v>1384</v>
      </c>
      <c r="B206" s="52" t="s">
        <v>3501</v>
      </c>
      <c r="D206" s="48">
        <v>0.49569999999999997</v>
      </c>
      <c r="E206" s="54" t="s">
        <v>3500</v>
      </c>
    </row>
    <row r="207" spans="1:5" ht="15" x14ac:dyDescent="0.2">
      <c r="A207" s="51" t="s">
        <v>3087</v>
      </c>
      <c r="B207" s="52" t="s">
        <v>3502</v>
      </c>
      <c r="D207" s="48">
        <v>0.49540000000000001</v>
      </c>
      <c r="E207" s="54" t="s">
        <v>3500</v>
      </c>
    </row>
    <row r="208" spans="1:5" ht="15" x14ac:dyDescent="0.2">
      <c r="A208" s="51" t="s">
        <v>2242</v>
      </c>
      <c r="B208" s="52" t="s">
        <v>2241</v>
      </c>
      <c r="D208" s="48">
        <v>0.49459999999999998</v>
      </c>
      <c r="E208" s="54" t="s">
        <v>3500</v>
      </c>
    </row>
    <row r="209" spans="1:5" ht="15" x14ac:dyDescent="0.2">
      <c r="A209" s="51" t="s">
        <v>3103</v>
      </c>
      <c r="B209" s="52" t="s">
        <v>3503</v>
      </c>
      <c r="D209" s="48">
        <v>0.49380000000000002</v>
      </c>
      <c r="E209" s="54" t="s">
        <v>3500</v>
      </c>
    </row>
    <row r="210" spans="1:5" ht="15" x14ac:dyDescent="0.2">
      <c r="A210" s="51" t="s">
        <v>1738</v>
      </c>
      <c r="B210" s="52" t="s">
        <v>3504</v>
      </c>
      <c r="D210" s="48">
        <v>0.49349999999999999</v>
      </c>
      <c r="E210" s="54" t="s">
        <v>3500</v>
      </c>
    </row>
    <row r="211" spans="1:5" ht="15" x14ac:dyDescent="0.2">
      <c r="A211" s="51" t="s">
        <v>3209</v>
      </c>
      <c r="B211" s="52" t="s">
        <v>3208</v>
      </c>
      <c r="D211" s="48">
        <v>0.4929</v>
      </c>
      <c r="E211" s="54" t="s">
        <v>3500</v>
      </c>
    </row>
    <row r="212" spans="1:5" ht="15" x14ac:dyDescent="0.2">
      <c r="A212" s="51" t="s">
        <v>606</v>
      </c>
      <c r="B212" s="52" t="s">
        <v>605</v>
      </c>
      <c r="D212" s="48">
        <v>0.49280000000000002</v>
      </c>
      <c r="E212" s="54" t="s">
        <v>3500</v>
      </c>
    </row>
    <row r="213" spans="1:5" ht="15" x14ac:dyDescent="0.2">
      <c r="A213" s="51" t="s">
        <v>766</v>
      </c>
      <c r="B213" s="52" t="s">
        <v>3505</v>
      </c>
      <c r="D213" s="48">
        <v>0.49259999999999998</v>
      </c>
      <c r="E213" s="54" t="s">
        <v>3500</v>
      </c>
    </row>
    <row r="214" spans="1:5" ht="15" x14ac:dyDescent="0.2">
      <c r="A214" s="51" t="s">
        <v>1326</v>
      </c>
      <c r="B214" s="52" t="s">
        <v>1325</v>
      </c>
      <c r="D214" s="48">
        <v>0.4919</v>
      </c>
      <c r="E214" s="54" t="s">
        <v>3500</v>
      </c>
    </row>
    <row r="215" spans="1:5" ht="15" x14ac:dyDescent="0.2">
      <c r="A215" s="51" t="s">
        <v>276</v>
      </c>
      <c r="B215" s="52" t="s">
        <v>275</v>
      </c>
      <c r="D215" s="48">
        <v>0.49149999999999999</v>
      </c>
      <c r="E215" s="54" t="s">
        <v>3500</v>
      </c>
    </row>
    <row r="216" spans="1:5" ht="15" x14ac:dyDescent="0.2">
      <c r="A216" s="51" t="s">
        <v>2378</v>
      </c>
      <c r="B216" s="52" t="s">
        <v>3506</v>
      </c>
      <c r="D216" s="55">
        <v>0.49109999999999998</v>
      </c>
      <c r="E216" s="54" t="s">
        <v>3500</v>
      </c>
    </row>
    <row r="217" spans="1:5" ht="15" x14ac:dyDescent="0.2">
      <c r="A217" s="51" t="s">
        <v>2644</v>
      </c>
      <c r="B217" s="52" t="s">
        <v>3507</v>
      </c>
      <c r="D217" s="48">
        <v>0.49</v>
      </c>
      <c r="E217" s="54" t="s">
        <v>3500</v>
      </c>
    </row>
    <row r="218" spans="1:5" ht="15" x14ac:dyDescent="0.2">
      <c r="A218" s="51" t="s">
        <v>2076</v>
      </c>
      <c r="B218" s="52" t="s">
        <v>3508</v>
      </c>
      <c r="D218" s="48">
        <v>0.49</v>
      </c>
      <c r="E218" s="54" t="s">
        <v>3500</v>
      </c>
    </row>
    <row r="219" spans="1:5" ht="15" x14ac:dyDescent="0.2">
      <c r="A219" s="51" t="s">
        <v>811</v>
      </c>
      <c r="B219" s="52" t="s">
        <v>810</v>
      </c>
      <c r="D219" s="48">
        <v>0.48949999999999999</v>
      </c>
      <c r="E219" s="54" t="s">
        <v>3500</v>
      </c>
    </row>
    <row r="220" spans="1:5" ht="15" x14ac:dyDescent="0.2">
      <c r="A220" s="51" t="s">
        <v>1552</v>
      </c>
      <c r="B220" s="52" t="s">
        <v>3509</v>
      </c>
      <c r="D220" s="48">
        <v>0.48949999999999999</v>
      </c>
      <c r="E220" s="54" t="s">
        <v>3500</v>
      </c>
    </row>
    <row r="221" spans="1:5" ht="15" x14ac:dyDescent="0.2">
      <c r="A221" s="51" t="s">
        <v>2852</v>
      </c>
      <c r="B221" s="52" t="s">
        <v>2851</v>
      </c>
      <c r="D221" s="48">
        <v>0.48949999999999999</v>
      </c>
      <c r="E221" s="54" t="s">
        <v>3500</v>
      </c>
    </row>
    <row r="222" spans="1:5" ht="15" x14ac:dyDescent="0.2">
      <c r="A222" s="51" t="s">
        <v>1379</v>
      </c>
      <c r="B222" s="52" t="s">
        <v>3510</v>
      </c>
      <c r="D222" s="48">
        <v>0.48920000000000002</v>
      </c>
      <c r="E222" s="54" t="s">
        <v>3500</v>
      </c>
    </row>
    <row r="223" spans="1:5" ht="15" x14ac:dyDescent="0.2">
      <c r="A223" s="51" t="s">
        <v>862</v>
      </c>
      <c r="B223" s="52" t="s">
        <v>861</v>
      </c>
      <c r="D223" s="48">
        <v>0.48899999999999999</v>
      </c>
      <c r="E223" s="54" t="s">
        <v>3500</v>
      </c>
    </row>
    <row r="224" spans="1:5" ht="15" x14ac:dyDescent="0.2">
      <c r="A224" s="51" t="s">
        <v>2022</v>
      </c>
      <c r="B224" s="52" t="s">
        <v>3511</v>
      </c>
      <c r="D224" s="48">
        <v>0.48849999999999999</v>
      </c>
      <c r="E224" s="54" t="s">
        <v>3500</v>
      </c>
    </row>
    <row r="225" spans="1:5" ht="15" x14ac:dyDescent="0.2">
      <c r="A225" s="51" t="s">
        <v>2916</v>
      </c>
      <c r="B225" s="52" t="s">
        <v>3512</v>
      </c>
      <c r="D225" s="48">
        <v>0.48799999999999999</v>
      </c>
      <c r="E225" s="54" t="s">
        <v>3500</v>
      </c>
    </row>
    <row r="226" spans="1:5" ht="15" x14ac:dyDescent="0.2">
      <c r="A226" s="51" t="s">
        <v>2934</v>
      </c>
      <c r="B226" s="52" t="s">
        <v>3513</v>
      </c>
      <c r="D226" s="48">
        <v>0.48770000000000002</v>
      </c>
      <c r="E226" s="54" t="s">
        <v>3500</v>
      </c>
    </row>
    <row r="227" spans="1:5" ht="15" x14ac:dyDescent="0.2">
      <c r="A227" s="51" t="s">
        <v>2285</v>
      </c>
      <c r="B227" s="52" t="s">
        <v>2284</v>
      </c>
      <c r="D227" s="48">
        <v>0.48720000000000002</v>
      </c>
      <c r="E227" s="54" t="s">
        <v>3500</v>
      </c>
    </row>
    <row r="228" spans="1:5" ht="15" x14ac:dyDescent="0.2">
      <c r="A228" s="51" t="s">
        <v>198</v>
      </c>
      <c r="B228" s="52" t="s">
        <v>197</v>
      </c>
      <c r="D228" s="48">
        <v>0.48570000000000002</v>
      </c>
      <c r="E228" s="54" t="s">
        <v>3500</v>
      </c>
    </row>
    <row r="229" spans="1:5" ht="15" x14ac:dyDescent="0.2">
      <c r="A229" s="51" t="s">
        <v>724</v>
      </c>
      <c r="B229" s="52" t="s">
        <v>723</v>
      </c>
      <c r="D229" s="48">
        <v>0.48420000000000002</v>
      </c>
      <c r="E229" s="54" t="s">
        <v>3500</v>
      </c>
    </row>
    <row r="230" spans="1:5" ht="15" x14ac:dyDescent="0.2">
      <c r="A230" s="51" t="s">
        <v>439</v>
      </c>
      <c r="B230" s="52" t="s">
        <v>438</v>
      </c>
      <c r="D230" s="48">
        <v>0.48399999999999999</v>
      </c>
      <c r="E230" s="54" t="s">
        <v>3500</v>
      </c>
    </row>
    <row r="231" spans="1:5" ht="15" x14ac:dyDescent="0.2">
      <c r="A231" s="51" t="s">
        <v>1171</v>
      </c>
      <c r="B231" s="52" t="s">
        <v>3514</v>
      </c>
      <c r="D231" s="48">
        <v>0.48399999999999999</v>
      </c>
      <c r="E231" s="54" t="s">
        <v>3500</v>
      </c>
    </row>
    <row r="232" spans="1:5" ht="15" x14ac:dyDescent="0.2">
      <c r="A232" s="51" t="s">
        <v>612</v>
      </c>
      <c r="B232" s="52" t="s">
        <v>611</v>
      </c>
      <c r="D232" s="48">
        <v>0.48359999999999997</v>
      </c>
      <c r="E232" s="54" t="s">
        <v>3500</v>
      </c>
    </row>
    <row r="233" spans="1:5" ht="15" x14ac:dyDescent="0.2">
      <c r="A233" s="51" t="s">
        <v>3218</v>
      </c>
      <c r="B233" s="52" t="s">
        <v>3217</v>
      </c>
      <c r="D233" s="48">
        <v>0.48159999999999997</v>
      </c>
      <c r="E233" s="54" t="s">
        <v>3500</v>
      </c>
    </row>
    <row r="234" spans="1:5" ht="15" x14ac:dyDescent="0.2">
      <c r="A234" s="51" t="s">
        <v>2898</v>
      </c>
      <c r="B234" s="52" t="s">
        <v>2897</v>
      </c>
      <c r="D234" s="48">
        <v>0.48</v>
      </c>
      <c r="E234" s="54" t="s">
        <v>3500</v>
      </c>
    </row>
    <row r="235" spans="1:5" ht="15" x14ac:dyDescent="0.2">
      <c r="A235" s="51" t="s">
        <v>2770</v>
      </c>
      <c r="B235" s="52" t="s">
        <v>2769</v>
      </c>
      <c r="D235" s="48">
        <v>0.47960000000000003</v>
      </c>
      <c r="E235" s="54" t="s">
        <v>3500</v>
      </c>
    </row>
    <row r="236" spans="1:5" ht="15" x14ac:dyDescent="0.2">
      <c r="A236" s="51" t="s">
        <v>2888</v>
      </c>
      <c r="B236" s="52" t="s">
        <v>2887</v>
      </c>
      <c r="D236" s="48">
        <v>0.47949999999999998</v>
      </c>
      <c r="E236" s="54" t="s">
        <v>3500</v>
      </c>
    </row>
    <row r="237" spans="1:5" ht="15" x14ac:dyDescent="0.2">
      <c r="A237" s="51" t="s">
        <v>2165</v>
      </c>
      <c r="B237" s="52" t="s">
        <v>3515</v>
      </c>
      <c r="D237" s="48">
        <v>0.47949999999999998</v>
      </c>
      <c r="E237" s="54" t="s">
        <v>3500</v>
      </c>
    </row>
    <row r="238" spans="1:5" ht="15" x14ac:dyDescent="0.2">
      <c r="A238" s="51" t="s">
        <v>1859</v>
      </c>
      <c r="B238" s="52" t="s">
        <v>1858</v>
      </c>
      <c r="D238" s="48">
        <v>0.4783</v>
      </c>
      <c r="E238" s="54" t="s">
        <v>3500</v>
      </c>
    </row>
    <row r="239" spans="1:5" ht="15" x14ac:dyDescent="0.2">
      <c r="A239" s="51" t="s">
        <v>1529</v>
      </c>
      <c r="B239" s="52" t="s">
        <v>1528</v>
      </c>
      <c r="D239" s="48">
        <v>0.4778</v>
      </c>
      <c r="E239" s="54" t="s">
        <v>3500</v>
      </c>
    </row>
    <row r="240" spans="1:5" ht="15" x14ac:dyDescent="0.2">
      <c r="A240" s="51" t="s">
        <v>3167</v>
      </c>
      <c r="B240" s="52" t="s">
        <v>3166</v>
      </c>
      <c r="D240" s="48">
        <v>0.4778</v>
      </c>
      <c r="E240" s="54" t="s">
        <v>3500</v>
      </c>
    </row>
    <row r="241" spans="1:5" ht="15" x14ac:dyDescent="0.2">
      <c r="A241" s="51" t="s">
        <v>2278</v>
      </c>
      <c r="B241" s="52" t="s">
        <v>2277</v>
      </c>
      <c r="D241" s="48">
        <v>0.47599999999999998</v>
      </c>
      <c r="E241" s="54" t="s">
        <v>3500</v>
      </c>
    </row>
    <row r="242" spans="1:5" ht="15" x14ac:dyDescent="0.2">
      <c r="A242" s="51" t="s">
        <v>753</v>
      </c>
      <c r="B242" s="52" t="s">
        <v>3516</v>
      </c>
      <c r="D242" s="48">
        <v>0.4758</v>
      </c>
      <c r="E242" s="54" t="s">
        <v>3500</v>
      </c>
    </row>
    <row r="243" spans="1:5" ht="15" x14ac:dyDescent="0.2">
      <c r="A243" s="51" t="s">
        <v>2578</v>
      </c>
      <c r="B243" s="52" t="s">
        <v>3517</v>
      </c>
      <c r="D243" s="48">
        <v>0.4758</v>
      </c>
      <c r="E243" s="54" t="s">
        <v>3500</v>
      </c>
    </row>
    <row r="244" spans="1:5" ht="15" x14ac:dyDescent="0.2">
      <c r="A244" s="51" t="s">
        <v>1656</v>
      </c>
      <c r="B244" s="52" t="s">
        <v>3518</v>
      </c>
      <c r="D244" s="48">
        <v>0.47399999999999998</v>
      </c>
      <c r="E244" s="54" t="s">
        <v>3500</v>
      </c>
    </row>
    <row r="245" spans="1:5" ht="15" x14ac:dyDescent="0.2">
      <c r="A245" s="51" t="s">
        <v>407</v>
      </c>
      <c r="B245" s="52" t="s">
        <v>3519</v>
      </c>
      <c r="D245" s="48">
        <v>0.47360000000000002</v>
      </c>
      <c r="E245" s="54" t="s">
        <v>3500</v>
      </c>
    </row>
    <row r="246" spans="1:5" ht="15" x14ac:dyDescent="0.2">
      <c r="A246" s="51" t="s">
        <v>1100</v>
      </c>
      <c r="B246" s="52" t="s">
        <v>3520</v>
      </c>
      <c r="D246" s="48">
        <v>0.47339999999999999</v>
      </c>
      <c r="E246" s="54" t="s">
        <v>3500</v>
      </c>
    </row>
    <row r="247" spans="1:5" ht="15" x14ac:dyDescent="0.2">
      <c r="A247" s="51" t="s">
        <v>308</v>
      </c>
      <c r="B247" s="52" t="s">
        <v>307</v>
      </c>
      <c r="D247" s="48">
        <v>0.47210000000000002</v>
      </c>
      <c r="E247" s="54" t="s">
        <v>3500</v>
      </c>
    </row>
    <row r="248" spans="1:5" ht="15" x14ac:dyDescent="0.2">
      <c r="A248" s="51" t="s">
        <v>207</v>
      </c>
      <c r="B248" s="52" t="s">
        <v>3521</v>
      </c>
      <c r="D248" s="48">
        <v>0.47199999999999998</v>
      </c>
      <c r="E248" s="54" t="s">
        <v>3500</v>
      </c>
    </row>
    <row r="249" spans="1:5" ht="15" x14ac:dyDescent="0.2">
      <c r="A249" s="51" t="s">
        <v>945</v>
      </c>
      <c r="B249" s="52" t="s">
        <v>944</v>
      </c>
      <c r="D249" s="48">
        <v>0.47199999999999998</v>
      </c>
      <c r="E249" s="54" t="s">
        <v>3500</v>
      </c>
    </row>
    <row r="250" spans="1:5" ht="15" x14ac:dyDescent="0.2">
      <c r="A250" s="51" t="s">
        <v>1571</v>
      </c>
      <c r="B250" s="52" t="s">
        <v>1570</v>
      </c>
      <c r="D250" s="48">
        <v>0.47199999999999998</v>
      </c>
      <c r="E250" s="54" t="s">
        <v>3500</v>
      </c>
    </row>
    <row r="251" spans="1:5" ht="15" x14ac:dyDescent="0.2">
      <c r="A251" s="51" t="s">
        <v>1956</v>
      </c>
      <c r="B251" s="52" t="s">
        <v>3522</v>
      </c>
      <c r="D251" s="48">
        <v>0.4718</v>
      </c>
      <c r="E251" s="54" t="s">
        <v>3500</v>
      </c>
    </row>
    <row r="252" spans="1:5" ht="15" x14ac:dyDescent="0.2">
      <c r="A252" s="51" t="s">
        <v>1776</v>
      </c>
      <c r="B252" s="52" t="s">
        <v>3523</v>
      </c>
      <c r="D252" s="48">
        <v>0.47149999999999997</v>
      </c>
      <c r="E252" s="54" t="s">
        <v>3500</v>
      </c>
    </row>
    <row r="253" spans="1:5" ht="15" x14ac:dyDescent="0.2">
      <c r="A253" s="51" t="s">
        <v>841</v>
      </c>
      <c r="B253" s="52" t="s">
        <v>840</v>
      </c>
      <c r="D253" s="48">
        <v>0.47070000000000001</v>
      </c>
      <c r="E253" s="54" t="s">
        <v>3500</v>
      </c>
    </row>
    <row r="254" spans="1:5" ht="15" x14ac:dyDescent="0.2">
      <c r="A254" s="56" t="s">
        <v>1732</v>
      </c>
      <c r="B254" s="57" t="s">
        <v>1731</v>
      </c>
      <c r="D254" s="48">
        <v>0.47020000000000001</v>
      </c>
      <c r="E254" s="54" t="s">
        <v>3500</v>
      </c>
    </row>
    <row r="255" spans="1:5" ht="15" x14ac:dyDescent="0.2">
      <c r="A255" s="51" t="s">
        <v>1305</v>
      </c>
      <c r="B255" s="52" t="s">
        <v>1304</v>
      </c>
      <c r="D255" s="48">
        <v>0.46970000000000001</v>
      </c>
      <c r="E255" s="54" t="s">
        <v>3500</v>
      </c>
    </row>
    <row r="256" spans="1:5" ht="15" x14ac:dyDescent="0.2">
      <c r="A256" s="51" t="s">
        <v>694</v>
      </c>
      <c r="B256" s="52" t="s">
        <v>693</v>
      </c>
      <c r="D256" s="48">
        <v>0.46920000000000001</v>
      </c>
      <c r="E256" s="54" t="s">
        <v>3500</v>
      </c>
    </row>
    <row r="257" spans="1:5" ht="15" x14ac:dyDescent="0.2">
      <c r="A257" s="51" t="s">
        <v>1670</v>
      </c>
      <c r="B257" s="52" t="s">
        <v>3524</v>
      </c>
      <c r="D257" s="48">
        <v>0.46820000000000001</v>
      </c>
      <c r="E257" s="54" t="s">
        <v>3500</v>
      </c>
    </row>
    <row r="258" spans="1:5" ht="15" x14ac:dyDescent="0.2">
      <c r="A258" s="51" t="s">
        <v>1113</v>
      </c>
      <c r="B258" s="52" t="s">
        <v>1112</v>
      </c>
      <c r="D258" s="48">
        <v>0.46800000000000003</v>
      </c>
      <c r="E258" s="54" t="s">
        <v>3500</v>
      </c>
    </row>
    <row r="259" spans="1:5" ht="15" x14ac:dyDescent="0.2">
      <c r="A259" s="51" t="s">
        <v>1721</v>
      </c>
      <c r="B259" s="52" t="s">
        <v>1720</v>
      </c>
      <c r="D259" s="48">
        <v>0.46800000000000003</v>
      </c>
      <c r="E259" s="54" t="s">
        <v>3500</v>
      </c>
    </row>
    <row r="260" spans="1:5" ht="15" x14ac:dyDescent="0.2">
      <c r="A260" s="51" t="s">
        <v>1749</v>
      </c>
      <c r="B260" s="52" t="s">
        <v>3525</v>
      </c>
      <c r="D260" s="48">
        <v>0.46800000000000003</v>
      </c>
      <c r="E260" s="54" t="s">
        <v>3500</v>
      </c>
    </row>
    <row r="261" spans="1:5" ht="15" x14ac:dyDescent="0.2">
      <c r="A261" s="51" t="s">
        <v>2951</v>
      </c>
      <c r="B261" s="52" t="s">
        <v>2950</v>
      </c>
      <c r="D261" s="48">
        <v>0.46800000000000003</v>
      </c>
      <c r="E261" s="54" t="s">
        <v>3500</v>
      </c>
    </row>
    <row r="262" spans="1:5" ht="15" x14ac:dyDescent="0.2">
      <c r="A262" s="51" t="s">
        <v>2991</v>
      </c>
      <c r="B262" s="52" t="s">
        <v>3526</v>
      </c>
      <c r="D262" s="48">
        <v>0.46789999999999998</v>
      </c>
      <c r="E262" s="54" t="s">
        <v>3500</v>
      </c>
    </row>
    <row r="263" spans="1:5" ht="15" x14ac:dyDescent="0.2">
      <c r="A263" s="51" t="s">
        <v>2266</v>
      </c>
      <c r="B263" s="52" t="s">
        <v>3527</v>
      </c>
      <c r="D263" s="48">
        <v>0.46779999999999999</v>
      </c>
      <c r="E263" s="54" t="s">
        <v>3500</v>
      </c>
    </row>
    <row r="264" spans="1:5" ht="15" x14ac:dyDescent="0.2">
      <c r="A264" s="51" t="s">
        <v>2462</v>
      </c>
      <c r="B264" s="52" t="s">
        <v>2461</v>
      </c>
      <c r="D264" s="48">
        <v>0.46550000000000002</v>
      </c>
      <c r="E264" s="54" t="s">
        <v>3500</v>
      </c>
    </row>
    <row r="265" spans="1:5" ht="15" x14ac:dyDescent="0.2">
      <c r="A265" s="51" t="s">
        <v>2878</v>
      </c>
      <c r="B265" s="52" t="s">
        <v>3528</v>
      </c>
      <c r="D265" s="48">
        <f>44.27%*1.05</f>
        <v>0.46483500000000005</v>
      </c>
      <c r="E265" s="54" t="s">
        <v>3500</v>
      </c>
    </row>
    <row r="266" spans="1:5" ht="15" x14ac:dyDescent="0.2">
      <c r="A266" s="51" t="s">
        <v>940</v>
      </c>
      <c r="B266" s="52" t="s">
        <v>939</v>
      </c>
      <c r="D266" s="48">
        <v>0.4647</v>
      </c>
      <c r="E266" s="54" t="s">
        <v>3500</v>
      </c>
    </row>
    <row r="267" spans="1:5" ht="15" x14ac:dyDescent="0.2">
      <c r="A267" s="51" t="s">
        <v>2839</v>
      </c>
      <c r="B267" s="52" t="s">
        <v>2838</v>
      </c>
      <c r="D267" s="48">
        <v>0.46400000000000002</v>
      </c>
      <c r="E267" s="54" t="s">
        <v>3500</v>
      </c>
    </row>
    <row r="268" spans="1:5" ht="15" x14ac:dyDescent="0.2">
      <c r="A268" s="51" t="s">
        <v>2254</v>
      </c>
      <c r="B268" s="52" t="s">
        <v>2253</v>
      </c>
      <c r="D268" s="48">
        <v>0.46400000000000002</v>
      </c>
      <c r="E268" s="54" t="s">
        <v>3500</v>
      </c>
    </row>
    <row r="269" spans="1:5" ht="15" x14ac:dyDescent="0.2">
      <c r="A269" s="51" t="s">
        <v>1315</v>
      </c>
      <c r="B269" s="52" t="s">
        <v>3529</v>
      </c>
      <c r="D269" s="48">
        <v>0.46389999999999998</v>
      </c>
      <c r="E269" s="54" t="s">
        <v>3500</v>
      </c>
    </row>
    <row r="270" spans="1:5" ht="15" x14ac:dyDescent="0.2">
      <c r="A270" s="51" t="s">
        <v>2738</v>
      </c>
      <c r="B270" s="52" t="s">
        <v>2737</v>
      </c>
      <c r="D270" s="48">
        <v>0.46210000000000001</v>
      </c>
      <c r="E270" s="54" t="s">
        <v>3500</v>
      </c>
    </row>
    <row r="271" spans="1:5" ht="15" x14ac:dyDescent="0.2">
      <c r="A271" s="51" t="s">
        <v>2456</v>
      </c>
      <c r="B271" s="52" t="s">
        <v>3530</v>
      </c>
      <c r="D271" s="48">
        <v>0.46060000000000001</v>
      </c>
      <c r="E271" s="54" t="s">
        <v>3500</v>
      </c>
    </row>
    <row r="272" spans="1:5" ht="15" x14ac:dyDescent="0.2">
      <c r="A272" s="51" t="s">
        <v>923</v>
      </c>
      <c r="B272" s="52" t="s">
        <v>922</v>
      </c>
      <c r="D272" s="48">
        <v>0.46</v>
      </c>
      <c r="E272" s="54" t="s">
        <v>3500</v>
      </c>
    </row>
    <row r="273" spans="1:5" ht="15" x14ac:dyDescent="0.2">
      <c r="A273" s="51" t="s">
        <v>1690</v>
      </c>
      <c r="B273" s="52" t="s">
        <v>1689</v>
      </c>
      <c r="D273" s="48">
        <v>0.46</v>
      </c>
      <c r="E273" s="54" t="s">
        <v>3500</v>
      </c>
    </row>
    <row r="274" spans="1:5" ht="15" x14ac:dyDescent="0.2">
      <c r="A274" s="51" t="s">
        <v>883</v>
      </c>
      <c r="B274" s="52" t="s">
        <v>3531</v>
      </c>
      <c r="D274" s="48">
        <v>0.45979999999999999</v>
      </c>
      <c r="E274" s="54" t="s">
        <v>3500</v>
      </c>
    </row>
    <row r="275" spans="1:5" ht="15" x14ac:dyDescent="0.2">
      <c r="A275" s="51" t="s">
        <v>592</v>
      </c>
      <c r="B275" s="52" t="s">
        <v>591</v>
      </c>
      <c r="D275" s="48">
        <v>0.45739999999999997</v>
      </c>
      <c r="E275" s="54" t="s">
        <v>3500</v>
      </c>
    </row>
    <row r="276" spans="1:5" ht="15" x14ac:dyDescent="0.2">
      <c r="A276" s="51" t="s">
        <v>1782</v>
      </c>
      <c r="B276" s="52" t="s">
        <v>3532</v>
      </c>
      <c r="D276" s="48">
        <v>0.45739999999999997</v>
      </c>
      <c r="E276" s="54" t="s">
        <v>3500</v>
      </c>
    </row>
    <row r="277" spans="1:5" ht="15" x14ac:dyDescent="0.2">
      <c r="A277" s="51" t="s">
        <v>2291</v>
      </c>
      <c r="B277" s="52" t="s">
        <v>2290</v>
      </c>
      <c r="D277" s="48">
        <v>0.45710000000000001</v>
      </c>
      <c r="E277" s="54" t="s">
        <v>3500</v>
      </c>
    </row>
    <row r="278" spans="1:5" ht="15" x14ac:dyDescent="0.2">
      <c r="A278" s="51" t="s">
        <v>2910</v>
      </c>
      <c r="B278" s="52" t="s">
        <v>3533</v>
      </c>
      <c r="D278" s="48">
        <v>0.45650000000000002</v>
      </c>
      <c r="E278" s="54" t="s">
        <v>3500</v>
      </c>
    </row>
    <row r="279" spans="1:5" ht="15" x14ac:dyDescent="0.2">
      <c r="A279" s="51" t="s">
        <v>2476</v>
      </c>
      <c r="B279" s="52" t="s">
        <v>3534</v>
      </c>
      <c r="D279" s="48">
        <v>0.45600000000000002</v>
      </c>
      <c r="E279" s="54" t="s">
        <v>3500</v>
      </c>
    </row>
    <row r="280" spans="1:5" ht="15" x14ac:dyDescent="0.2">
      <c r="A280" s="51" t="s">
        <v>2504</v>
      </c>
      <c r="B280" s="52" t="s">
        <v>2503</v>
      </c>
      <c r="D280" s="48">
        <v>0.45600000000000002</v>
      </c>
      <c r="E280" s="54" t="s">
        <v>3500</v>
      </c>
    </row>
    <row r="281" spans="1:5" ht="15" x14ac:dyDescent="0.2">
      <c r="A281" s="51" t="s">
        <v>2788</v>
      </c>
      <c r="B281" s="52" t="s">
        <v>2787</v>
      </c>
      <c r="D281" s="48">
        <v>0.45600000000000002</v>
      </c>
      <c r="E281" s="54" t="s">
        <v>3500</v>
      </c>
    </row>
    <row r="282" spans="1:5" ht="15" x14ac:dyDescent="0.2">
      <c r="A282" s="51" t="s">
        <v>3020</v>
      </c>
      <c r="B282" s="52" t="s">
        <v>3535</v>
      </c>
      <c r="D282" s="48">
        <v>0.45579999999999998</v>
      </c>
      <c r="E282" s="54" t="s">
        <v>3500</v>
      </c>
    </row>
    <row r="283" spans="1:5" ht="15" x14ac:dyDescent="0.2">
      <c r="A283" s="51" t="s">
        <v>746</v>
      </c>
      <c r="B283" s="52" t="s">
        <v>3536</v>
      </c>
      <c r="D283" s="48">
        <v>0.45529999999999998</v>
      </c>
      <c r="E283" s="54" t="s">
        <v>3500</v>
      </c>
    </row>
    <row r="284" spans="1:5" ht="15" x14ac:dyDescent="0.2">
      <c r="A284" s="51" t="s">
        <v>2688</v>
      </c>
      <c r="B284" s="52" t="s">
        <v>3537</v>
      </c>
      <c r="D284" s="48">
        <v>0.45350000000000001</v>
      </c>
      <c r="E284" s="54" t="s">
        <v>3500</v>
      </c>
    </row>
    <row r="285" spans="1:5" ht="15" x14ac:dyDescent="0.2">
      <c r="A285" s="51" t="s">
        <v>1839</v>
      </c>
      <c r="B285" s="52" t="s">
        <v>3538</v>
      </c>
      <c r="D285" s="48">
        <v>0.45319999999999999</v>
      </c>
      <c r="E285" s="54" t="s">
        <v>3500</v>
      </c>
    </row>
    <row r="286" spans="1:5" ht="15" x14ac:dyDescent="0.2">
      <c r="A286" s="51" t="s">
        <v>3265</v>
      </c>
      <c r="B286" s="52" t="s">
        <v>3539</v>
      </c>
      <c r="D286" s="48">
        <v>0.4526</v>
      </c>
      <c r="E286" s="54" t="s">
        <v>3500</v>
      </c>
    </row>
    <row r="287" spans="1:5" ht="15" x14ac:dyDescent="0.2">
      <c r="A287" s="51" t="s">
        <v>896</v>
      </c>
      <c r="B287" s="52" t="s">
        <v>3540</v>
      </c>
      <c r="D287" s="48">
        <v>0.4521</v>
      </c>
      <c r="E287" s="54" t="s">
        <v>3500</v>
      </c>
    </row>
    <row r="288" spans="1:5" ht="15" x14ac:dyDescent="0.2">
      <c r="A288" s="51" t="s">
        <v>1703</v>
      </c>
      <c r="B288" s="52" t="s">
        <v>3541</v>
      </c>
      <c r="D288" s="48">
        <v>0.45200000000000001</v>
      </c>
      <c r="E288" s="54" t="s">
        <v>3500</v>
      </c>
    </row>
    <row r="289" spans="1:5" ht="15" x14ac:dyDescent="0.2">
      <c r="A289" s="51" t="s">
        <v>1744</v>
      </c>
      <c r="B289" s="52" t="s">
        <v>3542</v>
      </c>
      <c r="D289" s="48">
        <v>0.45200000000000001</v>
      </c>
      <c r="E289" s="54" t="s">
        <v>3500</v>
      </c>
    </row>
    <row r="290" spans="1:5" ht="15" x14ac:dyDescent="0.2">
      <c r="A290" s="51" t="s">
        <v>3097</v>
      </c>
      <c r="B290" s="52" t="s">
        <v>3543</v>
      </c>
      <c r="D290" s="48">
        <v>0.45200000000000001</v>
      </c>
      <c r="E290" s="54" t="s">
        <v>3500</v>
      </c>
    </row>
    <row r="291" spans="1:5" ht="15" x14ac:dyDescent="0.2">
      <c r="A291" s="51" t="s">
        <v>2980</v>
      </c>
      <c r="B291" s="52" t="s">
        <v>2979</v>
      </c>
      <c r="D291" s="48">
        <v>0.45190000000000002</v>
      </c>
      <c r="E291" s="54" t="s">
        <v>3500</v>
      </c>
    </row>
    <row r="292" spans="1:5" ht="15" x14ac:dyDescent="0.2">
      <c r="A292" s="51" t="s">
        <v>716</v>
      </c>
      <c r="B292" s="52" t="s">
        <v>3544</v>
      </c>
      <c r="D292" s="48">
        <v>0.45190000000000002</v>
      </c>
      <c r="E292" s="54" t="s">
        <v>3500</v>
      </c>
    </row>
    <row r="293" spans="1:5" ht="15" x14ac:dyDescent="0.2">
      <c r="A293" s="51" t="s">
        <v>3231</v>
      </c>
      <c r="B293" s="52" t="s">
        <v>3545</v>
      </c>
      <c r="D293" s="48">
        <v>0.45179999999999998</v>
      </c>
      <c r="E293" s="54" t="s">
        <v>3500</v>
      </c>
    </row>
    <row r="294" spans="1:5" ht="15" x14ac:dyDescent="0.2">
      <c r="A294" s="51" t="s">
        <v>2272</v>
      </c>
      <c r="B294" s="52" t="s">
        <v>3546</v>
      </c>
      <c r="D294" s="48">
        <v>0.45179999999999998</v>
      </c>
      <c r="E294" s="54" t="s">
        <v>3500</v>
      </c>
    </row>
    <row r="295" spans="1:5" ht="15" x14ac:dyDescent="0.2">
      <c r="A295" s="51" t="s">
        <v>1802</v>
      </c>
      <c r="B295" s="52" t="s">
        <v>1801</v>
      </c>
      <c r="D295" s="48">
        <v>0.45140000000000002</v>
      </c>
      <c r="E295" s="54" t="s">
        <v>3500</v>
      </c>
    </row>
    <row r="296" spans="1:5" ht="15" x14ac:dyDescent="0.2">
      <c r="A296" s="51" t="s">
        <v>1545</v>
      </c>
      <c r="B296" s="52" t="s">
        <v>1544</v>
      </c>
      <c r="D296" s="48">
        <v>0.44990000000000002</v>
      </c>
      <c r="E296" s="54" t="s">
        <v>3500</v>
      </c>
    </row>
    <row r="297" spans="1:5" ht="15" x14ac:dyDescent="0.2">
      <c r="A297" s="51" t="s">
        <v>2583</v>
      </c>
      <c r="B297" s="52" t="s">
        <v>2582</v>
      </c>
      <c r="D297" s="48">
        <v>0.4496</v>
      </c>
      <c r="E297" s="54" t="s">
        <v>3500</v>
      </c>
    </row>
    <row r="298" spans="1:5" ht="15" x14ac:dyDescent="0.2">
      <c r="A298" s="51" t="s">
        <v>2027</v>
      </c>
      <c r="B298" s="52" t="s">
        <v>3547</v>
      </c>
      <c r="D298" s="48">
        <v>0.4496</v>
      </c>
      <c r="E298" s="54" t="s">
        <v>3500</v>
      </c>
    </row>
    <row r="299" spans="1:5" ht="15" x14ac:dyDescent="0.2">
      <c r="A299" s="51" t="s">
        <v>1187</v>
      </c>
      <c r="B299" s="52" t="s">
        <v>1186</v>
      </c>
      <c r="D299" s="48">
        <v>0.44919999999999999</v>
      </c>
      <c r="E299" s="54" t="s">
        <v>3500</v>
      </c>
    </row>
    <row r="300" spans="1:5" ht="15" x14ac:dyDescent="0.2">
      <c r="A300" s="51" t="s">
        <v>1828</v>
      </c>
      <c r="B300" s="52" t="s">
        <v>1827</v>
      </c>
      <c r="D300" s="48">
        <v>0.44829999999999998</v>
      </c>
      <c r="E300" s="54" t="s">
        <v>3500</v>
      </c>
    </row>
    <row r="301" spans="1:5" ht="15" x14ac:dyDescent="0.2">
      <c r="A301" s="51" t="s">
        <v>1984</v>
      </c>
      <c r="B301" s="52" t="s">
        <v>1983</v>
      </c>
      <c r="D301" s="48">
        <v>0.44700000000000001</v>
      </c>
      <c r="E301" s="54" t="s">
        <v>3500</v>
      </c>
    </row>
    <row r="302" spans="1:5" ht="15" x14ac:dyDescent="0.2">
      <c r="A302" s="51" t="s">
        <v>1962</v>
      </c>
      <c r="B302" s="52" t="s">
        <v>3548</v>
      </c>
      <c r="D302" s="48">
        <v>0.44690000000000002</v>
      </c>
      <c r="E302" s="54" t="s">
        <v>3500</v>
      </c>
    </row>
    <row r="303" spans="1:5" ht="15" x14ac:dyDescent="0.2">
      <c r="A303" s="51" t="s">
        <v>2539</v>
      </c>
      <c r="B303" s="52" t="s">
        <v>2538</v>
      </c>
      <c r="D303" s="48">
        <v>0.44440000000000002</v>
      </c>
      <c r="E303" s="54" t="s">
        <v>3500</v>
      </c>
    </row>
    <row r="304" spans="1:5" ht="15" x14ac:dyDescent="0.2">
      <c r="A304" s="51" t="s">
        <v>2248</v>
      </c>
      <c r="B304" s="52" t="s">
        <v>2247</v>
      </c>
      <c r="D304" s="48">
        <v>0.44400000000000001</v>
      </c>
      <c r="E304" s="54" t="s">
        <v>3500</v>
      </c>
    </row>
    <row r="305" spans="1:5" ht="15" x14ac:dyDescent="0.2">
      <c r="A305" s="51" t="s">
        <v>1056</v>
      </c>
      <c r="B305" s="52" t="s">
        <v>1055</v>
      </c>
      <c r="D305" s="48">
        <v>0.44379999999999997</v>
      </c>
      <c r="E305" s="54" t="s">
        <v>3500</v>
      </c>
    </row>
    <row r="306" spans="1:5" ht="15" x14ac:dyDescent="0.2">
      <c r="A306" s="51" t="s">
        <v>2524</v>
      </c>
      <c r="B306" s="52" t="s">
        <v>2523</v>
      </c>
      <c r="D306" s="48">
        <v>0.4425</v>
      </c>
      <c r="E306" s="54" t="s">
        <v>3500</v>
      </c>
    </row>
    <row r="307" spans="1:5" ht="15" x14ac:dyDescent="0.2">
      <c r="A307" s="51" t="s">
        <v>1601</v>
      </c>
      <c r="B307" s="52" t="s">
        <v>1600</v>
      </c>
      <c r="D307" s="48">
        <v>0.44109999999999999</v>
      </c>
      <c r="E307" s="54" t="s">
        <v>3500</v>
      </c>
    </row>
    <row r="308" spans="1:5" ht="15" x14ac:dyDescent="0.2">
      <c r="A308" s="51" t="s">
        <v>1403</v>
      </c>
      <c r="B308" s="52" t="s">
        <v>1402</v>
      </c>
      <c r="D308" s="48">
        <v>0.44090000000000001</v>
      </c>
      <c r="E308" s="54" t="s">
        <v>3500</v>
      </c>
    </row>
    <row r="309" spans="1:5" ht="15" x14ac:dyDescent="0.2">
      <c r="A309" s="51" t="s">
        <v>1579</v>
      </c>
      <c r="B309" s="52" t="s">
        <v>1578</v>
      </c>
      <c r="D309" s="48">
        <v>0.44019999999999998</v>
      </c>
      <c r="E309" s="54" t="s">
        <v>3500</v>
      </c>
    </row>
    <row r="310" spans="1:5" ht="15" x14ac:dyDescent="0.2">
      <c r="A310" s="51" t="s">
        <v>1389</v>
      </c>
      <c r="B310" s="52" t="s">
        <v>3549</v>
      </c>
      <c r="D310" s="48">
        <v>0.43940000000000001</v>
      </c>
      <c r="E310" s="54" t="s">
        <v>3500</v>
      </c>
    </row>
    <row r="311" spans="1:5" ht="15" x14ac:dyDescent="0.2">
      <c r="A311" s="51" t="s">
        <v>2329</v>
      </c>
      <c r="B311" s="52" t="s">
        <v>2328</v>
      </c>
      <c r="D311" s="48">
        <v>0.43769999999999998</v>
      </c>
      <c r="E311" s="54" t="s">
        <v>3500</v>
      </c>
    </row>
    <row r="312" spans="1:5" ht="15" x14ac:dyDescent="0.2">
      <c r="A312" s="51" t="s">
        <v>2795</v>
      </c>
      <c r="B312" s="52" t="s">
        <v>3550</v>
      </c>
      <c r="D312" s="48">
        <v>0.437</v>
      </c>
      <c r="E312" s="54" t="s">
        <v>3500</v>
      </c>
    </row>
    <row r="313" spans="1:5" ht="15" x14ac:dyDescent="0.2">
      <c r="A313" s="51" t="s">
        <v>2660</v>
      </c>
      <c r="B313" s="52" t="s">
        <v>2659</v>
      </c>
      <c r="D313" s="48">
        <v>0.43630000000000002</v>
      </c>
      <c r="E313" s="54" t="s">
        <v>3500</v>
      </c>
    </row>
    <row r="314" spans="1:5" ht="15" x14ac:dyDescent="0.2">
      <c r="A314" s="51" t="s">
        <v>1331</v>
      </c>
      <c r="B314" s="52" t="s">
        <v>3551</v>
      </c>
      <c r="D314" s="48">
        <v>0.43609999999999999</v>
      </c>
      <c r="E314" s="54" t="s">
        <v>3500</v>
      </c>
    </row>
    <row r="315" spans="1:5" ht="15" x14ac:dyDescent="0.2">
      <c r="A315" s="51" t="s">
        <v>1048</v>
      </c>
      <c r="B315" s="52" t="s">
        <v>3552</v>
      </c>
      <c r="D315" s="48">
        <v>0.436</v>
      </c>
      <c r="E315" s="54" t="s">
        <v>3500</v>
      </c>
    </row>
    <row r="316" spans="1:5" ht="15" x14ac:dyDescent="0.2">
      <c r="A316" s="51" t="s">
        <v>1535</v>
      </c>
      <c r="B316" s="52" t="s">
        <v>1534</v>
      </c>
      <c r="D316" s="48">
        <v>0.436</v>
      </c>
      <c r="E316" s="54" t="s">
        <v>3500</v>
      </c>
    </row>
    <row r="317" spans="1:5" ht="15" x14ac:dyDescent="0.2">
      <c r="A317" s="51" t="s">
        <v>1015</v>
      </c>
      <c r="B317" s="52" t="s">
        <v>3553</v>
      </c>
      <c r="D317" s="48">
        <v>0.43380000000000002</v>
      </c>
      <c r="E317" s="54" t="s">
        <v>3500</v>
      </c>
    </row>
    <row r="318" spans="1:5" ht="15" x14ac:dyDescent="0.2">
      <c r="A318" s="51" t="s">
        <v>1629</v>
      </c>
      <c r="B318" s="52" t="s">
        <v>3554</v>
      </c>
      <c r="D318" s="48">
        <v>0.43369999999999997</v>
      </c>
      <c r="E318" s="54" t="s">
        <v>3500</v>
      </c>
    </row>
    <row r="319" spans="1:5" ht="15" x14ac:dyDescent="0.2">
      <c r="A319" s="51" t="s">
        <v>2572</v>
      </c>
      <c r="B319" s="52" t="s">
        <v>2571</v>
      </c>
      <c r="D319" s="48">
        <f>41.26%*1.05</f>
        <v>0.43323</v>
      </c>
      <c r="E319" s="54" t="s">
        <v>3500</v>
      </c>
    </row>
    <row r="320" spans="1:5" ht="15" x14ac:dyDescent="0.2">
      <c r="A320" s="51" t="s">
        <v>627</v>
      </c>
      <c r="B320" s="52" t="s">
        <v>3555</v>
      </c>
      <c r="D320" s="48">
        <v>0.43219999999999997</v>
      </c>
      <c r="E320" s="54" t="s">
        <v>3500</v>
      </c>
    </row>
    <row r="321" spans="1:5" ht="15" x14ac:dyDescent="0.2">
      <c r="A321" s="51" t="s">
        <v>283</v>
      </c>
      <c r="B321" s="52" t="s">
        <v>3556</v>
      </c>
      <c r="D321" s="48">
        <v>0.43209999999999998</v>
      </c>
      <c r="E321" s="54" t="s">
        <v>3500</v>
      </c>
    </row>
    <row r="322" spans="1:5" ht="15" x14ac:dyDescent="0.2">
      <c r="A322" s="51" t="s">
        <v>3149</v>
      </c>
      <c r="B322" s="52" t="s">
        <v>3557</v>
      </c>
      <c r="D322" s="48">
        <v>0.432</v>
      </c>
      <c r="E322" s="54" t="s">
        <v>3500</v>
      </c>
    </row>
    <row r="323" spans="1:5" ht="15" x14ac:dyDescent="0.2">
      <c r="A323" s="51" t="s">
        <v>1207</v>
      </c>
      <c r="B323" s="52" t="s">
        <v>1206</v>
      </c>
      <c r="D323" s="48">
        <v>0.432</v>
      </c>
      <c r="E323" s="54" t="s">
        <v>3500</v>
      </c>
    </row>
    <row r="324" spans="1:5" ht="15" x14ac:dyDescent="0.2">
      <c r="A324" s="51" t="s">
        <v>2709</v>
      </c>
      <c r="B324" s="52" t="s">
        <v>3558</v>
      </c>
      <c r="D324" s="48">
        <v>0.43180000000000002</v>
      </c>
      <c r="E324" s="54" t="s">
        <v>3500</v>
      </c>
    </row>
    <row r="325" spans="1:5" ht="15" x14ac:dyDescent="0.2">
      <c r="A325" s="51" t="s">
        <v>3253</v>
      </c>
      <c r="B325" s="52" t="s">
        <v>3559</v>
      </c>
      <c r="D325" s="48">
        <v>0.43059999999999998</v>
      </c>
      <c r="E325" s="54" t="s">
        <v>3500</v>
      </c>
    </row>
    <row r="326" spans="1:5" ht="15" x14ac:dyDescent="0.2">
      <c r="A326" s="51" t="s">
        <v>834</v>
      </c>
      <c r="B326" s="52" t="s">
        <v>3560</v>
      </c>
      <c r="D326" s="48">
        <v>0.42959999999999998</v>
      </c>
      <c r="E326" s="54" t="s">
        <v>3500</v>
      </c>
    </row>
    <row r="327" spans="1:5" ht="15" x14ac:dyDescent="0.2">
      <c r="A327" s="51" t="s">
        <v>317</v>
      </c>
      <c r="B327" s="52" t="s">
        <v>316</v>
      </c>
      <c r="D327" s="48">
        <v>0.42920000000000003</v>
      </c>
      <c r="E327" s="54" t="s">
        <v>3500</v>
      </c>
    </row>
    <row r="328" spans="1:5" ht="15" x14ac:dyDescent="0.2">
      <c r="A328" s="51" t="s">
        <v>956</v>
      </c>
      <c r="B328" s="52" t="s">
        <v>955</v>
      </c>
      <c r="D328" s="48">
        <v>0.42809999999999998</v>
      </c>
      <c r="E328" s="54" t="s">
        <v>3500</v>
      </c>
    </row>
    <row r="329" spans="1:5" ht="15" x14ac:dyDescent="0.2">
      <c r="A329" s="51" t="s">
        <v>1409</v>
      </c>
      <c r="B329" s="52" t="s">
        <v>1408</v>
      </c>
      <c r="D329" s="48">
        <v>0.42809999999999998</v>
      </c>
      <c r="E329" s="54" t="s">
        <v>3500</v>
      </c>
    </row>
    <row r="330" spans="1:5" ht="15" x14ac:dyDescent="0.2">
      <c r="A330" s="51" t="s">
        <v>2560</v>
      </c>
      <c r="B330" s="52" t="s">
        <v>3561</v>
      </c>
      <c r="D330" s="48">
        <v>0.42809999999999998</v>
      </c>
      <c r="E330" s="54" t="s">
        <v>3500</v>
      </c>
    </row>
    <row r="331" spans="1:5" ht="15" x14ac:dyDescent="0.2">
      <c r="A331" s="51" t="s">
        <v>2113</v>
      </c>
      <c r="B331" s="52" t="s">
        <v>2112</v>
      </c>
      <c r="D331" s="48">
        <v>0.42770000000000002</v>
      </c>
      <c r="E331" s="54" t="s">
        <v>3500</v>
      </c>
    </row>
    <row r="332" spans="1:5" ht="15" x14ac:dyDescent="0.2">
      <c r="A332" s="51" t="s">
        <v>1788</v>
      </c>
      <c r="B332" s="52" t="s">
        <v>3562</v>
      </c>
      <c r="D332" s="48">
        <v>0.42720000000000002</v>
      </c>
      <c r="E332" s="54" t="s">
        <v>3500</v>
      </c>
    </row>
    <row r="333" spans="1:5" ht="15" x14ac:dyDescent="0.2">
      <c r="A333" s="51" t="s">
        <v>1793</v>
      </c>
      <c r="B333" s="52" t="s">
        <v>3563</v>
      </c>
      <c r="D333" s="48">
        <v>0.42720000000000002</v>
      </c>
      <c r="E333" s="54" t="s">
        <v>3500</v>
      </c>
    </row>
    <row r="334" spans="1:5" ht="15" x14ac:dyDescent="0.2">
      <c r="A334" s="51" t="s">
        <v>1433</v>
      </c>
      <c r="B334" s="52" t="s">
        <v>1432</v>
      </c>
      <c r="D334" s="48">
        <v>0.42520000000000002</v>
      </c>
      <c r="E334" s="54" t="s">
        <v>3500</v>
      </c>
    </row>
    <row r="335" spans="1:5" ht="15" x14ac:dyDescent="0.2">
      <c r="A335" s="51" t="s">
        <v>1249</v>
      </c>
      <c r="B335" s="52" t="s">
        <v>1248</v>
      </c>
      <c r="D335" s="48">
        <v>0.42399999999999999</v>
      </c>
      <c r="E335" s="54" t="s">
        <v>3500</v>
      </c>
    </row>
    <row r="336" spans="1:5" ht="15" x14ac:dyDescent="0.2">
      <c r="A336" s="51" t="s">
        <v>3236</v>
      </c>
      <c r="B336" s="52" t="s">
        <v>3564</v>
      </c>
      <c r="D336" s="48">
        <v>0.42380000000000001</v>
      </c>
      <c r="E336" s="54" t="s">
        <v>3500</v>
      </c>
    </row>
    <row r="337" spans="1:5" ht="15" x14ac:dyDescent="0.2">
      <c r="A337" s="51" t="s">
        <v>2666</v>
      </c>
      <c r="B337" s="52" t="s">
        <v>2665</v>
      </c>
      <c r="D337" s="48">
        <v>0.42330000000000001</v>
      </c>
      <c r="E337" s="54" t="s">
        <v>3500</v>
      </c>
    </row>
    <row r="338" spans="1:5" ht="15" x14ac:dyDescent="0.2">
      <c r="A338" s="51" t="s">
        <v>2009</v>
      </c>
      <c r="B338" s="52" t="s">
        <v>3565</v>
      </c>
      <c r="D338" s="48">
        <v>0.42299999999999999</v>
      </c>
      <c r="E338" s="54" t="s">
        <v>3500</v>
      </c>
    </row>
    <row r="339" spans="1:5" ht="15" x14ac:dyDescent="0.2">
      <c r="A339" s="51" t="s">
        <v>1263</v>
      </c>
      <c r="B339" s="52" t="s">
        <v>3566</v>
      </c>
      <c r="D339" s="48">
        <v>0.42299999999999999</v>
      </c>
      <c r="E339" s="54" t="s">
        <v>3500</v>
      </c>
    </row>
    <row r="340" spans="1:5" ht="15" x14ac:dyDescent="0.2">
      <c r="A340" s="51" t="s">
        <v>2315</v>
      </c>
      <c r="B340" s="52" t="s">
        <v>3567</v>
      </c>
      <c r="D340" s="48">
        <v>0.42249999999999999</v>
      </c>
      <c r="E340" s="54" t="s">
        <v>3500</v>
      </c>
    </row>
    <row r="341" spans="1:5" ht="15" x14ac:dyDescent="0.2">
      <c r="A341" s="51" t="s">
        <v>599</v>
      </c>
      <c r="B341" s="52" t="s">
        <v>598</v>
      </c>
      <c r="D341" s="48">
        <v>0.42130000000000001</v>
      </c>
      <c r="E341" s="54" t="s">
        <v>3500</v>
      </c>
    </row>
    <row r="342" spans="1:5" ht="15" x14ac:dyDescent="0.2">
      <c r="A342" s="51" t="s">
        <v>3119</v>
      </c>
      <c r="B342" s="52" t="s">
        <v>3118</v>
      </c>
      <c r="D342" s="48">
        <v>0.42</v>
      </c>
      <c r="E342" s="54" t="s">
        <v>3500</v>
      </c>
    </row>
    <row r="343" spans="1:5" ht="15" x14ac:dyDescent="0.2">
      <c r="A343" s="51" t="s">
        <v>620</v>
      </c>
      <c r="B343" s="52" t="s">
        <v>3568</v>
      </c>
      <c r="D343" s="48">
        <v>0.41959999999999997</v>
      </c>
      <c r="E343" s="54" t="s">
        <v>3500</v>
      </c>
    </row>
    <row r="344" spans="1:5" ht="15" x14ac:dyDescent="0.2">
      <c r="A344" s="51" t="s">
        <v>1846</v>
      </c>
      <c r="B344" s="52" t="s">
        <v>1845</v>
      </c>
      <c r="D344" s="48">
        <v>0.4178</v>
      </c>
      <c r="E344" s="54" t="s">
        <v>3500</v>
      </c>
    </row>
    <row r="345" spans="1:5" ht="15" x14ac:dyDescent="0.2">
      <c r="A345" s="51" t="s">
        <v>2178</v>
      </c>
      <c r="B345" s="52" t="s">
        <v>3569</v>
      </c>
      <c r="D345" s="48">
        <v>0.41520000000000001</v>
      </c>
      <c r="E345" s="54" t="s">
        <v>3500</v>
      </c>
    </row>
    <row r="346" spans="1:5" ht="15" x14ac:dyDescent="0.2">
      <c r="A346" s="51" t="s">
        <v>2753</v>
      </c>
      <c r="B346" s="52" t="s">
        <v>3570</v>
      </c>
      <c r="D346" s="48">
        <v>0.4133</v>
      </c>
      <c r="E346" s="54" t="s">
        <v>3500</v>
      </c>
    </row>
    <row r="347" spans="1:5" ht="15" x14ac:dyDescent="0.2">
      <c r="A347" s="51" t="s">
        <v>3132</v>
      </c>
      <c r="B347" s="52" t="s">
        <v>3571</v>
      </c>
      <c r="D347" s="48">
        <v>0.41289999999999999</v>
      </c>
      <c r="E347" s="54" t="s">
        <v>3500</v>
      </c>
    </row>
    <row r="348" spans="1:5" ht="15" x14ac:dyDescent="0.2">
      <c r="A348" s="51" t="s">
        <v>703</v>
      </c>
      <c r="B348" s="52" t="s">
        <v>702</v>
      </c>
      <c r="D348" s="48">
        <v>0.41199999999999998</v>
      </c>
      <c r="E348" s="54" t="s">
        <v>3500</v>
      </c>
    </row>
    <row r="349" spans="1:5" ht="15" x14ac:dyDescent="0.2">
      <c r="A349" s="51" t="s">
        <v>3274</v>
      </c>
      <c r="B349" s="52" t="s">
        <v>3273</v>
      </c>
      <c r="D349" s="48">
        <v>0.41199999999999998</v>
      </c>
      <c r="E349" s="54" t="s">
        <v>3500</v>
      </c>
    </row>
    <row r="350" spans="1:5" ht="15" x14ac:dyDescent="0.2">
      <c r="A350" s="51" t="s">
        <v>2566</v>
      </c>
      <c r="B350" s="52" t="s">
        <v>3572</v>
      </c>
      <c r="D350" s="48">
        <v>0.4118</v>
      </c>
      <c r="E350" s="54" t="s">
        <v>3500</v>
      </c>
    </row>
    <row r="351" spans="1:5" ht="15" x14ac:dyDescent="0.2">
      <c r="A351" s="51" t="s">
        <v>1360</v>
      </c>
      <c r="B351" s="52" t="s">
        <v>1359</v>
      </c>
      <c r="D351" s="48">
        <v>0.4108</v>
      </c>
      <c r="E351" s="54" t="s">
        <v>3500</v>
      </c>
    </row>
    <row r="352" spans="1:5" ht="15" x14ac:dyDescent="0.2">
      <c r="A352" s="51" t="s">
        <v>576</v>
      </c>
      <c r="B352" s="52" t="s">
        <v>575</v>
      </c>
      <c r="D352" s="48">
        <v>0.40960000000000002</v>
      </c>
      <c r="E352" s="54" t="s">
        <v>3500</v>
      </c>
    </row>
    <row r="353" spans="1:5" ht="15" x14ac:dyDescent="0.2">
      <c r="A353" s="51" t="s">
        <v>529</v>
      </c>
      <c r="B353" s="52" t="s">
        <v>3573</v>
      </c>
      <c r="D353" s="48">
        <v>0.40939999999999999</v>
      </c>
      <c r="E353" s="54" t="s">
        <v>3500</v>
      </c>
    </row>
    <row r="354" spans="1:5" ht="15" x14ac:dyDescent="0.2">
      <c r="A354" s="51" t="s">
        <v>1623</v>
      </c>
      <c r="B354" s="52" t="s">
        <v>1622</v>
      </c>
      <c r="D354" s="48">
        <v>0.4088</v>
      </c>
      <c r="E354" s="54" t="s">
        <v>3500</v>
      </c>
    </row>
    <row r="355" spans="1:5" ht="15" x14ac:dyDescent="0.2">
      <c r="A355" s="51" t="s">
        <v>2043</v>
      </c>
      <c r="B355" s="52" t="s">
        <v>3574</v>
      </c>
      <c r="D355" s="48">
        <v>0.40810000000000002</v>
      </c>
      <c r="E355" s="54" t="s">
        <v>3500</v>
      </c>
    </row>
    <row r="356" spans="1:5" ht="15" x14ac:dyDescent="0.2">
      <c r="A356" s="51" t="s">
        <v>2967</v>
      </c>
      <c r="B356" s="52" t="s">
        <v>2966</v>
      </c>
      <c r="D356" s="48">
        <v>0.40799999999999997</v>
      </c>
      <c r="E356" s="54" t="s">
        <v>3500</v>
      </c>
    </row>
    <row r="357" spans="1:5" ht="15" x14ac:dyDescent="0.2">
      <c r="A357" s="51" t="s">
        <v>1416</v>
      </c>
      <c r="B357" s="52" t="s">
        <v>3575</v>
      </c>
      <c r="D357" s="48">
        <v>0.40710000000000002</v>
      </c>
      <c r="E357" s="54" t="s">
        <v>3500</v>
      </c>
    </row>
    <row r="358" spans="1:5" ht="15" x14ac:dyDescent="0.2">
      <c r="A358" s="51" t="s">
        <v>1093</v>
      </c>
      <c r="B358" s="52" t="s">
        <v>1092</v>
      </c>
      <c r="D358" s="48">
        <v>0.4052</v>
      </c>
      <c r="E358" s="54" t="s">
        <v>3500</v>
      </c>
    </row>
    <row r="359" spans="1:5" ht="15" x14ac:dyDescent="0.2">
      <c r="A359" s="51" t="s">
        <v>1151</v>
      </c>
      <c r="B359" s="52" t="s">
        <v>1150</v>
      </c>
      <c r="D359" s="48">
        <v>0.4052</v>
      </c>
      <c r="E359" s="54" t="s">
        <v>3500</v>
      </c>
    </row>
    <row r="360" spans="1:5" ht="15" x14ac:dyDescent="0.2">
      <c r="A360" s="51" t="s">
        <v>1459</v>
      </c>
      <c r="B360" s="52" t="s">
        <v>3576</v>
      </c>
      <c r="D360" s="48">
        <v>0.4042</v>
      </c>
      <c r="E360" s="54" t="s">
        <v>3500</v>
      </c>
    </row>
    <row r="361" spans="1:5" ht="15" x14ac:dyDescent="0.2">
      <c r="A361" s="51" t="s">
        <v>2322</v>
      </c>
      <c r="B361" s="52" t="s">
        <v>3577</v>
      </c>
      <c r="D361" s="48">
        <v>0.40160000000000001</v>
      </c>
      <c r="E361" s="54" t="s">
        <v>3500</v>
      </c>
    </row>
    <row r="362" spans="1:5" ht="15" x14ac:dyDescent="0.2">
      <c r="A362" s="51" t="s">
        <v>3161</v>
      </c>
      <c r="B362" s="52" t="s">
        <v>3578</v>
      </c>
      <c r="D362" s="48">
        <v>0.4012</v>
      </c>
      <c r="E362" s="54" t="s">
        <v>3500</v>
      </c>
    </row>
    <row r="363" spans="1:5" ht="15" x14ac:dyDescent="0.2">
      <c r="A363" s="51" t="s">
        <v>2236</v>
      </c>
      <c r="B363" s="52" t="s">
        <v>2235</v>
      </c>
      <c r="D363" s="48">
        <v>0.40089999999999998</v>
      </c>
      <c r="E363" s="54" t="s">
        <v>3500</v>
      </c>
    </row>
    <row r="364" spans="1:5" ht="15" x14ac:dyDescent="0.2">
      <c r="A364" s="51" t="s">
        <v>2036</v>
      </c>
      <c r="B364" s="52" t="s">
        <v>2035</v>
      </c>
      <c r="D364" s="48">
        <v>0.4</v>
      </c>
      <c r="E364" s="54" t="s">
        <v>3500</v>
      </c>
    </row>
    <row r="365" spans="1:5" ht="15" x14ac:dyDescent="0.2">
      <c r="A365" s="51" t="s">
        <v>2775</v>
      </c>
      <c r="B365" s="52" t="s">
        <v>2774</v>
      </c>
      <c r="D365" s="48">
        <v>0.39989999999999998</v>
      </c>
      <c r="E365" s="54" t="s">
        <v>3500</v>
      </c>
    </row>
    <row r="366" spans="1:5" ht="15" x14ac:dyDescent="0.2">
      <c r="A366" s="51" t="s">
        <v>465</v>
      </c>
      <c r="B366" s="52" t="s">
        <v>3579</v>
      </c>
      <c r="D366" s="48">
        <v>0.39979999999999999</v>
      </c>
      <c r="E366" s="54" t="s">
        <v>3500</v>
      </c>
    </row>
    <row r="367" spans="1:5" ht="15" x14ac:dyDescent="0.2">
      <c r="A367" s="51" t="s">
        <v>1041</v>
      </c>
      <c r="B367" s="52" t="s">
        <v>3580</v>
      </c>
      <c r="D367" s="48">
        <v>0.39760000000000001</v>
      </c>
      <c r="E367" s="54" t="s">
        <v>3500</v>
      </c>
    </row>
    <row r="368" spans="1:5" ht="15" x14ac:dyDescent="0.2">
      <c r="A368" s="51" t="s">
        <v>2450</v>
      </c>
      <c r="B368" s="52" t="s">
        <v>2449</v>
      </c>
      <c r="D368" s="48">
        <v>0.3962</v>
      </c>
      <c r="E368" s="54" t="s">
        <v>3500</v>
      </c>
    </row>
    <row r="369" spans="1:5" ht="15" x14ac:dyDescent="0.2">
      <c r="A369" s="51" t="s">
        <v>2217</v>
      </c>
      <c r="B369" s="52" t="s">
        <v>3581</v>
      </c>
      <c r="D369" s="48">
        <v>0.39600000000000002</v>
      </c>
      <c r="E369" s="54" t="s">
        <v>3500</v>
      </c>
    </row>
    <row r="370" spans="1:5" ht="15" x14ac:dyDescent="0.2">
      <c r="A370" s="51" t="s">
        <v>1494</v>
      </c>
      <c r="B370" s="52" t="s">
        <v>3582</v>
      </c>
      <c r="D370" s="48">
        <v>0.39589999999999997</v>
      </c>
      <c r="E370" s="54" t="s">
        <v>3500</v>
      </c>
    </row>
    <row r="371" spans="1:5" ht="15" x14ac:dyDescent="0.2">
      <c r="A371" s="51" t="s">
        <v>2494</v>
      </c>
      <c r="B371" s="52" t="s">
        <v>2493</v>
      </c>
      <c r="D371" s="48">
        <v>0.3957</v>
      </c>
      <c r="E371" s="54" t="s">
        <v>3500</v>
      </c>
    </row>
    <row r="372" spans="1:5" ht="15" x14ac:dyDescent="0.2">
      <c r="A372" s="51" t="s">
        <v>1613</v>
      </c>
      <c r="B372" s="52" t="s">
        <v>3583</v>
      </c>
      <c r="D372" s="48">
        <v>0.39500000000000002</v>
      </c>
      <c r="E372" s="54" t="s">
        <v>3500</v>
      </c>
    </row>
    <row r="373" spans="1:5" ht="15" x14ac:dyDescent="0.2">
      <c r="A373" s="51" t="s">
        <v>2872</v>
      </c>
      <c r="B373" s="52" t="s">
        <v>2871</v>
      </c>
      <c r="D373" s="48">
        <v>0.39369999999999999</v>
      </c>
      <c r="E373" s="54" t="s">
        <v>3500</v>
      </c>
    </row>
    <row r="374" spans="1:5" ht="15" x14ac:dyDescent="0.2">
      <c r="A374" s="51" t="s">
        <v>1453</v>
      </c>
      <c r="B374" s="52" t="s">
        <v>3584</v>
      </c>
      <c r="D374" s="48">
        <v>0.39319999999999999</v>
      </c>
      <c r="E374" s="54" t="s">
        <v>3500</v>
      </c>
    </row>
    <row r="375" spans="1:5" ht="15" x14ac:dyDescent="0.2">
      <c r="A375" s="51" t="s">
        <v>2392</v>
      </c>
      <c r="B375" s="52" t="s">
        <v>2391</v>
      </c>
      <c r="D375" s="48">
        <v>0.39190000000000003</v>
      </c>
      <c r="E375" s="54" t="s">
        <v>3500</v>
      </c>
    </row>
    <row r="376" spans="1:5" ht="15" x14ac:dyDescent="0.2">
      <c r="A376" s="51" t="s">
        <v>384</v>
      </c>
      <c r="B376" s="52" t="s">
        <v>3585</v>
      </c>
      <c r="D376" s="48">
        <v>0.39190000000000003</v>
      </c>
      <c r="E376" s="54" t="s">
        <v>3500</v>
      </c>
    </row>
    <row r="377" spans="1:5" ht="15" x14ac:dyDescent="0.2">
      <c r="A377" s="51" t="s">
        <v>2422</v>
      </c>
      <c r="B377" s="52" t="s">
        <v>3586</v>
      </c>
      <c r="D377" s="48">
        <v>0.38950000000000001</v>
      </c>
      <c r="E377" s="54" t="s">
        <v>3500</v>
      </c>
    </row>
    <row r="378" spans="1:5" ht="15" x14ac:dyDescent="0.2">
      <c r="A378" s="51" t="s">
        <v>868</v>
      </c>
      <c r="B378" s="52" t="s">
        <v>3587</v>
      </c>
      <c r="D378" s="48">
        <v>0.38840000000000002</v>
      </c>
      <c r="E378" s="54" t="s">
        <v>3500</v>
      </c>
    </row>
    <row r="379" spans="1:5" ht="15" x14ac:dyDescent="0.2">
      <c r="A379" s="51" t="s">
        <v>3063</v>
      </c>
      <c r="B379" s="52" t="s">
        <v>3588</v>
      </c>
      <c r="D379" s="48">
        <v>0.38819999999999999</v>
      </c>
      <c r="E379" s="54" t="s">
        <v>3500</v>
      </c>
    </row>
    <row r="380" spans="1:5" ht="15" x14ac:dyDescent="0.2">
      <c r="A380" s="51" t="s">
        <v>2103</v>
      </c>
      <c r="B380" s="52" t="s">
        <v>3589</v>
      </c>
      <c r="D380" s="48">
        <v>0.3881</v>
      </c>
      <c r="E380" s="54" t="s">
        <v>3500</v>
      </c>
    </row>
    <row r="381" spans="1:5" ht="15" x14ac:dyDescent="0.2">
      <c r="A381" s="51" t="s">
        <v>348</v>
      </c>
      <c r="B381" s="52" t="s">
        <v>3590</v>
      </c>
      <c r="D381" s="48">
        <v>0.38800000000000001</v>
      </c>
      <c r="E381" s="54" t="s">
        <v>3500</v>
      </c>
    </row>
    <row r="382" spans="1:5" ht="15" x14ac:dyDescent="0.2">
      <c r="A382" s="51" t="s">
        <v>2509</v>
      </c>
      <c r="B382" s="52" t="s">
        <v>3591</v>
      </c>
      <c r="D382" s="48">
        <v>0.38569999999999999</v>
      </c>
      <c r="E382" s="54" t="s">
        <v>3500</v>
      </c>
    </row>
    <row r="383" spans="1:5" ht="15" x14ac:dyDescent="0.2">
      <c r="A383" s="51" t="s">
        <v>2140</v>
      </c>
      <c r="B383" s="52" t="s">
        <v>2139</v>
      </c>
      <c r="D383" s="48">
        <v>0.3856</v>
      </c>
      <c r="E383" s="54" t="s">
        <v>3500</v>
      </c>
    </row>
    <row r="384" spans="1:5" ht="15" x14ac:dyDescent="0.2">
      <c r="A384" s="51" t="s">
        <v>2672</v>
      </c>
      <c r="B384" s="52" t="s">
        <v>3592</v>
      </c>
      <c r="D384" s="48">
        <v>0.38090000000000002</v>
      </c>
      <c r="E384" s="54" t="s">
        <v>3500</v>
      </c>
    </row>
    <row r="385" spans="1:5" ht="15" x14ac:dyDescent="0.2">
      <c r="A385" s="51" t="s">
        <v>1487</v>
      </c>
      <c r="B385" s="52" t="s">
        <v>1486</v>
      </c>
      <c r="D385" s="48">
        <v>0.38080000000000003</v>
      </c>
      <c r="E385" s="54" t="s">
        <v>3500</v>
      </c>
    </row>
    <row r="386" spans="1:5" ht="15" x14ac:dyDescent="0.2">
      <c r="A386" s="51" t="s">
        <v>1131</v>
      </c>
      <c r="B386" s="52" t="s">
        <v>1130</v>
      </c>
      <c r="D386" s="48">
        <v>0.38009999999999999</v>
      </c>
      <c r="E386" s="54" t="s">
        <v>3500</v>
      </c>
    </row>
    <row r="387" spans="1:5" ht="15" x14ac:dyDescent="0.2">
      <c r="A387" s="51" t="s">
        <v>2720</v>
      </c>
      <c r="B387" s="52" t="s">
        <v>2719</v>
      </c>
      <c r="D387" s="48">
        <v>0.38</v>
      </c>
      <c r="E387" s="54" t="s">
        <v>3500</v>
      </c>
    </row>
    <row r="388" spans="1:5" ht="15" x14ac:dyDescent="0.2">
      <c r="A388" s="51" t="s">
        <v>1398</v>
      </c>
      <c r="B388" s="52" t="s">
        <v>3593</v>
      </c>
      <c r="D388" s="48">
        <v>0.37990000000000002</v>
      </c>
      <c r="E388" s="54" t="s">
        <v>3500</v>
      </c>
    </row>
    <row r="389" spans="1:5" ht="15" x14ac:dyDescent="0.2">
      <c r="A389" s="51" t="s">
        <v>2126</v>
      </c>
      <c r="B389" s="52" t="s">
        <v>2125</v>
      </c>
      <c r="D389" s="48">
        <v>0.37830000000000003</v>
      </c>
      <c r="E389" s="54" t="s">
        <v>3500</v>
      </c>
    </row>
    <row r="390" spans="1:5" ht="15" x14ac:dyDescent="0.2">
      <c r="A390" s="51" t="s">
        <v>1354</v>
      </c>
      <c r="B390" s="52" t="s">
        <v>1353</v>
      </c>
      <c r="D390" s="48">
        <v>0.37619999999999998</v>
      </c>
      <c r="E390" s="54" t="s">
        <v>3500</v>
      </c>
    </row>
    <row r="391" spans="1:5" ht="15" x14ac:dyDescent="0.2">
      <c r="A391" s="51" t="s">
        <v>1256</v>
      </c>
      <c r="B391" s="52" t="s">
        <v>3594</v>
      </c>
      <c r="D391" s="48">
        <v>0.37609999999999999</v>
      </c>
      <c r="E391" s="54" t="s">
        <v>3500</v>
      </c>
    </row>
    <row r="392" spans="1:5" ht="15" x14ac:dyDescent="0.2">
      <c r="A392" s="51" t="s">
        <v>1595</v>
      </c>
      <c r="B392" s="52" t="s">
        <v>1594</v>
      </c>
      <c r="D392" s="48">
        <v>0.376</v>
      </c>
      <c r="E392" s="54" t="s">
        <v>3500</v>
      </c>
    </row>
    <row r="393" spans="1:5" ht="15" x14ac:dyDescent="0.2">
      <c r="A393" s="51" t="s">
        <v>2088</v>
      </c>
      <c r="B393" s="52" t="s">
        <v>2087</v>
      </c>
      <c r="D393" s="48">
        <v>0.37209999999999999</v>
      </c>
      <c r="E393" s="54" t="s">
        <v>3500</v>
      </c>
    </row>
    <row r="394" spans="1:5" ht="15" x14ac:dyDescent="0.2">
      <c r="A394" s="51" t="s">
        <v>3027</v>
      </c>
      <c r="B394" s="52" t="s">
        <v>3595</v>
      </c>
      <c r="D394" s="48">
        <v>0.36930000000000002</v>
      </c>
      <c r="E394" s="54" t="s">
        <v>3500</v>
      </c>
    </row>
    <row r="395" spans="1:5" ht="15" x14ac:dyDescent="0.2">
      <c r="A395" s="51" t="s">
        <v>2939</v>
      </c>
      <c r="B395" s="52" t="s">
        <v>3596</v>
      </c>
      <c r="D395" s="48">
        <v>0.36809999999999998</v>
      </c>
      <c r="E395" s="54" t="s">
        <v>3500</v>
      </c>
    </row>
    <row r="396" spans="1:5" ht="15" x14ac:dyDescent="0.2">
      <c r="A396" s="51" t="s">
        <v>3144</v>
      </c>
      <c r="B396" s="52" t="s">
        <v>3143</v>
      </c>
      <c r="D396" s="48">
        <v>0.36770000000000003</v>
      </c>
      <c r="E396" s="54" t="s">
        <v>3500</v>
      </c>
    </row>
    <row r="397" spans="1:5" ht="15" x14ac:dyDescent="0.2">
      <c r="A397" s="51" t="s">
        <v>2921</v>
      </c>
      <c r="B397" s="52" t="s">
        <v>2920</v>
      </c>
      <c r="D397" s="48">
        <v>0.36580000000000001</v>
      </c>
      <c r="E397" s="54" t="s">
        <v>3500</v>
      </c>
    </row>
    <row r="398" spans="1:5" ht="15" x14ac:dyDescent="0.2">
      <c r="A398" s="51" t="s">
        <v>241</v>
      </c>
      <c r="B398" s="52" t="s">
        <v>3597</v>
      </c>
      <c r="D398" s="48">
        <v>0.36499999999999999</v>
      </c>
      <c r="E398" s="54" t="s">
        <v>3500</v>
      </c>
    </row>
    <row r="399" spans="1:5" ht="15" x14ac:dyDescent="0.2">
      <c r="A399" s="51" t="s">
        <v>2444</v>
      </c>
      <c r="B399" s="52" t="s">
        <v>2443</v>
      </c>
      <c r="D399" s="48">
        <v>0.36409999999999998</v>
      </c>
      <c r="E399" s="54" t="s">
        <v>3500</v>
      </c>
    </row>
    <row r="400" spans="1:5" ht="15" x14ac:dyDescent="0.2">
      <c r="A400" s="51" t="s">
        <v>1298</v>
      </c>
      <c r="B400" s="52" t="s">
        <v>3598</v>
      </c>
      <c r="D400" s="48">
        <v>0.36409999999999998</v>
      </c>
      <c r="E400" s="54" t="s">
        <v>3500</v>
      </c>
    </row>
    <row r="401" spans="1:5" ht="15" x14ac:dyDescent="0.2">
      <c r="A401" s="51" t="s">
        <v>2437</v>
      </c>
      <c r="B401" s="52" t="s">
        <v>2436</v>
      </c>
      <c r="D401" s="48">
        <v>0.36399999999999999</v>
      </c>
      <c r="E401" s="54" t="s">
        <v>3500</v>
      </c>
    </row>
    <row r="402" spans="1:5" ht="15" x14ac:dyDescent="0.2">
      <c r="A402" s="51" t="s">
        <v>2807</v>
      </c>
      <c r="B402" s="52" t="s">
        <v>2806</v>
      </c>
      <c r="D402" s="48">
        <v>0.3634</v>
      </c>
      <c r="E402" s="54" t="s">
        <v>3500</v>
      </c>
    </row>
    <row r="403" spans="1:5" ht="15" x14ac:dyDescent="0.2">
      <c r="A403" s="51" t="s">
        <v>2826</v>
      </c>
      <c r="B403" s="52" t="s">
        <v>3599</v>
      </c>
      <c r="D403" s="48">
        <v>0.36320000000000002</v>
      </c>
      <c r="E403" s="54" t="s">
        <v>3500</v>
      </c>
    </row>
    <row r="404" spans="1:5" ht="15" x14ac:dyDescent="0.2">
      <c r="A404" s="51" t="s">
        <v>3224</v>
      </c>
      <c r="B404" s="52" t="s">
        <v>3223</v>
      </c>
      <c r="D404" s="48">
        <v>0.36180000000000001</v>
      </c>
      <c r="E404" s="54" t="s">
        <v>3500</v>
      </c>
    </row>
    <row r="405" spans="1:5" ht="15" x14ac:dyDescent="0.2">
      <c r="A405" s="51" t="s">
        <v>1421</v>
      </c>
      <c r="B405" s="52" t="s">
        <v>1420</v>
      </c>
      <c r="D405" s="48">
        <v>0.36020000000000002</v>
      </c>
      <c r="E405" s="54" t="s">
        <v>3500</v>
      </c>
    </row>
    <row r="406" spans="1:5" ht="15" x14ac:dyDescent="0.2">
      <c r="A406" s="51" t="s">
        <v>3155</v>
      </c>
      <c r="B406" s="52" t="s">
        <v>3154</v>
      </c>
      <c r="D406" s="48">
        <v>0.36020000000000002</v>
      </c>
      <c r="E406" s="54" t="s">
        <v>3500</v>
      </c>
    </row>
    <row r="407" spans="1:5" ht="15" x14ac:dyDescent="0.2">
      <c r="A407" s="51" t="s">
        <v>2120</v>
      </c>
      <c r="B407" s="52" t="s">
        <v>2119</v>
      </c>
      <c r="D407" s="48">
        <v>0.36009999999999998</v>
      </c>
      <c r="E407" s="54" t="s">
        <v>3500</v>
      </c>
    </row>
    <row r="408" spans="1:5" ht="15" x14ac:dyDescent="0.2">
      <c r="A408" s="51" t="s">
        <v>1482</v>
      </c>
      <c r="B408" s="52" t="s">
        <v>3600</v>
      </c>
      <c r="D408" s="48">
        <v>0.3569</v>
      </c>
      <c r="E408" s="54" t="s">
        <v>3500</v>
      </c>
    </row>
    <row r="409" spans="1:5" ht="15" x14ac:dyDescent="0.2">
      <c r="A409" s="51" t="s">
        <v>1001</v>
      </c>
      <c r="B409" s="52" t="s">
        <v>3601</v>
      </c>
      <c r="D409" s="48">
        <v>0.35620000000000002</v>
      </c>
      <c r="E409" s="54" t="s">
        <v>3500</v>
      </c>
    </row>
    <row r="410" spans="1:5" ht="15" x14ac:dyDescent="0.2">
      <c r="A410" s="51" t="s">
        <v>456</v>
      </c>
      <c r="B410" s="52" t="s">
        <v>455</v>
      </c>
      <c r="D410" s="48">
        <v>0.35449999999999998</v>
      </c>
      <c r="E410" s="54" t="s">
        <v>3500</v>
      </c>
    </row>
    <row r="411" spans="1:5" ht="15" x14ac:dyDescent="0.2">
      <c r="A411" s="51" t="s">
        <v>2372</v>
      </c>
      <c r="B411" s="52" t="s">
        <v>2371</v>
      </c>
      <c r="D411" s="48">
        <v>0.35220000000000001</v>
      </c>
      <c r="E411" s="54" t="s">
        <v>3500</v>
      </c>
    </row>
    <row r="412" spans="1:5" ht="15" x14ac:dyDescent="0.2">
      <c r="A412" s="51" t="s">
        <v>2482</v>
      </c>
      <c r="B412" s="52" t="s">
        <v>2481</v>
      </c>
      <c r="D412" s="48">
        <v>0.35210000000000002</v>
      </c>
      <c r="E412" s="54" t="s">
        <v>3500</v>
      </c>
    </row>
    <row r="413" spans="1:5" ht="15" x14ac:dyDescent="0.2">
      <c r="A413" s="51" t="s">
        <v>1882</v>
      </c>
      <c r="B413" s="52" t="s">
        <v>1881</v>
      </c>
      <c r="D413" s="48">
        <v>0.3518</v>
      </c>
      <c r="E413" s="54" t="s">
        <v>3500</v>
      </c>
    </row>
    <row r="414" spans="1:5" ht="15" x14ac:dyDescent="0.2">
      <c r="A414" s="51" t="s">
        <v>854</v>
      </c>
      <c r="B414" s="52" t="s">
        <v>853</v>
      </c>
      <c r="D414" s="48">
        <v>0.3493</v>
      </c>
      <c r="E414" s="54" t="s">
        <v>3500</v>
      </c>
    </row>
    <row r="415" spans="1:5" ht="15" x14ac:dyDescent="0.2">
      <c r="A415" s="51" t="s">
        <v>2596</v>
      </c>
      <c r="B415" s="52" t="s">
        <v>3602</v>
      </c>
      <c r="D415" s="48">
        <v>0.34799999999999998</v>
      </c>
      <c r="E415" s="54" t="s">
        <v>3500</v>
      </c>
    </row>
    <row r="416" spans="1:5" ht="15" x14ac:dyDescent="0.2">
      <c r="A416" s="51" t="s">
        <v>1522</v>
      </c>
      <c r="B416" s="52" t="s">
        <v>3603</v>
      </c>
      <c r="D416" s="48">
        <v>0.34789999999999999</v>
      </c>
      <c r="E416" s="54" t="s">
        <v>3500</v>
      </c>
    </row>
    <row r="417" spans="1:5" ht="15" x14ac:dyDescent="0.2">
      <c r="A417" s="51" t="s">
        <v>2408</v>
      </c>
      <c r="B417" s="52" t="s">
        <v>3604</v>
      </c>
      <c r="D417" s="48">
        <v>0.34749999999999998</v>
      </c>
      <c r="E417" s="54" t="s">
        <v>3500</v>
      </c>
    </row>
    <row r="418" spans="1:5" ht="15" x14ac:dyDescent="0.2">
      <c r="A418" s="51" t="s">
        <v>1106</v>
      </c>
      <c r="B418" s="52" t="s">
        <v>3605</v>
      </c>
      <c r="D418" s="48">
        <v>0.3463</v>
      </c>
      <c r="E418" s="54" t="s">
        <v>3500</v>
      </c>
    </row>
    <row r="419" spans="1:5" ht="15" x14ac:dyDescent="0.2">
      <c r="A419" s="51" t="s">
        <v>3247</v>
      </c>
      <c r="B419" s="52" t="s">
        <v>3606</v>
      </c>
      <c r="D419" s="48">
        <v>0.34279999999999999</v>
      </c>
      <c r="E419" s="54" t="s">
        <v>3500</v>
      </c>
    </row>
    <row r="420" spans="1:5" ht="15" x14ac:dyDescent="0.2">
      <c r="A420" s="51" t="s">
        <v>2261</v>
      </c>
      <c r="B420" s="52" t="s">
        <v>3607</v>
      </c>
      <c r="D420" s="48">
        <v>0.3402</v>
      </c>
      <c r="E420" s="54" t="s">
        <v>3500</v>
      </c>
    </row>
    <row r="421" spans="1:5" ht="15" x14ac:dyDescent="0.2">
      <c r="A421" s="51" t="s">
        <v>297</v>
      </c>
      <c r="B421" s="52" t="s">
        <v>3608</v>
      </c>
      <c r="D421" s="48">
        <v>0.34010000000000001</v>
      </c>
      <c r="E421" s="54" t="s">
        <v>3500</v>
      </c>
    </row>
    <row r="422" spans="1:5" ht="15" x14ac:dyDescent="0.2">
      <c r="A422" s="51" t="s">
        <v>783</v>
      </c>
      <c r="B422" s="52" t="s">
        <v>782</v>
      </c>
      <c r="D422" s="48">
        <v>0.34</v>
      </c>
      <c r="E422" s="54" t="s">
        <v>3500</v>
      </c>
    </row>
    <row r="423" spans="1:5" ht="15" x14ac:dyDescent="0.2">
      <c r="A423" s="51" t="s">
        <v>1226</v>
      </c>
      <c r="B423" s="52" t="s">
        <v>1225</v>
      </c>
      <c r="D423" s="48">
        <v>0.33750000000000002</v>
      </c>
      <c r="E423" s="54" t="s">
        <v>3500</v>
      </c>
    </row>
    <row r="424" spans="1:5" ht="15" x14ac:dyDescent="0.2">
      <c r="A424" s="51" t="s">
        <v>2308</v>
      </c>
      <c r="B424" s="52" t="s">
        <v>2307</v>
      </c>
      <c r="D424" s="48">
        <v>0.33689999999999998</v>
      </c>
      <c r="E424" s="54" t="s">
        <v>3500</v>
      </c>
    </row>
    <row r="425" spans="1:5" ht="15" x14ac:dyDescent="0.2">
      <c r="A425" s="51" t="s">
        <v>1271</v>
      </c>
      <c r="B425" s="52" t="s">
        <v>1270</v>
      </c>
      <c r="D425" s="48">
        <v>0.33679999999999999</v>
      </c>
      <c r="E425" s="54" t="s">
        <v>3500</v>
      </c>
    </row>
    <row r="426" spans="1:5" ht="15" x14ac:dyDescent="0.2">
      <c r="A426" s="51" t="s">
        <v>1920</v>
      </c>
      <c r="B426" s="52" t="s">
        <v>1919</v>
      </c>
      <c r="D426" s="48">
        <v>0.33610000000000001</v>
      </c>
      <c r="E426" s="54" t="s">
        <v>3500</v>
      </c>
    </row>
    <row r="427" spans="1:5" ht="15" x14ac:dyDescent="0.2">
      <c r="A427" s="51" t="s">
        <v>254</v>
      </c>
      <c r="B427" s="52" t="s">
        <v>3609</v>
      </c>
      <c r="D427" s="48">
        <v>0.33579999999999999</v>
      </c>
      <c r="E427" s="54" t="s">
        <v>3500</v>
      </c>
    </row>
    <row r="428" spans="1:5" ht="15" x14ac:dyDescent="0.2">
      <c r="A428" s="51" t="s">
        <v>1763</v>
      </c>
      <c r="B428" s="52" t="s">
        <v>1762</v>
      </c>
      <c r="D428" s="48">
        <v>0.3347</v>
      </c>
      <c r="E428" s="54" t="s">
        <v>3500</v>
      </c>
    </row>
    <row r="429" spans="1:5" ht="15" x14ac:dyDescent="0.2">
      <c r="A429" s="51" t="s">
        <v>182</v>
      </c>
      <c r="B429" s="52" t="s">
        <v>3610</v>
      </c>
      <c r="D429" s="48">
        <v>0.33179999999999998</v>
      </c>
      <c r="E429" s="54" t="s">
        <v>3500</v>
      </c>
    </row>
    <row r="430" spans="1:5" ht="15" x14ac:dyDescent="0.2">
      <c r="A430" s="51" t="s">
        <v>774</v>
      </c>
      <c r="B430" s="52" t="s">
        <v>773</v>
      </c>
      <c r="D430" s="48">
        <v>0.32979999999999998</v>
      </c>
      <c r="E430" s="54" t="s">
        <v>3500</v>
      </c>
    </row>
    <row r="431" spans="1:5" ht="15" x14ac:dyDescent="0.2">
      <c r="A431" s="51" t="s">
        <v>2820</v>
      </c>
      <c r="B431" s="52" t="s">
        <v>2819</v>
      </c>
      <c r="D431" s="48">
        <v>0.32579999999999998</v>
      </c>
      <c r="E431" s="54" t="s">
        <v>3500</v>
      </c>
    </row>
    <row r="432" spans="1:5" ht="15" x14ac:dyDescent="0.2">
      <c r="A432" s="51" t="s">
        <v>1076</v>
      </c>
      <c r="B432" s="52" t="s">
        <v>1075</v>
      </c>
      <c r="D432" s="48">
        <v>0.3251</v>
      </c>
      <c r="E432" s="54" t="s">
        <v>3500</v>
      </c>
    </row>
    <row r="433" spans="1:5" ht="15" x14ac:dyDescent="0.2">
      <c r="A433" s="51" t="s">
        <v>903</v>
      </c>
      <c r="B433" s="52" t="s">
        <v>3611</v>
      </c>
      <c r="D433" s="48">
        <v>0.32019999999999998</v>
      </c>
      <c r="E433" s="54" t="s">
        <v>3500</v>
      </c>
    </row>
    <row r="434" spans="1:5" ht="15" x14ac:dyDescent="0.2">
      <c r="A434" s="51" t="s">
        <v>1907</v>
      </c>
      <c r="B434" s="52" t="s">
        <v>3612</v>
      </c>
      <c r="D434" s="48">
        <v>0.31619999999999998</v>
      </c>
      <c r="E434" s="54" t="s">
        <v>3500</v>
      </c>
    </row>
    <row r="435" spans="1:5" ht="15" x14ac:dyDescent="0.2">
      <c r="A435" s="51" t="s">
        <v>1144</v>
      </c>
      <c r="B435" s="52" t="s">
        <v>3613</v>
      </c>
      <c r="D435" s="48">
        <v>0.316</v>
      </c>
      <c r="E435" s="54" t="s">
        <v>3500</v>
      </c>
    </row>
    <row r="436" spans="1:5" ht="15" x14ac:dyDescent="0.2">
      <c r="A436" s="51" t="s">
        <v>264</v>
      </c>
      <c r="B436" s="52" t="s">
        <v>263</v>
      </c>
      <c r="D436" s="48">
        <v>0.31380000000000002</v>
      </c>
      <c r="E436" s="54" t="s">
        <v>3500</v>
      </c>
    </row>
    <row r="437" spans="1:5" ht="15" x14ac:dyDescent="0.2">
      <c r="A437" s="51" t="s">
        <v>1930</v>
      </c>
      <c r="B437" s="52" t="s">
        <v>3614</v>
      </c>
      <c r="D437" s="48">
        <v>0.31219999999999998</v>
      </c>
      <c r="E437" s="54" t="s">
        <v>3500</v>
      </c>
    </row>
    <row r="438" spans="1:5" ht="15" x14ac:dyDescent="0.2">
      <c r="A438" s="51" t="s">
        <v>1853</v>
      </c>
      <c r="B438" s="52" t="s">
        <v>3615</v>
      </c>
      <c r="D438" s="48">
        <v>0.30930000000000002</v>
      </c>
      <c r="E438" s="54" t="s">
        <v>3500</v>
      </c>
    </row>
    <row r="439" spans="1:5" ht="15" x14ac:dyDescent="0.2">
      <c r="A439" s="51" t="s">
        <v>1214</v>
      </c>
      <c r="B439" s="52" t="s">
        <v>3408</v>
      </c>
      <c r="D439" s="48">
        <f>29.36%*1.05</f>
        <v>0.30828</v>
      </c>
      <c r="E439" s="54" t="s">
        <v>3500</v>
      </c>
    </row>
    <row r="440" spans="1:5" ht="15" x14ac:dyDescent="0.2">
      <c r="A440" s="51" t="s">
        <v>1195</v>
      </c>
      <c r="B440" s="52" t="s">
        <v>3616</v>
      </c>
      <c r="D440" s="48">
        <v>0.30669999999999997</v>
      </c>
      <c r="E440" s="54" t="s">
        <v>3500</v>
      </c>
    </row>
    <row r="441" spans="1:5" ht="15" x14ac:dyDescent="0.2">
      <c r="A441" s="51" t="s">
        <v>3202</v>
      </c>
      <c r="B441" s="52" t="s">
        <v>3617</v>
      </c>
      <c r="D441" s="48">
        <v>0.30549999999999999</v>
      </c>
      <c r="E441" s="54" t="s">
        <v>3500</v>
      </c>
    </row>
    <row r="442" spans="1:5" ht="15" x14ac:dyDescent="0.2">
      <c r="A442" s="51" t="s">
        <v>2186</v>
      </c>
      <c r="B442" s="52" t="s">
        <v>2185</v>
      </c>
      <c r="D442" s="48">
        <v>0.30499999999999999</v>
      </c>
      <c r="E442" s="54" t="s">
        <v>3500</v>
      </c>
    </row>
    <row r="443" spans="1:5" ht="15" x14ac:dyDescent="0.2">
      <c r="A443" s="51" t="s">
        <v>392</v>
      </c>
      <c r="B443" s="52" t="s">
        <v>3618</v>
      </c>
      <c r="D443" s="48">
        <v>0.3049</v>
      </c>
      <c r="E443" s="54" t="s">
        <v>3500</v>
      </c>
    </row>
    <row r="444" spans="1:5" ht="15" x14ac:dyDescent="0.2">
      <c r="A444" s="51" t="s">
        <v>846</v>
      </c>
      <c r="B444" s="52" t="s">
        <v>3619</v>
      </c>
      <c r="D444" s="48">
        <v>0.30399999999999999</v>
      </c>
      <c r="E444" s="54" t="s">
        <v>3500</v>
      </c>
    </row>
    <row r="445" spans="1:5" ht="15" x14ac:dyDescent="0.2">
      <c r="A445" s="51" t="s">
        <v>961</v>
      </c>
      <c r="B445" s="52" t="s">
        <v>960</v>
      </c>
      <c r="D445" s="48">
        <v>0.30080000000000001</v>
      </c>
      <c r="E445" s="54" t="s">
        <v>3500</v>
      </c>
    </row>
    <row r="446" spans="1:5" ht="15" x14ac:dyDescent="0.2">
      <c r="A446" s="51" t="s">
        <v>3068</v>
      </c>
      <c r="B446" s="52" t="s">
        <v>3620</v>
      </c>
      <c r="D446" s="48">
        <v>0.30020000000000002</v>
      </c>
      <c r="E446" s="54" t="s">
        <v>3500</v>
      </c>
    </row>
    <row r="447" spans="1:5" ht="15" x14ac:dyDescent="0.2">
      <c r="A447" s="51" t="s">
        <v>1508</v>
      </c>
      <c r="B447" s="52" t="s">
        <v>3621</v>
      </c>
      <c r="D447" s="48">
        <v>0.29609999999999997</v>
      </c>
      <c r="E447" s="54" t="s">
        <v>3500</v>
      </c>
    </row>
    <row r="448" spans="1:5" ht="15" x14ac:dyDescent="0.2">
      <c r="A448" s="51" t="s">
        <v>1680</v>
      </c>
      <c r="B448" s="52" t="s">
        <v>3622</v>
      </c>
      <c r="D448" s="48">
        <v>0.2959</v>
      </c>
      <c r="E448" s="54" t="s">
        <v>3500</v>
      </c>
    </row>
    <row r="449" spans="1:5" ht="15" x14ac:dyDescent="0.2">
      <c r="A449" s="51" t="s">
        <v>1820</v>
      </c>
      <c r="B449" s="52" t="s">
        <v>1819</v>
      </c>
      <c r="D449" s="48">
        <v>0.29039999999999999</v>
      </c>
      <c r="E449" s="54" t="s">
        <v>3500</v>
      </c>
    </row>
    <row r="450" spans="1:5" ht="15" x14ac:dyDescent="0.2">
      <c r="A450" s="51" t="s">
        <v>2499</v>
      </c>
      <c r="B450" s="52" t="s">
        <v>2498</v>
      </c>
      <c r="D450" s="48">
        <v>0.2843</v>
      </c>
      <c r="E450" s="54" t="s">
        <v>3500</v>
      </c>
    </row>
    <row r="451" spans="1:5" ht="15" x14ac:dyDescent="0.2">
      <c r="A451" s="51" t="s">
        <v>412</v>
      </c>
      <c r="B451" s="52" t="s">
        <v>411</v>
      </c>
      <c r="D451" s="48">
        <v>0.28239999999999998</v>
      </c>
      <c r="E451" s="54" t="s">
        <v>3500</v>
      </c>
    </row>
    <row r="452" spans="1:5" ht="15" x14ac:dyDescent="0.2">
      <c r="A452" s="51" t="s">
        <v>2159</v>
      </c>
      <c r="B452" s="52" t="s">
        <v>3623</v>
      </c>
      <c r="D452" s="48">
        <v>0.28189999999999998</v>
      </c>
      <c r="E452" s="54" t="s">
        <v>3500</v>
      </c>
    </row>
    <row r="453" spans="1:5" ht="15" x14ac:dyDescent="0.2">
      <c r="A453" s="51" t="s">
        <v>709</v>
      </c>
      <c r="B453" s="52" t="s">
        <v>708</v>
      </c>
      <c r="D453" s="48">
        <v>0.2802</v>
      </c>
      <c r="E453" s="54" t="s">
        <v>3500</v>
      </c>
    </row>
    <row r="454" spans="1:5" ht="15" x14ac:dyDescent="0.2">
      <c r="A454" s="51" t="s">
        <v>1815</v>
      </c>
      <c r="B454" s="52" t="s">
        <v>1814</v>
      </c>
      <c r="D454" s="48">
        <v>0.2802</v>
      </c>
      <c r="E454" s="54" t="s">
        <v>3500</v>
      </c>
    </row>
    <row r="455" spans="1:5" ht="15" x14ac:dyDescent="0.2">
      <c r="A455" s="51" t="s">
        <v>1291</v>
      </c>
      <c r="B455" s="52" t="s">
        <v>1290</v>
      </c>
      <c r="D455" s="48">
        <v>0.27850000000000003</v>
      </c>
      <c r="E455" s="54" t="s">
        <v>3500</v>
      </c>
    </row>
    <row r="456" spans="1:5" ht="15" x14ac:dyDescent="0.2">
      <c r="A456" s="51" t="s">
        <v>1589</v>
      </c>
      <c r="B456" s="52" t="s">
        <v>3624</v>
      </c>
      <c r="D456" s="48">
        <v>0.27339999999999998</v>
      </c>
      <c r="E456" s="54" t="s">
        <v>3500</v>
      </c>
    </row>
    <row r="457" spans="1:5" ht="15" x14ac:dyDescent="0.2">
      <c r="A457" s="51" t="s">
        <v>3114</v>
      </c>
      <c r="B457" s="52" t="s">
        <v>3113</v>
      </c>
      <c r="D457" s="48">
        <v>0.27329999999999999</v>
      </c>
      <c r="E457" s="54" t="s">
        <v>3500</v>
      </c>
    </row>
    <row r="458" spans="1:5" ht="15" x14ac:dyDescent="0.2">
      <c r="A458" s="51" t="s">
        <v>2800</v>
      </c>
      <c r="B458" s="52" t="s">
        <v>2799</v>
      </c>
      <c r="D458" s="48">
        <v>0.27210000000000001</v>
      </c>
      <c r="E458" s="54" t="s">
        <v>3500</v>
      </c>
    </row>
    <row r="459" spans="1:5" ht="15" x14ac:dyDescent="0.2">
      <c r="A459" s="51" t="s">
        <v>1661</v>
      </c>
      <c r="B459" s="52" t="s">
        <v>3625</v>
      </c>
      <c r="D459" s="48">
        <v>0.27200000000000002</v>
      </c>
      <c r="E459" s="54" t="s">
        <v>3500</v>
      </c>
    </row>
    <row r="460" spans="1:5" ht="15" x14ac:dyDescent="0.2">
      <c r="A460" s="51" t="s">
        <v>1121</v>
      </c>
      <c r="B460" s="52" t="s">
        <v>1120</v>
      </c>
      <c r="D460" s="48">
        <v>0.26869999999999999</v>
      </c>
      <c r="E460" s="54" t="s">
        <v>3500</v>
      </c>
    </row>
    <row r="461" spans="1:5" ht="15" x14ac:dyDescent="0.2">
      <c r="A461" s="51" t="s">
        <v>2172</v>
      </c>
      <c r="B461" s="52" t="s">
        <v>2171</v>
      </c>
      <c r="D461" s="48">
        <v>0.2651</v>
      </c>
      <c r="E461" s="54" t="s">
        <v>3500</v>
      </c>
    </row>
    <row r="462" spans="1:5" ht="15" x14ac:dyDescent="0.2">
      <c r="A462" s="51" t="s">
        <v>3075</v>
      </c>
      <c r="B462" s="52" t="s">
        <v>3626</v>
      </c>
      <c r="D462" s="48">
        <v>0.2641</v>
      </c>
      <c r="E462" s="54" t="s">
        <v>3500</v>
      </c>
    </row>
    <row r="463" spans="1:5" ht="15" x14ac:dyDescent="0.2">
      <c r="A463" s="51" t="s">
        <v>560</v>
      </c>
      <c r="B463" s="52" t="s">
        <v>559</v>
      </c>
      <c r="D463" s="48">
        <v>0.25609999999999999</v>
      </c>
      <c r="E463" s="54" t="s">
        <v>3500</v>
      </c>
    </row>
    <row r="464" spans="1:5" ht="15" x14ac:dyDescent="0.2">
      <c r="A464" s="51" t="s">
        <v>2726</v>
      </c>
      <c r="B464" s="52" t="s">
        <v>2725</v>
      </c>
      <c r="D464" s="48">
        <v>0.25600000000000001</v>
      </c>
      <c r="E464" s="54" t="s">
        <v>3500</v>
      </c>
    </row>
    <row r="465" spans="1:5" ht="15" x14ac:dyDescent="0.2">
      <c r="A465" s="51" t="s">
        <v>3179</v>
      </c>
      <c r="B465" s="52" t="s">
        <v>3178</v>
      </c>
      <c r="D465" s="48">
        <v>0.25600000000000001</v>
      </c>
      <c r="E465" s="54" t="s">
        <v>3500</v>
      </c>
    </row>
    <row r="466" spans="1:5" ht="15" x14ac:dyDescent="0.2">
      <c r="A466" s="51" t="s">
        <v>2631</v>
      </c>
      <c r="B466" s="52" t="s">
        <v>3627</v>
      </c>
      <c r="D466" s="48">
        <v>0.23330000000000001</v>
      </c>
      <c r="E466" s="54" t="s">
        <v>3500</v>
      </c>
    </row>
    <row r="467" spans="1:5" ht="15" x14ac:dyDescent="0.2">
      <c r="A467" s="51" t="s">
        <v>980</v>
      </c>
      <c r="B467" s="52" t="s">
        <v>3628</v>
      </c>
      <c r="D467" s="48">
        <v>0.21759999999999999</v>
      </c>
      <c r="E467" s="54" t="s">
        <v>3500</v>
      </c>
    </row>
    <row r="468" spans="1:5" ht="15" x14ac:dyDescent="0.2">
      <c r="A468" s="51" t="s">
        <v>1178</v>
      </c>
      <c r="B468" s="52" t="s">
        <v>3629</v>
      </c>
      <c r="D468" s="48">
        <v>0.1993</v>
      </c>
      <c r="E468" s="54" t="s">
        <v>3500</v>
      </c>
    </row>
    <row r="469" spans="1:5" ht="15" x14ac:dyDescent="0.2">
      <c r="A469" s="51" t="s">
        <v>2866</v>
      </c>
      <c r="B469" s="52" t="s">
        <v>2865</v>
      </c>
      <c r="D469" s="48">
        <v>0.19839999999999999</v>
      </c>
      <c r="E469" s="54" t="s">
        <v>3500</v>
      </c>
    </row>
    <row r="470" spans="1:5" ht="15" x14ac:dyDescent="0.2">
      <c r="A470" s="51" t="s">
        <v>2360</v>
      </c>
      <c r="B470" s="52" t="s">
        <v>2359</v>
      </c>
      <c r="D470" s="48">
        <v>0.1502</v>
      </c>
      <c r="E470" s="54" t="s">
        <v>3500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202"/>
  <sheetViews>
    <sheetView workbookViewId="0"/>
  </sheetViews>
  <sheetFormatPr baseColWidth="10" defaultColWidth="12.6640625" defaultRowHeight="15.75" customHeight="1" x14ac:dyDescent="0.15"/>
  <cols>
    <col min="2" max="2" width="37" customWidth="1"/>
    <col min="3" max="3" width="12.83203125" customWidth="1"/>
  </cols>
  <sheetData>
    <row r="1" spans="1:3" ht="15.75" customHeight="1" x14ac:dyDescent="0.4">
      <c r="A1" s="82" t="s">
        <v>3630</v>
      </c>
      <c r="B1" s="83"/>
      <c r="C1" s="83"/>
    </row>
    <row r="2" spans="1:3" ht="15.75" customHeight="1" x14ac:dyDescent="0.35">
      <c r="A2" s="58" t="s">
        <v>3631</v>
      </c>
      <c r="B2" s="59" t="s">
        <v>3278</v>
      </c>
      <c r="C2" s="59" t="s">
        <v>3400</v>
      </c>
    </row>
    <row r="3" spans="1:3" x14ac:dyDescent="0.2">
      <c r="A3" s="50" t="s">
        <v>3632</v>
      </c>
      <c r="B3" s="47" t="s">
        <v>132</v>
      </c>
      <c r="C3" s="46" t="s">
        <v>3402</v>
      </c>
    </row>
    <row r="4" spans="1:3" x14ac:dyDescent="0.2">
      <c r="A4" s="50" t="s">
        <v>3633</v>
      </c>
      <c r="B4" s="52" t="s">
        <v>3492</v>
      </c>
      <c r="C4" s="46" t="s">
        <v>3402</v>
      </c>
    </row>
    <row r="5" spans="1:3" x14ac:dyDescent="0.2">
      <c r="A5" s="50" t="s">
        <v>3634</v>
      </c>
      <c r="B5" s="52" t="s">
        <v>218</v>
      </c>
      <c r="C5" s="46" t="s">
        <v>3402</v>
      </c>
    </row>
    <row r="6" spans="1:3" x14ac:dyDescent="0.2">
      <c r="A6" s="50" t="s">
        <v>3635</v>
      </c>
      <c r="B6" s="52" t="s">
        <v>230</v>
      </c>
      <c r="C6" s="46" t="s">
        <v>3402</v>
      </c>
    </row>
    <row r="7" spans="1:3" x14ac:dyDescent="0.2">
      <c r="A7" s="50" t="s">
        <v>3636</v>
      </c>
      <c r="B7" s="52" t="s">
        <v>289</v>
      </c>
      <c r="C7" s="46" t="s">
        <v>3402</v>
      </c>
    </row>
    <row r="8" spans="1:3" x14ac:dyDescent="0.2">
      <c r="A8" s="50" t="s">
        <v>3637</v>
      </c>
      <c r="B8" s="52" t="s">
        <v>3460</v>
      </c>
      <c r="C8" s="46" t="s">
        <v>3402</v>
      </c>
    </row>
    <row r="9" spans="1:3" x14ac:dyDescent="0.2">
      <c r="A9" s="50" t="s">
        <v>3638</v>
      </c>
      <c r="B9" s="52" t="s">
        <v>3461</v>
      </c>
      <c r="C9" s="46" t="s">
        <v>3402</v>
      </c>
    </row>
    <row r="10" spans="1:3" x14ac:dyDescent="0.2">
      <c r="A10" s="50" t="s">
        <v>3639</v>
      </c>
      <c r="B10" s="52" t="s">
        <v>3488</v>
      </c>
      <c r="C10" s="46" t="s">
        <v>3402</v>
      </c>
    </row>
    <row r="11" spans="1:3" x14ac:dyDescent="0.2">
      <c r="A11" s="50" t="s">
        <v>3640</v>
      </c>
      <c r="B11" s="52" t="s">
        <v>3473</v>
      </c>
      <c r="C11" s="46" t="s">
        <v>3402</v>
      </c>
    </row>
    <row r="12" spans="1:3" x14ac:dyDescent="0.2">
      <c r="A12" s="50" t="s">
        <v>3641</v>
      </c>
      <c r="B12" s="52" t="s">
        <v>3486</v>
      </c>
      <c r="C12" s="46" t="s">
        <v>3402</v>
      </c>
    </row>
    <row r="13" spans="1:3" x14ac:dyDescent="0.2">
      <c r="A13" s="50" t="s">
        <v>3642</v>
      </c>
      <c r="B13" s="52" t="s">
        <v>3413</v>
      </c>
      <c r="C13" s="46" t="s">
        <v>3402</v>
      </c>
    </row>
    <row r="14" spans="1:3" x14ac:dyDescent="0.2">
      <c r="A14" s="50" t="s">
        <v>3643</v>
      </c>
      <c r="B14" s="52" t="s">
        <v>3436</v>
      </c>
      <c r="C14" s="46" t="s">
        <v>3402</v>
      </c>
    </row>
    <row r="15" spans="1:3" x14ac:dyDescent="0.2">
      <c r="A15" s="50" t="s">
        <v>3644</v>
      </c>
      <c r="B15" s="52" t="s">
        <v>422</v>
      </c>
      <c r="C15" s="46" t="s">
        <v>3402</v>
      </c>
    </row>
    <row r="16" spans="1:3" x14ac:dyDescent="0.2">
      <c r="A16" s="50" t="s">
        <v>3645</v>
      </c>
      <c r="B16" s="52" t="s">
        <v>430</v>
      </c>
      <c r="C16" s="46" t="s">
        <v>3402</v>
      </c>
    </row>
    <row r="17" spans="1:3" x14ac:dyDescent="0.2">
      <c r="A17" s="50" t="s">
        <v>3646</v>
      </c>
      <c r="B17" s="52" t="s">
        <v>3403</v>
      </c>
      <c r="C17" s="46" t="s">
        <v>3402</v>
      </c>
    </row>
    <row r="18" spans="1:3" x14ac:dyDescent="0.2">
      <c r="A18" s="50" t="s">
        <v>3647</v>
      </c>
      <c r="B18" s="52" t="s">
        <v>3467</v>
      </c>
      <c r="C18" s="46" t="s">
        <v>3402</v>
      </c>
    </row>
    <row r="19" spans="1:3" x14ac:dyDescent="0.2">
      <c r="A19" s="50" t="s">
        <v>3648</v>
      </c>
      <c r="B19" s="52" t="s">
        <v>3472</v>
      </c>
      <c r="C19" s="46" t="s">
        <v>3402</v>
      </c>
    </row>
    <row r="20" spans="1:3" x14ac:dyDescent="0.2">
      <c r="A20" s="50" t="s">
        <v>3649</v>
      </c>
      <c r="B20" s="52" t="s">
        <v>3497</v>
      </c>
      <c r="C20" s="46" t="s">
        <v>3402</v>
      </c>
    </row>
    <row r="21" spans="1:3" x14ac:dyDescent="0.2">
      <c r="A21" s="50" t="s">
        <v>3650</v>
      </c>
      <c r="B21" s="52" t="s">
        <v>3422</v>
      </c>
      <c r="C21" s="46" t="s">
        <v>3402</v>
      </c>
    </row>
    <row r="22" spans="1:3" x14ac:dyDescent="0.2">
      <c r="A22" s="50" t="s">
        <v>3651</v>
      </c>
      <c r="B22" s="52" t="s">
        <v>498</v>
      </c>
      <c r="C22" s="46" t="s">
        <v>3402</v>
      </c>
    </row>
    <row r="23" spans="1:3" x14ac:dyDescent="0.2">
      <c r="A23" s="50" t="s">
        <v>3652</v>
      </c>
      <c r="B23" s="52" t="s">
        <v>505</v>
      </c>
      <c r="C23" s="46" t="s">
        <v>3402</v>
      </c>
    </row>
    <row r="24" spans="1:3" x14ac:dyDescent="0.2">
      <c r="A24" s="50" t="s">
        <v>3653</v>
      </c>
      <c r="B24" s="52" t="s">
        <v>513</v>
      </c>
      <c r="C24" s="46" t="s">
        <v>3402</v>
      </c>
    </row>
    <row r="25" spans="1:3" x14ac:dyDescent="0.2">
      <c r="A25" s="50" t="s">
        <v>3654</v>
      </c>
      <c r="B25" s="52" t="s">
        <v>520</v>
      </c>
      <c r="C25" s="46" t="s">
        <v>3402</v>
      </c>
    </row>
    <row r="26" spans="1:3" x14ac:dyDescent="0.2">
      <c r="A26" s="50" t="s">
        <v>3655</v>
      </c>
      <c r="B26" s="52" t="s">
        <v>3447</v>
      </c>
      <c r="C26" s="46" t="s">
        <v>3402</v>
      </c>
    </row>
    <row r="27" spans="1:3" x14ac:dyDescent="0.2">
      <c r="A27" s="50" t="s">
        <v>3656</v>
      </c>
      <c r="B27" s="52" t="s">
        <v>542</v>
      </c>
      <c r="C27" s="46" t="s">
        <v>3402</v>
      </c>
    </row>
    <row r="28" spans="1:3" x14ac:dyDescent="0.2">
      <c r="A28" s="50" t="s">
        <v>3657</v>
      </c>
      <c r="B28" s="52" t="s">
        <v>3478</v>
      </c>
      <c r="C28" s="46" t="s">
        <v>3402</v>
      </c>
    </row>
    <row r="29" spans="1:3" x14ac:dyDescent="0.2">
      <c r="A29" s="50" t="s">
        <v>3658</v>
      </c>
      <c r="B29" s="52" t="s">
        <v>566</v>
      </c>
      <c r="C29" s="46" t="s">
        <v>3402</v>
      </c>
    </row>
    <row r="30" spans="1:3" x14ac:dyDescent="0.2">
      <c r="A30" s="50" t="s">
        <v>3659</v>
      </c>
      <c r="B30" s="52" t="s">
        <v>3414</v>
      </c>
      <c r="C30" s="46" t="s">
        <v>3402</v>
      </c>
    </row>
    <row r="31" spans="1:3" x14ac:dyDescent="0.2">
      <c r="A31" s="50" t="s">
        <v>3660</v>
      </c>
      <c r="B31" s="52" t="s">
        <v>631</v>
      </c>
      <c r="C31" s="46" t="s">
        <v>3402</v>
      </c>
    </row>
    <row r="32" spans="1:3" x14ac:dyDescent="0.2">
      <c r="A32" s="50" t="s">
        <v>3661</v>
      </c>
      <c r="B32" s="52" t="s">
        <v>3458</v>
      </c>
      <c r="C32" s="46" t="s">
        <v>3402</v>
      </c>
    </row>
    <row r="33" spans="1:3" x14ac:dyDescent="0.2">
      <c r="A33" s="50" t="s">
        <v>3662</v>
      </c>
      <c r="B33" s="52" t="s">
        <v>645</v>
      </c>
      <c r="C33" s="46" t="s">
        <v>3402</v>
      </c>
    </row>
    <row r="34" spans="1:3" x14ac:dyDescent="0.2">
      <c r="A34" s="50" t="s">
        <v>3663</v>
      </c>
      <c r="B34" s="52" t="s">
        <v>3477</v>
      </c>
      <c r="C34" s="46" t="s">
        <v>3402</v>
      </c>
    </row>
    <row r="35" spans="1:3" x14ac:dyDescent="0.2">
      <c r="A35" s="50" t="s">
        <v>3664</v>
      </c>
      <c r="B35" s="52" t="s">
        <v>657</v>
      </c>
      <c r="C35" s="46" t="s">
        <v>3402</v>
      </c>
    </row>
    <row r="36" spans="1:3" x14ac:dyDescent="0.2">
      <c r="A36" s="50" t="s">
        <v>3665</v>
      </c>
      <c r="B36" s="52" t="s">
        <v>3471</v>
      </c>
      <c r="C36" s="46" t="s">
        <v>3402</v>
      </c>
    </row>
    <row r="37" spans="1:3" x14ac:dyDescent="0.2">
      <c r="A37" s="50" t="s">
        <v>3666</v>
      </c>
      <c r="B37" s="52" t="s">
        <v>3430</v>
      </c>
      <c r="C37" s="46" t="s">
        <v>3402</v>
      </c>
    </row>
    <row r="38" spans="1:3" x14ac:dyDescent="0.2">
      <c r="A38" s="50" t="s">
        <v>3667</v>
      </c>
      <c r="B38" s="52" t="s">
        <v>3438</v>
      </c>
      <c r="C38" s="46" t="s">
        <v>3402</v>
      </c>
    </row>
    <row r="39" spans="1:3" x14ac:dyDescent="0.2">
      <c r="A39" s="50" t="s">
        <v>3668</v>
      </c>
      <c r="B39" s="52" t="s">
        <v>681</v>
      </c>
      <c r="C39" s="46" t="s">
        <v>3402</v>
      </c>
    </row>
    <row r="40" spans="1:3" x14ac:dyDescent="0.2">
      <c r="A40" s="50" t="s">
        <v>3669</v>
      </c>
      <c r="B40" s="52" t="s">
        <v>686</v>
      </c>
      <c r="C40" s="46" t="s">
        <v>3402</v>
      </c>
    </row>
    <row r="41" spans="1:3" x14ac:dyDescent="0.2">
      <c r="A41" s="50" t="s">
        <v>3670</v>
      </c>
      <c r="B41" s="52" t="s">
        <v>3432</v>
      </c>
      <c r="C41" s="46" t="s">
        <v>3402</v>
      </c>
    </row>
    <row r="42" spans="1:3" x14ac:dyDescent="0.2">
      <c r="A42" s="50" t="s">
        <v>3671</v>
      </c>
      <c r="B42" s="52" t="s">
        <v>737</v>
      </c>
      <c r="C42" s="46" t="s">
        <v>3402</v>
      </c>
    </row>
    <row r="43" spans="1:3" x14ac:dyDescent="0.2">
      <c r="A43" s="50" t="s">
        <v>3672</v>
      </c>
      <c r="B43" s="52" t="s">
        <v>3481</v>
      </c>
      <c r="C43" s="46" t="s">
        <v>3402</v>
      </c>
    </row>
    <row r="44" spans="1:3" x14ac:dyDescent="0.2">
      <c r="A44" s="50" t="s">
        <v>3673</v>
      </c>
      <c r="B44" s="52" t="s">
        <v>788</v>
      </c>
      <c r="C44" s="46" t="s">
        <v>3402</v>
      </c>
    </row>
    <row r="45" spans="1:3" x14ac:dyDescent="0.2">
      <c r="A45" s="50" t="s">
        <v>3674</v>
      </c>
      <c r="B45" s="52" t="s">
        <v>3493</v>
      </c>
      <c r="C45" s="46" t="s">
        <v>3402</v>
      </c>
    </row>
    <row r="46" spans="1:3" x14ac:dyDescent="0.2">
      <c r="A46" s="50" t="s">
        <v>3675</v>
      </c>
      <c r="B46" s="52" t="s">
        <v>803</v>
      </c>
      <c r="C46" s="46" t="s">
        <v>3402</v>
      </c>
    </row>
    <row r="47" spans="1:3" ht="15" x14ac:dyDescent="0.2">
      <c r="A47" s="50" t="s">
        <v>3676</v>
      </c>
      <c r="B47" s="52" t="s">
        <v>3469</v>
      </c>
      <c r="C47" s="46" t="s">
        <v>3402</v>
      </c>
    </row>
    <row r="48" spans="1:3" ht="15" x14ac:dyDescent="0.2">
      <c r="A48" s="50" t="s">
        <v>3677</v>
      </c>
      <c r="B48" s="52" t="s">
        <v>823</v>
      </c>
      <c r="C48" s="46" t="s">
        <v>3402</v>
      </c>
    </row>
    <row r="49" spans="1:3" ht="15" x14ac:dyDescent="0.2">
      <c r="A49" s="50" t="s">
        <v>3678</v>
      </c>
      <c r="B49" s="52" t="s">
        <v>828</v>
      </c>
      <c r="C49" s="46" t="s">
        <v>3402</v>
      </c>
    </row>
    <row r="50" spans="1:3" ht="15" x14ac:dyDescent="0.2">
      <c r="A50" s="50" t="s">
        <v>3679</v>
      </c>
      <c r="B50" s="52" t="s">
        <v>3440</v>
      </c>
      <c r="C50" s="46" t="s">
        <v>3402</v>
      </c>
    </row>
    <row r="51" spans="1:3" ht="15" x14ac:dyDescent="0.2">
      <c r="A51" s="50" t="s">
        <v>3680</v>
      </c>
      <c r="B51" s="52" t="s">
        <v>888</v>
      </c>
      <c r="C51" s="46" t="s">
        <v>3402</v>
      </c>
    </row>
    <row r="52" spans="1:3" ht="15" x14ac:dyDescent="0.2">
      <c r="A52" s="50" t="s">
        <v>3681</v>
      </c>
      <c r="B52" s="52" t="s">
        <v>908</v>
      </c>
      <c r="C52" s="46" t="s">
        <v>3402</v>
      </c>
    </row>
    <row r="53" spans="1:3" ht="15" x14ac:dyDescent="0.2">
      <c r="A53" s="50" t="s">
        <v>3682</v>
      </c>
      <c r="B53" s="52" t="s">
        <v>3415</v>
      </c>
      <c r="C53" s="46" t="s">
        <v>3402</v>
      </c>
    </row>
    <row r="54" spans="1:3" ht="15" x14ac:dyDescent="0.2">
      <c r="A54" s="50" t="s">
        <v>3683</v>
      </c>
      <c r="B54" s="52" t="s">
        <v>950</v>
      </c>
      <c r="C54" s="46" t="s">
        <v>3402</v>
      </c>
    </row>
    <row r="55" spans="1:3" ht="15" x14ac:dyDescent="0.2">
      <c r="A55" s="50" t="s">
        <v>3684</v>
      </c>
      <c r="B55" s="52" t="s">
        <v>3404</v>
      </c>
      <c r="C55" s="46" t="s">
        <v>3402</v>
      </c>
    </row>
    <row r="56" spans="1:3" ht="15" x14ac:dyDescent="0.2">
      <c r="A56" s="50" t="s">
        <v>3685</v>
      </c>
      <c r="B56" s="52" t="s">
        <v>3454</v>
      </c>
      <c r="C56" s="46" t="s">
        <v>3402</v>
      </c>
    </row>
    <row r="57" spans="1:3" ht="15" x14ac:dyDescent="0.2">
      <c r="A57" s="50" t="s">
        <v>3686</v>
      </c>
      <c r="B57" s="52" t="s">
        <v>985</v>
      </c>
      <c r="C57" s="46" t="s">
        <v>3402</v>
      </c>
    </row>
    <row r="58" spans="1:3" ht="15" x14ac:dyDescent="0.2">
      <c r="A58" s="50" t="s">
        <v>3687</v>
      </c>
      <c r="B58" s="52" t="s">
        <v>991</v>
      </c>
      <c r="C58" s="46" t="s">
        <v>3402</v>
      </c>
    </row>
    <row r="59" spans="1:3" ht="15" x14ac:dyDescent="0.2">
      <c r="A59" s="50" t="s">
        <v>3688</v>
      </c>
      <c r="B59" s="52" t="s">
        <v>3470</v>
      </c>
      <c r="C59" s="46" t="s">
        <v>3402</v>
      </c>
    </row>
    <row r="60" spans="1:3" ht="15" x14ac:dyDescent="0.2">
      <c r="A60" s="50" t="s">
        <v>3689</v>
      </c>
      <c r="B60" s="52" t="s">
        <v>3463</v>
      </c>
      <c r="C60" s="46" t="s">
        <v>3402</v>
      </c>
    </row>
    <row r="61" spans="1:3" ht="15" x14ac:dyDescent="0.2">
      <c r="A61" s="50" t="s">
        <v>3690</v>
      </c>
      <c r="B61" s="52" t="s">
        <v>3479</v>
      </c>
      <c r="C61" s="46" t="s">
        <v>3402</v>
      </c>
    </row>
    <row r="62" spans="1:3" ht="15" x14ac:dyDescent="0.2">
      <c r="A62" s="50" t="s">
        <v>3691</v>
      </c>
      <c r="B62" s="52" t="s">
        <v>1031</v>
      </c>
      <c r="C62" s="46" t="s">
        <v>3402</v>
      </c>
    </row>
    <row r="63" spans="1:3" ht="15" x14ac:dyDescent="0.2">
      <c r="A63" s="50" t="s">
        <v>3692</v>
      </c>
      <c r="B63" s="52" t="s">
        <v>1060</v>
      </c>
      <c r="C63" s="46" t="s">
        <v>3402</v>
      </c>
    </row>
    <row r="64" spans="1:3" ht="15" x14ac:dyDescent="0.2">
      <c r="A64" s="50" t="s">
        <v>3693</v>
      </c>
      <c r="B64" s="52" t="s">
        <v>1067</v>
      </c>
      <c r="C64" s="46" t="s">
        <v>3402</v>
      </c>
    </row>
    <row r="65" spans="1:3" ht="15" x14ac:dyDescent="0.2">
      <c r="A65" s="50" t="s">
        <v>3694</v>
      </c>
      <c r="B65" s="52" t="s">
        <v>3443</v>
      </c>
      <c r="C65" s="46" t="s">
        <v>3402</v>
      </c>
    </row>
    <row r="66" spans="1:3" ht="15" x14ac:dyDescent="0.2">
      <c r="A66" s="50" t="s">
        <v>3695</v>
      </c>
      <c r="B66" s="52" t="s">
        <v>3459</v>
      </c>
      <c r="C66" s="46" t="s">
        <v>3402</v>
      </c>
    </row>
    <row r="67" spans="1:3" ht="15" x14ac:dyDescent="0.2">
      <c r="A67" s="50" t="s">
        <v>3696</v>
      </c>
      <c r="B67" s="52" t="s">
        <v>1136</v>
      </c>
      <c r="C67" s="46" t="s">
        <v>3402</v>
      </c>
    </row>
    <row r="68" spans="1:3" ht="15" x14ac:dyDescent="0.2">
      <c r="A68" s="50" t="s">
        <v>3697</v>
      </c>
      <c r="B68" s="52" t="s">
        <v>1157</v>
      </c>
      <c r="C68" s="46" t="s">
        <v>3402</v>
      </c>
    </row>
    <row r="69" spans="1:3" ht="15" x14ac:dyDescent="0.2">
      <c r="A69" s="50" t="s">
        <v>3698</v>
      </c>
      <c r="B69" s="52" t="s">
        <v>3416</v>
      </c>
      <c r="C69" s="46" t="s">
        <v>3402</v>
      </c>
    </row>
    <row r="70" spans="1:3" ht="15" x14ac:dyDescent="0.2">
      <c r="A70" s="50" t="s">
        <v>3699</v>
      </c>
      <c r="B70" s="52" t="s">
        <v>1200</v>
      </c>
      <c r="C70" s="46" t="s">
        <v>3402</v>
      </c>
    </row>
    <row r="71" spans="1:3" ht="15" x14ac:dyDescent="0.2">
      <c r="A71" s="50" t="s">
        <v>3700</v>
      </c>
      <c r="B71" s="52" t="s">
        <v>3444</v>
      </c>
      <c r="C71" s="46" t="s">
        <v>3402</v>
      </c>
    </row>
    <row r="72" spans="1:3" ht="15" x14ac:dyDescent="0.2">
      <c r="A72" s="50" t="s">
        <v>3701</v>
      </c>
      <c r="B72" s="52" t="s">
        <v>3426</v>
      </c>
      <c r="C72" s="46" t="s">
        <v>3402</v>
      </c>
    </row>
    <row r="73" spans="1:3" ht="15" x14ac:dyDescent="0.2">
      <c r="A73" s="50" t="s">
        <v>3702</v>
      </c>
      <c r="B73" s="52" t="s">
        <v>1277</v>
      </c>
      <c r="C73" s="46" t="s">
        <v>3402</v>
      </c>
    </row>
    <row r="74" spans="1:3" ht="15" x14ac:dyDescent="0.2">
      <c r="A74" s="50" t="s">
        <v>3703</v>
      </c>
      <c r="B74" s="52" t="s">
        <v>3487</v>
      </c>
      <c r="C74" s="46" t="s">
        <v>3402</v>
      </c>
    </row>
    <row r="75" spans="1:3" ht="15" x14ac:dyDescent="0.2">
      <c r="A75" s="50" t="s">
        <v>3704</v>
      </c>
      <c r="B75" s="52" t="s">
        <v>1309</v>
      </c>
      <c r="C75" s="46" t="s">
        <v>3402</v>
      </c>
    </row>
    <row r="76" spans="1:3" ht="15" x14ac:dyDescent="0.2">
      <c r="A76" s="50" t="s">
        <v>3705</v>
      </c>
      <c r="B76" s="52" t="s">
        <v>3465</v>
      </c>
      <c r="C76" s="46" t="s">
        <v>3402</v>
      </c>
    </row>
    <row r="77" spans="1:3" ht="15" x14ac:dyDescent="0.2">
      <c r="A77" s="50" t="s">
        <v>3706</v>
      </c>
      <c r="B77" s="52" t="s">
        <v>3495</v>
      </c>
      <c r="C77" s="46" t="s">
        <v>3402</v>
      </c>
    </row>
    <row r="78" spans="1:3" ht="15" x14ac:dyDescent="0.2">
      <c r="A78" s="50" t="s">
        <v>3707</v>
      </c>
      <c r="B78" s="52" t="s">
        <v>3423</v>
      </c>
      <c r="C78" s="46" t="s">
        <v>3402</v>
      </c>
    </row>
    <row r="79" spans="1:3" ht="15" x14ac:dyDescent="0.2">
      <c r="A79" s="50" t="s">
        <v>3708</v>
      </c>
      <c r="B79" s="52" t="s">
        <v>1347</v>
      </c>
      <c r="C79" s="46" t="s">
        <v>3402</v>
      </c>
    </row>
    <row r="80" spans="1:3" ht="15" x14ac:dyDescent="0.2">
      <c r="A80" s="50" t="s">
        <v>3709</v>
      </c>
      <c r="B80" s="52" t="s">
        <v>3498</v>
      </c>
      <c r="C80" s="46" t="s">
        <v>3402</v>
      </c>
    </row>
    <row r="81" spans="1:3" ht="15" x14ac:dyDescent="0.2">
      <c r="A81" s="50" t="s">
        <v>3710</v>
      </c>
      <c r="B81" s="52" t="s">
        <v>1373</v>
      </c>
      <c r="C81" s="46" t="s">
        <v>3402</v>
      </c>
    </row>
    <row r="82" spans="1:3" ht="15" x14ac:dyDescent="0.2">
      <c r="A82" s="50" t="s">
        <v>3711</v>
      </c>
      <c r="B82" s="52" t="s">
        <v>1427</v>
      </c>
      <c r="C82" s="46" t="s">
        <v>3402</v>
      </c>
    </row>
    <row r="83" spans="1:3" ht="15" x14ac:dyDescent="0.2">
      <c r="A83" s="50" t="s">
        <v>3712</v>
      </c>
      <c r="B83" s="52" t="s">
        <v>3456</v>
      </c>
      <c r="C83" s="46" t="s">
        <v>3402</v>
      </c>
    </row>
    <row r="84" spans="1:3" ht="15" x14ac:dyDescent="0.2">
      <c r="A84" s="50" t="s">
        <v>3713</v>
      </c>
      <c r="B84" s="52" t="s">
        <v>1444</v>
      </c>
      <c r="C84" s="46" t="s">
        <v>3402</v>
      </c>
    </row>
    <row r="85" spans="1:3" ht="15" x14ac:dyDescent="0.2">
      <c r="A85" s="50" t="s">
        <v>3714</v>
      </c>
      <c r="B85" s="52" t="s">
        <v>3451</v>
      </c>
      <c r="C85" s="46" t="s">
        <v>3402</v>
      </c>
    </row>
    <row r="86" spans="1:3" ht="15" x14ac:dyDescent="0.2">
      <c r="A86" s="50" t="s">
        <v>3715</v>
      </c>
      <c r="B86" s="52" t="s">
        <v>3489</v>
      </c>
      <c r="C86" s="46" t="s">
        <v>3402</v>
      </c>
    </row>
    <row r="87" spans="1:3" ht="15" x14ac:dyDescent="0.2">
      <c r="A87" s="50" t="s">
        <v>3716</v>
      </c>
      <c r="B87" s="52" t="s">
        <v>3412</v>
      </c>
      <c r="C87" s="46" t="s">
        <v>3402</v>
      </c>
    </row>
    <row r="88" spans="1:3" ht="15" x14ac:dyDescent="0.2">
      <c r="A88" s="50" t="s">
        <v>3717</v>
      </c>
      <c r="B88" s="52" t="s">
        <v>1514</v>
      </c>
      <c r="C88" s="46" t="s">
        <v>3402</v>
      </c>
    </row>
    <row r="89" spans="1:3" ht="15" x14ac:dyDescent="0.2">
      <c r="A89" s="50" t="s">
        <v>3718</v>
      </c>
      <c r="B89" s="52" t="s">
        <v>1556</v>
      </c>
      <c r="C89" s="46" t="s">
        <v>3402</v>
      </c>
    </row>
    <row r="90" spans="1:3" ht="15" x14ac:dyDescent="0.2">
      <c r="A90" s="50" t="s">
        <v>3719</v>
      </c>
      <c r="B90" s="52" t="s">
        <v>3452</v>
      </c>
      <c r="C90" s="46" t="s">
        <v>3402</v>
      </c>
    </row>
    <row r="91" spans="1:3" ht="15" x14ac:dyDescent="0.2">
      <c r="A91" s="50" t="s">
        <v>3720</v>
      </c>
      <c r="B91" s="52" t="s">
        <v>1607</v>
      </c>
      <c r="C91" s="46" t="s">
        <v>3402</v>
      </c>
    </row>
    <row r="92" spans="1:3" ht="15" x14ac:dyDescent="0.2">
      <c r="A92" s="50" t="s">
        <v>3721</v>
      </c>
      <c r="B92" s="52" t="s">
        <v>1617</v>
      </c>
      <c r="C92" s="46" t="s">
        <v>3402</v>
      </c>
    </row>
    <row r="93" spans="1:3" ht="15" x14ac:dyDescent="0.2">
      <c r="A93" s="50" t="s">
        <v>3722</v>
      </c>
      <c r="B93" s="52" t="s">
        <v>1640</v>
      </c>
      <c r="C93" s="46" t="s">
        <v>3402</v>
      </c>
    </row>
    <row r="94" spans="1:3" ht="15" x14ac:dyDescent="0.2">
      <c r="A94" s="50" t="s">
        <v>3723</v>
      </c>
      <c r="B94" s="52" t="s">
        <v>3484</v>
      </c>
      <c r="C94" s="46" t="s">
        <v>3402</v>
      </c>
    </row>
    <row r="95" spans="1:3" ht="15" x14ac:dyDescent="0.2">
      <c r="A95" s="50" t="s">
        <v>3724</v>
      </c>
      <c r="B95" s="52" t="s">
        <v>3491</v>
      </c>
      <c r="C95" s="46" t="s">
        <v>3402</v>
      </c>
    </row>
    <row r="96" spans="1:3" ht="15" x14ac:dyDescent="0.2">
      <c r="A96" s="50" t="s">
        <v>3725</v>
      </c>
      <c r="B96" s="52" t="s">
        <v>3457</v>
      </c>
      <c r="C96" s="46" t="s">
        <v>3402</v>
      </c>
    </row>
    <row r="97" spans="1:3" ht="15" x14ac:dyDescent="0.2">
      <c r="A97" s="50" t="s">
        <v>3726</v>
      </c>
      <c r="B97" s="52" t="s">
        <v>1695</v>
      </c>
      <c r="C97" s="46" t="s">
        <v>3402</v>
      </c>
    </row>
    <row r="98" spans="1:3" ht="15" x14ac:dyDescent="0.2">
      <c r="A98" s="50" t="s">
        <v>3727</v>
      </c>
      <c r="B98" s="52" t="s">
        <v>1708</v>
      </c>
      <c r="C98" s="46" t="s">
        <v>3402</v>
      </c>
    </row>
    <row r="99" spans="1:3" ht="15" x14ac:dyDescent="0.2">
      <c r="A99" s="50" t="s">
        <v>3728</v>
      </c>
      <c r="B99" s="52" t="s">
        <v>1713</v>
      </c>
      <c r="C99" s="46" t="s">
        <v>3402</v>
      </c>
    </row>
    <row r="100" spans="1:3" ht="15" x14ac:dyDescent="0.2">
      <c r="A100" s="50" t="s">
        <v>3729</v>
      </c>
      <c r="B100" s="52" t="s">
        <v>1726</v>
      </c>
      <c r="C100" s="46" t="s">
        <v>3402</v>
      </c>
    </row>
    <row r="101" spans="1:3" ht="15" x14ac:dyDescent="0.2">
      <c r="A101" s="50" t="s">
        <v>3730</v>
      </c>
      <c r="B101" s="52" t="s">
        <v>1756</v>
      </c>
      <c r="C101" s="46" t="s">
        <v>3402</v>
      </c>
    </row>
    <row r="102" spans="1:3" ht="15" x14ac:dyDescent="0.2">
      <c r="A102" s="50" t="s">
        <v>3731</v>
      </c>
      <c r="B102" s="52" t="s">
        <v>1768</v>
      </c>
      <c r="C102" s="46" t="s">
        <v>3402</v>
      </c>
    </row>
    <row r="103" spans="1:3" ht="15" x14ac:dyDescent="0.2">
      <c r="A103" s="50" t="s">
        <v>3732</v>
      </c>
      <c r="B103" s="52" t="s">
        <v>3427</v>
      </c>
      <c r="C103" s="46" t="s">
        <v>3402</v>
      </c>
    </row>
    <row r="104" spans="1:3" ht="15" x14ac:dyDescent="0.2">
      <c r="A104" s="50" t="s">
        <v>3733</v>
      </c>
      <c r="B104" s="52" t="s">
        <v>1833</v>
      </c>
      <c r="C104" s="46" t="s">
        <v>3402</v>
      </c>
    </row>
    <row r="105" spans="1:3" ht="15" x14ac:dyDescent="0.2">
      <c r="A105" s="50" t="s">
        <v>3664</v>
      </c>
      <c r="B105" s="52" t="s">
        <v>3428</v>
      </c>
      <c r="C105" s="46" t="s">
        <v>3402</v>
      </c>
    </row>
    <row r="106" spans="1:3" ht="15" x14ac:dyDescent="0.2">
      <c r="A106" s="50" t="s">
        <v>3734</v>
      </c>
      <c r="B106" s="52" t="s">
        <v>3453</v>
      </c>
      <c r="C106" s="46" t="s">
        <v>3402</v>
      </c>
    </row>
    <row r="107" spans="1:3" ht="15" x14ac:dyDescent="0.2">
      <c r="A107" s="50" t="s">
        <v>3735</v>
      </c>
      <c r="B107" s="52" t="s">
        <v>1888</v>
      </c>
      <c r="C107" s="46" t="s">
        <v>3402</v>
      </c>
    </row>
    <row r="108" spans="1:3" ht="15" x14ac:dyDescent="0.2">
      <c r="A108" s="50" t="s">
        <v>3736</v>
      </c>
      <c r="B108" s="52" t="s">
        <v>1893</v>
      </c>
      <c r="C108" s="46" t="s">
        <v>3402</v>
      </c>
    </row>
    <row r="109" spans="1:3" ht="15" x14ac:dyDescent="0.2">
      <c r="A109" s="50" t="s">
        <v>3737</v>
      </c>
      <c r="B109" s="52" t="s">
        <v>3434</v>
      </c>
      <c r="C109" s="46" t="s">
        <v>3402</v>
      </c>
    </row>
    <row r="110" spans="1:3" ht="15" x14ac:dyDescent="0.2">
      <c r="A110" s="50" t="s">
        <v>3738</v>
      </c>
      <c r="B110" s="52" t="s">
        <v>1911</v>
      </c>
      <c r="C110" s="46" t="s">
        <v>3402</v>
      </c>
    </row>
    <row r="111" spans="1:3" ht="15" x14ac:dyDescent="0.2">
      <c r="A111" s="50" t="s">
        <v>3739</v>
      </c>
      <c r="B111" s="52" t="s">
        <v>1934</v>
      </c>
      <c r="C111" s="46" t="s">
        <v>3402</v>
      </c>
    </row>
    <row r="112" spans="1:3" ht="15" x14ac:dyDescent="0.2">
      <c r="A112" s="50" t="s">
        <v>3740</v>
      </c>
      <c r="B112" s="52" t="s">
        <v>3466</v>
      </c>
      <c r="C112" s="46" t="s">
        <v>3402</v>
      </c>
    </row>
    <row r="113" spans="1:3" ht="15" x14ac:dyDescent="0.2">
      <c r="A113" s="50" t="s">
        <v>3741</v>
      </c>
      <c r="B113" s="52" t="s">
        <v>1945</v>
      </c>
      <c r="C113" s="46" t="s">
        <v>3402</v>
      </c>
    </row>
    <row r="114" spans="1:3" ht="15" x14ac:dyDescent="0.2">
      <c r="A114" s="50" t="s">
        <v>3742</v>
      </c>
      <c r="B114" s="52" t="s">
        <v>3417</v>
      </c>
      <c r="C114" s="46" t="s">
        <v>3402</v>
      </c>
    </row>
    <row r="115" spans="1:3" ht="15" x14ac:dyDescent="0.2">
      <c r="A115" s="50" t="s">
        <v>3743</v>
      </c>
      <c r="B115" s="52" t="s">
        <v>1966</v>
      </c>
      <c r="C115" s="46" t="s">
        <v>3402</v>
      </c>
    </row>
    <row r="116" spans="1:3" ht="15" x14ac:dyDescent="0.2">
      <c r="A116" s="50" t="s">
        <v>3744</v>
      </c>
      <c r="B116" s="52" t="s">
        <v>1971</v>
      </c>
      <c r="C116" s="46" t="s">
        <v>3402</v>
      </c>
    </row>
    <row r="117" spans="1:3" ht="15" x14ac:dyDescent="0.2">
      <c r="A117" s="50" t="s">
        <v>3745</v>
      </c>
      <c r="B117" s="52" t="s">
        <v>1978</v>
      </c>
      <c r="C117" s="46" t="s">
        <v>3402</v>
      </c>
    </row>
    <row r="118" spans="1:3" ht="15" x14ac:dyDescent="0.2">
      <c r="A118" s="50" t="s">
        <v>3746</v>
      </c>
      <c r="B118" s="52" t="s">
        <v>1989</v>
      </c>
      <c r="C118" s="46" t="s">
        <v>3402</v>
      </c>
    </row>
    <row r="119" spans="1:3" ht="15" x14ac:dyDescent="0.2">
      <c r="A119" s="50" t="s">
        <v>3747</v>
      </c>
      <c r="B119" s="52" t="s">
        <v>1995</v>
      </c>
      <c r="C119" s="46" t="s">
        <v>3402</v>
      </c>
    </row>
    <row r="120" spans="1:3" ht="15" x14ac:dyDescent="0.2">
      <c r="A120" s="50" t="s">
        <v>3748</v>
      </c>
      <c r="B120" s="52" t="s">
        <v>2002</v>
      </c>
      <c r="C120" s="46" t="s">
        <v>3402</v>
      </c>
    </row>
    <row r="121" spans="1:3" ht="15" x14ac:dyDescent="0.2">
      <c r="A121" s="50" t="s">
        <v>3749</v>
      </c>
      <c r="B121" s="52" t="s">
        <v>3448</v>
      </c>
      <c r="C121" s="46" t="s">
        <v>3402</v>
      </c>
    </row>
    <row r="122" spans="1:3" ht="15" x14ac:dyDescent="0.2">
      <c r="A122" s="50" t="s">
        <v>3750</v>
      </c>
      <c r="B122" s="52" t="s">
        <v>2031</v>
      </c>
      <c r="C122" s="46" t="s">
        <v>3402</v>
      </c>
    </row>
    <row r="123" spans="1:3" ht="15" x14ac:dyDescent="0.2">
      <c r="A123" s="50" t="s">
        <v>3751</v>
      </c>
      <c r="B123" s="52" t="s">
        <v>2050</v>
      </c>
      <c r="C123" s="46" t="s">
        <v>3402</v>
      </c>
    </row>
    <row r="124" spans="1:3" ht="15" x14ac:dyDescent="0.2">
      <c r="A124" s="50" t="s">
        <v>3752</v>
      </c>
      <c r="B124" s="52" t="s">
        <v>2056</v>
      </c>
      <c r="C124" s="46" t="s">
        <v>3402</v>
      </c>
    </row>
    <row r="125" spans="1:3" ht="15" x14ac:dyDescent="0.2">
      <c r="A125" s="50" t="s">
        <v>3753</v>
      </c>
      <c r="B125" s="52" t="s">
        <v>2063</v>
      </c>
      <c r="C125" s="46" t="s">
        <v>3402</v>
      </c>
    </row>
    <row r="126" spans="1:3" ht="15" x14ac:dyDescent="0.2">
      <c r="A126" s="50" t="s">
        <v>3754</v>
      </c>
      <c r="B126" s="52" t="s">
        <v>2081</v>
      </c>
      <c r="C126" s="46" t="s">
        <v>3402</v>
      </c>
    </row>
    <row r="127" spans="1:3" ht="15" x14ac:dyDescent="0.2">
      <c r="A127" s="50" t="s">
        <v>3755</v>
      </c>
      <c r="B127" s="52" t="s">
        <v>2094</v>
      </c>
      <c r="C127" s="46" t="s">
        <v>3402</v>
      </c>
    </row>
    <row r="128" spans="1:3" ht="15" x14ac:dyDescent="0.2">
      <c r="A128" s="50" t="s">
        <v>3756</v>
      </c>
      <c r="B128" s="52" t="s">
        <v>2099</v>
      </c>
      <c r="C128" s="46" t="s">
        <v>3402</v>
      </c>
    </row>
    <row r="129" spans="1:3" ht="15" x14ac:dyDescent="0.2">
      <c r="A129" s="50" t="s">
        <v>3757</v>
      </c>
      <c r="B129" s="52" t="s">
        <v>3425</v>
      </c>
      <c r="C129" s="46" t="s">
        <v>3402</v>
      </c>
    </row>
    <row r="130" spans="1:3" ht="15" x14ac:dyDescent="0.2">
      <c r="A130" s="50" t="s">
        <v>3758</v>
      </c>
      <c r="B130" s="52" t="s">
        <v>2132</v>
      </c>
      <c r="C130" s="46" t="s">
        <v>3402</v>
      </c>
    </row>
    <row r="131" spans="1:3" ht="15" x14ac:dyDescent="0.2">
      <c r="A131" s="50" t="s">
        <v>3759</v>
      </c>
      <c r="B131" s="52" t="s">
        <v>3406</v>
      </c>
      <c r="C131" s="46" t="s">
        <v>3402</v>
      </c>
    </row>
    <row r="132" spans="1:3" ht="15" x14ac:dyDescent="0.2">
      <c r="A132" s="50" t="s">
        <v>3760</v>
      </c>
      <c r="B132" s="52" t="s">
        <v>3421</v>
      </c>
      <c r="C132" s="46" t="s">
        <v>3402</v>
      </c>
    </row>
    <row r="133" spans="1:3" ht="15" x14ac:dyDescent="0.2">
      <c r="A133" s="50" t="s">
        <v>3761</v>
      </c>
      <c r="B133" s="52" t="s">
        <v>3485</v>
      </c>
      <c r="C133" s="46" t="s">
        <v>3402</v>
      </c>
    </row>
    <row r="134" spans="1:3" ht="15" x14ac:dyDescent="0.2">
      <c r="A134" s="50" t="s">
        <v>3762</v>
      </c>
      <c r="B134" s="52" t="s">
        <v>3462</v>
      </c>
      <c r="C134" s="46" t="s">
        <v>3402</v>
      </c>
    </row>
    <row r="135" spans="1:3" ht="15" x14ac:dyDescent="0.2">
      <c r="A135" s="50" t="s">
        <v>3763</v>
      </c>
      <c r="B135" s="52" t="s">
        <v>2204</v>
      </c>
      <c r="C135" s="46" t="s">
        <v>3402</v>
      </c>
    </row>
    <row r="136" spans="1:3" ht="15" x14ac:dyDescent="0.2">
      <c r="A136" s="50" t="s">
        <v>3764</v>
      </c>
      <c r="B136" s="52" t="s">
        <v>2209</v>
      </c>
      <c r="C136" s="46" t="s">
        <v>3402</v>
      </c>
    </row>
    <row r="137" spans="1:3" ht="15" x14ac:dyDescent="0.2">
      <c r="A137" s="50" t="s">
        <v>3765</v>
      </c>
      <c r="B137" s="52" t="s">
        <v>2223</v>
      </c>
      <c r="C137" s="46" t="s">
        <v>3402</v>
      </c>
    </row>
    <row r="138" spans="1:3" ht="15" x14ac:dyDescent="0.2">
      <c r="A138" s="50" t="s">
        <v>3766</v>
      </c>
      <c r="B138" s="52" t="s">
        <v>2228</v>
      </c>
      <c r="C138" s="46" t="s">
        <v>3402</v>
      </c>
    </row>
    <row r="139" spans="1:3" ht="15" x14ac:dyDescent="0.2">
      <c r="A139" s="50" t="s">
        <v>3767</v>
      </c>
      <c r="B139" s="52" t="s">
        <v>2296</v>
      </c>
      <c r="C139" s="46" t="s">
        <v>3402</v>
      </c>
    </row>
    <row r="140" spans="1:3" ht="15" x14ac:dyDescent="0.2">
      <c r="A140" s="50" t="s">
        <v>3768</v>
      </c>
      <c r="B140" s="52" t="s">
        <v>2302</v>
      </c>
      <c r="C140" s="46" t="s">
        <v>3402</v>
      </c>
    </row>
    <row r="141" spans="1:3" ht="15" x14ac:dyDescent="0.2">
      <c r="A141" s="50" t="s">
        <v>3769</v>
      </c>
      <c r="B141" s="52" t="s">
        <v>2333</v>
      </c>
      <c r="C141" s="46" t="s">
        <v>3402</v>
      </c>
    </row>
    <row r="142" spans="1:3" ht="15" x14ac:dyDescent="0.2">
      <c r="A142" s="50" t="s">
        <v>3770</v>
      </c>
      <c r="B142" s="52" t="s">
        <v>2341</v>
      </c>
      <c r="C142" s="46" t="s">
        <v>3402</v>
      </c>
    </row>
    <row r="143" spans="1:3" ht="15" x14ac:dyDescent="0.2">
      <c r="A143" s="50" t="s">
        <v>3771</v>
      </c>
      <c r="B143" s="52" t="s">
        <v>3476</v>
      </c>
      <c r="C143" s="46" t="s">
        <v>3402</v>
      </c>
    </row>
    <row r="144" spans="1:3" ht="15" x14ac:dyDescent="0.2">
      <c r="A144" s="50" t="s">
        <v>3772</v>
      </c>
      <c r="B144" s="52" t="s">
        <v>2351</v>
      </c>
      <c r="C144" s="46" t="s">
        <v>3402</v>
      </c>
    </row>
    <row r="145" spans="1:3" ht="15" x14ac:dyDescent="0.2">
      <c r="A145" s="50" t="s">
        <v>3773</v>
      </c>
      <c r="B145" s="52" t="s">
        <v>2366</v>
      </c>
      <c r="C145" s="46" t="s">
        <v>3402</v>
      </c>
    </row>
    <row r="146" spans="1:3" ht="15" x14ac:dyDescent="0.2">
      <c r="A146" s="50" t="s">
        <v>3774</v>
      </c>
      <c r="B146" s="52" t="s">
        <v>2384</v>
      </c>
      <c r="C146" s="46" t="s">
        <v>3402</v>
      </c>
    </row>
    <row r="147" spans="1:3" ht="15" x14ac:dyDescent="0.2">
      <c r="A147" s="50" t="s">
        <v>3775</v>
      </c>
      <c r="B147" s="52" t="s">
        <v>2400</v>
      </c>
      <c r="C147" s="46" t="s">
        <v>3402</v>
      </c>
    </row>
    <row r="148" spans="1:3" ht="15" x14ac:dyDescent="0.2">
      <c r="A148" s="50" t="s">
        <v>3776</v>
      </c>
      <c r="B148" s="52" t="s">
        <v>2412</v>
      </c>
      <c r="C148" s="46" t="s">
        <v>3402</v>
      </c>
    </row>
    <row r="149" spans="1:3" ht="15" x14ac:dyDescent="0.2">
      <c r="A149" s="50" t="s">
        <v>3777</v>
      </c>
      <c r="B149" s="52" t="s">
        <v>3418</v>
      </c>
      <c r="C149" s="46" t="s">
        <v>3402</v>
      </c>
    </row>
    <row r="150" spans="1:3" ht="15" x14ac:dyDescent="0.2">
      <c r="A150" s="50" t="s">
        <v>3778</v>
      </c>
      <c r="B150" s="52" t="s">
        <v>3496</v>
      </c>
      <c r="C150" s="46" t="s">
        <v>3402</v>
      </c>
    </row>
    <row r="151" spans="1:3" ht="15" x14ac:dyDescent="0.2">
      <c r="A151" s="50" t="s">
        <v>3779</v>
      </c>
      <c r="B151" s="52" t="s">
        <v>2516</v>
      </c>
      <c r="C151" s="46" t="s">
        <v>3402</v>
      </c>
    </row>
    <row r="152" spans="1:3" ht="15" x14ac:dyDescent="0.2">
      <c r="A152" s="50" t="s">
        <v>3780</v>
      </c>
      <c r="B152" s="52" t="s">
        <v>3475</v>
      </c>
      <c r="C152" s="46" t="s">
        <v>3402</v>
      </c>
    </row>
    <row r="153" spans="1:3" ht="15" x14ac:dyDescent="0.2">
      <c r="A153" s="50" t="s">
        <v>3781</v>
      </c>
      <c r="B153" s="52" t="s">
        <v>3441</v>
      </c>
      <c r="C153" s="46" t="s">
        <v>3402</v>
      </c>
    </row>
    <row r="154" spans="1:3" ht="15" x14ac:dyDescent="0.2">
      <c r="A154" s="50" t="s">
        <v>3782</v>
      </c>
      <c r="B154" s="52" t="s">
        <v>2553</v>
      </c>
      <c r="C154" s="46" t="s">
        <v>3402</v>
      </c>
    </row>
    <row r="155" spans="1:3" ht="15" x14ac:dyDescent="0.2">
      <c r="A155" s="50" t="s">
        <v>3783</v>
      </c>
      <c r="B155" s="52" t="s">
        <v>2588</v>
      </c>
      <c r="C155" s="46" t="s">
        <v>3402</v>
      </c>
    </row>
    <row r="156" spans="1:3" ht="15" x14ac:dyDescent="0.2">
      <c r="A156" s="50" t="s">
        <v>3784</v>
      </c>
      <c r="B156" s="52" t="s">
        <v>3429</v>
      </c>
      <c r="C156" s="46" t="s">
        <v>3402</v>
      </c>
    </row>
    <row r="157" spans="1:3" ht="15" x14ac:dyDescent="0.2">
      <c r="A157" s="50" t="s">
        <v>3785</v>
      </c>
      <c r="B157" s="52" t="s">
        <v>3450</v>
      </c>
      <c r="C157" s="46" t="s">
        <v>3402</v>
      </c>
    </row>
    <row r="158" spans="1:3" ht="15" x14ac:dyDescent="0.2">
      <c r="A158" s="50" t="s">
        <v>3786</v>
      </c>
      <c r="B158" s="52" t="s">
        <v>2612</v>
      </c>
      <c r="C158" s="46" t="s">
        <v>3402</v>
      </c>
    </row>
    <row r="159" spans="1:3" ht="15" x14ac:dyDescent="0.2">
      <c r="A159" s="50" t="s">
        <v>3787</v>
      </c>
      <c r="B159" s="52" t="s">
        <v>2620</v>
      </c>
      <c r="C159" s="46" t="s">
        <v>3402</v>
      </c>
    </row>
    <row r="160" spans="1:3" ht="15" x14ac:dyDescent="0.2">
      <c r="A160" s="50" t="s">
        <v>3788</v>
      </c>
      <c r="B160" s="52" t="s">
        <v>3439</v>
      </c>
      <c r="C160" s="46" t="s">
        <v>3402</v>
      </c>
    </row>
    <row r="161" spans="1:3" ht="15" x14ac:dyDescent="0.2">
      <c r="A161" s="50" t="s">
        <v>3789</v>
      </c>
      <c r="B161" s="52" t="s">
        <v>2637</v>
      </c>
      <c r="C161" s="46" t="s">
        <v>3402</v>
      </c>
    </row>
    <row r="162" spans="1:3" ht="15" x14ac:dyDescent="0.2">
      <c r="A162" s="50" t="s">
        <v>3790</v>
      </c>
      <c r="B162" s="52" t="s">
        <v>2652</v>
      </c>
      <c r="C162" s="46" t="s">
        <v>3402</v>
      </c>
    </row>
    <row r="163" spans="1:3" ht="15" x14ac:dyDescent="0.2">
      <c r="A163" s="50" t="s">
        <v>3791</v>
      </c>
      <c r="B163" s="52" t="s">
        <v>2676</v>
      </c>
      <c r="C163" s="46" t="s">
        <v>3402</v>
      </c>
    </row>
    <row r="164" spans="1:3" ht="15" x14ac:dyDescent="0.2">
      <c r="A164" s="50" t="s">
        <v>3792</v>
      </c>
      <c r="B164" s="52" t="s">
        <v>2681</v>
      </c>
      <c r="C164" s="46" t="s">
        <v>3402</v>
      </c>
    </row>
    <row r="165" spans="1:3" ht="15" x14ac:dyDescent="0.2">
      <c r="A165" s="50" t="s">
        <v>3793</v>
      </c>
      <c r="B165" s="52" t="s">
        <v>3464</v>
      </c>
      <c r="C165" s="46" t="s">
        <v>3402</v>
      </c>
    </row>
    <row r="166" spans="1:3" ht="15" x14ac:dyDescent="0.2">
      <c r="A166" s="50" t="s">
        <v>3794</v>
      </c>
      <c r="B166" s="52" t="s">
        <v>3494</v>
      </c>
      <c r="C166" s="46" t="s">
        <v>3402</v>
      </c>
    </row>
    <row r="167" spans="1:3" ht="15" x14ac:dyDescent="0.2">
      <c r="A167" s="50" t="s">
        <v>3795</v>
      </c>
      <c r="B167" s="52" t="s">
        <v>3468</v>
      </c>
      <c r="C167" s="46" t="s">
        <v>3402</v>
      </c>
    </row>
    <row r="168" spans="1:3" ht="15" x14ac:dyDescent="0.2">
      <c r="A168" s="50" t="s">
        <v>3796</v>
      </c>
      <c r="B168" s="52" t="s">
        <v>3410</v>
      </c>
      <c r="C168" s="46" t="s">
        <v>3402</v>
      </c>
    </row>
    <row r="169" spans="1:3" ht="15" x14ac:dyDescent="0.2">
      <c r="A169" s="50" t="s">
        <v>3797</v>
      </c>
      <c r="B169" s="52" t="s">
        <v>2745</v>
      </c>
      <c r="C169" s="46" t="s">
        <v>3402</v>
      </c>
    </row>
    <row r="170" spans="1:3" ht="15" x14ac:dyDescent="0.2">
      <c r="A170" s="50" t="s">
        <v>3798</v>
      </c>
      <c r="B170" s="52" t="s">
        <v>2757</v>
      </c>
      <c r="C170" s="46" t="s">
        <v>3402</v>
      </c>
    </row>
    <row r="171" spans="1:3" ht="15" x14ac:dyDescent="0.2">
      <c r="A171" s="50" t="s">
        <v>3799</v>
      </c>
      <c r="B171" s="52" t="s">
        <v>3433</v>
      </c>
      <c r="C171" s="46" t="s">
        <v>3402</v>
      </c>
    </row>
    <row r="172" spans="1:3" ht="15" x14ac:dyDescent="0.2">
      <c r="A172" s="50" t="s">
        <v>3800</v>
      </c>
      <c r="B172" s="52" t="s">
        <v>2781</v>
      </c>
      <c r="C172" s="46" t="s">
        <v>3402</v>
      </c>
    </row>
    <row r="173" spans="1:3" ht="15" x14ac:dyDescent="0.2">
      <c r="A173" s="50" t="s">
        <v>3801</v>
      </c>
      <c r="B173" s="52" t="s">
        <v>3424</v>
      </c>
      <c r="C173" s="46" t="s">
        <v>3402</v>
      </c>
    </row>
    <row r="174" spans="1:3" ht="15" x14ac:dyDescent="0.2">
      <c r="A174" s="50" t="s">
        <v>3802</v>
      </c>
      <c r="B174" s="52" t="s">
        <v>2832</v>
      </c>
      <c r="C174" s="46" t="s">
        <v>3402</v>
      </c>
    </row>
    <row r="175" spans="1:3" ht="15" x14ac:dyDescent="0.2">
      <c r="A175" s="50" t="s">
        <v>3803</v>
      </c>
      <c r="B175" s="52" t="s">
        <v>3449</v>
      </c>
      <c r="C175" s="46" t="s">
        <v>3402</v>
      </c>
    </row>
    <row r="176" spans="1:3" ht="15" x14ac:dyDescent="0.2">
      <c r="A176" s="50" t="s">
        <v>3804</v>
      </c>
      <c r="B176" s="52" t="s">
        <v>2858</v>
      </c>
      <c r="C176" s="46" t="s">
        <v>3402</v>
      </c>
    </row>
    <row r="177" spans="1:3" ht="15" x14ac:dyDescent="0.2">
      <c r="A177" s="50" t="s">
        <v>3805</v>
      </c>
      <c r="B177" s="52" t="s">
        <v>3455</v>
      </c>
      <c r="C177" s="46" t="s">
        <v>3402</v>
      </c>
    </row>
    <row r="178" spans="1:3" ht="15" x14ac:dyDescent="0.2">
      <c r="A178" s="50" t="s">
        <v>3806</v>
      </c>
      <c r="B178" s="52" t="s">
        <v>3420</v>
      </c>
      <c r="C178" s="46" t="s">
        <v>3402</v>
      </c>
    </row>
    <row r="179" spans="1:3" ht="15" x14ac:dyDescent="0.2">
      <c r="A179" s="50" t="s">
        <v>3807</v>
      </c>
      <c r="B179" s="52" t="s">
        <v>3419</v>
      </c>
      <c r="C179" s="46" t="s">
        <v>3402</v>
      </c>
    </row>
    <row r="180" spans="1:3" ht="15" x14ac:dyDescent="0.2">
      <c r="A180" s="50" t="s">
        <v>3808</v>
      </c>
      <c r="B180" s="52" t="s">
        <v>2943</v>
      </c>
      <c r="C180" s="46" t="s">
        <v>3402</v>
      </c>
    </row>
    <row r="181" spans="1:3" ht="15" x14ac:dyDescent="0.2">
      <c r="A181" s="50" t="s">
        <v>3809</v>
      </c>
      <c r="B181" s="52" t="s">
        <v>3442</v>
      </c>
      <c r="C181" s="46" t="s">
        <v>3402</v>
      </c>
    </row>
    <row r="182" spans="1:3" ht="15" x14ac:dyDescent="0.2">
      <c r="A182" s="50" t="s">
        <v>3810</v>
      </c>
      <c r="B182" s="52" t="s">
        <v>2973</v>
      </c>
      <c r="C182" s="46" t="s">
        <v>3402</v>
      </c>
    </row>
    <row r="183" spans="1:3" ht="15" x14ac:dyDescent="0.2">
      <c r="A183" s="50" t="s">
        <v>3811</v>
      </c>
      <c r="B183" s="52" t="s">
        <v>2985</v>
      </c>
      <c r="C183" s="46" t="s">
        <v>3402</v>
      </c>
    </row>
    <row r="184" spans="1:3" ht="15" x14ac:dyDescent="0.2">
      <c r="A184" s="50" t="s">
        <v>3812</v>
      </c>
      <c r="B184" s="52" t="s">
        <v>3431</v>
      </c>
      <c r="C184" s="46" t="s">
        <v>3402</v>
      </c>
    </row>
    <row r="185" spans="1:3" ht="15" x14ac:dyDescent="0.2">
      <c r="A185" s="50" t="s">
        <v>3813</v>
      </c>
      <c r="B185" s="52" t="s">
        <v>3482</v>
      </c>
      <c r="C185" s="46" t="s">
        <v>3402</v>
      </c>
    </row>
    <row r="186" spans="1:3" ht="15" x14ac:dyDescent="0.2">
      <c r="A186" s="50" t="s">
        <v>3814</v>
      </c>
      <c r="B186" s="52" t="s">
        <v>3007</v>
      </c>
      <c r="C186" s="46" t="s">
        <v>3402</v>
      </c>
    </row>
    <row r="187" spans="1:3" ht="15" x14ac:dyDescent="0.2">
      <c r="A187" s="50" t="s">
        <v>3815</v>
      </c>
      <c r="B187" s="52" t="s">
        <v>3483</v>
      </c>
      <c r="C187" s="46" t="s">
        <v>3402</v>
      </c>
    </row>
    <row r="188" spans="1:3" ht="15" x14ac:dyDescent="0.2">
      <c r="A188" s="50" t="s">
        <v>3816</v>
      </c>
      <c r="B188" s="52" t="s">
        <v>3480</v>
      </c>
      <c r="C188" s="46" t="s">
        <v>3402</v>
      </c>
    </row>
    <row r="189" spans="1:3" ht="15" x14ac:dyDescent="0.2">
      <c r="A189" s="50" t="s">
        <v>3817</v>
      </c>
      <c r="B189" s="52" t="s">
        <v>3039</v>
      </c>
      <c r="C189" s="46" t="s">
        <v>3402</v>
      </c>
    </row>
    <row r="190" spans="1:3" ht="15" x14ac:dyDescent="0.2">
      <c r="A190" s="50" t="s">
        <v>3818</v>
      </c>
      <c r="B190" s="52" t="s">
        <v>3490</v>
      </c>
      <c r="C190" s="46" t="s">
        <v>3402</v>
      </c>
    </row>
    <row r="191" spans="1:3" ht="15" x14ac:dyDescent="0.2">
      <c r="A191" s="50" t="s">
        <v>3819</v>
      </c>
      <c r="B191" s="52" t="s">
        <v>3052</v>
      </c>
      <c r="C191" s="46" t="s">
        <v>3402</v>
      </c>
    </row>
    <row r="192" spans="1:3" ht="15" x14ac:dyDescent="0.2">
      <c r="A192" s="50" t="s">
        <v>3820</v>
      </c>
      <c r="B192" s="52" t="s">
        <v>3474</v>
      </c>
      <c r="C192" s="46" t="s">
        <v>3402</v>
      </c>
    </row>
    <row r="193" spans="1:3" ht="15" x14ac:dyDescent="0.2">
      <c r="A193" s="50" t="s">
        <v>3821</v>
      </c>
      <c r="B193" s="52" t="s">
        <v>3437</v>
      </c>
      <c r="C193" s="46" t="s">
        <v>3402</v>
      </c>
    </row>
    <row r="194" spans="1:3" ht="15" x14ac:dyDescent="0.2">
      <c r="A194" s="50" t="s">
        <v>3822</v>
      </c>
      <c r="B194" s="52" t="s">
        <v>3108</v>
      </c>
      <c r="C194" s="46" t="s">
        <v>3402</v>
      </c>
    </row>
    <row r="195" spans="1:3" ht="15" x14ac:dyDescent="0.2">
      <c r="A195" s="50" t="s">
        <v>3823</v>
      </c>
      <c r="B195" s="52" t="s">
        <v>3435</v>
      </c>
      <c r="C195" s="46" t="s">
        <v>3402</v>
      </c>
    </row>
    <row r="196" spans="1:3" ht="15" x14ac:dyDescent="0.2">
      <c r="A196" s="50" t="s">
        <v>3824</v>
      </c>
      <c r="B196" s="52" t="s">
        <v>3137</v>
      </c>
      <c r="C196" s="46" t="s">
        <v>3402</v>
      </c>
    </row>
    <row r="197" spans="1:3" ht="15" x14ac:dyDescent="0.2">
      <c r="A197" s="50" t="s">
        <v>3743</v>
      </c>
      <c r="B197" s="52" t="s">
        <v>3172</v>
      </c>
      <c r="C197" s="46" t="s">
        <v>3402</v>
      </c>
    </row>
    <row r="198" spans="1:3" ht="15" x14ac:dyDescent="0.2">
      <c r="A198" s="50" t="s">
        <v>3825</v>
      </c>
      <c r="B198" s="52" t="s">
        <v>3446</v>
      </c>
      <c r="C198" s="46" t="s">
        <v>3402</v>
      </c>
    </row>
    <row r="199" spans="1:3" ht="15" x14ac:dyDescent="0.2">
      <c r="A199" s="50" t="s">
        <v>3826</v>
      </c>
      <c r="B199" s="52" t="s">
        <v>3191</v>
      </c>
      <c r="C199" s="46" t="s">
        <v>3402</v>
      </c>
    </row>
    <row r="200" spans="1:3" ht="15" x14ac:dyDescent="0.2">
      <c r="A200" s="50" t="s">
        <v>3827</v>
      </c>
      <c r="B200" s="52" t="s">
        <v>3445</v>
      </c>
      <c r="C200" s="46" t="s">
        <v>3402</v>
      </c>
    </row>
    <row r="201" spans="1:3" ht="15" x14ac:dyDescent="0.2">
      <c r="A201" s="50" t="s">
        <v>3828</v>
      </c>
      <c r="B201" s="52" t="s">
        <v>3241</v>
      </c>
      <c r="C201" s="46" t="s">
        <v>3402</v>
      </c>
    </row>
    <row r="202" spans="1:3" ht="15" x14ac:dyDescent="0.2">
      <c r="A202" s="50" t="s">
        <v>3829</v>
      </c>
      <c r="B202" s="52" t="s">
        <v>3411</v>
      </c>
      <c r="C202" s="46" t="s">
        <v>3402</v>
      </c>
    </row>
  </sheetData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R201"/>
  <sheetViews>
    <sheetView workbookViewId="0"/>
  </sheetViews>
  <sheetFormatPr baseColWidth="10" defaultColWidth="12.6640625" defaultRowHeight="15.75" customHeight="1" x14ac:dyDescent="0.15"/>
  <cols>
    <col min="2" max="2" width="37" customWidth="1"/>
  </cols>
  <sheetData>
    <row r="1" spans="1:44" ht="15.75" customHeight="1" x14ac:dyDescent="0.15">
      <c r="A1" s="44" t="s">
        <v>3397</v>
      </c>
      <c r="B1" s="60" t="s">
        <v>3398</v>
      </c>
      <c r="C1" s="61" t="s">
        <v>3830</v>
      </c>
      <c r="D1" s="60" t="s">
        <v>3831</v>
      </c>
      <c r="E1" s="61">
        <v>1</v>
      </c>
      <c r="F1" s="60">
        <v>2</v>
      </c>
      <c r="G1" s="61">
        <v>3</v>
      </c>
      <c r="H1" s="60">
        <v>4</v>
      </c>
      <c r="I1" s="61">
        <v>5</v>
      </c>
      <c r="J1" s="60">
        <v>6</v>
      </c>
      <c r="K1" s="61">
        <v>7</v>
      </c>
      <c r="L1" s="60">
        <v>8</v>
      </c>
      <c r="M1" s="61">
        <v>9</v>
      </c>
      <c r="N1" s="60">
        <v>10</v>
      </c>
      <c r="O1" s="61">
        <v>11</v>
      </c>
      <c r="P1" s="60">
        <v>12</v>
      </c>
      <c r="Q1" s="61">
        <v>13</v>
      </c>
      <c r="R1" s="60">
        <v>14</v>
      </c>
      <c r="S1" s="61">
        <v>15</v>
      </c>
      <c r="T1" s="60">
        <v>16</v>
      </c>
      <c r="U1" s="61">
        <v>17</v>
      </c>
      <c r="V1" s="60">
        <v>18</v>
      </c>
      <c r="W1" s="61">
        <v>19</v>
      </c>
      <c r="X1" s="60">
        <v>20</v>
      </c>
      <c r="Y1" s="61">
        <v>21</v>
      </c>
      <c r="Z1" s="60">
        <v>22</v>
      </c>
      <c r="AA1" s="61">
        <v>23</v>
      </c>
      <c r="AB1" s="60">
        <v>24</v>
      </c>
      <c r="AC1" s="61">
        <v>25</v>
      </c>
      <c r="AD1" s="60">
        <v>26</v>
      </c>
      <c r="AE1" s="61">
        <v>27</v>
      </c>
      <c r="AF1" s="60">
        <v>28</v>
      </c>
      <c r="AG1" s="61">
        <v>29</v>
      </c>
      <c r="AH1" s="60">
        <v>30</v>
      </c>
      <c r="AI1" s="61">
        <v>31</v>
      </c>
      <c r="AJ1" s="60">
        <v>32</v>
      </c>
      <c r="AK1" s="61">
        <v>33</v>
      </c>
      <c r="AL1" s="60">
        <v>34</v>
      </c>
      <c r="AM1" s="61">
        <v>35</v>
      </c>
      <c r="AN1" s="60">
        <v>36</v>
      </c>
      <c r="AO1" s="61">
        <v>37</v>
      </c>
      <c r="AP1" s="60">
        <v>38</v>
      </c>
      <c r="AQ1" s="61">
        <v>39</v>
      </c>
      <c r="AR1" s="60">
        <v>40</v>
      </c>
    </row>
    <row r="2" spans="1:44" x14ac:dyDescent="0.2">
      <c r="A2" s="62" t="s">
        <v>219</v>
      </c>
      <c r="B2" s="63" t="s">
        <v>218</v>
      </c>
      <c r="C2" s="64">
        <v>28</v>
      </c>
      <c r="D2" s="64">
        <v>5.6</v>
      </c>
      <c r="E2" s="50" t="str">
        <f t="shared" ref="E2:I2" si="0">IF($C2&gt;=E$1,"A","E")</f>
        <v>A</v>
      </c>
      <c r="F2" s="50" t="str">
        <f t="shared" si="0"/>
        <v>A</v>
      </c>
      <c r="G2" s="50" t="str">
        <f t="shared" si="0"/>
        <v>A</v>
      </c>
      <c r="H2" s="50" t="str">
        <f t="shared" si="0"/>
        <v>A</v>
      </c>
      <c r="I2" s="50" t="str">
        <f t="shared" si="0"/>
        <v>A</v>
      </c>
      <c r="J2" s="50" t="str">
        <f t="shared" ref="J2:AR2" si="1">IF($C$2&gt;=J$1,"A","E")</f>
        <v>A</v>
      </c>
      <c r="K2" s="50" t="str">
        <f t="shared" si="1"/>
        <v>A</v>
      </c>
      <c r="L2" s="50" t="str">
        <f t="shared" si="1"/>
        <v>A</v>
      </c>
      <c r="M2" s="50" t="str">
        <f t="shared" si="1"/>
        <v>A</v>
      </c>
      <c r="N2" s="50" t="str">
        <f t="shared" si="1"/>
        <v>A</v>
      </c>
      <c r="O2" s="50" t="str">
        <f t="shared" si="1"/>
        <v>A</v>
      </c>
      <c r="P2" s="50" t="str">
        <f t="shared" si="1"/>
        <v>A</v>
      </c>
      <c r="Q2" s="50" t="str">
        <f t="shared" si="1"/>
        <v>A</v>
      </c>
      <c r="R2" s="50" t="str">
        <f t="shared" si="1"/>
        <v>A</v>
      </c>
      <c r="S2" s="50" t="str">
        <f t="shared" si="1"/>
        <v>A</v>
      </c>
      <c r="T2" s="50" t="str">
        <f t="shared" si="1"/>
        <v>A</v>
      </c>
      <c r="U2" s="50" t="str">
        <f t="shared" si="1"/>
        <v>A</v>
      </c>
      <c r="V2" s="50" t="str">
        <f t="shared" si="1"/>
        <v>A</v>
      </c>
      <c r="W2" s="50" t="str">
        <f t="shared" si="1"/>
        <v>A</v>
      </c>
      <c r="X2" s="50" t="str">
        <f t="shared" si="1"/>
        <v>A</v>
      </c>
      <c r="Y2" s="50" t="str">
        <f t="shared" si="1"/>
        <v>A</v>
      </c>
      <c r="Z2" s="50" t="str">
        <f t="shared" si="1"/>
        <v>A</v>
      </c>
      <c r="AA2" s="50" t="str">
        <f t="shared" si="1"/>
        <v>A</v>
      </c>
      <c r="AB2" s="50" t="str">
        <f t="shared" si="1"/>
        <v>A</v>
      </c>
      <c r="AC2" s="50" t="str">
        <f t="shared" si="1"/>
        <v>A</v>
      </c>
      <c r="AD2" s="50" t="str">
        <f t="shared" si="1"/>
        <v>A</v>
      </c>
      <c r="AE2" s="50" t="str">
        <f t="shared" si="1"/>
        <v>A</v>
      </c>
      <c r="AF2" s="50" t="str">
        <f t="shared" si="1"/>
        <v>A</v>
      </c>
      <c r="AG2" s="50" t="str">
        <f t="shared" si="1"/>
        <v>E</v>
      </c>
      <c r="AH2" s="50" t="str">
        <f t="shared" si="1"/>
        <v>E</v>
      </c>
      <c r="AI2" s="50" t="str">
        <f t="shared" si="1"/>
        <v>E</v>
      </c>
      <c r="AJ2" s="50" t="str">
        <f t="shared" si="1"/>
        <v>E</v>
      </c>
      <c r="AK2" s="50" t="str">
        <f t="shared" si="1"/>
        <v>E</v>
      </c>
      <c r="AL2" s="50" t="str">
        <f t="shared" si="1"/>
        <v>E</v>
      </c>
      <c r="AM2" s="50" t="str">
        <f t="shared" si="1"/>
        <v>E</v>
      </c>
      <c r="AN2" s="50" t="str">
        <f t="shared" si="1"/>
        <v>E</v>
      </c>
      <c r="AO2" s="50" t="str">
        <f t="shared" si="1"/>
        <v>E</v>
      </c>
      <c r="AP2" s="50" t="str">
        <f t="shared" si="1"/>
        <v>E</v>
      </c>
      <c r="AQ2" s="50" t="str">
        <f t="shared" si="1"/>
        <v>E</v>
      </c>
      <c r="AR2" s="50" t="str">
        <f t="shared" si="1"/>
        <v>E</v>
      </c>
    </row>
    <row r="3" spans="1:44" x14ac:dyDescent="0.2">
      <c r="A3" s="62" t="s">
        <v>231</v>
      </c>
      <c r="B3" s="63" t="s">
        <v>230</v>
      </c>
      <c r="C3" s="64">
        <v>12</v>
      </c>
      <c r="D3" s="64">
        <v>8</v>
      </c>
      <c r="E3" s="50" t="str">
        <f t="shared" ref="E3:AR3" si="2">IF($C3&gt;=E$1,"A","E")</f>
        <v>A</v>
      </c>
      <c r="F3" s="50" t="str">
        <f t="shared" si="2"/>
        <v>A</v>
      </c>
      <c r="G3" s="50" t="str">
        <f t="shared" si="2"/>
        <v>A</v>
      </c>
      <c r="H3" s="50" t="str">
        <f t="shared" si="2"/>
        <v>A</v>
      </c>
      <c r="I3" s="50" t="str">
        <f t="shared" si="2"/>
        <v>A</v>
      </c>
      <c r="J3" s="50" t="str">
        <f t="shared" si="2"/>
        <v>A</v>
      </c>
      <c r="K3" s="50" t="str">
        <f t="shared" si="2"/>
        <v>A</v>
      </c>
      <c r="L3" s="50" t="str">
        <f t="shared" si="2"/>
        <v>A</v>
      </c>
      <c r="M3" s="50" t="str">
        <f t="shared" si="2"/>
        <v>A</v>
      </c>
      <c r="N3" s="50" t="str">
        <f t="shared" si="2"/>
        <v>A</v>
      </c>
      <c r="O3" s="50" t="str">
        <f t="shared" si="2"/>
        <v>A</v>
      </c>
      <c r="P3" s="50" t="str">
        <f t="shared" si="2"/>
        <v>A</v>
      </c>
      <c r="Q3" s="50" t="str">
        <f t="shared" si="2"/>
        <v>E</v>
      </c>
      <c r="R3" s="50" t="str">
        <f t="shared" si="2"/>
        <v>E</v>
      </c>
      <c r="S3" s="50" t="str">
        <f t="shared" si="2"/>
        <v>E</v>
      </c>
      <c r="T3" s="50" t="str">
        <f t="shared" si="2"/>
        <v>E</v>
      </c>
      <c r="U3" s="50" t="str">
        <f t="shared" si="2"/>
        <v>E</v>
      </c>
      <c r="V3" s="50" t="str">
        <f t="shared" si="2"/>
        <v>E</v>
      </c>
      <c r="W3" s="50" t="str">
        <f t="shared" si="2"/>
        <v>E</v>
      </c>
      <c r="X3" s="50" t="str">
        <f t="shared" si="2"/>
        <v>E</v>
      </c>
      <c r="Y3" s="50" t="str">
        <f t="shared" si="2"/>
        <v>E</v>
      </c>
      <c r="Z3" s="50" t="str">
        <f t="shared" si="2"/>
        <v>E</v>
      </c>
      <c r="AA3" s="50" t="str">
        <f t="shared" si="2"/>
        <v>E</v>
      </c>
      <c r="AB3" s="50" t="str">
        <f t="shared" si="2"/>
        <v>E</v>
      </c>
      <c r="AC3" s="50" t="str">
        <f t="shared" si="2"/>
        <v>E</v>
      </c>
      <c r="AD3" s="50" t="str">
        <f t="shared" si="2"/>
        <v>E</v>
      </c>
      <c r="AE3" s="50" t="str">
        <f t="shared" si="2"/>
        <v>E</v>
      </c>
      <c r="AF3" s="50" t="str">
        <f t="shared" si="2"/>
        <v>E</v>
      </c>
      <c r="AG3" s="50" t="str">
        <f t="shared" si="2"/>
        <v>E</v>
      </c>
      <c r="AH3" s="50" t="str">
        <f t="shared" si="2"/>
        <v>E</v>
      </c>
      <c r="AI3" s="50" t="str">
        <f t="shared" si="2"/>
        <v>E</v>
      </c>
      <c r="AJ3" s="50" t="str">
        <f t="shared" si="2"/>
        <v>E</v>
      </c>
      <c r="AK3" s="50" t="str">
        <f t="shared" si="2"/>
        <v>E</v>
      </c>
      <c r="AL3" s="50" t="str">
        <f t="shared" si="2"/>
        <v>E</v>
      </c>
      <c r="AM3" s="50" t="str">
        <f t="shared" si="2"/>
        <v>E</v>
      </c>
      <c r="AN3" s="50" t="str">
        <f t="shared" si="2"/>
        <v>E</v>
      </c>
      <c r="AO3" s="50" t="str">
        <f t="shared" si="2"/>
        <v>E</v>
      </c>
      <c r="AP3" s="50" t="str">
        <f t="shared" si="2"/>
        <v>E</v>
      </c>
      <c r="AQ3" s="50" t="str">
        <f t="shared" si="2"/>
        <v>E</v>
      </c>
      <c r="AR3" s="50" t="str">
        <f t="shared" si="2"/>
        <v>E</v>
      </c>
    </row>
    <row r="4" spans="1:44" x14ac:dyDescent="0.2">
      <c r="A4" s="62" t="s">
        <v>290</v>
      </c>
      <c r="B4" s="63" t="s">
        <v>289</v>
      </c>
      <c r="C4" s="64">
        <v>14</v>
      </c>
      <c r="D4" s="64">
        <v>6</v>
      </c>
      <c r="E4" s="50" t="str">
        <f t="shared" ref="E4:AR4" si="3">IF($C4&gt;=E$1,"A","E")</f>
        <v>A</v>
      </c>
      <c r="F4" s="50" t="str">
        <f t="shared" si="3"/>
        <v>A</v>
      </c>
      <c r="G4" s="50" t="str">
        <f t="shared" si="3"/>
        <v>A</v>
      </c>
      <c r="H4" s="50" t="str">
        <f t="shared" si="3"/>
        <v>A</v>
      </c>
      <c r="I4" s="50" t="str">
        <f t="shared" si="3"/>
        <v>A</v>
      </c>
      <c r="J4" s="50" t="str">
        <f t="shared" si="3"/>
        <v>A</v>
      </c>
      <c r="K4" s="50" t="str">
        <f t="shared" si="3"/>
        <v>A</v>
      </c>
      <c r="L4" s="50" t="str">
        <f t="shared" si="3"/>
        <v>A</v>
      </c>
      <c r="M4" s="50" t="str">
        <f t="shared" si="3"/>
        <v>A</v>
      </c>
      <c r="N4" s="50" t="str">
        <f t="shared" si="3"/>
        <v>A</v>
      </c>
      <c r="O4" s="50" t="str">
        <f t="shared" si="3"/>
        <v>A</v>
      </c>
      <c r="P4" s="50" t="str">
        <f t="shared" si="3"/>
        <v>A</v>
      </c>
      <c r="Q4" s="50" t="str">
        <f t="shared" si="3"/>
        <v>A</v>
      </c>
      <c r="R4" s="50" t="str">
        <f t="shared" si="3"/>
        <v>A</v>
      </c>
      <c r="S4" s="50" t="str">
        <f t="shared" si="3"/>
        <v>E</v>
      </c>
      <c r="T4" s="50" t="str">
        <f t="shared" si="3"/>
        <v>E</v>
      </c>
      <c r="U4" s="50" t="str">
        <f t="shared" si="3"/>
        <v>E</v>
      </c>
      <c r="V4" s="50" t="str">
        <f t="shared" si="3"/>
        <v>E</v>
      </c>
      <c r="W4" s="50" t="str">
        <f t="shared" si="3"/>
        <v>E</v>
      </c>
      <c r="X4" s="50" t="str">
        <f t="shared" si="3"/>
        <v>E</v>
      </c>
      <c r="Y4" s="50" t="str">
        <f t="shared" si="3"/>
        <v>E</v>
      </c>
      <c r="Z4" s="50" t="str">
        <f t="shared" si="3"/>
        <v>E</v>
      </c>
      <c r="AA4" s="50" t="str">
        <f t="shared" si="3"/>
        <v>E</v>
      </c>
      <c r="AB4" s="50" t="str">
        <f t="shared" si="3"/>
        <v>E</v>
      </c>
      <c r="AC4" s="50" t="str">
        <f t="shared" si="3"/>
        <v>E</v>
      </c>
      <c r="AD4" s="50" t="str">
        <f t="shared" si="3"/>
        <v>E</v>
      </c>
      <c r="AE4" s="50" t="str">
        <f t="shared" si="3"/>
        <v>E</v>
      </c>
      <c r="AF4" s="50" t="str">
        <f t="shared" si="3"/>
        <v>E</v>
      </c>
      <c r="AG4" s="50" t="str">
        <f t="shared" si="3"/>
        <v>E</v>
      </c>
      <c r="AH4" s="50" t="str">
        <f t="shared" si="3"/>
        <v>E</v>
      </c>
      <c r="AI4" s="50" t="str">
        <f t="shared" si="3"/>
        <v>E</v>
      </c>
      <c r="AJ4" s="50" t="str">
        <f t="shared" si="3"/>
        <v>E</v>
      </c>
      <c r="AK4" s="50" t="str">
        <f t="shared" si="3"/>
        <v>E</v>
      </c>
      <c r="AL4" s="50" t="str">
        <f t="shared" si="3"/>
        <v>E</v>
      </c>
      <c r="AM4" s="50" t="str">
        <f t="shared" si="3"/>
        <v>E</v>
      </c>
      <c r="AN4" s="50" t="str">
        <f t="shared" si="3"/>
        <v>E</v>
      </c>
      <c r="AO4" s="50" t="str">
        <f t="shared" si="3"/>
        <v>E</v>
      </c>
      <c r="AP4" s="50" t="str">
        <f t="shared" si="3"/>
        <v>E</v>
      </c>
      <c r="AQ4" s="50" t="str">
        <f t="shared" si="3"/>
        <v>E</v>
      </c>
      <c r="AR4" s="50" t="str">
        <f t="shared" si="3"/>
        <v>E</v>
      </c>
    </row>
    <row r="5" spans="1:44" x14ac:dyDescent="0.2">
      <c r="A5" s="62" t="s">
        <v>324</v>
      </c>
      <c r="B5" s="63" t="s">
        <v>3460</v>
      </c>
      <c r="C5" s="64">
        <v>9</v>
      </c>
      <c r="D5" s="64">
        <v>5.6</v>
      </c>
      <c r="E5" s="50" t="str">
        <f t="shared" ref="E5:AR5" si="4">IF($C5&gt;=E$1,"A","E")</f>
        <v>A</v>
      </c>
      <c r="F5" s="50" t="str">
        <f t="shared" si="4"/>
        <v>A</v>
      </c>
      <c r="G5" s="50" t="str">
        <f t="shared" si="4"/>
        <v>A</v>
      </c>
      <c r="H5" s="50" t="str">
        <f t="shared" si="4"/>
        <v>A</v>
      </c>
      <c r="I5" s="50" t="str">
        <f t="shared" si="4"/>
        <v>A</v>
      </c>
      <c r="J5" s="50" t="str">
        <f t="shared" si="4"/>
        <v>A</v>
      </c>
      <c r="K5" s="50" t="str">
        <f t="shared" si="4"/>
        <v>A</v>
      </c>
      <c r="L5" s="50" t="str">
        <f t="shared" si="4"/>
        <v>A</v>
      </c>
      <c r="M5" s="50" t="str">
        <f t="shared" si="4"/>
        <v>A</v>
      </c>
      <c r="N5" s="50" t="str">
        <f t="shared" si="4"/>
        <v>E</v>
      </c>
      <c r="O5" s="50" t="str">
        <f t="shared" si="4"/>
        <v>E</v>
      </c>
      <c r="P5" s="50" t="str">
        <f t="shared" si="4"/>
        <v>E</v>
      </c>
      <c r="Q5" s="50" t="str">
        <f t="shared" si="4"/>
        <v>E</v>
      </c>
      <c r="R5" s="50" t="str">
        <f t="shared" si="4"/>
        <v>E</v>
      </c>
      <c r="S5" s="50" t="str">
        <f t="shared" si="4"/>
        <v>E</v>
      </c>
      <c r="T5" s="50" t="str">
        <f t="shared" si="4"/>
        <v>E</v>
      </c>
      <c r="U5" s="50" t="str">
        <f t="shared" si="4"/>
        <v>E</v>
      </c>
      <c r="V5" s="50" t="str">
        <f t="shared" si="4"/>
        <v>E</v>
      </c>
      <c r="W5" s="50" t="str">
        <f t="shared" si="4"/>
        <v>E</v>
      </c>
      <c r="X5" s="50" t="str">
        <f t="shared" si="4"/>
        <v>E</v>
      </c>
      <c r="Y5" s="50" t="str">
        <f t="shared" si="4"/>
        <v>E</v>
      </c>
      <c r="Z5" s="50" t="str">
        <f t="shared" si="4"/>
        <v>E</v>
      </c>
      <c r="AA5" s="50" t="str">
        <f t="shared" si="4"/>
        <v>E</v>
      </c>
      <c r="AB5" s="50" t="str">
        <f t="shared" si="4"/>
        <v>E</v>
      </c>
      <c r="AC5" s="50" t="str">
        <f t="shared" si="4"/>
        <v>E</v>
      </c>
      <c r="AD5" s="50" t="str">
        <f t="shared" si="4"/>
        <v>E</v>
      </c>
      <c r="AE5" s="50" t="str">
        <f t="shared" si="4"/>
        <v>E</v>
      </c>
      <c r="AF5" s="50" t="str">
        <f t="shared" si="4"/>
        <v>E</v>
      </c>
      <c r="AG5" s="50" t="str">
        <f t="shared" si="4"/>
        <v>E</v>
      </c>
      <c r="AH5" s="50" t="str">
        <f t="shared" si="4"/>
        <v>E</v>
      </c>
      <c r="AI5" s="50" t="str">
        <f t="shared" si="4"/>
        <v>E</v>
      </c>
      <c r="AJ5" s="50" t="str">
        <f t="shared" si="4"/>
        <v>E</v>
      </c>
      <c r="AK5" s="50" t="str">
        <f t="shared" si="4"/>
        <v>E</v>
      </c>
      <c r="AL5" s="50" t="str">
        <f t="shared" si="4"/>
        <v>E</v>
      </c>
      <c r="AM5" s="50" t="str">
        <f t="shared" si="4"/>
        <v>E</v>
      </c>
      <c r="AN5" s="50" t="str">
        <f t="shared" si="4"/>
        <v>E</v>
      </c>
      <c r="AO5" s="50" t="str">
        <f t="shared" si="4"/>
        <v>E</v>
      </c>
      <c r="AP5" s="50" t="str">
        <f t="shared" si="4"/>
        <v>E</v>
      </c>
      <c r="AQ5" s="50" t="str">
        <f t="shared" si="4"/>
        <v>E</v>
      </c>
      <c r="AR5" s="50" t="str">
        <f t="shared" si="4"/>
        <v>E</v>
      </c>
    </row>
    <row r="6" spans="1:44" x14ac:dyDescent="0.2">
      <c r="A6" s="62" t="s">
        <v>333</v>
      </c>
      <c r="B6" s="63" t="s">
        <v>3461</v>
      </c>
      <c r="C6" s="64">
        <v>11</v>
      </c>
      <c r="D6" s="64">
        <v>6.8</v>
      </c>
      <c r="E6" s="50" t="str">
        <f t="shared" ref="E6:AR6" si="5">IF($C6&gt;=E$1,"A","E")</f>
        <v>A</v>
      </c>
      <c r="F6" s="50" t="str">
        <f t="shared" si="5"/>
        <v>A</v>
      </c>
      <c r="G6" s="50" t="str">
        <f t="shared" si="5"/>
        <v>A</v>
      </c>
      <c r="H6" s="50" t="str">
        <f t="shared" si="5"/>
        <v>A</v>
      </c>
      <c r="I6" s="50" t="str">
        <f t="shared" si="5"/>
        <v>A</v>
      </c>
      <c r="J6" s="50" t="str">
        <f t="shared" si="5"/>
        <v>A</v>
      </c>
      <c r="K6" s="50" t="str">
        <f t="shared" si="5"/>
        <v>A</v>
      </c>
      <c r="L6" s="50" t="str">
        <f t="shared" si="5"/>
        <v>A</v>
      </c>
      <c r="M6" s="50" t="str">
        <f t="shared" si="5"/>
        <v>A</v>
      </c>
      <c r="N6" s="50" t="str">
        <f t="shared" si="5"/>
        <v>A</v>
      </c>
      <c r="O6" s="50" t="str">
        <f t="shared" si="5"/>
        <v>A</v>
      </c>
      <c r="P6" s="50" t="str">
        <f t="shared" si="5"/>
        <v>E</v>
      </c>
      <c r="Q6" s="50" t="str">
        <f t="shared" si="5"/>
        <v>E</v>
      </c>
      <c r="R6" s="50" t="str">
        <f t="shared" si="5"/>
        <v>E</v>
      </c>
      <c r="S6" s="50" t="str">
        <f t="shared" si="5"/>
        <v>E</v>
      </c>
      <c r="T6" s="50" t="str">
        <f t="shared" si="5"/>
        <v>E</v>
      </c>
      <c r="U6" s="50" t="str">
        <f t="shared" si="5"/>
        <v>E</v>
      </c>
      <c r="V6" s="50" t="str">
        <f t="shared" si="5"/>
        <v>E</v>
      </c>
      <c r="W6" s="50" t="str">
        <f t="shared" si="5"/>
        <v>E</v>
      </c>
      <c r="X6" s="50" t="str">
        <f t="shared" si="5"/>
        <v>E</v>
      </c>
      <c r="Y6" s="50" t="str">
        <f t="shared" si="5"/>
        <v>E</v>
      </c>
      <c r="Z6" s="50" t="str">
        <f t="shared" si="5"/>
        <v>E</v>
      </c>
      <c r="AA6" s="50" t="str">
        <f t="shared" si="5"/>
        <v>E</v>
      </c>
      <c r="AB6" s="50" t="str">
        <f t="shared" si="5"/>
        <v>E</v>
      </c>
      <c r="AC6" s="50" t="str">
        <f t="shared" si="5"/>
        <v>E</v>
      </c>
      <c r="AD6" s="50" t="str">
        <f t="shared" si="5"/>
        <v>E</v>
      </c>
      <c r="AE6" s="50" t="str">
        <f t="shared" si="5"/>
        <v>E</v>
      </c>
      <c r="AF6" s="50" t="str">
        <f t="shared" si="5"/>
        <v>E</v>
      </c>
      <c r="AG6" s="50" t="str">
        <f t="shared" si="5"/>
        <v>E</v>
      </c>
      <c r="AH6" s="50" t="str">
        <f t="shared" si="5"/>
        <v>E</v>
      </c>
      <c r="AI6" s="50" t="str">
        <f t="shared" si="5"/>
        <v>E</v>
      </c>
      <c r="AJ6" s="50" t="str">
        <f t="shared" si="5"/>
        <v>E</v>
      </c>
      <c r="AK6" s="50" t="str">
        <f t="shared" si="5"/>
        <v>E</v>
      </c>
      <c r="AL6" s="50" t="str">
        <f t="shared" si="5"/>
        <v>E</v>
      </c>
      <c r="AM6" s="50" t="str">
        <f t="shared" si="5"/>
        <v>E</v>
      </c>
      <c r="AN6" s="50" t="str">
        <f t="shared" si="5"/>
        <v>E</v>
      </c>
      <c r="AO6" s="50" t="str">
        <f t="shared" si="5"/>
        <v>E</v>
      </c>
      <c r="AP6" s="50" t="str">
        <f t="shared" si="5"/>
        <v>E</v>
      </c>
      <c r="AQ6" s="50" t="str">
        <f t="shared" si="5"/>
        <v>E</v>
      </c>
      <c r="AR6" s="50" t="str">
        <f t="shared" si="5"/>
        <v>E</v>
      </c>
    </row>
    <row r="7" spans="1:44" x14ac:dyDescent="0.2">
      <c r="A7" s="62" t="s">
        <v>339</v>
      </c>
      <c r="B7" s="63" t="s">
        <v>3832</v>
      </c>
      <c r="C7" s="64">
        <v>14</v>
      </c>
      <c r="D7" s="64">
        <v>5.2</v>
      </c>
      <c r="E7" s="50" t="str">
        <f t="shared" ref="E7:AR7" si="6">IF($C7&gt;=E$1,"A","E")</f>
        <v>A</v>
      </c>
      <c r="F7" s="50" t="str">
        <f t="shared" si="6"/>
        <v>A</v>
      </c>
      <c r="G7" s="50" t="str">
        <f t="shared" si="6"/>
        <v>A</v>
      </c>
      <c r="H7" s="50" t="str">
        <f t="shared" si="6"/>
        <v>A</v>
      </c>
      <c r="I7" s="50" t="str">
        <f t="shared" si="6"/>
        <v>A</v>
      </c>
      <c r="J7" s="50" t="str">
        <f t="shared" si="6"/>
        <v>A</v>
      </c>
      <c r="K7" s="50" t="str">
        <f t="shared" si="6"/>
        <v>A</v>
      </c>
      <c r="L7" s="50" t="str">
        <f t="shared" si="6"/>
        <v>A</v>
      </c>
      <c r="M7" s="50" t="str">
        <f t="shared" si="6"/>
        <v>A</v>
      </c>
      <c r="N7" s="50" t="str">
        <f t="shared" si="6"/>
        <v>A</v>
      </c>
      <c r="O7" s="50" t="str">
        <f t="shared" si="6"/>
        <v>A</v>
      </c>
      <c r="P7" s="50" t="str">
        <f t="shared" si="6"/>
        <v>A</v>
      </c>
      <c r="Q7" s="50" t="str">
        <f t="shared" si="6"/>
        <v>A</v>
      </c>
      <c r="R7" s="50" t="str">
        <f t="shared" si="6"/>
        <v>A</v>
      </c>
      <c r="S7" s="50" t="str">
        <f t="shared" si="6"/>
        <v>E</v>
      </c>
      <c r="T7" s="50" t="str">
        <f t="shared" si="6"/>
        <v>E</v>
      </c>
      <c r="U7" s="50" t="str">
        <f t="shared" si="6"/>
        <v>E</v>
      </c>
      <c r="V7" s="50" t="str">
        <f t="shared" si="6"/>
        <v>E</v>
      </c>
      <c r="W7" s="50" t="str">
        <f t="shared" si="6"/>
        <v>E</v>
      </c>
      <c r="X7" s="50" t="str">
        <f t="shared" si="6"/>
        <v>E</v>
      </c>
      <c r="Y7" s="50" t="str">
        <f t="shared" si="6"/>
        <v>E</v>
      </c>
      <c r="Z7" s="50" t="str">
        <f t="shared" si="6"/>
        <v>E</v>
      </c>
      <c r="AA7" s="50" t="str">
        <f t="shared" si="6"/>
        <v>E</v>
      </c>
      <c r="AB7" s="50" t="str">
        <f t="shared" si="6"/>
        <v>E</v>
      </c>
      <c r="AC7" s="50" t="str">
        <f t="shared" si="6"/>
        <v>E</v>
      </c>
      <c r="AD7" s="50" t="str">
        <f t="shared" si="6"/>
        <v>E</v>
      </c>
      <c r="AE7" s="50" t="str">
        <f t="shared" si="6"/>
        <v>E</v>
      </c>
      <c r="AF7" s="50" t="str">
        <f t="shared" si="6"/>
        <v>E</v>
      </c>
      <c r="AG7" s="50" t="str">
        <f t="shared" si="6"/>
        <v>E</v>
      </c>
      <c r="AH7" s="50" t="str">
        <f t="shared" si="6"/>
        <v>E</v>
      </c>
      <c r="AI7" s="50" t="str">
        <f t="shared" si="6"/>
        <v>E</v>
      </c>
      <c r="AJ7" s="50" t="str">
        <f t="shared" si="6"/>
        <v>E</v>
      </c>
      <c r="AK7" s="50" t="str">
        <f t="shared" si="6"/>
        <v>E</v>
      </c>
      <c r="AL7" s="50" t="str">
        <f t="shared" si="6"/>
        <v>E</v>
      </c>
      <c r="AM7" s="50" t="str">
        <f t="shared" si="6"/>
        <v>E</v>
      </c>
      <c r="AN7" s="50" t="str">
        <f t="shared" si="6"/>
        <v>E</v>
      </c>
      <c r="AO7" s="50" t="str">
        <f t="shared" si="6"/>
        <v>E</v>
      </c>
      <c r="AP7" s="50" t="str">
        <f t="shared" si="6"/>
        <v>E</v>
      </c>
      <c r="AQ7" s="50" t="str">
        <f t="shared" si="6"/>
        <v>E</v>
      </c>
      <c r="AR7" s="50" t="str">
        <f t="shared" si="6"/>
        <v>E</v>
      </c>
    </row>
    <row r="8" spans="1:44" x14ac:dyDescent="0.2">
      <c r="A8" s="62" t="s">
        <v>355</v>
      </c>
      <c r="B8" s="63" t="s">
        <v>3473</v>
      </c>
      <c r="C8" s="64">
        <v>21</v>
      </c>
      <c r="D8" s="64">
        <v>7.2</v>
      </c>
      <c r="E8" s="50" t="str">
        <f t="shared" ref="E8:AR8" si="7">IF($C8&gt;=E$1,"A","E")</f>
        <v>A</v>
      </c>
      <c r="F8" s="50" t="str">
        <f t="shared" si="7"/>
        <v>A</v>
      </c>
      <c r="G8" s="50" t="str">
        <f t="shared" si="7"/>
        <v>A</v>
      </c>
      <c r="H8" s="50" t="str">
        <f t="shared" si="7"/>
        <v>A</v>
      </c>
      <c r="I8" s="50" t="str">
        <f t="shared" si="7"/>
        <v>A</v>
      </c>
      <c r="J8" s="50" t="str">
        <f t="shared" si="7"/>
        <v>A</v>
      </c>
      <c r="K8" s="50" t="str">
        <f t="shared" si="7"/>
        <v>A</v>
      </c>
      <c r="L8" s="50" t="str">
        <f t="shared" si="7"/>
        <v>A</v>
      </c>
      <c r="M8" s="50" t="str">
        <f t="shared" si="7"/>
        <v>A</v>
      </c>
      <c r="N8" s="50" t="str">
        <f t="shared" si="7"/>
        <v>A</v>
      </c>
      <c r="O8" s="50" t="str">
        <f t="shared" si="7"/>
        <v>A</v>
      </c>
      <c r="P8" s="50" t="str">
        <f t="shared" si="7"/>
        <v>A</v>
      </c>
      <c r="Q8" s="50" t="str">
        <f t="shared" si="7"/>
        <v>A</v>
      </c>
      <c r="R8" s="50" t="str">
        <f t="shared" si="7"/>
        <v>A</v>
      </c>
      <c r="S8" s="50" t="str">
        <f t="shared" si="7"/>
        <v>A</v>
      </c>
      <c r="T8" s="50" t="str">
        <f t="shared" si="7"/>
        <v>A</v>
      </c>
      <c r="U8" s="50" t="str">
        <f t="shared" si="7"/>
        <v>A</v>
      </c>
      <c r="V8" s="50" t="str">
        <f t="shared" si="7"/>
        <v>A</v>
      </c>
      <c r="W8" s="50" t="str">
        <f t="shared" si="7"/>
        <v>A</v>
      </c>
      <c r="X8" s="50" t="str">
        <f t="shared" si="7"/>
        <v>A</v>
      </c>
      <c r="Y8" s="50" t="str">
        <f t="shared" si="7"/>
        <v>A</v>
      </c>
      <c r="Z8" s="50" t="str">
        <f t="shared" si="7"/>
        <v>E</v>
      </c>
      <c r="AA8" s="50" t="str">
        <f t="shared" si="7"/>
        <v>E</v>
      </c>
      <c r="AB8" s="50" t="str">
        <f t="shared" si="7"/>
        <v>E</v>
      </c>
      <c r="AC8" s="50" t="str">
        <f t="shared" si="7"/>
        <v>E</v>
      </c>
      <c r="AD8" s="50" t="str">
        <f t="shared" si="7"/>
        <v>E</v>
      </c>
      <c r="AE8" s="50" t="str">
        <f t="shared" si="7"/>
        <v>E</v>
      </c>
      <c r="AF8" s="50" t="str">
        <f t="shared" si="7"/>
        <v>E</v>
      </c>
      <c r="AG8" s="50" t="str">
        <f t="shared" si="7"/>
        <v>E</v>
      </c>
      <c r="AH8" s="50" t="str">
        <f t="shared" si="7"/>
        <v>E</v>
      </c>
      <c r="AI8" s="50" t="str">
        <f t="shared" si="7"/>
        <v>E</v>
      </c>
      <c r="AJ8" s="50" t="str">
        <f t="shared" si="7"/>
        <v>E</v>
      </c>
      <c r="AK8" s="50" t="str">
        <f t="shared" si="7"/>
        <v>E</v>
      </c>
      <c r="AL8" s="50" t="str">
        <f t="shared" si="7"/>
        <v>E</v>
      </c>
      <c r="AM8" s="50" t="str">
        <f t="shared" si="7"/>
        <v>E</v>
      </c>
      <c r="AN8" s="50" t="str">
        <f t="shared" si="7"/>
        <v>E</v>
      </c>
      <c r="AO8" s="50" t="str">
        <f t="shared" si="7"/>
        <v>E</v>
      </c>
      <c r="AP8" s="50" t="str">
        <f t="shared" si="7"/>
        <v>E</v>
      </c>
      <c r="AQ8" s="50" t="str">
        <f t="shared" si="7"/>
        <v>E</v>
      </c>
      <c r="AR8" s="50" t="str">
        <f t="shared" si="7"/>
        <v>E</v>
      </c>
    </row>
    <row r="9" spans="1:44" x14ac:dyDescent="0.2">
      <c r="A9" s="62" t="s">
        <v>363</v>
      </c>
      <c r="B9" s="63" t="s">
        <v>3486</v>
      </c>
      <c r="C9" s="64">
        <v>20</v>
      </c>
      <c r="D9" s="64">
        <v>6.4</v>
      </c>
      <c r="E9" s="50" t="str">
        <f t="shared" ref="E9:AR9" si="8">IF($C9&gt;=E$1,"A","E")</f>
        <v>A</v>
      </c>
      <c r="F9" s="50" t="str">
        <f t="shared" si="8"/>
        <v>A</v>
      </c>
      <c r="G9" s="50" t="str">
        <f t="shared" si="8"/>
        <v>A</v>
      </c>
      <c r="H9" s="50" t="str">
        <f t="shared" si="8"/>
        <v>A</v>
      </c>
      <c r="I9" s="50" t="str">
        <f t="shared" si="8"/>
        <v>A</v>
      </c>
      <c r="J9" s="50" t="str">
        <f t="shared" si="8"/>
        <v>A</v>
      </c>
      <c r="K9" s="50" t="str">
        <f t="shared" si="8"/>
        <v>A</v>
      </c>
      <c r="L9" s="50" t="str">
        <f t="shared" si="8"/>
        <v>A</v>
      </c>
      <c r="M9" s="50" t="str">
        <f t="shared" si="8"/>
        <v>A</v>
      </c>
      <c r="N9" s="50" t="str">
        <f t="shared" si="8"/>
        <v>A</v>
      </c>
      <c r="O9" s="50" t="str">
        <f t="shared" si="8"/>
        <v>A</v>
      </c>
      <c r="P9" s="50" t="str">
        <f t="shared" si="8"/>
        <v>A</v>
      </c>
      <c r="Q9" s="50" t="str">
        <f t="shared" si="8"/>
        <v>A</v>
      </c>
      <c r="R9" s="50" t="str">
        <f t="shared" si="8"/>
        <v>A</v>
      </c>
      <c r="S9" s="50" t="str">
        <f t="shared" si="8"/>
        <v>A</v>
      </c>
      <c r="T9" s="50" t="str">
        <f t="shared" si="8"/>
        <v>A</v>
      </c>
      <c r="U9" s="50" t="str">
        <f t="shared" si="8"/>
        <v>A</v>
      </c>
      <c r="V9" s="50" t="str">
        <f t="shared" si="8"/>
        <v>A</v>
      </c>
      <c r="W9" s="50" t="str">
        <f t="shared" si="8"/>
        <v>A</v>
      </c>
      <c r="X9" s="50" t="str">
        <f t="shared" si="8"/>
        <v>A</v>
      </c>
      <c r="Y9" s="50" t="str">
        <f t="shared" si="8"/>
        <v>E</v>
      </c>
      <c r="Z9" s="50" t="str">
        <f t="shared" si="8"/>
        <v>E</v>
      </c>
      <c r="AA9" s="50" t="str">
        <f t="shared" si="8"/>
        <v>E</v>
      </c>
      <c r="AB9" s="50" t="str">
        <f t="shared" si="8"/>
        <v>E</v>
      </c>
      <c r="AC9" s="50" t="str">
        <f t="shared" si="8"/>
        <v>E</v>
      </c>
      <c r="AD9" s="50" t="str">
        <f t="shared" si="8"/>
        <v>E</v>
      </c>
      <c r="AE9" s="50" t="str">
        <f t="shared" si="8"/>
        <v>E</v>
      </c>
      <c r="AF9" s="50" t="str">
        <f t="shared" si="8"/>
        <v>E</v>
      </c>
      <c r="AG9" s="50" t="str">
        <f t="shared" si="8"/>
        <v>E</v>
      </c>
      <c r="AH9" s="50" t="str">
        <f t="shared" si="8"/>
        <v>E</v>
      </c>
      <c r="AI9" s="50" t="str">
        <f t="shared" si="8"/>
        <v>E</v>
      </c>
      <c r="AJ9" s="50" t="str">
        <f t="shared" si="8"/>
        <v>E</v>
      </c>
      <c r="AK9" s="50" t="str">
        <f t="shared" si="8"/>
        <v>E</v>
      </c>
      <c r="AL9" s="50" t="str">
        <f t="shared" si="8"/>
        <v>E</v>
      </c>
      <c r="AM9" s="50" t="str">
        <f t="shared" si="8"/>
        <v>E</v>
      </c>
      <c r="AN9" s="50" t="str">
        <f t="shared" si="8"/>
        <v>E</v>
      </c>
      <c r="AO9" s="50" t="str">
        <f t="shared" si="8"/>
        <v>E</v>
      </c>
      <c r="AP9" s="50" t="str">
        <f t="shared" si="8"/>
        <v>E</v>
      </c>
      <c r="AQ9" s="50" t="str">
        <f t="shared" si="8"/>
        <v>E</v>
      </c>
      <c r="AR9" s="50" t="str">
        <f t="shared" si="8"/>
        <v>E</v>
      </c>
    </row>
    <row r="10" spans="1:44" x14ac:dyDescent="0.2">
      <c r="A10" s="62" t="s">
        <v>371</v>
      </c>
      <c r="B10" s="63" t="s">
        <v>3413</v>
      </c>
      <c r="C10" s="64">
        <v>35</v>
      </c>
      <c r="D10" s="64">
        <v>8</v>
      </c>
      <c r="E10" s="50" t="str">
        <f t="shared" ref="E10:AR10" si="9">IF($C10&gt;=E$1,"A","E")</f>
        <v>A</v>
      </c>
      <c r="F10" s="50" t="str">
        <f t="shared" si="9"/>
        <v>A</v>
      </c>
      <c r="G10" s="50" t="str">
        <f t="shared" si="9"/>
        <v>A</v>
      </c>
      <c r="H10" s="50" t="str">
        <f t="shared" si="9"/>
        <v>A</v>
      </c>
      <c r="I10" s="50" t="str">
        <f t="shared" si="9"/>
        <v>A</v>
      </c>
      <c r="J10" s="50" t="str">
        <f t="shared" si="9"/>
        <v>A</v>
      </c>
      <c r="K10" s="50" t="str">
        <f t="shared" si="9"/>
        <v>A</v>
      </c>
      <c r="L10" s="50" t="str">
        <f t="shared" si="9"/>
        <v>A</v>
      </c>
      <c r="M10" s="50" t="str">
        <f t="shared" si="9"/>
        <v>A</v>
      </c>
      <c r="N10" s="50" t="str">
        <f t="shared" si="9"/>
        <v>A</v>
      </c>
      <c r="O10" s="50" t="str">
        <f t="shared" si="9"/>
        <v>A</v>
      </c>
      <c r="P10" s="50" t="str">
        <f t="shared" si="9"/>
        <v>A</v>
      </c>
      <c r="Q10" s="50" t="str">
        <f t="shared" si="9"/>
        <v>A</v>
      </c>
      <c r="R10" s="50" t="str">
        <f t="shared" si="9"/>
        <v>A</v>
      </c>
      <c r="S10" s="50" t="str">
        <f t="shared" si="9"/>
        <v>A</v>
      </c>
      <c r="T10" s="50" t="str">
        <f t="shared" si="9"/>
        <v>A</v>
      </c>
      <c r="U10" s="50" t="str">
        <f t="shared" si="9"/>
        <v>A</v>
      </c>
      <c r="V10" s="50" t="str">
        <f t="shared" si="9"/>
        <v>A</v>
      </c>
      <c r="W10" s="50" t="str">
        <f t="shared" si="9"/>
        <v>A</v>
      </c>
      <c r="X10" s="50" t="str">
        <f t="shared" si="9"/>
        <v>A</v>
      </c>
      <c r="Y10" s="50" t="str">
        <f t="shared" si="9"/>
        <v>A</v>
      </c>
      <c r="Z10" s="50" t="str">
        <f t="shared" si="9"/>
        <v>A</v>
      </c>
      <c r="AA10" s="50" t="str">
        <f t="shared" si="9"/>
        <v>A</v>
      </c>
      <c r="AB10" s="50" t="str">
        <f t="shared" si="9"/>
        <v>A</v>
      </c>
      <c r="AC10" s="50" t="str">
        <f t="shared" si="9"/>
        <v>A</v>
      </c>
      <c r="AD10" s="50" t="str">
        <f t="shared" si="9"/>
        <v>A</v>
      </c>
      <c r="AE10" s="50" t="str">
        <f t="shared" si="9"/>
        <v>A</v>
      </c>
      <c r="AF10" s="50" t="str">
        <f t="shared" si="9"/>
        <v>A</v>
      </c>
      <c r="AG10" s="50" t="str">
        <f t="shared" si="9"/>
        <v>A</v>
      </c>
      <c r="AH10" s="50" t="str">
        <f t="shared" si="9"/>
        <v>A</v>
      </c>
      <c r="AI10" s="50" t="str">
        <f t="shared" si="9"/>
        <v>A</v>
      </c>
      <c r="AJ10" s="50" t="str">
        <f t="shared" si="9"/>
        <v>A</v>
      </c>
      <c r="AK10" s="50" t="str">
        <f t="shared" si="9"/>
        <v>A</v>
      </c>
      <c r="AL10" s="50" t="str">
        <f t="shared" si="9"/>
        <v>A</v>
      </c>
      <c r="AM10" s="50" t="str">
        <f t="shared" si="9"/>
        <v>A</v>
      </c>
      <c r="AN10" s="50" t="str">
        <f t="shared" si="9"/>
        <v>E</v>
      </c>
      <c r="AO10" s="50" t="str">
        <f t="shared" si="9"/>
        <v>E</v>
      </c>
      <c r="AP10" s="50" t="str">
        <f t="shared" si="9"/>
        <v>E</v>
      </c>
      <c r="AQ10" s="50" t="str">
        <f t="shared" si="9"/>
        <v>E</v>
      </c>
      <c r="AR10" s="50" t="str">
        <f t="shared" si="9"/>
        <v>E</v>
      </c>
    </row>
    <row r="11" spans="1:44" x14ac:dyDescent="0.2">
      <c r="A11" s="62" t="s">
        <v>401</v>
      </c>
      <c r="B11" s="63" t="s">
        <v>3436</v>
      </c>
      <c r="C11" s="64">
        <v>12</v>
      </c>
      <c r="D11" s="64">
        <v>6.4</v>
      </c>
      <c r="E11" s="50" t="str">
        <f t="shared" ref="E11:AR11" si="10">IF($C11&gt;=E$1,"A","E")</f>
        <v>A</v>
      </c>
      <c r="F11" s="50" t="str">
        <f t="shared" si="10"/>
        <v>A</v>
      </c>
      <c r="G11" s="50" t="str">
        <f t="shared" si="10"/>
        <v>A</v>
      </c>
      <c r="H11" s="50" t="str">
        <f t="shared" si="10"/>
        <v>A</v>
      </c>
      <c r="I11" s="50" t="str">
        <f t="shared" si="10"/>
        <v>A</v>
      </c>
      <c r="J11" s="50" t="str">
        <f t="shared" si="10"/>
        <v>A</v>
      </c>
      <c r="K11" s="50" t="str">
        <f t="shared" si="10"/>
        <v>A</v>
      </c>
      <c r="L11" s="50" t="str">
        <f t="shared" si="10"/>
        <v>A</v>
      </c>
      <c r="M11" s="50" t="str">
        <f t="shared" si="10"/>
        <v>A</v>
      </c>
      <c r="N11" s="50" t="str">
        <f t="shared" si="10"/>
        <v>A</v>
      </c>
      <c r="O11" s="50" t="str">
        <f t="shared" si="10"/>
        <v>A</v>
      </c>
      <c r="P11" s="50" t="str">
        <f t="shared" si="10"/>
        <v>A</v>
      </c>
      <c r="Q11" s="50" t="str">
        <f t="shared" si="10"/>
        <v>E</v>
      </c>
      <c r="R11" s="50" t="str">
        <f t="shared" si="10"/>
        <v>E</v>
      </c>
      <c r="S11" s="50" t="str">
        <f t="shared" si="10"/>
        <v>E</v>
      </c>
      <c r="T11" s="50" t="str">
        <f t="shared" si="10"/>
        <v>E</v>
      </c>
      <c r="U11" s="50" t="str">
        <f t="shared" si="10"/>
        <v>E</v>
      </c>
      <c r="V11" s="50" t="str">
        <f t="shared" si="10"/>
        <v>E</v>
      </c>
      <c r="W11" s="50" t="str">
        <f t="shared" si="10"/>
        <v>E</v>
      </c>
      <c r="X11" s="50" t="str">
        <f t="shared" si="10"/>
        <v>E</v>
      </c>
      <c r="Y11" s="50" t="str">
        <f t="shared" si="10"/>
        <v>E</v>
      </c>
      <c r="Z11" s="50" t="str">
        <f t="shared" si="10"/>
        <v>E</v>
      </c>
      <c r="AA11" s="50" t="str">
        <f t="shared" si="10"/>
        <v>E</v>
      </c>
      <c r="AB11" s="50" t="str">
        <f t="shared" si="10"/>
        <v>E</v>
      </c>
      <c r="AC11" s="50" t="str">
        <f t="shared" si="10"/>
        <v>E</v>
      </c>
      <c r="AD11" s="50" t="str">
        <f t="shared" si="10"/>
        <v>E</v>
      </c>
      <c r="AE11" s="50" t="str">
        <f t="shared" si="10"/>
        <v>E</v>
      </c>
      <c r="AF11" s="50" t="str">
        <f t="shared" si="10"/>
        <v>E</v>
      </c>
      <c r="AG11" s="50" t="str">
        <f t="shared" si="10"/>
        <v>E</v>
      </c>
      <c r="AH11" s="50" t="str">
        <f t="shared" si="10"/>
        <v>E</v>
      </c>
      <c r="AI11" s="50" t="str">
        <f t="shared" si="10"/>
        <v>E</v>
      </c>
      <c r="AJ11" s="50" t="str">
        <f t="shared" si="10"/>
        <v>E</v>
      </c>
      <c r="AK11" s="50" t="str">
        <f t="shared" si="10"/>
        <v>E</v>
      </c>
      <c r="AL11" s="50" t="str">
        <f t="shared" si="10"/>
        <v>E</v>
      </c>
      <c r="AM11" s="50" t="str">
        <f t="shared" si="10"/>
        <v>E</v>
      </c>
      <c r="AN11" s="50" t="str">
        <f t="shared" si="10"/>
        <v>E</v>
      </c>
      <c r="AO11" s="50" t="str">
        <f t="shared" si="10"/>
        <v>E</v>
      </c>
      <c r="AP11" s="50" t="str">
        <f t="shared" si="10"/>
        <v>E</v>
      </c>
      <c r="AQ11" s="50" t="str">
        <f t="shared" si="10"/>
        <v>E</v>
      </c>
      <c r="AR11" s="50" t="str">
        <f t="shared" si="10"/>
        <v>E</v>
      </c>
    </row>
    <row r="12" spans="1:44" x14ac:dyDescent="0.2">
      <c r="A12" s="62" t="s">
        <v>423</v>
      </c>
      <c r="B12" s="63" t="s">
        <v>422</v>
      </c>
      <c r="C12" s="64">
        <v>19</v>
      </c>
      <c r="D12" s="64">
        <v>5.2</v>
      </c>
      <c r="E12" s="50" t="str">
        <f t="shared" ref="E12:AR12" si="11">IF($C12&gt;=E$1,"A","E")</f>
        <v>A</v>
      </c>
      <c r="F12" s="50" t="str">
        <f t="shared" si="11"/>
        <v>A</v>
      </c>
      <c r="G12" s="50" t="str">
        <f t="shared" si="11"/>
        <v>A</v>
      </c>
      <c r="H12" s="50" t="str">
        <f t="shared" si="11"/>
        <v>A</v>
      </c>
      <c r="I12" s="50" t="str">
        <f t="shared" si="11"/>
        <v>A</v>
      </c>
      <c r="J12" s="50" t="str">
        <f t="shared" si="11"/>
        <v>A</v>
      </c>
      <c r="K12" s="50" t="str">
        <f t="shared" si="11"/>
        <v>A</v>
      </c>
      <c r="L12" s="50" t="str">
        <f t="shared" si="11"/>
        <v>A</v>
      </c>
      <c r="M12" s="50" t="str">
        <f t="shared" si="11"/>
        <v>A</v>
      </c>
      <c r="N12" s="50" t="str">
        <f t="shared" si="11"/>
        <v>A</v>
      </c>
      <c r="O12" s="50" t="str">
        <f t="shared" si="11"/>
        <v>A</v>
      </c>
      <c r="P12" s="50" t="str">
        <f t="shared" si="11"/>
        <v>A</v>
      </c>
      <c r="Q12" s="50" t="str">
        <f t="shared" si="11"/>
        <v>A</v>
      </c>
      <c r="R12" s="50" t="str">
        <f t="shared" si="11"/>
        <v>A</v>
      </c>
      <c r="S12" s="50" t="str">
        <f t="shared" si="11"/>
        <v>A</v>
      </c>
      <c r="T12" s="50" t="str">
        <f t="shared" si="11"/>
        <v>A</v>
      </c>
      <c r="U12" s="50" t="str">
        <f t="shared" si="11"/>
        <v>A</v>
      </c>
      <c r="V12" s="50" t="str">
        <f t="shared" si="11"/>
        <v>A</v>
      </c>
      <c r="W12" s="50" t="str">
        <f t="shared" si="11"/>
        <v>A</v>
      </c>
      <c r="X12" s="50" t="str">
        <f t="shared" si="11"/>
        <v>E</v>
      </c>
      <c r="Y12" s="50" t="str">
        <f t="shared" si="11"/>
        <v>E</v>
      </c>
      <c r="Z12" s="50" t="str">
        <f t="shared" si="11"/>
        <v>E</v>
      </c>
      <c r="AA12" s="50" t="str">
        <f t="shared" si="11"/>
        <v>E</v>
      </c>
      <c r="AB12" s="50" t="str">
        <f t="shared" si="11"/>
        <v>E</v>
      </c>
      <c r="AC12" s="50" t="str">
        <f t="shared" si="11"/>
        <v>E</v>
      </c>
      <c r="AD12" s="50" t="str">
        <f t="shared" si="11"/>
        <v>E</v>
      </c>
      <c r="AE12" s="50" t="str">
        <f t="shared" si="11"/>
        <v>E</v>
      </c>
      <c r="AF12" s="50" t="str">
        <f t="shared" si="11"/>
        <v>E</v>
      </c>
      <c r="AG12" s="50" t="str">
        <f t="shared" si="11"/>
        <v>E</v>
      </c>
      <c r="AH12" s="50" t="str">
        <f t="shared" si="11"/>
        <v>E</v>
      </c>
      <c r="AI12" s="50" t="str">
        <f t="shared" si="11"/>
        <v>E</v>
      </c>
      <c r="AJ12" s="50" t="str">
        <f t="shared" si="11"/>
        <v>E</v>
      </c>
      <c r="AK12" s="50" t="str">
        <f t="shared" si="11"/>
        <v>E</v>
      </c>
      <c r="AL12" s="50" t="str">
        <f t="shared" si="11"/>
        <v>E</v>
      </c>
      <c r="AM12" s="50" t="str">
        <f t="shared" si="11"/>
        <v>E</v>
      </c>
      <c r="AN12" s="50" t="str">
        <f t="shared" si="11"/>
        <v>E</v>
      </c>
      <c r="AO12" s="50" t="str">
        <f t="shared" si="11"/>
        <v>E</v>
      </c>
      <c r="AP12" s="50" t="str">
        <f t="shared" si="11"/>
        <v>E</v>
      </c>
      <c r="AQ12" s="50" t="str">
        <f t="shared" si="11"/>
        <v>E</v>
      </c>
      <c r="AR12" s="50" t="str">
        <f t="shared" si="11"/>
        <v>E</v>
      </c>
    </row>
    <row r="13" spans="1:44" x14ac:dyDescent="0.2">
      <c r="A13" s="62" t="s">
        <v>431</v>
      </c>
      <c r="B13" s="63" t="s">
        <v>430</v>
      </c>
      <c r="C13" s="64">
        <v>13</v>
      </c>
      <c r="D13" s="64">
        <v>5.6</v>
      </c>
      <c r="E13" s="50" t="str">
        <f t="shared" ref="E13:AR13" si="12">IF($C13&gt;=E$1,"A","E")</f>
        <v>A</v>
      </c>
      <c r="F13" s="50" t="str">
        <f t="shared" si="12"/>
        <v>A</v>
      </c>
      <c r="G13" s="50" t="str">
        <f t="shared" si="12"/>
        <v>A</v>
      </c>
      <c r="H13" s="50" t="str">
        <f t="shared" si="12"/>
        <v>A</v>
      </c>
      <c r="I13" s="50" t="str">
        <f t="shared" si="12"/>
        <v>A</v>
      </c>
      <c r="J13" s="50" t="str">
        <f t="shared" si="12"/>
        <v>A</v>
      </c>
      <c r="K13" s="50" t="str">
        <f t="shared" si="12"/>
        <v>A</v>
      </c>
      <c r="L13" s="50" t="str">
        <f t="shared" si="12"/>
        <v>A</v>
      </c>
      <c r="M13" s="50" t="str">
        <f t="shared" si="12"/>
        <v>A</v>
      </c>
      <c r="N13" s="50" t="str">
        <f t="shared" si="12"/>
        <v>A</v>
      </c>
      <c r="O13" s="50" t="str">
        <f t="shared" si="12"/>
        <v>A</v>
      </c>
      <c r="P13" s="50" t="str">
        <f t="shared" si="12"/>
        <v>A</v>
      </c>
      <c r="Q13" s="50" t="str">
        <f t="shared" si="12"/>
        <v>A</v>
      </c>
      <c r="R13" s="50" t="str">
        <f t="shared" si="12"/>
        <v>E</v>
      </c>
      <c r="S13" s="50" t="str">
        <f t="shared" si="12"/>
        <v>E</v>
      </c>
      <c r="T13" s="50" t="str">
        <f t="shared" si="12"/>
        <v>E</v>
      </c>
      <c r="U13" s="50" t="str">
        <f t="shared" si="12"/>
        <v>E</v>
      </c>
      <c r="V13" s="50" t="str">
        <f t="shared" si="12"/>
        <v>E</v>
      </c>
      <c r="W13" s="50" t="str">
        <f t="shared" si="12"/>
        <v>E</v>
      </c>
      <c r="X13" s="50" t="str">
        <f t="shared" si="12"/>
        <v>E</v>
      </c>
      <c r="Y13" s="50" t="str">
        <f t="shared" si="12"/>
        <v>E</v>
      </c>
      <c r="Z13" s="50" t="str">
        <f t="shared" si="12"/>
        <v>E</v>
      </c>
      <c r="AA13" s="50" t="str">
        <f t="shared" si="12"/>
        <v>E</v>
      </c>
      <c r="AB13" s="50" t="str">
        <f t="shared" si="12"/>
        <v>E</v>
      </c>
      <c r="AC13" s="50" t="str">
        <f t="shared" si="12"/>
        <v>E</v>
      </c>
      <c r="AD13" s="50" t="str">
        <f t="shared" si="12"/>
        <v>E</v>
      </c>
      <c r="AE13" s="50" t="str">
        <f t="shared" si="12"/>
        <v>E</v>
      </c>
      <c r="AF13" s="50" t="str">
        <f t="shared" si="12"/>
        <v>E</v>
      </c>
      <c r="AG13" s="50" t="str">
        <f t="shared" si="12"/>
        <v>E</v>
      </c>
      <c r="AH13" s="50" t="str">
        <f t="shared" si="12"/>
        <v>E</v>
      </c>
      <c r="AI13" s="50" t="str">
        <f t="shared" si="12"/>
        <v>E</v>
      </c>
      <c r="AJ13" s="50" t="str">
        <f t="shared" si="12"/>
        <v>E</v>
      </c>
      <c r="AK13" s="50" t="str">
        <f t="shared" si="12"/>
        <v>E</v>
      </c>
      <c r="AL13" s="50" t="str">
        <f t="shared" si="12"/>
        <v>E</v>
      </c>
      <c r="AM13" s="50" t="str">
        <f t="shared" si="12"/>
        <v>E</v>
      </c>
      <c r="AN13" s="50" t="str">
        <f t="shared" si="12"/>
        <v>E</v>
      </c>
      <c r="AO13" s="50" t="str">
        <f t="shared" si="12"/>
        <v>E</v>
      </c>
      <c r="AP13" s="50" t="str">
        <f t="shared" si="12"/>
        <v>E</v>
      </c>
      <c r="AQ13" s="50" t="str">
        <f t="shared" si="12"/>
        <v>E</v>
      </c>
      <c r="AR13" s="50" t="str">
        <f t="shared" si="12"/>
        <v>E</v>
      </c>
    </row>
    <row r="14" spans="1:44" x14ac:dyDescent="0.2">
      <c r="A14" s="62" t="s">
        <v>2069</v>
      </c>
      <c r="B14" s="63" t="s">
        <v>3403</v>
      </c>
      <c r="C14" s="64">
        <v>20</v>
      </c>
      <c r="D14" s="64">
        <v>5.2</v>
      </c>
      <c r="E14" s="50" t="str">
        <f t="shared" ref="E14:AR14" si="13">IF($C14&gt;=E$1,"A","E")</f>
        <v>A</v>
      </c>
      <c r="F14" s="50" t="str">
        <f t="shared" si="13"/>
        <v>A</v>
      </c>
      <c r="G14" s="50" t="str">
        <f t="shared" si="13"/>
        <v>A</v>
      </c>
      <c r="H14" s="50" t="str">
        <f t="shared" si="13"/>
        <v>A</v>
      </c>
      <c r="I14" s="50" t="str">
        <f t="shared" si="13"/>
        <v>A</v>
      </c>
      <c r="J14" s="50" t="str">
        <f t="shared" si="13"/>
        <v>A</v>
      </c>
      <c r="K14" s="50" t="str">
        <f t="shared" si="13"/>
        <v>A</v>
      </c>
      <c r="L14" s="50" t="str">
        <f t="shared" si="13"/>
        <v>A</v>
      </c>
      <c r="M14" s="50" t="str">
        <f t="shared" si="13"/>
        <v>A</v>
      </c>
      <c r="N14" s="50" t="str">
        <f t="shared" si="13"/>
        <v>A</v>
      </c>
      <c r="O14" s="50" t="str">
        <f t="shared" si="13"/>
        <v>A</v>
      </c>
      <c r="P14" s="50" t="str">
        <f t="shared" si="13"/>
        <v>A</v>
      </c>
      <c r="Q14" s="50" t="str">
        <f t="shared" si="13"/>
        <v>A</v>
      </c>
      <c r="R14" s="50" t="str">
        <f t="shared" si="13"/>
        <v>A</v>
      </c>
      <c r="S14" s="50" t="str">
        <f t="shared" si="13"/>
        <v>A</v>
      </c>
      <c r="T14" s="50" t="str">
        <f t="shared" si="13"/>
        <v>A</v>
      </c>
      <c r="U14" s="50" t="str">
        <f t="shared" si="13"/>
        <v>A</v>
      </c>
      <c r="V14" s="50" t="str">
        <f t="shared" si="13"/>
        <v>A</v>
      </c>
      <c r="W14" s="50" t="str">
        <f t="shared" si="13"/>
        <v>A</v>
      </c>
      <c r="X14" s="50" t="str">
        <f t="shared" si="13"/>
        <v>A</v>
      </c>
      <c r="Y14" s="50" t="str">
        <f t="shared" si="13"/>
        <v>E</v>
      </c>
      <c r="Z14" s="50" t="str">
        <f t="shared" si="13"/>
        <v>E</v>
      </c>
      <c r="AA14" s="50" t="str">
        <f t="shared" si="13"/>
        <v>E</v>
      </c>
      <c r="AB14" s="50" t="str">
        <f t="shared" si="13"/>
        <v>E</v>
      </c>
      <c r="AC14" s="50" t="str">
        <f t="shared" si="13"/>
        <v>E</v>
      </c>
      <c r="AD14" s="50" t="str">
        <f t="shared" si="13"/>
        <v>E</v>
      </c>
      <c r="AE14" s="50" t="str">
        <f t="shared" si="13"/>
        <v>E</v>
      </c>
      <c r="AF14" s="50" t="str">
        <f t="shared" si="13"/>
        <v>E</v>
      </c>
      <c r="AG14" s="50" t="str">
        <f t="shared" si="13"/>
        <v>E</v>
      </c>
      <c r="AH14" s="50" t="str">
        <f t="shared" si="13"/>
        <v>E</v>
      </c>
      <c r="AI14" s="50" t="str">
        <f t="shared" si="13"/>
        <v>E</v>
      </c>
      <c r="AJ14" s="50" t="str">
        <f t="shared" si="13"/>
        <v>E</v>
      </c>
      <c r="AK14" s="50" t="str">
        <f t="shared" si="13"/>
        <v>E</v>
      </c>
      <c r="AL14" s="50" t="str">
        <f t="shared" si="13"/>
        <v>E</v>
      </c>
      <c r="AM14" s="50" t="str">
        <f t="shared" si="13"/>
        <v>E</v>
      </c>
      <c r="AN14" s="50" t="str">
        <f t="shared" si="13"/>
        <v>E</v>
      </c>
      <c r="AO14" s="50" t="str">
        <f t="shared" si="13"/>
        <v>E</v>
      </c>
      <c r="AP14" s="50" t="str">
        <f t="shared" si="13"/>
        <v>E</v>
      </c>
      <c r="AQ14" s="50" t="str">
        <f t="shared" si="13"/>
        <v>E</v>
      </c>
      <c r="AR14" s="50" t="str">
        <f t="shared" si="13"/>
        <v>E</v>
      </c>
    </row>
    <row r="15" spans="1:44" x14ac:dyDescent="0.2">
      <c r="A15" s="62" t="s">
        <v>446</v>
      </c>
      <c r="B15" s="63" t="s">
        <v>3467</v>
      </c>
      <c r="C15" s="64">
        <v>21</v>
      </c>
      <c r="D15" s="64">
        <v>7.2</v>
      </c>
      <c r="E15" s="50" t="str">
        <f t="shared" ref="E15:AR15" si="14">IF($C15&gt;=E$1,"A","E")</f>
        <v>A</v>
      </c>
      <c r="F15" s="50" t="str">
        <f t="shared" si="14"/>
        <v>A</v>
      </c>
      <c r="G15" s="50" t="str">
        <f t="shared" si="14"/>
        <v>A</v>
      </c>
      <c r="H15" s="50" t="str">
        <f t="shared" si="14"/>
        <v>A</v>
      </c>
      <c r="I15" s="50" t="str">
        <f t="shared" si="14"/>
        <v>A</v>
      </c>
      <c r="J15" s="50" t="str">
        <f t="shared" si="14"/>
        <v>A</v>
      </c>
      <c r="K15" s="50" t="str">
        <f t="shared" si="14"/>
        <v>A</v>
      </c>
      <c r="L15" s="50" t="str">
        <f t="shared" si="14"/>
        <v>A</v>
      </c>
      <c r="M15" s="50" t="str">
        <f t="shared" si="14"/>
        <v>A</v>
      </c>
      <c r="N15" s="50" t="str">
        <f t="shared" si="14"/>
        <v>A</v>
      </c>
      <c r="O15" s="50" t="str">
        <f t="shared" si="14"/>
        <v>A</v>
      </c>
      <c r="P15" s="50" t="str">
        <f t="shared" si="14"/>
        <v>A</v>
      </c>
      <c r="Q15" s="50" t="str">
        <f t="shared" si="14"/>
        <v>A</v>
      </c>
      <c r="R15" s="50" t="str">
        <f t="shared" si="14"/>
        <v>A</v>
      </c>
      <c r="S15" s="50" t="str">
        <f t="shared" si="14"/>
        <v>A</v>
      </c>
      <c r="T15" s="50" t="str">
        <f t="shared" si="14"/>
        <v>A</v>
      </c>
      <c r="U15" s="50" t="str">
        <f t="shared" si="14"/>
        <v>A</v>
      </c>
      <c r="V15" s="50" t="str">
        <f t="shared" si="14"/>
        <v>A</v>
      </c>
      <c r="W15" s="50" t="str">
        <f t="shared" si="14"/>
        <v>A</v>
      </c>
      <c r="X15" s="50" t="str">
        <f t="shared" si="14"/>
        <v>A</v>
      </c>
      <c r="Y15" s="50" t="str">
        <f t="shared" si="14"/>
        <v>A</v>
      </c>
      <c r="Z15" s="50" t="str">
        <f t="shared" si="14"/>
        <v>E</v>
      </c>
      <c r="AA15" s="50" t="str">
        <f t="shared" si="14"/>
        <v>E</v>
      </c>
      <c r="AB15" s="50" t="str">
        <f t="shared" si="14"/>
        <v>E</v>
      </c>
      <c r="AC15" s="50" t="str">
        <f t="shared" si="14"/>
        <v>E</v>
      </c>
      <c r="AD15" s="50" t="str">
        <f t="shared" si="14"/>
        <v>E</v>
      </c>
      <c r="AE15" s="50" t="str">
        <f t="shared" si="14"/>
        <v>E</v>
      </c>
      <c r="AF15" s="50" t="str">
        <f t="shared" si="14"/>
        <v>E</v>
      </c>
      <c r="AG15" s="50" t="str">
        <f t="shared" si="14"/>
        <v>E</v>
      </c>
      <c r="AH15" s="50" t="str">
        <f t="shared" si="14"/>
        <v>E</v>
      </c>
      <c r="AI15" s="50" t="str">
        <f t="shared" si="14"/>
        <v>E</v>
      </c>
      <c r="AJ15" s="50" t="str">
        <f t="shared" si="14"/>
        <v>E</v>
      </c>
      <c r="AK15" s="50" t="str">
        <f t="shared" si="14"/>
        <v>E</v>
      </c>
      <c r="AL15" s="50" t="str">
        <f t="shared" si="14"/>
        <v>E</v>
      </c>
      <c r="AM15" s="50" t="str">
        <f t="shared" si="14"/>
        <v>E</v>
      </c>
      <c r="AN15" s="50" t="str">
        <f t="shared" si="14"/>
        <v>E</v>
      </c>
      <c r="AO15" s="50" t="str">
        <f t="shared" si="14"/>
        <v>E</v>
      </c>
      <c r="AP15" s="50" t="str">
        <f t="shared" si="14"/>
        <v>E</v>
      </c>
      <c r="AQ15" s="50" t="str">
        <f t="shared" si="14"/>
        <v>E</v>
      </c>
      <c r="AR15" s="50" t="str">
        <f t="shared" si="14"/>
        <v>E</v>
      </c>
    </row>
    <row r="16" spans="1:44" x14ac:dyDescent="0.2">
      <c r="A16" s="62" t="s">
        <v>472</v>
      </c>
      <c r="B16" s="63" t="s">
        <v>3472</v>
      </c>
      <c r="C16" s="64">
        <v>20</v>
      </c>
      <c r="D16" s="64">
        <v>7.6</v>
      </c>
      <c r="E16" s="50" t="str">
        <f t="shared" ref="E16:AR16" si="15">IF($C16&gt;=E$1,"A","E")</f>
        <v>A</v>
      </c>
      <c r="F16" s="50" t="str">
        <f t="shared" si="15"/>
        <v>A</v>
      </c>
      <c r="G16" s="50" t="str">
        <f t="shared" si="15"/>
        <v>A</v>
      </c>
      <c r="H16" s="50" t="str">
        <f t="shared" si="15"/>
        <v>A</v>
      </c>
      <c r="I16" s="50" t="str">
        <f t="shared" si="15"/>
        <v>A</v>
      </c>
      <c r="J16" s="50" t="str">
        <f t="shared" si="15"/>
        <v>A</v>
      </c>
      <c r="K16" s="50" t="str">
        <f t="shared" si="15"/>
        <v>A</v>
      </c>
      <c r="L16" s="50" t="str">
        <f t="shared" si="15"/>
        <v>A</v>
      </c>
      <c r="M16" s="50" t="str">
        <f t="shared" si="15"/>
        <v>A</v>
      </c>
      <c r="N16" s="50" t="str">
        <f t="shared" si="15"/>
        <v>A</v>
      </c>
      <c r="O16" s="50" t="str">
        <f t="shared" si="15"/>
        <v>A</v>
      </c>
      <c r="P16" s="50" t="str">
        <f t="shared" si="15"/>
        <v>A</v>
      </c>
      <c r="Q16" s="50" t="str">
        <f t="shared" si="15"/>
        <v>A</v>
      </c>
      <c r="R16" s="50" t="str">
        <f t="shared" si="15"/>
        <v>A</v>
      </c>
      <c r="S16" s="50" t="str">
        <f t="shared" si="15"/>
        <v>A</v>
      </c>
      <c r="T16" s="50" t="str">
        <f t="shared" si="15"/>
        <v>A</v>
      </c>
      <c r="U16" s="50" t="str">
        <f t="shared" si="15"/>
        <v>A</v>
      </c>
      <c r="V16" s="50" t="str">
        <f t="shared" si="15"/>
        <v>A</v>
      </c>
      <c r="W16" s="50" t="str">
        <f t="shared" si="15"/>
        <v>A</v>
      </c>
      <c r="X16" s="50" t="str">
        <f t="shared" si="15"/>
        <v>A</v>
      </c>
      <c r="Y16" s="50" t="str">
        <f t="shared" si="15"/>
        <v>E</v>
      </c>
      <c r="Z16" s="50" t="str">
        <f t="shared" si="15"/>
        <v>E</v>
      </c>
      <c r="AA16" s="50" t="str">
        <f t="shared" si="15"/>
        <v>E</v>
      </c>
      <c r="AB16" s="50" t="str">
        <f t="shared" si="15"/>
        <v>E</v>
      </c>
      <c r="AC16" s="50" t="str">
        <f t="shared" si="15"/>
        <v>E</v>
      </c>
      <c r="AD16" s="50" t="str">
        <f t="shared" si="15"/>
        <v>E</v>
      </c>
      <c r="AE16" s="50" t="str">
        <f t="shared" si="15"/>
        <v>E</v>
      </c>
      <c r="AF16" s="50" t="str">
        <f t="shared" si="15"/>
        <v>E</v>
      </c>
      <c r="AG16" s="50" t="str">
        <f t="shared" si="15"/>
        <v>E</v>
      </c>
      <c r="AH16" s="50" t="str">
        <f t="shared" si="15"/>
        <v>E</v>
      </c>
      <c r="AI16" s="50" t="str">
        <f t="shared" si="15"/>
        <v>E</v>
      </c>
      <c r="AJ16" s="50" t="str">
        <f t="shared" si="15"/>
        <v>E</v>
      </c>
      <c r="AK16" s="50" t="str">
        <f t="shared" si="15"/>
        <v>E</v>
      </c>
      <c r="AL16" s="50" t="str">
        <f t="shared" si="15"/>
        <v>E</v>
      </c>
      <c r="AM16" s="50" t="str">
        <f t="shared" si="15"/>
        <v>E</v>
      </c>
      <c r="AN16" s="50" t="str">
        <f t="shared" si="15"/>
        <v>E</v>
      </c>
      <c r="AO16" s="50" t="str">
        <f t="shared" si="15"/>
        <v>E</v>
      </c>
      <c r="AP16" s="50" t="str">
        <f t="shared" si="15"/>
        <v>E</v>
      </c>
      <c r="AQ16" s="50" t="str">
        <f t="shared" si="15"/>
        <v>E</v>
      </c>
      <c r="AR16" s="50" t="str">
        <f t="shared" si="15"/>
        <v>E</v>
      </c>
    </row>
    <row r="17" spans="1:44" x14ac:dyDescent="0.2">
      <c r="A17" s="62" t="s">
        <v>482</v>
      </c>
      <c r="B17" s="63" t="s">
        <v>3497</v>
      </c>
      <c r="C17" s="64">
        <v>14</v>
      </c>
      <c r="D17" s="64">
        <v>6.2</v>
      </c>
      <c r="E17" s="50" t="str">
        <f t="shared" ref="E17:AR17" si="16">IF($C17&gt;=E$1,"A","E")</f>
        <v>A</v>
      </c>
      <c r="F17" s="50" t="str">
        <f t="shared" si="16"/>
        <v>A</v>
      </c>
      <c r="G17" s="50" t="str">
        <f t="shared" si="16"/>
        <v>A</v>
      </c>
      <c r="H17" s="50" t="str">
        <f t="shared" si="16"/>
        <v>A</v>
      </c>
      <c r="I17" s="50" t="str">
        <f t="shared" si="16"/>
        <v>A</v>
      </c>
      <c r="J17" s="50" t="str">
        <f t="shared" si="16"/>
        <v>A</v>
      </c>
      <c r="K17" s="50" t="str">
        <f t="shared" si="16"/>
        <v>A</v>
      </c>
      <c r="L17" s="50" t="str">
        <f t="shared" si="16"/>
        <v>A</v>
      </c>
      <c r="M17" s="50" t="str">
        <f t="shared" si="16"/>
        <v>A</v>
      </c>
      <c r="N17" s="50" t="str">
        <f t="shared" si="16"/>
        <v>A</v>
      </c>
      <c r="O17" s="50" t="str">
        <f t="shared" si="16"/>
        <v>A</v>
      </c>
      <c r="P17" s="50" t="str">
        <f t="shared" si="16"/>
        <v>A</v>
      </c>
      <c r="Q17" s="50" t="str">
        <f t="shared" si="16"/>
        <v>A</v>
      </c>
      <c r="R17" s="50" t="str">
        <f t="shared" si="16"/>
        <v>A</v>
      </c>
      <c r="S17" s="50" t="str">
        <f t="shared" si="16"/>
        <v>E</v>
      </c>
      <c r="T17" s="50" t="str">
        <f t="shared" si="16"/>
        <v>E</v>
      </c>
      <c r="U17" s="50" t="str">
        <f t="shared" si="16"/>
        <v>E</v>
      </c>
      <c r="V17" s="50" t="str">
        <f t="shared" si="16"/>
        <v>E</v>
      </c>
      <c r="W17" s="50" t="str">
        <f t="shared" si="16"/>
        <v>E</v>
      </c>
      <c r="X17" s="50" t="str">
        <f t="shared" si="16"/>
        <v>E</v>
      </c>
      <c r="Y17" s="50" t="str">
        <f t="shared" si="16"/>
        <v>E</v>
      </c>
      <c r="Z17" s="50" t="str">
        <f t="shared" si="16"/>
        <v>E</v>
      </c>
      <c r="AA17" s="50" t="str">
        <f t="shared" si="16"/>
        <v>E</v>
      </c>
      <c r="AB17" s="50" t="str">
        <f t="shared" si="16"/>
        <v>E</v>
      </c>
      <c r="AC17" s="50" t="str">
        <f t="shared" si="16"/>
        <v>E</v>
      </c>
      <c r="AD17" s="50" t="str">
        <f t="shared" si="16"/>
        <v>E</v>
      </c>
      <c r="AE17" s="50" t="str">
        <f t="shared" si="16"/>
        <v>E</v>
      </c>
      <c r="AF17" s="50" t="str">
        <f t="shared" si="16"/>
        <v>E</v>
      </c>
      <c r="AG17" s="50" t="str">
        <f t="shared" si="16"/>
        <v>E</v>
      </c>
      <c r="AH17" s="50" t="str">
        <f t="shared" si="16"/>
        <v>E</v>
      </c>
      <c r="AI17" s="50" t="str">
        <f t="shared" si="16"/>
        <v>E</v>
      </c>
      <c r="AJ17" s="50" t="str">
        <f t="shared" si="16"/>
        <v>E</v>
      </c>
      <c r="AK17" s="50" t="str">
        <f t="shared" si="16"/>
        <v>E</v>
      </c>
      <c r="AL17" s="50" t="str">
        <f t="shared" si="16"/>
        <v>E</v>
      </c>
      <c r="AM17" s="50" t="str">
        <f t="shared" si="16"/>
        <v>E</v>
      </c>
      <c r="AN17" s="50" t="str">
        <f t="shared" si="16"/>
        <v>E</v>
      </c>
      <c r="AO17" s="50" t="str">
        <f t="shared" si="16"/>
        <v>E</v>
      </c>
      <c r="AP17" s="50" t="str">
        <f t="shared" si="16"/>
        <v>E</v>
      </c>
      <c r="AQ17" s="50" t="str">
        <f t="shared" si="16"/>
        <v>E</v>
      </c>
      <c r="AR17" s="50" t="str">
        <f t="shared" si="16"/>
        <v>E</v>
      </c>
    </row>
    <row r="18" spans="1:44" x14ac:dyDescent="0.2">
      <c r="A18" s="62" t="s">
        <v>490</v>
      </c>
      <c r="B18" s="63" t="s">
        <v>3422</v>
      </c>
      <c r="C18" s="64">
        <v>20</v>
      </c>
      <c r="D18" s="64">
        <v>6.8</v>
      </c>
      <c r="E18" s="50" t="str">
        <f t="shared" ref="E18:AR18" si="17">IF($C18&gt;=E$1,"A","E")</f>
        <v>A</v>
      </c>
      <c r="F18" s="50" t="str">
        <f t="shared" si="17"/>
        <v>A</v>
      </c>
      <c r="G18" s="50" t="str">
        <f t="shared" si="17"/>
        <v>A</v>
      </c>
      <c r="H18" s="50" t="str">
        <f t="shared" si="17"/>
        <v>A</v>
      </c>
      <c r="I18" s="50" t="str">
        <f t="shared" si="17"/>
        <v>A</v>
      </c>
      <c r="J18" s="50" t="str">
        <f t="shared" si="17"/>
        <v>A</v>
      </c>
      <c r="K18" s="50" t="str">
        <f t="shared" si="17"/>
        <v>A</v>
      </c>
      <c r="L18" s="50" t="str">
        <f t="shared" si="17"/>
        <v>A</v>
      </c>
      <c r="M18" s="50" t="str">
        <f t="shared" si="17"/>
        <v>A</v>
      </c>
      <c r="N18" s="50" t="str">
        <f t="shared" si="17"/>
        <v>A</v>
      </c>
      <c r="O18" s="50" t="str">
        <f t="shared" si="17"/>
        <v>A</v>
      </c>
      <c r="P18" s="50" t="str">
        <f t="shared" si="17"/>
        <v>A</v>
      </c>
      <c r="Q18" s="50" t="str">
        <f t="shared" si="17"/>
        <v>A</v>
      </c>
      <c r="R18" s="50" t="str">
        <f t="shared" si="17"/>
        <v>A</v>
      </c>
      <c r="S18" s="50" t="str">
        <f t="shared" si="17"/>
        <v>A</v>
      </c>
      <c r="T18" s="50" t="str">
        <f t="shared" si="17"/>
        <v>A</v>
      </c>
      <c r="U18" s="50" t="str">
        <f t="shared" si="17"/>
        <v>A</v>
      </c>
      <c r="V18" s="50" t="str">
        <f t="shared" si="17"/>
        <v>A</v>
      </c>
      <c r="W18" s="50" t="str">
        <f t="shared" si="17"/>
        <v>A</v>
      </c>
      <c r="X18" s="50" t="str">
        <f t="shared" si="17"/>
        <v>A</v>
      </c>
      <c r="Y18" s="50" t="str">
        <f t="shared" si="17"/>
        <v>E</v>
      </c>
      <c r="Z18" s="50" t="str">
        <f t="shared" si="17"/>
        <v>E</v>
      </c>
      <c r="AA18" s="50" t="str">
        <f t="shared" si="17"/>
        <v>E</v>
      </c>
      <c r="AB18" s="50" t="str">
        <f t="shared" si="17"/>
        <v>E</v>
      </c>
      <c r="AC18" s="50" t="str">
        <f t="shared" si="17"/>
        <v>E</v>
      </c>
      <c r="AD18" s="50" t="str">
        <f t="shared" si="17"/>
        <v>E</v>
      </c>
      <c r="AE18" s="50" t="str">
        <f t="shared" si="17"/>
        <v>E</v>
      </c>
      <c r="AF18" s="50" t="str">
        <f t="shared" si="17"/>
        <v>E</v>
      </c>
      <c r="AG18" s="50" t="str">
        <f t="shared" si="17"/>
        <v>E</v>
      </c>
      <c r="AH18" s="50" t="str">
        <f t="shared" si="17"/>
        <v>E</v>
      </c>
      <c r="AI18" s="50" t="str">
        <f t="shared" si="17"/>
        <v>E</v>
      </c>
      <c r="AJ18" s="50" t="str">
        <f t="shared" si="17"/>
        <v>E</v>
      </c>
      <c r="AK18" s="50" t="str">
        <f t="shared" si="17"/>
        <v>E</v>
      </c>
      <c r="AL18" s="50" t="str">
        <f t="shared" si="17"/>
        <v>E</v>
      </c>
      <c r="AM18" s="50" t="str">
        <f t="shared" si="17"/>
        <v>E</v>
      </c>
      <c r="AN18" s="50" t="str">
        <f t="shared" si="17"/>
        <v>E</v>
      </c>
      <c r="AO18" s="50" t="str">
        <f t="shared" si="17"/>
        <v>E</v>
      </c>
      <c r="AP18" s="50" t="str">
        <f t="shared" si="17"/>
        <v>E</v>
      </c>
      <c r="AQ18" s="50" t="str">
        <f t="shared" si="17"/>
        <v>E</v>
      </c>
      <c r="AR18" s="50" t="str">
        <f t="shared" si="17"/>
        <v>E</v>
      </c>
    </row>
    <row r="19" spans="1:44" x14ac:dyDescent="0.2">
      <c r="A19" s="62" t="s">
        <v>499</v>
      </c>
      <c r="B19" s="63" t="s">
        <v>498</v>
      </c>
      <c r="C19" s="64">
        <v>20</v>
      </c>
      <c r="D19" s="64">
        <v>6.8</v>
      </c>
      <c r="E19" s="50" t="str">
        <f t="shared" ref="E19:AR19" si="18">IF($C19&gt;=E$1,"A","E")</f>
        <v>A</v>
      </c>
      <c r="F19" s="50" t="str">
        <f t="shared" si="18"/>
        <v>A</v>
      </c>
      <c r="G19" s="50" t="str">
        <f t="shared" si="18"/>
        <v>A</v>
      </c>
      <c r="H19" s="50" t="str">
        <f t="shared" si="18"/>
        <v>A</v>
      </c>
      <c r="I19" s="50" t="str">
        <f t="shared" si="18"/>
        <v>A</v>
      </c>
      <c r="J19" s="50" t="str">
        <f t="shared" si="18"/>
        <v>A</v>
      </c>
      <c r="K19" s="50" t="str">
        <f t="shared" si="18"/>
        <v>A</v>
      </c>
      <c r="L19" s="50" t="str">
        <f t="shared" si="18"/>
        <v>A</v>
      </c>
      <c r="M19" s="50" t="str">
        <f t="shared" si="18"/>
        <v>A</v>
      </c>
      <c r="N19" s="50" t="str">
        <f t="shared" si="18"/>
        <v>A</v>
      </c>
      <c r="O19" s="50" t="str">
        <f t="shared" si="18"/>
        <v>A</v>
      </c>
      <c r="P19" s="50" t="str">
        <f t="shared" si="18"/>
        <v>A</v>
      </c>
      <c r="Q19" s="50" t="str">
        <f t="shared" si="18"/>
        <v>A</v>
      </c>
      <c r="R19" s="50" t="str">
        <f t="shared" si="18"/>
        <v>A</v>
      </c>
      <c r="S19" s="50" t="str">
        <f t="shared" si="18"/>
        <v>A</v>
      </c>
      <c r="T19" s="50" t="str">
        <f t="shared" si="18"/>
        <v>A</v>
      </c>
      <c r="U19" s="50" t="str">
        <f t="shared" si="18"/>
        <v>A</v>
      </c>
      <c r="V19" s="50" t="str">
        <f t="shared" si="18"/>
        <v>A</v>
      </c>
      <c r="W19" s="50" t="str">
        <f t="shared" si="18"/>
        <v>A</v>
      </c>
      <c r="X19" s="50" t="str">
        <f t="shared" si="18"/>
        <v>A</v>
      </c>
      <c r="Y19" s="50" t="str">
        <f t="shared" si="18"/>
        <v>E</v>
      </c>
      <c r="Z19" s="50" t="str">
        <f t="shared" si="18"/>
        <v>E</v>
      </c>
      <c r="AA19" s="50" t="str">
        <f t="shared" si="18"/>
        <v>E</v>
      </c>
      <c r="AB19" s="50" t="str">
        <f t="shared" si="18"/>
        <v>E</v>
      </c>
      <c r="AC19" s="50" t="str">
        <f t="shared" si="18"/>
        <v>E</v>
      </c>
      <c r="AD19" s="50" t="str">
        <f t="shared" si="18"/>
        <v>E</v>
      </c>
      <c r="AE19" s="50" t="str">
        <f t="shared" si="18"/>
        <v>E</v>
      </c>
      <c r="AF19" s="50" t="str">
        <f t="shared" si="18"/>
        <v>E</v>
      </c>
      <c r="AG19" s="50" t="str">
        <f t="shared" si="18"/>
        <v>E</v>
      </c>
      <c r="AH19" s="50" t="str">
        <f t="shared" si="18"/>
        <v>E</v>
      </c>
      <c r="AI19" s="50" t="str">
        <f t="shared" si="18"/>
        <v>E</v>
      </c>
      <c r="AJ19" s="50" t="str">
        <f t="shared" si="18"/>
        <v>E</v>
      </c>
      <c r="AK19" s="50" t="str">
        <f t="shared" si="18"/>
        <v>E</v>
      </c>
      <c r="AL19" s="50" t="str">
        <f t="shared" si="18"/>
        <v>E</v>
      </c>
      <c r="AM19" s="50" t="str">
        <f t="shared" si="18"/>
        <v>E</v>
      </c>
      <c r="AN19" s="50" t="str">
        <f t="shared" si="18"/>
        <v>E</v>
      </c>
      <c r="AO19" s="50" t="str">
        <f t="shared" si="18"/>
        <v>E</v>
      </c>
      <c r="AP19" s="50" t="str">
        <f t="shared" si="18"/>
        <v>E</v>
      </c>
      <c r="AQ19" s="50" t="str">
        <f t="shared" si="18"/>
        <v>E</v>
      </c>
      <c r="AR19" s="50" t="str">
        <f t="shared" si="18"/>
        <v>E</v>
      </c>
    </row>
    <row r="20" spans="1:44" x14ac:dyDescent="0.2">
      <c r="A20" s="62" t="s">
        <v>506</v>
      </c>
      <c r="B20" s="63" t="s">
        <v>505</v>
      </c>
      <c r="C20" s="64">
        <v>21</v>
      </c>
      <c r="D20" s="64">
        <v>7.6</v>
      </c>
      <c r="E20" s="50" t="str">
        <f t="shared" ref="E20:AR20" si="19">IF($C20&gt;=E$1,"A","E")</f>
        <v>A</v>
      </c>
      <c r="F20" s="50" t="str">
        <f t="shared" si="19"/>
        <v>A</v>
      </c>
      <c r="G20" s="50" t="str">
        <f t="shared" si="19"/>
        <v>A</v>
      </c>
      <c r="H20" s="50" t="str">
        <f t="shared" si="19"/>
        <v>A</v>
      </c>
      <c r="I20" s="50" t="str">
        <f t="shared" si="19"/>
        <v>A</v>
      </c>
      <c r="J20" s="50" t="str">
        <f t="shared" si="19"/>
        <v>A</v>
      </c>
      <c r="K20" s="50" t="str">
        <f t="shared" si="19"/>
        <v>A</v>
      </c>
      <c r="L20" s="50" t="str">
        <f t="shared" si="19"/>
        <v>A</v>
      </c>
      <c r="M20" s="50" t="str">
        <f t="shared" si="19"/>
        <v>A</v>
      </c>
      <c r="N20" s="50" t="str">
        <f t="shared" si="19"/>
        <v>A</v>
      </c>
      <c r="O20" s="50" t="str">
        <f t="shared" si="19"/>
        <v>A</v>
      </c>
      <c r="P20" s="50" t="str">
        <f t="shared" si="19"/>
        <v>A</v>
      </c>
      <c r="Q20" s="50" t="str">
        <f t="shared" si="19"/>
        <v>A</v>
      </c>
      <c r="R20" s="50" t="str">
        <f t="shared" si="19"/>
        <v>A</v>
      </c>
      <c r="S20" s="50" t="str">
        <f t="shared" si="19"/>
        <v>A</v>
      </c>
      <c r="T20" s="50" t="str">
        <f t="shared" si="19"/>
        <v>A</v>
      </c>
      <c r="U20" s="50" t="str">
        <f t="shared" si="19"/>
        <v>A</v>
      </c>
      <c r="V20" s="50" t="str">
        <f t="shared" si="19"/>
        <v>A</v>
      </c>
      <c r="W20" s="50" t="str">
        <f t="shared" si="19"/>
        <v>A</v>
      </c>
      <c r="X20" s="50" t="str">
        <f t="shared" si="19"/>
        <v>A</v>
      </c>
      <c r="Y20" s="50" t="str">
        <f t="shared" si="19"/>
        <v>A</v>
      </c>
      <c r="Z20" s="50" t="str">
        <f t="shared" si="19"/>
        <v>E</v>
      </c>
      <c r="AA20" s="50" t="str">
        <f t="shared" si="19"/>
        <v>E</v>
      </c>
      <c r="AB20" s="50" t="str">
        <f t="shared" si="19"/>
        <v>E</v>
      </c>
      <c r="AC20" s="50" t="str">
        <f t="shared" si="19"/>
        <v>E</v>
      </c>
      <c r="AD20" s="50" t="str">
        <f t="shared" si="19"/>
        <v>E</v>
      </c>
      <c r="AE20" s="50" t="str">
        <f t="shared" si="19"/>
        <v>E</v>
      </c>
      <c r="AF20" s="50" t="str">
        <f t="shared" si="19"/>
        <v>E</v>
      </c>
      <c r="AG20" s="50" t="str">
        <f t="shared" si="19"/>
        <v>E</v>
      </c>
      <c r="AH20" s="50" t="str">
        <f t="shared" si="19"/>
        <v>E</v>
      </c>
      <c r="AI20" s="50" t="str">
        <f t="shared" si="19"/>
        <v>E</v>
      </c>
      <c r="AJ20" s="50" t="str">
        <f t="shared" si="19"/>
        <v>E</v>
      </c>
      <c r="AK20" s="50" t="str">
        <f t="shared" si="19"/>
        <v>E</v>
      </c>
      <c r="AL20" s="50" t="str">
        <f t="shared" si="19"/>
        <v>E</v>
      </c>
      <c r="AM20" s="50" t="str">
        <f t="shared" si="19"/>
        <v>E</v>
      </c>
      <c r="AN20" s="50" t="str">
        <f t="shared" si="19"/>
        <v>E</v>
      </c>
      <c r="AO20" s="50" t="str">
        <f t="shared" si="19"/>
        <v>E</v>
      </c>
      <c r="AP20" s="50" t="str">
        <f t="shared" si="19"/>
        <v>E</v>
      </c>
      <c r="AQ20" s="50" t="str">
        <f t="shared" si="19"/>
        <v>E</v>
      </c>
      <c r="AR20" s="50" t="str">
        <f t="shared" si="19"/>
        <v>E</v>
      </c>
    </row>
    <row r="21" spans="1:44" x14ac:dyDescent="0.2">
      <c r="A21" s="62" t="s">
        <v>514</v>
      </c>
      <c r="B21" s="63" t="s">
        <v>513</v>
      </c>
      <c r="C21" s="64">
        <v>14</v>
      </c>
      <c r="D21" s="64">
        <v>4.4000000000000004</v>
      </c>
      <c r="E21" s="50" t="str">
        <f t="shared" ref="E21:AR21" si="20">IF($C21&gt;=E$1,"A","E")</f>
        <v>A</v>
      </c>
      <c r="F21" s="50" t="str">
        <f t="shared" si="20"/>
        <v>A</v>
      </c>
      <c r="G21" s="50" t="str">
        <f t="shared" si="20"/>
        <v>A</v>
      </c>
      <c r="H21" s="50" t="str">
        <f t="shared" si="20"/>
        <v>A</v>
      </c>
      <c r="I21" s="50" t="str">
        <f t="shared" si="20"/>
        <v>A</v>
      </c>
      <c r="J21" s="50" t="str">
        <f t="shared" si="20"/>
        <v>A</v>
      </c>
      <c r="K21" s="50" t="str">
        <f t="shared" si="20"/>
        <v>A</v>
      </c>
      <c r="L21" s="50" t="str">
        <f t="shared" si="20"/>
        <v>A</v>
      </c>
      <c r="M21" s="50" t="str">
        <f t="shared" si="20"/>
        <v>A</v>
      </c>
      <c r="N21" s="50" t="str">
        <f t="shared" si="20"/>
        <v>A</v>
      </c>
      <c r="O21" s="50" t="str">
        <f t="shared" si="20"/>
        <v>A</v>
      </c>
      <c r="P21" s="50" t="str">
        <f t="shared" si="20"/>
        <v>A</v>
      </c>
      <c r="Q21" s="50" t="str">
        <f t="shared" si="20"/>
        <v>A</v>
      </c>
      <c r="R21" s="50" t="str">
        <f t="shared" si="20"/>
        <v>A</v>
      </c>
      <c r="S21" s="50" t="str">
        <f t="shared" si="20"/>
        <v>E</v>
      </c>
      <c r="T21" s="50" t="str">
        <f t="shared" si="20"/>
        <v>E</v>
      </c>
      <c r="U21" s="50" t="str">
        <f t="shared" si="20"/>
        <v>E</v>
      </c>
      <c r="V21" s="50" t="str">
        <f t="shared" si="20"/>
        <v>E</v>
      </c>
      <c r="W21" s="50" t="str">
        <f t="shared" si="20"/>
        <v>E</v>
      </c>
      <c r="X21" s="50" t="str">
        <f t="shared" si="20"/>
        <v>E</v>
      </c>
      <c r="Y21" s="50" t="str">
        <f t="shared" si="20"/>
        <v>E</v>
      </c>
      <c r="Z21" s="50" t="str">
        <f t="shared" si="20"/>
        <v>E</v>
      </c>
      <c r="AA21" s="50" t="str">
        <f t="shared" si="20"/>
        <v>E</v>
      </c>
      <c r="AB21" s="50" t="str">
        <f t="shared" si="20"/>
        <v>E</v>
      </c>
      <c r="AC21" s="50" t="str">
        <f t="shared" si="20"/>
        <v>E</v>
      </c>
      <c r="AD21" s="50" t="str">
        <f t="shared" si="20"/>
        <v>E</v>
      </c>
      <c r="AE21" s="50" t="str">
        <f t="shared" si="20"/>
        <v>E</v>
      </c>
      <c r="AF21" s="50" t="str">
        <f t="shared" si="20"/>
        <v>E</v>
      </c>
      <c r="AG21" s="50" t="str">
        <f t="shared" si="20"/>
        <v>E</v>
      </c>
      <c r="AH21" s="50" t="str">
        <f t="shared" si="20"/>
        <v>E</v>
      </c>
      <c r="AI21" s="50" t="str">
        <f t="shared" si="20"/>
        <v>E</v>
      </c>
      <c r="AJ21" s="50" t="str">
        <f t="shared" si="20"/>
        <v>E</v>
      </c>
      <c r="AK21" s="50" t="str">
        <f t="shared" si="20"/>
        <v>E</v>
      </c>
      <c r="AL21" s="50" t="str">
        <f t="shared" si="20"/>
        <v>E</v>
      </c>
      <c r="AM21" s="50" t="str">
        <f t="shared" si="20"/>
        <v>E</v>
      </c>
      <c r="AN21" s="50" t="str">
        <f t="shared" si="20"/>
        <v>E</v>
      </c>
      <c r="AO21" s="50" t="str">
        <f t="shared" si="20"/>
        <v>E</v>
      </c>
      <c r="AP21" s="50" t="str">
        <f t="shared" si="20"/>
        <v>E</v>
      </c>
      <c r="AQ21" s="50" t="str">
        <f t="shared" si="20"/>
        <v>E</v>
      </c>
      <c r="AR21" s="50" t="str">
        <f t="shared" si="20"/>
        <v>E</v>
      </c>
    </row>
    <row r="22" spans="1:44" x14ac:dyDescent="0.2">
      <c r="A22" s="62" t="s">
        <v>521</v>
      </c>
      <c r="B22" s="63" t="s">
        <v>520</v>
      </c>
      <c r="C22" s="64">
        <v>17</v>
      </c>
      <c r="D22" s="64">
        <v>4.4000000000000004</v>
      </c>
      <c r="E22" s="50" t="str">
        <f t="shared" ref="E22:AR22" si="21">IF($C22&gt;=E$1,"A","E")</f>
        <v>A</v>
      </c>
      <c r="F22" s="50" t="str">
        <f t="shared" si="21"/>
        <v>A</v>
      </c>
      <c r="G22" s="50" t="str">
        <f t="shared" si="21"/>
        <v>A</v>
      </c>
      <c r="H22" s="50" t="str">
        <f t="shared" si="21"/>
        <v>A</v>
      </c>
      <c r="I22" s="50" t="str">
        <f t="shared" si="21"/>
        <v>A</v>
      </c>
      <c r="J22" s="50" t="str">
        <f t="shared" si="21"/>
        <v>A</v>
      </c>
      <c r="K22" s="50" t="str">
        <f t="shared" si="21"/>
        <v>A</v>
      </c>
      <c r="L22" s="50" t="str">
        <f t="shared" si="21"/>
        <v>A</v>
      </c>
      <c r="M22" s="50" t="str">
        <f t="shared" si="21"/>
        <v>A</v>
      </c>
      <c r="N22" s="50" t="str">
        <f t="shared" si="21"/>
        <v>A</v>
      </c>
      <c r="O22" s="50" t="str">
        <f t="shared" si="21"/>
        <v>A</v>
      </c>
      <c r="P22" s="50" t="str">
        <f t="shared" si="21"/>
        <v>A</v>
      </c>
      <c r="Q22" s="50" t="str">
        <f t="shared" si="21"/>
        <v>A</v>
      </c>
      <c r="R22" s="50" t="str">
        <f t="shared" si="21"/>
        <v>A</v>
      </c>
      <c r="S22" s="50" t="str">
        <f t="shared" si="21"/>
        <v>A</v>
      </c>
      <c r="T22" s="50" t="str">
        <f t="shared" si="21"/>
        <v>A</v>
      </c>
      <c r="U22" s="50" t="str">
        <f t="shared" si="21"/>
        <v>A</v>
      </c>
      <c r="V22" s="50" t="str">
        <f t="shared" si="21"/>
        <v>E</v>
      </c>
      <c r="W22" s="50" t="str">
        <f t="shared" si="21"/>
        <v>E</v>
      </c>
      <c r="X22" s="50" t="str">
        <f t="shared" si="21"/>
        <v>E</v>
      </c>
      <c r="Y22" s="50" t="str">
        <f t="shared" si="21"/>
        <v>E</v>
      </c>
      <c r="Z22" s="50" t="str">
        <f t="shared" si="21"/>
        <v>E</v>
      </c>
      <c r="AA22" s="50" t="str">
        <f t="shared" si="21"/>
        <v>E</v>
      </c>
      <c r="AB22" s="50" t="str">
        <f t="shared" si="21"/>
        <v>E</v>
      </c>
      <c r="AC22" s="50" t="str">
        <f t="shared" si="21"/>
        <v>E</v>
      </c>
      <c r="AD22" s="50" t="str">
        <f t="shared" si="21"/>
        <v>E</v>
      </c>
      <c r="AE22" s="50" t="str">
        <f t="shared" si="21"/>
        <v>E</v>
      </c>
      <c r="AF22" s="50" t="str">
        <f t="shared" si="21"/>
        <v>E</v>
      </c>
      <c r="AG22" s="50" t="str">
        <f t="shared" si="21"/>
        <v>E</v>
      </c>
      <c r="AH22" s="50" t="str">
        <f t="shared" si="21"/>
        <v>E</v>
      </c>
      <c r="AI22" s="50" t="str">
        <f t="shared" si="21"/>
        <v>E</v>
      </c>
      <c r="AJ22" s="50" t="str">
        <f t="shared" si="21"/>
        <v>E</v>
      </c>
      <c r="AK22" s="50" t="str">
        <f t="shared" si="21"/>
        <v>E</v>
      </c>
      <c r="AL22" s="50" t="str">
        <f t="shared" si="21"/>
        <v>E</v>
      </c>
      <c r="AM22" s="50" t="str">
        <f t="shared" si="21"/>
        <v>E</v>
      </c>
      <c r="AN22" s="50" t="str">
        <f t="shared" si="21"/>
        <v>E</v>
      </c>
      <c r="AO22" s="50" t="str">
        <f t="shared" si="21"/>
        <v>E</v>
      </c>
      <c r="AP22" s="50" t="str">
        <f t="shared" si="21"/>
        <v>E</v>
      </c>
      <c r="AQ22" s="50" t="str">
        <f t="shared" si="21"/>
        <v>E</v>
      </c>
      <c r="AR22" s="50" t="str">
        <f t="shared" si="21"/>
        <v>E</v>
      </c>
    </row>
    <row r="23" spans="1:44" x14ac:dyDescent="0.2">
      <c r="A23" s="62" t="s">
        <v>538</v>
      </c>
      <c r="B23" s="63" t="s">
        <v>3447</v>
      </c>
      <c r="C23" s="64">
        <v>16</v>
      </c>
      <c r="D23" s="64">
        <v>4</v>
      </c>
      <c r="E23" s="50" t="str">
        <f t="shared" ref="E23:AR23" si="22">IF($C23&gt;=E$1,"A","E")</f>
        <v>A</v>
      </c>
      <c r="F23" s="50" t="str">
        <f t="shared" si="22"/>
        <v>A</v>
      </c>
      <c r="G23" s="50" t="str">
        <f t="shared" si="22"/>
        <v>A</v>
      </c>
      <c r="H23" s="50" t="str">
        <f t="shared" si="22"/>
        <v>A</v>
      </c>
      <c r="I23" s="50" t="str">
        <f t="shared" si="22"/>
        <v>A</v>
      </c>
      <c r="J23" s="50" t="str">
        <f t="shared" si="22"/>
        <v>A</v>
      </c>
      <c r="K23" s="50" t="str">
        <f t="shared" si="22"/>
        <v>A</v>
      </c>
      <c r="L23" s="50" t="str">
        <f t="shared" si="22"/>
        <v>A</v>
      </c>
      <c r="M23" s="50" t="str">
        <f t="shared" si="22"/>
        <v>A</v>
      </c>
      <c r="N23" s="50" t="str">
        <f t="shared" si="22"/>
        <v>A</v>
      </c>
      <c r="O23" s="50" t="str">
        <f t="shared" si="22"/>
        <v>A</v>
      </c>
      <c r="P23" s="50" t="str">
        <f t="shared" si="22"/>
        <v>A</v>
      </c>
      <c r="Q23" s="50" t="str">
        <f t="shared" si="22"/>
        <v>A</v>
      </c>
      <c r="R23" s="50" t="str">
        <f t="shared" si="22"/>
        <v>A</v>
      </c>
      <c r="S23" s="50" t="str">
        <f t="shared" si="22"/>
        <v>A</v>
      </c>
      <c r="T23" s="50" t="str">
        <f t="shared" si="22"/>
        <v>A</v>
      </c>
      <c r="U23" s="50" t="str">
        <f t="shared" si="22"/>
        <v>E</v>
      </c>
      <c r="V23" s="50" t="str">
        <f t="shared" si="22"/>
        <v>E</v>
      </c>
      <c r="W23" s="50" t="str">
        <f t="shared" si="22"/>
        <v>E</v>
      </c>
      <c r="X23" s="50" t="str">
        <f t="shared" si="22"/>
        <v>E</v>
      </c>
      <c r="Y23" s="50" t="str">
        <f t="shared" si="22"/>
        <v>E</v>
      </c>
      <c r="Z23" s="50" t="str">
        <f t="shared" si="22"/>
        <v>E</v>
      </c>
      <c r="AA23" s="50" t="str">
        <f t="shared" si="22"/>
        <v>E</v>
      </c>
      <c r="AB23" s="50" t="str">
        <f t="shared" si="22"/>
        <v>E</v>
      </c>
      <c r="AC23" s="50" t="str">
        <f t="shared" si="22"/>
        <v>E</v>
      </c>
      <c r="AD23" s="50" t="str">
        <f t="shared" si="22"/>
        <v>E</v>
      </c>
      <c r="AE23" s="50" t="str">
        <f t="shared" si="22"/>
        <v>E</v>
      </c>
      <c r="AF23" s="50" t="str">
        <f t="shared" si="22"/>
        <v>E</v>
      </c>
      <c r="AG23" s="50" t="str">
        <f t="shared" si="22"/>
        <v>E</v>
      </c>
      <c r="AH23" s="50" t="str">
        <f t="shared" si="22"/>
        <v>E</v>
      </c>
      <c r="AI23" s="50" t="str">
        <f t="shared" si="22"/>
        <v>E</v>
      </c>
      <c r="AJ23" s="50" t="str">
        <f t="shared" si="22"/>
        <v>E</v>
      </c>
      <c r="AK23" s="50" t="str">
        <f t="shared" si="22"/>
        <v>E</v>
      </c>
      <c r="AL23" s="50" t="str">
        <f t="shared" si="22"/>
        <v>E</v>
      </c>
      <c r="AM23" s="50" t="str">
        <f t="shared" si="22"/>
        <v>E</v>
      </c>
      <c r="AN23" s="50" t="str">
        <f t="shared" si="22"/>
        <v>E</v>
      </c>
      <c r="AO23" s="50" t="str">
        <f t="shared" si="22"/>
        <v>E</v>
      </c>
      <c r="AP23" s="50" t="str">
        <f t="shared" si="22"/>
        <v>E</v>
      </c>
      <c r="AQ23" s="50" t="str">
        <f t="shared" si="22"/>
        <v>E</v>
      </c>
      <c r="AR23" s="50" t="str">
        <f t="shared" si="22"/>
        <v>E</v>
      </c>
    </row>
    <row r="24" spans="1:44" x14ac:dyDescent="0.2">
      <c r="A24" s="62" t="s">
        <v>552</v>
      </c>
      <c r="B24" s="63" t="s">
        <v>3478</v>
      </c>
      <c r="C24" s="64">
        <v>17</v>
      </c>
      <c r="D24" s="64">
        <v>5.6</v>
      </c>
      <c r="E24" s="50" t="str">
        <f t="shared" ref="E24:AR24" si="23">IF($C24&gt;=E$1,"A","E")</f>
        <v>A</v>
      </c>
      <c r="F24" s="50" t="str">
        <f t="shared" si="23"/>
        <v>A</v>
      </c>
      <c r="G24" s="50" t="str">
        <f t="shared" si="23"/>
        <v>A</v>
      </c>
      <c r="H24" s="50" t="str">
        <f t="shared" si="23"/>
        <v>A</v>
      </c>
      <c r="I24" s="50" t="str">
        <f t="shared" si="23"/>
        <v>A</v>
      </c>
      <c r="J24" s="50" t="str">
        <f t="shared" si="23"/>
        <v>A</v>
      </c>
      <c r="K24" s="50" t="str">
        <f t="shared" si="23"/>
        <v>A</v>
      </c>
      <c r="L24" s="50" t="str">
        <f t="shared" si="23"/>
        <v>A</v>
      </c>
      <c r="M24" s="50" t="str">
        <f t="shared" si="23"/>
        <v>A</v>
      </c>
      <c r="N24" s="50" t="str">
        <f t="shared" si="23"/>
        <v>A</v>
      </c>
      <c r="O24" s="50" t="str">
        <f t="shared" si="23"/>
        <v>A</v>
      </c>
      <c r="P24" s="50" t="str">
        <f t="shared" si="23"/>
        <v>A</v>
      </c>
      <c r="Q24" s="50" t="str">
        <f t="shared" si="23"/>
        <v>A</v>
      </c>
      <c r="R24" s="50" t="str">
        <f t="shared" si="23"/>
        <v>A</v>
      </c>
      <c r="S24" s="50" t="str">
        <f t="shared" si="23"/>
        <v>A</v>
      </c>
      <c r="T24" s="50" t="str">
        <f t="shared" si="23"/>
        <v>A</v>
      </c>
      <c r="U24" s="50" t="str">
        <f t="shared" si="23"/>
        <v>A</v>
      </c>
      <c r="V24" s="50" t="str">
        <f t="shared" si="23"/>
        <v>E</v>
      </c>
      <c r="W24" s="50" t="str">
        <f t="shared" si="23"/>
        <v>E</v>
      </c>
      <c r="X24" s="50" t="str">
        <f t="shared" si="23"/>
        <v>E</v>
      </c>
      <c r="Y24" s="50" t="str">
        <f t="shared" si="23"/>
        <v>E</v>
      </c>
      <c r="Z24" s="50" t="str">
        <f t="shared" si="23"/>
        <v>E</v>
      </c>
      <c r="AA24" s="50" t="str">
        <f t="shared" si="23"/>
        <v>E</v>
      </c>
      <c r="AB24" s="50" t="str">
        <f t="shared" si="23"/>
        <v>E</v>
      </c>
      <c r="AC24" s="50" t="str">
        <f t="shared" si="23"/>
        <v>E</v>
      </c>
      <c r="AD24" s="50" t="str">
        <f t="shared" si="23"/>
        <v>E</v>
      </c>
      <c r="AE24" s="50" t="str">
        <f t="shared" si="23"/>
        <v>E</v>
      </c>
      <c r="AF24" s="50" t="str">
        <f t="shared" si="23"/>
        <v>E</v>
      </c>
      <c r="AG24" s="50" t="str">
        <f t="shared" si="23"/>
        <v>E</v>
      </c>
      <c r="AH24" s="50" t="str">
        <f t="shared" si="23"/>
        <v>E</v>
      </c>
      <c r="AI24" s="50" t="str">
        <f t="shared" si="23"/>
        <v>E</v>
      </c>
      <c r="AJ24" s="50" t="str">
        <f t="shared" si="23"/>
        <v>E</v>
      </c>
      <c r="AK24" s="50" t="str">
        <f t="shared" si="23"/>
        <v>E</v>
      </c>
      <c r="AL24" s="50" t="str">
        <f t="shared" si="23"/>
        <v>E</v>
      </c>
      <c r="AM24" s="50" t="str">
        <f t="shared" si="23"/>
        <v>E</v>
      </c>
      <c r="AN24" s="50" t="str">
        <f t="shared" si="23"/>
        <v>E</v>
      </c>
      <c r="AO24" s="50" t="str">
        <f t="shared" si="23"/>
        <v>E</v>
      </c>
      <c r="AP24" s="50" t="str">
        <f t="shared" si="23"/>
        <v>E</v>
      </c>
      <c r="AQ24" s="50" t="str">
        <f t="shared" si="23"/>
        <v>E</v>
      </c>
      <c r="AR24" s="50" t="str">
        <f t="shared" si="23"/>
        <v>E</v>
      </c>
    </row>
    <row r="25" spans="1:44" x14ac:dyDescent="0.2">
      <c r="A25" s="62" t="s">
        <v>567</v>
      </c>
      <c r="B25" s="63" t="s">
        <v>566</v>
      </c>
      <c r="C25" s="64">
        <v>16</v>
      </c>
      <c r="D25" s="64">
        <v>3.2</v>
      </c>
      <c r="E25" s="50" t="str">
        <f t="shared" ref="E25:AR25" si="24">IF($C25&gt;=E$1,"A","E")</f>
        <v>A</v>
      </c>
      <c r="F25" s="50" t="str">
        <f t="shared" si="24"/>
        <v>A</v>
      </c>
      <c r="G25" s="50" t="str">
        <f t="shared" si="24"/>
        <v>A</v>
      </c>
      <c r="H25" s="50" t="str">
        <f t="shared" si="24"/>
        <v>A</v>
      </c>
      <c r="I25" s="50" t="str">
        <f t="shared" si="24"/>
        <v>A</v>
      </c>
      <c r="J25" s="50" t="str">
        <f t="shared" si="24"/>
        <v>A</v>
      </c>
      <c r="K25" s="50" t="str">
        <f t="shared" si="24"/>
        <v>A</v>
      </c>
      <c r="L25" s="50" t="str">
        <f t="shared" si="24"/>
        <v>A</v>
      </c>
      <c r="M25" s="50" t="str">
        <f t="shared" si="24"/>
        <v>A</v>
      </c>
      <c r="N25" s="50" t="str">
        <f t="shared" si="24"/>
        <v>A</v>
      </c>
      <c r="O25" s="50" t="str">
        <f t="shared" si="24"/>
        <v>A</v>
      </c>
      <c r="P25" s="50" t="str">
        <f t="shared" si="24"/>
        <v>A</v>
      </c>
      <c r="Q25" s="50" t="str">
        <f t="shared" si="24"/>
        <v>A</v>
      </c>
      <c r="R25" s="50" t="str">
        <f t="shared" si="24"/>
        <v>A</v>
      </c>
      <c r="S25" s="50" t="str">
        <f t="shared" si="24"/>
        <v>A</v>
      </c>
      <c r="T25" s="50" t="str">
        <f t="shared" si="24"/>
        <v>A</v>
      </c>
      <c r="U25" s="50" t="str">
        <f t="shared" si="24"/>
        <v>E</v>
      </c>
      <c r="V25" s="50" t="str">
        <f t="shared" si="24"/>
        <v>E</v>
      </c>
      <c r="W25" s="50" t="str">
        <f t="shared" si="24"/>
        <v>E</v>
      </c>
      <c r="X25" s="50" t="str">
        <f t="shared" si="24"/>
        <v>E</v>
      </c>
      <c r="Y25" s="50" t="str">
        <f t="shared" si="24"/>
        <v>E</v>
      </c>
      <c r="Z25" s="50" t="str">
        <f t="shared" si="24"/>
        <v>E</v>
      </c>
      <c r="AA25" s="50" t="str">
        <f t="shared" si="24"/>
        <v>E</v>
      </c>
      <c r="AB25" s="50" t="str">
        <f t="shared" si="24"/>
        <v>E</v>
      </c>
      <c r="AC25" s="50" t="str">
        <f t="shared" si="24"/>
        <v>E</v>
      </c>
      <c r="AD25" s="50" t="str">
        <f t="shared" si="24"/>
        <v>E</v>
      </c>
      <c r="AE25" s="50" t="str">
        <f t="shared" si="24"/>
        <v>E</v>
      </c>
      <c r="AF25" s="50" t="str">
        <f t="shared" si="24"/>
        <v>E</v>
      </c>
      <c r="AG25" s="50" t="str">
        <f t="shared" si="24"/>
        <v>E</v>
      </c>
      <c r="AH25" s="50" t="str">
        <f t="shared" si="24"/>
        <v>E</v>
      </c>
      <c r="AI25" s="50" t="str">
        <f t="shared" si="24"/>
        <v>E</v>
      </c>
      <c r="AJ25" s="50" t="str">
        <f t="shared" si="24"/>
        <v>E</v>
      </c>
      <c r="AK25" s="50" t="str">
        <f t="shared" si="24"/>
        <v>E</v>
      </c>
      <c r="AL25" s="50" t="str">
        <f t="shared" si="24"/>
        <v>E</v>
      </c>
      <c r="AM25" s="50" t="str">
        <f t="shared" si="24"/>
        <v>E</v>
      </c>
      <c r="AN25" s="50" t="str">
        <f t="shared" si="24"/>
        <v>E</v>
      </c>
      <c r="AO25" s="50" t="str">
        <f t="shared" si="24"/>
        <v>E</v>
      </c>
      <c r="AP25" s="50" t="str">
        <f t="shared" si="24"/>
        <v>E</v>
      </c>
      <c r="AQ25" s="50" t="str">
        <f t="shared" si="24"/>
        <v>E</v>
      </c>
      <c r="AR25" s="50" t="str">
        <f t="shared" si="24"/>
        <v>E</v>
      </c>
    </row>
    <row r="26" spans="1:44" x14ac:dyDescent="0.2">
      <c r="A26" s="62" t="s">
        <v>585</v>
      </c>
      <c r="B26" s="63" t="s">
        <v>3414</v>
      </c>
      <c r="C26" s="64">
        <v>27</v>
      </c>
      <c r="D26" s="64">
        <v>8.8000000000000007</v>
      </c>
      <c r="E26" s="50" t="str">
        <f t="shared" ref="E26:AR26" si="25">IF($C26&gt;=E$1,"A","E")</f>
        <v>A</v>
      </c>
      <c r="F26" s="50" t="str">
        <f t="shared" si="25"/>
        <v>A</v>
      </c>
      <c r="G26" s="50" t="str">
        <f t="shared" si="25"/>
        <v>A</v>
      </c>
      <c r="H26" s="50" t="str">
        <f t="shared" si="25"/>
        <v>A</v>
      </c>
      <c r="I26" s="50" t="str">
        <f t="shared" si="25"/>
        <v>A</v>
      </c>
      <c r="J26" s="50" t="str">
        <f t="shared" si="25"/>
        <v>A</v>
      </c>
      <c r="K26" s="50" t="str">
        <f t="shared" si="25"/>
        <v>A</v>
      </c>
      <c r="L26" s="50" t="str">
        <f t="shared" si="25"/>
        <v>A</v>
      </c>
      <c r="M26" s="50" t="str">
        <f t="shared" si="25"/>
        <v>A</v>
      </c>
      <c r="N26" s="50" t="str">
        <f t="shared" si="25"/>
        <v>A</v>
      </c>
      <c r="O26" s="50" t="str">
        <f t="shared" si="25"/>
        <v>A</v>
      </c>
      <c r="P26" s="50" t="str">
        <f t="shared" si="25"/>
        <v>A</v>
      </c>
      <c r="Q26" s="50" t="str">
        <f t="shared" si="25"/>
        <v>A</v>
      </c>
      <c r="R26" s="50" t="str">
        <f t="shared" si="25"/>
        <v>A</v>
      </c>
      <c r="S26" s="50" t="str">
        <f t="shared" si="25"/>
        <v>A</v>
      </c>
      <c r="T26" s="50" t="str">
        <f t="shared" si="25"/>
        <v>A</v>
      </c>
      <c r="U26" s="50" t="str">
        <f t="shared" si="25"/>
        <v>A</v>
      </c>
      <c r="V26" s="50" t="str">
        <f t="shared" si="25"/>
        <v>A</v>
      </c>
      <c r="W26" s="50" t="str">
        <f t="shared" si="25"/>
        <v>A</v>
      </c>
      <c r="X26" s="50" t="str">
        <f t="shared" si="25"/>
        <v>A</v>
      </c>
      <c r="Y26" s="50" t="str">
        <f t="shared" si="25"/>
        <v>A</v>
      </c>
      <c r="Z26" s="50" t="str">
        <f t="shared" si="25"/>
        <v>A</v>
      </c>
      <c r="AA26" s="50" t="str">
        <f t="shared" si="25"/>
        <v>A</v>
      </c>
      <c r="AB26" s="50" t="str">
        <f t="shared" si="25"/>
        <v>A</v>
      </c>
      <c r="AC26" s="50" t="str">
        <f t="shared" si="25"/>
        <v>A</v>
      </c>
      <c r="AD26" s="50" t="str">
        <f t="shared" si="25"/>
        <v>A</v>
      </c>
      <c r="AE26" s="50" t="str">
        <f t="shared" si="25"/>
        <v>A</v>
      </c>
      <c r="AF26" s="50" t="str">
        <f t="shared" si="25"/>
        <v>E</v>
      </c>
      <c r="AG26" s="50" t="str">
        <f t="shared" si="25"/>
        <v>E</v>
      </c>
      <c r="AH26" s="50" t="str">
        <f t="shared" si="25"/>
        <v>E</v>
      </c>
      <c r="AI26" s="50" t="str">
        <f t="shared" si="25"/>
        <v>E</v>
      </c>
      <c r="AJ26" s="50" t="str">
        <f t="shared" si="25"/>
        <v>E</v>
      </c>
      <c r="AK26" s="50" t="str">
        <f t="shared" si="25"/>
        <v>E</v>
      </c>
      <c r="AL26" s="50" t="str">
        <f t="shared" si="25"/>
        <v>E</v>
      </c>
      <c r="AM26" s="50" t="str">
        <f t="shared" si="25"/>
        <v>E</v>
      </c>
      <c r="AN26" s="50" t="str">
        <f t="shared" si="25"/>
        <v>E</v>
      </c>
      <c r="AO26" s="50" t="str">
        <f t="shared" si="25"/>
        <v>E</v>
      </c>
      <c r="AP26" s="50" t="str">
        <f t="shared" si="25"/>
        <v>E</v>
      </c>
      <c r="AQ26" s="50" t="str">
        <f t="shared" si="25"/>
        <v>E</v>
      </c>
      <c r="AR26" s="50" t="str">
        <f t="shared" si="25"/>
        <v>E</v>
      </c>
    </row>
    <row r="27" spans="1:44" x14ac:dyDescent="0.2">
      <c r="A27" s="62" t="s">
        <v>632</v>
      </c>
      <c r="B27" s="63" t="s">
        <v>631</v>
      </c>
      <c r="C27" s="64">
        <v>20</v>
      </c>
      <c r="D27" s="64">
        <v>7.4</v>
      </c>
      <c r="E27" s="50" t="str">
        <f t="shared" ref="E27:AR27" si="26">IF($C27&gt;=E$1,"A","E")</f>
        <v>A</v>
      </c>
      <c r="F27" s="50" t="str">
        <f t="shared" si="26"/>
        <v>A</v>
      </c>
      <c r="G27" s="50" t="str">
        <f t="shared" si="26"/>
        <v>A</v>
      </c>
      <c r="H27" s="50" t="str">
        <f t="shared" si="26"/>
        <v>A</v>
      </c>
      <c r="I27" s="50" t="str">
        <f t="shared" si="26"/>
        <v>A</v>
      </c>
      <c r="J27" s="50" t="str">
        <f t="shared" si="26"/>
        <v>A</v>
      </c>
      <c r="K27" s="50" t="str">
        <f t="shared" si="26"/>
        <v>A</v>
      </c>
      <c r="L27" s="50" t="str">
        <f t="shared" si="26"/>
        <v>A</v>
      </c>
      <c r="M27" s="50" t="str">
        <f t="shared" si="26"/>
        <v>A</v>
      </c>
      <c r="N27" s="50" t="str">
        <f t="shared" si="26"/>
        <v>A</v>
      </c>
      <c r="O27" s="50" t="str">
        <f t="shared" si="26"/>
        <v>A</v>
      </c>
      <c r="P27" s="50" t="str">
        <f t="shared" si="26"/>
        <v>A</v>
      </c>
      <c r="Q27" s="50" t="str">
        <f t="shared" si="26"/>
        <v>A</v>
      </c>
      <c r="R27" s="50" t="str">
        <f t="shared" si="26"/>
        <v>A</v>
      </c>
      <c r="S27" s="50" t="str">
        <f t="shared" si="26"/>
        <v>A</v>
      </c>
      <c r="T27" s="50" t="str">
        <f t="shared" si="26"/>
        <v>A</v>
      </c>
      <c r="U27" s="50" t="str">
        <f t="shared" si="26"/>
        <v>A</v>
      </c>
      <c r="V27" s="50" t="str">
        <f t="shared" si="26"/>
        <v>A</v>
      </c>
      <c r="W27" s="50" t="str">
        <f t="shared" si="26"/>
        <v>A</v>
      </c>
      <c r="X27" s="50" t="str">
        <f t="shared" si="26"/>
        <v>A</v>
      </c>
      <c r="Y27" s="50" t="str">
        <f t="shared" si="26"/>
        <v>E</v>
      </c>
      <c r="Z27" s="50" t="str">
        <f t="shared" si="26"/>
        <v>E</v>
      </c>
      <c r="AA27" s="50" t="str">
        <f t="shared" si="26"/>
        <v>E</v>
      </c>
      <c r="AB27" s="50" t="str">
        <f t="shared" si="26"/>
        <v>E</v>
      </c>
      <c r="AC27" s="50" t="str">
        <f t="shared" si="26"/>
        <v>E</v>
      </c>
      <c r="AD27" s="50" t="str">
        <f t="shared" si="26"/>
        <v>E</v>
      </c>
      <c r="AE27" s="50" t="str">
        <f t="shared" si="26"/>
        <v>E</v>
      </c>
      <c r="AF27" s="50" t="str">
        <f t="shared" si="26"/>
        <v>E</v>
      </c>
      <c r="AG27" s="50" t="str">
        <f t="shared" si="26"/>
        <v>E</v>
      </c>
      <c r="AH27" s="50" t="str">
        <f t="shared" si="26"/>
        <v>E</v>
      </c>
      <c r="AI27" s="50" t="str">
        <f t="shared" si="26"/>
        <v>E</v>
      </c>
      <c r="AJ27" s="50" t="str">
        <f t="shared" si="26"/>
        <v>E</v>
      </c>
      <c r="AK27" s="50" t="str">
        <f t="shared" si="26"/>
        <v>E</v>
      </c>
      <c r="AL27" s="50" t="str">
        <f t="shared" si="26"/>
        <v>E</v>
      </c>
      <c r="AM27" s="50" t="str">
        <f t="shared" si="26"/>
        <v>E</v>
      </c>
      <c r="AN27" s="50" t="str">
        <f t="shared" si="26"/>
        <v>E</v>
      </c>
      <c r="AO27" s="50" t="str">
        <f t="shared" si="26"/>
        <v>E</v>
      </c>
      <c r="AP27" s="50" t="str">
        <f t="shared" si="26"/>
        <v>E</v>
      </c>
      <c r="AQ27" s="50" t="str">
        <f t="shared" si="26"/>
        <v>E</v>
      </c>
      <c r="AR27" s="50" t="str">
        <f t="shared" si="26"/>
        <v>E</v>
      </c>
    </row>
    <row r="28" spans="1:44" x14ac:dyDescent="0.2">
      <c r="A28" s="62" t="s">
        <v>640</v>
      </c>
      <c r="B28" s="63" t="s">
        <v>3458</v>
      </c>
      <c r="C28" s="64">
        <v>15</v>
      </c>
      <c r="D28" s="64">
        <v>6.4</v>
      </c>
      <c r="E28" s="50" t="str">
        <f t="shared" ref="E28:AR28" si="27">IF($C28&gt;=E$1,"A","E")</f>
        <v>A</v>
      </c>
      <c r="F28" s="50" t="str">
        <f t="shared" si="27"/>
        <v>A</v>
      </c>
      <c r="G28" s="50" t="str">
        <f t="shared" si="27"/>
        <v>A</v>
      </c>
      <c r="H28" s="50" t="str">
        <f t="shared" si="27"/>
        <v>A</v>
      </c>
      <c r="I28" s="50" t="str">
        <f t="shared" si="27"/>
        <v>A</v>
      </c>
      <c r="J28" s="50" t="str">
        <f t="shared" si="27"/>
        <v>A</v>
      </c>
      <c r="K28" s="50" t="str">
        <f t="shared" si="27"/>
        <v>A</v>
      </c>
      <c r="L28" s="50" t="str">
        <f t="shared" si="27"/>
        <v>A</v>
      </c>
      <c r="M28" s="50" t="str">
        <f t="shared" si="27"/>
        <v>A</v>
      </c>
      <c r="N28" s="50" t="str">
        <f t="shared" si="27"/>
        <v>A</v>
      </c>
      <c r="O28" s="50" t="str">
        <f t="shared" si="27"/>
        <v>A</v>
      </c>
      <c r="P28" s="50" t="str">
        <f t="shared" si="27"/>
        <v>A</v>
      </c>
      <c r="Q28" s="50" t="str">
        <f t="shared" si="27"/>
        <v>A</v>
      </c>
      <c r="R28" s="50" t="str">
        <f t="shared" si="27"/>
        <v>A</v>
      </c>
      <c r="S28" s="50" t="str">
        <f t="shared" si="27"/>
        <v>A</v>
      </c>
      <c r="T28" s="50" t="str">
        <f t="shared" si="27"/>
        <v>E</v>
      </c>
      <c r="U28" s="50" t="str">
        <f t="shared" si="27"/>
        <v>E</v>
      </c>
      <c r="V28" s="50" t="str">
        <f t="shared" si="27"/>
        <v>E</v>
      </c>
      <c r="W28" s="50" t="str">
        <f t="shared" si="27"/>
        <v>E</v>
      </c>
      <c r="X28" s="50" t="str">
        <f t="shared" si="27"/>
        <v>E</v>
      </c>
      <c r="Y28" s="50" t="str">
        <f t="shared" si="27"/>
        <v>E</v>
      </c>
      <c r="Z28" s="50" t="str">
        <f t="shared" si="27"/>
        <v>E</v>
      </c>
      <c r="AA28" s="50" t="str">
        <f t="shared" si="27"/>
        <v>E</v>
      </c>
      <c r="AB28" s="50" t="str">
        <f t="shared" si="27"/>
        <v>E</v>
      </c>
      <c r="AC28" s="50" t="str">
        <f t="shared" si="27"/>
        <v>E</v>
      </c>
      <c r="AD28" s="50" t="str">
        <f t="shared" si="27"/>
        <v>E</v>
      </c>
      <c r="AE28" s="50" t="str">
        <f t="shared" si="27"/>
        <v>E</v>
      </c>
      <c r="AF28" s="50" t="str">
        <f t="shared" si="27"/>
        <v>E</v>
      </c>
      <c r="AG28" s="50" t="str">
        <f t="shared" si="27"/>
        <v>E</v>
      </c>
      <c r="AH28" s="50" t="str">
        <f t="shared" si="27"/>
        <v>E</v>
      </c>
      <c r="AI28" s="50" t="str">
        <f t="shared" si="27"/>
        <v>E</v>
      </c>
      <c r="AJ28" s="50" t="str">
        <f t="shared" si="27"/>
        <v>E</v>
      </c>
      <c r="AK28" s="50" t="str">
        <f t="shared" si="27"/>
        <v>E</v>
      </c>
      <c r="AL28" s="50" t="str">
        <f t="shared" si="27"/>
        <v>E</v>
      </c>
      <c r="AM28" s="50" t="str">
        <f t="shared" si="27"/>
        <v>E</v>
      </c>
      <c r="AN28" s="50" t="str">
        <f t="shared" si="27"/>
        <v>E</v>
      </c>
      <c r="AO28" s="50" t="str">
        <f t="shared" si="27"/>
        <v>E</v>
      </c>
      <c r="AP28" s="50" t="str">
        <f t="shared" si="27"/>
        <v>E</v>
      </c>
      <c r="AQ28" s="50" t="str">
        <f t="shared" si="27"/>
        <v>E</v>
      </c>
      <c r="AR28" s="50" t="str">
        <f t="shared" si="27"/>
        <v>E</v>
      </c>
    </row>
    <row r="29" spans="1:44" x14ac:dyDescent="0.2">
      <c r="A29" s="62" t="s">
        <v>646</v>
      </c>
      <c r="B29" s="63" t="s">
        <v>645</v>
      </c>
      <c r="C29" s="64">
        <v>18</v>
      </c>
      <c r="D29" s="64">
        <v>5.6</v>
      </c>
      <c r="E29" s="50" t="str">
        <f t="shared" ref="E29:AR29" si="28">IF($C29&gt;=E$1,"A","E")</f>
        <v>A</v>
      </c>
      <c r="F29" s="50" t="str">
        <f t="shared" si="28"/>
        <v>A</v>
      </c>
      <c r="G29" s="50" t="str">
        <f t="shared" si="28"/>
        <v>A</v>
      </c>
      <c r="H29" s="50" t="str">
        <f t="shared" si="28"/>
        <v>A</v>
      </c>
      <c r="I29" s="50" t="str">
        <f t="shared" si="28"/>
        <v>A</v>
      </c>
      <c r="J29" s="50" t="str">
        <f t="shared" si="28"/>
        <v>A</v>
      </c>
      <c r="K29" s="50" t="str">
        <f t="shared" si="28"/>
        <v>A</v>
      </c>
      <c r="L29" s="50" t="str">
        <f t="shared" si="28"/>
        <v>A</v>
      </c>
      <c r="M29" s="50" t="str">
        <f t="shared" si="28"/>
        <v>A</v>
      </c>
      <c r="N29" s="50" t="str">
        <f t="shared" si="28"/>
        <v>A</v>
      </c>
      <c r="O29" s="50" t="str">
        <f t="shared" si="28"/>
        <v>A</v>
      </c>
      <c r="P29" s="50" t="str">
        <f t="shared" si="28"/>
        <v>A</v>
      </c>
      <c r="Q29" s="50" t="str">
        <f t="shared" si="28"/>
        <v>A</v>
      </c>
      <c r="R29" s="50" t="str">
        <f t="shared" si="28"/>
        <v>A</v>
      </c>
      <c r="S29" s="50" t="str">
        <f t="shared" si="28"/>
        <v>A</v>
      </c>
      <c r="T29" s="50" t="str">
        <f t="shared" si="28"/>
        <v>A</v>
      </c>
      <c r="U29" s="50" t="str">
        <f t="shared" si="28"/>
        <v>A</v>
      </c>
      <c r="V29" s="50" t="str">
        <f t="shared" si="28"/>
        <v>A</v>
      </c>
      <c r="W29" s="50" t="str">
        <f t="shared" si="28"/>
        <v>E</v>
      </c>
      <c r="X29" s="50" t="str">
        <f t="shared" si="28"/>
        <v>E</v>
      </c>
      <c r="Y29" s="50" t="str">
        <f t="shared" si="28"/>
        <v>E</v>
      </c>
      <c r="Z29" s="50" t="str">
        <f t="shared" si="28"/>
        <v>E</v>
      </c>
      <c r="AA29" s="50" t="str">
        <f t="shared" si="28"/>
        <v>E</v>
      </c>
      <c r="AB29" s="50" t="str">
        <f t="shared" si="28"/>
        <v>E</v>
      </c>
      <c r="AC29" s="50" t="str">
        <f t="shared" si="28"/>
        <v>E</v>
      </c>
      <c r="AD29" s="50" t="str">
        <f t="shared" si="28"/>
        <v>E</v>
      </c>
      <c r="AE29" s="50" t="str">
        <f t="shared" si="28"/>
        <v>E</v>
      </c>
      <c r="AF29" s="50" t="str">
        <f t="shared" si="28"/>
        <v>E</v>
      </c>
      <c r="AG29" s="50" t="str">
        <f t="shared" si="28"/>
        <v>E</v>
      </c>
      <c r="AH29" s="50" t="str">
        <f t="shared" si="28"/>
        <v>E</v>
      </c>
      <c r="AI29" s="50" t="str">
        <f t="shared" si="28"/>
        <v>E</v>
      </c>
      <c r="AJ29" s="50" t="str">
        <f t="shared" si="28"/>
        <v>E</v>
      </c>
      <c r="AK29" s="50" t="str">
        <f t="shared" si="28"/>
        <v>E</v>
      </c>
      <c r="AL29" s="50" t="str">
        <f t="shared" si="28"/>
        <v>E</v>
      </c>
      <c r="AM29" s="50" t="str">
        <f t="shared" si="28"/>
        <v>E</v>
      </c>
      <c r="AN29" s="50" t="str">
        <f t="shared" si="28"/>
        <v>E</v>
      </c>
      <c r="AO29" s="50" t="str">
        <f t="shared" si="28"/>
        <v>E</v>
      </c>
      <c r="AP29" s="50" t="str">
        <f t="shared" si="28"/>
        <v>E</v>
      </c>
      <c r="AQ29" s="50" t="str">
        <f t="shared" si="28"/>
        <v>E</v>
      </c>
      <c r="AR29" s="50" t="str">
        <f t="shared" si="28"/>
        <v>E</v>
      </c>
    </row>
    <row r="30" spans="1:44" x14ac:dyDescent="0.2">
      <c r="A30" s="62" t="s">
        <v>652</v>
      </c>
      <c r="B30" s="63" t="s">
        <v>3477</v>
      </c>
      <c r="C30" s="64">
        <v>15</v>
      </c>
      <c r="D30" s="64">
        <v>6</v>
      </c>
      <c r="E30" s="50" t="str">
        <f t="shared" ref="E30:AR30" si="29">IF($C30&gt;=E$1,"A","E")</f>
        <v>A</v>
      </c>
      <c r="F30" s="50" t="str">
        <f t="shared" si="29"/>
        <v>A</v>
      </c>
      <c r="G30" s="50" t="str">
        <f t="shared" si="29"/>
        <v>A</v>
      </c>
      <c r="H30" s="50" t="str">
        <f t="shared" si="29"/>
        <v>A</v>
      </c>
      <c r="I30" s="50" t="str">
        <f t="shared" si="29"/>
        <v>A</v>
      </c>
      <c r="J30" s="50" t="str">
        <f t="shared" si="29"/>
        <v>A</v>
      </c>
      <c r="K30" s="50" t="str">
        <f t="shared" si="29"/>
        <v>A</v>
      </c>
      <c r="L30" s="50" t="str">
        <f t="shared" si="29"/>
        <v>A</v>
      </c>
      <c r="M30" s="50" t="str">
        <f t="shared" si="29"/>
        <v>A</v>
      </c>
      <c r="N30" s="50" t="str">
        <f t="shared" si="29"/>
        <v>A</v>
      </c>
      <c r="O30" s="50" t="str">
        <f t="shared" si="29"/>
        <v>A</v>
      </c>
      <c r="P30" s="50" t="str">
        <f t="shared" si="29"/>
        <v>A</v>
      </c>
      <c r="Q30" s="50" t="str">
        <f t="shared" si="29"/>
        <v>A</v>
      </c>
      <c r="R30" s="50" t="str">
        <f t="shared" si="29"/>
        <v>A</v>
      </c>
      <c r="S30" s="50" t="str">
        <f t="shared" si="29"/>
        <v>A</v>
      </c>
      <c r="T30" s="50" t="str">
        <f t="shared" si="29"/>
        <v>E</v>
      </c>
      <c r="U30" s="50" t="str">
        <f t="shared" si="29"/>
        <v>E</v>
      </c>
      <c r="V30" s="50" t="str">
        <f t="shared" si="29"/>
        <v>E</v>
      </c>
      <c r="W30" s="50" t="str">
        <f t="shared" si="29"/>
        <v>E</v>
      </c>
      <c r="X30" s="50" t="str">
        <f t="shared" si="29"/>
        <v>E</v>
      </c>
      <c r="Y30" s="50" t="str">
        <f t="shared" si="29"/>
        <v>E</v>
      </c>
      <c r="Z30" s="50" t="str">
        <f t="shared" si="29"/>
        <v>E</v>
      </c>
      <c r="AA30" s="50" t="str">
        <f t="shared" si="29"/>
        <v>E</v>
      </c>
      <c r="AB30" s="50" t="str">
        <f t="shared" si="29"/>
        <v>E</v>
      </c>
      <c r="AC30" s="50" t="str">
        <f t="shared" si="29"/>
        <v>E</v>
      </c>
      <c r="AD30" s="50" t="str">
        <f t="shared" si="29"/>
        <v>E</v>
      </c>
      <c r="AE30" s="50" t="str">
        <f t="shared" si="29"/>
        <v>E</v>
      </c>
      <c r="AF30" s="50" t="str">
        <f t="shared" si="29"/>
        <v>E</v>
      </c>
      <c r="AG30" s="50" t="str">
        <f t="shared" si="29"/>
        <v>E</v>
      </c>
      <c r="AH30" s="50" t="str">
        <f t="shared" si="29"/>
        <v>E</v>
      </c>
      <c r="AI30" s="50" t="str">
        <f t="shared" si="29"/>
        <v>E</v>
      </c>
      <c r="AJ30" s="50" t="str">
        <f t="shared" si="29"/>
        <v>E</v>
      </c>
      <c r="AK30" s="50" t="str">
        <f t="shared" si="29"/>
        <v>E</v>
      </c>
      <c r="AL30" s="50" t="str">
        <f t="shared" si="29"/>
        <v>E</v>
      </c>
      <c r="AM30" s="50" t="str">
        <f t="shared" si="29"/>
        <v>E</v>
      </c>
      <c r="AN30" s="50" t="str">
        <f t="shared" si="29"/>
        <v>E</v>
      </c>
      <c r="AO30" s="50" t="str">
        <f t="shared" si="29"/>
        <v>E</v>
      </c>
      <c r="AP30" s="50" t="str">
        <f t="shared" si="29"/>
        <v>E</v>
      </c>
      <c r="AQ30" s="50" t="str">
        <f t="shared" si="29"/>
        <v>E</v>
      </c>
      <c r="AR30" s="50" t="str">
        <f t="shared" si="29"/>
        <v>E</v>
      </c>
    </row>
    <row r="31" spans="1:44" x14ac:dyDescent="0.2">
      <c r="A31" s="62" t="s">
        <v>663</v>
      </c>
      <c r="B31" s="63" t="s">
        <v>3471</v>
      </c>
      <c r="C31" s="64">
        <v>22</v>
      </c>
      <c r="D31" s="64">
        <v>7.6</v>
      </c>
      <c r="E31" s="50" t="str">
        <f t="shared" ref="E31:AR31" si="30">IF($C31&gt;=E$1,"A","E")</f>
        <v>A</v>
      </c>
      <c r="F31" s="50" t="str">
        <f t="shared" si="30"/>
        <v>A</v>
      </c>
      <c r="G31" s="50" t="str">
        <f t="shared" si="30"/>
        <v>A</v>
      </c>
      <c r="H31" s="50" t="str">
        <f t="shared" si="30"/>
        <v>A</v>
      </c>
      <c r="I31" s="50" t="str">
        <f t="shared" si="30"/>
        <v>A</v>
      </c>
      <c r="J31" s="50" t="str">
        <f t="shared" si="30"/>
        <v>A</v>
      </c>
      <c r="K31" s="50" t="str">
        <f t="shared" si="30"/>
        <v>A</v>
      </c>
      <c r="L31" s="50" t="str">
        <f t="shared" si="30"/>
        <v>A</v>
      </c>
      <c r="M31" s="50" t="str">
        <f t="shared" si="30"/>
        <v>A</v>
      </c>
      <c r="N31" s="50" t="str">
        <f t="shared" si="30"/>
        <v>A</v>
      </c>
      <c r="O31" s="50" t="str">
        <f t="shared" si="30"/>
        <v>A</v>
      </c>
      <c r="P31" s="50" t="str">
        <f t="shared" si="30"/>
        <v>A</v>
      </c>
      <c r="Q31" s="50" t="str">
        <f t="shared" si="30"/>
        <v>A</v>
      </c>
      <c r="R31" s="50" t="str">
        <f t="shared" si="30"/>
        <v>A</v>
      </c>
      <c r="S31" s="50" t="str">
        <f t="shared" si="30"/>
        <v>A</v>
      </c>
      <c r="T31" s="50" t="str">
        <f t="shared" si="30"/>
        <v>A</v>
      </c>
      <c r="U31" s="50" t="str">
        <f t="shared" si="30"/>
        <v>A</v>
      </c>
      <c r="V31" s="50" t="str">
        <f t="shared" si="30"/>
        <v>A</v>
      </c>
      <c r="W31" s="50" t="str">
        <f t="shared" si="30"/>
        <v>A</v>
      </c>
      <c r="X31" s="50" t="str">
        <f t="shared" si="30"/>
        <v>A</v>
      </c>
      <c r="Y31" s="50" t="str">
        <f t="shared" si="30"/>
        <v>A</v>
      </c>
      <c r="Z31" s="50" t="str">
        <f t="shared" si="30"/>
        <v>A</v>
      </c>
      <c r="AA31" s="50" t="str">
        <f t="shared" si="30"/>
        <v>E</v>
      </c>
      <c r="AB31" s="50" t="str">
        <f t="shared" si="30"/>
        <v>E</v>
      </c>
      <c r="AC31" s="50" t="str">
        <f t="shared" si="30"/>
        <v>E</v>
      </c>
      <c r="AD31" s="50" t="str">
        <f t="shared" si="30"/>
        <v>E</v>
      </c>
      <c r="AE31" s="50" t="str">
        <f t="shared" si="30"/>
        <v>E</v>
      </c>
      <c r="AF31" s="50" t="str">
        <f t="shared" si="30"/>
        <v>E</v>
      </c>
      <c r="AG31" s="50" t="str">
        <f t="shared" si="30"/>
        <v>E</v>
      </c>
      <c r="AH31" s="50" t="str">
        <f t="shared" si="30"/>
        <v>E</v>
      </c>
      <c r="AI31" s="50" t="str">
        <f t="shared" si="30"/>
        <v>E</v>
      </c>
      <c r="AJ31" s="50" t="str">
        <f t="shared" si="30"/>
        <v>E</v>
      </c>
      <c r="AK31" s="50" t="str">
        <f t="shared" si="30"/>
        <v>E</v>
      </c>
      <c r="AL31" s="50" t="str">
        <f t="shared" si="30"/>
        <v>E</v>
      </c>
      <c r="AM31" s="50" t="str">
        <f t="shared" si="30"/>
        <v>E</v>
      </c>
      <c r="AN31" s="50" t="str">
        <f t="shared" si="30"/>
        <v>E</v>
      </c>
      <c r="AO31" s="50" t="str">
        <f t="shared" si="30"/>
        <v>E</v>
      </c>
      <c r="AP31" s="50" t="str">
        <f t="shared" si="30"/>
        <v>E</v>
      </c>
      <c r="AQ31" s="50" t="str">
        <f t="shared" si="30"/>
        <v>E</v>
      </c>
      <c r="AR31" s="50" t="str">
        <f t="shared" si="30"/>
        <v>E</v>
      </c>
    </row>
    <row r="32" spans="1:44" x14ac:dyDescent="0.2">
      <c r="A32" s="62" t="s">
        <v>669</v>
      </c>
      <c r="B32" s="63" t="s">
        <v>3430</v>
      </c>
      <c r="C32" s="64">
        <v>20</v>
      </c>
      <c r="D32" s="64">
        <v>4</v>
      </c>
      <c r="E32" s="50" t="str">
        <f t="shared" ref="E32:AR32" si="31">IF($C32&gt;=E$1,"A","E")</f>
        <v>A</v>
      </c>
      <c r="F32" s="50" t="str">
        <f t="shared" si="31"/>
        <v>A</v>
      </c>
      <c r="G32" s="50" t="str">
        <f t="shared" si="31"/>
        <v>A</v>
      </c>
      <c r="H32" s="50" t="str">
        <f t="shared" si="31"/>
        <v>A</v>
      </c>
      <c r="I32" s="50" t="str">
        <f t="shared" si="31"/>
        <v>A</v>
      </c>
      <c r="J32" s="50" t="str">
        <f t="shared" si="31"/>
        <v>A</v>
      </c>
      <c r="K32" s="50" t="str">
        <f t="shared" si="31"/>
        <v>A</v>
      </c>
      <c r="L32" s="50" t="str">
        <f t="shared" si="31"/>
        <v>A</v>
      </c>
      <c r="M32" s="50" t="str">
        <f t="shared" si="31"/>
        <v>A</v>
      </c>
      <c r="N32" s="50" t="str">
        <f t="shared" si="31"/>
        <v>A</v>
      </c>
      <c r="O32" s="50" t="str">
        <f t="shared" si="31"/>
        <v>A</v>
      </c>
      <c r="P32" s="50" t="str">
        <f t="shared" si="31"/>
        <v>A</v>
      </c>
      <c r="Q32" s="50" t="str">
        <f t="shared" si="31"/>
        <v>A</v>
      </c>
      <c r="R32" s="50" t="str">
        <f t="shared" si="31"/>
        <v>A</v>
      </c>
      <c r="S32" s="50" t="str">
        <f t="shared" si="31"/>
        <v>A</v>
      </c>
      <c r="T32" s="50" t="str">
        <f t="shared" si="31"/>
        <v>A</v>
      </c>
      <c r="U32" s="50" t="str">
        <f t="shared" si="31"/>
        <v>A</v>
      </c>
      <c r="V32" s="50" t="str">
        <f t="shared" si="31"/>
        <v>A</v>
      </c>
      <c r="W32" s="50" t="str">
        <f t="shared" si="31"/>
        <v>A</v>
      </c>
      <c r="X32" s="50" t="str">
        <f t="shared" si="31"/>
        <v>A</v>
      </c>
      <c r="Y32" s="50" t="str">
        <f t="shared" si="31"/>
        <v>E</v>
      </c>
      <c r="Z32" s="50" t="str">
        <f t="shared" si="31"/>
        <v>E</v>
      </c>
      <c r="AA32" s="50" t="str">
        <f t="shared" si="31"/>
        <v>E</v>
      </c>
      <c r="AB32" s="50" t="str">
        <f t="shared" si="31"/>
        <v>E</v>
      </c>
      <c r="AC32" s="50" t="str">
        <f t="shared" si="31"/>
        <v>E</v>
      </c>
      <c r="AD32" s="50" t="str">
        <f t="shared" si="31"/>
        <v>E</v>
      </c>
      <c r="AE32" s="50" t="str">
        <f t="shared" si="31"/>
        <v>E</v>
      </c>
      <c r="AF32" s="50" t="str">
        <f t="shared" si="31"/>
        <v>E</v>
      </c>
      <c r="AG32" s="50" t="str">
        <f t="shared" si="31"/>
        <v>E</v>
      </c>
      <c r="AH32" s="50" t="str">
        <f t="shared" si="31"/>
        <v>E</v>
      </c>
      <c r="AI32" s="50" t="str">
        <f t="shared" si="31"/>
        <v>E</v>
      </c>
      <c r="AJ32" s="50" t="str">
        <f t="shared" si="31"/>
        <v>E</v>
      </c>
      <c r="AK32" s="50" t="str">
        <f t="shared" si="31"/>
        <v>E</v>
      </c>
      <c r="AL32" s="50" t="str">
        <f t="shared" si="31"/>
        <v>E</v>
      </c>
      <c r="AM32" s="50" t="str">
        <f t="shared" si="31"/>
        <v>E</v>
      </c>
      <c r="AN32" s="50" t="str">
        <f t="shared" si="31"/>
        <v>E</v>
      </c>
      <c r="AO32" s="50" t="str">
        <f t="shared" si="31"/>
        <v>E</v>
      </c>
      <c r="AP32" s="50" t="str">
        <f t="shared" si="31"/>
        <v>E</v>
      </c>
      <c r="AQ32" s="50" t="str">
        <f t="shared" si="31"/>
        <v>E</v>
      </c>
      <c r="AR32" s="50" t="str">
        <f t="shared" si="31"/>
        <v>E</v>
      </c>
    </row>
    <row r="33" spans="1:44" x14ac:dyDescent="0.2">
      <c r="A33" s="62" t="s">
        <v>676</v>
      </c>
      <c r="B33" s="63" t="s">
        <v>3438</v>
      </c>
      <c r="C33" s="64">
        <v>25</v>
      </c>
      <c r="D33" s="64">
        <v>6</v>
      </c>
      <c r="E33" s="50" t="str">
        <f t="shared" ref="E33:AR33" si="32">IF($C33&gt;=E$1,"A","E")</f>
        <v>A</v>
      </c>
      <c r="F33" s="50" t="str">
        <f t="shared" si="32"/>
        <v>A</v>
      </c>
      <c r="G33" s="50" t="str">
        <f t="shared" si="32"/>
        <v>A</v>
      </c>
      <c r="H33" s="50" t="str">
        <f t="shared" si="32"/>
        <v>A</v>
      </c>
      <c r="I33" s="50" t="str">
        <f t="shared" si="32"/>
        <v>A</v>
      </c>
      <c r="J33" s="50" t="str">
        <f t="shared" si="32"/>
        <v>A</v>
      </c>
      <c r="K33" s="50" t="str">
        <f t="shared" si="32"/>
        <v>A</v>
      </c>
      <c r="L33" s="50" t="str">
        <f t="shared" si="32"/>
        <v>A</v>
      </c>
      <c r="M33" s="50" t="str">
        <f t="shared" si="32"/>
        <v>A</v>
      </c>
      <c r="N33" s="50" t="str">
        <f t="shared" si="32"/>
        <v>A</v>
      </c>
      <c r="O33" s="50" t="str">
        <f t="shared" si="32"/>
        <v>A</v>
      </c>
      <c r="P33" s="50" t="str">
        <f t="shared" si="32"/>
        <v>A</v>
      </c>
      <c r="Q33" s="50" t="str">
        <f t="shared" si="32"/>
        <v>A</v>
      </c>
      <c r="R33" s="50" t="str">
        <f t="shared" si="32"/>
        <v>A</v>
      </c>
      <c r="S33" s="50" t="str">
        <f t="shared" si="32"/>
        <v>A</v>
      </c>
      <c r="T33" s="50" t="str">
        <f t="shared" si="32"/>
        <v>A</v>
      </c>
      <c r="U33" s="50" t="str">
        <f t="shared" si="32"/>
        <v>A</v>
      </c>
      <c r="V33" s="50" t="str">
        <f t="shared" si="32"/>
        <v>A</v>
      </c>
      <c r="W33" s="50" t="str">
        <f t="shared" si="32"/>
        <v>A</v>
      </c>
      <c r="X33" s="50" t="str">
        <f t="shared" si="32"/>
        <v>A</v>
      </c>
      <c r="Y33" s="50" t="str">
        <f t="shared" si="32"/>
        <v>A</v>
      </c>
      <c r="Z33" s="50" t="str">
        <f t="shared" si="32"/>
        <v>A</v>
      </c>
      <c r="AA33" s="50" t="str">
        <f t="shared" si="32"/>
        <v>A</v>
      </c>
      <c r="AB33" s="50" t="str">
        <f t="shared" si="32"/>
        <v>A</v>
      </c>
      <c r="AC33" s="50" t="str">
        <f t="shared" si="32"/>
        <v>A</v>
      </c>
      <c r="AD33" s="50" t="str">
        <f t="shared" si="32"/>
        <v>E</v>
      </c>
      <c r="AE33" s="50" t="str">
        <f t="shared" si="32"/>
        <v>E</v>
      </c>
      <c r="AF33" s="50" t="str">
        <f t="shared" si="32"/>
        <v>E</v>
      </c>
      <c r="AG33" s="50" t="str">
        <f t="shared" si="32"/>
        <v>E</v>
      </c>
      <c r="AH33" s="50" t="str">
        <f t="shared" si="32"/>
        <v>E</v>
      </c>
      <c r="AI33" s="50" t="str">
        <f t="shared" si="32"/>
        <v>E</v>
      </c>
      <c r="AJ33" s="50" t="str">
        <f t="shared" si="32"/>
        <v>E</v>
      </c>
      <c r="AK33" s="50" t="str">
        <f t="shared" si="32"/>
        <v>E</v>
      </c>
      <c r="AL33" s="50" t="str">
        <f t="shared" si="32"/>
        <v>E</v>
      </c>
      <c r="AM33" s="50" t="str">
        <f t="shared" si="32"/>
        <v>E</v>
      </c>
      <c r="AN33" s="50" t="str">
        <f t="shared" si="32"/>
        <v>E</v>
      </c>
      <c r="AO33" s="50" t="str">
        <f t="shared" si="32"/>
        <v>E</v>
      </c>
      <c r="AP33" s="50" t="str">
        <f t="shared" si="32"/>
        <v>E</v>
      </c>
      <c r="AQ33" s="50" t="str">
        <f t="shared" si="32"/>
        <v>E</v>
      </c>
      <c r="AR33" s="50" t="str">
        <f t="shared" si="32"/>
        <v>E</v>
      </c>
    </row>
    <row r="34" spans="1:44" x14ac:dyDescent="0.2">
      <c r="A34" s="62" t="s">
        <v>682</v>
      </c>
      <c r="B34" s="63" t="s">
        <v>681</v>
      </c>
      <c r="C34" s="64">
        <v>24</v>
      </c>
      <c r="D34" s="64">
        <v>6</v>
      </c>
      <c r="E34" s="50" t="str">
        <f t="shared" ref="E34:AR34" si="33">IF($C34&gt;=E$1,"A","E")</f>
        <v>A</v>
      </c>
      <c r="F34" s="50" t="str">
        <f t="shared" si="33"/>
        <v>A</v>
      </c>
      <c r="G34" s="50" t="str">
        <f t="shared" si="33"/>
        <v>A</v>
      </c>
      <c r="H34" s="50" t="str">
        <f t="shared" si="33"/>
        <v>A</v>
      </c>
      <c r="I34" s="50" t="str">
        <f t="shared" si="33"/>
        <v>A</v>
      </c>
      <c r="J34" s="50" t="str">
        <f t="shared" si="33"/>
        <v>A</v>
      </c>
      <c r="K34" s="50" t="str">
        <f t="shared" si="33"/>
        <v>A</v>
      </c>
      <c r="L34" s="50" t="str">
        <f t="shared" si="33"/>
        <v>A</v>
      </c>
      <c r="M34" s="50" t="str">
        <f t="shared" si="33"/>
        <v>A</v>
      </c>
      <c r="N34" s="50" t="str">
        <f t="shared" si="33"/>
        <v>A</v>
      </c>
      <c r="O34" s="50" t="str">
        <f t="shared" si="33"/>
        <v>A</v>
      </c>
      <c r="P34" s="50" t="str">
        <f t="shared" si="33"/>
        <v>A</v>
      </c>
      <c r="Q34" s="50" t="str">
        <f t="shared" si="33"/>
        <v>A</v>
      </c>
      <c r="R34" s="50" t="str">
        <f t="shared" si="33"/>
        <v>A</v>
      </c>
      <c r="S34" s="50" t="str">
        <f t="shared" si="33"/>
        <v>A</v>
      </c>
      <c r="T34" s="50" t="str">
        <f t="shared" si="33"/>
        <v>A</v>
      </c>
      <c r="U34" s="50" t="str">
        <f t="shared" si="33"/>
        <v>A</v>
      </c>
      <c r="V34" s="50" t="str">
        <f t="shared" si="33"/>
        <v>A</v>
      </c>
      <c r="W34" s="50" t="str">
        <f t="shared" si="33"/>
        <v>A</v>
      </c>
      <c r="X34" s="50" t="str">
        <f t="shared" si="33"/>
        <v>A</v>
      </c>
      <c r="Y34" s="50" t="str">
        <f t="shared" si="33"/>
        <v>A</v>
      </c>
      <c r="Z34" s="50" t="str">
        <f t="shared" si="33"/>
        <v>A</v>
      </c>
      <c r="AA34" s="50" t="str">
        <f t="shared" si="33"/>
        <v>A</v>
      </c>
      <c r="AB34" s="50" t="str">
        <f t="shared" si="33"/>
        <v>A</v>
      </c>
      <c r="AC34" s="50" t="str">
        <f t="shared" si="33"/>
        <v>E</v>
      </c>
      <c r="AD34" s="50" t="str">
        <f t="shared" si="33"/>
        <v>E</v>
      </c>
      <c r="AE34" s="50" t="str">
        <f t="shared" si="33"/>
        <v>E</v>
      </c>
      <c r="AF34" s="50" t="str">
        <f t="shared" si="33"/>
        <v>E</v>
      </c>
      <c r="AG34" s="50" t="str">
        <f t="shared" si="33"/>
        <v>E</v>
      </c>
      <c r="AH34" s="50" t="str">
        <f t="shared" si="33"/>
        <v>E</v>
      </c>
      <c r="AI34" s="50" t="str">
        <f t="shared" si="33"/>
        <v>E</v>
      </c>
      <c r="AJ34" s="50" t="str">
        <f t="shared" si="33"/>
        <v>E</v>
      </c>
      <c r="AK34" s="50" t="str">
        <f t="shared" si="33"/>
        <v>E</v>
      </c>
      <c r="AL34" s="50" t="str">
        <f t="shared" si="33"/>
        <v>E</v>
      </c>
      <c r="AM34" s="50" t="str">
        <f t="shared" si="33"/>
        <v>E</v>
      </c>
      <c r="AN34" s="50" t="str">
        <f t="shared" si="33"/>
        <v>E</v>
      </c>
      <c r="AO34" s="50" t="str">
        <f t="shared" si="33"/>
        <v>E</v>
      </c>
      <c r="AP34" s="50" t="str">
        <f t="shared" si="33"/>
        <v>E</v>
      </c>
      <c r="AQ34" s="50" t="str">
        <f t="shared" si="33"/>
        <v>E</v>
      </c>
      <c r="AR34" s="50" t="str">
        <f t="shared" si="33"/>
        <v>E</v>
      </c>
    </row>
    <row r="35" spans="1:44" x14ac:dyDescent="0.2">
      <c r="A35" s="62" t="s">
        <v>687</v>
      </c>
      <c r="B35" s="63" t="s">
        <v>686</v>
      </c>
      <c r="C35" s="64">
        <v>13</v>
      </c>
      <c r="D35" s="64">
        <v>4</v>
      </c>
      <c r="E35" s="50" t="str">
        <f t="shared" ref="E35:AR35" si="34">IF($C35&gt;=E$1,"A","E")</f>
        <v>A</v>
      </c>
      <c r="F35" s="50" t="str">
        <f t="shared" si="34"/>
        <v>A</v>
      </c>
      <c r="G35" s="50" t="str">
        <f t="shared" si="34"/>
        <v>A</v>
      </c>
      <c r="H35" s="50" t="str">
        <f t="shared" si="34"/>
        <v>A</v>
      </c>
      <c r="I35" s="50" t="str">
        <f t="shared" si="34"/>
        <v>A</v>
      </c>
      <c r="J35" s="50" t="str">
        <f t="shared" si="34"/>
        <v>A</v>
      </c>
      <c r="K35" s="50" t="str">
        <f t="shared" si="34"/>
        <v>A</v>
      </c>
      <c r="L35" s="50" t="str">
        <f t="shared" si="34"/>
        <v>A</v>
      </c>
      <c r="M35" s="50" t="str">
        <f t="shared" si="34"/>
        <v>A</v>
      </c>
      <c r="N35" s="50" t="str">
        <f t="shared" si="34"/>
        <v>A</v>
      </c>
      <c r="O35" s="50" t="str">
        <f t="shared" si="34"/>
        <v>A</v>
      </c>
      <c r="P35" s="50" t="str">
        <f t="shared" si="34"/>
        <v>A</v>
      </c>
      <c r="Q35" s="50" t="str">
        <f t="shared" si="34"/>
        <v>A</v>
      </c>
      <c r="R35" s="50" t="str">
        <f t="shared" si="34"/>
        <v>E</v>
      </c>
      <c r="S35" s="50" t="str">
        <f t="shared" si="34"/>
        <v>E</v>
      </c>
      <c r="T35" s="50" t="str">
        <f t="shared" si="34"/>
        <v>E</v>
      </c>
      <c r="U35" s="50" t="str">
        <f t="shared" si="34"/>
        <v>E</v>
      </c>
      <c r="V35" s="50" t="str">
        <f t="shared" si="34"/>
        <v>E</v>
      </c>
      <c r="W35" s="50" t="str">
        <f t="shared" si="34"/>
        <v>E</v>
      </c>
      <c r="X35" s="50" t="str">
        <f t="shared" si="34"/>
        <v>E</v>
      </c>
      <c r="Y35" s="50" t="str">
        <f t="shared" si="34"/>
        <v>E</v>
      </c>
      <c r="Z35" s="50" t="str">
        <f t="shared" si="34"/>
        <v>E</v>
      </c>
      <c r="AA35" s="50" t="str">
        <f t="shared" si="34"/>
        <v>E</v>
      </c>
      <c r="AB35" s="50" t="str">
        <f t="shared" si="34"/>
        <v>E</v>
      </c>
      <c r="AC35" s="50" t="str">
        <f t="shared" si="34"/>
        <v>E</v>
      </c>
      <c r="AD35" s="50" t="str">
        <f t="shared" si="34"/>
        <v>E</v>
      </c>
      <c r="AE35" s="50" t="str">
        <f t="shared" si="34"/>
        <v>E</v>
      </c>
      <c r="AF35" s="50" t="str">
        <f t="shared" si="34"/>
        <v>E</v>
      </c>
      <c r="AG35" s="50" t="str">
        <f t="shared" si="34"/>
        <v>E</v>
      </c>
      <c r="AH35" s="50" t="str">
        <f t="shared" si="34"/>
        <v>E</v>
      </c>
      <c r="AI35" s="50" t="str">
        <f t="shared" si="34"/>
        <v>E</v>
      </c>
      <c r="AJ35" s="50" t="str">
        <f t="shared" si="34"/>
        <v>E</v>
      </c>
      <c r="AK35" s="50" t="str">
        <f t="shared" si="34"/>
        <v>E</v>
      </c>
      <c r="AL35" s="50" t="str">
        <f t="shared" si="34"/>
        <v>E</v>
      </c>
      <c r="AM35" s="50" t="str">
        <f t="shared" si="34"/>
        <v>E</v>
      </c>
      <c r="AN35" s="50" t="str">
        <f t="shared" si="34"/>
        <v>E</v>
      </c>
      <c r="AO35" s="50" t="str">
        <f t="shared" si="34"/>
        <v>E</v>
      </c>
      <c r="AP35" s="50" t="str">
        <f t="shared" si="34"/>
        <v>E</v>
      </c>
      <c r="AQ35" s="50" t="str">
        <f t="shared" si="34"/>
        <v>E</v>
      </c>
      <c r="AR35" s="50" t="str">
        <f t="shared" si="34"/>
        <v>E</v>
      </c>
    </row>
    <row r="36" spans="1:44" x14ac:dyDescent="0.2">
      <c r="A36" s="62" t="s">
        <v>731</v>
      </c>
      <c r="B36" s="63" t="s">
        <v>3432</v>
      </c>
      <c r="C36" s="64">
        <v>23</v>
      </c>
      <c r="D36" s="64">
        <v>6.8</v>
      </c>
      <c r="E36" s="50" t="str">
        <f t="shared" ref="E36:AR36" si="35">IF($C36&gt;=E$1,"A","E")</f>
        <v>A</v>
      </c>
      <c r="F36" s="50" t="str">
        <f t="shared" si="35"/>
        <v>A</v>
      </c>
      <c r="G36" s="50" t="str">
        <f t="shared" si="35"/>
        <v>A</v>
      </c>
      <c r="H36" s="50" t="str">
        <f t="shared" si="35"/>
        <v>A</v>
      </c>
      <c r="I36" s="50" t="str">
        <f t="shared" si="35"/>
        <v>A</v>
      </c>
      <c r="J36" s="50" t="str">
        <f t="shared" si="35"/>
        <v>A</v>
      </c>
      <c r="K36" s="50" t="str">
        <f t="shared" si="35"/>
        <v>A</v>
      </c>
      <c r="L36" s="50" t="str">
        <f t="shared" si="35"/>
        <v>A</v>
      </c>
      <c r="M36" s="50" t="str">
        <f t="shared" si="35"/>
        <v>A</v>
      </c>
      <c r="N36" s="50" t="str">
        <f t="shared" si="35"/>
        <v>A</v>
      </c>
      <c r="O36" s="50" t="str">
        <f t="shared" si="35"/>
        <v>A</v>
      </c>
      <c r="P36" s="50" t="str">
        <f t="shared" si="35"/>
        <v>A</v>
      </c>
      <c r="Q36" s="50" t="str">
        <f t="shared" si="35"/>
        <v>A</v>
      </c>
      <c r="R36" s="50" t="str">
        <f t="shared" si="35"/>
        <v>A</v>
      </c>
      <c r="S36" s="50" t="str">
        <f t="shared" si="35"/>
        <v>A</v>
      </c>
      <c r="T36" s="50" t="str">
        <f t="shared" si="35"/>
        <v>A</v>
      </c>
      <c r="U36" s="50" t="str">
        <f t="shared" si="35"/>
        <v>A</v>
      </c>
      <c r="V36" s="50" t="str">
        <f t="shared" si="35"/>
        <v>A</v>
      </c>
      <c r="W36" s="50" t="str">
        <f t="shared" si="35"/>
        <v>A</v>
      </c>
      <c r="X36" s="50" t="str">
        <f t="shared" si="35"/>
        <v>A</v>
      </c>
      <c r="Y36" s="50" t="str">
        <f t="shared" si="35"/>
        <v>A</v>
      </c>
      <c r="Z36" s="50" t="str">
        <f t="shared" si="35"/>
        <v>A</v>
      </c>
      <c r="AA36" s="50" t="str">
        <f t="shared" si="35"/>
        <v>A</v>
      </c>
      <c r="AB36" s="50" t="str">
        <f t="shared" si="35"/>
        <v>E</v>
      </c>
      <c r="AC36" s="50" t="str">
        <f t="shared" si="35"/>
        <v>E</v>
      </c>
      <c r="AD36" s="50" t="str">
        <f t="shared" si="35"/>
        <v>E</v>
      </c>
      <c r="AE36" s="50" t="str">
        <f t="shared" si="35"/>
        <v>E</v>
      </c>
      <c r="AF36" s="50" t="str">
        <f t="shared" si="35"/>
        <v>E</v>
      </c>
      <c r="AG36" s="50" t="str">
        <f t="shared" si="35"/>
        <v>E</v>
      </c>
      <c r="AH36" s="50" t="str">
        <f t="shared" si="35"/>
        <v>E</v>
      </c>
      <c r="AI36" s="50" t="str">
        <f t="shared" si="35"/>
        <v>E</v>
      </c>
      <c r="AJ36" s="50" t="str">
        <f t="shared" si="35"/>
        <v>E</v>
      </c>
      <c r="AK36" s="50" t="str">
        <f t="shared" si="35"/>
        <v>E</v>
      </c>
      <c r="AL36" s="50" t="str">
        <f t="shared" si="35"/>
        <v>E</v>
      </c>
      <c r="AM36" s="50" t="str">
        <f t="shared" si="35"/>
        <v>E</v>
      </c>
      <c r="AN36" s="50" t="str">
        <f t="shared" si="35"/>
        <v>E</v>
      </c>
      <c r="AO36" s="50" t="str">
        <f t="shared" si="35"/>
        <v>E</v>
      </c>
      <c r="AP36" s="50" t="str">
        <f t="shared" si="35"/>
        <v>E</v>
      </c>
      <c r="AQ36" s="50" t="str">
        <f t="shared" si="35"/>
        <v>E</v>
      </c>
      <c r="AR36" s="50" t="str">
        <f t="shared" si="35"/>
        <v>E</v>
      </c>
    </row>
    <row r="37" spans="1:44" x14ac:dyDescent="0.2">
      <c r="A37" s="62" t="s">
        <v>738</v>
      </c>
      <c r="B37" s="63" t="s">
        <v>737</v>
      </c>
      <c r="C37" s="64">
        <v>11</v>
      </c>
      <c r="D37" s="64">
        <v>5.6</v>
      </c>
      <c r="E37" s="50" t="str">
        <f t="shared" ref="E37:AR37" si="36">IF($C37&gt;=E$1,"A","E")</f>
        <v>A</v>
      </c>
      <c r="F37" s="50" t="str">
        <f t="shared" si="36"/>
        <v>A</v>
      </c>
      <c r="G37" s="50" t="str">
        <f t="shared" si="36"/>
        <v>A</v>
      </c>
      <c r="H37" s="50" t="str">
        <f t="shared" si="36"/>
        <v>A</v>
      </c>
      <c r="I37" s="50" t="str">
        <f t="shared" si="36"/>
        <v>A</v>
      </c>
      <c r="J37" s="50" t="str">
        <f t="shared" si="36"/>
        <v>A</v>
      </c>
      <c r="K37" s="50" t="str">
        <f t="shared" si="36"/>
        <v>A</v>
      </c>
      <c r="L37" s="50" t="str">
        <f t="shared" si="36"/>
        <v>A</v>
      </c>
      <c r="M37" s="50" t="str">
        <f t="shared" si="36"/>
        <v>A</v>
      </c>
      <c r="N37" s="50" t="str">
        <f t="shared" si="36"/>
        <v>A</v>
      </c>
      <c r="O37" s="50" t="str">
        <f t="shared" si="36"/>
        <v>A</v>
      </c>
      <c r="P37" s="50" t="str">
        <f t="shared" si="36"/>
        <v>E</v>
      </c>
      <c r="Q37" s="50" t="str">
        <f t="shared" si="36"/>
        <v>E</v>
      </c>
      <c r="R37" s="50" t="str">
        <f t="shared" si="36"/>
        <v>E</v>
      </c>
      <c r="S37" s="50" t="str">
        <f t="shared" si="36"/>
        <v>E</v>
      </c>
      <c r="T37" s="50" t="str">
        <f t="shared" si="36"/>
        <v>E</v>
      </c>
      <c r="U37" s="50" t="str">
        <f t="shared" si="36"/>
        <v>E</v>
      </c>
      <c r="V37" s="50" t="str">
        <f t="shared" si="36"/>
        <v>E</v>
      </c>
      <c r="W37" s="50" t="str">
        <f t="shared" si="36"/>
        <v>E</v>
      </c>
      <c r="X37" s="50" t="str">
        <f t="shared" si="36"/>
        <v>E</v>
      </c>
      <c r="Y37" s="50" t="str">
        <f t="shared" si="36"/>
        <v>E</v>
      </c>
      <c r="Z37" s="50" t="str">
        <f t="shared" si="36"/>
        <v>E</v>
      </c>
      <c r="AA37" s="50" t="str">
        <f t="shared" si="36"/>
        <v>E</v>
      </c>
      <c r="AB37" s="50" t="str">
        <f t="shared" si="36"/>
        <v>E</v>
      </c>
      <c r="AC37" s="50" t="str">
        <f t="shared" si="36"/>
        <v>E</v>
      </c>
      <c r="AD37" s="50" t="str">
        <f t="shared" si="36"/>
        <v>E</v>
      </c>
      <c r="AE37" s="50" t="str">
        <f t="shared" si="36"/>
        <v>E</v>
      </c>
      <c r="AF37" s="50" t="str">
        <f t="shared" si="36"/>
        <v>E</v>
      </c>
      <c r="AG37" s="50" t="str">
        <f t="shared" si="36"/>
        <v>E</v>
      </c>
      <c r="AH37" s="50" t="str">
        <f t="shared" si="36"/>
        <v>E</v>
      </c>
      <c r="AI37" s="50" t="str">
        <f t="shared" si="36"/>
        <v>E</v>
      </c>
      <c r="AJ37" s="50" t="str">
        <f t="shared" si="36"/>
        <v>E</v>
      </c>
      <c r="AK37" s="50" t="str">
        <f t="shared" si="36"/>
        <v>E</v>
      </c>
      <c r="AL37" s="50" t="str">
        <f t="shared" si="36"/>
        <v>E</v>
      </c>
      <c r="AM37" s="50" t="str">
        <f t="shared" si="36"/>
        <v>E</v>
      </c>
      <c r="AN37" s="50" t="str">
        <f t="shared" si="36"/>
        <v>E</v>
      </c>
      <c r="AO37" s="50" t="str">
        <f t="shared" si="36"/>
        <v>E</v>
      </c>
      <c r="AP37" s="50" t="str">
        <f t="shared" si="36"/>
        <v>E</v>
      </c>
      <c r="AQ37" s="50" t="str">
        <f t="shared" si="36"/>
        <v>E</v>
      </c>
      <c r="AR37" s="50" t="str">
        <f t="shared" si="36"/>
        <v>E</v>
      </c>
    </row>
    <row r="38" spans="1:44" x14ac:dyDescent="0.2">
      <c r="A38" s="62" t="s">
        <v>758</v>
      </c>
      <c r="B38" s="63" t="s">
        <v>3481</v>
      </c>
      <c r="C38" s="64">
        <v>17</v>
      </c>
      <c r="D38" s="64">
        <v>5.2</v>
      </c>
      <c r="E38" s="50" t="str">
        <f t="shared" ref="E38:AR38" si="37">IF($C38&gt;=E$1,"A","E")</f>
        <v>A</v>
      </c>
      <c r="F38" s="50" t="str">
        <f t="shared" si="37"/>
        <v>A</v>
      </c>
      <c r="G38" s="50" t="str">
        <f t="shared" si="37"/>
        <v>A</v>
      </c>
      <c r="H38" s="50" t="str">
        <f t="shared" si="37"/>
        <v>A</v>
      </c>
      <c r="I38" s="50" t="str">
        <f t="shared" si="37"/>
        <v>A</v>
      </c>
      <c r="J38" s="50" t="str">
        <f t="shared" si="37"/>
        <v>A</v>
      </c>
      <c r="K38" s="50" t="str">
        <f t="shared" si="37"/>
        <v>A</v>
      </c>
      <c r="L38" s="50" t="str">
        <f t="shared" si="37"/>
        <v>A</v>
      </c>
      <c r="M38" s="50" t="str">
        <f t="shared" si="37"/>
        <v>A</v>
      </c>
      <c r="N38" s="50" t="str">
        <f t="shared" si="37"/>
        <v>A</v>
      </c>
      <c r="O38" s="50" t="str">
        <f t="shared" si="37"/>
        <v>A</v>
      </c>
      <c r="P38" s="50" t="str">
        <f t="shared" si="37"/>
        <v>A</v>
      </c>
      <c r="Q38" s="50" t="str">
        <f t="shared" si="37"/>
        <v>A</v>
      </c>
      <c r="R38" s="50" t="str">
        <f t="shared" si="37"/>
        <v>A</v>
      </c>
      <c r="S38" s="50" t="str">
        <f t="shared" si="37"/>
        <v>A</v>
      </c>
      <c r="T38" s="50" t="str">
        <f t="shared" si="37"/>
        <v>A</v>
      </c>
      <c r="U38" s="50" t="str">
        <f t="shared" si="37"/>
        <v>A</v>
      </c>
      <c r="V38" s="50" t="str">
        <f t="shared" si="37"/>
        <v>E</v>
      </c>
      <c r="W38" s="50" t="str">
        <f t="shared" si="37"/>
        <v>E</v>
      </c>
      <c r="X38" s="50" t="str">
        <f t="shared" si="37"/>
        <v>E</v>
      </c>
      <c r="Y38" s="50" t="str">
        <f t="shared" si="37"/>
        <v>E</v>
      </c>
      <c r="Z38" s="50" t="str">
        <f t="shared" si="37"/>
        <v>E</v>
      </c>
      <c r="AA38" s="50" t="str">
        <f t="shared" si="37"/>
        <v>E</v>
      </c>
      <c r="AB38" s="50" t="str">
        <f t="shared" si="37"/>
        <v>E</v>
      </c>
      <c r="AC38" s="50" t="str">
        <f t="shared" si="37"/>
        <v>E</v>
      </c>
      <c r="AD38" s="50" t="str">
        <f t="shared" si="37"/>
        <v>E</v>
      </c>
      <c r="AE38" s="50" t="str">
        <f t="shared" si="37"/>
        <v>E</v>
      </c>
      <c r="AF38" s="50" t="str">
        <f t="shared" si="37"/>
        <v>E</v>
      </c>
      <c r="AG38" s="50" t="str">
        <f t="shared" si="37"/>
        <v>E</v>
      </c>
      <c r="AH38" s="50" t="str">
        <f t="shared" si="37"/>
        <v>E</v>
      </c>
      <c r="AI38" s="50" t="str">
        <f t="shared" si="37"/>
        <v>E</v>
      </c>
      <c r="AJ38" s="50" t="str">
        <f t="shared" si="37"/>
        <v>E</v>
      </c>
      <c r="AK38" s="50" t="str">
        <f t="shared" si="37"/>
        <v>E</v>
      </c>
      <c r="AL38" s="50" t="str">
        <f t="shared" si="37"/>
        <v>E</v>
      </c>
      <c r="AM38" s="50" t="str">
        <f t="shared" si="37"/>
        <v>E</v>
      </c>
      <c r="AN38" s="50" t="str">
        <f t="shared" si="37"/>
        <v>E</v>
      </c>
      <c r="AO38" s="50" t="str">
        <f t="shared" si="37"/>
        <v>E</v>
      </c>
      <c r="AP38" s="50" t="str">
        <f t="shared" si="37"/>
        <v>E</v>
      </c>
      <c r="AQ38" s="50" t="str">
        <f t="shared" si="37"/>
        <v>E</v>
      </c>
      <c r="AR38" s="50" t="str">
        <f t="shared" si="37"/>
        <v>E</v>
      </c>
    </row>
    <row r="39" spans="1:44" x14ac:dyDescent="0.2">
      <c r="A39" s="62" t="s">
        <v>789</v>
      </c>
      <c r="B39" s="63" t="s">
        <v>788</v>
      </c>
      <c r="C39" s="64">
        <v>21</v>
      </c>
      <c r="D39" s="64">
        <v>0</v>
      </c>
      <c r="E39" s="50" t="str">
        <f t="shared" ref="E39:AR39" si="38">IF($C39&gt;=E$1,"A","E")</f>
        <v>A</v>
      </c>
      <c r="F39" s="50" t="str">
        <f t="shared" si="38"/>
        <v>A</v>
      </c>
      <c r="G39" s="50" t="str">
        <f t="shared" si="38"/>
        <v>A</v>
      </c>
      <c r="H39" s="50" t="str">
        <f t="shared" si="38"/>
        <v>A</v>
      </c>
      <c r="I39" s="50" t="str">
        <f t="shared" si="38"/>
        <v>A</v>
      </c>
      <c r="J39" s="50" t="str">
        <f t="shared" si="38"/>
        <v>A</v>
      </c>
      <c r="K39" s="50" t="str">
        <f t="shared" si="38"/>
        <v>A</v>
      </c>
      <c r="L39" s="50" t="str">
        <f t="shared" si="38"/>
        <v>A</v>
      </c>
      <c r="M39" s="50" t="str">
        <f t="shared" si="38"/>
        <v>A</v>
      </c>
      <c r="N39" s="50" t="str">
        <f t="shared" si="38"/>
        <v>A</v>
      </c>
      <c r="O39" s="50" t="str">
        <f t="shared" si="38"/>
        <v>A</v>
      </c>
      <c r="P39" s="50" t="str">
        <f t="shared" si="38"/>
        <v>A</v>
      </c>
      <c r="Q39" s="50" t="str">
        <f t="shared" si="38"/>
        <v>A</v>
      </c>
      <c r="R39" s="50" t="str">
        <f t="shared" si="38"/>
        <v>A</v>
      </c>
      <c r="S39" s="50" t="str">
        <f t="shared" si="38"/>
        <v>A</v>
      </c>
      <c r="T39" s="50" t="str">
        <f t="shared" si="38"/>
        <v>A</v>
      </c>
      <c r="U39" s="50" t="str">
        <f t="shared" si="38"/>
        <v>A</v>
      </c>
      <c r="V39" s="50" t="str">
        <f t="shared" si="38"/>
        <v>A</v>
      </c>
      <c r="W39" s="50" t="str">
        <f t="shared" si="38"/>
        <v>A</v>
      </c>
      <c r="X39" s="50" t="str">
        <f t="shared" si="38"/>
        <v>A</v>
      </c>
      <c r="Y39" s="50" t="str">
        <f t="shared" si="38"/>
        <v>A</v>
      </c>
      <c r="Z39" s="50" t="str">
        <f t="shared" si="38"/>
        <v>E</v>
      </c>
      <c r="AA39" s="50" t="str">
        <f t="shared" si="38"/>
        <v>E</v>
      </c>
      <c r="AB39" s="50" t="str">
        <f t="shared" si="38"/>
        <v>E</v>
      </c>
      <c r="AC39" s="50" t="str">
        <f t="shared" si="38"/>
        <v>E</v>
      </c>
      <c r="AD39" s="50" t="str">
        <f t="shared" si="38"/>
        <v>E</v>
      </c>
      <c r="AE39" s="50" t="str">
        <f t="shared" si="38"/>
        <v>E</v>
      </c>
      <c r="AF39" s="50" t="str">
        <f t="shared" si="38"/>
        <v>E</v>
      </c>
      <c r="AG39" s="50" t="str">
        <f t="shared" si="38"/>
        <v>E</v>
      </c>
      <c r="AH39" s="50" t="str">
        <f t="shared" si="38"/>
        <v>E</v>
      </c>
      <c r="AI39" s="50" t="str">
        <f t="shared" si="38"/>
        <v>E</v>
      </c>
      <c r="AJ39" s="50" t="str">
        <f t="shared" si="38"/>
        <v>E</v>
      </c>
      <c r="AK39" s="50" t="str">
        <f t="shared" si="38"/>
        <v>E</v>
      </c>
      <c r="AL39" s="50" t="str">
        <f t="shared" si="38"/>
        <v>E</v>
      </c>
      <c r="AM39" s="50" t="str">
        <f t="shared" si="38"/>
        <v>E</v>
      </c>
      <c r="AN39" s="50" t="str">
        <f t="shared" si="38"/>
        <v>E</v>
      </c>
      <c r="AO39" s="50" t="str">
        <f t="shared" si="38"/>
        <v>E</v>
      </c>
      <c r="AP39" s="50" t="str">
        <f t="shared" si="38"/>
        <v>E</v>
      </c>
      <c r="AQ39" s="50" t="str">
        <f t="shared" si="38"/>
        <v>E</v>
      </c>
      <c r="AR39" s="50" t="str">
        <f t="shared" si="38"/>
        <v>E</v>
      </c>
    </row>
    <row r="40" spans="1:44" x14ac:dyDescent="0.2">
      <c r="A40" s="62" t="s">
        <v>804</v>
      </c>
      <c r="B40" s="63" t="s">
        <v>803</v>
      </c>
      <c r="C40" s="64">
        <v>14</v>
      </c>
      <c r="D40" s="64">
        <v>5.6</v>
      </c>
      <c r="E40" s="50" t="str">
        <f t="shared" ref="E40:AR40" si="39">IF($C40&gt;=E$1,"A","E")</f>
        <v>A</v>
      </c>
      <c r="F40" s="50" t="str">
        <f t="shared" si="39"/>
        <v>A</v>
      </c>
      <c r="G40" s="50" t="str">
        <f t="shared" si="39"/>
        <v>A</v>
      </c>
      <c r="H40" s="50" t="str">
        <f t="shared" si="39"/>
        <v>A</v>
      </c>
      <c r="I40" s="50" t="str">
        <f t="shared" si="39"/>
        <v>A</v>
      </c>
      <c r="J40" s="50" t="str">
        <f t="shared" si="39"/>
        <v>A</v>
      </c>
      <c r="K40" s="50" t="str">
        <f t="shared" si="39"/>
        <v>A</v>
      </c>
      <c r="L40" s="50" t="str">
        <f t="shared" si="39"/>
        <v>A</v>
      </c>
      <c r="M40" s="50" t="str">
        <f t="shared" si="39"/>
        <v>A</v>
      </c>
      <c r="N40" s="50" t="str">
        <f t="shared" si="39"/>
        <v>A</v>
      </c>
      <c r="O40" s="50" t="str">
        <f t="shared" si="39"/>
        <v>A</v>
      </c>
      <c r="P40" s="50" t="str">
        <f t="shared" si="39"/>
        <v>A</v>
      </c>
      <c r="Q40" s="50" t="str">
        <f t="shared" si="39"/>
        <v>A</v>
      </c>
      <c r="R40" s="50" t="str">
        <f t="shared" si="39"/>
        <v>A</v>
      </c>
      <c r="S40" s="50" t="str">
        <f t="shared" si="39"/>
        <v>E</v>
      </c>
      <c r="T40" s="50" t="str">
        <f t="shared" si="39"/>
        <v>E</v>
      </c>
      <c r="U40" s="50" t="str">
        <f t="shared" si="39"/>
        <v>E</v>
      </c>
      <c r="V40" s="50" t="str">
        <f t="shared" si="39"/>
        <v>E</v>
      </c>
      <c r="W40" s="50" t="str">
        <f t="shared" si="39"/>
        <v>E</v>
      </c>
      <c r="X40" s="50" t="str">
        <f t="shared" si="39"/>
        <v>E</v>
      </c>
      <c r="Y40" s="50" t="str">
        <f t="shared" si="39"/>
        <v>E</v>
      </c>
      <c r="Z40" s="50" t="str">
        <f t="shared" si="39"/>
        <v>E</v>
      </c>
      <c r="AA40" s="50" t="str">
        <f t="shared" si="39"/>
        <v>E</v>
      </c>
      <c r="AB40" s="50" t="str">
        <f t="shared" si="39"/>
        <v>E</v>
      </c>
      <c r="AC40" s="50" t="str">
        <f t="shared" si="39"/>
        <v>E</v>
      </c>
      <c r="AD40" s="50" t="str">
        <f t="shared" si="39"/>
        <v>E</v>
      </c>
      <c r="AE40" s="50" t="str">
        <f t="shared" si="39"/>
        <v>E</v>
      </c>
      <c r="AF40" s="50" t="str">
        <f t="shared" si="39"/>
        <v>E</v>
      </c>
      <c r="AG40" s="50" t="str">
        <f t="shared" si="39"/>
        <v>E</v>
      </c>
      <c r="AH40" s="50" t="str">
        <f t="shared" si="39"/>
        <v>E</v>
      </c>
      <c r="AI40" s="50" t="str">
        <f t="shared" si="39"/>
        <v>E</v>
      </c>
      <c r="AJ40" s="50" t="str">
        <f t="shared" si="39"/>
        <v>E</v>
      </c>
      <c r="AK40" s="50" t="str">
        <f t="shared" si="39"/>
        <v>E</v>
      </c>
      <c r="AL40" s="50" t="str">
        <f t="shared" si="39"/>
        <v>E</v>
      </c>
      <c r="AM40" s="50" t="str">
        <f t="shared" si="39"/>
        <v>E</v>
      </c>
      <c r="AN40" s="50" t="str">
        <f t="shared" si="39"/>
        <v>E</v>
      </c>
      <c r="AO40" s="50" t="str">
        <f t="shared" si="39"/>
        <v>E</v>
      </c>
      <c r="AP40" s="50" t="str">
        <f t="shared" si="39"/>
        <v>E</v>
      </c>
      <c r="AQ40" s="50" t="str">
        <f t="shared" si="39"/>
        <v>E</v>
      </c>
      <c r="AR40" s="50" t="str">
        <f t="shared" si="39"/>
        <v>E</v>
      </c>
    </row>
    <row r="41" spans="1:44" x14ac:dyDescent="0.2">
      <c r="A41" s="62" t="s">
        <v>819</v>
      </c>
      <c r="B41" s="63" t="s">
        <v>3469</v>
      </c>
      <c r="C41" s="64">
        <v>15</v>
      </c>
      <c r="D41" s="64">
        <v>6.4</v>
      </c>
      <c r="E41" s="50" t="str">
        <f t="shared" ref="E41:AR41" si="40">IF($C41&gt;=E$1,"A","E")</f>
        <v>A</v>
      </c>
      <c r="F41" s="50" t="str">
        <f t="shared" si="40"/>
        <v>A</v>
      </c>
      <c r="G41" s="50" t="str">
        <f t="shared" si="40"/>
        <v>A</v>
      </c>
      <c r="H41" s="50" t="str">
        <f t="shared" si="40"/>
        <v>A</v>
      </c>
      <c r="I41" s="50" t="str">
        <f t="shared" si="40"/>
        <v>A</v>
      </c>
      <c r="J41" s="50" t="str">
        <f t="shared" si="40"/>
        <v>A</v>
      </c>
      <c r="K41" s="50" t="str">
        <f t="shared" si="40"/>
        <v>A</v>
      </c>
      <c r="L41" s="50" t="str">
        <f t="shared" si="40"/>
        <v>A</v>
      </c>
      <c r="M41" s="50" t="str">
        <f t="shared" si="40"/>
        <v>A</v>
      </c>
      <c r="N41" s="50" t="str">
        <f t="shared" si="40"/>
        <v>A</v>
      </c>
      <c r="O41" s="50" t="str">
        <f t="shared" si="40"/>
        <v>A</v>
      </c>
      <c r="P41" s="50" t="str">
        <f t="shared" si="40"/>
        <v>A</v>
      </c>
      <c r="Q41" s="50" t="str">
        <f t="shared" si="40"/>
        <v>A</v>
      </c>
      <c r="R41" s="50" t="str">
        <f t="shared" si="40"/>
        <v>A</v>
      </c>
      <c r="S41" s="50" t="str">
        <f t="shared" si="40"/>
        <v>A</v>
      </c>
      <c r="T41" s="50" t="str">
        <f t="shared" si="40"/>
        <v>E</v>
      </c>
      <c r="U41" s="50" t="str">
        <f t="shared" si="40"/>
        <v>E</v>
      </c>
      <c r="V41" s="50" t="str">
        <f t="shared" si="40"/>
        <v>E</v>
      </c>
      <c r="W41" s="50" t="str">
        <f t="shared" si="40"/>
        <v>E</v>
      </c>
      <c r="X41" s="50" t="str">
        <f t="shared" si="40"/>
        <v>E</v>
      </c>
      <c r="Y41" s="50" t="str">
        <f t="shared" si="40"/>
        <v>E</v>
      </c>
      <c r="Z41" s="50" t="str">
        <f t="shared" si="40"/>
        <v>E</v>
      </c>
      <c r="AA41" s="50" t="str">
        <f t="shared" si="40"/>
        <v>E</v>
      </c>
      <c r="AB41" s="50" t="str">
        <f t="shared" si="40"/>
        <v>E</v>
      </c>
      <c r="AC41" s="50" t="str">
        <f t="shared" si="40"/>
        <v>E</v>
      </c>
      <c r="AD41" s="50" t="str">
        <f t="shared" si="40"/>
        <v>E</v>
      </c>
      <c r="AE41" s="50" t="str">
        <f t="shared" si="40"/>
        <v>E</v>
      </c>
      <c r="AF41" s="50" t="str">
        <f t="shared" si="40"/>
        <v>E</v>
      </c>
      <c r="AG41" s="50" t="str">
        <f t="shared" si="40"/>
        <v>E</v>
      </c>
      <c r="AH41" s="50" t="str">
        <f t="shared" si="40"/>
        <v>E</v>
      </c>
      <c r="AI41" s="50" t="str">
        <f t="shared" si="40"/>
        <v>E</v>
      </c>
      <c r="AJ41" s="50" t="str">
        <f t="shared" si="40"/>
        <v>E</v>
      </c>
      <c r="AK41" s="50" t="str">
        <f t="shared" si="40"/>
        <v>E</v>
      </c>
      <c r="AL41" s="50" t="str">
        <f t="shared" si="40"/>
        <v>E</v>
      </c>
      <c r="AM41" s="50" t="str">
        <f t="shared" si="40"/>
        <v>E</v>
      </c>
      <c r="AN41" s="50" t="str">
        <f t="shared" si="40"/>
        <v>E</v>
      </c>
      <c r="AO41" s="50" t="str">
        <f t="shared" si="40"/>
        <v>E</v>
      </c>
      <c r="AP41" s="50" t="str">
        <f t="shared" si="40"/>
        <v>E</v>
      </c>
      <c r="AQ41" s="50" t="str">
        <f t="shared" si="40"/>
        <v>E</v>
      </c>
      <c r="AR41" s="50" t="str">
        <f t="shared" si="40"/>
        <v>E</v>
      </c>
    </row>
    <row r="42" spans="1:44" x14ac:dyDescent="0.2">
      <c r="A42" s="62" t="s">
        <v>824</v>
      </c>
      <c r="B42" s="63" t="s">
        <v>823</v>
      </c>
      <c r="C42" s="64">
        <v>30</v>
      </c>
      <c r="D42" s="64">
        <v>6.8</v>
      </c>
      <c r="E42" s="50" t="str">
        <f t="shared" ref="E42:AR42" si="41">IF($C42&gt;=E$1,"A","E")</f>
        <v>A</v>
      </c>
      <c r="F42" s="50" t="str">
        <f t="shared" si="41"/>
        <v>A</v>
      </c>
      <c r="G42" s="50" t="str">
        <f t="shared" si="41"/>
        <v>A</v>
      </c>
      <c r="H42" s="50" t="str">
        <f t="shared" si="41"/>
        <v>A</v>
      </c>
      <c r="I42" s="50" t="str">
        <f t="shared" si="41"/>
        <v>A</v>
      </c>
      <c r="J42" s="50" t="str">
        <f t="shared" si="41"/>
        <v>A</v>
      </c>
      <c r="K42" s="50" t="str">
        <f t="shared" si="41"/>
        <v>A</v>
      </c>
      <c r="L42" s="50" t="str">
        <f t="shared" si="41"/>
        <v>A</v>
      </c>
      <c r="M42" s="50" t="str">
        <f t="shared" si="41"/>
        <v>A</v>
      </c>
      <c r="N42" s="50" t="str">
        <f t="shared" si="41"/>
        <v>A</v>
      </c>
      <c r="O42" s="50" t="str">
        <f t="shared" si="41"/>
        <v>A</v>
      </c>
      <c r="P42" s="50" t="str">
        <f t="shared" si="41"/>
        <v>A</v>
      </c>
      <c r="Q42" s="50" t="str">
        <f t="shared" si="41"/>
        <v>A</v>
      </c>
      <c r="R42" s="50" t="str">
        <f t="shared" si="41"/>
        <v>A</v>
      </c>
      <c r="S42" s="50" t="str">
        <f t="shared" si="41"/>
        <v>A</v>
      </c>
      <c r="T42" s="50" t="str">
        <f t="shared" si="41"/>
        <v>A</v>
      </c>
      <c r="U42" s="50" t="str">
        <f t="shared" si="41"/>
        <v>A</v>
      </c>
      <c r="V42" s="50" t="str">
        <f t="shared" si="41"/>
        <v>A</v>
      </c>
      <c r="W42" s="50" t="str">
        <f t="shared" si="41"/>
        <v>A</v>
      </c>
      <c r="X42" s="50" t="str">
        <f t="shared" si="41"/>
        <v>A</v>
      </c>
      <c r="Y42" s="50" t="str">
        <f t="shared" si="41"/>
        <v>A</v>
      </c>
      <c r="Z42" s="50" t="str">
        <f t="shared" si="41"/>
        <v>A</v>
      </c>
      <c r="AA42" s="50" t="str">
        <f t="shared" si="41"/>
        <v>A</v>
      </c>
      <c r="AB42" s="50" t="str">
        <f t="shared" si="41"/>
        <v>A</v>
      </c>
      <c r="AC42" s="50" t="str">
        <f t="shared" si="41"/>
        <v>A</v>
      </c>
      <c r="AD42" s="50" t="str">
        <f t="shared" si="41"/>
        <v>A</v>
      </c>
      <c r="AE42" s="50" t="str">
        <f t="shared" si="41"/>
        <v>A</v>
      </c>
      <c r="AF42" s="50" t="str">
        <f t="shared" si="41"/>
        <v>A</v>
      </c>
      <c r="AG42" s="50" t="str">
        <f t="shared" si="41"/>
        <v>A</v>
      </c>
      <c r="AH42" s="50" t="str">
        <f t="shared" si="41"/>
        <v>A</v>
      </c>
      <c r="AI42" s="50" t="str">
        <f t="shared" si="41"/>
        <v>E</v>
      </c>
      <c r="AJ42" s="50" t="str">
        <f t="shared" si="41"/>
        <v>E</v>
      </c>
      <c r="AK42" s="50" t="str">
        <f t="shared" si="41"/>
        <v>E</v>
      </c>
      <c r="AL42" s="50" t="str">
        <f t="shared" si="41"/>
        <v>E</v>
      </c>
      <c r="AM42" s="50" t="str">
        <f t="shared" si="41"/>
        <v>E</v>
      </c>
      <c r="AN42" s="50" t="str">
        <f t="shared" si="41"/>
        <v>E</v>
      </c>
      <c r="AO42" s="50" t="str">
        <f t="shared" si="41"/>
        <v>E</v>
      </c>
      <c r="AP42" s="50" t="str">
        <f t="shared" si="41"/>
        <v>E</v>
      </c>
      <c r="AQ42" s="50" t="str">
        <f t="shared" si="41"/>
        <v>E</v>
      </c>
      <c r="AR42" s="50" t="str">
        <f t="shared" si="41"/>
        <v>E</v>
      </c>
    </row>
    <row r="43" spans="1:44" x14ac:dyDescent="0.2">
      <c r="A43" s="62" t="s">
        <v>829</v>
      </c>
      <c r="B43" s="63" t="s">
        <v>828</v>
      </c>
      <c r="C43" s="64">
        <v>20</v>
      </c>
      <c r="D43" s="64">
        <v>9.1999999999999993</v>
      </c>
      <c r="E43" s="50" t="str">
        <f t="shared" ref="E43:AR43" si="42">IF($C43&gt;=E$1,"A","E")</f>
        <v>A</v>
      </c>
      <c r="F43" s="50" t="str">
        <f t="shared" si="42"/>
        <v>A</v>
      </c>
      <c r="G43" s="50" t="str">
        <f t="shared" si="42"/>
        <v>A</v>
      </c>
      <c r="H43" s="50" t="str">
        <f t="shared" si="42"/>
        <v>A</v>
      </c>
      <c r="I43" s="50" t="str">
        <f t="shared" si="42"/>
        <v>A</v>
      </c>
      <c r="J43" s="50" t="str">
        <f t="shared" si="42"/>
        <v>A</v>
      </c>
      <c r="K43" s="50" t="str">
        <f t="shared" si="42"/>
        <v>A</v>
      </c>
      <c r="L43" s="50" t="str">
        <f t="shared" si="42"/>
        <v>A</v>
      </c>
      <c r="M43" s="50" t="str">
        <f t="shared" si="42"/>
        <v>A</v>
      </c>
      <c r="N43" s="50" t="str">
        <f t="shared" si="42"/>
        <v>A</v>
      </c>
      <c r="O43" s="50" t="str">
        <f t="shared" si="42"/>
        <v>A</v>
      </c>
      <c r="P43" s="50" t="str">
        <f t="shared" si="42"/>
        <v>A</v>
      </c>
      <c r="Q43" s="50" t="str">
        <f t="shared" si="42"/>
        <v>A</v>
      </c>
      <c r="R43" s="50" t="str">
        <f t="shared" si="42"/>
        <v>A</v>
      </c>
      <c r="S43" s="50" t="str">
        <f t="shared" si="42"/>
        <v>A</v>
      </c>
      <c r="T43" s="50" t="str">
        <f t="shared" si="42"/>
        <v>A</v>
      </c>
      <c r="U43" s="50" t="str">
        <f t="shared" si="42"/>
        <v>A</v>
      </c>
      <c r="V43" s="50" t="str">
        <f t="shared" si="42"/>
        <v>A</v>
      </c>
      <c r="W43" s="50" t="str">
        <f t="shared" si="42"/>
        <v>A</v>
      </c>
      <c r="X43" s="50" t="str">
        <f t="shared" si="42"/>
        <v>A</v>
      </c>
      <c r="Y43" s="50" t="str">
        <f t="shared" si="42"/>
        <v>E</v>
      </c>
      <c r="Z43" s="50" t="str">
        <f t="shared" si="42"/>
        <v>E</v>
      </c>
      <c r="AA43" s="50" t="str">
        <f t="shared" si="42"/>
        <v>E</v>
      </c>
      <c r="AB43" s="50" t="str">
        <f t="shared" si="42"/>
        <v>E</v>
      </c>
      <c r="AC43" s="50" t="str">
        <f t="shared" si="42"/>
        <v>E</v>
      </c>
      <c r="AD43" s="50" t="str">
        <f t="shared" si="42"/>
        <v>E</v>
      </c>
      <c r="AE43" s="50" t="str">
        <f t="shared" si="42"/>
        <v>E</v>
      </c>
      <c r="AF43" s="50" t="str">
        <f t="shared" si="42"/>
        <v>E</v>
      </c>
      <c r="AG43" s="50" t="str">
        <f t="shared" si="42"/>
        <v>E</v>
      </c>
      <c r="AH43" s="50" t="str">
        <f t="shared" si="42"/>
        <v>E</v>
      </c>
      <c r="AI43" s="50" t="str">
        <f t="shared" si="42"/>
        <v>E</v>
      </c>
      <c r="AJ43" s="50" t="str">
        <f t="shared" si="42"/>
        <v>E</v>
      </c>
      <c r="AK43" s="50" t="str">
        <f t="shared" si="42"/>
        <v>E</v>
      </c>
      <c r="AL43" s="50" t="str">
        <f t="shared" si="42"/>
        <v>E</v>
      </c>
      <c r="AM43" s="50" t="str">
        <f t="shared" si="42"/>
        <v>E</v>
      </c>
      <c r="AN43" s="50" t="str">
        <f t="shared" si="42"/>
        <v>E</v>
      </c>
      <c r="AO43" s="50" t="str">
        <f t="shared" si="42"/>
        <v>E</v>
      </c>
      <c r="AP43" s="50" t="str">
        <f t="shared" si="42"/>
        <v>E</v>
      </c>
      <c r="AQ43" s="50" t="str">
        <f t="shared" si="42"/>
        <v>E</v>
      </c>
      <c r="AR43" s="50" t="str">
        <f t="shared" si="42"/>
        <v>E</v>
      </c>
    </row>
    <row r="44" spans="1:44" x14ac:dyDescent="0.2">
      <c r="A44" s="62" t="s">
        <v>875</v>
      </c>
      <c r="B44" s="63" t="s">
        <v>3440</v>
      </c>
      <c r="C44" s="64">
        <v>18</v>
      </c>
      <c r="D44" s="64">
        <v>6.8</v>
      </c>
      <c r="E44" s="50" t="str">
        <f t="shared" ref="E44:AR44" si="43">IF($C44&gt;=E$1,"A","E")</f>
        <v>A</v>
      </c>
      <c r="F44" s="50" t="str">
        <f t="shared" si="43"/>
        <v>A</v>
      </c>
      <c r="G44" s="50" t="str">
        <f t="shared" si="43"/>
        <v>A</v>
      </c>
      <c r="H44" s="50" t="str">
        <f t="shared" si="43"/>
        <v>A</v>
      </c>
      <c r="I44" s="50" t="str">
        <f t="shared" si="43"/>
        <v>A</v>
      </c>
      <c r="J44" s="50" t="str">
        <f t="shared" si="43"/>
        <v>A</v>
      </c>
      <c r="K44" s="50" t="str">
        <f t="shared" si="43"/>
        <v>A</v>
      </c>
      <c r="L44" s="50" t="str">
        <f t="shared" si="43"/>
        <v>A</v>
      </c>
      <c r="M44" s="50" t="str">
        <f t="shared" si="43"/>
        <v>A</v>
      </c>
      <c r="N44" s="50" t="str">
        <f t="shared" si="43"/>
        <v>A</v>
      </c>
      <c r="O44" s="50" t="str">
        <f t="shared" si="43"/>
        <v>A</v>
      </c>
      <c r="P44" s="50" t="str">
        <f t="shared" si="43"/>
        <v>A</v>
      </c>
      <c r="Q44" s="50" t="str">
        <f t="shared" si="43"/>
        <v>A</v>
      </c>
      <c r="R44" s="50" t="str">
        <f t="shared" si="43"/>
        <v>A</v>
      </c>
      <c r="S44" s="50" t="str">
        <f t="shared" si="43"/>
        <v>A</v>
      </c>
      <c r="T44" s="50" t="str">
        <f t="shared" si="43"/>
        <v>A</v>
      </c>
      <c r="U44" s="50" t="str">
        <f t="shared" si="43"/>
        <v>A</v>
      </c>
      <c r="V44" s="50" t="str">
        <f t="shared" si="43"/>
        <v>A</v>
      </c>
      <c r="W44" s="50" t="str">
        <f t="shared" si="43"/>
        <v>E</v>
      </c>
      <c r="X44" s="50" t="str">
        <f t="shared" si="43"/>
        <v>E</v>
      </c>
      <c r="Y44" s="50" t="str">
        <f t="shared" si="43"/>
        <v>E</v>
      </c>
      <c r="Z44" s="50" t="str">
        <f t="shared" si="43"/>
        <v>E</v>
      </c>
      <c r="AA44" s="50" t="str">
        <f t="shared" si="43"/>
        <v>E</v>
      </c>
      <c r="AB44" s="50" t="str">
        <f t="shared" si="43"/>
        <v>E</v>
      </c>
      <c r="AC44" s="50" t="str">
        <f t="shared" si="43"/>
        <v>E</v>
      </c>
      <c r="AD44" s="50" t="str">
        <f t="shared" si="43"/>
        <v>E</v>
      </c>
      <c r="AE44" s="50" t="str">
        <f t="shared" si="43"/>
        <v>E</v>
      </c>
      <c r="AF44" s="50" t="str">
        <f t="shared" si="43"/>
        <v>E</v>
      </c>
      <c r="AG44" s="50" t="str">
        <f t="shared" si="43"/>
        <v>E</v>
      </c>
      <c r="AH44" s="50" t="str">
        <f t="shared" si="43"/>
        <v>E</v>
      </c>
      <c r="AI44" s="50" t="str">
        <f t="shared" si="43"/>
        <v>E</v>
      </c>
      <c r="AJ44" s="50" t="str">
        <f t="shared" si="43"/>
        <v>E</v>
      </c>
      <c r="AK44" s="50" t="str">
        <f t="shared" si="43"/>
        <v>E</v>
      </c>
      <c r="AL44" s="50" t="str">
        <f t="shared" si="43"/>
        <v>E</v>
      </c>
      <c r="AM44" s="50" t="str">
        <f t="shared" si="43"/>
        <v>E</v>
      </c>
      <c r="AN44" s="50" t="str">
        <f t="shared" si="43"/>
        <v>E</v>
      </c>
      <c r="AO44" s="50" t="str">
        <f t="shared" si="43"/>
        <v>E</v>
      </c>
      <c r="AP44" s="50" t="str">
        <f t="shared" si="43"/>
        <v>E</v>
      </c>
      <c r="AQ44" s="50" t="str">
        <f t="shared" si="43"/>
        <v>E</v>
      </c>
      <c r="AR44" s="50" t="str">
        <f t="shared" si="43"/>
        <v>E</v>
      </c>
    </row>
    <row r="45" spans="1:44" x14ac:dyDescent="0.2">
      <c r="A45" s="62" t="s">
        <v>889</v>
      </c>
      <c r="B45" s="63" t="s">
        <v>888</v>
      </c>
      <c r="C45" s="64">
        <v>16</v>
      </c>
      <c r="D45" s="64">
        <v>6</v>
      </c>
      <c r="E45" s="50" t="str">
        <f t="shared" ref="E45:AR45" si="44">IF($C45&gt;=E$1,"A","E")</f>
        <v>A</v>
      </c>
      <c r="F45" s="50" t="str">
        <f t="shared" si="44"/>
        <v>A</v>
      </c>
      <c r="G45" s="50" t="str">
        <f t="shared" si="44"/>
        <v>A</v>
      </c>
      <c r="H45" s="50" t="str">
        <f t="shared" si="44"/>
        <v>A</v>
      </c>
      <c r="I45" s="50" t="str">
        <f t="shared" si="44"/>
        <v>A</v>
      </c>
      <c r="J45" s="50" t="str">
        <f t="shared" si="44"/>
        <v>A</v>
      </c>
      <c r="K45" s="50" t="str">
        <f t="shared" si="44"/>
        <v>A</v>
      </c>
      <c r="L45" s="50" t="str">
        <f t="shared" si="44"/>
        <v>A</v>
      </c>
      <c r="M45" s="50" t="str">
        <f t="shared" si="44"/>
        <v>A</v>
      </c>
      <c r="N45" s="50" t="str">
        <f t="shared" si="44"/>
        <v>A</v>
      </c>
      <c r="O45" s="50" t="str">
        <f t="shared" si="44"/>
        <v>A</v>
      </c>
      <c r="P45" s="50" t="str">
        <f t="shared" si="44"/>
        <v>A</v>
      </c>
      <c r="Q45" s="50" t="str">
        <f t="shared" si="44"/>
        <v>A</v>
      </c>
      <c r="R45" s="50" t="str">
        <f t="shared" si="44"/>
        <v>A</v>
      </c>
      <c r="S45" s="50" t="str">
        <f t="shared" si="44"/>
        <v>A</v>
      </c>
      <c r="T45" s="50" t="str">
        <f t="shared" si="44"/>
        <v>A</v>
      </c>
      <c r="U45" s="50" t="str">
        <f t="shared" si="44"/>
        <v>E</v>
      </c>
      <c r="V45" s="50" t="str">
        <f t="shared" si="44"/>
        <v>E</v>
      </c>
      <c r="W45" s="50" t="str">
        <f t="shared" si="44"/>
        <v>E</v>
      </c>
      <c r="X45" s="50" t="str">
        <f t="shared" si="44"/>
        <v>E</v>
      </c>
      <c r="Y45" s="50" t="str">
        <f t="shared" si="44"/>
        <v>E</v>
      </c>
      <c r="Z45" s="50" t="str">
        <f t="shared" si="44"/>
        <v>E</v>
      </c>
      <c r="AA45" s="50" t="str">
        <f t="shared" si="44"/>
        <v>E</v>
      </c>
      <c r="AB45" s="50" t="str">
        <f t="shared" si="44"/>
        <v>E</v>
      </c>
      <c r="AC45" s="50" t="str">
        <f t="shared" si="44"/>
        <v>E</v>
      </c>
      <c r="AD45" s="50" t="str">
        <f t="shared" si="44"/>
        <v>E</v>
      </c>
      <c r="AE45" s="50" t="str">
        <f t="shared" si="44"/>
        <v>E</v>
      </c>
      <c r="AF45" s="50" t="str">
        <f t="shared" si="44"/>
        <v>E</v>
      </c>
      <c r="AG45" s="50" t="str">
        <f t="shared" si="44"/>
        <v>E</v>
      </c>
      <c r="AH45" s="50" t="str">
        <f t="shared" si="44"/>
        <v>E</v>
      </c>
      <c r="AI45" s="50" t="str">
        <f t="shared" si="44"/>
        <v>E</v>
      </c>
      <c r="AJ45" s="50" t="str">
        <f t="shared" si="44"/>
        <v>E</v>
      </c>
      <c r="AK45" s="50" t="str">
        <f t="shared" si="44"/>
        <v>E</v>
      </c>
      <c r="AL45" s="50" t="str">
        <f t="shared" si="44"/>
        <v>E</v>
      </c>
      <c r="AM45" s="50" t="str">
        <f t="shared" si="44"/>
        <v>E</v>
      </c>
      <c r="AN45" s="50" t="str">
        <f t="shared" si="44"/>
        <v>E</v>
      </c>
      <c r="AO45" s="50" t="str">
        <f t="shared" si="44"/>
        <v>E</v>
      </c>
      <c r="AP45" s="50" t="str">
        <f t="shared" si="44"/>
        <v>E</v>
      </c>
      <c r="AQ45" s="50" t="str">
        <f t="shared" si="44"/>
        <v>E</v>
      </c>
      <c r="AR45" s="50" t="str">
        <f t="shared" si="44"/>
        <v>E</v>
      </c>
    </row>
    <row r="46" spans="1:44" x14ac:dyDescent="0.2">
      <c r="A46" s="62" t="s">
        <v>909</v>
      </c>
      <c r="B46" s="63" t="s">
        <v>908</v>
      </c>
      <c r="C46" s="64">
        <v>24</v>
      </c>
      <c r="D46" s="64">
        <v>6.8</v>
      </c>
      <c r="E46" s="50" t="str">
        <f t="shared" ref="E46:AR46" si="45">IF($C46&gt;=E$1,"A","E")</f>
        <v>A</v>
      </c>
      <c r="F46" s="50" t="str">
        <f t="shared" si="45"/>
        <v>A</v>
      </c>
      <c r="G46" s="50" t="str">
        <f t="shared" si="45"/>
        <v>A</v>
      </c>
      <c r="H46" s="50" t="str">
        <f t="shared" si="45"/>
        <v>A</v>
      </c>
      <c r="I46" s="50" t="str">
        <f t="shared" si="45"/>
        <v>A</v>
      </c>
      <c r="J46" s="50" t="str">
        <f t="shared" si="45"/>
        <v>A</v>
      </c>
      <c r="K46" s="50" t="str">
        <f t="shared" si="45"/>
        <v>A</v>
      </c>
      <c r="L46" s="50" t="str">
        <f t="shared" si="45"/>
        <v>A</v>
      </c>
      <c r="M46" s="50" t="str">
        <f t="shared" si="45"/>
        <v>A</v>
      </c>
      <c r="N46" s="50" t="str">
        <f t="shared" si="45"/>
        <v>A</v>
      </c>
      <c r="O46" s="50" t="str">
        <f t="shared" si="45"/>
        <v>A</v>
      </c>
      <c r="P46" s="50" t="str">
        <f t="shared" si="45"/>
        <v>A</v>
      </c>
      <c r="Q46" s="50" t="str">
        <f t="shared" si="45"/>
        <v>A</v>
      </c>
      <c r="R46" s="50" t="str">
        <f t="shared" si="45"/>
        <v>A</v>
      </c>
      <c r="S46" s="50" t="str">
        <f t="shared" si="45"/>
        <v>A</v>
      </c>
      <c r="T46" s="50" t="str">
        <f t="shared" si="45"/>
        <v>A</v>
      </c>
      <c r="U46" s="50" t="str">
        <f t="shared" si="45"/>
        <v>A</v>
      </c>
      <c r="V46" s="50" t="str">
        <f t="shared" si="45"/>
        <v>A</v>
      </c>
      <c r="W46" s="50" t="str">
        <f t="shared" si="45"/>
        <v>A</v>
      </c>
      <c r="X46" s="50" t="str">
        <f t="shared" si="45"/>
        <v>A</v>
      </c>
      <c r="Y46" s="50" t="str">
        <f t="shared" si="45"/>
        <v>A</v>
      </c>
      <c r="Z46" s="50" t="str">
        <f t="shared" si="45"/>
        <v>A</v>
      </c>
      <c r="AA46" s="50" t="str">
        <f t="shared" si="45"/>
        <v>A</v>
      </c>
      <c r="AB46" s="50" t="str">
        <f t="shared" si="45"/>
        <v>A</v>
      </c>
      <c r="AC46" s="50" t="str">
        <f t="shared" si="45"/>
        <v>E</v>
      </c>
      <c r="AD46" s="50" t="str">
        <f t="shared" si="45"/>
        <v>E</v>
      </c>
      <c r="AE46" s="50" t="str">
        <f t="shared" si="45"/>
        <v>E</v>
      </c>
      <c r="AF46" s="50" t="str">
        <f t="shared" si="45"/>
        <v>E</v>
      </c>
      <c r="AG46" s="50" t="str">
        <f t="shared" si="45"/>
        <v>E</v>
      </c>
      <c r="AH46" s="50" t="str">
        <f t="shared" si="45"/>
        <v>E</v>
      </c>
      <c r="AI46" s="50" t="str">
        <f t="shared" si="45"/>
        <v>E</v>
      </c>
      <c r="AJ46" s="50" t="str">
        <f t="shared" si="45"/>
        <v>E</v>
      </c>
      <c r="AK46" s="50" t="str">
        <f t="shared" si="45"/>
        <v>E</v>
      </c>
      <c r="AL46" s="50" t="str">
        <f t="shared" si="45"/>
        <v>E</v>
      </c>
      <c r="AM46" s="50" t="str">
        <f t="shared" si="45"/>
        <v>E</v>
      </c>
      <c r="AN46" s="50" t="str">
        <f t="shared" si="45"/>
        <v>E</v>
      </c>
      <c r="AO46" s="50" t="str">
        <f t="shared" si="45"/>
        <v>E</v>
      </c>
      <c r="AP46" s="50" t="str">
        <f t="shared" si="45"/>
        <v>E</v>
      </c>
      <c r="AQ46" s="50" t="str">
        <f t="shared" si="45"/>
        <v>E</v>
      </c>
      <c r="AR46" s="50" t="str">
        <f t="shared" si="45"/>
        <v>E</v>
      </c>
    </row>
    <row r="47" spans="1:44" ht="15" x14ac:dyDescent="0.2">
      <c r="A47" s="62" t="s">
        <v>932</v>
      </c>
      <c r="B47" s="63" t="s">
        <v>3415</v>
      </c>
      <c r="C47" s="64">
        <v>15</v>
      </c>
      <c r="D47" s="64">
        <v>7.2</v>
      </c>
      <c r="E47" s="50" t="str">
        <f t="shared" ref="E47:AR47" si="46">IF($C47&gt;=E$1,"A","E")</f>
        <v>A</v>
      </c>
      <c r="F47" s="50" t="str">
        <f t="shared" si="46"/>
        <v>A</v>
      </c>
      <c r="G47" s="50" t="str">
        <f t="shared" si="46"/>
        <v>A</v>
      </c>
      <c r="H47" s="50" t="str">
        <f t="shared" si="46"/>
        <v>A</v>
      </c>
      <c r="I47" s="50" t="str">
        <f t="shared" si="46"/>
        <v>A</v>
      </c>
      <c r="J47" s="50" t="str">
        <f t="shared" si="46"/>
        <v>A</v>
      </c>
      <c r="K47" s="50" t="str">
        <f t="shared" si="46"/>
        <v>A</v>
      </c>
      <c r="L47" s="50" t="str">
        <f t="shared" si="46"/>
        <v>A</v>
      </c>
      <c r="M47" s="50" t="str">
        <f t="shared" si="46"/>
        <v>A</v>
      </c>
      <c r="N47" s="50" t="str">
        <f t="shared" si="46"/>
        <v>A</v>
      </c>
      <c r="O47" s="50" t="str">
        <f t="shared" si="46"/>
        <v>A</v>
      </c>
      <c r="P47" s="50" t="str">
        <f t="shared" si="46"/>
        <v>A</v>
      </c>
      <c r="Q47" s="50" t="str">
        <f t="shared" si="46"/>
        <v>A</v>
      </c>
      <c r="R47" s="50" t="str">
        <f t="shared" si="46"/>
        <v>A</v>
      </c>
      <c r="S47" s="50" t="str">
        <f t="shared" si="46"/>
        <v>A</v>
      </c>
      <c r="T47" s="50" t="str">
        <f t="shared" si="46"/>
        <v>E</v>
      </c>
      <c r="U47" s="50" t="str">
        <f t="shared" si="46"/>
        <v>E</v>
      </c>
      <c r="V47" s="50" t="str">
        <f t="shared" si="46"/>
        <v>E</v>
      </c>
      <c r="W47" s="50" t="str">
        <f t="shared" si="46"/>
        <v>E</v>
      </c>
      <c r="X47" s="50" t="str">
        <f t="shared" si="46"/>
        <v>E</v>
      </c>
      <c r="Y47" s="50" t="str">
        <f t="shared" si="46"/>
        <v>E</v>
      </c>
      <c r="Z47" s="50" t="str">
        <f t="shared" si="46"/>
        <v>E</v>
      </c>
      <c r="AA47" s="50" t="str">
        <f t="shared" si="46"/>
        <v>E</v>
      </c>
      <c r="AB47" s="50" t="str">
        <f t="shared" si="46"/>
        <v>E</v>
      </c>
      <c r="AC47" s="50" t="str">
        <f t="shared" si="46"/>
        <v>E</v>
      </c>
      <c r="AD47" s="50" t="str">
        <f t="shared" si="46"/>
        <v>E</v>
      </c>
      <c r="AE47" s="50" t="str">
        <f t="shared" si="46"/>
        <v>E</v>
      </c>
      <c r="AF47" s="50" t="str">
        <f t="shared" si="46"/>
        <v>E</v>
      </c>
      <c r="AG47" s="50" t="str">
        <f t="shared" si="46"/>
        <v>E</v>
      </c>
      <c r="AH47" s="50" t="str">
        <f t="shared" si="46"/>
        <v>E</v>
      </c>
      <c r="AI47" s="50" t="str">
        <f t="shared" si="46"/>
        <v>E</v>
      </c>
      <c r="AJ47" s="50" t="str">
        <f t="shared" si="46"/>
        <v>E</v>
      </c>
      <c r="AK47" s="50" t="str">
        <f t="shared" si="46"/>
        <v>E</v>
      </c>
      <c r="AL47" s="50" t="str">
        <f t="shared" si="46"/>
        <v>E</v>
      </c>
      <c r="AM47" s="50" t="str">
        <f t="shared" si="46"/>
        <v>E</v>
      </c>
      <c r="AN47" s="50" t="str">
        <f t="shared" si="46"/>
        <v>E</v>
      </c>
      <c r="AO47" s="50" t="str">
        <f t="shared" si="46"/>
        <v>E</v>
      </c>
      <c r="AP47" s="50" t="str">
        <f t="shared" si="46"/>
        <v>E</v>
      </c>
      <c r="AQ47" s="50" t="str">
        <f t="shared" si="46"/>
        <v>E</v>
      </c>
      <c r="AR47" s="50" t="str">
        <f t="shared" si="46"/>
        <v>E</v>
      </c>
    </row>
    <row r="48" spans="1:44" ht="15" x14ac:dyDescent="0.2">
      <c r="A48" s="62" t="s">
        <v>951</v>
      </c>
      <c r="B48" s="63" t="s">
        <v>950</v>
      </c>
      <c r="C48" s="64">
        <v>20</v>
      </c>
      <c r="D48" s="64">
        <v>5.2</v>
      </c>
      <c r="E48" s="50" t="str">
        <f t="shared" ref="E48:AR48" si="47">IF($C48&gt;=E$1,"A","E")</f>
        <v>A</v>
      </c>
      <c r="F48" s="50" t="str">
        <f t="shared" si="47"/>
        <v>A</v>
      </c>
      <c r="G48" s="50" t="str">
        <f t="shared" si="47"/>
        <v>A</v>
      </c>
      <c r="H48" s="50" t="str">
        <f t="shared" si="47"/>
        <v>A</v>
      </c>
      <c r="I48" s="50" t="str">
        <f t="shared" si="47"/>
        <v>A</v>
      </c>
      <c r="J48" s="50" t="str">
        <f t="shared" si="47"/>
        <v>A</v>
      </c>
      <c r="K48" s="50" t="str">
        <f t="shared" si="47"/>
        <v>A</v>
      </c>
      <c r="L48" s="50" t="str">
        <f t="shared" si="47"/>
        <v>A</v>
      </c>
      <c r="M48" s="50" t="str">
        <f t="shared" si="47"/>
        <v>A</v>
      </c>
      <c r="N48" s="50" t="str">
        <f t="shared" si="47"/>
        <v>A</v>
      </c>
      <c r="O48" s="50" t="str">
        <f t="shared" si="47"/>
        <v>A</v>
      </c>
      <c r="P48" s="50" t="str">
        <f t="shared" si="47"/>
        <v>A</v>
      </c>
      <c r="Q48" s="50" t="str">
        <f t="shared" si="47"/>
        <v>A</v>
      </c>
      <c r="R48" s="50" t="str">
        <f t="shared" si="47"/>
        <v>A</v>
      </c>
      <c r="S48" s="50" t="str">
        <f t="shared" si="47"/>
        <v>A</v>
      </c>
      <c r="T48" s="50" t="str">
        <f t="shared" si="47"/>
        <v>A</v>
      </c>
      <c r="U48" s="50" t="str">
        <f t="shared" si="47"/>
        <v>A</v>
      </c>
      <c r="V48" s="50" t="str">
        <f t="shared" si="47"/>
        <v>A</v>
      </c>
      <c r="W48" s="50" t="str">
        <f t="shared" si="47"/>
        <v>A</v>
      </c>
      <c r="X48" s="50" t="str">
        <f t="shared" si="47"/>
        <v>A</v>
      </c>
      <c r="Y48" s="50" t="str">
        <f t="shared" si="47"/>
        <v>E</v>
      </c>
      <c r="Z48" s="50" t="str">
        <f t="shared" si="47"/>
        <v>E</v>
      </c>
      <c r="AA48" s="50" t="str">
        <f t="shared" si="47"/>
        <v>E</v>
      </c>
      <c r="AB48" s="50" t="str">
        <f t="shared" si="47"/>
        <v>E</v>
      </c>
      <c r="AC48" s="50" t="str">
        <f t="shared" si="47"/>
        <v>E</v>
      </c>
      <c r="AD48" s="50" t="str">
        <f t="shared" si="47"/>
        <v>E</v>
      </c>
      <c r="AE48" s="50" t="str">
        <f t="shared" si="47"/>
        <v>E</v>
      </c>
      <c r="AF48" s="50" t="str">
        <f t="shared" si="47"/>
        <v>E</v>
      </c>
      <c r="AG48" s="50" t="str">
        <f t="shared" si="47"/>
        <v>E</v>
      </c>
      <c r="AH48" s="50" t="str">
        <f t="shared" si="47"/>
        <v>E</v>
      </c>
      <c r="AI48" s="50" t="str">
        <f t="shared" si="47"/>
        <v>E</v>
      </c>
      <c r="AJ48" s="50" t="str">
        <f t="shared" si="47"/>
        <v>E</v>
      </c>
      <c r="AK48" s="50" t="str">
        <f t="shared" si="47"/>
        <v>E</v>
      </c>
      <c r="AL48" s="50" t="str">
        <f t="shared" si="47"/>
        <v>E</v>
      </c>
      <c r="AM48" s="50" t="str">
        <f t="shared" si="47"/>
        <v>E</v>
      </c>
      <c r="AN48" s="50" t="str">
        <f t="shared" si="47"/>
        <v>E</v>
      </c>
      <c r="AO48" s="50" t="str">
        <f t="shared" si="47"/>
        <v>E</v>
      </c>
      <c r="AP48" s="50" t="str">
        <f t="shared" si="47"/>
        <v>E</v>
      </c>
      <c r="AQ48" s="50" t="str">
        <f t="shared" si="47"/>
        <v>E</v>
      </c>
      <c r="AR48" s="50" t="str">
        <f t="shared" si="47"/>
        <v>E</v>
      </c>
    </row>
    <row r="49" spans="1:44" ht="15" x14ac:dyDescent="0.2">
      <c r="A49" s="62" t="s">
        <v>967</v>
      </c>
      <c r="B49" s="63" t="s">
        <v>3404</v>
      </c>
      <c r="C49" s="64">
        <v>11</v>
      </c>
      <c r="D49" s="64">
        <v>5.6</v>
      </c>
      <c r="E49" s="50" t="str">
        <f t="shared" ref="E49:AR49" si="48">IF($C49&gt;=E$1,"A","E")</f>
        <v>A</v>
      </c>
      <c r="F49" s="50" t="str">
        <f t="shared" si="48"/>
        <v>A</v>
      </c>
      <c r="G49" s="50" t="str">
        <f t="shared" si="48"/>
        <v>A</v>
      </c>
      <c r="H49" s="50" t="str">
        <f t="shared" si="48"/>
        <v>A</v>
      </c>
      <c r="I49" s="50" t="str">
        <f t="shared" si="48"/>
        <v>A</v>
      </c>
      <c r="J49" s="50" t="str">
        <f t="shared" si="48"/>
        <v>A</v>
      </c>
      <c r="K49" s="50" t="str">
        <f t="shared" si="48"/>
        <v>A</v>
      </c>
      <c r="L49" s="50" t="str">
        <f t="shared" si="48"/>
        <v>A</v>
      </c>
      <c r="M49" s="50" t="str">
        <f t="shared" si="48"/>
        <v>A</v>
      </c>
      <c r="N49" s="50" t="str">
        <f t="shared" si="48"/>
        <v>A</v>
      </c>
      <c r="O49" s="50" t="str">
        <f t="shared" si="48"/>
        <v>A</v>
      </c>
      <c r="P49" s="50" t="str">
        <f t="shared" si="48"/>
        <v>E</v>
      </c>
      <c r="Q49" s="50" t="str">
        <f t="shared" si="48"/>
        <v>E</v>
      </c>
      <c r="R49" s="50" t="str">
        <f t="shared" si="48"/>
        <v>E</v>
      </c>
      <c r="S49" s="50" t="str">
        <f t="shared" si="48"/>
        <v>E</v>
      </c>
      <c r="T49" s="50" t="str">
        <f t="shared" si="48"/>
        <v>E</v>
      </c>
      <c r="U49" s="50" t="str">
        <f t="shared" si="48"/>
        <v>E</v>
      </c>
      <c r="V49" s="50" t="str">
        <f t="shared" si="48"/>
        <v>E</v>
      </c>
      <c r="W49" s="50" t="str">
        <f t="shared" si="48"/>
        <v>E</v>
      </c>
      <c r="X49" s="50" t="str">
        <f t="shared" si="48"/>
        <v>E</v>
      </c>
      <c r="Y49" s="50" t="str">
        <f t="shared" si="48"/>
        <v>E</v>
      </c>
      <c r="Z49" s="50" t="str">
        <f t="shared" si="48"/>
        <v>E</v>
      </c>
      <c r="AA49" s="50" t="str">
        <f t="shared" si="48"/>
        <v>E</v>
      </c>
      <c r="AB49" s="50" t="str">
        <f t="shared" si="48"/>
        <v>E</v>
      </c>
      <c r="AC49" s="50" t="str">
        <f t="shared" si="48"/>
        <v>E</v>
      </c>
      <c r="AD49" s="50" t="str">
        <f t="shared" si="48"/>
        <v>E</v>
      </c>
      <c r="AE49" s="50" t="str">
        <f t="shared" si="48"/>
        <v>E</v>
      </c>
      <c r="AF49" s="50" t="str">
        <f t="shared" si="48"/>
        <v>E</v>
      </c>
      <c r="AG49" s="50" t="str">
        <f t="shared" si="48"/>
        <v>E</v>
      </c>
      <c r="AH49" s="50" t="str">
        <f t="shared" si="48"/>
        <v>E</v>
      </c>
      <c r="AI49" s="50" t="str">
        <f t="shared" si="48"/>
        <v>E</v>
      </c>
      <c r="AJ49" s="50" t="str">
        <f t="shared" si="48"/>
        <v>E</v>
      </c>
      <c r="AK49" s="50" t="str">
        <f t="shared" si="48"/>
        <v>E</v>
      </c>
      <c r="AL49" s="50" t="str">
        <f t="shared" si="48"/>
        <v>E</v>
      </c>
      <c r="AM49" s="50" t="str">
        <f t="shared" si="48"/>
        <v>E</v>
      </c>
      <c r="AN49" s="50" t="str">
        <f t="shared" si="48"/>
        <v>E</v>
      </c>
      <c r="AO49" s="50" t="str">
        <f t="shared" si="48"/>
        <v>E</v>
      </c>
      <c r="AP49" s="50" t="str">
        <f t="shared" si="48"/>
        <v>E</v>
      </c>
      <c r="AQ49" s="50" t="str">
        <f t="shared" si="48"/>
        <v>E</v>
      </c>
      <c r="AR49" s="50" t="str">
        <f t="shared" si="48"/>
        <v>E</v>
      </c>
    </row>
    <row r="50" spans="1:44" ht="15" x14ac:dyDescent="0.2">
      <c r="A50" s="62" t="s">
        <v>975</v>
      </c>
      <c r="B50" s="63" t="s">
        <v>3454</v>
      </c>
      <c r="C50" s="64">
        <v>14</v>
      </c>
      <c r="D50" s="64">
        <v>8</v>
      </c>
      <c r="E50" s="50" t="str">
        <f t="shared" ref="E50:AR50" si="49">IF($C50&gt;=E$1,"A","E")</f>
        <v>A</v>
      </c>
      <c r="F50" s="50" t="str">
        <f t="shared" si="49"/>
        <v>A</v>
      </c>
      <c r="G50" s="50" t="str">
        <f t="shared" si="49"/>
        <v>A</v>
      </c>
      <c r="H50" s="50" t="str">
        <f t="shared" si="49"/>
        <v>A</v>
      </c>
      <c r="I50" s="50" t="str">
        <f t="shared" si="49"/>
        <v>A</v>
      </c>
      <c r="J50" s="50" t="str">
        <f t="shared" si="49"/>
        <v>A</v>
      </c>
      <c r="K50" s="50" t="str">
        <f t="shared" si="49"/>
        <v>A</v>
      </c>
      <c r="L50" s="50" t="str">
        <f t="shared" si="49"/>
        <v>A</v>
      </c>
      <c r="M50" s="50" t="str">
        <f t="shared" si="49"/>
        <v>A</v>
      </c>
      <c r="N50" s="50" t="str">
        <f t="shared" si="49"/>
        <v>A</v>
      </c>
      <c r="O50" s="50" t="str">
        <f t="shared" si="49"/>
        <v>A</v>
      </c>
      <c r="P50" s="50" t="str">
        <f t="shared" si="49"/>
        <v>A</v>
      </c>
      <c r="Q50" s="50" t="str">
        <f t="shared" si="49"/>
        <v>A</v>
      </c>
      <c r="R50" s="50" t="str">
        <f t="shared" si="49"/>
        <v>A</v>
      </c>
      <c r="S50" s="50" t="str">
        <f t="shared" si="49"/>
        <v>E</v>
      </c>
      <c r="T50" s="50" t="str">
        <f t="shared" si="49"/>
        <v>E</v>
      </c>
      <c r="U50" s="50" t="str">
        <f t="shared" si="49"/>
        <v>E</v>
      </c>
      <c r="V50" s="50" t="str">
        <f t="shared" si="49"/>
        <v>E</v>
      </c>
      <c r="W50" s="50" t="str">
        <f t="shared" si="49"/>
        <v>E</v>
      </c>
      <c r="X50" s="50" t="str">
        <f t="shared" si="49"/>
        <v>E</v>
      </c>
      <c r="Y50" s="50" t="str">
        <f t="shared" si="49"/>
        <v>E</v>
      </c>
      <c r="Z50" s="50" t="str">
        <f t="shared" si="49"/>
        <v>E</v>
      </c>
      <c r="AA50" s="50" t="str">
        <f t="shared" si="49"/>
        <v>E</v>
      </c>
      <c r="AB50" s="50" t="str">
        <f t="shared" si="49"/>
        <v>E</v>
      </c>
      <c r="AC50" s="50" t="str">
        <f t="shared" si="49"/>
        <v>E</v>
      </c>
      <c r="AD50" s="50" t="str">
        <f t="shared" si="49"/>
        <v>E</v>
      </c>
      <c r="AE50" s="50" t="str">
        <f t="shared" si="49"/>
        <v>E</v>
      </c>
      <c r="AF50" s="50" t="str">
        <f t="shared" si="49"/>
        <v>E</v>
      </c>
      <c r="AG50" s="50" t="str">
        <f t="shared" si="49"/>
        <v>E</v>
      </c>
      <c r="AH50" s="50" t="str">
        <f t="shared" si="49"/>
        <v>E</v>
      </c>
      <c r="AI50" s="50" t="str">
        <f t="shared" si="49"/>
        <v>E</v>
      </c>
      <c r="AJ50" s="50" t="str">
        <f t="shared" si="49"/>
        <v>E</v>
      </c>
      <c r="AK50" s="50" t="str">
        <f t="shared" si="49"/>
        <v>E</v>
      </c>
      <c r="AL50" s="50" t="str">
        <f t="shared" si="49"/>
        <v>E</v>
      </c>
      <c r="AM50" s="50" t="str">
        <f t="shared" si="49"/>
        <v>E</v>
      </c>
      <c r="AN50" s="50" t="str">
        <f t="shared" si="49"/>
        <v>E</v>
      </c>
      <c r="AO50" s="50" t="str">
        <f t="shared" si="49"/>
        <v>E</v>
      </c>
      <c r="AP50" s="50" t="str">
        <f t="shared" si="49"/>
        <v>E</v>
      </c>
      <c r="AQ50" s="50" t="str">
        <f t="shared" si="49"/>
        <v>E</v>
      </c>
      <c r="AR50" s="50" t="str">
        <f t="shared" si="49"/>
        <v>E</v>
      </c>
    </row>
    <row r="51" spans="1:44" ht="15" x14ac:dyDescent="0.2">
      <c r="A51" s="62" t="s">
        <v>986</v>
      </c>
      <c r="B51" s="63" t="s">
        <v>985</v>
      </c>
      <c r="C51" s="64">
        <v>21</v>
      </c>
      <c r="D51" s="64">
        <v>6.4</v>
      </c>
      <c r="E51" s="50" t="str">
        <f t="shared" ref="E51:AR51" si="50">IF($C51&gt;=E$1,"A","E")</f>
        <v>A</v>
      </c>
      <c r="F51" s="50" t="str">
        <f t="shared" si="50"/>
        <v>A</v>
      </c>
      <c r="G51" s="50" t="str">
        <f t="shared" si="50"/>
        <v>A</v>
      </c>
      <c r="H51" s="50" t="str">
        <f t="shared" si="50"/>
        <v>A</v>
      </c>
      <c r="I51" s="50" t="str">
        <f t="shared" si="50"/>
        <v>A</v>
      </c>
      <c r="J51" s="50" t="str">
        <f t="shared" si="50"/>
        <v>A</v>
      </c>
      <c r="K51" s="50" t="str">
        <f t="shared" si="50"/>
        <v>A</v>
      </c>
      <c r="L51" s="50" t="str">
        <f t="shared" si="50"/>
        <v>A</v>
      </c>
      <c r="M51" s="50" t="str">
        <f t="shared" si="50"/>
        <v>A</v>
      </c>
      <c r="N51" s="50" t="str">
        <f t="shared" si="50"/>
        <v>A</v>
      </c>
      <c r="O51" s="50" t="str">
        <f t="shared" si="50"/>
        <v>A</v>
      </c>
      <c r="P51" s="50" t="str">
        <f t="shared" si="50"/>
        <v>A</v>
      </c>
      <c r="Q51" s="50" t="str">
        <f t="shared" si="50"/>
        <v>A</v>
      </c>
      <c r="R51" s="50" t="str">
        <f t="shared" si="50"/>
        <v>A</v>
      </c>
      <c r="S51" s="50" t="str">
        <f t="shared" si="50"/>
        <v>A</v>
      </c>
      <c r="T51" s="50" t="str">
        <f t="shared" si="50"/>
        <v>A</v>
      </c>
      <c r="U51" s="50" t="str">
        <f t="shared" si="50"/>
        <v>A</v>
      </c>
      <c r="V51" s="50" t="str">
        <f t="shared" si="50"/>
        <v>A</v>
      </c>
      <c r="W51" s="50" t="str">
        <f t="shared" si="50"/>
        <v>A</v>
      </c>
      <c r="X51" s="50" t="str">
        <f t="shared" si="50"/>
        <v>A</v>
      </c>
      <c r="Y51" s="50" t="str">
        <f t="shared" si="50"/>
        <v>A</v>
      </c>
      <c r="Z51" s="50" t="str">
        <f t="shared" si="50"/>
        <v>E</v>
      </c>
      <c r="AA51" s="50" t="str">
        <f t="shared" si="50"/>
        <v>E</v>
      </c>
      <c r="AB51" s="50" t="str">
        <f t="shared" si="50"/>
        <v>E</v>
      </c>
      <c r="AC51" s="50" t="str">
        <f t="shared" si="50"/>
        <v>E</v>
      </c>
      <c r="AD51" s="50" t="str">
        <f t="shared" si="50"/>
        <v>E</v>
      </c>
      <c r="AE51" s="50" t="str">
        <f t="shared" si="50"/>
        <v>E</v>
      </c>
      <c r="AF51" s="50" t="str">
        <f t="shared" si="50"/>
        <v>E</v>
      </c>
      <c r="AG51" s="50" t="str">
        <f t="shared" si="50"/>
        <v>E</v>
      </c>
      <c r="AH51" s="50" t="str">
        <f t="shared" si="50"/>
        <v>E</v>
      </c>
      <c r="AI51" s="50" t="str">
        <f t="shared" si="50"/>
        <v>E</v>
      </c>
      <c r="AJ51" s="50" t="str">
        <f t="shared" si="50"/>
        <v>E</v>
      </c>
      <c r="AK51" s="50" t="str">
        <f t="shared" si="50"/>
        <v>E</v>
      </c>
      <c r="AL51" s="50" t="str">
        <f t="shared" si="50"/>
        <v>E</v>
      </c>
      <c r="AM51" s="50" t="str">
        <f t="shared" si="50"/>
        <v>E</v>
      </c>
      <c r="AN51" s="50" t="str">
        <f t="shared" si="50"/>
        <v>E</v>
      </c>
      <c r="AO51" s="50" t="str">
        <f t="shared" si="50"/>
        <v>E</v>
      </c>
      <c r="AP51" s="50" t="str">
        <f t="shared" si="50"/>
        <v>E</v>
      </c>
      <c r="AQ51" s="50" t="str">
        <f t="shared" si="50"/>
        <v>E</v>
      </c>
      <c r="AR51" s="50" t="str">
        <f t="shared" si="50"/>
        <v>E</v>
      </c>
    </row>
    <row r="52" spans="1:44" ht="15" x14ac:dyDescent="0.2">
      <c r="A52" s="62" t="s">
        <v>1021</v>
      </c>
      <c r="B52" s="63" t="s">
        <v>3463</v>
      </c>
      <c r="C52" s="64">
        <v>11</v>
      </c>
      <c r="D52" s="64">
        <v>6</v>
      </c>
      <c r="E52" s="50" t="str">
        <f t="shared" ref="E52:AR52" si="51">IF($C52&gt;=E$1,"A","E")</f>
        <v>A</v>
      </c>
      <c r="F52" s="50" t="str">
        <f t="shared" si="51"/>
        <v>A</v>
      </c>
      <c r="G52" s="50" t="str">
        <f t="shared" si="51"/>
        <v>A</v>
      </c>
      <c r="H52" s="50" t="str">
        <f t="shared" si="51"/>
        <v>A</v>
      </c>
      <c r="I52" s="50" t="str">
        <f t="shared" si="51"/>
        <v>A</v>
      </c>
      <c r="J52" s="50" t="str">
        <f t="shared" si="51"/>
        <v>A</v>
      </c>
      <c r="K52" s="50" t="str">
        <f t="shared" si="51"/>
        <v>A</v>
      </c>
      <c r="L52" s="50" t="str">
        <f t="shared" si="51"/>
        <v>A</v>
      </c>
      <c r="M52" s="50" t="str">
        <f t="shared" si="51"/>
        <v>A</v>
      </c>
      <c r="N52" s="50" t="str">
        <f t="shared" si="51"/>
        <v>A</v>
      </c>
      <c r="O52" s="50" t="str">
        <f t="shared" si="51"/>
        <v>A</v>
      </c>
      <c r="P52" s="50" t="str">
        <f t="shared" si="51"/>
        <v>E</v>
      </c>
      <c r="Q52" s="50" t="str">
        <f t="shared" si="51"/>
        <v>E</v>
      </c>
      <c r="R52" s="50" t="str">
        <f t="shared" si="51"/>
        <v>E</v>
      </c>
      <c r="S52" s="50" t="str">
        <f t="shared" si="51"/>
        <v>E</v>
      </c>
      <c r="T52" s="50" t="str">
        <f t="shared" si="51"/>
        <v>E</v>
      </c>
      <c r="U52" s="50" t="str">
        <f t="shared" si="51"/>
        <v>E</v>
      </c>
      <c r="V52" s="50" t="str">
        <f t="shared" si="51"/>
        <v>E</v>
      </c>
      <c r="W52" s="50" t="str">
        <f t="shared" si="51"/>
        <v>E</v>
      </c>
      <c r="X52" s="50" t="str">
        <f t="shared" si="51"/>
        <v>E</v>
      </c>
      <c r="Y52" s="50" t="str">
        <f t="shared" si="51"/>
        <v>E</v>
      </c>
      <c r="Z52" s="50" t="str">
        <f t="shared" si="51"/>
        <v>E</v>
      </c>
      <c r="AA52" s="50" t="str">
        <f t="shared" si="51"/>
        <v>E</v>
      </c>
      <c r="AB52" s="50" t="str">
        <f t="shared" si="51"/>
        <v>E</v>
      </c>
      <c r="AC52" s="50" t="str">
        <f t="shared" si="51"/>
        <v>E</v>
      </c>
      <c r="AD52" s="50" t="str">
        <f t="shared" si="51"/>
        <v>E</v>
      </c>
      <c r="AE52" s="50" t="str">
        <f t="shared" si="51"/>
        <v>E</v>
      </c>
      <c r="AF52" s="50" t="str">
        <f t="shared" si="51"/>
        <v>E</v>
      </c>
      <c r="AG52" s="50" t="str">
        <f t="shared" si="51"/>
        <v>E</v>
      </c>
      <c r="AH52" s="50" t="str">
        <f t="shared" si="51"/>
        <v>E</v>
      </c>
      <c r="AI52" s="50" t="str">
        <f t="shared" si="51"/>
        <v>E</v>
      </c>
      <c r="AJ52" s="50" t="str">
        <f t="shared" si="51"/>
        <v>E</v>
      </c>
      <c r="AK52" s="50" t="str">
        <f t="shared" si="51"/>
        <v>E</v>
      </c>
      <c r="AL52" s="50" t="str">
        <f t="shared" si="51"/>
        <v>E</v>
      </c>
      <c r="AM52" s="50" t="str">
        <f t="shared" si="51"/>
        <v>E</v>
      </c>
      <c r="AN52" s="50" t="str">
        <f t="shared" si="51"/>
        <v>E</v>
      </c>
      <c r="AO52" s="50" t="str">
        <f t="shared" si="51"/>
        <v>E</v>
      </c>
      <c r="AP52" s="50" t="str">
        <f t="shared" si="51"/>
        <v>E</v>
      </c>
      <c r="AQ52" s="50" t="str">
        <f t="shared" si="51"/>
        <v>E</v>
      </c>
      <c r="AR52" s="50" t="str">
        <f t="shared" si="51"/>
        <v>E</v>
      </c>
    </row>
    <row r="53" spans="1:44" ht="15" x14ac:dyDescent="0.2">
      <c r="A53" s="62" t="s">
        <v>1027</v>
      </c>
      <c r="B53" s="63" t="s">
        <v>3479</v>
      </c>
      <c r="C53" s="64">
        <v>18</v>
      </c>
      <c r="D53" s="64">
        <v>6.8</v>
      </c>
      <c r="E53" s="50" t="str">
        <f t="shared" ref="E53:AR53" si="52">IF($C53&gt;=E$1,"A","E")</f>
        <v>A</v>
      </c>
      <c r="F53" s="50" t="str">
        <f t="shared" si="52"/>
        <v>A</v>
      </c>
      <c r="G53" s="50" t="str">
        <f t="shared" si="52"/>
        <v>A</v>
      </c>
      <c r="H53" s="50" t="str">
        <f t="shared" si="52"/>
        <v>A</v>
      </c>
      <c r="I53" s="50" t="str">
        <f t="shared" si="52"/>
        <v>A</v>
      </c>
      <c r="J53" s="50" t="str">
        <f t="shared" si="52"/>
        <v>A</v>
      </c>
      <c r="K53" s="50" t="str">
        <f t="shared" si="52"/>
        <v>A</v>
      </c>
      <c r="L53" s="50" t="str">
        <f t="shared" si="52"/>
        <v>A</v>
      </c>
      <c r="M53" s="50" t="str">
        <f t="shared" si="52"/>
        <v>A</v>
      </c>
      <c r="N53" s="50" t="str">
        <f t="shared" si="52"/>
        <v>A</v>
      </c>
      <c r="O53" s="50" t="str">
        <f t="shared" si="52"/>
        <v>A</v>
      </c>
      <c r="P53" s="50" t="str">
        <f t="shared" si="52"/>
        <v>A</v>
      </c>
      <c r="Q53" s="50" t="str">
        <f t="shared" si="52"/>
        <v>A</v>
      </c>
      <c r="R53" s="50" t="str">
        <f t="shared" si="52"/>
        <v>A</v>
      </c>
      <c r="S53" s="50" t="str">
        <f t="shared" si="52"/>
        <v>A</v>
      </c>
      <c r="T53" s="50" t="str">
        <f t="shared" si="52"/>
        <v>A</v>
      </c>
      <c r="U53" s="50" t="str">
        <f t="shared" si="52"/>
        <v>A</v>
      </c>
      <c r="V53" s="50" t="str">
        <f t="shared" si="52"/>
        <v>A</v>
      </c>
      <c r="W53" s="50" t="str">
        <f t="shared" si="52"/>
        <v>E</v>
      </c>
      <c r="X53" s="50" t="str">
        <f t="shared" si="52"/>
        <v>E</v>
      </c>
      <c r="Y53" s="50" t="str">
        <f t="shared" si="52"/>
        <v>E</v>
      </c>
      <c r="Z53" s="50" t="str">
        <f t="shared" si="52"/>
        <v>E</v>
      </c>
      <c r="AA53" s="50" t="str">
        <f t="shared" si="52"/>
        <v>E</v>
      </c>
      <c r="AB53" s="50" t="str">
        <f t="shared" si="52"/>
        <v>E</v>
      </c>
      <c r="AC53" s="50" t="str">
        <f t="shared" si="52"/>
        <v>E</v>
      </c>
      <c r="AD53" s="50" t="str">
        <f t="shared" si="52"/>
        <v>E</v>
      </c>
      <c r="AE53" s="50" t="str">
        <f t="shared" si="52"/>
        <v>E</v>
      </c>
      <c r="AF53" s="50" t="str">
        <f t="shared" si="52"/>
        <v>E</v>
      </c>
      <c r="AG53" s="50" t="str">
        <f t="shared" si="52"/>
        <v>E</v>
      </c>
      <c r="AH53" s="50" t="str">
        <f t="shared" si="52"/>
        <v>E</v>
      </c>
      <c r="AI53" s="50" t="str">
        <f t="shared" si="52"/>
        <v>E</v>
      </c>
      <c r="AJ53" s="50" t="str">
        <f t="shared" si="52"/>
        <v>E</v>
      </c>
      <c r="AK53" s="50" t="str">
        <f t="shared" si="52"/>
        <v>E</v>
      </c>
      <c r="AL53" s="50" t="str">
        <f t="shared" si="52"/>
        <v>E</v>
      </c>
      <c r="AM53" s="50" t="str">
        <f t="shared" si="52"/>
        <v>E</v>
      </c>
      <c r="AN53" s="50" t="str">
        <f t="shared" si="52"/>
        <v>E</v>
      </c>
      <c r="AO53" s="50" t="str">
        <f t="shared" si="52"/>
        <v>E</v>
      </c>
      <c r="AP53" s="50" t="str">
        <f t="shared" si="52"/>
        <v>E</v>
      </c>
      <c r="AQ53" s="50" t="str">
        <f t="shared" si="52"/>
        <v>E</v>
      </c>
      <c r="AR53" s="50" t="str">
        <f t="shared" si="52"/>
        <v>E</v>
      </c>
    </row>
    <row r="54" spans="1:44" ht="15" x14ac:dyDescent="0.2">
      <c r="A54" s="62" t="s">
        <v>1032</v>
      </c>
      <c r="B54" s="63" t="s">
        <v>1031</v>
      </c>
      <c r="C54" s="64">
        <v>18</v>
      </c>
      <c r="D54" s="64">
        <v>6.4</v>
      </c>
      <c r="E54" s="50" t="str">
        <f t="shared" ref="E54:AR54" si="53">IF($C54&gt;=E$1,"A","E")</f>
        <v>A</v>
      </c>
      <c r="F54" s="50" t="str">
        <f t="shared" si="53"/>
        <v>A</v>
      </c>
      <c r="G54" s="50" t="str">
        <f t="shared" si="53"/>
        <v>A</v>
      </c>
      <c r="H54" s="50" t="str">
        <f t="shared" si="53"/>
        <v>A</v>
      </c>
      <c r="I54" s="50" t="str">
        <f t="shared" si="53"/>
        <v>A</v>
      </c>
      <c r="J54" s="50" t="str">
        <f t="shared" si="53"/>
        <v>A</v>
      </c>
      <c r="K54" s="50" t="str">
        <f t="shared" si="53"/>
        <v>A</v>
      </c>
      <c r="L54" s="50" t="str">
        <f t="shared" si="53"/>
        <v>A</v>
      </c>
      <c r="M54" s="50" t="str">
        <f t="shared" si="53"/>
        <v>A</v>
      </c>
      <c r="N54" s="50" t="str">
        <f t="shared" si="53"/>
        <v>A</v>
      </c>
      <c r="O54" s="50" t="str">
        <f t="shared" si="53"/>
        <v>A</v>
      </c>
      <c r="P54" s="50" t="str">
        <f t="shared" si="53"/>
        <v>A</v>
      </c>
      <c r="Q54" s="50" t="str">
        <f t="shared" si="53"/>
        <v>A</v>
      </c>
      <c r="R54" s="50" t="str">
        <f t="shared" si="53"/>
        <v>A</v>
      </c>
      <c r="S54" s="50" t="str">
        <f t="shared" si="53"/>
        <v>A</v>
      </c>
      <c r="T54" s="50" t="str">
        <f t="shared" si="53"/>
        <v>A</v>
      </c>
      <c r="U54" s="50" t="str">
        <f t="shared" si="53"/>
        <v>A</v>
      </c>
      <c r="V54" s="50" t="str">
        <f t="shared" si="53"/>
        <v>A</v>
      </c>
      <c r="W54" s="50" t="str">
        <f t="shared" si="53"/>
        <v>E</v>
      </c>
      <c r="X54" s="50" t="str">
        <f t="shared" si="53"/>
        <v>E</v>
      </c>
      <c r="Y54" s="50" t="str">
        <f t="shared" si="53"/>
        <v>E</v>
      </c>
      <c r="Z54" s="50" t="str">
        <f t="shared" si="53"/>
        <v>E</v>
      </c>
      <c r="AA54" s="50" t="str">
        <f t="shared" si="53"/>
        <v>E</v>
      </c>
      <c r="AB54" s="50" t="str">
        <f t="shared" si="53"/>
        <v>E</v>
      </c>
      <c r="AC54" s="50" t="str">
        <f t="shared" si="53"/>
        <v>E</v>
      </c>
      <c r="AD54" s="50" t="str">
        <f t="shared" si="53"/>
        <v>E</v>
      </c>
      <c r="AE54" s="50" t="str">
        <f t="shared" si="53"/>
        <v>E</v>
      </c>
      <c r="AF54" s="50" t="str">
        <f t="shared" si="53"/>
        <v>E</v>
      </c>
      <c r="AG54" s="50" t="str">
        <f t="shared" si="53"/>
        <v>E</v>
      </c>
      <c r="AH54" s="50" t="str">
        <f t="shared" si="53"/>
        <v>E</v>
      </c>
      <c r="AI54" s="50" t="str">
        <f t="shared" si="53"/>
        <v>E</v>
      </c>
      <c r="AJ54" s="50" t="str">
        <f t="shared" si="53"/>
        <v>E</v>
      </c>
      <c r="AK54" s="50" t="str">
        <f t="shared" si="53"/>
        <v>E</v>
      </c>
      <c r="AL54" s="50" t="str">
        <f t="shared" si="53"/>
        <v>E</v>
      </c>
      <c r="AM54" s="50" t="str">
        <f t="shared" si="53"/>
        <v>E</v>
      </c>
      <c r="AN54" s="50" t="str">
        <f t="shared" si="53"/>
        <v>E</v>
      </c>
      <c r="AO54" s="50" t="str">
        <f t="shared" si="53"/>
        <v>E</v>
      </c>
      <c r="AP54" s="50" t="str">
        <f t="shared" si="53"/>
        <v>E</v>
      </c>
      <c r="AQ54" s="50" t="str">
        <f t="shared" si="53"/>
        <v>E</v>
      </c>
      <c r="AR54" s="50" t="str">
        <f t="shared" si="53"/>
        <v>E</v>
      </c>
    </row>
    <row r="55" spans="1:44" ht="15" x14ac:dyDescent="0.2">
      <c r="A55" s="62" t="s">
        <v>1061</v>
      </c>
      <c r="B55" s="63" t="s">
        <v>1060</v>
      </c>
      <c r="C55" s="64">
        <v>21</v>
      </c>
      <c r="D55" s="64">
        <v>6</v>
      </c>
      <c r="E55" s="50" t="str">
        <f t="shared" ref="E55:AR55" si="54">IF($C55&gt;=E$1,"A","E")</f>
        <v>A</v>
      </c>
      <c r="F55" s="50" t="str">
        <f t="shared" si="54"/>
        <v>A</v>
      </c>
      <c r="G55" s="50" t="str">
        <f t="shared" si="54"/>
        <v>A</v>
      </c>
      <c r="H55" s="50" t="str">
        <f t="shared" si="54"/>
        <v>A</v>
      </c>
      <c r="I55" s="50" t="str">
        <f t="shared" si="54"/>
        <v>A</v>
      </c>
      <c r="J55" s="50" t="str">
        <f t="shared" si="54"/>
        <v>A</v>
      </c>
      <c r="K55" s="50" t="str">
        <f t="shared" si="54"/>
        <v>A</v>
      </c>
      <c r="L55" s="50" t="str">
        <f t="shared" si="54"/>
        <v>A</v>
      </c>
      <c r="M55" s="50" t="str">
        <f t="shared" si="54"/>
        <v>A</v>
      </c>
      <c r="N55" s="50" t="str">
        <f t="shared" si="54"/>
        <v>A</v>
      </c>
      <c r="O55" s="50" t="str">
        <f t="shared" si="54"/>
        <v>A</v>
      </c>
      <c r="P55" s="50" t="str">
        <f t="shared" si="54"/>
        <v>A</v>
      </c>
      <c r="Q55" s="50" t="str">
        <f t="shared" si="54"/>
        <v>A</v>
      </c>
      <c r="R55" s="50" t="str">
        <f t="shared" si="54"/>
        <v>A</v>
      </c>
      <c r="S55" s="50" t="str">
        <f t="shared" si="54"/>
        <v>A</v>
      </c>
      <c r="T55" s="50" t="str">
        <f t="shared" si="54"/>
        <v>A</v>
      </c>
      <c r="U55" s="50" t="str">
        <f t="shared" si="54"/>
        <v>A</v>
      </c>
      <c r="V55" s="50" t="str">
        <f t="shared" si="54"/>
        <v>A</v>
      </c>
      <c r="W55" s="50" t="str">
        <f t="shared" si="54"/>
        <v>A</v>
      </c>
      <c r="X55" s="50" t="str">
        <f t="shared" si="54"/>
        <v>A</v>
      </c>
      <c r="Y55" s="50" t="str">
        <f t="shared" si="54"/>
        <v>A</v>
      </c>
      <c r="Z55" s="50" t="str">
        <f t="shared" si="54"/>
        <v>E</v>
      </c>
      <c r="AA55" s="50" t="str">
        <f t="shared" si="54"/>
        <v>E</v>
      </c>
      <c r="AB55" s="50" t="str">
        <f t="shared" si="54"/>
        <v>E</v>
      </c>
      <c r="AC55" s="50" t="str">
        <f t="shared" si="54"/>
        <v>E</v>
      </c>
      <c r="AD55" s="50" t="str">
        <f t="shared" si="54"/>
        <v>E</v>
      </c>
      <c r="AE55" s="50" t="str">
        <f t="shared" si="54"/>
        <v>E</v>
      </c>
      <c r="AF55" s="50" t="str">
        <f t="shared" si="54"/>
        <v>E</v>
      </c>
      <c r="AG55" s="50" t="str">
        <f t="shared" si="54"/>
        <v>E</v>
      </c>
      <c r="AH55" s="50" t="str">
        <f t="shared" si="54"/>
        <v>E</v>
      </c>
      <c r="AI55" s="50" t="str">
        <f t="shared" si="54"/>
        <v>E</v>
      </c>
      <c r="AJ55" s="50" t="str">
        <f t="shared" si="54"/>
        <v>E</v>
      </c>
      <c r="AK55" s="50" t="str">
        <f t="shared" si="54"/>
        <v>E</v>
      </c>
      <c r="AL55" s="50" t="str">
        <f t="shared" si="54"/>
        <v>E</v>
      </c>
      <c r="AM55" s="50" t="str">
        <f t="shared" si="54"/>
        <v>E</v>
      </c>
      <c r="AN55" s="50" t="str">
        <f t="shared" si="54"/>
        <v>E</v>
      </c>
      <c r="AO55" s="50" t="str">
        <f t="shared" si="54"/>
        <v>E</v>
      </c>
      <c r="AP55" s="50" t="str">
        <f t="shared" si="54"/>
        <v>E</v>
      </c>
      <c r="AQ55" s="50" t="str">
        <f t="shared" si="54"/>
        <v>E</v>
      </c>
      <c r="AR55" s="50" t="str">
        <f t="shared" si="54"/>
        <v>E</v>
      </c>
    </row>
    <row r="56" spans="1:44" ht="15" x14ac:dyDescent="0.2">
      <c r="A56" s="62" t="s">
        <v>1081</v>
      </c>
      <c r="B56" s="63" t="s">
        <v>3443</v>
      </c>
      <c r="C56" s="64">
        <v>13</v>
      </c>
      <c r="D56" s="64">
        <v>6</v>
      </c>
      <c r="E56" s="50" t="str">
        <f t="shared" ref="E56:AR56" si="55">IF($C56&gt;=E$1,"A","E")</f>
        <v>A</v>
      </c>
      <c r="F56" s="50" t="str">
        <f t="shared" si="55"/>
        <v>A</v>
      </c>
      <c r="G56" s="50" t="str">
        <f t="shared" si="55"/>
        <v>A</v>
      </c>
      <c r="H56" s="50" t="str">
        <f t="shared" si="55"/>
        <v>A</v>
      </c>
      <c r="I56" s="50" t="str">
        <f t="shared" si="55"/>
        <v>A</v>
      </c>
      <c r="J56" s="50" t="str">
        <f t="shared" si="55"/>
        <v>A</v>
      </c>
      <c r="K56" s="50" t="str">
        <f t="shared" si="55"/>
        <v>A</v>
      </c>
      <c r="L56" s="50" t="str">
        <f t="shared" si="55"/>
        <v>A</v>
      </c>
      <c r="M56" s="50" t="str">
        <f t="shared" si="55"/>
        <v>A</v>
      </c>
      <c r="N56" s="50" t="str">
        <f t="shared" si="55"/>
        <v>A</v>
      </c>
      <c r="O56" s="50" t="str">
        <f t="shared" si="55"/>
        <v>A</v>
      </c>
      <c r="P56" s="50" t="str">
        <f t="shared" si="55"/>
        <v>A</v>
      </c>
      <c r="Q56" s="50" t="str">
        <f t="shared" si="55"/>
        <v>A</v>
      </c>
      <c r="R56" s="50" t="str">
        <f t="shared" si="55"/>
        <v>E</v>
      </c>
      <c r="S56" s="50" t="str">
        <f t="shared" si="55"/>
        <v>E</v>
      </c>
      <c r="T56" s="50" t="str">
        <f t="shared" si="55"/>
        <v>E</v>
      </c>
      <c r="U56" s="50" t="str">
        <f t="shared" si="55"/>
        <v>E</v>
      </c>
      <c r="V56" s="50" t="str">
        <f t="shared" si="55"/>
        <v>E</v>
      </c>
      <c r="W56" s="50" t="str">
        <f t="shared" si="55"/>
        <v>E</v>
      </c>
      <c r="X56" s="50" t="str">
        <f t="shared" si="55"/>
        <v>E</v>
      </c>
      <c r="Y56" s="50" t="str">
        <f t="shared" si="55"/>
        <v>E</v>
      </c>
      <c r="Z56" s="50" t="str">
        <f t="shared" si="55"/>
        <v>E</v>
      </c>
      <c r="AA56" s="50" t="str">
        <f t="shared" si="55"/>
        <v>E</v>
      </c>
      <c r="AB56" s="50" t="str">
        <f t="shared" si="55"/>
        <v>E</v>
      </c>
      <c r="AC56" s="50" t="str">
        <f t="shared" si="55"/>
        <v>E</v>
      </c>
      <c r="AD56" s="50" t="str">
        <f t="shared" si="55"/>
        <v>E</v>
      </c>
      <c r="AE56" s="50" t="str">
        <f t="shared" si="55"/>
        <v>E</v>
      </c>
      <c r="AF56" s="50" t="str">
        <f t="shared" si="55"/>
        <v>E</v>
      </c>
      <c r="AG56" s="50" t="str">
        <f t="shared" si="55"/>
        <v>E</v>
      </c>
      <c r="AH56" s="50" t="str">
        <f t="shared" si="55"/>
        <v>E</v>
      </c>
      <c r="AI56" s="50" t="str">
        <f t="shared" si="55"/>
        <v>E</v>
      </c>
      <c r="AJ56" s="50" t="str">
        <f t="shared" si="55"/>
        <v>E</v>
      </c>
      <c r="AK56" s="50" t="str">
        <f t="shared" si="55"/>
        <v>E</v>
      </c>
      <c r="AL56" s="50" t="str">
        <f t="shared" si="55"/>
        <v>E</v>
      </c>
      <c r="AM56" s="50" t="str">
        <f t="shared" si="55"/>
        <v>E</v>
      </c>
      <c r="AN56" s="50" t="str">
        <f t="shared" si="55"/>
        <v>E</v>
      </c>
      <c r="AO56" s="50" t="str">
        <f t="shared" si="55"/>
        <v>E</v>
      </c>
      <c r="AP56" s="50" t="str">
        <f t="shared" si="55"/>
        <v>E</v>
      </c>
      <c r="AQ56" s="50" t="str">
        <f t="shared" si="55"/>
        <v>E</v>
      </c>
      <c r="AR56" s="50" t="str">
        <f t="shared" si="55"/>
        <v>E</v>
      </c>
    </row>
    <row r="57" spans="1:44" ht="15" x14ac:dyDescent="0.2">
      <c r="A57" s="62" t="s">
        <v>1086</v>
      </c>
      <c r="B57" s="63" t="s">
        <v>3459</v>
      </c>
      <c r="C57" s="64">
        <v>17</v>
      </c>
      <c r="D57" s="64">
        <v>6</v>
      </c>
      <c r="E57" s="50" t="str">
        <f t="shared" ref="E57:AR57" si="56">IF($C57&gt;=E$1,"A","E")</f>
        <v>A</v>
      </c>
      <c r="F57" s="50" t="str">
        <f t="shared" si="56"/>
        <v>A</v>
      </c>
      <c r="G57" s="50" t="str">
        <f t="shared" si="56"/>
        <v>A</v>
      </c>
      <c r="H57" s="50" t="str">
        <f t="shared" si="56"/>
        <v>A</v>
      </c>
      <c r="I57" s="50" t="str">
        <f t="shared" si="56"/>
        <v>A</v>
      </c>
      <c r="J57" s="50" t="str">
        <f t="shared" si="56"/>
        <v>A</v>
      </c>
      <c r="K57" s="50" t="str">
        <f t="shared" si="56"/>
        <v>A</v>
      </c>
      <c r="L57" s="50" t="str">
        <f t="shared" si="56"/>
        <v>A</v>
      </c>
      <c r="M57" s="50" t="str">
        <f t="shared" si="56"/>
        <v>A</v>
      </c>
      <c r="N57" s="50" t="str">
        <f t="shared" si="56"/>
        <v>A</v>
      </c>
      <c r="O57" s="50" t="str">
        <f t="shared" si="56"/>
        <v>A</v>
      </c>
      <c r="P57" s="50" t="str">
        <f t="shared" si="56"/>
        <v>A</v>
      </c>
      <c r="Q57" s="50" t="str">
        <f t="shared" si="56"/>
        <v>A</v>
      </c>
      <c r="R57" s="50" t="str">
        <f t="shared" si="56"/>
        <v>A</v>
      </c>
      <c r="S57" s="50" t="str">
        <f t="shared" si="56"/>
        <v>A</v>
      </c>
      <c r="T57" s="50" t="str">
        <f t="shared" si="56"/>
        <v>A</v>
      </c>
      <c r="U57" s="50" t="str">
        <f t="shared" si="56"/>
        <v>A</v>
      </c>
      <c r="V57" s="50" t="str">
        <f t="shared" si="56"/>
        <v>E</v>
      </c>
      <c r="W57" s="50" t="str">
        <f t="shared" si="56"/>
        <v>E</v>
      </c>
      <c r="X57" s="50" t="str">
        <f t="shared" si="56"/>
        <v>E</v>
      </c>
      <c r="Y57" s="50" t="str">
        <f t="shared" si="56"/>
        <v>E</v>
      </c>
      <c r="Z57" s="50" t="str">
        <f t="shared" si="56"/>
        <v>E</v>
      </c>
      <c r="AA57" s="50" t="str">
        <f t="shared" si="56"/>
        <v>E</v>
      </c>
      <c r="AB57" s="50" t="str">
        <f t="shared" si="56"/>
        <v>E</v>
      </c>
      <c r="AC57" s="50" t="str">
        <f t="shared" si="56"/>
        <v>E</v>
      </c>
      <c r="AD57" s="50" t="str">
        <f t="shared" si="56"/>
        <v>E</v>
      </c>
      <c r="AE57" s="50" t="str">
        <f t="shared" si="56"/>
        <v>E</v>
      </c>
      <c r="AF57" s="50" t="str">
        <f t="shared" si="56"/>
        <v>E</v>
      </c>
      <c r="AG57" s="50" t="str">
        <f t="shared" si="56"/>
        <v>E</v>
      </c>
      <c r="AH57" s="50" t="str">
        <f t="shared" si="56"/>
        <v>E</v>
      </c>
      <c r="AI57" s="50" t="str">
        <f t="shared" si="56"/>
        <v>E</v>
      </c>
      <c r="AJ57" s="50" t="str">
        <f t="shared" si="56"/>
        <v>E</v>
      </c>
      <c r="AK57" s="50" t="str">
        <f t="shared" si="56"/>
        <v>E</v>
      </c>
      <c r="AL57" s="50" t="str">
        <f t="shared" si="56"/>
        <v>E</v>
      </c>
      <c r="AM57" s="50" t="str">
        <f t="shared" si="56"/>
        <v>E</v>
      </c>
      <c r="AN57" s="50" t="str">
        <f t="shared" si="56"/>
        <v>E</v>
      </c>
      <c r="AO57" s="50" t="str">
        <f t="shared" si="56"/>
        <v>E</v>
      </c>
      <c r="AP57" s="50" t="str">
        <f t="shared" si="56"/>
        <v>E</v>
      </c>
      <c r="AQ57" s="50" t="str">
        <f t="shared" si="56"/>
        <v>E</v>
      </c>
      <c r="AR57" s="50" t="str">
        <f t="shared" si="56"/>
        <v>E</v>
      </c>
    </row>
    <row r="58" spans="1:44" ht="15" x14ac:dyDescent="0.2">
      <c r="A58" s="62" t="s">
        <v>1137</v>
      </c>
      <c r="B58" s="63" t="s">
        <v>1136</v>
      </c>
      <c r="C58" s="64">
        <v>19</v>
      </c>
      <c r="D58" s="64">
        <v>5.6</v>
      </c>
      <c r="E58" s="50" t="str">
        <f t="shared" ref="E58:AR58" si="57">IF($C58&gt;=E$1,"A","E")</f>
        <v>A</v>
      </c>
      <c r="F58" s="50" t="str">
        <f t="shared" si="57"/>
        <v>A</v>
      </c>
      <c r="G58" s="50" t="str">
        <f t="shared" si="57"/>
        <v>A</v>
      </c>
      <c r="H58" s="50" t="str">
        <f t="shared" si="57"/>
        <v>A</v>
      </c>
      <c r="I58" s="50" t="str">
        <f t="shared" si="57"/>
        <v>A</v>
      </c>
      <c r="J58" s="50" t="str">
        <f t="shared" si="57"/>
        <v>A</v>
      </c>
      <c r="K58" s="50" t="str">
        <f t="shared" si="57"/>
        <v>A</v>
      </c>
      <c r="L58" s="50" t="str">
        <f t="shared" si="57"/>
        <v>A</v>
      </c>
      <c r="M58" s="50" t="str">
        <f t="shared" si="57"/>
        <v>A</v>
      </c>
      <c r="N58" s="50" t="str">
        <f t="shared" si="57"/>
        <v>A</v>
      </c>
      <c r="O58" s="50" t="str">
        <f t="shared" si="57"/>
        <v>A</v>
      </c>
      <c r="P58" s="50" t="str">
        <f t="shared" si="57"/>
        <v>A</v>
      </c>
      <c r="Q58" s="50" t="str">
        <f t="shared" si="57"/>
        <v>A</v>
      </c>
      <c r="R58" s="50" t="str">
        <f t="shared" si="57"/>
        <v>A</v>
      </c>
      <c r="S58" s="50" t="str">
        <f t="shared" si="57"/>
        <v>A</v>
      </c>
      <c r="T58" s="50" t="str">
        <f t="shared" si="57"/>
        <v>A</v>
      </c>
      <c r="U58" s="50" t="str">
        <f t="shared" si="57"/>
        <v>A</v>
      </c>
      <c r="V58" s="50" t="str">
        <f t="shared" si="57"/>
        <v>A</v>
      </c>
      <c r="W58" s="50" t="str">
        <f t="shared" si="57"/>
        <v>A</v>
      </c>
      <c r="X58" s="50" t="str">
        <f t="shared" si="57"/>
        <v>E</v>
      </c>
      <c r="Y58" s="50" t="str">
        <f t="shared" si="57"/>
        <v>E</v>
      </c>
      <c r="Z58" s="50" t="str">
        <f t="shared" si="57"/>
        <v>E</v>
      </c>
      <c r="AA58" s="50" t="str">
        <f t="shared" si="57"/>
        <v>E</v>
      </c>
      <c r="AB58" s="50" t="str">
        <f t="shared" si="57"/>
        <v>E</v>
      </c>
      <c r="AC58" s="50" t="str">
        <f t="shared" si="57"/>
        <v>E</v>
      </c>
      <c r="AD58" s="50" t="str">
        <f t="shared" si="57"/>
        <v>E</v>
      </c>
      <c r="AE58" s="50" t="str">
        <f t="shared" si="57"/>
        <v>E</v>
      </c>
      <c r="AF58" s="50" t="str">
        <f t="shared" si="57"/>
        <v>E</v>
      </c>
      <c r="AG58" s="50" t="str">
        <f t="shared" si="57"/>
        <v>E</v>
      </c>
      <c r="AH58" s="50" t="str">
        <f t="shared" si="57"/>
        <v>E</v>
      </c>
      <c r="AI58" s="50" t="str">
        <f t="shared" si="57"/>
        <v>E</v>
      </c>
      <c r="AJ58" s="50" t="str">
        <f t="shared" si="57"/>
        <v>E</v>
      </c>
      <c r="AK58" s="50" t="str">
        <f t="shared" si="57"/>
        <v>E</v>
      </c>
      <c r="AL58" s="50" t="str">
        <f t="shared" si="57"/>
        <v>E</v>
      </c>
      <c r="AM58" s="50" t="str">
        <f t="shared" si="57"/>
        <v>E</v>
      </c>
      <c r="AN58" s="50" t="str">
        <f t="shared" si="57"/>
        <v>E</v>
      </c>
      <c r="AO58" s="50" t="str">
        <f t="shared" si="57"/>
        <v>E</v>
      </c>
      <c r="AP58" s="50" t="str">
        <f t="shared" si="57"/>
        <v>E</v>
      </c>
      <c r="AQ58" s="50" t="str">
        <f t="shared" si="57"/>
        <v>E</v>
      </c>
      <c r="AR58" s="50" t="str">
        <f t="shared" si="57"/>
        <v>E</v>
      </c>
    </row>
    <row r="59" spans="1:44" ht="15" x14ac:dyDescent="0.2">
      <c r="A59" s="62" t="s">
        <v>1158</v>
      </c>
      <c r="B59" s="63" t="s">
        <v>1157</v>
      </c>
      <c r="C59" s="64">
        <v>19</v>
      </c>
      <c r="D59" s="64">
        <v>5.2</v>
      </c>
      <c r="E59" s="50" t="str">
        <f t="shared" ref="E59:AR59" si="58">IF($C59&gt;=E$1,"A","E")</f>
        <v>A</v>
      </c>
      <c r="F59" s="50" t="str">
        <f t="shared" si="58"/>
        <v>A</v>
      </c>
      <c r="G59" s="50" t="str">
        <f t="shared" si="58"/>
        <v>A</v>
      </c>
      <c r="H59" s="50" t="str">
        <f t="shared" si="58"/>
        <v>A</v>
      </c>
      <c r="I59" s="50" t="str">
        <f t="shared" si="58"/>
        <v>A</v>
      </c>
      <c r="J59" s="50" t="str">
        <f t="shared" si="58"/>
        <v>A</v>
      </c>
      <c r="K59" s="50" t="str">
        <f t="shared" si="58"/>
        <v>A</v>
      </c>
      <c r="L59" s="50" t="str">
        <f t="shared" si="58"/>
        <v>A</v>
      </c>
      <c r="M59" s="50" t="str">
        <f t="shared" si="58"/>
        <v>A</v>
      </c>
      <c r="N59" s="50" t="str">
        <f t="shared" si="58"/>
        <v>A</v>
      </c>
      <c r="O59" s="50" t="str">
        <f t="shared" si="58"/>
        <v>A</v>
      </c>
      <c r="P59" s="50" t="str">
        <f t="shared" si="58"/>
        <v>A</v>
      </c>
      <c r="Q59" s="50" t="str">
        <f t="shared" si="58"/>
        <v>A</v>
      </c>
      <c r="R59" s="50" t="str">
        <f t="shared" si="58"/>
        <v>A</v>
      </c>
      <c r="S59" s="50" t="str">
        <f t="shared" si="58"/>
        <v>A</v>
      </c>
      <c r="T59" s="50" t="str">
        <f t="shared" si="58"/>
        <v>A</v>
      </c>
      <c r="U59" s="50" t="str">
        <f t="shared" si="58"/>
        <v>A</v>
      </c>
      <c r="V59" s="50" t="str">
        <f t="shared" si="58"/>
        <v>A</v>
      </c>
      <c r="W59" s="50" t="str">
        <f t="shared" si="58"/>
        <v>A</v>
      </c>
      <c r="X59" s="50" t="str">
        <f t="shared" si="58"/>
        <v>E</v>
      </c>
      <c r="Y59" s="50" t="str">
        <f t="shared" si="58"/>
        <v>E</v>
      </c>
      <c r="Z59" s="50" t="str">
        <f t="shared" si="58"/>
        <v>E</v>
      </c>
      <c r="AA59" s="50" t="str">
        <f t="shared" si="58"/>
        <v>E</v>
      </c>
      <c r="AB59" s="50" t="str">
        <f t="shared" si="58"/>
        <v>E</v>
      </c>
      <c r="AC59" s="50" t="str">
        <f t="shared" si="58"/>
        <v>E</v>
      </c>
      <c r="AD59" s="50" t="str">
        <f t="shared" si="58"/>
        <v>E</v>
      </c>
      <c r="AE59" s="50" t="str">
        <f t="shared" si="58"/>
        <v>E</v>
      </c>
      <c r="AF59" s="50" t="str">
        <f t="shared" si="58"/>
        <v>E</v>
      </c>
      <c r="AG59" s="50" t="str">
        <f t="shared" si="58"/>
        <v>E</v>
      </c>
      <c r="AH59" s="50" t="str">
        <f t="shared" si="58"/>
        <v>E</v>
      </c>
      <c r="AI59" s="50" t="str">
        <f t="shared" si="58"/>
        <v>E</v>
      </c>
      <c r="AJ59" s="50" t="str">
        <f t="shared" si="58"/>
        <v>E</v>
      </c>
      <c r="AK59" s="50" t="str">
        <f t="shared" si="58"/>
        <v>E</v>
      </c>
      <c r="AL59" s="50" t="str">
        <f t="shared" si="58"/>
        <v>E</v>
      </c>
      <c r="AM59" s="50" t="str">
        <f t="shared" si="58"/>
        <v>E</v>
      </c>
      <c r="AN59" s="50" t="str">
        <f t="shared" si="58"/>
        <v>E</v>
      </c>
      <c r="AO59" s="50" t="str">
        <f t="shared" si="58"/>
        <v>E</v>
      </c>
      <c r="AP59" s="50" t="str">
        <f t="shared" si="58"/>
        <v>E</v>
      </c>
      <c r="AQ59" s="50" t="str">
        <f t="shared" si="58"/>
        <v>E</v>
      </c>
      <c r="AR59" s="50" t="str">
        <f t="shared" si="58"/>
        <v>E</v>
      </c>
    </row>
    <row r="60" spans="1:44" ht="15" x14ac:dyDescent="0.2">
      <c r="A60" s="62" t="s">
        <v>1163</v>
      </c>
      <c r="B60" s="63" t="s">
        <v>3416</v>
      </c>
      <c r="C60" s="64">
        <v>11</v>
      </c>
      <c r="D60" s="64">
        <v>5.2</v>
      </c>
      <c r="E60" s="50" t="str">
        <f t="shared" ref="E60:AR60" si="59">IF($C60&gt;=E$1,"A","E")</f>
        <v>A</v>
      </c>
      <c r="F60" s="50" t="str">
        <f t="shared" si="59"/>
        <v>A</v>
      </c>
      <c r="G60" s="50" t="str">
        <f t="shared" si="59"/>
        <v>A</v>
      </c>
      <c r="H60" s="50" t="str">
        <f t="shared" si="59"/>
        <v>A</v>
      </c>
      <c r="I60" s="50" t="str">
        <f t="shared" si="59"/>
        <v>A</v>
      </c>
      <c r="J60" s="50" t="str">
        <f t="shared" si="59"/>
        <v>A</v>
      </c>
      <c r="K60" s="50" t="str">
        <f t="shared" si="59"/>
        <v>A</v>
      </c>
      <c r="L60" s="50" t="str">
        <f t="shared" si="59"/>
        <v>A</v>
      </c>
      <c r="M60" s="50" t="str">
        <f t="shared" si="59"/>
        <v>A</v>
      </c>
      <c r="N60" s="50" t="str">
        <f t="shared" si="59"/>
        <v>A</v>
      </c>
      <c r="O60" s="50" t="str">
        <f t="shared" si="59"/>
        <v>A</v>
      </c>
      <c r="P60" s="50" t="str">
        <f t="shared" si="59"/>
        <v>E</v>
      </c>
      <c r="Q60" s="50" t="str">
        <f t="shared" si="59"/>
        <v>E</v>
      </c>
      <c r="R60" s="50" t="str">
        <f t="shared" si="59"/>
        <v>E</v>
      </c>
      <c r="S60" s="50" t="str">
        <f t="shared" si="59"/>
        <v>E</v>
      </c>
      <c r="T60" s="50" t="str">
        <f t="shared" si="59"/>
        <v>E</v>
      </c>
      <c r="U60" s="50" t="str">
        <f t="shared" si="59"/>
        <v>E</v>
      </c>
      <c r="V60" s="50" t="str">
        <f t="shared" si="59"/>
        <v>E</v>
      </c>
      <c r="W60" s="50" t="str">
        <f t="shared" si="59"/>
        <v>E</v>
      </c>
      <c r="X60" s="50" t="str">
        <f t="shared" si="59"/>
        <v>E</v>
      </c>
      <c r="Y60" s="50" t="str">
        <f t="shared" si="59"/>
        <v>E</v>
      </c>
      <c r="Z60" s="50" t="str">
        <f t="shared" si="59"/>
        <v>E</v>
      </c>
      <c r="AA60" s="50" t="str">
        <f t="shared" si="59"/>
        <v>E</v>
      </c>
      <c r="AB60" s="50" t="str">
        <f t="shared" si="59"/>
        <v>E</v>
      </c>
      <c r="AC60" s="50" t="str">
        <f t="shared" si="59"/>
        <v>E</v>
      </c>
      <c r="AD60" s="50" t="str">
        <f t="shared" si="59"/>
        <v>E</v>
      </c>
      <c r="AE60" s="50" t="str">
        <f t="shared" si="59"/>
        <v>E</v>
      </c>
      <c r="AF60" s="50" t="str">
        <f t="shared" si="59"/>
        <v>E</v>
      </c>
      <c r="AG60" s="50" t="str">
        <f t="shared" si="59"/>
        <v>E</v>
      </c>
      <c r="AH60" s="50" t="str">
        <f t="shared" si="59"/>
        <v>E</v>
      </c>
      <c r="AI60" s="50" t="str">
        <f t="shared" si="59"/>
        <v>E</v>
      </c>
      <c r="AJ60" s="50" t="str">
        <f t="shared" si="59"/>
        <v>E</v>
      </c>
      <c r="AK60" s="50" t="str">
        <f t="shared" si="59"/>
        <v>E</v>
      </c>
      <c r="AL60" s="50" t="str">
        <f t="shared" si="59"/>
        <v>E</v>
      </c>
      <c r="AM60" s="50" t="str">
        <f t="shared" si="59"/>
        <v>E</v>
      </c>
      <c r="AN60" s="50" t="str">
        <f t="shared" si="59"/>
        <v>E</v>
      </c>
      <c r="AO60" s="50" t="str">
        <f t="shared" si="59"/>
        <v>E</v>
      </c>
      <c r="AP60" s="50" t="str">
        <f t="shared" si="59"/>
        <v>E</v>
      </c>
      <c r="AQ60" s="50" t="str">
        <f t="shared" si="59"/>
        <v>E</v>
      </c>
      <c r="AR60" s="50" t="str">
        <f t="shared" si="59"/>
        <v>E</v>
      </c>
    </row>
    <row r="61" spans="1:44" ht="15" x14ac:dyDescent="0.2">
      <c r="A61" s="62" t="s">
        <v>1201</v>
      </c>
      <c r="B61" s="63" t="s">
        <v>1200</v>
      </c>
      <c r="C61" s="64">
        <v>5</v>
      </c>
      <c r="D61" s="64">
        <v>4.4000000000000004</v>
      </c>
      <c r="E61" s="50" t="str">
        <f t="shared" ref="E61:AR61" si="60">IF($C61&gt;=E$1,"A","E")</f>
        <v>A</v>
      </c>
      <c r="F61" s="50" t="str">
        <f t="shared" si="60"/>
        <v>A</v>
      </c>
      <c r="G61" s="50" t="str">
        <f t="shared" si="60"/>
        <v>A</v>
      </c>
      <c r="H61" s="50" t="str">
        <f t="shared" si="60"/>
        <v>A</v>
      </c>
      <c r="I61" s="50" t="str">
        <f t="shared" si="60"/>
        <v>A</v>
      </c>
      <c r="J61" s="50" t="str">
        <f t="shared" si="60"/>
        <v>E</v>
      </c>
      <c r="K61" s="50" t="str">
        <f t="shared" si="60"/>
        <v>E</v>
      </c>
      <c r="L61" s="50" t="str">
        <f t="shared" si="60"/>
        <v>E</v>
      </c>
      <c r="M61" s="50" t="str">
        <f t="shared" si="60"/>
        <v>E</v>
      </c>
      <c r="N61" s="50" t="str">
        <f t="shared" si="60"/>
        <v>E</v>
      </c>
      <c r="O61" s="50" t="str">
        <f t="shared" si="60"/>
        <v>E</v>
      </c>
      <c r="P61" s="50" t="str">
        <f t="shared" si="60"/>
        <v>E</v>
      </c>
      <c r="Q61" s="50" t="str">
        <f t="shared" si="60"/>
        <v>E</v>
      </c>
      <c r="R61" s="50" t="str">
        <f t="shared" si="60"/>
        <v>E</v>
      </c>
      <c r="S61" s="50" t="str">
        <f t="shared" si="60"/>
        <v>E</v>
      </c>
      <c r="T61" s="50" t="str">
        <f t="shared" si="60"/>
        <v>E</v>
      </c>
      <c r="U61" s="50" t="str">
        <f t="shared" si="60"/>
        <v>E</v>
      </c>
      <c r="V61" s="50" t="str">
        <f t="shared" si="60"/>
        <v>E</v>
      </c>
      <c r="W61" s="50" t="str">
        <f t="shared" si="60"/>
        <v>E</v>
      </c>
      <c r="X61" s="50" t="str">
        <f t="shared" si="60"/>
        <v>E</v>
      </c>
      <c r="Y61" s="50" t="str">
        <f t="shared" si="60"/>
        <v>E</v>
      </c>
      <c r="Z61" s="50" t="str">
        <f t="shared" si="60"/>
        <v>E</v>
      </c>
      <c r="AA61" s="50" t="str">
        <f t="shared" si="60"/>
        <v>E</v>
      </c>
      <c r="AB61" s="50" t="str">
        <f t="shared" si="60"/>
        <v>E</v>
      </c>
      <c r="AC61" s="50" t="str">
        <f t="shared" si="60"/>
        <v>E</v>
      </c>
      <c r="AD61" s="50" t="str">
        <f t="shared" si="60"/>
        <v>E</v>
      </c>
      <c r="AE61" s="50" t="str">
        <f t="shared" si="60"/>
        <v>E</v>
      </c>
      <c r="AF61" s="50" t="str">
        <f t="shared" si="60"/>
        <v>E</v>
      </c>
      <c r="AG61" s="50" t="str">
        <f t="shared" si="60"/>
        <v>E</v>
      </c>
      <c r="AH61" s="50" t="str">
        <f t="shared" si="60"/>
        <v>E</v>
      </c>
      <c r="AI61" s="50" t="str">
        <f t="shared" si="60"/>
        <v>E</v>
      </c>
      <c r="AJ61" s="50" t="str">
        <f t="shared" si="60"/>
        <v>E</v>
      </c>
      <c r="AK61" s="50" t="str">
        <f t="shared" si="60"/>
        <v>E</v>
      </c>
      <c r="AL61" s="50" t="str">
        <f t="shared" si="60"/>
        <v>E</v>
      </c>
      <c r="AM61" s="50" t="str">
        <f t="shared" si="60"/>
        <v>E</v>
      </c>
      <c r="AN61" s="50" t="str">
        <f t="shared" si="60"/>
        <v>E</v>
      </c>
      <c r="AO61" s="50" t="str">
        <f t="shared" si="60"/>
        <v>E</v>
      </c>
      <c r="AP61" s="50" t="str">
        <f t="shared" si="60"/>
        <v>E</v>
      </c>
      <c r="AQ61" s="50" t="str">
        <f t="shared" si="60"/>
        <v>E</v>
      </c>
      <c r="AR61" s="50" t="str">
        <f t="shared" si="60"/>
        <v>E</v>
      </c>
    </row>
    <row r="62" spans="1:44" ht="15" x14ac:dyDescent="0.2">
      <c r="A62" s="62" t="s">
        <v>1233</v>
      </c>
      <c r="B62" s="63" t="s">
        <v>3444</v>
      </c>
      <c r="C62" s="64">
        <v>18</v>
      </c>
      <c r="D62" s="64">
        <v>5.6</v>
      </c>
      <c r="E62" s="50" t="str">
        <f t="shared" ref="E62:AR62" si="61">IF($C62&gt;=E$1,"A","E")</f>
        <v>A</v>
      </c>
      <c r="F62" s="50" t="str">
        <f t="shared" si="61"/>
        <v>A</v>
      </c>
      <c r="G62" s="50" t="str">
        <f t="shared" si="61"/>
        <v>A</v>
      </c>
      <c r="H62" s="50" t="str">
        <f t="shared" si="61"/>
        <v>A</v>
      </c>
      <c r="I62" s="50" t="str">
        <f t="shared" si="61"/>
        <v>A</v>
      </c>
      <c r="J62" s="50" t="str">
        <f t="shared" si="61"/>
        <v>A</v>
      </c>
      <c r="K62" s="50" t="str">
        <f t="shared" si="61"/>
        <v>A</v>
      </c>
      <c r="L62" s="50" t="str">
        <f t="shared" si="61"/>
        <v>A</v>
      </c>
      <c r="M62" s="50" t="str">
        <f t="shared" si="61"/>
        <v>A</v>
      </c>
      <c r="N62" s="50" t="str">
        <f t="shared" si="61"/>
        <v>A</v>
      </c>
      <c r="O62" s="50" t="str">
        <f t="shared" si="61"/>
        <v>A</v>
      </c>
      <c r="P62" s="50" t="str">
        <f t="shared" si="61"/>
        <v>A</v>
      </c>
      <c r="Q62" s="50" t="str">
        <f t="shared" si="61"/>
        <v>A</v>
      </c>
      <c r="R62" s="50" t="str">
        <f t="shared" si="61"/>
        <v>A</v>
      </c>
      <c r="S62" s="50" t="str">
        <f t="shared" si="61"/>
        <v>A</v>
      </c>
      <c r="T62" s="50" t="str">
        <f t="shared" si="61"/>
        <v>A</v>
      </c>
      <c r="U62" s="50" t="str">
        <f t="shared" si="61"/>
        <v>A</v>
      </c>
      <c r="V62" s="50" t="str">
        <f t="shared" si="61"/>
        <v>A</v>
      </c>
      <c r="W62" s="50" t="str">
        <f t="shared" si="61"/>
        <v>E</v>
      </c>
      <c r="X62" s="50" t="str">
        <f t="shared" si="61"/>
        <v>E</v>
      </c>
      <c r="Y62" s="50" t="str">
        <f t="shared" si="61"/>
        <v>E</v>
      </c>
      <c r="Z62" s="50" t="str">
        <f t="shared" si="61"/>
        <v>E</v>
      </c>
      <c r="AA62" s="50" t="str">
        <f t="shared" si="61"/>
        <v>E</v>
      </c>
      <c r="AB62" s="50" t="str">
        <f t="shared" si="61"/>
        <v>E</v>
      </c>
      <c r="AC62" s="50" t="str">
        <f t="shared" si="61"/>
        <v>E</v>
      </c>
      <c r="AD62" s="50" t="str">
        <f t="shared" si="61"/>
        <v>E</v>
      </c>
      <c r="AE62" s="50" t="str">
        <f t="shared" si="61"/>
        <v>E</v>
      </c>
      <c r="AF62" s="50" t="str">
        <f t="shared" si="61"/>
        <v>E</v>
      </c>
      <c r="AG62" s="50" t="str">
        <f t="shared" si="61"/>
        <v>E</v>
      </c>
      <c r="AH62" s="50" t="str">
        <f t="shared" si="61"/>
        <v>E</v>
      </c>
      <c r="AI62" s="50" t="str">
        <f t="shared" si="61"/>
        <v>E</v>
      </c>
      <c r="AJ62" s="50" t="str">
        <f t="shared" si="61"/>
        <v>E</v>
      </c>
      <c r="AK62" s="50" t="str">
        <f t="shared" si="61"/>
        <v>E</v>
      </c>
      <c r="AL62" s="50" t="str">
        <f t="shared" si="61"/>
        <v>E</v>
      </c>
      <c r="AM62" s="50" t="str">
        <f t="shared" si="61"/>
        <v>E</v>
      </c>
      <c r="AN62" s="50" t="str">
        <f t="shared" si="61"/>
        <v>E</v>
      </c>
      <c r="AO62" s="50" t="str">
        <f t="shared" si="61"/>
        <v>E</v>
      </c>
      <c r="AP62" s="50" t="str">
        <f t="shared" si="61"/>
        <v>E</v>
      </c>
      <c r="AQ62" s="50" t="str">
        <f t="shared" si="61"/>
        <v>E</v>
      </c>
      <c r="AR62" s="50" t="str">
        <f t="shared" si="61"/>
        <v>E</v>
      </c>
    </row>
    <row r="63" spans="1:44" ht="15" x14ac:dyDescent="0.2">
      <c r="A63" s="62" t="s">
        <v>1240</v>
      </c>
      <c r="B63" s="63" t="s">
        <v>3426</v>
      </c>
      <c r="C63" s="64">
        <v>17</v>
      </c>
      <c r="D63" s="64">
        <v>7.2</v>
      </c>
      <c r="E63" s="50" t="str">
        <f t="shared" ref="E63:AR63" si="62">IF($C63&gt;=E$1,"A","E")</f>
        <v>A</v>
      </c>
      <c r="F63" s="50" t="str">
        <f t="shared" si="62"/>
        <v>A</v>
      </c>
      <c r="G63" s="50" t="str">
        <f t="shared" si="62"/>
        <v>A</v>
      </c>
      <c r="H63" s="50" t="str">
        <f t="shared" si="62"/>
        <v>A</v>
      </c>
      <c r="I63" s="50" t="str">
        <f t="shared" si="62"/>
        <v>A</v>
      </c>
      <c r="J63" s="50" t="str">
        <f t="shared" si="62"/>
        <v>A</v>
      </c>
      <c r="K63" s="50" t="str">
        <f t="shared" si="62"/>
        <v>A</v>
      </c>
      <c r="L63" s="50" t="str">
        <f t="shared" si="62"/>
        <v>A</v>
      </c>
      <c r="M63" s="50" t="str">
        <f t="shared" si="62"/>
        <v>A</v>
      </c>
      <c r="N63" s="50" t="str">
        <f t="shared" si="62"/>
        <v>A</v>
      </c>
      <c r="O63" s="50" t="str">
        <f t="shared" si="62"/>
        <v>A</v>
      </c>
      <c r="P63" s="50" t="str">
        <f t="shared" si="62"/>
        <v>A</v>
      </c>
      <c r="Q63" s="50" t="str">
        <f t="shared" si="62"/>
        <v>A</v>
      </c>
      <c r="R63" s="50" t="str">
        <f t="shared" si="62"/>
        <v>A</v>
      </c>
      <c r="S63" s="50" t="str">
        <f t="shared" si="62"/>
        <v>A</v>
      </c>
      <c r="T63" s="50" t="str">
        <f t="shared" si="62"/>
        <v>A</v>
      </c>
      <c r="U63" s="50" t="str">
        <f t="shared" si="62"/>
        <v>A</v>
      </c>
      <c r="V63" s="50" t="str">
        <f t="shared" si="62"/>
        <v>E</v>
      </c>
      <c r="W63" s="50" t="str">
        <f t="shared" si="62"/>
        <v>E</v>
      </c>
      <c r="X63" s="50" t="str">
        <f t="shared" si="62"/>
        <v>E</v>
      </c>
      <c r="Y63" s="50" t="str">
        <f t="shared" si="62"/>
        <v>E</v>
      </c>
      <c r="Z63" s="50" t="str">
        <f t="shared" si="62"/>
        <v>E</v>
      </c>
      <c r="AA63" s="50" t="str">
        <f t="shared" si="62"/>
        <v>E</v>
      </c>
      <c r="AB63" s="50" t="str">
        <f t="shared" si="62"/>
        <v>E</v>
      </c>
      <c r="AC63" s="50" t="str">
        <f t="shared" si="62"/>
        <v>E</v>
      </c>
      <c r="AD63" s="50" t="str">
        <f t="shared" si="62"/>
        <v>E</v>
      </c>
      <c r="AE63" s="50" t="str">
        <f t="shared" si="62"/>
        <v>E</v>
      </c>
      <c r="AF63" s="50" t="str">
        <f t="shared" si="62"/>
        <v>E</v>
      </c>
      <c r="AG63" s="50" t="str">
        <f t="shared" si="62"/>
        <v>E</v>
      </c>
      <c r="AH63" s="50" t="str">
        <f t="shared" si="62"/>
        <v>E</v>
      </c>
      <c r="AI63" s="50" t="str">
        <f t="shared" si="62"/>
        <v>E</v>
      </c>
      <c r="AJ63" s="50" t="str">
        <f t="shared" si="62"/>
        <v>E</v>
      </c>
      <c r="AK63" s="50" t="str">
        <f t="shared" si="62"/>
        <v>E</v>
      </c>
      <c r="AL63" s="50" t="str">
        <f t="shared" si="62"/>
        <v>E</v>
      </c>
      <c r="AM63" s="50" t="str">
        <f t="shared" si="62"/>
        <v>E</v>
      </c>
      <c r="AN63" s="50" t="str">
        <f t="shared" si="62"/>
        <v>E</v>
      </c>
      <c r="AO63" s="50" t="str">
        <f t="shared" si="62"/>
        <v>E</v>
      </c>
      <c r="AP63" s="50" t="str">
        <f t="shared" si="62"/>
        <v>E</v>
      </c>
      <c r="AQ63" s="50" t="str">
        <f t="shared" si="62"/>
        <v>E</v>
      </c>
      <c r="AR63" s="50" t="str">
        <f t="shared" si="62"/>
        <v>E</v>
      </c>
    </row>
    <row r="64" spans="1:44" ht="15" x14ac:dyDescent="0.2">
      <c r="A64" s="62" t="s">
        <v>1278</v>
      </c>
      <c r="B64" s="63" t="s">
        <v>1277</v>
      </c>
      <c r="C64" s="64">
        <v>13</v>
      </c>
      <c r="D64" s="64">
        <v>4.8</v>
      </c>
      <c r="E64" s="50" t="str">
        <f t="shared" ref="E64:AR64" si="63">IF($C64&gt;=E$1,"A","E")</f>
        <v>A</v>
      </c>
      <c r="F64" s="50" t="str">
        <f t="shared" si="63"/>
        <v>A</v>
      </c>
      <c r="G64" s="50" t="str">
        <f t="shared" si="63"/>
        <v>A</v>
      </c>
      <c r="H64" s="50" t="str">
        <f t="shared" si="63"/>
        <v>A</v>
      </c>
      <c r="I64" s="50" t="str">
        <f t="shared" si="63"/>
        <v>A</v>
      </c>
      <c r="J64" s="50" t="str">
        <f t="shared" si="63"/>
        <v>A</v>
      </c>
      <c r="K64" s="50" t="str">
        <f t="shared" si="63"/>
        <v>A</v>
      </c>
      <c r="L64" s="50" t="str">
        <f t="shared" si="63"/>
        <v>A</v>
      </c>
      <c r="M64" s="50" t="str">
        <f t="shared" si="63"/>
        <v>A</v>
      </c>
      <c r="N64" s="50" t="str">
        <f t="shared" si="63"/>
        <v>A</v>
      </c>
      <c r="O64" s="50" t="str">
        <f t="shared" si="63"/>
        <v>A</v>
      </c>
      <c r="P64" s="50" t="str">
        <f t="shared" si="63"/>
        <v>A</v>
      </c>
      <c r="Q64" s="50" t="str">
        <f t="shared" si="63"/>
        <v>A</v>
      </c>
      <c r="R64" s="50" t="str">
        <f t="shared" si="63"/>
        <v>E</v>
      </c>
      <c r="S64" s="50" t="str">
        <f t="shared" si="63"/>
        <v>E</v>
      </c>
      <c r="T64" s="50" t="str">
        <f t="shared" si="63"/>
        <v>E</v>
      </c>
      <c r="U64" s="50" t="str">
        <f t="shared" si="63"/>
        <v>E</v>
      </c>
      <c r="V64" s="50" t="str">
        <f t="shared" si="63"/>
        <v>E</v>
      </c>
      <c r="W64" s="50" t="str">
        <f t="shared" si="63"/>
        <v>E</v>
      </c>
      <c r="X64" s="50" t="str">
        <f t="shared" si="63"/>
        <v>E</v>
      </c>
      <c r="Y64" s="50" t="str">
        <f t="shared" si="63"/>
        <v>E</v>
      </c>
      <c r="Z64" s="50" t="str">
        <f t="shared" si="63"/>
        <v>E</v>
      </c>
      <c r="AA64" s="50" t="str">
        <f t="shared" si="63"/>
        <v>E</v>
      </c>
      <c r="AB64" s="50" t="str">
        <f t="shared" si="63"/>
        <v>E</v>
      </c>
      <c r="AC64" s="50" t="str">
        <f t="shared" si="63"/>
        <v>E</v>
      </c>
      <c r="AD64" s="50" t="str">
        <f t="shared" si="63"/>
        <v>E</v>
      </c>
      <c r="AE64" s="50" t="str">
        <f t="shared" si="63"/>
        <v>E</v>
      </c>
      <c r="AF64" s="50" t="str">
        <f t="shared" si="63"/>
        <v>E</v>
      </c>
      <c r="AG64" s="50" t="str">
        <f t="shared" si="63"/>
        <v>E</v>
      </c>
      <c r="AH64" s="50" t="str">
        <f t="shared" si="63"/>
        <v>E</v>
      </c>
      <c r="AI64" s="50" t="str">
        <f t="shared" si="63"/>
        <v>E</v>
      </c>
      <c r="AJ64" s="50" t="str">
        <f t="shared" si="63"/>
        <v>E</v>
      </c>
      <c r="AK64" s="50" t="str">
        <f t="shared" si="63"/>
        <v>E</v>
      </c>
      <c r="AL64" s="50" t="str">
        <f t="shared" si="63"/>
        <v>E</v>
      </c>
      <c r="AM64" s="50" t="str">
        <f t="shared" si="63"/>
        <v>E</v>
      </c>
      <c r="AN64" s="50" t="str">
        <f t="shared" si="63"/>
        <v>E</v>
      </c>
      <c r="AO64" s="50" t="str">
        <f t="shared" si="63"/>
        <v>E</v>
      </c>
      <c r="AP64" s="50" t="str">
        <f t="shared" si="63"/>
        <v>E</v>
      </c>
      <c r="AQ64" s="50" t="str">
        <f t="shared" si="63"/>
        <v>E</v>
      </c>
      <c r="AR64" s="50" t="str">
        <f t="shared" si="63"/>
        <v>E</v>
      </c>
    </row>
    <row r="65" spans="1:44" ht="15" x14ac:dyDescent="0.2">
      <c r="A65" s="62" t="s">
        <v>1285</v>
      </c>
      <c r="B65" s="63" t="s">
        <v>3487</v>
      </c>
      <c r="C65" s="64">
        <v>20</v>
      </c>
      <c r="D65" s="64">
        <v>5.2</v>
      </c>
      <c r="E65" s="50" t="str">
        <f t="shared" ref="E65:AR65" si="64">IF($C65&gt;=E$1,"A","E")</f>
        <v>A</v>
      </c>
      <c r="F65" s="50" t="str">
        <f t="shared" si="64"/>
        <v>A</v>
      </c>
      <c r="G65" s="50" t="str">
        <f t="shared" si="64"/>
        <v>A</v>
      </c>
      <c r="H65" s="50" t="str">
        <f t="shared" si="64"/>
        <v>A</v>
      </c>
      <c r="I65" s="50" t="str">
        <f t="shared" si="64"/>
        <v>A</v>
      </c>
      <c r="J65" s="50" t="str">
        <f t="shared" si="64"/>
        <v>A</v>
      </c>
      <c r="K65" s="50" t="str">
        <f t="shared" si="64"/>
        <v>A</v>
      </c>
      <c r="L65" s="50" t="str">
        <f t="shared" si="64"/>
        <v>A</v>
      </c>
      <c r="M65" s="50" t="str">
        <f t="shared" si="64"/>
        <v>A</v>
      </c>
      <c r="N65" s="50" t="str">
        <f t="shared" si="64"/>
        <v>A</v>
      </c>
      <c r="O65" s="50" t="str">
        <f t="shared" si="64"/>
        <v>A</v>
      </c>
      <c r="P65" s="50" t="str">
        <f t="shared" si="64"/>
        <v>A</v>
      </c>
      <c r="Q65" s="50" t="str">
        <f t="shared" si="64"/>
        <v>A</v>
      </c>
      <c r="R65" s="50" t="str">
        <f t="shared" si="64"/>
        <v>A</v>
      </c>
      <c r="S65" s="50" t="str">
        <f t="shared" si="64"/>
        <v>A</v>
      </c>
      <c r="T65" s="50" t="str">
        <f t="shared" si="64"/>
        <v>A</v>
      </c>
      <c r="U65" s="50" t="str">
        <f t="shared" si="64"/>
        <v>A</v>
      </c>
      <c r="V65" s="50" t="str">
        <f t="shared" si="64"/>
        <v>A</v>
      </c>
      <c r="W65" s="50" t="str">
        <f t="shared" si="64"/>
        <v>A</v>
      </c>
      <c r="X65" s="50" t="str">
        <f t="shared" si="64"/>
        <v>A</v>
      </c>
      <c r="Y65" s="50" t="str">
        <f t="shared" si="64"/>
        <v>E</v>
      </c>
      <c r="Z65" s="50" t="str">
        <f t="shared" si="64"/>
        <v>E</v>
      </c>
      <c r="AA65" s="50" t="str">
        <f t="shared" si="64"/>
        <v>E</v>
      </c>
      <c r="AB65" s="50" t="str">
        <f t="shared" si="64"/>
        <v>E</v>
      </c>
      <c r="AC65" s="50" t="str">
        <f t="shared" si="64"/>
        <v>E</v>
      </c>
      <c r="AD65" s="50" t="str">
        <f t="shared" si="64"/>
        <v>E</v>
      </c>
      <c r="AE65" s="50" t="str">
        <f t="shared" si="64"/>
        <v>E</v>
      </c>
      <c r="AF65" s="50" t="str">
        <f t="shared" si="64"/>
        <v>E</v>
      </c>
      <c r="AG65" s="50" t="str">
        <f t="shared" si="64"/>
        <v>E</v>
      </c>
      <c r="AH65" s="50" t="str">
        <f t="shared" si="64"/>
        <v>E</v>
      </c>
      <c r="AI65" s="50" t="str">
        <f t="shared" si="64"/>
        <v>E</v>
      </c>
      <c r="AJ65" s="50" t="str">
        <f t="shared" si="64"/>
        <v>E</v>
      </c>
      <c r="AK65" s="50" t="str">
        <f t="shared" si="64"/>
        <v>E</v>
      </c>
      <c r="AL65" s="50" t="str">
        <f t="shared" si="64"/>
        <v>E</v>
      </c>
      <c r="AM65" s="50" t="str">
        <f t="shared" si="64"/>
        <v>E</v>
      </c>
      <c r="AN65" s="50" t="str">
        <f t="shared" si="64"/>
        <v>E</v>
      </c>
      <c r="AO65" s="50" t="str">
        <f t="shared" si="64"/>
        <v>E</v>
      </c>
      <c r="AP65" s="50" t="str">
        <f t="shared" si="64"/>
        <v>E</v>
      </c>
      <c r="AQ65" s="50" t="str">
        <f t="shared" si="64"/>
        <v>E</v>
      </c>
      <c r="AR65" s="50" t="str">
        <f t="shared" si="64"/>
        <v>E</v>
      </c>
    </row>
    <row r="66" spans="1:44" ht="15" x14ac:dyDescent="0.2">
      <c r="A66" s="62" t="s">
        <v>1310</v>
      </c>
      <c r="B66" s="63" t="s">
        <v>1309</v>
      </c>
      <c r="C66" s="64">
        <v>19</v>
      </c>
      <c r="D66" s="64">
        <v>5.6</v>
      </c>
      <c r="E66" s="50" t="str">
        <f t="shared" ref="E66:AR66" si="65">IF($C66&gt;=E$1,"A","E")</f>
        <v>A</v>
      </c>
      <c r="F66" s="50" t="str">
        <f t="shared" si="65"/>
        <v>A</v>
      </c>
      <c r="G66" s="50" t="str">
        <f t="shared" si="65"/>
        <v>A</v>
      </c>
      <c r="H66" s="50" t="str">
        <f t="shared" si="65"/>
        <v>A</v>
      </c>
      <c r="I66" s="50" t="str">
        <f t="shared" si="65"/>
        <v>A</v>
      </c>
      <c r="J66" s="50" t="str">
        <f t="shared" si="65"/>
        <v>A</v>
      </c>
      <c r="K66" s="50" t="str">
        <f t="shared" si="65"/>
        <v>A</v>
      </c>
      <c r="L66" s="50" t="str">
        <f t="shared" si="65"/>
        <v>A</v>
      </c>
      <c r="M66" s="50" t="str">
        <f t="shared" si="65"/>
        <v>A</v>
      </c>
      <c r="N66" s="50" t="str">
        <f t="shared" si="65"/>
        <v>A</v>
      </c>
      <c r="O66" s="50" t="str">
        <f t="shared" si="65"/>
        <v>A</v>
      </c>
      <c r="P66" s="50" t="str">
        <f t="shared" si="65"/>
        <v>A</v>
      </c>
      <c r="Q66" s="50" t="str">
        <f t="shared" si="65"/>
        <v>A</v>
      </c>
      <c r="R66" s="50" t="str">
        <f t="shared" si="65"/>
        <v>A</v>
      </c>
      <c r="S66" s="50" t="str">
        <f t="shared" si="65"/>
        <v>A</v>
      </c>
      <c r="T66" s="50" t="str">
        <f t="shared" si="65"/>
        <v>A</v>
      </c>
      <c r="U66" s="50" t="str">
        <f t="shared" si="65"/>
        <v>A</v>
      </c>
      <c r="V66" s="50" t="str">
        <f t="shared" si="65"/>
        <v>A</v>
      </c>
      <c r="W66" s="50" t="str">
        <f t="shared" si="65"/>
        <v>A</v>
      </c>
      <c r="X66" s="50" t="str">
        <f t="shared" si="65"/>
        <v>E</v>
      </c>
      <c r="Y66" s="50" t="str">
        <f t="shared" si="65"/>
        <v>E</v>
      </c>
      <c r="Z66" s="50" t="str">
        <f t="shared" si="65"/>
        <v>E</v>
      </c>
      <c r="AA66" s="50" t="str">
        <f t="shared" si="65"/>
        <v>E</v>
      </c>
      <c r="AB66" s="50" t="str">
        <f t="shared" si="65"/>
        <v>E</v>
      </c>
      <c r="AC66" s="50" t="str">
        <f t="shared" si="65"/>
        <v>E</v>
      </c>
      <c r="AD66" s="50" t="str">
        <f t="shared" si="65"/>
        <v>E</v>
      </c>
      <c r="AE66" s="50" t="str">
        <f t="shared" si="65"/>
        <v>E</v>
      </c>
      <c r="AF66" s="50" t="str">
        <f t="shared" si="65"/>
        <v>E</v>
      </c>
      <c r="AG66" s="50" t="str">
        <f t="shared" si="65"/>
        <v>E</v>
      </c>
      <c r="AH66" s="50" t="str">
        <f t="shared" si="65"/>
        <v>E</v>
      </c>
      <c r="AI66" s="50" t="str">
        <f t="shared" si="65"/>
        <v>E</v>
      </c>
      <c r="AJ66" s="50" t="str">
        <f t="shared" si="65"/>
        <v>E</v>
      </c>
      <c r="AK66" s="50" t="str">
        <f t="shared" si="65"/>
        <v>E</v>
      </c>
      <c r="AL66" s="50" t="str">
        <f t="shared" si="65"/>
        <v>E</v>
      </c>
      <c r="AM66" s="50" t="str">
        <f t="shared" si="65"/>
        <v>E</v>
      </c>
      <c r="AN66" s="50" t="str">
        <f t="shared" si="65"/>
        <v>E</v>
      </c>
      <c r="AO66" s="50" t="str">
        <f t="shared" si="65"/>
        <v>E</v>
      </c>
      <c r="AP66" s="50" t="str">
        <f t="shared" si="65"/>
        <v>E</v>
      </c>
      <c r="AQ66" s="50" t="str">
        <f t="shared" si="65"/>
        <v>E</v>
      </c>
      <c r="AR66" s="50" t="str">
        <f t="shared" si="65"/>
        <v>E</v>
      </c>
    </row>
    <row r="67" spans="1:44" ht="15" x14ac:dyDescent="0.2">
      <c r="A67" s="62" t="s">
        <v>1320</v>
      </c>
      <c r="B67" s="63" t="s">
        <v>3465</v>
      </c>
      <c r="C67" s="64">
        <v>19</v>
      </c>
      <c r="D67" s="64">
        <v>6.8</v>
      </c>
      <c r="E67" s="50" t="str">
        <f t="shared" ref="E67:AR67" si="66">IF($C67&gt;=E$1,"A","E")</f>
        <v>A</v>
      </c>
      <c r="F67" s="50" t="str">
        <f t="shared" si="66"/>
        <v>A</v>
      </c>
      <c r="G67" s="50" t="str">
        <f t="shared" si="66"/>
        <v>A</v>
      </c>
      <c r="H67" s="50" t="str">
        <f t="shared" si="66"/>
        <v>A</v>
      </c>
      <c r="I67" s="50" t="str">
        <f t="shared" si="66"/>
        <v>A</v>
      </c>
      <c r="J67" s="50" t="str">
        <f t="shared" si="66"/>
        <v>A</v>
      </c>
      <c r="K67" s="50" t="str">
        <f t="shared" si="66"/>
        <v>A</v>
      </c>
      <c r="L67" s="50" t="str">
        <f t="shared" si="66"/>
        <v>A</v>
      </c>
      <c r="M67" s="50" t="str">
        <f t="shared" si="66"/>
        <v>A</v>
      </c>
      <c r="N67" s="50" t="str">
        <f t="shared" si="66"/>
        <v>A</v>
      </c>
      <c r="O67" s="50" t="str">
        <f t="shared" si="66"/>
        <v>A</v>
      </c>
      <c r="P67" s="50" t="str">
        <f t="shared" si="66"/>
        <v>A</v>
      </c>
      <c r="Q67" s="50" t="str">
        <f t="shared" si="66"/>
        <v>A</v>
      </c>
      <c r="R67" s="50" t="str">
        <f t="shared" si="66"/>
        <v>A</v>
      </c>
      <c r="S67" s="50" t="str">
        <f t="shared" si="66"/>
        <v>A</v>
      </c>
      <c r="T67" s="50" t="str">
        <f t="shared" si="66"/>
        <v>A</v>
      </c>
      <c r="U67" s="50" t="str">
        <f t="shared" si="66"/>
        <v>A</v>
      </c>
      <c r="V67" s="50" t="str">
        <f t="shared" si="66"/>
        <v>A</v>
      </c>
      <c r="W67" s="50" t="str">
        <f t="shared" si="66"/>
        <v>A</v>
      </c>
      <c r="X67" s="50" t="str">
        <f t="shared" si="66"/>
        <v>E</v>
      </c>
      <c r="Y67" s="50" t="str">
        <f t="shared" si="66"/>
        <v>E</v>
      </c>
      <c r="Z67" s="50" t="str">
        <f t="shared" si="66"/>
        <v>E</v>
      </c>
      <c r="AA67" s="50" t="str">
        <f t="shared" si="66"/>
        <v>E</v>
      </c>
      <c r="AB67" s="50" t="str">
        <f t="shared" si="66"/>
        <v>E</v>
      </c>
      <c r="AC67" s="50" t="str">
        <f t="shared" si="66"/>
        <v>E</v>
      </c>
      <c r="AD67" s="50" t="str">
        <f t="shared" si="66"/>
        <v>E</v>
      </c>
      <c r="AE67" s="50" t="str">
        <f t="shared" si="66"/>
        <v>E</v>
      </c>
      <c r="AF67" s="50" t="str">
        <f t="shared" si="66"/>
        <v>E</v>
      </c>
      <c r="AG67" s="50" t="str">
        <f t="shared" si="66"/>
        <v>E</v>
      </c>
      <c r="AH67" s="50" t="str">
        <f t="shared" si="66"/>
        <v>E</v>
      </c>
      <c r="AI67" s="50" t="str">
        <f t="shared" si="66"/>
        <v>E</v>
      </c>
      <c r="AJ67" s="50" t="str">
        <f t="shared" si="66"/>
        <v>E</v>
      </c>
      <c r="AK67" s="50" t="str">
        <f t="shared" si="66"/>
        <v>E</v>
      </c>
      <c r="AL67" s="50" t="str">
        <f t="shared" si="66"/>
        <v>E</v>
      </c>
      <c r="AM67" s="50" t="str">
        <f t="shared" si="66"/>
        <v>E</v>
      </c>
      <c r="AN67" s="50" t="str">
        <f t="shared" si="66"/>
        <v>E</v>
      </c>
      <c r="AO67" s="50" t="str">
        <f t="shared" si="66"/>
        <v>E</v>
      </c>
      <c r="AP67" s="50" t="str">
        <f t="shared" si="66"/>
        <v>E</v>
      </c>
      <c r="AQ67" s="50" t="str">
        <f t="shared" si="66"/>
        <v>E</v>
      </c>
      <c r="AR67" s="50" t="str">
        <f t="shared" si="66"/>
        <v>E</v>
      </c>
    </row>
    <row r="68" spans="1:44" ht="15" x14ac:dyDescent="0.2">
      <c r="A68" s="62" t="s">
        <v>1337</v>
      </c>
      <c r="B68" s="63" t="s">
        <v>3495</v>
      </c>
      <c r="C68" s="64">
        <v>14</v>
      </c>
      <c r="D68" s="64">
        <v>6.8</v>
      </c>
      <c r="E68" s="50" t="str">
        <f t="shared" ref="E68:AR68" si="67">IF($C68&gt;=E$1,"A","E")</f>
        <v>A</v>
      </c>
      <c r="F68" s="50" t="str">
        <f t="shared" si="67"/>
        <v>A</v>
      </c>
      <c r="G68" s="50" t="str">
        <f t="shared" si="67"/>
        <v>A</v>
      </c>
      <c r="H68" s="50" t="str">
        <f t="shared" si="67"/>
        <v>A</v>
      </c>
      <c r="I68" s="50" t="str">
        <f t="shared" si="67"/>
        <v>A</v>
      </c>
      <c r="J68" s="50" t="str">
        <f t="shared" si="67"/>
        <v>A</v>
      </c>
      <c r="K68" s="50" t="str">
        <f t="shared" si="67"/>
        <v>A</v>
      </c>
      <c r="L68" s="50" t="str">
        <f t="shared" si="67"/>
        <v>A</v>
      </c>
      <c r="M68" s="50" t="str">
        <f t="shared" si="67"/>
        <v>A</v>
      </c>
      <c r="N68" s="50" t="str">
        <f t="shared" si="67"/>
        <v>A</v>
      </c>
      <c r="O68" s="50" t="str">
        <f t="shared" si="67"/>
        <v>A</v>
      </c>
      <c r="P68" s="50" t="str">
        <f t="shared" si="67"/>
        <v>A</v>
      </c>
      <c r="Q68" s="50" t="str">
        <f t="shared" si="67"/>
        <v>A</v>
      </c>
      <c r="R68" s="50" t="str">
        <f t="shared" si="67"/>
        <v>A</v>
      </c>
      <c r="S68" s="50" t="str">
        <f t="shared" si="67"/>
        <v>E</v>
      </c>
      <c r="T68" s="50" t="str">
        <f t="shared" si="67"/>
        <v>E</v>
      </c>
      <c r="U68" s="50" t="str">
        <f t="shared" si="67"/>
        <v>E</v>
      </c>
      <c r="V68" s="50" t="str">
        <f t="shared" si="67"/>
        <v>E</v>
      </c>
      <c r="W68" s="50" t="str">
        <f t="shared" si="67"/>
        <v>E</v>
      </c>
      <c r="X68" s="50" t="str">
        <f t="shared" si="67"/>
        <v>E</v>
      </c>
      <c r="Y68" s="50" t="str">
        <f t="shared" si="67"/>
        <v>E</v>
      </c>
      <c r="Z68" s="50" t="str">
        <f t="shared" si="67"/>
        <v>E</v>
      </c>
      <c r="AA68" s="50" t="str">
        <f t="shared" si="67"/>
        <v>E</v>
      </c>
      <c r="AB68" s="50" t="str">
        <f t="shared" si="67"/>
        <v>E</v>
      </c>
      <c r="AC68" s="50" t="str">
        <f t="shared" si="67"/>
        <v>E</v>
      </c>
      <c r="AD68" s="50" t="str">
        <f t="shared" si="67"/>
        <v>E</v>
      </c>
      <c r="AE68" s="50" t="str">
        <f t="shared" si="67"/>
        <v>E</v>
      </c>
      <c r="AF68" s="50" t="str">
        <f t="shared" si="67"/>
        <v>E</v>
      </c>
      <c r="AG68" s="50" t="str">
        <f t="shared" si="67"/>
        <v>E</v>
      </c>
      <c r="AH68" s="50" t="str">
        <f t="shared" si="67"/>
        <v>E</v>
      </c>
      <c r="AI68" s="50" t="str">
        <f t="shared" si="67"/>
        <v>E</v>
      </c>
      <c r="AJ68" s="50" t="str">
        <f t="shared" si="67"/>
        <v>E</v>
      </c>
      <c r="AK68" s="50" t="str">
        <f t="shared" si="67"/>
        <v>E</v>
      </c>
      <c r="AL68" s="50" t="str">
        <f t="shared" si="67"/>
        <v>E</v>
      </c>
      <c r="AM68" s="50" t="str">
        <f t="shared" si="67"/>
        <v>E</v>
      </c>
      <c r="AN68" s="50" t="str">
        <f t="shared" si="67"/>
        <v>E</v>
      </c>
      <c r="AO68" s="50" t="str">
        <f t="shared" si="67"/>
        <v>E</v>
      </c>
      <c r="AP68" s="50" t="str">
        <f t="shared" si="67"/>
        <v>E</v>
      </c>
      <c r="AQ68" s="50" t="str">
        <f t="shared" si="67"/>
        <v>E</v>
      </c>
      <c r="AR68" s="50" t="str">
        <f t="shared" si="67"/>
        <v>E</v>
      </c>
    </row>
    <row r="69" spans="1:44" ht="15" x14ac:dyDescent="0.2">
      <c r="A69" s="62" t="s">
        <v>1343</v>
      </c>
      <c r="B69" s="63" t="s">
        <v>3423</v>
      </c>
      <c r="C69" s="64">
        <v>14</v>
      </c>
      <c r="D69" s="64">
        <v>5.2</v>
      </c>
      <c r="E69" s="50" t="str">
        <f t="shared" ref="E69:AR69" si="68">IF($C69&gt;=E$1,"A","E")</f>
        <v>A</v>
      </c>
      <c r="F69" s="50" t="str">
        <f t="shared" si="68"/>
        <v>A</v>
      </c>
      <c r="G69" s="50" t="str">
        <f t="shared" si="68"/>
        <v>A</v>
      </c>
      <c r="H69" s="50" t="str">
        <f t="shared" si="68"/>
        <v>A</v>
      </c>
      <c r="I69" s="50" t="str">
        <f t="shared" si="68"/>
        <v>A</v>
      </c>
      <c r="J69" s="50" t="str">
        <f t="shared" si="68"/>
        <v>A</v>
      </c>
      <c r="K69" s="50" t="str">
        <f t="shared" si="68"/>
        <v>A</v>
      </c>
      <c r="L69" s="50" t="str">
        <f t="shared" si="68"/>
        <v>A</v>
      </c>
      <c r="M69" s="50" t="str">
        <f t="shared" si="68"/>
        <v>A</v>
      </c>
      <c r="N69" s="50" t="str">
        <f t="shared" si="68"/>
        <v>A</v>
      </c>
      <c r="O69" s="50" t="str">
        <f t="shared" si="68"/>
        <v>A</v>
      </c>
      <c r="P69" s="50" t="str">
        <f t="shared" si="68"/>
        <v>A</v>
      </c>
      <c r="Q69" s="50" t="str">
        <f t="shared" si="68"/>
        <v>A</v>
      </c>
      <c r="R69" s="50" t="str">
        <f t="shared" si="68"/>
        <v>A</v>
      </c>
      <c r="S69" s="50" t="str">
        <f t="shared" si="68"/>
        <v>E</v>
      </c>
      <c r="T69" s="50" t="str">
        <f t="shared" si="68"/>
        <v>E</v>
      </c>
      <c r="U69" s="50" t="str">
        <f t="shared" si="68"/>
        <v>E</v>
      </c>
      <c r="V69" s="50" t="str">
        <f t="shared" si="68"/>
        <v>E</v>
      </c>
      <c r="W69" s="50" t="str">
        <f t="shared" si="68"/>
        <v>E</v>
      </c>
      <c r="X69" s="50" t="str">
        <f t="shared" si="68"/>
        <v>E</v>
      </c>
      <c r="Y69" s="50" t="str">
        <f t="shared" si="68"/>
        <v>E</v>
      </c>
      <c r="Z69" s="50" t="str">
        <f t="shared" si="68"/>
        <v>E</v>
      </c>
      <c r="AA69" s="50" t="str">
        <f t="shared" si="68"/>
        <v>E</v>
      </c>
      <c r="AB69" s="50" t="str">
        <f t="shared" si="68"/>
        <v>E</v>
      </c>
      <c r="AC69" s="50" t="str">
        <f t="shared" si="68"/>
        <v>E</v>
      </c>
      <c r="AD69" s="50" t="str">
        <f t="shared" si="68"/>
        <v>E</v>
      </c>
      <c r="AE69" s="50" t="str">
        <f t="shared" si="68"/>
        <v>E</v>
      </c>
      <c r="AF69" s="50" t="str">
        <f t="shared" si="68"/>
        <v>E</v>
      </c>
      <c r="AG69" s="50" t="str">
        <f t="shared" si="68"/>
        <v>E</v>
      </c>
      <c r="AH69" s="50" t="str">
        <f t="shared" si="68"/>
        <v>E</v>
      </c>
      <c r="AI69" s="50" t="str">
        <f t="shared" si="68"/>
        <v>E</v>
      </c>
      <c r="AJ69" s="50" t="str">
        <f t="shared" si="68"/>
        <v>E</v>
      </c>
      <c r="AK69" s="50" t="str">
        <f t="shared" si="68"/>
        <v>E</v>
      </c>
      <c r="AL69" s="50" t="str">
        <f t="shared" si="68"/>
        <v>E</v>
      </c>
      <c r="AM69" s="50" t="str">
        <f t="shared" si="68"/>
        <v>E</v>
      </c>
      <c r="AN69" s="50" t="str">
        <f t="shared" si="68"/>
        <v>E</v>
      </c>
      <c r="AO69" s="50" t="str">
        <f t="shared" si="68"/>
        <v>E</v>
      </c>
      <c r="AP69" s="50" t="str">
        <f t="shared" si="68"/>
        <v>E</v>
      </c>
      <c r="AQ69" s="50" t="str">
        <f t="shared" si="68"/>
        <v>E</v>
      </c>
      <c r="AR69" s="50" t="str">
        <f t="shared" si="68"/>
        <v>E</v>
      </c>
    </row>
    <row r="70" spans="1:44" ht="15" x14ac:dyDescent="0.2">
      <c r="A70" s="62" t="s">
        <v>1348</v>
      </c>
      <c r="B70" s="63" t="s">
        <v>1347</v>
      </c>
      <c r="C70" s="64">
        <v>18</v>
      </c>
      <c r="D70" s="64">
        <v>7.6</v>
      </c>
      <c r="E70" s="50" t="str">
        <f t="shared" ref="E70:AR70" si="69">IF($C70&gt;=E$1,"A","E")</f>
        <v>A</v>
      </c>
      <c r="F70" s="50" t="str">
        <f t="shared" si="69"/>
        <v>A</v>
      </c>
      <c r="G70" s="50" t="str">
        <f t="shared" si="69"/>
        <v>A</v>
      </c>
      <c r="H70" s="50" t="str">
        <f t="shared" si="69"/>
        <v>A</v>
      </c>
      <c r="I70" s="50" t="str">
        <f t="shared" si="69"/>
        <v>A</v>
      </c>
      <c r="J70" s="50" t="str">
        <f t="shared" si="69"/>
        <v>A</v>
      </c>
      <c r="K70" s="50" t="str">
        <f t="shared" si="69"/>
        <v>A</v>
      </c>
      <c r="L70" s="50" t="str">
        <f t="shared" si="69"/>
        <v>A</v>
      </c>
      <c r="M70" s="50" t="str">
        <f t="shared" si="69"/>
        <v>A</v>
      </c>
      <c r="N70" s="50" t="str">
        <f t="shared" si="69"/>
        <v>A</v>
      </c>
      <c r="O70" s="50" t="str">
        <f t="shared" si="69"/>
        <v>A</v>
      </c>
      <c r="P70" s="50" t="str">
        <f t="shared" si="69"/>
        <v>A</v>
      </c>
      <c r="Q70" s="50" t="str">
        <f t="shared" si="69"/>
        <v>A</v>
      </c>
      <c r="R70" s="50" t="str">
        <f t="shared" si="69"/>
        <v>A</v>
      </c>
      <c r="S70" s="50" t="str">
        <f t="shared" si="69"/>
        <v>A</v>
      </c>
      <c r="T70" s="50" t="str">
        <f t="shared" si="69"/>
        <v>A</v>
      </c>
      <c r="U70" s="50" t="str">
        <f t="shared" si="69"/>
        <v>A</v>
      </c>
      <c r="V70" s="50" t="str">
        <f t="shared" si="69"/>
        <v>A</v>
      </c>
      <c r="W70" s="50" t="str">
        <f t="shared" si="69"/>
        <v>E</v>
      </c>
      <c r="X70" s="50" t="str">
        <f t="shared" si="69"/>
        <v>E</v>
      </c>
      <c r="Y70" s="50" t="str">
        <f t="shared" si="69"/>
        <v>E</v>
      </c>
      <c r="Z70" s="50" t="str">
        <f t="shared" si="69"/>
        <v>E</v>
      </c>
      <c r="AA70" s="50" t="str">
        <f t="shared" si="69"/>
        <v>E</v>
      </c>
      <c r="AB70" s="50" t="str">
        <f t="shared" si="69"/>
        <v>E</v>
      </c>
      <c r="AC70" s="50" t="str">
        <f t="shared" si="69"/>
        <v>E</v>
      </c>
      <c r="AD70" s="50" t="str">
        <f t="shared" si="69"/>
        <v>E</v>
      </c>
      <c r="AE70" s="50" t="str">
        <f t="shared" si="69"/>
        <v>E</v>
      </c>
      <c r="AF70" s="50" t="str">
        <f t="shared" si="69"/>
        <v>E</v>
      </c>
      <c r="AG70" s="50" t="str">
        <f t="shared" si="69"/>
        <v>E</v>
      </c>
      <c r="AH70" s="50" t="str">
        <f t="shared" si="69"/>
        <v>E</v>
      </c>
      <c r="AI70" s="50" t="str">
        <f t="shared" si="69"/>
        <v>E</v>
      </c>
      <c r="AJ70" s="50" t="str">
        <f t="shared" si="69"/>
        <v>E</v>
      </c>
      <c r="AK70" s="50" t="str">
        <f t="shared" si="69"/>
        <v>E</v>
      </c>
      <c r="AL70" s="50" t="str">
        <f t="shared" si="69"/>
        <v>E</v>
      </c>
      <c r="AM70" s="50" t="str">
        <f t="shared" si="69"/>
        <v>E</v>
      </c>
      <c r="AN70" s="50" t="str">
        <f t="shared" si="69"/>
        <v>E</v>
      </c>
      <c r="AO70" s="50" t="str">
        <f t="shared" si="69"/>
        <v>E</v>
      </c>
      <c r="AP70" s="50" t="str">
        <f t="shared" si="69"/>
        <v>E</v>
      </c>
      <c r="AQ70" s="50" t="str">
        <f t="shared" si="69"/>
        <v>E</v>
      </c>
      <c r="AR70" s="50" t="str">
        <f t="shared" si="69"/>
        <v>E</v>
      </c>
    </row>
    <row r="71" spans="1:44" ht="15" x14ac:dyDescent="0.2">
      <c r="A71" s="62" t="s">
        <v>1366</v>
      </c>
      <c r="B71" s="63" t="s">
        <v>3498</v>
      </c>
      <c r="C71" s="64">
        <v>19</v>
      </c>
      <c r="D71" s="64">
        <v>5.6</v>
      </c>
      <c r="E71" s="50" t="str">
        <f t="shared" ref="E71:AR71" si="70">IF($C71&gt;=E$1,"A","E")</f>
        <v>A</v>
      </c>
      <c r="F71" s="50" t="str">
        <f t="shared" si="70"/>
        <v>A</v>
      </c>
      <c r="G71" s="50" t="str">
        <f t="shared" si="70"/>
        <v>A</v>
      </c>
      <c r="H71" s="50" t="str">
        <f t="shared" si="70"/>
        <v>A</v>
      </c>
      <c r="I71" s="50" t="str">
        <f t="shared" si="70"/>
        <v>A</v>
      </c>
      <c r="J71" s="50" t="str">
        <f t="shared" si="70"/>
        <v>A</v>
      </c>
      <c r="K71" s="50" t="str">
        <f t="shared" si="70"/>
        <v>A</v>
      </c>
      <c r="L71" s="50" t="str">
        <f t="shared" si="70"/>
        <v>A</v>
      </c>
      <c r="M71" s="50" t="str">
        <f t="shared" si="70"/>
        <v>A</v>
      </c>
      <c r="N71" s="50" t="str">
        <f t="shared" si="70"/>
        <v>A</v>
      </c>
      <c r="O71" s="50" t="str">
        <f t="shared" si="70"/>
        <v>A</v>
      </c>
      <c r="P71" s="50" t="str">
        <f t="shared" si="70"/>
        <v>A</v>
      </c>
      <c r="Q71" s="50" t="str">
        <f t="shared" si="70"/>
        <v>A</v>
      </c>
      <c r="R71" s="50" t="str">
        <f t="shared" si="70"/>
        <v>A</v>
      </c>
      <c r="S71" s="50" t="str">
        <f t="shared" si="70"/>
        <v>A</v>
      </c>
      <c r="T71" s="50" t="str">
        <f t="shared" si="70"/>
        <v>A</v>
      </c>
      <c r="U71" s="50" t="str">
        <f t="shared" si="70"/>
        <v>A</v>
      </c>
      <c r="V71" s="50" t="str">
        <f t="shared" si="70"/>
        <v>A</v>
      </c>
      <c r="W71" s="50" t="str">
        <f t="shared" si="70"/>
        <v>A</v>
      </c>
      <c r="X71" s="50" t="str">
        <f t="shared" si="70"/>
        <v>E</v>
      </c>
      <c r="Y71" s="50" t="str">
        <f t="shared" si="70"/>
        <v>E</v>
      </c>
      <c r="Z71" s="50" t="str">
        <f t="shared" si="70"/>
        <v>E</v>
      </c>
      <c r="AA71" s="50" t="str">
        <f t="shared" si="70"/>
        <v>E</v>
      </c>
      <c r="AB71" s="50" t="str">
        <f t="shared" si="70"/>
        <v>E</v>
      </c>
      <c r="AC71" s="50" t="str">
        <f t="shared" si="70"/>
        <v>E</v>
      </c>
      <c r="AD71" s="50" t="str">
        <f t="shared" si="70"/>
        <v>E</v>
      </c>
      <c r="AE71" s="50" t="str">
        <f t="shared" si="70"/>
        <v>E</v>
      </c>
      <c r="AF71" s="50" t="str">
        <f t="shared" si="70"/>
        <v>E</v>
      </c>
      <c r="AG71" s="50" t="str">
        <f t="shared" si="70"/>
        <v>E</v>
      </c>
      <c r="AH71" s="50" t="str">
        <f t="shared" si="70"/>
        <v>E</v>
      </c>
      <c r="AI71" s="50" t="str">
        <f t="shared" si="70"/>
        <v>E</v>
      </c>
      <c r="AJ71" s="50" t="str">
        <f t="shared" si="70"/>
        <v>E</v>
      </c>
      <c r="AK71" s="50" t="str">
        <f t="shared" si="70"/>
        <v>E</v>
      </c>
      <c r="AL71" s="50" t="str">
        <f t="shared" si="70"/>
        <v>E</v>
      </c>
      <c r="AM71" s="50" t="str">
        <f t="shared" si="70"/>
        <v>E</v>
      </c>
      <c r="AN71" s="50" t="str">
        <f t="shared" si="70"/>
        <v>E</v>
      </c>
      <c r="AO71" s="50" t="str">
        <f t="shared" si="70"/>
        <v>E</v>
      </c>
      <c r="AP71" s="50" t="str">
        <f t="shared" si="70"/>
        <v>E</v>
      </c>
      <c r="AQ71" s="50" t="str">
        <f t="shared" si="70"/>
        <v>E</v>
      </c>
      <c r="AR71" s="50" t="str">
        <f t="shared" si="70"/>
        <v>E</v>
      </c>
    </row>
    <row r="72" spans="1:44" ht="15" x14ac:dyDescent="0.2">
      <c r="A72" s="62" t="s">
        <v>1428</v>
      </c>
      <c r="B72" s="63" t="s">
        <v>1427</v>
      </c>
      <c r="C72" s="64">
        <v>14</v>
      </c>
      <c r="D72" s="64">
        <v>4.8</v>
      </c>
      <c r="E72" s="50" t="str">
        <f t="shared" ref="E72:AR72" si="71">IF($C72&gt;=E$1,"A","E")</f>
        <v>A</v>
      </c>
      <c r="F72" s="50" t="str">
        <f t="shared" si="71"/>
        <v>A</v>
      </c>
      <c r="G72" s="50" t="str">
        <f t="shared" si="71"/>
        <v>A</v>
      </c>
      <c r="H72" s="50" t="str">
        <f t="shared" si="71"/>
        <v>A</v>
      </c>
      <c r="I72" s="50" t="str">
        <f t="shared" si="71"/>
        <v>A</v>
      </c>
      <c r="J72" s="50" t="str">
        <f t="shared" si="71"/>
        <v>A</v>
      </c>
      <c r="K72" s="50" t="str">
        <f t="shared" si="71"/>
        <v>A</v>
      </c>
      <c r="L72" s="50" t="str">
        <f t="shared" si="71"/>
        <v>A</v>
      </c>
      <c r="M72" s="50" t="str">
        <f t="shared" si="71"/>
        <v>A</v>
      </c>
      <c r="N72" s="50" t="str">
        <f t="shared" si="71"/>
        <v>A</v>
      </c>
      <c r="O72" s="50" t="str">
        <f t="shared" si="71"/>
        <v>A</v>
      </c>
      <c r="P72" s="50" t="str">
        <f t="shared" si="71"/>
        <v>A</v>
      </c>
      <c r="Q72" s="50" t="str">
        <f t="shared" si="71"/>
        <v>A</v>
      </c>
      <c r="R72" s="50" t="str">
        <f t="shared" si="71"/>
        <v>A</v>
      </c>
      <c r="S72" s="50" t="str">
        <f t="shared" si="71"/>
        <v>E</v>
      </c>
      <c r="T72" s="50" t="str">
        <f t="shared" si="71"/>
        <v>E</v>
      </c>
      <c r="U72" s="50" t="str">
        <f t="shared" si="71"/>
        <v>E</v>
      </c>
      <c r="V72" s="50" t="str">
        <f t="shared" si="71"/>
        <v>E</v>
      </c>
      <c r="W72" s="50" t="str">
        <f t="shared" si="71"/>
        <v>E</v>
      </c>
      <c r="X72" s="50" t="str">
        <f t="shared" si="71"/>
        <v>E</v>
      </c>
      <c r="Y72" s="50" t="str">
        <f t="shared" si="71"/>
        <v>E</v>
      </c>
      <c r="Z72" s="50" t="str">
        <f t="shared" si="71"/>
        <v>E</v>
      </c>
      <c r="AA72" s="50" t="str">
        <f t="shared" si="71"/>
        <v>E</v>
      </c>
      <c r="AB72" s="50" t="str">
        <f t="shared" si="71"/>
        <v>E</v>
      </c>
      <c r="AC72" s="50" t="str">
        <f t="shared" si="71"/>
        <v>E</v>
      </c>
      <c r="AD72" s="50" t="str">
        <f t="shared" si="71"/>
        <v>E</v>
      </c>
      <c r="AE72" s="50" t="str">
        <f t="shared" si="71"/>
        <v>E</v>
      </c>
      <c r="AF72" s="50" t="str">
        <f t="shared" si="71"/>
        <v>E</v>
      </c>
      <c r="AG72" s="50" t="str">
        <f t="shared" si="71"/>
        <v>E</v>
      </c>
      <c r="AH72" s="50" t="str">
        <f t="shared" si="71"/>
        <v>E</v>
      </c>
      <c r="AI72" s="50" t="str">
        <f t="shared" si="71"/>
        <v>E</v>
      </c>
      <c r="AJ72" s="50" t="str">
        <f t="shared" si="71"/>
        <v>E</v>
      </c>
      <c r="AK72" s="50" t="str">
        <f t="shared" si="71"/>
        <v>E</v>
      </c>
      <c r="AL72" s="50" t="str">
        <f t="shared" si="71"/>
        <v>E</v>
      </c>
      <c r="AM72" s="50" t="str">
        <f t="shared" si="71"/>
        <v>E</v>
      </c>
      <c r="AN72" s="50" t="str">
        <f t="shared" si="71"/>
        <v>E</v>
      </c>
      <c r="AO72" s="50" t="str">
        <f t="shared" si="71"/>
        <v>E</v>
      </c>
      <c r="AP72" s="50" t="str">
        <f t="shared" si="71"/>
        <v>E</v>
      </c>
      <c r="AQ72" s="50" t="str">
        <f t="shared" si="71"/>
        <v>E</v>
      </c>
      <c r="AR72" s="50" t="str">
        <f t="shared" si="71"/>
        <v>E</v>
      </c>
    </row>
    <row r="73" spans="1:44" ht="15" x14ac:dyDescent="0.2">
      <c r="A73" s="62" t="s">
        <v>1440</v>
      </c>
      <c r="B73" s="63" t="s">
        <v>3456</v>
      </c>
      <c r="C73" s="64">
        <v>18</v>
      </c>
      <c r="D73" s="64">
        <v>6</v>
      </c>
      <c r="E73" s="50" t="str">
        <f t="shared" ref="E73:AR73" si="72">IF($C73&gt;=E$1,"A","E")</f>
        <v>A</v>
      </c>
      <c r="F73" s="50" t="str">
        <f t="shared" si="72"/>
        <v>A</v>
      </c>
      <c r="G73" s="50" t="str">
        <f t="shared" si="72"/>
        <v>A</v>
      </c>
      <c r="H73" s="50" t="str">
        <f t="shared" si="72"/>
        <v>A</v>
      </c>
      <c r="I73" s="50" t="str">
        <f t="shared" si="72"/>
        <v>A</v>
      </c>
      <c r="J73" s="50" t="str">
        <f t="shared" si="72"/>
        <v>A</v>
      </c>
      <c r="K73" s="50" t="str">
        <f t="shared" si="72"/>
        <v>A</v>
      </c>
      <c r="L73" s="50" t="str">
        <f t="shared" si="72"/>
        <v>A</v>
      </c>
      <c r="M73" s="50" t="str">
        <f t="shared" si="72"/>
        <v>A</v>
      </c>
      <c r="N73" s="50" t="str">
        <f t="shared" si="72"/>
        <v>A</v>
      </c>
      <c r="O73" s="50" t="str">
        <f t="shared" si="72"/>
        <v>A</v>
      </c>
      <c r="P73" s="50" t="str">
        <f t="shared" si="72"/>
        <v>A</v>
      </c>
      <c r="Q73" s="50" t="str">
        <f t="shared" si="72"/>
        <v>A</v>
      </c>
      <c r="R73" s="50" t="str">
        <f t="shared" si="72"/>
        <v>A</v>
      </c>
      <c r="S73" s="50" t="str">
        <f t="shared" si="72"/>
        <v>A</v>
      </c>
      <c r="T73" s="50" t="str">
        <f t="shared" si="72"/>
        <v>A</v>
      </c>
      <c r="U73" s="50" t="str">
        <f t="shared" si="72"/>
        <v>A</v>
      </c>
      <c r="V73" s="50" t="str">
        <f t="shared" si="72"/>
        <v>A</v>
      </c>
      <c r="W73" s="50" t="str">
        <f t="shared" si="72"/>
        <v>E</v>
      </c>
      <c r="X73" s="50" t="str">
        <f t="shared" si="72"/>
        <v>E</v>
      </c>
      <c r="Y73" s="50" t="str">
        <f t="shared" si="72"/>
        <v>E</v>
      </c>
      <c r="Z73" s="50" t="str">
        <f t="shared" si="72"/>
        <v>E</v>
      </c>
      <c r="AA73" s="50" t="str">
        <f t="shared" si="72"/>
        <v>E</v>
      </c>
      <c r="AB73" s="50" t="str">
        <f t="shared" si="72"/>
        <v>E</v>
      </c>
      <c r="AC73" s="50" t="str">
        <f t="shared" si="72"/>
        <v>E</v>
      </c>
      <c r="AD73" s="50" t="str">
        <f t="shared" si="72"/>
        <v>E</v>
      </c>
      <c r="AE73" s="50" t="str">
        <f t="shared" si="72"/>
        <v>E</v>
      </c>
      <c r="AF73" s="50" t="str">
        <f t="shared" si="72"/>
        <v>E</v>
      </c>
      <c r="AG73" s="50" t="str">
        <f t="shared" si="72"/>
        <v>E</v>
      </c>
      <c r="AH73" s="50" t="str">
        <f t="shared" si="72"/>
        <v>E</v>
      </c>
      <c r="AI73" s="50" t="str">
        <f t="shared" si="72"/>
        <v>E</v>
      </c>
      <c r="AJ73" s="50" t="str">
        <f t="shared" si="72"/>
        <v>E</v>
      </c>
      <c r="AK73" s="50" t="str">
        <f t="shared" si="72"/>
        <v>E</v>
      </c>
      <c r="AL73" s="50" t="str">
        <f t="shared" si="72"/>
        <v>E</v>
      </c>
      <c r="AM73" s="50" t="str">
        <f t="shared" si="72"/>
        <v>E</v>
      </c>
      <c r="AN73" s="50" t="str">
        <f t="shared" si="72"/>
        <v>E</v>
      </c>
      <c r="AO73" s="50" t="str">
        <f t="shared" si="72"/>
        <v>E</v>
      </c>
      <c r="AP73" s="50" t="str">
        <f t="shared" si="72"/>
        <v>E</v>
      </c>
      <c r="AQ73" s="50" t="str">
        <f t="shared" si="72"/>
        <v>E</v>
      </c>
      <c r="AR73" s="50" t="str">
        <f t="shared" si="72"/>
        <v>E</v>
      </c>
    </row>
    <row r="74" spans="1:44" ht="15" x14ac:dyDescent="0.2">
      <c r="A74" s="62" t="s">
        <v>1445</v>
      </c>
      <c r="B74" s="63" t="s">
        <v>1444</v>
      </c>
      <c r="C74" s="64">
        <v>20</v>
      </c>
      <c r="D74" s="64">
        <v>7.6</v>
      </c>
      <c r="E74" s="50" t="str">
        <f t="shared" ref="E74:AR74" si="73">IF($C74&gt;=E$1,"A","E")</f>
        <v>A</v>
      </c>
      <c r="F74" s="50" t="str">
        <f t="shared" si="73"/>
        <v>A</v>
      </c>
      <c r="G74" s="50" t="str">
        <f t="shared" si="73"/>
        <v>A</v>
      </c>
      <c r="H74" s="50" t="str">
        <f t="shared" si="73"/>
        <v>A</v>
      </c>
      <c r="I74" s="50" t="str">
        <f t="shared" si="73"/>
        <v>A</v>
      </c>
      <c r="J74" s="50" t="str">
        <f t="shared" si="73"/>
        <v>A</v>
      </c>
      <c r="K74" s="50" t="str">
        <f t="shared" si="73"/>
        <v>A</v>
      </c>
      <c r="L74" s="50" t="str">
        <f t="shared" si="73"/>
        <v>A</v>
      </c>
      <c r="M74" s="50" t="str">
        <f t="shared" si="73"/>
        <v>A</v>
      </c>
      <c r="N74" s="50" t="str">
        <f t="shared" si="73"/>
        <v>A</v>
      </c>
      <c r="O74" s="50" t="str">
        <f t="shared" si="73"/>
        <v>A</v>
      </c>
      <c r="P74" s="50" t="str">
        <f t="shared" si="73"/>
        <v>A</v>
      </c>
      <c r="Q74" s="50" t="str">
        <f t="shared" si="73"/>
        <v>A</v>
      </c>
      <c r="R74" s="50" t="str">
        <f t="shared" si="73"/>
        <v>A</v>
      </c>
      <c r="S74" s="50" t="str">
        <f t="shared" si="73"/>
        <v>A</v>
      </c>
      <c r="T74" s="50" t="str">
        <f t="shared" si="73"/>
        <v>A</v>
      </c>
      <c r="U74" s="50" t="str">
        <f t="shared" si="73"/>
        <v>A</v>
      </c>
      <c r="V74" s="50" t="str">
        <f t="shared" si="73"/>
        <v>A</v>
      </c>
      <c r="W74" s="50" t="str">
        <f t="shared" si="73"/>
        <v>A</v>
      </c>
      <c r="X74" s="50" t="str">
        <f t="shared" si="73"/>
        <v>A</v>
      </c>
      <c r="Y74" s="50" t="str">
        <f t="shared" si="73"/>
        <v>E</v>
      </c>
      <c r="Z74" s="50" t="str">
        <f t="shared" si="73"/>
        <v>E</v>
      </c>
      <c r="AA74" s="50" t="str">
        <f t="shared" si="73"/>
        <v>E</v>
      </c>
      <c r="AB74" s="50" t="str">
        <f t="shared" si="73"/>
        <v>E</v>
      </c>
      <c r="AC74" s="50" t="str">
        <f t="shared" si="73"/>
        <v>E</v>
      </c>
      <c r="AD74" s="50" t="str">
        <f t="shared" si="73"/>
        <v>E</v>
      </c>
      <c r="AE74" s="50" t="str">
        <f t="shared" si="73"/>
        <v>E</v>
      </c>
      <c r="AF74" s="50" t="str">
        <f t="shared" si="73"/>
        <v>E</v>
      </c>
      <c r="AG74" s="50" t="str">
        <f t="shared" si="73"/>
        <v>E</v>
      </c>
      <c r="AH74" s="50" t="str">
        <f t="shared" si="73"/>
        <v>E</v>
      </c>
      <c r="AI74" s="50" t="str">
        <f t="shared" si="73"/>
        <v>E</v>
      </c>
      <c r="AJ74" s="50" t="str">
        <f t="shared" si="73"/>
        <v>E</v>
      </c>
      <c r="AK74" s="50" t="str">
        <f t="shared" si="73"/>
        <v>E</v>
      </c>
      <c r="AL74" s="50" t="str">
        <f t="shared" si="73"/>
        <v>E</v>
      </c>
      <c r="AM74" s="50" t="str">
        <f t="shared" si="73"/>
        <v>E</v>
      </c>
      <c r="AN74" s="50" t="str">
        <f t="shared" si="73"/>
        <v>E</v>
      </c>
      <c r="AO74" s="50" t="str">
        <f t="shared" si="73"/>
        <v>E</v>
      </c>
      <c r="AP74" s="50" t="str">
        <f t="shared" si="73"/>
        <v>E</v>
      </c>
      <c r="AQ74" s="50" t="str">
        <f t="shared" si="73"/>
        <v>E</v>
      </c>
      <c r="AR74" s="50" t="str">
        <f t="shared" si="73"/>
        <v>E</v>
      </c>
    </row>
    <row r="75" spans="1:44" ht="15" x14ac:dyDescent="0.2">
      <c r="A75" s="62" t="s">
        <v>1470</v>
      </c>
      <c r="B75" s="63" t="s">
        <v>3451</v>
      </c>
      <c r="C75" s="64">
        <v>24</v>
      </c>
      <c r="D75" s="64">
        <v>5.2</v>
      </c>
      <c r="E75" s="50" t="str">
        <f t="shared" ref="E75:AR75" si="74">IF($C75&gt;=E$1,"A","E")</f>
        <v>A</v>
      </c>
      <c r="F75" s="50" t="str">
        <f t="shared" si="74"/>
        <v>A</v>
      </c>
      <c r="G75" s="50" t="str">
        <f t="shared" si="74"/>
        <v>A</v>
      </c>
      <c r="H75" s="50" t="str">
        <f t="shared" si="74"/>
        <v>A</v>
      </c>
      <c r="I75" s="50" t="str">
        <f t="shared" si="74"/>
        <v>A</v>
      </c>
      <c r="J75" s="50" t="str">
        <f t="shared" si="74"/>
        <v>A</v>
      </c>
      <c r="K75" s="50" t="str">
        <f t="shared" si="74"/>
        <v>A</v>
      </c>
      <c r="L75" s="50" t="str">
        <f t="shared" si="74"/>
        <v>A</v>
      </c>
      <c r="M75" s="50" t="str">
        <f t="shared" si="74"/>
        <v>A</v>
      </c>
      <c r="N75" s="50" t="str">
        <f t="shared" si="74"/>
        <v>A</v>
      </c>
      <c r="O75" s="50" t="str">
        <f t="shared" si="74"/>
        <v>A</v>
      </c>
      <c r="P75" s="50" t="str">
        <f t="shared" si="74"/>
        <v>A</v>
      </c>
      <c r="Q75" s="50" t="str">
        <f t="shared" si="74"/>
        <v>A</v>
      </c>
      <c r="R75" s="50" t="str">
        <f t="shared" si="74"/>
        <v>A</v>
      </c>
      <c r="S75" s="50" t="str">
        <f t="shared" si="74"/>
        <v>A</v>
      </c>
      <c r="T75" s="50" t="str">
        <f t="shared" si="74"/>
        <v>A</v>
      </c>
      <c r="U75" s="50" t="str">
        <f t="shared" si="74"/>
        <v>A</v>
      </c>
      <c r="V75" s="50" t="str">
        <f t="shared" si="74"/>
        <v>A</v>
      </c>
      <c r="W75" s="50" t="str">
        <f t="shared" si="74"/>
        <v>A</v>
      </c>
      <c r="X75" s="50" t="str">
        <f t="shared" si="74"/>
        <v>A</v>
      </c>
      <c r="Y75" s="50" t="str">
        <f t="shared" si="74"/>
        <v>A</v>
      </c>
      <c r="Z75" s="50" t="str">
        <f t="shared" si="74"/>
        <v>A</v>
      </c>
      <c r="AA75" s="50" t="str">
        <f t="shared" si="74"/>
        <v>A</v>
      </c>
      <c r="AB75" s="50" t="str">
        <f t="shared" si="74"/>
        <v>A</v>
      </c>
      <c r="AC75" s="50" t="str">
        <f t="shared" si="74"/>
        <v>E</v>
      </c>
      <c r="AD75" s="50" t="str">
        <f t="shared" si="74"/>
        <v>E</v>
      </c>
      <c r="AE75" s="50" t="str">
        <f t="shared" si="74"/>
        <v>E</v>
      </c>
      <c r="AF75" s="50" t="str">
        <f t="shared" si="74"/>
        <v>E</v>
      </c>
      <c r="AG75" s="50" t="str">
        <f t="shared" si="74"/>
        <v>E</v>
      </c>
      <c r="AH75" s="50" t="str">
        <f t="shared" si="74"/>
        <v>E</v>
      </c>
      <c r="AI75" s="50" t="str">
        <f t="shared" si="74"/>
        <v>E</v>
      </c>
      <c r="AJ75" s="50" t="str">
        <f t="shared" si="74"/>
        <v>E</v>
      </c>
      <c r="AK75" s="50" t="str">
        <f t="shared" si="74"/>
        <v>E</v>
      </c>
      <c r="AL75" s="50" t="str">
        <f t="shared" si="74"/>
        <v>E</v>
      </c>
      <c r="AM75" s="50" t="str">
        <f t="shared" si="74"/>
        <v>E</v>
      </c>
      <c r="AN75" s="50" t="str">
        <f t="shared" si="74"/>
        <v>E</v>
      </c>
      <c r="AO75" s="50" t="str">
        <f t="shared" si="74"/>
        <v>E</v>
      </c>
      <c r="AP75" s="50" t="str">
        <f t="shared" si="74"/>
        <v>E</v>
      </c>
      <c r="AQ75" s="50" t="str">
        <f t="shared" si="74"/>
        <v>E</v>
      </c>
      <c r="AR75" s="50" t="str">
        <f t="shared" si="74"/>
        <v>E</v>
      </c>
    </row>
    <row r="76" spans="1:44" ht="15" x14ac:dyDescent="0.2">
      <c r="A76" s="62" t="s">
        <v>1475</v>
      </c>
      <c r="B76" s="63" t="s">
        <v>3489</v>
      </c>
      <c r="C76" s="64">
        <v>16</v>
      </c>
      <c r="D76" s="64">
        <v>8.8000000000000007</v>
      </c>
      <c r="E76" s="50" t="str">
        <f t="shared" ref="E76:AR76" si="75">IF($C76&gt;=E$1,"A","E")</f>
        <v>A</v>
      </c>
      <c r="F76" s="50" t="str">
        <f t="shared" si="75"/>
        <v>A</v>
      </c>
      <c r="G76" s="50" t="str">
        <f t="shared" si="75"/>
        <v>A</v>
      </c>
      <c r="H76" s="50" t="str">
        <f t="shared" si="75"/>
        <v>A</v>
      </c>
      <c r="I76" s="50" t="str">
        <f t="shared" si="75"/>
        <v>A</v>
      </c>
      <c r="J76" s="50" t="str">
        <f t="shared" si="75"/>
        <v>A</v>
      </c>
      <c r="K76" s="50" t="str">
        <f t="shared" si="75"/>
        <v>A</v>
      </c>
      <c r="L76" s="50" t="str">
        <f t="shared" si="75"/>
        <v>A</v>
      </c>
      <c r="M76" s="50" t="str">
        <f t="shared" si="75"/>
        <v>A</v>
      </c>
      <c r="N76" s="50" t="str">
        <f t="shared" si="75"/>
        <v>A</v>
      </c>
      <c r="O76" s="50" t="str">
        <f t="shared" si="75"/>
        <v>A</v>
      </c>
      <c r="P76" s="50" t="str">
        <f t="shared" si="75"/>
        <v>A</v>
      </c>
      <c r="Q76" s="50" t="str">
        <f t="shared" si="75"/>
        <v>A</v>
      </c>
      <c r="R76" s="50" t="str">
        <f t="shared" si="75"/>
        <v>A</v>
      </c>
      <c r="S76" s="50" t="str">
        <f t="shared" si="75"/>
        <v>A</v>
      </c>
      <c r="T76" s="50" t="str">
        <f t="shared" si="75"/>
        <v>A</v>
      </c>
      <c r="U76" s="50" t="str">
        <f t="shared" si="75"/>
        <v>E</v>
      </c>
      <c r="V76" s="50" t="str">
        <f t="shared" si="75"/>
        <v>E</v>
      </c>
      <c r="W76" s="50" t="str">
        <f t="shared" si="75"/>
        <v>E</v>
      </c>
      <c r="X76" s="50" t="str">
        <f t="shared" si="75"/>
        <v>E</v>
      </c>
      <c r="Y76" s="50" t="str">
        <f t="shared" si="75"/>
        <v>E</v>
      </c>
      <c r="Z76" s="50" t="str">
        <f t="shared" si="75"/>
        <v>E</v>
      </c>
      <c r="AA76" s="50" t="str">
        <f t="shared" si="75"/>
        <v>E</v>
      </c>
      <c r="AB76" s="50" t="str">
        <f t="shared" si="75"/>
        <v>E</v>
      </c>
      <c r="AC76" s="50" t="str">
        <f t="shared" si="75"/>
        <v>E</v>
      </c>
      <c r="AD76" s="50" t="str">
        <f t="shared" si="75"/>
        <v>E</v>
      </c>
      <c r="AE76" s="50" t="str">
        <f t="shared" si="75"/>
        <v>E</v>
      </c>
      <c r="AF76" s="50" t="str">
        <f t="shared" si="75"/>
        <v>E</v>
      </c>
      <c r="AG76" s="50" t="str">
        <f t="shared" si="75"/>
        <v>E</v>
      </c>
      <c r="AH76" s="50" t="str">
        <f t="shared" si="75"/>
        <v>E</v>
      </c>
      <c r="AI76" s="50" t="str">
        <f t="shared" si="75"/>
        <v>E</v>
      </c>
      <c r="AJ76" s="50" t="str">
        <f t="shared" si="75"/>
        <v>E</v>
      </c>
      <c r="AK76" s="50" t="str">
        <f t="shared" si="75"/>
        <v>E</v>
      </c>
      <c r="AL76" s="50" t="str">
        <f t="shared" si="75"/>
        <v>E</v>
      </c>
      <c r="AM76" s="50" t="str">
        <f t="shared" si="75"/>
        <v>E</v>
      </c>
      <c r="AN76" s="50" t="str">
        <f t="shared" si="75"/>
        <v>E</v>
      </c>
      <c r="AO76" s="50" t="str">
        <f t="shared" si="75"/>
        <v>E</v>
      </c>
      <c r="AP76" s="50" t="str">
        <f t="shared" si="75"/>
        <v>E</v>
      </c>
      <c r="AQ76" s="50" t="str">
        <f t="shared" si="75"/>
        <v>E</v>
      </c>
      <c r="AR76" s="50" t="str">
        <f t="shared" si="75"/>
        <v>E</v>
      </c>
    </row>
    <row r="77" spans="1:44" ht="15" x14ac:dyDescent="0.2">
      <c r="A77" s="62" t="s">
        <v>1501</v>
      </c>
      <c r="B77" s="63" t="s">
        <v>3412</v>
      </c>
      <c r="C77" s="64">
        <v>23</v>
      </c>
      <c r="D77" s="64">
        <v>5.6</v>
      </c>
      <c r="E77" s="50" t="str">
        <f t="shared" ref="E77:AR77" si="76">IF($C77&gt;=E$1,"A","E")</f>
        <v>A</v>
      </c>
      <c r="F77" s="50" t="str">
        <f t="shared" si="76"/>
        <v>A</v>
      </c>
      <c r="G77" s="50" t="str">
        <f t="shared" si="76"/>
        <v>A</v>
      </c>
      <c r="H77" s="50" t="str">
        <f t="shared" si="76"/>
        <v>A</v>
      </c>
      <c r="I77" s="50" t="str">
        <f t="shared" si="76"/>
        <v>A</v>
      </c>
      <c r="J77" s="50" t="str">
        <f t="shared" si="76"/>
        <v>A</v>
      </c>
      <c r="K77" s="50" t="str">
        <f t="shared" si="76"/>
        <v>A</v>
      </c>
      <c r="L77" s="50" t="str">
        <f t="shared" si="76"/>
        <v>A</v>
      </c>
      <c r="M77" s="50" t="str">
        <f t="shared" si="76"/>
        <v>A</v>
      </c>
      <c r="N77" s="50" t="str">
        <f t="shared" si="76"/>
        <v>A</v>
      </c>
      <c r="O77" s="50" t="str">
        <f t="shared" si="76"/>
        <v>A</v>
      </c>
      <c r="P77" s="50" t="str">
        <f t="shared" si="76"/>
        <v>A</v>
      </c>
      <c r="Q77" s="50" t="str">
        <f t="shared" si="76"/>
        <v>A</v>
      </c>
      <c r="R77" s="50" t="str">
        <f t="shared" si="76"/>
        <v>A</v>
      </c>
      <c r="S77" s="50" t="str">
        <f t="shared" si="76"/>
        <v>A</v>
      </c>
      <c r="T77" s="50" t="str">
        <f t="shared" si="76"/>
        <v>A</v>
      </c>
      <c r="U77" s="50" t="str">
        <f t="shared" si="76"/>
        <v>A</v>
      </c>
      <c r="V77" s="50" t="str">
        <f t="shared" si="76"/>
        <v>A</v>
      </c>
      <c r="W77" s="50" t="str">
        <f t="shared" si="76"/>
        <v>A</v>
      </c>
      <c r="X77" s="50" t="str">
        <f t="shared" si="76"/>
        <v>A</v>
      </c>
      <c r="Y77" s="50" t="str">
        <f t="shared" si="76"/>
        <v>A</v>
      </c>
      <c r="Z77" s="50" t="str">
        <f t="shared" si="76"/>
        <v>A</v>
      </c>
      <c r="AA77" s="50" t="str">
        <f t="shared" si="76"/>
        <v>A</v>
      </c>
      <c r="AB77" s="50" t="str">
        <f t="shared" si="76"/>
        <v>E</v>
      </c>
      <c r="AC77" s="50" t="str">
        <f t="shared" si="76"/>
        <v>E</v>
      </c>
      <c r="AD77" s="50" t="str">
        <f t="shared" si="76"/>
        <v>E</v>
      </c>
      <c r="AE77" s="50" t="str">
        <f t="shared" si="76"/>
        <v>E</v>
      </c>
      <c r="AF77" s="50" t="str">
        <f t="shared" si="76"/>
        <v>E</v>
      </c>
      <c r="AG77" s="50" t="str">
        <f t="shared" si="76"/>
        <v>E</v>
      </c>
      <c r="AH77" s="50" t="str">
        <f t="shared" si="76"/>
        <v>E</v>
      </c>
      <c r="AI77" s="50" t="str">
        <f t="shared" si="76"/>
        <v>E</v>
      </c>
      <c r="AJ77" s="50" t="str">
        <f t="shared" si="76"/>
        <v>E</v>
      </c>
      <c r="AK77" s="50" t="str">
        <f t="shared" si="76"/>
        <v>E</v>
      </c>
      <c r="AL77" s="50" t="str">
        <f t="shared" si="76"/>
        <v>E</v>
      </c>
      <c r="AM77" s="50" t="str">
        <f t="shared" si="76"/>
        <v>E</v>
      </c>
      <c r="AN77" s="50" t="str">
        <f t="shared" si="76"/>
        <v>E</v>
      </c>
      <c r="AO77" s="50" t="str">
        <f t="shared" si="76"/>
        <v>E</v>
      </c>
      <c r="AP77" s="50" t="str">
        <f t="shared" si="76"/>
        <v>E</v>
      </c>
      <c r="AQ77" s="50" t="str">
        <f t="shared" si="76"/>
        <v>E</v>
      </c>
      <c r="AR77" s="50" t="str">
        <f t="shared" si="76"/>
        <v>E</v>
      </c>
    </row>
    <row r="78" spans="1:44" ht="15" x14ac:dyDescent="0.2">
      <c r="A78" s="62" t="s">
        <v>1565</v>
      </c>
      <c r="B78" s="63" t="s">
        <v>3452</v>
      </c>
      <c r="C78" s="64">
        <v>17</v>
      </c>
      <c r="D78" s="64">
        <v>5.2</v>
      </c>
      <c r="E78" s="50" t="str">
        <f t="shared" ref="E78:AR78" si="77">IF($C78&gt;=E$1,"A","E")</f>
        <v>A</v>
      </c>
      <c r="F78" s="50" t="str">
        <f t="shared" si="77"/>
        <v>A</v>
      </c>
      <c r="G78" s="50" t="str">
        <f t="shared" si="77"/>
        <v>A</v>
      </c>
      <c r="H78" s="50" t="str">
        <f t="shared" si="77"/>
        <v>A</v>
      </c>
      <c r="I78" s="50" t="str">
        <f t="shared" si="77"/>
        <v>A</v>
      </c>
      <c r="J78" s="50" t="str">
        <f t="shared" si="77"/>
        <v>A</v>
      </c>
      <c r="K78" s="50" t="str">
        <f t="shared" si="77"/>
        <v>A</v>
      </c>
      <c r="L78" s="50" t="str">
        <f t="shared" si="77"/>
        <v>A</v>
      </c>
      <c r="M78" s="50" t="str">
        <f t="shared" si="77"/>
        <v>A</v>
      </c>
      <c r="N78" s="50" t="str">
        <f t="shared" si="77"/>
        <v>A</v>
      </c>
      <c r="O78" s="50" t="str">
        <f t="shared" si="77"/>
        <v>A</v>
      </c>
      <c r="P78" s="50" t="str">
        <f t="shared" si="77"/>
        <v>A</v>
      </c>
      <c r="Q78" s="50" t="str">
        <f t="shared" si="77"/>
        <v>A</v>
      </c>
      <c r="R78" s="50" t="str">
        <f t="shared" si="77"/>
        <v>A</v>
      </c>
      <c r="S78" s="50" t="str">
        <f t="shared" si="77"/>
        <v>A</v>
      </c>
      <c r="T78" s="50" t="str">
        <f t="shared" si="77"/>
        <v>A</v>
      </c>
      <c r="U78" s="50" t="str">
        <f t="shared" si="77"/>
        <v>A</v>
      </c>
      <c r="V78" s="50" t="str">
        <f t="shared" si="77"/>
        <v>E</v>
      </c>
      <c r="W78" s="50" t="str">
        <f t="shared" si="77"/>
        <v>E</v>
      </c>
      <c r="X78" s="50" t="str">
        <f t="shared" si="77"/>
        <v>E</v>
      </c>
      <c r="Y78" s="50" t="str">
        <f t="shared" si="77"/>
        <v>E</v>
      </c>
      <c r="Z78" s="50" t="str">
        <f t="shared" si="77"/>
        <v>E</v>
      </c>
      <c r="AA78" s="50" t="str">
        <f t="shared" si="77"/>
        <v>E</v>
      </c>
      <c r="AB78" s="50" t="str">
        <f t="shared" si="77"/>
        <v>E</v>
      </c>
      <c r="AC78" s="50" t="str">
        <f t="shared" si="77"/>
        <v>E</v>
      </c>
      <c r="AD78" s="50" t="str">
        <f t="shared" si="77"/>
        <v>E</v>
      </c>
      <c r="AE78" s="50" t="str">
        <f t="shared" si="77"/>
        <v>E</v>
      </c>
      <c r="AF78" s="50" t="str">
        <f t="shared" si="77"/>
        <v>E</v>
      </c>
      <c r="AG78" s="50" t="str">
        <f t="shared" si="77"/>
        <v>E</v>
      </c>
      <c r="AH78" s="50" t="str">
        <f t="shared" si="77"/>
        <v>E</v>
      </c>
      <c r="AI78" s="50" t="str">
        <f t="shared" si="77"/>
        <v>E</v>
      </c>
      <c r="AJ78" s="50" t="str">
        <f t="shared" si="77"/>
        <v>E</v>
      </c>
      <c r="AK78" s="50" t="str">
        <f t="shared" si="77"/>
        <v>E</v>
      </c>
      <c r="AL78" s="50" t="str">
        <f t="shared" si="77"/>
        <v>E</v>
      </c>
      <c r="AM78" s="50" t="str">
        <f t="shared" si="77"/>
        <v>E</v>
      </c>
      <c r="AN78" s="50" t="str">
        <f t="shared" si="77"/>
        <v>E</v>
      </c>
      <c r="AO78" s="50" t="str">
        <f t="shared" si="77"/>
        <v>E</v>
      </c>
      <c r="AP78" s="50" t="str">
        <f t="shared" si="77"/>
        <v>E</v>
      </c>
      <c r="AQ78" s="50" t="str">
        <f t="shared" si="77"/>
        <v>E</v>
      </c>
      <c r="AR78" s="50" t="str">
        <f t="shared" si="77"/>
        <v>E</v>
      </c>
    </row>
    <row r="79" spans="1:44" ht="15" x14ac:dyDescent="0.2">
      <c r="A79" s="62" t="s">
        <v>1608</v>
      </c>
      <c r="B79" s="63" t="s">
        <v>1607</v>
      </c>
      <c r="C79" s="64">
        <v>22</v>
      </c>
      <c r="D79" s="64">
        <v>8.8000000000000007</v>
      </c>
      <c r="E79" s="50" t="str">
        <f t="shared" ref="E79:AR79" si="78">IF($C79&gt;=E$1,"A","E")</f>
        <v>A</v>
      </c>
      <c r="F79" s="50" t="str">
        <f t="shared" si="78"/>
        <v>A</v>
      </c>
      <c r="G79" s="50" t="str">
        <f t="shared" si="78"/>
        <v>A</v>
      </c>
      <c r="H79" s="50" t="str">
        <f t="shared" si="78"/>
        <v>A</v>
      </c>
      <c r="I79" s="50" t="str">
        <f t="shared" si="78"/>
        <v>A</v>
      </c>
      <c r="J79" s="50" t="str">
        <f t="shared" si="78"/>
        <v>A</v>
      </c>
      <c r="K79" s="50" t="str">
        <f t="shared" si="78"/>
        <v>A</v>
      </c>
      <c r="L79" s="50" t="str">
        <f t="shared" si="78"/>
        <v>A</v>
      </c>
      <c r="M79" s="50" t="str">
        <f t="shared" si="78"/>
        <v>A</v>
      </c>
      <c r="N79" s="50" t="str">
        <f t="shared" si="78"/>
        <v>A</v>
      </c>
      <c r="O79" s="50" t="str">
        <f t="shared" si="78"/>
        <v>A</v>
      </c>
      <c r="P79" s="50" t="str">
        <f t="shared" si="78"/>
        <v>A</v>
      </c>
      <c r="Q79" s="50" t="str">
        <f t="shared" si="78"/>
        <v>A</v>
      </c>
      <c r="R79" s="50" t="str">
        <f t="shared" si="78"/>
        <v>A</v>
      </c>
      <c r="S79" s="50" t="str">
        <f t="shared" si="78"/>
        <v>A</v>
      </c>
      <c r="T79" s="50" t="str">
        <f t="shared" si="78"/>
        <v>A</v>
      </c>
      <c r="U79" s="50" t="str">
        <f t="shared" si="78"/>
        <v>A</v>
      </c>
      <c r="V79" s="50" t="str">
        <f t="shared" si="78"/>
        <v>A</v>
      </c>
      <c r="W79" s="50" t="str">
        <f t="shared" si="78"/>
        <v>A</v>
      </c>
      <c r="X79" s="50" t="str">
        <f t="shared" si="78"/>
        <v>A</v>
      </c>
      <c r="Y79" s="50" t="str">
        <f t="shared" si="78"/>
        <v>A</v>
      </c>
      <c r="Z79" s="50" t="str">
        <f t="shared" si="78"/>
        <v>A</v>
      </c>
      <c r="AA79" s="50" t="str">
        <f t="shared" si="78"/>
        <v>E</v>
      </c>
      <c r="AB79" s="50" t="str">
        <f t="shared" si="78"/>
        <v>E</v>
      </c>
      <c r="AC79" s="50" t="str">
        <f t="shared" si="78"/>
        <v>E</v>
      </c>
      <c r="AD79" s="50" t="str">
        <f t="shared" si="78"/>
        <v>E</v>
      </c>
      <c r="AE79" s="50" t="str">
        <f t="shared" si="78"/>
        <v>E</v>
      </c>
      <c r="AF79" s="50" t="str">
        <f t="shared" si="78"/>
        <v>E</v>
      </c>
      <c r="AG79" s="50" t="str">
        <f t="shared" si="78"/>
        <v>E</v>
      </c>
      <c r="AH79" s="50" t="str">
        <f t="shared" si="78"/>
        <v>E</v>
      </c>
      <c r="AI79" s="50" t="str">
        <f t="shared" si="78"/>
        <v>E</v>
      </c>
      <c r="AJ79" s="50" t="str">
        <f t="shared" si="78"/>
        <v>E</v>
      </c>
      <c r="AK79" s="50" t="str">
        <f t="shared" si="78"/>
        <v>E</v>
      </c>
      <c r="AL79" s="50" t="str">
        <f t="shared" si="78"/>
        <v>E</v>
      </c>
      <c r="AM79" s="50" t="str">
        <f t="shared" si="78"/>
        <v>E</v>
      </c>
      <c r="AN79" s="50" t="str">
        <f t="shared" si="78"/>
        <v>E</v>
      </c>
      <c r="AO79" s="50" t="str">
        <f t="shared" si="78"/>
        <v>E</v>
      </c>
      <c r="AP79" s="50" t="str">
        <f t="shared" si="78"/>
        <v>E</v>
      </c>
      <c r="AQ79" s="50" t="str">
        <f t="shared" si="78"/>
        <v>E</v>
      </c>
      <c r="AR79" s="50" t="str">
        <f t="shared" si="78"/>
        <v>E</v>
      </c>
    </row>
    <row r="80" spans="1:44" ht="15" x14ac:dyDescent="0.2">
      <c r="A80" s="62" t="s">
        <v>1641</v>
      </c>
      <c r="B80" s="63" t="s">
        <v>1640</v>
      </c>
      <c r="C80" s="64">
        <v>21</v>
      </c>
      <c r="D80" s="64">
        <v>6</v>
      </c>
      <c r="E80" s="50" t="str">
        <f t="shared" ref="E80:AR80" si="79">IF($C80&gt;=E$1,"A","E")</f>
        <v>A</v>
      </c>
      <c r="F80" s="50" t="str">
        <f t="shared" si="79"/>
        <v>A</v>
      </c>
      <c r="G80" s="50" t="str">
        <f t="shared" si="79"/>
        <v>A</v>
      </c>
      <c r="H80" s="50" t="str">
        <f t="shared" si="79"/>
        <v>A</v>
      </c>
      <c r="I80" s="50" t="str">
        <f t="shared" si="79"/>
        <v>A</v>
      </c>
      <c r="J80" s="50" t="str">
        <f t="shared" si="79"/>
        <v>A</v>
      </c>
      <c r="K80" s="50" t="str">
        <f t="shared" si="79"/>
        <v>A</v>
      </c>
      <c r="L80" s="50" t="str">
        <f t="shared" si="79"/>
        <v>A</v>
      </c>
      <c r="M80" s="50" t="str">
        <f t="shared" si="79"/>
        <v>A</v>
      </c>
      <c r="N80" s="50" t="str">
        <f t="shared" si="79"/>
        <v>A</v>
      </c>
      <c r="O80" s="50" t="str">
        <f t="shared" si="79"/>
        <v>A</v>
      </c>
      <c r="P80" s="50" t="str">
        <f t="shared" si="79"/>
        <v>A</v>
      </c>
      <c r="Q80" s="50" t="str">
        <f t="shared" si="79"/>
        <v>A</v>
      </c>
      <c r="R80" s="50" t="str">
        <f t="shared" si="79"/>
        <v>A</v>
      </c>
      <c r="S80" s="50" t="str">
        <f t="shared" si="79"/>
        <v>A</v>
      </c>
      <c r="T80" s="50" t="str">
        <f t="shared" si="79"/>
        <v>A</v>
      </c>
      <c r="U80" s="50" t="str">
        <f t="shared" si="79"/>
        <v>A</v>
      </c>
      <c r="V80" s="50" t="str">
        <f t="shared" si="79"/>
        <v>A</v>
      </c>
      <c r="W80" s="50" t="str">
        <f t="shared" si="79"/>
        <v>A</v>
      </c>
      <c r="X80" s="50" t="str">
        <f t="shared" si="79"/>
        <v>A</v>
      </c>
      <c r="Y80" s="50" t="str">
        <f t="shared" si="79"/>
        <v>A</v>
      </c>
      <c r="Z80" s="50" t="str">
        <f t="shared" si="79"/>
        <v>E</v>
      </c>
      <c r="AA80" s="50" t="str">
        <f t="shared" si="79"/>
        <v>E</v>
      </c>
      <c r="AB80" s="50" t="str">
        <f t="shared" si="79"/>
        <v>E</v>
      </c>
      <c r="AC80" s="50" t="str">
        <f t="shared" si="79"/>
        <v>E</v>
      </c>
      <c r="AD80" s="50" t="str">
        <f t="shared" si="79"/>
        <v>E</v>
      </c>
      <c r="AE80" s="50" t="str">
        <f t="shared" si="79"/>
        <v>E</v>
      </c>
      <c r="AF80" s="50" t="str">
        <f t="shared" si="79"/>
        <v>E</v>
      </c>
      <c r="AG80" s="50" t="str">
        <f t="shared" si="79"/>
        <v>E</v>
      </c>
      <c r="AH80" s="50" t="str">
        <f t="shared" si="79"/>
        <v>E</v>
      </c>
      <c r="AI80" s="50" t="str">
        <f t="shared" si="79"/>
        <v>E</v>
      </c>
      <c r="AJ80" s="50" t="str">
        <f t="shared" si="79"/>
        <v>E</v>
      </c>
      <c r="AK80" s="50" t="str">
        <f t="shared" si="79"/>
        <v>E</v>
      </c>
      <c r="AL80" s="50" t="str">
        <f t="shared" si="79"/>
        <v>E</v>
      </c>
      <c r="AM80" s="50" t="str">
        <f t="shared" si="79"/>
        <v>E</v>
      </c>
      <c r="AN80" s="50" t="str">
        <f t="shared" si="79"/>
        <v>E</v>
      </c>
      <c r="AO80" s="50" t="str">
        <f t="shared" si="79"/>
        <v>E</v>
      </c>
      <c r="AP80" s="50" t="str">
        <f t="shared" si="79"/>
        <v>E</v>
      </c>
      <c r="AQ80" s="50" t="str">
        <f t="shared" si="79"/>
        <v>E</v>
      </c>
      <c r="AR80" s="50" t="str">
        <f t="shared" si="79"/>
        <v>E</v>
      </c>
    </row>
    <row r="81" spans="1:44" ht="15" x14ac:dyDescent="0.2">
      <c r="A81" s="62" t="s">
        <v>1648</v>
      </c>
      <c r="B81" s="63" t="s">
        <v>3484</v>
      </c>
      <c r="C81" s="64">
        <v>14</v>
      </c>
      <c r="D81" s="64">
        <v>6.4</v>
      </c>
      <c r="E81" s="50" t="str">
        <f t="shared" ref="E81:AR81" si="80">IF($C81&gt;=E$1,"A","E")</f>
        <v>A</v>
      </c>
      <c r="F81" s="50" t="str">
        <f t="shared" si="80"/>
        <v>A</v>
      </c>
      <c r="G81" s="50" t="str">
        <f t="shared" si="80"/>
        <v>A</v>
      </c>
      <c r="H81" s="50" t="str">
        <f t="shared" si="80"/>
        <v>A</v>
      </c>
      <c r="I81" s="50" t="str">
        <f t="shared" si="80"/>
        <v>A</v>
      </c>
      <c r="J81" s="50" t="str">
        <f t="shared" si="80"/>
        <v>A</v>
      </c>
      <c r="K81" s="50" t="str">
        <f t="shared" si="80"/>
        <v>A</v>
      </c>
      <c r="L81" s="50" t="str">
        <f t="shared" si="80"/>
        <v>A</v>
      </c>
      <c r="M81" s="50" t="str">
        <f t="shared" si="80"/>
        <v>A</v>
      </c>
      <c r="N81" s="50" t="str">
        <f t="shared" si="80"/>
        <v>A</v>
      </c>
      <c r="O81" s="50" t="str">
        <f t="shared" si="80"/>
        <v>A</v>
      </c>
      <c r="P81" s="50" t="str">
        <f t="shared" si="80"/>
        <v>A</v>
      </c>
      <c r="Q81" s="50" t="str">
        <f t="shared" si="80"/>
        <v>A</v>
      </c>
      <c r="R81" s="50" t="str">
        <f t="shared" si="80"/>
        <v>A</v>
      </c>
      <c r="S81" s="50" t="str">
        <f t="shared" si="80"/>
        <v>E</v>
      </c>
      <c r="T81" s="50" t="str">
        <f t="shared" si="80"/>
        <v>E</v>
      </c>
      <c r="U81" s="50" t="str">
        <f t="shared" si="80"/>
        <v>E</v>
      </c>
      <c r="V81" s="50" t="str">
        <f t="shared" si="80"/>
        <v>E</v>
      </c>
      <c r="W81" s="50" t="str">
        <f t="shared" si="80"/>
        <v>E</v>
      </c>
      <c r="X81" s="50" t="str">
        <f t="shared" si="80"/>
        <v>E</v>
      </c>
      <c r="Y81" s="50" t="str">
        <f t="shared" si="80"/>
        <v>E</v>
      </c>
      <c r="Z81" s="50" t="str">
        <f t="shared" si="80"/>
        <v>E</v>
      </c>
      <c r="AA81" s="50" t="str">
        <f t="shared" si="80"/>
        <v>E</v>
      </c>
      <c r="AB81" s="50" t="str">
        <f t="shared" si="80"/>
        <v>E</v>
      </c>
      <c r="AC81" s="50" t="str">
        <f t="shared" si="80"/>
        <v>E</v>
      </c>
      <c r="AD81" s="50" t="str">
        <f t="shared" si="80"/>
        <v>E</v>
      </c>
      <c r="AE81" s="50" t="str">
        <f t="shared" si="80"/>
        <v>E</v>
      </c>
      <c r="AF81" s="50" t="str">
        <f t="shared" si="80"/>
        <v>E</v>
      </c>
      <c r="AG81" s="50" t="str">
        <f t="shared" si="80"/>
        <v>E</v>
      </c>
      <c r="AH81" s="50" t="str">
        <f t="shared" si="80"/>
        <v>E</v>
      </c>
      <c r="AI81" s="50" t="str">
        <f t="shared" si="80"/>
        <v>E</v>
      </c>
      <c r="AJ81" s="50" t="str">
        <f t="shared" si="80"/>
        <v>E</v>
      </c>
      <c r="AK81" s="50" t="str">
        <f t="shared" si="80"/>
        <v>E</v>
      </c>
      <c r="AL81" s="50" t="str">
        <f t="shared" si="80"/>
        <v>E</v>
      </c>
      <c r="AM81" s="50" t="str">
        <f t="shared" si="80"/>
        <v>E</v>
      </c>
      <c r="AN81" s="50" t="str">
        <f t="shared" si="80"/>
        <v>E</v>
      </c>
      <c r="AO81" s="50" t="str">
        <f t="shared" si="80"/>
        <v>E</v>
      </c>
      <c r="AP81" s="50" t="str">
        <f t="shared" si="80"/>
        <v>E</v>
      </c>
      <c r="AQ81" s="50" t="str">
        <f t="shared" si="80"/>
        <v>E</v>
      </c>
      <c r="AR81" s="50" t="str">
        <f t="shared" si="80"/>
        <v>E</v>
      </c>
    </row>
    <row r="82" spans="1:44" ht="15" x14ac:dyDescent="0.2">
      <c r="A82" s="62" t="s">
        <v>1675</v>
      </c>
      <c r="B82" s="63" t="s">
        <v>3491</v>
      </c>
      <c r="C82" s="64">
        <v>15</v>
      </c>
      <c r="D82" s="64">
        <v>7.2</v>
      </c>
      <c r="E82" s="50" t="str">
        <f t="shared" ref="E82:AR82" si="81">IF($C82&gt;=E$1,"A","E")</f>
        <v>A</v>
      </c>
      <c r="F82" s="50" t="str">
        <f t="shared" si="81"/>
        <v>A</v>
      </c>
      <c r="G82" s="50" t="str">
        <f t="shared" si="81"/>
        <v>A</v>
      </c>
      <c r="H82" s="50" t="str">
        <f t="shared" si="81"/>
        <v>A</v>
      </c>
      <c r="I82" s="50" t="str">
        <f t="shared" si="81"/>
        <v>A</v>
      </c>
      <c r="J82" s="50" t="str">
        <f t="shared" si="81"/>
        <v>A</v>
      </c>
      <c r="K82" s="50" t="str">
        <f t="shared" si="81"/>
        <v>A</v>
      </c>
      <c r="L82" s="50" t="str">
        <f t="shared" si="81"/>
        <v>A</v>
      </c>
      <c r="M82" s="50" t="str">
        <f t="shared" si="81"/>
        <v>A</v>
      </c>
      <c r="N82" s="50" t="str">
        <f t="shared" si="81"/>
        <v>A</v>
      </c>
      <c r="O82" s="50" t="str">
        <f t="shared" si="81"/>
        <v>A</v>
      </c>
      <c r="P82" s="50" t="str">
        <f t="shared" si="81"/>
        <v>A</v>
      </c>
      <c r="Q82" s="50" t="str">
        <f t="shared" si="81"/>
        <v>A</v>
      </c>
      <c r="R82" s="50" t="str">
        <f t="shared" si="81"/>
        <v>A</v>
      </c>
      <c r="S82" s="50" t="str">
        <f t="shared" si="81"/>
        <v>A</v>
      </c>
      <c r="T82" s="50" t="str">
        <f t="shared" si="81"/>
        <v>E</v>
      </c>
      <c r="U82" s="50" t="str">
        <f t="shared" si="81"/>
        <v>E</v>
      </c>
      <c r="V82" s="50" t="str">
        <f t="shared" si="81"/>
        <v>E</v>
      </c>
      <c r="W82" s="50" t="str">
        <f t="shared" si="81"/>
        <v>E</v>
      </c>
      <c r="X82" s="50" t="str">
        <f t="shared" si="81"/>
        <v>E</v>
      </c>
      <c r="Y82" s="50" t="str">
        <f t="shared" si="81"/>
        <v>E</v>
      </c>
      <c r="Z82" s="50" t="str">
        <f t="shared" si="81"/>
        <v>E</v>
      </c>
      <c r="AA82" s="50" t="str">
        <f t="shared" si="81"/>
        <v>E</v>
      </c>
      <c r="AB82" s="50" t="str">
        <f t="shared" si="81"/>
        <v>E</v>
      </c>
      <c r="AC82" s="50" t="str">
        <f t="shared" si="81"/>
        <v>E</v>
      </c>
      <c r="AD82" s="50" t="str">
        <f t="shared" si="81"/>
        <v>E</v>
      </c>
      <c r="AE82" s="50" t="str">
        <f t="shared" si="81"/>
        <v>E</v>
      </c>
      <c r="AF82" s="50" t="str">
        <f t="shared" si="81"/>
        <v>E</v>
      </c>
      <c r="AG82" s="50" t="str">
        <f t="shared" si="81"/>
        <v>E</v>
      </c>
      <c r="AH82" s="50" t="str">
        <f t="shared" si="81"/>
        <v>E</v>
      </c>
      <c r="AI82" s="50" t="str">
        <f t="shared" si="81"/>
        <v>E</v>
      </c>
      <c r="AJ82" s="50" t="str">
        <f t="shared" si="81"/>
        <v>E</v>
      </c>
      <c r="AK82" s="50" t="str">
        <f t="shared" si="81"/>
        <v>E</v>
      </c>
      <c r="AL82" s="50" t="str">
        <f t="shared" si="81"/>
        <v>E</v>
      </c>
      <c r="AM82" s="50" t="str">
        <f t="shared" si="81"/>
        <v>E</v>
      </c>
      <c r="AN82" s="50" t="str">
        <f t="shared" si="81"/>
        <v>E</v>
      </c>
      <c r="AO82" s="50" t="str">
        <f t="shared" si="81"/>
        <v>E</v>
      </c>
      <c r="AP82" s="50" t="str">
        <f t="shared" si="81"/>
        <v>E</v>
      </c>
      <c r="AQ82" s="50" t="str">
        <f t="shared" si="81"/>
        <v>E</v>
      </c>
      <c r="AR82" s="50" t="str">
        <f t="shared" si="81"/>
        <v>E</v>
      </c>
    </row>
    <row r="83" spans="1:44" ht="15" x14ac:dyDescent="0.2">
      <c r="A83" s="62" t="s">
        <v>1685</v>
      </c>
      <c r="B83" s="63" t="s">
        <v>3457</v>
      </c>
      <c r="C83" s="64">
        <v>20</v>
      </c>
      <c r="D83" s="64">
        <v>7.6</v>
      </c>
      <c r="E83" s="50" t="str">
        <f t="shared" ref="E83:AR83" si="82">IF($C83&gt;=E$1,"A","E")</f>
        <v>A</v>
      </c>
      <c r="F83" s="50" t="str">
        <f t="shared" si="82"/>
        <v>A</v>
      </c>
      <c r="G83" s="50" t="str">
        <f t="shared" si="82"/>
        <v>A</v>
      </c>
      <c r="H83" s="50" t="str">
        <f t="shared" si="82"/>
        <v>A</v>
      </c>
      <c r="I83" s="50" t="str">
        <f t="shared" si="82"/>
        <v>A</v>
      </c>
      <c r="J83" s="50" t="str">
        <f t="shared" si="82"/>
        <v>A</v>
      </c>
      <c r="K83" s="50" t="str">
        <f t="shared" si="82"/>
        <v>A</v>
      </c>
      <c r="L83" s="50" t="str">
        <f t="shared" si="82"/>
        <v>A</v>
      </c>
      <c r="M83" s="50" t="str">
        <f t="shared" si="82"/>
        <v>A</v>
      </c>
      <c r="N83" s="50" t="str">
        <f t="shared" si="82"/>
        <v>A</v>
      </c>
      <c r="O83" s="50" t="str">
        <f t="shared" si="82"/>
        <v>A</v>
      </c>
      <c r="P83" s="50" t="str">
        <f t="shared" si="82"/>
        <v>A</v>
      </c>
      <c r="Q83" s="50" t="str">
        <f t="shared" si="82"/>
        <v>A</v>
      </c>
      <c r="R83" s="50" t="str">
        <f t="shared" si="82"/>
        <v>A</v>
      </c>
      <c r="S83" s="50" t="str">
        <f t="shared" si="82"/>
        <v>A</v>
      </c>
      <c r="T83" s="50" t="str">
        <f t="shared" si="82"/>
        <v>A</v>
      </c>
      <c r="U83" s="50" t="str">
        <f t="shared" si="82"/>
        <v>A</v>
      </c>
      <c r="V83" s="50" t="str">
        <f t="shared" si="82"/>
        <v>A</v>
      </c>
      <c r="W83" s="50" t="str">
        <f t="shared" si="82"/>
        <v>A</v>
      </c>
      <c r="X83" s="50" t="str">
        <f t="shared" si="82"/>
        <v>A</v>
      </c>
      <c r="Y83" s="50" t="str">
        <f t="shared" si="82"/>
        <v>E</v>
      </c>
      <c r="Z83" s="50" t="str">
        <f t="shared" si="82"/>
        <v>E</v>
      </c>
      <c r="AA83" s="50" t="str">
        <f t="shared" si="82"/>
        <v>E</v>
      </c>
      <c r="AB83" s="50" t="str">
        <f t="shared" si="82"/>
        <v>E</v>
      </c>
      <c r="AC83" s="50" t="str">
        <f t="shared" si="82"/>
        <v>E</v>
      </c>
      <c r="AD83" s="50" t="str">
        <f t="shared" si="82"/>
        <v>E</v>
      </c>
      <c r="AE83" s="50" t="str">
        <f t="shared" si="82"/>
        <v>E</v>
      </c>
      <c r="AF83" s="50" t="str">
        <f t="shared" si="82"/>
        <v>E</v>
      </c>
      <c r="AG83" s="50" t="str">
        <f t="shared" si="82"/>
        <v>E</v>
      </c>
      <c r="AH83" s="50" t="str">
        <f t="shared" si="82"/>
        <v>E</v>
      </c>
      <c r="AI83" s="50" t="str">
        <f t="shared" si="82"/>
        <v>E</v>
      </c>
      <c r="AJ83" s="50" t="str">
        <f t="shared" si="82"/>
        <v>E</v>
      </c>
      <c r="AK83" s="50" t="str">
        <f t="shared" si="82"/>
        <v>E</v>
      </c>
      <c r="AL83" s="50" t="str">
        <f t="shared" si="82"/>
        <v>E</v>
      </c>
      <c r="AM83" s="50" t="str">
        <f t="shared" si="82"/>
        <v>E</v>
      </c>
      <c r="AN83" s="50" t="str">
        <f t="shared" si="82"/>
        <v>E</v>
      </c>
      <c r="AO83" s="50" t="str">
        <f t="shared" si="82"/>
        <v>E</v>
      </c>
      <c r="AP83" s="50" t="str">
        <f t="shared" si="82"/>
        <v>E</v>
      </c>
      <c r="AQ83" s="50" t="str">
        <f t="shared" si="82"/>
        <v>E</v>
      </c>
      <c r="AR83" s="50" t="str">
        <f t="shared" si="82"/>
        <v>E</v>
      </c>
    </row>
    <row r="84" spans="1:44" ht="15" x14ac:dyDescent="0.2">
      <c r="A84" s="62" t="s">
        <v>1696</v>
      </c>
      <c r="B84" s="63" t="s">
        <v>1695</v>
      </c>
      <c r="C84" s="64">
        <v>14</v>
      </c>
      <c r="D84" s="64">
        <v>7.6</v>
      </c>
      <c r="E84" s="50" t="str">
        <f t="shared" ref="E84:AR84" si="83">IF($C84&gt;=E$1,"A","E")</f>
        <v>A</v>
      </c>
      <c r="F84" s="50" t="str">
        <f t="shared" si="83"/>
        <v>A</v>
      </c>
      <c r="G84" s="50" t="str">
        <f t="shared" si="83"/>
        <v>A</v>
      </c>
      <c r="H84" s="50" t="str">
        <f t="shared" si="83"/>
        <v>A</v>
      </c>
      <c r="I84" s="50" t="str">
        <f t="shared" si="83"/>
        <v>A</v>
      </c>
      <c r="J84" s="50" t="str">
        <f t="shared" si="83"/>
        <v>A</v>
      </c>
      <c r="K84" s="50" t="str">
        <f t="shared" si="83"/>
        <v>A</v>
      </c>
      <c r="L84" s="50" t="str">
        <f t="shared" si="83"/>
        <v>A</v>
      </c>
      <c r="M84" s="50" t="str">
        <f t="shared" si="83"/>
        <v>A</v>
      </c>
      <c r="N84" s="50" t="str">
        <f t="shared" si="83"/>
        <v>A</v>
      </c>
      <c r="O84" s="50" t="str">
        <f t="shared" si="83"/>
        <v>A</v>
      </c>
      <c r="P84" s="50" t="str">
        <f t="shared" si="83"/>
        <v>A</v>
      </c>
      <c r="Q84" s="50" t="str">
        <f t="shared" si="83"/>
        <v>A</v>
      </c>
      <c r="R84" s="50" t="str">
        <f t="shared" si="83"/>
        <v>A</v>
      </c>
      <c r="S84" s="50" t="str">
        <f t="shared" si="83"/>
        <v>E</v>
      </c>
      <c r="T84" s="50" t="str">
        <f t="shared" si="83"/>
        <v>E</v>
      </c>
      <c r="U84" s="50" t="str">
        <f t="shared" si="83"/>
        <v>E</v>
      </c>
      <c r="V84" s="50" t="str">
        <f t="shared" si="83"/>
        <v>E</v>
      </c>
      <c r="W84" s="50" t="str">
        <f t="shared" si="83"/>
        <v>E</v>
      </c>
      <c r="X84" s="50" t="str">
        <f t="shared" si="83"/>
        <v>E</v>
      </c>
      <c r="Y84" s="50" t="str">
        <f t="shared" si="83"/>
        <v>E</v>
      </c>
      <c r="Z84" s="50" t="str">
        <f t="shared" si="83"/>
        <v>E</v>
      </c>
      <c r="AA84" s="50" t="str">
        <f t="shared" si="83"/>
        <v>E</v>
      </c>
      <c r="AB84" s="50" t="str">
        <f t="shared" si="83"/>
        <v>E</v>
      </c>
      <c r="AC84" s="50" t="str">
        <f t="shared" si="83"/>
        <v>E</v>
      </c>
      <c r="AD84" s="50" t="str">
        <f t="shared" si="83"/>
        <v>E</v>
      </c>
      <c r="AE84" s="50" t="str">
        <f t="shared" si="83"/>
        <v>E</v>
      </c>
      <c r="AF84" s="50" t="str">
        <f t="shared" si="83"/>
        <v>E</v>
      </c>
      <c r="AG84" s="50" t="str">
        <f t="shared" si="83"/>
        <v>E</v>
      </c>
      <c r="AH84" s="50" t="str">
        <f t="shared" si="83"/>
        <v>E</v>
      </c>
      <c r="AI84" s="50" t="str">
        <f t="shared" si="83"/>
        <v>E</v>
      </c>
      <c r="AJ84" s="50" t="str">
        <f t="shared" si="83"/>
        <v>E</v>
      </c>
      <c r="AK84" s="50" t="str">
        <f t="shared" si="83"/>
        <v>E</v>
      </c>
      <c r="AL84" s="50" t="str">
        <f t="shared" si="83"/>
        <v>E</v>
      </c>
      <c r="AM84" s="50" t="str">
        <f t="shared" si="83"/>
        <v>E</v>
      </c>
      <c r="AN84" s="50" t="str">
        <f t="shared" si="83"/>
        <v>E</v>
      </c>
      <c r="AO84" s="50" t="str">
        <f t="shared" si="83"/>
        <v>E</v>
      </c>
      <c r="AP84" s="50" t="str">
        <f t="shared" si="83"/>
        <v>E</v>
      </c>
      <c r="AQ84" s="50" t="str">
        <f t="shared" si="83"/>
        <v>E</v>
      </c>
      <c r="AR84" s="50" t="str">
        <f t="shared" si="83"/>
        <v>E</v>
      </c>
    </row>
    <row r="85" spans="1:44" ht="15" x14ac:dyDescent="0.2">
      <c r="A85" s="62" t="s">
        <v>1709</v>
      </c>
      <c r="B85" s="63" t="s">
        <v>1708</v>
      </c>
      <c r="C85" s="64">
        <v>9</v>
      </c>
      <c r="D85" s="64">
        <v>5.2</v>
      </c>
      <c r="E85" s="50" t="str">
        <f t="shared" ref="E85:AR85" si="84">IF($C85&gt;=E$1,"A","E")</f>
        <v>A</v>
      </c>
      <c r="F85" s="50" t="str">
        <f t="shared" si="84"/>
        <v>A</v>
      </c>
      <c r="G85" s="50" t="str">
        <f t="shared" si="84"/>
        <v>A</v>
      </c>
      <c r="H85" s="50" t="str">
        <f t="shared" si="84"/>
        <v>A</v>
      </c>
      <c r="I85" s="50" t="str">
        <f t="shared" si="84"/>
        <v>A</v>
      </c>
      <c r="J85" s="50" t="str">
        <f t="shared" si="84"/>
        <v>A</v>
      </c>
      <c r="K85" s="50" t="str">
        <f t="shared" si="84"/>
        <v>A</v>
      </c>
      <c r="L85" s="50" t="str">
        <f t="shared" si="84"/>
        <v>A</v>
      </c>
      <c r="M85" s="50" t="str">
        <f t="shared" si="84"/>
        <v>A</v>
      </c>
      <c r="N85" s="50" t="str">
        <f t="shared" si="84"/>
        <v>E</v>
      </c>
      <c r="O85" s="50" t="str">
        <f t="shared" si="84"/>
        <v>E</v>
      </c>
      <c r="P85" s="50" t="str">
        <f t="shared" si="84"/>
        <v>E</v>
      </c>
      <c r="Q85" s="50" t="str">
        <f t="shared" si="84"/>
        <v>E</v>
      </c>
      <c r="R85" s="50" t="str">
        <f t="shared" si="84"/>
        <v>E</v>
      </c>
      <c r="S85" s="50" t="str">
        <f t="shared" si="84"/>
        <v>E</v>
      </c>
      <c r="T85" s="50" t="str">
        <f t="shared" si="84"/>
        <v>E</v>
      </c>
      <c r="U85" s="50" t="str">
        <f t="shared" si="84"/>
        <v>E</v>
      </c>
      <c r="V85" s="50" t="str">
        <f t="shared" si="84"/>
        <v>E</v>
      </c>
      <c r="W85" s="50" t="str">
        <f t="shared" si="84"/>
        <v>E</v>
      </c>
      <c r="X85" s="50" t="str">
        <f t="shared" si="84"/>
        <v>E</v>
      </c>
      <c r="Y85" s="50" t="str">
        <f t="shared" si="84"/>
        <v>E</v>
      </c>
      <c r="Z85" s="50" t="str">
        <f t="shared" si="84"/>
        <v>E</v>
      </c>
      <c r="AA85" s="50" t="str">
        <f t="shared" si="84"/>
        <v>E</v>
      </c>
      <c r="AB85" s="50" t="str">
        <f t="shared" si="84"/>
        <v>E</v>
      </c>
      <c r="AC85" s="50" t="str">
        <f t="shared" si="84"/>
        <v>E</v>
      </c>
      <c r="AD85" s="50" t="str">
        <f t="shared" si="84"/>
        <v>E</v>
      </c>
      <c r="AE85" s="50" t="str">
        <f t="shared" si="84"/>
        <v>E</v>
      </c>
      <c r="AF85" s="50" t="str">
        <f t="shared" si="84"/>
        <v>E</v>
      </c>
      <c r="AG85" s="50" t="str">
        <f t="shared" si="84"/>
        <v>E</v>
      </c>
      <c r="AH85" s="50" t="str">
        <f t="shared" si="84"/>
        <v>E</v>
      </c>
      <c r="AI85" s="50" t="str">
        <f t="shared" si="84"/>
        <v>E</v>
      </c>
      <c r="AJ85" s="50" t="str">
        <f t="shared" si="84"/>
        <v>E</v>
      </c>
      <c r="AK85" s="50" t="str">
        <f t="shared" si="84"/>
        <v>E</v>
      </c>
      <c r="AL85" s="50" t="str">
        <f t="shared" si="84"/>
        <v>E</v>
      </c>
      <c r="AM85" s="50" t="str">
        <f t="shared" si="84"/>
        <v>E</v>
      </c>
      <c r="AN85" s="50" t="str">
        <f t="shared" si="84"/>
        <v>E</v>
      </c>
      <c r="AO85" s="50" t="str">
        <f t="shared" si="84"/>
        <v>E</v>
      </c>
      <c r="AP85" s="50" t="str">
        <f t="shared" si="84"/>
        <v>E</v>
      </c>
      <c r="AQ85" s="50" t="str">
        <f t="shared" si="84"/>
        <v>E</v>
      </c>
      <c r="AR85" s="50" t="str">
        <f t="shared" si="84"/>
        <v>E</v>
      </c>
    </row>
    <row r="86" spans="1:44" ht="15" x14ac:dyDescent="0.2">
      <c r="A86" s="62" t="s">
        <v>1727</v>
      </c>
      <c r="B86" s="63" t="s">
        <v>1726</v>
      </c>
      <c r="C86" s="64">
        <v>13</v>
      </c>
      <c r="D86" s="64">
        <v>4.8</v>
      </c>
      <c r="E86" s="50" t="str">
        <f t="shared" ref="E86:AR86" si="85">IF($C86&gt;=E$1,"A","E")</f>
        <v>A</v>
      </c>
      <c r="F86" s="50" t="str">
        <f t="shared" si="85"/>
        <v>A</v>
      </c>
      <c r="G86" s="50" t="str">
        <f t="shared" si="85"/>
        <v>A</v>
      </c>
      <c r="H86" s="50" t="str">
        <f t="shared" si="85"/>
        <v>A</v>
      </c>
      <c r="I86" s="50" t="str">
        <f t="shared" si="85"/>
        <v>A</v>
      </c>
      <c r="J86" s="50" t="str">
        <f t="shared" si="85"/>
        <v>A</v>
      </c>
      <c r="K86" s="50" t="str">
        <f t="shared" si="85"/>
        <v>A</v>
      </c>
      <c r="L86" s="50" t="str">
        <f t="shared" si="85"/>
        <v>A</v>
      </c>
      <c r="M86" s="50" t="str">
        <f t="shared" si="85"/>
        <v>A</v>
      </c>
      <c r="N86" s="50" t="str">
        <f t="shared" si="85"/>
        <v>A</v>
      </c>
      <c r="O86" s="50" t="str">
        <f t="shared" si="85"/>
        <v>A</v>
      </c>
      <c r="P86" s="50" t="str">
        <f t="shared" si="85"/>
        <v>A</v>
      </c>
      <c r="Q86" s="50" t="str">
        <f t="shared" si="85"/>
        <v>A</v>
      </c>
      <c r="R86" s="50" t="str">
        <f t="shared" si="85"/>
        <v>E</v>
      </c>
      <c r="S86" s="50" t="str">
        <f t="shared" si="85"/>
        <v>E</v>
      </c>
      <c r="T86" s="50" t="str">
        <f t="shared" si="85"/>
        <v>E</v>
      </c>
      <c r="U86" s="50" t="str">
        <f t="shared" si="85"/>
        <v>E</v>
      </c>
      <c r="V86" s="50" t="str">
        <f t="shared" si="85"/>
        <v>E</v>
      </c>
      <c r="W86" s="50" t="str">
        <f t="shared" si="85"/>
        <v>E</v>
      </c>
      <c r="X86" s="50" t="str">
        <f t="shared" si="85"/>
        <v>E</v>
      </c>
      <c r="Y86" s="50" t="str">
        <f t="shared" si="85"/>
        <v>E</v>
      </c>
      <c r="Z86" s="50" t="str">
        <f t="shared" si="85"/>
        <v>E</v>
      </c>
      <c r="AA86" s="50" t="str">
        <f t="shared" si="85"/>
        <v>E</v>
      </c>
      <c r="AB86" s="50" t="str">
        <f t="shared" si="85"/>
        <v>E</v>
      </c>
      <c r="AC86" s="50" t="str">
        <f t="shared" si="85"/>
        <v>E</v>
      </c>
      <c r="AD86" s="50" t="str">
        <f t="shared" si="85"/>
        <v>E</v>
      </c>
      <c r="AE86" s="50" t="str">
        <f t="shared" si="85"/>
        <v>E</v>
      </c>
      <c r="AF86" s="50" t="str">
        <f t="shared" si="85"/>
        <v>E</v>
      </c>
      <c r="AG86" s="50" t="str">
        <f t="shared" si="85"/>
        <v>E</v>
      </c>
      <c r="AH86" s="50" t="str">
        <f t="shared" si="85"/>
        <v>E</v>
      </c>
      <c r="AI86" s="50" t="str">
        <f t="shared" si="85"/>
        <v>E</v>
      </c>
      <c r="AJ86" s="50" t="str">
        <f t="shared" si="85"/>
        <v>E</v>
      </c>
      <c r="AK86" s="50" t="str">
        <f t="shared" si="85"/>
        <v>E</v>
      </c>
      <c r="AL86" s="50" t="str">
        <f t="shared" si="85"/>
        <v>E</v>
      </c>
      <c r="AM86" s="50" t="str">
        <f t="shared" si="85"/>
        <v>E</v>
      </c>
      <c r="AN86" s="50" t="str">
        <f t="shared" si="85"/>
        <v>E</v>
      </c>
      <c r="AO86" s="50" t="str">
        <f t="shared" si="85"/>
        <v>E</v>
      </c>
      <c r="AP86" s="50" t="str">
        <f t="shared" si="85"/>
        <v>E</v>
      </c>
      <c r="AQ86" s="50" t="str">
        <f t="shared" si="85"/>
        <v>E</v>
      </c>
      <c r="AR86" s="50" t="str">
        <f t="shared" si="85"/>
        <v>E</v>
      </c>
    </row>
    <row r="87" spans="1:44" ht="15" x14ac:dyDescent="0.2">
      <c r="A87" s="62" t="s">
        <v>1757</v>
      </c>
      <c r="B87" s="63" t="s">
        <v>1756</v>
      </c>
      <c r="C87" s="64">
        <v>20</v>
      </c>
      <c r="D87" s="64">
        <v>6.8</v>
      </c>
      <c r="E87" s="50" t="str">
        <f t="shared" ref="E87:AR87" si="86">IF($C87&gt;=E$1,"A","E")</f>
        <v>A</v>
      </c>
      <c r="F87" s="50" t="str">
        <f t="shared" si="86"/>
        <v>A</v>
      </c>
      <c r="G87" s="50" t="str">
        <f t="shared" si="86"/>
        <v>A</v>
      </c>
      <c r="H87" s="50" t="str">
        <f t="shared" si="86"/>
        <v>A</v>
      </c>
      <c r="I87" s="50" t="str">
        <f t="shared" si="86"/>
        <v>A</v>
      </c>
      <c r="J87" s="50" t="str">
        <f t="shared" si="86"/>
        <v>A</v>
      </c>
      <c r="K87" s="50" t="str">
        <f t="shared" si="86"/>
        <v>A</v>
      </c>
      <c r="L87" s="50" t="str">
        <f t="shared" si="86"/>
        <v>A</v>
      </c>
      <c r="M87" s="50" t="str">
        <f t="shared" si="86"/>
        <v>A</v>
      </c>
      <c r="N87" s="50" t="str">
        <f t="shared" si="86"/>
        <v>A</v>
      </c>
      <c r="O87" s="50" t="str">
        <f t="shared" si="86"/>
        <v>A</v>
      </c>
      <c r="P87" s="50" t="str">
        <f t="shared" si="86"/>
        <v>A</v>
      </c>
      <c r="Q87" s="50" t="str">
        <f t="shared" si="86"/>
        <v>A</v>
      </c>
      <c r="R87" s="50" t="str">
        <f t="shared" si="86"/>
        <v>A</v>
      </c>
      <c r="S87" s="50" t="str">
        <f t="shared" si="86"/>
        <v>A</v>
      </c>
      <c r="T87" s="50" t="str">
        <f t="shared" si="86"/>
        <v>A</v>
      </c>
      <c r="U87" s="50" t="str">
        <f t="shared" si="86"/>
        <v>A</v>
      </c>
      <c r="V87" s="50" t="str">
        <f t="shared" si="86"/>
        <v>A</v>
      </c>
      <c r="W87" s="50" t="str">
        <f t="shared" si="86"/>
        <v>A</v>
      </c>
      <c r="X87" s="50" t="str">
        <f t="shared" si="86"/>
        <v>A</v>
      </c>
      <c r="Y87" s="50" t="str">
        <f t="shared" si="86"/>
        <v>E</v>
      </c>
      <c r="Z87" s="50" t="str">
        <f t="shared" si="86"/>
        <v>E</v>
      </c>
      <c r="AA87" s="50" t="str">
        <f t="shared" si="86"/>
        <v>E</v>
      </c>
      <c r="AB87" s="50" t="str">
        <f t="shared" si="86"/>
        <v>E</v>
      </c>
      <c r="AC87" s="50" t="str">
        <f t="shared" si="86"/>
        <v>E</v>
      </c>
      <c r="AD87" s="50" t="str">
        <f t="shared" si="86"/>
        <v>E</v>
      </c>
      <c r="AE87" s="50" t="str">
        <f t="shared" si="86"/>
        <v>E</v>
      </c>
      <c r="AF87" s="50" t="str">
        <f t="shared" si="86"/>
        <v>E</v>
      </c>
      <c r="AG87" s="50" t="str">
        <f t="shared" si="86"/>
        <v>E</v>
      </c>
      <c r="AH87" s="50" t="str">
        <f t="shared" si="86"/>
        <v>E</v>
      </c>
      <c r="AI87" s="50" t="str">
        <f t="shared" si="86"/>
        <v>E</v>
      </c>
      <c r="AJ87" s="50" t="str">
        <f t="shared" si="86"/>
        <v>E</v>
      </c>
      <c r="AK87" s="50" t="str">
        <f t="shared" si="86"/>
        <v>E</v>
      </c>
      <c r="AL87" s="50" t="str">
        <f t="shared" si="86"/>
        <v>E</v>
      </c>
      <c r="AM87" s="50" t="str">
        <f t="shared" si="86"/>
        <v>E</v>
      </c>
      <c r="AN87" s="50" t="str">
        <f t="shared" si="86"/>
        <v>E</v>
      </c>
      <c r="AO87" s="50" t="str">
        <f t="shared" si="86"/>
        <v>E</v>
      </c>
      <c r="AP87" s="50" t="str">
        <f t="shared" si="86"/>
        <v>E</v>
      </c>
      <c r="AQ87" s="50" t="str">
        <f t="shared" si="86"/>
        <v>E</v>
      </c>
      <c r="AR87" s="50" t="str">
        <f t="shared" si="86"/>
        <v>E</v>
      </c>
    </row>
    <row r="88" spans="1:44" ht="15" x14ac:dyDescent="0.2">
      <c r="A88" s="62" t="s">
        <v>1769</v>
      </c>
      <c r="B88" s="63" t="s">
        <v>1768</v>
      </c>
      <c r="C88" s="64">
        <v>25</v>
      </c>
      <c r="D88" s="64">
        <v>7.2</v>
      </c>
      <c r="E88" s="50" t="str">
        <f t="shared" ref="E88:AR88" si="87">IF($C88&gt;=E$1,"A","E")</f>
        <v>A</v>
      </c>
      <c r="F88" s="50" t="str">
        <f t="shared" si="87"/>
        <v>A</v>
      </c>
      <c r="G88" s="50" t="str">
        <f t="shared" si="87"/>
        <v>A</v>
      </c>
      <c r="H88" s="50" t="str">
        <f t="shared" si="87"/>
        <v>A</v>
      </c>
      <c r="I88" s="50" t="str">
        <f t="shared" si="87"/>
        <v>A</v>
      </c>
      <c r="J88" s="50" t="str">
        <f t="shared" si="87"/>
        <v>A</v>
      </c>
      <c r="K88" s="50" t="str">
        <f t="shared" si="87"/>
        <v>A</v>
      </c>
      <c r="L88" s="50" t="str">
        <f t="shared" si="87"/>
        <v>A</v>
      </c>
      <c r="M88" s="50" t="str">
        <f t="shared" si="87"/>
        <v>A</v>
      </c>
      <c r="N88" s="50" t="str">
        <f t="shared" si="87"/>
        <v>A</v>
      </c>
      <c r="O88" s="50" t="str">
        <f t="shared" si="87"/>
        <v>A</v>
      </c>
      <c r="P88" s="50" t="str">
        <f t="shared" si="87"/>
        <v>A</v>
      </c>
      <c r="Q88" s="50" t="str">
        <f t="shared" si="87"/>
        <v>A</v>
      </c>
      <c r="R88" s="50" t="str">
        <f t="shared" si="87"/>
        <v>A</v>
      </c>
      <c r="S88" s="50" t="str">
        <f t="shared" si="87"/>
        <v>A</v>
      </c>
      <c r="T88" s="50" t="str">
        <f t="shared" si="87"/>
        <v>A</v>
      </c>
      <c r="U88" s="50" t="str">
        <f t="shared" si="87"/>
        <v>A</v>
      </c>
      <c r="V88" s="50" t="str">
        <f t="shared" si="87"/>
        <v>A</v>
      </c>
      <c r="W88" s="50" t="str">
        <f t="shared" si="87"/>
        <v>A</v>
      </c>
      <c r="X88" s="50" t="str">
        <f t="shared" si="87"/>
        <v>A</v>
      </c>
      <c r="Y88" s="50" t="str">
        <f t="shared" si="87"/>
        <v>A</v>
      </c>
      <c r="Z88" s="50" t="str">
        <f t="shared" si="87"/>
        <v>A</v>
      </c>
      <c r="AA88" s="50" t="str">
        <f t="shared" si="87"/>
        <v>A</v>
      </c>
      <c r="AB88" s="50" t="str">
        <f t="shared" si="87"/>
        <v>A</v>
      </c>
      <c r="AC88" s="50" t="str">
        <f t="shared" si="87"/>
        <v>A</v>
      </c>
      <c r="AD88" s="50" t="str">
        <f t="shared" si="87"/>
        <v>E</v>
      </c>
      <c r="AE88" s="50" t="str">
        <f t="shared" si="87"/>
        <v>E</v>
      </c>
      <c r="AF88" s="50" t="str">
        <f t="shared" si="87"/>
        <v>E</v>
      </c>
      <c r="AG88" s="50" t="str">
        <f t="shared" si="87"/>
        <v>E</v>
      </c>
      <c r="AH88" s="50" t="str">
        <f t="shared" si="87"/>
        <v>E</v>
      </c>
      <c r="AI88" s="50" t="str">
        <f t="shared" si="87"/>
        <v>E</v>
      </c>
      <c r="AJ88" s="50" t="str">
        <f t="shared" si="87"/>
        <v>E</v>
      </c>
      <c r="AK88" s="50" t="str">
        <f t="shared" si="87"/>
        <v>E</v>
      </c>
      <c r="AL88" s="50" t="str">
        <f t="shared" si="87"/>
        <v>E</v>
      </c>
      <c r="AM88" s="50" t="str">
        <f t="shared" si="87"/>
        <v>E</v>
      </c>
      <c r="AN88" s="50" t="str">
        <f t="shared" si="87"/>
        <v>E</v>
      </c>
      <c r="AO88" s="50" t="str">
        <f t="shared" si="87"/>
        <v>E</v>
      </c>
      <c r="AP88" s="50" t="str">
        <f t="shared" si="87"/>
        <v>E</v>
      </c>
      <c r="AQ88" s="50" t="str">
        <f t="shared" si="87"/>
        <v>E</v>
      </c>
      <c r="AR88" s="50" t="str">
        <f t="shared" si="87"/>
        <v>E</v>
      </c>
    </row>
    <row r="89" spans="1:44" ht="15" x14ac:dyDescent="0.2">
      <c r="A89" s="62" t="s">
        <v>1809</v>
      </c>
      <c r="B89" s="63" t="s">
        <v>3427</v>
      </c>
      <c r="C89" s="64">
        <v>22</v>
      </c>
      <c r="D89" s="64">
        <v>6</v>
      </c>
      <c r="E89" s="50" t="str">
        <f t="shared" ref="E89:AR89" si="88">IF($C89&gt;=E$1,"A","E")</f>
        <v>A</v>
      </c>
      <c r="F89" s="50" t="str">
        <f t="shared" si="88"/>
        <v>A</v>
      </c>
      <c r="G89" s="50" t="str">
        <f t="shared" si="88"/>
        <v>A</v>
      </c>
      <c r="H89" s="50" t="str">
        <f t="shared" si="88"/>
        <v>A</v>
      </c>
      <c r="I89" s="50" t="str">
        <f t="shared" si="88"/>
        <v>A</v>
      </c>
      <c r="J89" s="50" t="str">
        <f t="shared" si="88"/>
        <v>A</v>
      </c>
      <c r="K89" s="50" t="str">
        <f t="shared" si="88"/>
        <v>A</v>
      </c>
      <c r="L89" s="50" t="str">
        <f t="shared" si="88"/>
        <v>A</v>
      </c>
      <c r="M89" s="50" t="str">
        <f t="shared" si="88"/>
        <v>A</v>
      </c>
      <c r="N89" s="50" t="str">
        <f t="shared" si="88"/>
        <v>A</v>
      </c>
      <c r="O89" s="50" t="str">
        <f t="shared" si="88"/>
        <v>A</v>
      </c>
      <c r="P89" s="50" t="str">
        <f t="shared" si="88"/>
        <v>A</v>
      </c>
      <c r="Q89" s="50" t="str">
        <f t="shared" si="88"/>
        <v>A</v>
      </c>
      <c r="R89" s="50" t="str">
        <f t="shared" si="88"/>
        <v>A</v>
      </c>
      <c r="S89" s="50" t="str">
        <f t="shared" si="88"/>
        <v>A</v>
      </c>
      <c r="T89" s="50" t="str">
        <f t="shared" si="88"/>
        <v>A</v>
      </c>
      <c r="U89" s="50" t="str">
        <f t="shared" si="88"/>
        <v>A</v>
      </c>
      <c r="V89" s="50" t="str">
        <f t="shared" si="88"/>
        <v>A</v>
      </c>
      <c r="W89" s="50" t="str">
        <f t="shared" si="88"/>
        <v>A</v>
      </c>
      <c r="X89" s="50" t="str">
        <f t="shared" si="88"/>
        <v>A</v>
      </c>
      <c r="Y89" s="50" t="str">
        <f t="shared" si="88"/>
        <v>A</v>
      </c>
      <c r="Z89" s="50" t="str">
        <f t="shared" si="88"/>
        <v>A</v>
      </c>
      <c r="AA89" s="50" t="str">
        <f t="shared" si="88"/>
        <v>E</v>
      </c>
      <c r="AB89" s="50" t="str">
        <f t="shared" si="88"/>
        <v>E</v>
      </c>
      <c r="AC89" s="50" t="str">
        <f t="shared" si="88"/>
        <v>E</v>
      </c>
      <c r="AD89" s="50" t="str">
        <f t="shared" si="88"/>
        <v>E</v>
      </c>
      <c r="AE89" s="50" t="str">
        <f t="shared" si="88"/>
        <v>E</v>
      </c>
      <c r="AF89" s="50" t="str">
        <f t="shared" si="88"/>
        <v>E</v>
      </c>
      <c r="AG89" s="50" t="str">
        <f t="shared" si="88"/>
        <v>E</v>
      </c>
      <c r="AH89" s="50" t="str">
        <f t="shared" si="88"/>
        <v>E</v>
      </c>
      <c r="AI89" s="50" t="str">
        <f t="shared" si="88"/>
        <v>E</v>
      </c>
      <c r="AJ89" s="50" t="str">
        <f t="shared" si="88"/>
        <v>E</v>
      </c>
      <c r="AK89" s="50" t="str">
        <f t="shared" si="88"/>
        <v>E</v>
      </c>
      <c r="AL89" s="50" t="str">
        <f t="shared" si="88"/>
        <v>E</v>
      </c>
      <c r="AM89" s="50" t="str">
        <f t="shared" si="88"/>
        <v>E</v>
      </c>
      <c r="AN89" s="50" t="str">
        <f t="shared" si="88"/>
        <v>E</v>
      </c>
      <c r="AO89" s="50" t="str">
        <f t="shared" si="88"/>
        <v>E</v>
      </c>
      <c r="AP89" s="50" t="str">
        <f t="shared" si="88"/>
        <v>E</v>
      </c>
      <c r="AQ89" s="50" t="str">
        <f t="shared" si="88"/>
        <v>E</v>
      </c>
      <c r="AR89" s="50" t="str">
        <f t="shared" si="88"/>
        <v>E</v>
      </c>
    </row>
    <row r="90" spans="1:44" ht="15" x14ac:dyDescent="0.2">
      <c r="A90" s="62" t="s">
        <v>1834</v>
      </c>
      <c r="B90" s="63" t="s">
        <v>1833</v>
      </c>
      <c r="C90" s="64">
        <v>20</v>
      </c>
      <c r="D90" s="64">
        <v>6.8</v>
      </c>
      <c r="E90" s="50" t="str">
        <f t="shared" ref="E90:AR90" si="89">IF($C90&gt;=E$1,"A","E")</f>
        <v>A</v>
      </c>
      <c r="F90" s="50" t="str">
        <f t="shared" si="89"/>
        <v>A</v>
      </c>
      <c r="G90" s="50" t="str">
        <f t="shared" si="89"/>
        <v>A</v>
      </c>
      <c r="H90" s="50" t="str">
        <f t="shared" si="89"/>
        <v>A</v>
      </c>
      <c r="I90" s="50" t="str">
        <f t="shared" si="89"/>
        <v>A</v>
      </c>
      <c r="J90" s="50" t="str">
        <f t="shared" si="89"/>
        <v>A</v>
      </c>
      <c r="K90" s="50" t="str">
        <f t="shared" si="89"/>
        <v>A</v>
      </c>
      <c r="L90" s="50" t="str">
        <f t="shared" si="89"/>
        <v>A</v>
      </c>
      <c r="M90" s="50" t="str">
        <f t="shared" si="89"/>
        <v>A</v>
      </c>
      <c r="N90" s="50" t="str">
        <f t="shared" si="89"/>
        <v>A</v>
      </c>
      <c r="O90" s="50" t="str">
        <f t="shared" si="89"/>
        <v>A</v>
      </c>
      <c r="P90" s="50" t="str">
        <f t="shared" si="89"/>
        <v>A</v>
      </c>
      <c r="Q90" s="50" t="str">
        <f t="shared" si="89"/>
        <v>A</v>
      </c>
      <c r="R90" s="50" t="str">
        <f t="shared" si="89"/>
        <v>A</v>
      </c>
      <c r="S90" s="50" t="str">
        <f t="shared" si="89"/>
        <v>A</v>
      </c>
      <c r="T90" s="50" t="str">
        <f t="shared" si="89"/>
        <v>A</v>
      </c>
      <c r="U90" s="50" t="str">
        <f t="shared" si="89"/>
        <v>A</v>
      </c>
      <c r="V90" s="50" t="str">
        <f t="shared" si="89"/>
        <v>A</v>
      </c>
      <c r="W90" s="50" t="str">
        <f t="shared" si="89"/>
        <v>A</v>
      </c>
      <c r="X90" s="50" t="str">
        <f t="shared" si="89"/>
        <v>A</v>
      </c>
      <c r="Y90" s="50" t="str">
        <f t="shared" si="89"/>
        <v>E</v>
      </c>
      <c r="Z90" s="50" t="str">
        <f t="shared" si="89"/>
        <v>E</v>
      </c>
      <c r="AA90" s="50" t="str">
        <f t="shared" si="89"/>
        <v>E</v>
      </c>
      <c r="AB90" s="50" t="str">
        <f t="shared" si="89"/>
        <v>E</v>
      </c>
      <c r="AC90" s="50" t="str">
        <f t="shared" si="89"/>
        <v>E</v>
      </c>
      <c r="AD90" s="50" t="str">
        <f t="shared" si="89"/>
        <v>E</v>
      </c>
      <c r="AE90" s="50" t="str">
        <f t="shared" si="89"/>
        <v>E</v>
      </c>
      <c r="AF90" s="50" t="str">
        <f t="shared" si="89"/>
        <v>E</v>
      </c>
      <c r="AG90" s="50" t="str">
        <f t="shared" si="89"/>
        <v>E</v>
      </c>
      <c r="AH90" s="50" t="str">
        <f t="shared" si="89"/>
        <v>E</v>
      </c>
      <c r="AI90" s="50" t="str">
        <f t="shared" si="89"/>
        <v>E</v>
      </c>
      <c r="AJ90" s="50" t="str">
        <f t="shared" si="89"/>
        <v>E</v>
      </c>
      <c r="AK90" s="50" t="str">
        <f t="shared" si="89"/>
        <v>E</v>
      </c>
      <c r="AL90" s="50" t="str">
        <f t="shared" si="89"/>
        <v>E</v>
      </c>
      <c r="AM90" s="50" t="str">
        <f t="shared" si="89"/>
        <v>E</v>
      </c>
      <c r="AN90" s="50" t="str">
        <f t="shared" si="89"/>
        <v>E</v>
      </c>
      <c r="AO90" s="50" t="str">
        <f t="shared" si="89"/>
        <v>E</v>
      </c>
      <c r="AP90" s="50" t="str">
        <f t="shared" si="89"/>
        <v>E</v>
      </c>
      <c r="AQ90" s="50" t="str">
        <f t="shared" si="89"/>
        <v>E</v>
      </c>
      <c r="AR90" s="50" t="str">
        <f t="shared" si="89"/>
        <v>E</v>
      </c>
    </row>
    <row r="91" spans="1:44" ht="15" x14ac:dyDescent="0.2">
      <c r="A91" s="62" t="s">
        <v>1868</v>
      </c>
      <c r="B91" s="63" t="s">
        <v>3428</v>
      </c>
      <c r="C91" s="64">
        <v>19</v>
      </c>
      <c r="D91" s="64">
        <v>8.8000000000000007</v>
      </c>
      <c r="E91" s="50" t="str">
        <f t="shared" ref="E91:AR91" si="90">IF($C91&gt;=E$1,"A","E")</f>
        <v>A</v>
      </c>
      <c r="F91" s="50" t="str">
        <f t="shared" si="90"/>
        <v>A</v>
      </c>
      <c r="G91" s="50" t="str">
        <f t="shared" si="90"/>
        <v>A</v>
      </c>
      <c r="H91" s="50" t="str">
        <f t="shared" si="90"/>
        <v>A</v>
      </c>
      <c r="I91" s="50" t="str">
        <f t="shared" si="90"/>
        <v>A</v>
      </c>
      <c r="J91" s="50" t="str">
        <f t="shared" si="90"/>
        <v>A</v>
      </c>
      <c r="K91" s="50" t="str">
        <f t="shared" si="90"/>
        <v>A</v>
      </c>
      <c r="L91" s="50" t="str">
        <f t="shared" si="90"/>
        <v>A</v>
      </c>
      <c r="M91" s="50" t="str">
        <f t="shared" si="90"/>
        <v>A</v>
      </c>
      <c r="N91" s="50" t="str">
        <f t="shared" si="90"/>
        <v>A</v>
      </c>
      <c r="O91" s="50" t="str">
        <f t="shared" si="90"/>
        <v>A</v>
      </c>
      <c r="P91" s="50" t="str">
        <f t="shared" si="90"/>
        <v>A</v>
      </c>
      <c r="Q91" s="50" t="str">
        <f t="shared" si="90"/>
        <v>A</v>
      </c>
      <c r="R91" s="50" t="str">
        <f t="shared" si="90"/>
        <v>A</v>
      </c>
      <c r="S91" s="50" t="str">
        <f t="shared" si="90"/>
        <v>A</v>
      </c>
      <c r="T91" s="50" t="str">
        <f t="shared" si="90"/>
        <v>A</v>
      </c>
      <c r="U91" s="50" t="str">
        <f t="shared" si="90"/>
        <v>A</v>
      </c>
      <c r="V91" s="50" t="str">
        <f t="shared" si="90"/>
        <v>A</v>
      </c>
      <c r="W91" s="50" t="str">
        <f t="shared" si="90"/>
        <v>A</v>
      </c>
      <c r="X91" s="50" t="str">
        <f t="shared" si="90"/>
        <v>E</v>
      </c>
      <c r="Y91" s="50" t="str">
        <f t="shared" si="90"/>
        <v>E</v>
      </c>
      <c r="Z91" s="50" t="str">
        <f t="shared" si="90"/>
        <v>E</v>
      </c>
      <c r="AA91" s="50" t="str">
        <f t="shared" si="90"/>
        <v>E</v>
      </c>
      <c r="AB91" s="50" t="str">
        <f t="shared" si="90"/>
        <v>E</v>
      </c>
      <c r="AC91" s="50" t="str">
        <f t="shared" si="90"/>
        <v>E</v>
      </c>
      <c r="AD91" s="50" t="str">
        <f t="shared" si="90"/>
        <v>E</v>
      </c>
      <c r="AE91" s="50" t="str">
        <f t="shared" si="90"/>
        <v>E</v>
      </c>
      <c r="AF91" s="50" t="str">
        <f t="shared" si="90"/>
        <v>E</v>
      </c>
      <c r="AG91" s="50" t="str">
        <f t="shared" si="90"/>
        <v>E</v>
      </c>
      <c r="AH91" s="50" t="str">
        <f t="shared" si="90"/>
        <v>E</v>
      </c>
      <c r="AI91" s="50" t="str">
        <f t="shared" si="90"/>
        <v>E</v>
      </c>
      <c r="AJ91" s="50" t="str">
        <f t="shared" si="90"/>
        <v>E</v>
      </c>
      <c r="AK91" s="50" t="str">
        <f t="shared" si="90"/>
        <v>E</v>
      </c>
      <c r="AL91" s="50" t="str">
        <f t="shared" si="90"/>
        <v>E</v>
      </c>
      <c r="AM91" s="50" t="str">
        <f t="shared" si="90"/>
        <v>E</v>
      </c>
      <c r="AN91" s="50" t="str">
        <f t="shared" si="90"/>
        <v>E</v>
      </c>
      <c r="AO91" s="50" t="str">
        <f t="shared" si="90"/>
        <v>E</v>
      </c>
      <c r="AP91" s="50" t="str">
        <f t="shared" si="90"/>
        <v>E</v>
      </c>
      <c r="AQ91" s="50" t="str">
        <f t="shared" si="90"/>
        <v>E</v>
      </c>
      <c r="AR91" s="50" t="str">
        <f t="shared" si="90"/>
        <v>E</v>
      </c>
    </row>
    <row r="92" spans="1:44" ht="15" x14ac:dyDescent="0.2">
      <c r="A92" s="62" t="s">
        <v>1876</v>
      </c>
      <c r="B92" s="63" t="s">
        <v>3453</v>
      </c>
      <c r="C92" s="64">
        <v>18</v>
      </c>
      <c r="D92" s="64">
        <v>6.8</v>
      </c>
      <c r="E92" s="50" t="str">
        <f t="shared" ref="E92:AR92" si="91">IF($C92&gt;=E$1,"A","E")</f>
        <v>A</v>
      </c>
      <c r="F92" s="50" t="str">
        <f t="shared" si="91"/>
        <v>A</v>
      </c>
      <c r="G92" s="50" t="str">
        <f t="shared" si="91"/>
        <v>A</v>
      </c>
      <c r="H92" s="50" t="str">
        <f t="shared" si="91"/>
        <v>A</v>
      </c>
      <c r="I92" s="50" t="str">
        <f t="shared" si="91"/>
        <v>A</v>
      </c>
      <c r="J92" s="50" t="str">
        <f t="shared" si="91"/>
        <v>A</v>
      </c>
      <c r="K92" s="50" t="str">
        <f t="shared" si="91"/>
        <v>A</v>
      </c>
      <c r="L92" s="50" t="str">
        <f t="shared" si="91"/>
        <v>A</v>
      </c>
      <c r="M92" s="50" t="str">
        <f t="shared" si="91"/>
        <v>A</v>
      </c>
      <c r="N92" s="50" t="str">
        <f t="shared" si="91"/>
        <v>A</v>
      </c>
      <c r="O92" s="50" t="str">
        <f t="shared" si="91"/>
        <v>A</v>
      </c>
      <c r="P92" s="50" t="str">
        <f t="shared" si="91"/>
        <v>A</v>
      </c>
      <c r="Q92" s="50" t="str">
        <f t="shared" si="91"/>
        <v>A</v>
      </c>
      <c r="R92" s="50" t="str">
        <f t="shared" si="91"/>
        <v>A</v>
      </c>
      <c r="S92" s="50" t="str">
        <f t="shared" si="91"/>
        <v>A</v>
      </c>
      <c r="T92" s="50" t="str">
        <f t="shared" si="91"/>
        <v>A</v>
      </c>
      <c r="U92" s="50" t="str">
        <f t="shared" si="91"/>
        <v>A</v>
      </c>
      <c r="V92" s="50" t="str">
        <f t="shared" si="91"/>
        <v>A</v>
      </c>
      <c r="W92" s="50" t="str">
        <f t="shared" si="91"/>
        <v>E</v>
      </c>
      <c r="X92" s="50" t="str">
        <f t="shared" si="91"/>
        <v>E</v>
      </c>
      <c r="Y92" s="50" t="str">
        <f t="shared" si="91"/>
        <v>E</v>
      </c>
      <c r="Z92" s="50" t="str">
        <f t="shared" si="91"/>
        <v>E</v>
      </c>
      <c r="AA92" s="50" t="str">
        <f t="shared" si="91"/>
        <v>E</v>
      </c>
      <c r="AB92" s="50" t="str">
        <f t="shared" si="91"/>
        <v>E</v>
      </c>
      <c r="AC92" s="50" t="str">
        <f t="shared" si="91"/>
        <v>E</v>
      </c>
      <c r="AD92" s="50" t="str">
        <f t="shared" si="91"/>
        <v>E</v>
      </c>
      <c r="AE92" s="50" t="str">
        <f t="shared" si="91"/>
        <v>E</v>
      </c>
      <c r="AF92" s="50" t="str">
        <f t="shared" si="91"/>
        <v>E</v>
      </c>
      <c r="AG92" s="50" t="str">
        <f t="shared" si="91"/>
        <v>E</v>
      </c>
      <c r="AH92" s="50" t="str">
        <f t="shared" si="91"/>
        <v>E</v>
      </c>
      <c r="AI92" s="50" t="str">
        <f t="shared" si="91"/>
        <v>E</v>
      </c>
      <c r="AJ92" s="50" t="str">
        <f t="shared" si="91"/>
        <v>E</v>
      </c>
      <c r="AK92" s="50" t="str">
        <f t="shared" si="91"/>
        <v>E</v>
      </c>
      <c r="AL92" s="50" t="str">
        <f t="shared" si="91"/>
        <v>E</v>
      </c>
      <c r="AM92" s="50" t="str">
        <f t="shared" si="91"/>
        <v>E</v>
      </c>
      <c r="AN92" s="50" t="str">
        <f t="shared" si="91"/>
        <v>E</v>
      </c>
      <c r="AO92" s="50" t="str">
        <f t="shared" si="91"/>
        <v>E</v>
      </c>
      <c r="AP92" s="50" t="str">
        <f t="shared" si="91"/>
        <v>E</v>
      </c>
      <c r="AQ92" s="50" t="str">
        <f t="shared" si="91"/>
        <v>E</v>
      </c>
      <c r="AR92" s="50" t="str">
        <f t="shared" si="91"/>
        <v>E</v>
      </c>
    </row>
    <row r="93" spans="1:44" ht="15" x14ac:dyDescent="0.2">
      <c r="A93" s="62" t="s">
        <v>1889</v>
      </c>
      <c r="B93" s="63" t="s">
        <v>1888</v>
      </c>
      <c r="C93" s="64">
        <v>23</v>
      </c>
      <c r="D93" s="64">
        <v>4.4000000000000004</v>
      </c>
      <c r="E93" s="50" t="str">
        <f t="shared" ref="E93:AR93" si="92">IF($C93&gt;=E$1,"A","E")</f>
        <v>A</v>
      </c>
      <c r="F93" s="50" t="str">
        <f t="shared" si="92"/>
        <v>A</v>
      </c>
      <c r="G93" s="50" t="str">
        <f t="shared" si="92"/>
        <v>A</v>
      </c>
      <c r="H93" s="50" t="str">
        <f t="shared" si="92"/>
        <v>A</v>
      </c>
      <c r="I93" s="50" t="str">
        <f t="shared" si="92"/>
        <v>A</v>
      </c>
      <c r="J93" s="50" t="str">
        <f t="shared" si="92"/>
        <v>A</v>
      </c>
      <c r="K93" s="50" t="str">
        <f t="shared" si="92"/>
        <v>A</v>
      </c>
      <c r="L93" s="50" t="str">
        <f t="shared" si="92"/>
        <v>A</v>
      </c>
      <c r="M93" s="50" t="str">
        <f t="shared" si="92"/>
        <v>A</v>
      </c>
      <c r="N93" s="50" t="str">
        <f t="shared" si="92"/>
        <v>A</v>
      </c>
      <c r="O93" s="50" t="str">
        <f t="shared" si="92"/>
        <v>A</v>
      </c>
      <c r="P93" s="50" t="str">
        <f t="shared" si="92"/>
        <v>A</v>
      </c>
      <c r="Q93" s="50" t="str">
        <f t="shared" si="92"/>
        <v>A</v>
      </c>
      <c r="R93" s="50" t="str">
        <f t="shared" si="92"/>
        <v>A</v>
      </c>
      <c r="S93" s="50" t="str">
        <f t="shared" si="92"/>
        <v>A</v>
      </c>
      <c r="T93" s="50" t="str">
        <f t="shared" si="92"/>
        <v>A</v>
      </c>
      <c r="U93" s="50" t="str">
        <f t="shared" si="92"/>
        <v>A</v>
      </c>
      <c r="V93" s="50" t="str">
        <f t="shared" si="92"/>
        <v>A</v>
      </c>
      <c r="W93" s="50" t="str">
        <f t="shared" si="92"/>
        <v>A</v>
      </c>
      <c r="X93" s="50" t="str">
        <f t="shared" si="92"/>
        <v>A</v>
      </c>
      <c r="Y93" s="50" t="str">
        <f t="shared" si="92"/>
        <v>A</v>
      </c>
      <c r="Z93" s="50" t="str">
        <f t="shared" si="92"/>
        <v>A</v>
      </c>
      <c r="AA93" s="50" t="str">
        <f t="shared" si="92"/>
        <v>A</v>
      </c>
      <c r="AB93" s="50" t="str">
        <f t="shared" si="92"/>
        <v>E</v>
      </c>
      <c r="AC93" s="50" t="str">
        <f t="shared" si="92"/>
        <v>E</v>
      </c>
      <c r="AD93" s="50" t="str">
        <f t="shared" si="92"/>
        <v>E</v>
      </c>
      <c r="AE93" s="50" t="str">
        <f t="shared" si="92"/>
        <v>E</v>
      </c>
      <c r="AF93" s="50" t="str">
        <f t="shared" si="92"/>
        <v>E</v>
      </c>
      <c r="AG93" s="50" t="str">
        <f t="shared" si="92"/>
        <v>E</v>
      </c>
      <c r="AH93" s="50" t="str">
        <f t="shared" si="92"/>
        <v>E</v>
      </c>
      <c r="AI93" s="50" t="str">
        <f t="shared" si="92"/>
        <v>E</v>
      </c>
      <c r="AJ93" s="50" t="str">
        <f t="shared" si="92"/>
        <v>E</v>
      </c>
      <c r="AK93" s="50" t="str">
        <f t="shared" si="92"/>
        <v>E</v>
      </c>
      <c r="AL93" s="50" t="str">
        <f t="shared" si="92"/>
        <v>E</v>
      </c>
      <c r="AM93" s="50" t="str">
        <f t="shared" si="92"/>
        <v>E</v>
      </c>
      <c r="AN93" s="50" t="str">
        <f t="shared" si="92"/>
        <v>E</v>
      </c>
      <c r="AO93" s="50" t="str">
        <f t="shared" si="92"/>
        <v>E</v>
      </c>
      <c r="AP93" s="50" t="str">
        <f t="shared" si="92"/>
        <v>E</v>
      </c>
      <c r="AQ93" s="50" t="str">
        <f t="shared" si="92"/>
        <v>E</v>
      </c>
      <c r="AR93" s="50" t="str">
        <f t="shared" si="92"/>
        <v>E</v>
      </c>
    </row>
    <row r="94" spans="1:44" ht="15" x14ac:dyDescent="0.2">
      <c r="A94" s="62" t="s">
        <v>1894</v>
      </c>
      <c r="B94" s="63" t="s">
        <v>1893</v>
      </c>
      <c r="C94" s="64">
        <v>20</v>
      </c>
      <c r="D94" s="64">
        <v>4.4000000000000004</v>
      </c>
      <c r="E94" s="50" t="str">
        <f t="shared" ref="E94:AR94" si="93">IF($C94&gt;=E$1,"A","E")</f>
        <v>A</v>
      </c>
      <c r="F94" s="50" t="str">
        <f t="shared" si="93"/>
        <v>A</v>
      </c>
      <c r="G94" s="50" t="str">
        <f t="shared" si="93"/>
        <v>A</v>
      </c>
      <c r="H94" s="50" t="str">
        <f t="shared" si="93"/>
        <v>A</v>
      </c>
      <c r="I94" s="50" t="str">
        <f t="shared" si="93"/>
        <v>A</v>
      </c>
      <c r="J94" s="50" t="str">
        <f t="shared" si="93"/>
        <v>A</v>
      </c>
      <c r="K94" s="50" t="str">
        <f t="shared" si="93"/>
        <v>A</v>
      </c>
      <c r="L94" s="50" t="str">
        <f t="shared" si="93"/>
        <v>A</v>
      </c>
      <c r="M94" s="50" t="str">
        <f t="shared" si="93"/>
        <v>A</v>
      </c>
      <c r="N94" s="50" t="str">
        <f t="shared" si="93"/>
        <v>A</v>
      </c>
      <c r="O94" s="50" t="str">
        <f t="shared" si="93"/>
        <v>A</v>
      </c>
      <c r="P94" s="50" t="str">
        <f t="shared" si="93"/>
        <v>A</v>
      </c>
      <c r="Q94" s="50" t="str">
        <f t="shared" si="93"/>
        <v>A</v>
      </c>
      <c r="R94" s="50" t="str">
        <f t="shared" si="93"/>
        <v>A</v>
      </c>
      <c r="S94" s="50" t="str">
        <f t="shared" si="93"/>
        <v>A</v>
      </c>
      <c r="T94" s="50" t="str">
        <f t="shared" si="93"/>
        <v>A</v>
      </c>
      <c r="U94" s="50" t="str">
        <f t="shared" si="93"/>
        <v>A</v>
      </c>
      <c r="V94" s="50" t="str">
        <f t="shared" si="93"/>
        <v>A</v>
      </c>
      <c r="W94" s="50" t="str">
        <f t="shared" si="93"/>
        <v>A</v>
      </c>
      <c r="X94" s="50" t="str">
        <f t="shared" si="93"/>
        <v>A</v>
      </c>
      <c r="Y94" s="50" t="str">
        <f t="shared" si="93"/>
        <v>E</v>
      </c>
      <c r="Z94" s="50" t="str">
        <f t="shared" si="93"/>
        <v>E</v>
      </c>
      <c r="AA94" s="50" t="str">
        <f t="shared" si="93"/>
        <v>E</v>
      </c>
      <c r="AB94" s="50" t="str">
        <f t="shared" si="93"/>
        <v>E</v>
      </c>
      <c r="AC94" s="50" t="str">
        <f t="shared" si="93"/>
        <v>E</v>
      </c>
      <c r="AD94" s="50" t="str">
        <f t="shared" si="93"/>
        <v>E</v>
      </c>
      <c r="AE94" s="50" t="str">
        <f t="shared" si="93"/>
        <v>E</v>
      </c>
      <c r="AF94" s="50" t="str">
        <f t="shared" si="93"/>
        <v>E</v>
      </c>
      <c r="AG94" s="50" t="str">
        <f t="shared" si="93"/>
        <v>E</v>
      </c>
      <c r="AH94" s="50" t="str">
        <f t="shared" si="93"/>
        <v>E</v>
      </c>
      <c r="AI94" s="50" t="str">
        <f t="shared" si="93"/>
        <v>E</v>
      </c>
      <c r="AJ94" s="50" t="str">
        <f t="shared" si="93"/>
        <v>E</v>
      </c>
      <c r="AK94" s="50" t="str">
        <f t="shared" si="93"/>
        <v>E</v>
      </c>
      <c r="AL94" s="50" t="str">
        <f t="shared" si="93"/>
        <v>E</v>
      </c>
      <c r="AM94" s="50" t="str">
        <f t="shared" si="93"/>
        <v>E</v>
      </c>
      <c r="AN94" s="50" t="str">
        <f t="shared" si="93"/>
        <v>E</v>
      </c>
      <c r="AO94" s="50" t="str">
        <f t="shared" si="93"/>
        <v>E</v>
      </c>
      <c r="AP94" s="50" t="str">
        <f t="shared" si="93"/>
        <v>E</v>
      </c>
      <c r="AQ94" s="50" t="str">
        <f t="shared" si="93"/>
        <v>E</v>
      </c>
      <c r="AR94" s="50" t="str">
        <f t="shared" si="93"/>
        <v>E</v>
      </c>
    </row>
    <row r="95" spans="1:44" ht="15" x14ac:dyDescent="0.2">
      <c r="A95" s="62" t="s">
        <v>1901</v>
      </c>
      <c r="B95" s="63" t="s">
        <v>3434</v>
      </c>
      <c r="C95" s="64">
        <v>12</v>
      </c>
      <c r="D95" s="64">
        <v>3.6</v>
      </c>
      <c r="E95" s="50" t="str">
        <f t="shared" ref="E95:AR95" si="94">IF($C95&gt;=E$1,"A","E")</f>
        <v>A</v>
      </c>
      <c r="F95" s="50" t="str">
        <f t="shared" si="94"/>
        <v>A</v>
      </c>
      <c r="G95" s="50" t="str">
        <f t="shared" si="94"/>
        <v>A</v>
      </c>
      <c r="H95" s="50" t="str">
        <f t="shared" si="94"/>
        <v>A</v>
      </c>
      <c r="I95" s="50" t="str">
        <f t="shared" si="94"/>
        <v>A</v>
      </c>
      <c r="J95" s="50" t="str">
        <f t="shared" si="94"/>
        <v>A</v>
      </c>
      <c r="K95" s="50" t="str">
        <f t="shared" si="94"/>
        <v>A</v>
      </c>
      <c r="L95" s="50" t="str">
        <f t="shared" si="94"/>
        <v>A</v>
      </c>
      <c r="M95" s="50" t="str">
        <f t="shared" si="94"/>
        <v>A</v>
      </c>
      <c r="N95" s="50" t="str">
        <f t="shared" si="94"/>
        <v>A</v>
      </c>
      <c r="O95" s="50" t="str">
        <f t="shared" si="94"/>
        <v>A</v>
      </c>
      <c r="P95" s="50" t="str">
        <f t="shared" si="94"/>
        <v>A</v>
      </c>
      <c r="Q95" s="50" t="str">
        <f t="shared" si="94"/>
        <v>E</v>
      </c>
      <c r="R95" s="50" t="str">
        <f t="shared" si="94"/>
        <v>E</v>
      </c>
      <c r="S95" s="50" t="str">
        <f t="shared" si="94"/>
        <v>E</v>
      </c>
      <c r="T95" s="50" t="str">
        <f t="shared" si="94"/>
        <v>E</v>
      </c>
      <c r="U95" s="50" t="str">
        <f t="shared" si="94"/>
        <v>E</v>
      </c>
      <c r="V95" s="50" t="str">
        <f t="shared" si="94"/>
        <v>E</v>
      </c>
      <c r="W95" s="50" t="str">
        <f t="shared" si="94"/>
        <v>E</v>
      </c>
      <c r="X95" s="50" t="str">
        <f t="shared" si="94"/>
        <v>E</v>
      </c>
      <c r="Y95" s="50" t="str">
        <f t="shared" si="94"/>
        <v>E</v>
      </c>
      <c r="Z95" s="50" t="str">
        <f t="shared" si="94"/>
        <v>E</v>
      </c>
      <c r="AA95" s="50" t="str">
        <f t="shared" si="94"/>
        <v>E</v>
      </c>
      <c r="AB95" s="50" t="str">
        <f t="shared" si="94"/>
        <v>E</v>
      </c>
      <c r="AC95" s="50" t="str">
        <f t="shared" si="94"/>
        <v>E</v>
      </c>
      <c r="AD95" s="50" t="str">
        <f t="shared" si="94"/>
        <v>E</v>
      </c>
      <c r="AE95" s="50" t="str">
        <f t="shared" si="94"/>
        <v>E</v>
      </c>
      <c r="AF95" s="50" t="str">
        <f t="shared" si="94"/>
        <v>E</v>
      </c>
      <c r="AG95" s="50" t="str">
        <f t="shared" si="94"/>
        <v>E</v>
      </c>
      <c r="AH95" s="50" t="str">
        <f t="shared" si="94"/>
        <v>E</v>
      </c>
      <c r="AI95" s="50" t="str">
        <f t="shared" si="94"/>
        <v>E</v>
      </c>
      <c r="AJ95" s="50" t="str">
        <f t="shared" si="94"/>
        <v>E</v>
      </c>
      <c r="AK95" s="50" t="str">
        <f t="shared" si="94"/>
        <v>E</v>
      </c>
      <c r="AL95" s="50" t="str">
        <f t="shared" si="94"/>
        <v>E</v>
      </c>
      <c r="AM95" s="50" t="str">
        <f t="shared" si="94"/>
        <v>E</v>
      </c>
      <c r="AN95" s="50" t="str">
        <f t="shared" si="94"/>
        <v>E</v>
      </c>
      <c r="AO95" s="50" t="str">
        <f t="shared" si="94"/>
        <v>E</v>
      </c>
      <c r="AP95" s="50" t="str">
        <f t="shared" si="94"/>
        <v>E</v>
      </c>
      <c r="AQ95" s="50" t="str">
        <f t="shared" si="94"/>
        <v>E</v>
      </c>
      <c r="AR95" s="50" t="str">
        <f t="shared" si="94"/>
        <v>E</v>
      </c>
    </row>
    <row r="96" spans="1:44" ht="15" x14ac:dyDescent="0.2">
      <c r="A96" s="62" t="s">
        <v>1912</v>
      </c>
      <c r="B96" s="63" t="s">
        <v>1911</v>
      </c>
      <c r="C96" s="64">
        <v>16</v>
      </c>
      <c r="D96" s="64">
        <v>5.2</v>
      </c>
      <c r="E96" s="50" t="str">
        <f t="shared" ref="E96:AR96" si="95">IF($C96&gt;=E$1,"A","E")</f>
        <v>A</v>
      </c>
      <c r="F96" s="50" t="str">
        <f t="shared" si="95"/>
        <v>A</v>
      </c>
      <c r="G96" s="50" t="str">
        <f t="shared" si="95"/>
        <v>A</v>
      </c>
      <c r="H96" s="50" t="str">
        <f t="shared" si="95"/>
        <v>A</v>
      </c>
      <c r="I96" s="50" t="str">
        <f t="shared" si="95"/>
        <v>A</v>
      </c>
      <c r="J96" s="50" t="str">
        <f t="shared" si="95"/>
        <v>A</v>
      </c>
      <c r="K96" s="50" t="str">
        <f t="shared" si="95"/>
        <v>A</v>
      </c>
      <c r="L96" s="50" t="str">
        <f t="shared" si="95"/>
        <v>A</v>
      </c>
      <c r="M96" s="50" t="str">
        <f t="shared" si="95"/>
        <v>A</v>
      </c>
      <c r="N96" s="50" t="str">
        <f t="shared" si="95"/>
        <v>A</v>
      </c>
      <c r="O96" s="50" t="str">
        <f t="shared" si="95"/>
        <v>A</v>
      </c>
      <c r="P96" s="50" t="str">
        <f t="shared" si="95"/>
        <v>A</v>
      </c>
      <c r="Q96" s="50" t="str">
        <f t="shared" si="95"/>
        <v>A</v>
      </c>
      <c r="R96" s="50" t="str">
        <f t="shared" si="95"/>
        <v>A</v>
      </c>
      <c r="S96" s="50" t="str">
        <f t="shared" si="95"/>
        <v>A</v>
      </c>
      <c r="T96" s="50" t="str">
        <f t="shared" si="95"/>
        <v>A</v>
      </c>
      <c r="U96" s="50" t="str">
        <f t="shared" si="95"/>
        <v>E</v>
      </c>
      <c r="V96" s="50" t="str">
        <f t="shared" si="95"/>
        <v>E</v>
      </c>
      <c r="W96" s="50" t="str">
        <f t="shared" si="95"/>
        <v>E</v>
      </c>
      <c r="X96" s="50" t="str">
        <f t="shared" si="95"/>
        <v>E</v>
      </c>
      <c r="Y96" s="50" t="str">
        <f t="shared" si="95"/>
        <v>E</v>
      </c>
      <c r="Z96" s="50" t="str">
        <f t="shared" si="95"/>
        <v>E</v>
      </c>
      <c r="AA96" s="50" t="str">
        <f t="shared" si="95"/>
        <v>E</v>
      </c>
      <c r="AB96" s="50" t="str">
        <f t="shared" si="95"/>
        <v>E</v>
      </c>
      <c r="AC96" s="50" t="str">
        <f t="shared" si="95"/>
        <v>E</v>
      </c>
      <c r="AD96" s="50" t="str">
        <f t="shared" si="95"/>
        <v>E</v>
      </c>
      <c r="AE96" s="50" t="str">
        <f t="shared" si="95"/>
        <v>E</v>
      </c>
      <c r="AF96" s="50" t="str">
        <f t="shared" si="95"/>
        <v>E</v>
      </c>
      <c r="AG96" s="50" t="str">
        <f t="shared" si="95"/>
        <v>E</v>
      </c>
      <c r="AH96" s="50" t="str">
        <f t="shared" si="95"/>
        <v>E</v>
      </c>
      <c r="AI96" s="50" t="str">
        <f t="shared" si="95"/>
        <v>E</v>
      </c>
      <c r="AJ96" s="50" t="str">
        <f t="shared" si="95"/>
        <v>E</v>
      </c>
      <c r="AK96" s="50" t="str">
        <f t="shared" si="95"/>
        <v>E</v>
      </c>
      <c r="AL96" s="50" t="str">
        <f t="shared" si="95"/>
        <v>E</v>
      </c>
      <c r="AM96" s="50" t="str">
        <f t="shared" si="95"/>
        <v>E</v>
      </c>
      <c r="AN96" s="50" t="str">
        <f t="shared" si="95"/>
        <v>E</v>
      </c>
      <c r="AO96" s="50" t="str">
        <f t="shared" si="95"/>
        <v>E</v>
      </c>
      <c r="AP96" s="50" t="str">
        <f t="shared" si="95"/>
        <v>E</v>
      </c>
      <c r="AQ96" s="50" t="str">
        <f t="shared" si="95"/>
        <v>E</v>
      </c>
      <c r="AR96" s="50" t="str">
        <f t="shared" si="95"/>
        <v>E</v>
      </c>
    </row>
    <row r="97" spans="1:44" ht="15" x14ac:dyDescent="0.2">
      <c r="A97" s="62" t="s">
        <v>1935</v>
      </c>
      <c r="B97" s="63" t="s">
        <v>1934</v>
      </c>
      <c r="C97" s="64">
        <v>20</v>
      </c>
      <c r="D97" s="64">
        <v>6.8</v>
      </c>
      <c r="E97" s="50" t="str">
        <f t="shared" ref="E97:AR97" si="96">IF($C97&gt;=E$1,"A","E")</f>
        <v>A</v>
      </c>
      <c r="F97" s="50" t="str">
        <f t="shared" si="96"/>
        <v>A</v>
      </c>
      <c r="G97" s="50" t="str">
        <f t="shared" si="96"/>
        <v>A</v>
      </c>
      <c r="H97" s="50" t="str">
        <f t="shared" si="96"/>
        <v>A</v>
      </c>
      <c r="I97" s="50" t="str">
        <f t="shared" si="96"/>
        <v>A</v>
      </c>
      <c r="J97" s="50" t="str">
        <f t="shared" si="96"/>
        <v>A</v>
      </c>
      <c r="K97" s="50" t="str">
        <f t="shared" si="96"/>
        <v>A</v>
      </c>
      <c r="L97" s="50" t="str">
        <f t="shared" si="96"/>
        <v>A</v>
      </c>
      <c r="M97" s="50" t="str">
        <f t="shared" si="96"/>
        <v>A</v>
      </c>
      <c r="N97" s="50" t="str">
        <f t="shared" si="96"/>
        <v>A</v>
      </c>
      <c r="O97" s="50" t="str">
        <f t="shared" si="96"/>
        <v>A</v>
      </c>
      <c r="P97" s="50" t="str">
        <f t="shared" si="96"/>
        <v>A</v>
      </c>
      <c r="Q97" s="50" t="str">
        <f t="shared" si="96"/>
        <v>A</v>
      </c>
      <c r="R97" s="50" t="str">
        <f t="shared" si="96"/>
        <v>A</v>
      </c>
      <c r="S97" s="50" t="str">
        <f t="shared" si="96"/>
        <v>A</v>
      </c>
      <c r="T97" s="50" t="str">
        <f t="shared" si="96"/>
        <v>A</v>
      </c>
      <c r="U97" s="50" t="str">
        <f t="shared" si="96"/>
        <v>A</v>
      </c>
      <c r="V97" s="50" t="str">
        <f t="shared" si="96"/>
        <v>A</v>
      </c>
      <c r="W97" s="50" t="str">
        <f t="shared" si="96"/>
        <v>A</v>
      </c>
      <c r="X97" s="50" t="str">
        <f t="shared" si="96"/>
        <v>A</v>
      </c>
      <c r="Y97" s="50" t="str">
        <f t="shared" si="96"/>
        <v>E</v>
      </c>
      <c r="Z97" s="50" t="str">
        <f t="shared" si="96"/>
        <v>E</v>
      </c>
      <c r="AA97" s="50" t="str">
        <f t="shared" si="96"/>
        <v>E</v>
      </c>
      <c r="AB97" s="50" t="str">
        <f t="shared" si="96"/>
        <v>E</v>
      </c>
      <c r="AC97" s="50" t="str">
        <f t="shared" si="96"/>
        <v>E</v>
      </c>
      <c r="AD97" s="50" t="str">
        <f t="shared" si="96"/>
        <v>E</v>
      </c>
      <c r="AE97" s="50" t="str">
        <f t="shared" si="96"/>
        <v>E</v>
      </c>
      <c r="AF97" s="50" t="str">
        <f t="shared" si="96"/>
        <v>E</v>
      </c>
      <c r="AG97" s="50" t="str">
        <f t="shared" si="96"/>
        <v>E</v>
      </c>
      <c r="AH97" s="50" t="str">
        <f t="shared" si="96"/>
        <v>E</v>
      </c>
      <c r="AI97" s="50" t="str">
        <f t="shared" si="96"/>
        <v>E</v>
      </c>
      <c r="AJ97" s="50" t="str">
        <f t="shared" si="96"/>
        <v>E</v>
      </c>
      <c r="AK97" s="50" t="str">
        <f t="shared" si="96"/>
        <v>E</v>
      </c>
      <c r="AL97" s="50" t="str">
        <f t="shared" si="96"/>
        <v>E</v>
      </c>
      <c r="AM97" s="50" t="str">
        <f t="shared" si="96"/>
        <v>E</v>
      </c>
      <c r="AN97" s="50" t="str">
        <f t="shared" si="96"/>
        <v>E</v>
      </c>
      <c r="AO97" s="50" t="str">
        <f t="shared" si="96"/>
        <v>E</v>
      </c>
      <c r="AP97" s="50" t="str">
        <f t="shared" si="96"/>
        <v>E</v>
      </c>
      <c r="AQ97" s="50" t="str">
        <f t="shared" si="96"/>
        <v>E</v>
      </c>
      <c r="AR97" s="50" t="str">
        <f t="shared" si="96"/>
        <v>E</v>
      </c>
    </row>
    <row r="98" spans="1:44" ht="15" x14ac:dyDescent="0.2">
      <c r="A98" s="62" t="s">
        <v>1941</v>
      </c>
      <c r="B98" s="63" t="s">
        <v>3466</v>
      </c>
      <c r="C98" s="64">
        <v>16</v>
      </c>
      <c r="D98" s="64">
        <v>6.4</v>
      </c>
      <c r="E98" s="50" t="str">
        <f t="shared" ref="E98:AR98" si="97">IF($C98&gt;=E$1,"A","E")</f>
        <v>A</v>
      </c>
      <c r="F98" s="50" t="str">
        <f t="shared" si="97"/>
        <v>A</v>
      </c>
      <c r="G98" s="50" t="str">
        <f t="shared" si="97"/>
        <v>A</v>
      </c>
      <c r="H98" s="50" t="str">
        <f t="shared" si="97"/>
        <v>A</v>
      </c>
      <c r="I98" s="50" t="str">
        <f t="shared" si="97"/>
        <v>A</v>
      </c>
      <c r="J98" s="50" t="str">
        <f t="shared" si="97"/>
        <v>A</v>
      </c>
      <c r="K98" s="50" t="str">
        <f t="shared" si="97"/>
        <v>A</v>
      </c>
      <c r="L98" s="50" t="str">
        <f t="shared" si="97"/>
        <v>A</v>
      </c>
      <c r="M98" s="50" t="str">
        <f t="shared" si="97"/>
        <v>A</v>
      </c>
      <c r="N98" s="50" t="str">
        <f t="shared" si="97"/>
        <v>A</v>
      </c>
      <c r="O98" s="50" t="str">
        <f t="shared" si="97"/>
        <v>A</v>
      </c>
      <c r="P98" s="50" t="str">
        <f t="shared" si="97"/>
        <v>A</v>
      </c>
      <c r="Q98" s="50" t="str">
        <f t="shared" si="97"/>
        <v>A</v>
      </c>
      <c r="R98" s="50" t="str">
        <f t="shared" si="97"/>
        <v>A</v>
      </c>
      <c r="S98" s="50" t="str">
        <f t="shared" si="97"/>
        <v>A</v>
      </c>
      <c r="T98" s="50" t="str">
        <f t="shared" si="97"/>
        <v>A</v>
      </c>
      <c r="U98" s="50" t="str">
        <f t="shared" si="97"/>
        <v>E</v>
      </c>
      <c r="V98" s="50" t="str">
        <f t="shared" si="97"/>
        <v>E</v>
      </c>
      <c r="W98" s="50" t="str">
        <f t="shared" si="97"/>
        <v>E</v>
      </c>
      <c r="X98" s="50" t="str">
        <f t="shared" si="97"/>
        <v>E</v>
      </c>
      <c r="Y98" s="50" t="str">
        <f t="shared" si="97"/>
        <v>E</v>
      </c>
      <c r="Z98" s="50" t="str">
        <f t="shared" si="97"/>
        <v>E</v>
      </c>
      <c r="AA98" s="50" t="str">
        <f t="shared" si="97"/>
        <v>E</v>
      </c>
      <c r="AB98" s="50" t="str">
        <f t="shared" si="97"/>
        <v>E</v>
      </c>
      <c r="AC98" s="50" t="str">
        <f t="shared" si="97"/>
        <v>E</v>
      </c>
      <c r="AD98" s="50" t="str">
        <f t="shared" si="97"/>
        <v>E</v>
      </c>
      <c r="AE98" s="50" t="str">
        <f t="shared" si="97"/>
        <v>E</v>
      </c>
      <c r="AF98" s="50" t="str">
        <f t="shared" si="97"/>
        <v>E</v>
      </c>
      <c r="AG98" s="50" t="str">
        <f t="shared" si="97"/>
        <v>E</v>
      </c>
      <c r="AH98" s="50" t="str">
        <f t="shared" si="97"/>
        <v>E</v>
      </c>
      <c r="AI98" s="50" t="str">
        <f t="shared" si="97"/>
        <v>E</v>
      </c>
      <c r="AJ98" s="50" t="str">
        <f t="shared" si="97"/>
        <v>E</v>
      </c>
      <c r="AK98" s="50" t="str">
        <f t="shared" si="97"/>
        <v>E</v>
      </c>
      <c r="AL98" s="50" t="str">
        <f t="shared" si="97"/>
        <v>E</v>
      </c>
      <c r="AM98" s="50" t="str">
        <f t="shared" si="97"/>
        <v>E</v>
      </c>
      <c r="AN98" s="50" t="str">
        <f t="shared" si="97"/>
        <v>E</v>
      </c>
      <c r="AO98" s="50" t="str">
        <f t="shared" si="97"/>
        <v>E</v>
      </c>
      <c r="AP98" s="50" t="str">
        <f t="shared" si="97"/>
        <v>E</v>
      </c>
      <c r="AQ98" s="50" t="str">
        <f t="shared" si="97"/>
        <v>E</v>
      </c>
      <c r="AR98" s="50" t="str">
        <f t="shared" si="97"/>
        <v>E</v>
      </c>
    </row>
    <row r="99" spans="1:44" ht="15" x14ac:dyDescent="0.2">
      <c r="A99" s="62" t="s">
        <v>1946</v>
      </c>
      <c r="B99" s="63" t="s">
        <v>1945</v>
      </c>
      <c r="C99" s="64">
        <v>15</v>
      </c>
      <c r="D99" s="64">
        <v>6.4</v>
      </c>
      <c r="E99" s="50" t="str">
        <f t="shared" ref="E99:AR99" si="98">IF($C99&gt;=E$1,"A","E")</f>
        <v>A</v>
      </c>
      <c r="F99" s="50" t="str">
        <f t="shared" si="98"/>
        <v>A</v>
      </c>
      <c r="G99" s="50" t="str">
        <f t="shared" si="98"/>
        <v>A</v>
      </c>
      <c r="H99" s="50" t="str">
        <f t="shared" si="98"/>
        <v>A</v>
      </c>
      <c r="I99" s="50" t="str">
        <f t="shared" si="98"/>
        <v>A</v>
      </c>
      <c r="J99" s="50" t="str">
        <f t="shared" si="98"/>
        <v>A</v>
      </c>
      <c r="K99" s="50" t="str">
        <f t="shared" si="98"/>
        <v>A</v>
      </c>
      <c r="L99" s="50" t="str">
        <f t="shared" si="98"/>
        <v>A</v>
      </c>
      <c r="M99" s="50" t="str">
        <f t="shared" si="98"/>
        <v>A</v>
      </c>
      <c r="N99" s="50" t="str">
        <f t="shared" si="98"/>
        <v>A</v>
      </c>
      <c r="O99" s="50" t="str">
        <f t="shared" si="98"/>
        <v>A</v>
      </c>
      <c r="P99" s="50" t="str">
        <f t="shared" si="98"/>
        <v>A</v>
      </c>
      <c r="Q99" s="50" t="str">
        <f t="shared" si="98"/>
        <v>A</v>
      </c>
      <c r="R99" s="50" t="str">
        <f t="shared" si="98"/>
        <v>A</v>
      </c>
      <c r="S99" s="50" t="str">
        <f t="shared" si="98"/>
        <v>A</v>
      </c>
      <c r="T99" s="50" t="str">
        <f t="shared" si="98"/>
        <v>E</v>
      </c>
      <c r="U99" s="50" t="str">
        <f t="shared" si="98"/>
        <v>E</v>
      </c>
      <c r="V99" s="50" t="str">
        <f t="shared" si="98"/>
        <v>E</v>
      </c>
      <c r="W99" s="50" t="str">
        <f t="shared" si="98"/>
        <v>E</v>
      </c>
      <c r="X99" s="50" t="str">
        <f t="shared" si="98"/>
        <v>E</v>
      </c>
      <c r="Y99" s="50" t="str">
        <f t="shared" si="98"/>
        <v>E</v>
      </c>
      <c r="Z99" s="50" t="str">
        <f t="shared" si="98"/>
        <v>E</v>
      </c>
      <c r="AA99" s="50" t="str">
        <f t="shared" si="98"/>
        <v>E</v>
      </c>
      <c r="AB99" s="50" t="str">
        <f t="shared" si="98"/>
        <v>E</v>
      </c>
      <c r="AC99" s="50" t="str">
        <f t="shared" si="98"/>
        <v>E</v>
      </c>
      <c r="AD99" s="50" t="str">
        <f t="shared" si="98"/>
        <v>E</v>
      </c>
      <c r="AE99" s="50" t="str">
        <f t="shared" si="98"/>
        <v>E</v>
      </c>
      <c r="AF99" s="50" t="str">
        <f t="shared" si="98"/>
        <v>E</v>
      </c>
      <c r="AG99" s="50" t="str">
        <f t="shared" si="98"/>
        <v>E</v>
      </c>
      <c r="AH99" s="50" t="str">
        <f t="shared" si="98"/>
        <v>E</v>
      </c>
      <c r="AI99" s="50" t="str">
        <f t="shared" si="98"/>
        <v>E</v>
      </c>
      <c r="AJ99" s="50" t="str">
        <f t="shared" si="98"/>
        <v>E</v>
      </c>
      <c r="AK99" s="50" t="str">
        <f t="shared" si="98"/>
        <v>E</v>
      </c>
      <c r="AL99" s="50" t="str">
        <f t="shared" si="98"/>
        <v>E</v>
      </c>
      <c r="AM99" s="50" t="str">
        <f t="shared" si="98"/>
        <v>E</v>
      </c>
      <c r="AN99" s="50" t="str">
        <f t="shared" si="98"/>
        <v>E</v>
      </c>
      <c r="AO99" s="50" t="str">
        <f t="shared" si="98"/>
        <v>E</v>
      </c>
      <c r="AP99" s="50" t="str">
        <f t="shared" si="98"/>
        <v>E</v>
      </c>
      <c r="AQ99" s="50" t="str">
        <f t="shared" si="98"/>
        <v>E</v>
      </c>
      <c r="AR99" s="50" t="str">
        <f t="shared" si="98"/>
        <v>E</v>
      </c>
    </row>
    <row r="100" spans="1:44" ht="15" x14ac:dyDescent="0.2">
      <c r="A100" s="62" t="s">
        <v>1951</v>
      </c>
      <c r="B100" s="63" t="s">
        <v>3417</v>
      </c>
      <c r="C100" s="64">
        <v>22</v>
      </c>
      <c r="D100" s="64">
        <v>6.8</v>
      </c>
      <c r="E100" s="50" t="str">
        <f t="shared" ref="E100:AR100" si="99">IF($C100&gt;=E$1,"A","E")</f>
        <v>A</v>
      </c>
      <c r="F100" s="50" t="str">
        <f t="shared" si="99"/>
        <v>A</v>
      </c>
      <c r="G100" s="50" t="str">
        <f t="shared" si="99"/>
        <v>A</v>
      </c>
      <c r="H100" s="50" t="str">
        <f t="shared" si="99"/>
        <v>A</v>
      </c>
      <c r="I100" s="50" t="str">
        <f t="shared" si="99"/>
        <v>A</v>
      </c>
      <c r="J100" s="50" t="str">
        <f t="shared" si="99"/>
        <v>A</v>
      </c>
      <c r="K100" s="50" t="str">
        <f t="shared" si="99"/>
        <v>A</v>
      </c>
      <c r="L100" s="50" t="str">
        <f t="shared" si="99"/>
        <v>A</v>
      </c>
      <c r="M100" s="50" t="str">
        <f t="shared" si="99"/>
        <v>A</v>
      </c>
      <c r="N100" s="50" t="str">
        <f t="shared" si="99"/>
        <v>A</v>
      </c>
      <c r="O100" s="50" t="str">
        <f t="shared" si="99"/>
        <v>A</v>
      </c>
      <c r="P100" s="50" t="str">
        <f t="shared" si="99"/>
        <v>A</v>
      </c>
      <c r="Q100" s="50" t="str">
        <f t="shared" si="99"/>
        <v>A</v>
      </c>
      <c r="R100" s="50" t="str">
        <f t="shared" si="99"/>
        <v>A</v>
      </c>
      <c r="S100" s="50" t="str">
        <f t="shared" si="99"/>
        <v>A</v>
      </c>
      <c r="T100" s="50" t="str">
        <f t="shared" si="99"/>
        <v>A</v>
      </c>
      <c r="U100" s="50" t="str">
        <f t="shared" si="99"/>
        <v>A</v>
      </c>
      <c r="V100" s="50" t="str">
        <f t="shared" si="99"/>
        <v>A</v>
      </c>
      <c r="W100" s="50" t="str">
        <f t="shared" si="99"/>
        <v>A</v>
      </c>
      <c r="X100" s="50" t="str">
        <f t="shared" si="99"/>
        <v>A</v>
      </c>
      <c r="Y100" s="50" t="str">
        <f t="shared" si="99"/>
        <v>A</v>
      </c>
      <c r="Z100" s="50" t="str">
        <f t="shared" si="99"/>
        <v>A</v>
      </c>
      <c r="AA100" s="50" t="str">
        <f t="shared" si="99"/>
        <v>E</v>
      </c>
      <c r="AB100" s="50" t="str">
        <f t="shared" si="99"/>
        <v>E</v>
      </c>
      <c r="AC100" s="50" t="str">
        <f t="shared" si="99"/>
        <v>E</v>
      </c>
      <c r="AD100" s="50" t="str">
        <f t="shared" si="99"/>
        <v>E</v>
      </c>
      <c r="AE100" s="50" t="str">
        <f t="shared" si="99"/>
        <v>E</v>
      </c>
      <c r="AF100" s="50" t="str">
        <f t="shared" si="99"/>
        <v>E</v>
      </c>
      <c r="AG100" s="50" t="str">
        <f t="shared" si="99"/>
        <v>E</v>
      </c>
      <c r="AH100" s="50" t="str">
        <f t="shared" si="99"/>
        <v>E</v>
      </c>
      <c r="AI100" s="50" t="str">
        <f t="shared" si="99"/>
        <v>E</v>
      </c>
      <c r="AJ100" s="50" t="str">
        <f t="shared" si="99"/>
        <v>E</v>
      </c>
      <c r="AK100" s="50" t="str">
        <f t="shared" si="99"/>
        <v>E</v>
      </c>
      <c r="AL100" s="50" t="str">
        <f t="shared" si="99"/>
        <v>E</v>
      </c>
      <c r="AM100" s="50" t="str">
        <f t="shared" si="99"/>
        <v>E</v>
      </c>
      <c r="AN100" s="50" t="str">
        <f t="shared" si="99"/>
        <v>E</v>
      </c>
      <c r="AO100" s="50" t="str">
        <f t="shared" si="99"/>
        <v>E</v>
      </c>
      <c r="AP100" s="50" t="str">
        <f t="shared" si="99"/>
        <v>E</v>
      </c>
      <c r="AQ100" s="50" t="str">
        <f t="shared" si="99"/>
        <v>E</v>
      </c>
      <c r="AR100" s="50" t="str">
        <f t="shared" si="99"/>
        <v>E</v>
      </c>
    </row>
    <row r="101" spans="1:44" ht="15" x14ac:dyDescent="0.2">
      <c r="A101" s="62" t="s">
        <v>1967</v>
      </c>
      <c r="B101" s="63" t="s">
        <v>1966</v>
      </c>
      <c r="C101" s="64">
        <v>22</v>
      </c>
      <c r="D101" s="64">
        <v>6.8</v>
      </c>
      <c r="E101" s="50" t="str">
        <f t="shared" ref="E101:AR101" si="100">IF($C101&gt;=E$1,"A","E")</f>
        <v>A</v>
      </c>
      <c r="F101" s="50" t="str">
        <f t="shared" si="100"/>
        <v>A</v>
      </c>
      <c r="G101" s="50" t="str">
        <f t="shared" si="100"/>
        <v>A</v>
      </c>
      <c r="H101" s="50" t="str">
        <f t="shared" si="100"/>
        <v>A</v>
      </c>
      <c r="I101" s="50" t="str">
        <f t="shared" si="100"/>
        <v>A</v>
      </c>
      <c r="J101" s="50" t="str">
        <f t="shared" si="100"/>
        <v>A</v>
      </c>
      <c r="K101" s="50" t="str">
        <f t="shared" si="100"/>
        <v>A</v>
      </c>
      <c r="L101" s="50" t="str">
        <f t="shared" si="100"/>
        <v>A</v>
      </c>
      <c r="M101" s="50" t="str">
        <f t="shared" si="100"/>
        <v>A</v>
      </c>
      <c r="N101" s="50" t="str">
        <f t="shared" si="100"/>
        <v>A</v>
      </c>
      <c r="O101" s="50" t="str">
        <f t="shared" si="100"/>
        <v>A</v>
      </c>
      <c r="P101" s="50" t="str">
        <f t="shared" si="100"/>
        <v>A</v>
      </c>
      <c r="Q101" s="50" t="str">
        <f t="shared" si="100"/>
        <v>A</v>
      </c>
      <c r="R101" s="50" t="str">
        <f t="shared" si="100"/>
        <v>A</v>
      </c>
      <c r="S101" s="50" t="str">
        <f t="shared" si="100"/>
        <v>A</v>
      </c>
      <c r="T101" s="50" t="str">
        <f t="shared" si="100"/>
        <v>A</v>
      </c>
      <c r="U101" s="50" t="str">
        <f t="shared" si="100"/>
        <v>A</v>
      </c>
      <c r="V101" s="50" t="str">
        <f t="shared" si="100"/>
        <v>A</v>
      </c>
      <c r="W101" s="50" t="str">
        <f t="shared" si="100"/>
        <v>A</v>
      </c>
      <c r="X101" s="50" t="str">
        <f t="shared" si="100"/>
        <v>A</v>
      </c>
      <c r="Y101" s="50" t="str">
        <f t="shared" si="100"/>
        <v>A</v>
      </c>
      <c r="Z101" s="50" t="str">
        <f t="shared" si="100"/>
        <v>A</v>
      </c>
      <c r="AA101" s="50" t="str">
        <f t="shared" si="100"/>
        <v>E</v>
      </c>
      <c r="AB101" s="50" t="str">
        <f t="shared" si="100"/>
        <v>E</v>
      </c>
      <c r="AC101" s="50" t="str">
        <f t="shared" si="100"/>
        <v>E</v>
      </c>
      <c r="AD101" s="50" t="str">
        <f t="shared" si="100"/>
        <v>E</v>
      </c>
      <c r="AE101" s="50" t="str">
        <f t="shared" si="100"/>
        <v>E</v>
      </c>
      <c r="AF101" s="50" t="str">
        <f t="shared" si="100"/>
        <v>E</v>
      </c>
      <c r="AG101" s="50" t="str">
        <f t="shared" si="100"/>
        <v>E</v>
      </c>
      <c r="AH101" s="50" t="str">
        <f t="shared" si="100"/>
        <v>E</v>
      </c>
      <c r="AI101" s="50" t="str">
        <f t="shared" si="100"/>
        <v>E</v>
      </c>
      <c r="AJ101" s="50" t="str">
        <f t="shared" si="100"/>
        <v>E</v>
      </c>
      <c r="AK101" s="50" t="str">
        <f t="shared" si="100"/>
        <v>E</v>
      </c>
      <c r="AL101" s="50" t="str">
        <f t="shared" si="100"/>
        <v>E</v>
      </c>
      <c r="AM101" s="50" t="str">
        <f t="shared" si="100"/>
        <v>E</v>
      </c>
      <c r="AN101" s="50" t="str">
        <f t="shared" si="100"/>
        <v>E</v>
      </c>
      <c r="AO101" s="50" t="str">
        <f t="shared" si="100"/>
        <v>E</v>
      </c>
      <c r="AP101" s="50" t="str">
        <f t="shared" si="100"/>
        <v>E</v>
      </c>
      <c r="AQ101" s="50" t="str">
        <f t="shared" si="100"/>
        <v>E</v>
      </c>
      <c r="AR101" s="50" t="str">
        <f t="shared" si="100"/>
        <v>E</v>
      </c>
    </row>
    <row r="102" spans="1:44" ht="15" x14ac:dyDescent="0.2">
      <c r="A102" s="62" t="s">
        <v>1972</v>
      </c>
      <c r="B102" s="63" t="s">
        <v>1971</v>
      </c>
      <c r="C102" s="64">
        <v>24</v>
      </c>
      <c r="D102" s="64">
        <v>7.2</v>
      </c>
      <c r="E102" s="50" t="str">
        <f t="shared" ref="E102:AR102" si="101">IF($C102&gt;=E$1,"A","E")</f>
        <v>A</v>
      </c>
      <c r="F102" s="50" t="str">
        <f t="shared" si="101"/>
        <v>A</v>
      </c>
      <c r="G102" s="50" t="str">
        <f t="shared" si="101"/>
        <v>A</v>
      </c>
      <c r="H102" s="50" t="str">
        <f t="shared" si="101"/>
        <v>A</v>
      </c>
      <c r="I102" s="50" t="str">
        <f t="shared" si="101"/>
        <v>A</v>
      </c>
      <c r="J102" s="50" t="str">
        <f t="shared" si="101"/>
        <v>A</v>
      </c>
      <c r="K102" s="50" t="str">
        <f t="shared" si="101"/>
        <v>A</v>
      </c>
      <c r="L102" s="50" t="str">
        <f t="shared" si="101"/>
        <v>A</v>
      </c>
      <c r="M102" s="50" t="str">
        <f t="shared" si="101"/>
        <v>A</v>
      </c>
      <c r="N102" s="50" t="str">
        <f t="shared" si="101"/>
        <v>A</v>
      </c>
      <c r="O102" s="50" t="str">
        <f t="shared" si="101"/>
        <v>A</v>
      </c>
      <c r="P102" s="50" t="str">
        <f t="shared" si="101"/>
        <v>A</v>
      </c>
      <c r="Q102" s="50" t="str">
        <f t="shared" si="101"/>
        <v>A</v>
      </c>
      <c r="R102" s="50" t="str">
        <f t="shared" si="101"/>
        <v>A</v>
      </c>
      <c r="S102" s="50" t="str">
        <f t="shared" si="101"/>
        <v>A</v>
      </c>
      <c r="T102" s="50" t="str">
        <f t="shared" si="101"/>
        <v>A</v>
      </c>
      <c r="U102" s="50" t="str">
        <f t="shared" si="101"/>
        <v>A</v>
      </c>
      <c r="V102" s="50" t="str">
        <f t="shared" si="101"/>
        <v>A</v>
      </c>
      <c r="W102" s="50" t="str">
        <f t="shared" si="101"/>
        <v>A</v>
      </c>
      <c r="X102" s="50" t="str">
        <f t="shared" si="101"/>
        <v>A</v>
      </c>
      <c r="Y102" s="50" t="str">
        <f t="shared" si="101"/>
        <v>A</v>
      </c>
      <c r="Z102" s="50" t="str">
        <f t="shared" si="101"/>
        <v>A</v>
      </c>
      <c r="AA102" s="50" t="str">
        <f t="shared" si="101"/>
        <v>A</v>
      </c>
      <c r="AB102" s="50" t="str">
        <f t="shared" si="101"/>
        <v>A</v>
      </c>
      <c r="AC102" s="50" t="str">
        <f t="shared" si="101"/>
        <v>E</v>
      </c>
      <c r="AD102" s="50" t="str">
        <f t="shared" si="101"/>
        <v>E</v>
      </c>
      <c r="AE102" s="50" t="str">
        <f t="shared" si="101"/>
        <v>E</v>
      </c>
      <c r="AF102" s="50" t="str">
        <f t="shared" si="101"/>
        <v>E</v>
      </c>
      <c r="AG102" s="50" t="str">
        <f t="shared" si="101"/>
        <v>E</v>
      </c>
      <c r="AH102" s="50" t="str">
        <f t="shared" si="101"/>
        <v>E</v>
      </c>
      <c r="AI102" s="50" t="str">
        <f t="shared" si="101"/>
        <v>E</v>
      </c>
      <c r="AJ102" s="50" t="str">
        <f t="shared" si="101"/>
        <v>E</v>
      </c>
      <c r="AK102" s="50" t="str">
        <f t="shared" si="101"/>
        <v>E</v>
      </c>
      <c r="AL102" s="50" t="str">
        <f t="shared" si="101"/>
        <v>E</v>
      </c>
      <c r="AM102" s="50" t="str">
        <f t="shared" si="101"/>
        <v>E</v>
      </c>
      <c r="AN102" s="50" t="str">
        <f t="shared" si="101"/>
        <v>E</v>
      </c>
      <c r="AO102" s="50" t="str">
        <f t="shared" si="101"/>
        <v>E</v>
      </c>
      <c r="AP102" s="50" t="str">
        <f t="shared" si="101"/>
        <v>E</v>
      </c>
      <c r="AQ102" s="50" t="str">
        <f t="shared" si="101"/>
        <v>E</v>
      </c>
      <c r="AR102" s="50" t="str">
        <f t="shared" si="101"/>
        <v>E</v>
      </c>
    </row>
    <row r="103" spans="1:44" ht="15" x14ac:dyDescent="0.2">
      <c r="A103" s="62" t="s">
        <v>1979</v>
      </c>
      <c r="B103" s="63" t="s">
        <v>1978</v>
      </c>
      <c r="C103" s="64">
        <v>19</v>
      </c>
      <c r="D103" s="64">
        <v>5.2</v>
      </c>
      <c r="E103" s="50" t="str">
        <f t="shared" ref="E103:AR103" si="102">IF($C103&gt;=E$1,"A","E")</f>
        <v>A</v>
      </c>
      <c r="F103" s="50" t="str">
        <f t="shared" si="102"/>
        <v>A</v>
      </c>
      <c r="G103" s="50" t="str">
        <f t="shared" si="102"/>
        <v>A</v>
      </c>
      <c r="H103" s="50" t="str">
        <f t="shared" si="102"/>
        <v>A</v>
      </c>
      <c r="I103" s="50" t="str">
        <f t="shared" si="102"/>
        <v>A</v>
      </c>
      <c r="J103" s="50" t="str">
        <f t="shared" si="102"/>
        <v>A</v>
      </c>
      <c r="K103" s="50" t="str">
        <f t="shared" si="102"/>
        <v>A</v>
      </c>
      <c r="L103" s="50" t="str">
        <f t="shared" si="102"/>
        <v>A</v>
      </c>
      <c r="M103" s="50" t="str">
        <f t="shared" si="102"/>
        <v>A</v>
      </c>
      <c r="N103" s="50" t="str">
        <f t="shared" si="102"/>
        <v>A</v>
      </c>
      <c r="O103" s="50" t="str">
        <f t="shared" si="102"/>
        <v>A</v>
      </c>
      <c r="P103" s="50" t="str">
        <f t="shared" si="102"/>
        <v>A</v>
      </c>
      <c r="Q103" s="50" t="str">
        <f t="shared" si="102"/>
        <v>A</v>
      </c>
      <c r="R103" s="50" t="str">
        <f t="shared" si="102"/>
        <v>A</v>
      </c>
      <c r="S103" s="50" t="str">
        <f t="shared" si="102"/>
        <v>A</v>
      </c>
      <c r="T103" s="50" t="str">
        <f t="shared" si="102"/>
        <v>A</v>
      </c>
      <c r="U103" s="50" t="str">
        <f t="shared" si="102"/>
        <v>A</v>
      </c>
      <c r="V103" s="50" t="str">
        <f t="shared" si="102"/>
        <v>A</v>
      </c>
      <c r="W103" s="50" t="str">
        <f t="shared" si="102"/>
        <v>A</v>
      </c>
      <c r="X103" s="50" t="str">
        <f t="shared" si="102"/>
        <v>E</v>
      </c>
      <c r="Y103" s="50" t="str">
        <f t="shared" si="102"/>
        <v>E</v>
      </c>
      <c r="Z103" s="50" t="str">
        <f t="shared" si="102"/>
        <v>E</v>
      </c>
      <c r="AA103" s="50" t="str">
        <f t="shared" si="102"/>
        <v>E</v>
      </c>
      <c r="AB103" s="50" t="str">
        <f t="shared" si="102"/>
        <v>E</v>
      </c>
      <c r="AC103" s="50" t="str">
        <f t="shared" si="102"/>
        <v>E</v>
      </c>
      <c r="AD103" s="50" t="str">
        <f t="shared" si="102"/>
        <v>E</v>
      </c>
      <c r="AE103" s="50" t="str">
        <f t="shared" si="102"/>
        <v>E</v>
      </c>
      <c r="AF103" s="50" t="str">
        <f t="shared" si="102"/>
        <v>E</v>
      </c>
      <c r="AG103" s="50" t="str">
        <f t="shared" si="102"/>
        <v>E</v>
      </c>
      <c r="AH103" s="50" t="str">
        <f t="shared" si="102"/>
        <v>E</v>
      </c>
      <c r="AI103" s="50" t="str">
        <f t="shared" si="102"/>
        <v>E</v>
      </c>
      <c r="AJ103" s="50" t="str">
        <f t="shared" si="102"/>
        <v>E</v>
      </c>
      <c r="AK103" s="50" t="str">
        <f t="shared" si="102"/>
        <v>E</v>
      </c>
      <c r="AL103" s="50" t="str">
        <f t="shared" si="102"/>
        <v>E</v>
      </c>
      <c r="AM103" s="50" t="str">
        <f t="shared" si="102"/>
        <v>E</v>
      </c>
      <c r="AN103" s="50" t="str">
        <f t="shared" si="102"/>
        <v>E</v>
      </c>
      <c r="AO103" s="50" t="str">
        <f t="shared" si="102"/>
        <v>E</v>
      </c>
      <c r="AP103" s="50" t="str">
        <f t="shared" si="102"/>
        <v>E</v>
      </c>
      <c r="AQ103" s="50" t="str">
        <f t="shared" si="102"/>
        <v>E</v>
      </c>
      <c r="AR103" s="50" t="str">
        <f t="shared" si="102"/>
        <v>E</v>
      </c>
    </row>
    <row r="104" spans="1:44" ht="15" x14ac:dyDescent="0.2">
      <c r="A104" s="62" t="s">
        <v>1990</v>
      </c>
      <c r="B104" s="63" t="s">
        <v>1989</v>
      </c>
      <c r="C104" s="64">
        <v>19</v>
      </c>
      <c r="D104" s="64">
        <v>6.4</v>
      </c>
      <c r="E104" s="50" t="str">
        <f t="shared" ref="E104:AR104" si="103">IF($C104&gt;=E$1,"A","E")</f>
        <v>A</v>
      </c>
      <c r="F104" s="50" t="str">
        <f t="shared" si="103"/>
        <v>A</v>
      </c>
      <c r="G104" s="50" t="str">
        <f t="shared" si="103"/>
        <v>A</v>
      </c>
      <c r="H104" s="50" t="str">
        <f t="shared" si="103"/>
        <v>A</v>
      </c>
      <c r="I104" s="50" t="str">
        <f t="shared" si="103"/>
        <v>A</v>
      </c>
      <c r="J104" s="50" t="str">
        <f t="shared" si="103"/>
        <v>A</v>
      </c>
      <c r="K104" s="50" t="str">
        <f t="shared" si="103"/>
        <v>A</v>
      </c>
      <c r="L104" s="50" t="str">
        <f t="shared" si="103"/>
        <v>A</v>
      </c>
      <c r="M104" s="50" t="str">
        <f t="shared" si="103"/>
        <v>A</v>
      </c>
      <c r="N104" s="50" t="str">
        <f t="shared" si="103"/>
        <v>A</v>
      </c>
      <c r="O104" s="50" t="str">
        <f t="shared" si="103"/>
        <v>A</v>
      </c>
      <c r="P104" s="50" t="str">
        <f t="shared" si="103"/>
        <v>A</v>
      </c>
      <c r="Q104" s="50" t="str">
        <f t="shared" si="103"/>
        <v>A</v>
      </c>
      <c r="R104" s="50" t="str">
        <f t="shared" si="103"/>
        <v>A</v>
      </c>
      <c r="S104" s="50" t="str">
        <f t="shared" si="103"/>
        <v>A</v>
      </c>
      <c r="T104" s="50" t="str">
        <f t="shared" si="103"/>
        <v>A</v>
      </c>
      <c r="U104" s="50" t="str">
        <f t="shared" si="103"/>
        <v>A</v>
      </c>
      <c r="V104" s="50" t="str">
        <f t="shared" si="103"/>
        <v>A</v>
      </c>
      <c r="W104" s="50" t="str">
        <f t="shared" si="103"/>
        <v>A</v>
      </c>
      <c r="X104" s="50" t="str">
        <f t="shared" si="103"/>
        <v>E</v>
      </c>
      <c r="Y104" s="50" t="str">
        <f t="shared" si="103"/>
        <v>E</v>
      </c>
      <c r="Z104" s="50" t="str">
        <f t="shared" si="103"/>
        <v>E</v>
      </c>
      <c r="AA104" s="50" t="str">
        <f t="shared" si="103"/>
        <v>E</v>
      </c>
      <c r="AB104" s="50" t="str">
        <f t="shared" si="103"/>
        <v>E</v>
      </c>
      <c r="AC104" s="50" t="str">
        <f t="shared" si="103"/>
        <v>E</v>
      </c>
      <c r="AD104" s="50" t="str">
        <f t="shared" si="103"/>
        <v>E</v>
      </c>
      <c r="AE104" s="50" t="str">
        <f t="shared" si="103"/>
        <v>E</v>
      </c>
      <c r="AF104" s="50" t="str">
        <f t="shared" si="103"/>
        <v>E</v>
      </c>
      <c r="AG104" s="50" t="str">
        <f t="shared" si="103"/>
        <v>E</v>
      </c>
      <c r="AH104" s="50" t="str">
        <f t="shared" si="103"/>
        <v>E</v>
      </c>
      <c r="AI104" s="50" t="str">
        <f t="shared" si="103"/>
        <v>E</v>
      </c>
      <c r="AJ104" s="50" t="str">
        <f t="shared" si="103"/>
        <v>E</v>
      </c>
      <c r="AK104" s="50" t="str">
        <f t="shared" si="103"/>
        <v>E</v>
      </c>
      <c r="AL104" s="50" t="str">
        <f t="shared" si="103"/>
        <v>E</v>
      </c>
      <c r="AM104" s="50" t="str">
        <f t="shared" si="103"/>
        <v>E</v>
      </c>
      <c r="AN104" s="50" t="str">
        <f t="shared" si="103"/>
        <v>E</v>
      </c>
      <c r="AO104" s="50" t="str">
        <f t="shared" si="103"/>
        <v>E</v>
      </c>
      <c r="AP104" s="50" t="str">
        <f t="shared" si="103"/>
        <v>E</v>
      </c>
      <c r="AQ104" s="50" t="str">
        <f t="shared" si="103"/>
        <v>E</v>
      </c>
      <c r="AR104" s="50" t="str">
        <f t="shared" si="103"/>
        <v>E</v>
      </c>
    </row>
    <row r="105" spans="1:44" ht="15" x14ac:dyDescent="0.2">
      <c r="A105" s="62" t="s">
        <v>1996</v>
      </c>
      <c r="B105" s="63" t="s">
        <v>1995</v>
      </c>
      <c r="C105" s="64">
        <v>17</v>
      </c>
      <c r="D105" s="64">
        <v>6</v>
      </c>
      <c r="E105" s="50" t="str">
        <f t="shared" ref="E105:AR105" si="104">IF($C105&gt;=E$1,"A","E")</f>
        <v>A</v>
      </c>
      <c r="F105" s="50" t="str">
        <f t="shared" si="104"/>
        <v>A</v>
      </c>
      <c r="G105" s="50" t="str">
        <f t="shared" si="104"/>
        <v>A</v>
      </c>
      <c r="H105" s="50" t="str">
        <f t="shared" si="104"/>
        <v>A</v>
      </c>
      <c r="I105" s="50" t="str">
        <f t="shared" si="104"/>
        <v>A</v>
      </c>
      <c r="J105" s="50" t="str">
        <f t="shared" si="104"/>
        <v>A</v>
      </c>
      <c r="K105" s="50" t="str">
        <f t="shared" si="104"/>
        <v>A</v>
      </c>
      <c r="L105" s="50" t="str">
        <f t="shared" si="104"/>
        <v>A</v>
      </c>
      <c r="M105" s="50" t="str">
        <f t="shared" si="104"/>
        <v>A</v>
      </c>
      <c r="N105" s="50" t="str">
        <f t="shared" si="104"/>
        <v>A</v>
      </c>
      <c r="O105" s="50" t="str">
        <f t="shared" si="104"/>
        <v>A</v>
      </c>
      <c r="P105" s="50" t="str">
        <f t="shared" si="104"/>
        <v>A</v>
      </c>
      <c r="Q105" s="50" t="str">
        <f t="shared" si="104"/>
        <v>A</v>
      </c>
      <c r="R105" s="50" t="str">
        <f t="shared" si="104"/>
        <v>A</v>
      </c>
      <c r="S105" s="50" t="str">
        <f t="shared" si="104"/>
        <v>A</v>
      </c>
      <c r="T105" s="50" t="str">
        <f t="shared" si="104"/>
        <v>A</v>
      </c>
      <c r="U105" s="50" t="str">
        <f t="shared" si="104"/>
        <v>A</v>
      </c>
      <c r="V105" s="50" t="str">
        <f t="shared" si="104"/>
        <v>E</v>
      </c>
      <c r="W105" s="50" t="str">
        <f t="shared" si="104"/>
        <v>E</v>
      </c>
      <c r="X105" s="50" t="str">
        <f t="shared" si="104"/>
        <v>E</v>
      </c>
      <c r="Y105" s="50" t="str">
        <f t="shared" si="104"/>
        <v>E</v>
      </c>
      <c r="Z105" s="50" t="str">
        <f t="shared" si="104"/>
        <v>E</v>
      </c>
      <c r="AA105" s="50" t="str">
        <f t="shared" si="104"/>
        <v>E</v>
      </c>
      <c r="AB105" s="50" t="str">
        <f t="shared" si="104"/>
        <v>E</v>
      </c>
      <c r="AC105" s="50" t="str">
        <f t="shared" si="104"/>
        <v>E</v>
      </c>
      <c r="AD105" s="50" t="str">
        <f t="shared" si="104"/>
        <v>E</v>
      </c>
      <c r="AE105" s="50" t="str">
        <f t="shared" si="104"/>
        <v>E</v>
      </c>
      <c r="AF105" s="50" t="str">
        <f t="shared" si="104"/>
        <v>E</v>
      </c>
      <c r="AG105" s="50" t="str">
        <f t="shared" si="104"/>
        <v>E</v>
      </c>
      <c r="AH105" s="50" t="str">
        <f t="shared" si="104"/>
        <v>E</v>
      </c>
      <c r="AI105" s="50" t="str">
        <f t="shared" si="104"/>
        <v>E</v>
      </c>
      <c r="AJ105" s="50" t="str">
        <f t="shared" si="104"/>
        <v>E</v>
      </c>
      <c r="AK105" s="50" t="str">
        <f t="shared" si="104"/>
        <v>E</v>
      </c>
      <c r="AL105" s="50" t="str">
        <f t="shared" si="104"/>
        <v>E</v>
      </c>
      <c r="AM105" s="50" t="str">
        <f t="shared" si="104"/>
        <v>E</v>
      </c>
      <c r="AN105" s="50" t="str">
        <f t="shared" si="104"/>
        <v>E</v>
      </c>
      <c r="AO105" s="50" t="str">
        <f t="shared" si="104"/>
        <v>E</v>
      </c>
      <c r="AP105" s="50" t="str">
        <f t="shared" si="104"/>
        <v>E</v>
      </c>
      <c r="AQ105" s="50" t="str">
        <f t="shared" si="104"/>
        <v>E</v>
      </c>
      <c r="AR105" s="50" t="str">
        <f t="shared" si="104"/>
        <v>E</v>
      </c>
    </row>
    <row r="106" spans="1:44" ht="15" x14ac:dyDescent="0.2">
      <c r="A106" s="62" t="s">
        <v>2003</v>
      </c>
      <c r="B106" s="63" t="s">
        <v>2002</v>
      </c>
      <c r="C106" s="64">
        <v>16</v>
      </c>
      <c r="D106" s="64">
        <v>5.6</v>
      </c>
      <c r="E106" s="50" t="str">
        <f t="shared" ref="E106:AR106" si="105">IF($C106&gt;=E$1,"A","E")</f>
        <v>A</v>
      </c>
      <c r="F106" s="50" t="str">
        <f t="shared" si="105"/>
        <v>A</v>
      </c>
      <c r="G106" s="50" t="str">
        <f t="shared" si="105"/>
        <v>A</v>
      </c>
      <c r="H106" s="50" t="str">
        <f t="shared" si="105"/>
        <v>A</v>
      </c>
      <c r="I106" s="50" t="str">
        <f t="shared" si="105"/>
        <v>A</v>
      </c>
      <c r="J106" s="50" t="str">
        <f t="shared" si="105"/>
        <v>A</v>
      </c>
      <c r="K106" s="50" t="str">
        <f t="shared" si="105"/>
        <v>A</v>
      </c>
      <c r="L106" s="50" t="str">
        <f t="shared" si="105"/>
        <v>A</v>
      </c>
      <c r="M106" s="50" t="str">
        <f t="shared" si="105"/>
        <v>A</v>
      </c>
      <c r="N106" s="50" t="str">
        <f t="shared" si="105"/>
        <v>A</v>
      </c>
      <c r="O106" s="50" t="str">
        <f t="shared" si="105"/>
        <v>A</v>
      </c>
      <c r="P106" s="50" t="str">
        <f t="shared" si="105"/>
        <v>A</v>
      </c>
      <c r="Q106" s="50" t="str">
        <f t="shared" si="105"/>
        <v>A</v>
      </c>
      <c r="R106" s="50" t="str">
        <f t="shared" si="105"/>
        <v>A</v>
      </c>
      <c r="S106" s="50" t="str">
        <f t="shared" si="105"/>
        <v>A</v>
      </c>
      <c r="T106" s="50" t="str">
        <f t="shared" si="105"/>
        <v>A</v>
      </c>
      <c r="U106" s="50" t="str">
        <f t="shared" si="105"/>
        <v>E</v>
      </c>
      <c r="V106" s="50" t="str">
        <f t="shared" si="105"/>
        <v>E</v>
      </c>
      <c r="W106" s="50" t="str">
        <f t="shared" si="105"/>
        <v>E</v>
      </c>
      <c r="X106" s="50" t="str">
        <f t="shared" si="105"/>
        <v>E</v>
      </c>
      <c r="Y106" s="50" t="str">
        <f t="shared" si="105"/>
        <v>E</v>
      </c>
      <c r="Z106" s="50" t="str">
        <f t="shared" si="105"/>
        <v>E</v>
      </c>
      <c r="AA106" s="50" t="str">
        <f t="shared" si="105"/>
        <v>E</v>
      </c>
      <c r="AB106" s="50" t="str">
        <f t="shared" si="105"/>
        <v>E</v>
      </c>
      <c r="AC106" s="50" t="str">
        <f t="shared" si="105"/>
        <v>E</v>
      </c>
      <c r="AD106" s="50" t="str">
        <f t="shared" si="105"/>
        <v>E</v>
      </c>
      <c r="AE106" s="50" t="str">
        <f t="shared" si="105"/>
        <v>E</v>
      </c>
      <c r="AF106" s="50" t="str">
        <f t="shared" si="105"/>
        <v>E</v>
      </c>
      <c r="AG106" s="50" t="str">
        <f t="shared" si="105"/>
        <v>E</v>
      </c>
      <c r="AH106" s="50" t="str">
        <f t="shared" si="105"/>
        <v>E</v>
      </c>
      <c r="AI106" s="50" t="str">
        <f t="shared" si="105"/>
        <v>E</v>
      </c>
      <c r="AJ106" s="50" t="str">
        <f t="shared" si="105"/>
        <v>E</v>
      </c>
      <c r="AK106" s="50" t="str">
        <f t="shared" si="105"/>
        <v>E</v>
      </c>
      <c r="AL106" s="50" t="str">
        <f t="shared" si="105"/>
        <v>E</v>
      </c>
      <c r="AM106" s="50" t="str">
        <f t="shared" si="105"/>
        <v>E</v>
      </c>
      <c r="AN106" s="50" t="str">
        <f t="shared" si="105"/>
        <v>E</v>
      </c>
      <c r="AO106" s="50" t="str">
        <f t="shared" si="105"/>
        <v>E</v>
      </c>
      <c r="AP106" s="50" t="str">
        <f t="shared" si="105"/>
        <v>E</v>
      </c>
      <c r="AQ106" s="50" t="str">
        <f t="shared" si="105"/>
        <v>E</v>
      </c>
      <c r="AR106" s="50" t="str">
        <f t="shared" si="105"/>
        <v>E</v>
      </c>
    </row>
    <row r="107" spans="1:44" ht="15" x14ac:dyDescent="0.2">
      <c r="A107" s="62" t="s">
        <v>2017</v>
      </c>
      <c r="B107" s="63" t="s">
        <v>3448</v>
      </c>
      <c r="C107" s="64">
        <v>12</v>
      </c>
      <c r="D107" s="64">
        <v>7.2</v>
      </c>
      <c r="E107" s="50" t="str">
        <f t="shared" ref="E107:AR107" si="106">IF($C107&gt;=E$1,"A","E")</f>
        <v>A</v>
      </c>
      <c r="F107" s="50" t="str">
        <f t="shared" si="106"/>
        <v>A</v>
      </c>
      <c r="G107" s="50" t="str">
        <f t="shared" si="106"/>
        <v>A</v>
      </c>
      <c r="H107" s="50" t="str">
        <f t="shared" si="106"/>
        <v>A</v>
      </c>
      <c r="I107" s="50" t="str">
        <f t="shared" si="106"/>
        <v>A</v>
      </c>
      <c r="J107" s="50" t="str">
        <f t="shared" si="106"/>
        <v>A</v>
      </c>
      <c r="K107" s="50" t="str">
        <f t="shared" si="106"/>
        <v>A</v>
      </c>
      <c r="L107" s="50" t="str">
        <f t="shared" si="106"/>
        <v>A</v>
      </c>
      <c r="M107" s="50" t="str">
        <f t="shared" si="106"/>
        <v>A</v>
      </c>
      <c r="N107" s="50" t="str">
        <f t="shared" si="106"/>
        <v>A</v>
      </c>
      <c r="O107" s="50" t="str">
        <f t="shared" si="106"/>
        <v>A</v>
      </c>
      <c r="P107" s="50" t="str">
        <f t="shared" si="106"/>
        <v>A</v>
      </c>
      <c r="Q107" s="50" t="str">
        <f t="shared" si="106"/>
        <v>E</v>
      </c>
      <c r="R107" s="50" t="str">
        <f t="shared" si="106"/>
        <v>E</v>
      </c>
      <c r="S107" s="50" t="str">
        <f t="shared" si="106"/>
        <v>E</v>
      </c>
      <c r="T107" s="50" t="str">
        <f t="shared" si="106"/>
        <v>E</v>
      </c>
      <c r="U107" s="50" t="str">
        <f t="shared" si="106"/>
        <v>E</v>
      </c>
      <c r="V107" s="50" t="str">
        <f t="shared" si="106"/>
        <v>E</v>
      </c>
      <c r="W107" s="50" t="str">
        <f t="shared" si="106"/>
        <v>E</v>
      </c>
      <c r="X107" s="50" t="str">
        <f t="shared" si="106"/>
        <v>E</v>
      </c>
      <c r="Y107" s="50" t="str">
        <f t="shared" si="106"/>
        <v>E</v>
      </c>
      <c r="Z107" s="50" t="str">
        <f t="shared" si="106"/>
        <v>E</v>
      </c>
      <c r="AA107" s="50" t="str">
        <f t="shared" si="106"/>
        <v>E</v>
      </c>
      <c r="AB107" s="50" t="str">
        <f t="shared" si="106"/>
        <v>E</v>
      </c>
      <c r="AC107" s="50" t="str">
        <f t="shared" si="106"/>
        <v>E</v>
      </c>
      <c r="AD107" s="50" t="str">
        <f t="shared" si="106"/>
        <v>E</v>
      </c>
      <c r="AE107" s="50" t="str">
        <f t="shared" si="106"/>
        <v>E</v>
      </c>
      <c r="AF107" s="50" t="str">
        <f t="shared" si="106"/>
        <v>E</v>
      </c>
      <c r="AG107" s="50" t="str">
        <f t="shared" si="106"/>
        <v>E</v>
      </c>
      <c r="AH107" s="50" t="str">
        <f t="shared" si="106"/>
        <v>E</v>
      </c>
      <c r="AI107" s="50" t="str">
        <f t="shared" si="106"/>
        <v>E</v>
      </c>
      <c r="AJ107" s="50" t="str">
        <f t="shared" si="106"/>
        <v>E</v>
      </c>
      <c r="AK107" s="50" t="str">
        <f t="shared" si="106"/>
        <v>E</v>
      </c>
      <c r="AL107" s="50" t="str">
        <f t="shared" si="106"/>
        <v>E</v>
      </c>
      <c r="AM107" s="50" t="str">
        <f t="shared" si="106"/>
        <v>E</v>
      </c>
      <c r="AN107" s="50" t="str">
        <f t="shared" si="106"/>
        <v>E</v>
      </c>
      <c r="AO107" s="50" t="str">
        <f t="shared" si="106"/>
        <v>E</v>
      </c>
      <c r="AP107" s="50" t="str">
        <f t="shared" si="106"/>
        <v>E</v>
      </c>
      <c r="AQ107" s="50" t="str">
        <f t="shared" si="106"/>
        <v>E</v>
      </c>
      <c r="AR107" s="50" t="str">
        <f t="shared" si="106"/>
        <v>E</v>
      </c>
    </row>
    <row r="108" spans="1:44" ht="15" x14ac:dyDescent="0.2">
      <c r="A108" s="62" t="s">
        <v>2051</v>
      </c>
      <c r="B108" s="63" t="s">
        <v>2050</v>
      </c>
      <c r="C108" s="64">
        <v>14</v>
      </c>
      <c r="D108" s="64">
        <v>5.2</v>
      </c>
      <c r="E108" s="50" t="str">
        <f t="shared" ref="E108:AR108" si="107">IF($C108&gt;=E$1,"A","E")</f>
        <v>A</v>
      </c>
      <c r="F108" s="50" t="str">
        <f t="shared" si="107"/>
        <v>A</v>
      </c>
      <c r="G108" s="50" t="str">
        <f t="shared" si="107"/>
        <v>A</v>
      </c>
      <c r="H108" s="50" t="str">
        <f t="shared" si="107"/>
        <v>A</v>
      </c>
      <c r="I108" s="50" t="str">
        <f t="shared" si="107"/>
        <v>A</v>
      </c>
      <c r="J108" s="50" t="str">
        <f t="shared" si="107"/>
        <v>A</v>
      </c>
      <c r="K108" s="50" t="str">
        <f t="shared" si="107"/>
        <v>A</v>
      </c>
      <c r="L108" s="50" t="str">
        <f t="shared" si="107"/>
        <v>A</v>
      </c>
      <c r="M108" s="50" t="str">
        <f t="shared" si="107"/>
        <v>A</v>
      </c>
      <c r="N108" s="50" t="str">
        <f t="shared" si="107"/>
        <v>A</v>
      </c>
      <c r="O108" s="50" t="str">
        <f t="shared" si="107"/>
        <v>A</v>
      </c>
      <c r="P108" s="50" t="str">
        <f t="shared" si="107"/>
        <v>A</v>
      </c>
      <c r="Q108" s="50" t="str">
        <f t="shared" si="107"/>
        <v>A</v>
      </c>
      <c r="R108" s="50" t="str">
        <f t="shared" si="107"/>
        <v>A</v>
      </c>
      <c r="S108" s="50" t="str">
        <f t="shared" si="107"/>
        <v>E</v>
      </c>
      <c r="T108" s="50" t="str">
        <f t="shared" si="107"/>
        <v>E</v>
      </c>
      <c r="U108" s="50" t="str">
        <f t="shared" si="107"/>
        <v>E</v>
      </c>
      <c r="V108" s="50" t="str">
        <f t="shared" si="107"/>
        <v>E</v>
      </c>
      <c r="W108" s="50" t="str">
        <f t="shared" si="107"/>
        <v>E</v>
      </c>
      <c r="X108" s="50" t="str">
        <f t="shared" si="107"/>
        <v>E</v>
      </c>
      <c r="Y108" s="50" t="str">
        <f t="shared" si="107"/>
        <v>E</v>
      </c>
      <c r="Z108" s="50" t="str">
        <f t="shared" si="107"/>
        <v>E</v>
      </c>
      <c r="AA108" s="50" t="str">
        <f t="shared" si="107"/>
        <v>E</v>
      </c>
      <c r="AB108" s="50" t="str">
        <f t="shared" si="107"/>
        <v>E</v>
      </c>
      <c r="AC108" s="50" t="str">
        <f t="shared" si="107"/>
        <v>E</v>
      </c>
      <c r="AD108" s="50" t="str">
        <f t="shared" si="107"/>
        <v>E</v>
      </c>
      <c r="AE108" s="50" t="str">
        <f t="shared" si="107"/>
        <v>E</v>
      </c>
      <c r="AF108" s="50" t="str">
        <f t="shared" si="107"/>
        <v>E</v>
      </c>
      <c r="AG108" s="50" t="str">
        <f t="shared" si="107"/>
        <v>E</v>
      </c>
      <c r="AH108" s="50" t="str">
        <f t="shared" si="107"/>
        <v>E</v>
      </c>
      <c r="AI108" s="50" t="str">
        <f t="shared" si="107"/>
        <v>E</v>
      </c>
      <c r="AJ108" s="50" t="str">
        <f t="shared" si="107"/>
        <v>E</v>
      </c>
      <c r="AK108" s="50" t="str">
        <f t="shared" si="107"/>
        <v>E</v>
      </c>
      <c r="AL108" s="50" t="str">
        <f t="shared" si="107"/>
        <v>E</v>
      </c>
      <c r="AM108" s="50" t="str">
        <f t="shared" si="107"/>
        <v>E</v>
      </c>
      <c r="AN108" s="50" t="str">
        <f t="shared" si="107"/>
        <v>E</v>
      </c>
      <c r="AO108" s="50" t="str">
        <f t="shared" si="107"/>
        <v>E</v>
      </c>
      <c r="AP108" s="50" t="str">
        <f t="shared" si="107"/>
        <v>E</v>
      </c>
      <c r="AQ108" s="50" t="str">
        <f t="shared" si="107"/>
        <v>E</v>
      </c>
      <c r="AR108" s="50" t="str">
        <f t="shared" si="107"/>
        <v>E</v>
      </c>
    </row>
    <row r="109" spans="1:44" ht="15" x14ac:dyDescent="0.2">
      <c r="A109" s="62" t="s">
        <v>2057</v>
      </c>
      <c r="B109" s="63" t="s">
        <v>2056</v>
      </c>
      <c r="C109" s="64">
        <v>19</v>
      </c>
      <c r="D109" s="64">
        <v>6.8</v>
      </c>
      <c r="E109" s="50" t="str">
        <f t="shared" ref="E109:AR109" si="108">IF($C109&gt;=E$1,"A","E")</f>
        <v>A</v>
      </c>
      <c r="F109" s="50" t="str">
        <f t="shared" si="108"/>
        <v>A</v>
      </c>
      <c r="G109" s="50" t="str">
        <f t="shared" si="108"/>
        <v>A</v>
      </c>
      <c r="H109" s="50" t="str">
        <f t="shared" si="108"/>
        <v>A</v>
      </c>
      <c r="I109" s="50" t="str">
        <f t="shared" si="108"/>
        <v>A</v>
      </c>
      <c r="J109" s="50" t="str">
        <f t="shared" si="108"/>
        <v>A</v>
      </c>
      <c r="K109" s="50" t="str">
        <f t="shared" si="108"/>
        <v>A</v>
      </c>
      <c r="L109" s="50" t="str">
        <f t="shared" si="108"/>
        <v>A</v>
      </c>
      <c r="M109" s="50" t="str">
        <f t="shared" si="108"/>
        <v>A</v>
      </c>
      <c r="N109" s="50" t="str">
        <f t="shared" si="108"/>
        <v>A</v>
      </c>
      <c r="O109" s="50" t="str">
        <f t="shared" si="108"/>
        <v>A</v>
      </c>
      <c r="P109" s="50" t="str">
        <f t="shared" si="108"/>
        <v>A</v>
      </c>
      <c r="Q109" s="50" t="str">
        <f t="shared" si="108"/>
        <v>A</v>
      </c>
      <c r="R109" s="50" t="str">
        <f t="shared" si="108"/>
        <v>A</v>
      </c>
      <c r="S109" s="50" t="str">
        <f t="shared" si="108"/>
        <v>A</v>
      </c>
      <c r="T109" s="50" t="str">
        <f t="shared" si="108"/>
        <v>A</v>
      </c>
      <c r="U109" s="50" t="str">
        <f t="shared" si="108"/>
        <v>A</v>
      </c>
      <c r="V109" s="50" t="str">
        <f t="shared" si="108"/>
        <v>A</v>
      </c>
      <c r="W109" s="50" t="str">
        <f t="shared" si="108"/>
        <v>A</v>
      </c>
      <c r="X109" s="50" t="str">
        <f t="shared" si="108"/>
        <v>E</v>
      </c>
      <c r="Y109" s="50" t="str">
        <f t="shared" si="108"/>
        <v>E</v>
      </c>
      <c r="Z109" s="50" t="str">
        <f t="shared" si="108"/>
        <v>E</v>
      </c>
      <c r="AA109" s="50" t="str">
        <f t="shared" si="108"/>
        <v>E</v>
      </c>
      <c r="AB109" s="50" t="str">
        <f t="shared" si="108"/>
        <v>E</v>
      </c>
      <c r="AC109" s="50" t="str">
        <f t="shared" si="108"/>
        <v>E</v>
      </c>
      <c r="AD109" s="50" t="str">
        <f t="shared" si="108"/>
        <v>E</v>
      </c>
      <c r="AE109" s="50" t="str">
        <f t="shared" si="108"/>
        <v>E</v>
      </c>
      <c r="AF109" s="50" t="str">
        <f t="shared" si="108"/>
        <v>E</v>
      </c>
      <c r="AG109" s="50" t="str">
        <f t="shared" si="108"/>
        <v>E</v>
      </c>
      <c r="AH109" s="50" t="str">
        <f t="shared" si="108"/>
        <v>E</v>
      </c>
      <c r="AI109" s="50" t="str">
        <f t="shared" si="108"/>
        <v>E</v>
      </c>
      <c r="AJ109" s="50" t="str">
        <f t="shared" si="108"/>
        <v>E</v>
      </c>
      <c r="AK109" s="50" t="str">
        <f t="shared" si="108"/>
        <v>E</v>
      </c>
      <c r="AL109" s="50" t="str">
        <f t="shared" si="108"/>
        <v>E</v>
      </c>
      <c r="AM109" s="50" t="str">
        <f t="shared" si="108"/>
        <v>E</v>
      </c>
      <c r="AN109" s="50" t="str">
        <f t="shared" si="108"/>
        <v>E</v>
      </c>
      <c r="AO109" s="50" t="str">
        <f t="shared" si="108"/>
        <v>E</v>
      </c>
      <c r="AP109" s="50" t="str">
        <f t="shared" si="108"/>
        <v>E</v>
      </c>
      <c r="AQ109" s="50" t="str">
        <f t="shared" si="108"/>
        <v>E</v>
      </c>
      <c r="AR109" s="50" t="str">
        <f t="shared" si="108"/>
        <v>E</v>
      </c>
    </row>
    <row r="110" spans="1:44" ht="15" x14ac:dyDescent="0.2">
      <c r="A110" s="62" t="s">
        <v>2064</v>
      </c>
      <c r="B110" s="63" t="s">
        <v>2063</v>
      </c>
      <c r="C110" s="64">
        <v>8</v>
      </c>
      <c r="D110" s="64">
        <v>3.6</v>
      </c>
      <c r="E110" s="50" t="str">
        <f t="shared" ref="E110:AR110" si="109">IF($C110&gt;=E$1,"A","E")</f>
        <v>A</v>
      </c>
      <c r="F110" s="50" t="str">
        <f t="shared" si="109"/>
        <v>A</v>
      </c>
      <c r="G110" s="50" t="str">
        <f t="shared" si="109"/>
        <v>A</v>
      </c>
      <c r="H110" s="50" t="str">
        <f t="shared" si="109"/>
        <v>A</v>
      </c>
      <c r="I110" s="50" t="str">
        <f t="shared" si="109"/>
        <v>A</v>
      </c>
      <c r="J110" s="50" t="str">
        <f t="shared" si="109"/>
        <v>A</v>
      </c>
      <c r="K110" s="50" t="str">
        <f t="shared" si="109"/>
        <v>A</v>
      </c>
      <c r="L110" s="50" t="str">
        <f t="shared" si="109"/>
        <v>A</v>
      </c>
      <c r="M110" s="50" t="str">
        <f t="shared" si="109"/>
        <v>E</v>
      </c>
      <c r="N110" s="50" t="str">
        <f t="shared" si="109"/>
        <v>E</v>
      </c>
      <c r="O110" s="50" t="str">
        <f t="shared" si="109"/>
        <v>E</v>
      </c>
      <c r="P110" s="50" t="str">
        <f t="shared" si="109"/>
        <v>E</v>
      </c>
      <c r="Q110" s="50" t="str">
        <f t="shared" si="109"/>
        <v>E</v>
      </c>
      <c r="R110" s="50" t="str">
        <f t="shared" si="109"/>
        <v>E</v>
      </c>
      <c r="S110" s="50" t="str">
        <f t="shared" si="109"/>
        <v>E</v>
      </c>
      <c r="T110" s="50" t="str">
        <f t="shared" si="109"/>
        <v>E</v>
      </c>
      <c r="U110" s="50" t="str">
        <f t="shared" si="109"/>
        <v>E</v>
      </c>
      <c r="V110" s="50" t="str">
        <f t="shared" si="109"/>
        <v>E</v>
      </c>
      <c r="W110" s="50" t="str">
        <f t="shared" si="109"/>
        <v>E</v>
      </c>
      <c r="X110" s="50" t="str">
        <f t="shared" si="109"/>
        <v>E</v>
      </c>
      <c r="Y110" s="50" t="str">
        <f t="shared" si="109"/>
        <v>E</v>
      </c>
      <c r="Z110" s="50" t="str">
        <f t="shared" si="109"/>
        <v>E</v>
      </c>
      <c r="AA110" s="50" t="str">
        <f t="shared" si="109"/>
        <v>E</v>
      </c>
      <c r="AB110" s="50" t="str">
        <f t="shared" si="109"/>
        <v>E</v>
      </c>
      <c r="AC110" s="50" t="str">
        <f t="shared" si="109"/>
        <v>E</v>
      </c>
      <c r="AD110" s="50" t="str">
        <f t="shared" si="109"/>
        <v>E</v>
      </c>
      <c r="AE110" s="50" t="str">
        <f t="shared" si="109"/>
        <v>E</v>
      </c>
      <c r="AF110" s="50" t="str">
        <f t="shared" si="109"/>
        <v>E</v>
      </c>
      <c r="AG110" s="50" t="str">
        <f t="shared" si="109"/>
        <v>E</v>
      </c>
      <c r="AH110" s="50" t="str">
        <f t="shared" si="109"/>
        <v>E</v>
      </c>
      <c r="AI110" s="50" t="str">
        <f t="shared" si="109"/>
        <v>E</v>
      </c>
      <c r="AJ110" s="50" t="str">
        <f t="shared" si="109"/>
        <v>E</v>
      </c>
      <c r="AK110" s="50" t="str">
        <f t="shared" si="109"/>
        <v>E</v>
      </c>
      <c r="AL110" s="50" t="str">
        <f t="shared" si="109"/>
        <v>E</v>
      </c>
      <c r="AM110" s="50" t="str">
        <f t="shared" si="109"/>
        <v>E</v>
      </c>
      <c r="AN110" s="50" t="str">
        <f t="shared" si="109"/>
        <v>E</v>
      </c>
      <c r="AO110" s="50" t="str">
        <f t="shared" si="109"/>
        <v>E</v>
      </c>
      <c r="AP110" s="50" t="str">
        <f t="shared" si="109"/>
        <v>E</v>
      </c>
      <c r="AQ110" s="50" t="str">
        <f t="shared" si="109"/>
        <v>E</v>
      </c>
      <c r="AR110" s="50" t="str">
        <f t="shared" si="109"/>
        <v>E</v>
      </c>
    </row>
    <row r="111" spans="1:44" ht="15" x14ac:dyDescent="0.2">
      <c r="A111" s="62" t="s">
        <v>2082</v>
      </c>
      <c r="B111" s="63" t="s">
        <v>2081</v>
      </c>
      <c r="C111" s="64">
        <v>19</v>
      </c>
      <c r="D111" s="64">
        <v>7.2</v>
      </c>
      <c r="E111" s="50" t="str">
        <f t="shared" ref="E111:AR111" si="110">IF($C111&gt;=E$1,"A","E")</f>
        <v>A</v>
      </c>
      <c r="F111" s="50" t="str">
        <f t="shared" si="110"/>
        <v>A</v>
      </c>
      <c r="G111" s="50" t="str">
        <f t="shared" si="110"/>
        <v>A</v>
      </c>
      <c r="H111" s="50" t="str">
        <f t="shared" si="110"/>
        <v>A</v>
      </c>
      <c r="I111" s="50" t="str">
        <f t="shared" si="110"/>
        <v>A</v>
      </c>
      <c r="J111" s="50" t="str">
        <f t="shared" si="110"/>
        <v>A</v>
      </c>
      <c r="K111" s="50" t="str">
        <f t="shared" si="110"/>
        <v>A</v>
      </c>
      <c r="L111" s="50" t="str">
        <f t="shared" si="110"/>
        <v>A</v>
      </c>
      <c r="M111" s="50" t="str">
        <f t="shared" si="110"/>
        <v>A</v>
      </c>
      <c r="N111" s="50" t="str">
        <f t="shared" si="110"/>
        <v>A</v>
      </c>
      <c r="O111" s="50" t="str">
        <f t="shared" si="110"/>
        <v>A</v>
      </c>
      <c r="P111" s="50" t="str">
        <f t="shared" si="110"/>
        <v>A</v>
      </c>
      <c r="Q111" s="50" t="str">
        <f t="shared" si="110"/>
        <v>A</v>
      </c>
      <c r="R111" s="50" t="str">
        <f t="shared" si="110"/>
        <v>A</v>
      </c>
      <c r="S111" s="50" t="str">
        <f t="shared" si="110"/>
        <v>A</v>
      </c>
      <c r="T111" s="50" t="str">
        <f t="shared" si="110"/>
        <v>A</v>
      </c>
      <c r="U111" s="50" t="str">
        <f t="shared" si="110"/>
        <v>A</v>
      </c>
      <c r="V111" s="50" t="str">
        <f t="shared" si="110"/>
        <v>A</v>
      </c>
      <c r="W111" s="50" t="str">
        <f t="shared" si="110"/>
        <v>A</v>
      </c>
      <c r="X111" s="50" t="str">
        <f t="shared" si="110"/>
        <v>E</v>
      </c>
      <c r="Y111" s="50" t="str">
        <f t="shared" si="110"/>
        <v>E</v>
      </c>
      <c r="Z111" s="50" t="str">
        <f t="shared" si="110"/>
        <v>E</v>
      </c>
      <c r="AA111" s="50" t="str">
        <f t="shared" si="110"/>
        <v>E</v>
      </c>
      <c r="AB111" s="50" t="str">
        <f t="shared" si="110"/>
        <v>E</v>
      </c>
      <c r="AC111" s="50" t="str">
        <f t="shared" si="110"/>
        <v>E</v>
      </c>
      <c r="AD111" s="50" t="str">
        <f t="shared" si="110"/>
        <v>E</v>
      </c>
      <c r="AE111" s="50" t="str">
        <f t="shared" si="110"/>
        <v>E</v>
      </c>
      <c r="AF111" s="50" t="str">
        <f t="shared" si="110"/>
        <v>E</v>
      </c>
      <c r="AG111" s="50" t="str">
        <f t="shared" si="110"/>
        <v>E</v>
      </c>
      <c r="AH111" s="50" t="str">
        <f t="shared" si="110"/>
        <v>E</v>
      </c>
      <c r="AI111" s="50" t="str">
        <f t="shared" si="110"/>
        <v>E</v>
      </c>
      <c r="AJ111" s="50" t="str">
        <f t="shared" si="110"/>
        <v>E</v>
      </c>
      <c r="AK111" s="50" t="str">
        <f t="shared" si="110"/>
        <v>E</v>
      </c>
      <c r="AL111" s="50" t="str">
        <f t="shared" si="110"/>
        <v>E</v>
      </c>
      <c r="AM111" s="50" t="str">
        <f t="shared" si="110"/>
        <v>E</v>
      </c>
      <c r="AN111" s="50" t="str">
        <f t="shared" si="110"/>
        <v>E</v>
      </c>
      <c r="AO111" s="50" t="str">
        <f t="shared" si="110"/>
        <v>E</v>
      </c>
      <c r="AP111" s="50" t="str">
        <f t="shared" si="110"/>
        <v>E</v>
      </c>
      <c r="AQ111" s="50" t="str">
        <f t="shared" si="110"/>
        <v>E</v>
      </c>
      <c r="AR111" s="50" t="str">
        <f t="shared" si="110"/>
        <v>E</v>
      </c>
    </row>
    <row r="112" spans="1:44" ht="15" x14ac:dyDescent="0.2">
      <c r="A112" s="62" t="s">
        <v>2095</v>
      </c>
      <c r="B112" s="63" t="s">
        <v>2094</v>
      </c>
      <c r="C112" s="64">
        <v>13</v>
      </c>
      <c r="D112" s="64">
        <v>4.4000000000000004</v>
      </c>
      <c r="E112" s="50" t="str">
        <f t="shared" ref="E112:AR112" si="111">IF($C112&gt;=E$1,"A","E")</f>
        <v>A</v>
      </c>
      <c r="F112" s="50" t="str">
        <f t="shared" si="111"/>
        <v>A</v>
      </c>
      <c r="G112" s="50" t="str">
        <f t="shared" si="111"/>
        <v>A</v>
      </c>
      <c r="H112" s="50" t="str">
        <f t="shared" si="111"/>
        <v>A</v>
      </c>
      <c r="I112" s="50" t="str">
        <f t="shared" si="111"/>
        <v>A</v>
      </c>
      <c r="J112" s="50" t="str">
        <f t="shared" si="111"/>
        <v>A</v>
      </c>
      <c r="K112" s="50" t="str">
        <f t="shared" si="111"/>
        <v>A</v>
      </c>
      <c r="L112" s="50" t="str">
        <f t="shared" si="111"/>
        <v>A</v>
      </c>
      <c r="M112" s="50" t="str">
        <f t="shared" si="111"/>
        <v>A</v>
      </c>
      <c r="N112" s="50" t="str">
        <f t="shared" si="111"/>
        <v>A</v>
      </c>
      <c r="O112" s="50" t="str">
        <f t="shared" si="111"/>
        <v>A</v>
      </c>
      <c r="P112" s="50" t="str">
        <f t="shared" si="111"/>
        <v>A</v>
      </c>
      <c r="Q112" s="50" t="str">
        <f t="shared" si="111"/>
        <v>A</v>
      </c>
      <c r="R112" s="50" t="str">
        <f t="shared" si="111"/>
        <v>E</v>
      </c>
      <c r="S112" s="50" t="str">
        <f t="shared" si="111"/>
        <v>E</v>
      </c>
      <c r="T112" s="50" t="str">
        <f t="shared" si="111"/>
        <v>E</v>
      </c>
      <c r="U112" s="50" t="str">
        <f t="shared" si="111"/>
        <v>E</v>
      </c>
      <c r="V112" s="50" t="str">
        <f t="shared" si="111"/>
        <v>E</v>
      </c>
      <c r="W112" s="50" t="str">
        <f t="shared" si="111"/>
        <v>E</v>
      </c>
      <c r="X112" s="50" t="str">
        <f t="shared" si="111"/>
        <v>E</v>
      </c>
      <c r="Y112" s="50" t="str">
        <f t="shared" si="111"/>
        <v>E</v>
      </c>
      <c r="Z112" s="50" t="str">
        <f t="shared" si="111"/>
        <v>E</v>
      </c>
      <c r="AA112" s="50" t="str">
        <f t="shared" si="111"/>
        <v>E</v>
      </c>
      <c r="AB112" s="50" t="str">
        <f t="shared" si="111"/>
        <v>E</v>
      </c>
      <c r="AC112" s="50" t="str">
        <f t="shared" si="111"/>
        <v>E</v>
      </c>
      <c r="AD112" s="50" t="str">
        <f t="shared" si="111"/>
        <v>E</v>
      </c>
      <c r="AE112" s="50" t="str">
        <f t="shared" si="111"/>
        <v>E</v>
      </c>
      <c r="AF112" s="50" t="str">
        <f t="shared" si="111"/>
        <v>E</v>
      </c>
      <c r="AG112" s="50" t="str">
        <f t="shared" si="111"/>
        <v>E</v>
      </c>
      <c r="AH112" s="50" t="str">
        <f t="shared" si="111"/>
        <v>E</v>
      </c>
      <c r="AI112" s="50" t="str">
        <f t="shared" si="111"/>
        <v>E</v>
      </c>
      <c r="AJ112" s="50" t="str">
        <f t="shared" si="111"/>
        <v>E</v>
      </c>
      <c r="AK112" s="50" t="str">
        <f t="shared" si="111"/>
        <v>E</v>
      </c>
      <c r="AL112" s="50" t="str">
        <f t="shared" si="111"/>
        <v>E</v>
      </c>
      <c r="AM112" s="50" t="str">
        <f t="shared" si="111"/>
        <v>E</v>
      </c>
      <c r="AN112" s="50" t="str">
        <f t="shared" si="111"/>
        <v>E</v>
      </c>
      <c r="AO112" s="50" t="str">
        <f t="shared" si="111"/>
        <v>E</v>
      </c>
      <c r="AP112" s="50" t="str">
        <f t="shared" si="111"/>
        <v>E</v>
      </c>
      <c r="AQ112" s="50" t="str">
        <f t="shared" si="111"/>
        <v>E</v>
      </c>
      <c r="AR112" s="50" t="str">
        <f t="shared" si="111"/>
        <v>E</v>
      </c>
    </row>
    <row r="113" spans="1:44" ht="15" x14ac:dyDescent="0.2">
      <c r="A113" s="62" t="s">
        <v>2100</v>
      </c>
      <c r="B113" s="63" t="s">
        <v>2099</v>
      </c>
      <c r="C113" s="64">
        <v>19</v>
      </c>
      <c r="D113" s="64">
        <v>9.1999999999999993</v>
      </c>
      <c r="E113" s="50" t="str">
        <f t="shared" ref="E113:AR113" si="112">IF($C113&gt;=E$1,"A","E")</f>
        <v>A</v>
      </c>
      <c r="F113" s="50" t="str">
        <f t="shared" si="112"/>
        <v>A</v>
      </c>
      <c r="G113" s="50" t="str">
        <f t="shared" si="112"/>
        <v>A</v>
      </c>
      <c r="H113" s="50" t="str">
        <f t="shared" si="112"/>
        <v>A</v>
      </c>
      <c r="I113" s="50" t="str">
        <f t="shared" si="112"/>
        <v>A</v>
      </c>
      <c r="J113" s="50" t="str">
        <f t="shared" si="112"/>
        <v>A</v>
      </c>
      <c r="K113" s="50" t="str">
        <f t="shared" si="112"/>
        <v>A</v>
      </c>
      <c r="L113" s="50" t="str">
        <f t="shared" si="112"/>
        <v>A</v>
      </c>
      <c r="M113" s="50" t="str">
        <f t="shared" si="112"/>
        <v>A</v>
      </c>
      <c r="N113" s="50" t="str">
        <f t="shared" si="112"/>
        <v>A</v>
      </c>
      <c r="O113" s="50" t="str">
        <f t="shared" si="112"/>
        <v>A</v>
      </c>
      <c r="P113" s="50" t="str">
        <f t="shared" si="112"/>
        <v>A</v>
      </c>
      <c r="Q113" s="50" t="str">
        <f t="shared" si="112"/>
        <v>A</v>
      </c>
      <c r="R113" s="50" t="str">
        <f t="shared" si="112"/>
        <v>A</v>
      </c>
      <c r="S113" s="50" t="str">
        <f t="shared" si="112"/>
        <v>A</v>
      </c>
      <c r="T113" s="50" t="str">
        <f t="shared" si="112"/>
        <v>A</v>
      </c>
      <c r="U113" s="50" t="str">
        <f t="shared" si="112"/>
        <v>A</v>
      </c>
      <c r="V113" s="50" t="str">
        <f t="shared" si="112"/>
        <v>A</v>
      </c>
      <c r="W113" s="50" t="str">
        <f t="shared" si="112"/>
        <v>A</v>
      </c>
      <c r="X113" s="50" t="str">
        <f t="shared" si="112"/>
        <v>E</v>
      </c>
      <c r="Y113" s="50" t="str">
        <f t="shared" si="112"/>
        <v>E</v>
      </c>
      <c r="Z113" s="50" t="str">
        <f t="shared" si="112"/>
        <v>E</v>
      </c>
      <c r="AA113" s="50" t="str">
        <f t="shared" si="112"/>
        <v>E</v>
      </c>
      <c r="AB113" s="50" t="str">
        <f t="shared" si="112"/>
        <v>E</v>
      </c>
      <c r="AC113" s="50" t="str">
        <f t="shared" si="112"/>
        <v>E</v>
      </c>
      <c r="AD113" s="50" t="str">
        <f t="shared" si="112"/>
        <v>E</v>
      </c>
      <c r="AE113" s="50" t="str">
        <f t="shared" si="112"/>
        <v>E</v>
      </c>
      <c r="AF113" s="50" t="str">
        <f t="shared" si="112"/>
        <v>E</v>
      </c>
      <c r="AG113" s="50" t="str">
        <f t="shared" si="112"/>
        <v>E</v>
      </c>
      <c r="AH113" s="50" t="str">
        <f t="shared" si="112"/>
        <v>E</v>
      </c>
      <c r="AI113" s="50" t="str">
        <f t="shared" si="112"/>
        <v>E</v>
      </c>
      <c r="AJ113" s="50" t="str">
        <f t="shared" si="112"/>
        <v>E</v>
      </c>
      <c r="AK113" s="50" t="str">
        <f t="shared" si="112"/>
        <v>E</v>
      </c>
      <c r="AL113" s="50" t="str">
        <f t="shared" si="112"/>
        <v>E</v>
      </c>
      <c r="AM113" s="50" t="str">
        <f t="shared" si="112"/>
        <v>E</v>
      </c>
      <c r="AN113" s="50" t="str">
        <f t="shared" si="112"/>
        <v>E</v>
      </c>
      <c r="AO113" s="50" t="str">
        <f t="shared" si="112"/>
        <v>E</v>
      </c>
      <c r="AP113" s="50" t="str">
        <f t="shared" si="112"/>
        <v>E</v>
      </c>
      <c r="AQ113" s="50" t="str">
        <f t="shared" si="112"/>
        <v>E</v>
      </c>
      <c r="AR113" s="50" t="str">
        <f t="shared" si="112"/>
        <v>E</v>
      </c>
    </row>
    <row r="114" spans="1:44" ht="15" x14ac:dyDescent="0.2">
      <c r="A114" s="62" t="s">
        <v>2108</v>
      </c>
      <c r="B114" s="63" t="s">
        <v>3425</v>
      </c>
      <c r="C114" s="64">
        <v>17</v>
      </c>
      <c r="D114" s="64">
        <v>7.2</v>
      </c>
      <c r="E114" s="50" t="str">
        <f t="shared" ref="E114:AR114" si="113">IF($C114&gt;=E$1,"A","E")</f>
        <v>A</v>
      </c>
      <c r="F114" s="50" t="str">
        <f t="shared" si="113"/>
        <v>A</v>
      </c>
      <c r="G114" s="50" t="str">
        <f t="shared" si="113"/>
        <v>A</v>
      </c>
      <c r="H114" s="50" t="str">
        <f t="shared" si="113"/>
        <v>A</v>
      </c>
      <c r="I114" s="50" t="str">
        <f t="shared" si="113"/>
        <v>A</v>
      </c>
      <c r="J114" s="50" t="str">
        <f t="shared" si="113"/>
        <v>A</v>
      </c>
      <c r="K114" s="50" t="str">
        <f t="shared" si="113"/>
        <v>A</v>
      </c>
      <c r="L114" s="50" t="str">
        <f t="shared" si="113"/>
        <v>A</v>
      </c>
      <c r="M114" s="50" t="str">
        <f t="shared" si="113"/>
        <v>A</v>
      </c>
      <c r="N114" s="50" t="str">
        <f t="shared" si="113"/>
        <v>A</v>
      </c>
      <c r="O114" s="50" t="str">
        <f t="shared" si="113"/>
        <v>A</v>
      </c>
      <c r="P114" s="50" t="str">
        <f t="shared" si="113"/>
        <v>A</v>
      </c>
      <c r="Q114" s="50" t="str">
        <f t="shared" si="113"/>
        <v>A</v>
      </c>
      <c r="R114" s="50" t="str">
        <f t="shared" si="113"/>
        <v>A</v>
      </c>
      <c r="S114" s="50" t="str">
        <f t="shared" si="113"/>
        <v>A</v>
      </c>
      <c r="T114" s="50" t="str">
        <f t="shared" si="113"/>
        <v>A</v>
      </c>
      <c r="U114" s="50" t="str">
        <f t="shared" si="113"/>
        <v>A</v>
      </c>
      <c r="V114" s="50" t="str">
        <f t="shared" si="113"/>
        <v>E</v>
      </c>
      <c r="W114" s="50" t="str">
        <f t="shared" si="113"/>
        <v>E</v>
      </c>
      <c r="X114" s="50" t="str">
        <f t="shared" si="113"/>
        <v>E</v>
      </c>
      <c r="Y114" s="50" t="str">
        <f t="shared" si="113"/>
        <v>E</v>
      </c>
      <c r="Z114" s="50" t="str">
        <f t="shared" si="113"/>
        <v>E</v>
      </c>
      <c r="AA114" s="50" t="str">
        <f t="shared" si="113"/>
        <v>E</v>
      </c>
      <c r="AB114" s="50" t="str">
        <f t="shared" si="113"/>
        <v>E</v>
      </c>
      <c r="AC114" s="50" t="str">
        <f t="shared" si="113"/>
        <v>E</v>
      </c>
      <c r="AD114" s="50" t="str">
        <f t="shared" si="113"/>
        <v>E</v>
      </c>
      <c r="AE114" s="50" t="str">
        <f t="shared" si="113"/>
        <v>E</v>
      </c>
      <c r="AF114" s="50" t="str">
        <f t="shared" si="113"/>
        <v>E</v>
      </c>
      <c r="AG114" s="50" t="str">
        <f t="shared" si="113"/>
        <v>E</v>
      </c>
      <c r="AH114" s="50" t="str">
        <f t="shared" si="113"/>
        <v>E</v>
      </c>
      <c r="AI114" s="50" t="str">
        <f t="shared" si="113"/>
        <v>E</v>
      </c>
      <c r="AJ114" s="50" t="str">
        <f t="shared" si="113"/>
        <v>E</v>
      </c>
      <c r="AK114" s="50" t="str">
        <f t="shared" si="113"/>
        <v>E</v>
      </c>
      <c r="AL114" s="50" t="str">
        <f t="shared" si="113"/>
        <v>E</v>
      </c>
      <c r="AM114" s="50" t="str">
        <f t="shared" si="113"/>
        <v>E</v>
      </c>
      <c r="AN114" s="50" t="str">
        <f t="shared" si="113"/>
        <v>E</v>
      </c>
      <c r="AO114" s="50" t="str">
        <f t="shared" si="113"/>
        <v>E</v>
      </c>
      <c r="AP114" s="50" t="str">
        <f t="shared" si="113"/>
        <v>E</v>
      </c>
      <c r="AQ114" s="50" t="str">
        <f t="shared" si="113"/>
        <v>E</v>
      </c>
      <c r="AR114" s="50" t="str">
        <f t="shared" si="113"/>
        <v>E</v>
      </c>
    </row>
    <row r="115" spans="1:44" ht="15" x14ac:dyDescent="0.2">
      <c r="A115" s="62" t="s">
        <v>2133</v>
      </c>
      <c r="B115" s="63" t="s">
        <v>2132</v>
      </c>
      <c r="C115" s="64">
        <v>8</v>
      </c>
      <c r="D115" s="64">
        <v>5.2</v>
      </c>
      <c r="E115" s="50" t="str">
        <f t="shared" ref="E115:AR115" si="114">IF($C115&gt;=E$1,"A","E")</f>
        <v>A</v>
      </c>
      <c r="F115" s="50" t="str">
        <f t="shared" si="114"/>
        <v>A</v>
      </c>
      <c r="G115" s="50" t="str">
        <f t="shared" si="114"/>
        <v>A</v>
      </c>
      <c r="H115" s="50" t="str">
        <f t="shared" si="114"/>
        <v>A</v>
      </c>
      <c r="I115" s="50" t="str">
        <f t="shared" si="114"/>
        <v>A</v>
      </c>
      <c r="J115" s="50" t="str">
        <f t="shared" si="114"/>
        <v>A</v>
      </c>
      <c r="K115" s="50" t="str">
        <f t="shared" si="114"/>
        <v>A</v>
      </c>
      <c r="L115" s="50" t="str">
        <f t="shared" si="114"/>
        <v>A</v>
      </c>
      <c r="M115" s="50" t="str">
        <f t="shared" si="114"/>
        <v>E</v>
      </c>
      <c r="N115" s="50" t="str">
        <f t="shared" si="114"/>
        <v>E</v>
      </c>
      <c r="O115" s="50" t="str">
        <f t="shared" si="114"/>
        <v>E</v>
      </c>
      <c r="P115" s="50" t="str">
        <f t="shared" si="114"/>
        <v>E</v>
      </c>
      <c r="Q115" s="50" t="str">
        <f t="shared" si="114"/>
        <v>E</v>
      </c>
      <c r="R115" s="50" t="str">
        <f t="shared" si="114"/>
        <v>E</v>
      </c>
      <c r="S115" s="50" t="str">
        <f t="shared" si="114"/>
        <v>E</v>
      </c>
      <c r="T115" s="50" t="str">
        <f t="shared" si="114"/>
        <v>E</v>
      </c>
      <c r="U115" s="50" t="str">
        <f t="shared" si="114"/>
        <v>E</v>
      </c>
      <c r="V115" s="50" t="str">
        <f t="shared" si="114"/>
        <v>E</v>
      </c>
      <c r="W115" s="50" t="str">
        <f t="shared" si="114"/>
        <v>E</v>
      </c>
      <c r="X115" s="50" t="str">
        <f t="shared" si="114"/>
        <v>E</v>
      </c>
      <c r="Y115" s="50" t="str">
        <f t="shared" si="114"/>
        <v>E</v>
      </c>
      <c r="Z115" s="50" t="str">
        <f t="shared" si="114"/>
        <v>E</v>
      </c>
      <c r="AA115" s="50" t="str">
        <f t="shared" si="114"/>
        <v>E</v>
      </c>
      <c r="AB115" s="50" t="str">
        <f t="shared" si="114"/>
        <v>E</v>
      </c>
      <c r="AC115" s="50" t="str">
        <f t="shared" si="114"/>
        <v>E</v>
      </c>
      <c r="AD115" s="50" t="str">
        <f t="shared" si="114"/>
        <v>E</v>
      </c>
      <c r="AE115" s="50" t="str">
        <f t="shared" si="114"/>
        <v>E</v>
      </c>
      <c r="AF115" s="50" t="str">
        <f t="shared" si="114"/>
        <v>E</v>
      </c>
      <c r="AG115" s="50" t="str">
        <f t="shared" si="114"/>
        <v>E</v>
      </c>
      <c r="AH115" s="50" t="str">
        <f t="shared" si="114"/>
        <v>E</v>
      </c>
      <c r="AI115" s="50" t="str">
        <f t="shared" si="114"/>
        <v>E</v>
      </c>
      <c r="AJ115" s="50" t="str">
        <f t="shared" si="114"/>
        <v>E</v>
      </c>
      <c r="AK115" s="50" t="str">
        <f t="shared" si="114"/>
        <v>E</v>
      </c>
      <c r="AL115" s="50" t="str">
        <f t="shared" si="114"/>
        <v>E</v>
      </c>
      <c r="AM115" s="50" t="str">
        <f t="shared" si="114"/>
        <v>E</v>
      </c>
      <c r="AN115" s="50" t="str">
        <f t="shared" si="114"/>
        <v>E</v>
      </c>
      <c r="AO115" s="50" t="str">
        <f t="shared" si="114"/>
        <v>E</v>
      </c>
      <c r="AP115" s="50" t="str">
        <f t="shared" si="114"/>
        <v>E</v>
      </c>
      <c r="AQ115" s="50" t="str">
        <f t="shared" si="114"/>
        <v>E</v>
      </c>
      <c r="AR115" s="50" t="str">
        <f t="shared" si="114"/>
        <v>E</v>
      </c>
    </row>
    <row r="116" spans="1:44" ht="15" x14ac:dyDescent="0.2">
      <c r="A116" s="62" t="s">
        <v>2146</v>
      </c>
      <c r="B116" s="63" t="s">
        <v>3406</v>
      </c>
      <c r="C116" s="64">
        <v>12</v>
      </c>
      <c r="D116" s="64">
        <v>5.2</v>
      </c>
      <c r="E116" s="50" t="str">
        <f t="shared" ref="E116:AR116" si="115">IF($C116&gt;=E$1,"A","E")</f>
        <v>A</v>
      </c>
      <c r="F116" s="50" t="str">
        <f t="shared" si="115"/>
        <v>A</v>
      </c>
      <c r="G116" s="50" t="str">
        <f t="shared" si="115"/>
        <v>A</v>
      </c>
      <c r="H116" s="50" t="str">
        <f t="shared" si="115"/>
        <v>A</v>
      </c>
      <c r="I116" s="50" t="str">
        <f t="shared" si="115"/>
        <v>A</v>
      </c>
      <c r="J116" s="50" t="str">
        <f t="shared" si="115"/>
        <v>A</v>
      </c>
      <c r="K116" s="50" t="str">
        <f t="shared" si="115"/>
        <v>A</v>
      </c>
      <c r="L116" s="50" t="str">
        <f t="shared" si="115"/>
        <v>A</v>
      </c>
      <c r="M116" s="50" t="str">
        <f t="shared" si="115"/>
        <v>A</v>
      </c>
      <c r="N116" s="50" t="str">
        <f t="shared" si="115"/>
        <v>A</v>
      </c>
      <c r="O116" s="50" t="str">
        <f t="shared" si="115"/>
        <v>A</v>
      </c>
      <c r="P116" s="50" t="str">
        <f t="shared" si="115"/>
        <v>A</v>
      </c>
      <c r="Q116" s="50" t="str">
        <f t="shared" si="115"/>
        <v>E</v>
      </c>
      <c r="R116" s="50" t="str">
        <f t="shared" si="115"/>
        <v>E</v>
      </c>
      <c r="S116" s="50" t="str">
        <f t="shared" si="115"/>
        <v>E</v>
      </c>
      <c r="T116" s="50" t="str">
        <f t="shared" si="115"/>
        <v>E</v>
      </c>
      <c r="U116" s="50" t="str">
        <f t="shared" si="115"/>
        <v>E</v>
      </c>
      <c r="V116" s="50" t="str">
        <f t="shared" si="115"/>
        <v>E</v>
      </c>
      <c r="W116" s="50" t="str">
        <f t="shared" si="115"/>
        <v>E</v>
      </c>
      <c r="X116" s="50" t="str">
        <f t="shared" si="115"/>
        <v>E</v>
      </c>
      <c r="Y116" s="50" t="str">
        <f t="shared" si="115"/>
        <v>E</v>
      </c>
      <c r="Z116" s="50" t="str">
        <f t="shared" si="115"/>
        <v>E</v>
      </c>
      <c r="AA116" s="50" t="str">
        <f t="shared" si="115"/>
        <v>E</v>
      </c>
      <c r="AB116" s="50" t="str">
        <f t="shared" si="115"/>
        <v>E</v>
      </c>
      <c r="AC116" s="50" t="str">
        <f t="shared" si="115"/>
        <v>E</v>
      </c>
      <c r="AD116" s="50" t="str">
        <f t="shared" si="115"/>
        <v>E</v>
      </c>
      <c r="AE116" s="50" t="str">
        <f t="shared" si="115"/>
        <v>E</v>
      </c>
      <c r="AF116" s="50" t="str">
        <f t="shared" si="115"/>
        <v>E</v>
      </c>
      <c r="AG116" s="50" t="str">
        <f t="shared" si="115"/>
        <v>E</v>
      </c>
      <c r="AH116" s="50" t="str">
        <f t="shared" si="115"/>
        <v>E</v>
      </c>
      <c r="AI116" s="50" t="str">
        <f t="shared" si="115"/>
        <v>E</v>
      </c>
      <c r="AJ116" s="50" t="str">
        <f t="shared" si="115"/>
        <v>E</v>
      </c>
      <c r="AK116" s="50" t="str">
        <f t="shared" si="115"/>
        <v>E</v>
      </c>
      <c r="AL116" s="50" t="str">
        <f t="shared" si="115"/>
        <v>E</v>
      </c>
      <c r="AM116" s="50" t="str">
        <f t="shared" si="115"/>
        <v>E</v>
      </c>
      <c r="AN116" s="50" t="str">
        <f t="shared" si="115"/>
        <v>E</v>
      </c>
      <c r="AO116" s="50" t="str">
        <f t="shared" si="115"/>
        <v>E</v>
      </c>
      <c r="AP116" s="50" t="str">
        <f t="shared" si="115"/>
        <v>E</v>
      </c>
      <c r="AQ116" s="50" t="str">
        <f t="shared" si="115"/>
        <v>E</v>
      </c>
      <c r="AR116" s="50" t="str">
        <f t="shared" si="115"/>
        <v>E</v>
      </c>
    </row>
    <row r="117" spans="1:44" ht="15" x14ac:dyDescent="0.2">
      <c r="A117" s="62" t="s">
        <v>2153</v>
      </c>
      <c r="B117" s="63" t="s">
        <v>3421</v>
      </c>
      <c r="C117" s="64">
        <v>14</v>
      </c>
      <c r="D117" s="64">
        <v>5.2</v>
      </c>
      <c r="E117" s="50" t="str">
        <f t="shared" ref="E117:AR117" si="116">IF($C117&gt;=E$1,"A","E")</f>
        <v>A</v>
      </c>
      <c r="F117" s="50" t="str">
        <f t="shared" si="116"/>
        <v>A</v>
      </c>
      <c r="G117" s="50" t="str">
        <f t="shared" si="116"/>
        <v>A</v>
      </c>
      <c r="H117" s="50" t="str">
        <f t="shared" si="116"/>
        <v>A</v>
      </c>
      <c r="I117" s="50" t="str">
        <f t="shared" si="116"/>
        <v>A</v>
      </c>
      <c r="J117" s="50" t="str">
        <f t="shared" si="116"/>
        <v>A</v>
      </c>
      <c r="K117" s="50" t="str">
        <f t="shared" si="116"/>
        <v>A</v>
      </c>
      <c r="L117" s="50" t="str">
        <f t="shared" si="116"/>
        <v>A</v>
      </c>
      <c r="M117" s="50" t="str">
        <f t="shared" si="116"/>
        <v>A</v>
      </c>
      <c r="N117" s="50" t="str">
        <f t="shared" si="116"/>
        <v>A</v>
      </c>
      <c r="O117" s="50" t="str">
        <f t="shared" si="116"/>
        <v>A</v>
      </c>
      <c r="P117" s="50" t="str">
        <f t="shared" si="116"/>
        <v>A</v>
      </c>
      <c r="Q117" s="50" t="str">
        <f t="shared" si="116"/>
        <v>A</v>
      </c>
      <c r="R117" s="50" t="str">
        <f t="shared" si="116"/>
        <v>A</v>
      </c>
      <c r="S117" s="50" t="str">
        <f t="shared" si="116"/>
        <v>E</v>
      </c>
      <c r="T117" s="50" t="str">
        <f t="shared" si="116"/>
        <v>E</v>
      </c>
      <c r="U117" s="50" t="str">
        <f t="shared" si="116"/>
        <v>E</v>
      </c>
      <c r="V117" s="50" t="str">
        <f t="shared" si="116"/>
        <v>E</v>
      </c>
      <c r="W117" s="50" t="str">
        <f t="shared" si="116"/>
        <v>E</v>
      </c>
      <c r="X117" s="50" t="str">
        <f t="shared" si="116"/>
        <v>E</v>
      </c>
      <c r="Y117" s="50" t="str">
        <f t="shared" si="116"/>
        <v>E</v>
      </c>
      <c r="Z117" s="50" t="str">
        <f t="shared" si="116"/>
        <v>E</v>
      </c>
      <c r="AA117" s="50" t="str">
        <f t="shared" si="116"/>
        <v>E</v>
      </c>
      <c r="AB117" s="50" t="str">
        <f t="shared" si="116"/>
        <v>E</v>
      </c>
      <c r="AC117" s="50" t="str">
        <f t="shared" si="116"/>
        <v>E</v>
      </c>
      <c r="AD117" s="50" t="str">
        <f t="shared" si="116"/>
        <v>E</v>
      </c>
      <c r="AE117" s="50" t="str">
        <f t="shared" si="116"/>
        <v>E</v>
      </c>
      <c r="AF117" s="50" t="str">
        <f t="shared" si="116"/>
        <v>E</v>
      </c>
      <c r="AG117" s="50" t="str">
        <f t="shared" si="116"/>
        <v>E</v>
      </c>
      <c r="AH117" s="50" t="str">
        <f t="shared" si="116"/>
        <v>E</v>
      </c>
      <c r="AI117" s="50" t="str">
        <f t="shared" si="116"/>
        <v>E</v>
      </c>
      <c r="AJ117" s="50" t="str">
        <f t="shared" si="116"/>
        <v>E</v>
      </c>
      <c r="AK117" s="50" t="str">
        <f t="shared" si="116"/>
        <v>E</v>
      </c>
      <c r="AL117" s="50" t="str">
        <f t="shared" si="116"/>
        <v>E</v>
      </c>
      <c r="AM117" s="50" t="str">
        <f t="shared" si="116"/>
        <v>E</v>
      </c>
      <c r="AN117" s="50" t="str">
        <f t="shared" si="116"/>
        <v>E</v>
      </c>
      <c r="AO117" s="50" t="str">
        <f t="shared" si="116"/>
        <v>E</v>
      </c>
      <c r="AP117" s="50" t="str">
        <f t="shared" si="116"/>
        <v>E</v>
      </c>
      <c r="AQ117" s="50" t="str">
        <f t="shared" si="116"/>
        <v>E</v>
      </c>
      <c r="AR117" s="50" t="str">
        <f t="shared" si="116"/>
        <v>E</v>
      </c>
    </row>
    <row r="118" spans="1:44" ht="15" x14ac:dyDescent="0.2">
      <c r="A118" s="62" t="s">
        <v>2192</v>
      </c>
      <c r="B118" s="63" t="s">
        <v>3485</v>
      </c>
      <c r="C118" s="64">
        <v>8</v>
      </c>
      <c r="D118" s="64">
        <v>2.8</v>
      </c>
      <c r="E118" s="50" t="str">
        <f t="shared" ref="E118:AR118" si="117">IF($C118&gt;=E$1,"A","E")</f>
        <v>A</v>
      </c>
      <c r="F118" s="50" t="str">
        <f t="shared" si="117"/>
        <v>A</v>
      </c>
      <c r="G118" s="50" t="str">
        <f t="shared" si="117"/>
        <v>A</v>
      </c>
      <c r="H118" s="50" t="str">
        <f t="shared" si="117"/>
        <v>A</v>
      </c>
      <c r="I118" s="50" t="str">
        <f t="shared" si="117"/>
        <v>A</v>
      </c>
      <c r="J118" s="50" t="str">
        <f t="shared" si="117"/>
        <v>A</v>
      </c>
      <c r="K118" s="50" t="str">
        <f t="shared" si="117"/>
        <v>A</v>
      </c>
      <c r="L118" s="50" t="str">
        <f t="shared" si="117"/>
        <v>A</v>
      </c>
      <c r="M118" s="50" t="str">
        <f t="shared" si="117"/>
        <v>E</v>
      </c>
      <c r="N118" s="50" t="str">
        <f t="shared" si="117"/>
        <v>E</v>
      </c>
      <c r="O118" s="50" t="str">
        <f t="shared" si="117"/>
        <v>E</v>
      </c>
      <c r="P118" s="50" t="str">
        <f t="shared" si="117"/>
        <v>E</v>
      </c>
      <c r="Q118" s="50" t="str">
        <f t="shared" si="117"/>
        <v>E</v>
      </c>
      <c r="R118" s="50" t="str">
        <f t="shared" si="117"/>
        <v>E</v>
      </c>
      <c r="S118" s="50" t="str">
        <f t="shared" si="117"/>
        <v>E</v>
      </c>
      <c r="T118" s="50" t="str">
        <f t="shared" si="117"/>
        <v>E</v>
      </c>
      <c r="U118" s="50" t="str">
        <f t="shared" si="117"/>
        <v>E</v>
      </c>
      <c r="V118" s="50" t="str">
        <f t="shared" si="117"/>
        <v>E</v>
      </c>
      <c r="W118" s="50" t="str">
        <f t="shared" si="117"/>
        <v>E</v>
      </c>
      <c r="X118" s="50" t="str">
        <f t="shared" si="117"/>
        <v>E</v>
      </c>
      <c r="Y118" s="50" t="str">
        <f t="shared" si="117"/>
        <v>E</v>
      </c>
      <c r="Z118" s="50" t="str">
        <f t="shared" si="117"/>
        <v>E</v>
      </c>
      <c r="AA118" s="50" t="str">
        <f t="shared" si="117"/>
        <v>E</v>
      </c>
      <c r="AB118" s="50" t="str">
        <f t="shared" si="117"/>
        <v>E</v>
      </c>
      <c r="AC118" s="50" t="str">
        <f t="shared" si="117"/>
        <v>E</v>
      </c>
      <c r="AD118" s="50" t="str">
        <f t="shared" si="117"/>
        <v>E</v>
      </c>
      <c r="AE118" s="50" t="str">
        <f t="shared" si="117"/>
        <v>E</v>
      </c>
      <c r="AF118" s="50" t="str">
        <f t="shared" si="117"/>
        <v>E</v>
      </c>
      <c r="AG118" s="50" t="str">
        <f t="shared" si="117"/>
        <v>E</v>
      </c>
      <c r="AH118" s="50" t="str">
        <f t="shared" si="117"/>
        <v>E</v>
      </c>
      <c r="AI118" s="50" t="str">
        <f t="shared" si="117"/>
        <v>E</v>
      </c>
      <c r="AJ118" s="50" t="str">
        <f t="shared" si="117"/>
        <v>E</v>
      </c>
      <c r="AK118" s="50" t="str">
        <f t="shared" si="117"/>
        <v>E</v>
      </c>
      <c r="AL118" s="50" t="str">
        <f t="shared" si="117"/>
        <v>E</v>
      </c>
      <c r="AM118" s="50" t="str">
        <f t="shared" si="117"/>
        <v>E</v>
      </c>
      <c r="AN118" s="50" t="str">
        <f t="shared" si="117"/>
        <v>E</v>
      </c>
      <c r="AO118" s="50" t="str">
        <f t="shared" si="117"/>
        <v>E</v>
      </c>
      <c r="AP118" s="50" t="str">
        <f t="shared" si="117"/>
        <v>E</v>
      </c>
      <c r="AQ118" s="50" t="str">
        <f t="shared" si="117"/>
        <v>E</v>
      </c>
      <c r="AR118" s="50" t="str">
        <f t="shared" si="117"/>
        <v>E</v>
      </c>
    </row>
    <row r="119" spans="1:44" ht="15" x14ac:dyDescent="0.2">
      <c r="A119" s="62" t="s">
        <v>2197</v>
      </c>
      <c r="B119" s="63" t="s">
        <v>3462</v>
      </c>
      <c r="C119" s="64">
        <v>20</v>
      </c>
      <c r="D119" s="64">
        <v>6.4</v>
      </c>
      <c r="E119" s="50" t="str">
        <f t="shared" ref="E119:AR119" si="118">IF($C119&gt;=E$1,"A","E")</f>
        <v>A</v>
      </c>
      <c r="F119" s="50" t="str">
        <f t="shared" si="118"/>
        <v>A</v>
      </c>
      <c r="G119" s="50" t="str">
        <f t="shared" si="118"/>
        <v>A</v>
      </c>
      <c r="H119" s="50" t="str">
        <f t="shared" si="118"/>
        <v>A</v>
      </c>
      <c r="I119" s="50" t="str">
        <f t="shared" si="118"/>
        <v>A</v>
      </c>
      <c r="J119" s="50" t="str">
        <f t="shared" si="118"/>
        <v>A</v>
      </c>
      <c r="K119" s="50" t="str">
        <f t="shared" si="118"/>
        <v>A</v>
      </c>
      <c r="L119" s="50" t="str">
        <f t="shared" si="118"/>
        <v>A</v>
      </c>
      <c r="M119" s="50" t="str">
        <f t="shared" si="118"/>
        <v>A</v>
      </c>
      <c r="N119" s="50" t="str">
        <f t="shared" si="118"/>
        <v>A</v>
      </c>
      <c r="O119" s="50" t="str">
        <f t="shared" si="118"/>
        <v>A</v>
      </c>
      <c r="P119" s="50" t="str">
        <f t="shared" si="118"/>
        <v>A</v>
      </c>
      <c r="Q119" s="50" t="str">
        <f t="shared" si="118"/>
        <v>A</v>
      </c>
      <c r="R119" s="50" t="str">
        <f t="shared" si="118"/>
        <v>A</v>
      </c>
      <c r="S119" s="50" t="str">
        <f t="shared" si="118"/>
        <v>A</v>
      </c>
      <c r="T119" s="50" t="str">
        <f t="shared" si="118"/>
        <v>A</v>
      </c>
      <c r="U119" s="50" t="str">
        <f t="shared" si="118"/>
        <v>A</v>
      </c>
      <c r="V119" s="50" t="str">
        <f t="shared" si="118"/>
        <v>A</v>
      </c>
      <c r="W119" s="50" t="str">
        <f t="shared" si="118"/>
        <v>A</v>
      </c>
      <c r="X119" s="50" t="str">
        <f t="shared" si="118"/>
        <v>A</v>
      </c>
      <c r="Y119" s="50" t="str">
        <f t="shared" si="118"/>
        <v>E</v>
      </c>
      <c r="Z119" s="50" t="str">
        <f t="shared" si="118"/>
        <v>E</v>
      </c>
      <c r="AA119" s="50" t="str">
        <f t="shared" si="118"/>
        <v>E</v>
      </c>
      <c r="AB119" s="50" t="str">
        <f t="shared" si="118"/>
        <v>E</v>
      </c>
      <c r="AC119" s="50" t="str">
        <f t="shared" si="118"/>
        <v>E</v>
      </c>
      <c r="AD119" s="50" t="str">
        <f t="shared" si="118"/>
        <v>E</v>
      </c>
      <c r="AE119" s="50" t="str">
        <f t="shared" si="118"/>
        <v>E</v>
      </c>
      <c r="AF119" s="50" t="str">
        <f t="shared" si="118"/>
        <v>E</v>
      </c>
      <c r="AG119" s="50" t="str">
        <f t="shared" si="118"/>
        <v>E</v>
      </c>
      <c r="AH119" s="50" t="str">
        <f t="shared" si="118"/>
        <v>E</v>
      </c>
      <c r="AI119" s="50" t="str">
        <f t="shared" si="118"/>
        <v>E</v>
      </c>
      <c r="AJ119" s="50" t="str">
        <f t="shared" si="118"/>
        <v>E</v>
      </c>
      <c r="AK119" s="50" t="str">
        <f t="shared" si="118"/>
        <v>E</v>
      </c>
      <c r="AL119" s="50" t="str">
        <f t="shared" si="118"/>
        <v>E</v>
      </c>
      <c r="AM119" s="50" t="str">
        <f t="shared" si="118"/>
        <v>E</v>
      </c>
      <c r="AN119" s="50" t="str">
        <f t="shared" si="118"/>
        <v>E</v>
      </c>
      <c r="AO119" s="50" t="str">
        <f t="shared" si="118"/>
        <v>E</v>
      </c>
      <c r="AP119" s="50" t="str">
        <f t="shared" si="118"/>
        <v>E</v>
      </c>
      <c r="AQ119" s="50" t="str">
        <f t="shared" si="118"/>
        <v>E</v>
      </c>
      <c r="AR119" s="50" t="str">
        <f t="shared" si="118"/>
        <v>E</v>
      </c>
    </row>
    <row r="120" spans="1:44" ht="15" x14ac:dyDescent="0.2">
      <c r="A120" s="62" t="s">
        <v>2205</v>
      </c>
      <c r="B120" s="63" t="s">
        <v>2204</v>
      </c>
      <c r="C120" s="64">
        <v>16</v>
      </c>
      <c r="D120" s="64">
        <v>5.2</v>
      </c>
      <c r="E120" s="50" t="str">
        <f t="shared" ref="E120:AR120" si="119">IF($C120&gt;=E$1,"A","E")</f>
        <v>A</v>
      </c>
      <c r="F120" s="50" t="str">
        <f t="shared" si="119"/>
        <v>A</v>
      </c>
      <c r="G120" s="50" t="str">
        <f t="shared" si="119"/>
        <v>A</v>
      </c>
      <c r="H120" s="50" t="str">
        <f t="shared" si="119"/>
        <v>A</v>
      </c>
      <c r="I120" s="50" t="str">
        <f t="shared" si="119"/>
        <v>A</v>
      </c>
      <c r="J120" s="50" t="str">
        <f t="shared" si="119"/>
        <v>A</v>
      </c>
      <c r="K120" s="50" t="str">
        <f t="shared" si="119"/>
        <v>A</v>
      </c>
      <c r="L120" s="50" t="str">
        <f t="shared" si="119"/>
        <v>A</v>
      </c>
      <c r="M120" s="50" t="str">
        <f t="shared" si="119"/>
        <v>A</v>
      </c>
      <c r="N120" s="50" t="str">
        <f t="shared" si="119"/>
        <v>A</v>
      </c>
      <c r="O120" s="50" t="str">
        <f t="shared" si="119"/>
        <v>A</v>
      </c>
      <c r="P120" s="50" t="str">
        <f t="shared" si="119"/>
        <v>A</v>
      </c>
      <c r="Q120" s="50" t="str">
        <f t="shared" si="119"/>
        <v>A</v>
      </c>
      <c r="R120" s="50" t="str">
        <f t="shared" si="119"/>
        <v>A</v>
      </c>
      <c r="S120" s="50" t="str">
        <f t="shared" si="119"/>
        <v>A</v>
      </c>
      <c r="T120" s="50" t="str">
        <f t="shared" si="119"/>
        <v>A</v>
      </c>
      <c r="U120" s="50" t="str">
        <f t="shared" si="119"/>
        <v>E</v>
      </c>
      <c r="V120" s="50" t="str">
        <f t="shared" si="119"/>
        <v>E</v>
      </c>
      <c r="W120" s="50" t="str">
        <f t="shared" si="119"/>
        <v>E</v>
      </c>
      <c r="X120" s="50" t="str">
        <f t="shared" si="119"/>
        <v>E</v>
      </c>
      <c r="Y120" s="50" t="str">
        <f t="shared" si="119"/>
        <v>E</v>
      </c>
      <c r="Z120" s="50" t="str">
        <f t="shared" si="119"/>
        <v>E</v>
      </c>
      <c r="AA120" s="50" t="str">
        <f t="shared" si="119"/>
        <v>E</v>
      </c>
      <c r="AB120" s="50" t="str">
        <f t="shared" si="119"/>
        <v>E</v>
      </c>
      <c r="AC120" s="50" t="str">
        <f t="shared" si="119"/>
        <v>E</v>
      </c>
      <c r="AD120" s="50" t="str">
        <f t="shared" si="119"/>
        <v>E</v>
      </c>
      <c r="AE120" s="50" t="str">
        <f t="shared" si="119"/>
        <v>E</v>
      </c>
      <c r="AF120" s="50" t="str">
        <f t="shared" si="119"/>
        <v>E</v>
      </c>
      <c r="AG120" s="50" t="str">
        <f t="shared" si="119"/>
        <v>E</v>
      </c>
      <c r="AH120" s="50" t="str">
        <f t="shared" si="119"/>
        <v>E</v>
      </c>
      <c r="AI120" s="50" t="str">
        <f t="shared" si="119"/>
        <v>E</v>
      </c>
      <c r="AJ120" s="50" t="str">
        <f t="shared" si="119"/>
        <v>E</v>
      </c>
      <c r="AK120" s="50" t="str">
        <f t="shared" si="119"/>
        <v>E</v>
      </c>
      <c r="AL120" s="50" t="str">
        <f t="shared" si="119"/>
        <v>E</v>
      </c>
      <c r="AM120" s="50" t="str">
        <f t="shared" si="119"/>
        <v>E</v>
      </c>
      <c r="AN120" s="50" t="str">
        <f t="shared" si="119"/>
        <v>E</v>
      </c>
      <c r="AO120" s="50" t="str">
        <f t="shared" si="119"/>
        <v>E</v>
      </c>
      <c r="AP120" s="50" t="str">
        <f t="shared" si="119"/>
        <v>E</v>
      </c>
      <c r="AQ120" s="50" t="str">
        <f t="shared" si="119"/>
        <v>E</v>
      </c>
      <c r="AR120" s="50" t="str">
        <f t="shared" si="119"/>
        <v>E</v>
      </c>
    </row>
    <row r="121" spans="1:44" ht="15" x14ac:dyDescent="0.2">
      <c r="A121" s="62" t="s">
        <v>2210</v>
      </c>
      <c r="B121" s="63" t="s">
        <v>2209</v>
      </c>
      <c r="C121" s="64">
        <v>26</v>
      </c>
      <c r="D121" s="64">
        <v>8</v>
      </c>
      <c r="E121" s="50" t="str">
        <f t="shared" ref="E121:AR121" si="120">IF($C121&gt;=E$1,"A","E")</f>
        <v>A</v>
      </c>
      <c r="F121" s="50" t="str">
        <f t="shared" si="120"/>
        <v>A</v>
      </c>
      <c r="G121" s="50" t="str">
        <f t="shared" si="120"/>
        <v>A</v>
      </c>
      <c r="H121" s="50" t="str">
        <f t="shared" si="120"/>
        <v>A</v>
      </c>
      <c r="I121" s="50" t="str">
        <f t="shared" si="120"/>
        <v>A</v>
      </c>
      <c r="J121" s="50" t="str">
        <f t="shared" si="120"/>
        <v>A</v>
      </c>
      <c r="K121" s="50" t="str">
        <f t="shared" si="120"/>
        <v>A</v>
      </c>
      <c r="L121" s="50" t="str">
        <f t="shared" si="120"/>
        <v>A</v>
      </c>
      <c r="M121" s="50" t="str">
        <f t="shared" si="120"/>
        <v>A</v>
      </c>
      <c r="N121" s="50" t="str">
        <f t="shared" si="120"/>
        <v>A</v>
      </c>
      <c r="O121" s="50" t="str">
        <f t="shared" si="120"/>
        <v>A</v>
      </c>
      <c r="P121" s="50" t="str">
        <f t="shared" si="120"/>
        <v>A</v>
      </c>
      <c r="Q121" s="50" t="str">
        <f t="shared" si="120"/>
        <v>A</v>
      </c>
      <c r="R121" s="50" t="str">
        <f t="shared" si="120"/>
        <v>A</v>
      </c>
      <c r="S121" s="50" t="str">
        <f t="shared" si="120"/>
        <v>A</v>
      </c>
      <c r="T121" s="50" t="str">
        <f t="shared" si="120"/>
        <v>A</v>
      </c>
      <c r="U121" s="50" t="str">
        <f t="shared" si="120"/>
        <v>A</v>
      </c>
      <c r="V121" s="50" t="str">
        <f t="shared" si="120"/>
        <v>A</v>
      </c>
      <c r="W121" s="50" t="str">
        <f t="shared" si="120"/>
        <v>A</v>
      </c>
      <c r="X121" s="50" t="str">
        <f t="shared" si="120"/>
        <v>A</v>
      </c>
      <c r="Y121" s="50" t="str">
        <f t="shared" si="120"/>
        <v>A</v>
      </c>
      <c r="Z121" s="50" t="str">
        <f t="shared" si="120"/>
        <v>A</v>
      </c>
      <c r="AA121" s="50" t="str">
        <f t="shared" si="120"/>
        <v>A</v>
      </c>
      <c r="AB121" s="50" t="str">
        <f t="shared" si="120"/>
        <v>A</v>
      </c>
      <c r="AC121" s="50" t="str">
        <f t="shared" si="120"/>
        <v>A</v>
      </c>
      <c r="AD121" s="50" t="str">
        <f t="shared" si="120"/>
        <v>A</v>
      </c>
      <c r="AE121" s="50" t="str">
        <f t="shared" si="120"/>
        <v>E</v>
      </c>
      <c r="AF121" s="50" t="str">
        <f t="shared" si="120"/>
        <v>E</v>
      </c>
      <c r="AG121" s="50" t="str">
        <f t="shared" si="120"/>
        <v>E</v>
      </c>
      <c r="AH121" s="50" t="str">
        <f t="shared" si="120"/>
        <v>E</v>
      </c>
      <c r="AI121" s="50" t="str">
        <f t="shared" si="120"/>
        <v>E</v>
      </c>
      <c r="AJ121" s="50" t="str">
        <f t="shared" si="120"/>
        <v>E</v>
      </c>
      <c r="AK121" s="50" t="str">
        <f t="shared" si="120"/>
        <v>E</v>
      </c>
      <c r="AL121" s="50" t="str">
        <f t="shared" si="120"/>
        <v>E</v>
      </c>
      <c r="AM121" s="50" t="str">
        <f t="shared" si="120"/>
        <v>E</v>
      </c>
      <c r="AN121" s="50" t="str">
        <f t="shared" si="120"/>
        <v>E</v>
      </c>
      <c r="AO121" s="50" t="str">
        <f t="shared" si="120"/>
        <v>E</v>
      </c>
      <c r="AP121" s="50" t="str">
        <f t="shared" si="120"/>
        <v>E</v>
      </c>
      <c r="AQ121" s="50" t="str">
        <f t="shared" si="120"/>
        <v>E</v>
      </c>
      <c r="AR121" s="50" t="str">
        <f t="shared" si="120"/>
        <v>E</v>
      </c>
    </row>
    <row r="122" spans="1:44" ht="15" x14ac:dyDescent="0.2">
      <c r="A122" s="62" t="s">
        <v>2224</v>
      </c>
      <c r="B122" s="63" t="s">
        <v>2223</v>
      </c>
      <c r="C122" s="64">
        <v>14</v>
      </c>
      <c r="D122" s="64">
        <v>4</v>
      </c>
      <c r="E122" s="50" t="str">
        <f t="shared" ref="E122:AR122" si="121">IF($C122&gt;=E$1,"A","E")</f>
        <v>A</v>
      </c>
      <c r="F122" s="50" t="str">
        <f t="shared" si="121"/>
        <v>A</v>
      </c>
      <c r="G122" s="50" t="str">
        <f t="shared" si="121"/>
        <v>A</v>
      </c>
      <c r="H122" s="50" t="str">
        <f t="shared" si="121"/>
        <v>A</v>
      </c>
      <c r="I122" s="50" t="str">
        <f t="shared" si="121"/>
        <v>A</v>
      </c>
      <c r="J122" s="50" t="str">
        <f t="shared" si="121"/>
        <v>A</v>
      </c>
      <c r="K122" s="50" t="str">
        <f t="shared" si="121"/>
        <v>A</v>
      </c>
      <c r="L122" s="50" t="str">
        <f t="shared" si="121"/>
        <v>A</v>
      </c>
      <c r="M122" s="50" t="str">
        <f t="shared" si="121"/>
        <v>A</v>
      </c>
      <c r="N122" s="50" t="str">
        <f t="shared" si="121"/>
        <v>A</v>
      </c>
      <c r="O122" s="50" t="str">
        <f t="shared" si="121"/>
        <v>A</v>
      </c>
      <c r="P122" s="50" t="str">
        <f t="shared" si="121"/>
        <v>A</v>
      </c>
      <c r="Q122" s="50" t="str">
        <f t="shared" si="121"/>
        <v>A</v>
      </c>
      <c r="R122" s="50" t="str">
        <f t="shared" si="121"/>
        <v>A</v>
      </c>
      <c r="S122" s="50" t="str">
        <f t="shared" si="121"/>
        <v>E</v>
      </c>
      <c r="T122" s="50" t="str">
        <f t="shared" si="121"/>
        <v>E</v>
      </c>
      <c r="U122" s="50" t="str">
        <f t="shared" si="121"/>
        <v>E</v>
      </c>
      <c r="V122" s="50" t="str">
        <f t="shared" si="121"/>
        <v>E</v>
      </c>
      <c r="W122" s="50" t="str">
        <f t="shared" si="121"/>
        <v>E</v>
      </c>
      <c r="X122" s="50" t="str">
        <f t="shared" si="121"/>
        <v>E</v>
      </c>
      <c r="Y122" s="50" t="str">
        <f t="shared" si="121"/>
        <v>E</v>
      </c>
      <c r="Z122" s="50" t="str">
        <f t="shared" si="121"/>
        <v>E</v>
      </c>
      <c r="AA122" s="50" t="str">
        <f t="shared" si="121"/>
        <v>E</v>
      </c>
      <c r="AB122" s="50" t="str">
        <f t="shared" si="121"/>
        <v>E</v>
      </c>
      <c r="AC122" s="50" t="str">
        <f t="shared" si="121"/>
        <v>E</v>
      </c>
      <c r="AD122" s="50" t="str">
        <f t="shared" si="121"/>
        <v>E</v>
      </c>
      <c r="AE122" s="50" t="str">
        <f t="shared" si="121"/>
        <v>E</v>
      </c>
      <c r="AF122" s="50" t="str">
        <f t="shared" si="121"/>
        <v>E</v>
      </c>
      <c r="AG122" s="50" t="str">
        <f t="shared" si="121"/>
        <v>E</v>
      </c>
      <c r="AH122" s="50" t="str">
        <f t="shared" si="121"/>
        <v>E</v>
      </c>
      <c r="AI122" s="50" t="str">
        <f t="shared" si="121"/>
        <v>E</v>
      </c>
      <c r="AJ122" s="50" t="str">
        <f t="shared" si="121"/>
        <v>E</v>
      </c>
      <c r="AK122" s="50" t="str">
        <f t="shared" si="121"/>
        <v>E</v>
      </c>
      <c r="AL122" s="50" t="str">
        <f t="shared" si="121"/>
        <v>E</v>
      </c>
      <c r="AM122" s="50" t="str">
        <f t="shared" si="121"/>
        <v>E</v>
      </c>
      <c r="AN122" s="50" t="str">
        <f t="shared" si="121"/>
        <v>E</v>
      </c>
      <c r="AO122" s="50" t="str">
        <f t="shared" si="121"/>
        <v>E</v>
      </c>
      <c r="AP122" s="50" t="str">
        <f t="shared" si="121"/>
        <v>E</v>
      </c>
      <c r="AQ122" s="50" t="str">
        <f t="shared" si="121"/>
        <v>E</v>
      </c>
      <c r="AR122" s="50" t="str">
        <f t="shared" si="121"/>
        <v>E</v>
      </c>
    </row>
    <row r="123" spans="1:44" ht="15" x14ac:dyDescent="0.2">
      <c r="A123" s="62" t="s">
        <v>2229</v>
      </c>
      <c r="B123" s="63" t="s">
        <v>2228</v>
      </c>
      <c r="C123" s="64">
        <v>24</v>
      </c>
      <c r="D123" s="64">
        <v>7.6</v>
      </c>
      <c r="E123" s="50" t="str">
        <f t="shared" ref="E123:AR123" si="122">IF($C123&gt;=E$1,"A","E")</f>
        <v>A</v>
      </c>
      <c r="F123" s="50" t="str">
        <f t="shared" si="122"/>
        <v>A</v>
      </c>
      <c r="G123" s="50" t="str">
        <f t="shared" si="122"/>
        <v>A</v>
      </c>
      <c r="H123" s="50" t="str">
        <f t="shared" si="122"/>
        <v>A</v>
      </c>
      <c r="I123" s="50" t="str">
        <f t="shared" si="122"/>
        <v>A</v>
      </c>
      <c r="J123" s="50" t="str">
        <f t="shared" si="122"/>
        <v>A</v>
      </c>
      <c r="K123" s="50" t="str">
        <f t="shared" si="122"/>
        <v>A</v>
      </c>
      <c r="L123" s="50" t="str">
        <f t="shared" si="122"/>
        <v>A</v>
      </c>
      <c r="M123" s="50" t="str">
        <f t="shared" si="122"/>
        <v>A</v>
      </c>
      <c r="N123" s="50" t="str">
        <f t="shared" si="122"/>
        <v>A</v>
      </c>
      <c r="O123" s="50" t="str">
        <f t="shared" si="122"/>
        <v>A</v>
      </c>
      <c r="P123" s="50" t="str">
        <f t="shared" si="122"/>
        <v>A</v>
      </c>
      <c r="Q123" s="50" t="str">
        <f t="shared" si="122"/>
        <v>A</v>
      </c>
      <c r="R123" s="50" t="str">
        <f t="shared" si="122"/>
        <v>A</v>
      </c>
      <c r="S123" s="50" t="str">
        <f t="shared" si="122"/>
        <v>A</v>
      </c>
      <c r="T123" s="50" t="str">
        <f t="shared" si="122"/>
        <v>A</v>
      </c>
      <c r="U123" s="50" t="str">
        <f t="shared" si="122"/>
        <v>A</v>
      </c>
      <c r="V123" s="50" t="str">
        <f t="shared" si="122"/>
        <v>A</v>
      </c>
      <c r="W123" s="50" t="str">
        <f t="shared" si="122"/>
        <v>A</v>
      </c>
      <c r="X123" s="50" t="str">
        <f t="shared" si="122"/>
        <v>A</v>
      </c>
      <c r="Y123" s="50" t="str">
        <f t="shared" si="122"/>
        <v>A</v>
      </c>
      <c r="Z123" s="50" t="str">
        <f t="shared" si="122"/>
        <v>A</v>
      </c>
      <c r="AA123" s="50" t="str">
        <f t="shared" si="122"/>
        <v>A</v>
      </c>
      <c r="AB123" s="50" t="str">
        <f t="shared" si="122"/>
        <v>A</v>
      </c>
      <c r="AC123" s="50" t="str">
        <f t="shared" si="122"/>
        <v>E</v>
      </c>
      <c r="AD123" s="50" t="str">
        <f t="shared" si="122"/>
        <v>E</v>
      </c>
      <c r="AE123" s="50" t="str">
        <f t="shared" si="122"/>
        <v>E</v>
      </c>
      <c r="AF123" s="50" t="str">
        <f t="shared" si="122"/>
        <v>E</v>
      </c>
      <c r="AG123" s="50" t="str">
        <f t="shared" si="122"/>
        <v>E</v>
      </c>
      <c r="AH123" s="50" t="str">
        <f t="shared" si="122"/>
        <v>E</v>
      </c>
      <c r="AI123" s="50" t="str">
        <f t="shared" si="122"/>
        <v>E</v>
      </c>
      <c r="AJ123" s="50" t="str">
        <f t="shared" si="122"/>
        <v>E</v>
      </c>
      <c r="AK123" s="50" t="str">
        <f t="shared" si="122"/>
        <v>E</v>
      </c>
      <c r="AL123" s="50" t="str">
        <f t="shared" si="122"/>
        <v>E</v>
      </c>
      <c r="AM123" s="50" t="str">
        <f t="shared" si="122"/>
        <v>E</v>
      </c>
      <c r="AN123" s="50" t="str">
        <f t="shared" si="122"/>
        <v>E</v>
      </c>
      <c r="AO123" s="50" t="str">
        <f t="shared" si="122"/>
        <v>E</v>
      </c>
      <c r="AP123" s="50" t="str">
        <f t="shared" si="122"/>
        <v>E</v>
      </c>
      <c r="AQ123" s="50" t="str">
        <f t="shared" si="122"/>
        <v>E</v>
      </c>
      <c r="AR123" s="50" t="str">
        <f t="shared" si="122"/>
        <v>E</v>
      </c>
    </row>
    <row r="124" spans="1:44" ht="15" x14ac:dyDescent="0.2">
      <c r="A124" s="62" t="s">
        <v>2297</v>
      </c>
      <c r="B124" s="63" t="s">
        <v>2296</v>
      </c>
      <c r="C124" s="64">
        <v>18</v>
      </c>
      <c r="D124" s="64">
        <v>6</v>
      </c>
      <c r="E124" s="50" t="str">
        <f t="shared" ref="E124:AR124" si="123">IF($C124&gt;=E$1,"A","E")</f>
        <v>A</v>
      </c>
      <c r="F124" s="50" t="str">
        <f t="shared" si="123"/>
        <v>A</v>
      </c>
      <c r="G124" s="50" t="str">
        <f t="shared" si="123"/>
        <v>A</v>
      </c>
      <c r="H124" s="50" t="str">
        <f t="shared" si="123"/>
        <v>A</v>
      </c>
      <c r="I124" s="50" t="str">
        <f t="shared" si="123"/>
        <v>A</v>
      </c>
      <c r="J124" s="50" t="str">
        <f t="shared" si="123"/>
        <v>A</v>
      </c>
      <c r="K124" s="50" t="str">
        <f t="shared" si="123"/>
        <v>A</v>
      </c>
      <c r="L124" s="50" t="str">
        <f t="shared" si="123"/>
        <v>A</v>
      </c>
      <c r="M124" s="50" t="str">
        <f t="shared" si="123"/>
        <v>A</v>
      </c>
      <c r="N124" s="50" t="str">
        <f t="shared" si="123"/>
        <v>A</v>
      </c>
      <c r="O124" s="50" t="str">
        <f t="shared" si="123"/>
        <v>A</v>
      </c>
      <c r="P124" s="50" t="str">
        <f t="shared" si="123"/>
        <v>A</v>
      </c>
      <c r="Q124" s="50" t="str">
        <f t="shared" si="123"/>
        <v>A</v>
      </c>
      <c r="R124" s="50" t="str">
        <f t="shared" si="123"/>
        <v>A</v>
      </c>
      <c r="S124" s="50" t="str">
        <f t="shared" si="123"/>
        <v>A</v>
      </c>
      <c r="T124" s="50" t="str">
        <f t="shared" si="123"/>
        <v>A</v>
      </c>
      <c r="U124" s="50" t="str">
        <f t="shared" si="123"/>
        <v>A</v>
      </c>
      <c r="V124" s="50" t="str">
        <f t="shared" si="123"/>
        <v>A</v>
      </c>
      <c r="W124" s="50" t="str">
        <f t="shared" si="123"/>
        <v>E</v>
      </c>
      <c r="X124" s="50" t="str">
        <f t="shared" si="123"/>
        <v>E</v>
      </c>
      <c r="Y124" s="50" t="str">
        <f t="shared" si="123"/>
        <v>E</v>
      </c>
      <c r="Z124" s="50" t="str">
        <f t="shared" si="123"/>
        <v>E</v>
      </c>
      <c r="AA124" s="50" t="str">
        <f t="shared" si="123"/>
        <v>E</v>
      </c>
      <c r="AB124" s="50" t="str">
        <f t="shared" si="123"/>
        <v>E</v>
      </c>
      <c r="AC124" s="50" t="str">
        <f t="shared" si="123"/>
        <v>E</v>
      </c>
      <c r="AD124" s="50" t="str">
        <f t="shared" si="123"/>
        <v>E</v>
      </c>
      <c r="AE124" s="50" t="str">
        <f t="shared" si="123"/>
        <v>E</v>
      </c>
      <c r="AF124" s="50" t="str">
        <f t="shared" si="123"/>
        <v>E</v>
      </c>
      <c r="AG124" s="50" t="str">
        <f t="shared" si="123"/>
        <v>E</v>
      </c>
      <c r="AH124" s="50" t="str">
        <f t="shared" si="123"/>
        <v>E</v>
      </c>
      <c r="AI124" s="50" t="str">
        <f t="shared" si="123"/>
        <v>E</v>
      </c>
      <c r="AJ124" s="50" t="str">
        <f t="shared" si="123"/>
        <v>E</v>
      </c>
      <c r="AK124" s="50" t="str">
        <f t="shared" si="123"/>
        <v>E</v>
      </c>
      <c r="AL124" s="50" t="str">
        <f t="shared" si="123"/>
        <v>E</v>
      </c>
      <c r="AM124" s="50" t="str">
        <f t="shared" si="123"/>
        <v>E</v>
      </c>
      <c r="AN124" s="50" t="str">
        <f t="shared" si="123"/>
        <v>E</v>
      </c>
      <c r="AO124" s="50" t="str">
        <f t="shared" si="123"/>
        <v>E</v>
      </c>
      <c r="AP124" s="50" t="str">
        <f t="shared" si="123"/>
        <v>E</v>
      </c>
      <c r="AQ124" s="50" t="str">
        <f t="shared" si="123"/>
        <v>E</v>
      </c>
      <c r="AR124" s="50" t="str">
        <f t="shared" si="123"/>
        <v>E</v>
      </c>
    </row>
    <row r="125" spans="1:44" ht="15" x14ac:dyDescent="0.2">
      <c r="A125" s="62" t="s">
        <v>2303</v>
      </c>
      <c r="B125" s="63" t="s">
        <v>2302</v>
      </c>
      <c r="C125" s="64">
        <v>14</v>
      </c>
      <c r="D125" s="64">
        <v>4.8</v>
      </c>
      <c r="E125" s="50" t="str">
        <f t="shared" ref="E125:AR125" si="124">IF($C125&gt;=E$1,"A","E")</f>
        <v>A</v>
      </c>
      <c r="F125" s="50" t="str">
        <f t="shared" si="124"/>
        <v>A</v>
      </c>
      <c r="G125" s="50" t="str">
        <f t="shared" si="124"/>
        <v>A</v>
      </c>
      <c r="H125" s="50" t="str">
        <f t="shared" si="124"/>
        <v>A</v>
      </c>
      <c r="I125" s="50" t="str">
        <f t="shared" si="124"/>
        <v>A</v>
      </c>
      <c r="J125" s="50" t="str">
        <f t="shared" si="124"/>
        <v>A</v>
      </c>
      <c r="K125" s="50" t="str">
        <f t="shared" si="124"/>
        <v>A</v>
      </c>
      <c r="L125" s="50" t="str">
        <f t="shared" si="124"/>
        <v>A</v>
      </c>
      <c r="M125" s="50" t="str">
        <f t="shared" si="124"/>
        <v>A</v>
      </c>
      <c r="N125" s="50" t="str">
        <f t="shared" si="124"/>
        <v>A</v>
      </c>
      <c r="O125" s="50" t="str">
        <f t="shared" si="124"/>
        <v>A</v>
      </c>
      <c r="P125" s="50" t="str">
        <f t="shared" si="124"/>
        <v>A</v>
      </c>
      <c r="Q125" s="50" t="str">
        <f t="shared" si="124"/>
        <v>A</v>
      </c>
      <c r="R125" s="50" t="str">
        <f t="shared" si="124"/>
        <v>A</v>
      </c>
      <c r="S125" s="50" t="str">
        <f t="shared" si="124"/>
        <v>E</v>
      </c>
      <c r="T125" s="50" t="str">
        <f t="shared" si="124"/>
        <v>E</v>
      </c>
      <c r="U125" s="50" t="str">
        <f t="shared" si="124"/>
        <v>E</v>
      </c>
      <c r="V125" s="50" t="str">
        <f t="shared" si="124"/>
        <v>E</v>
      </c>
      <c r="W125" s="50" t="str">
        <f t="shared" si="124"/>
        <v>E</v>
      </c>
      <c r="X125" s="50" t="str">
        <f t="shared" si="124"/>
        <v>E</v>
      </c>
      <c r="Y125" s="50" t="str">
        <f t="shared" si="124"/>
        <v>E</v>
      </c>
      <c r="Z125" s="50" t="str">
        <f t="shared" si="124"/>
        <v>E</v>
      </c>
      <c r="AA125" s="50" t="str">
        <f t="shared" si="124"/>
        <v>E</v>
      </c>
      <c r="AB125" s="50" t="str">
        <f t="shared" si="124"/>
        <v>E</v>
      </c>
      <c r="AC125" s="50" t="str">
        <f t="shared" si="124"/>
        <v>E</v>
      </c>
      <c r="AD125" s="50" t="str">
        <f t="shared" si="124"/>
        <v>E</v>
      </c>
      <c r="AE125" s="50" t="str">
        <f t="shared" si="124"/>
        <v>E</v>
      </c>
      <c r="AF125" s="50" t="str">
        <f t="shared" si="124"/>
        <v>E</v>
      </c>
      <c r="AG125" s="50" t="str">
        <f t="shared" si="124"/>
        <v>E</v>
      </c>
      <c r="AH125" s="50" t="str">
        <f t="shared" si="124"/>
        <v>E</v>
      </c>
      <c r="AI125" s="50" t="str">
        <f t="shared" si="124"/>
        <v>E</v>
      </c>
      <c r="AJ125" s="50" t="str">
        <f t="shared" si="124"/>
        <v>E</v>
      </c>
      <c r="AK125" s="50" t="str">
        <f t="shared" si="124"/>
        <v>E</v>
      </c>
      <c r="AL125" s="50" t="str">
        <f t="shared" si="124"/>
        <v>E</v>
      </c>
      <c r="AM125" s="50" t="str">
        <f t="shared" si="124"/>
        <v>E</v>
      </c>
      <c r="AN125" s="50" t="str">
        <f t="shared" si="124"/>
        <v>E</v>
      </c>
      <c r="AO125" s="50" t="str">
        <f t="shared" si="124"/>
        <v>E</v>
      </c>
      <c r="AP125" s="50" t="str">
        <f t="shared" si="124"/>
        <v>E</v>
      </c>
      <c r="AQ125" s="50" t="str">
        <f t="shared" si="124"/>
        <v>E</v>
      </c>
      <c r="AR125" s="50" t="str">
        <f t="shared" si="124"/>
        <v>E</v>
      </c>
    </row>
    <row r="126" spans="1:44" ht="15" x14ac:dyDescent="0.2">
      <c r="A126" s="62" t="s">
        <v>2334</v>
      </c>
      <c r="B126" s="63" t="s">
        <v>2333</v>
      </c>
      <c r="C126" s="64">
        <v>27</v>
      </c>
      <c r="D126" s="64">
        <v>6</v>
      </c>
      <c r="E126" s="50" t="str">
        <f t="shared" ref="E126:AR126" si="125">IF($C126&gt;=E$1,"A","E")</f>
        <v>A</v>
      </c>
      <c r="F126" s="50" t="str">
        <f t="shared" si="125"/>
        <v>A</v>
      </c>
      <c r="G126" s="50" t="str">
        <f t="shared" si="125"/>
        <v>A</v>
      </c>
      <c r="H126" s="50" t="str">
        <f t="shared" si="125"/>
        <v>A</v>
      </c>
      <c r="I126" s="50" t="str">
        <f t="shared" si="125"/>
        <v>A</v>
      </c>
      <c r="J126" s="50" t="str">
        <f t="shared" si="125"/>
        <v>A</v>
      </c>
      <c r="K126" s="50" t="str">
        <f t="shared" si="125"/>
        <v>A</v>
      </c>
      <c r="L126" s="50" t="str">
        <f t="shared" si="125"/>
        <v>A</v>
      </c>
      <c r="M126" s="50" t="str">
        <f t="shared" si="125"/>
        <v>A</v>
      </c>
      <c r="N126" s="50" t="str">
        <f t="shared" si="125"/>
        <v>A</v>
      </c>
      <c r="O126" s="50" t="str">
        <f t="shared" si="125"/>
        <v>A</v>
      </c>
      <c r="P126" s="50" t="str">
        <f t="shared" si="125"/>
        <v>A</v>
      </c>
      <c r="Q126" s="50" t="str">
        <f t="shared" si="125"/>
        <v>A</v>
      </c>
      <c r="R126" s="50" t="str">
        <f t="shared" si="125"/>
        <v>A</v>
      </c>
      <c r="S126" s="50" t="str">
        <f t="shared" si="125"/>
        <v>A</v>
      </c>
      <c r="T126" s="50" t="str">
        <f t="shared" si="125"/>
        <v>A</v>
      </c>
      <c r="U126" s="50" t="str">
        <f t="shared" si="125"/>
        <v>A</v>
      </c>
      <c r="V126" s="50" t="str">
        <f t="shared" si="125"/>
        <v>A</v>
      </c>
      <c r="W126" s="50" t="str">
        <f t="shared" si="125"/>
        <v>A</v>
      </c>
      <c r="X126" s="50" t="str">
        <f t="shared" si="125"/>
        <v>A</v>
      </c>
      <c r="Y126" s="50" t="str">
        <f t="shared" si="125"/>
        <v>A</v>
      </c>
      <c r="Z126" s="50" t="str">
        <f t="shared" si="125"/>
        <v>A</v>
      </c>
      <c r="AA126" s="50" t="str">
        <f t="shared" si="125"/>
        <v>A</v>
      </c>
      <c r="AB126" s="50" t="str">
        <f t="shared" si="125"/>
        <v>A</v>
      </c>
      <c r="AC126" s="50" t="str">
        <f t="shared" si="125"/>
        <v>A</v>
      </c>
      <c r="AD126" s="50" t="str">
        <f t="shared" si="125"/>
        <v>A</v>
      </c>
      <c r="AE126" s="50" t="str">
        <f t="shared" si="125"/>
        <v>A</v>
      </c>
      <c r="AF126" s="50" t="str">
        <f t="shared" si="125"/>
        <v>E</v>
      </c>
      <c r="AG126" s="50" t="str">
        <f t="shared" si="125"/>
        <v>E</v>
      </c>
      <c r="AH126" s="50" t="str">
        <f t="shared" si="125"/>
        <v>E</v>
      </c>
      <c r="AI126" s="50" t="str">
        <f t="shared" si="125"/>
        <v>E</v>
      </c>
      <c r="AJ126" s="50" t="str">
        <f t="shared" si="125"/>
        <v>E</v>
      </c>
      <c r="AK126" s="50" t="str">
        <f t="shared" si="125"/>
        <v>E</v>
      </c>
      <c r="AL126" s="50" t="str">
        <f t="shared" si="125"/>
        <v>E</v>
      </c>
      <c r="AM126" s="50" t="str">
        <f t="shared" si="125"/>
        <v>E</v>
      </c>
      <c r="AN126" s="50" t="str">
        <f t="shared" si="125"/>
        <v>E</v>
      </c>
      <c r="AO126" s="50" t="str">
        <f t="shared" si="125"/>
        <v>E</v>
      </c>
      <c r="AP126" s="50" t="str">
        <f t="shared" si="125"/>
        <v>E</v>
      </c>
      <c r="AQ126" s="50" t="str">
        <f t="shared" si="125"/>
        <v>E</v>
      </c>
      <c r="AR126" s="50" t="str">
        <f t="shared" si="125"/>
        <v>E</v>
      </c>
    </row>
    <row r="127" spans="1:44" ht="15" x14ac:dyDescent="0.2">
      <c r="A127" s="62" t="s">
        <v>2342</v>
      </c>
      <c r="B127" s="63" t="s">
        <v>2341</v>
      </c>
      <c r="C127" s="64">
        <v>15</v>
      </c>
      <c r="D127" s="64">
        <v>6.8</v>
      </c>
      <c r="E127" s="50" t="str">
        <f t="shared" ref="E127:AR127" si="126">IF($C127&gt;=E$1,"A","E")</f>
        <v>A</v>
      </c>
      <c r="F127" s="50" t="str">
        <f t="shared" si="126"/>
        <v>A</v>
      </c>
      <c r="G127" s="50" t="str">
        <f t="shared" si="126"/>
        <v>A</v>
      </c>
      <c r="H127" s="50" t="str">
        <f t="shared" si="126"/>
        <v>A</v>
      </c>
      <c r="I127" s="50" t="str">
        <f t="shared" si="126"/>
        <v>A</v>
      </c>
      <c r="J127" s="50" t="str">
        <f t="shared" si="126"/>
        <v>A</v>
      </c>
      <c r="K127" s="50" t="str">
        <f t="shared" si="126"/>
        <v>A</v>
      </c>
      <c r="L127" s="50" t="str">
        <f t="shared" si="126"/>
        <v>A</v>
      </c>
      <c r="M127" s="50" t="str">
        <f t="shared" si="126"/>
        <v>A</v>
      </c>
      <c r="N127" s="50" t="str">
        <f t="shared" si="126"/>
        <v>A</v>
      </c>
      <c r="O127" s="50" t="str">
        <f t="shared" si="126"/>
        <v>A</v>
      </c>
      <c r="P127" s="50" t="str">
        <f t="shared" si="126"/>
        <v>A</v>
      </c>
      <c r="Q127" s="50" t="str">
        <f t="shared" si="126"/>
        <v>A</v>
      </c>
      <c r="R127" s="50" t="str">
        <f t="shared" si="126"/>
        <v>A</v>
      </c>
      <c r="S127" s="50" t="str">
        <f t="shared" si="126"/>
        <v>A</v>
      </c>
      <c r="T127" s="50" t="str">
        <f t="shared" si="126"/>
        <v>E</v>
      </c>
      <c r="U127" s="50" t="str">
        <f t="shared" si="126"/>
        <v>E</v>
      </c>
      <c r="V127" s="50" t="str">
        <f t="shared" si="126"/>
        <v>E</v>
      </c>
      <c r="W127" s="50" t="str">
        <f t="shared" si="126"/>
        <v>E</v>
      </c>
      <c r="X127" s="50" t="str">
        <f t="shared" si="126"/>
        <v>E</v>
      </c>
      <c r="Y127" s="50" t="str">
        <f t="shared" si="126"/>
        <v>E</v>
      </c>
      <c r="Z127" s="50" t="str">
        <f t="shared" si="126"/>
        <v>E</v>
      </c>
      <c r="AA127" s="50" t="str">
        <f t="shared" si="126"/>
        <v>E</v>
      </c>
      <c r="AB127" s="50" t="str">
        <f t="shared" si="126"/>
        <v>E</v>
      </c>
      <c r="AC127" s="50" t="str">
        <f t="shared" si="126"/>
        <v>E</v>
      </c>
      <c r="AD127" s="50" t="str">
        <f t="shared" si="126"/>
        <v>E</v>
      </c>
      <c r="AE127" s="50" t="str">
        <f t="shared" si="126"/>
        <v>E</v>
      </c>
      <c r="AF127" s="50" t="str">
        <f t="shared" si="126"/>
        <v>E</v>
      </c>
      <c r="AG127" s="50" t="str">
        <f t="shared" si="126"/>
        <v>E</v>
      </c>
      <c r="AH127" s="50" t="str">
        <f t="shared" si="126"/>
        <v>E</v>
      </c>
      <c r="AI127" s="50" t="str">
        <f t="shared" si="126"/>
        <v>E</v>
      </c>
      <c r="AJ127" s="50" t="str">
        <f t="shared" si="126"/>
        <v>E</v>
      </c>
      <c r="AK127" s="50" t="str">
        <f t="shared" si="126"/>
        <v>E</v>
      </c>
      <c r="AL127" s="50" t="str">
        <f t="shared" si="126"/>
        <v>E</v>
      </c>
      <c r="AM127" s="50" t="str">
        <f t="shared" si="126"/>
        <v>E</v>
      </c>
      <c r="AN127" s="50" t="str">
        <f t="shared" si="126"/>
        <v>E</v>
      </c>
      <c r="AO127" s="50" t="str">
        <f t="shared" si="126"/>
        <v>E</v>
      </c>
      <c r="AP127" s="50" t="str">
        <f t="shared" si="126"/>
        <v>E</v>
      </c>
      <c r="AQ127" s="50" t="str">
        <f t="shared" si="126"/>
        <v>E</v>
      </c>
      <c r="AR127" s="50" t="str">
        <f t="shared" si="126"/>
        <v>E</v>
      </c>
    </row>
    <row r="128" spans="1:44" ht="15" x14ac:dyDescent="0.2">
      <c r="A128" s="62" t="s">
        <v>2352</v>
      </c>
      <c r="B128" s="63" t="s">
        <v>2351</v>
      </c>
      <c r="C128" s="64">
        <v>19</v>
      </c>
      <c r="D128" s="64">
        <v>7.6</v>
      </c>
      <c r="E128" s="50" t="str">
        <f t="shared" ref="E128:AR128" si="127">IF($C128&gt;=E$1,"A","E")</f>
        <v>A</v>
      </c>
      <c r="F128" s="50" t="str">
        <f t="shared" si="127"/>
        <v>A</v>
      </c>
      <c r="G128" s="50" t="str">
        <f t="shared" si="127"/>
        <v>A</v>
      </c>
      <c r="H128" s="50" t="str">
        <f t="shared" si="127"/>
        <v>A</v>
      </c>
      <c r="I128" s="50" t="str">
        <f t="shared" si="127"/>
        <v>A</v>
      </c>
      <c r="J128" s="50" t="str">
        <f t="shared" si="127"/>
        <v>A</v>
      </c>
      <c r="K128" s="50" t="str">
        <f t="shared" si="127"/>
        <v>A</v>
      </c>
      <c r="L128" s="50" t="str">
        <f t="shared" si="127"/>
        <v>A</v>
      </c>
      <c r="M128" s="50" t="str">
        <f t="shared" si="127"/>
        <v>A</v>
      </c>
      <c r="N128" s="50" t="str">
        <f t="shared" si="127"/>
        <v>A</v>
      </c>
      <c r="O128" s="50" t="str">
        <f t="shared" si="127"/>
        <v>A</v>
      </c>
      <c r="P128" s="50" t="str">
        <f t="shared" si="127"/>
        <v>A</v>
      </c>
      <c r="Q128" s="50" t="str">
        <f t="shared" si="127"/>
        <v>A</v>
      </c>
      <c r="R128" s="50" t="str">
        <f t="shared" si="127"/>
        <v>A</v>
      </c>
      <c r="S128" s="50" t="str">
        <f t="shared" si="127"/>
        <v>A</v>
      </c>
      <c r="T128" s="50" t="str">
        <f t="shared" si="127"/>
        <v>A</v>
      </c>
      <c r="U128" s="50" t="str">
        <f t="shared" si="127"/>
        <v>A</v>
      </c>
      <c r="V128" s="50" t="str">
        <f t="shared" si="127"/>
        <v>A</v>
      </c>
      <c r="W128" s="50" t="str">
        <f t="shared" si="127"/>
        <v>A</v>
      </c>
      <c r="X128" s="50" t="str">
        <f t="shared" si="127"/>
        <v>E</v>
      </c>
      <c r="Y128" s="50" t="str">
        <f t="shared" si="127"/>
        <v>E</v>
      </c>
      <c r="Z128" s="50" t="str">
        <f t="shared" si="127"/>
        <v>E</v>
      </c>
      <c r="AA128" s="50" t="str">
        <f t="shared" si="127"/>
        <v>E</v>
      </c>
      <c r="AB128" s="50" t="str">
        <f t="shared" si="127"/>
        <v>E</v>
      </c>
      <c r="AC128" s="50" t="str">
        <f t="shared" si="127"/>
        <v>E</v>
      </c>
      <c r="AD128" s="50" t="str">
        <f t="shared" si="127"/>
        <v>E</v>
      </c>
      <c r="AE128" s="50" t="str">
        <f t="shared" si="127"/>
        <v>E</v>
      </c>
      <c r="AF128" s="50" t="str">
        <f t="shared" si="127"/>
        <v>E</v>
      </c>
      <c r="AG128" s="50" t="str">
        <f t="shared" si="127"/>
        <v>E</v>
      </c>
      <c r="AH128" s="50" t="str">
        <f t="shared" si="127"/>
        <v>E</v>
      </c>
      <c r="AI128" s="50" t="str">
        <f t="shared" si="127"/>
        <v>E</v>
      </c>
      <c r="AJ128" s="50" t="str">
        <f t="shared" si="127"/>
        <v>E</v>
      </c>
      <c r="AK128" s="50" t="str">
        <f t="shared" si="127"/>
        <v>E</v>
      </c>
      <c r="AL128" s="50" t="str">
        <f t="shared" si="127"/>
        <v>E</v>
      </c>
      <c r="AM128" s="50" t="str">
        <f t="shared" si="127"/>
        <v>E</v>
      </c>
      <c r="AN128" s="50" t="str">
        <f t="shared" si="127"/>
        <v>E</v>
      </c>
      <c r="AO128" s="50" t="str">
        <f t="shared" si="127"/>
        <v>E</v>
      </c>
      <c r="AP128" s="50" t="str">
        <f t="shared" si="127"/>
        <v>E</v>
      </c>
      <c r="AQ128" s="50" t="str">
        <f t="shared" si="127"/>
        <v>E</v>
      </c>
      <c r="AR128" s="50" t="str">
        <f t="shared" si="127"/>
        <v>E</v>
      </c>
    </row>
    <row r="129" spans="1:44" ht="15" x14ac:dyDescent="0.2">
      <c r="A129" s="62" t="s">
        <v>2367</v>
      </c>
      <c r="B129" s="63" t="s">
        <v>2366</v>
      </c>
      <c r="C129" s="64">
        <v>14</v>
      </c>
      <c r="D129" s="64">
        <v>6.4</v>
      </c>
      <c r="E129" s="50" t="str">
        <f t="shared" ref="E129:AR129" si="128">IF($C129&gt;=E$1,"A","E")</f>
        <v>A</v>
      </c>
      <c r="F129" s="50" t="str">
        <f t="shared" si="128"/>
        <v>A</v>
      </c>
      <c r="G129" s="50" t="str">
        <f t="shared" si="128"/>
        <v>A</v>
      </c>
      <c r="H129" s="50" t="str">
        <f t="shared" si="128"/>
        <v>A</v>
      </c>
      <c r="I129" s="50" t="str">
        <f t="shared" si="128"/>
        <v>A</v>
      </c>
      <c r="J129" s="50" t="str">
        <f t="shared" si="128"/>
        <v>A</v>
      </c>
      <c r="K129" s="50" t="str">
        <f t="shared" si="128"/>
        <v>A</v>
      </c>
      <c r="L129" s="50" t="str">
        <f t="shared" si="128"/>
        <v>A</v>
      </c>
      <c r="M129" s="50" t="str">
        <f t="shared" si="128"/>
        <v>A</v>
      </c>
      <c r="N129" s="50" t="str">
        <f t="shared" si="128"/>
        <v>A</v>
      </c>
      <c r="O129" s="50" t="str">
        <f t="shared" si="128"/>
        <v>A</v>
      </c>
      <c r="P129" s="50" t="str">
        <f t="shared" si="128"/>
        <v>A</v>
      </c>
      <c r="Q129" s="50" t="str">
        <f t="shared" si="128"/>
        <v>A</v>
      </c>
      <c r="R129" s="50" t="str">
        <f t="shared" si="128"/>
        <v>A</v>
      </c>
      <c r="S129" s="50" t="str">
        <f t="shared" si="128"/>
        <v>E</v>
      </c>
      <c r="T129" s="50" t="str">
        <f t="shared" si="128"/>
        <v>E</v>
      </c>
      <c r="U129" s="50" t="str">
        <f t="shared" si="128"/>
        <v>E</v>
      </c>
      <c r="V129" s="50" t="str">
        <f t="shared" si="128"/>
        <v>E</v>
      </c>
      <c r="W129" s="50" t="str">
        <f t="shared" si="128"/>
        <v>E</v>
      </c>
      <c r="X129" s="50" t="str">
        <f t="shared" si="128"/>
        <v>E</v>
      </c>
      <c r="Y129" s="50" t="str">
        <f t="shared" si="128"/>
        <v>E</v>
      </c>
      <c r="Z129" s="50" t="str">
        <f t="shared" si="128"/>
        <v>E</v>
      </c>
      <c r="AA129" s="50" t="str">
        <f t="shared" si="128"/>
        <v>E</v>
      </c>
      <c r="AB129" s="50" t="str">
        <f t="shared" si="128"/>
        <v>E</v>
      </c>
      <c r="AC129" s="50" t="str">
        <f t="shared" si="128"/>
        <v>E</v>
      </c>
      <c r="AD129" s="50" t="str">
        <f t="shared" si="128"/>
        <v>E</v>
      </c>
      <c r="AE129" s="50" t="str">
        <f t="shared" si="128"/>
        <v>E</v>
      </c>
      <c r="AF129" s="50" t="str">
        <f t="shared" si="128"/>
        <v>E</v>
      </c>
      <c r="AG129" s="50" t="str">
        <f t="shared" si="128"/>
        <v>E</v>
      </c>
      <c r="AH129" s="50" t="str">
        <f t="shared" si="128"/>
        <v>E</v>
      </c>
      <c r="AI129" s="50" t="str">
        <f t="shared" si="128"/>
        <v>E</v>
      </c>
      <c r="AJ129" s="50" t="str">
        <f t="shared" si="128"/>
        <v>E</v>
      </c>
      <c r="AK129" s="50" t="str">
        <f t="shared" si="128"/>
        <v>E</v>
      </c>
      <c r="AL129" s="50" t="str">
        <f t="shared" si="128"/>
        <v>E</v>
      </c>
      <c r="AM129" s="50" t="str">
        <f t="shared" si="128"/>
        <v>E</v>
      </c>
      <c r="AN129" s="50" t="str">
        <f t="shared" si="128"/>
        <v>E</v>
      </c>
      <c r="AO129" s="50" t="str">
        <f t="shared" si="128"/>
        <v>E</v>
      </c>
      <c r="AP129" s="50" t="str">
        <f t="shared" si="128"/>
        <v>E</v>
      </c>
      <c r="AQ129" s="50" t="str">
        <f t="shared" si="128"/>
        <v>E</v>
      </c>
      <c r="AR129" s="50" t="str">
        <f t="shared" si="128"/>
        <v>E</v>
      </c>
    </row>
    <row r="130" spans="1:44" ht="15" x14ac:dyDescent="0.2">
      <c r="A130" s="62" t="s">
        <v>2385</v>
      </c>
      <c r="B130" s="63" t="s">
        <v>2384</v>
      </c>
      <c r="C130" s="64">
        <v>25</v>
      </c>
      <c r="D130" s="64">
        <v>6.4</v>
      </c>
      <c r="E130" s="50" t="str">
        <f t="shared" ref="E130:AR130" si="129">IF($C130&gt;=E$1,"A","E")</f>
        <v>A</v>
      </c>
      <c r="F130" s="50" t="str">
        <f t="shared" si="129"/>
        <v>A</v>
      </c>
      <c r="G130" s="50" t="str">
        <f t="shared" si="129"/>
        <v>A</v>
      </c>
      <c r="H130" s="50" t="str">
        <f t="shared" si="129"/>
        <v>A</v>
      </c>
      <c r="I130" s="50" t="str">
        <f t="shared" si="129"/>
        <v>A</v>
      </c>
      <c r="J130" s="50" t="str">
        <f t="shared" si="129"/>
        <v>A</v>
      </c>
      <c r="K130" s="50" t="str">
        <f t="shared" si="129"/>
        <v>A</v>
      </c>
      <c r="L130" s="50" t="str">
        <f t="shared" si="129"/>
        <v>A</v>
      </c>
      <c r="M130" s="50" t="str">
        <f t="shared" si="129"/>
        <v>A</v>
      </c>
      <c r="N130" s="50" t="str">
        <f t="shared" si="129"/>
        <v>A</v>
      </c>
      <c r="O130" s="50" t="str">
        <f t="shared" si="129"/>
        <v>A</v>
      </c>
      <c r="P130" s="50" t="str">
        <f t="shared" si="129"/>
        <v>A</v>
      </c>
      <c r="Q130" s="50" t="str">
        <f t="shared" si="129"/>
        <v>A</v>
      </c>
      <c r="R130" s="50" t="str">
        <f t="shared" si="129"/>
        <v>A</v>
      </c>
      <c r="S130" s="50" t="str">
        <f t="shared" si="129"/>
        <v>A</v>
      </c>
      <c r="T130" s="50" t="str">
        <f t="shared" si="129"/>
        <v>A</v>
      </c>
      <c r="U130" s="50" t="str">
        <f t="shared" si="129"/>
        <v>A</v>
      </c>
      <c r="V130" s="50" t="str">
        <f t="shared" si="129"/>
        <v>A</v>
      </c>
      <c r="W130" s="50" t="str">
        <f t="shared" si="129"/>
        <v>A</v>
      </c>
      <c r="X130" s="50" t="str">
        <f t="shared" si="129"/>
        <v>A</v>
      </c>
      <c r="Y130" s="50" t="str">
        <f t="shared" si="129"/>
        <v>A</v>
      </c>
      <c r="Z130" s="50" t="str">
        <f t="shared" si="129"/>
        <v>A</v>
      </c>
      <c r="AA130" s="50" t="str">
        <f t="shared" si="129"/>
        <v>A</v>
      </c>
      <c r="AB130" s="50" t="str">
        <f t="shared" si="129"/>
        <v>A</v>
      </c>
      <c r="AC130" s="50" t="str">
        <f t="shared" si="129"/>
        <v>A</v>
      </c>
      <c r="AD130" s="50" t="str">
        <f t="shared" si="129"/>
        <v>E</v>
      </c>
      <c r="AE130" s="50" t="str">
        <f t="shared" si="129"/>
        <v>E</v>
      </c>
      <c r="AF130" s="50" t="str">
        <f t="shared" si="129"/>
        <v>E</v>
      </c>
      <c r="AG130" s="50" t="str">
        <f t="shared" si="129"/>
        <v>E</v>
      </c>
      <c r="AH130" s="50" t="str">
        <f t="shared" si="129"/>
        <v>E</v>
      </c>
      <c r="AI130" s="50" t="str">
        <f t="shared" si="129"/>
        <v>E</v>
      </c>
      <c r="AJ130" s="50" t="str">
        <f t="shared" si="129"/>
        <v>E</v>
      </c>
      <c r="AK130" s="50" t="str">
        <f t="shared" si="129"/>
        <v>E</v>
      </c>
      <c r="AL130" s="50" t="str">
        <f t="shared" si="129"/>
        <v>E</v>
      </c>
      <c r="AM130" s="50" t="str">
        <f t="shared" si="129"/>
        <v>E</v>
      </c>
      <c r="AN130" s="50" t="str">
        <f t="shared" si="129"/>
        <v>E</v>
      </c>
      <c r="AO130" s="50" t="str">
        <f t="shared" si="129"/>
        <v>E</v>
      </c>
      <c r="AP130" s="50" t="str">
        <f t="shared" si="129"/>
        <v>E</v>
      </c>
      <c r="AQ130" s="50" t="str">
        <f t="shared" si="129"/>
        <v>E</v>
      </c>
      <c r="AR130" s="50" t="str">
        <f t="shared" si="129"/>
        <v>E</v>
      </c>
    </row>
    <row r="131" spans="1:44" ht="15" x14ac:dyDescent="0.2">
      <c r="A131" s="62" t="s">
        <v>2413</v>
      </c>
      <c r="B131" s="63" t="s">
        <v>2412</v>
      </c>
      <c r="C131" s="64">
        <v>13</v>
      </c>
      <c r="D131" s="64">
        <v>4.4000000000000004</v>
      </c>
      <c r="E131" s="50" t="str">
        <f t="shared" ref="E131:AR131" si="130">IF($C131&gt;=E$1,"A","E")</f>
        <v>A</v>
      </c>
      <c r="F131" s="50" t="str">
        <f t="shared" si="130"/>
        <v>A</v>
      </c>
      <c r="G131" s="50" t="str">
        <f t="shared" si="130"/>
        <v>A</v>
      </c>
      <c r="H131" s="50" t="str">
        <f t="shared" si="130"/>
        <v>A</v>
      </c>
      <c r="I131" s="50" t="str">
        <f t="shared" si="130"/>
        <v>A</v>
      </c>
      <c r="J131" s="50" t="str">
        <f t="shared" si="130"/>
        <v>A</v>
      </c>
      <c r="K131" s="50" t="str">
        <f t="shared" si="130"/>
        <v>A</v>
      </c>
      <c r="L131" s="50" t="str">
        <f t="shared" si="130"/>
        <v>A</v>
      </c>
      <c r="M131" s="50" t="str">
        <f t="shared" si="130"/>
        <v>A</v>
      </c>
      <c r="N131" s="50" t="str">
        <f t="shared" si="130"/>
        <v>A</v>
      </c>
      <c r="O131" s="50" t="str">
        <f t="shared" si="130"/>
        <v>A</v>
      </c>
      <c r="P131" s="50" t="str">
        <f t="shared" si="130"/>
        <v>A</v>
      </c>
      <c r="Q131" s="50" t="str">
        <f t="shared" si="130"/>
        <v>A</v>
      </c>
      <c r="R131" s="50" t="str">
        <f t="shared" si="130"/>
        <v>E</v>
      </c>
      <c r="S131" s="50" t="str">
        <f t="shared" si="130"/>
        <v>E</v>
      </c>
      <c r="T131" s="50" t="str">
        <f t="shared" si="130"/>
        <v>E</v>
      </c>
      <c r="U131" s="50" t="str">
        <f t="shared" si="130"/>
        <v>E</v>
      </c>
      <c r="V131" s="50" t="str">
        <f t="shared" si="130"/>
        <v>E</v>
      </c>
      <c r="W131" s="50" t="str">
        <f t="shared" si="130"/>
        <v>E</v>
      </c>
      <c r="X131" s="50" t="str">
        <f t="shared" si="130"/>
        <v>E</v>
      </c>
      <c r="Y131" s="50" t="str">
        <f t="shared" si="130"/>
        <v>E</v>
      </c>
      <c r="Z131" s="50" t="str">
        <f t="shared" si="130"/>
        <v>E</v>
      </c>
      <c r="AA131" s="50" t="str">
        <f t="shared" si="130"/>
        <v>E</v>
      </c>
      <c r="AB131" s="50" t="str">
        <f t="shared" si="130"/>
        <v>E</v>
      </c>
      <c r="AC131" s="50" t="str">
        <f t="shared" si="130"/>
        <v>E</v>
      </c>
      <c r="AD131" s="50" t="str">
        <f t="shared" si="130"/>
        <v>E</v>
      </c>
      <c r="AE131" s="50" t="str">
        <f t="shared" si="130"/>
        <v>E</v>
      </c>
      <c r="AF131" s="50" t="str">
        <f t="shared" si="130"/>
        <v>E</v>
      </c>
      <c r="AG131" s="50" t="str">
        <f t="shared" si="130"/>
        <v>E</v>
      </c>
      <c r="AH131" s="50" t="str">
        <f t="shared" si="130"/>
        <v>E</v>
      </c>
      <c r="AI131" s="50" t="str">
        <f t="shared" si="130"/>
        <v>E</v>
      </c>
      <c r="AJ131" s="50" t="str">
        <f t="shared" si="130"/>
        <v>E</v>
      </c>
      <c r="AK131" s="50" t="str">
        <f t="shared" si="130"/>
        <v>E</v>
      </c>
      <c r="AL131" s="50" t="str">
        <f t="shared" si="130"/>
        <v>E</v>
      </c>
      <c r="AM131" s="50" t="str">
        <f t="shared" si="130"/>
        <v>E</v>
      </c>
      <c r="AN131" s="50" t="str">
        <f t="shared" si="130"/>
        <v>E</v>
      </c>
      <c r="AO131" s="50" t="str">
        <f t="shared" si="130"/>
        <v>E</v>
      </c>
      <c r="AP131" s="50" t="str">
        <f t="shared" si="130"/>
        <v>E</v>
      </c>
      <c r="AQ131" s="50" t="str">
        <f t="shared" si="130"/>
        <v>E</v>
      </c>
      <c r="AR131" s="50" t="str">
        <f t="shared" si="130"/>
        <v>E</v>
      </c>
    </row>
    <row r="132" spans="1:44" ht="15" x14ac:dyDescent="0.2">
      <c r="A132" s="62" t="s">
        <v>2429</v>
      </c>
      <c r="B132" s="63" t="s">
        <v>3418</v>
      </c>
      <c r="C132" s="64">
        <v>11</v>
      </c>
      <c r="D132" s="64">
        <v>4.4000000000000004</v>
      </c>
      <c r="E132" s="50" t="str">
        <f t="shared" ref="E132:AR132" si="131">IF($C132&gt;=E$1,"A","E")</f>
        <v>A</v>
      </c>
      <c r="F132" s="50" t="str">
        <f t="shared" si="131"/>
        <v>A</v>
      </c>
      <c r="G132" s="50" t="str">
        <f t="shared" si="131"/>
        <v>A</v>
      </c>
      <c r="H132" s="50" t="str">
        <f t="shared" si="131"/>
        <v>A</v>
      </c>
      <c r="I132" s="50" t="str">
        <f t="shared" si="131"/>
        <v>A</v>
      </c>
      <c r="J132" s="50" t="str">
        <f t="shared" si="131"/>
        <v>A</v>
      </c>
      <c r="K132" s="50" t="str">
        <f t="shared" si="131"/>
        <v>A</v>
      </c>
      <c r="L132" s="50" t="str">
        <f t="shared" si="131"/>
        <v>A</v>
      </c>
      <c r="M132" s="50" t="str">
        <f t="shared" si="131"/>
        <v>A</v>
      </c>
      <c r="N132" s="50" t="str">
        <f t="shared" si="131"/>
        <v>A</v>
      </c>
      <c r="O132" s="50" t="str">
        <f t="shared" si="131"/>
        <v>A</v>
      </c>
      <c r="P132" s="50" t="str">
        <f t="shared" si="131"/>
        <v>E</v>
      </c>
      <c r="Q132" s="50" t="str">
        <f t="shared" si="131"/>
        <v>E</v>
      </c>
      <c r="R132" s="50" t="str">
        <f t="shared" si="131"/>
        <v>E</v>
      </c>
      <c r="S132" s="50" t="str">
        <f t="shared" si="131"/>
        <v>E</v>
      </c>
      <c r="T132" s="50" t="str">
        <f t="shared" si="131"/>
        <v>E</v>
      </c>
      <c r="U132" s="50" t="str">
        <f t="shared" si="131"/>
        <v>E</v>
      </c>
      <c r="V132" s="50" t="str">
        <f t="shared" si="131"/>
        <v>E</v>
      </c>
      <c r="W132" s="50" t="str">
        <f t="shared" si="131"/>
        <v>E</v>
      </c>
      <c r="X132" s="50" t="str">
        <f t="shared" si="131"/>
        <v>E</v>
      </c>
      <c r="Y132" s="50" t="str">
        <f t="shared" si="131"/>
        <v>E</v>
      </c>
      <c r="Z132" s="50" t="str">
        <f t="shared" si="131"/>
        <v>E</v>
      </c>
      <c r="AA132" s="50" t="str">
        <f t="shared" si="131"/>
        <v>E</v>
      </c>
      <c r="AB132" s="50" t="str">
        <f t="shared" si="131"/>
        <v>E</v>
      </c>
      <c r="AC132" s="50" t="str">
        <f t="shared" si="131"/>
        <v>E</v>
      </c>
      <c r="AD132" s="50" t="str">
        <f t="shared" si="131"/>
        <v>E</v>
      </c>
      <c r="AE132" s="50" t="str">
        <f t="shared" si="131"/>
        <v>E</v>
      </c>
      <c r="AF132" s="50" t="str">
        <f t="shared" si="131"/>
        <v>E</v>
      </c>
      <c r="AG132" s="50" t="str">
        <f t="shared" si="131"/>
        <v>E</v>
      </c>
      <c r="AH132" s="50" t="str">
        <f t="shared" si="131"/>
        <v>E</v>
      </c>
      <c r="AI132" s="50" t="str">
        <f t="shared" si="131"/>
        <v>E</v>
      </c>
      <c r="AJ132" s="50" t="str">
        <f t="shared" si="131"/>
        <v>E</v>
      </c>
      <c r="AK132" s="50" t="str">
        <f t="shared" si="131"/>
        <v>E</v>
      </c>
      <c r="AL132" s="50" t="str">
        <f t="shared" si="131"/>
        <v>E</v>
      </c>
      <c r="AM132" s="50" t="str">
        <f t="shared" si="131"/>
        <v>E</v>
      </c>
      <c r="AN132" s="50" t="str">
        <f t="shared" si="131"/>
        <v>E</v>
      </c>
      <c r="AO132" s="50" t="str">
        <f t="shared" si="131"/>
        <v>E</v>
      </c>
      <c r="AP132" s="50" t="str">
        <f t="shared" si="131"/>
        <v>E</v>
      </c>
      <c r="AQ132" s="50" t="str">
        <f t="shared" si="131"/>
        <v>E</v>
      </c>
      <c r="AR132" s="50" t="str">
        <f t="shared" si="131"/>
        <v>E</v>
      </c>
    </row>
    <row r="133" spans="1:44" ht="15" x14ac:dyDescent="0.2">
      <c r="A133" s="62" t="s">
        <v>2488</v>
      </c>
      <c r="B133" s="63" t="s">
        <v>3496</v>
      </c>
      <c r="C133" s="64">
        <v>21</v>
      </c>
      <c r="D133" s="64">
        <v>6</v>
      </c>
      <c r="E133" s="50" t="str">
        <f t="shared" ref="E133:AR133" si="132">IF($C133&gt;=E$1,"A","E")</f>
        <v>A</v>
      </c>
      <c r="F133" s="50" t="str">
        <f t="shared" si="132"/>
        <v>A</v>
      </c>
      <c r="G133" s="50" t="str">
        <f t="shared" si="132"/>
        <v>A</v>
      </c>
      <c r="H133" s="50" t="str">
        <f t="shared" si="132"/>
        <v>A</v>
      </c>
      <c r="I133" s="50" t="str">
        <f t="shared" si="132"/>
        <v>A</v>
      </c>
      <c r="J133" s="50" t="str">
        <f t="shared" si="132"/>
        <v>A</v>
      </c>
      <c r="K133" s="50" t="str">
        <f t="shared" si="132"/>
        <v>A</v>
      </c>
      <c r="L133" s="50" t="str">
        <f t="shared" si="132"/>
        <v>A</v>
      </c>
      <c r="M133" s="50" t="str">
        <f t="shared" si="132"/>
        <v>A</v>
      </c>
      <c r="N133" s="50" t="str">
        <f t="shared" si="132"/>
        <v>A</v>
      </c>
      <c r="O133" s="50" t="str">
        <f t="shared" si="132"/>
        <v>A</v>
      </c>
      <c r="P133" s="50" t="str">
        <f t="shared" si="132"/>
        <v>A</v>
      </c>
      <c r="Q133" s="50" t="str">
        <f t="shared" si="132"/>
        <v>A</v>
      </c>
      <c r="R133" s="50" t="str">
        <f t="shared" si="132"/>
        <v>A</v>
      </c>
      <c r="S133" s="50" t="str">
        <f t="shared" si="132"/>
        <v>A</v>
      </c>
      <c r="T133" s="50" t="str">
        <f t="shared" si="132"/>
        <v>A</v>
      </c>
      <c r="U133" s="50" t="str">
        <f t="shared" si="132"/>
        <v>A</v>
      </c>
      <c r="V133" s="50" t="str">
        <f t="shared" si="132"/>
        <v>A</v>
      </c>
      <c r="W133" s="50" t="str">
        <f t="shared" si="132"/>
        <v>A</v>
      </c>
      <c r="X133" s="50" t="str">
        <f t="shared" si="132"/>
        <v>A</v>
      </c>
      <c r="Y133" s="50" t="str">
        <f t="shared" si="132"/>
        <v>A</v>
      </c>
      <c r="Z133" s="50" t="str">
        <f t="shared" si="132"/>
        <v>E</v>
      </c>
      <c r="AA133" s="50" t="str">
        <f t="shared" si="132"/>
        <v>E</v>
      </c>
      <c r="AB133" s="50" t="str">
        <f t="shared" si="132"/>
        <v>E</v>
      </c>
      <c r="AC133" s="50" t="str">
        <f t="shared" si="132"/>
        <v>E</v>
      </c>
      <c r="AD133" s="50" t="str">
        <f t="shared" si="132"/>
        <v>E</v>
      </c>
      <c r="AE133" s="50" t="str">
        <f t="shared" si="132"/>
        <v>E</v>
      </c>
      <c r="AF133" s="50" t="str">
        <f t="shared" si="132"/>
        <v>E</v>
      </c>
      <c r="AG133" s="50" t="str">
        <f t="shared" si="132"/>
        <v>E</v>
      </c>
      <c r="AH133" s="50" t="str">
        <f t="shared" si="132"/>
        <v>E</v>
      </c>
      <c r="AI133" s="50" t="str">
        <f t="shared" si="132"/>
        <v>E</v>
      </c>
      <c r="AJ133" s="50" t="str">
        <f t="shared" si="132"/>
        <v>E</v>
      </c>
      <c r="AK133" s="50" t="str">
        <f t="shared" si="132"/>
        <v>E</v>
      </c>
      <c r="AL133" s="50" t="str">
        <f t="shared" si="132"/>
        <v>E</v>
      </c>
      <c r="AM133" s="50" t="str">
        <f t="shared" si="132"/>
        <v>E</v>
      </c>
      <c r="AN133" s="50" t="str">
        <f t="shared" si="132"/>
        <v>E</v>
      </c>
      <c r="AO133" s="50" t="str">
        <f t="shared" si="132"/>
        <v>E</v>
      </c>
      <c r="AP133" s="50" t="str">
        <f t="shared" si="132"/>
        <v>E</v>
      </c>
      <c r="AQ133" s="50" t="str">
        <f t="shared" si="132"/>
        <v>E</v>
      </c>
      <c r="AR133" s="50" t="str">
        <f t="shared" si="132"/>
        <v>E</v>
      </c>
    </row>
    <row r="134" spans="1:44" ht="15" x14ac:dyDescent="0.2">
      <c r="A134" s="62" t="s">
        <v>2517</v>
      </c>
      <c r="B134" s="63" t="s">
        <v>2516</v>
      </c>
      <c r="C134" s="64">
        <v>7</v>
      </c>
      <c r="D134" s="64">
        <v>4</v>
      </c>
      <c r="E134" s="50" t="str">
        <f t="shared" ref="E134:AR134" si="133">IF($C134&gt;=E$1,"A","E")</f>
        <v>A</v>
      </c>
      <c r="F134" s="50" t="str">
        <f t="shared" si="133"/>
        <v>A</v>
      </c>
      <c r="G134" s="50" t="str">
        <f t="shared" si="133"/>
        <v>A</v>
      </c>
      <c r="H134" s="50" t="str">
        <f t="shared" si="133"/>
        <v>A</v>
      </c>
      <c r="I134" s="50" t="str">
        <f t="shared" si="133"/>
        <v>A</v>
      </c>
      <c r="J134" s="50" t="str">
        <f t="shared" si="133"/>
        <v>A</v>
      </c>
      <c r="K134" s="50" t="str">
        <f t="shared" si="133"/>
        <v>A</v>
      </c>
      <c r="L134" s="50" t="str">
        <f t="shared" si="133"/>
        <v>E</v>
      </c>
      <c r="M134" s="50" t="str">
        <f t="shared" si="133"/>
        <v>E</v>
      </c>
      <c r="N134" s="50" t="str">
        <f t="shared" si="133"/>
        <v>E</v>
      </c>
      <c r="O134" s="50" t="str">
        <f t="shared" si="133"/>
        <v>E</v>
      </c>
      <c r="P134" s="50" t="str">
        <f t="shared" si="133"/>
        <v>E</v>
      </c>
      <c r="Q134" s="50" t="str">
        <f t="shared" si="133"/>
        <v>E</v>
      </c>
      <c r="R134" s="50" t="str">
        <f t="shared" si="133"/>
        <v>E</v>
      </c>
      <c r="S134" s="50" t="str">
        <f t="shared" si="133"/>
        <v>E</v>
      </c>
      <c r="T134" s="50" t="str">
        <f t="shared" si="133"/>
        <v>E</v>
      </c>
      <c r="U134" s="50" t="str">
        <f t="shared" si="133"/>
        <v>E</v>
      </c>
      <c r="V134" s="50" t="str">
        <f t="shared" si="133"/>
        <v>E</v>
      </c>
      <c r="W134" s="50" t="str">
        <f t="shared" si="133"/>
        <v>E</v>
      </c>
      <c r="X134" s="50" t="str">
        <f t="shared" si="133"/>
        <v>E</v>
      </c>
      <c r="Y134" s="50" t="str">
        <f t="shared" si="133"/>
        <v>E</v>
      </c>
      <c r="Z134" s="50" t="str">
        <f t="shared" si="133"/>
        <v>E</v>
      </c>
      <c r="AA134" s="50" t="str">
        <f t="shared" si="133"/>
        <v>E</v>
      </c>
      <c r="AB134" s="50" t="str">
        <f t="shared" si="133"/>
        <v>E</v>
      </c>
      <c r="AC134" s="50" t="str">
        <f t="shared" si="133"/>
        <v>E</v>
      </c>
      <c r="AD134" s="50" t="str">
        <f t="shared" si="133"/>
        <v>E</v>
      </c>
      <c r="AE134" s="50" t="str">
        <f t="shared" si="133"/>
        <v>E</v>
      </c>
      <c r="AF134" s="50" t="str">
        <f t="shared" si="133"/>
        <v>E</v>
      </c>
      <c r="AG134" s="50" t="str">
        <f t="shared" si="133"/>
        <v>E</v>
      </c>
      <c r="AH134" s="50" t="str">
        <f t="shared" si="133"/>
        <v>E</v>
      </c>
      <c r="AI134" s="50" t="str">
        <f t="shared" si="133"/>
        <v>E</v>
      </c>
      <c r="AJ134" s="50" t="str">
        <f t="shared" si="133"/>
        <v>E</v>
      </c>
      <c r="AK134" s="50" t="str">
        <f t="shared" si="133"/>
        <v>E</v>
      </c>
      <c r="AL134" s="50" t="str">
        <f t="shared" si="133"/>
        <v>E</v>
      </c>
      <c r="AM134" s="50" t="str">
        <f t="shared" si="133"/>
        <v>E</v>
      </c>
      <c r="AN134" s="50" t="str">
        <f t="shared" si="133"/>
        <v>E</v>
      </c>
      <c r="AO134" s="50" t="str">
        <f t="shared" si="133"/>
        <v>E</v>
      </c>
      <c r="AP134" s="50" t="str">
        <f t="shared" si="133"/>
        <v>E</v>
      </c>
      <c r="AQ134" s="50" t="str">
        <f t="shared" si="133"/>
        <v>E</v>
      </c>
      <c r="AR134" s="50" t="str">
        <f t="shared" si="133"/>
        <v>E</v>
      </c>
    </row>
    <row r="135" spans="1:44" ht="15" x14ac:dyDescent="0.2">
      <c r="A135" s="62" t="s">
        <v>2533</v>
      </c>
      <c r="B135" s="63" t="s">
        <v>3475</v>
      </c>
      <c r="C135" s="64">
        <v>18</v>
      </c>
      <c r="D135" s="64">
        <v>5.2</v>
      </c>
      <c r="E135" s="50" t="str">
        <f t="shared" ref="E135:AR135" si="134">IF($C135&gt;=E$1,"A","E")</f>
        <v>A</v>
      </c>
      <c r="F135" s="50" t="str">
        <f t="shared" si="134"/>
        <v>A</v>
      </c>
      <c r="G135" s="50" t="str">
        <f t="shared" si="134"/>
        <v>A</v>
      </c>
      <c r="H135" s="50" t="str">
        <f t="shared" si="134"/>
        <v>A</v>
      </c>
      <c r="I135" s="50" t="str">
        <f t="shared" si="134"/>
        <v>A</v>
      </c>
      <c r="J135" s="50" t="str">
        <f t="shared" si="134"/>
        <v>A</v>
      </c>
      <c r="K135" s="50" t="str">
        <f t="shared" si="134"/>
        <v>A</v>
      </c>
      <c r="L135" s="50" t="str">
        <f t="shared" si="134"/>
        <v>A</v>
      </c>
      <c r="M135" s="50" t="str">
        <f t="shared" si="134"/>
        <v>A</v>
      </c>
      <c r="N135" s="50" t="str">
        <f t="shared" si="134"/>
        <v>A</v>
      </c>
      <c r="O135" s="50" t="str">
        <f t="shared" si="134"/>
        <v>A</v>
      </c>
      <c r="P135" s="50" t="str">
        <f t="shared" si="134"/>
        <v>A</v>
      </c>
      <c r="Q135" s="50" t="str">
        <f t="shared" si="134"/>
        <v>A</v>
      </c>
      <c r="R135" s="50" t="str">
        <f t="shared" si="134"/>
        <v>A</v>
      </c>
      <c r="S135" s="50" t="str">
        <f t="shared" si="134"/>
        <v>A</v>
      </c>
      <c r="T135" s="50" t="str">
        <f t="shared" si="134"/>
        <v>A</v>
      </c>
      <c r="U135" s="50" t="str">
        <f t="shared" si="134"/>
        <v>A</v>
      </c>
      <c r="V135" s="50" t="str">
        <f t="shared" si="134"/>
        <v>A</v>
      </c>
      <c r="W135" s="50" t="str">
        <f t="shared" si="134"/>
        <v>E</v>
      </c>
      <c r="X135" s="50" t="str">
        <f t="shared" si="134"/>
        <v>E</v>
      </c>
      <c r="Y135" s="50" t="str">
        <f t="shared" si="134"/>
        <v>E</v>
      </c>
      <c r="Z135" s="50" t="str">
        <f t="shared" si="134"/>
        <v>E</v>
      </c>
      <c r="AA135" s="50" t="str">
        <f t="shared" si="134"/>
        <v>E</v>
      </c>
      <c r="AB135" s="50" t="str">
        <f t="shared" si="134"/>
        <v>E</v>
      </c>
      <c r="AC135" s="50" t="str">
        <f t="shared" si="134"/>
        <v>E</v>
      </c>
      <c r="AD135" s="50" t="str">
        <f t="shared" si="134"/>
        <v>E</v>
      </c>
      <c r="AE135" s="50" t="str">
        <f t="shared" si="134"/>
        <v>E</v>
      </c>
      <c r="AF135" s="50" t="str">
        <f t="shared" si="134"/>
        <v>E</v>
      </c>
      <c r="AG135" s="50" t="str">
        <f t="shared" si="134"/>
        <v>E</v>
      </c>
      <c r="AH135" s="50" t="str">
        <f t="shared" si="134"/>
        <v>E</v>
      </c>
      <c r="AI135" s="50" t="str">
        <f t="shared" si="134"/>
        <v>E</v>
      </c>
      <c r="AJ135" s="50" t="str">
        <f t="shared" si="134"/>
        <v>E</v>
      </c>
      <c r="AK135" s="50" t="str">
        <f t="shared" si="134"/>
        <v>E</v>
      </c>
      <c r="AL135" s="50" t="str">
        <f t="shared" si="134"/>
        <v>E</v>
      </c>
      <c r="AM135" s="50" t="str">
        <f t="shared" si="134"/>
        <v>E</v>
      </c>
      <c r="AN135" s="50" t="str">
        <f t="shared" si="134"/>
        <v>E</v>
      </c>
      <c r="AO135" s="50" t="str">
        <f t="shared" si="134"/>
        <v>E</v>
      </c>
      <c r="AP135" s="50" t="str">
        <f t="shared" si="134"/>
        <v>E</v>
      </c>
      <c r="AQ135" s="50" t="str">
        <f t="shared" si="134"/>
        <v>E</v>
      </c>
      <c r="AR135" s="50" t="str">
        <f t="shared" si="134"/>
        <v>E</v>
      </c>
    </row>
    <row r="136" spans="1:44" ht="15" x14ac:dyDescent="0.2">
      <c r="A136" s="62" t="s">
        <v>2554</v>
      </c>
      <c r="B136" s="63" t="s">
        <v>2553</v>
      </c>
      <c r="C136" s="64">
        <v>14</v>
      </c>
      <c r="D136" s="64">
        <v>5.6</v>
      </c>
      <c r="E136" s="50" t="str">
        <f t="shared" ref="E136:AR136" si="135">IF($C136&gt;=E$1,"A","E")</f>
        <v>A</v>
      </c>
      <c r="F136" s="50" t="str">
        <f t="shared" si="135"/>
        <v>A</v>
      </c>
      <c r="G136" s="50" t="str">
        <f t="shared" si="135"/>
        <v>A</v>
      </c>
      <c r="H136" s="50" t="str">
        <f t="shared" si="135"/>
        <v>A</v>
      </c>
      <c r="I136" s="50" t="str">
        <f t="shared" si="135"/>
        <v>A</v>
      </c>
      <c r="J136" s="50" t="str">
        <f t="shared" si="135"/>
        <v>A</v>
      </c>
      <c r="K136" s="50" t="str">
        <f t="shared" si="135"/>
        <v>A</v>
      </c>
      <c r="L136" s="50" t="str">
        <f t="shared" si="135"/>
        <v>A</v>
      </c>
      <c r="M136" s="50" t="str">
        <f t="shared" si="135"/>
        <v>A</v>
      </c>
      <c r="N136" s="50" t="str">
        <f t="shared" si="135"/>
        <v>A</v>
      </c>
      <c r="O136" s="50" t="str">
        <f t="shared" si="135"/>
        <v>A</v>
      </c>
      <c r="P136" s="50" t="str">
        <f t="shared" si="135"/>
        <v>A</v>
      </c>
      <c r="Q136" s="50" t="str">
        <f t="shared" si="135"/>
        <v>A</v>
      </c>
      <c r="R136" s="50" t="str">
        <f t="shared" si="135"/>
        <v>A</v>
      </c>
      <c r="S136" s="50" t="str">
        <f t="shared" si="135"/>
        <v>E</v>
      </c>
      <c r="T136" s="50" t="str">
        <f t="shared" si="135"/>
        <v>E</v>
      </c>
      <c r="U136" s="50" t="str">
        <f t="shared" si="135"/>
        <v>E</v>
      </c>
      <c r="V136" s="50" t="str">
        <f t="shared" si="135"/>
        <v>E</v>
      </c>
      <c r="W136" s="50" t="str">
        <f t="shared" si="135"/>
        <v>E</v>
      </c>
      <c r="X136" s="50" t="str">
        <f t="shared" si="135"/>
        <v>E</v>
      </c>
      <c r="Y136" s="50" t="str">
        <f t="shared" si="135"/>
        <v>E</v>
      </c>
      <c r="Z136" s="50" t="str">
        <f t="shared" si="135"/>
        <v>E</v>
      </c>
      <c r="AA136" s="50" t="str">
        <f t="shared" si="135"/>
        <v>E</v>
      </c>
      <c r="AB136" s="50" t="str">
        <f t="shared" si="135"/>
        <v>E</v>
      </c>
      <c r="AC136" s="50" t="str">
        <f t="shared" si="135"/>
        <v>E</v>
      </c>
      <c r="AD136" s="50" t="str">
        <f t="shared" si="135"/>
        <v>E</v>
      </c>
      <c r="AE136" s="50" t="str">
        <f t="shared" si="135"/>
        <v>E</v>
      </c>
      <c r="AF136" s="50" t="str">
        <f t="shared" si="135"/>
        <v>E</v>
      </c>
      <c r="AG136" s="50" t="str">
        <f t="shared" si="135"/>
        <v>E</v>
      </c>
      <c r="AH136" s="50" t="str">
        <f t="shared" si="135"/>
        <v>E</v>
      </c>
      <c r="AI136" s="50" t="str">
        <f t="shared" si="135"/>
        <v>E</v>
      </c>
      <c r="AJ136" s="50" t="str">
        <f t="shared" si="135"/>
        <v>E</v>
      </c>
      <c r="AK136" s="50" t="str">
        <f t="shared" si="135"/>
        <v>E</v>
      </c>
      <c r="AL136" s="50" t="str">
        <f t="shared" si="135"/>
        <v>E</v>
      </c>
      <c r="AM136" s="50" t="str">
        <f t="shared" si="135"/>
        <v>E</v>
      </c>
      <c r="AN136" s="50" t="str">
        <f t="shared" si="135"/>
        <v>E</v>
      </c>
      <c r="AO136" s="50" t="str">
        <f t="shared" si="135"/>
        <v>E</v>
      </c>
      <c r="AP136" s="50" t="str">
        <f t="shared" si="135"/>
        <v>E</v>
      </c>
      <c r="AQ136" s="50" t="str">
        <f t="shared" si="135"/>
        <v>E</v>
      </c>
      <c r="AR136" s="50" t="str">
        <f t="shared" si="135"/>
        <v>E</v>
      </c>
    </row>
    <row r="137" spans="1:44" ht="15" x14ac:dyDescent="0.2">
      <c r="A137" s="62" t="s">
        <v>2589</v>
      </c>
      <c r="B137" s="63" t="s">
        <v>2588</v>
      </c>
      <c r="C137" s="64">
        <v>17</v>
      </c>
      <c r="D137" s="64">
        <v>6.4</v>
      </c>
      <c r="E137" s="50" t="str">
        <f t="shared" ref="E137:AR137" si="136">IF($C137&gt;=E$1,"A","E")</f>
        <v>A</v>
      </c>
      <c r="F137" s="50" t="str">
        <f t="shared" si="136"/>
        <v>A</v>
      </c>
      <c r="G137" s="50" t="str">
        <f t="shared" si="136"/>
        <v>A</v>
      </c>
      <c r="H137" s="50" t="str">
        <f t="shared" si="136"/>
        <v>A</v>
      </c>
      <c r="I137" s="50" t="str">
        <f t="shared" si="136"/>
        <v>A</v>
      </c>
      <c r="J137" s="50" t="str">
        <f t="shared" si="136"/>
        <v>A</v>
      </c>
      <c r="K137" s="50" t="str">
        <f t="shared" si="136"/>
        <v>A</v>
      </c>
      <c r="L137" s="50" t="str">
        <f t="shared" si="136"/>
        <v>A</v>
      </c>
      <c r="M137" s="50" t="str">
        <f t="shared" si="136"/>
        <v>A</v>
      </c>
      <c r="N137" s="50" t="str">
        <f t="shared" si="136"/>
        <v>A</v>
      </c>
      <c r="O137" s="50" t="str">
        <f t="shared" si="136"/>
        <v>A</v>
      </c>
      <c r="P137" s="50" t="str">
        <f t="shared" si="136"/>
        <v>A</v>
      </c>
      <c r="Q137" s="50" t="str">
        <f t="shared" si="136"/>
        <v>A</v>
      </c>
      <c r="R137" s="50" t="str">
        <f t="shared" si="136"/>
        <v>A</v>
      </c>
      <c r="S137" s="50" t="str">
        <f t="shared" si="136"/>
        <v>A</v>
      </c>
      <c r="T137" s="50" t="str">
        <f t="shared" si="136"/>
        <v>A</v>
      </c>
      <c r="U137" s="50" t="str">
        <f t="shared" si="136"/>
        <v>A</v>
      </c>
      <c r="V137" s="50" t="str">
        <f t="shared" si="136"/>
        <v>E</v>
      </c>
      <c r="W137" s="50" t="str">
        <f t="shared" si="136"/>
        <v>E</v>
      </c>
      <c r="X137" s="50" t="str">
        <f t="shared" si="136"/>
        <v>E</v>
      </c>
      <c r="Y137" s="50" t="str">
        <f t="shared" si="136"/>
        <v>E</v>
      </c>
      <c r="Z137" s="50" t="str">
        <f t="shared" si="136"/>
        <v>E</v>
      </c>
      <c r="AA137" s="50" t="str">
        <f t="shared" si="136"/>
        <v>E</v>
      </c>
      <c r="AB137" s="50" t="str">
        <f t="shared" si="136"/>
        <v>E</v>
      </c>
      <c r="AC137" s="50" t="str">
        <f t="shared" si="136"/>
        <v>E</v>
      </c>
      <c r="AD137" s="50" t="str">
        <f t="shared" si="136"/>
        <v>E</v>
      </c>
      <c r="AE137" s="50" t="str">
        <f t="shared" si="136"/>
        <v>E</v>
      </c>
      <c r="AF137" s="50" t="str">
        <f t="shared" si="136"/>
        <v>E</v>
      </c>
      <c r="AG137" s="50" t="str">
        <f t="shared" si="136"/>
        <v>E</v>
      </c>
      <c r="AH137" s="50" t="str">
        <f t="shared" si="136"/>
        <v>E</v>
      </c>
      <c r="AI137" s="50" t="str">
        <f t="shared" si="136"/>
        <v>E</v>
      </c>
      <c r="AJ137" s="50" t="str">
        <f t="shared" si="136"/>
        <v>E</v>
      </c>
      <c r="AK137" s="50" t="str">
        <f t="shared" si="136"/>
        <v>E</v>
      </c>
      <c r="AL137" s="50" t="str">
        <f t="shared" si="136"/>
        <v>E</v>
      </c>
      <c r="AM137" s="50" t="str">
        <f t="shared" si="136"/>
        <v>E</v>
      </c>
      <c r="AN137" s="50" t="str">
        <f t="shared" si="136"/>
        <v>E</v>
      </c>
      <c r="AO137" s="50" t="str">
        <f t="shared" si="136"/>
        <v>E</v>
      </c>
      <c r="AP137" s="50" t="str">
        <f t="shared" si="136"/>
        <v>E</v>
      </c>
      <c r="AQ137" s="50" t="str">
        <f t="shared" si="136"/>
        <v>E</v>
      </c>
      <c r="AR137" s="50" t="str">
        <f t="shared" si="136"/>
        <v>E</v>
      </c>
    </row>
    <row r="138" spans="1:44" ht="15" x14ac:dyDescent="0.2">
      <c r="A138" s="62" t="s">
        <v>2601</v>
      </c>
      <c r="B138" s="63" t="s">
        <v>3429</v>
      </c>
      <c r="C138" s="64">
        <v>16</v>
      </c>
      <c r="D138" s="64">
        <v>5.2</v>
      </c>
      <c r="E138" s="50" t="str">
        <f t="shared" ref="E138:AR138" si="137">IF($C138&gt;=E$1,"A","E")</f>
        <v>A</v>
      </c>
      <c r="F138" s="50" t="str">
        <f t="shared" si="137"/>
        <v>A</v>
      </c>
      <c r="G138" s="50" t="str">
        <f t="shared" si="137"/>
        <v>A</v>
      </c>
      <c r="H138" s="50" t="str">
        <f t="shared" si="137"/>
        <v>A</v>
      </c>
      <c r="I138" s="50" t="str">
        <f t="shared" si="137"/>
        <v>A</v>
      </c>
      <c r="J138" s="50" t="str">
        <f t="shared" si="137"/>
        <v>A</v>
      </c>
      <c r="K138" s="50" t="str">
        <f t="shared" si="137"/>
        <v>A</v>
      </c>
      <c r="L138" s="50" t="str">
        <f t="shared" si="137"/>
        <v>A</v>
      </c>
      <c r="M138" s="50" t="str">
        <f t="shared" si="137"/>
        <v>A</v>
      </c>
      <c r="N138" s="50" t="str">
        <f t="shared" si="137"/>
        <v>A</v>
      </c>
      <c r="O138" s="50" t="str">
        <f t="shared" si="137"/>
        <v>A</v>
      </c>
      <c r="P138" s="50" t="str">
        <f t="shared" si="137"/>
        <v>A</v>
      </c>
      <c r="Q138" s="50" t="str">
        <f t="shared" si="137"/>
        <v>A</v>
      </c>
      <c r="R138" s="50" t="str">
        <f t="shared" si="137"/>
        <v>A</v>
      </c>
      <c r="S138" s="50" t="str">
        <f t="shared" si="137"/>
        <v>A</v>
      </c>
      <c r="T138" s="50" t="str">
        <f t="shared" si="137"/>
        <v>A</v>
      </c>
      <c r="U138" s="50" t="str">
        <f t="shared" si="137"/>
        <v>E</v>
      </c>
      <c r="V138" s="50" t="str">
        <f t="shared" si="137"/>
        <v>E</v>
      </c>
      <c r="W138" s="50" t="str">
        <f t="shared" si="137"/>
        <v>E</v>
      </c>
      <c r="X138" s="50" t="str">
        <f t="shared" si="137"/>
        <v>E</v>
      </c>
      <c r="Y138" s="50" t="str">
        <f t="shared" si="137"/>
        <v>E</v>
      </c>
      <c r="Z138" s="50" t="str">
        <f t="shared" si="137"/>
        <v>E</v>
      </c>
      <c r="AA138" s="50" t="str">
        <f t="shared" si="137"/>
        <v>E</v>
      </c>
      <c r="AB138" s="50" t="str">
        <f t="shared" si="137"/>
        <v>E</v>
      </c>
      <c r="AC138" s="50" t="str">
        <f t="shared" si="137"/>
        <v>E</v>
      </c>
      <c r="AD138" s="50" t="str">
        <f t="shared" si="137"/>
        <v>E</v>
      </c>
      <c r="AE138" s="50" t="str">
        <f t="shared" si="137"/>
        <v>E</v>
      </c>
      <c r="AF138" s="50" t="str">
        <f t="shared" si="137"/>
        <v>E</v>
      </c>
      <c r="AG138" s="50" t="str">
        <f t="shared" si="137"/>
        <v>E</v>
      </c>
      <c r="AH138" s="50" t="str">
        <f t="shared" si="137"/>
        <v>E</v>
      </c>
      <c r="AI138" s="50" t="str">
        <f t="shared" si="137"/>
        <v>E</v>
      </c>
      <c r="AJ138" s="50" t="str">
        <f t="shared" si="137"/>
        <v>E</v>
      </c>
      <c r="AK138" s="50" t="str">
        <f t="shared" si="137"/>
        <v>E</v>
      </c>
      <c r="AL138" s="50" t="str">
        <f t="shared" si="137"/>
        <v>E</v>
      </c>
      <c r="AM138" s="50" t="str">
        <f t="shared" si="137"/>
        <v>E</v>
      </c>
      <c r="AN138" s="50" t="str">
        <f t="shared" si="137"/>
        <v>E</v>
      </c>
      <c r="AO138" s="50" t="str">
        <f t="shared" si="137"/>
        <v>E</v>
      </c>
      <c r="AP138" s="50" t="str">
        <f t="shared" si="137"/>
        <v>E</v>
      </c>
      <c r="AQ138" s="50" t="str">
        <f t="shared" si="137"/>
        <v>E</v>
      </c>
      <c r="AR138" s="50" t="str">
        <f t="shared" si="137"/>
        <v>E</v>
      </c>
    </row>
    <row r="139" spans="1:44" ht="15" x14ac:dyDescent="0.2">
      <c r="A139" s="62" t="s">
        <v>2607</v>
      </c>
      <c r="B139" s="63" t="s">
        <v>3450</v>
      </c>
      <c r="C139" s="64">
        <v>15</v>
      </c>
      <c r="D139" s="64">
        <v>4.4000000000000004</v>
      </c>
      <c r="E139" s="50" t="str">
        <f t="shared" ref="E139:AR139" si="138">IF($C139&gt;=E$1,"A","E")</f>
        <v>A</v>
      </c>
      <c r="F139" s="50" t="str">
        <f t="shared" si="138"/>
        <v>A</v>
      </c>
      <c r="G139" s="50" t="str">
        <f t="shared" si="138"/>
        <v>A</v>
      </c>
      <c r="H139" s="50" t="str">
        <f t="shared" si="138"/>
        <v>A</v>
      </c>
      <c r="I139" s="50" t="str">
        <f t="shared" si="138"/>
        <v>A</v>
      </c>
      <c r="J139" s="50" t="str">
        <f t="shared" si="138"/>
        <v>A</v>
      </c>
      <c r="K139" s="50" t="str">
        <f t="shared" si="138"/>
        <v>A</v>
      </c>
      <c r="L139" s="50" t="str">
        <f t="shared" si="138"/>
        <v>A</v>
      </c>
      <c r="M139" s="50" t="str">
        <f t="shared" si="138"/>
        <v>A</v>
      </c>
      <c r="N139" s="50" t="str">
        <f t="shared" si="138"/>
        <v>A</v>
      </c>
      <c r="O139" s="50" t="str">
        <f t="shared" si="138"/>
        <v>A</v>
      </c>
      <c r="P139" s="50" t="str">
        <f t="shared" si="138"/>
        <v>A</v>
      </c>
      <c r="Q139" s="50" t="str">
        <f t="shared" si="138"/>
        <v>A</v>
      </c>
      <c r="R139" s="50" t="str">
        <f t="shared" si="138"/>
        <v>A</v>
      </c>
      <c r="S139" s="50" t="str">
        <f t="shared" si="138"/>
        <v>A</v>
      </c>
      <c r="T139" s="50" t="str">
        <f t="shared" si="138"/>
        <v>E</v>
      </c>
      <c r="U139" s="50" t="str">
        <f t="shared" si="138"/>
        <v>E</v>
      </c>
      <c r="V139" s="50" t="str">
        <f t="shared" si="138"/>
        <v>E</v>
      </c>
      <c r="W139" s="50" t="str">
        <f t="shared" si="138"/>
        <v>E</v>
      </c>
      <c r="X139" s="50" t="str">
        <f t="shared" si="138"/>
        <v>E</v>
      </c>
      <c r="Y139" s="50" t="str">
        <f t="shared" si="138"/>
        <v>E</v>
      </c>
      <c r="Z139" s="50" t="str">
        <f t="shared" si="138"/>
        <v>E</v>
      </c>
      <c r="AA139" s="50" t="str">
        <f t="shared" si="138"/>
        <v>E</v>
      </c>
      <c r="AB139" s="50" t="str">
        <f t="shared" si="138"/>
        <v>E</v>
      </c>
      <c r="AC139" s="50" t="str">
        <f t="shared" si="138"/>
        <v>E</v>
      </c>
      <c r="AD139" s="50" t="str">
        <f t="shared" si="138"/>
        <v>E</v>
      </c>
      <c r="AE139" s="50" t="str">
        <f t="shared" si="138"/>
        <v>E</v>
      </c>
      <c r="AF139" s="50" t="str">
        <f t="shared" si="138"/>
        <v>E</v>
      </c>
      <c r="AG139" s="50" t="str">
        <f t="shared" si="138"/>
        <v>E</v>
      </c>
      <c r="AH139" s="50" t="str">
        <f t="shared" si="138"/>
        <v>E</v>
      </c>
      <c r="AI139" s="50" t="str">
        <f t="shared" si="138"/>
        <v>E</v>
      </c>
      <c r="AJ139" s="50" t="str">
        <f t="shared" si="138"/>
        <v>E</v>
      </c>
      <c r="AK139" s="50" t="str">
        <f t="shared" si="138"/>
        <v>E</v>
      </c>
      <c r="AL139" s="50" t="str">
        <f t="shared" si="138"/>
        <v>E</v>
      </c>
      <c r="AM139" s="50" t="str">
        <f t="shared" si="138"/>
        <v>E</v>
      </c>
      <c r="AN139" s="50" t="str">
        <f t="shared" si="138"/>
        <v>E</v>
      </c>
      <c r="AO139" s="50" t="str">
        <f t="shared" si="138"/>
        <v>E</v>
      </c>
      <c r="AP139" s="50" t="str">
        <f t="shared" si="138"/>
        <v>E</v>
      </c>
      <c r="AQ139" s="50" t="str">
        <f t="shared" si="138"/>
        <v>E</v>
      </c>
      <c r="AR139" s="50" t="str">
        <f t="shared" si="138"/>
        <v>E</v>
      </c>
    </row>
    <row r="140" spans="1:44" ht="15" x14ac:dyDescent="0.2">
      <c r="A140" s="62" t="s">
        <v>2613</v>
      </c>
      <c r="B140" s="63" t="s">
        <v>2612</v>
      </c>
      <c r="C140" s="64">
        <v>13</v>
      </c>
      <c r="D140" s="64">
        <v>6.4</v>
      </c>
      <c r="E140" s="50" t="str">
        <f t="shared" ref="E140:AR140" si="139">IF($C140&gt;=E$1,"A","E")</f>
        <v>A</v>
      </c>
      <c r="F140" s="50" t="str">
        <f t="shared" si="139"/>
        <v>A</v>
      </c>
      <c r="G140" s="50" t="str">
        <f t="shared" si="139"/>
        <v>A</v>
      </c>
      <c r="H140" s="50" t="str">
        <f t="shared" si="139"/>
        <v>A</v>
      </c>
      <c r="I140" s="50" t="str">
        <f t="shared" si="139"/>
        <v>A</v>
      </c>
      <c r="J140" s="50" t="str">
        <f t="shared" si="139"/>
        <v>A</v>
      </c>
      <c r="K140" s="50" t="str">
        <f t="shared" si="139"/>
        <v>A</v>
      </c>
      <c r="L140" s="50" t="str">
        <f t="shared" si="139"/>
        <v>A</v>
      </c>
      <c r="M140" s="50" t="str">
        <f t="shared" si="139"/>
        <v>A</v>
      </c>
      <c r="N140" s="50" t="str">
        <f t="shared" si="139"/>
        <v>A</v>
      </c>
      <c r="O140" s="50" t="str">
        <f t="shared" si="139"/>
        <v>A</v>
      </c>
      <c r="P140" s="50" t="str">
        <f t="shared" si="139"/>
        <v>A</v>
      </c>
      <c r="Q140" s="50" t="str">
        <f t="shared" si="139"/>
        <v>A</v>
      </c>
      <c r="R140" s="50" t="str">
        <f t="shared" si="139"/>
        <v>E</v>
      </c>
      <c r="S140" s="50" t="str">
        <f t="shared" si="139"/>
        <v>E</v>
      </c>
      <c r="T140" s="50" t="str">
        <f t="shared" si="139"/>
        <v>E</v>
      </c>
      <c r="U140" s="50" t="str">
        <f t="shared" si="139"/>
        <v>E</v>
      </c>
      <c r="V140" s="50" t="str">
        <f t="shared" si="139"/>
        <v>E</v>
      </c>
      <c r="W140" s="50" t="str">
        <f t="shared" si="139"/>
        <v>E</v>
      </c>
      <c r="X140" s="50" t="str">
        <f t="shared" si="139"/>
        <v>E</v>
      </c>
      <c r="Y140" s="50" t="str">
        <f t="shared" si="139"/>
        <v>E</v>
      </c>
      <c r="Z140" s="50" t="str">
        <f t="shared" si="139"/>
        <v>E</v>
      </c>
      <c r="AA140" s="50" t="str">
        <f t="shared" si="139"/>
        <v>E</v>
      </c>
      <c r="AB140" s="50" t="str">
        <f t="shared" si="139"/>
        <v>E</v>
      </c>
      <c r="AC140" s="50" t="str">
        <f t="shared" si="139"/>
        <v>E</v>
      </c>
      <c r="AD140" s="50" t="str">
        <f t="shared" si="139"/>
        <v>E</v>
      </c>
      <c r="AE140" s="50" t="str">
        <f t="shared" si="139"/>
        <v>E</v>
      </c>
      <c r="AF140" s="50" t="str">
        <f t="shared" si="139"/>
        <v>E</v>
      </c>
      <c r="AG140" s="50" t="str">
        <f t="shared" si="139"/>
        <v>E</v>
      </c>
      <c r="AH140" s="50" t="str">
        <f t="shared" si="139"/>
        <v>E</v>
      </c>
      <c r="AI140" s="50" t="str">
        <f t="shared" si="139"/>
        <v>E</v>
      </c>
      <c r="AJ140" s="50" t="str">
        <f t="shared" si="139"/>
        <v>E</v>
      </c>
      <c r="AK140" s="50" t="str">
        <f t="shared" si="139"/>
        <v>E</v>
      </c>
      <c r="AL140" s="50" t="str">
        <f t="shared" si="139"/>
        <v>E</v>
      </c>
      <c r="AM140" s="50" t="str">
        <f t="shared" si="139"/>
        <v>E</v>
      </c>
      <c r="AN140" s="50" t="str">
        <f t="shared" si="139"/>
        <v>E</v>
      </c>
      <c r="AO140" s="50" t="str">
        <f t="shared" si="139"/>
        <v>E</v>
      </c>
      <c r="AP140" s="50" t="str">
        <f t="shared" si="139"/>
        <v>E</v>
      </c>
      <c r="AQ140" s="50" t="str">
        <f t="shared" si="139"/>
        <v>E</v>
      </c>
      <c r="AR140" s="50" t="str">
        <f t="shared" si="139"/>
        <v>E</v>
      </c>
    </row>
    <row r="141" spans="1:44" ht="15" x14ac:dyDescent="0.2">
      <c r="A141" s="62" t="s">
        <v>2621</v>
      </c>
      <c r="B141" s="63" t="s">
        <v>2620</v>
      </c>
      <c r="C141" s="64">
        <v>27</v>
      </c>
      <c r="D141" s="64">
        <v>7.2</v>
      </c>
      <c r="E141" s="50" t="str">
        <f t="shared" ref="E141:AR141" si="140">IF($C141&gt;=E$1,"A","E")</f>
        <v>A</v>
      </c>
      <c r="F141" s="50" t="str">
        <f t="shared" si="140"/>
        <v>A</v>
      </c>
      <c r="G141" s="50" t="str">
        <f t="shared" si="140"/>
        <v>A</v>
      </c>
      <c r="H141" s="50" t="str">
        <f t="shared" si="140"/>
        <v>A</v>
      </c>
      <c r="I141" s="50" t="str">
        <f t="shared" si="140"/>
        <v>A</v>
      </c>
      <c r="J141" s="50" t="str">
        <f t="shared" si="140"/>
        <v>A</v>
      </c>
      <c r="K141" s="50" t="str">
        <f t="shared" si="140"/>
        <v>A</v>
      </c>
      <c r="L141" s="50" t="str">
        <f t="shared" si="140"/>
        <v>A</v>
      </c>
      <c r="M141" s="50" t="str">
        <f t="shared" si="140"/>
        <v>A</v>
      </c>
      <c r="N141" s="50" t="str">
        <f t="shared" si="140"/>
        <v>A</v>
      </c>
      <c r="O141" s="50" t="str">
        <f t="shared" si="140"/>
        <v>A</v>
      </c>
      <c r="P141" s="50" t="str">
        <f t="shared" si="140"/>
        <v>A</v>
      </c>
      <c r="Q141" s="50" t="str">
        <f t="shared" si="140"/>
        <v>A</v>
      </c>
      <c r="R141" s="50" t="str">
        <f t="shared" si="140"/>
        <v>A</v>
      </c>
      <c r="S141" s="50" t="str">
        <f t="shared" si="140"/>
        <v>A</v>
      </c>
      <c r="T141" s="50" t="str">
        <f t="shared" si="140"/>
        <v>A</v>
      </c>
      <c r="U141" s="50" t="str">
        <f t="shared" si="140"/>
        <v>A</v>
      </c>
      <c r="V141" s="50" t="str">
        <f t="shared" si="140"/>
        <v>A</v>
      </c>
      <c r="W141" s="50" t="str">
        <f t="shared" si="140"/>
        <v>A</v>
      </c>
      <c r="X141" s="50" t="str">
        <f t="shared" si="140"/>
        <v>A</v>
      </c>
      <c r="Y141" s="50" t="str">
        <f t="shared" si="140"/>
        <v>A</v>
      </c>
      <c r="Z141" s="50" t="str">
        <f t="shared" si="140"/>
        <v>A</v>
      </c>
      <c r="AA141" s="50" t="str">
        <f t="shared" si="140"/>
        <v>A</v>
      </c>
      <c r="AB141" s="50" t="str">
        <f t="shared" si="140"/>
        <v>A</v>
      </c>
      <c r="AC141" s="50" t="str">
        <f t="shared" si="140"/>
        <v>A</v>
      </c>
      <c r="AD141" s="50" t="str">
        <f t="shared" si="140"/>
        <v>A</v>
      </c>
      <c r="AE141" s="50" t="str">
        <f t="shared" si="140"/>
        <v>A</v>
      </c>
      <c r="AF141" s="50" t="str">
        <f t="shared" si="140"/>
        <v>E</v>
      </c>
      <c r="AG141" s="50" t="str">
        <f t="shared" si="140"/>
        <v>E</v>
      </c>
      <c r="AH141" s="50" t="str">
        <f t="shared" si="140"/>
        <v>E</v>
      </c>
      <c r="AI141" s="50" t="str">
        <f t="shared" si="140"/>
        <v>E</v>
      </c>
      <c r="AJ141" s="50" t="str">
        <f t="shared" si="140"/>
        <v>E</v>
      </c>
      <c r="AK141" s="50" t="str">
        <f t="shared" si="140"/>
        <v>E</v>
      </c>
      <c r="AL141" s="50" t="str">
        <f t="shared" si="140"/>
        <v>E</v>
      </c>
      <c r="AM141" s="50" t="str">
        <f t="shared" si="140"/>
        <v>E</v>
      </c>
      <c r="AN141" s="50" t="str">
        <f t="shared" si="140"/>
        <v>E</v>
      </c>
      <c r="AO141" s="50" t="str">
        <f t="shared" si="140"/>
        <v>E</v>
      </c>
      <c r="AP141" s="50" t="str">
        <f t="shared" si="140"/>
        <v>E</v>
      </c>
      <c r="AQ141" s="50" t="str">
        <f t="shared" si="140"/>
        <v>E</v>
      </c>
      <c r="AR141" s="50" t="str">
        <f t="shared" si="140"/>
        <v>E</v>
      </c>
    </row>
    <row r="142" spans="1:44" ht="15" x14ac:dyDescent="0.2">
      <c r="A142" s="62" t="s">
        <v>2626</v>
      </c>
      <c r="B142" s="63" t="s">
        <v>3439</v>
      </c>
      <c r="C142" s="64">
        <v>7</v>
      </c>
      <c r="D142" s="64">
        <v>3.2</v>
      </c>
      <c r="E142" s="50" t="str">
        <f t="shared" ref="E142:AR142" si="141">IF($C142&gt;=E$1,"A","E")</f>
        <v>A</v>
      </c>
      <c r="F142" s="50" t="str">
        <f t="shared" si="141"/>
        <v>A</v>
      </c>
      <c r="G142" s="50" t="str">
        <f t="shared" si="141"/>
        <v>A</v>
      </c>
      <c r="H142" s="50" t="str">
        <f t="shared" si="141"/>
        <v>A</v>
      </c>
      <c r="I142" s="50" t="str">
        <f t="shared" si="141"/>
        <v>A</v>
      </c>
      <c r="J142" s="50" t="str">
        <f t="shared" si="141"/>
        <v>A</v>
      </c>
      <c r="K142" s="50" t="str">
        <f t="shared" si="141"/>
        <v>A</v>
      </c>
      <c r="L142" s="50" t="str">
        <f t="shared" si="141"/>
        <v>E</v>
      </c>
      <c r="M142" s="50" t="str">
        <f t="shared" si="141"/>
        <v>E</v>
      </c>
      <c r="N142" s="50" t="str">
        <f t="shared" si="141"/>
        <v>E</v>
      </c>
      <c r="O142" s="50" t="str">
        <f t="shared" si="141"/>
        <v>E</v>
      </c>
      <c r="P142" s="50" t="str">
        <f t="shared" si="141"/>
        <v>E</v>
      </c>
      <c r="Q142" s="50" t="str">
        <f t="shared" si="141"/>
        <v>E</v>
      </c>
      <c r="R142" s="50" t="str">
        <f t="shared" si="141"/>
        <v>E</v>
      </c>
      <c r="S142" s="50" t="str">
        <f t="shared" si="141"/>
        <v>E</v>
      </c>
      <c r="T142" s="50" t="str">
        <f t="shared" si="141"/>
        <v>E</v>
      </c>
      <c r="U142" s="50" t="str">
        <f t="shared" si="141"/>
        <v>E</v>
      </c>
      <c r="V142" s="50" t="str">
        <f t="shared" si="141"/>
        <v>E</v>
      </c>
      <c r="W142" s="50" t="str">
        <f t="shared" si="141"/>
        <v>E</v>
      </c>
      <c r="X142" s="50" t="str">
        <f t="shared" si="141"/>
        <v>E</v>
      </c>
      <c r="Y142" s="50" t="str">
        <f t="shared" si="141"/>
        <v>E</v>
      </c>
      <c r="Z142" s="50" t="str">
        <f t="shared" si="141"/>
        <v>E</v>
      </c>
      <c r="AA142" s="50" t="str">
        <f t="shared" si="141"/>
        <v>E</v>
      </c>
      <c r="AB142" s="50" t="str">
        <f t="shared" si="141"/>
        <v>E</v>
      </c>
      <c r="AC142" s="50" t="str">
        <f t="shared" si="141"/>
        <v>E</v>
      </c>
      <c r="AD142" s="50" t="str">
        <f t="shared" si="141"/>
        <v>E</v>
      </c>
      <c r="AE142" s="50" t="str">
        <f t="shared" si="141"/>
        <v>E</v>
      </c>
      <c r="AF142" s="50" t="str">
        <f t="shared" si="141"/>
        <v>E</v>
      </c>
      <c r="AG142" s="50" t="str">
        <f t="shared" si="141"/>
        <v>E</v>
      </c>
      <c r="AH142" s="50" t="str">
        <f t="shared" si="141"/>
        <v>E</v>
      </c>
      <c r="AI142" s="50" t="str">
        <f t="shared" si="141"/>
        <v>E</v>
      </c>
      <c r="AJ142" s="50" t="str">
        <f t="shared" si="141"/>
        <v>E</v>
      </c>
      <c r="AK142" s="50" t="str">
        <f t="shared" si="141"/>
        <v>E</v>
      </c>
      <c r="AL142" s="50" t="str">
        <f t="shared" si="141"/>
        <v>E</v>
      </c>
      <c r="AM142" s="50" t="str">
        <f t="shared" si="141"/>
        <v>E</v>
      </c>
      <c r="AN142" s="50" t="str">
        <f t="shared" si="141"/>
        <v>E</v>
      </c>
      <c r="AO142" s="50" t="str">
        <f t="shared" si="141"/>
        <v>E</v>
      </c>
      <c r="AP142" s="50" t="str">
        <f t="shared" si="141"/>
        <v>E</v>
      </c>
      <c r="AQ142" s="50" t="str">
        <f t="shared" si="141"/>
        <v>E</v>
      </c>
      <c r="AR142" s="50" t="str">
        <f t="shared" si="141"/>
        <v>E</v>
      </c>
    </row>
    <row r="143" spans="1:44" ht="15" x14ac:dyDescent="0.2">
      <c r="A143" s="62" t="s">
        <v>2638</v>
      </c>
      <c r="B143" s="63" t="s">
        <v>2637</v>
      </c>
      <c r="C143" s="64">
        <v>15</v>
      </c>
      <c r="D143" s="64">
        <v>5.6</v>
      </c>
      <c r="E143" s="50" t="str">
        <f t="shared" ref="E143:AR143" si="142">IF($C143&gt;=E$1,"A","E")</f>
        <v>A</v>
      </c>
      <c r="F143" s="50" t="str">
        <f t="shared" si="142"/>
        <v>A</v>
      </c>
      <c r="G143" s="50" t="str">
        <f t="shared" si="142"/>
        <v>A</v>
      </c>
      <c r="H143" s="50" t="str">
        <f t="shared" si="142"/>
        <v>A</v>
      </c>
      <c r="I143" s="50" t="str">
        <f t="shared" si="142"/>
        <v>A</v>
      </c>
      <c r="J143" s="50" t="str">
        <f t="shared" si="142"/>
        <v>A</v>
      </c>
      <c r="K143" s="50" t="str">
        <f t="shared" si="142"/>
        <v>A</v>
      </c>
      <c r="L143" s="50" t="str">
        <f t="shared" si="142"/>
        <v>A</v>
      </c>
      <c r="M143" s="50" t="str">
        <f t="shared" si="142"/>
        <v>A</v>
      </c>
      <c r="N143" s="50" t="str">
        <f t="shared" si="142"/>
        <v>A</v>
      </c>
      <c r="O143" s="50" t="str">
        <f t="shared" si="142"/>
        <v>A</v>
      </c>
      <c r="P143" s="50" t="str">
        <f t="shared" si="142"/>
        <v>A</v>
      </c>
      <c r="Q143" s="50" t="str">
        <f t="shared" si="142"/>
        <v>A</v>
      </c>
      <c r="R143" s="50" t="str">
        <f t="shared" si="142"/>
        <v>A</v>
      </c>
      <c r="S143" s="50" t="str">
        <f t="shared" si="142"/>
        <v>A</v>
      </c>
      <c r="T143" s="50" t="str">
        <f t="shared" si="142"/>
        <v>E</v>
      </c>
      <c r="U143" s="50" t="str">
        <f t="shared" si="142"/>
        <v>E</v>
      </c>
      <c r="V143" s="50" t="str">
        <f t="shared" si="142"/>
        <v>E</v>
      </c>
      <c r="W143" s="50" t="str">
        <f t="shared" si="142"/>
        <v>E</v>
      </c>
      <c r="X143" s="50" t="str">
        <f t="shared" si="142"/>
        <v>E</v>
      </c>
      <c r="Y143" s="50" t="str">
        <f t="shared" si="142"/>
        <v>E</v>
      </c>
      <c r="Z143" s="50" t="str">
        <f t="shared" si="142"/>
        <v>E</v>
      </c>
      <c r="AA143" s="50" t="str">
        <f t="shared" si="142"/>
        <v>E</v>
      </c>
      <c r="AB143" s="50" t="str">
        <f t="shared" si="142"/>
        <v>E</v>
      </c>
      <c r="AC143" s="50" t="str">
        <f t="shared" si="142"/>
        <v>E</v>
      </c>
      <c r="AD143" s="50" t="str">
        <f t="shared" si="142"/>
        <v>E</v>
      </c>
      <c r="AE143" s="50" t="str">
        <f t="shared" si="142"/>
        <v>E</v>
      </c>
      <c r="AF143" s="50" t="str">
        <f t="shared" si="142"/>
        <v>E</v>
      </c>
      <c r="AG143" s="50" t="str">
        <f t="shared" si="142"/>
        <v>E</v>
      </c>
      <c r="AH143" s="50" t="str">
        <f t="shared" si="142"/>
        <v>E</v>
      </c>
      <c r="AI143" s="50" t="str">
        <f t="shared" si="142"/>
        <v>E</v>
      </c>
      <c r="AJ143" s="50" t="str">
        <f t="shared" si="142"/>
        <v>E</v>
      </c>
      <c r="AK143" s="50" t="str">
        <f t="shared" si="142"/>
        <v>E</v>
      </c>
      <c r="AL143" s="50" t="str">
        <f t="shared" si="142"/>
        <v>E</v>
      </c>
      <c r="AM143" s="50" t="str">
        <f t="shared" si="142"/>
        <v>E</v>
      </c>
      <c r="AN143" s="50" t="str">
        <f t="shared" si="142"/>
        <v>E</v>
      </c>
      <c r="AO143" s="50" t="str">
        <f t="shared" si="142"/>
        <v>E</v>
      </c>
      <c r="AP143" s="50" t="str">
        <f t="shared" si="142"/>
        <v>E</v>
      </c>
      <c r="AQ143" s="50" t="str">
        <f t="shared" si="142"/>
        <v>E</v>
      </c>
      <c r="AR143" s="50" t="str">
        <f t="shared" si="142"/>
        <v>E</v>
      </c>
    </row>
    <row r="144" spans="1:44" ht="15" x14ac:dyDescent="0.2">
      <c r="A144" s="62" t="s">
        <v>2653</v>
      </c>
      <c r="B144" s="63" t="s">
        <v>2652</v>
      </c>
      <c r="C144" s="64">
        <v>18</v>
      </c>
      <c r="D144" s="64">
        <v>5.6</v>
      </c>
      <c r="E144" s="50" t="str">
        <f t="shared" ref="E144:AR144" si="143">IF($C144&gt;=E$1,"A","E")</f>
        <v>A</v>
      </c>
      <c r="F144" s="50" t="str">
        <f t="shared" si="143"/>
        <v>A</v>
      </c>
      <c r="G144" s="50" t="str">
        <f t="shared" si="143"/>
        <v>A</v>
      </c>
      <c r="H144" s="50" t="str">
        <f t="shared" si="143"/>
        <v>A</v>
      </c>
      <c r="I144" s="50" t="str">
        <f t="shared" si="143"/>
        <v>A</v>
      </c>
      <c r="J144" s="50" t="str">
        <f t="shared" si="143"/>
        <v>A</v>
      </c>
      <c r="K144" s="50" t="str">
        <f t="shared" si="143"/>
        <v>A</v>
      </c>
      <c r="L144" s="50" t="str">
        <f t="shared" si="143"/>
        <v>A</v>
      </c>
      <c r="M144" s="50" t="str">
        <f t="shared" si="143"/>
        <v>A</v>
      </c>
      <c r="N144" s="50" t="str">
        <f t="shared" si="143"/>
        <v>A</v>
      </c>
      <c r="O144" s="50" t="str">
        <f t="shared" si="143"/>
        <v>A</v>
      </c>
      <c r="P144" s="50" t="str">
        <f t="shared" si="143"/>
        <v>A</v>
      </c>
      <c r="Q144" s="50" t="str">
        <f t="shared" si="143"/>
        <v>A</v>
      </c>
      <c r="R144" s="50" t="str">
        <f t="shared" si="143"/>
        <v>A</v>
      </c>
      <c r="S144" s="50" t="str">
        <f t="shared" si="143"/>
        <v>A</v>
      </c>
      <c r="T144" s="50" t="str">
        <f t="shared" si="143"/>
        <v>A</v>
      </c>
      <c r="U144" s="50" t="str">
        <f t="shared" si="143"/>
        <v>A</v>
      </c>
      <c r="V144" s="50" t="str">
        <f t="shared" si="143"/>
        <v>A</v>
      </c>
      <c r="W144" s="50" t="str">
        <f t="shared" si="143"/>
        <v>E</v>
      </c>
      <c r="X144" s="50" t="str">
        <f t="shared" si="143"/>
        <v>E</v>
      </c>
      <c r="Y144" s="50" t="str">
        <f t="shared" si="143"/>
        <v>E</v>
      </c>
      <c r="Z144" s="50" t="str">
        <f t="shared" si="143"/>
        <v>E</v>
      </c>
      <c r="AA144" s="50" t="str">
        <f t="shared" si="143"/>
        <v>E</v>
      </c>
      <c r="AB144" s="50" t="str">
        <f t="shared" si="143"/>
        <v>E</v>
      </c>
      <c r="AC144" s="50" t="str">
        <f t="shared" si="143"/>
        <v>E</v>
      </c>
      <c r="AD144" s="50" t="str">
        <f t="shared" si="143"/>
        <v>E</v>
      </c>
      <c r="AE144" s="50" t="str">
        <f t="shared" si="143"/>
        <v>E</v>
      </c>
      <c r="AF144" s="50" t="str">
        <f t="shared" si="143"/>
        <v>E</v>
      </c>
      <c r="AG144" s="50" t="str">
        <f t="shared" si="143"/>
        <v>E</v>
      </c>
      <c r="AH144" s="50" t="str">
        <f t="shared" si="143"/>
        <v>E</v>
      </c>
      <c r="AI144" s="50" t="str">
        <f t="shared" si="143"/>
        <v>E</v>
      </c>
      <c r="AJ144" s="50" t="str">
        <f t="shared" si="143"/>
        <v>E</v>
      </c>
      <c r="AK144" s="50" t="str">
        <f t="shared" si="143"/>
        <v>E</v>
      </c>
      <c r="AL144" s="50" t="str">
        <f t="shared" si="143"/>
        <v>E</v>
      </c>
      <c r="AM144" s="50" t="str">
        <f t="shared" si="143"/>
        <v>E</v>
      </c>
      <c r="AN144" s="50" t="str">
        <f t="shared" si="143"/>
        <v>E</v>
      </c>
      <c r="AO144" s="50" t="str">
        <f t="shared" si="143"/>
        <v>E</v>
      </c>
      <c r="AP144" s="50" t="str">
        <f t="shared" si="143"/>
        <v>E</v>
      </c>
      <c r="AQ144" s="50" t="str">
        <f t="shared" si="143"/>
        <v>E</v>
      </c>
      <c r="AR144" s="50" t="str">
        <f t="shared" si="143"/>
        <v>E</v>
      </c>
    </row>
    <row r="145" spans="1:44" ht="15" x14ac:dyDescent="0.2">
      <c r="A145" s="62" t="s">
        <v>2677</v>
      </c>
      <c r="B145" s="63" t="s">
        <v>2676</v>
      </c>
      <c r="C145" s="64">
        <v>14</v>
      </c>
      <c r="D145" s="64">
        <v>6.8</v>
      </c>
      <c r="E145" s="50" t="str">
        <f t="shared" ref="E145:AR145" si="144">IF($C145&gt;=E$1,"A","E")</f>
        <v>A</v>
      </c>
      <c r="F145" s="50" t="str">
        <f t="shared" si="144"/>
        <v>A</v>
      </c>
      <c r="G145" s="50" t="str">
        <f t="shared" si="144"/>
        <v>A</v>
      </c>
      <c r="H145" s="50" t="str">
        <f t="shared" si="144"/>
        <v>A</v>
      </c>
      <c r="I145" s="50" t="str">
        <f t="shared" si="144"/>
        <v>A</v>
      </c>
      <c r="J145" s="50" t="str">
        <f t="shared" si="144"/>
        <v>A</v>
      </c>
      <c r="K145" s="50" t="str">
        <f t="shared" si="144"/>
        <v>A</v>
      </c>
      <c r="L145" s="50" t="str">
        <f t="shared" si="144"/>
        <v>A</v>
      </c>
      <c r="M145" s="50" t="str">
        <f t="shared" si="144"/>
        <v>A</v>
      </c>
      <c r="N145" s="50" t="str">
        <f t="shared" si="144"/>
        <v>A</v>
      </c>
      <c r="O145" s="50" t="str">
        <f t="shared" si="144"/>
        <v>A</v>
      </c>
      <c r="P145" s="50" t="str">
        <f t="shared" si="144"/>
        <v>A</v>
      </c>
      <c r="Q145" s="50" t="str">
        <f t="shared" si="144"/>
        <v>A</v>
      </c>
      <c r="R145" s="50" t="str">
        <f t="shared" si="144"/>
        <v>A</v>
      </c>
      <c r="S145" s="50" t="str">
        <f t="shared" si="144"/>
        <v>E</v>
      </c>
      <c r="T145" s="50" t="str">
        <f t="shared" si="144"/>
        <v>E</v>
      </c>
      <c r="U145" s="50" t="str">
        <f t="shared" si="144"/>
        <v>E</v>
      </c>
      <c r="V145" s="50" t="str">
        <f t="shared" si="144"/>
        <v>E</v>
      </c>
      <c r="W145" s="50" t="str">
        <f t="shared" si="144"/>
        <v>E</v>
      </c>
      <c r="X145" s="50" t="str">
        <f t="shared" si="144"/>
        <v>E</v>
      </c>
      <c r="Y145" s="50" t="str">
        <f t="shared" si="144"/>
        <v>E</v>
      </c>
      <c r="Z145" s="50" t="str">
        <f t="shared" si="144"/>
        <v>E</v>
      </c>
      <c r="AA145" s="50" t="str">
        <f t="shared" si="144"/>
        <v>E</v>
      </c>
      <c r="AB145" s="50" t="str">
        <f t="shared" si="144"/>
        <v>E</v>
      </c>
      <c r="AC145" s="50" t="str">
        <f t="shared" si="144"/>
        <v>E</v>
      </c>
      <c r="AD145" s="50" t="str">
        <f t="shared" si="144"/>
        <v>E</v>
      </c>
      <c r="AE145" s="50" t="str">
        <f t="shared" si="144"/>
        <v>E</v>
      </c>
      <c r="AF145" s="50" t="str">
        <f t="shared" si="144"/>
        <v>E</v>
      </c>
      <c r="AG145" s="50" t="str">
        <f t="shared" si="144"/>
        <v>E</v>
      </c>
      <c r="AH145" s="50" t="str">
        <f t="shared" si="144"/>
        <v>E</v>
      </c>
      <c r="AI145" s="50" t="str">
        <f t="shared" si="144"/>
        <v>E</v>
      </c>
      <c r="AJ145" s="50" t="str">
        <f t="shared" si="144"/>
        <v>E</v>
      </c>
      <c r="AK145" s="50" t="str">
        <f t="shared" si="144"/>
        <v>E</v>
      </c>
      <c r="AL145" s="50" t="str">
        <f t="shared" si="144"/>
        <v>E</v>
      </c>
      <c r="AM145" s="50" t="str">
        <f t="shared" si="144"/>
        <v>E</v>
      </c>
      <c r="AN145" s="50" t="str">
        <f t="shared" si="144"/>
        <v>E</v>
      </c>
      <c r="AO145" s="50" t="str">
        <f t="shared" si="144"/>
        <v>E</v>
      </c>
      <c r="AP145" s="50" t="str">
        <f t="shared" si="144"/>
        <v>E</v>
      </c>
      <c r="AQ145" s="50" t="str">
        <f t="shared" si="144"/>
        <v>E</v>
      </c>
      <c r="AR145" s="50" t="str">
        <f t="shared" si="144"/>
        <v>E</v>
      </c>
    </row>
    <row r="146" spans="1:44" ht="15" x14ac:dyDescent="0.2">
      <c r="A146" s="62" t="s">
        <v>2682</v>
      </c>
      <c r="B146" s="63" t="s">
        <v>2681</v>
      </c>
      <c r="C146" s="64">
        <v>13</v>
      </c>
      <c r="D146" s="64">
        <v>4.2</v>
      </c>
      <c r="E146" s="50" t="str">
        <f t="shared" ref="E146:AR146" si="145">IF($C146&gt;=E$1,"A","E")</f>
        <v>A</v>
      </c>
      <c r="F146" s="50" t="str">
        <f t="shared" si="145"/>
        <v>A</v>
      </c>
      <c r="G146" s="50" t="str">
        <f t="shared" si="145"/>
        <v>A</v>
      </c>
      <c r="H146" s="50" t="str">
        <f t="shared" si="145"/>
        <v>A</v>
      </c>
      <c r="I146" s="50" t="str">
        <f t="shared" si="145"/>
        <v>A</v>
      </c>
      <c r="J146" s="50" t="str">
        <f t="shared" si="145"/>
        <v>A</v>
      </c>
      <c r="K146" s="50" t="str">
        <f t="shared" si="145"/>
        <v>A</v>
      </c>
      <c r="L146" s="50" t="str">
        <f t="shared" si="145"/>
        <v>A</v>
      </c>
      <c r="M146" s="50" t="str">
        <f t="shared" si="145"/>
        <v>A</v>
      </c>
      <c r="N146" s="50" t="str">
        <f t="shared" si="145"/>
        <v>A</v>
      </c>
      <c r="O146" s="50" t="str">
        <f t="shared" si="145"/>
        <v>A</v>
      </c>
      <c r="P146" s="50" t="str">
        <f t="shared" si="145"/>
        <v>A</v>
      </c>
      <c r="Q146" s="50" t="str">
        <f t="shared" si="145"/>
        <v>A</v>
      </c>
      <c r="R146" s="50" t="str">
        <f t="shared" si="145"/>
        <v>E</v>
      </c>
      <c r="S146" s="50" t="str">
        <f t="shared" si="145"/>
        <v>E</v>
      </c>
      <c r="T146" s="50" t="str">
        <f t="shared" si="145"/>
        <v>E</v>
      </c>
      <c r="U146" s="50" t="str">
        <f t="shared" si="145"/>
        <v>E</v>
      </c>
      <c r="V146" s="50" t="str">
        <f t="shared" si="145"/>
        <v>E</v>
      </c>
      <c r="W146" s="50" t="str">
        <f t="shared" si="145"/>
        <v>E</v>
      </c>
      <c r="X146" s="50" t="str">
        <f t="shared" si="145"/>
        <v>E</v>
      </c>
      <c r="Y146" s="50" t="str">
        <f t="shared" si="145"/>
        <v>E</v>
      </c>
      <c r="Z146" s="50" t="str">
        <f t="shared" si="145"/>
        <v>E</v>
      </c>
      <c r="AA146" s="50" t="str">
        <f t="shared" si="145"/>
        <v>E</v>
      </c>
      <c r="AB146" s="50" t="str">
        <f t="shared" si="145"/>
        <v>E</v>
      </c>
      <c r="AC146" s="50" t="str">
        <f t="shared" si="145"/>
        <v>E</v>
      </c>
      <c r="AD146" s="50" t="str">
        <f t="shared" si="145"/>
        <v>E</v>
      </c>
      <c r="AE146" s="50" t="str">
        <f t="shared" si="145"/>
        <v>E</v>
      </c>
      <c r="AF146" s="50" t="str">
        <f t="shared" si="145"/>
        <v>E</v>
      </c>
      <c r="AG146" s="50" t="str">
        <f t="shared" si="145"/>
        <v>E</v>
      </c>
      <c r="AH146" s="50" t="str">
        <f t="shared" si="145"/>
        <v>E</v>
      </c>
      <c r="AI146" s="50" t="str">
        <f t="shared" si="145"/>
        <v>E</v>
      </c>
      <c r="AJ146" s="50" t="str">
        <f t="shared" si="145"/>
        <v>E</v>
      </c>
      <c r="AK146" s="50" t="str">
        <f t="shared" si="145"/>
        <v>E</v>
      </c>
      <c r="AL146" s="50" t="str">
        <f t="shared" si="145"/>
        <v>E</v>
      </c>
      <c r="AM146" s="50" t="str">
        <f t="shared" si="145"/>
        <v>E</v>
      </c>
      <c r="AN146" s="50" t="str">
        <f t="shared" si="145"/>
        <v>E</v>
      </c>
      <c r="AO146" s="50" t="str">
        <f t="shared" si="145"/>
        <v>E</v>
      </c>
      <c r="AP146" s="50" t="str">
        <f t="shared" si="145"/>
        <v>E</v>
      </c>
      <c r="AQ146" s="50" t="str">
        <f t="shared" si="145"/>
        <v>E</v>
      </c>
      <c r="AR146" s="50" t="str">
        <f t="shared" si="145"/>
        <v>E</v>
      </c>
    </row>
    <row r="147" spans="1:44" ht="15" x14ac:dyDescent="0.2">
      <c r="A147" s="62" t="s">
        <v>2693</v>
      </c>
      <c r="B147" s="63" t="s">
        <v>3464</v>
      </c>
      <c r="C147" s="64">
        <v>24</v>
      </c>
      <c r="D147" s="64">
        <v>5.2</v>
      </c>
      <c r="E147" s="50" t="str">
        <f t="shared" ref="E147:AR147" si="146">IF($C147&gt;=E$1,"A","E")</f>
        <v>A</v>
      </c>
      <c r="F147" s="50" t="str">
        <f t="shared" si="146"/>
        <v>A</v>
      </c>
      <c r="G147" s="50" t="str">
        <f t="shared" si="146"/>
        <v>A</v>
      </c>
      <c r="H147" s="50" t="str">
        <f t="shared" si="146"/>
        <v>A</v>
      </c>
      <c r="I147" s="50" t="str">
        <f t="shared" si="146"/>
        <v>A</v>
      </c>
      <c r="J147" s="50" t="str">
        <f t="shared" si="146"/>
        <v>A</v>
      </c>
      <c r="K147" s="50" t="str">
        <f t="shared" si="146"/>
        <v>A</v>
      </c>
      <c r="L147" s="50" t="str">
        <f t="shared" si="146"/>
        <v>A</v>
      </c>
      <c r="M147" s="50" t="str">
        <f t="shared" si="146"/>
        <v>A</v>
      </c>
      <c r="N147" s="50" t="str">
        <f t="shared" si="146"/>
        <v>A</v>
      </c>
      <c r="O147" s="50" t="str">
        <f t="shared" si="146"/>
        <v>A</v>
      </c>
      <c r="P147" s="50" t="str">
        <f t="shared" si="146"/>
        <v>A</v>
      </c>
      <c r="Q147" s="50" t="str">
        <f t="shared" si="146"/>
        <v>A</v>
      </c>
      <c r="R147" s="50" t="str">
        <f t="shared" si="146"/>
        <v>A</v>
      </c>
      <c r="S147" s="50" t="str">
        <f t="shared" si="146"/>
        <v>A</v>
      </c>
      <c r="T147" s="50" t="str">
        <f t="shared" si="146"/>
        <v>A</v>
      </c>
      <c r="U147" s="50" t="str">
        <f t="shared" si="146"/>
        <v>A</v>
      </c>
      <c r="V147" s="50" t="str">
        <f t="shared" si="146"/>
        <v>A</v>
      </c>
      <c r="W147" s="50" t="str">
        <f t="shared" si="146"/>
        <v>A</v>
      </c>
      <c r="X147" s="50" t="str">
        <f t="shared" si="146"/>
        <v>A</v>
      </c>
      <c r="Y147" s="50" t="str">
        <f t="shared" si="146"/>
        <v>A</v>
      </c>
      <c r="Z147" s="50" t="str">
        <f t="shared" si="146"/>
        <v>A</v>
      </c>
      <c r="AA147" s="50" t="str">
        <f t="shared" si="146"/>
        <v>A</v>
      </c>
      <c r="AB147" s="50" t="str">
        <f t="shared" si="146"/>
        <v>A</v>
      </c>
      <c r="AC147" s="50" t="str">
        <f t="shared" si="146"/>
        <v>E</v>
      </c>
      <c r="AD147" s="50" t="str">
        <f t="shared" si="146"/>
        <v>E</v>
      </c>
      <c r="AE147" s="50" t="str">
        <f t="shared" si="146"/>
        <v>E</v>
      </c>
      <c r="AF147" s="50" t="str">
        <f t="shared" si="146"/>
        <v>E</v>
      </c>
      <c r="AG147" s="50" t="str">
        <f t="shared" si="146"/>
        <v>E</v>
      </c>
      <c r="AH147" s="50" t="str">
        <f t="shared" si="146"/>
        <v>E</v>
      </c>
      <c r="AI147" s="50" t="str">
        <f t="shared" si="146"/>
        <v>E</v>
      </c>
      <c r="AJ147" s="50" t="str">
        <f t="shared" si="146"/>
        <v>E</v>
      </c>
      <c r="AK147" s="50" t="str">
        <f t="shared" si="146"/>
        <v>E</v>
      </c>
      <c r="AL147" s="50" t="str">
        <f t="shared" si="146"/>
        <v>E</v>
      </c>
      <c r="AM147" s="50" t="str">
        <f t="shared" si="146"/>
        <v>E</v>
      </c>
      <c r="AN147" s="50" t="str">
        <f t="shared" si="146"/>
        <v>E</v>
      </c>
      <c r="AO147" s="50" t="str">
        <f t="shared" si="146"/>
        <v>E</v>
      </c>
      <c r="AP147" s="50" t="str">
        <f t="shared" si="146"/>
        <v>E</v>
      </c>
      <c r="AQ147" s="50" t="str">
        <f t="shared" si="146"/>
        <v>E</v>
      </c>
      <c r="AR147" s="50" t="str">
        <f t="shared" si="146"/>
        <v>E</v>
      </c>
    </row>
    <row r="148" spans="1:44" ht="15" x14ac:dyDescent="0.2">
      <c r="A148" s="62" t="s">
        <v>2700</v>
      </c>
      <c r="B148" s="63" t="s">
        <v>3494</v>
      </c>
      <c r="C148" s="64">
        <v>23</v>
      </c>
      <c r="D148" s="64">
        <v>2.8</v>
      </c>
      <c r="E148" s="50" t="str">
        <f t="shared" ref="E148:AR148" si="147">IF($C148&gt;=E$1,"A","E")</f>
        <v>A</v>
      </c>
      <c r="F148" s="50" t="str">
        <f t="shared" si="147"/>
        <v>A</v>
      </c>
      <c r="G148" s="50" t="str">
        <f t="shared" si="147"/>
        <v>A</v>
      </c>
      <c r="H148" s="50" t="str">
        <f t="shared" si="147"/>
        <v>A</v>
      </c>
      <c r="I148" s="50" t="str">
        <f t="shared" si="147"/>
        <v>A</v>
      </c>
      <c r="J148" s="50" t="str">
        <f t="shared" si="147"/>
        <v>A</v>
      </c>
      <c r="K148" s="50" t="str">
        <f t="shared" si="147"/>
        <v>A</v>
      </c>
      <c r="L148" s="50" t="str">
        <f t="shared" si="147"/>
        <v>A</v>
      </c>
      <c r="M148" s="50" t="str">
        <f t="shared" si="147"/>
        <v>A</v>
      </c>
      <c r="N148" s="50" t="str">
        <f t="shared" si="147"/>
        <v>A</v>
      </c>
      <c r="O148" s="50" t="str">
        <f t="shared" si="147"/>
        <v>A</v>
      </c>
      <c r="P148" s="50" t="str">
        <f t="shared" si="147"/>
        <v>A</v>
      </c>
      <c r="Q148" s="50" t="str">
        <f t="shared" si="147"/>
        <v>A</v>
      </c>
      <c r="R148" s="50" t="str">
        <f t="shared" si="147"/>
        <v>A</v>
      </c>
      <c r="S148" s="50" t="str">
        <f t="shared" si="147"/>
        <v>A</v>
      </c>
      <c r="T148" s="50" t="str">
        <f t="shared" si="147"/>
        <v>A</v>
      </c>
      <c r="U148" s="50" t="str">
        <f t="shared" si="147"/>
        <v>A</v>
      </c>
      <c r="V148" s="50" t="str">
        <f t="shared" si="147"/>
        <v>A</v>
      </c>
      <c r="W148" s="50" t="str">
        <f t="shared" si="147"/>
        <v>A</v>
      </c>
      <c r="X148" s="50" t="str">
        <f t="shared" si="147"/>
        <v>A</v>
      </c>
      <c r="Y148" s="50" t="str">
        <f t="shared" si="147"/>
        <v>A</v>
      </c>
      <c r="Z148" s="50" t="str">
        <f t="shared" si="147"/>
        <v>A</v>
      </c>
      <c r="AA148" s="50" t="str">
        <f t="shared" si="147"/>
        <v>A</v>
      </c>
      <c r="AB148" s="50" t="str">
        <f t="shared" si="147"/>
        <v>E</v>
      </c>
      <c r="AC148" s="50" t="str">
        <f t="shared" si="147"/>
        <v>E</v>
      </c>
      <c r="AD148" s="50" t="str">
        <f t="shared" si="147"/>
        <v>E</v>
      </c>
      <c r="AE148" s="50" t="str">
        <f t="shared" si="147"/>
        <v>E</v>
      </c>
      <c r="AF148" s="50" t="str">
        <f t="shared" si="147"/>
        <v>E</v>
      </c>
      <c r="AG148" s="50" t="str">
        <f t="shared" si="147"/>
        <v>E</v>
      </c>
      <c r="AH148" s="50" t="str">
        <f t="shared" si="147"/>
        <v>E</v>
      </c>
      <c r="AI148" s="50" t="str">
        <f t="shared" si="147"/>
        <v>E</v>
      </c>
      <c r="AJ148" s="50" t="str">
        <f t="shared" si="147"/>
        <v>E</v>
      </c>
      <c r="AK148" s="50" t="str">
        <f t="shared" si="147"/>
        <v>E</v>
      </c>
      <c r="AL148" s="50" t="str">
        <f t="shared" si="147"/>
        <v>E</v>
      </c>
      <c r="AM148" s="50" t="str">
        <f t="shared" si="147"/>
        <v>E</v>
      </c>
      <c r="AN148" s="50" t="str">
        <f t="shared" si="147"/>
        <v>E</v>
      </c>
      <c r="AO148" s="50" t="str">
        <f t="shared" si="147"/>
        <v>E</v>
      </c>
      <c r="AP148" s="50" t="str">
        <f t="shared" si="147"/>
        <v>E</v>
      </c>
      <c r="AQ148" s="50" t="str">
        <f t="shared" si="147"/>
        <v>E</v>
      </c>
      <c r="AR148" s="50" t="str">
        <f t="shared" si="147"/>
        <v>E</v>
      </c>
    </row>
    <row r="149" spans="1:44" ht="15" x14ac:dyDescent="0.2">
      <c r="A149" s="62" t="s">
        <v>2714</v>
      </c>
      <c r="B149" s="63" t="s">
        <v>3468</v>
      </c>
      <c r="C149" s="64">
        <v>16</v>
      </c>
      <c r="D149" s="64">
        <v>6</v>
      </c>
      <c r="E149" s="50" t="str">
        <f t="shared" ref="E149:AR149" si="148">IF($C149&gt;=E$1,"A","E")</f>
        <v>A</v>
      </c>
      <c r="F149" s="50" t="str">
        <f t="shared" si="148"/>
        <v>A</v>
      </c>
      <c r="G149" s="50" t="str">
        <f t="shared" si="148"/>
        <v>A</v>
      </c>
      <c r="H149" s="50" t="str">
        <f t="shared" si="148"/>
        <v>A</v>
      </c>
      <c r="I149" s="50" t="str">
        <f t="shared" si="148"/>
        <v>A</v>
      </c>
      <c r="J149" s="50" t="str">
        <f t="shared" si="148"/>
        <v>A</v>
      </c>
      <c r="K149" s="50" t="str">
        <f t="shared" si="148"/>
        <v>A</v>
      </c>
      <c r="L149" s="50" t="str">
        <f t="shared" si="148"/>
        <v>A</v>
      </c>
      <c r="M149" s="50" t="str">
        <f t="shared" si="148"/>
        <v>A</v>
      </c>
      <c r="N149" s="50" t="str">
        <f t="shared" si="148"/>
        <v>A</v>
      </c>
      <c r="O149" s="50" t="str">
        <f t="shared" si="148"/>
        <v>A</v>
      </c>
      <c r="P149" s="50" t="str">
        <f t="shared" si="148"/>
        <v>A</v>
      </c>
      <c r="Q149" s="50" t="str">
        <f t="shared" si="148"/>
        <v>A</v>
      </c>
      <c r="R149" s="50" t="str">
        <f t="shared" si="148"/>
        <v>A</v>
      </c>
      <c r="S149" s="50" t="str">
        <f t="shared" si="148"/>
        <v>A</v>
      </c>
      <c r="T149" s="50" t="str">
        <f t="shared" si="148"/>
        <v>A</v>
      </c>
      <c r="U149" s="50" t="str">
        <f t="shared" si="148"/>
        <v>E</v>
      </c>
      <c r="V149" s="50" t="str">
        <f t="shared" si="148"/>
        <v>E</v>
      </c>
      <c r="W149" s="50" t="str">
        <f t="shared" si="148"/>
        <v>E</v>
      </c>
      <c r="X149" s="50" t="str">
        <f t="shared" si="148"/>
        <v>E</v>
      </c>
      <c r="Y149" s="50" t="str">
        <f t="shared" si="148"/>
        <v>E</v>
      </c>
      <c r="Z149" s="50" t="str">
        <f t="shared" si="148"/>
        <v>E</v>
      </c>
      <c r="AA149" s="50" t="str">
        <f t="shared" si="148"/>
        <v>E</v>
      </c>
      <c r="AB149" s="50" t="str">
        <f t="shared" si="148"/>
        <v>E</v>
      </c>
      <c r="AC149" s="50" t="str">
        <f t="shared" si="148"/>
        <v>E</v>
      </c>
      <c r="AD149" s="50" t="str">
        <f t="shared" si="148"/>
        <v>E</v>
      </c>
      <c r="AE149" s="50" t="str">
        <f t="shared" si="148"/>
        <v>E</v>
      </c>
      <c r="AF149" s="50" t="str">
        <f t="shared" si="148"/>
        <v>E</v>
      </c>
      <c r="AG149" s="50" t="str">
        <f t="shared" si="148"/>
        <v>E</v>
      </c>
      <c r="AH149" s="50" t="str">
        <f t="shared" si="148"/>
        <v>E</v>
      </c>
      <c r="AI149" s="50" t="str">
        <f t="shared" si="148"/>
        <v>E</v>
      </c>
      <c r="AJ149" s="50" t="str">
        <f t="shared" si="148"/>
        <v>E</v>
      </c>
      <c r="AK149" s="50" t="str">
        <f t="shared" si="148"/>
        <v>E</v>
      </c>
      <c r="AL149" s="50" t="str">
        <f t="shared" si="148"/>
        <v>E</v>
      </c>
      <c r="AM149" s="50" t="str">
        <f t="shared" si="148"/>
        <v>E</v>
      </c>
      <c r="AN149" s="50" t="str">
        <f t="shared" si="148"/>
        <v>E</v>
      </c>
      <c r="AO149" s="50" t="str">
        <f t="shared" si="148"/>
        <v>E</v>
      </c>
      <c r="AP149" s="50" t="str">
        <f t="shared" si="148"/>
        <v>E</v>
      </c>
      <c r="AQ149" s="50" t="str">
        <f t="shared" si="148"/>
        <v>E</v>
      </c>
      <c r="AR149" s="50" t="str">
        <f t="shared" si="148"/>
        <v>E</v>
      </c>
    </row>
    <row r="150" spans="1:44" ht="15" x14ac:dyDescent="0.2">
      <c r="A150" s="62" t="s">
        <v>2732</v>
      </c>
      <c r="B150" s="63" t="s">
        <v>3410</v>
      </c>
      <c r="C150" s="64">
        <v>22</v>
      </c>
      <c r="D150" s="64">
        <v>5.6</v>
      </c>
      <c r="E150" s="50" t="str">
        <f t="shared" ref="E150:AR150" si="149">IF($C150&gt;=E$1,"A","E")</f>
        <v>A</v>
      </c>
      <c r="F150" s="50" t="str">
        <f t="shared" si="149"/>
        <v>A</v>
      </c>
      <c r="G150" s="50" t="str">
        <f t="shared" si="149"/>
        <v>A</v>
      </c>
      <c r="H150" s="50" t="str">
        <f t="shared" si="149"/>
        <v>A</v>
      </c>
      <c r="I150" s="50" t="str">
        <f t="shared" si="149"/>
        <v>A</v>
      </c>
      <c r="J150" s="50" t="str">
        <f t="shared" si="149"/>
        <v>A</v>
      </c>
      <c r="K150" s="50" t="str">
        <f t="shared" si="149"/>
        <v>A</v>
      </c>
      <c r="L150" s="50" t="str">
        <f t="shared" si="149"/>
        <v>A</v>
      </c>
      <c r="M150" s="50" t="str">
        <f t="shared" si="149"/>
        <v>A</v>
      </c>
      <c r="N150" s="50" t="str">
        <f t="shared" si="149"/>
        <v>A</v>
      </c>
      <c r="O150" s="50" t="str">
        <f t="shared" si="149"/>
        <v>A</v>
      </c>
      <c r="P150" s="50" t="str">
        <f t="shared" si="149"/>
        <v>A</v>
      </c>
      <c r="Q150" s="50" t="str">
        <f t="shared" si="149"/>
        <v>A</v>
      </c>
      <c r="R150" s="50" t="str">
        <f t="shared" si="149"/>
        <v>A</v>
      </c>
      <c r="S150" s="50" t="str">
        <f t="shared" si="149"/>
        <v>A</v>
      </c>
      <c r="T150" s="50" t="str">
        <f t="shared" si="149"/>
        <v>A</v>
      </c>
      <c r="U150" s="50" t="str">
        <f t="shared" si="149"/>
        <v>A</v>
      </c>
      <c r="V150" s="50" t="str">
        <f t="shared" si="149"/>
        <v>A</v>
      </c>
      <c r="W150" s="50" t="str">
        <f t="shared" si="149"/>
        <v>A</v>
      </c>
      <c r="X150" s="50" t="str">
        <f t="shared" si="149"/>
        <v>A</v>
      </c>
      <c r="Y150" s="50" t="str">
        <f t="shared" si="149"/>
        <v>A</v>
      </c>
      <c r="Z150" s="50" t="str">
        <f t="shared" si="149"/>
        <v>A</v>
      </c>
      <c r="AA150" s="50" t="str">
        <f t="shared" si="149"/>
        <v>E</v>
      </c>
      <c r="AB150" s="50" t="str">
        <f t="shared" si="149"/>
        <v>E</v>
      </c>
      <c r="AC150" s="50" t="str">
        <f t="shared" si="149"/>
        <v>E</v>
      </c>
      <c r="AD150" s="50" t="str">
        <f t="shared" si="149"/>
        <v>E</v>
      </c>
      <c r="AE150" s="50" t="str">
        <f t="shared" si="149"/>
        <v>E</v>
      </c>
      <c r="AF150" s="50" t="str">
        <f t="shared" si="149"/>
        <v>E</v>
      </c>
      <c r="AG150" s="50" t="str">
        <f t="shared" si="149"/>
        <v>E</v>
      </c>
      <c r="AH150" s="50" t="str">
        <f t="shared" si="149"/>
        <v>E</v>
      </c>
      <c r="AI150" s="50" t="str">
        <f t="shared" si="149"/>
        <v>E</v>
      </c>
      <c r="AJ150" s="50" t="str">
        <f t="shared" si="149"/>
        <v>E</v>
      </c>
      <c r="AK150" s="50" t="str">
        <f t="shared" si="149"/>
        <v>E</v>
      </c>
      <c r="AL150" s="50" t="str">
        <f t="shared" si="149"/>
        <v>E</v>
      </c>
      <c r="AM150" s="50" t="str">
        <f t="shared" si="149"/>
        <v>E</v>
      </c>
      <c r="AN150" s="50" t="str">
        <f t="shared" si="149"/>
        <v>E</v>
      </c>
      <c r="AO150" s="50" t="str">
        <f t="shared" si="149"/>
        <v>E</v>
      </c>
      <c r="AP150" s="50" t="str">
        <f t="shared" si="149"/>
        <v>E</v>
      </c>
      <c r="AQ150" s="50" t="str">
        <f t="shared" si="149"/>
        <v>E</v>
      </c>
      <c r="AR150" s="50" t="str">
        <f t="shared" si="149"/>
        <v>E</v>
      </c>
    </row>
    <row r="151" spans="1:44" ht="15" x14ac:dyDescent="0.2">
      <c r="A151" s="62" t="s">
        <v>2746</v>
      </c>
      <c r="B151" s="63" t="s">
        <v>2745</v>
      </c>
      <c r="C151" s="64">
        <v>19</v>
      </c>
      <c r="D151" s="64">
        <v>5.6</v>
      </c>
      <c r="E151" s="50" t="str">
        <f t="shared" ref="E151:AR151" si="150">IF($C151&gt;=E$1,"A","E")</f>
        <v>A</v>
      </c>
      <c r="F151" s="50" t="str">
        <f t="shared" si="150"/>
        <v>A</v>
      </c>
      <c r="G151" s="50" t="str">
        <f t="shared" si="150"/>
        <v>A</v>
      </c>
      <c r="H151" s="50" t="str">
        <f t="shared" si="150"/>
        <v>A</v>
      </c>
      <c r="I151" s="50" t="str">
        <f t="shared" si="150"/>
        <v>A</v>
      </c>
      <c r="J151" s="50" t="str">
        <f t="shared" si="150"/>
        <v>A</v>
      </c>
      <c r="K151" s="50" t="str">
        <f t="shared" si="150"/>
        <v>A</v>
      </c>
      <c r="L151" s="50" t="str">
        <f t="shared" si="150"/>
        <v>A</v>
      </c>
      <c r="M151" s="50" t="str">
        <f t="shared" si="150"/>
        <v>A</v>
      </c>
      <c r="N151" s="50" t="str">
        <f t="shared" si="150"/>
        <v>A</v>
      </c>
      <c r="O151" s="50" t="str">
        <f t="shared" si="150"/>
        <v>A</v>
      </c>
      <c r="P151" s="50" t="str">
        <f t="shared" si="150"/>
        <v>A</v>
      </c>
      <c r="Q151" s="50" t="str">
        <f t="shared" si="150"/>
        <v>A</v>
      </c>
      <c r="R151" s="50" t="str">
        <f t="shared" si="150"/>
        <v>A</v>
      </c>
      <c r="S151" s="50" t="str">
        <f t="shared" si="150"/>
        <v>A</v>
      </c>
      <c r="T151" s="50" t="str">
        <f t="shared" si="150"/>
        <v>A</v>
      </c>
      <c r="U151" s="50" t="str">
        <f t="shared" si="150"/>
        <v>A</v>
      </c>
      <c r="V151" s="50" t="str">
        <f t="shared" si="150"/>
        <v>A</v>
      </c>
      <c r="W151" s="50" t="str">
        <f t="shared" si="150"/>
        <v>A</v>
      </c>
      <c r="X151" s="50" t="str">
        <f t="shared" si="150"/>
        <v>E</v>
      </c>
      <c r="Y151" s="50" t="str">
        <f t="shared" si="150"/>
        <v>E</v>
      </c>
      <c r="Z151" s="50" t="str">
        <f t="shared" si="150"/>
        <v>E</v>
      </c>
      <c r="AA151" s="50" t="str">
        <f t="shared" si="150"/>
        <v>E</v>
      </c>
      <c r="AB151" s="50" t="str">
        <f t="shared" si="150"/>
        <v>E</v>
      </c>
      <c r="AC151" s="50" t="str">
        <f t="shared" si="150"/>
        <v>E</v>
      </c>
      <c r="AD151" s="50" t="str">
        <f t="shared" si="150"/>
        <v>E</v>
      </c>
      <c r="AE151" s="50" t="str">
        <f t="shared" si="150"/>
        <v>E</v>
      </c>
      <c r="AF151" s="50" t="str">
        <f t="shared" si="150"/>
        <v>E</v>
      </c>
      <c r="AG151" s="50" t="str">
        <f t="shared" si="150"/>
        <v>E</v>
      </c>
      <c r="AH151" s="50" t="str">
        <f t="shared" si="150"/>
        <v>E</v>
      </c>
      <c r="AI151" s="50" t="str">
        <f t="shared" si="150"/>
        <v>E</v>
      </c>
      <c r="AJ151" s="50" t="str">
        <f t="shared" si="150"/>
        <v>E</v>
      </c>
      <c r="AK151" s="50" t="str">
        <f t="shared" si="150"/>
        <v>E</v>
      </c>
      <c r="AL151" s="50" t="str">
        <f t="shared" si="150"/>
        <v>E</v>
      </c>
      <c r="AM151" s="50" t="str">
        <f t="shared" si="150"/>
        <v>E</v>
      </c>
      <c r="AN151" s="50" t="str">
        <f t="shared" si="150"/>
        <v>E</v>
      </c>
      <c r="AO151" s="50" t="str">
        <f t="shared" si="150"/>
        <v>E</v>
      </c>
      <c r="AP151" s="50" t="str">
        <f t="shared" si="150"/>
        <v>E</v>
      </c>
      <c r="AQ151" s="50" t="str">
        <f t="shared" si="150"/>
        <v>E</v>
      </c>
      <c r="AR151" s="50" t="str">
        <f t="shared" si="150"/>
        <v>E</v>
      </c>
    </row>
    <row r="152" spans="1:44" ht="15" x14ac:dyDescent="0.2">
      <c r="A152" s="62" t="s">
        <v>2758</v>
      </c>
      <c r="B152" s="63" t="s">
        <v>2757</v>
      </c>
      <c r="C152" s="64">
        <v>12</v>
      </c>
      <c r="D152" s="64">
        <v>5.2</v>
      </c>
      <c r="E152" s="50" t="str">
        <f t="shared" ref="E152:AR152" si="151">IF($C152&gt;=E$1,"A","E")</f>
        <v>A</v>
      </c>
      <c r="F152" s="50" t="str">
        <f t="shared" si="151"/>
        <v>A</v>
      </c>
      <c r="G152" s="50" t="str">
        <f t="shared" si="151"/>
        <v>A</v>
      </c>
      <c r="H152" s="50" t="str">
        <f t="shared" si="151"/>
        <v>A</v>
      </c>
      <c r="I152" s="50" t="str">
        <f t="shared" si="151"/>
        <v>A</v>
      </c>
      <c r="J152" s="50" t="str">
        <f t="shared" si="151"/>
        <v>A</v>
      </c>
      <c r="K152" s="50" t="str">
        <f t="shared" si="151"/>
        <v>A</v>
      </c>
      <c r="L152" s="50" t="str">
        <f t="shared" si="151"/>
        <v>A</v>
      </c>
      <c r="M152" s="50" t="str">
        <f t="shared" si="151"/>
        <v>A</v>
      </c>
      <c r="N152" s="50" t="str">
        <f t="shared" si="151"/>
        <v>A</v>
      </c>
      <c r="O152" s="50" t="str">
        <f t="shared" si="151"/>
        <v>A</v>
      </c>
      <c r="P152" s="50" t="str">
        <f t="shared" si="151"/>
        <v>A</v>
      </c>
      <c r="Q152" s="50" t="str">
        <f t="shared" si="151"/>
        <v>E</v>
      </c>
      <c r="R152" s="50" t="str">
        <f t="shared" si="151"/>
        <v>E</v>
      </c>
      <c r="S152" s="50" t="str">
        <f t="shared" si="151"/>
        <v>E</v>
      </c>
      <c r="T152" s="50" t="str">
        <f t="shared" si="151"/>
        <v>E</v>
      </c>
      <c r="U152" s="50" t="str">
        <f t="shared" si="151"/>
        <v>E</v>
      </c>
      <c r="V152" s="50" t="str">
        <f t="shared" si="151"/>
        <v>E</v>
      </c>
      <c r="W152" s="50" t="str">
        <f t="shared" si="151"/>
        <v>E</v>
      </c>
      <c r="X152" s="50" t="str">
        <f t="shared" si="151"/>
        <v>E</v>
      </c>
      <c r="Y152" s="50" t="str">
        <f t="shared" si="151"/>
        <v>E</v>
      </c>
      <c r="Z152" s="50" t="str">
        <f t="shared" si="151"/>
        <v>E</v>
      </c>
      <c r="AA152" s="50" t="str">
        <f t="shared" si="151"/>
        <v>E</v>
      </c>
      <c r="AB152" s="50" t="str">
        <f t="shared" si="151"/>
        <v>E</v>
      </c>
      <c r="AC152" s="50" t="str">
        <f t="shared" si="151"/>
        <v>E</v>
      </c>
      <c r="AD152" s="50" t="str">
        <f t="shared" si="151"/>
        <v>E</v>
      </c>
      <c r="AE152" s="50" t="str">
        <f t="shared" si="151"/>
        <v>E</v>
      </c>
      <c r="AF152" s="50" t="str">
        <f t="shared" si="151"/>
        <v>E</v>
      </c>
      <c r="AG152" s="50" t="str">
        <f t="shared" si="151"/>
        <v>E</v>
      </c>
      <c r="AH152" s="50" t="str">
        <f t="shared" si="151"/>
        <v>E</v>
      </c>
      <c r="AI152" s="50" t="str">
        <f t="shared" si="151"/>
        <v>E</v>
      </c>
      <c r="AJ152" s="50" t="str">
        <f t="shared" si="151"/>
        <v>E</v>
      </c>
      <c r="AK152" s="50" t="str">
        <f t="shared" si="151"/>
        <v>E</v>
      </c>
      <c r="AL152" s="50" t="str">
        <f t="shared" si="151"/>
        <v>E</v>
      </c>
      <c r="AM152" s="50" t="str">
        <f t="shared" si="151"/>
        <v>E</v>
      </c>
      <c r="AN152" s="50" t="str">
        <f t="shared" si="151"/>
        <v>E</v>
      </c>
      <c r="AO152" s="50" t="str">
        <f t="shared" si="151"/>
        <v>E</v>
      </c>
      <c r="AP152" s="50" t="str">
        <f t="shared" si="151"/>
        <v>E</v>
      </c>
      <c r="AQ152" s="50" t="str">
        <f t="shared" si="151"/>
        <v>E</v>
      </c>
      <c r="AR152" s="50" t="str">
        <f t="shared" si="151"/>
        <v>E</v>
      </c>
    </row>
    <row r="153" spans="1:44" ht="15" x14ac:dyDescent="0.2">
      <c r="A153" s="62" t="s">
        <v>2763</v>
      </c>
      <c r="B153" s="63" t="s">
        <v>3433</v>
      </c>
      <c r="C153" s="64">
        <v>18</v>
      </c>
      <c r="D153" s="64">
        <v>3.6</v>
      </c>
      <c r="E153" s="50" t="str">
        <f t="shared" ref="E153:AR153" si="152">IF($C153&gt;=E$1,"A","E")</f>
        <v>A</v>
      </c>
      <c r="F153" s="50" t="str">
        <f t="shared" si="152"/>
        <v>A</v>
      </c>
      <c r="G153" s="50" t="str">
        <f t="shared" si="152"/>
        <v>A</v>
      </c>
      <c r="H153" s="50" t="str">
        <f t="shared" si="152"/>
        <v>A</v>
      </c>
      <c r="I153" s="50" t="str">
        <f t="shared" si="152"/>
        <v>A</v>
      </c>
      <c r="J153" s="50" t="str">
        <f t="shared" si="152"/>
        <v>A</v>
      </c>
      <c r="K153" s="50" t="str">
        <f t="shared" si="152"/>
        <v>A</v>
      </c>
      <c r="L153" s="50" t="str">
        <f t="shared" si="152"/>
        <v>A</v>
      </c>
      <c r="M153" s="50" t="str">
        <f t="shared" si="152"/>
        <v>A</v>
      </c>
      <c r="N153" s="50" t="str">
        <f t="shared" si="152"/>
        <v>A</v>
      </c>
      <c r="O153" s="50" t="str">
        <f t="shared" si="152"/>
        <v>A</v>
      </c>
      <c r="P153" s="50" t="str">
        <f t="shared" si="152"/>
        <v>A</v>
      </c>
      <c r="Q153" s="50" t="str">
        <f t="shared" si="152"/>
        <v>A</v>
      </c>
      <c r="R153" s="50" t="str">
        <f t="shared" si="152"/>
        <v>A</v>
      </c>
      <c r="S153" s="50" t="str">
        <f t="shared" si="152"/>
        <v>A</v>
      </c>
      <c r="T153" s="50" t="str">
        <f t="shared" si="152"/>
        <v>A</v>
      </c>
      <c r="U153" s="50" t="str">
        <f t="shared" si="152"/>
        <v>A</v>
      </c>
      <c r="V153" s="50" t="str">
        <f t="shared" si="152"/>
        <v>A</v>
      </c>
      <c r="W153" s="50" t="str">
        <f t="shared" si="152"/>
        <v>E</v>
      </c>
      <c r="X153" s="50" t="str">
        <f t="shared" si="152"/>
        <v>E</v>
      </c>
      <c r="Y153" s="50" t="str">
        <f t="shared" si="152"/>
        <v>E</v>
      </c>
      <c r="Z153" s="50" t="str">
        <f t="shared" si="152"/>
        <v>E</v>
      </c>
      <c r="AA153" s="50" t="str">
        <f t="shared" si="152"/>
        <v>E</v>
      </c>
      <c r="AB153" s="50" t="str">
        <f t="shared" si="152"/>
        <v>E</v>
      </c>
      <c r="AC153" s="50" t="str">
        <f t="shared" si="152"/>
        <v>E</v>
      </c>
      <c r="AD153" s="50" t="str">
        <f t="shared" si="152"/>
        <v>E</v>
      </c>
      <c r="AE153" s="50" t="str">
        <f t="shared" si="152"/>
        <v>E</v>
      </c>
      <c r="AF153" s="50" t="str">
        <f t="shared" si="152"/>
        <v>E</v>
      </c>
      <c r="AG153" s="50" t="str">
        <f t="shared" si="152"/>
        <v>E</v>
      </c>
      <c r="AH153" s="50" t="str">
        <f t="shared" si="152"/>
        <v>E</v>
      </c>
      <c r="AI153" s="50" t="str">
        <f t="shared" si="152"/>
        <v>E</v>
      </c>
      <c r="AJ153" s="50" t="str">
        <f t="shared" si="152"/>
        <v>E</v>
      </c>
      <c r="AK153" s="50" t="str">
        <f t="shared" si="152"/>
        <v>E</v>
      </c>
      <c r="AL153" s="50" t="str">
        <f t="shared" si="152"/>
        <v>E</v>
      </c>
      <c r="AM153" s="50" t="str">
        <f t="shared" si="152"/>
        <v>E</v>
      </c>
      <c r="AN153" s="50" t="str">
        <f t="shared" si="152"/>
        <v>E</v>
      </c>
      <c r="AO153" s="50" t="str">
        <f t="shared" si="152"/>
        <v>E</v>
      </c>
      <c r="AP153" s="50" t="str">
        <f t="shared" si="152"/>
        <v>E</v>
      </c>
      <c r="AQ153" s="50" t="str">
        <f t="shared" si="152"/>
        <v>E</v>
      </c>
      <c r="AR153" s="50" t="str">
        <f t="shared" si="152"/>
        <v>E</v>
      </c>
    </row>
    <row r="154" spans="1:44" ht="15" x14ac:dyDescent="0.2">
      <c r="A154" s="62" t="s">
        <v>2782</v>
      </c>
      <c r="B154" s="63" t="s">
        <v>2781</v>
      </c>
      <c r="C154" s="64">
        <v>21</v>
      </c>
      <c r="D154" s="64">
        <v>6</v>
      </c>
      <c r="E154" s="50" t="str">
        <f t="shared" ref="E154:AR154" si="153">IF($C154&gt;=E$1,"A","E")</f>
        <v>A</v>
      </c>
      <c r="F154" s="50" t="str">
        <f t="shared" si="153"/>
        <v>A</v>
      </c>
      <c r="G154" s="50" t="str">
        <f t="shared" si="153"/>
        <v>A</v>
      </c>
      <c r="H154" s="50" t="str">
        <f t="shared" si="153"/>
        <v>A</v>
      </c>
      <c r="I154" s="50" t="str">
        <f t="shared" si="153"/>
        <v>A</v>
      </c>
      <c r="J154" s="50" t="str">
        <f t="shared" si="153"/>
        <v>A</v>
      </c>
      <c r="K154" s="50" t="str">
        <f t="shared" si="153"/>
        <v>A</v>
      </c>
      <c r="L154" s="50" t="str">
        <f t="shared" si="153"/>
        <v>A</v>
      </c>
      <c r="M154" s="50" t="str">
        <f t="shared" si="153"/>
        <v>A</v>
      </c>
      <c r="N154" s="50" t="str">
        <f t="shared" si="153"/>
        <v>A</v>
      </c>
      <c r="O154" s="50" t="str">
        <f t="shared" si="153"/>
        <v>A</v>
      </c>
      <c r="P154" s="50" t="str">
        <f t="shared" si="153"/>
        <v>A</v>
      </c>
      <c r="Q154" s="50" t="str">
        <f t="shared" si="153"/>
        <v>A</v>
      </c>
      <c r="R154" s="50" t="str">
        <f t="shared" si="153"/>
        <v>A</v>
      </c>
      <c r="S154" s="50" t="str">
        <f t="shared" si="153"/>
        <v>A</v>
      </c>
      <c r="T154" s="50" t="str">
        <f t="shared" si="153"/>
        <v>A</v>
      </c>
      <c r="U154" s="50" t="str">
        <f t="shared" si="153"/>
        <v>A</v>
      </c>
      <c r="V154" s="50" t="str">
        <f t="shared" si="153"/>
        <v>A</v>
      </c>
      <c r="W154" s="50" t="str">
        <f t="shared" si="153"/>
        <v>A</v>
      </c>
      <c r="X154" s="50" t="str">
        <f t="shared" si="153"/>
        <v>A</v>
      </c>
      <c r="Y154" s="50" t="str">
        <f t="shared" si="153"/>
        <v>A</v>
      </c>
      <c r="Z154" s="50" t="str">
        <f t="shared" si="153"/>
        <v>E</v>
      </c>
      <c r="AA154" s="50" t="str">
        <f t="shared" si="153"/>
        <v>E</v>
      </c>
      <c r="AB154" s="50" t="str">
        <f t="shared" si="153"/>
        <v>E</v>
      </c>
      <c r="AC154" s="50" t="str">
        <f t="shared" si="153"/>
        <v>E</v>
      </c>
      <c r="AD154" s="50" t="str">
        <f t="shared" si="153"/>
        <v>E</v>
      </c>
      <c r="AE154" s="50" t="str">
        <f t="shared" si="153"/>
        <v>E</v>
      </c>
      <c r="AF154" s="50" t="str">
        <f t="shared" si="153"/>
        <v>E</v>
      </c>
      <c r="AG154" s="50" t="str">
        <f t="shared" si="153"/>
        <v>E</v>
      </c>
      <c r="AH154" s="50" t="str">
        <f t="shared" si="153"/>
        <v>E</v>
      </c>
      <c r="AI154" s="50" t="str">
        <f t="shared" si="153"/>
        <v>E</v>
      </c>
      <c r="AJ154" s="50" t="str">
        <f t="shared" si="153"/>
        <v>E</v>
      </c>
      <c r="AK154" s="50" t="str">
        <f t="shared" si="153"/>
        <v>E</v>
      </c>
      <c r="AL154" s="50" t="str">
        <f t="shared" si="153"/>
        <v>E</v>
      </c>
      <c r="AM154" s="50" t="str">
        <f t="shared" si="153"/>
        <v>E</v>
      </c>
      <c r="AN154" s="50" t="str">
        <f t="shared" si="153"/>
        <v>E</v>
      </c>
      <c r="AO154" s="50" t="str">
        <f t="shared" si="153"/>
        <v>E</v>
      </c>
      <c r="AP154" s="50" t="str">
        <f t="shared" si="153"/>
        <v>E</v>
      </c>
      <c r="AQ154" s="50" t="str">
        <f t="shared" si="153"/>
        <v>E</v>
      </c>
      <c r="AR154" s="50" t="str">
        <f t="shared" si="153"/>
        <v>E</v>
      </c>
    </row>
    <row r="155" spans="1:44" ht="15" x14ac:dyDescent="0.2">
      <c r="A155" s="62" t="s">
        <v>2814</v>
      </c>
      <c r="B155" s="63" t="s">
        <v>3424</v>
      </c>
      <c r="C155" s="64">
        <v>12</v>
      </c>
      <c r="D155" s="64">
        <v>4.8</v>
      </c>
      <c r="E155" s="50" t="str">
        <f t="shared" ref="E155:AR155" si="154">IF($C155&gt;=E$1,"A","E")</f>
        <v>A</v>
      </c>
      <c r="F155" s="50" t="str">
        <f t="shared" si="154"/>
        <v>A</v>
      </c>
      <c r="G155" s="50" t="str">
        <f t="shared" si="154"/>
        <v>A</v>
      </c>
      <c r="H155" s="50" t="str">
        <f t="shared" si="154"/>
        <v>A</v>
      </c>
      <c r="I155" s="50" t="str">
        <f t="shared" si="154"/>
        <v>A</v>
      </c>
      <c r="J155" s="50" t="str">
        <f t="shared" si="154"/>
        <v>A</v>
      </c>
      <c r="K155" s="50" t="str">
        <f t="shared" si="154"/>
        <v>A</v>
      </c>
      <c r="L155" s="50" t="str">
        <f t="shared" si="154"/>
        <v>A</v>
      </c>
      <c r="M155" s="50" t="str">
        <f t="shared" si="154"/>
        <v>A</v>
      </c>
      <c r="N155" s="50" t="str">
        <f t="shared" si="154"/>
        <v>A</v>
      </c>
      <c r="O155" s="50" t="str">
        <f t="shared" si="154"/>
        <v>A</v>
      </c>
      <c r="P155" s="50" t="str">
        <f t="shared" si="154"/>
        <v>A</v>
      </c>
      <c r="Q155" s="50" t="str">
        <f t="shared" si="154"/>
        <v>E</v>
      </c>
      <c r="R155" s="50" t="str">
        <f t="shared" si="154"/>
        <v>E</v>
      </c>
      <c r="S155" s="50" t="str">
        <f t="shared" si="154"/>
        <v>E</v>
      </c>
      <c r="T155" s="50" t="str">
        <f t="shared" si="154"/>
        <v>E</v>
      </c>
      <c r="U155" s="50" t="str">
        <f t="shared" si="154"/>
        <v>E</v>
      </c>
      <c r="V155" s="50" t="str">
        <f t="shared" si="154"/>
        <v>E</v>
      </c>
      <c r="W155" s="50" t="str">
        <f t="shared" si="154"/>
        <v>E</v>
      </c>
      <c r="X155" s="50" t="str">
        <f t="shared" si="154"/>
        <v>E</v>
      </c>
      <c r="Y155" s="50" t="str">
        <f t="shared" si="154"/>
        <v>E</v>
      </c>
      <c r="Z155" s="50" t="str">
        <f t="shared" si="154"/>
        <v>E</v>
      </c>
      <c r="AA155" s="50" t="str">
        <f t="shared" si="154"/>
        <v>E</v>
      </c>
      <c r="AB155" s="50" t="str">
        <f t="shared" si="154"/>
        <v>E</v>
      </c>
      <c r="AC155" s="50" t="str">
        <f t="shared" si="154"/>
        <v>E</v>
      </c>
      <c r="AD155" s="50" t="str">
        <f t="shared" si="154"/>
        <v>E</v>
      </c>
      <c r="AE155" s="50" t="str">
        <f t="shared" si="154"/>
        <v>E</v>
      </c>
      <c r="AF155" s="50" t="str">
        <f t="shared" si="154"/>
        <v>E</v>
      </c>
      <c r="AG155" s="50" t="str">
        <f t="shared" si="154"/>
        <v>E</v>
      </c>
      <c r="AH155" s="50" t="str">
        <f t="shared" si="154"/>
        <v>E</v>
      </c>
      <c r="AI155" s="50" t="str">
        <f t="shared" si="154"/>
        <v>E</v>
      </c>
      <c r="AJ155" s="50" t="str">
        <f t="shared" si="154"/>
        <v>E</v>
      </c>
      <c r="AK155" s="50" t="str">
        <f t="shared" si="154"/>
        <v>E</v>
      </c>
      <c r="AL155" s="50" t="str">
        <f t="shared" si="154"/>
        <v>E</v>
      </c>
      <c r="AM155" s="50" t="str">
        <f t="shared" si="154"/>
        <v>E</v>
      </c>
      <c r="AN155" s="50" t="str">
        <f t="shared" si="154"/>
        <v>E</v>
      </c>
      <c r="AO155" s="50" t="str">
        <f t="shared" si="154"/>
        <v>E</v>
      </c>
      <c r="AP155" s="50" t="str">
        <f t="shared" si="154"/>
        <v>E</v>
      </c>
      <c r="AQ155" s="50" t="str">
        <f t="shared" si="154"/>
        <v>E</v>
      </c>
      <c r="AR155" s="50" t="str">
        <f t="shared" si="154"/>
        <v>E</v>
      </c>
    </row>
    <row r="156" spans="1:44" ht="15" x14ac:dyDescent="0.2">
      <c r="A156" s="62" t="s">
        <v>2833</v>
      </c>
      <c r="B156" s="63" t="s">
        <v>2832</v>
      </c>
      <c r="C156" s="64">
        <v>10</v>
      </c>
      <c r="D156" s="64">
        <v>3.6</v>
      </c>
      <c r="E156" s="50" t="str">
        <f t="shared" ref="E156:AR156" si="155">IF($C156&gt;=E$1,"A","E")</f>
        <v>A</v>
      </c>
      <c r="F156" s="50" t="str">
        <f t="shared" si="155"/>
        <v>A</v>
      </c>
      <c r="G156" s="50" t="str">
        <f t="shared" si="155"/>
        <v>A</v>
      </c>
      <c r="H156" s="50" t="str">
        <f t="shared" si="155"/>
        <v>A</v>
      </c>
      <c r="I156" s="50" t="str">
        <f t="shared" si="155"/>
        <v>A</v>
      </c>
      <c r="J156" s="50" t="str">
        <f t="shared" si="155"/>
        <v>A</v>
      </c>
      <c r="K156" s="50" t="str">
        <f t="shared" si="155"/>
        <v>A</v>
      </c>
      <c r="L156" s="50" t="str">
        <f t="shared" si="155"/>
        <v>A</v>
      </c>
      <c r="M156" s="50" t="str">
        <f t="shared" si="155"/>
        <v>A</v>
      </c>
      <c r="N156" s="50" t="str">
        <f t="shared" si="155"/>
        <v>A</v>
      </c>
      <c r="O156" s="50" t="str">
        <f t="shared" si="155"/>
        <v>E</v>
      </c>
      <c r="P156" s="50" t="str">
        <f t="shared" si="155"/>
        <v>E</v>
      </c>
      <c r="Q156" s="50" t="str">
        <f t="shared" si="155"/>
        <v>E</v>
      </c>
      <c r="R156" s="50" t="str">
        <f t="shared" si="155"/>
        <v>E</v>
      </c>
      <c r="S156" s="50" t="str">
        <f t="shared" si="155"/>
        <v>E</v>
      </c>
      <c r="T156" s="50" t="str">
        <f t="shared" si="155"/>
        <v>E</v>
      </c>
      <c r="U156" s="50" t="str">
        <f t="shared" si="155"/>
        <v>E</v>
      </c>
      <c r="V156" s="50" t="str">
        <f t="shared" si="155"/>
        <v>E</v>
      </c>
      <c r="W156" s="50" t="str">
        <f t="shared" si="155"/>
        <v>E</v>
      </c>
      <c r="X156" s="50" t="str">
        <f t="shared" si="155"/>
        <v>E</v>
      </c>
      <c r="Y156" s="50" t="str">
        <f t="shared" si="155"/>
        <v>E</v>
      </c>
      <c r="Z156" s="50" t="str">
        <f t="shared" si="155"/>
        <v>E</v>
      </c>
      <c r="AA156" s="50" t="str">
        <f t="shared" si="155"/>
        <v>E</v>
      </c>
      <c r="AB156" s="50" t="str">
        <f t="shared" si="155"/>
        <v>E</v>
      </c>
      <c r="AC156" s="50" t="str">
        <f t="shared" si="155"/>
        <v>E</v>
      </c>
      <c r="AD156" s="50" t="str">
        <f t="shared" si="155"/>
        <v>E</v>
      </c>
      <c r="AE156" s="50" t="str">
        <f t="shared" si="155"/>
        <v>E</v>
      </c>
      <c r="AF156" s="50" t="str">
        <f t="shared" si="155"/>
        <v>E</v>
      </c>
      <c r="AG156" s="50" t="str">
        <f t="shared" si="155"/>
        <v>E</v>
      </c>
      <c r="AH156" s="50" t="str">
        <f t="shared" si="155"/>
        <v>E</v>
      </c>
      <c r="AI156" s="50" t="str">
        <f t="shared" si="155"/>
        <v>E</v>
      </c>
      <c r="AJ156" s="50" t="str">
        <f t="shared" si="155"/>
        <v>E</v>
      </c>
      <c r="AK156" s="50" t="str">
        <f t="shared" si="155"/>
        <v>E</v>
      </c>
      <c r="AL156" s="50" t="str">
        <f t="shared" si="155"/>
        <v>E</v>
      </c>
      <c r="AM156" s="50" t="str">
        <f t="shared" si="155"/>
        <v>E</v>
      </c>
      <c r="AN156" s="50" t="str">
        <f t="shared" si="155"/>
        <v>E</v>
      </c>
      <c r="AO156" s="50" t="str">
        <f t="shared" si="155"/>
        <v>E</v>
      </c>
      <c r="AP156" s="50" t="str">
        <f t="shared" si="155"/>
        <v>E</v>
      </c>
      <c r="AQ156" s="50" t="str">
        <f t="shared" si="155"/>
        <v>E</v>
      </c>
      <c r="AR156" s="50" t="str">
        <f t="shared" si="155"/>
        <v>E</v>
      </c>
    </row>
    <row r="157" spans="1:44" ht="15" x14ac:dyDescent="0.2">
      <c r="A157" s="62" t="s">
        <v>2859</v>
      </c>
      <c r="B157" s="63" t="s">
        <v>2858</v>
      </c>
      <c r="C157" s="64">
        <v>21</v>
      </c>
      <c r="D157" s="64">
        <v>5.2</v>
      </c>
      <c r="E157" s="50" t="str">
        <f t="shared" ref="E157:AR157" si="156">IF($C157&gt;=E$1,"A","E")</f>
        <v>A</v>
      </c>
      <c r="F157" s="50" t="str">
        <f t="shared" si="156"/>
        <v>A</v>
      </c>
      <c r="G157" s="50" t="str">
        <f t="shared" si="156"/>
        <v>A</v>
      </c>
      <c r="H157" s="50" t="str">
        <f t="shared" si="156"/>
        <v>A</v>
      </c>
      <c r="I157" s="50" t="str">
        <f t="shared" si="156"/>
        <v>A</v>
      </c>
      <c r="J157" s="50" t="str">
        <f t="shared" si="156"/>
        <v>A</v>
      </c>
      <c r="K157" s="50" t="str">
        <f t="shared" si="156"/>
        <v>A</v>
      </c>
      <c r="L157" s="50" t="str">
        <f t="shared" si="156"/>
        <v>A</v>
      </c>
      <c r="M157" s="50" t="str">
        <f t="shared" si="156"/>
        <v>A</v>
      </c>
      <c r="N157" s="50" t="str">
        <f t="shared" si="156"/>
        <v>A</v>
      </c>
      <c r="O157" s="50" t="str">
        <f t="shared" si="156"/>
        <v>A</v>
      </c>
      <c r="P157" s="50" t="str">
        <f t="shared" si="156"/>
        <v>A</v>
      </c>
      <c r="Q157" s="50" t="str">
        <f t="shared" si="156"/>
        <v>A</v>
      </c>
      <c r="R157" s="50" t="str">
        <f t="shared" si="156"/>
        <v>A</v>
      </c>
      <c r="S157" s="50" t="str">
        <f t="shared" si="156"/>
        <v>A</v>
      </c>
      <c r="T157" s="50" t="str">
        <f t="shared" si="156"/>
        <v>A</v>
      </c>
      <c r="U157" s="50" t="str">
        <f t="shared" si="156"/>
        <v>A</v>
      </c>
      <c r="V157" s="50" t="str">
        <f t="shared" si="156"/>
        <v>A</v>
      </c>
      <c r="W157" s="50" t="str">
        <f t="shared" si="156"/>
        <v>A</v>
      </c>
      <c r="X157" s="50" t="str">
        <f t="shared" si="156"/>
        <v>A</v>
      </c>
      <c r="Y157" s="50" t="str">
        <f t="shared" si="156"/>
        <v>A</v>
      </c>
      <c r="Z157" s="50" t="str">
        <f t="shared" si="156"/>
        <v>E</v>
      </c>
      <c r="AA157" s="50" t="str">
        <f t="shared" si="156"/>
        <v>E</v>
      </c>
      <c r="AB157" s="50" t="str">
        <f t="shared" si="156"/>
        <v>E</v>
      </c>
      <c r="AC157" s="50" t="str">
        <f t="shared" si="156"/>
        <v>E</v>
      </c>
      <c r="AD157" s="50" t="str">
        <f t="shared" si="156"/>
        <v>E</v>
      </c>
      <c r="AE157" s="50" t="str">
        <f t="shared" si="156"/>
        <v>E</v>
      </c>
      <c r="AF157" s="50" t="str">
        <f t="shared" si="156"/>
        <v>E</v>
      </c>
      <c r="AG157" s="50" t="str">
        <f t="shared" si="156"/>
        <v>E</v>
      </c>
      <c r="AH157" s="50" t="str">
        <f t="shared" si="156"/>
        <v>E</v>
      </c>
      <c r="AI157" s="50" t="str">
        <f t="shared" si="156"/>
        <v>E</v>
      </c>
      <c r="AJ157" s="50" t="str">
        <f t="shared" si="156"/>
        <v>E</v>
      </c>
      <c r="AK157" s="50" t="str">
        <f t="shared" si="156"/>
        <v>E</v>
      </c>
      <c r="AL157" s="50" t="str">
        <f t="shared" si="156"/>
        <v>E</v>
      </c>
      <c r="AM157" s="50" t="str">
        <f t="shared" si="156"/>
        <v>E</v>
      </c>
      <c r="AN157" s="50" t="str">
        <f t="shared" si="156"/>
        <v>E</v>
      </c>
      <c r="AO157" s="50" t="str">
        <f t="shared" si="156"/>
        <v>E</v>
      </c>
      <c r="AP157" s="50" t="str">
        <f t="shared" si="156"/>
        <v>E</v>
      </c>
      <c r="AQ157" s="50" t="str">
        <f t="shared" si="156"/>
        <v>E</v>
      </c>
      <c r="AR157" s="50" t="str">
        <f t="shared" si="156"/>
        <v>E</v>
      </c>
    </row>
    <row r="158" spans="1:44" ht="15" x14ac:dyDescent="0.2">
      <c r="A158" s="62" t="s">
        <v>2960</v>
      </c>
      <c r="B158" s="63" t="s">
        <v>3442</v>
      </c>
      <c r="C158" s="64">
        <v>14</v>
      </c>
      <c r="D158" s="64">
        <v>5.6</v>
      </c>
      <c r="E158" s="50" t="str">
        <f t="shared" ref="E158:AR158" si="157">IF($C158&gt;=E$1,"A","E")</f>
        <v>A</v>
      </c>
      <c r="F158" s="50" t="str">
        <f t="shared" si="157"/>
        <v>A</v>
      </c>
      <c r="G158" s="50" t="str">
        <f t="shared" si="157"/>
        <v>A</v>
      </c>
      <c r="H158" s="50" t="str">
        <f t="shared" si="157"/>
        <v>A</v>
      </c>
      <c r="I158" s="50" t="str">
        <f t="shared" si="157"/>
        <v>A</v>
      </c>
      <c r="J158" s="50" t="str">
        <f t="shared" si="157"/>
        <v>A</v>
      </c>
      <c r="K158" s="50" t="str">
        <f t="shared" si="157"/>
        <v>A</v>
      </c>
      <c r="L158" s="50" t="str">
        <f t="shared" si="157"/>
        <v>A</v>
      </c>
      <c r="M158" s="50" t="str">
        <f t="shared" si="157"/>
        <v>A</v>
      </c>
      <c r="N158" s="50" t="str">
        <f t="shared" si="157"/>
        <v>A</v>
      </c>
      <c r="O158" s="50" t="str">
        <f t="shared" si="157"/>
        <v>A</v>
      </c>
      <c r="P158" s="50" t="str">
        <f t="shared" si="157"/>
        <v>A</v>
      </c>
      <c r="Q158" s="50" t="str">
        <f t="shared" si="157"/>
        <v>A</v>
      </c>
      <c r="R158" s="50" t="str">
        <f t="shared" si="157"/>
        <v>A</v>
      </c>
      <c r="S158" s="50" t="str">
        <f t="shared" si="157"/>
        <v>E</v>
      </c>
      <c r="T158" s="50" t="str">
        <f t="shared" si="157"/>
        <v>E</v>
      </c>
      <c r="U158" s="50" t="str">
        <f t="shared" si="157"/>
        <v>E</v>
      </c>
      <c r="V158" s="50" t="str">
        <f t="shared" si="157"/>
        <v>E</v>
      </c>
      <c r="W158" s="50" t="str">
        <f t="shared" si="157"/>
        <v>E</v>
      </c>
      <c r="X158" s="50" t="str">
        <f t="shared" si="157"/>
        <v>E</v>
      </c>
      <c r="Y158" s="50" t="str">
        <f t="shared" si="157"/>
        <v>E</v>
      </c>
      <c r="Z158" s="50" t="str">
        <f t="shared" si="157"/>
        <v>E</v>
      </c>
      <c r="AA158" s="50" t="str">
        <f t="shared" si="157"/>
        <v>E</v>
      </c>
      <c r="AB158" s="50" t="str">
        <f t="shared" si="157"/>
        <v>E</v>
      </c>
      <c r="AC158" s="50" t="str">
        <f t="shared" si="157"/>
        <v>E</v>
      </c>
      <c r="AD158" s="50" t="str">
        <f t="shared" si="157"/>
        <v>E</v>
      </c>
      <c r="AE158" s="50" t="str">
        <f t="shared" si="157"/>
        <v>E</v>
      </c>
      <c r="AF158" s="50" t="str">
        <f t="shared" si="157"/>
        <v>E</v>
      </c>
      <c r="AG158" s="50" t="str">
        <f t="shared" si="157"/>
        <v>E</v>
      </c>
      <c r="AH158" s="50" t="str">
        <f t="shared" si="157"/>
        <v>E</v>
      </c>
      <c r="AI158" s="50" t="str">
        <f t="shared" si="157"/>
        <v>E</v>
      </c>
      <c r="AJ158" s="50" t="str">
        <f t="shared" si="157"/>
        <v>E</v>
      </c>
      <c r="AK158" s="50" t="str">
        <f t="shared" si="157"/>
        <v>E</v>
      </c>
      <c r="AL158" s="50" t="str">
        <f t="shared" si="157"/>
        <v>E</v>
      </c>
      <c r="AM158" s="50" t="str">
        <f t="shared" si="157"/>
        <v>E</v>
      </c>
      <c r="AN158" s="50" t="str">
        <f t="shared" si="157"/>
        <v>E</v>
      </c>
      <c r="AO158" s="50" t="str">
        <f t="shared" si="157"/>
        <v>E</v>
      </c>
      <c r="AP158" s="50" t="str">
        <f t="shared" si="157"/>
        <v>E</v>
      </c>
      <c r="AQ158" s="50" t="str">
        <f t="shared" si="157"/>
        <v>E</v>
      </c>
      <c r="AR158" s="50" t="str">
        <f t="shared" si="157"/>
        <v>E</v>
      </c>
    </row>
    <row r="159" spans="1:44" ht="15" x14ac:dyDescent="0.2">
      <c r="A159" s="62" t="s">
        <v>2974</v>
      </c>
      <c r="B159" s="63" t="s">
        <v>2973</v>
      </c>
      <c r="C159" s="64">
        <v>21</v>
      </c>
      <c r="D159" s="64">
        <v>5.2</v>
      </c>
      <c r="E159" s="50" t="str">
        <f t="shared" ref="E159:AR159" si="158">IF($C159&gt;=E$1,"A","E")</f>
        <v>A</v>
      </c>
      <c r="F159" s="50" t="str">
        <f t="shared" si="158"/>
        <v>A</v>
      </c>
      <c r="G159" s="50" t="str">
        <f t="shared" si="158"/>
        <v>A</v>
      </c>
      <c r="H159" s="50" t="str">
        <f t="shared" si="158"/>
        <v>A</v>
      </c>
      <c r="I159" s="50" t="str">
        <f t="shared" si="158"/>
        <v>A</v>
      </c>
      <c r="J159" s="50" t="str">
        <f t="shared" si="158"/>
        <v>A</v>
      </c>
      <c r="K159" s="50" t="str">
        <f t="shared" si="158"/>
        <v>A</v>
      </c>
      <c r="L159" s="50" t="str">
        <f t="shared" si="158"/>
        <v>A</v>
      </c>
      <c r="M159" s="50" t="str">
        <f t="shared" si="158"/>
        <v>A</v>
      </c>
      <c r="N159" s="50" t="str">
        <f t="shared" si="158"/>
        <v>A</v>
      </c>
      <c r="O159" s="50" t="str">
        <f t="shared" si="158"/>
        <v>A</v>
      </c>
      <c r="P159" s="50" t="str">
        <f t="shared" si="158"/>
        <v>A</v>
      </c>
      <c r="Q159" s="50" t="str">
        <f t="shared" si="158"/>
        <v>A</v>
      </c>
      <c r="R159" s="50" t="str">
        <f t="shared" si="158"/>
        <v>A</v>
      </c>
      <c r="S159" s="50" t="str">
        <f t="shared" si="158"/>
        <v>A</v>
      </c>
      <c r="T159" s="50" t="str">
        <f t="shared" si="158"/>
        <v>A</v>
      </c>
      <c r="U159" s="50" t="str">
        <f t="shared" si="158"/>
        <v>A</v>
      </c>
      <c r="V159" s="50" t="str">
        <f t="shared" si="158"/>
        <v>A</v>
      </c>
      <c r="W159" s="50" t="str">
        <f t="shared" si="158"/>
        <v>A</v>
      </c>
      <c r="X159" s="50" t="str">
        <f t="shared" si="158"/>
        <v>A</v>
      </c>
      <c r="Y159" s="50" t="str">
        <f t="shared" si="158"/>
        <v>A</v>
      </c>
      <c r="Z159" s="50" t="str">
        <f t="shared" si="158"/>
        <v>E</v>
      </c>
      <c r="AA159" s="50" t="str">
        <f t="shared" si="158"/>
        <v>E</v>
      </c>
      <c r="AB159" s="50" t="str">
        <f t="shared" si="158"/>
        <v>E</v>
      </c>
      <c r="AC159" s="50" t="str">
        <f t="shared" si="158"/>
        <v>E</v>
      </c>
      <c r="AD159" s="50" t="str">
        <f t="shared" si="158"/>
        <v>E</v>
      </c>
      <c r="AE159" s="50" t="str">
        <f t="shared" si="158"/>
        <v>E</v>
      </c>
      <c r="AF159" s="50" t="str">
        <f t="shared" si="158"/>
        <v>E</v>
      </c>
      <c r="AG159" s="50" t="str">
        <f t="shared" si="158"/>
        <v>E</v>
      </c>
      <c r="AH159" s="50" t="str">
        <f t="shared" si="158"/>
        <v>E</v>
      </c>
      <c r="AI159" s="50" t="str">
        <f t="shared" si="158"/>
        <v>E</v>
      </c>
      <c r="AJ159" s="50" t="str">
        <f t="shared" si="158"/>
        <v>E</v>
      </c>
      <c r="AK159" s="50" t="str">
        <f t="shared" si="158"/>
        <v>E</v>
      </c>
      <c r="AL159" s="50" t="str">
        <f t="shared" si="158"/>
        <v>E</v>
      </c>
      <c r="AM159" s="50" t="str">
        <f t="shared" si="158"/>
        <v>E</v>
      </c>
      <c r="AN159" s="50" t="str">
        <f t="shared" si="158"/>
        <v>E</v>
      </c>
      <c r="AO159" s="50" t="str">
        <f t="shared" si="158"/>
        <v>E</v>
      </c>
      <c r="AP159" s="50" t="str">
        <f t="shared" si="158"/>
        <v>E</v>
      </c>
      <c r="AQ159" s="50" t="str">
        <f t="shared" si="158"/>
        <v>E</v>
      </c>
      <c r="AR159" s="50" t="str">
        <f t="shared" si="158"/>
        <v>E</v>
      </c>
    </row>
    <row r="160" spans="1:44" ht="15" x14ac:dyDescent="0.2">
      <c r="A160" s="62" t="s">
        <v>3001</v>
      </c>
      <c r="B160" s="63" t="s">
        <v>3482</v>
      </c>
      <c r="C160" s="64">
        <v>16</v>
      </c>
      <c r="D160" s="64">
        <v>5.2</v>
      </c>
      <c r="E160" s="50" t="str">
        <f t="shared" ref="E160:AR160" si="159">IF($C160&gt;=E$1,"A","E")</f>
        <v>A</v>
      </c>
      <c r="F160" s="50" t="str">
        <f t="shared" si="159"/>
        <v>A</v>
      </c>
      <c r="G160" s="50" t="str">
        <f t="shared" si="159"/>
        <v>A</v>
      </c>
      <c r="H160" s="50" t="str">
        <f t="shared" si="159"/>
        <v>A</v>
      </c>
      <c r="I160" s="50" t="str">
        <f t="shared" si="159"/>
        <v>A</v>
      </c>
      <c r="J160" s="50" t="str">
        <f t="shared" si="159"/>
        <v>A</v>
      </c>
      <c r="K160" s="50" t="str">
        <f t="shared" si="159"/>
        <v>A</v>
      </c>
      <c r="L160" s="50" t="str">
        <f t="shared" si="159"/>
        <v>A</v>
      </c>
      <c r="M160" s="50" t="str">
        <f t="shared" si="159"/>
        <v>A</v>
      </c>
      <c r="N160" s="50" t="str">
        <f t="shared" si="159"/>
        <v>A</v>
      </c>
      <c r="O160" s="50" t="str">
        <f t="shared" si="159"/>
        <v>A</v>
      </c>
      <c r="P160" s="50" t="str">
        <f t="shared" si="159"/>
        <v>A</v>
      </c>
      <c r="Q160" s="50" t="str">
        <f t="shared" si="159"/>
        <v>A</v>
      </c>
      <c r="R160" s="50" t="str">
        <f t="shared" si="159"/>
        <v>A</v>
      </c>
      <c r="S160" s="50" t="str">
        <f t="shared" si="159"/>
        <v>A</v>
      </c>
      <c r="T160" s="50" t="str">
        <f t="shared" si="159"/>
        <v>A</v>
      </c>
      <c r="U160" s="50" t="str">
        <f t="shared" si="159"/>
        <v>E</v>
      </c>
      <c r="V160" s="50" t="str">
        <f t="shared" si="159"/>
        <v>E</v>
      </c>
      <c r="W160" s="50" t="str">
        <f t="shared" si="159"/>
        <v>E</v>
      </c>
      <c r="X160" s="50" t="str">
        <f t="shared" si="159"/>
        <v>E</v>
      </c>
      <c r="Y160" s="50" t="str">
        <f t="shared" si="159"/>
        <v>E</v>
      </c>
      <c r="Z160" s="50" t="str">
        <f t="shared" si="159"/>
        <v>E</v>
      </c>
      <c r="AA160" s="50" t="str">
        <f t="shared" si="159"/>
        <v>E</v>
      </c>
      <c r="AB160" s="50" t="str">
        <f t="shared" si="159"/>
        <v>E</v>
      </c>
      <c r="AC160" s="50" t="str">
        <f t="shared" si="159"/>
        <v>E</v>
      </c>
      <c r="AD160" s="50" t="str">
        <f t="shared" si="159"/>
        <v>E</v>
      </c>
      <c r="AE160" s="50" t="str">
        <f t="shared" si="159"/>
        <v>E</v>
      </c>
      <c r="AF160" s="50" t="str">
        <f t="shared" si="159"/>
        <v>E</v>
      </c>
      <c r="AG160" s="50" t="str">
        <f t="shared" si="159"/>
        <v>E</v>
      </c>
      <c r="AH160" s="50" t="str">
        <f t="shared" si="159"/>
        <v>E</v>
      </c>
      <c r="AI160" s="50" t="str">
        <f t="shared" si="159"/>
        <v>E</v>
      </c>
      <c r="AJ160" s="50" t="str">
        <f t="shared" si="159"/>
        <v>E</v>
      </c>
      <c r="AK160" s="50" t="str">
        <f t="shared" si="159"/>
        <v>E</v>
      </c>
      <c r="AL160" s="50" t="str">
        <f t="shared" si="159"/>
        <v>E</v>
      </c>
      <c r="AM160" s="50" t="str">
        <f t="shared" si="159"/>
        <v>E</v>
      </c>
      <c r="AN160" s="50" t="str">
        <f t="shared" si="159"/>
        <v>E</v>
      </c>
      <c r="AO160" s="50" t="str">
        <f t="shared" si="159"/>
        <v>E</v>
      </c>
      <c r="AP160" s="50" t="str">
        <f t="shared" si="159"/>
        <v>E</v>
      </c>
      <c r="AQ160" s="50" t="str">
        <f t="shared" si="159"/>
        <v>E</v>
      </c>
      <c r="AR160" s="50" t="str">
        <f t="shared" si="159"/>
        <v>E</v>
      </c>
    </row>
    <row r="161" spans="1:44" ht="15" x14ac:dyDescent="0.2">
      <c r="A161" s="62" t="s">
        <v>3008</v>
      </c>
      <c r="B161" s="63" t="s">
        <v>3007</v>
      </c>
      <c r="C161" s="64">
        <v>14</v>
      </c>
      <c r="D161" s="64">
        <v>7.8</v>
      </c>
      <c r="E161" s="50" t="str">
        <f t="shared" ref="E161:AR161" si="160">IF($C161&gt;=E$1,"A","E")</f>
        <v>A</v>
      </c>
      <c r="F161" s="50" t="str">
        <f t="shared" si="160"/>
        <v>A</v>
      </c>
      <c r="G161" s="50" t="str">
        <f t="shared" si="160"/>
        <v>A</v>
      </c>
      <c r="H161" s="50" t="str">
        <f t="shared" si="160"/>
        <v>A</v>
      </c>
      <c r="I161" s="50" t="str">
        <f t="shared" si="160"/>
        <v>A</v>
      </c>
      <c r="J161" s="50" t="str">
        <f t="shared" si="160"/>
        <v>A</v>
      </c>
      <c r="K161" s="50" t="str">
        <f t="shared" si="160"/>
        <v>A</v>
      </c>
      <c r="L161" s="50" t="str">
        <f t="shared" si="160"/>
        <v>A</v>
      </c>
      <c r="M161" s="50" t="str">
        <f t="shared" si="160"/>
        <v>A</v>
      </c>
      <c r="N161" s="50" t="str">
        <f t="shared" si="160"/>
        <v>A</v>
      </c>
      <c r="O161" s="50" t="str">
        <f t="shared" si="160"/>
        <v>A</v>
      </c>
      <c r="P161" s="50" t="str">
        <f t="shared" si="160"/>
        <v>A</v>
      </c>
      <c r="Q161" s="50" t="str">
        <f t="shared" si="160"/>
        <v>A</v>
      </c>
      <c r="R161" s="50" t="str">
        <f t="shared" si="160"/>
        <v>A</v>
      </c>
      <c r="S161" s="50" t="str">
        <f t="shared" si="160"/>
        <v>E</v>
      </c>
      <c r="T161" s="50" t="str">
        <f t="shared" si="160"/>
        <v>E</v>
      </c>
      <c r="U161" s="50" t="str">
        <f t="shared" si="160"/>
        <v>E</v>
      </c>
      <c r="V161" s="50" t="str">
        <f t="shared" si="160"/>
        <v>E</v>
      </c>
      <c r="W161" s="50" t="str">
        <f t="shared" si="160"/>
        <v>E</v>
      </c>
      <c r="X161" s="50" t="str">
        <f t="shared" si="160"/>
        <v>E</v>
      </c>
      <c r="Y161" s="50" t="str">
        <f t="shared" si="160"/>
        <v>E</v>
      </c>
      <c r="Z161" s="50" t="str">
        <f t="shared" si="160"/>
        <v>E</v>
      </c>
      <c r="AA161" s="50" t="str">
        <f t="shared" si="160"/>
        <v>E</v>
      </c>
      <c r="AB161" s="50" t="str">
        <f t="shared" si="160"/>
        <v>E</v>
      </c>
      <c r="AC161" s="50" t="str">
        <f t="shared" si="160"/>
        <v>E</v>
      </c>
      <c r="AD161" s="50" t="str">
        <f t="shared" si="160"/>
        <v>E</v>
      </c>
      <c r="AE161" s="50" t="str">
        <f t="shared" si="160"/>
        <v>E</v>
      </c>
      <c r="AF161" s="50" t="str">
        <f t="shared" si="160"/>
        <v>E</v>
      </c>
      <c r="AG161" s="50" t="str">
        <f t="shared" si="160"/>
        <v>E</v>
      </c>
      <c r="AH161" s="50" t="str">
        <f t="shared" si="160"/>
        <v>E</v>
      </c>
      <c r="AI161" s="50" t="str">
        <f t="shared" si="160"/>
        <v>E</v>
      </c>
      <c r="AJ161" s="50" t="str">
        <f t="shared" si="160"/>
        <v>E</v>
      </c>
      <c r="AK161" s="50" t="str">
        <f t="shared" si="160"/>
        <v>E</v>
      </c>
      <c r="AL161" s="50" t="str">
        <f t="shared" si="160"/>
        <v>E</v>
      </c>
      <c r="AM161" s="50" t="str">
        <f t="shared" si="160"/>
        <v>E</v>
      </c>
      <c r="AN161" s="50" t="str">
        <f t="shared" si="160"/>
        <v>E</v>
      </c>
      <c r="AO161" s="50" t="str">
        <f t="shared" si="160"/>
        <v>E</v>
      </c>
      <c r="AP161" s="50" t="str">
        <f t="shared" si="160"/>
        <v>E</v>
      </c>
      <c r="AQ161" s="50" t="str">
        <f t="shared" si="160"/>
        <v>E</v>
      </c>
      <c r="AR161" s="50" t="str">
        <f t="shared" si="160"/>
        <v>E</v>
      </c>
    </row>
    <row r="162" spans="1:44" ht="15" x14ac:dyDescent="0.2">
      <c r="A162" s="62" t="s">
        <v>3013</v>
      </c>
      <c r="B162" s="63" t="s">
        <v>3483</v>
      </c>
      <c r="C162" s="64">
        <v>25</v>
      </c>
      <c r="D162" s="64">
        <v>6.8</v>
      </c>
      <c r="E162" s="50" t="str">
        <f t="shared" ref="E162:AR162" si="161">IF($C162&gt;=E$1,"A","E")</f>
        <v>A</v>
      </c>
      <c r="F162" s="50" t="str">
        <f t="shared" si="161"/>
        <v>A</v>
      </c>
      <c r="G162" s="50" t="str">
        <f t="shared" si="161"/>
        <v>A</v>
      </c>
      <c r="H162" s="50" t="str">
        <f t="shared" si="161"/>
        <v>A</v>
      </c>
      <c r="I162" s="50" t="str">
        <f t="shared" si="161"/>
        <v>A</v>
      </c>
      <c r="J162" s="50" t="str">
        <f t="shared" si="161"/>
        <v>A</v>
      </c>
      <c r="K162" s="50" t="str">
        <f t="shared" si="161"/>
        <v>A</v>
      </c>
      <c r="L162" s="50" t="str">
        <f t="shared" si="161"/>
        <v>A</v>
      </c>
      <c r="M162" s="50" t="str">
        <f t="shared" si="161"/>
        <v>A</v>
      </c>
      <c r="N162" s="50" t="str">
        <f t="shared" si="161"/>
        <v>A</v>
      </c>
      <c r="O162" s="50" t="str">
        <f t="shared" si="161"/>
        <v>A</v>
      </c>
      <c r="P162" s="50" t="str">
        <f t="shared" si="161"/>
        <v>A</v>
      </c>
      <c r="Q162" s="50" t="str">
        <f t="shared" si="161"/>
        <v>A</v>
      </c>
      <c r="R162" s="50" t="str">
        <f t="shared" si="161"/>
        <v>A</v>
      </c>
      <c r="S162" s="50" t="str">
        <f t="shared" si="161"/>
        <v>A</v>
      </c>
      <c r="T162" s="50" t="str">
        <f t="shared" si="161"/>
        <v>A</v>
      </c>
      <c r="U162" s="50" t="str">
        <f t="shared" si="161"/>
        <v>A</v>
      </c>
      <c r="V162" s="50" t="str">
        <f t="shared" si="161"/>
        <v>A</v>
      </c>
      <c r="W162" s="50" t="str">
        <f t="shared" si="161"/>
        <v>A</v>
      </c>
      <c r="X162" s="50" t="str">
        <f t="shared" si="161"/>
        <v>A</v>
      </c>
      <c r="Y162" s="50" t="str">
        <f t="shared" si="161"/>
        <v>A</v>
      </c>
      <c r="Z162" s="50" t="str">
        <f t="shared" si="161"/>
        <v>A</v>
      </c>
      <c r="AA162" s="50" t="str">
        <f t="shared" si="161"/>
        <v>A</v>
      </c>
      <c r="AB162" s="50" t="str">
        <f t="shared" si="161"/>
        <v>A</v>
      </c>
      <c r="AC162" s="50" t="str">
        <f t="shared" si="161"/>
        <v>A</v>
      </c>
      <c r="AD162" s="50" t="str">
        <f t="shared" si="161"/>
        <v>E</v>
      </c>
      <c r="AE162" s="50" t="str">
        <f t="shared" si="161"/>
        <v>E</v>
      </c>
      <c r="AF162" s="50" t="str">
        <f t="shared" si="161"/>
        <v>E</v>
      </c>
      <c r="AG162" s="50" t="str">
        <f t="shared" si="161"/>
        <v>E</v>
      </c>
      <c r="AH162" s="50" t="str">
        <f t="shared" si="161"/>
        <v>E</v>
      </c>
      <c r="AI162" s="50" t="str">
        <f t="shared" si="161"/>
        <v>E</v>
      </c>
      <c r="AJ162" s="50" t="str">
        <f t="shared" si="161"/>
        <v>E</v>
      </c>
      <c r="AK162" s="50" t="str">
        <f t="shared" si="161"/>
        <v>E</v>
      </c>
      <c r="AL162" s="50" t="str">
        <f t="shared" si="161"/>
        <v>E</v>
      </c>
      <c r="AM162" s="50" t="str">
        <f t="shared" si="161"/>
        <v>E</v>
      </c>
      <c r="AN162" s="50" t="str">
        <f t="shared" si="161"/>
        <v>E</v>
      </c>
      <c r="AO162" s="50" t="str">
        <f t="shared" si="161"/>
        <v>E</v>
      </c>
      <c r="AP162" s="50" t="str">
        <f t="shared" si="161"/>
        <v>E</v>
      </c>
      <c r="AQ162" s="50" t="str">
        <f t="shared" si="161"/>
        <v>E</v>
      </c>
      <c r="AR162" s="50" t="str">
        <f t="shared" si="161"/>
        <v>E</v>
      </c>
    </row>
    <row r="163" spans="1:44" ht="15" x14ac:dyDescent="0.2">
      <c r="A163" s="62" t="s">
        <v>3033</v>
      </c>
      <c r="B163" s="63" t="s">
        <v>3480</v>
      </c>
      <c r="C163" s="64">
        <v>19</v>
      </c>
      <c r="D163" s="64">
        <v>8.1999999999999993</v>
      </c>
      <c r="E163" s="50" t="str">
        <f t="shared" ref="E163:AR163" si="162">IF($C163&gt;=E$1,"A","E")</f>
        <v>A</v>
      </c>
      <c r="F163" s="50" t="str">
        <f t="shared" si="162"/>
        <v>A</v>
      </c>
      <c r="G163" s="50" t="str">
        <f t="shared" si="162"/>
        <v>A</v>
      </c>
      <c r="H163" s="50" t="str">
        <f t="shared" si="162"/>
        <v>A</v>
      </c>
      <c r="I163" s="50" t="str">
        <f t="shared" si="162"/>
        <v>A</v>
      </c>
      <c r="J163" s="50" t="str">
        <f t="shared" si="162"/>
        <v>A</v>
      </c>
      <c r="K163" s="50" t="str">
        <f t="shared" si="162"/>
        <v>A</v>
      </c>
      <c r="L163" s="50" t="str">
        <f t="shared" si="162"/>
        <v>A</v>
      </c>
      <c r="M163" s="50" t="str">
        <f t="shared" si="162"/>
        <v>A</v>
      </c>
      <c r="N163" s="50" t="str">
        <f t="shared" si="162"/>
        <v>A</v>
      </c>
      <c r="O163" s="50" t="str">
        <f t="shared" si="162"/>
        <v>A</v>
      </c>
      <c r="P163" s="50" t="str">
        <f t="shared" si="162"/>
        <v>A</v>
      </c>
      <c r="Q163" s="50" t="str">
        <f t="shared" si="162"/>
        <v>A</v>
      </c>
      <c r="R163" s="50" t="str">
        <f t="shared" si="162"/>
        <v>A</v>
      </c>
      <c r="S163" s="50" t="str">
        <f t="shared" si="162"/>
        <v>A</v>
      </c>
      <c r="T163" s="50" t="str">
        <f t="shared" si="162"/>
        <v>A</v>
      </c>
      <c r="U163" s="50" t="str">
        <f t="shared" si="162"/>
        <v>A</v>
      </c>
      <c r="V163" s="50" t="str">
        <f t="shared" si="162"/>
        <v>A</v>
      </c>
      <c r="W163" s="50" t="str">
        <f t="shared" si="162"/>
        <v>A</v>
      </c>
      <c r="X163" s="50" t="str">
        <f t="shared" si="162"/>
        <v>E</v>
      </c>
      <c r="Y163" s="50" t="str">
        <f t="shared" si="162"/>
        <v>E</v>
      </c>
      <c r="Z163" s="50" t="str">
        <f t="shared" si="162"/>
        <v>E</v>
      </c>
      <c r="AA163" s="50" t="str">
        <f t="shared" si="162"/>
        <v>E</v>
      </c>
      <c r="AB163" s="50" t="str">
        <f t="shared" si="162"/>
        <v>E</v>
      </c>
      <c r="AC163" s="50" t="str">
        <f t="shared" si="162"/>
        <v>E</v>
      </c>
      <c r="AD163" s="50" t="str">
        <f t="shared" si="162"/>
        <v>E</v>
      </c>
      <c r="AE163" s="50" t="str">
        <f t="shared" si="162"/>
        <v>E</v>
      </c>
      <c r="AF163" s="50" t="str">
        <f t="shared" si="162"/>
        <v>E</v>
      </c>
      <c r="AG163" s="50" t="str">
        <f t="shared" si="162"/>
        <v>E</v>
      </c>
      <c r="AH163" s="50" t="str">
        <f t="shared" si="162"/>
        <v>E</v>
      </c>
      <c r="AI163" s="50" t="str">
        <f t="shared" si="162"/>
        <v>E</v>
      </c>
      <c r="AJ163" s="50" t="str">
        <f t="shared" si="162"/>
        <v>E</v>
      </c>
      <c r="AK163" s="50" t="str">
        <f t="shared" si="162"/>
        <v>E</v>
      </c>
      <c r="AL163" s="50" t="str">
        <f t="shared" si="162"/>
        <v>E</v>
      </c>
      <c r="AM163" s="50" t="str">
        <f t="shared" si="162"/>
        <v>E</v>
      </c>
      <c r="AN163" s="50" t="str">
        <f t="shared" si="162"/>
        <v>E</v>
      </c>
      <c r="AO163" s="50" t="str">
        <f t="shared" si="162"/>
        <v>E</v>
      </c>
      <c r="AP163" s="50" t="str">
        <f t="shared" si="162"/>
        <v>E</v>
      </c>
      <c r="AQ163" s="50" t="str">
        <f t="shared" si="162"/>
        <v>E</v>
      </c>
      <c r="AR163" s="50" t="str">
        <f t="shared" si="162"/>
        <v>E</v>
      </c>
    </row>
    <row r="164" spans="1:44" ht="15" x14ac:dyDescent="0.2">
      <c r="A164" s="62" t="s">
        <v>3040</v>
      </c>
      <c r="B164" s="63" t="s">
        <v>3039</v>
      </c>
      <c r="C164" s="64">
        <v>15</v>
      </c>
      <c r="D164" s="64">
        <v>6</v>
      </c>
      <c r="E164" s="50" t="str">
        <f t="shared" ref="E164:AR164" si="163">IF($C164&gt;=E$1,"A","E")</f>
        <v>A</v>
      </c>
      <c r="F164" s="50" t="str">
        <f t="shared" si="163"/>
        <v>A</v>
      </c>
      <c r="G164" s="50" t="str">
        <f t="shared" si="163"/>
        <v>A</v>
      </c>
      <c r="H164" s="50" t="str">
        <f t="shared" si="163"/>
        <v>A</v>
      </c>
      <c r="I164" s="50" t="str">
        <f t="shared" si="163"/>
        <v>A</v>
      </c>
      <c r="J164" s="50" t="str">
        <f t="shared" si="163"/>
        <v>A</v>
      </c>
      <c r="K164" s="50" t="str">
        <f t="shared" si="163"/>
        <v>A</v>
      </c>
      <c r="L164" s="50" t="str">
        <f t="shared" si="163"/>
        <v>A</v>
      </c>
      <c r="M164" s="50" t="str">
        <f t="shared" si="163"/>
        <v>A</v>
      </c>
      <c r="N164" s="50" t="str">
        <f t="shared" si="163"/>
        <v>A</v>
      </c>
      <c r="O164" s="50" t="str">
        <f t="shared" si="163"/>
        <v>A</v>
      </c>
      <c r="P164" s="50" t="str">
        <f t="shared" si="163"/>
        <v>A</v>
      </c>
      <c r="Q164" s="50" t="str">
        <f t="shared" si="163"/>
        <v>A</v>
      </c>
      <c r="R164" s="50" t="str">
        <f t="shared" si="163"/>
        <v>A</v>
      </c>
      <c r="S164" s="50" t="str">
        <f t="shared" si="163"/>
        <v>A</v>
      </c>
      <c r="T164" s="50" t="str">
        <f t="shared" si="163"/>
        <v>E</v>
      </c>
      <c r="U164" s="50" t="str">
        <f t="shared" si="163"/>
        <v>E</v>
      </c>
      <c r="V164" s="50" t="str">
        <f t="shared" si="163"/>
        <v>E</v>
      </c>
      <c r="W164" s="50" t="str">
        <f t="shared" si="163"/>
        <v>E</v>
      </c>
      <c r="X164" s="50" t="str">
        <f t="shared" si="163"/>
        <v>E</v>
      </c>
      <c r="Y164" s="50" t="str">
        <f t="shared" si="163"/>
        <v>E</v>
      </c>
      <c r="Z164" s="50" t="str">
        <f t="shared" si="163"/>
        <v>E</v>
      </c>
      <c r="AA164" s="50" t="str">
        <f t="shared" si="163"/>
        <v>E</v>
      </c>
      <c r="AB164" s="50" t="str">
        <f t="shared" si="163"/>
        <v>E</v>
      </c>
      <c r="AC164" s="50" t="str">
        <f t="shared" si="163"/>
        <v>E</v>
      </c>
      <c r="AD164" s="50" t="str">
        <f t="shared" si="163"/>
        <v>E</v>
      </c>
      <c r="AE164" s="50" t="str">
        <f t="shared" si="163"/>
        <v>E</v>
      </c>
      <c r="AF164" s="50" t="str">
        <f t="shared" si="163"/>
        <v>E</v>
      </c>
      <c r="AG164" s="50" t="str">
        <f t="shared" si="163"/>
        <v>E</v>
      </c>
      <c r="AH164" s="50" t="str">
        <f t="shared" si="163"/>
        <v>E</v>
      </c>
      <c r="AI164" s="50" t="str">
        <f t="shared" si="163"/>
        <v>E</v>
      </c>
      <c r="AJ164" s="50" t="str">
        <f t="shared" si="163"/>
        <v>E</v>
      </c>
      <c r="AK164" s="50" t="str">
        <f t="shared" si="163"/>
        <v>E</v>
      </c>
      <c r="AL164" s="50" t="str">
        <f t="shared" si="163"/>
        <v>E</v>
      </c>
      <c r="AM164" s="50" t="str">
        <f t="shared" si="163"/>
        <v>E</v>
      </c>
      <c r="AN164" s="50" t="str">
        <f t="shared" si="163"/>
        <v>E</v>
      </c>
      <c r="AO164" s="50" t="str">
        <f t="shared" si="163"/>
        <v>E</v>
      </c>
      <c r="AP164" s="50" t="str">
        <f t="shared" si="163"/>
        <v>E</v>
      </c>
      <c r="AQ164" s="50" t="str">
        <f t="shared" si="163"/>
        <v>E</v>
      </c>
      <c r="AR164" s="50" t="str">
        <f t="shared" si="163"/>
        <v>E</v>
      </c>
    </row>
    <row r="165" spans="1:44" ht="15" x14ac:dyDescent="0.2">
      <c r="A165" s="62" t="s">
        <v>3046</v>
      </c>
      <c r="B165" s="63" t="s">
        <v>3490</v>
      </c>
      <c r="C165" s="64">
        <v>16</v>
      </c>
      <c r="D165" s="64">
        <v>5.6</v>
      </c>
      <c r="E165" s="50" t="str">
        <f t="shared" ref="E165:AR165" si="164">IF($C165&gt;=E$1,"A","E")</f>
        <v>A</v>
      </c>
      <c r="F165" s="50" t="str">
        <f t="shared" si="164"/>
        <v>A</v>
      </c>
      <c r="G165" s="50" t="str">
        <f t="shared" si="164"/>
        <v>A</v>
      </c>
      <c r="H165" s="50" t="str">
        <f t="shared" si="164"/>
        <v>A</v>
      </c>
      <c r="I165" s="50" t="str">
        <f t="shared" si="164"/>
        <v>A</v>
      </c>
      <c r="J165" s="50" t="str">
        <f t="shared" si="164"/>
        <v>A</v>
      </c>
      <c r="K165" s="50" t="str">
        <f t="shared" si="164"/>
        <v>A</v>
      </c>
      <c r="L165" s="50" t="str">
        <f t="shared" si="164"/>
        <v>A</v>
      </c>
      <c r="M165" s="50" t="str">
        <f t="shared" si="164"/>
        <v>A</v>
      </c>
      <c r="N165" s="50" t="str">
        <f t="shared" si="164"/>
        <v>A</v>
      </c>
      <c r="O165" s="50" t="str">
        <f t="shared" si="164"/>
        <v>A</v>
      </c>
      <c r="P165" s="50" t="str">
        <f t="shared" si="164"/>
        <v>A</v>
      </c>
      <c r="Q165" s="50" t="str">
        <f t="shared" si="164"/>
        <v>A</v>
      </c>
      <c r="R165" s="50" t="str">
        <f t="shared" si="164"/>
        <v>A</v>
      </c>
      <c r="S165" s="50" t="str">
        <f t="shared" si="164"/>
        <v>A</v>
      </c>
      <c r="T165" s="50" t="str">
        <f t="shared" si="164"/>
        <v>A</v>
      </c>
      <c r="U165" s="50" t="str">
        <f t="shared" si="164"/>
        <v>E</v>
      </c>
      <c r="V165" s="50" t="str">
        <f t="shared" si="164"/>
        <v>E</v>
      </c>
      <c r="W165" s="50" t="str">
        <f t="shared" si="164"/>
        <v>E</v>
      </c>
      <c r="X165" s="50" t="str">
        <f t="shared" si="164"/>
        <v>E</v>
      </c>
      <c r="Y165" s="50" t="str">
        <f t="shared" si="164"/>
        <v>E</v>
      </c>
      <c r="Z165" s="50" t="str">
        <f t="shared" si="164"/>
        <v>E</v>
      </c>
      <c r="AA165" s="50" t="str">
        <f t="shared" si="164"/>
        <v>E</v>
      </c>
      <c r="AB165" s="50" t="str">
        <f t="shared" si="164"/>
        <v>E</v>
      </c>
      <c r="AC165" s="50" t="str">
        <f t="shared" si="164"/>
        <v>E</v>
      </c>
      <c r="AD165" s="50" t="str">
        <f t="shared" si="164"/>
        <v>E</v>
      </c>
      <c r="AE165" s="50" t="str">
        <f t="shared" si="164"/>
        <v>E</v>
      </c>
      <c r="AF165" s="50" t="str">
        <f t="shared" si="164"/>
        <v>E</v>
      </c>
      <c r="AG165" s="50" t="str">
        <f t="shared" si="164"/>
        <v>E</v>
      </c>
      <c r="AH165" s="50" t="str">
        <f t="shared" si="164"/>
        <v>E</v>
      </c>
      <c r="AI165" s="50" t="str">
        <f t="shared" si="164"/>
        <v>E</v>
      </c>
      <c r="AJ165" s="50" t="str">
        <f t="shared" si="164"/>
        <v>E</v>
      </c>
      <c r="AK165" s="50" t="str">
        <f t="shared" si="164"/>
        <v>E</v>
      </c>
      <c r="AL165" s="50" t="str">
        <f t="shared" si="164"/>
        <v>E</v>
      </c>
      <c r="AM165" s="50" t="str">
        <f t="shared" si="164"/>
        <v>E</v>
      </c>
      <c r="AN165" s="50" t="str">
        <f t="shared" si="164"/>
        <v>E</v>
      </c>
      <c r="AO165" s="50" t="str">
        <f t="shared" si="164"/>
        <v>E</v>
      </c>
      <c r="AP165" s="50" t="str">
        <f t="shared" si="164"/>
        <v>E</v>
      </c>
      <c r="AQ165" s="50" t="str">
        <f t="shared" si="164"/>
        <v>E</v>
      </c>
      <c r="AR165" s="50" t="str">
        <f t="shared" si="164"/>
        <v>E</v>
      </c>
    </row>
    <row r="166" spans="1:44" ht="15" x14ac:dyDescent="0.2">
      <c r="A166" s="62" t="s">
        <v>3053</v>
      </c>
      <c r="B166" s="63" t="s">
        <v>3052</v>
      </c>
      <c r="C166" s="64">
        <v>17</v>
      </c>
      <c r="D166" s="64">
        <v>4</v>
      </c>
      <c r="E166" s="50" t="str">
        <f t="shared" ref="E166:AR166" si="165">IF($C166&gt;=E$1,"A","E")</f>
        <v>A</v>
      </c>
      <c r="F166" s="50" t="str">
        <f t="shared" si="165"/>
        <v>A</v>
      </c>
      <c r="G166" s="50" t="str">
        <f t="shared" si="165"/>
        <v>A</v>
      </c>
      <c r="H166" s="50" t="str">
        <f t="shared" si="165"/>
        <v>A</v>
      </c>
      <c r="I166" s="50" t="str">
        <f t="shared" si="165"/>
        <v>A</v>
      </c>
      <c r="J166" s="50" t="str">
        <f t="shared" si="165"/>
        <v>A</v>
      </c>
      <c r="K166" s="50" t="str">
        <f t="shared" si="165"/>
        <v>A</v>
      </c>
      <c r="L166" s="50" t="str">
        <f t="shared" si="165"/>
        <v>A</v>
      </c>
      <c r="M166" s="50" t="str">
        <f t="shared" si="165"/>
        <v>A</v>
      </c>
      <c r="N166" s="50" t="str">
        <f t="shared" si="165"/>
        <v>A</v>
      </c>
      <c r="O166" s="50" t="str">
        <f t="shared" si="165"/>
        <v>A</v>
      </c>
      <c r="P166" s="50" t="str">
        <f t="shared" si="165"/>
        <v>A</v>
      </c>
      <c r="Q166" s="50" t="str">
        <f t="shared" si="165"/>
        <v>A</v>
      </c>
      <c r="R166" s="50" t="str">
        <f t="shared" si="165"/>
        <v>A</v>
      </c>
      <c r="S166" s="50" t="str">
        <f t="shared" si="165"/>
        <v>A</v>
      </c>
      <c r="T166" s="50" t="str">
        <f t="shared" si="165"/>
        <v>A</v>
      </c>
      <c r="U166" s="50" t="str">
        <f t="shared" si="165"/>
        <v>A</v>
      </c>
      <c r="V166" s="50" t="str">
        <f t="shared" si="165"/>
        <v>E</v>
      </c>
      <c r="W166" s="50" t="str">
        <f t="shared" si="165"/>
        <v>E</v>
      </c>
      <c r="X166" s="50" t="str">
        <f t="shared" si="165"/>
        <v>E</v>
      </c>
      <c r="Y166" s="50" t="str">
        <f t="shared" si="165"/>
        <v>E</v>
      </c>
      <c r="Z166" s="50" t="str">
        <f t="shared" si="165"/>
        <v>E</v>
      </c>
      <c r="AA166" s="50" t="str">
        <f t="shared" si="165"/>
        <v>E</v>
      </c>
      <c r="AB166" s="50" t="str">
        <f t="shared" si="165"/>
        <v>E</v>
      </c>
      <c r="AC166" s="50" t="str">
        <f t="shared" si="165"/>
        <v>E</v>
      </c>
      <c r="AD166" s="50" t="str">
        <f t="shared" si="165"/>
        <v>E</v>
      </c>
      <c r="AE166" s="50" t="str">
        <f t="shared" si="165"/>
        <v>E</v>
      </c>
      <c r="AF166" s="50" t="str">
        <f t="shared" si="165"/>
        <v>E</v>
      </c>
      <c r="AG166" s="50" t="str">
        <f t="shared" si="165"/>
        <v>E</v>
      </c>
      <c r="AH166" s="50" t="str">
        <f t="shared" si="165"/>
        <v>E</v>
      </c>
      <c r="AI166" s="50" t="str">
        <f t="shared" si="165"/>
        <v>E</v>
      </c>
      <c r="AJ166" s="50" t="str">
        <f t="shared" si="165"/>
        <v>E</v>
      </c>
      <c r="AK166" s="50" t="str">
        <f t="shared" si="165"/>
        <v>E</v>
      </c>
      <c r="AL166" s="50" t="str">
        <f t="shared" si="165"/>
        <v>E</v>
      </c>
      <c r="AM166" s="50" t="str">
        <f t="shared" si="165"/>
        <v>E</v>
      </c>
      <c r="AN166" s="50" t="str">
        <f t="shared" si="165"/>
        <v>E</v>
      </c>
      <c r="AO166" s="50" t="str">
        <f t="shared" si="165"/>
        <v>E</v>
      </c>
      <c r="AP166" s="50" t="str">
        <f t="shared" si="165"/>
        <v>E</v>
      </c>
      <c r="AQ166" s="50" t="str">
        <f t="shared" si="165"/>
        <v>E</v>
      </c>
      <c r="AR166" s="50" t="str">
        <f t="shared" si="165"/>
        <v>E</v>
      </c>
    </row>
    <row r="167" spans="1:44" ht="15" x14ac:dyDescent="0.2">
      <c r="A167" s="62" t="s">
        <v>3058</v>
      </c>
      <c r="B167" s="63" t="s">
        <v>3474</v>
      </c>
      <c r="C167" s="64">
        <v>23</v>
      </c>
      <c r="D167" s="64">
        <v>6.8</v>
      </c>
      <c r="E167" s="50" t="str">
        <f t="shared" ref="E167:AR167" si="166">IF($C167&gt;=E$1,"A","E")</f>
        <v>A</v>
      </c>
      <c r="F167" s="50" t="str">
        <f t="shared" si="166"/>
        <v>A</v>
      </c>
      <c r="G167" s="50" t="str">
        <f t="shared" si="166"/>
        <v>A</v>
      </c>
      <c r="H167" s="50" t="str">
        <f t="shared" si="166"/>
        <v>A</v>
      </c>
      <c r="I167" s="50" t="str">
        <f t="shared" si="166"/>
        <v>A</v>
      </c>
      <c r="J167" s="50" t="str">
        <f t="shared" si="166"/>
        <v>A</v>
      </c>
      <c r="K167" s="50" t="str">
        <f t="shared" si="166"/>
        <v>A</v>
      </c>
      <c r="L167" s="50" t="str">
        <f t="shared" si="166"/>
        <v>A</v>
      </c>
      <c r="M167" s="50" t="str">
        <f t="shared" si="166"/>
        <v>A</v>
      </c>
      <c r="N167" s="50" t="str">
        <f t="shared" si="166"/>
        <v>A</v>
      </c>
      <c r="O167" s="50" t="str">
        <f t="shared" si="166"/>
        <v>A</v>
      </c>
      <c r="P167" s="50" t="str">
        <f t="shared" si="166"/>
        <v>A</v>
      </c>
      <c r="Q167" s="50" t="str">
        <f t="shared" si="166"/>
        <v>A</v>
      </c>
      <c r="R167" s="50" t="str">
        <f t="shared" si="166"/>
        <v>A</v>
      </c>
      <c r="S167" s="50" t="str">
        <f t="shared" si="166"/>
        <v>A</v>
      </c>
      <c r="T167" s="50" t="str">
        <f t="shared" si="166"/>
        <v>A</v>
      </c>
      <c r="U167" s="50" t="str">
        <f t="shared" si="166"/>
        <v>A</v>
      </c>
      <c r="V167" s="50" t="str">
        <f t="shared" si="166"/>
        <v>A</v>
      </c>
      <c r="W167" s="50" t="str">
        <f t="shared" si="166"/>
        <v>A</v>
      </c>
      <c r="X167" s="50" t="str">
        <f t="shared" si="166"/>
        <v>A</v>
      </c>
      <c r="Y167" s="50" t="str">
        <f t="shared" si="166"/>
        <v>A</v>
      </c>
      <c r="Z167" s="50" t="str">
        <f t="shared" si="166"/>
        <v>A</v>
      </c>
      <c r="AA167" s="50" t="str">
        <f t="shared" si="166"/>
        <v>A</v>
      </c>
      <c r="AB167" s="50" t="str">
        <f t="shared" si="166"/>
        <v>E</v>
      </c>
      <c r="AC167" s="50" t="str">
        <f t="shared" si="166"/>
        <v>E</v>
      </c>
      <c r="AD167" s="50" t="str">
        <f t="shared" si="166"/>
        <v>E</v>
      </c>
      <c r="AE167" s="50" t="str">
        <f t="shared" si="166"/>
        <v>E</v>
      </c>
      <c r="AF167" s="50" t="str">
        <f t="shared" si="166"/>
        <v>E</v>
      </c>
      <c r="AG167" s="50" t="str">
        <f t="shared" si="166"/>
        <v>E</v>
      </c>
      <c r="AH167" s="50" t="str">
        <f t="shared" si="166"/>
        <v>E</v>
      </c>
      <c r="AI167" s="50" t="str">
        <f t="shared" si="166"/>
        <v>E</v>
      </c>
      <c r="AJ167" s="50" t="str">
        <f t="shared" si="166"/>
        <v>E</v>
      </c>
      <c r="AK167" s="50" t="str">
        <f t="shared" si="166"/>
        <v>E</v>
      </c>
      <c r="AL167" s="50" t="str">
        <f t="shared" si="166"/>
        <v>E</v>
      </c>
      <c r="AM167" s="50" t="str">
        <f t="shared" si="166"/>
        <v>E</v>
      </c>
      <c r="AN167" s="50" t="str">
        <f t="shared" si="166"/>
        <v>E</v>
      </c>
      <c r="AO167" s="50" t="str">
        <f t="shared" si="166"/>
        <v>E</v>
      </c>
      <c r="AP167" s="50" t="str">
        <f t="shared" si="166"/>
        <v>E</v>
      </c>
      <c r="AQ167" s="50" t="str">
        <f t="shared" si="166"/>
        <v>E</v>
      </c>
      <c r="AR167" s="50" t="str">
        <f t="shared" si="166"/>
        <v>E</v>
      </c>
    </row>
    <row r="168" spans="1:44" ht="15" x14ac:dyDescent="0.2">
      <c r="A168" s="62" t="s">
        <v>3082</v>
      </c>
      <c r="B168" s="63" t="s">
        <v>3437</v>
      </c>
      <c r="C168" s="64">
        <v>21</v>
      </c>
      <c r="D168" s="64">
        <v>7.2</v>
      </c>
      <c r="E168" s="50" t="str">
        <f t="shared" ref="E168:AR168" si="167">IF($C168&gt;=E$1,"A","E")</f>
        <v>A</v>
      </c>
      <c r="F168" s="50" t="str">
        <f t="shared" si="167"/>
        <v>A</v>
      </c>
      <c r="G168" s="50" t="str">
        <f t="shared" si="167"/>
        <v>A</v>
      </c>
      <c r="H168" s="50" t="str">
        <f t="shared" si="167"/>
        <v>A</v>
      </c>
      <c r="I168" s="50" t="str">
        <f t="shared" si="167"/>
        <v>A</v>
      </c>
      <c r="J168" s="50" t="str">
        <f t="shared" si="167"/>
        <v>A</v>
      </c>
      <c r="K168" s="50" t="str">
        <f t="shared" si="167"/>
        <v>A</v>
      </c>
      <c r="L168" s="50" t="str">
        <f t="shared" si="167"/>
        <v>A</v>
      </c>
      <c r="M168" s="50" t="str">
        <f t="shared" si="167"/>
        <v>A</v>
      </c>
      <c r="N168" s="50" t="str">
        <f t="shared" si="167"/>
        <v>A</v>
      </c>
      <c r="O168" s="50" t="str">
        <f t="shared" si="167"/>
        <v>A</v>
      </c>
      <c r="P168" s="50" t="str">
        <f t="shared" si="167"/>
        <v>A</v>
      </c>
      <c r="Q168" s="50" t="str">
        <f t="shared" si="167"/>
        <v>A</v>
      </c>
      <c r="R168" s="50" t="str">
        <f t="shared" si="167"/>
        <v>A</v>
      </c>
      <c r="S168" s="50" t="str">
        <f t="shared" si="167"/>
        <v>A</v>
      </c>
      <c r="T168" s="50" t="str">
        <f t="shared" si="167"/>
        <v>A</v>
      </c>
      <c r="U168" s="50" t="str">
        <f t="shared" si="167"/>
        <v>A</v>
      </c>
      <c r="V168" s="50" t="str">
        <f t="shared" si="167"/>
        <v>A</v>
      </c>
      <c r="W168" s="50" t="str">
        <f t="shared" si="167"/>
        <v>A</v>
      </c>
      <c r="X168" s="50" t="str">
        <f t="shared" si="167"/>
        <v>A</v>
      </c>
      <c r="Y168" s="50" t="str">
        <f t="shared" si="167"/>
        <v>A</v>
      </c>
      <c r="Z168" s="50" t="str">
        <f t="shared" si="167"/>
        <v>E</v>
      </c>
      <c r="AA168" s="50" t="str">
        <f t="shared" si="167"/>
        <v>E</v>
      </c>
      <c r="AB168" s="50" t="str">
        <f t="shared" si="167"/>
        <v>E</v>
      </c>
      <c r="AC168" s="50" t="str">
        <f t="shared" si="167"/>
        <v>E</v>
      </c>
      <c r="AD168" s="50" t="str">
        <f t="shared" si="167"/>
        <v>E</v>
      </c>
      <c r="AE168" s="50" t="str">
        <f t="shared" si="167"/>
        <v>E</v>
      </c>
      <c r="AF168" s="50" t="str">
        <f t="shared" si="167"/>
        <v>E</v>
      </c>
      <c r="AG168" s="50" t="str">
        <f t="shared" si="167"/>
        <v>E</v>
      </c>
      <c r="AH168" s="50" t="str">
        <f t="shared" si="167"/>
        <v>E</v>
      </c>
      <c r="AI168" s="50" t="str">
        <f t="shared" si="167"/>
        <v>E</v>
      </c>
      <c r="AJ168" s="50" t="str">
        <f t="shared" si="167"/>
        <v>E</v>
      </c>
      <c r="AK168" s="50" t="str">
        <f t="shared" si="167"/>
        <v>E</v>
      </c>
      <c r="AL168" s="50" t="str">
        <f t="shared" si="167"/>
        <v>E</v>
      </c>
      <c r="AM168" s="50" t="str">
        <f t="shared" si="167"/>
        <v>E</v>
      </c>
      <c r="AN168" s="50" t="str">
        <f t="shared" si="167"/>
        <v>E</v>
      </c>
      <c r="AO168" s="50" t="str">
        <f t="shared" si="167"/>
        <v>E</v>
      </c>
      <c r="AP168" s="50" t="str">
        <f t="shared" si="167"/>
        <v>E</v>
      </c>
      <c r="AQ168" s="50" t="str">
        <f t="shared" si="167"/>
        <v>E</v>
      </c>
      <c r="AR168" s="50" t="str">
        <f t="shared" si="167"/>
        <v>E</v>
      </c>
    </row>
    <row r="169" spans="1:44" ht="15" x14ac:dyDescent="0.2">
      <c r="A169" s="62" t="s">
        <v>3109</v>
      </c>
      <c r="B169" s="63" t="s">
        <v>3108</v>
      </c>
      <c r="C169" s="64">
        <v>11</v>
      </c>
      <c r="D169" s="64">
        <v>4.8</v>
      </c>
      <c r="E169" s="50" t="str">
        <f t="shared" ref="E169:AR169" si="168">IF($C169&gt;=E$1,"A","E")</f>
        <v>A</v>
      </c>
      <c r="F169" s="50" t="str">
        <f t="shared" si="168"/>
        <v>A</v>
      </c>
      <c r="G169" s="50" t="str">
        <f t="shared" si="168"/>
        <v>A</v>
      </c>
      <c r="H169" s="50" t="str">
        <f t="shared" si="168"/>
        <v>A</v>
      </c>
      <c r="I169" s="50" t="str">
        <f t="shared" si="168"/>
        <v>A</v>
      </c>
      <c r="J169" s="50" t="str">
        <f t="shared" si="168"/>
        <v>A</v>
      </c>
      <c r="K169" s="50" t="str">
        <f t="shared" si="168"/>
        <v>A</v>
      </c>
      <c r="L169" s="50" t="str">
        <f t="shared" si="168"/>
        <v>A</v>
      </c>
      <c r="M169" s="50" t="str">
        <f t="shared" si="168"/>
        <v>A</v>
      </c>
      <c r="N169" s="50" t="str">
        <f t="shared" si="168"/>
        <v>A</v>
      </c>
      <c r="O169" s="50" t="str">
        <f t="shared" si="168"/>
        <v>A</v>
      </c>
      <c r="P169" s="50" t="str">
        <f t="shared" si="168"/>
        <v>E</v>
      </c>
      <c r="Q169" s="50" t="str">
        <f t="shared" si="168"/>
        <v>E</v>
      </c>
      <c r="R169" s="50" t="str">
        <f t="shared" si="168"/>
        <v>E</v>
      </c>
      <c r="S169" s="50" t="str">
        <f t="shared" si="168"/>
        <v>E</v>
      </c>
      <c r="T169" s="50" t="str">
        <f t="shared" si="168"/>
        <v>E</v>
      </c>
      <c r="U169" s="50" t="str">
        <f t="shared" si="168"/>
        <v>E</v>
      </c>
      <c r="V169" s="50" t="str">
        <f t="shared" si="168"/>
        <v>E</v>
      </c>
      <c r="W169" s="50" t="str">
        <f t="shared" si="168"/>
        <v>E</v>
      </c>
      <c r="X169" s="50" t="str">
        <f t="shared" si="168"/>
        <v>E</v>
      </c>
      <c r="Y169" s="50" t="str">
        <f t="shared" si="168"/>
        <v>E</v>
      </c>
      <c r="Z169" s="50" t="str">
        <f t="shared" si="168"/>
        <v>E</v>
      </c>
      <c r="AA169" s="50" t="str">
        <f t="shared" si="168"/>
        <v>E</v>
      </c>
      <c r="AB169" s="50" t="str">
        <f t="shared" si="168"/>
        <v>E</v>
      </c>
      <c r="AC169" s="50" t="str">
        <f t="shared" si="168"/>
        <v>E</v>
      </c>
      <c r="AD169" s="50" t="str">
        <f t="shared" si="168"/>
        <v>E</v>
      </c>
      <c r="AE169" s="50" t="str">
        <f t="shared" si="168"/>
        <v>E</v>
      </c>
      <c r="AF169" s="50" t="str">
        <f t="shared" si="168"/>
        <v>E</v>
      </c>
      <c r="AG169" s="50" t="str">
        <f t="shared" si="168"/>
        <v>E</v>
      </c>
      <c r="AH169" s="50" t="str">
        <f t="shared" si="168"/>
        <v>E</v>
      </c>
      <c r="AI169" s="50" t="str">
        <f t="shared" si="168"/>
        <v>E</v>
      </c>
      <c r="AJ169" s="50" t="str">
        <f t="shared" si="168"/>
        <v>E</v>
      </c>
      <c r="AK169" s="50" t="str">
        <f t="shared" si="168"/>
        <v>E</v>
      </c>
      <c r="AL169" s="50" t="str">
        <f t="shared" si="168"/>
        <v>E</v>
      </c>
      <c r="AM169" s="50" t="str">
        <f t="shared" si="168"/>
        <v>E</v>
      </c>
      <c r="AN169" s="50" t="str">
        <f t="shared" si="168"/>
        <v>E</v>
      </c>
      <c r="AO169" s="50" t="str">
        <f t="shared" si="168"/>
        <v>E</v>
      </c>
      <c r="AP169" s="50" t="str">
        <f t="shared" si="168"/>
        <v>E</v>
      </c>
      <c r="AQ169" s="50" t="str">
        <f t="shared" si="168"/>
        <v>E</v>
      </c>
      <c r="AR169" s="50" t="str">
        <f t="shared" si="168"/>
        <v>E</v>
      </c>
    </row>
    <row r="170" spans="1:44" ht="15" x14ac:dyDescent="0.2">
      <c r="A170" s="62" t="s">
        <v>3126</v>
      </c>
      <c r="B170" s="63" t="s">
        <v>3435</v>
      </c>
      <c r="C170" s="64">
        <v>18</v>
      </c>
      <c r="D170" s="64">
        <v>8.8000000000000007</v>
      </c>
      <c r="E170" s="50" t="str">
        <f t="shared" ref="E170:AR170" si="169">IF($C170&gt;=E$1,"A","E")</f>
        <v>A</v>
      </c>
      <c r="F170" s="50" t="str">
        <f t="shared" si="169"/>
        <v>A</v>
      </c>
      <c r="G170" s="50" t="str">
        <f t="shared" si="169"/>
        <v>A</v>
      </c>
      <c r="H170" s="50" t="str">
        <f t="shared" si="169"/>
        <v>A</v>
      </c>
      <c r="I170" s="50" t="str">
        <f t="shared" si="169"/>
        <v>A</v>
      </c>
      <c r="J170" s="50" t="str">
        <f t="shared" si="169"/>
        <v>A</v>
      </c>
      <c r="K170" s="50" t="str">
        <f t="shared" si="169"/>
        <v>A</v>
      </c>
      <c r="L170" s="50" t="str">
        <f t="shared" si="169"/>
        <v>A</v>
      </c>
      <c r="M170" s="50" t="str">
        <f t="shared" si="169"/>
        <v>A</v>
      </c>
      <c r="N170" s="50" t="str">
        <f t="shared" si="169"/>
        <v>A</v>
      </c>
      <c r="O170" s="50" t="str">
        <f t="shared" si="169"/>
        <v>A</v>
      </c>
      <c r="P170" s="50" t="str">
        <f t="shared" si="169"/>
        <v>A</v>
      </c>
      <c r="Q170" s="50" t="str">
        <f t="shared" si="169"/>
        <v>A</v>
      </c>
      <c r="R170" s="50" t="str">
        <f t="shared" si="169"/>
        <v>A</v>
      </c>
      <c r="S170" s="50" t="str">
        <f t="shared" si="169"/>
        <v>A</v>
      </c>
      <c r="T170" s="50" t="str">
        <f t="shared" si="169"/>
        <v>A</v>
      </c>
      <c r="U170" s="50" t="str">
        <f t="shared" si="169"/>
        <v>A</v>
      </c>
      <c r="V170" s="50" t="str">
        <f t="shared" si="169"/>
        <v>A</v>
      </c>
      <c r="W170" s="50" t="str">
        <f t="shared" si="169"/>
        <v>E</v>
      </c>
      <c r="X170" s="50" t="str">
        <f t="shared" si="169"/>
        <v>E</v>
      </c>
      <c r="Y170" s="50" t="str">
        <f t="shared" si="169"/>
        <v>E</v>
      </c>
      <c r="Z170" s="50" t="str">
        <f t="shared" si="169"/>
        <v>E</v>
      </c>
      <c r="AA170" s="50" t="str">
        <f t="shared" si="169"/>
        <v>E</v>
      </c>
      <c r="AB170" s="50" t="str">
        <f t="shared" si="169"/>
        <v>E</v>
      </c>
      <c r="AC170" s="50" t="str">
        <f t="shared" si="169"/>
        <v>E</v>
      </c>
      <c r="AD170" s="50" t="str">
        <f t="shared" si="169"/>
        <v>E</v>
      </c>
      <c r="AE170" s="50" t="str">
        <f t="shared" si="169"/>
        <v>E</v>
      </c>
      <c r="AF170" s="50" t="str">
        <f t="shared" si="169"/>
        <v>E</v>
      </c>
      <c r="AG170" s="50" t="str">
        <f t="shared" si="169"/>
        <v>E</v>
      </c>
      <c r="AH170" s="50" t="str">
        <f t="shared" si="169"/>
        <v>E</v>
      </c>
      <c r="AI170" s="50" t="str">
        <f t="shared" si="169"/>
        <v>E</v>
      </c>
      <c r="AJ170" s="50" t="str">
        <f t="shared" si="169"/>
        <v>E</v>
      </c>
      <c r="AK170" s="50" t="str">
        <f t="shared" si="169"/>
        <v>E</v>
      </c>
      <c r="AL170" s="50" t="str">
        <f t="shared" si="169"/>
        <v>E</v>
      </c>
      <c r="AM170" s="50" t="str">
        <f t="shared" si="169"/>
        <v>E</v>
      </c>
      <c r="AN170" s="50" t="str">
        <f t="shared" si="169"/>
        <v>E</v>
      </c>
      <c r="AO170" s="50" t="str">
        <f t="shared" si="169"/>
        <v>E</v>
      </c>
      <c r="AP170" s="50" t="str">
        <f t="shared" si="169"/>
        <v>E</v>
      </c>
      <c r="AQ170" s="50" t="str">
        <f t="shared" si="169"/>
        <v>E</v>
      </c>
      <c r="AR170" s="50" t="str">
        <f t="shared" si="169"/>
        <v>E</v>
      </c>
    </row>
    <row r="171" spans="1:44" ht="15" x14ac:dyDescent="0.2">
      <c r="A171" s="62" t="s">
        <v>3138</v>
      </c>
      <c r="B171" s="63" t="s">
        <v>3137</v>
      </c>
      <c r="C171" s="64">
        <v>23</v>
      </c>
      <c r="D171" s="64">
        <v>7.2</v>
      </c>
      <c r="E171" s="50" t="str">
        <f t="shared" ref="E171:AR171" si="170">IF($C171&gt;=E$1,"A","E")</f>
        <v>A</v>
      </c>
      <c r="F171" s="50" t="str">
        <f t="shared" si="170"/>
        <v>A</v>
      </c>
      <c r="G171" s="50" t="str">
        <f t="shared" si="170"/>
        <v>A</v>
      </c>
      <c r="H171" s="50" t="str">
        <f t="shared" si="170"/>
        <v>A</v>
      </c>
      <c r="I171" s="50" t="str">
        <f t="shared" si="170"/>
        <v>A</v>
      </c>
      <c r="J171" s="50" t="str">
        <f t="shared" si="170"/>
        <v>A</v>
      </c>
      <c r="K171" s="50" t="str">
        <f t="shared" si="170"/>
        <v>A</v>
      </c>
      <c r="L171" s="50" t="str">
        <f t="shared" si="170"/>
        <v>A</v>
      </c>
      <c r="M171" s="50" t="str">
        <f t="shared" si="170"/>
        <v>A</v>
      </c>
      <c r="N171" s="50" t="str">
        <f t="shared" si="170"/>
        <v>A</v>
      </c>
      <c r="O171" s="50" t="str">
        <f t="shared" si="170"/>
        <v>A</v>
      </c>
      <c r="P171" s="50" t="str">
        <f t="shared" si="170"/>
        <v>A</v>
      </c>
      <c r="Q171" s="50" t="str">
        <f t="shared" si="170"/>
        <v>A</v>
      </c>
      <c r="R171" s="50" t="str">
        <f t="shared" si="170"/>
        <v>A</v>
      </c>
      <c r="S171" s="50" t="str">
        <f t="shared" si="170"/>
        <v>A</v>
      </c>
      <c r="T171" s="50" t="str">
        <f t="shared" si="170"/>
        <v>A</v>
      </c>
      <c r="U171" s="50" t="str">
        <f t="shared" si="170"/>
        <v>A</v>
      </c>
      <c r="V171" s="50" t="str">
        <f t="shared" si="170"/>
        <v>A</v>
      </c>
      <c r="W171" s="50" t="str">
        <f t="shared" si="170"/>
        <v>A</v>
      </c>
      <c r="X171" s="50" t="str">
        <f t="shared" si="170"/>
        <v>A</v>
      </c>
      <c r="Y171" s="50" t="str">
        <f t="shared" si="170"/>
        <v>A</v>
      </c>
      <c r="Z171" s="50" t="str">
        <f t="shared" si="170"/>
        <v>A</v>
      </c>
      <c r="AA171" s="50" t="str">
        <f t="shared" si="170"/>
        <v>A</v>
      </c>
      <c r="AB171" s="50" t="str">
        <f t="shared" si="170"/>
        <v>E</v>
      </c>
      <c r="AC171" s="50" t="str">
        <f t="shared" si="170"/>
        <v>E</v>
      </c>
      <c r="AD171" s="50" t="str">
        <f t="shared" si="170"/>
        <v>E</v>
      </c>
      <c r="AE171" s="50" t="str">
        <f t="shared" si="170"/>
        <v>E</v>
      </c>
      <c r="AF171" s="50" t="str">
        <f t="shared" si="170"/>
        <v>E</v>
      </c>
      <c r="AG171" s="50" t="str">
        <f t="shared" si="170"/>
        <v>E</v>
      </c>
      <c r="AH171" s="50" t="str">
        <f t="shared" si="170"/>
        <v>E</v>
      </c>
      <c r="AI171" s="50" t="str">
        <f t="shared" si="170"/>
        <v>E</v>
      </c>
      <c r="AJ171" s="50" t="str">
        <f t="shared" si="170"/>
        <v>E</v>
      </c>
      <c r="AK171" s="50" t="str">
        <f t="shared" si="170"/>
        <v>E</v>
      </c>
      <c r="AL171" s="50" t="str">
        <f t="shared" si="170"/>
        <v>E</v>
      </c>
      <c r="AM171" s="50" t="str">
        <f t="shared" si="170"/>
        <v>E</v>
      </c>
      <c r="AN171" s="50" t="str">
        <f t="shared" si="170"/>
        <v>E</v>
      </c>
      <c r="AO171" s="50" t="str">
        <f t="shared" si="170"/>
        <v>E</v>
      </c>
      <c r="AP171" s="50" t="str">
        <f t="shared" si="170"/>
        <v>E</v>
      </c>
      <c r="AQ171" s="50" t="str">
        <f t="shared" si="170"/>
        <v>E</v>
      </c>
      <c r="AR171" s="50" t="str">
        <f t="shared" si="170"/>
        <v>E</v>
      </c>
    </row>
    <row r="172" spans="1:44" ht="15" x14ac:dyDescent="0.2">
      <c r="A172" s="62" t="s">
        <v>3173</v>
      </c>
      <c r="B172" s="63" t="s">
        <v>3172</v>
      </c>
      <c r="C172" s="64">
        <v>19</v>
      </c>
      <c r="D172" s="64">
        <v>6.8</v>
      </c>
      <c r="E172" s="50" t="str">
        <f t="shared" ref="E172:AR172" si="171">IF($C172&gt;=E$1,"A","E")</f>
        <v>A</v>
      </c>
      <c r="F172" s="50" t="str">
        <f t="shared" si="171"/>
        <v>A</v>
      </c>
      <c r="G172" s="50" t="str">
        <f t="shared" si="171"/>
        <v>A</v>
      </c>
      <c r="H172" s="50" t="str">
        <f t="shared" si="171"/>
        <v>A</v>
      </c>
      <c r="I172" s="50" t="str">
        <f t="shared" si="171"/>
        <v>A</v>
      </c>
      <c r="J172" s="50" t="str">
        <f t="shared" si="171"/>
        <v>A</v>
      </c>
      <c r="K172" s="50" t="str">
        <f t="shared" si="171"/>
        <v>A</v>
      </c>
      <c r="L172" s="50" t="str">
        <f t="shared" si="171"/>
        <v>A</v>
      </c>
      <c r="M172" s="50" t="str">
        <f t="shared" si="171"/>
        <v>A</v>
      </c>
      <c r="N172" s="50" t="str">
        <f t="shared" si="171"/>
        <v>A</v>
      </c>
      <c r="O172" s="50" t="str">
        <f t="shared" si="171"/>
        <v>A</v>
      </c>
      <c r="P172" s="50" t="str">
        <f t="shared" si="171"/>
        <v>A</v>
      </c>
      <c r="Q172" s="50" t="str">
        <f t="shared" si="171"/>
        <v>A</v>
      </c>
      <c r="R172" s="50" t="str">
        <f t="shared" si="171"/>
        <v>A</v>
      </c>
      <c r="S172" s="50" t="str">
        <f t="shared" si="171"/>
        <v>A</v>
      </c>
      <c r="T172" s="50" t="str">
        <f t="shared" si="171"/>
        <v>A</v>
      </c>
      <c r="U172" s="50" t="str">
        <f t="shared" si="171"/>
        <v>A</v>
      </c>
      <c r="V172" s="50" t="str">
        <f t="shared" si="171"/>
        <v>A</v>
      </c>
      <c r="W172" s="50" t="str">
        <f t="shared" si="171"/>
        <v>A</v>
      </c>
      <c r="X172" s="50" t="str">
        <f t="shared" si="171"/>
        <v>E</v>
      </c>
      <c r="Y172" s="50" t="str">
        <f t="shared" si="171"/>
        <v>E</v>
      </c>
      <c r="Z172" s="50" t="str">
        <f t="shared" si="171"/>
        <v>E</v>
      </c>
      <c r="AA172" s="50" t="str">
        <f t="shared" si="171"/>
        <v>E</v>
      </c>
      <c r="AB172" s="50" t="str">
        <f t="shared" si="171"/>
        <v>E</v>
      </c>
      <c r="AC172" s="50" t="str">
        <f t="shared" si="171"/>
        <v>E</v>
      </c>
      <c r="AD172" s="50" t="str">
        <f t="shared" si="171"/>
        <v>E</v>
      </c>
      <c r="AE172" s="50" t="str">
        <f t="shared" si="171"/>
        <v>E</v>
      </c>
      <c r="AF172" s="50" t="str">
        <f t="shared" si="171"/>
        <v>E</v>
      </c>
      <c r="AG172" s="50" t="str">
        <f t="shared" si="171"/>
        <v>E</v>
      </c>
      <c r="AH172" s="50" t="str">
        <f t="shared" si="171"/>
        <v>E</v>
      </c>
      <c r="AI172" s="50" t="str">
        <f t="shared" si="171"/>
        <v>E</v>
      </c>
      <c r="AJ172" s="50" t="str">
        <f t="shared" si="171"/>
        <v>E</v>
      </c>
      <c r="AK172" s="50" t="str">
        <f t="shared" si="171"/>
        <v>E</v>
      </c>
      <c r="AL172" s="50" t="str">
        <f t="shared" si="171"/>
        <v>E</v>
      </c>
      <c r="AM172" s="50" t="str">
        <f t="shared" si="171"/>
        <v>E</v>
      </c>
      <c r="AN172" s="50" t="str">
        <f t="shared" si="171"/>
        <v>E</v>
      </c>
      <c r="AO172" s="50" t="str">
        <f t="shared" si="171"/>
        <v>E</v>
      </c>
      <c r="AP172" s="50" t="str">
        <f t="shared" si="171"/>
        <v>E</v>
      </c>
      <c r="AQ172" s="50" t="str">
        <f t="shared" si="171"/>
        <v>E</v>
      </c>
      <c r="AR172" s="50" t="str">
        <f t="shared" si="171"/>
        <v>E</v>
      </c>
    </row>
    <row r="173" spans="1:44" ht="15" x14ac:dyDescent="0.2">
      <c r="A173" s="62" t="s">
        <v>3186</v>
      </c>
      <c r="B173" s="63" t="s">
        <v>3446</v>
      </c>
      <c r="C173" s="64">
        <v>14</v>
      </c>
      <c r="D173" s="64">
        <v>6.4</v>
      </c>
      <c r="E173" s="50" t="str">
        <f t="shared" ref="E173:AR173" si="172">IF($C173&gt;=E$1,"A","E")</f>
        <v>A</v>
      </c>
      <c r="F173" s="50" t="str">
        <f t="shared" si="172"/>
        <v>A</v>
      </c>
      <c r="G173" s="50" t="str">
        <f t="shared" si="172"/>
        <v>A</v>
      </c>
      <c r="H173" s="50" t="str">
        <f t="shared" si="172"/>
        <v>A</v>
      </c>
      <c r="I173" s="50" t="str">
        <f t="shared" si="172"/>
        <v>A</v>
      </c>
      <c r="J173" s="50" t="str">
        <f t="shared" si="172"/>
        <v>A</v>
      </c>
      <c r="K173" s="50" t="str">
        <f t="shared" si="172"/>
        <v>A</v>
      </c>
      <c r="L173" s="50" t="str">
        <f t="shared" si="172"/>
        <v>A</v>
      </c>
      <c r="M173" s="50" t="str">
        <f t="shared" si="172"/>
        <v>A</v>
      </c>
      <c r="N173" s="50" t="str">
        <f t="shared" si="172"/>
        <v>A</v>
      </c>
      <c r="O173" s="50" t="str">
        <f t="shared" si="172"/>
        <v>A</v>
      </c>
      <c r="P173" s="50" t="str">
        <f t="shared" si="172"/>
        <v>A</v>
      </c>
      <c r="Q173" s="50" t="str">
        <f t="shared" si="172"/>
        <v>A</v>
      </c>
      <c r="R173" s="50" t="str">
        <f t="shared" si="172"/>
        <v>A</v>
      </c>
      <c r="S173" s="50" t="str">
        <f t="shared" si="172"/>
        <v>E</v>
      </c>
      <c r="T173" s="50" t="str">
        <f t="shared" si="172"/>
        <v>E</v>
      </c>
      <c r="U173" s="50" t="str">
        <f t="shared" si="172"/>
        <v>E</v>
      </c>
      <c r="V173" s="50" t="str">
        <f t="shared" si="172"/>
        <v>E</v>
      </c>
      <c r="W173" s="50" t="str">
        <f t="shared" si="172"/>
        <v>E</v>
      </c>
      <c r="X173" s="50" t="str">
        <f t="shared" si="172"/>
        <v>E</v>
      </c>
      <c r="Y173" s="50" t="str">
        <f t="shared" si="172"/>
        <v>E</v>
      </c>
      <c r="Z173" s="50" t="str">
        <f t="shared" si="172"/>
        <v>E</v>
      </c>
      <c r="AA173" s="50" t="str">
        <f t="shared" si="172"/>
        <v>E</v>
      </c>
      <c r="AB173" s="50" t="str">
        <f t="shared" si="172"/>
        <v>E</v>
      </c>
      <c r="AC173" s="50" t="str">
        <f t="shared" si="172"/>
        <v>E</v>
      </c>
      <c r="AD173" s="50" t="str">
        <f t="shared" si="172"/>
        <v>E</v>
      </c>
      <c r="AE173" s="50" t="str">
        <f t="shared" si="172"/>
        <v>E</v>
      </c>
      <c r="AF173" s="50" t="str">
        <f t="shared" si="172"/>
        <v>E</v>
      </c>
      <c r="AG173" s="50" t="str">
        <f t="shared" si="172"/>
        <v>E</v>
      </c>
      <c r="AH173" s="50" t="str">
        <f t="shared" si="172"/>
        <v>E</v>
      </c>
      <c r="AI173" s="50" t="str">
        <f t="shared" si="172"/>
        <v>E</v>
      </c>
      <c r="AJ173" s="50" t="str">
        <f t="shared" si="172"/>
        <v>E</v>
      </c>
      <c r="AK173" s="50" t="str">
        <f t="shared" si="172"/>
        <v>E</v>
      </c>
      <c r="AL173" s="50" t="str">
        <f t="shared" si="172"/>
        <v>E</v>
      </c>
      <c r="AM173" s="50" t="str">
        <f t="shared" si="172"/>
        <v>E</v>
      </c>
      <c r="AN173" s="50" t="str">
        <f t="shared" si="172"/>
        <v>E</v>
      </c>
      <c r="AO173" s="50" t="str">
        <f t="shared" si="172"/>
        <v>E</v>
      </c>
      <c r="AP173" s="50" t="str">
        <f t="shared" si="172"/>
        <v>E</v>
      </c>
      <c r="AQ173" s="50" t="str">
        <f t="shared" si="172"/>
        <v>E</v>
      </c>
      <c r="AR173" s="50" t="str">
        <f t="shared" si="172"/>
        <v>E</v>
      </c>
    </row>
    <row r="174" spans="1:44" ht="15" x14ac:dyDescent="0.2">
      <c r="A174" s="62" t="s">
        <v>3192</v>
      </c>
      <c r="B174" s="63" t="s">
        <v>3191</v>
      </c>
      <c r="C174" s="64">
        <v>10</v>
      </c>
      <c r="D174" s="64">
        <v>5.2</v>
      </c>
      <c r="E174" s="50" t="str">
        <f t="shared" ref="E174:AR174" si="173">IF($C174&gt;=E$1,"A","E")</f>
        <v>A</v>
      </c>
      <c r="F174" s="50" t="str">
        <f t="shared" si="173"/>
        <v>A</v>
      </c>
      <c r="G174" s="50" t="str">
        <f t="shared" si="173"/>
        <v>A</v>
      </c>
      <c r="H174" s="50" t="str">
        <f t="shared" si="173"/>
        <v>A</v>
      </c>
      <c r="I174" s="50" t="str">
        <f t="shared" si="173"/>
        <v>A</v>
      </c>
      <c r="J174" s="50" t="str">
        <f t="shared" si="173"/>
        <v>A</v>
      </c>
      <c r="K174" s="50" t="str">
        <f t="shared" si="173"/>
        <v>A</v>
      </c>
      <c r="L174" s="50" t="str">
        <f t="shared" si="173"/>
        <v>A</v>
      </c>
      <c r="M174" s="50" t="str">
        <f t="shared" si="173"/>
        <v>A</v>
      </c>
      <c r="N174" s="50" t="str">
        <f t="shared" si="173"/>
        <v>A</v>
      </c>
      <c r="O174" s="50" t="str">
        <f t="shared" si="173"/>
        <v>E</v>
      </c>
      <c r="P174" s="50" t="str">
        <f t="shared" si="173"/>
        <v>E</v>
      </c>
      <c r="Q174" s="50" t="str">
        <f t="shared" si="173"/>
        <v>E</v>
      </c>
      <c r="R174" s="50" t="str">
        <f t="shared" si="173"/>
        <v>E</v>
      </c>
      <c r="S174" s="50" t="str">
        <f t="shared" si="173"/>
        <v>E</v>
      </c>
      <c r="T174" s="50" t="str">
        <f t="shared" si="173"/>
        <v>E</v>
      </c>
      <c r="U174" s="50" t="str">
        <f t="shared" si="173"/>
        <v>E</v>
      </c>
      <c r="V174" s="50" t="str">
        <f t="shared" si="173"/>
        <v>E</v>
      </c>
      <c r="W174" s="50" t="str">
        <f t="shared" si="173"/>
        <v>E</v>
      </c>
      <c r="X174" s="50" t="str">
        <f t="shared" si="173"/>
        <v>E</v>
      </c>
      <c r="Y174" s="50" t="str">
        <f t="shared" si="173"/>
        <v>E</v>
      </c>
      <c r="Z174" s="50" t="str">
        <f t="shared" si="173"/>
        <v>E</v>
      </c>
      <c r="AA174" s="50" t="str">
        <f t="shared" si="173"/>
        <v>E</v>
      </c>
      <c r="AB174" s="50" t="str">
        <f t="shared" si="173"/>
        <v>E</v>
      </c>
      <c r="AC174" s="50" t="str">
        <f t="shared" si="173"/>
        <v>E</v>
      </c>
      <c r="AD174" s="50" t="str">
        <f t="shared" si="173"/>
        <v>E</v>
      </c>
      <c r="AE174" s="50" t="str">
        <f t="shared" si="173"/>
        <v>E</v>
      </c>
      <c r="AF174" s="50" t="str">
        <f t="shared" si="173"/>
        <v>E</v>
      </c>
      <c r="AG174" s="50" t="str">
        <f t="shared" si="173"/>
        <v>E</v>
      </c>
      <c r="AH174" s="50" t="str">
        <f t="shared" si="173"/>
        <v>E</v>
      </c>
      <c r="AI174" s="50" t="str">
        <f t="shared" si="173"/>
        <v>E</v>
      </c>
      <c r="AJ174" s="50" t="str">
        <f t="shared" si="173"/>
        <v>E</v>
      </c>
      <c r="AK174" s="50" t="str">
        <f t="shared" si="173"/>
        <v>E</v>
      </c>
      <c r="AL174" s="50" t="str">
        <f t="shared" si="173"/>
        <v>E</v>
      </c>
      <c r="AM174" s="50" t="str">
        <f t="shared" si="173"/>
        <v>E</v>
      </c>
      <c r="AN174" s="50" t="str">
        <f t="shared" si="173"/>
        <v>E</v>
      </c>
      <c r="AO174" s="50" t="str">
        <f t="shared" si="173"/>
        <v>E</v>
      </c>
      <c r="AP174" s="50" t="str">
        <f t="shared" si="173"/>
        <v>E</v>
      </c>
      <c r="AQ174" s="50" t="str">
        <f t="shared" si="173"/>
        <v>E</v>
      </c>
      <c r="AR174" s="50" t="str">
        <f t="shared" si="173"/>
        <v>E</v>
      </c>
    </row>
    <row r="175" spans="1:44" ht="15" x14ac:dyDescent="0.2">
      <c r="A175" s="62" t="s">
        <v>3197</v>
      </c>
      <c r="B175" s="63" t="s">
        <v>3445</v>
      </c>
      <c r="C175" s="64">
        <v>18</v>
      </c>
      <c r="D175" s="64">
        <v>7.3</v>
      </c>
      <c r="E175" s="50" t="str">
        <f t="shared" ref="E175:AR175" si="174">IF($C175&gt;=E$1,"A","E")</f>
        <v>A</v>
      </c>
      <c r="F175" s="50" t="str">
        <f t="shared" si="174"/>
        <v>A</v>
      </c>
      <c r="G175" s="50" t="str">
        <f t="shared" si="174"/>
        <v>A</v>
      </c>
      <c r="H175" s="50" t="str">
        <f t="shared" si="174"/>
        <v>A</v>
      </c>
      <c r="I175" s="50" t="str">
        <f t="shared" si="174"/>
        <v>A</v>
      </c>
      <c r="J175" s="50" t="str">
        <f t="shared" si="174"/>
        <v>A</v>
      </c>
      <c r="K175" s="50" t="str">
        <f t="shared" si="174"/>
        <v>A</v>
      </c>
      <c r="L175" s="50" t="str">
        <f t="shared" si="174"/>
        <v>A</v>
      </c>
      <c r="M175" s="50" t="str">
        <f t="shared" si="174"/>
        <v>A</v>
      </c>
      <c r="N175" s="50" t="str">
        <f t="shared" si="174"/>
        <v>A</v>
      </c>
      <c r="O175" s="50" t="str">
        <f t="shared" si="174"/>
        <v>A</v>
      </c>
      <c r="P175" s="50" t="str">
        <f t="shared" si="174"/>
        <v>A</v>
      </c>
      <c r="Q175" s="50" t="str">
        <f t="shared" si="174"/>
        <v>A</v>
      </c>
      <c r="R175" s="50" t="str">
        <f t="shared" si="174"/>
        <v>A</v>
      </c>
      <c r="S175" s="50" t="str">
        <f t="shared" si="174"/>
        <v>A</v>
      </c>
      <c r="T175" s="50" t="str">
        <f t="shared" si="174"/>
        <v>A</v>
      </c>
      <c r="U175" s="50" t="str">
        <f t="shared" si="174"/>
        <v>A</v>
      </c>
      <c r="V175" s="50" t="str">
        <f t="shared" si="174"/>
        <v>A</v>
      </c>
      <c r="W175" s="50" t="str">
        <f t="shared" si="174"/>
        <v>E</v>
      </c>
      <c r="X175" s="50" t="str">
        <f t="shared" si="174"/>
        <v>E</v>
      </c>
      <c r="Y175" s="50" t="str">
        <f t="shared" si="174"/>
        <v>E</v>
      </c>
      <c r="Z175" s="50" t="str">
        <f t="shared" si="174"/>
        <v>E</v>
      </c>
      <c r="AA175" s="50" t="str">
        <f t="shared" si="174"/>
        <v>E</v>
      </c>
      <c r="AB175" s="50" t="str">
        <f t="shared" si="174"/>
        <v>E</v>
      </c>
      <c r="AC175" s="50" t="str">
        <f t="shared" si="174"/>
        <v>E</v>
      </c>
      <c r="AD175" s="50" t="str">
        <f t="shared" si="174"/>
        <v>E</v>
      </c>
      <c r="AE175" s="50" t="str">
        <f t="shared" si="174"/>
        <v>E</v>
      </c>
      <c r="AF175" s="50" t="str">
        <f t="shared" si="174"/>
        <v>E</v>
      </c>
      <c r="AG175" s="50" t="str">
        <f t="shared" si="174"/>
        <v>E</v>
      </c>
      <c r="AH175" s="50" t="str">
        <f t="shared" si="174"/>
        <v>E</v>
      </c>
      <c r="AI175" s="50" t="str">
        <f t="shared" si="174"/>
        <v>E</v>
      </c>
      <c r="AJ175" s="50" t="str">
        <f t="shared" si="174"/>
        <v>E</v>
      </c>
      <c r="AK175" s="50" t="str">
        <f t="shared" si="174"/>
        <v>E</v>
      </c>
      <c r="AL175" s="50" t="str">
        <f t="shared" si="174"/>
        <v>E</v>
      </c>
      <c r="AM175" s="50" t="str">
        <f t="shared" si="174"/>
        <v>E</v>
      </c>
      <c r="AN175" s="50" t="str">
        <f t="shared" si="174"/>
        <v>E</v>
      </c>
      <c r="AO175" s="50" t="str">
        <f t="shared" si="174"/>
        <v>E</v>
      </c>
      <c r="AP175" s="50" t="str">
        <f t="shared" si="174"/>
        <v>E</v>
      </c>
      <c r="AQ175" s="50" t="str">
        <f t="shared" si="174"/>
        <v>E</v>
      </c>
      <c r="AR175" s="50" t="str">
        <f t="shared" si="174"/>
        <v>E</v>
      </c>
    </row>
    <row r="176" spans="1:44" ht="15" x14ac:dyDescent="0.2">
      <c r="A176" s="62" t="s">
        <v>3242</v>
      </c>
      <c r="B176" s="63" t="s">
        <v>3241</v>
      </c>
      <c r="C176" s="64">
        <v>12</v>
      </c>
      <c r="D176" s="64">
        <v>4</v>
      </c>
      <c r="E176" s="50" t="str">
        <f t="shared" ref="E176:AR176" si="175">IF($C176&gt;=E$1,"A","E")</f>
        <v>A</v>
      </c>
      <c r="F176" s="50" t="str">
        <f t="shared" si="175"/>
        <v>A</v>
      </c>
      <c r="G176" s="50" t="str">
        <f t="shared" si="175"/>
        <v>A</v>
      </c>
      <c r="H176" s="50" t="str">
        <f t="shared" si="175"/>
        <v>A</v>
      </c>
      <c r="I176" s="50" t="str">
        <f t="shared" si="175"/>
        <v>A</v>
      </c>
      <c r="J176" s="50" t="str">
        <f t="shared" si="175"/>
        <v>A</v>
      </c>
      <c r="K176" s="50" t="str">
        <f t="shared" si="175"/>
        <v>A</v>
      </c>
      <c r="L176" s="50" t="str">
        <f t="shared" si="175"/>
        <v>A</v>
      </c>
      <c r="M176" s="50" t="str">
        <f t="shared" si="175"/>
        <v>A</v>
      </c>
      <c r="N176" s="50" t="str">
        <f t="shared" si="175"/>
        <v>A</v>
      </c>
      <c r="O176" s="50" t="str">
        <f t="shared" si="175"/>
        <v>A</v>
      </c>
      <c r="P176" s="50" t="str">
        <f t="shared" si="175"/>
        <v>A</v>
      </c>
      <c r="Q176" s="50" t="str">
        <f t="shared" si="175"/>
        <v>E</v>
      </c>
      <c r="R176" s="50" t="str">
        <f t="shared" si="175"/>
        <v>E</v>
      </c>
      <c r="S176" s="50" t="str">
        <f t="shared" si="175"/>
        <v>E</v>
      </c>
      <c r="T176" s="50" t="str">
        <f t="shared" si="175"/>
        <v>E</v>
      </c>
      <c r="U176" s="50" t="str">
        <f t="shared" si="175"/>
        <v>E</v>
      </c>
      <c r="V176" s="50" t="str">
        <f t="shared" si="175"/>
        <v>E</v>
      </c>
      <c r="W176" s="50" t="str">
        <f t="shared" si="175"/>
        <v>E</v>
      </c>
      <c r="X176" s="50" t="str">
        <f t="shared" si="175"/>
        <v>E</v>
      </c>
      <c r="Y176" s="50" t="str">
        <f t="shared" si="175"/>
        <v>E</v>
      </c>
      <c r="Z176" s="50" t="str">
        <f t="shared" si="175"/>
        <v>E</v>
      </c>
      <c r="AA176" s="50" t="str">
        <f t="shared" si="175"/>
        <v>E</v>
      </c>
      <c r="AB176" s="50" t="str">
        <f t="shared" si="175"/>
        <v>E</v>
      </c>
      <c r="AC176" s="50" t="str">
        <f t="shared" si="175"/>
        <v>E</v>
      </c>
      <c r="AD176" s="50" t="str">
        <f t="shared" si="175"/>
        <v>E</v>
      </c>
      <c r="AE176" s="50" t="str">
        <f t="shared" si="175"/>
        <v>E</v>
      </c>
      <c r="AF176" s="50" t="str">
        <f t="shared" si="175"/>
        <v>E</v>
      </c>
      <c r="AG176" s="50" t="str">
        <f t="shared" si="175"/>
        <v>E</v>
      </c>
      <c r="AH176" s="50" t="str">
        <f t="shared" si="175"/>
        <v>E</v>
      </c>
      <c r="AI176" s="50" t="str">
        <f t="shared" si="175"/>
        <v>E</v>
      </c>
      <c r="AJ176" s="50" t="str">
        <f t="shared" si="175"/>
        <v>E</v>
      </c>
      <c r="AK176" s="50" t="str">
        <f t="shared" si="175"/>
        <v>E</v>
      </c>
      <c r="AL176" s="50" t="str">
        <f t="shared" si="175"/>
        <v>E</v>
      </c>
      <c r="AM176" s="50" t="str">
        <f t="shared" si="175"/>
        <v>E</v>
      </c>
      <c r="AN176" s="50" t="str">
        <f t="shared" si="175"/>
        <v>E</v>
      </c>
      <c r="AO176" s="50" t="str">
        <f t="shared" si="175"/>
        <v>E</v>
      </c>
      <c r="AP176" s="50" t="str">
        <f t="shared" si="175"/>
        <v>E</v>
      </c>
      <c r="AQ176" s="50" t="str">
        <f t="shared" si="175"/>
        <v>E</v>
      </c>
      <c r="AR176" s="50" t="str">
        <f t="shared" si="175"/>
        <v>E</v>
      </c>
    </row>
    <row r="177" spans="1:44" ht="15" x14ac:dyDescent="0.2">
      <c r="A177" s="65" t="s">
        <v>3259</v>
      </c>
      <c r="B177" s="65" t="s">
        <v>3411</v>
      </c>
      <c r="C177" s="66">
        <v>20</v>
      </c>
      <c r="D177" s="64">
        <v>5.8</v>
      </c>
      <c r="E177" s="50" t="str">
        <f t="shared" ref="E177:AR177" si="176">IF($C177&gt;=E$1,"A","E")</f>
        <v>A</v>
      </c>
      <c r="F177" s="50" t="str">
        <f t="shared" si="176"/>
        <v>A</v>
      </c>
      <c r="G177" s="50" t="str">
        <f t="shared" si="176"/>
        <v>A</v>
      </c>
      <c r="H177" s="50" t="str">
        <f t="shared" si="176"/>
        <v>A</v>
      </c>
      <c r="I177" s="50" t="str">
        <f t="shared" si="176"/>
        <v>A</v>
      </c>
      <c r="J177" s="50" t="str">
        <f t="shared" si="176"/>
        <v>A</v>
      </c>
      <c r="K177" s="50" t="str">
        <f t="shared" si="176"/>
        <v>A</v>
      </c>
      <c r="L177" s="50" t="str">
        <f t="shared" si="176"/>
        <v>A</v>
      </c>
      <c r="M177" s="50" t="str">
        <f t="shared" si="176"/>
        <v>A</v>
      </c>
      <c r="N177" s="50" t="str">
        <f t="shared" si="176"/>
        <v>A</v>
      </c>
      <c r="O177" s="50" t="str">
        <f t="shared" si="176"/>
        <v>A</v>
      </c>
      <c r="P177" s="50" t="str">
        <f t="shared" si="176"/>
        <v>A</v>
      </c>
      <c r="Q177" s="50" t="str">
        <f t="shared" si="176"/>
        <v>A</v>
      </c>
      <c r="R177" s="50" t="str">
        <f t="shared" si="176"/>
        <v>A</v>
      </c>
      <c r="S177" s="50" t="str">
        <f t="shared" si="176"/>
        <v>A</v>
      </c>
      <c r="T177" s="50" t="str">
        <f t="shared" si="176"/>
        <v>A</v>
      </c>
      <c r="U177" s="50" t="str">
        <f t="shared" si="176"/>
        <v>A</v>
      </c>
      <c r="V177" s="50" t="str">
        <f t="shared" si="176"/>
        <v>A</v>
      </c>
      <c r="W177" s="50" t="str">
        <f t="shared" si="176"/>
        <v>A</v>
      </c>
      <c r="X177" s="50" t="str">
        <f t="shared" si="176"/>
        <v>A</v>
      </c>
      <c r="Y177" s="50" t="str">
        <f t="shared" si="176"/>
        <v>E</v>
      </c>
      <c r="Z177" s="50" t="str">
        <f t="shared" si="176"/>
        <v>E</v>
      </c>
      <c r="AA177" s="50" t="str">
        <f t="shared" si="176"/>
        <v>E</v>
      </c>
      <c r="AB177" s="50" t="str">
        <f t="shared" si="176"/>
        <v>E</v>
      </c>
      <c r="AC177" s="50" t="str">
        <f t="shared" si="176"/>
        <v>E</v>
      </c>
      <c r="AD177" s="50" t="str">
        <f t="shared" si="176"/>
        <v>E</v>
      </c>
      <c r="AE177" s="50" t="str">
        <f t="shared" si="176"/>
        <v>E</v>
      </c>
      <c r="AF177" s="50" t="str">
        <f t="shared" si="176"/>
        <v>E</v>
      </c>
      <c r="AG177" s="50" t="str">
        <f t="shared" si="176"/>
        <v>E</v>
      </c>
      <c r="AH177" s="50" t="str">
        <f t="shared" si="176"/>
        <v>E</v>
      </c>
      <c r="AI177" s="50" t="str">
        <f t="shared" si="176"/>
        <v>E</v>
      </c>
      <c r="AJ177" s="50" t="str">
        <f t="shared" si="176"/>
        <v>E</v>
      </c>
      <c r="AK177" s="50" t="str">
        <f t="shared" si="176"/>
        <v>E</v>
      </c>
      <c r="AL177" s="50" t="str">
        <f t="shared" si="176"/>
        <v>E</v>
      </c>
      <c r="AM177" s="50" t="str">
        <f t="shared" si="176"/>
        <v>E</v>
      </c>
      <c r="AN177" s="50" t="str">
        <f t="shared" si="176"/>
        <v>E</v>
      </c>
      <c r="AO177" s="50" t="str">
        <f t="shared" si="176"/>
        <v>E</v>
      </c>
      <c r="AP177" s="50" t="str">
        <f t="shared" si="176"/>
        <v>E</v>
      </c>
      <c r="AQ177" s="50" t="str">
        <f t="shared" si="176"/>
        <v>E</v>
      </c>
      <c r="AR177" s="50" t="str">
        <f t="shared" si="176"/>
        <v>E</v>
      </c>
    </row>
    <row r="178" spans="1:44" ht="15" x14ac:dyDescent="0.2">
      <c r="A178" s="67"/>
      <c r="B178" s="67"/>
      <c r="C178" s="16"/>
      <c r="D178" s="16"/>
    </row>
    <row r="179" spans="1:44" ht="15" x14ac:dyDescent="0.2">
      <c r="A179" s="67"/>
      <c r="B179" s="67"/>
      <c r="C179" s="13"/>
      <c r="D179" s="13"/>
    </row>
    <row r="180" spans="1:44" ht="15" x14ac:dyDescent="0.2">
      <c r="A180" s="67"/>
      <c r="B180" s="67"/>
      <c r="C180" s="13"/>
      <c r="D180" s="13"/>
    </row>
    <row r="181" spans="1:44" ht="15" x14ac:dyDescent="0.2">
      <c r="A181" s="67"/>
      <c r="B181" s="67"/>
      <c r="C181" s="13"/>
      <c r="D181" s="13"/>
    </row>
    <row r="182" spans="1:44" ht="15" x14ac:dyDescent="0.2">
      <c r="A182" s="67"/>
      <c r="B182" s="67"/>
      <c r="C182" s="13"/>
      <c r="D182" s="13"/>
    </row>
    <row r="183" spans="1:44" ht="15" x14ac:dyDescent="0.2">
      <c r="A183" s="67"/>
      <c r="B183" s="67"/>
      <c r="C183" s="13"/>
      <c r="D183" s="13"/>
    </row>
    <row r="184" spans="1:44" ht="15" x14ac:dyDescent="0.2">
      <c r="A184" s="67"/>
      <c r="B184" s="67"/>
      <c r="C184" s="13"/>
      <c r="D184" s="13"/>
    </row>
    <row r="185" spans="1:44" ht="15" x14ac:dyDescent="0.2">
      <c r="A185" s="67"/>
      <c r="B185" s="67"/>
      <c r="C185" s="13"/>
      <c r="D185" s="13"/>
    </row>
    <row r="186" spans="1:44" ht="15" x14ac:dyDescent="0.2">
      <c r="A186" s="67"/>
      <c r="B186" s="67"/>
      <c r="C186" s="13"/>
      <c r="D186" s="16"/>
    </row>
    <row r="187" spans="1:44" ht="15" x14ac:dyDescent="0.2">
      <c r="A187" s="67"/>
      <c r="B187" s="67"/>
      <c r="C187" s="13"/>
      <c r="D187" s="16"/>
    </row>
    <row r="188" spans="1:44" ht="15" x14ac:dyDescent="0.2">
      <c r="A188" s="67"/>
      <c r="B188" s="67"/>
      <c r="C188" s="13"/>
      <c r="D188" s="16"/>
    </row>
    <row r="189" spans="1:44" ht="15" x14ac:dyDescent="0.2">
      <c r="A189" s="67"/>
      <c r="B189" s="67"/>
      <c r="C189" s="13"/>
      <c r="D189" s="16"/>
    </row>
    <row r="190" spans="1:44" ht="15" x14ac:dyDescent="0.2">
      <c r="A190" s="67"/>
      <c r="B190" s="67"/>
      <c r="C190" s="13"/>
      <c r="D190" s="16"/>
    </row>
    <row r="191" spans="1:44" ht="15" x14ac:dyDescent="0.2">
      <c r="A191" s="67"/>
      <c r="B191" s="67"/>
      <c r="C191" s="13"/>
      <c r="D191" s="16"/>
    </row>
    <row r="192" spans="1:44" ht="15" x14ac:dyDescent="0.2">
      <c r="A192" s="67"/>
      <c r="B192" s="67"/>
      <c r="C192" s="13"/>
      <c r="D192" s="16"/>
    </row>
    <row r="193" spans="1:4" ht="15" x14ac:dyDescent="0.2">
      <c r="A193" s="67"/>
      <c r="B193" s="67"/>
      <c r="C193" s="13"/>
      <c r="D193" s="16"/>
    </row>
    <row r="194" spans="1:4" ht="15" x14ac:dyDescent="0.2">
      <c r="A194" s="67"/>
      <c r="B194" s="67"/>
      <c r="C194" s="13"/>
      <c r="D194" s="16"/>
    </row>
    <row r="195" spans="1:4" ht="15" x14ac:dyDescent="0.2">
      <c r="A195" s="67"/>
      <c r="B195" s="67"/>
      <c r="C195" s="13"/>
      <c r="D195" s="16"/>
    </row>
    <row r="196" spans="1:4" ht="15" x14ac:dyDescent="0.2">
      <c r="A196" s="67"/>
      <c r="B196" s="67"/>
      <c r="C196" s="13"/>
      <c r="D196" s="16"/>
    </row>
    <row r="197" spans="1:4" ht="15" x14ac:dyDescent="0.2">
      <c r="A197" s="67"/>
      <c r="B197" s="67"/>
      <c r="C197" s="13"/>
      <c r="D197" s="16"/>
    </row>
    <row r="198" spans="1:4" ht="15" x14ac:dyDescent="0.2">
      <c r="A198" s="67"/>
      <c r="B198" s="67"/>
      <c r="C198" s="13"/>
      <c r="D198" s="16"/>
    </row>
    <row r="199" spans="1:4" ht="15" x14ac:dyDescent="0.2">
      <c r="A199" s="67"/>
      <c r="B199" s="67"/>
      <c r="C199" s="13"/>
      <c r="D199" s="16"/>
    </row>
    <row r="200" spans="1:4" ht="15" x14ac:dyDescent="0.2">
      <c r="A200" s="67"/>
      <c r="B200" s="67"/>
      <c r="C200" s="13"/>
      <c r="D200" s="16"/>
    </row>
    <row r="201" spans="1:4" ht="15" x14ac:dyDescent="0.2">
      <c r="A201" s="67"/>
      <c r="B201" s="67"/>
      <c r="C201" s="13"/>
      <c r="D201" s="16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184"/>
  <sheetViews>
    <sheetView workbookViewId="0"/>
  </sheetViews>
  <sheetFormatPr baseColWidth="10" defaultColWidth="12.6640625" defaultRowHeight="15.75" customHeight="1" x14ac:dyDescent="0.15"/>
  <cols>
    <col min="3" max="3" width="37" customWidth="1"/>
    <col min="8" max="8" width="32.6640625" customWidth="1"/>
  </cols>
  <sheetData>
    <row r="1" spans="1:8" x14ac:dyDescent="0.2">
      <c r="A1" s="68" t="s">
        <v>3833</v>
      </c>
      <c r="B1" s="61" t="s">
        <v>3397</v>
      </c>
      <c r="C1" s="45" t="s">
        <v>3398</v>
      </c>
      <c r="D1" s="61" t="s">
        <v>3399</v>
      </c>
      <c r="E1" s="45" t="s">
        <v>3834</v>
      </c>
      <c r="F1" s="61" t="s">
        <v>3835</v>
      </c>
      <c r="G1" s="45" t="s">
        <v>3836</v>
      </c>
      <c r="H1" s="69" t="s">
        <v>3837</v>
      </c>
    </row>
    <row r="2" spans="1:8" x14ac:dyDescent="0.2">
      <c r="A2" s="51">
        <v>1</v>
      </c>
      <c r="B2" s="52" t="s">
        <v>371</v>
      </c>
      <c r="C2" s="52" t="s">
        <v>3413</v>
      </c>
      <c r="D2" s="70">
        <v>0.76959999999999995</v>
      </c>
      <c r="E2" s="70">
        <v>0.875</v>
      </c>
      <c r="F2" s="70">
        <v>0.8</v>
      </c>
      <c r="G2" s="70">
        <v>0.91502702702702676</v>
      </c>
      <c r="H2" s="71"/>
    </row>
    <row r="3" spans="1:8" x14ac:dyDescent="0.2">
      <c r="A3" s="51">
        <v>2</v>
      </c>
      <c r="B3" s="52" t="s">
        <v>829</v>
      </c>
      <c r="C3" s="52" t="s">
        <v>828</v>
      </c>
      <c r="D3" s="70">
        <v>0.79810000000000003</v>
      </c>
      <c r="E3" s="70">
        <v>0.5</v>
      </c>
      <c r="F3" s="70">
        <v>0.92</v>
      </c>
      <c r="G3" s="70">
        <v>0.85884797297297288</v>
      </c>
      <c r="H3" s="71"/>
    </row>
    <row r="4" spans="1:8" x14ac:dyDescent="0.2">
      <c r="A4" s="51">
        <v>3</v>
      </c>
      <c r="B4" s="52" t="s">
        <v>646</v>
      </c>
      <c r="C4" s="52" t="s">
        <v>645</v>
      </c>
      <c r="D4" s="70">
        <v>0.79810000000000003</v>
      </c>
      <c r="E4" s="70">
        <v>0.45</v>
      </c>
      <c r="F4" s="70">
        <v>0.56000000000000005</v>
      </c>
      <c r="G4" s="70">
        <v>0.84174172297297301</v>
      </c>
      <c r="H4" s="71"/>
    </row>
    <row r="5" spans="1:8" x14ac:dyDescent="0.2">
      <c r="A5" s="51">
        <v>4</v>
      </c>
      <c r="B5" s="52" t="s">
        <v>2146</v>
      </c>
      <c r="C5" s="52" t="s">
        <v>3406</v>
      </c>
      <c r="D5" s="70">
        <v>0.86170000000000002</v>
      </c>
      <c r="E5" s="70">
        <v>0.3</v>
      </c>
      <c r="F5" s="70">
        <v>0.52</v>
      </c>
      <c r="G5" s="70">
        <v>0.80880743243243236</v>
      </c>
      <c r="H5" s="71"/>
    </row>
    <row r="6" spans="1:8" x14ac:dyDescent="0.2">
      <c r="A6" s="51">
        <v>5</v>
      </c>
      <c r="B6" s="52" t="s">
        <v>1158</v>
      </c>
      <c r="C6" s="52" t="s">
        <v>1157</v>
      </c>
      <c r="D6" s="70">
        <v>0.75129999999999997</v>
      </c>
      <c r="E6" s="70">
        <v>0.47499999999999998</v>
      </c>
      <c r="F6" s="70">
        <v>0.52</v>
      </c>
      <c r="G6" s="70">
        <v>0.80486402027027026</v>
      </c>
      <c r="H6" s="71"/>
    </row>
    <row r="7" spans="1:8" x14ac:dyDescent="0.2">
      <c r="A7" s="51">
        <v>6</v>
      </c>
      <c r="B7" s="52" t="s">
        <v>1769</v>
      </c>
      <c r="C7" s="52" t="s">
        <v>1768</v>
      </c>
      <c r="D7" s="70">
        <v>0.65200000000000002</v>
      </c>
      <c r="E7" s="70">
        <v>0.625</v>
      </c>
      <c r="F7" s="70">
        <v>0.72</v>
      </c>
      <c r="G7" s="70">
        <v>0.78911756756756746</v>
      </c>
      <c r="H7" s="71"/>
    </row>
    <row r="8" spans="1:8" x14ac:dyDescent="0.2">
      <c r="A8" s="51">
        <v>7</v>
      </c>
      <c r="B8" s="52" t="s">
        <v>632</v>
      </c>
      <c r="C8" s="52" t="s">
        <v>631</v>
      </c>
      <c r="D8" s="70">
        <v>0.72760000000000002</v>
      </c>
      <c r="E8" s="70">
        <v>0.5</v>
      </c>
      <c r="F8" s="70">
        <v>0.74</v>
      </c>
      <c r="G8" s="70">
        <v>0.78168918918918906</v>
      </c>
      <c r="H8" s="71"/>
    </row>
    <row r="9" spans="1:8" x14ac:dyDescent="0.2">
      <c r="A9" s="51">
        <v>8</v>
      </c>
      <c r="B9" s="52" t="s">
        <v>2367</v>
      </c>
      <c r="C9" s="52" t="s">
        <v>2366</v>
      </c>
      <c r="D9" s="70">
        <v>0.74180000000000001</v>
      </c>
      <c r="E9" s="70">
        <v>0.35</v>
      </c>
      <c r="F9" s="70">
        <v>0.64</v>
      </c>
      <c r="G9" s="70">
        <v>0.78014290540540543</v>
      </c>
      <c r="H9" s="71"/>
    </row>
    <row r="10" spans="1:8" x14ac:dyDescent="0.2">
      <c r="A10" s="51">
        <v>9</v>
      </c>
      <c r="B10" s="52" t="s">
        <v>2589</v>
      </c>
      <c r="C10" s="52" t="s">
        <v>2588</v>
      </c>
      <c r="D10" s="70">
        <v>0.75839999999999996</v>
      </c>
      <c r="E10" s="70">
        <v>0.42499999999999999</v>
      </c>
      <c r="F10" s="70">
        <v>0.64</v>
      </c>
      <c r="G10" s="70">
        <v>0.77454054054054045</v>
      </c>
      <c r="H10" s="71"/>
    </row>
    <row r="11" spans="1:8" x14ac:dyDescent="0.2">
      <c r="A11" s="51">
        <v>10</v>
      </c>
      <c r="B11" s="52" t="s">
        <v>1757</v>
      </c>
      <c r="C11" s="52" t="s">
        <v>1756</v>
      </c>
      <c r="D11" s="70">
        <v>0.68010000000000004</v>
      </c>
      <c r="E11" s="70">
        <v>0.5</v>
      </c>
      <c r="F11" s="70">
        <v>0.68</v>
      </c>
      <c r="G11" s="70">
        <v>0.77418699324324336</v>
      </c>
      <c r="H11" s="71"/>
    </row>
    <row r="12" spans="1:8" x14ac:dyDescent="0.2">
      <c r="A12" s="51">
        <v>11</v>
      </c>
      <c r="B12" s="52" t="s">
        <v>2210</v>
      </c>
      <c r="C12" s="52" t="s">
        <v>2209</v>
      </c>
      <c r="D12" s="70">
        <v>0.6109</v>
      </c>
      <c r="E12" s="70">
        <v>0.65</v>
      </c>
      <c r="F12" s="70">
        <v>0.8</v>
      </c>
      <c r="G12" s="70">
        <v>0.77255523648648639</v>
      </c>
      <c r="H12" s="71"/>
    </row>
    <row r="13" spans="1:8" x14ac:dyDescent="0.2">
      <c r="A13" s="51">
        <v>12</v>
      </c>
      <c r="B13" s="52" t="s">
        <v>3040</v>
      </c>
      <c r="C13" s="52" t="s">
        <v>3039</v>
      </c>
      <c r="D13" s="70">
        <v>0.91579999999999995</v>
      </c>
      <c r="E13" s="70">
        <v>0.375</v>
      </c>
      <c r="F13" s="70">
        <v>0.6</v>
      </c>
      <c r="G13" s="70">
        <v>0.76472972972972975</v>
      </c>
      <c r="H13" s="71"/>
    </row>
    <row r="14" spans="1:8" x14ac:dyDescent="0.2">
      <c r="A14" s="51">
        <v>13</v>
      </c>
      <c r="B14" s="52" t="s">
        <v>585</v>
      </c>
      <c r="C14" s="52" t="s">
        <v>3414</v>
      </c>
      <c r="D14" s="70">
        <v>0.74560000000000004</v>
      </c>
      <c r="E14" s="70">
        <v>0.67500000000000004</v>
      </c>
      <c r="F14" s="70">
        <v>0.88</v>
      </c>
      <c r="G14" s="70">
        <v>0.74486486486486492</v>
      </c>
      <c r="H14" s="71"/>
    </row>
    <row r="15" spans="1:8" x14ac:dyDescent="0.2">
      <c r="A15" s="51">
        <v>14</v>
      </c>
      <c r="B15" s="52" t="s">
        <v>490</v>
      </c>
      <c r="C15" s="52" t="s">
        <v>3422</v>
      </c>
      <c r="D15" s="70">
        <v>0.68840000000000001</v>
      </c>
      <c r="E15" s="70">
        <v>0.5</v>
      </c>
      <c r="F15" s="70">
        <v>0.68</v>
      </c>
      <c r="G15" s="70">
        <v>0.74377027027027032</v>
      </c>
      <c r="H15" s="71"/>
    </row>
    <row r="16" spans="1:8" x14ac:dyDescent="0.2">
      <c r="A16" s="51">
        <v>15</v>
      </c>
      <c r="B16" s="52" t="s">
        <v>1809</v>
      </c>
      <c r="C16" s="52" t="s">
        <v>3427</v>
      </c>
      <c r="D16" s="70">
        <v>0.67130000000000001</v>
      </c>
      <c r="E16" s="70">
        <v>0.55000000000000004</v>
      </c>
      <c r="F16" s="70">
        <v>0.6</v>
      </c>
      <c r="G16" s="70">
        <v>0.73296959459459454</v>
      </c>
      <c r="H16" s="71"/>
    </row>
    <row r="17" spans="1:9" x14ac:dyDescent="0.2">
      <c r="A17" s="51">
        <v>16</v>
      </c>
      <c r="B17" s="52" t="s">
        <v>1137</v>
      </c>
      <c r="C17" s="52" t="s">
        <v>1136</v>
      </c>
      <c r="D17" s="70">
        <v>0.69820000000000004</v>
      </c>
      <c r="E17" s="70">
        <v>0.47499999999999998</v>
      </c>
      <c r="F17" s="70">
        <v>0.56000000000000005</v>
      </c>
      <c r="G17" s="70">
        <v>0.73024999999999995</v>
      </c>
      <c r="H17" s="71"/>
    </row>
    <row r="18" spans="1:9" x14ac:dyDescent="0.2">
      <c r="A18" s="51">
        <v>17</v>
      </c>
      <c r="B18" s="52" t="s">
        <v>514</v>
      </c>
      <c r="C18" s="52" t="s">
        <v>513</v>
      </c>
      <c r="D18" s="70">
        <v>0.75219999999999998</v>
      </c>
      <c r="E18" s="70">
        <v>0.35</v>
      </c>
      <c r="F18" s="70">
        <v>0.44</v>
      </c>
      <c r="G18" s="70">
        <v>0.72620945945945936</v>
      </c>
      <c r="H18" s="71"/>
    </row>
    <row r="19" spans="1:9" x14ac:dyDescent="0.2">
      <c r="A19" s="51">
        <v>18</v>
      </c>
      <c r="B19" s="52" t="s">
        <v>2974</v>
      </c>
      <c r="C19" s="52" t="s">
        <v>2973</v>
      </c>
      <c r="D19" s="70">
        <v>0.68320000000000003</v>
      </c>
      <c r="E19" s="70">
        <v>0.52500000000000002</v>
      </c>
      <c r="F19" s="70">
        <v>0.52</v>
      </c>
      <c r="G19" s="70">
        <v>0.72605405405405399</v>
      </c>
      <c r="H19" s="71"/>
    </row>
    <row r="20" spans="1:9" x14ac:dyDescent="0.2">
      <c r="A20" s="51">
        <v>19</v>
      </c>
      <c r="B20" s="52" t="s">
        <v>2153</v>
      </c>
      <c r="C20" s="52" t="s">
        <v>3421</v>
      </c>
      <c r="D20" s="70">
        <v>0.69369999999999998</v>
      </c>
      <c r="E20" s="70">
        <v>0.35</v>
      </c>
      <c r="F20" s="70">
        <v>0.52</v>
      </c>
      <c r="G20" s="70">
        <v>0.72523429054054045</v>
      </c>
      <c r="H20" s="71"/>
    </row>
    <row r="21" spans="1:9" x14ac:dyDescent="0.2">
      <c r="A21" s="51">
        <v>20</v>
      </c>
      <c r="B21" s="52" t="s">
        <v>824</v>
      </c>
      <c r="C21" s="52" t="s">
        <v>823</v>
      </c>
      <c r="D21" s="70">
        <v>0.58120000000000005</v>
      </c>
      <c r="E21" s="70">
        <v>0.75</v>
      </c>
      <c r="F21" s="70">
        <v>0.68</v>
      </c>
      <c r="G21" s="70">
        <v>0.72263513513513511</v>
      </c>
      <c r="H21" s="71"/>
    </row>
    <row r="22" spans="1:9" x14ac:dyDescent="0.2">
      <c r="A22" s="51">
        <v>21</v>
      </c>
      <c r="B22" s="52" t="s">
        <v>2782</v>
      </c>
      <c r="C22" s="52" t="s">
        <v>2781</v>
      </c>
      <c r="D22" s="70">
        <v>0.61550000000000005</v>
      </c>
      <c r="E22" s="70">
        <v>0.52500000000000002</v>
      </c>
      <c r="F22" s="70">
        <v>0.6</v>
      </c>
      <c r="G22" s="70">
        <v>0.71756503378378367</v>
      </c>
      <c r="H22" s="71"/>
    </row>
    <row r="23" spans="1:9" x14ac:dyDescent="0.2">
      <c r="A23" s="51">
        <v>22</v>
      </c>
      <c r="B23" s="52" t="s">
        <v>967</v>
      </c>
      <c r="C23" s="52" t="s">
        <v>3404</v>
      </c>
      <c r="D23" s="70">
        <v>0.87360000000000004</v>
      </c>
      <c r="E23" s="70">
        <v>0.27500000000000002</v>
      </c>
      <c r="F23" s="70">
        <v>0.56000000000000005</v>
      </c>
      <c r="G23" s="70">
        <v>0.71027027027027034</v>
      </c>
      <c r="H23" s="71"/>
    </row>
    <row r="24" spans="1:9" x14ac:dyDescent="0.2">
      <c r="A24" s="51">
        <v>23</v>
      </c>
      <c r="B24" s="52" t="s">
        <v>1163</v>
      </c>
      <c r="C24" s="52" t="s">
        <v>3416</v>
      </c>
      <c r="D24" s="70">
        <v>0.74139999999999995</v>
      </c>
      <c r="E24" s="70">
        <v>0.27500000000000002</v>
      </c>
      <c r="F24" s="70">
        <v>0.52</v>
      </c>
      <c r="G24" s="70">
        <v>0.70911486486486475</v>
      </c>
      <c r="H24" s="71"/>
    </row>
    <row r="25" spans="1:9" x14ac:dyDescent="0.2">
      <c r="A25" s="51">
        <v>24</v>
      </c>
      <c r="B25" s="52" t="s">
        <v>2732</v>
      </c>
      <c r="C25" s="52" t="s">
        <v>3410</v>
      </c>
      <c r="D25" s="70">
        <v>0.78010000000000002</v>
      </c>
      <c r="E25" s="70">
        <v>0.55000000000000004</v>
      </c>
      <c r="F25" s="70">
        <v>0.56000000000000005</v>
      </c>
      <c r="G25" s="70">
        <v>0.70655405405405414</v>
      </c>
      <c r="H25" s="71"/>
    </row>
    <row r="26" spans="1:9" x14ac:dyDescent="0.2">
      <c r="A26" s="51">
        <v>25</v>
      </c>
      <c r="B26" s="52" t="s">
        <v>3082</v>
      </c>
      <c r="C26" s="52" t="s">
        <v>3437</v>
      </c>
      <c r="D26" s="70">
        <v>0.61770000000000003</v>
      </c>
      <c r="E26" s="70">
        <v>0.52500000000000002</v>
      </c>
      <c r="F26" s="70">
        <v>0.72</v>
      </c>
      <c r="G26" s="70">
        <v>0.70002364864864852</v>
      </c>
      <c r="H26" s="71"/>
    </row>
    <row r="27" spans="1:9" x14ac:dyDescent="0.2">
      <c r="A27" s="51">
        <v>26</v>
      </c>
      <c r="B27" s="52" t="s">
        <v>3173</v>
      </c>
      <c r="C27" s="52" t="s">
        <v>3172</v>
      </c>
      <c r="D27" s="70">
        <v>0.77359999999999995</v>
      </c>
      <c r="E27" s="70">
        <v>0.47499999999999998</v>
      </c>
      <c r="F27" s="70">
        <v>0.68</v>
      </c>
      <c r="G27" s="70">
        <v>0.698918918918919</v>
      </c>
      <c r="H27" s="71"/>
    </row>
    <row r="28" spans="1:9" x14ac:dyDescent="0.2">
      <c r="A28" s="51">
        <v>27</v>
      </c>
      <c r="B28" s="52" t="s">
        <v>1979</v>
      </c>
      <c r="C28" s="52" t="s">
        <v>1978</v>
      </c>
      <c r="D28" s="70">
        <v>0.66390000000000005</v>
      </c>
      <c r="E28" s="70">
        <v>0.47499999999999998</v>
      </c>
      <c r="F28" s="70">
        <v>0.52</v>
      </c>
      <c r="G28" s="70">
        <v>0.69862499999999994</v>
      </c>
      <c r="H28" s="71"/>
    </row>
    <row r="29" spans="1:9" x14ac:dyDescent="0.2">
      <c r="A29" s="51">
        <v>28</v>
      </c>
      <c r="B29" s="52" t="s">
        <v>3259</v>
      </c>
      <c r="C29" s="52" t="s">
        <v>3411</v>
      </c>
      <c r="D29" s="70">
        <v>0.77980000000000005</v>
      </c>
      <c r="E29" s="70">
        <v>0.5</v>
      </c>
      <c r="F29" s="70">
        <v>0.57999999999999996</v>
      </c>
      <c r="G29" s="70">
        <v>0.69770270270270274</v>
      </c>
      <c r="H29" s="71"/>
      <c r="I29" s="7">
        <f>60.54/1.05</f>
        <v>57.657142857142851</v>
      </c>
    </row>
    <row r="30" spans="1:9" x14ac:dyDescent="0.2">
      <c r="A30" s="51">
        <v>29</v>
      </c>
      <c r="B30" s="52" t="s">
        <v>2758</v>
      </c>
      <c r="C30" s="52" t="s">
        <v>2757</v>
      </c>
      <c r="D30" s="70">
        <v>0.67259999999999998</v>
      </c>
      <c r="E30" s="70">
        <v>0.3</v>
      </c>
      <c r="F30" s="70">
        <v>0.52</v>
      </c>
      <c r="G30" s="70">
        <v>0.69496520270270257</v>
      </c>
      <c r="H30" s="71"/>
    </row>
    <row r="31" spans="1:9" x14ac:dyDescent="0.2">
      <c r="A31" s="51">
        <v>30</v>
      </c>
      <c r="B31" s="52" t="s">
        <v>1951</v>
      </c>
      <c r="C31" s="52" t="s">
        <v>3417</v>
      </c>
      <c r="D31" s="70">
        <v>0.7399</v>
      </c>
      <c r="E31" s="70">
        <v>0.55000000000000004</v>
      </c>
      <c r="F31" s="70">
        <v>0.68</v>
      </c>
      <c r="G31" s="70">
        <v>0.69236486486486493</v>
      </c>
      <c r="H31" s="71"/>
    </row>
    <row r="32" spans="1:9" x14ac:dyDescent="0.2">
      <c r="A32" s="51">
        <v>31</v>
      </c>
      <c r="B32" s="52" t="s">
        <v>875</v>
      </c>
      <c r="C32" s="52" t="s">
        <v>3440</v>
      </c>
      <c r="D32" s="70">
        <v>0.59489999999999998</v>
      </c>
      <c r="E32" s="70">
        <v>0.45</v>
      </c>
      <c r="F32" s="70">
        <v>0.68</v>
      </c>
      <c r="G32" s="70">
        <v>0.69162010135135132</v>
      </c>
      <c r="H32" s="71"/>
    </row>
    <row r="33" spans="1:9" x14ac:dyDescent="0.2">
      <c r="A33" s="51">
        <v>32</v>
      </c>
      <c r="B33" s="52" t="s">
        <v>1608</v>
      </c>
      <c r="C33" s="52" t="s">
        <v>1607</v>
      </c>
      <c r="D33" s="70">
        <v>0.65480000000000005</v>
      </c>
      <c r="E33" s="70">
        <v>0.55000000000000004</v>
      </c>
      <c r="F33" s="70">
        <v>0.88</v>
      </c>
      <c r="G33" s="70">
        <v>0.68931081081081091</v>
      </c>
      <c r="H33" s="71"/>
      <c r="I33" s="7">
        <v>41.58</v>
      </c>
    </row>
    <row r="34" spans="1:9" x14ac:dyDescent="0.2">
      <c r="A34" s="51">
        <v>33</v>
      </c>
      <c r="B34" s="52" t="s">
        <v>2224</v>
      </c>
      <c r="C34" s="52" t="s">
        <v>2223</v>
      </c>
      <c r="D34" s="70">
        <v>0.70169999999999999</v>
      </c>
      <c r="E34" s="70">
        <v>0.35</v>
      </c>
      <c r="F34" s="70">
        <v>0.4</v>
      </c>
      <c r="G34" s="70">
        <v>0.68199662162162156</v>
      </c>
      <c r="H34" s="71"/>
    </row>
    <row r="35" spans="1:9" x14ac:dyDescent="0.2">
      <c r="A35" s="51">
        <v>34</v>
      </c>
      <c r="B35" s="52" t="s">
        <v>1696</v>
      </c>
      <c r="C35" s="52" t="s">
        <v>1695</v>
      </c>
      <c r="D35" s="70">
        <v>0.64339999999999997</v>
      </c>
      <c r="E35" s="70">
        <v>0.35</v>
      </c>
      <c r="F35" s="70">
        <v>0.76</v>
      </c>
      <c r="G35" s="70">
        <v>0.68145270270270264</v>
      </c>
      <c r="H35" s="71"/>
    </row>
    <row r="36" spans="1:9" x14ac:dyDescent="0.2">
      <c r="A36" s="51">
        <v>35</v>
      </c>
      <c r="B36" s="52" t="s">
        <v>2429</v>
      </c>
      <c r="C36" s="52" t="s">
        <v>3418</v>
      </c>
      <c r="D36" s="70">
        <v>0.71830000000000005</v>
      </c>
      <c r="E36" s="70">
        <v>0.27500000000000002</v>
      </c>
      <c r="F36" s="70">
        <v>0.44</v>
      </c>
      <c r="G36" s="70">
        <v>0.68121959459459447</v>
      </c>
      <c r="H36" s="71"/>
    </row>
    <row r="37" spans="1:9" x14ac:dyDescent="0.2">
      <c r="A37" s="51">
        <v>36</v>
      </c>
      <c r="B37" s="52" t="s">
        <v>663</v>
      </c>
      <c r="C37" s="52" t="s">
        <v>3471</v>
      </c>
      <c r="D37" s="70">
        <v>0.53680000000000005</v>
      </c>
      <c r="E37" s="70">
        <v>0.55000000000000004</v>
      </c>
      <c r="F37" s="70">
        <v>0.76</v>
      </c>
      <c r="G37" s="70">
        <v>0.680768918918919</v>
      </c>
      <c r="H37" s="71"/>
    </row>
    <row r="38" spans="1:9" x14ac:dyDescent="0.2">
      <c r="A38" s="51">
        <v>37</v>
      </c>
      <c r="B38" s="52" t="s">
        <v>219</v>
      </c>
      <c r="C38" s="52" t="s">
        <v>218</v>
      </c>
      <c r="D38" s="70">
        <v>0.51690000000000003</v>
      </c>
      <c r="E38" s="70">
        <v>0.7</v>
      </c>
      <c r="F38" s="70">
        <v>0.56000000000000005</v>
      </c>
      <c r="G38" s="70">
        <v>0.67758699324324334</v>
      </c>
      <c r="H38" s="71"/>
    </row>
    <row r="39" spans="1:9" x14ac:dyDescent="0.2">
      <c r="A39" s="51">
        <v>38</v>
      </c>
      <c r="B39" s="52" t="s">
        <v>1061</v>
      </c>
      <c r="C39" s="52" t="s">
        <v>1060</v>
      </c>
      <c r="D39" s="70">
        <v>0.60540000000000005</v>
      </c>
      <c r="E39" s="70">
        <v>0.52500000000000002</v>
      </c>
      <c r="F39" s="70">
        <v>0.6</v>
      </c>
      <c r="G39" s="70">
        <v>0.67554729729729734</v>
      </c>
      <c r="H39" s="71"/>
    </row>
    <row r="40" spans="1:9" x14ac:dyDescent="0.2">
      <c r="A40" s="51">
        <v>39</v>
      </c>
      <c r="B40" s="52" t="s">
        <v>1935</v>
      </c>
      <c r="C40" s="52" t="s">
        <v>1934</v>
      </c>
      <c r="D40" s="70">
        <v>0.59770000000000001</v>
      </c>
      <c r="E40" s="70">
        <v>0.5</v>
      </c>
      <c r="F40" s="70">
        <v>0.68</v>
      </c>
      <c r="G40" s="70">
        <v>0.67329391891891888</v>
      </c>
      <c r="H40" s="71"/>
    </row>
    <row r="41" spans="1:9" x14ac:dyDescent="0.2">
      <c r="A41" s="51">
        <v>40</v>
      </c>
      <c r="B41" s="52" t="s">
        <v>2601</v>
      </c>
      <c r="C41" s="52" t="s">
        <v>3429</v>
      </c>
      <c r="D41" s="70">
        <v>0.65080000000000005</v>
      </c>
      <c r="E41" s="70">
        <v>0.4</v>
      </c>
      <c r="F41" s="70">
        <v>0.52</v>
      </c>
      <c r="G41" s="70">
        <v>0.66979729729729731</v>
      </c>
      <c r="H41" s="71"/>
    </row>
    <row r="42" spans="1:9" x14ac:dyDescent="0.2">
      <c r="A42" s="51">
        <v>41</v>
      </c>
      <c r="B42" s="52" t="s">
        <v>2385</v>
      </c>
      <c r="C42" s="52" t="s">
        <v>2384</v>
      </c>
      <c r="D42" s="70">
        <v>0.51700000000000002</v>
      </c>
      <c r="E42" s="70">
        <v>0.625</v>
      </c>
      <c r="F42" s="70">
        <v>0.64</v>
      </c>
      <c r="G42" s="70">
        <v>0.66853074324324313</v>
      </c>
      <c r="H42" s="71"/>
    </row>
    <row r="43" spans="1:9" x14ac:dyDescent="0.2">
      <c r="A43" s="51">
        <v>42</v>
      </c>
      <c r="B43" s="52" t="s">
        <v>231</v>
      </c>
      <c r="C43" s="52" t="s">
        <v>230</v>
      </c>
      <c r="D43" s="70">
        <v>0.63549999999999995</v>
      </c>
      <c r="E43" s="70">
        <v>0.3</v>
      </c>
      <c r="F43" s="70">
        <v>0.8</v>
      </c>
      <c r="G43" s="70">
        <v>0.6678547297297297</v>
      </c>
      <c r="H43" s="71"/>
    </row>
    <row r="44" spans="1:9" x14ac:dyDescent="0.2">
      <c r="A44" s="51">
        <v>43</v>
      </c>
      <c r="B44" s="52" t="s">
        <v>1320</v>
      </c>
      <c r="C44" s="52" t="s">
        <v>3465</v>
      </c>
      <c r="D44" s="70">
        <v>0.55359999999999998</v>
      </c>
      <c r="E44" s="70">
        <v>0.47499999999999998</v>
      </c>
      <c r="F44" s="70">
        <v>0.68</v>
      </c>
      <c r="G44" s="70">
        <v>0.66445135135135125</v>
      </c>
      <c r="H44" s="71"/>
    </row>
    <row r="45" spans="1:9" x14ac:dyDescent="0.2">
      <c r="A45" s="51">
        <v>44</v>
      </c>
      <c r="B45" s="52" t="s">
        <v>1996</v>
      </c>
      <c r="C45" s="52" t="s">
        <v>1995</v>
      </c>
      <c r="D45" s="70">
        <v>0.61990000000000001</v>
      </c>
      <c r="E45" s="70">
        <v>0.42499999999999999</v>
      </c>
      <c r="F45" s="70">
        <v>0.6</v>
      </c>
      <c r="G45" s="70">
        <v>0.6619493243243243</v>
      </c>
      <c r="H45" s="71"/>
    </row>
    <row r="46" spans="1:9" x14ac:dyDescent="0.2">
      <c r="A46" s="51">
        <v>45</v>
      </c>
      <c r="B46" s="52" t="s">
        <v>932</v>
      </c>
      <c r="C46" s="52" t="s">
        <v>3415</v>
      </c>
      <c r="D46" s="70">
        <v>0.74439999999999995</v>
      </c>
      <c r="E46" s="70">
        <v>0.375</v>
      </c>
      <c r="F46" s="70">
        <v>0.72</v>
      </c>
      <c r="G46" s="70">
        <v>0.66189189189189179</v>
      </c>
      <c r="H46" s="71"/>
    </row>
    <row r="47" spans="1:9" x14ac:dyDescent="0.2">
      <c r="A47" s="51">
        <v>46</v>
      </c>
      <c r="B47" s="52" t="s">
        <v>355</v>
      </c>
      <c r="C47" s="52" t="s">
        <v>3473</v>
      </c>
      <c r="D47" s="70">
        <v>0.52680000000000005</v>
      </c>
      <c r="E47" s="70">
        <v>0.52500000000000002</v>
      </c>
      <c r="F47" s="70">
        <v>0.72</v>
      </c>
      <c r="G47" s="70">
        <v>0.66086148648648657</v>
      </c>
      <c r="H47" s="71"/>
    </row>
    <row r="48" spans="1:9" x14ac:dyDescent="0.2">
      <c r="A48" s="51">
        <v>47</v>
      </c>
      <c r="B48" s="52" t="s">
        <v>1470</v>
      </c>
      <c r="C48" s="52" t="s">
        <v>3451</v>
      </c>
      <c r="D48" s="70">
        <v>0.5746</v>
      </c>
      <c r="E48" s="70">
        <v>0.6</v>
      </c>
      <c r="F48" s="70">
        <v>0.52</v>
      </c>
      <c r="G48" s="70">
        <v>0.66031756756756743</v>
      </c>
      <c r="H48" s="71"/>
    </row>
    <row r="49" spans="1:8" x14ac:dyDescent="0.2">
      <c r="A49" s="51">
        <v>48</v>
      </c>
      <c r="B49" s="52" t="s">
        <v>2108</v>
      </c>
      <c r="C49" s="52" t="s">
        <v>3425</v>
      </c>
      <c r="D49" s="70">
        <v>0.67510000000000003</v>
      </c>
      <c r="E49" s="70">
        <v>0.42499999999999999</v>
      </c>
      <c r="F49" s="70">
        <v>0.72</v>
      </c>
      <c r="G49" s="70">
        <v>0.65717229729729743</v>
      </c>
      <c r="H49" s="71"/>
    </row>
    <row r="50" spans="1:8" x14ac:dyDescent="0.2">
      <c r="A50" s="51">
        <v>49</v>
      </c>
      <c r="B50" s="52" t="s">
        <v>951</v>
      </c>
      <c r="C50" s="52" t="s">
        <v>950</v>
      </c>
      <c r="D50" s="70">
        <v>0.56159999999999999</v>
      </c>
      <c r="E50" s="70">
        <v>0.5</v>
      </c>
      <c r="F50" s="70">
        <v>0.52</v>
      </c>
      <c r="G50" s="70">
        <v>0.65661891891891888</v>
      </c>
      <c r="H50" s="71"/>
    </row>
    <row r="51" spans="1:8" x14ac:dyDescent="0.2">
      <c r="A51" s="51">
        <v>50</v>
      </c>
      <c r="B51" s="52" t="s">
        <v>2100</v>
      </c>
      <c r="C51" s="52" t="s">
        <v>2099</v>
      </c>
      <c r="D51" s="70">
        <v>0.54569999999999996</v>
      </c>
      <c r="E51" s="70">
        <v>0.47499999999999998</v>
      </c>
      <c r="F51" s="70">
        <v>0.92</v>
      </c>
      <c r="G51" s="70">
        <v>0.65651013513513512</v>
      </c>
      <c r="H51" s="71"/>
    </row>
    <row r="52" spans="1:8" x14ac:dyDescent="0.2">
      <c r="A52" s="51">
        <v>51</v>
      </c>
      <c r="B52" s="52" t="s">
        <v>1240</v>
      </c>
      <c r="C52" s="52" t="s">
        <v>3426</v>
      </c>
      <c r="D52" s="70">
        <v>0.67269999999999996</v>
      </c>
      <c r="E52" s="70">
        <v>0.42499999999999999</v>
      </c>
      <c r="F52" s="70">
        <v>0.72</v>
      </c>
      <c r="G52" s="70">
        <v>0.65546959459459453</v>
      </c>
      <c r="H52" s="71"/>
    </row>
    <row r="53" spans="1:8" x14ac:dyDescent="0.2">
      <c r="A53" s="51">
        <v>52</v>
      </c>
      <c r="B53" s="52" t="s">
        <v>1440</v>
      </c>
      <c r="C53" s="52" t="s">
        <v>3456</v>
      </c>
      <c r="D53" s="70">
        <v>0.56279999999999997</v>
      </c>
      <c r="E53" s="70">
        <v>0.45</v>
      </c>
      <c r="F53" s="70">
        <v>0.6</v>
      </c>
      <c r="G53" s="70">
        <v>0.65498716216216202</v>
      </c>
      <c r="H53" s="71"/>
    </row>
    <row r="54" spans="1:8" x14ac:dyDescent="0.2">
      <c r="A54" s="51">
        <v>53</v>
      </c>
      <c r="B54" s="52" t="s">
        <v>1972</v>
      </c>
      <c r="C54" s="52" t="s">
        <v>1971</v>
      </c>
      <c r="D54" s="70">
        <v>0.61209999999999998</v>
      </c>
      <c r="E54" s="70">
        <v>0.6</v>
      </c>
      <c r="F54" s="70">
        <v>0.72</v>
      </c>
      <c r="G54" s="70">
        <v>0.65220608108108102</v>
      </c>
      <c r="H54" s="71"/>
    </row>
    <row r="55" spans="1:8" x14ac:dyDescent="0.2">
      <c r="A55" s="51">
        <v>54</v>
      </c>
      <c r="B55" s="52" t="s">
        <v>2653</v>
      </c>
      <c r="C55" s="52" t="s">
        <v>2652</v>
      </c>
      <c r="D55" s="70">
        <v>0.60570000000000002</v>
      </c>
      <c r="E55" s="70">
        <v>0.45</v>
      </c>
      <c r="F55" s="70">
        <v>0.56000000000000005</v>
      </c>
      <c r="G55" s="70">
        <v>0.65215878378378378</v>
      </c>
      <c r="H55" s="71"/>
    </row>
    <row r="56" spans="1:8" x14ac:dyDescent="0.2">
      <c r="A56" s="51">
        <v>55</v>
      </c>
      <c r="B56" s="52" t="s">
        <v>2763</v>
      </c>
      <c r="C56" s="52" t="s">
        <v>3433</v>
      </c>
      <c r="D56" s="70">
        <v>0.63580000000000003</v>
      </c>
      <c r="E56" s="70">
        <v>0.45</v>
      </c>
      <c r="F56" s="70">
        <v>0.36</v>
      </c>
      <c r="G56" s="70">
        <v>0.6506824324324324</v>
      </c>
      <c r="H56" s="71"/>
    </row>
    <row r="57" spans="1:8" x14ac:dyDescent="0.2">
      <c r="A57" s="51">
        <v>56</v>
      </c>
      <c r="B57" s="52" t="s">
        <v>1868</v>
      </c>
      <c r="C57" s="52" t="s">
        <v>3428</v>
      </c>
      <c r="D57" s="70">
        <v>0.66569999999999996</v>
      </c>
      <c r="E57" s="70">
        <v>0.47499999999999998</v>
      </c>
      <c r="F57" s="70">
        <v>0.88</v>
      </c>
      <c r="G57" s="70">
        <v>0.64763513513513515</v>
      </c>
      <c r="H57" s="71"/>
    </row>
    <row r="58" spans="1:8" x14ac:dyDescent="0.2">
      <c r="A58" s="51">
        <v>57</v>
      </c>
      <c r="B58" s="52" t="s">
        <v>3126</v>
      </c>
      <c r="C58" s="52" t="s">
        <v>3435</v>
      </c>
      <c r="D58" s="70">
        <v>0.62570000000000003</v>
      </c>
      <c r="E58" s="70">
        <v>0.45</v>
      </c>
      <c r="F58" s="70">
        <v>0.88</v>
      </c>
      <c r="G58" s="70">
        <v>0.64596283783783792</v>
      </c>
      <c r="H58" s="71"/>
    </row>
    <row r="59" spans="1:8" x14ac:dyDescent="0.2">
      <c r="A59" s="51">
        <v>58</v>
      </c>
      <c r="B59" s="52" t="s">
        <v>1990</v>
      </c>
      <c r="C59" s="52" t="s">
        <v>1989</v>
      </c>
      <c r="D59" s="70">
        <v>0.69889999999999997</v>
      </c>
      <c r="E59" s="70">
        <v>0.47499999999999998</v>
      </c>
      <c r="F59" s="70">
        <v>0.64</v>
      </c>
      <c r="G59" s="70">
        <v>0.64412162162162157</v>
      </c>
      <c r="H59" s="71"/>
    </row>
    <row r="60" spans="1:8" x14ac:dyDescent="0.2">
      <c r="A60" s="51">
        <v>59</v>
      </c>
      <c r="B60" s="52" t="s">
        <v>2859</v>
      </c>
      <c r="C60" s="52" t="s">
        <v>2858</v>
      </c>
      <c r="D60" s="70">
        <v>0.57679999999999998</v>
      </c>
      <c r="E60" s="70">
        <v>0.52500000000000002</v>
      </c>
      <c r="F60" s="70">
        <v>0.52</v>
      </c>
      <c r="G60" s="70">
        <v>0.6433783783783783</v>
      </c>
      <c r="H60" s="71"/>
    </row>
    <row r="61" spans="1:8" x14ac:dyDescent="0.2">
      <c r="A61" s="51">
        <v>60</v>
      </c>
      <c r="B61" s="52" t="s">
        <v>1876</v>
      </c>
      <c r="C61" s="52" t="s">
        <v>3453</v>
      </c>
      <c r="D61" s="70">
        <v>0.57310000000000005</v>
      </c>
      <c r="E61" s="70">
        <v>0.45</v>
      </c>
      <c r="F61" s="70">
        <v>0.68</v>
      </c>
      <c r="G61" s="70">
        <v>0.64174662162162155</v>
      </c>
      <c r="H61" s="71"/>
    </row>
    <row r="62" spans="1:8" x14ac:dyDescent="0.2">
      <c r="A62" s="51">
        <v>61</v>
      </c>
      <c r="B62" s="52" t="s">
        <v>521</v>
      </c>
      <c r="C62" s="52" t="s">
        <v>520</v>
      </c>
      <c r="D62" s="70">
        <f>70.68%*1.05</f>
        <v>0.74214000000000013</v>
      </c>
      <c r="E62" s="70">
        <v>0.42499999999999999</v>
      </c>
      <c r="F62" s="70">
        <v>0.44</v>
      </c>
      <c r="G62" s="70">
        <v>0.64090540540540553</v>
      </c>
      <c r="H62" s="71"/>
    </row>
    <row r="63" spans="1:8" x14ac:dyDescent="0.2">
      <c r="A63" s="51">
        <v>62</v>
      </c>
      <c r="B63" s="52" t="s">
        <v>676</v>
      </c>
      <c r="C63" s="52" t="s">
        <v>3438</v>
      </c>
      <c r="D63" s="70">
        <v>0.60570000000000002</v>
      </c>
      <c r="E63" s="70">
        <v>0.625</v>
      </c>
      <c r="F63" s="70">
        <v>0.6</v>
      </c>
      <c r="G63" s="70">
        <v>0.63971959459459471</v>
      </c>
      <c r="H63" s="71"/>
    </row>
    <row r="64" spans="1:8" x14ac:dyDescent="0.2">
      <c r="A64" s="51">
        <v>63</v>
      </c>
      <c r="B64" s="52" t="s">
        <v>1901</v>
      </c>
      <c r="C64" s="52" t="s">
        <v>3434</v>
      </c>
      <c r="D64" s="70">
        <v>0.62819999999999998</v>
      </c>
      <c r="E64" s="70">
        <v>0.3</v>
      </c>
      <c r="F64" s="70">
        <v>0.36</v>
      </c>
      <c r="G64" s="70">
        <v>0.63785371621621612</v>
      </c>
      <c r="H64" s="71"/>
    </row>
    <row r="65" spans="1:8" x14ac:dyDescent="0.2">
      <c r="A65" s="51">
        <v>64</v>
      </c>
      <c r="B65" s="52" t="s">
        <v>1912</v>
      </c>
      <c r="C65" s="52" t="s">
        <v>1911</v>
      </c>
      <c r="D65" s="70">
        <v>0.60929999999999995</v>
      </c>
      <c r="E65" s="70">
        <v>0.4</v>
      </c>
      <c r="F65" s="70">
        <v>0.52</v>
      </c>
      <c r="G65" s="70">
        <v>0.63755067567567558</v>
      </c>
      <c r="H65" s="71"/>
    </row>
    <row r="66" spans="1:8" x14ac:dyDescent="0.2">
      <c r="A66" s="51">
        <v>65</v>
      </c>
      <c r="B66" s="52" t="s">
        <v>1233</v>
      </c>
      <c r="C66" s="52" t="s">
        <v>3444</v>
      </c>
      <c r="D66" s="70">
        <v>0.58660000000000001</v>
      </c>
      <c r="E66" s="70">
        <v>0.45</v>
      </c>
      <c r="F66" s="70">
        <v>0.56000000000000005</v>
      </c>
      <c r="G66" s="70">
        <v>0.63731756756756763</v>
      </c>
      <c r="H66" s="71"/>
    </row>
    <row r="67" spans="1:8" x14ac:dyDescent="0.2">
      <c r="A67" s="51">
        <v>66</v>
      </c>
      <c r="B67" s="52" t="s">
        <v>401</v>
      </c>
      <c r="C67" s="52" t="s">
        <v>3436</v>
      </c>
      <c r="D67" s="70">
        <v>0.62129999999999996</v>
      </c>
      <c r="E67" s="70">
        <v>0.3</v>
      </c>
      <c r="F67" s="70">
        <v>0.64</v>
      </c>
      <c r="G67" s="70">
        <v>0.63692905405405398</v>
      </c>
      <c r="H67" s="71"/>
    </row>
    <row r="68" spans="1:8" x14ac:dyDescent="0.2">
      <c r="A68" s="51">
        <v>67</v>
      </c>
      <c r="B68" s="52" t="s">
        <v>2197</v>
      </c>
      <c r="C68" s="52" t="s">
        <v>3462</v>
      </c>
      <c r="D68" s="70">
        <v>0.55700000000000005</v>
      </c>
      <c r="E68" s="70">
        <v>0.5</v>
      </c>
      <c r="F68" s="70">
        <v>0.64</v>
      </c>
      <c r="G68" s="70">
        <v>0.63669594594594592</v>
      </c>
      <c r="H68" s="71"/>
    </row>
    <row r="69" spans="1:8" x14ac:dyDescent="0.2">
      <c r="A69" s="51">
        <v>68</v>
      </c>
      <c r="B69" s="52" t="s">
        <v>1445</v>
      </c>
      <c r="C69" s="52" t="s">
        <v>1444</v>
      </c>
      <c r="D69" s="70">
        <v>0.53769999999999996</v>
      </c>
      <c r="E69" s="70">
        <v>0.5</v>
      </c>
      <c r="F69" s="70">
        <v>0.76</v>
      </c>
      <c r="G69" s="70">
        <v>0.63661824324324312</v>
      </c>
      <c r="H69" s="71"/>
    </row>
    <row r="70" spans="1:8" x14ac:dyDescent="0.2">
      <c r="A70" s="51">
        <v>69</v>
      </c>
      <c r="B70" s="52" t="s">
        <v>2677</v>
      </c>
      <c r="C70" s="52" t="s">
        <v>2676</v>
      </c>
      <c r="D70" s="70">
        <v>0.59809999999999997</v>
      </c>
      <c r="E70" s="70">
        <v>0.35</v>
      </c>
      <c r="F70" s="70">
        <v>0.68</v>
      </c>
      <c r="G70" s="70">
        <v>0.63630743243243237</v>
      </c>
      <c r="H70" s="71"/>
    </row>
    <row r="71" spans="1:8" x14ac:dyDescent="0.2">
      <c r="A71" s="51">
        <v>70</v>
      </c>
      <c r="B71" s="52" t="s">
        <v>1941</v>
      </c>
      <c r="C71" s="52" t="s">
        <v>3466</v>
      </c>
      <c r="D71" s="70">
        <v>0.54879999999999995</v>
      </c>
      <c r="E71" s="70">
        <v>0.4</v>
      </c>
      <c r="F71" s="70">
        <v>0.64</v>
      </c>
      <c r="G71" s="70">
        <v>0.63573243243243238</v>
      </c>
      <c r="H71" s="71"/>
    </row>
    <row r="72" spans="1:8" x14ac:dyDescent="0.2">
      <c r="A72" s="51">
        <v>71</v>
      </c>
      <c r="B72" s="52" t="s">
        <v>731</v>
      </c>
      <c r="C72" s="52" t="s">
        <v>3432</v>
      </c>
      <c r="D72" s="70">
        <v>0.64159999999999995</v>
      </c>
      <c r="E72" s="70">
        <v>0.57499999999999996</v>
      </c>
      <c r="F72" s="70">
        <v>0.68</v>
      </c>
      <c r="G72" s="70">
        <v>0.63135135135135134</v>
      </c>
      <c r="H72" s="71"/>
    </row>
    <row r="73" spans="1:8" x14ac:dyDescent="0.2">
      <c r="A73" s="51">
        <v>72</v>
      </c>
      <c r="B73" s="52" t="s">
        <v>538</v>
      </c>
      <c r="C73" s="52" t="s">
        <v>3447</v>
      </c>
      <c r="D73" s="70">
        <v>0.58169999999999999</v>
      </c>
      <c r="E73" s="70">
        <v>0.4</v>
      </c>
      <c r="F73" s="70">
        <v>0.4</v>
      </c>
      <c r="G73" s="70">
        <v>0.63124510135135137</v>
      </c>
      <c r="H73" s="71"/>
    </row>
    <row r="74" spans="1:8" x14ac:dyDescent="0.2">
      <c r="A74" s="51">
        <v>73</v>
      </c>
      <c r="B74" s="52" t="s">
        <v>975</v>
      </c>
      <c r="C74" s="52" t="s">
        <v>3454</v>
      </c>
      <c r="D74" s="70">
        <v>0.5696</v>
      </c>
      <c r="E74" s="70">
        <v>0.35</v>
      </c>
      <c r="F74" s="70">
        <v>0.8</v>
      </c>
      <c r="G74" s="70">
        <v>0.62908108108108096</v>
      </c>
      <c r="H74" s="71"/>
    </row>
    <row r="75" spans="1:8" x14ac:dyDescent="0.2">
      <c r="A75" s="51">
        <v>74</v>
      </c>
      <c r="B75" s="52" t="s">
        <v>986</v>
      </c>
      <c r="C75" s="52" t="s">
        <v>985</v>
      </c>
      <c r="D75" s="70">
        <v>0.65759999999999996</v>
      </c>
      <c r="E75" s="70">
        <v>0.52500000000000002</v>
      </c>
      <c r="F75" s="70">
        <v>0.64</v>
      </c>
      <c r="G75" s="70">
        <v>0.62702702702702695</v>
      </c>
      <c r="H75" s="71"/>
    </row>
    <row r="76" spans="1:8" x14ac:dyDescent="0.2">
      <c r="A76" s="51">
        <v>75</v>
      </c>
      <c r="B76" s="52" t="s">
        <v>1946</v>
      </c>
      <c r="C76" s="52" t="s">
        <v>1945</v>
      </c>
      <c r="D76" s="70">
        <v>0.57999999999999996</v>
      </c>
      <c r="E76" s="70">
        <v>0.375</v>
      </c>
      <c r="F76" s="70">
        <v>0.64</v>
      </c>
      <c r="G76" s="70">
        <v>0.6234864864864863</v>
      </c>
      <c r="H76" s="71"/>
    </row>
    <row r="77" spans="1:8" x14ac:dyDescent="0.2">
      <c r="A77" s="51">
        <v>76</v>
      </c>
      <c r="B77" s="52" t="s">
        <v>1565</v>
      </c>
      <c r="C77" s="52" t="s">
        <v>3452</v>
      </c>
      <c r="D77" s="70">
        <v>0.57369999999999999</v>
      </c>
      <c r="E77" s="70">
        <v>0.42499999999999999</v>
      </c>
      <c r="F77" s="70">
        <v>0.52</v>
      </c>
      <c r="G77" s="70">
        <v>0.61610472972972963</v>
      </c>
      <c r="H77" s="71"/>
    </row>
    <row r="78" spans="1:8" x14ac:dyDescent="0.2">
      <c r="A78" s="51">
        <v>77</v>
      </c>
      <c r="B78" s="52" t="s">
        <v>909</v>
      </c>
      <c r="C78" s="52" t="s">
        <v>908</v>
      </c>
      <c r="D78" s="70">
        <v>0.61009999999999998</v>
      </c>
      <c r="E78" s="70">
        <v>0.6</v>
      </c>
      <c r="F78" s="70">
        <v>0.68</v>
      </c>
      <c r="G78" s="70">
        <v>0.61547297297297299</v>
      </c>
      <c r="H78" s="71"/>
    </row>
    <row r="79" spans="1:8" x14ac:dyDescent="0.2">
      <c r="A79" s="51">
        <v>78</v>
      </c>
      <c r="B79" s="52" t="s">
        <v>1081</v>
      </c>
      <c r="C79" s="52" t="s">
        <v>3443</v>
      </c>
      <c r="D79" s="70">
        <v>0.59009999999999996</v>
      </c>
      <c r="E79" s="70">
        <v>0.32500000000000001</v>
      </c>
      <c r="F79" s="70">
        <v>0.6</v>
      </c>
      <c r="G79" s="70">
        <v>0.61392905405405396</v>
      </c>
      <c r="H79" s="71"/>
    </row>
    <row r="80" spans="1:8" x14ac:dyDescent="0.2">
      <c r="A80" s="51">
        <v>79</v>
      </c>
      <c r="B80" s="52" t="s">
        <v>2017</v>
      </c>
      <c r="C80" s="52" t="s">
        <v>3448</v>
      </c>
      <c r="D80" s="70">
        <v>0.5776</v>
      </c>
      <c r="E80" s="70">
        <v>0.3</v>
      </c>
      <c r="F80" s="70">
        <v>0.72</v>
      </c>
      <c r="G80" s="70">
        <v>0.61291891891891892</v>
      </c>
      <c r="H80" s="71"/>
    </row>
    <row r="81" spans="1:8" x14ac:dyDescent="0.2">
      <c r="A81" s="51">
        <v>80</v>
      </c>
      <c r="B81" s="52" t="s">
        <v>1834</v>
      </c>
      <c r="C81" s="52" t="s">
        <v>1833</v>
      </c>
      <c r="D81" s="70">
        <v>0.5948</v>
      </c>
      <c r="E81" s="70">
        <v>0.5</v>
      </c>
      <c r="F81" s="70">
        <v>0.68</v>
      </c>
      <c r="G81" s="70">
        <v>0.61268918918918924</v>
      </c>
      <c r="H81" s="71"/>
    </row>
    <row r="82" spans="1:8" x14ac:dyDescent="0.2">
      <c r="A82" s="51">
        <v>81</v>
      </c>
      <c r="B82" s="52" t="s">
        <v>889</v>
      </c>
      <c r="C82" s="52" t="s">
        <v>888</v>
      </c>
      <c r="D82" s="70">
        <v>0.56220000000000003</v>
      </c>
      <c r="E82" s="70">
        <v>0.4</v>
      </c>
      <c r="F82" s="70">
        <v>0.6</v>
      </c>
      <c r="G82" s="70">
        <v>0.61089864864864851</v>
      </c>
      <c r="H82" s="71"/>
    </row>
    <row r="83" spans="1:8" x14ac:dyDescent="0.2">
      <c r="A83" s="51">
        <v>82</v>
      </c>
      <c r="B83" s="52" t="s">
        <v>3053</v>
      </c>
      <c r="C83" s="52" t="s">
        <v>3052</v>
      </c>
      <c r="D83" s="70">
        <v>0.66010000000000002</v>
      </c>
      <c r="E83" s="70">
        <v>0.42499999999999999</v>
      </c>
      <c r="F83" s="70">
        <v>0.4</v>
      </c>
      <c r="G83" s="70">
        <v>0.6102060810810811</v>
      </c>
      <c r="H83" s="71"/>
    </row>
    <row r="84" spans="1:8" x14ac:dyDescent="0.2">
      <c r="A84" s="51">
        <v>83</v>
      </c>
      <c r="B84" s="52" t="s">
        <v>640</v>
      </c>
      <c r="C84" s="52" t="s">
        <v>3458</v>
      </c>
      <c r="D84" s="70">
        <v>0.56089999999999995</v>
      </c>
      <c r="E84" s="70">
        <v>0.375</v>
      </c>
      <c r="F84" s="70">
        <v>0.64</v>
      </c>
      <c r="G84" s="70">
        <v>0.60864527027027016</v>
      </c>
      <c r="H84" s="71"/>
    </row>
    <row r="85" spans="1:8" x14ac:dyDescent="0.2">
      <c r="A85" s="51">
        <v>84</v>
      </c>
      <c r="B85" s="52" t="s">
        <v>290</v>
      </c>
      <c r="C85" s="52" t="s">
        <v>289</v>
      </c>
      <c r="D85" s="70">
        <v>0.64839999999999998</v>
      </c>
      <c r="E85" s="70">
        <v>0.35</v>
      </c>
      <c r="F85" s="70">
        <v>0.6</v>
      </c>
      <c r="G85" s="70">
        <v>0.60758108108108111</v>
      </c>
      <c r="H85" s="71"/>
    </row>
    <row r="86" spans="1:8" x14ac:dyDescent="0.2">
      <c r="A86" s="51">
        <v>85</v>
      </c>
      <c r="B86" s="52" t="s">
        <v>2814</v>
      </c>
      <c r="C86" s="52" t="s">
        <v>3424</v>
      </c>
      <c r="D86" s="70">
        <v>0.68140000000000001</v>
      </c>
      <c r="E86" s="70">
        <v>0.3</v>
      </c>
      <c r="F86" s="70">
        <v>0.48</v>
      </c>
      <c r="G86" s="70">
        <v>0.60602027027027039</v>
      </c>
      <c r="H86" s="71"/>
    </row>
    <row r="87" spans="1:8" x14ac:dyDescent="0.2">
      <c r="A87" s="51">
        <v>86</v>
      </c>
      <c r="B87" s="52" t="s">
        <v>2621</v>
      </c>
      <c r="C87" s="52" t="s">
        <v>2620</v>
      </c>
      <c r="D87" s="70">
        <v>0.55989999999999995</v>
      </c>
      <c r="E87" s="70">
        <v>0.67500000000000004</v>
      </c>
      <c r="F87" s="70">
        <v>0.72</v>
      </c>
      <c r="G87" s="70">
        <v>0.60209459459459447</v>
      </c>
      <c r="H87" s="71"/>
    </row>
    <row r="88" spans="1:8" x14ac:dyDescent="0.2">
      <c r="A88" s="51">
        <v>87</v>
      </c>
      <c r="B88" s="52" t="s">
        <v>1967</v>
      </c>
      <c r="C88" s="52" t="s">
        <v>1966</v>
      </c>
      <c r="D88" s="70">
        <v>0.60570000000000002</v>
      </c>
      <c r="E88" s="70">
        <v>0.55000000000000004</v>
      </c>
      <c r="F88" s="70">
        <v>0.68</v>
      </c>
      <c r="G88" s="70">
        <v>0.60168918918918923</v>
      </c>
      <c r="H88" s="71"/>
    </row>
    <row r="89" spans="1:8" x14ac:dyDescent="0.2">
      <c r="A89" s="51">
        <v>88</v>
      </c>
      <c r="B89" s="52" t="s">
        <v>3197</v>
      </c>
      <c r="C89" s="52" t="s">
        <v>3445</v>
      </c>
      <c r="D89" s="70">
        <v>0.58389999999999997</v>
      </c>
      <c r="E89" s="70">
        <v>0.45</v>
      </c>
      <c r="F89" s="70">
        <v>0.73</v>
      </c>
      <c r="G89" s="70">
        <v>0.59928040540540539</v>
      </c>
      <c r="H89" s="71"/>
    </row>
    <row r="90" spans="1:8" x14ac:dyDescent="0.2">
      <c r="A90" s="51">
        <v>89</v>
      </c>
      <c r="B90" s="52" t="s">
        <v>1348</v>
      </c>
      <c r="C90" s="52" t="s">
        <v>1347</v>
      </c>
      <c r="D90" s="70">
        <v>0.50480000000000003</v>
      </c>
      <c r="E90" s="70">
        <v>0.45</v>
      </c>
      <c r="F90" s="70">
        <v>0.76</v>
      </c>
      <c r="G90" s="70">
        <v>0.59862162162162158</v>
      </c>
      <c r="H90" s="71"/>
    </row>
    <row r="91" spans="1:8" x14ac:dyDescent="0.2">
      <c r="A91" s="51">
        <v>90</v>
      </c>
      <c r="B91" s="52" t="s">
        <v>2607</v>
      </c>
      <c r="C91" s="52" t="s">
        <v>3450</v>
      </c>
      <c r="D91" s="70">
        <v>0.57740000000000002</v>
      </c>
      <c r="E91" s="70">
        <v>0.375</v>
      </c>
      <c r="F91" s="70">
        <v>0.44</v>
      </c>
      <c r="G91" s="70">
        <v>0.59660135135135128</v>
      </c>
      <c r="H91" s="71"/>
    </row>
    <row r="92" spans="1:8" x14ac:dyDescent="0.2">
      <c r="A92" s="51">
        <v>91</v>
      </c>
      <c r="B92" s="52" t="s">
        <v>682</v>
      </c>
      <c r="C92" s="52" t="s">
        <v>681</v>
      </c>
      <c r="D92" s="70">
        <v>0.59309999999999996</v>
      </c>
      <c r="E92" s="70">
        <v>0.6</v>
      </c>
      <c r="F92" s="70">
        <v>0.6</v>
      </c>
      <c r="G92" s="70">
        <v>0.59533783783783778</v>
      </c>
      <c r="H92" s="71"/>
    </row>
    <row r="93" spans="1:8" x14ac:dyDescent="0.2">
      <c r="A93" s="51">
        <v>92</v>
      </c>
      <c r="B93" s="52" t="s">
        <v>1343</v>
      </c>
      <c r="C93" s="52" t="s">
        <v>3423</v>
      </c>
      <c r="D93" s="70">
        <v>0.68379999999999996</v>
      </c>
      <c r="E93" s="70">
        <v>0.35</v>
      </c>
      <c r="F93" s="70">
        <v>0.52</v>
      </c>
      <c r="G93" s="70">
        <v>0.59391891891891879</v>
      </c>
      <c r="H93" s="71"/>
    </row>
    <row r="94" spans="1:8" x14ac:dyDescent="0.2">
      <c r="A94" s="51">
        <v>93</v>
      </c>
      <c r="B94" s="52" t="s">
        <v>2488</v>
      </c>
      <c r="C94" s="52" t="s">
        <v>3496</v>
      </c>
      <c r="D94" s="70">
        <v>0.50029999999999997</v>
      </c>
      <c r="E94" s="70">
        <v>0.52500000000000002</v>
      </c>
      <c r="F94" s="70">
        <v>0.6</v>
      </c>
      <c r="G94" s="70">
        <v>0.5938817567567567</v>
      </c>
      <c r="H94" s="71"/>
    </row>
    <row r="95" spans="1:8" x14ac:dyDescent="0.2">
      <c r="A95" s="51">
        <v>94</v>
      </c>
      <c r="B95" s="52" t="s">
        <v>819</v>
      </c>
      <c r="C95" s="52" t="s">
        <v>3469</v>
      </c>
      <c r="D95" s="70">
        <v>0.54069999999999996</v>
      </c>
      <c r="E95" s="70">
        <v>0.375</v>
      </c>
      <c r="F95" s="70">
        <v>0.64</v>
      </c>
      <c r="G95" s="70">
        <v>0.59294932432432423</v>
      </c>
      <c r="H95" s="71"/>
    </row>
    <row r="96" spans="1:8" x14ac:dyDescent="0.2">
      <c r="A96" s="51">
        <v>95</v>
      </c>
      <c r="B96" s="52" t="s">
        <v>669</v>
      </c>
      <c r="C96" s="52" t="s">
        <v>3430</v>
      </c>
      <c r="D96" s="70">
        <v>0.65059999999999996</v>
      </c>
      <c r="E96" s="70">
        <v>0.5</v>
      </c>
      <c r="F96" s="70">
        <v>0.4</v>
      </c>
      <c r="G96" s="70">
        <v>0.59094594594594585</v>
      </c>
      <c r="H96" s="71"/>
    </row>
    <row r="97" spans="1:8" x14ac:dyDescent="0.2">
      <c r="A97" s="51">
        <v>96</v>
      </c>
      <c r="B97" s="52" t="s">
        <v>446</v>
      </c>
      <c r="C97" s="52" t="s">
        <v>3467</v>
      </c>
      <c r="D97" s="70">
        <v>0.54800000000000004</v>
      </c>
      <c r="E97" s="70">
        <v>0.52500000000000002</v>
      </c>
      <c r="F97" s="70">
        <v>0.72</v>
      </c>
      <c r="G97" s="70">
        <v>0.58970270270270275</v>
      </c>
      <c r="H97" s="71"/>
    </row>
    <row r="98" spans="1:8" x14ac:dyDescent="0.2">
      <c r="A98" s="51">
        <v>97</v>
      </c>
      <c r="B98" s="52" t="s">
        <v>2051</v>
      </c>
      <c r="C98" s="52" t="s">
        <v>2050</v>
      </c>
      <c r="D98" s="70">
        <v>0.56140000000000001</v>
      </c>
      <c r="E98" s="70">
        <v>0.35</v>
      </c>
      <c r="F98" s="70">
        <v>0.52</v>
      </c>
      <c r="G98" s="70">
        <v>0.58789864864864871</v>
      </c>
      <c r="H98" s="71"/>
    </row>
    <row r="99" spans="1:8" x14ac:dyDescent="0.2">
      <c r="A99" s="51">
        <v>98</v>
      </c>
      <c r="B99" s="52" t="s">
        <v>333</v>
      </c>
      <c r="C99" s="52" t="s">
        <v>3461</v>
      </c>
      <c r="D99" s="70">
        <v>0.55759999999999998</v>
      </c>
      <c r="E99" s="70">
        <v>0.27500000000000002</v>
      </c>
      <c r="F99" s="70">
        <v>0.68</v>
      </c>
      <c r="G99" s="70">
        <v>0.58618918918918916</v>
      </c>
      <c r="H99" s="71"/>
    </row>
    <row r="100" spans="1:8" x14ac:dyDescent="0.2">
      <c r="A100" s="51">
        <v>99</v>
      </c>
      <c r="B100" s="52" t="s">
        <v>3013</v>
      </c>
      <c r="C100" s="52" t="s">
        <v>3483</v>
      </c>
      <c r="D100" s="70">
        <v>0.51619999999999999</v>
      </c>
      <c r="E100" s="70">
        <v>0.625</v>
      </c>
      <c r="F100" s="70">
        <v>0.68</v>
      </c>
      <c r="G100" s="70">
        <v>0.58530405405405406</v>
      </c>
      <c r="H100" s="71"/>
    </row>
    <row r="101" spans="1:8" x14ac:dyDescent="0.2">
      <c r="A101" s="51">
        <v>100</v>
      </c>
      <c r="B101" s="52" t="s">
        <v>2533</v>
      </c>
      <c r="C101" s="52" t="s">
        <v>3475</v>
      </c>
      <c r="D101" s="70">
        <v>0.52549999999999997</v>
      </c>
      <c r="E101" s="70">
        <v>0.45</v>
      </c>
      <c r="F101" s="70">
        <v>0.52</v>
      </c>
      <c r="G101" s="70">
        <v>0.58486824324324316</v>
      </c>
      <c r="H101" s="71"/>
    </row>
    <row r="102" spans="1:8" x14ac:dyDescent="0.2">
      <c r="A102" s="51">
        <v>101</v>
      </c>
      <c r="B102" s="52" t="s">
        <v>423</v>
      </c>
      <c r="C102" s="52" t="s">
        <v>422</v>
      </c>
      <c r="D102" s="70">
        <v>0.62939999999999996</v>
      </c>
      <c r="E102" s="70">
        <v>0.47499999999999998</v>
      </c>
      <c r="F102" s="70">
        <v>0.52</v>
      </c>
      <c r="G102" s="70">
        <v>0.58418918918918916</v>
      </c>
      <c r="H102" s="71"/>
    </row>
    <row r="103" spans="1:8" x14ac:dyDescent="0.2">
      <c r="A103" s="51">
        <v>102</v>
      </c>
      <c r="B103" s="52" t="s">
        <v>3138</v>
      </c>
      <c r="C103" s="52" t="s">
        <v>3137</v>
      </c>
      <c r="D103" s="70">
        <v>0.52139999999999997</v>
      </c>
      <c r="E103" s="70">
        <v>0.57499999999999996</v>
      </c>
      <c r="F103" s="70">
        <v>0.72</v>
      </c>
      <c r="G103" s="70">
        <v>0.5821824324324324</v>
      </c>
      <c r="H103" s="71"/>
    </row>
    <row r="104" spans="1:8" x14ac:dyDescent="0.2">
      <c r="A104" s="51">
        <v>103</v>
      </c>
      <c r="B104" s="52" t="s">
        <v>1894</v>
      </c>
      <c r="C104" s="52" t="s">
        <v>1893</v>
      </c>
      <c r="D104" s="70">
        <v>0.51629999999999998</v>
      </c>
      <c r="E104" s="70">
        <v>0.5</v>
      </c>
      <c r="F104" s="70">
        <v>0.44</v>
      </c>
      <c r="G104" s="70">
        <v>0.58020608108108096</v>
      </c>
      <c r="H104" s="71"/>
    </row>
    <row r="105" spans="1:8" x14ac:dyDescent="0.2">
      <c r="A105" s="51">
        <v>104</v>
      </c>
      <c r="B105" s="52" t="s">
        <v>2746</v>
      </c>
      <c r="C105" s="52" t="s">
        <v>2745</v>
      </c>
      <c r="D105" s="70">
        <v>0.502</v>
      </c>
      <c r="E105" s="70">
        <v>0.47499999999999998</v>
      </c>
      <c r="F105" s="70">
        <v>0.56000000000000005</v>
      </c>
      <c r="G105" s="70">
        <v>0.57779729729729723</v>
      </c>
      <c r="H105" s="71"/>
    </row>
    <row r="106" spans="1:8" x14ac:dyDescent="0.2">
      <c r="A106" s="51">
        <v>105</v>
      </c>
      <c r="B106" s="52" t="s">
        <v>472</v>
      </c>
      <c r="C106" s="52" t="s">
        <v>3472</v>
      </c>
      <c r="D106" s="70">
        <v>0.53210000000000002</v>
      </c>
      <c r="E106" s="70">
        <v>0.5</v>
      </c>
      <c r="F106" s="70">
        <v>0.76</v>
      </c>
      <c r="G106" s="70">
        <v>0.57728716216216225</v>
      </c>
      <c r="H106" s="71"/>
    </row>
    <row r="107" spans="1:8" x14ac:dyDescent="0.2">
      <c r="A107" s="51">
        <v>106</v>
      </c>
      <c r="B107" s="52" t="s">
        <v>2682</v>
      </c>
      <c r="C107" s="52" t="s">
        <v>2681</v>
      </c>
      <c r="D107" s="70">
        <v>0.68100000000000005</v>
      </c>
      <c r="E107" s="70">
        <v>0.32500000000000001</v>
      </c>
      <c r="F107" s="70">
        <v>0.42</v>
      </c>
      <c r="G107" s="70">
        <v>0.57581081081081087</v>
      </c>
      <c r="H107" s="71"/>
    </row>
    <row r="108" spans="1:8" x14ac:dyDescent="0.2">
      <c r="A108" s="51">
        <v>107</v>
      </c>
      <c r="B108" s="52" t="s">
        <v>652</v>
      </c>
      <c r="C108" s="52" t="s">
        <v>3477</v>
      </c>
      <c r="D108" s="70">
        <v>0.52349999999999997</v>
      </c>
      <c r="E108" s="70">
        <v>0.375</v>
      </c>
      <c r="F108" s="70">
        <v>0.6</v>
      </c>
      <c r="G108" s="70">
        <v>0.57461148648648641</v>
      </c>
      <c r="H108" s="71"/>
    </row>
    <row r="109" spans="1:8" x14ac:dyDescent="0.2">
      <c r="A109" s="51">
        <v>108</v>
      </c>
      <c r="B109" s="52" t="s">
        <v>2334</v>
      </c>
      <c r="C109" s="52" t="s">
        <v>2333</v>
      </c>
      <c r="D109" s="70">
        <v>0.53769999999999996</v>
      </c>
      <c r="E109" s="70">
        <v>0.67500000000000004</v>
      </c>
      <c r="F109" s="70">
        <v>0.6</v>
      </c>
      <c r="G109" s="70">
        <v>0.57412162162162161</v>
      </c>
      <c r="H109" s="71"/>
    </row>
    <row r="110" spans="1:8" x14ac:dyDescent="0.2">
      <c r="A110" s="51">
        <v>109</v>
      </c>
      <c r="B110" s="52" t="s">
        <v>3242</v>
      </c>
      <c r="C110" s="52" t="s">
        <v>3241</v>
      </c>
      <c r="D110" s="70">
        <v>0.5393</v>
      </c>
      <c r="E110" s="70">
        <v>0.3</v>
      </c>
      <c r="F110" s="70">
        <v>0.4</v>
      </c>
      <c r="G110" s="70">
        <v>0.57054375000000002</v>
      </c>
      <c r="H110" s="71"/>
    </row>
    <row r="111" spans="1:8" x14ac:dyDescent="0.2">
      <c r="A111" s="51">
        <v>110</v>
      </c>
      <c r="B111" s="52" t="s">
        <v>3033</v>
      </c>
      <c r="C111" s="52" t="s">
        <v>3480</v>
      </c>
      <c r="D111" s="70">
        <v>0.51970000000000005</v>
      </c>
      <c r="E111" s="70">
        <v>0.47499999999999998</v>
      </c>
      <c r="F111" s="70">
        <v>0.82</v>
      </c>
      <c r="G111" s="70">
        <v>0.56962500000000016</v>
      </c>
      <c r="H111" s="71"/>
    </row>
    <row r="112" spans="1:8" x14ac:dyDescent="0.2">
      <c r="A112" s="51">
        <v>111</v>
      </c>
      <c r="B112" s="52" t="s">
        <v>1685</v>
      </c>
      <c r="C112" s="52" t="s">
        <v>3457</v>
      </c>
      <c r="D112" s="70">
        <v>0.56089999999999995</v>
      </c>
      <c r="E112" s="70">
        <v>0.5</v>
      </c>
      <c r="F112" s="70">
        <v>0.76</v>
      </c>
      <c r="G112" s="70">
        <v>0.56925675675675669</v>
      </c>
      <c r="H112" s="71"/>
    </row>
    <row r="113" spans="1:8" x14ac:dyDescent="0.2">
      <c r="A113" s="51">
        <v>112</v>
      </c>
      <c r="B113" s="52" t="s">
        <v>1641</v>
      </c>
      <c r="C113" s="52" t="s">
        <v>1640</v>
      </c>
      <c r="D113" s="70">
        <v>0.53769999999999996</v>
      </c>
      <c r="E113" s="70">
        <v>0.52500000000000002</v>
      </c>
      <c r="F113" s="70">
        <v>0.6</v>
      </c>
      <c r="G113" s="70">
        <v>0.56877364864864866</v>
      </c>
      <c r="H113" s="71"/>
    </row>
    <row r="114" spans="1:8" x14ac:dyDescent="0.2">
      <c r="A114" s="51">
        <v>113</v>
      </c>
      <c r="B114" s="52" t="s">
        <v>2700</v>
      </c>
      <c r="C114" s="52" t="s">
        <v>3494</v>
      </c>
      <c r="D114" s="70">
        <v>0.50170000000000003</v>
      </c>
      <c r="E114" s="70">
        <v>0.57499999999999996</v>
      </c>
      <c r="F114" s="70">
        <v>0.28000000000000003</v>
      </c>
      <c r="G114" s="70">
        <v>0.56761824324324328</v>
      </c>
      <c r="H114" s="71"/>
    </row>
    <row r="115" spans="1:8" x14ac:dyDescent="0.2">
      <c r="A115" s="51">
        <v>114</v>
      </c>
      <c r="B115" s="52" t="s">
        <v>3001</v>
      </c>
      <c r="C115" s="52" t="s">
        <v>3482</v>
      </c>
      <c r="D115" s="70">
        <v>0.51880000000000004</v>
      </c>
      <c r="E115" s="70">
        <v>0.4</v>
      </c>
      <c r="F115" s="70">
        <v>0.52</v>
      </c>
      <c r="G115" s="70">
        <v>0.56722972972972974</v>
      </c>
      <c r="H115" s="71"/>
    </row>
    <row r="116" spans="1:8" x14ac:dyDescent="0.2">
      <c r="A116" s="51">
        <v>115</v>
      </c>
      <c r="B116" s="52" t="s">
        <v>506</v>
      </c>
      <c r="C116" s="52" t="s">
        <v>505</v>
      </c>
      <c r="D116" s="70">
        <v>0.54959999999999998</v>
      </c>
      <c r="E116" s="70">
        <v>0.52500000000000002</v>
      </c>
      <c r="F116" s="70">
        <v>0.76</v>
      </c>
      <c r="G116" s="70">
        <v>0.56702702702702701</v>
      </c>
      <c r="H116" s="71"/>
    </row>
    <row r="117" spans="1:8" x14ac:dyDescent="0.2">
      <c r="A117" s="51">
        <v>116</v>
      </c>
      <c r="B117" s="52" t="s">
        <v>3046</v>
      </c>
      <c r="C117" s="52" t="s">
        <v>3490</v>
      </c>
      <c r="D117" s="70">
        <v>0.51100000000000001</v>
      </c>
      <c r="E117" s="70">
        <v>0.4</v>
      </c>
      <c r="F117" s="70">
        <v>0.56000000000000005</v>
      </c>
      <c r="G117" s="70">
        <v>0.56614189189189179</v>
      </c>
      <c r="H117" s="71"/>
    </row>
    <row r="118" spans="1:8" x14ac:dyDescent="0.2">
      <c r="A118" s="51">
        <v>117</v>
      </c>
      <c r="B118" s="52" t="s">
        <v>2069</v>
      </c>
      <c r="C118" s="52" t="s">
        <v>3403</v>
      </c>
      <c r="D118" s="70">
        <f>56.18%*1.05</f>
        <v>0.58989000000000003</v>
      </c>
      <c r="E118" s="70">
        <v>0.5</v>
      </c>
      <c r="F118" s="70">
        <v>0.52</v>
      </c>
      <c r="G118" s="70">
        <v>0.56289864864864858</v>
      </c>
      <c r="H118" s="71"/>
    </row>
    <row r="119" spans="1:8" x14ac:dyDescent="0.2">
      <c r="A119" s="51">
        <v>118</v>
      </c>
      <c r="B119" s="52" t="s">
        <v>499</v>
      </c>
      <c r="C119" s="52" t="s">
        <v>498</v>
      </c>
      <c r="D119" s="70">
        <v>0.56169999999999998</v>
      </c>
      <c r="E119" s="70">
        <v>0.5</v>
      </c>
      <c r="F119" s="70">
        <v>0.68</v>
      </c>
      <c r="G119" s="70">
        <v>0.56114864864864866</v>
      </c>
      <c r="H119" s="71"/>
    </row>
    <row r="120" spans="1:8" x14ac:dyDescent="0.2">
      <c r="A120" s="51">
        <v>119</v>
      </c>
      <c r="B120" s="52" t="s">
        <v>1337</v>
      </c>
      <c r="C120" s="52" t="s">
        <v>3495</v>
      </c>
      <c r="D120" s="70">
        <v>0.50109999999999999</v>
      </c>
      <c r="E120" s="70">
        <v>0.35</v>
      </c>
      <c r="F120" s="70">
        <v>0.68</v>
      </c>
      <c r="G120" s="70">
        <v>0.56093581081081079</v>
      </c>
      <c r="H120" s="71"/>
    </row>
    <row r="121" spans="1:8" x14ac:dyDescent="0.2">
      <c r="A121" s="51">
        <v>120</v>
      </c>
      <c r="B121" s="52" t="s">
        <v>2693</v>
      </c>
      <c r="C121" s="52" t="s">
        <v>3464</v>
      </c>
      <c r="D121" s="70">
        <v>0.55410000000000004</v>
      </c>
      <c r="E121" s="70">
        <v>0.6</v>
      </c>
      <c r="F121" s="70">
        <v>0.52</v>
      </c>
      <c r="G121" s="70">
        <v>0.56033783783783786</v>
      </c>
      <c r="H121" s="71"/>
    </row>
    <row r="122" spans="1:8" x14ac:dyDescent="0.2">
      <c r="A122" s="51">
        <v>121</v>
      </c>
      <c r="B122" s="52" t="s">
        <v>1889</v>
      </c>
      <c r="C122" s="52" t="s">
        <v>1888</v>
      </c>
      <c r="D122" s="70">
        <v>0.57430000000000003</v>
      </c>
      <c r="E122" s="70">
        <v>0.57499999999999996</v>
      </c>
      <c r="F122" s="70">
        <v>0.44</v>
      </c>
      <c r="G122" s="70">
        <v>0.5599324324324324</v>
      </c>
      <c r="H122" s="71"/>
    </row>
    <row r="123" spans="1:8" x14ac:dyDescent="0.2">
      <c r="A123" s="51">
        <v>122</v>
      </c>
      <c r="B123" s="52" t="s">
        <v>2352</v>
      </c>
      <c r="C123" s="52" t="s">
        <v>2351</v>
      </c>
      <c r="D123" s="70">
        <v>0.55289999999999995</v>
      </c>
      <c r="E123" s="70">
        <v>0.47499999999999998</v>
      </c>
      <c r="F123" s="70">
        <v>0.76</v>
      </c>
      <c r="G123" s="70">
        <v>0.55844594594594588</v>
      </c>
      <c r="H123" s="71"/>
    </row>
    <row r="124" spans="1:8" x14ac:dyDescent="0.2">
      <c r="A124" s="51">
        <v>123</v>
      </c>
      <c r="B124" s="52" t="s">
        <v>3058</v>
      </c>
      <c r="C124" s="52" t="s">
        <v>3474</v>
      </c>
      <c r="D124" s="70">
        <v>0.52569999999999995</v>
      </c>
      <c r="E124" s="70">
        <v>0.57499999999999996</v>
      </c>
      <c r="F124" s="70">
        <v>0.68</v>
      </c>
      <c r="G124" s="70">
        <v>0.55304054054054053</v>
      </c>
      <c r="H124" s="71"/>
    </row>
    <row r="125" spans="1:8" x14ac:dyDescent="0.2">
      <c r="A125" s="51">
        <v>124</v>
      </c>
      <c r="B125" s="52" t="s">
        <v>2003</v>
      </c>
      <c r="C125" s="52" t="s">
        <v>2002</v>
      </c>
      <c r="D125" s="70">
        <v>0.6</v>
      </c>
      <c r="E125" s="70">
        <v>0.4</v>
      </c>
      <c r="F125" s="70">
        <v>0.56000000000000005</v>
      </c>
      <c r="G125" s="70">
        <v>0.55243243243243245</v>
      </c>
      <c r="H125" s="71"/>
    </row>
    <row r="126" spans="1:8" x14ac:dyDescent="0.2">
      <c r="A126" s="51">
        <v>125</v>
      </c>
      <c r="B126" s="52" t="s">
        <v>339</v>
      </c>
      <c r="C126" s="52" t="s">
        <v>3488</v>
      </c>
      <c r="D126" s="70">
        <v>0.51200000000000001</v>
      </c>
      <c r="E126" s="70">
        <v>0.35</v>
      </c>
      <c r="F126" s="70">
        <v>0.52</v>
      </c>
      <c r="G126" s="70">
        <v>0.54951351351351352</v>
      </c>
      <c r="H126" s="71"/>
    </row>
    <row r="127" spans="1:8" x14ac:dyDescent="0.2">
      <c r="A127" s="51">
        <v>126</v>
      </c>
      <c r="B127" s="52" t="s">
        <v>2342</v>
      </c>
      <c r="C127" s="52" t="s">
        <v>2341</v>
      </c>
      <c r="D127" s="70">
        <v>0.58440000000000003</v>
      </c>
      <c r="E127" s="70">
        <v>0.375</v>
      </c>
      <c r="F127" s="70">
        <v>0.68</v>
      </c>
      <c r="G127" s="70">
        <v>0.54945945945945951</v>
      </c>
      <c r="H127" s="71"/>
    </row>
    <row r="128" spans="1:8" x14ac:dyDescent="0.2">
      <c r="A128" s="51">
        <v>127</v>
      </c>
      <c r="B128" s="52" t="s">
        <v>2413</v>
      </c>
      <c r="C128" s="52" t="s">
        <v>2412</v>
      </c>
      <c r="D128" s="70">
        <v>0.63600000000000001</v>
      </c>
      <c r="E128" s="70">
        <v>0.32500000000000001</v>
      </c>
      <c r="F128" s="70">
        <v>0.44</v>
      </c>
      <c r="G128" s="70">
        <v>0.54756756756756753</v>
      </c>
      <c r="H128" s="71"/>
    </row>
    <row r="129" spans="1:8" x14ac:dyDescent="0.2">
      <c r="A129" s="51">
        <v>128</v>
      </c>
      <c r="B129" s="52" t="s">
        <v>2303</v>
      </c>
      <c r="C129" s="52" t="s">
        <v>2302</v>
      </c>
      <c r="D129" s="70">
        <v>0.61339999999999995</v>
      </c>
      <c r="E129" s="70">
        <v>0.35</v>
      </c>
      <c r="F129" s="70">
        <v>0.48</v>
      </c>
      <c r="G129" s="70">
        <v>0.54202702702702699</v>
      </c>
      <c r="H129" s="71"/>
    </row>
    <row r="130" spans="1:8" x14ac:dyDescent="0.2">
      <c r="A130" s="51">
        <v>129</v>
      </c>
      <c r="B130" s="52" t="s">
        <v>431</v>
      </c>
      <c r="C130" s="52" t="s">
        <v>430</v>
      </c>
      <c r="D130" s="70">
        <v>0.60799999999999998</v>
      </c>
      <c r="E130" s="70">
        <v>0.32500000000000001</v>
      </c>
      <c r="F130" s="70">
        <v>0.56000000000000005</v>
      </c>
      <c r="G130" s="70">
        <v>0.54162162162162164</v>
      </c>
      <c r="H130" s="71"/>
    </row>
    <row r="131" spans="1:8" x14ac:dyDescent="0.2">
      <c r="A131" s="51">
        <v>130</v>
      </c>
      <c r="B131" s="52" t="s">
        <v>3008</v>
      </c>
      <c r="C131" s="52" t="s">
        <v>3007</v>
      </c>
      <c r="D131" s="70">
        <v>0.56140000000000001</v>
      </c>
      <c r="E131" s="70">
        <v>0.35</v>
      </c>
      <c r="F131" s="70">
        <v>0.78</v>
      </c>
      <c r="G131" s="70">
        <v>0.53932432432432431</v>
      </c>
      <c r="H131" s="71"/>
    </row>
    <row r="132" spans="1:8" x14ac:dyDescent="0.2">
      <c r="A132" s="51">
        <v>131</v>
      </c>
      <c r="B132" s="52" t="s">
        <v>3186</v>
      </c>
      <c r="C132" s="52" t="s">
        <v>3446</v>
      </c>
      <c r="D132" s="70">
        <v>0.58279999999999998</v>
      </c>
      <c r="E132" s="70">
        <v>0.35</v>
      </c>
      <c r="F132" s="70">
        <v>0.64</v>
      </c>
      <c r="G132" s="70">
        <v>0.53864864864864859</v>
      </c>
      <c r="H132" s="71"/>
    </row>
    <row r="133" spans="1:8" x14ac:dyDescent="0.2">
      <c r="A133" s="51">
        <v>132</v>
      </c>
      <c r="B133" s="52" t="s">
        <v>1086</v>
      </c>
      <c r="C133" s="52" t="s">
        <v>3459</v>
      </c>
      <c r="D133" s="70">
        <v>0.56079999999999997</v>
      </c>
      <c r="E133" s="70">
        <v>0.42499999999999999</v>
      </c>
      <c r="F133" s="70">
        <v>0.6</v>
      </c>
      <c r="G133" s="70">
        <v>0.53567567567567564</v>
      </c>
      <c r="H133" s="71"/>
    </row>
    <row r="134" spans="1:8" x14ac:dyDescent="0.2">
      <c r="A134" s="51">
        <v>133</v>
      </c>
      <c r="B134" s="52" t="s">
        <v>2960</v>
      </c>
      <c r="C134" s="52" t="s">
        <v>3442</v>
      </c>
      <c r="D134" s="70">
        <v>0.59109999999999996</v>
      </c>
      <c r="E134" s="70">
        <v>0.35</v>
      </c>
      <c r="F134" s="70">
        <v>0.56000000000000005</v>
      </c>
      <c r="G134" s="70">
        <v>0.53560810810810811</v>
      </c>
      <c r="H134" s="71"/>
    </row>
    <row r="135" spans="1:8" x14ac:dyDescent="0.2">
      <c r="A135" s="51">
        <v>134</v>
      </c>
      <c r="B135" s="52" t="s">
        <v>1032</v>
      </c>
      <c r="C135" s="52" t="s">
        <v>1031</v>
      </c>
      <c r="D135" s="70">
        <v>0.54569999999999996</v>
      </c>
      <c r="E135" s="70">
        <v>0.45</v>
      </c>
      <c r="F135" s="70">
        <v>0.64</v>
      </c>
      <c r="G135" s="70">
        <v>0.53520270270270265</v>
      </c>
      <c r="H135" s="71"/>
    </row>
    <row r="136" spans="1:8" x14ac:dyDescent="0.2">
      <c r="A136" s="51">
        <v>135</v>
      </c>
      <c r="B136" s="52" t="s">
        <v>2205</v>
      </c>
      <c r="C136" s="52" t="s">
        <v>2204</v>
      </c>
      <c r="D136" s="70">
        <v>0.57620000000000005</v>
      </c>
      <c r="E136" s="70">
        <v>0.4</v>
      </c>
      <c r="F136" s="70">
        <v>0.52</v>
      </c>
      <c r="G136" s="70">
        <v>0.53202702702702709</v>
      </c>
      <c r="H136" s="71"/>
    </row>
    <row r="137" spans="1:8" x14ac:dyDescent="0.2">
      <c r="A137" s="51">
        <v>136</v>
      </c>
      <c r="B137" s="52" t="s">
        <v>3109</v>
      </c>
      <c r="C137" s="52" t="s">
        <v>3108</v>
      </c>
      <c r="D137" s="70">
        <v>0.61750000000000005</v>
      </c>
      <c r="E137" s="70">
        <v>0.27500000000000002</v>
      </c>
      <c r="F137" s="70">
        <v>0.48</v>
      </c>
      <c r="G137" s="70">
        <v>0.52858108108108115</v>
      </c>
      <c r="H137" s="71"/>
    </row>
    <row r="138" spans="1:8" x14ac:dyDescent="0.2">
      <c r="A138" s="51">
        <v>137</v>
      </c>
      <c r="B138" s="52" t="s">
        <v>1475</v>
      </c>
      <c r="C138" s="52" t="s">
        <v>3489</v>
      </c>
      <c r="D138" s="70">
        <v>0.51200000000000001</v>
      </c>
      <c r="E138" s="70">
        <v>0.4</v>
      </c>
      <c r="F138" s="70">
        <v>0.88</v>
      </c>
      <c r="G138" s="70">
        <v>0.52756756756756762</v>
      </c>
      <c r="H138" s="71"/>
    </row>
    <row r="139" spans="1:8" x14ac:dyDescent="0.2">
      <c r="A139" s="51">
        <v>138</v>
      </c>
      <c r="B139" s="52" t="s">
        <v>363</v>
      </c>
      <c r="C139" s="52" t="s">
        <v>3486</v>
      </c>
      <c r="D139" s="70">
        <v>0.51359999999999995</v>
      </c>
      <c r="E139" s="70">
        <v>0.5</v>
      </c>
      <c r="F139" s="70">
        <v>0.64</v>
      </c>
      <c r="G139" s="70">
        <v>0.5243243243243243</v>
      </c>
      <c r="H139" s="71"/>
    </row>
    <row r="140" spans="1:8" x14ac:dyDescent="0.2">
      <c r="A140" s="51">
        <v>139</v>
      </c>
      <c r="B140" s="52" t="s">
        <v>1027</v>
      </c>
      <c r="C140" s="52" t="s">
        <v>3479</v>
      </c>
      <c r="D140" s="70">
        <v>0.52010000000000001</v>
      </c>
      <c r="E140" s="70">
        <v>0.45</v>
      </c>
      <c r="F140" s="70">
        <v>0.68</v>
      </c>
      <c r="G140" s="70">
        <v>0.5222297297297297</v>
      </c>
      <c r="H140" s="71"/>
    </row>
    <row r="141" spans="1:8" x14ac:dyDescent="0.2">
      <c r="A141" s="51">
        <v>140</v>
      </c>
      <c r="B141" s="52" t="s">
        <v>687</v>
      </c>
      <c r="C141" s="52" t="s">
        <v>686</v>
      </c>
      <c r="D141" s="70">
        <f>57.34%*1.05</f>
        <v>0.60206999999999999</v>
      </c>
      <c r="E141" s="70">
        <v>0.32500000000000001</v>
      </c>
      <c r="F141" s="70">
        <v>0.4</v>
      </c>
      <c r="G141" s="70">
        <v>0.52031756756756753</v>
      </c>
      <c r="H141" s="71"/>
    </row>
    <row r="142" spans="1:8" x14ac:dyDescent="0.2">
      <c r="A142" s="51">
        <v>141</v>
      </c>
      <c r="B142" s="52" t="s">
        <v>2714</v>
      </c>
      <c r="C142" s="52" t="s">
        <v>3468</v>
      </c>
      <c r="D142" s="70">
        <v>0.5444</v>
      </c>
      <c r="E142" s="70">
        <v>0.4</v>
      </c>
      <c r="F142" s="70">
        <v>0.6</v>
      </c>
      <c r="G142" s="70">
        <v>0.5191891891891891</v>
      </c>
      <c r="H142" s="71"/>
    </row>
    <row r="143" spans="1:8" x14ac:dyDescent="0.2">
      <c r="A143" s="51">
        <v>142</v>
      </c>
      <c r="B143" s="52" t="s">
        <v>2613</v>
      </c>
      <c r="C143" s="52" t="s">
        <v>2612</v>
      </c>
      <c r="D143" s="70">
        <v>0.5252</v>
      </c>
      <c r="E143" s="70">
        <v>0.32500000000000001</v>
      </c>
      <c r="F143" s="70">
        <v>0.64</v>
      </c>
      <c r="G143" s="70">
        <v>0.51904054054054061</v>
      </c>
      <c r="H143" s="71"/>
    </row>
    <row r="144" spans="1:8" x14ac:dyDescent="0.2">
      <c r="A144" s="51">
        <v>143</v>
      </c>
      <c r="B144" s="52" t="s">
        <v>1648</v>
      </c>
      <c r="C144" s="52" t="s">
        <v>3484</v>
      </c>
      <c r="D144" s="70">
        <v>0.51590000000000003</v>
      </c>
      <c r="E144" s="70">
        <v>0.35</v>
      </c>
      <c r="F144" s="70">
        <v>0.64</v>
      </c>
      <c r="G144" s="70">
        <v>0.51811824324324329</v>
      </c>
      <c r="H144" s="71"/>
    </row>
    <row r="145" spans="1:8" x14ac:dyDescent="0.2">
      <c r="A145" s="51">
        <v>144</v>
      </c>
      <c r="B145" s="52" t="s">
        <v>1428</v>
      </c>
      <c r="C145" s="52" t="s">
        <v>1427</v>
      </c>
      <c r="D145" s="70">
        <v>0.57620000000000005</v>
      </c>
      <c r="E145" s="70">
        <v>0.35</v>
      </c>
      <c r="F145" s="70">
        <v>0.48</v>
      </c>
      <c r="G145" s="70">
        <v>0.51689189189189189</v>
      </c>
      <c r="H145" s="71"/>
    </row>
    <row r="146" spans="1:8" x14ac:dyDescent="0.2">
      <c r="A146" s="51">
        <v>145</v>
      </c>
      <c r="B146" s="52" t="s">
        <v>2638</v>
      </c>
      <c r="C146" s="52" t="s">
        <v>2637</v>
      </c>
      <c r="D146" s="70">
        <v>0.54969999999999997</v>
      </c>
      <c r="E146" s="70">
        <v>0.375</v>
      </c>
      <c r="F146" s="70">
        <v>0.56000000000000005</v>
      </c>
      <c r="G146" s="70">
        <v>0.51304054054054049</v>
      </c>
      <c r="H146" s="71"/>
    </row>
    <row r="147" spans="1:8" x14ac:dyDescent="0.2">
      <c r="A147" s="51">
        <v>146</v>
      </c>
      <c r="B147" s="52" t="s">
        <v>1285</v>
      </c>
      <c r="C147" s="52" t="s">
        <v>3487</v>
      </c>
      <c r="D147" s="70">
        <v>0.51219999999999999</v>
      </c>
      <c r="E147" s="70">
        <v>0.5</v>
      </c>
      <c r="F147" s="70">
        <v>0.52</v>
      </c>
      <c r="G147" s="70">
        <v>0.51040540540540535</v>
      </c>
      <c r="H147" s="71"/>
    </row>
    <row r="148" spans="1:8" x14ac:dyDescent="0.2">
      <c r="A148" s="51">
        <v>147</v>
      </c>
      <c r="B148" s="52" t="s">
        <v>1310</v>
      </c>
      <c r="C148" s="52" t="s">
        <v>1309</v>
      </c>
      <c r="D148" s="70">
        <v>0.5131</v>
      </c>
      <c r="E148" s="70">
        <v>0.47499999999999998</v>
      </c>
      <c r="F148" s="70">
        <v>0.56000000000000005</v>
      </c>
      <c r="G148" s="70">
        <v>0.50993243243243247</v>
      </c>
      <c r="H148" s="71"/>
    </row>
    <row r="149" spans="1:8" x14ac:dyDescent="0.2">
      <c r="A149" s="51">
        <v>148</v>
      </c>
      <c r="B149" s="52" t="s">
        <v>482</v>
      </c>
      <c r="C149" s="52" t="s">
        <v>3497</v>
      </c>
      <c r="D149" s="70">
        <v>0.50029999999999997</v>
      </c>
      <c r="E149" s="70">
        <v>0.35</v>
      </c>
      <c r="F149" s="70">
        <v>0.62</v>
      </c>
      <c r="G149" s="70">
        <v>0.50478040540540547</v>
      </c>
      <c r="H149" s="71"/>
    </row>
    <row r="150" spans="1:8" x14ac:dyDescent="0.2">
      <c r="A150" s="51">
        <v>149</v>
      </c>
      <c r="B150" s="52" t="s">
        <v>552</v>
      </c>
      <c r="C150" s="52" t="s">
        <v>3478</v>
      </c>
      <c r="D150" s="70">
        <v>0.52090000000000003</v>
      </c>
      <c r="E150" s="70">
        <v>0.42499999999999999</v>
      </c>
      <c r="F150" s="70">
        <v>0.56000000000000005</v>
      </c>
      <c r="G150" s="70">
        <v>0.50439189189189193</v>
      </c>
      <c r="H150" s="71"/>
    </row>
    <row r="151" spans="1:8" x14ac:dyDescent="0.2">
      <c r="A151" s="51">
        <v>150</v>
      </c>
      <c r="B151" s="52" t="s">
        <v>1366</v>
      </c>
      <c r="C151" s="52" t="s">
        <v>3498</v>
      </c>
      <c r="D151" s="70">
        <v>0.50019999999999998</v>
      </c>
      <c r="E151" s="70">
        <v>0.47499999999999998</v>
      </c>
      <c r="F151" s="70">
        <v>0.56000000000000005</v>
      </c>
      <c r="G151" s="70">
        <v>0.50121621621621626</v>
      </c>
      <c r="H151" s="71"/>
    </row>
    <row r="152" spans="1:8" x14ac:dyDescent="0.2">
      <c r="A152" s="51">
        <v>151</v>
      </c>
      <c r="B152" s="52" t="s">
        <v>1675</v>
      </c>
      <c r="C152" s="52" t="s">
        <v>3491</v>
      </c>
      <c r="D152" s="70">
        <v>0.50600000000000001</v>
      </c>
      <c r="E152" s="70">
        <v>0.375</v>
      </c>
      <c r="F152" s="70">
        <v>0.72</v>
      </c>
      <c r="G152" s="70">
        <v>0.5008108108108108</v>
      </c>
      <c r="H152" s="71"/>
    </row>
    <row r="153" spans="1:8" x14ac:dyDescent="0.2">
      <c r="A153" s="51">
        <v>152</v>
      </c>
      <c r="B153" s="52" t="s">
        <v>1021</v>
      </c>
      <c r="C153" s="52" t="s">
        <v>3463</v>
      </c>
      <c r="D153" s="70">
        <v>0.55689999999999995</v>
      </c>
      <c r="E153" s="70">
        <v>0.27500000000000002</v>
      </c>
      <c r="F153" s="70">
        <v>0.6</v>
      </c>
      <c r="G153" s="70">
        <v>0.50060810810810807</v>
      </c>
      <c r="H153" s="71"/>
    </row>
    <row r="154" spans="1:8" x14ac:dyDescent="0.2">
      <c r="A154" s="51">
        <v>153</v>
      </c>
      <c r="B154" s="52" t="s">
        <v>758</v>
      </c>
      <c r="C154" s="52" t="s">
        <v>3481</v>
      </c>
      <c r="D154" s="70">
        <v>0.51890000000000003</v>
      </c>
      <c r="E154" s="70">
        <v>0.42499999999999999</v>
      </c>
      <c r="F154" s="70">
        <v>0.52</v>
      </c>
      <c r="G154" s="70">
        <v>0.4987162162162162</v>
      </c>
      <c r="H154" s="71"/>
    </row>
    <row r="155" spans="1:8" x14ac:dyDescent="0.2">
      <c r="A155" s="51">
        <v>154</v>
      </c>
      <c r="B155" s="52" t="s">
        <v>2554</v>
      </c>
      <c r="C155" s="52" t="s">
        <v>2553</v>
      </c>
      <c r="D155" s="70">
        <v>0.51749999999999996</v>
      </c>
      <c r="E155" s="70">
        <v>0.35</v>
      </c>
      <c r="F155" s="70">
        <v>0.56000000000000005</v>
      </c>
      <c r="G155" s="70">
        <v>0.48587837837837833</v>
      </c>
      <c r="H155" s="71"/>
    </row>
    <row r="156" spans="1:8" x14ac:dyDescent="0.2">
      <c r="A156" s="51">
        <v>155</v>
      </c>
      <c r="B156" s="52" t="s">
        <v>804</v>
      </c>
      <c r="C156" s="52" t="s">
        <v>803</v>
      </c>
      <c r="D156" s="70">
        <v>0.50249999999999995</v>
      </c>
      <c r="E156" s="70">
        <v>0.35</v>
      </c>
      <c r="F156" s="70">
        <v>0.56000000000000005</v>
      </c>
      <c r="G156" s="70">
        <v>0.47574324324324319</v>
      </c>
      <c r="H156" s="71"/>
    </row>
    <row r="157" spans="1:8" x14ac:dyDescent="0.2">
      <c r="A157" s="51">
        <v>156</v>
      </c>
      <c r="B157" s="52" t="s">
        <v>2095</v>
      </c>
      <c r="C157" s="52" t="s">
        <v>2094</v>
      </c>
      <c r="D157" s="70">
        <v>0.52569999999999995</v>
      </c>
      <c r="E157" s="70">
        <v>0.32500000000000001</v>
      </c>
      <c r="F157" s="70">
        <v>0.44</v>
      </c>
      <c r="G157" s="70">
        <v>0.47304054054054051</v>
      </c>
      <c r="H157" s="71"/>
    </row>
    <row r="158" spans="1:8" x14ac:dyDescent="0.2">
      <c r="A158" s="51">
        <v>157</v>
      </c>
      <c r="B158" s="52" t="s">
        <v>738</v>
      </c>
      <c r="C158" s="52" t="s">
        <v>737</v>
      </c>
      <c r="D158" s="70">
        <v>0.51780000000000004</v>
      </c>
      <c r="E158" s="70">
        <v>0.27500000000000002</v>
      </c>
      <c r="F158" s="70">
        <v>0.56000000000000005</v>
      </c>
      <c r="G158" s="70">
        <v>0.4698648648648649</v>
      </c>
      <c r="H158" s="71"/>
    </row>
    <row r="159" spans="1:8" x14ac:dyDescent="0.2">
      <c r="A159" s="51">
        <v>158</v>
      </c>
      <c r="B159" s="52" t="s">
        <v>1727</v>
      </c>
      <c r="C159" s="52" t="s">
        <v>1726</v>
      </c>
      <c r="D159" s="70">
        <v>0.50109999999999999</v>
      </c>
      <c r="E159" s="70">
        <v>0.32500000000000001</v>
      </c>
      <c r="F159" s="70">
        <v>0.48</v>
      </c>
      <c r="G159" s="70">
        <v>0.46074324324324328</v>
      </c>
      <c r="H159" s="71"/>
    </row>
    <row r="160" spans="1:8" x14ac:dyDescent="0.2">
      <c r="A160" s="51"/>
      <c r="B160" s="52"/>
      <c r="C160" s="52"/>
      <c r="D160" s="70"/>
      <c r="E160" s="70"/>
      <c r="F160" s="70"/>
      <c r="G160" s="70"/>
      <c r="H160" s="71"/>
    </row>
    <row r="161" spans="1:8" x14ac:dyDescent="0.2">
      <c r="A161" s="72"/>
      <c r="B161" s="72"/>
      <c r="C161" s="72"/>
      <c r="D161" s="73"/>
      <c r="E161" s="73"/>
      <c r="F161" s="73"/>
      <c r="G161" s="73"/>
      <c r="H161" s="71"/>
    </row>
    <row r="162" spans="1:8" x14ac:dyDescent="0.2">
      <c r="A162" s="72"/>
      <c r="B162" s="72"/>
      <c r="C162" s="72"/>
      <c r="D162" s="73"/>
      <c r="E162" s="73"/>
      <c r="F162" s="73"/>
      <c r="G162" s="73"/>
      <c r="H162" s="71"/>
    </row>
    <row r="163" spans="1:8" x14ac:dyDescent="0.2">
      <c r="A163" s="72"/>
      <c r="B163" s="72"/>
      <c r="C163" s="72"/>
      <c r="D163" s="73"/>
      <c r="E163" s="73"/>
      <c r="F163" s="73"/>
      <c r="G163" s="73"/>
      <c r="H163" s="71"/>
    </row>
    <row r="164" spans="1:8" x14ac:dyDescent="0.2">
      <c r="A164" s="72"/>
      <c r="B164" s="72"/>
      <c r="C164" s="72"/>
      <c r="D164" s="73"/>
      <c r="E164" s="73"/>
      <c r="F164" s="73"/>
      <c r="G164" s="73"/>
      <c r="H164" s="71"/>
    </row>
    <row r="165" spans="1:8" x14ac:dyDescent="0.2">
      <c r="A165" s="72"/>
      <c r="B165" s="72"/>
      <c r="C165" s="72"/>
      <c r="D165" s="73"/>
      <c r="E165" s="73"/>
      <c r="F165" s="73"/>
      <c r="G165" s="73"/>
      <c r="H165" s="71"/>
    </row>
    <row r="166" spans="1:8" x14ac:dyDescent="0.2">
      <c r="A166" s="72"/>
      <c r="B166" s="72"/>
      <c r="C166" s="72"/>
      <c r="D166" s="73"/>
      <c r="E166" s="73"/>
      <c r="F166" s="73"/>
      <c r="G166" s="73"/>
      <c r="H166" s="71"/>
    </row>
    <row r="167" spans="1:8" x14ac:dyDescent="0.2">
      <c r="A167" s="72"/>
      <c r="B167" s="72"/>
      <c r="C167" s="72"/>
      <c r="D167" s="73"/>
      <c r="E167" s="73"/>
      <c r="F167" s="73"/>
      <c r="G167" s="73"/>
      <c r="H167" s="71"/>
    </row>
    <row r="168" spans="1:8" x14ac:dyDescent="0.2">
      <c r="A168" s="72"/>
      <c r="B168" s="72"/>
      <c r="C168" s="72"/>
      <c r="D168" s="73"/>
      <c r="E168" s="73"/>
      <c r="F168" s="73"/>
      <c r="G168" s="73"/>
      <c r="H168" s="71"/>
    </row>
    <row r="169" spans="1:8" x14ac:dyDescent="0.2">
      <c r="A169" s="72"/>
      <c r="B169" s="72"/>
      <c r="C169" s="72"/>
      <c r="D169" s="73"/>
      <c r="E169" s="73"/>
      <c r="F169" s="73"/>
      <c r="G169" s="73"/>
      <c r="H169" s="71"/>
    </row>
    <row r="170" spans="1:8" x14ac:dyDescent="0.2">
      <c r="A170" s="72"/>
      <c r="B170" s="72"/>
      <c r="C170" s="72"/>
      <c r="D170" s="73"/>
      <c r="E170" s="73"/>
      <c r="F170" s="73"/>
      <c r="G170" s="73"/>
      <c r="H170" s="71"/>
    </row>
    <row r="171" spans="1:8" x14ac:dyDescent="0.2">
      <c r="A171" s="72"/>
      <c r="B171" s="72"/>
      <c r="C171" s="72"/>
      <c r="D171" s="73"/>
      <c r="E171" s="73"/>
      <c r="F171" s="73"/>
      <c r="G171" s="73"/>
      <c r="H171" s="71"/>
    </row>
    <row r="172" spans="1:8" x14ac:dyDescent="0.2">
      <c r="A172" s="72"/>
      <c r="B172" s="72"/>
      <c r="C172" s="72"/>
      <c r="D172" s="73"/>
      <c r="E172" s="73"/>
      <c r="F172" s="73"/>
      <c r="G172" s="73"/>
      <c r="H172" s="71"/>
    </row>
    <row r="173" spans="1:8" x14ac:dyDescent="0.2">
      <c r="A173" s="72"/>
      <c r="B173" s="72"/>
      <c r="C173" s="72"/>
      <c r="D173" s="73"/>
      <c r="E173" s="73"/>
      <c r="F173" s="73"/>
      <c r="G173" s="73"/>
      <c r="H173" s="71"/>
    </row>
    <row r="174" spans="1:8" x14ac:dyDescent="0.2">
      <c r="A174" s="72"/>
      <c r="B174" s="72"/>
      <c r="C174" s="72"/>
      <c r="D174" s="73"/>
      <c r="E174" s="73"/>
      <c r="F174" s="73"/>
      <c r="G174" s="73"/>
      <c r="H174" s="71"/>
    </row>
    <row r="175" spans="1:8" x14ac:dyDescent="0.2">
      <c r="A175" s="72"/>
      <c r="B175" s="72"/>
      <c r="C175" s="72"/>
      <c r="D175" s="73"/>
      <c r="E175" s="73"/>
      <c r="F175" s="73"/>
      <c r="G175" s="73"/>
      <c r="H175" s="71"/>
    </row>
    <row r="176" spans="1:8" x14ac:dyDescent="0.2">
      <c r="A176" s="72"/>
      <c r="B176" s="72"/>
      <c r="C176" s="72"/>
      <c r="D176" s="73"/>
      <c r="E176" s="73"/>
      <c r="F176" s="73"/>
      <c r="G176" s="73"/>
      <c r="H176" s="71"/>
    </row>
    <row r="177" spans="1:8" x14ac:dyDescent="0.2">
      <c r="A177" s="72"/>
      <c r="B177" s="72"/>
      <c r="C177" s="72"/>
      <c r="D177" s="73"/>
      <c r="E177" s="73"/>
      <c r="F177" s="73"/>
      <c r="G177" s="73"/>
      <c r="H177" s="71"/>
    </row>
    <row r="178" spans="1:8" x14ac:dyDescent="0.2">
      <c r="A178" s="72"/>
      <c r="B178" s="72"/>
      <c r="C178" s="72"/>
      <c r="D178" s="73"/>
      <c r="E178" s="73"/>
      <c r="F178" s="73"/>
      <c r="G178" s="73"/>
      <c r="H178" s="71"/>
    </row>
    <row r="179" spans="1:8" x14ac:dyDescent="0.2">
      <c r="A179" s="72"/>
      <c r="B179" s="72"/>
      <c r="C179" s="72"/>
      <c r="D179" s="73"/>
      <c r="E179" s="73"/>
      <c r="F179" s="73"/>
      <c r="G179" s="73"/>
      <c r="H179" s="71"/>
    </row>
    <row r="180" spans="1:8" x14ac:dyDescent="0.2">
      <c r="A180" s="72"/>
      <c r="B180" s="72"/>
      <c r="C180" s="72"/>
      <c r="D180" s="73"/>
      <c r="E180" s="73"/>
      <c r="F180" s="73"/>
      <c r="G180" s="73"/>
      <c r="H180" s="71"/>
    </row>
    <row r="181" spans="1:8" x14ac:dyDescent="0.2">
      <c r="A181" s="72"/>
      <c r="B181" s="72"/>
      <c r="C181" s="72"/>
      <c r="D181" s="73"/>
      <c r="E181" s="73"/>
      <c r="F181" s="73"/>
      <c r="G181" s="73"/>
      <c r="H181" s="71"/>
    </row>
    <row r="182" spans="1:8" x14ac:dyDescent="0.2">
      <c r="A182" s="72"/>
      <c r="B182" s="72"/>
      <c r="C182" s="72"/>
      <c r="D182" s="73"/>
      <c r="E182" s="73"/>
      <c r="F182" s="73"/>
      <c r="G182" s="73"/>
      <c r="H182" s="71"/>
    </row>
    <row r="183" spans="1:8" x14ac:dyDescent="0.2">
      <c r="A183" s="72"/>
      <c r="B183" s="72"/>
      <c r="C183" s="72"/>
      <c r="D183" s="73"/>
      <c r="E183" s="73"/>
      <c r="F183" s="73"/>
      <c r="G183" s="73"/>
      <c r="H183" s="71"/>
    </row>
    <row r="184" spans="1:8" x14ac:dyDescent="0.2">
      <c r="A184" s="72"/>
      <c r="B184" s="72"/>
      <c r="C184" s="72"/>
      <c r="D184" s="73"/>
      <c r="E184" s="73"/>
      <c r="F184" s="73"/>
      <c r="G184" s="73"/>
      <c r="H184" s="7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1000"/>
  <sheetViews>
    <sheetView workbookViewId="0"/>
  </sheetViews>
  <sheetFormatPr baseColWidth="10" defaultColWidth="12.6640625" defaultRowHeight="15.75" customHeight="1" x14ac:dyDescent="0.15"/>
  <cols>
    <col min="1" max="1" width="35.83203125" customWidth="1"/>
    <col min="2" max="2" width="37" customWidth="1"/>
    <col min="3" max="3" width="16.5" customWidth="1"/>
  </cols>
  <sheetData>
    <row r="1" spans="1:3" ht="45.75" customHeight="1" x14ac:dyDescent="0.4">
      <c r="A1" s="82" t="s">
        <v>3838</v>
      </c>
      <c r="B1" s="83"/>
      <c r="C1" s="83"/>
    </row>
    <row r="2" spans="1:3" ht="29" x14ac:dyDescent="0.35">
      <c r="A2" s="58" t="s">
        <v>3631</v>
      </c>
      <c r="B2" s="59" t="s">
        <v>3278</v>
      </c>
      <c r="C2" s="59" t="s">
        <v>3400</v>
      </c>
    </row>
    <row r="3" spans="1:3" ht="15" x14ac:dyDescent="0.2">
      <c r="A3" s="46" t="s">
        <v>3634</v>
      </c>
      <c r="B3" s="46" t="s">
        <v>218</v>
      </c>
      <c r="C3" s="74" t="s">
        <v>3402</v>
      </c>
    </row>
    <row r="4" spans="1:3" ht="15" x14ac:dyDescent="0.2">
      <c r="A4" s="46" t="s">
        <v>3635</v>
      </c>
      <c r="B4" s="46" t="s">
        <v>230</v>
      </c>
      <c r="C4" s="74" t="s">
        <v>3402</v>
      </c>
    </row>
    <row r="5" spans="1:3" ht="15" x14ac:dyDescent="0.2">
      <c r="A5" s="46" t="s">
        <v>3636</v>
      </c>
      <c r="B5" s="46" t="s">
        <v>289</v>
      </c>
      <c r="C5" s="74" t="s">
        <v>3402</v>
      </c>
    </row>
    <row r="6" spans="1:3" ht="15" x14ac:dyDescent="0.2">
      <c r="A6" s="46" t="s">
        <v>3638</v>
      </c>
      <c r="B6" s="46" t="s">
        <v>3461</v>
      </c>
      <c r="C6" s="74" t="s">
        <v>3402</v>
      </c>
    </row>
    <row r="7" spans="1:3" ht="15" x14ac:dyDescent="0.2">
      <c r="A7" s="46" t="s">
        <v>3640</v>
      </c>
      <c r="B7" s="46" t="s">
        <v>3473</v>
      </c>
      <c r="C7" s="74" t="s">
        <v>3402</v>
      </c>
    </row>
    <row r="8" spans="1:3" ht="15" x14ac:dyDescent="0.2">
      <c r="A8" s="46" t="s">
        <v>3642</v>
      </c>
      <c r="B8" s="46" t="s">
        <v>3413</v>
      </c>
      <c r="C8" s="74" t="s">
        <v>3402</v>
      </c>
    </row>
    <row r="9" spans="1:3" ht="15" x14ac:dyDescent="0.2">
      <c r="A9" s="46" t="s">
        <v>3643</v>
      </c>
      <c r="B9" s="46" t="s">
        <v>3436</v>
      </c>
      <c r="C9" s="74" t="s">
        <v>3402</v>
      </c>
    </row>
    <row r="10" spans="1:3" ht="15" x14ac:dyDescent="0.2">
      <c r="A10" s="46" t="s">
        <v>3644</v>
      </c>
      <c r="B10" s="46" t="s">
        <v>422</v>
      </c>
      <c r="C10" s="74" t="s">
        <v>3402</v>
      </c>
    </row>
    <row r="11" spans="1:3" ht="15" x14ac:dyDescent="0.2">
      <c r="A11" s="46" t="s">
        <v>3646</v>
      </c>
      <c r="B11" s="46" t="s">
        <v>3403</v>
      </c>
      <c r="C11" s="74" t="s">
        <v>3402</v>
      </c>
    </row>
    <row r="12" spans="1:3" ht="15" x14ac:dyDescent="0.2">
      <c r="A12" s="46" t="s">
        <v>3647</v>
      </c>
      <c r="B12" s="46" t="s">
        <v>3467</v>
      </c>
      <c r="C12" s="74" t="s">
        <v>3402</v>
      </c>
    </row>
    <row r="13" spans="1:3" ht="15" x14ac:dyDescent="0.2">
      <c r="A13" s="46" t="s">
        <v>3648</v>
      </c>
      <c r="B13" s="46" t="s">
        <v>3472</v>
      </c>
      <c r="C13" s="74" t="s">
        <v>3402</v>
      </c>
    </row>
    <row r="14" spans="1:3" ht="15" x14ac:dyDescent="0.2">
      <c r="A14" s="46" t="s">
        <v>3650</v>
      </c>
      <c r="B14" s="46" t="s">
        <v>3422</v>
      </c>
      <c r="C14" s="74" t="s">
        <v>3402</v>
      </c>
    </row>
    <row r="15" spans="1:3" ht="15" x14ac:dyDescent="0.2">
      <c r="A15" s="46" t="s">
        <v>3651</v>
      </c>
      <c r="B15" s="46" t="s">
        <v>498</v>
      </c>
      <c r="C15" s="74" t="s">
        <v>3402</v>
      </c>
    </row>
    <row r="16" spans="1:3" ht="15" x14ac:dyDescent="0.2">
      <c r="A16" s="46" t="s">
        <v>3652</v>
      </c>
      <c r="B16" s="46" t="s">
        <v>505</v>
      </c>
      <c r="C16" s="74" t="s">
        <v>3402</v>
      </c>
    </row>
    <row r="17" spans="1:3" ht="15" x14ac:dyDescent="0.2">
      <c r="A17" s="46" t="s">
        <v>3653</v>
      </c>
      <c r="B17" s="46" t="s">
        <v>513</v>
      </c>
      <c r="C17" s="74" t="s">
        <v>3402</v>
      </c>
    </row>
    <row r="18" spans="1:3" ht="15" x14ac:dyDescent="0.2">
      <c r="A18" s="46" t="s">
        <v>3654</v>
      </c>
      <c r="B18" s="46" t="s">
        <v>520</v>
      </c>
      <c r="C18" s="74" t="s">
        <v>3402</v>
      </c>
    </row>
    <row r="19" spans="1:3" ht="15" x14ac:dyDescent="0.2">
      <c r="A19" s="46" t="s">
        <v>3655</v>
      </c>
      <c r="B19" s="46" t="s">
        <v>3447</v>
      </c>
      <c r="C19" s="74" t="s">
        <v>3402</v>
      </c>
    </row>
    <row r="20" spans="1:3" ht="15" x14ac:dyDescent="0.2">
      <c r="A20" s="46" t="s">
        <v>3659</v>
      </c>
      <c r="B20" s="46" t="s">
        <v>3414</v>
      </c>
      <c r="C20" s="74" t="s">
        <v>3402</v>
      </c>
    </row>
    <row r="21" spans="1:3" ht="15" x14ac:dyDescent="0.2">
      <c r="A21" s="46" t="s">
        <v>3660</v>
      </c>
      <c r="B21" s="46" t="s">
        <v>631</v>
      </c>
      <c r="C21" s="74" t="s">
        <v>3402</v>
      </c>
    </row>
    <row r="22" spans="1:3" ht="15" x14ac:dyDescent="0.2">
      <c r="A22" s="46" t="s">
        <v>3661</v>
      </c>
      <c r="B22" s="46" t="s">
        <v>3458</v>
      </c>
      <c r="C22" s="74" t="s">
        <v>3402</v>
      </c>
    </row>
    <row r="23" spans="1:3" ht="15" x14ac:dyDescent="0.2">
      <c r="A23" s="46" t="s">
        <v>3662</v>
      </c>
      <c r="B23" s="46" t="s">
        <v>645</v>
      </c>
      <c r="C23" s="74" t="s">
        <v>3402</v>
      </c>
    </row>
    <row r="24" spans="1:3" ht="15" x14ac:dyDescent="0.2">
      <c r="A24" s="46" t="s">
        <v>3663</v>
      </c>
      <c r="B24" s="46" t="s">
        <v>3477</v>
      </c>
      <c r="C24" s="74" t="s">
        <v>3402</v>
      </c>
    </row>
    <row r="25" spans="1:3" ht="15" x14ac:dyDescent="0.2">
      <c r="A25" s="46" t="s">
        <v>3665</v>
      </c>
      <c r="B25" s="46" t="s">
        <v>3471</v>
      </c>
      <c r="C25" s="74" t="s">
        <v>3402</v>
      </c>
    </row>
    <row r="26" spans="1:3" ht="15" x14ac:dyDescent="0.2">
      <c r="A26" s="46" t="s">
        <v>3666</v>
      </c>
      <c r="B26" s="46" t="s">
        <v>3430</v>
      </c>
      <c r="C26" s="74" t="s">
        <v>3402</v>
      </c>
    </row>
    <row r="27" spans="1:3" ht="15" x14ac:dyDescent="0.2">
      <c r="A27" s="46" t="s">
        <v>3667</v>
      </c>
      <c r="B27" s="46" t="s">
        <v>3438</v>
      </c>
      <c r="C27" s="74" t="s">
        <v>3402</v>
      </c>
    </row>
    <row r="28" spans="1:3" ht="15" x14ac:dyDescent="0.2">
      <c r="A28" s="46" t="s">
        <v>3668</v>
      </c>
      <c r="B28" s="46" t="s">
        <v>681</v>
      </c>
      <c r="C28" s="74" t="s">
        <v>3402</v>
      </c>
    </row>
    <row r="29" spans="1:3" ht="15" x14ac:dyDescent="0.2">
      <c r="A29" s="46" t="s">
        <v>3670</v>
      </c>
      <c r="B29" s="46" t="s">
        <v>3432</v>
      </c>
      <c r="C29" s="74" t="s">
        <v>3402</v>
      </c>
    </row>
    <row r="30" spans="1:3" ht="15" x14ac:dyDescent="0.2">
      <c r="A30" s="46" t="s">
        <v>3676</v>
      </c>
      <c r="B30" s="46" t="s">
        <v>3469</v>
      </c>
      <c r="C30" s="74" t="s">
        <v>3402</v>
      </c>
    </row>
    <row r="31" spans="1:3" ht="15" x14ac:dyDescent="0.2">
      <c r="A31" s="46" t="s">
        <v>3677</v>
      </c>
      <c r="B31" s="46" t="s">
        <v>823</v>
      </c>
      <c r="C31" s="74" t="s">
        <v>3402</v>
      </c>
    </row>
    <row r="32" spans="1:3" ht="15" x14ac:dyDescent="0.2">
      <c r="A32" s="46" t="s">
        <v>3678</v>
      </c>
      <c r="B32" s="46" t="s">
        <v>828</v>
      </c>
      <c r="C32" s="74" t="s">
        <v>3402</v>
      </c>
    </row>
    <row r="33" spans="1:3" ht="15" x14ac:dyDescent="0.2">
      <c r="A33" s="46" t="s">
        <v>3679</v>
      </c>
      <c r="B33" s="46" t="s">
        <v>3440</v>
      </c>
      <c r="C33" s="74" t="s">
        <v>3402</v>
      </c>
    </row>
    <row r="34" spans="1:3" ht="15" x14ac:dyDescent="0.2">
      <c r="A34" s="46" t="s">
        <v>3680</v>
      </c>
      <c r="B34" s="46" t="s">
        <v>888</v>
      </c>
      <c r="C34" s="74" t="s">
        <v>3402</v>
      </c>
    </row>
    <row r="35" spans="1:3" ht="15" x14ac:dyDescent="0.2">
      <c r="A35" s="46" t="s">
        <v>3681</v>
      </c>
      <c r="B35" s="46" t="s">
        <v>908</v>
      </c>
      <c r="C35" s="74" t="s">
        <v>3402</v>
      </c>
    </row>
    <row r="36" spans="1:3" ht="15" x14ac:dyDescent="0.2">
      <c r="A36" s="46" t="s">
        <v>3682</v>
      </c>
      <c r="B36" s="46" t="s">
        <v>3415</v>
      </c>
      <c r="C36" s="74" t="s">
        <v>3402</v>
      </c>
    </row>
    <row r="37" spans="1:3" ht="15" x14ac:dyDescent="0.2">
      <c r="A37" s="46" t="s">
        <v>3683</v>
      </c>
      <c r="B37" s="46" t="s">
        <v>950</v>
      </c>
      <c r="C37" s="74" t="s">
        <v>3402</v>
      </c>
    </row>
    <row r="38" spans="1:3" ht="15" x14ac:dyDescent="0.2">
      <c r="A38" s="46" t="s">
        <v>3684</v>
      </c>
      <c r="B38" s="46" t="s">
        <v>3404</v>
      </c>
      <c r="C38" s="74" t="s">
        <v>3402</v>
      </c>
    </row>
    <row r="39" spans="1:3" ht="15" x14ac:dyDescent="0.2">
      <c r="A39" s="46" t="s">
        <v>3685</v>
      </c>
      <c r="B39" s="46" t="s">
        <v>3454</v>
      </c>
      <c r="C39" s="74" t="s">
        <v>3402</v>
      </c>
    </row>
    <row r="40" spans="1:3" ht="15" x14ac:dyDescent="0.2">
      <c r="A40" s="46" t="s">
        <v>3686</v>
      </c>
      <c r="B40" s="46" t="s">
        <v>985</v>
      </c>
      <c r="C40" s="74" t="s">
        <v>3402</v>
      </c>
    </row>
    <row r="41" spans="1:3" ht="15" x14ac:dyDescent="0.2">
      <c r="A41" s="46" t="s">
        <v>3692</v>
      </c>
      <c r="B41" s="46" t="s">
        <v>1060</v>
      </c>
      <c r="C41" s="74" t="s">
        <v>3402</v>
      </c>
    </row>
    <row r="42" spans="1:3" ht="15" x14ac:dyDescent="0.2">
      <c r="A42" s="46" t="s">
        <v>3694</v>
      </c>
      <c r="B42" s="46" t="s">
        <v>3443</v>
      </c>
      <c r="C42" s="74" t="s">
        <v>3402</v>
      </c>
    </row>
    <row r="43" spans="1:3" ht="15" x14ac:dyDescent="0.2">
      <c r="A43" s="46" t="s">
        <v>3696</v>
      </c>
      <c r="B43" s="46" t="s">
        <v>1136</v>
      </c>
      <c r="C43" s="74" t="s">
        <v>3402</v>
      </c>
    </row>
    <row r="44" spans="1:3" ht="15" x14ac:dyDescent="0.2">
      <c r="A44" s="46" t="s">
        <v>3697</v>
      </c>
      <c r="B44" s="46" t="s">
        <v>1157</v>
      </c>
      <c r="C44" s="74" t="s">
        <v>3402</v>
      </c>
    </row>
    <row r="45" spans="1:3" ht="15" x14ac:dyDescent="0.2">
      <c r="A45" s="46" t="s">
        <v>3698</v>
      </c>
      <c r="B45" s="46" t="s">
        <v>3416</v>
      </c>
      <c r="C45" s="74" t="s">
        <v>3402</v>
      </c>
    </row>
    <row r="46" spans="1:3" ht="15" x14ac:dyDescent="0.2">
      <c r="A46" s="46" t="s">
        <v>3700</v>
      </c>
      <c r="B46" s="46" t="s">
        <v>3444</v>
      </c>
      <c r="C46" s="74" t="s">
        <v>3402</v>
      </c>
    </row>
    <row r="47" spans="1:3" ht="15" x14ac:dyDescent="0.2">
      <c r="A47" s="46" t="s">
        <v>3701</v>
      </c>
      <c r="B47" s="46" t="s">
        <v>3426</v>
      </c>
      <c r="C47" s="74" t="s">
        <v>3402</v>
      </c>
    </row>
    <row r="48" spans="1:3" ht="15" x14ac:dyDescent="0.2">
      <c r="A48" s="46" t="s">
        <v>3705</v>
      </c>
      <c r="B48" s="46" t="s">
        <v>3465</v>
      </c>
      <c r="C48" s="74" t="s">
        <v>3402</v>
      </c>
    </row>
    <row r="49" spans="1:3" ht="15" x14ac:dyDescent="0.2">
      <c r="A49" s="46" t="s">
        <v>3706</v>
      </c>
      <c r="B49" s="46" t="s">
        <v>3495</v>
      </c>
      <c r="C49" s="74" t="s">
        <v>3402</v>
      </c>
    </row>
    <row r="50" spans="1:3" ht="15" x14ac:dyDescent="0.2">
      <c r="A50" s="46" t="s">
        <v>3707</v>
      </c>
      <c r="B50" s="46" t="s">
        <v>3423</v>
      </c>
      <c r="C50" s="74" t="s">
        <v>3402</v>
      </c>
    </row>
    <row r="51" spans="1:3" ht="15" x14ac:dyDescent="0.2">
      <c r="A51" s="46" t="s">
        <v>3708</v>
      </c>
      <c r="B51" s="46" t="s">
        <v>1347</v>
      </c>
      <c r="C51" s="74" t="s">
        <v>3402</v>
      </c>
    </row>
    <row r="52" spans="1:3" ht="15" x14ac:dyDescent="0.2">
      <c r="A52" s="46" t="s">
        <v>3712</v>
      </c>
      <c r="B52" s="46" t="s">
        <v>3456</v>
      </c>
      <c r="C52" s="74" t="s">
        <v>3402</v>
      </c>
    </row>
    <row r="53" spans="1:3" ht="15" x14ac:dyDescent="0.2">
      <c r="A53" s="46" t="s">
        <v>3713</v>
      </c>
      <c r="B53" s="46" t="s">
        <v>1444</v>
      </c>
      <c r="C53" s="74" t="s">
        <v>3402</v>
      </c>
    </row>
    <row r="54" spans="1:3" ht="15" x14ac:dyDescent="0.2">
      <c r="A54" s="46" t="s">
        <v>3714</v>
      </c>
      <c r="B54" s="46" t="s">
        <v>3451</v>
      </c>
      <c r="C54" s="74" t="s">
        <v>3402</v>
      </c>
    </row>
    <row r="55" spans="1:3" ht="15" x14ac:dyDescent="0.2">
      <c r="A55" s="46" t="s">
        <v>3719</v>
      </c>
      <c r="B55" s="46" t="s">
        <v>3452</v>
      </c>
      <c r="C55" s="74" t="s">
        <v>3402</v>
      </c>
    </row>
    <row r="56" spans="1:3" ht="15" x14ac:dyDescent="0.2">
      <c r="A56" s="46" t="s">
        <v>3720</v>
      </c>
      <c r="B56" s="46" t="s">
        <v>1607</v>
      </c>
      <c r="C56" s="74" t="s">
        <v>3402</v>
      </c>
    </row>
    <row r="57" spans="1:3" ht="15" x14ac:dyDescent="0.2">
      <c r="A57" s="46" t="s">
        <v>3722</v>
      </c>
      <c r="B57" s="46" t="s">
        <v>1640</v>
      </c>
      <c r="C57" s="74" t="s">
        <v>3402</v>
      </c>
    </row>
    <row r="58" spans="1:3" ht="15" x14ac:dyDescent="0.2">
      <c r="A58" s="46" t="s">
        <v>3725</v>
      </c>
      <c r="B58" s="46" t="s">
        <v>3457</v>
      </c>
      <c r="C58" s="74" t="s">
        <v>3402</v>
      </c>
    </row>
    <row r="59" spans="1:3" ht="15" x14ac:dyDescent="0.2">
      <c r="A59" s="46" t="s">
        <v>3726</v>
      </c>
      <c r="B59" s="46" t="s">
        <v>1695</v>
      </c>
      <c r="C59" s="74" t="s">
        <v>3402</v>
      </c>
    </row>
    <row r="60" spans="1:3" ht="15" x14ac:dyDescent="0.2">
      <c r="A60" s="46" t="s">
        <v>3730</v>
      </c>
      <c r="B60" s="46" t="s">
        <v>1756</v>
      </c>
      <c r="C60" s="74" t="s">
        <v>3402</v>
      </c>
    </row>
    <row r="61" spans="1:3" ht="15" x14ac:dyDescent="0.2">
      <c r="A61" s="46" t="s">
        <v>3731</v>
      </c>
      <c r="B61" s="46" t="s">
        <v>1768</v>
      </c>
      <c r="C61" s="74" t="s">
        <v>3402</v>
      </c>
    </row>
    <row r="62" spans="1:3" ht="15" x14ac:dyDescent="0.2">
      <c r="A62" s="46" t="s">
        <v>3732</v>
      </c>
      <c r="B62" s="46" t="s">
        <v>3427</v>
      </c>
      <c r="C62" s="74" t="s">
        <v>3402</v>
      </c>
    </row>
    <row r="63" spans="1:3" ht="15" x14ac:dyDescent="0.2">
      <c r="A63" s="46" t="s">
        <v>3733</v>
      </c>
      <c r="B63" s="46" t="s">
        <v>1833</v>
      </c>
      <c r="C63" s="74" t="s">
        <v>3402</v>
      </c>
    </row>
    <row r="64" spans="1:3" ht="15" x14ac:dyDescent="0.2">
      <c r="A64" s="46" t="s">
        <v>3664</v>
      </c>
      <c r="B64" s="46" t="s">
        <v>3428</v>
      </c>
      <c r="C64" s="74" t="s">
        <v>3402</v>
      </c>
    </row>
    <row r="65" spans="1:3" ht="15" x14ac:dyDescent="0.2">
      <c r="A65" s="46" t="s">
        <v>3734</v>
      </c>
      <c r="B65" s="46" t="s">
        <v>3453</v>
      </c>
      <c r="C65" s="74" t="s">
        <v>3402</v>
      </c>
    </row>
    <row r="66" spans="1:3" ht="15" x14ac:dyDescent="0.2">
      <c r="A66" s="46" t="s">
        <v>3736</v>
      </c>
      <c r="B66" s="46" t="s">
        <v>1893</v>
      </c>
      <c r="C66" s="74" t="s">
        <v>3402</v>
      </c>
    </row>
    <row r="67" spans="1:3" ht="15" x14ac:dyDescent="0.2">
      <c r="A67" s="46" t="s">
        <v>3737</v>
      </c>
      <c r="B67" s="46" t="s">
        <v>3434</v>
      </c>
      <c r="C67" s="74" t="s">
        <v>3402</v>
      </c>
    </row>
    <row r="68" spans="1:3" ht="15" x14ac:dyDescent="0.2">
      <c r="A68" s="46" t="s">
        <v>3738</v>
      </c>
      <c r="B68" s="46" t="s">
        <v>1911</v>
      </c>
      <c r="C68" s="74" t="s">
        <v>3402</v>
      </c>
    </row>
    <row r="69" spans="1:3" ht="15" x14ac:dyDescent="0.2">
      <c r="A69" s="46" t="s">
        <v>3739</v>
      </c>
      <c r="B69" s="46" t="s">
        <v>1934</v>
      </c>
      <c r="C69" s="74" t="s">
        <v>3402</v>
      </c>
    </row>
    <row r="70" spans="1:3" ht="15" x14ac:dyDescent="0.2">
      <c r="A70" s="46" t="s">
        <v>3740</v>
      </c>
      <c r="B70" s="46" t="s">
        <v>3466</v>
      </c>
      <c r="C70" s="74" t="s">
        <v>3402</v>
      </c>
    </row>
    <row r="71" spans="1:3" ht="15" x14ac:dyDescent="0.2">
      <c r="A71" s="46" t="s">
        <v>3741</v>
      </c>
      <c r="B71" s="46" t="s">
        <v>1945</v>
      </c>
      <c r="C71" s="74" t="s">
        <v>3402</v>
      </c>
    </row>
    <row r="72" spans="1:3" ht="15" x14ac:dyDescent="0.2">
      <c r="A72" s="46" t="s">
        <v>3742</v>
      </c>
      <c r="B72" s="46" t="s">
        <v>3417</v>
      </c>
      <c r="C72" s="74" t="s">
        <v>3402</v>
      </c>
    </row>
    <row r="73" spans="1:3" ht="15" x14ac:dyDescent="0.2">
      <c r="A73" s="46" t="s">
        <v>3743</v>
      </c>
      <c r="B73" s="46" t="s">
        <v>1966</v>
      </c>
      <c r="C73" s="74" t="s">
        <v>3402</v>
      </c>
    </row>
    <row r="74" spans="1:3" ht="15" x14ac:dyDescent="0.2">
      <c r="A74" s="46" t="s">
        <v>3744</v>
      </c>
      <c r="B74" s="46" t="s">
        <v>1971</v>
      </c>
      <c r="C74" s="74" t="s">
        <v>3402</v>
      </c>
    </row>
    <row r="75" spans="1:3" ht="15" x14ac:dyDescent="0.2">
      <c r="A75" s="46" t="s">
        <v>3745</v>
      </c>
      <c r="B75" s="46" t="s">
        <v>1978</v>
      </c>
      <c r="C75" s="74" t="s">
        <v>3402</v>
      </c>
    </row>
    <row r="76" spans="1:3" ht="15" x14ac:dyDescent="0.2">
      <c r="A76" s="46" t="s">
        <v>3746</v>
      </c>
      <c r="B76" s="46" t="s">
        <v>1989</v>
      </c>
      <c r="C76" s="74" t="s">
        <v>3402</v>
      </c>
    </row>
    <row r="77" spans="1:3" ht="15" x14ac:dyDescent="0.2">
      <c r="A77" s="46" t="s">
        <v>3747</v>
      </c>
      <c r="B77" s="46" t="s">
        <v>1995</v>
      </c>
      <c r="C77" s="74" t="s">
        <v>3402</v>
      </c>
    </row>
    <row r="78" spans="1:3" ht="15" x14ac:dyDescent="0.2">
      <c r="A78" s="46" t="s">
        <v>3749</v>
      </c>
      <c r="B78" s="46" t="s">
        <v>3448</v>
      </c>
      <c r="C78" s="74" t="s">
        <v>3402</v>
      </c>
    </row>
    <row r="79" spans="1:3" ht="15" x14ac:dyDescent="0.2">
      <c r="A79" s="46" t="s">
        <v>3751</v>
      </c>
      <c r="B79" s="46" t="s">
        <v>2050</v>
      </c>
      <c r="C79" s="74" t="s">
        <v>3402</v>
      </c>
    </row>
    <row r="80" spans="1:3" ht="15" x14ac:dyDescent="0.2">
      <c r="A80" s="46" t="s">
        <v>3756</v>
      </c>
      <c r="B80" s="46" t="s">
        <v>2099</v>
      </c>
      <c r="C80" s="74" t="s">
        <v>3402</v>
      </c>
    </row>
    <row r="81" spans="1:3" ht="15" x14ac:dyDescent="0.2">
      <c r="A81" s="46" t="s">
        <v>3757</v>
      </c>
      <c r="B81" s="46" t="s">
        <v>3425</v>
      </c>
      <c r="C81" s="74" t="s">
        <v>3402</v>
      </c>
    </row>
    <row r="82" spans="1:3" ht="15" x14ac:dyDescent="0.2">
      <c r="A82" s="46" t="s">
        <v>3759</v>
      </c>
      <c r="B82" s="46" t="s">
        <v>3406</v>
      </c>
      <c r="C82" s="74" t="s">
        <v>3402</v>
      </c>
    </row>
    <row r="83" spans="1:3" ht="15" x14ac:dyDescent="0.2">
      <c r="A83" s="46" t="s">
        <v>3760</v>
      </c>
      <c r="B83" s="46" t="s">
        <v>3421</v>
      </c>
      <c r="C83" s="74" t="s">
        <v>3402</v>
      </c>
    </row>
    <row r="84" spans="1:3" ht="15" x14ac:dyDescent="0.2">
      <c r="A84" s="46" t="s">
        <v>3762</v>
      </c>
      <c r="B84" s="46" t="s">
        <v>3462</v>
      </c>
      <c r="C84" s="74" t="s">
        <v>3402</v>
      </c>
    </row>
    <row r="85" spans="1:3" ht="15" x14ac:dyDescent="0.2">
      <c r="A85" s="46" t="s">
        <v>3764</v>
      </c>
      <c r="B85" s="46" t="s">
        <v>2209</v>
      </c>
      <c r="C85" s="74" t="s">
        <v>3402</v>
      </c>
    </row>
    <row r="86" spans="1:3" ht="15" x14ac:dyDescent="0.2">
      <c r="A86" s="46" t="s">
        <v>3765</v>
      </c>
      <c r="B86" s="46" t="s">
        <v>2223</v>
      </c>
      <c r="C86" s="74" t="s">
        <v>3402</v>
      </c>
    </row>
    <row r="87" spans="1:3" ht="15" x14ac:dyDescent="0.2">
      <c r="A87" s="46" t="s">
        <v>3769</v>
      </c>
      <c r="B87" s="46" t="s">
        <v>2333</v>
      </c>
      <c r="C87" s="74" t="s">
        <v>3402</v>
      </c>
    </row>
    <row r="88" spans="1:3" ht="15" x14ac:dyDescent="0.2">
      <c r="A88" s="46" t="s">
        <v>3773</v>
      </c>
      <c r="B88" s="46" t="s">
        <v>2366</v>
      </c>
      <c r="C88" s="74" t="s">
        <v>3402</v>
      </c>
    </row>
    <row r="89" spans="1:3" ht="15" x14ac:dyDescent="0.2">
      <c r="A89" s="46" t="s">
        <v>3774</v>
      </c>
      <c r="B89" s="46" t="s">
        <v>2384</v>
      </c>
      <c r="C89" s="74" t="s">
        <v>3402</v>
      </c>
    </row>
    <row r="90" spans="1:3" ht="15" x14ac:dyDescent="0.2">
      <c r="A90" s="46" t="s">
        <v>3777</v>
      </c>
      <c r="B90" s="46" t="s">
        <v>3418</v>
      </c>
      <c r="C90" s="74" t="s">
        <v>3402</v>
      </c>
    </row>
    <row r="91" spans="1:3" ht="15" x14ac:dyDescent="0.2">
      <c r="A91" s="46" t="s">
        <v>3778</v>
      </c>
      <c r="B91" s="46" t="s">
        <v>3496</v>
      </c>
      <c r="C91" s="74" t="s">
        <v>3402</v>
      </c>
    </row>
    <row r="92" spans="1:3" ht="15" x14ac:dyDescent="0.2">
      <c r="A92" s="46" t="s">
        <v>3780</v>
      </c>
      <c r="B92" s="46" t="s">
        <v>3475</v>
      </c>
      <c r="C92" s="74" t="s">
        <v>3402</v>
      </c>
    </row>
    <row r="93" spans="1:3" ht="15" x14ac:dyDescent="0.2">
      <c r="A93" s="46" t="s">
        <v>3783</v>
      </c>
      <c r="B93" s="46" t="s">
        <v>2588</v>
      </c>
      <c r="C93" s="74" t="s">
        <v>3402</v>
      </c>
    </row>
    <row r="94" spans="1:3" ht="15" x14ac:dyDescent="0.2">
      <c r="A94" s="46" t="s">
        <v>3784</v>
      </c>
      <c r="B94" s="46" t="s">
        <v>3429</v>
      </c>
      <c r="C94" s="74" t="s">
        <v>3402</v>
      </c>
    </row>
    <row r="95" spans="1:3" ht="15" x14ac:dyDescent="0.2">
      <c r="A95" s="46" t="s">
        <v>3785</v>
      </c>
      <c r="B95" s="46" t="s">
        <v>3450</v>
      </c>
      <c r="C95" s="74" t="s">
        <v>3402</v>
      </c>
    </row>
    <row r="96" spans="1:3" ht="15" x14ac:dyDescent="0.2">
      <c r="A96" s="46" t="s">
        <v>3787</v>
      </c>
      <c r="B96" s="46" t="s">
        <v>2620</v>
      </c>
      <c r="C96" s="74" t="s">
        <v>3402</v>
      </c>
    </row>
    <row r="97" spans="1:3" ht="15" x14ac:dyDescent="0.2">
      <c r="A97" s="46" t="s">
        <v>3790</v>
      </c>
      <c r="B97" s="46" t="s">
        <v>2652</v>
      </c>
      <c r="C97" s="74" t="s">
        <v>3402</v>
      </c>
    </row>
    <row r="98" spans="1:3" ht="15" x14ac:dyDescent="0.2">
      <c r="A98" s="46" t="s">
        <v>3791</v>
      </c>
      <c r="B98" s="46" t="s">
        <v>2676</v>
      </c>
      <c r="C98" s="74" t="s">
        <v>3402</v>
      </c>
    </row>
    <row r="99" spans="1:3" ht="15" x14ac:dyDescent="0.2">
      <c r="A99" s="46" t="s">
        <v>3792</v>
      </c>
      <c r="B99" s="46" t="s">
        <v>2681</v>
      </c>
      <c r="C99" s="74" t="s">
        <v>3402</v>
      </c>
    </row>
    <row r="100" spans="1:3" ht="15" x14ac:dyDescent="0.2">
      <c r="A100" s="46" t="s">
        <v>3793</v>
      </c>
      <c r="B100" s="46" t="s">
        <v>3464</v>
      </c>
      <c r="C100" s="74" t="s">
        <v>3402</v>
      </c>
    </row>
    <row r="101" spans="1:3" ht="15" x14ac:dyDescent="0.2">
      <c r="A101" s="46" t="s">
        <v>3794</v>
      </c>
      <c r="B101" s="46" t="s">
        <v>3494</v>
      </c>
      <c r="C101" s="74" t="s">
        <v>3402</v>
      </c>
    </row>
    <row r="102" spans="1:3" ht="15" x14ac:dyDescent="0.2">
      <c r="A102" s="46" t="s">
        <v>3796</v>
      </c>
      <c r="B102" s="46" t="s">
        <v>3410</v>
      </c>
      <c r="C102" s="74" t="s">
        <v>3402</v>
      </c>
    </row>
    <row r="103" spans="1:3" ht="15" x14ac:dyDescent="0.2">
      <c r="A103" s="46" t="s">
        <v>3797</v>
      </c>
      <c r="B103" s="46" t="s">
        <v>2745</v>
      </c>
      <c r="C103" s="74" t="s">
        <v>3402</v>
      </c>
    </row>
    <row r="104" spans="1:3" ht="15" x14ac:dyDescent="0.2">
      <c r="A104" s="46" t="s">
        <v>3798</v>
      </c>
      <c r="B104" s="46" t="s">
        <v>2757</v>
      </c>
      <c r="C104" s="74" t="s">
        <v>3402</v>
      </c>
    </row>
    <row r="105" spans="1:3" ht="15" x14ac:dyDescent="0.2">
      <c r="A105" s="46" t="s">
        <v>3799</v>
      </c>
      <c r="B105" s="46" t="s">
        <v>3433</v>
      </c>
      <c r="C105" s="74" t="s">
        <v>3402</v>
      </c>
    </row>
    <row r="106" spans="1:3" ht="15" x14ac:dyDescent="0.2">
      <c r="A106" s="46" t="s">
        <v>3800</v>
      </c>
      <c r="B106" s="46" t="s">
        <v>2781</v>
      </c>
      <c r="C106" s="74" t="s">
        <v>3402</v>
      </c>
    </row>
    <row r="107" spans="1:3" ht="15" x14ac:dyDescent="0.2">
      <c r="A107" s="46" t="s">
        <v>3801</v>
      </c>
      <c r="B107" s="46" t="s">
        <v>3424</v>
      </c>
      <c r="C107" s="74" t="s">
        <v>3402</v>
      </c>
    </row>
    <row r="108" spans="1:3" ht="15" x14ac:dyDescent="0.2">
      <c r="A108" s="46" t="s">
        <v>3804</v>
      </c>
      <c r="B108" s="46" t="s">
        <v>2858</v>
      </c>
      <c r="C108" s="74" t="s">
        <v>3402</v>
      </c>
    </row>
    <row r="109" spans="1:3" ht="15" x14ac:dyDescent="0.2">
      <c r="A109" s="46" t="s">
        <v>3810</v>
      </c>
      <c r="B109" s="46" t="s">
        <v>2973</v>
      </c>
      <c r="C109" s="74" t="s">
        <v>3402</v>
      </c>
    </row>
    <row r="110" spans="1:3" ht="15" x14ac:dyDescent="0.2">
      <c r="A110" s="46" t="s">
        <v>3813</v>
      </c>
      <c r="B110" s="46" t="s">
        <v>3482</v>
      </c>
      <c r="C110" s="74" t="s">
        <v>3402</v>
      </c>
    </row>
    <row r="111" spans="1:3" ht="15" x14ac:dyDescent="0.2">
      <c r="A111" s="46" t="s">
        <v>3815</v>
      </c>
      <c r="B111" s="46" t="s">
        <v>3483</v>
      </c>
      <c r="C111" s="74" t="s">
        <v>3402</v>
      </c>
    </row>
    <row r="112" spans="1:3" ht="15" x14ac:dyDescent="0.2">
      <c r="A112" s="46" t="s">
        <v>3816</v>
      </c>
      <c r="B112" s="46" t="s">
        <v>3480</v>
      </c>
      <c r="C112" s="74" t="s">
        <v>3402</v>
      </c>
    </row>
    <row r="113" spans="1:3" ht="15" x14ac:dyDescent="0.2">
      <c r="A113" s="46" t="s">
        <v>3817</v>
      </c>
      <c r="B113" s="46" t="s">
        <v>3039</v>
      </c>
      <c r="C113" s="74" t="s">
        <v>3402</v>
      </c>
    </row>
    <row r="114" spans="1:3" ht="15" x14ac:dyDescent="0.2">
      <c r="A114" s="46" t="s">
        <v>3818</v>
      </c>
      <c r="B114" s="46" t="s">
        <v>3490</v>
      </c>
      <c r="C114" s="74" t="s">
        <v>3402</v>
      </c>
    </row>
    <row r="115" spans="1:3" ht="15" x14ac:dyDescent="0.2">
      <c r="A115" s="46" t="s">
        <v>3819</v>
      </c>
      <c r="B115" s="46" t="s">
        <v>3052</v>
      </c>
      <c r="C115" s="74" t="s">
        <v>3402</v>
      </c>
    </row>
    <row r="116" spans="1:3" ht="15" x14ac:dyDescent="0.2">
      <c r="A116" s="46" t="s">
        <v>3821</v>
      </c>
      <c r="B116" s="46" t="s">
        <v>3437</v>
      </c>
      <c r="C116" s="74" t="s">
        <v>3402</v>
      </c>
    </row>
    <row r="117" spans="1:3" ht="15" x14ac:dyDescent="0.2">
      <c r="A117" s="46" t="s">
        <v>3823</v>
      </c>
      <c r="B117" s="46" t="s">
        <v>3435</v>
      </c>
      <c r="C117" s="74" t="s">
        <v>3402</v>
      </c>
    </row>
    <row r="118" spans="1:3" ht="15" x14ac:dyDescent="0.2">
      <c r="A118" s="46" t="s">
        <v>3824</v>
      </c>
      <c r="B118" s="46" t="s">
        <v>3137</v>
      </c>
      <c r="C118" s="74" t="s">
        <v>3402</v>
      </c>
    </row>
    <row r="119" spans="1:3" ht="15" x14ac:dyDescent="0.2">
      <c r="A119" s="46" t="s">
        <v>3743</v>
      </c>
      <c r="B119" s="46" t="s">
        <v>3172</v>
      </c>
      <c r="C119" s="74" t="s">
        <v>3402</v>
      </c>
    </row>
    <row r="120" spans="1:3" ht="15" x14ac:dyDescent="0.2">
      <c r="A120" s="46" t="s">
        <v>3827</v>
      </c>
      <c r="B120" s="46" t="s">
        <v>3445</v>
      </c>
      <c r="C120" s="74" t="s">
        <v>3402</v>
      </c>
    </row>
    <row r="121" spans="1:3" ht="15" x14ac:dyDescent="0.2">
      <c r="A121" s="46" t="s">
        <v>3828</v>
      </c>
      <c r="B121" s="46" t="s">
        <v>3241</v>
      </c>
      <c r="C121" s="74" t="s">
        <v>3402</v>
      </c>
    </row>
    <row r="122" spans="1:3" ht="15" x14ac:dyDescent="0.2">
      <c r="A122" s="46" t="s">
        <v>3829</v>
      </c>
      <c r="B122" s="46" t="s">
        <v>3411</v>
      </c>
      <c r="C122" s="74" t="s">
        <v>3402</v>
      </c>
    </row>
    <row r="123" spans="1:3" ht="13" x14ac:dyDescent="0.15">
      <c r="C123" s="75"/>
    </row>
    <row r="124" spans="1:3" ht="13" x14ac:dyDescent="0.15">
      <c r="C124" s="75"/>
    </row>
    <row r="125" spans="1:3" ht="13" x14ac:dyDescent="0.15">
      <c r="C125" s="75"/>
    </row>
    <row r="126" spans="1:3" ht="13" x14ac:dyDescent="0.15">
      <c r="C126" s="75"/>
    </row>
    <row r="127" spans="1:3" ht="13" x14ac:dyDescent="0.15">
      <c r="C127" s="75"/>
    </row>
    <row r="128" spans="1:3" ht="13" x14ac:dyDescent="0.15">
      <c r="C128" s="75"/>
    </row>
    <row r="129" spans="3:3" ht="13" x14ac:dyDescent="0.15">
      <c r="C129" s="75"/>
    </row>
    <row r="130" spans="3:3" ht="13" x14ac:dyDescent="0.15">
      <c r="C130" s="75"/>
    </row>
    <row r="131" spans="3:3" ht="13" x14ac:dyDescent="0.15">
      <c r="C131" s="75"/>
    </row>
    <row r="132" spans="3:3" ht="13" x14ac:dyDescent="0.15">
      <c r="C132" s="75"/>
    </row>
    <row r="133" spans="3:3" ht="13" x14ac:dyDescent="0.15">
      <c r="C133" s="75"/>
    </row>
    <row r="134" spans="3:3" ht="13" x14ac:dyDescent="0.15">
      <c r="C134" s="75"/>
    </row>
    <row r="135" spans="3:3" ht="13" x14ac:dyDescent="0.15">
      <c r="C135" s="75"/>
    </row>
    <row r="136" spans="3:3" ht="13" x14ac:dyDescent="0.15">
      <c r="C136" s="75"/>
    </row>
    <row r="137" spans="3:3" ht="13" x14ac:dyDescent="0.15">
      <c r="C137" s="75"/>
    </row>
    <row r="138" spans="3:3" ht="13" x14ac:dyDescent="0.15">
      <c r="C138" s="75"/>
    </row>
    <row r="139" spans="3:3" ht="13" x14ac:dyDescent="0.15">
      <c r="C139" s="75"/>
    </row>
    <row r="140" spans="3:3" ht="13" x14ac:dyDescent="0.15">
      <c r="C140" s="75"/>
    </row>
    <row r="141" spans="3:3" ht="13" x14ac:dyDescent="0.15">
      <c r="C141" s="75"/>
    </row>
    <row r="142" spans="3:3" ht="13" x14ac:dyDescent="0.15">
      <c r="C142" s="75"/>
    </row>
    <row r="143" spans="3:3" ht="13" x14ac:dyDescent="0.15">
      <c r="C143" s="75"/>
    </row>
    <row r="144" spans="3:3" ht="13" x14ac:dyDescent="0.15">
      <c r="C144" s="75"/>
    </row>
    <row r="145" spans="3:3" ht="13" x14ac:dyDescent="0.15">
      <c r="C145" s="75"/>
    </row>
    <row r="146" spans="3:3" ht="13" x14ac:dyDescent="0.15">
      <c r="C146" s="75"/>
    </row>
    <row r="147" spans="3:3" ht="13" x14ac:dyDescent="0.15">
      <c r="C147" s="75"/>
    </row>
    <row r="148" spans="3:3" ht="13" x14ac:dyDescent="0.15">
      <c r="C148" s="75"/>
    </row>
    <row r="149" spans="3:3" ht="13" x14ac:dyDescent="0.15">
      <c r="C149" s="75"/>
    </row>
    <row r="150" spans="3:3" ht="13" x14ac:dyDescent="0.15">
      <c r="C150" s="75"/>
    </row>
    <row r="151" spans="3:3" ht="13" x14ac:dyDescent="0.15">
      <c r="C151" s="75"/>
    </row>
    <row r="152" spans="3:3" ht="13" x14ac:dyDescent="0.15">
      <c r="C152" s="75"/>
    </row>
    <row r="153" spans="3:3" ht="13" x14ac:dyDescent="0.15">
      <c r="C153" s="75"/>
    </row>
    <row r="154" spans="3:3" ht="13" x14ac:dyDescent="0.15">
      <c r="C154" s="75"/>
    </row>
    <row r="155" spans="3:3" ht="13" x14ac:dyDescent="0.15">
      <c r="C155" s="75"/>
    </row>
    <row r="156" spans="3:3" ht="13" x14ac:dyDescent="0.15">
      <c r="C156" s="75"/>
    </row>
    <row r="157" spans="3:3" ht="13" x14ac:dyDescent="0.15">
      <c r="C157" s="75"/>
    </row>
    <row r="158" spans="3:3" ht="13" x14ac:dyDescent="0.15">
      <c r="C158" s="75"/>
    </row>
    <row r="159" spans="3:3" ht="13" x14ac:dyDescent="0.15">
      <c r="C159" s="75"/>
    </row>
    <row r="160" spans="3:3" ht="13" x14ac:dyDescent="0.15">
      <c r="C160" s="75"/>
    </row>
    <row r="161" spans="3:3" ht="13" x14ac:dyDescent="0.15">
      <c r="C161" s="75"/>
    </row>
    <row r="162" spans="3:3" ht="13" x14ac:dyDescent="0.15">
      <c r="C162" s="75"/>
    </row>
    <row r="163" spans="3:3" ht="13" x14ac:dyDescent="0.15">
      <c r="C163" s="75"/>
    </row>
    <row r="164" spans="3:3" ht="13" x14ac:dyDescent="0.15">
      <c r="C164" s="75"/>
    </row>
    <row r="165" spans="3:3" ht="13" x14ac:dyDescent="0.15">
      <c r="C165" s="75"/>
    </row>
    <row r="166" spans="3:3" ht="13" x14ac:dyDescent="0.15">
      <c r="C166" s="75"/>
    </row>
    <row r="167" spans="3:3" ht="13" x14ac:dyDescent="0.15">
      <c r="C167" s="75"/>
    </row>
    <row r="168" spans="3:3" ht="13" x14ac:dyDescent="0.15">
      <c r="C168" s="75"/>
    </row>
    <row r="169" spans="3:3" ht="13" x14ac:dyDescent="0.15">
      <c r="C169" s="75"/>
    </row>
    <row r="170" spans="3:3" ht="13" x14ac:dyDescent="0.15">
      <c r="C170" s="75"/>
    </row>
    <row r="171" spans="3:3" ht="13" x14ac:dyDescent="0.15">
      <c r="C171" s="75"/>
    </row>
    <row r="172" spans="3:3" ht="13" x14ac:dyDescent="0.15">
      <c r="C172" s="75"/>
    </row>
    <row r="173" spans="3:3" ht="13" x14ac:dyDescent="0.15">
      <c r="C173" s="75"/>
    </row>
    <row r="174" spans="3:3" ht="13" x14ac:dyDescent="0.15">
      <c r="C174" s="75"/>
    </row>
    <row r="175" spans="3:3" ht="13" x14ac:dyDescent="0.15">
      <c r="C175" s="75"/>
    </row>
    <row r="176" spans="3:3" ht="13" x14ac:dyDescent="0.15">
      <c r="C176" s="75"/>
    </row>
    <row r="177" spans="3:3" ht="13" x14ac:dyDescent="0.15">
      <c r="C177" s="75"/>
    </row>
    <row r="178" spans="3:3" ht="13" x14ac:dyDescent="0.15">
      <c r="C178" s="75"/>
    </row>
    <row r="179" spans="3:3" ht="13" x14ac:dyDescent="0.15">
      <c r="C179" s="75"/>
    </row>
    <row r="180" spans="3:3" ht="13" x14ac:dyDescent="0.15">
      <c r="C180" s="75"/>
    </row>
    <row r="181" spans="3:3" ht="13" x14ac:dyDescent="0.15">
      <c r="C181" s="75"/>
    </row>
    <row r="182" spans="3:3" ht="13" x14ac:dyDescent="0.15">
      <c r="C182" s="75"/>
    </row>
    <row r="183" spans="3:3" ht="13" x14ac:dyDescent="0.15">
      <c r="C183" s="75"/>
    </row>
    <row r="184" spans="3:3" ht="13" x14ac:dyDescent="0.15">
      <c r="C184" s="75"/>
    </row>
    <row r="185" spans="3:3" ht="13" x14ac:dyDescent="0.15">
      <c r="C185" s="75"/>
    </row>
    <row r="186" spans="3:3" ht="13" x14ac:dyDescent="0.15">
      <c r="C186" s="75"/>
    </row>
    <row r="187" spans="3:3" ht="13" x14ac:dyDescent="0.15">
      <c r="C187" s="75"/>
    </row>
    <row r="188" spans="3:3" ht="13" x14ac:dyDescent="0.15">
      <c r="C188" s="75"/>
    </row>
    <row r="189" spans="3:3" ht="13" x14ac:dyDescent="0.15">
      <c r="C189" s="75"/>
    </row>
    <row r="190" spans="3:3" ht="13" x14ac:dyDescent="0.15">
      <c r="C190" s="75"/>
    </row>
    <row r="191" spans="3:3" ht="13" x14ac:dyDescent="0.15">
      <c r="C191" s="75"/>
    </row>
    <row r="192" spans="3:3" ht="13" x14ac:dyDescent="0.15">
      <c r="C192" s="75"/>
    </row>
    <row r="193" spans="3:3" ht="13" x14ac:dyDescent="0.15">
      <c r="C193" s="75"/>
    </row>
    <row r="194" spans="3:3" ht="13" x14ac:dyDescent="0.15">
      <c r="C194" s="75"/>
    </row>
    <row r="195" spans="3:3" ht="13" x14ac:dyDescent="0.15">
      <c r="C195" s="75"/>
    </row>
    <row r="196" spans="3:3" ht="13" x14ac:dyDescent="0.15">
      <c r="C196" s="75"/>
    </row>
    <row r="197" spans="3:3" ht="13" x14ac:dyDescent="0.15">
      <c r="C197" s="75"/>
    </row>
    <row r="198" spans="3:3" ht="13" x14ac:dyDescent="0.15">
      <c r="C198" s="75"/>
    </row>
    <row r="199" spans="3:3" ht="13" x14ac:dyDescent="0.15">
      <c r="C199" s="75"/>
    </row>
    <row r="200" spans="3:3" ht="13" x14ac:dyDescent="0.15">
      <c r="C200" s="75"/>
    </row>
    <row r="201" spans="3:3" ht="13" x14ac:dyDescent="0.15">
      <c r="C201" s="75"/>
    </row>
    <row r="202" spans="3:3" ht="13" x14ac:dyDescent="0.15">
      <c r="C202" s="75"/>
    </row>
    <row r="203" spans="3:3" ht="13" x14ac:dyDescent="0.15">
      <c r="C203" s="75"/>
    </row>
    <row r="204" spans="3:3" ht="13" x14ac:dyDescent="0.15">
      <c r="C204" s="75"/>
    </row>
    <row r="205" spans="3:3" ht="13" x14ac:dyDescent="0.15">
      <c r="C205" s="75"/>
    </row>
    <row r="206" spans="3:3" ht="13" x14ac:dyDescent="0.15">
      <c r="C206" s="75"/>
    </row>
    <row r="207" spans="3:3" ht="13" x14ac:dyDescent="0.15">
      <c r="C207" s="75"/>
    </row>
    <row r="208" spans="3:3" ht="13" x14ac:dyDescent="0.15">
      <c r="C208" s="75"/>
    </row>
    <row r="209" spans="3:3" ht="13" x14ac:dyDescent="0.15">
      <c r="C209" s="75"/>
    </row>
    <row r="210" spans="3:3" ht="13" x14ac:dyDescent="0.15">
      <c r="C210" s="75"/>
    </row>
    <row r="211" spans="3:3" ht="13" x14ac:dyDescent="0.15">
      <c r="C211" s="75"/>
    </row>
    <row r="212" spans="3:3" ht="13" x14ac:dyDescent="0.15">
      <c r="C212" s="75"/>
    </row>
    <row r="213" spans="3:3" ht="13" x14ac:dyDescent="0.15">
      <c r="C213" s="75"/>
    </row>
    <row r="214" spans="3:3" ht="13" x14ac:dyDescent="0.15">
      <c r="C214" s="75"/>
    </row>
    <row r="215" spans="3:3" ht="13" x14ac:dyDescent="0.15">
      <c r="C215" s="75"/>
    </row>
    <row r="216" spans="3:3" ht="13" x14ac:dyDescent="0.15">
      <c r="C216" s="75"/>
    </row>
    <row r="217" spans="3:3" ht="13" x14ac:dyDescent="0.15">
      <c r="C217" s="75"/>
    </row>
    <row r="218" spans="3:3" ht="13" x14ac:dyDescent="0.15">
      <c r="C218" s="75"/>
    </row>
    <row r="219" spans="3:3" ht="13" x14ac:dyDescent="0.15">
      <c r="C219" s="75"/>
    </row>
    <row r="220" spans="3:3" ht="13" x14ac:dyDescent="0.15">
      <c r="C220" s="75"/>
    </row>
    <row r="221" spans="3:3" ht="13" x14ac:dyDescent="0.15">
      <c r="C221" s="75"/>
    </row>
    <row r="222" spans="3:3" ht="13" x14ac:dyDescent="0.15">
      <c r="C222" s="75"/>
    </row>
    <row r="223" spans="3:3" ht="13" x14ac:dyDescent="0.15">
      <c r="C223" s="75"/>
    </row>
    <row r="224" spans="3:3" ht="13" x14ac:dyDescent="0.15">
      <c r="C224" s="75"/>
    </row>
    <row r="225" spans="3:3" ht="13" x14ac:dyDescent="0.15">
      <c r="C225" s="75"/>
    </row>
    <row r="226" spans="3:3" ht="13" x14ac:dyDescent="0.15">
      <c r="C226" s="75"/>
    </row>
    <row r="227" spans="3:3" ht="13" x14ac:dyDescent="0.15">
      <c r="C227" s="75"/>
    </row>
    <row r="228" spans="3:3" ht="13" x14ac:dyDescent="0.15">
      <c r="C228" s="75"/>
    </row>
    <row r="229" spans="3:3" ht="13" x14ac:dyDescent="0.15">
      <c r="C229" s="75"/>
    </row>
    <row r="230" spans="3:3" ht="13" x14ac:dyDescent="0.15">
      <c r="C230" s="75"/>
    </row>
    <row r="231" spans="3:3" ht="13" x14ac:dyDescent="0.15">
      <c r="C231" s="75"/>
    </row>
    <row r="232" spans="3:3" ht="13" x14ac:dyDescent="0.15">
      <c r="C232" s="75"/>
    </row>
    <row r="233" spans="3:3" ht="13" x14ac:dyDescent="0.15">
      <c r="C233" s="75"/>
    </row>
    <row r="234" spans="3:3" ht="13" x14ac:dyDescent="0.15">
      <c r="C234" s="75"/>
    </row>
    <row r="235" spans="3:3" ht="13" x14ac:dyDescent="0.15">
      <c r="C235" s="75"/>
    </row>
    <row r="236" spans="3:3" ht="13" x14ac:dyDescent="0.15">
      <c r="C236" s="75"/>
    </row>
    <row r="237" spans="3:3" ht="13" x14ac:dyDescent="0.15">
      <c r="C237" s="75"/>
    </row>
    <row r="238" spans="3:3" ht="13" x14ac:dyDescent="0.15">
      <c r="C238" s="75"/>
    </row>
    <row r="239" spans="3:3" ht="13" x14ac:dyDescent="0.15">
      <c r="C239" s="75"/>
    </row>
    <row r="240" spans="3:3" ht="13" x14ac:dyDescent="0.15">
      <c r="C240" s="75"/>
    </row>
    <row r="241" spans="3:3" ht="13" x14ac:dyDescent="0.15">
      <c r="C241" s="75"/>
    </row>
    <row r="242" spans="3:3" ht="13" x14ac:dyDescent="0.15">
      <c r="C242" s="75"/>
    </row>
    <row r="243" spans="3:3" ht="13" x14ac:dyDescent="0.15">
      <c r="C243" s="75"/>
    </row>
    <row r="244" spans="3:3" ht="13" x14ac:dyDescent="0.15">
      <c r="C244" s="75"/>
    </row>
    <row r="245" spans="3:3" ht="13" x14ac:dyDescent="0.15">
      <c r="C245" s="75"/>
    </row>
    <row r="246" spans="3:3" ht="13" x14ac:dyDescent="0.15">
      <c r="C246" s="75"/>
    </row>
    <row r="247" spans="3:3" ht="13" x14ac:dyDescent="0.15">
      <c r="C247" s="75"/>
    </row>
    <row r="248" spans="3:3" ht="13" x14ac:dyDescent="0.15">
      <c r="C248" s="75"/>
    </row>
    <row r="249" spans="3:3" ht="13" x14ac:dyDescent="0.15">
      <c r="C249" s="75"/>
    </row>
    <row r="250" spans="3:3" ht="13" x14ac:dyDescent="0.15">
      <c r="C250" s="75"/>
    </row>
    <row r="251" spans="3:3" ht="13" x14ac:dyDescent="0.15">
      <c r="C251" s="75"/>
    </row>
    <row r="252" spans="3:3" ht="13" x14ac:dyDescent="0.15">
      <c r="C252" s="75"/>
    </row>
    <row r="253" spans="3:3" ht="13" x14ac:dyDescent="0.15">
      <c r="C253" s="75"/>
    </row>
    <row r="254" spans="3:3" ht="13" x14ac:dyDescent="0.15">
      <c r="C254" s="75"/>
    </row>
    <row r="255" spans="3:3" ht="13" x14ac:dyDescent="0.15">
      <c r="C255" s="75"/>
    </row>
    <row r="256" spans="3:3" ht="13" x14ac:dyDescent="0.15">
      <c r="C256" s="75"/>
    </row>
    <row r="257" spans="3:3" ht="13" x14ac:dyDescent="0.15">
      <c r="C257" s="75"/>
    </row>
    <row r="258" spans="3:3" ht="13" x14ac:dyDescent="0.15">
      <c r="C258" s="75"/>
    </row>
    <row r="259" spans="3:3" ht="13" x14ac:dyDescent="0.15">
      <c r="C259" s="75"/>
    </row>
    <row r="260" spans="3:3" ht="13" x14ac:dyDescent="0.15">
      <c r="C260" s="75"/>
    </row>
    <row r="261" spans="3:3" ht="13" x14ac:dyDescent="0.15">
      <c r="C261" s="75"/>
    </row>
    <row r="262" spans="3:3" ht="13" x14ac:dyDescent="0.15">
      <c r="C262" s="75"/>
    </row>
    <row r="263" spans="3:3" ht="13" x14ac:dyDescent="0.15">
      <c r="C263" s="75"/>
    </row>
    <row r="264" spans="3:3" ht="13" x14ac:dyDescent="0.15">
      <c r="C264" s="75"/>
    </row>
    <row r="265" spans="3:3" ht="13" x14ac:dyDescent="0.15">
      <c r="C265" s="75"/>
    </row>
    <row r="266" spans="3:3" ht="13" x14ac:dyDescent="0.15">
      <c r="C266" s="75"/>
    </row>
    <row r="267" spans="3:3" ht="13" x14ac:dyDescent="0.15">
      <c r="C267" s="75"/>
    </row>
    <row r="268" spans="3:3" ht="13" x14ac:dyDescent="0.15">
      <c r="C268" s="75"/>
    </row>
    <row r="269" spans="3:3" ht="13" x14ac:dyDescent="0.15">
      <c r="C269" s="75"/>
    </row>
    <row r="270" spans="3:3" ht="13" x14ac:dyDescent="0.15">
      <c r="C270" s="75"/>
    </row>
    <row r="271" spans="3:3" ht="13" x14ac:dyDescent="0.15">
      <c r="C271" s="75"/>
    </row>
    <row r="272" spans="3:3" ht="13" x14ac:dyDescent="0.15">
      <c r="C272" s="75"/>
    </row>
    <row r="273" spans="3:3" ht="13" x14ac:dyDescent="0.15">
      <c r="C273" s="75"/>
    </row>
    <row r="274" spans="3:3" ht="13" x14ac:dyDescent="0.15">
      <c r="C274" s="75"/>
    </row>
    <row r="275" spans="3:3" ht="13" x14ac:dyDescent="0.15">
      <c r="C275" s="75"/>
    </row>
    <row r="276" spans="3:3" ht="13" x14ac:dyDescent="0.15">
      <c r="C276" s="75"/>
    </row>
    <row r="277" spans="3:3" ht="13" x14ac:dyDescent="0.15">
      <c r="C277" s="75"/>
    </row>
    <row r="278" spans="3:3" ht="13" x14ac:dyDescent="0.15">
      <c r="C278" s="75"/>
    </row>
    <row r="279" spans="3:3" ht="13" x14ac:dyDescent="0.15">
      <c r="C279" s="75"/>
    </row>
    <row r="280" spans="3:3" ht="13" x14ac:dyDescent="0.15">
      <c r="C280" s="75"/>
    </row>
    <row r="281" spans="3:3" ht="13" x14ac:dyDescent="0.15">
      <c r="C281" s="75"/>
    </row>
    <row r="282" spans="3:3" ht="13" x14ac:dyDescent="0.15">
      <c r="C282" s="75"/>
    </row>
    <row r="283" spans="3:3" ht="13" x14ac:dyDescent="0.15">
      <c r="C283" s="75"/>
    </row>
    <row r="284" spans="3:3" ht="13" x14ac:dyDescent="0.15">
      <c r="C284" s="75"/>
    </row>
    <row r="285" spans="3:3" ht="13" x14ac:dyDescent="0.15">
      <c r="C285" s="75"/>
    </row>
    <row r="286" spans="3:3" ht="13" x14ac:dyDescent="0.15">
      <c r="C286" s="75"/>
    </row>
    <row r="287" spans="3:3" ht="13" x14ac:dyDescent="0.15">
      <c r="C287" s="75"/>
    </row>
    <row r="288" spans="3:3" ht="13" x14ac:dyDescent="0.15">
      <c r="C288" s="75"/>
    </row>
    <row r="289" spans="3:3" ht="13" x14ac:dyDescent="0.15">
      <c r="C289" s="75"/>
    </row>
    <row r="290" spans="3:3" ht="13" x14ac:dyDescent="0.15">
      <c r="C290" s="75"/>
    </row>
    <row r="291" spans="3:3" ht="13" x14ac:dyDescent="0.15">
      <c r="C291" s="75"/>
    </row>
    <row r="292" spans="3:3" ht="13" x14ac:dyDescent="0.15">
      <c r="C292" s="75"/>
    </row>
    <row r="293" spans="3:3" ht="13" x14ac:dyDescent="0.15">
      <c r="C293" s="75"/>
    </row>
    <row r="294" spans="3:3" ht="13" x14ac:dyDescent="0.15">
      <c r="C294" s="75"/>
    </row>
    <row r="295" spans="3:3" ht="13" x14ac:dyDescent="0.15">
      <c r="C295" s="75"/>
    </row>
    <row r="296" spans="3:3" ht="13" x14ac:dyDescent="0.15">
      <c r="C296" s="75"/>
    </row>
    <row r="297" spans="3:3" ht="13" x14ac:dyDescent="0.15">
      <c r="C297" s="75"/>
    </row>
    <row r="298" spans="3:3" ht="13" x14ac:dyDescent="0.15">
      <c r="C298" s="75"/>
    </row>
    <row r="299" spans="3:3" ht="13" x14ac:dyDescent="0.15">
      <c r="C299" s="75"/>
    </row>
    <row r="300" spans="3:3" ht="13" x14ac:dyDescent="0.15">
      <c r="C300" s="75"/>
    </row>
    <row r="301" spans="3:3" ht="13" x14ac:dyDescent="0.15">
      <c r="C301" s="75"/>
    </row>
    <row r="302" spans="3:3" ht="13" x14ac:dyDescent="0.15">
      <c r="C302" s="75"/>
    </row>
    <row r="303" spans="3:3" ht="13" x14ac:dyDescent="0.15">
      <c r="C303" s="75"/>
    </row>
    <row r="304" spans="3:3" ht="13" x14ac:dyDescent="0.15">
      <c r="C304" s="75"/>
    </row>
    <row r="305" spans="3:3" ht="13" x14ac:dyDescent="0.15">
      <c r="C305" s="75"/>
    </row>
    <row r="306" spans="3:3" ht="13" x14ac:dyDescent="0.15">
      <c r="C306" s="75"/>
    </row>
    <row r="307" spans="3:3" ht="13" x14ac:dyDescent="0.15">
      <c r="C307" s="75"/>
    </row>
    <row r="308" spans="3:3" ht="13" x14ac:dyDescent="0.15">
      <c r="C308" s="75"/>
    </row>
    <row r="309" spans="3:3" ht="13" x14ac:dyDescent="0.15">
      <c r="C309" s="75"/>
    </row>
    <row r="310" spans="3:3" ht="13" x14ac:dyDescent="0.15">
      <c r="C310" s="75"/>
    </row>
    <row r="311" spans="3:3" ht="13" x14ac:dyDescent="0.15">
      <c r="C311" s="75"/>
    </row>
    <row r="312" spans="3:3" ht="13" x14ac:dyDescent="0.15">
      <c r="C312" s="75"/>
    </row>
    <row r="313" spans="3:3" ht="13" x14ac:dyDescent="0.15">
      <c r="C313" s="75"/>
    </row>
    <row r="314" spans="3:3" ht="13" x14ac:dyDescent="0.15">
      <c r="C314" s="75"/>
    </row>
    <row r="315" spans="3:3" ht="13" x14ac:dyDescent="0.15">
      <c r="C315" s="75"/>
    </row>
    <row r="316" spans="3:3" ht="13" x14ac:dyDescent="0.15">
      <c r="C316" s="75"/>
    </row>
    <row r="317" spans="3:3" ht="13" x14ac:dyDescent="0.15">
      <c r="C317" s="75"/>
    </row>
    <row r="318" spans="3:3" ht="13" x14ac:dyDescent="0.15">
      <c r="C318" s="75"/>
    </row>
    <row r="319" spans="3:3" ht="13" x14ac:dyDescent="0.15">
      <c r="C319" s="75"/>
    </row>
    <row r="320" spans="3:3" ht="13" x14ac:dyDescent="0.15">
      <c r="C320" s="75"/>
    </row>
    <row r="321" spans="3:3" ht="13" x14ac:dyDescent="0.15">
      <c r="C321" s="75"/>
    </row>
    <row r="322" spans="3:3" ht="13" x14ac:dyDescent="0.15">
      <c r="C322" s="75"/>
    </row>
    <row r="323" spans="3:3" ht="13" x14ac:dyDescent="0.15">
      <c r="C323" s="75"/>
    </row>
    <row r="324" spans="3:3" ht="13" x14ac:dyDescent="0.15">
      <c r="C324" s="75"/>
    </row>
    <row r="325" spans="3:3" ht="13" x14ac:dyDescent="0.15">
      <c r="C325" s="75"/>
    </row>
    <row r="326" spans="3:3" ht="13" x14ac:dyDescent="0.15">
      <c r="C326" s="75"/>
    </row>
    <row r="327" spans="3:3" ht="13" x14ac:dyDescent="0.15">
      <c r="C327" s="75"/>
    </row>
    <row r="328" spans="3:3" ht="13" x14ac:dyDescent="0.15">
      <c r="C328" s="75"/>
    </row>
    <row r="329" spans="3:3" ht="13" x14ac:dyDescent="0.15">
      <c r="C329" s="75"/>
    </row>
    <row r="330" spans="3:3" ht="13" x14ac:dyDescent="0.15">
      <c r="C330" s="75"/>
    </row>
    <row r="331" spans="3:3" ht="13" x14ac:dyDescent="0.15">
      <c r="C331" s="75"/>
    </row>
    <row r="332" spans="3:3" ht="13" x14ac:dyDescent="0.15">
      <c r="C332" s="75"/>
    </row>
    <row r="333" spans="3:3" ht="13" x14ac:dyDescent="0.15">
      <c r="C333" s="75"/>
    </row>
    <row r="334" spans="3:3" ht="13" x14ac:dyDescent="0.15">
      <c r="C334" s="75"/>
    </row>
    <row r="335" spans="3:3" ht="13" x14ac:dyDescent="0.15">
      <c r="C335" s="75"/>
    </row>
    <row r="336" spans="3:3" ht="13" x14ac:dyDescent="0.15">
      <c r="C336" s="75"/>
    </row>
    <row r="337" spans="3:3" ht="13" x14ac:dyDescent="0.15">
      <c r="C337" s="75"/>
    </row>
    <row r="338" spans="3:3" ht="13" x14ac:dyDescent="0.15">
      <c r="C338" s="75"/>
    </row>
    <row r="339" spans="3:3" ht="13" x14ac:dyDescent="0.15">
      <c r="C339" s="75"/>
    </row>
    <row r="340" spans="3:3" ht="13" x14ac:dyDescent="0.15">
      <c r="C340" s="75"/>
    </row>
    <row r="341" spans="3:3" ht="13" x14ac:dyDescent="0.15">
      <c r="C341" s="75"/>
    </row>
    <row r="342" spans="3:3" ht="13" x14ac:dyDescent="0.15">
      <c r="C342" s="75"/>
    </row>
    <row r="343" spans="3:3" ht="13" x14ac:dyDescent="0.15">
      <c r="C343" s="75"/>
    </row>
    <row r="344" spans="3:3" ht="13" x14ac:dyDescent="0.15">
      <c r="C344" s="75"/>
    </row>
    <row r="345" spans="3:3" ht="13" x14ac:dyDescent="0.15">
      <c r="C345" s="75"/>
    </row>
    <row r="346" spans="3:3" ht="13" x14ac:dyDescent="0.15">
      <c r="C346" s="75"/>
    </row>
    <row r="347" spans="3:3" ht="13" x14ac:dyDescent="0.15">
      <c r="C347" s="75"/>
    </row>
    <row r="348" spans="3:3" ht="13" x14ac:dyDescent="0.15">
      <c r="C348" s="75"/>
    </row>
    <row r="349" spans="3:3" ht="13" x14ac:dyDescent="0.15">
      <c r="C349" s="75"/>
    </row>
    <row r="350" spans="3:3" ht="13" x14ac:dyDescent="0.15">
      <c r="C350" s="75"/>
    </row>
    <row r="351" spans="3:3" ht="13" x14ac:dyDescent="0.15">
      <c r="C351" s="75"/>
    </row>
    <row r="352" spans="3:3" ht="13" x14ac:dyDescent="0.15">
      <c r="C352" s="75"/>
    </row>
    <row r="353" spans="3:3" ht="13" x14ac:dyDescent="0.15">
      <c r="C353" s="75"/>
    </row>
    <row r="354" spans="3:3" ht="13" x14ac:dyDescent="0.15">
      <c r="C354" s="75"/>
    </row>
    <row r="355" spans="3:3" ht="13" x14ac:dyDescent="0.15">
      <c r="C355" s="75"/>
    </row>
    <row r="356" spans="3:3" ht="13" x14ac:dyDescent="0.15">
      <c r="C356" s="75"/>
    </row>
    <row r="357" spans="3:3" ht="13" x14ac:dyDescent="0.15">
      <c r="C357" s="75"/>
    </row>
    <row r="358" spans="3:3" ht="13" x14ac:dyDescent="0.15">
      <c r="C358" s="75"/>
    </row>
    <row r="359" spans="3:3" ht="13" x14ac:dyDescent="0.15">
      <c r="C359" s="75"/>
    </row>
    <row r="360" spans="3:3" ht="13" x14ac:dyDescent="0.15">
      <c r="C360" s="75"/>
    </row>
    <row r="361" spans="3:3" ht="13" x14ac:dyDescent="0.15">
      <c r="C361" s="75"/>
    </row>
    <row r="362" spans="3:3" ht="13" x14ac:dyDescent="0.15">
      <c r="C362" s="75"/>
    </row>
    <row r="363" spans="3:3" ht="13" x14ac:dyDescent="0.15">
      <c r="C363" s="75"/>
    </row>
    <row r="364" spans="3:3" ht="13" x14ac:dyDescent="0.15">
      <c r="C364" s="75"/>
    </row>
    <row r="365" spans="3:3" ht="13" x14ac:dyDescent="0.15">
      <c r="C365" s="75"/>
    </row>
    <row r="366" spans="3:3" ht="13" x14ac:dyDescent="0.15">
      <c r="C366" s="75"/>
    </row>
    <row r="367" spans="3:3" ht="13" x14ac:dyDescent="0.15">
      <c r="C367" s="75"/>
    </row>
    <row r="368" spans="3:3" ht="13" x14ac:dyDescent="0.15">
      <c r="C368" s="75"/>
    </row>
    <row r="369" spans="3:3" ht="13" x14ac:dyDescent="0.15">
      <c r="C369" s="75"/>
    </row>
    <row r="370" spans="3:3" ht="13" x14ac:dyDescent="0.15">
      <c r="C370" s="75"/>
    </row>
    <row r="371" spans="3:3" ht="13" x14ac:dyDescent="0.15">
      <c r="C371" s="75"/>
    </row>
    <row r="372" spans="3:3" ht="13" x14ac:dyDescent="0.15">
      <c r="C372" s="75"/>
    </row>
    <row r="373" spans="3:3" ht="13" x14ac:dyDescent="0.15">
      <c r="C373" s="75"/>
    </row>
    <row r="374" spans="3:3" ht="13" x14ac:dyDescent="0.15">
      <c r="C374" s="75"/>
    </row>
    <row r="375" spans="3:3" ht="13" x14ac:dyDescent="0.15">
      <c r="C375" s="75"/>
    </row>
    <row r="376" spans="3:3" ht="13" x14ac:dyDescent="0.15">
      <c r="C376" s="75"/>
    </row>
    <row r="377" spans="3:3" ht="13" x14ac:dyDescent="0.15">
      <c r="C377" s="75"/>
    </row>
    <row r="378" spans="3:3" ht="13" x14ac:dyDescent="0.15">
      <c r="C378" s="75"/>
    </row>
    <row r="379" spans="3:3" ht="13" x14ac:dyDescent="0.15">
      <c r="C379" s="75"/>
    </row>
    <row r="380" spans="3:3" ht="13" x14ac:dyDescent="0.15">
      <c r="C380" s="75"/>
    </row>
    <row r="381" spans="3:3" ht="13" x14ac:dyDescent="0.15">
      <c r="C381" s="75"/>
    </row>
    <row r="382" spans="3:3" ht="13" x14ac:dyDescent="0.15">
      <c r="C382" s="75"/>
    </row>
    <row r="383" spans="3:3" ht="13" x14ac:dyDescent="0.15">
      <c r="C383" s="75"/>
    </row>
    <row r="384" spans="3:3" ht="13" x14ac:dyDescent="0.15">
      <c r="C384" s="75"/>
    </row>
    <row r="385" spans="3:3" ht="13" x14ac:dyDescent="0.15">
      <c r="C385" s="75"/>
    </row>
    <row r="386" spans="3:3" ht="13" x14ac:dyDescent="0.15">
      <c r="C386" s="75"/>
    </row>
    <row r="387" spans="3:3" ht="13" x14ac:dyDescent="0.15">
      <c r="C387" s="75"/>
    </row>
    <row r="388" spans="3:3" ht="13" x14ac:dyDescent="0.15">
      <c r="C388" s="75"/>
    </row>
    <row r="389" spans="3:3" ht="13" x14ac:dyDescent="0.15">
      <c r="C389" s="75"/>
    </row>
    <row r="390" spans="3:3" ht="13" x14ac:dyDescent="0.15">
      <c r="C390" s="75"/>
    </row>
    <row r="391" spans="3:3" ht="13" x14ac:dyDescent="0.15">
      <c r="C391" s="75"/>
    </row>
    <row r="392" spans="3:3" ht="13" x14ac:dyDescent="0.15">
      <c r="C392" s="75"/>
    </row>
    <row r="393" spans="3:3" ht="13" x14ac:dyDescent="0.15">
      <c r="C393" s="75"/>
    </row>
    <row r="394" spans="3:3" ht="13" x14ac:dyDescent="0.15">
      <c r="C394" s="75"/>
    </row>
    <row r="395" spans="3:3" ht="13" x14ac:dyDescent="0.15">
      <c r="C395" s="75"/>
    </row>
    <row r="396" spans="3:3" ht="13" x14ac:dyDescent="0.15">
      <c r="C396" s="75"/>
    </row>
    <row r="397" spans="3:3" ht="13" x14ac:dyDescent="0.15">
      <c r="C397" s="75"/>
    </row>
    <row r="398" spans="3:3" ht="13" x14ac:dyDescent="0.15">
      <c r="C398" s="75"/>
    </row>
    <row r="399" spans="3:3" ht="13" x14ac:dyDescent="0.15">
      <c r="C399" s="75"/>
    </row>
    <row r="400" spans="3:3" ht="13" x14ac:dyDescent="0.15">
      <c r="C400" s="75"/>
    </row>
    <row r="401" spans="3:3" ht="13" x14ac:dyDescent="0.15">
      <c r="C401" s="75"/>
    </row>
    <row r="402" spans="3:3" ht="13" x14ac:dyDescent="0.15">
      <c r="C402" s="75"/>
    </row>
    <row r="403" spans="3:3" ht="13" x14ac:dyDescent="0.15">
      <c r="C403" s="75"/>
    </row>
    <row r="404" spans="3:3" ht="13" x14ac:dyDescent="0.15">
      <c r="C404" s="75"/>
    </row>
    <row r="405" spans="3:3" ht="13" x14ac:dyDescent="0.15">
      <c r="C405" s="75"/>
    </row>
    <row r="406" spans="3:3" ht="13" x14ac:dyDescent="0.15">
      <c r="C406" s="75"/>
    </row>
    <row r="407" spans="3:3" ht="13" x14ac:dyDescent="0.15">
      <c r="C407" s="75"/>
    </row>
    <row r="408" spans="3:3" ht="13" x14ac:dyDescent="0.15">
      <c r="C408" s="75"/>
    </row>
    <row r="409" spans="3:3" ht="13" x14ac:dyDescent="0.15">
      <c r="C409" s="75"/>
    </row>
    <row r="410" spans="3:3" ht="13" x14ac:dyDescent="0.15">
      <c r="C410" s="75"/>
    </row>
    <row r="411" spans="3:3" ht="13" x14ac:dyDescent="0.15">
      <c r="C411" s="75"/>
    </row>
    <row r="412" spans="3:3" ht="13" x14ac:dyDescent="0.15">
      <c r="C412" s="75"/>
    </row>
    <row r="413" spans="3:3" ht="13" x14ac:dyDescent="0.15">
      <c r="C413" s="75"/>
    </row>
    <row r="414" spans="3:3" ht="13" x14ac:dyDescent="0.15">
      <c r="C414" s="75"/>
    </row>
    <row r="415" spans="3:3" ht="13" x14ac:dyDescent="0.15">
      <c r="C415" s="75"/>
    </row>
    <row r="416" spans="3:3" ht="13" x14ac:dyDescent="0.15">
      <c r="C416" s="75"/>
    </row>
    <row r="417" spans="3:3" ht="13" x14ac:dyDescent="0.15">
      <c r="C417" s="75"/>
    </row>
    <row r="418" spans="3:3" ht="13" x14ac:dyDescent="0.15">
      <c r="C418" s="75"/>
    </row>
    <row r="419" spans="3:3" ht="13" x14ac:dyDescent="0.15">
      <c r="C419" s="75"/>
    </row>
    <row r="420" spans="3:3" ht="13" x14ac:dyDescent="0.15">
      <c r="C420" s="75"/>
    </row>
    <row r="421" spans="3:3" ht="13" x14ac:dyDescent="0.15">
      <c r="C421" s="75"/>
    </row>
    <row r="422" spans="3:3" ht="13" x14ac:dyDescent="0.15">
      <c r="C422" s="75"/>
    </row>
    <row r="423" spans="3:3" ht="13" x14ac:dyDescent="0.15">
      <c r="C423" s="75"/>
    </row>
    <row r="424" spans="3:3" ht="13" x14ac:dyDescent="0.15">
      <c r="C424" s="75"/>
    </row>
    <row r="425" spans="3:3" ht="13" x14ac:dyDescent="0.15">
      <c r="C425" s="75"/>
    </row>
    <row r="426" spans="3:3" ht="13" x14ac:dyDescent="0.15">
      <c r="C426" s="75"/>
    </row>
    <row r="427" spans="3:3" ht="13" x14ac:dyDescent="0.15">
      <c r="C427" s="75"/>
    </row>
    <row r="428" spans="3:3" ht="13" x14ac:dyDescent="0.15">
      <c r="C428" s="75"/>
    </row>
    <row r="429" spans="3:3" ht="13" x14ac:dyDescent="0.15">
      <c r="C429" s="75"/>
    </row>
    <row r="430" spans="3:3" ht="13" x14ac:dyDescent="0.15">
      <c r="C430" s="75"/>
    </row>
    <row r="431" spans="3:3" ht="13" x14ac:dyDescent="0.15">
      <c r="C431" s="75"/>
    </row>
    <row r="432" spans="3:3" ht="13" x14ac:dyDescent="0.15">
      <c r="C432" s="75"/>
    </row>
    <row r="433" spans="3:3" ht="13" x14ac:dyDescent="0.15">
      <c r="C433" s="75"/>
    </row>
    <row r="434" spans="3:3" ht="13" x14ac:dyDescent="0.15">
      <c r="C434" s="75"/>
    </row>
    <row r="435" spans="3:3" ht="13" x14ac:dyDescent="0.15">
      <c r="C435" s="75"/>
    </row>
    <row r="436" spans="3:3" ht="13" x14ac:dyDescent="0.15">
      <c r="C436" s="75"/>
    </row>
    <row r="437" spans="3:3" ht="13" x14ac:dyDescent="0.15">
      <c r="C437" s="75"/>
    </row>
    <row r="438" spans="3:3" ht="13" x14ac:dyDescent="0.15">
      <c r="C438" s="75"/>
    </row>
    <row r="439" spans="3:3" ht="13" x14ac:dyDescent="0.15">
      <c r="C439" s="75"/>
    </row>
    <row r="440" spans="3:3" ht="13" x14ac:dyDescent="0.15">
      <c r="C440" s="75"/>
    </row>
    <row r="441" spans="3:3" ht="13" x14ac:dyDescent="0.15">
      <c r="C441" s="75"/>
    </row>
    <row r="442" spans="3:3" ht="13" x14ac:dyDescent="0.15">
      <c r="C442" s="75"/>
    </row>
    <row r="443" spans="3:3" ht="13" x14ac:dyDescent="0.15">
      <c r="C443" s="75"/>
    </row>
    <row r="444" spans="3:3" ht="13" x14ac:dyDescent="0.15">
      <c r="C444" s="75"/>
    </row>
    <row r="445" spans="3:3" ht="13" x14ac:dyDescent="0.15">
      <c r="C445" s="75"/>
    </row>
    <row r="446" spans="3:3" ht="13" x14ac:dyDescent="0.15">
      <c r="C446" s="75"/>
    </row>
    <row r="447" spans="3:3" ht="13" x14ac:dyDescent="0.15">
      <c r="C447" s="75"/>
    </row>
    <row r="448" spans="3:3" ht="13" x14ac:dyDescent="0.15">
      <c r="C448" s="75"/>
    </row>
    <row r="449" spans="3:3" ht="13" x14ac:dyDescent="0.15">
      <c r="C449" s="75"/>
    </row>
    <row r="450" spans="3:3" ht="13" x14ac:dyDescent="0.15">
      <c r="C450" s="75"/>
    </row>
    <row r="451" spans="3:3" ht="13" x14ac:dyDescent="0.15">
      <c r="C451" s="75"/>
    </row>
    <row r="452" spans="3:3" ht="13" x14ac:dyDescent="0.15">
      <c r="C452" s="75"/>
    </row>
    <row r="453" spans="3:3" ht="13" x14ac:dyDescent="0.15">
      <c r="C453" s="75"/>
    </row>
    <row r="454" spans="3:3" ht="13" x14ac:dyDescent="0.15">
      <c r="C454" s="75"/>
    </row>
    <row r="455" spans="3:3" ht="13" x14ac:dyDescent="0.15">
      <c r="C455" s="75"/>
    </row>
    <row r="456" spans="3:3" ht="13" x14ac:dyDescent="0.15">
      <c r="C456" s="75"/>
    </row>
    <row r="457" spans="3:3" ht="13" x14ac:dyDescent="0.15">
      <c r="C457" s="75"/>
    </row>
    <row r="458" spans="3:3" ht="13" x14ac:dyDescent="0.15">
      <c r="C458" s="75"/>
    </row>
    <row r="459" spans="3:3" ht="13" x14ac:dyDescent="0.15">
      <c r="C459" s="75"/>
    </row>
    <row r="460" spans="3:3" ht="13" x14ac:dyDescent="0.15">
      <c r="C460" s="75"/>
    </row>
    <row r="461" spans="3:3" ht="13" x14ac:dyDescent="0.15">
      <c r="C461" s="75"/>
    </row>
    <row r="462" spans="3:3" ht="13" x14ac:dyDescent="0.15">
      <c r="C462" s="75"/>
    </row>
    <row r="463" spans="3:3" ht="13" x14ac:dyDescent="0.15">
      <c r="C463" s="75"/>
    </row>
    <row r="464" spans="3:3" ht="13" x14ac:dyDescent="0.15">
      <c r="C464" s="75"/>
    </row>
    <row r="465" spans="3:3" ht="13" x14ac:dyDescent="0.15">
      <c r="C465" s="75"/>
    </row>
    <row r="466" spans="3:3" ht="13" x14ac:dyDescent="0.15">
      <c r="C466" s="75"/>
    </row>
    <row r="467" spans="3:3" ht="13" x14ac:dyDescent="0.15">
      <c r="C467" s="75"/>
    </row>
    <row r="468" spans="3:3" ht="13" x14ac:dyDescent="0.15">
      <c r="C468" s="75"/>
    </row>
    <row r="469" spans="3:3" ht="13" x14ac:dyDescent="0.15">
      <c r="C469" s="75"/>
    </row>
    <row r="470" spans="3:3" ht="13" x14ac:dyDescent="0.15">
      <c r="C470" s="75"/>
    </row>
    <row r="471" spans="3:3" ht="13" x14ac:dyDescent="0.15">
      <c r="C471" s="75"/>
    </row>
    <row r="472" spans="3:3" ht="13" x14ac:dyDescent="0.15">
      <c r="C472" s="75"/>
    </row>
    <row r="473" spans="3:3" ht="13" x14ac:dyDescent="0.15">
      <c r="C473" s="75"/>
    </row>
    <row r="474" spans="3:3" ht="13" x14ac:dyDescent="0.15">
      <c r="C474" s="75"/>
    </row>
    <row r="475" spans="3:3" ht="13" x14ac:dyDescent="0.15">
      <c r="C475" s="75"/>
    </row>
    <row r="476" spans="3:3" ht="13" x14ac:dyDescent="0.15">
      <c r="C476" s="75"/>
    </row>
    <row r="477" spans="3:3" ht="13" x14ac:dyDescent="0.15">
      <c r="C477" s="75"/>
    </row>
    <row r="478" spans="3:3" ht="13" x14ac:dyDescent="0.15">
      <c r="C478" s="75"/>
    </row>
    <row r="479" spans="3:3" ht="13" x14ac:dyDescent="0.15">
      <c r="C479" s="75"/>
    </row>
    <row r="480" spans="3:3" ht="13" x14ac:dyDescent="0.15">
      <c r="C480" s="75"/>
    </row>
    <row r="481" spans="3:3" ht="13" x14ac:dyDescent="0.15">
      <c r="C481" s="75"/>
    </row>
    <row r="482" spans="3:3" ht="13" x14ac:dyDescent="0.15">
      <c r="C482" s="75"/>
    </row>
    <row r="483" spans="3:3" ht="13" x14ac:dyDescent="0.15">
      <c r="C483" s="75"/>
    </row>
    <row r="484" spans="3:3" ht="13" x14ac:dyDescent="0.15">
      <c r="C484" s="75"/>
    </row>
    <row r="485" spans="3:3" ht="13" x14ac:dyDescent="0.15">
      <c r="C485" s="75"/>
    </row>
    <row r="486" spans="3:3" ht="13" x14ac:dyDescent="0.15">
      <c r="C486" s="75"/>
    </row>
    <row r="487" spans="3:3" ht="13" x14ac:dyDescent="0.15">
      <c r="C487" s="75"/>
    </row>
    <row r="488" spans="3:3" ht="13" x14ac:dyDescent="0.15">
      <c r="C488" s="75"/>
    </row>
    <row r="489" spans="3:3" ht="13" x14ac:dyDescent="0.15">
      <c r="C489" s="75"/>
    </row>
    <row r="490" spans="3:3" ht="13" x14ac:dyDescent="0.15">
      <c r="C490" s="75"/>
    </row>
    <row r="491" spans="3:3" ht="13" x14ac:dyDescent="0.15">
      <c r="C491" s="75"/>
    </row>
    <row r="492" spans="3:3" ht="13" x14ac:dyDescent="0.15">
      <c r="C492" s="75"/>
    </row>
    <row r="493" spans="3:3" ht="13" x14ac:dyDescent="0.15">
      <c r="C493" s="75"/>
    </row>
    <row r="494" spans="3:3" ht="13" x14ac:dyDescent="0.15">
      <c r="C494" s="75"/>
    </row>
    <row r="495" spans="3:3" ht="13" x14ac:dyDescent="0.15">
      <c r="C495" s="75"/>
    </row>
    <row r="496" spans="3:3" ht="13" x14ac:dyDescent="0.15">
      <c r="C496" s="75"/>
    </row>
    <row r="497" spans="3:3" ht="13" x14ac:dyDescent="0.15">
      <c r="C497" s="75"/>
    </row>
    <row r="498" spans="3:3" ht="13" x14ac:dyDescent="0.15">
      <c r="C498" s="75"/>
    </row>
    <row r="499" spans="3:3" ht="13" x14ac:dyDescent="0.15">
      <c r="C499" s="75"/>
    </row>
    <row r="500" spans="3:3" ht="13" x14ac:dyDescent="0.15">
      <c r="C500" s="75"/>
    </row>
    <row r="501" spans="3:3" ht="13" x14ac:dyDescent="0.15">
      <c r="C501" s="75"/>
    </row>
    <row r="502" spans="3:3" ht="13" x14ac:dyDescent="0.15">
      <c r="C502" s="75"/>
    </row>
    <row r="503" spans="3:3" ht="13" x14ac:dyDescent="0.15">
      <c r="C503" s="75"/>
    </row>
    <row r="504" spans="3:3" ht="13" x14ac:dyDescent="0.15">
      <c r="C504" s="75"/>
    </row>
    <row r="505" spans="3:3" ht="13" x14ac:dyDescent="0.15">
      <c r="C505" s="75"/>
    </row>
    <row r="506" spans="3:3" ht="13" x14ac:dyDescent="0.15">
      <c r="C506" s="75"/>
    </row>
    <row r="507" spans="3:3" ht="13" x14ac:dyDescent="0.15">
      <c r="C507" s="75"/>
    </row>
    <row r="508" spans="3:3" ht="13" x14ac:dyDescent="0.15">
      <c r="C508" s="75"/>
    </row>
    <row r="509" spans="3:3" ht="13" x14ac:dyDescent="0.15">
      <c r="C509" s="75"/>
    </row>
    <row r="510" spans="3:3" ht="13" x14ac:dyDescent="0.15">
      <c r="C510" s="75"/>
    </row>
    <row r="511" spans="3:3" ht="13" x14ac:dyDescent="0.15">
      <c r="C511" s="75"/>
    </row>
    <row r="512" spans="3:3" ht="13" x14ac:dyDescent="0.15">
      <c r="C512" s="75"/>
    </row>
    <row r="513" spans="3:3" ht="13" x14ac:dyDescent="0.15">
      <c r="C513" s="75"/>
    </row>
    <row r="514" spans="3:3" ht="13" x14ac:dyDescent="0.15">
      <c r="C514" s="75"/>
    </row>
    <row r="515" spans="3:3" ht="13" x14ac:dyDescent="0.15">
      <c r="C515" s="75"/>
    </row>
    <row r="516" spans="3:3" ht="13" x14ac:dyDescent="0.15">
      <c r="C516" s="75"/>
    </row>
    <row r="517" spans="3:3" ht="13" x14ac:dyDescent="0.15">
      <c r="C517" s="75"/>
    </row>
    <row r="518" spans="3:3" ht="13" x14ac:dyDescent="0.15">
      <c r="C518" s="75"/>
    </row>
    <row r="519" spans="3:3" ht="13" x14ac:dyDescent="0.15">
      <c r="C519" s="75"/>
    </row>
    <row r="520" spans="3:3" ht="13" x14ac:dyDescent="0.15">
      <c r="C520" s="75"/>
    </row>
    <row r="521" spans="3:3" ht="13" x14ac:dyDescent="0.15">
      <c r="C521" s="75"/>
    </row>
    <row r="522" spans="3:3" ht="13" x14ac:dyDescent="0.15">
      <c r="C522" s="75"/>
    </row>
    <row r="523" spans="3:3" ht="13" x14ac:dyDescent="0.15">
      <c r="C523" s="75"/>
    </row>
    <row r="524" spans="3:3" ht="13" x14ac:dyDescent="0.15">
      <c r="C524" s="75"/>
    </row>
    <row r="525" spans="3:3" ht="13" x14ac:dyDescent="0.15">
      <c r="C525" s="75"/>
    </row>
    <row r="526" spans="3:3" ht="13" x14ac:dyDescent="0.15">
      <c r="C526" s="75"/>
    </row>
    <row r="527" spans="3:3" ht="13" x14ac:dyDescent="0.15">
      <c r="C527" s="75"/>
    </row>
    <row r="528" spans="3:3" ht="13" x14ac:dyDescent="0.15">
      <c r="C528" s="75"/>
    </row>
    <row r="529" spans="3:3" ht="13" x14ac:dyDescent="0.15">
      <c r="C529" s="75"/>
    </row>
    <row r="530" spans="3:3" ht="13" x14ac:dyDescent="0.15">
      <c r="C530" s="75"/>
    </row>
    <row r="531" spans="3:3" ht="13" x14ac:dyDescent="0.15">
      <c r="C531" s="75"/>
    </row>
    <row r="532" spans="3:3" ht="13" x14ac:dyDescent="0.15">
      <c r="C532" s="75"/>
    </row>
    <row r="533" spans="3:3" ht="13" x14ac:dyDescent="0.15">
      <c r="C533" s="75"/>
    </row>
    <row r="534" spans="3:3" ht="13" x14ac:dyDescent="0.15">
      <c r="C534" s="75"/>
    </row>
    <row r="535" spans="3:3" ht="13" x14ac:dyDescent="0.15">
      <c r="C535" s="75"/>
    </row>
    <row r="536" spans="3:3" ht="13" x14ac:dyDescent="0.15">
      <c r="C536" s="75"/>
    </row>
    <row r="537" spans="3:3" ht="13" x14ac:dyDescent="0.15">
      <c r="C537" s="75"/>
    </row>
    <row r="538" spans="3:3" ht="13" x14ac:dyDescent="0.15">
      <c r="C538" s="75"/>
    </row>
    <row r="539" spans="3:3" ht="13" x14ac:dyDescent="0.15">
      <c r="C539" s="75"/>
    </row>
    <row r="540" spans="3:3" ht="13" x14ac:dyDescent="0.15">
      <c r="C540" s="75"/>
    </row>
    <row r="541" spans="3:3" ht="13" x14ac:dyDescent="0.15">
      <c r="C541" s="75"/>
    </row>
    <row r="542" spans="3:3" ht="13" x14ac:dyDescent="0.15">
      <c r="C542" s="75"/>
    </row>
    <row r="543" spans="3:3" ht="13" x14ac:dyDescent="0.15">
      <c r="C543" s="75"/>
    </row>
    <row r="544" spans="3:3" ht="13" x14ac:dyDescent="0.15">
      <c r="C544" s="75"/>
    </row>
    <row r="545" spans="3:3" ht="13" x14ac:dyDescent="0.15">
      <c r="C545" s="75"/>
    </row>
    <row r="546" spans="3:3" ht="13" x14ac:dyDescent="0.15">
      <c r="C546" s="75"/>
    </row>
    <row r="547" spans="3:3" ht="13" x14ac:dyDescent="0.15">
      <c r="C547" s="75"/>
    </row>
    <row r="548" spans="3:3" ht="13" x14ac:dyDescent="0.15">
      <c r="C548" s="75"/>
    </row>
    <row r="549" spans="3:3" ht="13" x14ac:dyDescent="0.15">
      <c r="C549" s="75"/>
    </row>
    <row r="550" spans="3:3" ht="13" x14ac:dyDescent="0.15">
      <c r="C550" s="75"/>
    </row>
    <row r="551" spans="3:3" ht="13" x14ac:dyDescent="0.15">
      <c r="C551" s="75"/>
    </row>
    <row r="552" spans="3:3" ht="13" x14ac:dyDescent="0.15">
      <c r="C552" s="75"/>
    </row>
    <row r="553" spans="3:3" ht="13" x14ac:dyDescent="0.15">
      <c r="C553" s="75"/>
    </row>
    <row r="554" spans="3:3" ht="13" x14ac:dyDescent="0.15">
      <c r="C554" s="75"/>
    </row>
    <row r="555" spans="3:3" ht="13" x14ac:dyDescent="0.15">
      <c r="C555" s="75"/>
    </row>
    <row r="556" spans="3:3" ht="13" x14ac:dyDescent="0.15">
      <c r="C556" s="75"/>
    </row>
    <row r="557" spans="3:3" ht="13" x14ac:dyDescent="0.15">
      <c r="C557" s="75"/>
    </row>
    <row r="558" spans="3:3" ht="13" x14ac:dyDescent="0.15">
      <c r="C558" s="75"/>
    </row>
    <row r="559" spans="3:3" ht="13" x14ac:dyDescent="0.15">
      <c r="C559" s="75"/>
    </row>
    <row r="560" spans="3:3" ht="13" x14ac:dyDescent="0.15">
      <c r="C560" s="75"/>
    </row>
    <row r="561" spans="3:3" ht="13" x14ac:dyDescent="0.15">
      <c r="C561" s="75"/>
    </row>
    <row r="562" spans="3:3" ht="13" x14ac:dyDescent="0.15">
      <c r="C562" s="75"/>
    </row>
    <row r="563" spans="3:3" ht="13" x14ac:dyDescent="0.15">
      <c r="C563" s="75"/>
    </row>
    <row r="564" spans="3:3" ht="13" x14ac:dyDescent="0.15">
      <c r="C564" s="75"/>
    </row>
    <row r="565" spans="3:3" ht="13" x14ac:dyDescent="0.15">
      <c r="C565" s="75"/>
    </row>
    <row r="566" spans="3:3" ht="13" x14ac:dyDescent="0.15">
      <c r="C566" s="75"/>
    </row>
    <row r="567" spans="3:3" ht="13" x14ac:dyDescent="0.15">
      <c r="C567" s="75"/>
    </row>
    <row r="568" spans="3:3" ht="13" x14ac:dyDescent="0.15">
      <c r="C568" s="75"/>
    </row>
    <row r="569" spans="3:3" ht="13" x14ac:dyDescent="0.15">
      <c r="C569" s="75"/>
    </row>
    <row r="570" spans="3:3" ht="13" x14ac:dyDescent="0.15">
      <c r="C570" s="75"/>
    </row>
    <row r="571" spans="3:3" ht="13" x14ac:dyDescent="0.15">
      <c r="C571" s="75"/>
    </row>
    <row r="572" spans="3:3" ht="13" x14ac:dyDescent="0.15">
      <c r="C572" s="75"/>
    </row>
    <row r="573" spans="3:3" ht="13" x14ac:dyDescent="0.15">
      <c r="C573" s="75"/>
    </row>
    <row r="574" spans="3:3" ht="13" x14ac:dyDescent="0.15">
      <c r="C574" s="75"/>
    </row>
    <row r="575" spans="3:3" ht="13" x14ac:dyDescent="0.15">
      <c r="C575" s="75"/>
    </row>
    <row r="576" spans="3:3" ht="13" x14ac:dyDescent="0.15">
      <c r="C576" s="75"/>
    </row>
    <row r="577" spans="3:3" ht="13" x14ac:dyDescent="0.15">
      <c r="C577" s="75"/>
    </row>
    <row r="578" spans="3:3" ht="13" x14ac:dyDescent="0.15">
      <c r="C578" s="75"/>
    </row>
    <row r="579" spans="3:3" ht="13" x14ac:dyDescent="0.15">
      <c r="C579" s="75"/>
    </row>
    <row r="580" spans="3:3" ht="13" x14ac:dyDescent="0.15">
      <c r="C580" s="75"/>
    </row>
    <row r="581" spans="3:3" ht="13" x14ac:dyDescent="0.15">
      <c r="C581" s="75"/>
    </row>
    <row r="582" spans="3:3" ht="13" x14ac:dyDescent="0.15">
      <c r="C582" s="75"/>
    </row>
    <row r="583" spans="3:3" ht="13" x14ac:dyDescent="0.15">
      <c r="C583" s="75"/>
    </row>
    <row r="584" spans="3:3" ht="13" x14ac:dyDescent="0.15">
      <c r="C584" s="75"/>
    </row>
    <row r="585" spans="3:3" ht="13" x14ac:dyDescent="0.15">
      <c r="C585" s="75"/>
    </row>
    <row r="586" spans="3:3" ht="13" x14ac:dyDescent="0.15">
      <c r="C586" s="75"/>
    </row>
    <row r="587" spans="3:3" ht="13" x14ac:dyDescent="0.15">
      <c r="C587" s="75"/>
    </row>
    <row r="588" spans="3:3" ht="13" x14ac:dyDescent="0.15">
      <c r="C588" s="75"/>
    </row>
    <row r="589" spans="3:3" ht="13" x14ac:dyDescent="0.15">
      <c r="C589" s="75"/>
    </row>
    <row r="590" spans="3:3" ht="13" x14ac:dyDescent="0.15">
      <c r="C590" s="75"/>
    </row>
    <row r="591" spans="3:3" ht="13" x14ac:dyDescent="0.15">
      <c r="C591" s="75"/>
    </row>
    <row r="592" spans="3:3" ht="13" x14ac:dyDescent="0.15">
      <c r="C592" s="75"/>
    </row>
    <row r="593" spans="3:3" ht="13" x14ac:dyDescent="0.15">
      <c r="C593" s="75"/>
    </row>
    <row r="594" spans="3:3" ht="13" x14ac:dyDescent="0.15">
      <c r="C594" s="75"/>
    </row>
    <row r="595" spans="3:3" ht="13" x14ac:dyDescent="0.15">
      <c r="C595" s="75"/>
    </row>
    <row r="596" spans="3:3" ht="13" x14ac:dyDescent="0.15">
      <c r="C596" s="75"/>
    </row>
    <row r="597" spans="3:3" ht="13" x14ac:dyDescent="0.15">
      <c r="C597" s="75"/>
    </row>
    <row r="598" spans="3:3" ht="13" x14ac:dyDescent="0.15">
      <c r="C598" s="75"/>
    </row>
    <row r="599" spans="3:3" ht="13" x14ac:dyDescent="0.15">
      <c r="C599" s="75"/>
    </row>
    <row r="600" spans="3:3" ht="13" x14ac:dyDescent="0.15">
      <c r="C600" s="75"/>
    </row>
    <row r="601" spans="3:3" ht="13" x14ac:dyDescent="0.15">
      <c r="C601" s="75"/>
    </row>
    <row r="602" spans="3:3" ht="13" x14ac:dyDescent="0.15">
      <c r="C602" s="75"/>
    </row>
    <row r="603" spans="3:3" ht="13" x14ac:dyDescent="0.15">
      <c r="C603" s="75"/>
    </row>
    <row r="604" spans="3:3" ht="13" x14ac:dyDescent="0.15">
      <c r="C604" s="75"/>
    </row>
    <row r="605" spans="3:3" ht="13" x14ac:dyDescent="0.15">
      <c r="C605" s="75"/>
    </row>
    <row r="606" spans="3:3" ht="13" x14ac:dyDescent="0.15">
      <c r="C606" s="75"/>
    </row>
    <row r="607" spans="3:3" ht="13" x14ac:dyDescent="0.15">
      <c r="C607" s="75"/>
    </row>
    <row r="608" spans="3:3" ht="13" x14ac:dyDescent="0.15">
      <c r="C608" s="75"/>
    </row>
    <row r="609" spans="3:3" ht="13" x14ac:dyDescent="0.15">
      <c r="C609" s="75"/>
    </row>
    <row r="610" spans="3:3" ht="13" x14ac:dyDescent="0.15">
      <c r="C610" s="75"/>
    </row>
    <row r="611" spans="3:3" ht="13" x14ac:dyDescent="0.15">
      <c r="C611" s="75"/>
    </row>
    <row r="612" spans="3:3" ht="13" x14ac:dyDescent="0.15">
      <c r="C612" s="75"/>
    </row>
    <row r="613" spans="3:3" ht="13" x14ac:dyDescent="0.15">
      <c r="C613" s="75"/>
    </row>
    <row r="614" spans="3:3" ht="13" x14ac:dyDescent="0.15">
      <c r="C614" s="75"/>
    </row>
    <row r="615" spans="3:3" ht="13" x14ac:dyDescent="0.15">
      <c r="C615" s="75"/>
    </row>
    <row r="616" spans="3:3" ht="13" x14ac:dyDescent="0.15">
      <c r="C616" s="75"/>
    </row>
    <row r="617" spans="3:3" ht="13" x14ac:dyDescent="0.15">
      <c r="C617" s="75"/>
    </row>
    <row r="618" spans="3:3" ht="13" x14ac:dyDescent="0.15">
      <c r="C618" s="75"/>
    </row>
    <row r="619" spans="3:3" ht="13" x14ac:dyDescent="0.15">
      <c r="C619" s="75"/>
    </row>
    <row r="620" spans="3:3" ht="13" x14ac:dyDescent="0.15">
      <c r="C620" s="75"/>
    </row>
    <row r="621" spans="3:3" ht="13" x14ac:dyDescent="0.15">
      <c r="C621" s="75"/>
    </row>
    <row r="622" spans="3:3" ht="13" x14ac:dyDescent="0.15">
      <c r="C622" s="75"/>
    </row>
    <row r="623" spans="3:3" ht="13" x14ac:dyDescent="0.15">
      <c r="C623" s="75"/>
    </row>
    <row r="624" spans="3:3" ht="13" x14ac:dyDescent="0.15">
      <c r="C624" s="75"/>
    </row>
    <row r="625" spans="3:3" ht="13" x14ac:dyDescent="0.15">
      <c r="C625" s="75"/>
    </row>
    <row r="626" spans="3:3" ht="13" x14ac:dyDescent="0.15">
      <c r="C626" s="75"/>
    </row>
    <row r="627" spans="3:3" ht="13" x14ac:dyDescent="0.15">
      <c r="C627" s="75"/>
    </row>
    <row r="628" spans="3:3" ht="13" x14ac:dyDescent="0.15">
      <c r="C628" s="75"/>
    </row>
    <row r="629" spans="3:3" ht="13" x14ac:dyDescent="0.15">
      <c r="C629" s="75"/>
    </row>
    <row r="630" spans="3:3" ht="13" x14ac:dyDescent="0.15">
      <c r="C630" s="75"/>
    </row>
    <row r="631" spans="3:3" ht="13" x14ac:dyDescent="0.15">
      <c r="C631" s="75"/>
    </row>
    <row r="632" spans="3:3" ht="13" x14ac:dyDescent="0.15">
      <c r="C632" s="75"/>
    </row>
    <row r="633" spans="3:3" ht="13" x14ac:dyDescent="0.15">
      <c r="C633" s="75"/>
    </row>
    <row r="634" spans="3:3" ht="13" x14ac:dyDescent="0.15">
      <c r="C634" s="75"/>
    </row>
    <row r="635" spans="3:3" ht="13" x14ac:dyDescent="0.15">
      <c r="C635" s="75"/>
    </row>
    <row r="636" spans="3:3" ht="13" x14ac:dyDescent="0.15">
      <c r="C636" s="75"/>
    </row>
    <row r="637" spans="3:3" ht="13" x14ac:dyDescent="0.15">
      <c r="C637" s="75"/>
    </row>
    <row r="638" spans="3:3" ht="13" x14ac:dyDescent="0.15">
      <c r="C638" s="75"/>
    </row>
    <row r="639" spans="3:3" ht="13" x14ac:dyDescent="0.15">
      <c r="C639" s="75"/>
    </row>
    <row r="640" spans="3:3" ht="13" x14ac:dyDescent="0.15">
      <c r="C640" s="75"/>
    </row>
    <row r="641" spans="3:3" ht="13" x14ac:dyDescent="0.15">
      <c r="C641" s="75"/>
    </row>
    <row r="642" spans="3:3" ht="13" x14ac:dyDescent="0.15">
      <c r="C642" s="75"/>
    </row>
    <row r="643" spans="3:3" ht="13" x14ac:dyDescent="0.15">
      <c r="C643" s="75"/>
    </row>
    <row r="644" spans="3:3" ht="13" x14ac:dyDescent="0.15">
      <c r="C644" s="75"/>
    </row>
    <row r="645" spans="3:3" ht="13" x14ac:dyDescent="0.15">
      <c r="C645" s="75"/>
    </row>
    <row r="646" spans="3:3" ht="13" x14ac:dyDescent="0.15">
      <c r="C646" s="75"/>
    </row>
    <row r="647" spans="3:3" ht="13" x14ac:dyDescent="0.15">
      <c r="C647" s="75"/>
    </row>
    <row r="648" spans="3:3" ht="13" x14ac:dyDescent="0.15">
      <c r="C648" s="75"/>
    </row>
    <row r="649" spans="3:3" ht="13" x14ac:dyDescent="0.15">
      <c r="C649" s="75"/>
    </row>
    <row r="650" spans="3:3" ht="13" x14ac:dyDescent="0.15">
      <c r="C650" s="75"/>
    </row>
    <row r="651" spans="3:3" ht="13" x14ac:dyDescent="0.15">
      <c r="C651" s="75"/>
    </row>
    <row r="652" spans="3:3" ht="13" x14ac:dyDescent="0.15">
      <c r="C652" s="75"/>
    </row>
    <row r="653" spans="3:3" ht="13" x14ac:dyDescent="0.15">
      <c r="C653" s="75"/>
    </row>
    <row r="654" spans="3:3" ht="13" x14ac:dyDescent="0.15">
      <c r="C654" s="75"/>
    </row>
    <row r="655" spans="3:3" ht="13" x14ac:dyDescent="0.15">
      <c r="C655" s="75"/>
    </row>
    <row r="656" spans="3:3" ht="13" x14ac:dyDescent="0.15">
      <c r="C656" s="75"/>
    </row>
    <row r="657" spans="3:3" ht="13" x14ac:dyDescent="0.15">
      <c r="C657" s="75"/>
    </row>
    <row r="658" spans="3:3" ht="13" x14ac:dyDescent="0.15">
      <c r="C658" s="75"/>
    </row>
    <row r="659" spans="3:3" ht="13" x14ac:dyDescent="0.15">
      <c r="C659" s="75"/>
    </row>
    <row r="660" spans="3:3" ht="13" x14ac:dyDescent="0.15">
      <c r="C660" s="75"/>
    </row>
    <row r="661" spans="3:3" ht="13" x14ac:dyDescent="0.15">
      <c r="C661" s="75"/>
    </row>
    <row r="662" spans="3:3" ht="13" x14ac:dyDescent="0.15">
      <c r="C662" s="75"/>
    </row>
    <row r="663" spans="3:3" ht="13" x14ac:dyDescent="0.15">
      <c r="C663" s="75"/>
    </row>
    <row r="664" spans="3:3" ht="13" x14ac:dyDescent="0.15">
      <c r="C664" s="75"/>
    </row>
    <row r="665" spans="3:3" ht="13" x14ac:dyDescent="0.15">
      <c r="C665" s="75"/>
    </row>
    <row r="666" spans="3:3" ht="13" x14ac:dyDescent="0.15">
      <c r="C666" s="75"/>
    </row>
    <row r="667" spans="3:3" ht="13" x14ac:dyDescent="0.15">
      <c r="C667" s="75"/>
    </row>
    <row r="668" spans="3:3" ht="13" x14ac:dyDescent="0.15">
      <c r="C668" s="75"/>
    </row>
    <row r="669" spans="3:3" ht="13" x14ac:dyDescent="0.15">
      <c r="C669" s="75"/>
    </row>
    <row r="670" spans="3:3" ht="13" x14ac:dyDescent="0.15">
      <c r="C670" s="75"/>
    </row>
    <row r="671" spans="3:3" ht="13" x14ac:dyDescent="0.15">
      <c r="C671" s="75"/>
    </row>
    <row r="672" spans="3:3" ht="13" x14ac:dyDescent="0.15">
      <c r="C672" s="75"/>
    </row>
    <row r="673" spans="3:3" ht="13" x14ac:dyDescent="0.15">
      <c r="C673" s="75"/>
    </row>
    <row r="674" spans="3:3" ht="13" x14ac:dyDescent="0.15">
      <c r="C674" s="75"/>
    </row>
    <row r="675" spans="3:3" ht="13" x14ac:dyDescent="0.15">
      <c r="C675" s="75"/>
    </row>
    <row r="676" spans="3:3" ht="13" x14ac:dyDescent="0.15">
      <c r="C676" s="75"/>
    </row>
    <row r="677" spans="3:3" ht="13" x14ac:dyDescent="0.15">
      <c r="C677" s="75"/>
    </row>
    <row r="678" spans="3:3" ht="13" x14ac:dyDescent="0.15">
      <c r="C678" s="75"/>
    </row>
    <row r="679" spans="3:3" ht="13" x14ac:dyDescent="0.15">
      <c r="C679" s="75"/>
    </row>
    <row r="680" spans="3:3" ht="13" x14ac:dyDescent="0.15">
      <c r="C680" s="75"/>
    </row>
    <row r="681" spans="3:3" ht="13" x14ac:dyDescent="0.15">
      <c r="C681" s="75"/>
    </row>
    <row r="682" spans="3:3" ht="13" x14ac:dyDescent="0.15">
      <c r="C682" s="75"/>
    </row>
    <row r="683" spans="3:3" ht="13" x14ac:dyDescent="0.15">
      <c r="C683" s="75"/>
    </row>
    <row r="684" spans="3:3" ht="13" x14ac:dyDescent="0.15">
      <c r="C684" s="75"/>
    </row>
    <row r="685" spans="3:3" ht="13" x14ac:dyDescent="0.15">
      <c r="C685" s="75"/>
    </row>
    <row r="686" spans="3:3" ht="13" x14ac:dyDescent="0.15">
      <c r="C686" s="75"/>
    </row>
    <row r="687" spans="3:3" ht="13" x14ac:dyDescent="0.15">
      <c r="C687" s="75"/>
    </row>
    <row r="688" spans="3:3" ht="13" x14ac:dyDescent="0.15">
      <c r="C688" s="75"/>
    </row>
    <row r="689" spans="3:3" ht="13" x14ac:dyDescent="0.15">
      <c r="C689" s="75"/>
    </row>
    <row r="690" spans="3:3" ht="13" x14ac:dyDescent="0.15">
      <c r="C690" s="75"/>
    </row>
    <row r="691" spans="3:3" ht="13" x14ac:dyDescent="0.15">
      <c r="C691" s="75"/>
    </row>
    <row r="692" spans="3:3" ht="13" x14ac:dyDescent="0.15">
      <c r="C692" s="75"/>
    </row>
    <row r="693" spans="3:3" ht="13" x14ac:dyDescent="0.15">
      <c r="C693" s="75"/>
    </row>
    <row r="694" spans="3:3" ht="13" x14ac:dyDescent="0.15">
      <c r="C694" s="75"/>
    </row>
    <row r="695" spans="3:3" ht="13" x14ac:dyDescent="0.15">
      <c r="C695" s="75"/>
    </row>
    <row r="696" spans="3:3" ht="13" x14ac:dyDescent="0.15">
      <c r="C696" s="75"/>
    </row>
    <row r="697" spans="3:3" ht="13" x14ac:dyDescent="0.15">
      <c r="C697" s="75"/>
    </row>
    <row r="698" spans="3:3" ht="13" x14ac:dyDescent="0.15">
      <c r="C698" s="75"/>
    </row>
    <row r="699" spans="3:3" ht="13" x14ac:dyDescent="0.15">
      <c r="C699" s="75"/>
    </row>
    <row r="700" spans="3:3" ht="13" x14ac:dyDescent="0.15">
      <c r="C700" s="75"/>
    </row>
    <row r="701" spans="3:3" ht="13" x14ac:dyDescent="0.15">
      <c r="C701" s="75"/>
    </row>
    <row r="702" spans="3:3" ht="13" x14ac:dyDescent="0.15">
      <c r="C702" s="75"/>
    </row>
    <row r="703" spans="3:3" ht="13" x14ac:dyDescent="0.15">
      <c r="C703" s="75"/>
    </row>
    <row r="704" spans="3:3" ht="13" x14ac:dyDescent="0.15">
      <c r="C704" s="75"/>
    </row>
    <row r="705" spans="3:3" ht="13" x14ac:dyDescent="0.15">
      <c r="C705" s="75"/>
    </row>
    <row r="706" spans="3:3" ht="13" x14ac:dyDescent="0.15">
      <c r="C706" s="75"/>
    </row>
    <row r="707" spans="3:3" ht="13" x14ac:dyDescent="0.15">
      <c r="C707" s="75"/>
    </row>
    <row r="708" spans="3:3" ht="13" x14ac:dyDescent="0.15">
      <c r="C708" s="75"/>
    </row>
    <row r="709" spans="3:3" ht="13" x14ac:dyDescent="0.15">
      <c r="C709" s="75"/>
    </row>
    <row r="710" spans="3:3" ht="13" x14ac:dyDescent="0.15">
      <c r="C710" s="75"/>
    </row>
    <row r="711" spans="3:3" ht="13" x14ac:dyDescent="0.15">
      <c r="C711" s="75"/>
    </row>
    <row r="712" spans="3:3" ht="13" x14ac:dyDescent="0.15">
      <c r="C712" s="75"/>
    </row>
    <row r="713" spans="3:3" ht="13" x14ac:dyDescent="0.15">
      <c r="C713" s="75"/>
    </row>
    <row r="714" spans="3:3" ht="13" x14ac:dyDescent="0.15">
      <c r="C714" s="75"/>
    </row>
    <row r="715" spans="3:3" ht="13" x14ac:dyDescent="0.15">
      <c r="C715" s="75"/>
    </row>
    <row r="716" spans="3:3" ht="13" x14ac:dyDescent="0.15">
      <c r="C716" s="75"/>
    </row>
    <row r="717" spans="3:3" ht="13" x14ac:dyDescent="0.15">
      <c r="C717" s="75"/>
    </row>
    <row r="718" spans="3:3" ht="13" x14ac:dyDescent="0.15">
      <c r="C718" s="75"/>
    </row>
    <row r="719" spans="3:3" ht="13" x14ac:dyDescent="0.15">
      <c r="C719" s="75"/>
    </row>
    <row r="720" spans="3:3" ht="13" x14ac:dyDescent="0.15">
      <c r="C720" s="75"/>
    </row>
    <row r="721" spans="3:3" ht="13" x14ac:dyDescent="0.15">
      <c r="C721" s="75"/>
    </row>
    <row r="722" spans="3:3" ht="13" x14ac:dyDescent="0.15">
      <c r="C722" s="75"/>
    </row>
    <row r="723" spans="3:3" ht="13" x14ac:dyDescent="0.15">
      <c r="C723" s="75"/>
    </row>
    <row r="724" spans="3:3" ht="13" x14ac:dyDescent="0.15">
      <c r="C724" s="75"/>
    </row>
    <row r="725" spans="3:3" ht="13" x14ac:dyDescent="0.15">
      <c r="C725" s="75"/>
    </row>
    <row r="726" spans="3:3" ht="13" x14ac:dyDescent="0.15">
      <c r="C726" s="75"/>
    </row>
    <row r="727" spans="3:3" ht="13" x14ac:dyDescent="0.15">
      <c r="C727" s="75"/>
    </row>
    <row r="728" spans="3:3" ht="13" x14ac:dyDescent="0.15">
      <c r="C728" s="75"/>
    </row>
    <row r="729" spans="3:3" ht="13" x14ac:dyDescent="0.15">
      <c r="C729" s="75"/>
    </row>
    <row r="730" spans="3:3" ht="13" x14ac:dyDescent="0.15">
      <c r="C730" s="75"/>
    </row>
    <row r="731" spans="3:3" ht="13" x14ac:dyDescent="0.15">
      <c r="C731" s="75"/>
    </row>
    <row r="732" spans="3:3" ht="13" x14ac:dyDescent="0.15">
      <c r="C732" s="75"/>
    </row>
    <row r="733" spans="3:3" ht="13" x14ac:dyDescent="0.15">
      <c r="C733" s="75"/>
    </row>
    <row r="734" spans="3:3" ht="13" x14ac:dyDescent="0.15">
      <c r="C734" s="75"/>
    </row>
    <row r="735" spans="3:3" ht="13" x14ac:dyDescent="0.15">
      <c r="C735" s="75"/>
    </row>
    <row r="736" spans="3:3" ht="13" x14ac:dyDescent="0.15">
      <c r="C736" s="75"/>
    </row>
    <row r="737" spans="3:3" ht="13" x14ac:dyDescent="0.15">
      <c r="C737" s="75"/>
    </row>
    <row r="738" spans="3:3" ht="13" x14ac:dyDescent="0.15">
      <c r="C738" s="75"/>
    </row>
    <row r="739" spans="3:3" ht="13" x14ac:dyDescent="0.15">
      <c r="C739" s="75"/>
    </row>
    <row r="740" spans="3:3" ht="13" x14ac:dyDescent="0.15">
      <c r="C740" s="75"/>
    </row>
    <row r="741" spans="3:3" ht="13" x14ac:dyDescent="0.15">
      <c r="C741" s="75"/>
    </row>
    <row r="742" spans="3:3" ht="13" x14ac:dyDescent="0.15">
      <c r="C742" s="75"/>
    </row>
    <row r="743" spans="3:3" ht="13" x14ac:dyDescent="0.15">
      <c r="C743" s="75"/>
    </row>
    <row r="744" spans="3:3" ht="13" x14ac:dyDescent="0.15">
      <c r="C744" s="75"/>
    </row>
    <row r="745" spans="3:3" ht="13" x14ac:dyDescent="0.15">
      <c r="C745" s="75"/>
    </row>
    <row r="746" spans="3:3" ht="13" x14ac:dyDescent="0.15">
      <c r="C746" s="75"/>
    </row>
    <row r="747" spans="3:3" ht="13" x14ac:dyDescent="0.15">
      <c r="C747" s="75"/>
    </row>
    <row r="748" spans="3:3" ht="13" x14ac:dyDescent="0.15">
      <c r="C748" s="75"/>
    </row>
    <row r="749" spans="3:3" ht="13" x14ac:dyDescent="0.15">
      <c r="C749" s="75"/>
    </row>
    <row r="750" spans="3:3" ht="13" x14ac:dyDescent="0.15">
      <c r="C750" s="75"/>
    </row>
    <row r="751" spans="3:3" ht="13" x14ac:dyDescent="0.15">
      <c r="C751" s="75"/>
    </row>
    <row r="752" spans="3:3" ht="13" x14ac:dyDescent="0.15">
      <c r="C752" s="75"/>
    </row>
    <row r="753" spans="3:3" ht="13" x14ac:dyDescent="0.15">
      <c r="C753" s="75"/>
    </row>
    <row r="754" spans="3:3" ht="13" x14ac:dyDescent="0.15">
      <c r="C754" s="75"/>
    </row>
    <row r="755" spans="3:3" ht="13" x14ac:dyDescent="0.15">
      <c r="C755" s="75"/>
    </row>
    <row r="756" spans="3:3" ht="13" x14ac:dyDescent="0.15">
      <c r="C756" s="75"/>
    </row>
    <row r="757" spans="3:3" ht="13" x14ac:dyDescent="0.15">
      <c r="C757" s="75"/>
    </row>
    <row r="758" spans="3:3" ht="13" x14ac:dyDescent="0.15">
      <c r="C758" s="75"/>
    </row>
    <row r="759" spans="3:3" ht="13" x14ac:dyDescent="0.15">
      <c r="C759" s="75"/>
    </row>
    <row r="760" spans="3:3" ht="13" x14ac:dyDescent="0.15">
      <c r="C760" s="75"/>
    </row>
    <row r="761" spans="3:3" ht="13" x14ac:dyDescent="0.15">
      <c r="C761" s="75"/>
    </row>
    <row r="762" spans="3:3" ht="13" x14ac:dyDescent="0.15">
      <c r="C762" s="75"/>
    </row>
    <row r="763" spans="3:3" ht="13" x14ac:dyDescent="0.15">
      <c r="C763" s="75"/>
    </row>
    <row r="764" spans="3:3" ht="13" x14ac:dyDescent="0.15">
      <c r="C764" s="75"/>
    </row>
    <row r="765" spans="3:3" ht="13" x14ac:dyDescent="0.15">
      <c r="C765" s="75"/>
    </row>
    <row r="766" spans="3:3" ht="13" x14ac:dyDescent="0.15">
      <c r="C766" s="75"/>
    </row>
    <row r="767" spans="3:3" ht="13" x14ac:dyDescent="0.15">
      <c r="C767" s="75"/>
    </row>
    <row r="768" spans="3:3" ht="13" x14ac:dyDescent="0.15">
      <c r="C768" s="75"/>
    </row>
    <row r="769" spans="3:3" ht="13" x14ac:dyDescent="0.15">
      <c r="C769" s="75"/>
    </row>
    <row r="770" spans="3:3" ht="13" x14ac:dyDescent="0.15">
      <c r="C770" s="75"/>
    </row>
    <row r="771" spans="3:3" ht="13" x14ac:dyDescent="0.15">
      <c r="C771" s="75"/>
    </row>
    <row r="772" spans="3:3" ht="13" x14ac:dyDescent="0.15">
      <c r="C772" s="75"/>
    </row>
    <row r="773" spans="3:3" ht="13" x14ac:dyDescent="0.15">
      <c r="C773" s="75"/>
    </row>
    <row r="774" spans="3:3" ht="13" x14ac:dyDescent="0.15">
      <c r="C774" s="75"/>
    </row>
    <row r="775" spans="3:3" ht="13" x14ac:dyDescent="0.15">
      <c r="C775" s="75"/>
    </row>
    <row r="776" spans="3:3" ht="13" x14ac:dyDescent="0.15">
      <c r="C776" s="75"/>
    </row>
    <row r="777" spans="3:3" ht="13" x14ac:dyDescent="0.15">
      <c r="C777" s="75"/>
    </row>
    <row r="778" spans="3:3" ht="13" x14ac:dyDescent="0.15">
      <c r="C778" s="75"/>
    </row>
    <row r="779" spans="3:3" ht="13" x14ac:dyDescent="0.15">
      <c r="C779" s="75"/>
    </row>
    <row r="780" spans="3:3" ht="13" x14ac:dyDescent="0.15">
      <c r="C780" s="75"/>
    </row>
    <row r="781" spans="3:3" ht="13" x14ac:dyDescent="0.15">
      <c r="C781" s="75"/>
    </row>
    <row r="782" spans="3:3" ht="13" x14ac:dyDescent="0.15">
      <c r="C782" s="75"/>
    </row>
    <row r="783" spans="3:3" ht="13" x14ac:dyDescent="0.15">
      <c r="C783" s="75"/>
    </row>
    <row r="784" spans="3:3" ht="13" x14ac:dyDescent="0.15">
      <c r="C784" s="75"/>
    </row>
    <row r="785" spans="3:3" ht="13" x14ac:dyDescent="0.15">
      <c r="C785" s="75"/>
    </row>
    <row r="786" spans="3:3" ht="13" x14ac:dyDescent="0.15">
      <c r="C786" s="75"/>
    </row>
    <row r="787" spans="3:3" ht="13" x14ac:dyDescent="0.15">
      <c r="C787" s="75"/>
    </row>
    <row r="788" spans="3:3" ht="13" x14ac:dyDescent="0.15">
      <c r="C788" s="75"/>
    </row>
    <row r="789" spans="3:3" ht="13" x14ac:dyDescent="0.15">
      <c r="C789" s="75"/>
    </row>
    <row r="790" spans="3:3" ht="13" x14ac:dyDescent="0.15">
      <c r="C790" s="75"/>
    </row>
    <row r="791" spans="3:3" ht="13" x14ac:dyDescent="0.15">
      <c r="C791" s="75"/>
    </row>
    <row r="792" spans="3:3" ht="13" x14ac:dyDescent="0.15">
      <c r="C792" s="75"/>
    </row>
    <row r="793" spans="3:3" ht="13" x14ac:dyDescent="0.15">
      <c r="C793" s="75"/>
    </row>
    <row r="794" spans="3:3" ht="13" x14ac:dyDescent="0.15">
      <c r="C794" s="75"/>
    </row>
    <row r="795" spans="3:3" ht="13" x14ac:dyDescent="0.15">
      <c r="C795" s="75"/>
    </row>
    <row r="796" spans="3:3" ht="13" x14ac:dyDescent="0.15">
      <c r="C796" s="75"/>
    </row>
    <row r="797" spans="3:3" ht="13" x14ac:dyDescent="0.15">
      <c r="C797" s="75"/>
    </row>
    <row r="798" spans="3:3" ht="13" x14ac:dyDescent="0.15">
      <c r="C798" s="75"/>
    </row>
    <row r="799" spans="3:3" ht="13" x14ac:dyDescent="0.15">
      <c r="C799" s="75"/>
    </row>
    <row r="800" spans="3:3" ht="13" x14ac:dyDescent="0.15">
      <c r="C800" s="75"/>
    </row>
    <row r="801" spans="3:3" ht="13" x14ac:dyDescent="0.15">
      <c r="C801" s="75"/>
    </row>
    <row r="802" spans="3:3" ht="13" x14ac:dyDescent="0.15">
      <c r="C802" s="75"/>
    </row>
    <row r="803" spans="3:3" ht="13" x14ac:dyDescent="0.15">
      <c r="C803" s="75"/>
    </row>
    <row r="804" spans="3:3" ht="13" x14ac:dyDescent="0.15">
      <c r="C804" s="75"/>
    </row>
    <row r="805" spans="3:3" ht="13" x14ac:dyDescent="0.15">
      <c r="C805" s="75"/>
    </row>
    <row r="806" spans="3:3" ht="13" x14ac:dyDescent="0.15">
      <c r="C806" s="75"/>
    </row>
    <row r="807" spans="3:3" ht="13" x14ac:dyDescent="0.15">
      <c r="C807" s="75"/>
    </row>
    <row r="808" spans="3:3" ht="13" x14ac:dyDescent="0.15">
      <c r="C808" s="75"/>
    </row>
    <row r="809" spans="3:3" ht="13" x14ac:dyDescent="0.15">
      <c r="C809" s="75"/>
    </row>
    <row r="810" spans="3:3" ht="13" x14ac:dyDescent="0.15">
      <c r="C810" s="75"/>
    </row>
    <row r="811" spans="3:3" ht="13" x14ac:dyDescent="0.15">
      <c r="C811" s="75"/>
    </row>
    <row r="812" spans="3:3" ht="13" x14ac:dyDescent="0.15">
      <c r="C812" s="75"/>
    </row>
    <row r="813" spans="3:3" ht="13" x14ac:dyDescent="0.15">
      <c r="C813" s="75"/>
    </row>
    <row r="814" spans="3:3" ht="13" x14ac:dyDescent="0.15">
      <c r="C814" s="75"/>
    </row>
    <row r="815" spans="3:3" ht="13" x14ac:dyDescent="0.15">
      <c r="C815" s="75"/>
    </row>
    <row r="816" spans="3:3" ht="13" x14ac:dyDescent="0.15">
      <c r="C816" s="75"/>
    </row>
    <row r="817" spans="3:3" ht="13" x14ac:dyDescent="0.15">
      <c r="C817" s="75"/>
    </row>
    <row r="818" spans="3:3" ht="13" x14ac:dyDescent="0.15">
      <c r="C818" s="75"/>
    </row>
    <row r="819" spans="3:3" ht="13" x14ac:dyDescent="0.15">
      <c r="C819" s="75"/>
    </row>
    <row r="820" spans="3:3" ht="13" x14ac:dyDescent="0.15">
      <c r="C820" s="75"/>
    </row>
    <row r="821" spans="3:3" ht="13" x14ac:dyDescent="0.15">
      <c r="C821" s="75"/>
    </row>
    <row r="822" spans="3:3" ht="13" x14ac:dyDescent="0.15">
      <c r="C822" s="75"/>
    </row>
    <row r="823" spans="3:3" ht="13" x14ac:dyDescent="0.15">
      <c r="C823" s="75"/>
    </row>
    <row r="824" spans="3:3" ht="13" x14ac:dyDescent="0.15">
      <c r="C824" s="75"/>
    </row>
    <row r="825" spans="3:3" ht="13" x14ac:dyDescent="0.15">
      <c r="C825" s="75"/>
    </row>
    <row r="826" spans="3:3" ht="13" x14ac:dyDescent="0.15">
      <c r="C826" s="75"/>
    </row>
    <row r="827" spans="3:3" ht="13" x14ac:dyDescent="0.15">
      <c r="C827" s="75"/>
    </row>
    <row r="828" spans="3:3" ht="13" x14ac:dyDescent="0.15">
      <c r="C828" s="75"/>
    </row>
    <row r="829" spans="3:3" ht="13" x14ac:dyDescent="0.15">
      <c r="C829" s="75"/>
    </row>
    <row r="830" spans="3:3" ht="13" x14ac:dyDescent="0.15">
      <c r="C830" s="75"/>
    </row>
    <row r="831" spans="3:3" ht="13" x14ac:dyDescent="0.15">
      <c r="C831" s="75"/>
    </row>
    <row r="832" spans="3:3" ht="13" x14ac:dyDescent="0.15">
      <c r="C832" s="75"/>
    </row>
    <row r="833" spans="3:3" ht="13" x14ac:dyDescent="0.15">
      <c r="C833" s="75"/>
    </row>
    <row r="834" spans="3:3" ht="13" x14ac:dyDescent="0.15">
      <c r="C834" s="75"/>
    </row>
    <row r="835" spans="3:3" ht="13" x14ac:dyDescent="0.15">
      <c r="C835" s="75"/>
    </row>
    <row r="836" spans="3:3" ht="13" x14ac:dyDescent="0.15">
      <c r="C836" s="75"/>
    </row>
    <row r="837" spans="3:3" ht="13" x14ac:dyDescent="0.15">
      <c r="C837" s="75"/>
    </row>
    <row r="838" spans="3:3" ht="13" x14ac:dyDescent="0.15">
      <c r="C838" s="75"/>
    </row>
    <row r="839" spans="3:3" ht="13" x14ac:dyDescent="0.15">
      <c r="C839" s="75"/>
    </row>
    <row r="840" spans="3:3" ht="13" x14ac:dyDescent="0.15">
      <c r="C840" s="75"/>
    </row>
    <row r="841" spans="3:3" ht="13" x14ac:dyDescent="0.15">
      <c r="C841" s="75"/>
    </row>
    <row r="842" spans="3:3" ht="13" x14ac:dyDescent="0.15">
      <c r="C842" s="75"/>
    </row>
    <row r="843" spans="3:3" ht="13" x14ac:dyDescent="0.15">
      <c r="C843" s="75"/>
    </row>
    <row r="844" spans="3:3" ht="13" x14ac:dyDescent="0.15">
      <c r="C844" s="75"/>
    </row>
    <row r="845" spans="3:3" ht="13" x14ac:dyDescent="0.15">
      <c r="C845" s="75"/>
    </row>
    <row r="846" spans="3:3" ht="13" x14ac:dyDescent="0.15">
      <c r="C846" s="75"/>
    </row>
    <row r="847" spans="3:3" ht="13" x14ac:dyDescent="0.15">
      <c r="C847" s="75"/>
    </row>
    <row r="848" spans="3:3" ht="13" x14ac:dyDescent="0.15">
      <c r="C848" s="75"/>
    </row>
    <row r="849" spans="3:3" ht="13" x14ac:dyDescent="0.15">
      <c r="C849" s="75"/>
    </row>
    <row r="850" spans="3:3" ht="13" x14ac:dyDescent="0.15">
      <c r="C850" s="75"/>
    </row>
    <row r="851" spans="3:3" ht="13" x14ac:dyDescent="0.15">
      <c r="C851" s="75"/>
    </row>
    <row r="852" spans="3:3" ht="13" x14ac:dyDescent="0.15">
      <c r="C852" s="75"/>
    </row>
    <row r="853" spans="3:3" ht="13" x14ac:dyDescent="0.15">
      <c r="C853" s="75"/>
    </row>
    <row r="854" spans="3:3" ht="13" x14ac:dyDescent="0.15">
      <c r="C854" s="75"/>
    </row>
    <row r="855" spans="3:3" ht="13" x14ac:dyDescent="0.15">
      <c r="C855" s="75"/>
    </row>
    <row r="856" spans="3:3" ht="13" x14ac:dyDescent="0.15">
      <c r="C856" s="75"/>
    </row>
    <row r="857" spans="3:3" ht="13" x14ac:dyDescent="0.15">
      <c r="C857" s="75"/>
    </row>
    <row r="858" spans="3:3" ht="13" x14ac:dyDescent="0.15">
      <c r="C858" s="75"/>
    </row>
    <row r="859" spans="3:3" ht="13" x14ac:dyDescent="0.15">
      <c r="C859" s="75"/>
    </row>
    <row r="860" spans="3:3" ht="13" x14ac:dyDescent="0.15">
      <c r="C860" s="75"/>
    </row>
    <row r="861" spans="3:3" ht="13" x14ac:dyDescent="0.15">
      <c r="C861" s="75"/>
    </row>
    <row r="862" spans="3:3" ht="13" x14ac:dyDescent="0.15">
      <c r="C862" s="75"/>
    </row>
    <row r="863" spans="3:3" ht="13" x14ac:dyDescent="0.15">
      <c r="C863" s="75"/>
    </row>
    <row r="864" spans="3:3" ht="13" x14ac:dyDescent="0.15">
      <c r="C864" s="75"/>
    </row>
    <row r="865" spans="3:3" ht="13" x14ac:dyDescent="0.15">
      <c r="C865" s="75"/>
    </row>
    <row r="866" spans="3:3" ht="13" x14ac:dyDescent="0.15">
      <c r="C866" s="75"/>
    </row>
    <row r="867" spans="3:3" ht="13" x14ac:dyDescent="0.15">
      <c r="C867" s="75"/>
    </row>
    <row r="868" spans="3:3" ht="13" x14ac:dyDescent="0.15">
      <c r="C868" s="75"/>
    </row>
    <row r="869" spans="3:3" ht="13" x14ac:dyDescent="0.15">
      <c r="C869" s="75"/>
    </row>
    <row r="870" spans="3:3" ht="13" x14ac:dyDescent="0.15">
      <c r="C870" s="75"/>
    </row>
    <row r="871" spans="3:3" ht="13" x14ac:dyDescent="0.15">
      <c r="C871" s="75"/>
    </row>
    <row r="872" spans="3:3" ht="13" x14ac:dyDescent="0.15">
      <c r="C872" s="75"/>
    </row>
    <row r="873" spans="3:3" ht="13" x14ac:dyDescent="0.15">
      <c r="C873" s="75"/>
    </row>
    <row r="874" spans="3:3" ht="13" x14ac:dyDescent="0.15">
      <c r="C874" s="75"/>
    </row>
    <row r="875" spans="3:3" ht="13" x14ac:dyDescent="0.15">
      <c r="C875" s="75"/>
    </row>
    <row r="876" spans="3:3" ht="13" x14ac:dyDescent="0.15">
      <c r="C876" s="75"/>
    </row>
    <row r="877" spans="3:3" ht="13" x14ac:dyDescent="0.15">
      <c r="C877" s="75"/>
    </row>
    <row r="878" spans="3:3" ht="13" x14ac:dyDescent="0.15">
      <c r="C878" s="75"/>
    </row>
    <row r="879" spans="3:3" ht="13" x14ac:dyDescent="0.15">
      <c r="C879" s="75"/>
    </row>
    <row r="880" spans="3:3" ht="13" x14ac:dyDescent="0.15">
      <c r="C880" s="75"/>
    </row>
    <row r="881" spans="3:3" ht="13" x14ac:dyDescent="0.15">
      <c r="C881" s="75"/>
    </row>
    <row r="882" spans="3:3" ht="13" x14ac:dyDescent="0.15">
      <c r="C882" s="75"/>
    </row>
    <row r="883" spans="3:3" ht="13" x14ac:dyDescent="0.15">
      <c r="C883" s="75"/>
    </row>
    <row r="884" spans="3:3" ht="13" x14ac:dyDescent="0.15">
      <c r="C884" s="75"/>
    </row>
    <row r="885" spans="3:3" ht="13" x14ac:dyDescent="0.15">
      <c r="C885" s="75"/>
    </row>
    <row r="886" spans="3:3" ht="13" x14ac:dyDescent="0.15">
      <c r="C886" s="75"/>
    </row>
    <row r="887" spans="3:3" ht="13" x14ac:dyDescent="0.15">
      <c r="C887" s="75"/>
    </row>
    <row r="888" spans="3:3" ht="13" x14ac:dyDescent="0.15">
      <c r="C888" s="75"/>
    </row>
    <row r="889" spans="3:3" ht="13" x14ac:dyDescent="0.15">
      <c r="C889" s="75"/>
    </row>
    <row r="890" spans="3:3" ht="13" x14ac:dyDescent="0.15">
      <c r="C890" s="75"/>
    </row>
    <row r="891" spans="3:3" ht="13" x14ac:dyDescent="0.15">
      <c r="C891" s="75"/>
    </row>
    <row r="892" spans="3:3" ht="13" x14ac:dyDescent="0.15">
      <c r="C892" s="75"/>
    </row>
    <row r="893" spans="3:3" ht="13" x14ac:dyDescent="0.15">
      <c r="C893" s="75"/>
    </row>
    <row r="894" spans="3:3" ht="13" x14ac:dyDescent="0.15">
      <c r="C894" s="75"/>
    </row>
    <row r="895" spans="3:3" ht="13" x14ac:dyDescent="0.15">
      <c r="C895" s="75"/>
    </row>
    <row r="896" spans="3:3" ht="13" x14ac:dyDescent="0.15">
      <c r="C896" s="75"/>
    </row>
    <row r="897" spans="3:3" ht="13" x14ac:dyDescent="0.15">
      <c r="C897" s="75"/>
    </row>
    <row r="898" spans="3:3" ht="13" x14ac:dyDescent="0.15">
      <c r="C898" s="75"/>
    </row>
    <row r="899" spans="3:3" ht="13" x14ac:dyDescent="0.15">
      <c r="C899" s="75"/>
    </row>
    <row r="900" spans="3:3" ht="13" x14ac:dyDescent="0.15">
      <c r="C900" s="75"/>
    </row>
    <row r="901" spans="3:3" ht="13" x14ac:dyDescent="0.15">
      <c r="C901" s="75"/>
    </row>
    <row r="902" spans="3:3" ht="13" x14ac:dyDescent="0.15">
      <c r="C902" s="75"/>
    </row>
    <row r="903" spans="3:3" ht="13" x14ac:dyDescent="0.15">
      <c r="C903" s="75"/>
    </row>
    <row r="904" spans="3:3" ht="13" x14ac:dyDescent="0.15">
      <c r="C904" s="75"/>
    </row>
    <row r="905" spans="3:3" ht="13" x14ac:dyDescent="0.15">
      <c r="C905" s="75"/>
    </row>
    <row r="906" spans="3:3" ht="13" x14ac:dyDescent="0.15">
      <c r="C906" s="75"/>
    </row>
    <row r="907" spans="3:3" ht="13" x14ac:dyDescent="0.15">
      <c r="C907" s="75"/>
    </row>
    <row r="908" spans="3:3" ht="13" x14ac:dyDescent="0.15">
      <c r="C908" s="75"/>
    </row>
    <row r="909" spans="3:3" ht="13" x14ac:dyDescent="0.15">
      <c r="C909" s="75"/>
    </row>
    <row r="910" spans="3:3" ht="13" x14ac:dyDescent="0.15">
      <c r="C910" s="75"/>
    </row>
    <row r="911" spans="3:3" ht="13" x14ac:dyDescent="0.15">
      <c r="C911" s="75"/>
    </row>
    <row r="912" spans="3:3" ht="13" x14ac:dyDescent="0.15">
      <c r="C912" s="75"/>
    </row>
    <row r="913" spans="3:3" ht="13" x14ac:dyDescent="0.15">
      <c r="C913" s="75"/>
    </row>
    <row r="914" spans="3:3" ht="13" x14ac:dyDescent="0.15">
      <c r="C914" s="75"/>
    </row>
    <row r="915" spans="3:3" ht="13" x14ac:dyDescent="0.15">
      <c r="C915" s="75"/>
    </row>
    <row r="916" spans="3:3" ht="13" x14ac:dyDescent="0.15">
      <c r="C916" s="75"/>
    </row>
    <row r="917" spans="3:3" ht="13" x14ac:dyDescent="0.15">
      <c r="C917" s="75"/>
    </row>
    <row r="918" spans="3:3" ht="13" x14ac:dyDescent="0.15">
      <c r="C918" s="75"/>
    </row>
    <row r="919" spans="3:3" ht="13" x14ac:dyDescent="0.15">
      <c r="C919" s="75"/>
    </row>
    <row r="920" spans="3:3" ht="13" x14ac:dyDescent="0.15">
      <c r="C920" s="75"/>
    </row>
    <row r="921" spans="3:3" ht="13" x14ac:dyDescent="0.15">
      <c r="C921" s="75"/>
    </row>
    <row r="922" spans="3:3" ht="13" x14ac:dyDescent="0.15">
      <c r="C922" s="75"/>
    </row>
    <row r="923" spans="3:3" ht="13" x14ac:dyDescent="0.15">
      <c r="C923" s="75"/>
    </row>
    <row r="924" spans="3:3" ht="13" x14ac:dyDescent="0.15">
      <c r="C924" s="75"/>
    </row>
    <row r="925" spans="3:3" ht="13" x14ac:dyDescent="0.15">
      <c r="C925" s="75"/>
    </row>
    <row r="926" spans="3:3" ht="13" x14ac:dyDescent="0.15">
      <c r="C926" s="75"/>
    </row>
    <row r="927" spans="3:3" ht="13" x14ac:dyDescent="0.15">
      <c r="C927" s="75"/>
    </row>
    <row r="928" spans="3:3" ht="13" x14ac:dyDescent="0.15">
      <c r="C928" s="75"/>
    </row>
    <row r="929" spans="3:3" ht="13" x14ac:dyDescent="0.15">
      <c r="C929" s="75"/>
    </row>
    <row r="930" spans="3:3" ht="13" x14ac:dyDescent="0.15">
      <c r="C930" s="75"/>
    </row>
    <row r="931" spans="3:3" ht="13" x14ac:dyDescent="0.15">
      <c r="C931" s="75"/>
    </row>
    <row r="932" spans="3:3" ht="13" x14ac:dyDescent="0.15">
      <c r="C932" s="75"/>
    </row>
    <row r="933" spans="3:3" ht="13" x14ac:dyDescent="0.15">
      <c r="C933" s="75"/>
    </row>
    <row r="934" spans="3:3" ht="13" x14ac:dyDescent="0.15">
      <c r="C934" s="75"/>
    </row>
    <row r="935" spans="3:3" ht="13" x14ac:dyDescent="0.15">
      <c r="C935" s="75"/>
    </row>
    <row r="936" spans="3:3" ht="13" x14ac:dyDescent="0.15">
      <c r="C936" s="75"/>
    </row>
    <row r="937" spans="3:3" ht="13" x14ac:dyDescent="0.15">
      <c r="C937" s="75"/>
    </row>
    <row r="938" spans="3:3" ht="13" x14ac:dyDescent="0.15">
      <c r="C938" s="75"/>
    </row>
    <row r="939" spans="3:3" ht="13" x14ac:dyDescent="0.15">
      <c r="C939" s="75"/>
    </row>
    <row r="940" spans="3:3" ht="13" x14ac:dyDescent="0.15">
      <c r="C940" s="75"/>
    </row>
    <row r="941" spans="3:3" ht="13" x14ac:dyDescent="0.15">
      <c r="C941" s="75"/>
    </row>
    <row r="942" spans="3:3" ht="13" x14ac:dyDescent="0.15">
      <c r="C942" s="75"/>
    </row>
    <row r="943" spans="3:3" ht="13" x14ac:dyDescent="0.15">
      <c r="C943" s="75"/>
    </row>
    <row r="944" spans="3:3" ht="13" x14ac:dyDescent="0.15">
      <c r="C944" s="75"/>
    </row>
    <row r="945" spans="3:3" ht="13" x14ac:dyDescent="0.15">
      <c r="C945" s="75"/>
    </row>
    <row r="946" spans="3:3" ht="13" x14ac:dyDescent="0.15">
      <c r="C946" s="75"/>
    </row>
    <row r="947" spans="3:3" ht="13" x14ac:dyDescent="0.15">
      <c r="C947" s="75"/>
    </row>
    <row r="948" spans="3:3" ht="13" x14ac:dyDescent="0.15">
      <c r="C948" s="75"/>
    </row>
    <row r="949" spans="3:3" ht="13" x14ac:dyDescent="0.15">
      <c r="C949" s="75"/>
    </row>
    <row r="950" spans="3:3" ht="13" x14ac:dyDescent="0.15">
      <c r="C950" s="75"/>
    </row>
    <row r="951" spans="3:3" ht="13" x14ac:dyDescent="0.15">
      <c r="C951" s="75"/>
    </row>
    <row r="952" spans="3:3" ht="13" x14ac:dyDescent="0.15">
      <c r="C952" s="75"/>
    </row>
    <row r="953" spans="3:3" ht="13" x14ac:dyDescent="0.15">
      <c r="C953" s="75"/>
    </row>
    <row r="954" spans="3:3" ht="13" x14ac:dyDescent="0.15">
      <c r="C954" s="75"/>
    </row>
    <row r="955" spans="3:3" ht="13" x14ac:dyDescent="0.15">
      <c r="C955" s="75"/>
    </row>
    <row r="956" spans="3:3" ht="13" x14ac:dyDescent="0.15">
      <c r="C956" s="75"/>
    </row>
    <row r="957" spans="3:3" ht="13" x14ac:dyDescent="0.15">
      <c r="C957" s="75"/>
    </row>
    <row r="958" spans="3:3" ht="13" x14ac:dyDescent="0.15">
      <c r="C958" s="75"/>
    </row>
    <row r="959" spans="3:3" ht="13" x14ac:dyDescent="0.15">
      <c r="C959" s="75"/>
    </row>
    <row r="960" spans="3:3" ht="13" x14ac:dyDescent="0.15">
      <c r="C960" s="75"/>
    </row>
    <row r="961" spans="3:3" ht="13" x14ac:dyDescent="0.15">
      <c r="C961" s="75"/>
    </row>
    <row r="962" spans="3:3" ht="13" x14ac:dyDescent="0.15">
      <c r="C962" s="75"/>
    </row>
    <row r="963" spans="3:3" ht="13" x14ac:dyDescent="0.15">
      <c r="C963" s="75"/>
    </row>
    <row r="964" spans="3:3" ht="13" x14ac:dyDescent="0.15">
      <c r="C964" s="75"/>
    </row>
    <row r="965" spans="3:3" ht="13" x14ac:dyDescent="0.15">
      <c r="C965" s="75"/>
    </row>
    <row r="966" spans="3:3" ht="13" x14ac:dyDescent="0.15">
      <c r="C966" s="75"/>
    </row>
    <row r="967" spans="3:3" ht="13" x14ac:dyDescent="0.15">
      <c r="C967" s="75"/>
    </row>
    <row r="968" spans="3:3" ht="13" x14ac:dyDescent="0.15">
      <c r="C968" s="75"/>
    </row>
    <row r="969" spans="3:3" ht="13" x14ac:dyDescent="0.15">
      <c r="C969" s="75"/>
    </row>
    <row r="970" spans="3:3" ht="13" x14ac:dyDescent="0.15">
      <c r="C970" s="75"/>
    </row>
    <row r="971" spans="3:3" ht="13" x14ac:dyDescent="0.15">
      <c r="C971" s="75"/>
    </row>
    <row r="972" spans="3:3" ht="13" x14ac:dyDescent="0.15">
      <c r="C972" s="75"/>
    </row>
    <row r="973" spans="3:3" ht="13" x14ac:dyDescent="0.15">
      <c r="C973" s="75"/>
    </row>
    <row r="974" spans="3:3" ht="13" x14ac:dyDescent="0.15">
      <c r="C974" s="75"/>
    </row>
    <row r="975" spans="3:3" ht="13" x14ac:dyDescent="0.15">
      <c r="C975" s="75"/>
    </row>
    <row r="976" spans="3:3" ht="13" x14ac:dyDescent="0.15">
      <c r="C976" s="75"/>
    </row>
    <row r="977" spans="3:3" ht="13" x14ac:dyDescent="0.15">
      <c r="C977" s="75"/>
    </row>
    <row r="978" spans="3:3" ht="13" x14ac:dyDescent="0.15">
      <c r="C978" s="75"/>
    </row>
    <row r="979" spans="3:3" ht="13" x14ac:dyDescent="0.15">
      <c r="C979" s="75"/>
    </row>
    <row r="980" spans="3:3" ht="13" x14ac:dyDescent="0.15">
      <c r="C980" s="75"/>
    </row>
    <row r="981" spans="3:3" ht="13" x14ac:dyDescent="0.15">
      <c r="C981" s="75"/>
    </row>
    <row r="982" spans="3:3" ht="13" x14ac:dyDescent="0.15">
      <c r="C982" s="75"/>
    </row>
    <row r="983" spans="3:3" ht="13" x14ac:dyDescent="0.15">
      <c r="C983" s="75"/>
    </row>
    <row r="984" spans="3:3" ht="13" x14ac:dyDescent="0.15">
      <c r="C984" s="75"/>
    </row>
    <row r="985" spans="3:3" ht="13" x14ac:dyDescent="0.15">
      <c r="C985" s="75"/>
    </row>
    <row r="986" spans="3:3" ht="13" x14ac:dyDescent="0.15">
      <c r="C986" s="75"/>
    </row>
    <row r="987" spans="3:3" ht="13" x14ac:dyDescent="0.15">
      <c r="C987" s="75"/>
    </row>
    <row r="988" spans="3:3" ht="13" x14ac:dyDescent="0.15">
      <c r="C988" s="75"/>
    </row>
    <row r="989" spans="3:3" ht="13" x14ac:dyDescent="0.15">
      <c r="C989" s="75"/>
    </row>
    <row r="990" spans="3:3" ht="13" x14ac:dyDescent="0.15">
      <c r="C990" s="75"/>
    </row>
    <row r="991" spans="3:3" ht="13" x14ac:dyDescent="0.15">
      <c r="C991" s="75"/>
    </row>
    <row r="992" spans="3:3" ht="13" x14ac:dyDescent="0.15">
      <c r="C992" s="75"/>
    </row>
    <row r="993" spans="3:3" ht="13" x14ac:dyDescent="0.15">
      <c r="C993" s="75"/>
    </row>
    <row r="994" spans="3:3" ht="13" x14ac:dyDescent="0.15">
      <c r="C994" s="75"/>
    </row>
    <row r="995" spans="3:3" ht="13" x14ac:dyDescent="0.15">
      <c r="C995" s="75"/>
    </row>
    <row r="996" spans="3:3" ht="13" x14ac:dyDescent="0.15">
      <c r="C996" s="75"/>
    </row>
    <row r="997" spans="3:3" ht="13" x14ac:dyDescent="0.15">
      <c r="C997" s="75"/>
    </row>
    <row r="998" spans="3:3" ht="13" x14ac:dyDescent="0.15">
      <c r="C998" s="75"/>
    </row>
    <row r="999" spans="3:3" ht="13" x14ac:dyDescent="0.15">
      <c r="C999" s="75"/>
    </row>
    <row r="1000" spans="3:3" ht="13" x14ac:dyDescent="0.15">
      <c r="C1000" s="75"/>
    </row>
  </sheetData>
  <autoFilter ref="A2:C122" xr:uid="{00000000-0009-0000-0000-000007000000}">
    <sortState xmlns:xlrd2="http://schemas.microsoft.com/office/spreadsheetml/2017/richdata2" ref="A2:C122">
      <sortCondition ref="B2:B122"/>
    </sortState>
  </autoFilter>
  <mergeCells count="1">
    <mergeCell ref="A1:C1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H184"/>
  <sheetViews>
    <sheetView workbookViewId="0"/>
  </sheetViews>
  <sheetFormatPr baseColWidth="10" defaultColWidth="12.6640625" defaultRowHeight="15.75" customHeight="1" x14ac:dyDescent="0.15"/>
  <cols>
    <col min="3" max="3" width="37" customWidth="1"/>
    <col min="4" max="4" width="20.1640625" customWidth="1"/>
    <col min="8" max="8" width="32.6640625" customWidth="1"/>
  </cols>
  <sheetData>
    <row r="1" spans="1:8" x14ac:dyDescent="0.2">
      <c r="A1" s="68" t="s">
        <v>3833</v>
      </c>
      <c r="B1" s="61" t="s">
        <v>3397</v>
      </c>
      <c r="C1" s="45" t="s">
        <v>3398</v>
      </c>
      <c r="D1" s="61" t="s">
        <v>3399</v>
      </c>
      <c r="E1" s="45" t="s">
        <v>3834</v>
      </c>
      <c r="F1" s="61" t="s">
        <v>3835</v>
      </c>
      <c r="G1" s="45" t="s">
        <v>3836</v>
      </c>
      <c r="H1" s="76" t="s">
        <v>3837</v>
      </c>
    </row>
    <row r="2" spans="1:8" x14ac:dyDescent="0.2">
      <c r="A2" s="51">
        <v>1</v>
      </c>
      <c r="B2" s="52" t="s">
        <v>371</v>
      </c>
      <c r="C2" s="52" t="s">
        <v>3413</v>
      </c>
      <c r="D2" s="70">
        <v>0.76959999999999995</v>
      </c>
      <c r="E2" s="70">
        <v>0.875</v>
      </c>
      <c r="F2" s="70">
        <v>0.8</v>
      </c>
      <c r="G2" s="70">
        <v>0.91502702702702676</v>
      </c>
      <c r="H2" s="77"/>
    </row>
    <row r="3" spans="1:8" x14ac:dyDescent="0.2">
      <c r="A3" s="51">
        <v>2</v>
      </c>
      <c r="B3" s="52" t="s">
        <v>829</v>
      </c>
      <c r="C3" s="52" t="s">
        <v>828</v>
      </c>
      <c r="D3" s="70">
        <v>0.79810000000000003</v>
      </c>
      <c r="E3" s="70">
        <v>0.5</v>
      </c>
      <c r="F3" s="70">
        <v>0.92</v>
      </c>
      <c r="G3" s="70">
        <v>0.85884797297297288</v>
      </c>
      <c r="H3" s="77"/>
    </row>
    <row r="4" spans="1:8" x14ac:dyDescent="0.2">
      <c r="A4" s="51">
        <v>3</v>
      </c>
      <c r="B4" s="52" t="s">
        <v>646</v>
      </c>
      <c r="C4" s="52" t="s">
        <v>645</v>
      </c>
      <c r="D4" s="70">
        <v>0.79810000000000003</v>
      </c>
      <c r="E4" s="70">
        <v>0.45</v>
      </c>
      <c r="F4" s="70">
        <v>0.56000000000000005</v>
      </c>
      <c r="G4" s="70">
        <v>0.84174172297297301</v>
      </c>
      <c r="H4" s="77"/>
    </row>
    <row r="5" spans="1:8" x14ac:dyDescent="0.2">
      <c r="A5" s="51">
        <v>4</v>
      </c>
      <c r="B5" s="52" t="s">
        <v>2146</v>
      </c>
      <c r="C5" s="52" t="s">
        <v>3406</v>
      </c>
      <c r="D5" s="70">
        <v>0.86170000000000002</v>
      </c>
      <c r="E5" s="70">
        <v>0.3</v>
      </c>
      <c r="F5" s="70">
        <v>0.52</v>
      </c>
      <c r="G5" s="70">
        <v>0.80880743243243236</v>
      </c>
      <c r="H5" s="77"/>
    </row>
    <row r="6" spans="1:8" x14ac:dyDescent="0.2">
      <c r="A6" s="51">
        <v>5</v>
      </c>
      <c r="B6" s="52" t="s">
        <v>1158</v>
      </c>
      <c r="C6" s="52" t="s">
        <v>1157</v>
      </c>
      <c r="D6" s="70">
        <v>0.75129999999999997</v>
      </c>
      <c r="E6" s="70">
        <v>0.47499999999999998</v>
      </c>
      <c r="F6" s="70">
        <v>0.52</v>
      </c>
      <c r="G6" s="70">
        <v>0.80486402027027026</v>
      </c>
      <c r="H6" s="77"/>
    </row>
    <row r="7" spans="1:8" x14ac:dyDescent="0.2">
      <c r="A7" s="51">
        <v>6</v>
      </c>
      <c r="B7" s="52" t="s">
        <v>1769</v>
      </c>
      <c r="C7" s="52" t="s">
        <v>1768</v>
      </c>
      <c r="D7" s="70">
        <v>0.65200000000000002</v>
      </c>
      <c r="E7" s="70">
        <v>0.625</v>
      </c>
      <c r="F7" s="70">
        <v>0.72</v>
      </c>
      <c r="G7" s="70">
        <v>0.78911756756756746</v>
      </c>
      <c r="H7" s="77"/>
    </row>
    <row r="8" spans="1:8" x14ac:dyDescent="0.2">
      <c r="A8" s="51">
        <v>7</v>
      </c>
      <c r="B8" s="52" t="s">
        <v>632</v>
      </c>
      <c r="C8" s="52" t="s">
        <v>631</v>
      </c>
      <c r="D8" s="70">
        <v>0.72760000000000002</v>
      </c>
      <c r="E8" s="70">
        <v>0.5</v>
      </c>
      <c r="F8" s="70">
        <v>0.74</v>
      </c>
      <c r="G8" s="70">
        <v>0.78168918918918906</v>
      </c>
      <c r="H8" s="77"/>
    </row>
    <row r="9" spans="1:8" x14ac:dyDescent="0.2">
      <c r="A9" s="51">
        <v>8</v>
      </c>
      <c r="B9" s="52" t="s">
        <v>2367</v>
      </c>
      <c r="C9" s="52" t="s">
        <v>2366</v>
      </c>
      <c r="D9" s="70">
        <v>0.74180000000000001</v>
      </c>
      <c r="E9" s="70">
        <v>0.35</v>
      </c>
      <c r="F9" s="70">
        <v>0.64</v>
      </c>
      <c r="G9" s="70">
        <v>0.78014290540540543</v>
      </c>
      <c r="H9" s="77"/>
    </row>
    <row r="10" spans="1:8" x14ac:dyDescent="0.2">
      <c r="A10" s="51">
        <v>9</v>
      </c>
      <c r="B10" s="52" t="s">
        <v>2589</v>
      </c>
      <c r="C10" s="52" t="s">
        <v>2588</v>
      </c>
      <c r="D10" s="70">
        <v>0.75839999999999996</v>
      </c>
      <c r="E10" s="70">
        <v>0.42499999999999999</v>
      </c>
      <c r="F10" s="70">
        <v>0.64</v>
      </c>
      <c r="G10" s="70">
        <v>0.77454054054054045</v>
      </c>
      <c r="H10" s="77"/>
    </row>
    <row r="11" spans="1:8" x14ac:dyDescent="0.2">
      <c r="A11" s="51">
        <v>10</v>
      </c>
      <c r="B11" s="52" t="s">
        <v>1757</v>
      </c>
      <c r="C11" s="52" t="s">
        <v>1756</v>
      </c>
      <c r="D11" s="70">
        <v>0.68010000000000004</v>
      </c>
      <c r="E11" s="70">
        <v>0.5</v>
      </c>
      <c r="F11" s="70">
        <v>0.68</v>
      </c>
      <c r="G11" s="70">
        <v>0.77418699324324336</v>
      </c>
      <c r="H11" s="77"/>
    </row>
    <row r="12" spans="1:8" x14ac:dyDescent="0.2">
      <c r="A12" s="51">
        <v>11</v>
      </c>
      <c r="B12" s="52" t="s">
        <v>2210</v>
      </c>
      <c r="C12" s="52" t="s">
        <v>2209</v>
      </c>
      <c r="D12" s="70">
        <v>0.6109</v>
      </c>
      <c r="E12" s="70">
        <v>0.65</v>
      </c>
      <c r="F12" s="70">
        <v>0.8</v>
      </c>
      <c r="G12" s="70">
        <v>0.77255523648648639</v>
      </c>
      <c r="H12" s="77"/>
    </row>
    <row r="13" spans="1:8" x14ac:dyDescent="0.2">
      <c r="A13" s="51">
        <v>12</v>
      </c>
      <c r="B13" s="52" t="s">
        <v>3040</v>
      </c>
      <c r="C13" s="52" t="s">
        <v>3039</v>
      </c>
      <c r="D13" s="70">
        <v>0.91579999999999995</v>
      </c>
      <c r="E13" s="70">
        <v>0.375</v>
      </c>
      <c r="F13" s="70">
        <v>0.6</v>
      </c>
      <c r="G13" s="70">
        <v>0.76472972972972975</v>
      </c>
      <c r="H13" s="77"/>
    </row>
    <row r="14" spans="1:8" x14ac:dyDescent="0.2">
      <c r="A14" s="51">
        <v>13</v>
      </c>
      <c r="B14" s="52" t="s">
        <v>585</v>
      </c>
      <c r="C14" s="52" t="s">
        <v>3414</v>
      </c>
      <c r="D14" s="70">
        <v>0.74560000000000004</v>
      </c>
      <c r="E14" s="70">
        <v>0.67500000000000004</v>
      </c>
      <c r="F14" s="70">
        <v>0.88</v>
      </c>
      <c r="G14" s="70">
        <v>0.74486486486486492</v>
      </c>
      <c r="H14" s="77"/>
    </row>
    <row r="15" spans="1:8" x14ac:dyDescent="0.2">
      <c r="A15" s="51">
        <v>14</v>
      </c>
      <c r="B15" s="52" t="s">
        <v>490</v>
      </c>
      <c r="C15" s="52" t="s">
        <v>3422</v>
      </c>
      <c r="D15" s="70">
        <v>0.68840000000000001</v>
      </c>
      <c r="E15" s="70">
        <v>0.5</v>
      </c>
      <c r="F15" s="70">
        <v>0.68</v>
      </c>
      <c r="G15" s="70">
        <v>0.74377027027027032</v>
      </c>
      <c r="H15" s="77"/>
    </row>
    <row r="16" spans="1:8" x14ac:dyDescent="0.2">
      <c r="A16" s="51">
        <v>15</v>
      </c>
      <c r="B16" s="52" t="s">
        <v>1809</v>
      </c>
      <c r="C16" s="52" t="s">
        <v>3427</v>
      </c>
      <c r="D16" s="70">
        <v>0.67130000000000001</v>
      </c>
      <c r="E16" s="70">
        <v>0.55000000000000004</v>
      </c>
      <c r="F16" s="70">
        <v>0.6</v>
      </c>
      <c r="G16" s="70">
        <v>0.73296959459459454</v>
      </c>
      <c r="H16" s="77"/>
    </row>
    <row r="17" spans="1:8" x14ac:dyDescent="0.2">
      <c r="A17" s="51">
        <v>16</v>
      </c>
      <c r="B17" s="52" t="s">
        <v>1137</v>
      </c>
      <c r="C17" s="52" t="s">
        <v>1136</v>
      </c>
      <c r="D17" s="70">
        <v>0.69820000000000004</v>
      </c>
      <c r="E17" s="70">
        <v>0.47499999999999998</v>
      </c>
      <c r="F17" s="70">
        <v>0.56000000000000005</v>
      </c>
      <c r="G17" s="70">
        <v>0.73024999999999995</v>
      </c>
      <c r="H17" s="77"/>
    </row>
    <row r="18" spans="1:8" x14ac:dyDescent="0.2">
      <c r="A18" s="51">
        <v>17</v>
      </c>
      <c r="B18" s="52" t="s">
        <v>514</v>
      </c>
      <c r="C18" s="52" t="s">
        <v>513</v>
      </c>
      <c r="D18" s="70">
        <v>0.75219999999999998</v>
      </c>
      <c r="E18" s="70">
        <v>0.35</v>
      </c>
      <c r="F18" s="70">
        <v>0.44</v>
      </c>
      <c r="G18" s="70">
        <v>0.72620945945945936</v>
      </c>
      <c r="H18" s="77"/>
    </row>
    <row r="19" spans="1:8" x14ac:dyDescent="0.2">
      <c r="A19" s="51">
        <v>18</v>
      </c>
      <c r="B19" s="52" t="s">
        <v>2974</v>
      </c>
      <c r="C19" s="52" t="s">
        <v>2973</v>
      </c>
      <c r="D19" s="70">
        <v>0.68320000000000003</v>
      </c>
      <c r="E19" s="70">
        <v>0.52500000000000002</v>
      </c>
      <c r="F19" s="70">
        <v>0.52</v>
      </c>
      <c r="G19" s="70">
        <v>0.72605405405405399</v>
      </c>
      <c r="H19" s="77"/>
    </row>
    <row r="20" spans="1:8" x14ac:dyDescent="0.2">
      <c r="A20" s="51">
        <v>19</v>
      </c>
      <c r="B20" s="52" t="s">
        <v>2153</v>
      </c>
      <c r="C20" s="52" t="s">
        <v>3421</v>
      </c>
      <c r="D20" s="70">
        <v>0.69369999999999998</v>
      </c>
      <c r="E20" s="70">
        <v>0.35</v>
      </c>
      <c r="F20" s="70">
        <v>0.52</v>
      </c>
      <c r="G20" s="70">
        <v>0.72523429054054045</v>
      </c>
      <c r="H20" s="77"/>
    </row>
    <row r="21" spans="1:8" x14ac:dyDescent="0.2">
      <c r="A21" s="51">
        <v>20</v>
      </c>
      <c r="B21" s="52" t="s">
        <v>824</v>
      </c>
      <c r="C21" s="52" t="s">
        <v>823</v>
      </c>
      <c r="D21" s="70">
        <v>0.58120000000000005</v>
      </c>
      <c r="E21" s="70">
        <v>0.75</v>
      </c>
      <c r="F21" s="70">
        <v>0.68</v>
      </c>
      <c r="G21" s="70">
        <v>0.72263513513513511</v>
      </c>
      <c r="H21" s="77"/>
    </row>
    <row r="22" spans="1:8" x14ac:dyDescent="0.2">
      <c r="A22" s="51">
        <v>21</v>
      </c>
      <c r="B22" s="52" t="s">
        <v>2782</v>
      </c>
      <c r="C22" s="52" t="s">
        <v>2781</v>
      </c>
      <c r="D22" s="70">
        <v>0.61550000000000005</v>
      </c>
      <c r="E22" s="70">
        <v>0.52500000000000002</v>
      </c>
      <c r="F22" s="70">
        <v>0.6</v>
      </c>
      <c r="G22" s="70">
        <v>0.71756503378378367</v>
      </c>
      <c r="H22" s="77"/>
    </row>
    <row r="23" spans="1:8" x14ac:dyDescent="0.2">
      <c r="A23" s="51">
        <v>22</v>
      </c>
      <c r="B23" s="52" t="s">
        <v>967</v>
      </c>
      <c r="C23" s="52" t="s">
        <v>3404</v>
      </c>
      <c r="D23" s="70">
        <v>0.87360000000000004</v>
      </c>
      <c r="E23" s="70">
        <v>0.27500000000000002</v>
      </c>
      <c r="F23" s="70">
        <v>0.56000000000000005</v>
      </c>
      <c r="G23" s="70">
        <v>0.71027027027027034</v>
      </c>
      <c r="H23" s="77"/>
    </row>
    <row r="24" spans="1:8" x14ac:dyDescent="0.2">
      <c r="A24" s="51">
        <v>23</v>
      </c>
      <c r="B24" s="52" t="s">
        <v>1163</v>
      </c>
      <c r="C24" s="52" t="s">
        <v>3416</v>
      </c>
      <c r="D24" s="70">
        <v>0.74139999999999995</v>
      </c>
      <c r="E24" s="70">
        <v>0.27500000000000002</v>
      </c>
      <c r="F24" s="70">
        <v>0.52</v>
      </c>
      <c r="G24" s="70">
        <v>0.70911486486486475</v>
      </c>
      <c r="H24" s="77"/>
    </row>
    <row r="25" spans="1:8" x14ac:dyDescent="0.2">
      <c r="A25" s="51">
        <v>24</v>
      </c>
      <c r="B25" s="52" t="s">
        <v>2732</v>
      </c>
      <c r="C25" s="52" t="s">
        <v>3410</v>
      </c>
      <c r="D25" s="70">
        <v>0.78010000000000002</v>
      </c>
      <c r="E25" s="70">
        <v>0.55000000000000004</v>
      </c>
      <c r="F25" s="70">
        <v>0.56000000000000005</v>
      </c>
      <c r="G25" s="70">
        <v>0.70655405405405414</v>
      </c>
      <c r="H25" s="77"/>
    </row>
    <row r="26" spans="1:8" x14ac:dyDescent="0.2">
      <c r="A26" s="51">
        <v>25</v>
      </c>
      <c r="B26" s="52" t="s">
        <v>3082</v>
      </c>
      <c r="C26" s="52" t="s">
        <v>3437</v>
      </c>
      <c r="D26" s="70">
        <v>0.61770000000000003</v>
      </c>
      <c r="E26" s="70">
        <v>0.52500000000000002</v>
      </c>
      <c r="F26" s="70">
        <v>0.72</v>
      </c>
      <c r="G26" s="70">
        <v>0.70002364864864852</v>
      </c>
      <c r="H26" s="77"/>
    </row>
    <row r="27" spans="1:8" x14ac:dyDescent="0.2">
      <c r="A27" s="51">
        <v>26</v>
      </c>
      <c r="B27" s="52" t="s">
        <v>3173</v>
      </c>
      <c r="C27" s="52" t="s">
        <v>3172</v>
      </c>
      <c r="D27" s="70">
        <v>0.77359999999999995</v>
      </c>
      <c r="E27" s="70">
        <v>0.47499999999999998</v>
      </c>
      <c r="F27" s="70">
        <v>0.68</v>
      </c>
      <c r="G27" s="70">
        <v>0.698918918918919</v>
      </c>
      <c r="H27" s="77"/>
    </row>
    <row r="28" spans="1:8" x14ac:dyDescent="0.2">
      <c r="A28" s="51">
        <v>27</v>
      </c>
      <c r="B28" s="52" t="s">
        <v>1979</v>
      </c>
      <c r="C28" s="52" t="s">
        <v>1978</v>
      </c>
      <c r="D28" s="70">
        <v>0.66390000000000005</v>
      </c>
      <c r="E28" s="70">
        <v>0.47499999999999998</v>
      </c>
      <c r="F28" s="70">
        <v>0.52</v>
      </c>
      <c r="G28" s="70">
        <v>0.69862499999999994</v>
      </c>
      <c r="H28" s="77"/>
    </row>
    <row r="29" spans="1:8" x14ac:dyDescent="0.2">
      <c r="A29" s="51">
        <v>28</v>
      </c>
      <c r="B29" s="52" t="s">
        <v>3259</v>
      </c>
      <c r="C29" s="52" t="s">
        <v>3411</v>
      </c>
      <c r="D29" s="70">
        <v>0.77980000000000005</v>
      </c>
      <c r="E29" s="70">
        <v>0.5</v>
      </c>
      <c r="F29" s="70">
        <v>0.57999999999999996</v>
      </c>
      <c r="G29" s="70">
        <v>0.69770270270270274</v>
      </c>
      <c r="H29" s="77"/>
    </row>
    <row r="30" spans="1:8" x14ac:dyDescent="0.2">
      <c r="A30" s="51">
        <v>29</v>
      </c>
      <c r="B30" s="52" t="s">
        <v>2758</v>
      </c>
      <c r="C30" s="52" t="s">
        <v>2757</v>
      </c>
      <c r="D30" s="70">
        <v>0.67259999999999998</v>
      </c>
      <c r="E30" s="70">
        <v>0.3</v>
      </c>
      <c r="F30" s="70">
        <v>0.52</v>
      </c>
      <c r="G30" s="70">
        <v>0.69496520270270257</v>
      </c>
      <c r="H30" s="77"/>
    </row>
    <row r="31" spans="1:8" x14ac:dyDescent="0.2">
      <c r="A31" s="51">
        <v>30</v>
      </c>
      <c r="B31" s="52" t="s">
        <v>1951</v>
      </c>
      <c r="C31" s="52" t="s">
        <v>3417</v>
      </c>
      <c r="D31" s="70">
        <v>0.7399</v>
      </c>
      <c r="E31" s="70">
        <v>0.55000000000000004</v>
      </c>
      <c r="F31" s="70">
        <v>0.68</v>
      </c>
      <c r="G31" s="70">
        <v>0.69236486486486493</v>
      </c>
      <c r="H31" s="77"/>
    </row>
    <row r="32" spans="1:8" x14ac:dyDescent="0.2">
      <c r="A32" s="51">
        <v>31</v>
      </c>
      <c r="B32" s="52" t="s">
        <v>875</v>
      </c>
      <c r="C32" s="52" t="s">
        <v>3440</v>
      </c>
      <c r="D32" s="70">
        <v>0.59489999999999998</v>
      </c>
      <c r="E32" s="70">
        <v>0.45</v>
      </c>
      <c r="F32" s="70">
        <v>0.68</v>
      </c>
      <c r="G32" s="70">
        <v>0.69162010135135132</v>
      </c>
      <c r="H32" s="77"/>
    </row>
    <row r="33" spans="1:8" x14ac:dyDescent="0.2">
      <c r="A33" s="51">
        <v>32</v>
      </c>
      <c r="B33" s="52" t="s">
        <v>1608</v>
      </c>
      <c r="C33" s="52" t="s">
        <v>1607</v>
      </c>
      <c r="D33" s="70">
        <v>0.65480000000000005</v>
      </c>
      <c r="E33" s="70">
        <v>0.55000000000000004</v>
      </c>
      <c r="F33" s="70">
        <v>0.88</v>
      </c>
      <c r="G33" s="70">
        <v>0.68931081081081091</v>
      </c>
      <c r="H33" s="77"/>
    </row>
    <row r="34" spans="1:8" x14ac:dyDescent="0.2">
      <c r="A34" s="51">
        <v>33</v>
      </c>
      <c r="B34" s="52" t="s">
        <v>2224</v>
      </c>
      <c r="C34" s="52" t="s">
        <v>2223</v>
      </c>
      <c r="D34" s="70">
        <v>0.70169999999999999</v>
      </c>
      <c r="E34" s="70">
        <v>0.35</v>
      </c>
      <c r="F34" s="70">
        <v>0.4</v>
      </c>
      <c r="G34" s="70">
        <v>0.68199662162162156</v>
      </c>
      <c r="H34" s="77"/>
    </row>
    <row r="35" spans="1:8" x14ac:dyDescent="0.2">
      <c r="A35" s="51">
        <v>34</v>
      </c>
      <c r="B35" s="52" t="s">
        <v>1696</v>
      </c>
      <c r="C35" s="52" t="s">
        <v>1695</v>
      </c>
      <c r="D35" s="70">
        <v>0.64339999999999997</v>
      </c>
      <c r="E35" s="70">
        <v>0.35</v>
      </c>
      <c r="F35" s="70">
        <v>0.76</v>
      </c>
      <c r="G35" s="70">
        <v>0.68145270270270264</v>
      </c>
      <c r="H35" s="77"/>
    </row>
    <row r="36" spans="1:8" x14ac:dyDescent="0.2">
      <c r="A36" s="51">
        <v>35</v>
      </c>
      <c r="B36" s="52" t="s">
        <v>2429</v>
      </c>
      <c r="C36" s="52" t="s">
        <v>3418</v>
      </c>
      <c r="D36" s="70">
        <v>0.71830000000000005</v>
      </c>
      <c r="E36" s="70">
        <v>0.27500000000000002</v>
      </c>
      <c r="F36" s="70">
        <v>0.44</v>
      </c>
      <c r="G36" s="70">
        <v>0.68121959459459447</v>
      </c>
      <c r="H36" s="77"/>
    </row>
    <row r="37" spans="1:8" x14ac:dyDescent="0.2">
      <c r="A37" s="51">
        <v>36</v>
      </c>
      <c r="B37" s="52" t="s">
        <v>663</v>
      </c>
      <c r="C37" s="52" t="s">
        <v>3471</v>
      </c>
      <c r="D37" s="70">
        <v>0.53680000000000005</v>
      </c>
      <c r="E37" s="70">
        <v>0.55000000000000004</v>
      </c>
      <c r="F37" s="70">
        <v>0.76</v>
      </c>
      <c r="G37" s="70">
        <v>0.680768918918919</v>
      </c>
      <c r="H37" s="77"/>
    </row>
    <row r="38" spans="1:8" x14ac:dyDescent="0.2">
      <c r="A38" s="51">
        <v>37</v>
      </c>
      <c r="B38" s="52" t="s">
        <v>219</v>
      </c>
      <c r="C38" s="52" t="s">
        <v>218</v>
      </c>
      <c r="D38" s="70">
        <v>0.51690000000000003</v>
      </c>
      <c r="E38" s="70">
        <v>0.7</v>
      </c>
      <c r="F38" s="70">
        <v>0.56000000000000005</v>
      </c>
      <c r="G38" s="70">
        <v>0.67758699324324334</v>
      </c>
      <c r="H38" s="77"/>
    </row>
    <row r="39" spans="1:8" x14ac:dyDescent="0.2">
      <c r="A39" s="51">
        <v>38</v>
      </c>
      <c r="B39" s="52" t="s">
        <v>1061</v>
      </c>
      <c r="C39" s="52" t="s">
        <v>1060</v>
      </c>
      <c r="D39" s="70">
        <v>0.60540000000000005</v>
      </c>
      <c r="E39" s="70">
        <v>0.52500000000000002</v>
      </c>
      <c r="F39" s="70">
        <v>0.6</v>
      </c>
      <c r="G39" s="70">
        <v>0.67554729729729734</v>
      </c>
      <c r="H39" s="77"/>
    </row>
    <row r="40" spans="1:8" x14ac:dyDescent="0.2">
      <c r="A40" s="51">
        <v>39</v>
      </c>
      <c r="B40" s="52" t="s">
        <v>1935</v>
      </c>
      <c r="C40" s="52" t="s">
        <v>1934</v>
      </c>
      <c r="D40" s="70">
        <v>0.59770000000000001</v>
      </c>
      <c r="E40" s="70">
        <v>0.5</v>
      </c>
      <c r="F40" s="70">
        <v>0.68</v>
      </c>
      <c r="G40" s="70">
        <v>0.67329391891891888</v>
      </c>
      <c r="H40" s="77"/>
    </row>
    <row r="41" spans="1:8" x14ac:dyDescent="0.2">
      <c r="A41" s="51">
        <v>40</v>
      </c>
      <c r="B41" s="52" t="s">
        <v>2601</v>
      </c>
      <c r="C41" s="52" t="s">
        <v>3429</v>
      </c>
      <c r="D41" s="70">
        <v>0.65080000000000005</v>
      </c>
      <c r="E41" s="70">
        <v>0.4</v>
      </c>
      <c r="F41" s="70">
        <v>0.52</v>
      </c>
      <c r="G41" s="70">
        <v>0.66979729729729731</v>
      </c>
      <c r="H41" s="77"/>
    </row>
    <row r="42" spans="1:8" x14ac:dyDescent="0.2">
      <c r="A42" s="51">
        <v>41</v>
      </c>
      <c r="B42" s="52" t="s">
        <v>2385</v>
      </c>
      <c r="C42" s="52" t="s">
        <v>2384</v>
      </c>
      <c r="D42" s="70">
        <v>0.51700000000000002</v>
      </c>
      <c r="E42" s="70">
        <v>0.625</v>
      </c>
      <c r="F42" s="70">
        <v>0.64</v>
      </c>
      <c r="G42" s="70">
        <v>0.66853074324324313</v>
      </c>
      <c r="H42" s="77"/>
    </row>
    <row r="43" spans="1:8" x14ac:dyDescent="0.2">
      <c r="A43" s="51">
        <v>42</v>
      </c>
      <c r="B43" s="52" t="s">
        <v>231</v>
      </c>
      <c r="C43" s="52" t="s">
        <v>230</v>
      </c>
      <c r="D43" s="70">
        <v>0.63549999999999995</v>
      </c>
      <c r="E43" s="70">
        <v>0.3</v>
      </c>
      <c r="F43" s="70">
        <v>0.8</v>
      </c>
      <c r="G43" s="70">
        <v>0.6678547297297297</v>
      </c>
      <c r="H43" s="77"/>
    </row>
    <row r="44" spans="1:8" x14ac:dyDescent="0.2">
      <c r="A44" s="51">
        <v>43</v>
      </c>
      <c r="B44" s="52" t="s">
        <v>1320</v>
      </c>
      <c r="C44" s="52" t="s">
        <v>3465</v>
      </c>
      <c r="D44" s="70">
        <v>0.55359999999999998</v>
      </c>
      <c r="E44" s="70">
        <v>0.47499999999999998</v>
      </c>
      <c r="F44" s="70">
        <v>0.68</v>
      </c>
      <c r="G44" s="70">
        <v>0.66445135135135125</v>
      </c>
      <c r="H44" s="77"/>
    </row>
    <row r="45" spans="1:8" x14ac:dyDescent="0.2">
      <c r="A45" s="51">
        <v>44</v>
      </c>
      <c r="B45" s="52" t="s">
        <v>1996</v>
      </c>
      <c r="C45" s="52" t="s">
        <v>1995</v>
      </c>
      <c r="D45" s="70">
        <v>0.61990000000000001</v>
      </c>
      <c r="E45" s="70">
        <v>0.42499999999999999</v>
      </c>
      <c r="F45" s="70">
        <v>0.6</v>
      </c>
      <c r="G45" s="70">
        <v>0.6619493243243243</v>
      </c>
      <c r="H45" s="77"/>
    </row>
    <row r="46" spans="1:8" x14ac:dyDescent="0.2">
      <c r="A46" s="51">
        <v>45</v>
      </c>
      <c r="B46" s="52" t="s">
        <v>932</v>
      </c>
      <c r="C46" s="52" t="s">
        <v>3415</v>
      </c>
      <c r="D46" s="70">
        <v>0.74439999999999995</v>
      </c>
      <c r="E46" s="70">
        <v>0.375</v>
      </c>
      <c r="F46" s="70">
        <v>0.72</v>
      </c>
      <c r="G46" s="70">
        <v>0.66189189189189179</v>
      </c>
      <c r="H46" s="77"/>
    </row>
    <row r="47" spans="1:8" x14ac:dyDescent="0.2">
      <c r="A47" s="51">
        <v>46</v>
      </c>
      <c r="B47" s="52" t="s">
        <v>355</v>
      </c>
      <c r="C47" s="52" t="s">
        <v>3473</v>
      </c>
      <c r="D47" s="70">
        <v>0.52680000000000005</v>
      </c>
      <c r="E47" s="70">
        <v>0.52500000000000002</v>
      </c>
      <c r="F47" s="70">
        <v>0.72</v>
      </c>
      <c r="G47" s="70">
        <v>0.66086148648648657</v>
      </c>
      <c r="H47" s="77"/>
    </row>
    <row r="48" spans="1:8" x14ac:dyDescent="0.2">
      <c r="A48" s="51">
        <v>47</v>
      </c>
      <c r="B48" s="52" t="s">
        <v>1470</v>
      </c>
      <c r="C48" s="52" t="s">
        <v>3451</v>
      </c>
      <c r="D48" s="70">
        <v>0.5746</v>
      </c>
      <c r="E48" s="70">
        <v>0.6</v>
      </c>
      <c r="F48" s="70">
        <v>0.52</v>
      </c>
      <c r="G48" s="70">
        <v>0.66031756756756743</v>
      </c>
      <c r="H48" s="77"/>
    </row>
    <row r="49" spans="1:8" x14ac:dyDescent="0.2">
      <c r="A49" s="51">
        <v>48</v>
      </c>
      <c r="B49" s="52" t="s">
        <v>2108</v>
      </c>
      <c r="C49" s="52" t="s">
        <v>3425</v>
      </c>
      <c r="D49" s="70">
        <v>0.67510000000000003</v>
      </c>
      <c r="E49" s="70">
        <v>0.42499999999999999</v>
      </c>
      <c r="F49" s="70">
        <v>0.72</v>
      </c>
      <c r="G49" s="70">
        <v>0.65717229729729743</v>
      </c>
      <c r="H49" s="77"/>
    </row>
    <row r="50" spans="1:8" x14ac:dyDescent="0.2">
      <c r="A50" s="51">
        <v>49</v>
      </c>
      <c r="B50" s="52" t="s">
        <v>951</v>
      </c>
      <c r="C50" s="52" t="s">
        <v>950</v>
      </c>
      <c r="D50" s="70">
        <v>0.56159999999999999</v>
      </c>
      <c r="E50" s="70">
        <v>0.5</v>
      </c>
      <c r="F50" s="70">
        <v>0.52</v>
      </c>
      <c r="G50" s="70">
        <v>0.65661891891891888</v>
      </c>
      <c r="H50" s="77"/>
    </row>
    <row r="51" spans="1:8" x14ac:dyDescent="0.2">
      <c r="A51" s="51">
        <v>50</v>
      </c>
      <c r="B51" s="52" t="s">
        <v>2100</v>
      </c>
      <c r="C51" s="52" t="s">
        <v>2099</v>
      </c>
      <c r="D51" s="70">
        <v>0.54569999999999996</v>
      </c>
      <c r="E51" s="70">
        <v>0.47499999999999998</v>
      </c>
      <c r="F51" s="70">
        <v>0.92</v>
      </c>
      <c r="G51" s="70">
        <v>0.65651013513513512</v>
      </c>
      <c r="H51" s="77"/>
    </row>
    <row r="52" spans="1:8" x14ac:dyDescent="0.2">
      <c r="A52" s="51">
        <v>51</v>
      </c>
      <c r="B52" s="52" t="s">
        <v>1240</v>
      </c>
      <c r="C52" s="52" t="s">
        <v>3426</v>
      </c>
      <c r="D52" s="70">
        <v>0.67269999999999996</v>
      </c>
      <c r="E52" s="70">
        <v>0.42499999999999999</v>
      </c>
      <c r="F52" s="70">
        <v>0.72</v>
      </c>
      <c r="G52" s="70">
        <v>0.65546959459459453</v>
      </c>
      <c r="H52" s="77"/>
    </row>
    <row r="53" spans="1:8" x14ac:dyDescent="0.2">
      <c r="A53" s="51">
        <v>52</v>
      </c>
      <c r="B53" s="52" t="s">
        <v>1440</v>
      </c>
      <c r="C53" s="52" t="s">
        <v>3456</v>
      </c>
      <c r="D53" s="70">
        <v>0.56279999999999997</v>
      </c>
      <c r="E53" s="70">
        <v>0.45</v>
      </c>
      <c r="F53" s="70">
        <v>0.6</v>
      </c>
      <c r="G53" s="70">
        <v>0.65498716216216202</v>
      </c>
      <c r="H53" s="77"/>
    </row>
    <row r="54" spans="1:8" x14ac:dyDescent="0.2">
      <c r="A54" s="51">
        <v>53</v>
      </c>
      <c r="B54" s="52" t="s">
        <v>1972</v>
      </c>
      <c r="C54" s="52" t="s">
        <v>1971</v>
      </c>
      <c r="D54" s="70">
        <v>0.61209999999999998</v>
      </c>
      <c r="E54" s="70">
        <v>0.6</v>
      </c>
      <c r="F54" s="70">
        <v>0.72</v>
      </c>
      <c r="G54" s="70">
        <v>0.65220608108108102</v>
      </c>
      <c r="H54" s="77"/>
    </row>
    <row r="55" spans="1:8" x14ac:dyDescent="0.2">
      <c r="A55" s="51">
        <v>54</v>
      </c>
      <c r="B55" s="52" t="s">
        <v>2653</v>
      </c>
      <c r="C55" s="52" t="s">
        <v>2652</v>
      </c>
      <c r="D55" s="70">
        <v>0.60570000000000002</v>
      </c>
      <c r="E55" s="70">
        <v>0.45</v>
      </c>
      <c r="F55" s="70">
        <v>0.56000000000000005</v>
      </c>
      <c r="G55" s="70">
        <v>0.65215878378378378</v>
      </c>
      <c r="H55" s="77"/>
    </row>
    <row r="56" spans="1:8" x14ac:dyDescent="0.2">
      <c r="A56" s="51">
        <v>55</v>
      </c>
      <c r="B56" s="52" t="s">
        <v>2763</v>
      </c>
      <c r="C56" s="52" t="s">
        <v>3433</v>
      </c>
      <c r="D56" s="70">
        <v>0.63580000000000003</v>
      </c>
      <c r="E56" s="70">
        <v>0.45</v>
      </c>
      <c r="F56" s="70">
        <v>0.36</v>
      </c>
      <c r="G56" s="70">
        <v>0.6506824324324324</v>
      </c>
      <c r="H56" s="77"/>
    </row>
    <row r="57" spans="1:8" x14ac:dyDescent="0.2">
      <c r="A57" s="51">
        <v>56</v>
      </c>
      <c r="B57" s="52" t="s">
        <v>1868</v>
      </c>
      <c r="C57" s="52" t="s">
        <v>3428</v>
      </c>
      <c r="D57" s="70">
        <v>0.66569999999999996</v>
      </c>
      <c r="E57" s="70">
        <v>0.47499999999999998</v>
      </c>
      <c r="F57" s="70">
        <v>0.88</v>
      </c>
      <c r="G57" s="70">
        <v>0.64763513513513515</v>
      </c>
      <c r="H57" s="77"/>
    </row>
    <row r="58" spans="1:8" x14ac:dyDescent="0.2">
      <c r="A58" s="51">
        <v>57</v>
      </c>
      <c r="B58" s="52" t="s">
        <v>3126</v>
      </c>
      <c r="C58" s="52" t="s">
        <v>3435</v>
      </c>
      <c r="D58" s="70">
        <v>0.62570000000000003</v>
      </c>
      <c r="E58" s="70">
        <v>0.45</v>
      </c>
      <c r="F58" s="70">
        <v>0.88</v>
      </c>
      <c r="G58" s="70">
        <v>0.64596283783783792</v>
      </c>
      <c r="H58" s="77"/>
    </row>
    <row r="59" spans="1:8" x14ac:dyDescent="0.2">
      <c r="A59" s="51">
        <v>58</v>
      </c>
      <c r="B59" s="52" t="s">
        <v>1990</v>
      </c>
      <c r="C59" s="52" t="s">
        <v>1989</v>
      </c>
      <c r="D59" s="70">
        <v>0.69889999999999997</v>
      </c>
      <c r="E59" s="70">
        <v>0.47499999999999998</v>
      </c>
      <c r="F59" s="70">
        <v>0.64</v>
      </c>
      <c r="G59" s="70">
        <v>0.64412162162162157</v>
      </c>
      <c r="H59" s="77"/>
    </row>
    <row r="60" spans="1:8" x14ac:dyDescent="0.2">
      <c r="A60" s="51">
        <v>59</v>
      </c>
      <c r="B60" s="52" t="s">
        <v>2859</v>
      </c>
      <c r="C60" s="52" t="s">
        <v>2858</v>
      </c>
      <c r="D60" s="70">
        <v>0.57679999999999998</v>
      </c>
      <c r="E60" s="70">
        <v>0.52500000000000002</v>
      </c>
      <c r="F60" s="70">
        <v>0.52</v>
      </c>
      <c r="G60" s="70">
        <v>0.6433783783783783</v>
      </c>
      <c r="H60" s="77"/>
    </row>
    <row r="61" spans="1:8" x14ac:dyDescent="0.2">
      <c r="A61" s="51">
        <v>60</v>
      </c>
      <c r="B61" s="52" t="s">
        <v>1876</v>
      </c>
      <c r="C61" s="52" t="s">
        <v>3453</v>
      </c>
      <c r="D61" s="70">
        <v>0.57310000000000005</v>
      </c>
      <c r="E61" s="70">
        <v>0.45</v>
      </c>
      <c r="F61" s="70">
        <v>0.68</v>
      </c>
      <c r="G61" s="70">
        <v>0.64174662162162155</v>
      </c>
      <c r="H61" s="77"/>
    </row>
    <row r="62" spans="1:8" x14ac:dyDescent="0.2">
      <c r="A62" s="51">
        <v>61</v>
      </c>
      <c r="B62" s="52" t="s">
        <v>521</v>
      </c>
      <c r="C62" s="52" t="s">
        <v>520</v>
      </c>
      <c r="D62" s="70">
        <f>70.68%*1.05</f>
        <v>0.74214000000000013</v>
      </c>
      <c r="E62" s="70">
        <v>0.42499999999999999</v>
      </c>
      <c r="F62" s="70">
        <v>0.44</v>
      </c>
      <c r="G62" s="70">
        <v>0.64090540540540553</v>
      </c>
      <c r="H62" s="77"/>
    </row>
    <row r="63" spans="1:8" x14ac:dyDescent="0.2">
      <c r="A63" s="51">
        <v>62</v>
      </c>
      <c r="B63" s="52" t="s">
        <v>676</v>
      </c>
      <c r="C63" s="52" t="s">
        <v>3438</v>
      </c>
      <c r="D63" s="70">
        <v>0.60570000000000002</v>
      </c>
      <c r="E63" s="70">
        <v>0.625</v>
      </c>
      <c r="F63" s="70">
        <v>0.6</v>
      </c>
      <c r="G63" s="70">
        <v>0.63971959459459471</v>
      </c>
      <c r="H63" s="77"/>
    </row>
    <row r="64" spans="1:8" x14ac:dyDescent="0.2">
      <c r="A64" s="51">
        <v>63</v>
      </c>
      <c r="B64" s="52" t="s">
        <v>1901</v>
      </c>
      <c r="C64" s="52" t="s">
        <v>3434</v>
      </c>
      <c r="D64" s="70">
        <v>0.62819999999999998</v>
      </c>
      <c r="E64" s="70">
        <v>0.3</v>
      </c>
      <c r="F64" s="70">
        <v>0.36</v>
      </c>
      <c r="G64" s="70">
        <v>0.63785371621621612</v>
      </c>
      <c r="H64" s="77"/>
    </row>
    <row r="65" spans="1:8" x14ac:dyDescent="0.2">
      <c r="A65" s="51">
        <v>64</v>
      </c>
      <c r="B65" s="52" t="s">
        <v>1912</v>
      </c>
      <c r="C65" s="52" t="s">
        <v>1911</v>
      </c>
      <c r="D65" s="70">
        <v>0.60929999999999995</v>
      </c>
      <c r="E65" s="70">
        <v>0.4</v>
      </c>
      <c r="F65" s="70">
        <v>0.52</v>
      </c>
      <c r="G65" s="70">
        <v>0.63755067567567558</v>
      </c>
      <c r="H65" s="77"/>
    </row>
    <row r="66" spans="1:8" x14ac:dyDescent="0.2">
      <c r="A66" s="51">
        <v>65</v>
      </c>
      <c r="B66" s="52" t="s">
        <v>1233</v>
      </c>
      <c r="C66" s="52" t="s">
        <v>3444</v>
      </c>
      <c r="D66" s="70">
        <v>0.58660000000000001</v>
      </c>
      <c r="E66" s="70">
        <v>0.45</v>
      </c>
      <c r="F66" s="70">
        <v>0.56000000000000005</v>
      </c>
      <c r="G66" s="70">
        <v>0.63731756756756763</v>
      </c>
      <c r="H66" s="77"/>
    </row>
    <row r="67" spans="1:8" x14ac:dyDescent="0.2">
      <c r="A67" s="51">
        <v>66</v>
      </c>
      <c r="B67" s="52" t="s">
        <v>401</v>
      </c>
      <c r="C67" s="52" t="s">
        <v>3436</v>
      </c>
      <c r="D67" s="70">
        <v>0.62129999999999996</v>
      </c>
      <c r="E67" s="70">
        <v>0.3</v>
      </c>
      <c r="F67" s="70">
        <v>0.64</v>
      </c>
      <c r="G67" s="70">
        <v>0.63692905405405398</v>
      </c>
      <c r="H67" s="77"/>
    </row>
    <row r="68" spans="1:8" x14ac:dyDescent="0.2">
      <c r="A68" s="51">
        <v>67</v>
      </c>
      <c r="B68" s="52" t="s">
        <v>2197</v>
      </c>
      <c r="C68" s="52" t="s">
        <v>3462</v>
      </c>
      <c r="D68" s="70">
        <v>0.55700000000000005</v>
      </c>
      <c r="E68" s="70">
        <v>0.5</v>
      </c>
      <c r="F68" s="70">
        <v>0.64</v>
      </c>
      <c r="G68" s="70">
        <v>0.63669594594594592</v>
      </c>
      <c r="H68" s="77"/>
    </row>
    <row r="69" spans="1:8" x14ac:dyDescent="0.2">
      <c r="A69" s="51">
        <v>68</v>
      </c>
      <c r="B69" s="52" t="s">
        <v>1445</v>
      </c>
      <c r="C69" s="52" t="s">
        <v>1444</v>
      </c>
      <c r="D69" s="70">
        <v>0.53769999999999996</v>
      </c>
      <c r="E69" s="70">
        <v>0.5</v>
      </c>
      <c r="F69" s="70">
        <v>0.76</v>
      </c>
      <c r="G69" s="70">
        <v>0.63661824324324312</v>
      </c>
      <c r="H69" s="77"/>
    </row>
    <row r="70" spans="1:8" x14ac:dyDescent="0.2">
      <c r="A70" s="51">
        <v>69</v>
      </c>
      <c r="B70" s="52" t="s">
        <v>2677</v>
      </c>
      <c r="C70" s="52" t="s">
        <v>2676</v>
      </c>
      <c r="D70" s="70">
        <v>0.59809999999999997</v>
      </c>
      <c r="E70" s="70">
        <v>0.35</v>
      </c>
      <c r="F70" s="70">
        <v>0.68</v>
      </c>
      <c r="G70" s="70">
        <v>0.63630743243243237</v>
      </c>
      <c r="H70" s="77"/>
    </row>
    <row r="71" spans="1:8" x14ac:dyDescent="0.2">
      <c r="A71" s="51">
        <v>70</v>
      </c>
      <c r="B71" s="52" t="s">
        <v>1941</v>
      </c>
      <c r="C71" s="52" t="s">
        <v>3466</v>
      </c>
      <c r="D71" s="70">
        <v>0.54879999999999995</v>
      </c>
      <c r="E71" s="70">
        <v>0.4</v>
      </c>
      <c r="F71" s="70">
        <v>0.64</v>
      </c>
      <c r="G71" s="70">
        <v>0.63573243243243238</v>
      </c>
      <c r="H71" s="77"/>
    </row>
    <row r="72" spans="1:8" x14ac:dyDescent="0.2">
      <c r="A72" s="51">
        <v>71</v>
      </c>
      <c r="B72" s="52" t="s">
        <v>731</v>
      </c>
      <c r="C72" s="52" t="s">
        <v>3432</v>
      </c>
      <c r="D72" s="70">
        <v>0.64159999999999995</v>
      </c>
      <c r="E72" s="70">
        <v>0.57499999999999996</v>
      </c>
      <c r="F72" s="70">
        <v>0.68</v>
      </c>
      <c r="G72" s="70">
        <v>0.63135135135135134</v>
      </c>
      <c r="H72" s="77"/>
    </row>
    <row r="73" spans="1:8" x14ac:dyDescent="0.2">
      <c r="A73" s="51">
        <v>72</v>
      </c>
      <c r="B73" s="52" t="s">
        <v>538</v>
      </c>
      <c r="C73" s="52" t="s">
        <v>3447</v>
      </c>
      <c r="D73" s="70">
        <v>0.58169999999999999</v>
      </c>
      <c r="E73" s="70">
        <v>0.4</v>
      </c>
      <c r="F73" s="70">
        <v>0.4</v>
      </c>
      <c r="G73" s="70">
        <v>0.63124510135135137</v>
      </c>
      <c r="H73" s="77"/>
    </row>
    <row r="74" spans="1:8" x14ac:dyDescent="0.2">
      <c r="A74" s="51">
        <v>73</v>
      </c>
      <c r="B74" s="52" t="s">
        <v>975</v>
      </c>
      <c r="C74" s="52" t="s">
        <v>3454</v>
      </c>
      <c r="D74" s="70">
        <v>0.5696</v>
      </c>
      <c r="E74" s="70">
        <v>0.35</v>
      </c>
      <c r="F74" s="70">
        <v>0.8</v>
      </c>
      <c r="G74" s="70">
        <v>0.62908108108108096</v>
      </c>
      <c r="H74" s="77"/>
    </row>
    <row r="75" spans="1:8" x14ac:dyDescent="0.2">
      <c r="A75" s="51">
        <v>74</v>
      </c>
      <c r="B75" s="52" t="s">
        <v>986</v>
      </c>
      <c r="C75" s="52" t="s">
        <v>985</v>
      </c>
      <c r="D75" s="70">
        <v>0.65759999999999996</v>
      </c>
      <c r="E75" s="70">
        <v>0.52500000000000002</v>
      </c>
      <c r="F75" s="70">
        <v>0.64</v>
      </c>
      <c r="G75" s="70">
        <v>0.62702702702702695</v>
      </c>
      <c r="H75" s="77"/>
    </row>
    <row r="76" spans="1:8" x14ac:dyDescent="0.2">
      <c r="A76" s="51">
        <v>75</v>
      </c>
      <c r="B76" s="52" t="s">
        <v>1946</v>
      </c>
      <c r="C76" s="52" t="s">
        <v>1945</v>
      </c>
      <c r="D76" s="70">
        <v>0.57999999999999996</v>
      </c>
      <c r="E76" s="70">
        <v>0.375</v>
      </c>
      <c r="F76" s="70">
        <v>0.64</v>
      </c>
      <c r="G76" s="70">
        <v>0.6234864864864863</v>
      </c>
      <c r="H76" s="77"/>
    </row>
    <row r="77" spans="1:8" x14ac:dyDescent="0.2">
      <c r="A77" s="51">
        <v>76</v>
      </c>
      <c r="B77" s="52" t="s">
        <v>1565</v>
      </c>
      <c r="C77" s="52" t="s">
        <v>3452</v>
      </c>
      <c r="D77" s="70">
        <v>0.57369999999999999</v>
      </c>
      <c r="E77" s="70">
        <v>0.42499999999999999</v>
      </c>
      <c r="F77" s="70">
        <v>0.52</v>
      </c>
      <c r="G77" s="70">
        <v>0.61610472972972963</v>
      </c>
      <c r="H77" s="77"/>
    </row>
    <row r="78" spans="1:8" x14ac:dyDescent="0.2">
      <c r="A78" s="51">
        <v>77</v>
      </c>
      <c r="B78" s="52" t="s">
        <v>909</v>
      </c>
      <c r="C78" s="52" t="s">
        <v>908</v>
      </c>
      <c r="D78" s="70">
        <v>0.61009999999999998</v>
      </c>
      <c r="E78" s="70">
        <v>0.6</v>
      </c>
      <c r="F78" s="70">
        <v>0.68</v>
      </c>
      <c r="G78" s="70">
        <v>0.61547297297297299</v>
      </c>
      <c r="H78" s="77"/>
    </row>
    <row r="79" spans="1:8" x14ac:dyDescent="0.2">
      <c r="A79" s="51">
        <v>78</v>
      </c>
      <c r="B79" s="52" t="s">
        <v>1081</v>
      </c>
      <c r="C79" s="52" t="s">
        <v>3443</v>
      </c>
      <c r="D79" s="70">
        <v>0.59009999999999996</v>
      </c>
      <c r="E79" s="70">
        <v>0.32500000000000001</v>
      </c>
      <c r="F79" s="70">
        <v>0.6</v>
      </c>
      <c r="G79" s="70">
        <v>0.61392905405405396</v>
      </c>
      <c r="H79" s="77"/>
    </row>
    <row r="80" spans="1:8" x14ac:dyDescent="0.2">
      <c r="A80" s="51">
        <v>79</v>
      </c>
      <c r="B80" s="52" t="s">
        <v>2017</v>
      </c>
      <c r="C80" s="52" t="s">
        <v>3448</v>
      </c>
      <c r="D80" s="70">
        <v>0.5776</v>
      </c>
      <c r="E80" s="70">
        <v>0.3</v>
      </c>
      <c r="F80" s="70">
        <v>0.72</v>
      </c>
      <c r="G80" s="70">
        <v>0.61291891891891892</v>
      </c>
      <c r="H80" s="77"/>
    </row>
    <row r="81" spans="1:8" x14ac:dyDescent="0.2">
      <c r="A81" s="51">
        <v>80</v>
      </c>
      <c r="B81" s="52" t="s">
        <v>1834</v>
      </c>
      <c r="C81" s="52" t="s">
        <v>1833</v>
      </c>
      <c r="D81" s="70">
        <v>0.5948</v>
      </c>
      <c r="E81" s="70">
        <v>0.5</v>
      </c>
      <c r="F81" s="70">
        <v>0.68</v>
      </c>
      <c r="G81" s="70">
        <v>0.61268918918918924</v>
      </c>
      <c r="H81" s="77"/>
    </row>
    <row r="82" spans="1:8" x14ac:dyDescent="0.2">
      <c r="A82" s="51">
        <v>81</v>
      </c>
      <c r="B82" s="52" t="s">
        <v>889</v>
      </c>
      <c r="C82" s="52" t="s">
        <v>888</v>
      </c>
      <c r="D82" s="70">
        <v>0.56220000000000003</v>
      </c>
      <c r="E82" s="70">
        <v>0.4</v>
      </c>
      <c r="F82" s="70">
        <v>0.6</v>
      </c>
      <c r="G82" s="70">
        <v>0.61089864864864851</v>
      </c>
      <c r="H82" s="77"/>
    </row>
    <row r="83" spans="1:8" x14ac:dyDescent="0.2">
      <c r="A83" s="51">
        <v>82</v>
      </c>
      <c r="B83" s="52" t="s">
        <v>3053</v>
      </c>
      <c r="C83" s="52" t="s">
        <v>3052</v>
      </c>
      <c r="D83" s="70">
        <v>0.66010000000000002</v>
      </c>
      <c r="E83" s="70">
        <v>0.42499999999999999</v>
      </c>
      <c r="F83" s="70">
        <v>0.4</v>
      </c>
      <c r="G83" s="70">
        <v>0.6102060810810811</v>
      </c>
      <c r="H83" s="77"/>
    </row>
    <row r="84" spans="1:8" x14ac:dyDescent="0.2">
      <c r="A84" s="51">
        <v>83</v>
      </c>
      <c r="B84" s="52" t="s">
        <v>640</v>
      </c>
      <c r="C84" s="52" t="s">
        <v>3458</v>
      </c>
      <c r="D84" s="70">
        <v>0.56089999999999995</v>
      </c>
      <c r="E84" s="70">
        <v>0.375</v>
      </c>
      <c r="F84" s="70">
        <v>0.64</v>
      </c>
      <c r="G84" s="70">
        <v>0.60864527027027016</v>
      </c>
      <c r="H84" s="77"/>
    </row>
    <row r="85" spans="1:8" x14ac:dyDescent="0.2">
      <c r="A85" s="51">
        <v>84</v>
      </c>
      <c r="B85" s="52" t="s">
        <v>290</v>
      </c>
      <c r="C85" s="52" t="s">
        <v>289</v>
      </c>
      <c r="D85" s="70">
        <v>0.64839999999999998</v>
      </c>
      <c r="E85" s="70">
        <v>0.35</v>
      </c>
      <c r="F85" s="70">
        <v>0.6</v>
      </c>
      <c r="G85" s="70">
        <v>0.60758108108108111</v>
      </c>
      <c r="H85" s="77"/>
    </row>
    <row r="86" spans="1:8" x14ac:dyDescent="0.2">
      <c r="A86" s="51">
        <v>85</v>
      </c>
      <c r="B86" s="52" t="s">
        <v>2814</v>
      </c>
      <c r="C86" s="52" t="s">
        <v>3424</v>
      </c>
      <c r="D86" s="70">
        <v>0.68140000000000001</v>
      </c>
      <c r="E86" s="70">
        <v>0.3</v>
      </c>
      <c r="F86" s="70">
        <v>0.48</v>
      </c>
      <c r="G86" s="70">
        <v>0.60602027027027039</v>
      </c>
      <c r="H86" s="77"/>
    </row>
    <row r="87" spans="1:8" x14ac:dyDescent="0.2">
      <c r="A87" s="51">
        <v>86</v>
      </c>
      <c r="B87" s="52" t="s">
        <v>2621</v>
      </c>
      <c r="C87" s="52" t="s">
        <v>2620</v>
      </c>
      <c r="D87" s="70">
        <v>0.55989999999999995</v>
      </c>
      <c r="E87" s="70">
        <v>0.67500000000000004</v>
      </c>
      <c r="F87" s="70">
        <v>0.72</v>
      </c>
      <c r="G87" s="70">
        <v>0.60209459459459447</v>
      </c>
      <c r="H87" s="77"/>
    </row>
    <row r="88" spans="1:8" x14ac:dyDescent="0.2">
      <c r="A88" s="51">
        <v>87</v>
      </c>
      <c r="B88" s="52" t="s">
        <v>1967</v>
      </c>
      <c r="C88" s="52" t="s">
        <v>1966</v>
      </c>
      <c r="D88" s="70">
        <v>0.60570000000000002</v>
      </c>
      <c r="E88" s="70">
        <v>0.55000000000000004</v>
      </c>
      <c r="F88" s="70">
        <v>0.68</v>
      </c>
      <c r="G88" s="70">
        <v>0.60168918918918923</v>
      </c>
      <c r="H88" s="77"/>
    </row>
    <row r="89" spans="1:8" x14ac:dyDescent="0.2">
      <c r="A89" s="51">
        <v>88</v>
      </c>
      <c r="B89" s="52" t="s">
        <v>3197</v>
      </c>
      <c r="C89" s="52" t="s">
        <v>3445</v>
      </c>
      <c r="D89" s="70">
        <v>0.58389999999999997</v>
      </c>
      <c r="E89" s="70">
        <v>0.45</v>
      </c>
      <c r="F89" s="70">
        <v>0.73</v>
      </c>
      <c r="G89" s="70">
        <v>0.59928040540540539</v>
      </c>
      <c r="H89" s="77"/>
    </row>
    <row r="90" spans="1:8" x14ac:dyDescent="0.2">
      <c r="A90" s="51">
        <v>89</v>
      </c>
      <c r="B90" s="52" t="s">
        <v>1348</v>
      </c>
      <c r="C90" s="52" t="s">
        <v>1347</v>
      </c>
      <c r="D90" s="70">
        <v>0.50480000000000003</v>
      </c>
      <c r="E90" s="70">
        <v>0.45</v>
      </c>
      <c r="F90" s="70">
        <v>0.76</v>
      </c>
      <c r="G90" s="70">
        <v>0.59862162162162158</v>
      </c>
      <c r="H90" s="77"/>
    </row>
    <row r="91" spans="1:8" x14ac:dyDescent="0.2">
      <c r="A91" s="51">
        <v>90</v>
      </c>
      <c r="B91" s="52" t="s">
        <v>2607</v>
      </c>
      <c r="C91" s="52" t="s">
        <v>3450</v>
      </c>
      <c r="D91" s="70">
        <v>0.57740000000000002</v>
      </c>
      <c r="E91" s="70">
        <v>0.375</v>
      </c>
      <c r="F91" s="70">
        <v>0.44</v>
      </c>
      <c r="G91" s="70">
        <v>0.59660135135135128</v>
      </c>
      <c r="H91" s="77"/>
    </row>
    <row r="92" spans="1:8" x14ac:dyDescent="0.2">
      <c r="A92" s="51">
        <v>91</v>
      </c>
      <c r="B92" s="52" t="s">
        <v>682</v>
      </c>
      <c r="C92" s="52" t="s">
        <v>681</v>
      </c>
      <c r="D92" s="70">
        <v>0.59309999999999996</v>
      </c>
      <c r="E92" s="70">
        <v>0.6</v>
      </c>
      <c r="F92" s="70">
        <v>0.6</v>
      </c>
      <c r="G92" s="70">
        <v>0.59533783783783778</v>
      </c>
      <c r="H92" s="77"/>
    </row>
    <row r="93" spans="1:8" x14ac:dyDescent="0.2">
      <c r="A93" s="51">
        <v>92</v>
      </c>
      <c r="B93" s="52" t="s">
        <v>1343</v>
      </c>
      <c r="C93" s="52" t="s">
        <v>3423</v>
      </c>
      <c r="D93" s="70">
        <v>0.68379999999999996</v>
      </c>
      <c r="E93" s="70">
        <v>0.35</v>
      </c>
      <c r="F93" s="70">
        <v>0.52</v>
      </c>
      <c r="G93" s="70">
        <v>0.59391891891891879</v>
      </c>
      <c r="H93" s="77"/>
    </row>
    <row r="94" spans="1:8" x14ac:dyDescent="0.2">
      <c r="A94" s="51">
        <v>93</v>
      </c>
      <c r="B94" s="52" t="s">
        <v>2488</v>
      </c>
      <c r="C94" s="52" t="s">
        <v>3496</v>
      </c>
      <c r="D94" s="70">
        <v>0.50029999999999997</v>
      </c>
      <c r="E94" s="70">
        <v>0.52500000000000002</v>
      </c>
      <c r="F94" s="70">
        <v>0.6</v>
      </c>
      <c r="G94" s="70">
        <v>0.5938817567567567</v>
      </c>
      <c r="H94" s="77"/>
    </row>
    <row r="95" spans="1:8" x14ac:dyDescent="0.2">
      <c r="A95" s="51">
        <v>94</v>
      </c>
      <c r="B95" s="52" t="s">
        <v>819</v>
      </c>
      <c r="C95" s="52" t="s">
        <v>3469</v>
      </c>
      <c r="D95" s="70">
        <v>0.54069999999999996</v>
      </c>
      <c r="E95" s="70">
        <v>0.375</v>
      </c>
      <c r="F95" s="70">
        <v>0.64</v>
      </c>
      <c r="G95" s="70">
        <v>0.59294932432432423</v>
      </c>
      <c r="H95" s="77"/>
    </row>
    <row r="96" spans="1:8" x14ac:dyDescent="0.2">
      <c r="A96" s="51">
        <v>95</v>
      </c>
      <c r="B96" s="52" t="s">
        <v>669</v>
      </c>
      <c r="C96" s="52" t="s">
        <v>3430</v>
      </c>
      <c r="D96" s="70">
        <v>0.65059999999999996</v>
      </c>
      <c r="E96" s="70">
        <v>0.5</v>
      </c>
      <c r="F96" s="70">
        <v>0.4</v>
      </c>
      <c r="G96" s="70">
        <v>0.59094594594594585</v>
      </c>
      <c r="H96" s="77"/>
    </row>
    <row r="97" spans="1:8" x14ac:dyDescent="0.2">
      <c r="A97" s="51">
        <v>96</v>
      </c>
      <c r="B97" s="52" t="s">
        <v>446</v>
      </c>
      <c r="C97" s="52" t="s">
        <v>3467</v>
      </c>
      <c r="D97" s="70">
        <v>0.54800000000000004</v>
      </c>
      <c r="E97" s="70">
        <v>0.52500000000000002</v>
      </c>
      <c r="F97" s="70">
        <v>0.72</v>
      </c>
      <c r="G97" s="70">
        <v>0.58970270270270275</v>
      </c>
      <c r="H97" s="77"/>
    </row>
    <row r="98" spans="1:8" x14ac:dyDescent="0.2">
      <c r="A98" s="51">
        <v>97</v>
      </c>
      <c r="B98" s="52" t="s">
        <v>2051</v>
      </c>
      <c r="C98" s="52" t="s">
        <v>2050</v>
      </c>
      <c r="D98" s="70">
        <v>0.56140000000000001</v>
      </c>
      <c r="E98" s="70">
        <v>0.35</v>
      </c>
      <c r="F98" s="70">
        <v>0.52</v>
      </c>
      <c r="G98" s="70">
        <v>0.58789864864864871</v>
      </c>
      <c r="H98" s="77"/>
    </row>
    <row r="99" spans="1:8" x14ac:dyDescent="0.2">
      <c r="A99" s="51">
        <v>98</v>
      </c>
      <c r="B99" s="52" t="s">
        <v>333</v>
      </c>
      <c r="C99" s="52" t="s">
        <v>3461</v>
      </c>
      <c r="D99" s="70">
        <v>0.55759999999999998</v>
      </c>
      <c r="E99" s="70">
        <v>0.27500000000000002</v>
      </c>
      <c r="F99" s="70">
        <v>0.68</v>
      </c>
      <c r="G99" s="70">
        <v>0.58618918918918916</v>
      </c>
      <c r="H99" s="77"/>
    </row>
    <row r="100" spans="1:8" x14ac:dyDescent="0.2">
      <c r="A100" s="51">
        <v>99</v>
      </c>
      <c r="B100" s="52" t="s">
        <v>3013</v>
      </c>
      <c r="C100" s="52" t="s">
        <v>3483</v>
      </c>
      <c r="D100" s="70">
        <v>0.51619999999999999</v>
      </c>
      <c r="E100" s="70">
        <v>0.625</v>
      </c>
      <c r="F100" s="70">
        <v>0.68</v>
      </c>
      <c r="G100" s="70">
        <v>0.58530405405405406</v>
      </c>
      <c r="H100" s="77"/>
    </row>
    <row r="101" spans="1:8" x14ac:dyDescent="0.2">
      <c r="A101" s="51">
        <v>100</v>
      </c>
      <c r="B101" s="52" t="s">
        <v>2533</v>
      </c>
      <c r="C101" s="52" t="s">
        <v>3475</v>
      </c>
      <c r="D101" s="70">
        <v>0.52549999999999997</v>
      </c>
      <c r="E101" s="70">
        <v>0.45</v>
      </c>
      <c r="F101" s="70">
        <v>0.52</v>
      </c>
      <c r="G101" s="70">
        <v>0.58486824324324316</v>
      </c>
      <c r="H101" s="77"/>
    </row>
    <row r="102" spans="1:8" x14ac:dyDescent="0.2">
      <c r="A102" s="51">
        <v>101</v>
      </c>
      <c r="B102" s="52" t="s">
        <v>423</v>
      </c>
      <c r="C102" s="52" t="s">
        <v>422</v>
      </c>
      <c r="D102" s="70">
        <v>0.62939999999999996</v>
      </c>
      <c r="E102" s="70">
        <v>0.47499999999999998</v>
      </c>
      <c r="F102" s="70">
        <v>0.52</v>
      </c>
      <c r="G102" s="70">
        <v>0.58418918918918916</v>
      </c>
      <c r="H102" s="77"/>
    </row>
    <row r="103" spans="1:8" x14ac:dyDescent="0.2">
      <c r="A103" s="51">
        <v>102</v>
      </c>
      <c r="B103" s="52" t="s">
        <v>3138</v>
      </c>
      <c r="C103" s="52" t="s">
        <v>3137</v>
      </c>
      <c r="D103" s="70">
        <v>0.52139999999999997</v>
      </c>
      <c r="E103" s="70">
        <v>0.57499999999999996</v>
      </c>
      <c r="F103" s="70">
        <v>0.72</v>
      </c>
      <c r="G103" s="70">
        <v>0.5821824324324324</v>
      </c>
      <c r="H103" s="77"/>
    </row>
    <row r="104" spans="1:8" x14ac:dyDescent="0.2">
      <c r="A104" s="51">
        <v>103</v>
      </c>
      <c r="B104" s="52" t="s">
        <v>1894</v>
      </c>
      <c r="C104" s="52" t="s">
        <v>1893</v>
      </c>
      <c r="D104" s="70">
        <v>0.51629999999999998</v>
      </c>
      <c r="E104" s="70">
        <v>0.5</v>
      </c>
      <c r="F104" s="70">
        <v>0.44</v>
      </c>
      <c r="G104" s="70">
        <v>0.58020608108108096</v>
      </c>
      <c r="H104" s="77"/>
    </row>
    <row r="105" spans="1:8" x14ac:dyDescent="0.2">
      <c r="A105" s="51">
        <v>104</v>
      </c>
      <c r="B105" s="52" t="s">
        <v>2746</v>
      </c>
      <c r="C105" s="52" t="s">
        <v>2745</v>
      </c>
      <c r="D105" s="70">
        <v>0.502</v>
      </c>
      <c r="E105" s="70">
        <v>0.47499999999999998</v>
      </c>
      <c r="F105" s="70">
        <v>0.56000000000000005</v>
      </c>
      <c r="G105" s="70">
        <v>0.57779729729729723</v>
      </c>
      <c r="H105" s="77"/>
    </row>
    <row r="106" spans="1:8" x14ac:dyDescent="0.2">
      <c r="A106" s="51">
        <v>105</v>
      </c>
      <c r="B106" s="52" t="s">
        <v>472</v>
      </c>
      <c r="C106" s="52" t="s">
        <v>3472</v>
      </c>
      <c r="D106" s="70">
        <v>0.53210000000000002</v>
      </c>
      <c r="E106" s="70">
        <v>0.5</v>
      </c>
      <c r="F106" s="70">
        <v>0.76</v>
      </c>
      <c r="G106" s="70">
        <v>0.57728716216216225</v>
      </c>
      <c r="H106" s="77"/>
    </row>
    <row r="107" spans="1:8" x14ac:dyDescent="0.2">
      <c r="A107" s="51">
        <v>106</v>
      </c>
      <c r="B107" s="52" t="s">
        <v>2682</v>
      </c>
      <c r="C107" s="52" t="s">
        <v>2681</v>
      </c>
      <c r="D107" s="70">
        <v>0.68100000000000005</v>
      </c>
      <c r="E107" s="70">
        <v>0.32500000000000001</v>
      </c>
      <c r="F107" s="70">
        <v>0.42</v>
      </c>
      <c r="G107" s="70">
        <v>0.57581081081081087</v>
      </c>
      <c r="H107" s="77"/>
    </row>
    <row r="108" spans="1:8" x14ac:dyDescent="0.2">
      <c r="A108" s="51">
        <v>107</v>
      </c>
      <c r="B108" s="52" t="s">
        <v>652</v>
      </c>
      <c r="C108" s="52" t="s">
        <v>3477</v>
      </c>
      <c r="D108" s="70">
        <v>0.52349999999999997</v>
      </c>
      <c r="E108" s="70">
        <v>0.375</v>
      </c>
      <c r="F108" s="70">
        <v>0.6</v>
      </c>
      <c r="G108" s="70">
        <v>0.57461148648648641</v>
      </c>
      <c r="H108" s="77"/>
    </row>
    <row r="109" spans="1:8" x14ac:dyDescent="0.2">
      <c r="A109" s="51">
        <v>108</v>
      </c>
      <c r="B109" s="52" t="s">
        <v>2334</v>
      </c>
      <c r="C109" s="52" t="s">
        <v>2333</v>
      </c>
      <c r="D109" s="70">
        <v>0.53769999999999996</v>
      </c>
      <c r="E109" s="70">
        <v>0.67500000000000004</v>
      </c>
      <c r="F109" s="70">
        <v>0.6</v>
      </c>
      <c r="G109" s="70">
        <v>0.57412162162162161</v>
      </c>
      <c r="H109" s="77"/>
    </row>
    <row r="110" spans="1:8" x14ac:dyDescent="0.2">
      <c r="A110" s="51">
        <v>109</v>
      </c>
      <c r="B110" s="52" t="s">
        <v>3242</v>
      </c>
      <c r="C110" s="52" t="s">
        <v>3241</v>
      </c>
      <c r="D110" s="70">
        <v>0.5393</v>
      </c>
      <c r="E110" s="70">
        <v>0.3</v>
      </c>
      <c r="F110" s="70">
        <v>0.4</v>
      </c>
      <c r="G110" s="70">
        <v>0.57054375000000002</v>
      </c>
      <c r="H110" s="77"/>
    </row>
    <row r="111" spans="1:8" x14ac:dyDescent="0.2">
      <c r="A111" s="51">
        <v>110</v>
      </c>
      <c r="B111" s="52" t="s">
        <v>3033</v>
      </c>
      <c r="C111" s="52" t="s">
        <v>3480</v>
      </c>
      <c r="D111" s="70">
        <v>0.51970000000000005</v>
      </c>
      <c r="E111" s="70">
        <v>0.47499999999999998</v>
      </c>
      <c r="F111" s="70">
        <v>0.82</v>
      </c>
      <c r="G111" s="70">
        <v>0.56962500000000016</v>
      </c>
      <c r="H111" s="77"/>
    </row>
    <row r="112" spans="1:8" x14ac:dyDescent="0.2">
      <c r="A112" s="51">
        <v>111</v>
      </c>
      <c r="B112" s="52" t="s">
        <v>1685</v>
      </c>
      <c r="C112" s="52" t="s">
        <v>3457</v>
      </c>
      <c r="D112" s="70">
        <v>0.56089999999999995</v>
      </c>
      <c r="E112" s="70">
        <v>0.5</v>
      </c>
      <c r="F112" s="70">
        <v>0.76</v>
      </c>
      <c r="G112" s="70">
        <v>0.56925675675675669</v>
      </c>
      <c r="H112" s="77"/>
    </row>
    <row r="113" spans="1:8" x14ac:dyDescent="0.2">
      <c r="A113" s="51">
        <v>112</v>
      </c>
      <c r="B113" s="52" t="s">
        <v>1641</v>
      </c>
      <c r="C113" s="52" t="s">
        <v>1640</v>
      </c>
      <c r="D113" s="70">
        <v>0.53769999999999996</v>
      </c>
      <c r="E113" s="70">
        <v>0.52500000000000002</v>
      </c>
      <c r="F113" s="70">
        <v>0.6</v>
      </c>
      <c r="G113" s="70">
        <v>0.56877364864864866</v>
      </c>
      <c r="H113" s="77"/>
    </row>
    <row r="114" spans="1:8" x14ac:dyDescent="0.2">
      <c r="A114" s="51">
        <v>113</v>
      </c>
      <c r="B114" s="52" t="s">
        <v>2700</v>
      </c>
      <c r="C114" s="52" t="s">
        <v>3494</v>
      </c>
      <c r="D114" s="70">
        <v>0.50170000000000003</v>
      </c>
      <c r="E114" s="70">
        <v>0.57499999999999996</v>
      </c>
      <c r="F114" s="70">
        <v>0.28000000000000003</v>
      </c>
      <c r="G114" s="70">
        <v>0.56761824324324328</v>
      </c>
      <c r="H114" s="77"/>
    </row>
    <row r="115" spans="1:8" x14ac:dyDescent="0.2">
      <c r="A115" s="51">
        <v>114</v>
      </c>
      <c r="B115" s="52" t="s">
        <v>3001</v>
      </c>
      <c r="C115" s="52" t="s">
        <v>3482</v>
      </c>
      <c r="D115" s="70">
        <v>0.51880000000000004</v>
      </c>
      <c r="E115" s="70">
        <v>0.4</v>
      </c>
      <c r="F115" s="70">
        <v>0.52</v>
      </c>
      <c r="G115" s="70">
        <v>0.56722972972972974</v>
      </c>
      <c r="H115" s="77"/>
    </row>
    <row r="116" spans="1:8" x14ac:dyDescent="0.2">
      <c r="A116" s="51">
        <v>115</v>
      </c>
      <c r="B116" s="52" t="s">
        <v>506</v>
      </c>
      <c r="C116" s="52" t="s">
        <v>505</v>
      </c>
      <c r="D116" s="70">
        <v>0.54959999999999998</v>
      </c>
      <c r="E116" s="70">
        <v>0.52500000000000002</v>
      </c>
      <c r="F116" s="70">
        <v>0.76</v>
      </c>
      <c r="G116" s="70">
        <v>0.56702702702702701</v>
      </c>
      <c r="H116" s="77"/>
    </row>
    <row r="117" spans="1:8" x14ac:dyDescent="0.2">
      <c r="A117" s="51">
        <v>116</v>
      </c>
      <c r="B117" s="52" t="s">
        <v>3046</v>
      </c>
      <c r="C117" s="52" t="s">
        <v>3490</v>
      </c>
      <c r="D117" s="70">
        <v>0.51100000000000001</v>
      </c>
      <c r="E117" s="70">
        <v>0.4</v>
      </c>
      <c r="F117" s="70">
        <v>0.56000000000000005</v>
      </c>
      <c r="G117" s="70">
        <v>0.56614189189189179</v>
      </c>
      <c r="H117" s="77"/>
    </row>
    <row r="118" spans="1:8" x14ac:dyDescent="0.2">
      <c r="A118" s="51">
        <v>117</v>
      </c>
      <c r="B118" s="52" t="s">
        <v>2069</v>
      </c>
      <c r="C118" s="52" t="s">
        <v>3403</v>
      </c>
      <c r="D118" s="70">
        <f>56.18%*1.05</f>
        <v>0.58989000000000003</v>
      </c>
      <c r="E118" s="70">
        <v>0.5</v>
      </c>
      <c r="F118" s="70">
        <v>0.52</v>
      </c>
      <c r="G118" s="70">
        <v>0.56289864864864858</v>
      </c>
      <c r="H118" s="77"/>
    </row>
    <row r="119" spans="1:8" x14ac:dyDescent="0.2">
      <c r="A119" s="51">
        <v>118</v>
      </c>
      <c r="B119" s="52" t="s">
        <v>499</v>
      </c>
      <c r="C119" s="52" t="s">
        <v>498</v>
      </c>
      <c r="D119" s="70">
        <v>0.56169999999999998</v>
      </c>
      <c r="E119" s="70">
        <v>0.5</v>
      </c>
      <c r="F119" s="70">
        <v>0.68</v>
      </c>
      <c r="G119" s="70">
        <v>0.56114864864864866</v>
      </c>
      <c r="H119" s="77"/>
    </row>
    <row r="120" spans="1:8" x14ac:dyDescent="0.2">
      <c r="A120" s="51">
        <v>119</v>
      </c>
      <c r="B120" s="52" t="s">
        <v>1337</v>
      </c>
      <c r="C120" s="52" t="s">
        <v>3495</v>
      </c>
      <c r="D120" s="70">
        <v>0.50109999999999999</v>
      </c>
      <c r="E120" s="70">
        <v>0.35</v>
      </c>
      <c r="F120" s="70">
        <v>0.68</v>
      </c>
      <c r="G120" s="70">
        <v>0.56093581081081079</v>
      </c>
      <c r="H120" s="77"/>
    </row>
    <row r="121" spans="1:8" x14ac:dyDescent="0.2">
      <c r="A121" s="51">
        <v>120</v>
      </c>
      <c r="B121" s="52" t="s">
        <v>2693</v>
      </c>
      <c r="C121" s="52" t="s">
        <v>3464</v>
      </c>
      <c r="D121" s="70">
        <v>0.55410000000000004</v>
      </c>
      <c r="E121" s="70">
        <v>0.6</v>
      </c>
      <c r="F121" s="70">
        <v>0.52</v>
      </c>
      <c r="G121" s="70">
        <v>0.56033783783783786</v>
      </c>
      <c r="H121" s="77"/>
    </row>
    <row r="122" spans="1:8" x14ac:dyDescent="0.2">
      <c r="A122" s="51">
        <v>121</v>
      </c>
      <c r="B122" s="52" t="s">
        <v>1889</v>
      </c>
      <c r="C122" s="52" t="s">
        <v>1888</v>
      </c>
      <c r="D122" s="70">
        <v>0.57430000000000003</v>
      </c>
      <c r="E122" s="70">
        <v>0.57499999999999996</v>
      </c>
      <c r="F122" s="70">
        <v>0.44</v>
      </c>
      <c r="G122" s="70">
        <v>0.5599324324324324</v>
      </c>
      <c r="H122" s="77"/>
    </row>
    <row r="123" spans="1:8" x14ac:dyDescent="0.2">
      <c r="A123" s="51">
        <v>122</v>
      </c>
      <c r="B123" s="52" t="s">
        <v>2352</v>
      </c>
      <c r="C123" s="52" t="s">
        <v>2351</v>
      </c>
      <c r="D123" s="70">
        <v>0.55289999999999995</v>
      </c>
      <c r="E123" s="70">
        <v>0.47499999999999998</v>
      </c>
      <c r="F123" s="70">
        <v>0.76</v>
      </c>
      <c r="G123" s="70">
        <v>0.55844594594594588</v>
      </c>
      <c r="H123" s="77"/>
    </row>
    <row r="124" spans="1:8" x14ac:dyDescent="0.2">
      <c r="A124" s="51">
        <v>123</v>
      </c>
      <c r="B124" s="52" t="s">
        <v>3058</v>
      </c>
      <c r="C124" s="52" t="s">
        <v>3474</v>
      </c>
      <c r="D124" s="70">
        <v>0.52569999999999995</v>
      </c>
      <c r="E124" s="70">
        <v>0.57499999999999996</v>
      </c>
      <c r="F124" s="70">
        <v>0.68</v>
      </c>
      <c r="G124" s="70">
        <v>0.55304054054054053</v>
      </c>
      <c r="H124" s="77"/>
    </row>
    <row r="125" spans="1:8" x14ac:dyDescent="0.2">
      <c r="A125" s="51">
        <v>124</v>
      </c>
      <c r="B125" s="52" t="s">
        <v>2003</v>
      </c>
      <c r="C125" s="52" t="s">
        <v>2002</v>
      </c>
      <c r="D125" s="70">
        <v>0.6</v>
      </c>
      <c r="E125" s="70">
        <v>0.4</v>
      </c>
      <c r="F125" s="70">
        <v>0.56000000000000005</v>
      </c>
      <c r="G125" s="70">
        <v>0.55243243243243245</v>
      </c>
      <c r="H125" s="77"/>
    </row>
    <row r="126" spans="1:8" x14ac:dyDescent="0.2">
      <c r="A126" s="51">
        <v>125</v>
      </c>
      <c r="B126" s="52" t="s">
        <v>339</v>
      </c>
      <c r="C126" s="52" t="s">
        <v>3488</v>
      </c>
      <c r="D126" s="70">
        <v>0.51200000000000001</v>
      </c>
      <c r="E126" s="70">
        <v>0.35</v>
      </c>
      <c r="F126" s="70">
        <v>0.52</v>
      </c>
      <c r="G126" s="70">
        <v>0.54951351351351352</v>
      </c>
      <c r="H126" s="77"/>
    </row>
    <row r="127" spans="1:8" x14ac:dyDescent="0.2">
      <c r="A127" s="51">
        <v>126</v>
      </c>
      <c r="B127" s="52" t="s">
        <v>2342</v>
      </c>
      <c r="C127" s="52" t="s">
        <v>2341</v>
      </c>
      <c r="D127" s="70">
        <v>0.58440000000000003</v>
      </c>
      <c r="E127" s="70">
        <v>0.375</v>
      </c>
      <c r="F127" s="70">
        <v>0.68</v>
      </c>
      <c r="G127" s="70">
        <v>0.54945945945945951</v>
      </c>
      <c r="H127" s="77"/>
    </row>
    <row r="128" spans="1:8" x14ac:dyDescent="0.2">
      <c r="A128" s="51">
        <v>127</v>
      </c>
      <c r="B128" s="52" t="s">
        <v>2413</v>
      </c>
      <c r="C128" s="52" t="s">
        <v>2412</v>
      </c>
      <c r="D128" s="70">
        <v>0.63600000000000001</v>
      </c>
      <c r="E128" s="70">
        <v>0.32500000000000001</v>
      </c>
      <c r="F128" s="70">
        <v>0.44</v>
      </c>
      <c r="G128" s="70">
        <v>0.54756756756756753</v>
      </c>
      <c r="H128" s="77"/>
    </row>
    <row r="129" spans="1:8" x14ac:dyDescent="0.2">
      <c r="A129" s="51">
        <v>128</v>
      </c>
      <c r="B129" s="52" t="s">
        <v>2303</v>
      </c>
      <c r="C129" s="52" t="s">
        <v>2302</v>
      </c>
      <c r="D129" s="70">
        <v>0.61339999999999995</v>
      </c>
      <c r="E129" s="70">
        <v>0.35</v>
      </c>
      <c r="F129" s="70">
        <v>0.48</v>
      </c>
      <c r="G129" s="70">
        <v>0.54202702702702699</v>
      </c>
      <c r="H129" s="77"/>
    </row>
    <row r="130" spans="1:8" x14ac:dyDescent="0.2">
      <c r="A130" s="51">
        <v>129</v>
      </c>
      <c r="B130" s="52" t="s">
        <v>431</v>
      </c>
      <c r="C130" s="52" t="s">
        <v>430</v>
      </c>
      <c r="D130" s="70">
        <v>0.60799999999999998</v>
      </c>
      <c r="E130" s="70">
        <v>0.32500000000000001</v>
      </c>
      <c r="F130" s="70">
        <v>0.56000000000000005</v>
      </c>
      <c r="G130" s="70">
        <v>0.54162162162162164</v>
      </c>
      <c r="H130" s="77"/>
    </row>
    <row r="131" spans="1:8" x14ac:dyDescent="0.2">
      <c r="A131" s="51">
        <v>130</v>
      </c>
      <c r="B131" s="52" t="s">
        <v>3008</v>
      </c>
      <c r="C131" s="52" t="s">
        <v>3007</v>
      </c>
      <c r="D131" s="70">
        <v>0.56140000000000001</v>
      </c>
      <c r="E131" s="70">
        <v>0.35</v>
      </c>
      <c r="F131" s="70">
        <v>0.78</v>
      </c>
      <c r="G131" s="70">
        <v>0.53932432432432431</v>
      </c>
      <c r="H131" s="77"/>
    </row>
    <row r="132" spans="1:8" x14ac:dyDescent="0.2">
      <c r="A132" s="51">
        <v>131</v>
      </c>
      <c r="B132" s="52" t="s">
        <v>3186</v>
      </c>
      <c r="C132" s="52" t="s">
        <v>3446</v>
      </c>
      <c r="D132" s="70">
        <v>0.58279999999999998</v>
      </c>
      <c r="E132" s="70">
        <v>0.35</v>
      </c>
      <c r="F132" s="70">
        <v>0.64</v>
      </c>
      <c r="G132" s="70">
        <v>0.53864864864864859</v>
      </c>
      <c r="H132" s="77"/>
    </row>
    <row r="133" spans="1:8" x14ac:dyDescent="0.2">
      <c r="A133" s="51">
        <v>132</v>
      </c>
      <c r="B133" s="52" t="s">
        <v>1086</v>
      </c>
      <c r="C133" s="52" t="s">
        <v>3459</v>
      </c>
      <c r="D133" s="70">
        <v>0.56079999999999997</v>
      </c>
      <c r="E133" s="70">
        <v>0.42499999999999999</v>
      </c>
      <c r="F133" s="70">
        <v>0.6</v>
      </c>
      <c r="G133" s="70">
        <v>0.53567567567567564</v>
      </c>
      <c r="H133" s="77"/>
    </row>
    <row r="134" spans="1:8" x14ac:dyDescent="0.2">
      <c r="A134" s="51">
        <v>133</v>
      </c>
      <c r="B134" s="52" t="s">
        <v>2960</v>
      </c>
      <c r="C134" s="52" t="s">
        <v>3442</v>
      </c>
      <c r="D134" s="70">
        <v>0.59109999999999996</v>
      </c>
      <c r="E134" s="70">
        <v>0.35</v>
      </c>
      <c r="F134" s="70">
        <v>0.56000000000000005</v>
      </c>
      <c r="G134" s="70">
        <v>0.53560810810810811</v>
      </c>
      <c r="H134" s="77"/>
    </row>
    <row r="135" spans="1:8" x14ac:dyDescent="0.2">
      <c r="A135" s="51">
        <v>134</v>
      </c>
      <c r="B135" s="52" t="s">
        <v>1032</v>
      </c>
      <c r="C135" s="52" t="s">
        <v>1031</v>
      </c>
      <c r="D135" s="70">
        <v>0.54569999999999996</v>
      </c>
      <c r="E135" s="70">
        <v>0.45</v>
      </c>
      <c r="F135" s="70">
        <v>0.64</v>
      </c>
      <c r="G135" s="70">
        <v>0.53520270270270265</v>
      </c>
      <c r="H135" s="77"/>
    </row>
    <row r="136" spans="1:8" x14ac:dyDescent="0.2">
      <c r="A136" s="51">
        <v>135</v>
      </c>
      <c r="B136" s="52" t="s">
        <v>2205</v>
      </c>
      <c r="C136" s="52" t="s">
        <v>2204</v>
      </c>
      <c r="D136" s="70">
        <v>0.57620000000000005</v>
      </c>
      <c r="E136" s="70">
        <v>0.4</v>
      </c>
      <c r="F136" s="70">
        <v>0.52</v>
      </c>
      <c r="G136" s="70">
        <v>0.53202702702702709</v>
      </c>
      <c r="H136" s="77"/>
    </row>
    <row r="137" spans="1:8" x14ac:dyDescent="0.2">
      <c r="A137" s="51">
        <v>136</v>
      </c>
      <c r="B137" s="52" t="s">
        <v>3109</v>
      </c>
      <c r="C137" s="52" t="s">
        <v>3108</v>
      </c>
      <c r="D137" s="70">
        <v>0.61750000000000005</v>
      </c>
      <c r="E137" s="70">
        <v>0.27500000000000002</v>
      </c>
      <c r="F137" s="70">
        <v>0.48</v>
      </c>
      <c r="G137" s="70">
        <v>0.52858108108108115</v>
      </c>
      <c r="H137" s="77"/>
    </row>
    <row r="138" spans="1:8" x14ac:dyDescent="0.2">
      <c r="A138" s="51">
        <v>137</v>
      </c>
      <c r="B138" s="52" t="s">
        <v>1475</v>
      </c>
      <c r="C138" s="52" t="s">
        <v>3489</v>
      </c>
      <c r="D138" s="70">
        <v>0.51200000000000001</v>
      </c>
      <c r="E138" s="70">
        <v>0.4</v>
      </c>
      <c r="F138" s="70">
        <v>0.88</v>
      </c>
      <c r="G138" s="70">
        <v>0.52756756756756762</v>
      </c>
      <c r="H138" s="77"/>
    </row>
    <row r="139" spans="1:8" x14ac:dyDescent="0.2">
      <c r="A139" s="51">
        <v>138</v>
      </c>
      <c r="B139" s="52" t="s">
        <v>363</v>
      </c>
      <c r="C139" s="52" t="s">
        <v>3486</v>
      </c>
      <c r="D139" s="70">
        <v>0.51359999999999995</v>
      </c>
      <c r="E139" s="70">
        <v>0.5</v>
      </c>
      <c r="F139" s="70">
        <v>0.64</v>
      </c>
      <c r="G139" s="70">
        <v>0.5243243243243243</v>
      </c>
      <c r="H139" s="77"/>
    </row>
    <row r="140" spans="1:8" x14ac:dyDescent="0.2">
      <c r="A140" s="51">
        <v>139</v>
      </c>
      <c r="B140" s="52" t="s">
        <v>1027</v>
      </c>
      <c r="C140" s="52" t="s">
        <v>3479</v>
      </c>
      <c r="D140" s="70">
        <v>0.52010000000000001</v>
      </c>
      <c r="E140" s="70">
        <v>0.45</v>
      </c>
      <c r="F140" s="70">
        <v>0.68</v>
      </c>
      <c r="G140" s="70">
        <v>0.5222297297297297</v>
      </c>
      <c r="H140" s="77"/>
    </row>
    <row r="141" spans="1:8" x14ac:dyDescent="0.2">
      <c r="A141" s="51">
        <v>140</v>
      </c>
      <c r="B141" s="52" t="s">
        <v>687</v>
      </c>
      <c r="C141" s="52" t="s">
        <v>686</v>
      </c>
      <c r="D141" s="70">
        <f>57.34%*1.05</f>
        <v>0.60206999999999999</v>
      </c>
      <c r="E141" s="70">
        <v>0.32500000000000001</v>
      </c>
      <c r="F141" s="70">
        <v>0.4</v>
      </c>
      <c r="G141" s="70">
        <v>0.52031756756756753</v>
      </c>
      <c r="H141" s="77"/>
    </row>
    <row r="142" spans="1:8" x14ac:dyDescent="0.2">
      <c r="A142" s="51">
        <v>141</v>
      </c>
      <c r="B142" s="52" t="s">
        <v>2714</v>
      </c>
      <c r="C142" s="52" t="s">
        <v>3468</v>
      </c>
      <c r="D142" s="70">
        <v>0.5444</v>
      </c>
      <c r="E142" s="70">
        <v>0.4</v>
      </c>
      <c r="F142" s="70">
        <v>0.6</v>
      </c>
      <c r="G142" s="70">
        <v>0.5191891891891891</v>
      </c>
      <c r="H142" s="77"/>
    </row>
    <row r="143" spans="1:8" x14ac:dyDescent="0.2">
      <c r="A143" s="51">
        <v>142</v>
      </c>
      <c r="B143" s="52" t="s">
        <v>2613</v>
      </c>
      <c r="C143" s="52" t="s">
        <v>2612</v>
      </c>
      <c r="D143" s="70">
        <v>0.5252</v>
      </c>
      <c r="E143" s="70">
        <v>0.32500000000000001</v>
      </c>
      <c r="F143" s="70">
        <v>0.64</v>
      </c>
      <c r="G143" s="70">
        <v>0.51904054054054061</v>
      </c>
      <c r="H143" s="77"/>
    </row>
    <row r="144" spans="1:8" x14ac:dyDescent="0.2">
      <c r="A144" s="51">
        <v>143</v>
      </c>
      <c r="B144" s="52" t="s">
        <v>1648</v>
      </c>
      <c r="C144" s="52" t="s">
        <v>3484</v>
      </c>
      <c r="D144" s="70">
        <v>0.51590000000000003</v>
      </c>
      <c r="E144" s="70">
        <v>0.35</v>
      </c>
      <c r="F144" s="70">
        <v>0.64</v>
      </c>
      <c r="G144" s="70">
        <v>0.51811824324324329</v>
      </c>
      <c r="H144" s="77"/>
    </row>
    <row r="145" spans="1:8" x14ac:dyDescent="0.2">
      <c r="A145" s="51">
        <v>144</v>
      </c>
      <c r="B145" s="52" t="s">
        <v>1428</v>
      </c>
      <c r="C145" s="52" t="s">
        <v>1427</v>
      </c>
      <c r="D145" s="70">
        <v>0.57620000000000005</v>
      </c>
      <c r="E145" s="70">
        <v>0.35</v>
      </c>
      <c r="F145" s="70">
        <v>0.48</v>
      </c>
      <c r="G145" s="70">
        <v>0.51689189189189189</v>
      </c>
      <c r="H145" s="77"/>
    </row>
    <row r="146" spans="1:8" x14ac:dyDescent="0.2">
      <c r="A146" s="51">
        <v>145</v>
      </c>
      <c r="B146" s="52" t="s">
        <v>2638</v>
      </c>
      <c r="C146" s="52" t="s">
        <v>2637</v>
      </c>
      <c r="D146" s="70">
        <v>0.54969999999999997</v>
      </c>
      <c r="E146" s="70">
        <v>0.375</v>
      </c>
      <c r="F146" s="70">
        <v>0.56000000000000005</v>
      </c>
      <c r="G146" s="70">
        <v>0.51304054054054049</v>
      </c>
      <c r="H146" s="77"/>
    </row>
    <row r="147" spans="1:8" x14ac:dyDescent="0.2">
      <c r="A147" s="51">
        <v>146</v>
      </c>
      <c r="B147" s="52" t="s">
        <v>1285</v>
      </c>
      <c r="C147" s="52" t="s">
        <v>3487</v>
      </c>
      <c r="D147" s="70">
        <v>0.51219999999999999</v>
      </c>
      <c r="E147" s="70">
        <v>0.5</v>
      </c>
      <c r="F147" s="70">
        <v>0.52</v>
      </c>
      <c r="G147" s="70">
        <v>0.51040540540540535</v>
      </c>
      <c r="H147" s="77"/>
    </row>
    <row r="148" spans="1:8" x14ac:dyDescent="0.2">
      <c r="A148" s="51">
        <v>147</v>
      </c>
      <c r="B148" s="52" t="s">
        <v>1310</v>
      </c>
      <c r="C148" s="52" t="s">
        <v>1309</v>
      </c>
      <c r="D148" s="70">
        <v>0.5131</v>
      </c>
      <c r="E148" s="70">
        <v>0.47499999999999998</v>
      </c>
      <c r="F148" s="70">
        <v>0.56000000000000005</v>
      </c>
      <c r="G148" s="70">
        <v>0.50993243243243247</v>
      </c>
      <c r="H148" s="77"/>
    </row>
    <row r="149" spans="1:8" x14ac:dyDescent="0.2">
      <c r="A149" s="51">
        <v>148</v>
      </c>
      <c r="B149" s="52" t="s">
        <v>482</v>
      </c>
      <c r="C149" s="52" t="s">
        <v>3497</v>
      </c>
      <c r="D149" s="70">
        <v>0.50029999999999997</v>
      </c>
      <c r="E149" s="70">
        <v>0.35</v>
      </c>
      <c r="F149" s="70">
        <v>0.62</v>
      </c>
      <c r="G149" s="70">
        <v>0.50478040540540547</v>
      </c>
      <c r="H149" s="77"/>
    </row>
    <row r="150" spans="1:8" x14ac:dyDescent="0.2">
      <c r="A150" s="51">
        <v>149</v>
      </c>
      <c r="B150" s="52" t="s">
        <v>552</v>
      </c>
      <c r="C150" s="52" t="s">
        <v>3478</v>
      </c>
      <c r="D150" s="70">
        <v>0.52090000000000003</v>
      </c>
      <c r="E150" s="70">
        <v>0.42499999999999999</v>
      </c>
      <c r="F150" s="70">
        <v>0.56000000000000005</v>
      </c>
      <c r="G150" s="70">
        <v>0.50439189189189193</v>
      </c>
      <c r="H150" s="77"/>
    </row>
    <row r="151" spans="1:8" x14ac:dyDescent="0.2">
      <c r="A151" s="51">
        <v>150</v>
      </c>
      <c r="B151" s="52" t="s">
        <v>1366</v>
      </c>
      <c r="C151" s="52" t="s">
        <v>3498</v>
      </c>
      <c r="D151" s="70">
        <v>0.50019999999999998</v>
      </c>
      <c r="E151" s="70">
        <v>0.47499999999999998</v>
      </c>
      <c r="F151" s="70">
        <v>0.56000000000000005</v>
      </c>
      <c r="G151" s="70">
        <v>0.50121621621621626</v>
      </c>
      <c r="H151" s="77"/>
    </row>
    <row r="152" spans="1:8" x14ac:dyDescent="0.2">
      <c r="A152" s="51">
        <v>151</v>
      </c>
      <c r="B152" s="52" t="s">
        <v>1675</v>
      </c>
      <c r="C152" s="52" t="s">
        <v>3491</v>
      </c>
      <c r="D152" s="70">
        <v>0.50600000000000001</v>
      </c>
      <c r="E152" s="70">
        <v>0.375</v>
      </c>
      <c r="F152" s="70">
        <v>0.72</v>
      </c>
      <c r="G152" s="70">
        <v>0.5008108108108108</v>
      </c>
      <c r="H152" s="77"/>
    </row>
    <row r="153" spans="1:8" x14ac:dyDescent="0.2">
      <c r="A153" s="51">
        <v>152</v>
      </c>
      <c r="B153" s="52" t="s">
        <v>1021</v>
      </c>
      <c r="C153" s="52" t="s">
        <v>3463</v>
      </c>
      <c r="D153" s="70">
        <v>0.55689999999999995</v>
      </c>
      <c r="E153" s="70">
        <v>0.27500000000000002</v>
      </c>
      <c r="F153" s="70">
        <v>0.6</v>
      </c>
      <c r="G153" s="70">
        <v>0.50060810810810807</v>
      </c>
      <c r="H153" s="77"/>
    </row>
    <row r="154" spans="1:8" x14ac:dyDescent="0.2">
      <c r="A154" s="51">
        <v>153</v>
      </c>
      <c r="B154" s="52" t="s">
        <v>758</v>
      </c>
      <c r="C154" s="52" t="s">
        <v>3481</v>
      </c>
      <c r="D154" s="70">
        <v>0.51890000000000003</v>
      </c>
      <c r="E154" s="70">
        <v>0.42499999999999999</v>
      </c>
      <c r="F154" s="70">
        <v>0.52</v>
      </c>
      <c r="G154" s="70">
        <v>0.4987162162162162</v>
      </c>
      <c r="H154" s="77"/>
    </row>
    <row r="155" spans="1:8" x14ac:dyDescent="0.2">
      <c r="A155" s="51">
        <v>154</v>
      </c>
      <c r="B155" s="52" t="s">
        <v>2554</v>
      </c>
      <c r="C155" s="52" t="s">
        <v>2553</v>
      </c>
      <c r="D155" s="70">
        <v>0.51749999999999996</v>
      </c>
      <c r="E155" s="70">
        <v>0.35</v>
      </c>
      <c r="F155" s="70">
        <v>0.56000000000000005</v>
      </c>
      <c r="G155" s="70">
        <v>0.48587837837837833</v>
      </c>
      <c r="H155" s="77"/>
    </row>
    <row r="156" spans="1:8" x14ac:dyDescent="0.2">
      <c r="A156" s="51">
        <v>155</v>
      </c>
      <c r="B156" s="52" t="s">
        <v>804</v>
      </c>
      <c r="C156" s="52" t="s">
        <v>803</v>
      </c>
      <c r="D156" s="70">
        <v>0.50249999999999995</v>
      </c>
      <c r="E156" s="70">
        <v>0.35</v>
      </c>
      <c r="F156" s="70">
        <v>0.56000000000000005</v>
      </c>
      <c r="G156" s="70">
        <v>0.47574324324324319</v>
      </c>
      <c r="H156" s="77"/>
    </row>
    <row r="157" spans="1:8" x14ac:dyDescent="0.2">
      <c r="A157" s="51">
        <v>156</v>
      </c>
      <c r="B157" s="52" t="s">
        <v>2095</v>
      </c>
      <c r="C157" s="52" t="s">
        <v>2094</v>
      </c>
      <c r="D157" s="70">
        <v>0.52569999999999995</v>
      </c>
      <c r="E157" s="70">
        <v>0.32500000000000001</v>
      </c>
      <c r="F157" s="70">
        <v>0.44</v>
      </c>
      <c r="G157" s="70">
        <v>0.47304054054054051</v>
      </c>
      <c r="H157" s="77"/>
    </row>
    <row r="158" spans="1:8" x14ac:dyDescent="0.2">
      <c r="A158" s="51">
        <v>157</v>
      </c>
      <c r="B158" s="52" t="s">
        <v>738</v>
      </c>
      <c r="C158" s="52" t="s">
        <v>737</v>
      </c>
      <c r="D158" s="70">
        <v>0.51780000000000004</v>
      </c>
      <c r="E158" s="70">
        <v>0.27500000000000002</v>
      </c>
      <c r="F158" s="70">
        <v>0.56000000000000005</v>
      </c>
      <c r="G158" s="70">
        <v>0.4698648648648649</v>
      </c>
      <c r="H158" s="77"/>
    </row>
    <row r="159" spans="1:8" x14ac:dyDescent="0.2">
      <c r="A159" s="51">
        <v>158</v>
      </c>
      <c r="B159" s="52" t="s">
        <v>1727</v>
      </c>
      <c r="C159" s="52" t="s">
        <v>1726</v>
      </c>
      <c r="D159" s="70">
        <v>0.50109999999999999</v>
      </c>
      <c r="E159" s="70">
        <v>0.32500000000000001</v>
      </c>
      <c r="F159" s="70">
        <v>0.48</v>
      </c>
      <c r="G159" s="70">
        <v>0.46074324324324328</v>
      </c>
      <c r="H159" s="77"/>
    </row>
    <row r="160" spans="1:8" x14ac:dyDescent="0.2">
      <c r="A160" s="51"/>
      <c r="B160" s="52"/>
      <c r="C160" s="52"/>
      <c r="D160" s="70"/>
      <c r="E160" s="70"/>
      <c r="F160" s="70"/>
      <c r="G160" s="70"/>
      <c r="H160" s="77"/>
    </row>
    <row r="161" spans="1:8" x14ac:dyDescent="0.2">
      <c r="A161" s="51"/>
      <c r="B161" s="52"/>
      <c r="C161" s="52"/>
      <c r="D161" s="70"/>
      <c r="E161" s="70"/>
      <c r="F161" s="70"/>
      <c r="G161" s="70"/>
      <c r="H161" s="77"/>
    </row>
    <row r="162" spans="1:8" x14ac:dyDescent="0.2">
      <c r="A162" s="51"/>
      <c r="B162" s="52"/>
      <c r="C162" s="52"/>
      <c r="D162" s="70"/>
      <c r="E162" s="70"/>
      <c r="F162" s="70"/>
      <c r="G162" s="70"/>
      <c r="H162" s="77"/>
    </row>
    <row r="163" spans="1:8" x14ac:dyDescent="0.2">
      <c r="A163" s="51"/>
      <c r="B163" s="52"/>
      <c r="C163" s="52"/>
      <c r="D163" s="70"/>
      <c r="E163" s="70"/>
      <c r="F163" s="70"/>
      <c r="G163" s="70"/>
      <c r="H163" s="77"/>
    </row>
    <row r="164" spans="1:8" x14ac:dyDescent="0.2">
      <c r="A164" s="51"/>
      <c r="B164" s="52"/>
      <c r="C164" s="52"/>
      <c r="D164" s="70"/>
      <c r="E164" s="70"/>
      <c r="F164" s="70"/>
      <c r="G164" s="70"/>
      <c r="H164" s="77"/>
    </row>
    <row r="165" spans="1:8" x14ac:dyDescent="0.2">
      <c r="A165" s="46"/>
      <c r="B165" s="46"/>
      <c r="C165" s="46"/>
      <c r="D165" s="48"/>
      <c r="E165" s="48"/>
      <c r="F165" s="48"/>
      <c r="G165" s="48"/>
      <c r="H165" s="77"/>
    </row>
    <row r="166" spans="1:8" x14ac:dyDescent="0.2">
      <c r="A166" s="72"/>
      <c r="B166" s="72"/>
      <c r="C166" s="72"/>
      <c r="D166" s="73"/>
      <c r="E166" s="73"/>
      <c r="F166" s="73"/>
      <c r="G166" s="73"/>
      <c r="H166" s="71"/>
    </row>
    <row r="167" spans="1:8" x14ac:dyDescent="0.2">
      <c r="A167" s="72"/>
      <c r="B167" s="72"/>
      <c r="C167" s="72"/>
      <c r="D167" s="73"/>
      <c r="E167" s="73"/>
      <c r="F167" s="73"/>
      <c r="G167" s="73"/>
      <c r="H167" s="71"/>
    </row>
    <row r="168" spans="1:8" x14ac:dyDescent="0.2">
      <c r="A168" s="72"/>
      <c r="B168" s="72"/>
      <c r="C168" s="72"/>
      <c r="D168" s="73"/>
      <c r="E168" s="73"/>
      <c r="F168" s="73"/>
      <c r="G168" s="73"/>
      <c r="H168" s="71"/>
    </row>
    <row r="169" spans="1:8" x14ac:dyDescent="0.2">
      <c r="A169" s="72"/>
      <c r="B169" s="72"/>
      <c r="C169" s="72"/>
      <c r="D169" s="73"/>
      <c r="E169" s="73"/>
      <c r="F169" s="73"/>
      <c r="G169" s="73"/>
      <c r="H169" s="71"/>
    </row>
    <row r="170" spans="1:8" x14ac:dyDescent="0.2">
      <c r="A170" s="72"/>
      <c r="B170" s="72"/>
      <c r="C170" s="72"/>
      <c r="D170" s="73"/>
      <c r="E170" s="73"/>
      <c r="F170" s="73"/>
      <c r="G170" s="73"/>
      <c r="H170" s="71"/>
    </row>
    <row r="171" spans="1:8" x14ac:dyDescent="0.2">
      <c r="A171" s="72"/>
      <c r="B171" s="72"/>
      <c r="C171" s="72"/>
      <c r="D171" s="73"/>
      <c r="E171" s="73"/>
      <c r="F171" s="73"/>
      <c r="G171" s="73"/>
      <c r="H171" s="71"/>
    </row>
    <row r="172" spans="1:8" x14ac:dyDescent="0.2">
      <c r="A172" s="72"/>
      <c r="B172" s="72"/>
      <c r="C172" s="72"/>
      <c r="D172" s="73"/>
      <c r="E172" s="73"/>
      <c r="F172" s="73"/>
      <c r="G172" s="73"/>
      <c r="H172" s="71"/>
    </row>
    <row r="173" spans="1:8" x14ac:dyDescent="0.2">
      <c r="A173" s="72"/>
      <c r="B173" s="72"/>
      <c r="C173" s="72"/>
      <c r="D173" s="73"/>
      <c r="E173" s="73"/>
      <c r="F173" s="73"/>
      <c r="G173" s="73"/>
      <c r="H173" s="71"/>
    </row>
    <row r="174" spans="1:8" x14ac:dyDescent="0.2">
      <c r="A174" s="72"/>
      <c r="B174" s="72"/>
      <c r="C174" s="72"/>
      <c r="D174" s="73"/>
      <c r="E174" s="73"/>
      <c r="F174" s="73"/>
      <c r="G174" s="73"/>
      <c r="H174" s="71"/>
    </row>
    <row r="175" spans="1:8" x14ac:dyDescent="0.2">
      <c r="A175" s="72"/>
      <c r="B175" s="72"/>
      <c r="C175" s="72"/>
      <c r="D175" s="73"/>
      <c r="E175" s="73"/>
      <c r="F175" s="73"/>
      <c r="G175" s="73"/>
      <c r="H175" s="71"/>
    </row>
    <row r="176" spans="1:8" x14ac:dyDescent="0.2">
      <c r="A176" s="72"/>
      <c r="B176" s="72"/>
      <c r="C176" s="72"/>
      <c r="D176" s="73"/>
      <c r="E176" s="73"/>
      <c r="F176" s="73"/>
      <c r="G176" s="73"/>
      <c r="H176" s="71"/>
    </row>
    <row r="177" spans="1:8" x14ac:dyDescent="0.2">
      <c r="A177" s="72"/>
      <c r="B177" s="72"/>
      <c r="C177" s="72"/>
      <c r="D177" s="73"/>
      <c r="E177" s="73"/>
      <c r="F177" s="73"/>
      <c r="G177" s="73"/>
      <c r="H177" s="71"/>
    </row>
    <row r="178" spans="1:8" x14ac:dyDescent="0.2">
      <c r="A178" s="72"/>
      <c r="B178" s="72"/>
      <c r="C178" s="72"/>
      <c r="D178" s="73"/>
      <c r="E178" s="73"/>
      <c r="F178" s="73"/>
      <c r="G178" s="73"/>
      <c r="H178" s="71"/>
    </row>
    <row r="179" spans="1:8" x14ac:dyDescent="0.2">
      <c r="A179" s="72"/>
      <c r="B179" s="72"/>
      <c r="C179" s="72"/>
      <c r="D179" s="73"/>
      <c r="E179" s="73"/>
      <c r="F179" s="73"/>
      <c r="G179" s="73"/>
      <c r="H179" s="71"/>
    </row>
    <row r="180" spans="1:8" x14ac:dyDescent="0.2">
      <c r="A180" s="72"/>
      <c r="B180" s="72"/>
      <c r="C180" s="72"/>
      <c r="D180" s="73"/>
      <c r="E180" s="73"/>
      <c r="F180" s="73"/>
      <c r="G180" s="73"/>
      <c r="H180" s="71"/>
    </row>
    <row r="181" spans="1:8" x14ac:dyDescent="0.2">
      <c r="A181" s="72"/>
      <c r="B181" s="72"/>
      <c r="C181" s="72"/>
      <c r="D181" s="73"/>
      <c r="E181" s="73"/>
      <c r="F181" s="73"/>
      <c r="G181" s="73"/>
      <c r="H181" s="71"/>
    </row>
    <row r="182" spans="1:8" x14ac:dyDescent="0.2">
      <c r="A182" s="72"/>
      <c r="B182" s="72"/>
      <c r="C182" s="72"/>
      <c r="D182" s="73"/>
      <c r="E182" s="73"/>
      <c r="F182" s="73"/>
      <c r="G182" s="73"/>
      <c r="H182" s="71"/>
    </row>
    <row r="183" spans="1:8" x14ac:dyDescent="0.2">
      <c r="A183" s="72"/>
      <c r="B183" s="72"/>
      <c r="C183" s="72"/>
      <c r="D183" s="73"/>
      <c r="E183" s="73"/>
      <c r="F183" s="73"/>
      <c r="G183" s="73"/>
      <c r="H183" s="71"/>
    </row>
    <row r="184" spans="1:8" x14ac:dyDescent="0.2">
      <c r="A184" s="72"/>
      <c r="B184" s="72"/>
      <c r="C184" s="72"/>
      <c r="D184" s="73"/>
      <c r="E184" s="73"/>
      <c r="F184" s="73"/>
      <c r="G184" s="73"/>
      <c r="H184" s="7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L478"/>
  <sheetViews>
    <sheetView workbookViewId="0"/>
  </sheetViews>
  <sheetFormatPr baseColWidth="10" defaultColWidth="12.6640625" defaultRowHeight="15.75" customHeight="1" x14ac:dyDescent="0.15"/>
  <cols>
    <col min="1" max="96" width="18.83203125" customWidth="1"/>
  </cols>
  <sheetData>
    <row r="1" spans="1:90" ht="15.75" customHeight="1" x14ac:dyDescent="0.1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20</v>
      </c>
      <c r="T1" s="7" t="s">
        <v>21</v>
      </c>
      <c r="U1" s="7" t="s">
        <v>22</v>
      </c>
      <c r="V1" s="7" t="s">
        <v>23</v>
      </c>
      <c r="W1" s="7" t="s">
        <v>24</v>
      </c>
      <c r="X1" s="7" t="s">
        <v>25</v>
      </c>
      <c r="Y1" s="7" t="s">
        <v>26</v>
      </c>
      <c r="Z1" s="7" t="s">
        <v>27</v>
      </c>
      <c r="AA1" s="7" t="s">
        <v>28</v>
      </c>
      <c r="AB1" s="7" t="s">
        <v>29</v>
      </c>
      <c r="AC1" s="7" t="s">
        <v>30</v>
      </c>
      <c r="AD1" s="7" t="s">
        <v>32</v>
      </c>
      <c r="AE1" s="7" t="s">
        <v>35</v>
      </c>
      <c r="AF1" s="7" t="s">
        <v>36</v>
      </c>
      <c r="AG1" s="7" t="s">
        <v>37</v>
      </c>
      <c r="AH1" s="7" t="s">
        <v>39</v>
      </c>
      <c r="AI1" s="7" t="s">
        <v>40</v>
      </c>
      <c r="AJ1" s="7" t="s">
        <v>42</v>
      </c>
      <c r="AK1" s="7" t="s">
        <v>43</v>
      </c>
      <c r="AL1" s="7" t="s">
        <v>45</v>
      </c>
      <c r="AM1" s="7" t="s">
        <v>46</v>
      </c>
      <c r="AN1" s="7" t="s">
        <v>48</v>
      </c>
      <c r="AO1" s="7" t="s">
        <v>50</v>
      </c>
      <c r="AP1" s="7" t="s">
        <v>52</v>
      </c>
      <c r="AQ1" s="7" t="s">
        <v>53</v>
      </c>
      <c r="AR1" s="7" t="s">
        <v>55</v>
      </c>
      <c r="AS1" s="7" t="s">
        <v>56</v>
      </c>
      <c r="AT1" s="7" t="s">
        <v>58</v>
      </c>
      <c r="AU1" s="7" t="s">
        <v>59</v>
      </c>
      <c r="AV1" s="7" t="s">
        <v>60</v>
      </c>
      <c r="AW1" s="7" t="s">
        <v>62</v>
      </c>
      <c r="AX1" s="7" t="s">
        <v>63</v>
      </c>
      <c r="AY1" s="7" t="s">
        <v>65</v>
      </c>
      <c r="AZ1" s="7" t="s">
        <v>66</v>
      </c>
      <c r="BA1" s="7" t="s">
        <v>68</v>
      </c>
      <c r="BB1" s="7" t="s">
        <v>69</v>
      </c>
      <c r="BC1" s="7" t="s">
        <v>71</v>
      </c>
      <c r="BD1" s="7" t="s">
        <v>72</v>
      </c>
      <c r="BE1" s="7" t="s">
        <v>74</v>
      </c>
      <c r="BF1" s="7" t="s">
        <v>75</v>
      </c>
      <c r="BG1" s="7" t="s">
        <v>77</v>
      </c>
      <c r="BH1" s="7" t="s">
        <v>78</v>
      </c>
      <c r="BI1" s="7" t="s">
        <v>79</v>
      </c>
      <c r="BJ1" s="7" t="s">
        <v>81</v>
      </c>
      <c r="BK1" s="7" t="s">
        <v>82</v>
      </c>
      <c r="BL1" s="7" t="s">
        <v>83</v>
      </c>
      <c r="BM1" s="7" t="s">
        <v>85</v>
      </c>
      <c r="BN1" s="7" t="s">
        <v>86</v>
      </c>
      <c r="BO1" s="7" t="s">
        <v>88</v>
      </c>
      <c r="BP1" s="7" t="s">
        <v>89</v>
      </c>
      <c r="BQ1" s="7" t="s">
        <v>91</v>
      </c>
      <c r="BR1" s="7" t="s">
        <v>92</v>
      </c>
      <c r="BS1" s="7" t="s">
        <v>93</v>
      </c>
      <c r="BT1" s="7" t="s">
        <v>94</v>
      </c>
      <c r="BU1" s="7" t="s">
        <v>95</v>
      </c>
      <c r="BV1" s="7" t="s">
        <v>97</v>
      </c>
      <c r="BW1" s="7" t="s">
        <v>98</v>
      </c>
      <c r="BX1" s="7" t="s">
        <v>100</v>
      </c>
      <c r="BY1" s="7" t="s">
        <v>98</v>
      </c>
      <c r="BZ1" s="7" t="s">
        <v>103</v>
      </c>
      <c r="CA1" s="7" t="s">
        <v>104</v>
      </c>
      <c r="CB1" s="7" t="s">
        <v>58</v>
      </c>
      <c r="CC1" s="7" t="s">
        <v>106</v>
      </c>
      <c r="CD1" s="7" t="s">
        <v>107</v>
      </c>
      <c r="CE1" s="7" t="s">
        <v>109</v>
      </c>
      <c r="CF1" s="7" t="s">
        <v>110</v>
      </c>
      <c r="CG1" s="7" t="s">
        <v>111</v>
      </c>
      <c r="CH1" s="7" t="s">
        <v>113</v>
      </c>
      <c r="CI1" s="7" t="s">
        <v>115</v>
      </c>
      <c r="CJ1" s="7" t="s">
        <v>117</v>
      </c>
      <c r="CK1" s="7" t="s">
        <v>119</v>
      </c>
      <c r="CL1" s="7" t="s">
        <v>121</v>
      </c>
    </row>
    <row r="2" spans="1:90" ht="15.75" customHeight="1" x14ac:dyDescent="0.15">
      <c r="A2" s="6">
        <v>44960.3793065625</v>
      </c>
      <c r="B2" s="7" t="s">
        <v>314</v>
      </c>
      <c r="C2" s="7" t="s">
        <v>3239</v>
      </c>
      <c r="D2" s="7" t="s">
        <v>126</v>
      </c>
      <c r="E2" s="7" t="s">
        <v>127</v>
      </c>
      <c r="F2" s="7" t="s">
        <v>3240</v>
      </c>
      <c r="G2" s="7">
        <v>2</v>
      </c>
      <c r="H2" s="7" t="s">
        <v>128</v>
      </c>
      <c r="I2" s="7" t="s">
        <v>129</v>
      </c>
      <c r="J2" s="7" t="s">
        <v>130</v>
      </c>
      <c r="K2" s="7" t="s">
        <v>131</v>
      </c>
      <c r="L2" s="7" t="s">
        <v>3241</v>
      </c>
      <c r="M2" s="7">
        <v>2023010756</v>
      </c>
      <c r="N2" s="7" t="s">
        <v>3242</v>
      </c>
      <c r="O2" s="7">
        <v>11932214749</v>
      </c>
      <c r="P2" s="8" t="s">
        <v>3243</v>
      </c>
      <c r="Q2" s="7">
        <v>62681917301</v>
      </c>
      <c r="R2" s="9">
        <v>38600</v>
      </c>
      <c r="S2" s="7" t="s">
        <v>135</v>
      </c>
      <c r="T2" s="7" t="s">
        <v>136</v>
      </c>
      <c r="U2" s="7" t="s">
        <v>3244</v>
      </c>
      <c r="V2" s="7">
        <v>55014520</v>
      </c>
      <c r="W2" s="7" t="s">
        <v>2213</v>
      </c>
      <c r="X2" s="7" t="s">
        <v>140</v>
      </c>
      <c r="Y2" s="7" t="s">
        <v>167</v>
      </c>
      <c r="Z2" s="7" t="s">
        <v>142</v>
      </c>
      <c r="AB2" s="7">
        <v>4</v>
      </c>
      <c r="AC2" s="7">
        <v>1</v>
      </c>
      <c r="AD2" s="7">
        <v>3</v>
      </c>
      <c r="AE2" s="7" t="s">
        <v>143</v>
      </c>
      <c r="AF2" s="7">
        <v>0</v>
      </c>
      <c r="AG2" s="7" t="s">
        <v>145</v>
      </c>
      <c r="AH2" s="7">
        <v>1786</v>
      </c>
      <c r="AI2" s="7" t="s">
        <v>224</v>
      </c>
      <c r="AJ2" s="7">
        <v>0</v>
      </c>
      <c r="AK2" s="7" t="s">
        <v>145</v>
      </c>
      <c r="AL2" s="7">
        <v>0</v>
      </c>
      <c r="AM2" s="7" t="s">
        <v>145</v>
      </c>
      <c r="AN2" s="7">
        <v>300</v>
      </c>
      <c r="AO2" s="7" t="s">
        <v>267</v>
      </c>
      <c r="AP2" s="7">
        <v>0</v>
      </c>
      <c r="AQ2" s="7" t="s">
        <v>145</v>
      </c>
      <c r="AR2" s="7">
        <v>0</v>
      </c>
      <c r="AS2" s="7" t="s">
        <v>145</v>
      </c>
      <c r="AU2" s="7">
        <v>0</v>
      </c>
      <c r="AV2" s="7" t="s">
        <v>186</v>
      </c>
      <c r="AW2" s="7">
        <v>0</v>
      </c>
      <c r="AX2" s="7" t="s">
        <v>187</v>
      </c>
      <c r="AY2" s="7">
        <v>0</v>
      </c>
      <c r="AZ2" s="7" t="s">
        <v>154</v>
      </c>
      <c r="BA2" s="7">
        <v>0</v>
      </c>
      <c r="BB2" s="7" t="s">
        <v>268</v>
      </c>
      <c r="BC2" s="7">
        <v>0</v>
      </c>
      <c r="BD2" s="7" t="s">
        <v>595</v>
      </c>
      <c r="BE2" s="7">
        <v>0</v>
      </c>
      <c r="BF2" s="7" t="s">
        <v>148</v>
      </c>
      <c r="BG2" s="7" t="s">
        <v>170</v>
      </c>
      <c r="BH2" s="7">
        <v>500</v>
      </c>
      <c r="BI2" s="7" t="s">
        <v>171</v>
      </c>
      <c r="BJ2" s="7">
        <v>200</v>
      </c>
      <c r="BK2" s="7">
        <v>0</v>
      </c>
      <c r="BL2" s="7" t="s">
        <v>148</v>
      </c>
      <c r="BM2" s="7">
        <v>60</v>
      </c>
      <c r="BN2" s="7" t="s">
        <v>225</v>
      </c>
      <c r="BO2" s="7">
        <v>100</v>
      </c>
      <c r="BP2" s="7" t="s">
        <v>152</v>
      </c>
      <c r="BQ2" s="7" t="s">
        <v>294</v>
      </c>
      <c r="BR2" s="7">
        <v>0</v>
      </c>
      <c r="BS2" s="7">
        <v>0</v>
      </c>
      <c r="BT2" s="7">
        <v>0</v>
      </c>
      <c r="BU2" s="7" t="s">
        <v>148</v>
      </c>
      <c r="BV2" s="7">
        <v>0</v>
      </c>
      <c r="BW2" s="7" t="s">
        <v>154</v>
      </c>
      <c r="BX2" s="7">
        <v>0</v>
      </c>
      <c r="BY2" s="7" t="s">
        <v>148</v>
      </c>
      <c r="BZ2" s="7">
        <v>0</v>
      </c>
      <c r="CA2" s="7" t="s">
        <v>148</v>
      </c>
      <c r="CC2" s="7" t="s">
        <v>156</v>
      </c>
      <c r="CD2" s="7" t="s">
        <v>156</v>
      </c>
      <c r="CE2" s="7" t="s">
        <v>157</v>
      </c>
      <c r="CG2" s="7" t="s">
        <v>158</v>
      </c>
      <c r="CH2" s="7" t="s">
        <v>176</v>
      </c>
      <c r="CI2" s="7" t="s">
        <v>344</v>
      </c>
      <c r="CJ2" s="7" t="s">
        <v>127</v>
      </c>
      <c r="CK2" s="7" t="s">
        <v>126</v>
      </c>
    </row>
    <row r="3" spans="1:90" ht="15.75" customHeight="1" x14ac:dyDescent="0.15">
      <c r="A3" s="6">
        <v>44960.39574954861</v>
      </c>
      <c r="B3" s="7" t="s">
        <v>160</v>
      </c>
      <c r="C3" s="7" t="s">
        <v>873</v>
      </c>
      <c r="D3" s="7" t="s">
        <v>126</v>
      </c>
      <c r="E3" s="7" t="s">
        <v>126</v>
      </c>
      <c r="F3" s="7" t="s">
        <v>127</v>
      </c>
      <c r="G3" s="7">
        <v>2</v>
      </c>
      <c r="H3" s="7">
        <v>2</v>
      </c>
      <c r="I3" s="7" t="s">
        <v>129</v>
      </c>
      <c r="J3" s="7" t="s">
        <v>131</v>
      </c>
      <c r="K3" s="7" t="s">
        <v>130</v>
      </c>
      <c r="L3" s="7" t="s">
        <v>874</v>
      </c>
      <c r="M3" s="7">
        <v>2023010151</v>
      </c>
      <c r="N3" s="7" t="s">
        <v>875</v>
      </c>
      <c r="O3" s="7">
        <v>11975092004</v>
      </c>
      <c r="P3" s="7">
        <v>550921916</v>
      </c>
      <c r="Q3" s="7">
        <v>49375455823</v>
      </c>
      <c r="R3" s="9">
        <v>38263</v>
      </c>
      <c r="S3" s="7" t="s">
        <v>135</v>
      </c>
      <c r="T3" s="7" t="s">
        <v>136</v>
      </c>
      <c r="U3" s="7" t="s">
        <v>876</v>
      </c>
      <c r="V3" s="8" t="s">
        <v>877</v>
      </c>
      <c r="W3" s="7" t="s">
        <v>139</v>
      </c>
      <c r="X3" s="7" t="s">
        <v>140</v>
      </c>
      <c r="Y3" s="7" t="s">
        <v>167</v>
      </c>
      <c r="Z3" s="7" t="s">
        <v>142</v>
      </c>
      <c r="AB3" s="7">
        <v>4</v>
      </c>
      <c r="AC3" s="7">
        <v>4</v>
      </c>
      <c r="AE3" s="7" t="s">
        <v>143</v>
      </c>
      <c r="AF3" s="7">
        <v>0</v>
      </c>
      <c r="AG3" s="7" t="s">
        <v>145</v>
      </c>
      <c r="AH3" s="7">
        <v>2301</v>
      </c>
      <c r="AI3" s="7" t="s">
        <v>144</v>
      </c>
      <c r="AJ3" s="7">
        <v>0</v>
      </c>
      <c r="AK3" s="7" t="s">
        <v>145</v>
      </c>
      <c r="AL3" s="7">
        <v>0</v>
      </c>
      <c r="AM3" s="7" t="s">
        <v>145</v>
      </c>
      <c r="AN3" s="7">
        <v>0</v>
      </c>
      <c r="AO3" s="7" t="s">
        <v>145</v>
      </c>
      <c r="AP3" s="7">
        <v>0</v>
      </c>
      <c r="AQ3" s="7" t="s">
        <v>878</v>
      </c>
      <c r="AR3" s="7">
        <v>0</v>
      </c>
      <c r="AS3" s="7" t="s">
        <v>145</v>
      </c>
      <c r="AT3" s="7" t="s">
        <v>879</v>
      </c>
      <c r="AU3" s="7">
        <v>0</v>
      </c>
      <c r="AV3" s="7" t="s">
        <v>186</v>
      </c>
      <c r="AW3" s="7">
        <v>0</v>
      </c>
      <c r="AX3" s="7" t="s">
        <v>187</v>
      </c>
      <c r="AY3" s="7">
        <v>0</v>
      </c>
      <c r="AZ3" s="7" t="s">
        <v>148</v>
      </c>
      <c r="BA3" s="7">
        <v>210</v>
      </c>
      <c r="BB3" s="7" t="s">
        <v>149</v>
      </c>
      <c r="BC3" s="7">
        <v>298</v>
      </c>
      <c r="BD3" s="7" t="s">
        <v>149</v>
      </c>
      <c r="BE3" s="7">
        <v>217</v>
      </c>
      <c r="BF3" s="7" t="s">
        <v>189</v>
      </c>
      <c r="BG3" s="7" t="s">
        <v>214</v>
      </c>
      <c r="BH3" s="7">
        <v>120</v>
      </c>
      <c r="BI3" s="7" t="s">
        <v>190</v>
      </c>
      <c r="BJ3" s="7">
        <v>152</v>
      </c>
      <c r="BK3" s="7">
        <v>0</v>
      </c>
      <c r="BL3" s="7" t="s">
        <v>148</v>
      </c>
      <c r="BM3" s="7">
        <v>0</v>
      </c>
      <c r="BN3" s="7" t="s">
        <v>148</v>
      </c>
      <c r="BO3" s="7">
        <v>459</v>
      </c>
      <c r="BP3" s="7" t="s">
        <v>192</v>
      </c>
      <c r="BQ3" s="7" t="s">
        <v>880</v>
      </c>
      <c r="BR3" s="7">
        <v>1</v>
      </c>
      <c r="BS3" s="7">
        <v>0</v>
      </c>
      <c r="BT3" s="7">
        <v>518</v>
      </c>
      <c r="BU3" s="7" t="s">
        <v>155</v>
      </c>
      <c r="BV3" s="7">
        <v>0</v>
      </c>
      <c r="BW3" s="7" t="s">
        <v>148</v>
      </c>
      <c r="BX3" s="7">
        <v>0</v>
      </c>
      <c r="BY3" s="7" t="s">
        <v>148</v>
      </c>
      <c r="BZ3" s="7">
        <v>0</v>
      </c>
      <c r="CA3" s="7" t="s">
        <v>148</v>
      </c>
      <c r="CC3" s="7" t="s">
        <v>156</v>
      </c>
      <c r="CD3" s="7" t="s">
        <v>156</v>
      </c>
      <c r="CE3" s="7" t="s">
        <v>175</v>
      </c>
      <c r="CG3" s="7" t="s">
        <v>158</v>
      </c>
      <c r="CH3" s="7" t="s">
        <v>177</v>
      </c>
      <c r="CI3" s="7" t="s">
        <v>177</v>
      </c>
      <c r="CJ3" s="7" t="s">
        <v>127</v>
      </c>
      <c r="CK3" s="7" t="s">
        <v>127</v>
      </c>
    </row>
    <row r="4" spans="1:90" ht="15.75" customHeight="1" x14ac:dyDescent="0.15">
      <c r="A4" s="6">
        <v>44960.397977824075</v>
      </c>
      <c r="B4" s="7" t="s">
        <v>352</v>
      </c>
      <c r="C4" s="7" t="s">
        <v>2864</v>
      </c>
      <c r="D4" s="7" t="s">
        <v>126</v>
      </c>
      <c r="E4" s="7" t="s">
        <v>126</v>
      </c>
      <c r="F4" s="7" t="s">
        <v>127</v>
      </c>
      <c r="G4" s="7" t="s">
        <v>128</v>
      </c>
      <c r="H4" s="7" t="s">
        <v>128</v>
      </c>
      <c r="I4" s="7" t="s">
        <v>129</v>
      </c>
      <c r="J4" s="7" t="s">
        <v>130</v>
      </c>
      <c r="K4" s="7" t="s">
        <v>131</v>
      </c>
      <c r="L4" s="7" t="s">
        <v>2865</v>
      </c>
      <c r="M4" s="7">
        <v>2023010651</v>
      </c>
      <c r="N4" s="7" t="s">
        <v>3839</v>
      </c>
      <c r="O4" s="7">
        <v>11933229654</v>
      </c>
      <c r="P4" s="7">
        <v>522382976</v>
      </c>
      <c r="Q4" s="7">
        <v>49762269802</v>
      </c>
      <c r="R4" s="9">
        <v>38548</v>
      </c>
      <c r="S4" s="7" t="s">
        <v>135</v>
      </c>
      <c r="T4" s="7" t="s">
        <v>136</v>
      </c>
      <c r="U4" s="7" t="s">
        <v>2867</v>
      </c>
      <c r="V4" s="8" t="s">
        <v>2868</v>
      </c>
      <c r="W4" s="7" t="s">
        <v>139</v>
      </c>
      <c r="X4" s="7" t="s">
        <v>140</v>
      </c>
      <c r="Y4" s="7" t="s">
        <v>167</v>
      </c>
      <c r="Z4" s="7" t="s">
        <v>142</v>
      </c>
      <c r="AB4" s="7">
        <v>4</v>
      </c>
      <c r="AC4" s="7">
        <v>1</v>
      </c>
      <c r="AD4" s="7">
        <v>3</v>
      </c>
      <c r="AE4" s="7" t="s">
        <v>143</v>
      </c>
      <c r="AF4" s="7">
        <v>0</v>
      </c>
      <c r="AG4" s="7" t="s">
        <v>145</v>
      </c>
      <c r="AH4" s="7">
        <v>0</v>
      </c>
      <c r="AI4" s="7" t="s">
        <v>145</v>
      </c>
      <c r="AJ4" s="7">
        <v>1500</v>
      </c>
      <c r="AK4" s="7" t="s">
        <v>267</v>
      </c>
      <c r="AL4" s="7">
        <v>0</v>
      </c>
      <c r="AM4" s="7" t="s">
        <v>145</v>
      </c>
      <c r="AN4" s="7">
        <v>0</v>
      </c>
      <c r="AO4" s="7" t="s">
        <v>145</v>
      </c>
      <c r="AP4" s="7">
        <v>0</v>
      </c>
      <c r="AQ4" s="7" t="s">
        <v>145</v>
      </c>
      <c r="AR4" s="7">
        <v>0</v>
      </c>
      <c r="AS4" s="7" t="s">
        <v>145</v>
      </c>
      <c r="AT4" s="7" t="s">
        <v>2869</v>
      </c>
      <c r="AU4" s="7">
        <v>4</v>
      </c>
      <c r="AV4" s="7" t="s">
        <v>146</v>
      </c>
      <c r="AW4" s="7">
        <v>900</v>
      </c>
      <c r="AX4" s="7" t="s">
        <v>147</v>
      </c>
      <c r="AY4" s="7">
        <v>0</v>
      </c>
      <c r="AZ4" s="7" t="s">
        <v>148</v>
      </c>
      <c r="BA4" s="7">
        <v>150</v>
      </c>
      <c r="BB4" s="7" t="s">
        <v>169</v>
      </c>
      <c r="BC4" s="7">
        <v>200</v>
      </c>
      <c r="BD4" s="7" t="s">
        <v>150</v>
      </c>
      <c r="BE4" s="7">
        <v>0</v>
      </c>
      <c r="BF4" s="7" t="s">
        <v>148</v>
      </c>
      <c r="BG4" s="7" t="s">
        <v>170</v>
      </c>
      <c r="BH4" s="7">
        <v>80</v>
      </c>
      <c r="BI4" s="7" t="s">
        <v>171</v>
      </c>
      <c r="BJ4" s="7">
        <v>250</v>
      </c>
      <c r="BK4" s="7">
        <v>0</v>
      </c>
      <c r="BL4" s="7" t="s">
        <v>148</v>
      </c>
      <c r="BM4" s="7">
        <v>0</v>
      </c>
      <c r="BN4" s="7" t="s">
        <v>148</v>
      </c>
      <c r="BO4" s="7">
        <v>120</v>
      </c>
      <c r="BP4" s="7" t="s">
        <v>152</v>
      </c>
      <c r="BQ4" s="7" t="s">
        <v>294</v>
      </c>
      <c r="BR4" s="7">
        <v>0</v>
      </c>
      <c r="BS4" s="7">
        <v>0</v>
      </c>
      <c r="BT4" s="7">
        <v>0</v>
      </c>
      <c r="BU4" s="7" t="s">
        <v>148</v>
      </c>
      <c r="BV4" s="7">
        <v>0</v>
      </c>
      <c r="BW4" s="7" t="s">
        <v>148</v>
      </c>
      <c r="BX4" s="7">
        <v>0</v>
      </c>
      <c r="BY4" s="7" t="s">
        <v>148</v>
      </c>
      <c r="BZ4" s="7">
        <v>0</v>
      </c>
      <c r="CA4" s="7" t="s">
        <v>148</v>
      </c>
      <c r="CC4" s="7" t="s">
        <v>156</v>
      </c>
      <c r="CD4" s="7" t="s">
        <v>156</v>
      </c>
      <c r="CE4" s="7" t="s">
        <v>157</v>
      </c>
      <c r="CF4" s="7" t="s">
        <v>127</v>
      </c>
      <c r="CG4" s="7" t="s">
        <v>398</v>
      </c>
      <c r="CH4" s="7" t="s">
        <v>177</v>
      </c>
      <c r="CI4" s="7" t="s">
        <v>203</v>
      </c>
      <c r="CJ4" s="7" t="s">
        <v>127</v>
      </c>
      <c r="CK4" s="7" t="s">
        <v>127</v>
      </c>
    </row>
    <row r="5" spans="1:90" ht="15.75" customHeight="1" x14ac:dyDescent="0.15">
      <c r="A5" s="6">
        <v>44960.406626886572</v>
      </c>
      <c r="B5" s="7" t="s">
        <v>238</v>
      </c>
      <c r="C5" s="7" t="s">
        <v>2358</v>
      </c>
      <c r="D5" s="7" t="s">
        <v>126</v>
      </c>
      <c r="E5" s="7" t="s">
        <v>127</v>
      </c>
      <c r="F5" s="7" t="s">
        <v>127</v>
      </c>
      <c r="G5" s="7">
        <v>2</v>
      </c>
      <c r="H5" s="7" t="s">
        <v>128</v>
      </c>
      <c r="I5" s="7" t="s">
        <v>129</v>
      </c>
      <c r="J5" s="7" t="s">
        <v>180</v>
      </c>
      <c r="K5" s="7" t="s">
        <v>180</v>
      </c>
      <c r="L5" s="7" t="s">
        <v>3363</v>
      </c>
      <c r="M5" s="7">
        <v>2023010509</v>
      </c>
      <c r="N5" s="7" t="s">
        <v>2360</v>
      </c>
      <c r="O5" s="7">
        <v>11980265614</v>
      </c>
      <c r="P5" s="7" t="s">
        <v>2361</v>
      </c>
      <c r="Q5" s="7">
        <v>51614954801</v>
      </c>
      <c r="R5" s="9">
        <v>38846</v>
      </c>
      <c r="S5" s="7" t="s">
        <v>255</v>
      </c>
      <c r="T5" s="7" t="s">
        <v>136</v>
      </c>
      <c r="U5" s="7" t="s">
        <v>2362</v>
      </c>
      <c r="V5" s="8" t="s">
        <v>2363</v>
      </c>
      <c r="W5" s="7" t="s">
        <v>139</v>
      </c>
      <c r="X5" s="7" t="s">
        <v>140</v>
      </c>
      <c r="Y5" s="7" t="s">
        <v>167</v>
      </c>
      <c r="Z5" s="7" t="s">
        <v>142</v>
      </c>
      <c r="AB5" s="7">
        <v>4</v>
      </c>
      <c r="AC5" s="7">
        <v>1</v>
      </c>
      <c r="AE5" s="7" t="s">
        <v>143</v>
      </c>
      <c r="AF5" s="7">
        <v>0</v>
      </c>
      <c r="AG5" s="7" t="s">
        <v>145</v>
      </c>
      <c r="AH5" s="7">
        <v>2500</v>
      </c>
      <c r="AI5" s="7" t="s">
        <v>267</v>
      </c>
      <c r="AJ5" s="7">
        <v>4003</v>
      </c>
      <c r="AK5" s="7" t="s">
        <v>144</v>
      </c>
      <c r="AL5" s="7">
        <v>0</v>
      </c>
      <c r="AM5" s="7" t="s">
        <v>145</v>
      </c>
      <c r="AN5" s="7">
        <v>0</v>
      </c>
      <c r="AO5" s="7" t="s">
        <v>145</v>
      </c>
      <c r="AP5" s="7">
        <v>0</v>
      </c>
      <c r="AQ5" s="7" t="s">
        <v>145</v>
      </c>
      <c r="AR5" s="7">
        <v>0</v>
      </c>
      <c r="AS5" s="7" t="s">
        <v>145</v>
      </c>
      <c r="AU5" s="7">
        <v>1</v>
      </c>
      <c r="AV5" s="7" t="s">
        <v>186</v>
      </c>
      <c r="AW5" s="7">
        <v>0</v>
      </c>
      <c r="AX5" s="7" t="s">
        <v>187</v>
      </c>
      <c r="AY5" s="7">
        <v>3400</v>
      </c>
      <c r="AZ5" s="7" t="s">
        <v>154</v>
      </c>
      <c r="BA5" s="7">
        <v>106</v>
      </c>
      <c r="BB5" s="7" t="s">
        <v>169</v>
      </c>
      <c r="BC5" s="7">
        <v>199</v>
      </c>
      <c r="BD5" s="7" t="s">
        <v>149</v>
      </c>
      <c r="BE5" s="7">
        <v>207</v>
      </c>
      <c r="BF5" s="7" t="s">
        <v>300</v>
      </c>
      <c r="BG5" s="7" t="s">
        <v>214</v>
      </c>
      <c r="BH5" s="7">
        <v>200</v>
      </c>
      <c r="BI5" s="7" t="s">
        <v>171</v>
      </c>
      <c r="BJ5" s="7">
        <v>100</v>
      </c>
      <c r="BK5" s="7">
        <v>0</v>
      </c>
      <c r="BL5" s="7" t="s">
        <v>148</v>
      </c>
      <c r="BM5" s="7">
        <v>0</v>
      </c>
      <c r="BN5" s="7" t="s">
        <v>148</v>
      </c>
      <c r="BO5" s="7">
        <v>300</v>
      </c>
      <c r="BP5" s="7" t="s">
        <v>152</v>
      </c>
      <c r="BQ5" s="7" t="s">
        <v>2364</v>
      </c>
      <c r="BR5" s="7">
        <v>1</v>
      </c>
      <c r="BS5" s="7">
        <v>0</v>
      </c>
      <c r="BT5" s="7">
        <v>3360</v>
      </c>
      <c r="BU5" s="7" t="s">
        <v>155</v>
      </c>
      <c r="BV5" s="7">
        <v>0</v>
      </c>
      <c r="BW5" s="7" t="s">
        <v>154</v>
      </c>
      <c r="BX5" s="7">
        <v>0</v>
      </c>
      <c r="BY5" s="7" t="s">
        <v>154</v>
      </c>
      <c r="BZ5" s="7">
        <v>700000</v>
      </c>
      <c r="CA5" s="7" t="s">
        <v>155</v>
      </c>
      <c r="CC5" s="7" t="s">
        <v>379</v>
      </c>
      <c r="CD5" s="7" t="s">
        <v>417</v>
      </c>
      <c r="CE5" s="7" t="s">
        <v>157</v>
      </c>
      <c r="CF5" s="7" t="s">
        <v>127</v>
      </c>
      <c r="CG5" s="7" t="s">
        <v>271</v>
      </c>
      <c r="CH5" s="7" t="s">
        <v>177</v>
      </c>
      <c r="CI5" s="7" t="s">
        <v>177</v>
      </c>
      <c r="CJ5" s="7" t="s">
        <v>127</v>
      </c>
      <c r="CK5" s="7" t="s">
        <v>127</v>
      </c>
    </row>
    <row r="6" spans="1:90" ht="15.75" customHeight="1" x14ac:dyDescent="0.15">
      <c r="A6" s="6">
        <v>44960.412048819446</v>
      </c>
      <c r="B6" s="7" t="s">
        <v>1575</v>
      </c>
      <c r="C6" s="7" t="s">
        <v>2190</v>
      </c>
      <c r="D6" s="7" t="s">
        <v>126</v>
      </c>
      <c r="E6" s="7" t="s">
        <v>127</v>
      </c>
      <c r="F6" s="7" t="s">
        <v>127</v>
      </c>
      <c r="G6" s="7" t="s">
        <v>128</v>
      </c>
      <c r="H6" s="7" t="s">
        <v>128</v>
      </c>
      <c r="I6" s="7" t="s">
        <v>129</v>
      </c>
      <c r="J6" s="7" t="s">
        <v>131</v>
      </c>
      <c r="K6" s="7" t="s">
        <v>274</v>
      </c>
      <c r="L6" s="7" t="s">
        <v>2191</v>
      </c>
      <c r="M6" s="7">
        <v>2023010471</v>
      </c>
      <c r="N6" s="7" t="s">
        <v>2192</v>
      </c>
      <c r="O6" s="7">
        <v>11964914620</v>
      </c>
      <c r="P6" s="7">
        <v>630476159</v>
      </c>
      <c r="Q6" s="7">
        <v>52338311809</v>
      </c>
      <c r="R6" s="9">
        <v>38866</v>
      </c>
      <c r="S6" s="7" t="s">
        <v>255</v>
      </c>
      <c r="T6" s="7" t="s">
        <v>136</v>
      </c>
      <c r="U6" s="7" t="s">
        <v>2193</v>
      </c>
      <c r="V6" s="8" t="s">
        <v>2194</v>
      </c>
      <c r="W6" s="7" t="s">
        <v>185</v>
      </c>
      <c r="X6" s="7" t="s">
        <v>140</v>
      </c>
      <c r="Y6" s="7" t="s">
        <v>167</v>
      </c>
      <c r="Z6" s="7" t="s">
        <v>142</v>
      </c>
      <c r="AB6" s="7">
        <v>4</v>
      </c>
      <c r="AC6" s="7">
        <v>2</v>
      </c>
      <c r="AE6" s="7" t="s">
        <v>143</v>
      </c>
      <c r="AF6" s="7">
        <v>0</v>
      </c>
      <c r="AG6" s="7" t="s">
        <v>145</v>
      </c>
      <c r="AH6" s="7">
        <v>0</v>
      </c>
      <c r="AI6" s="7" t="s">
        <v>145</v>
      </c>
      <c r="AJ6" s="7">
        <v>2025</v>
      </c>
      <c r="AK6" s="7" t="s">
        <v>144</v>
      </c>
      <c r="AL6" s="7">
        <v>0</v>
      </c>
      <c r="AM6" s="7" t="s">
        <v>145</v>
      </c>
      <c r="AN6" s="7">
        <v>0</v>
      </c>
      <c r="AO6" s="7" t="s">
        <v>145</v>
      </c>
      <c r="AP6" s="7">
        <v>0</v>
      </c>
      <c r="AQ6" s="7" t="s">
        <v>145</v>
      </c>
      <c r="AR6" s="7">
        <v>0</v>
      </c>
      <c r="AS6" s="7" t="s">
        <v>145</v>
      </c>
      <c r="AU6" s="7">
        <v>0</v>
      </c>
      <c r="AV6" s="7" t="s">
        <v>146</v>
      </c>
      <c r="AW6" s="7">
        <v>1000</v>
      </c>
      <c r="AX6" s="7" t="s">
        <v>147</v>
      </c>
      <c r="AY6" s="7">
        <v>0</v>
      </c>
      <c r="AZ6" s="7" t="s">
        <v>148</v>
      </c>
      <c r="BA6" s="7">
        <v>91</v>
      </c>
      <c r="BB6" s="7" t="s">
        <v>1836</v>
      </c>
      <c r="BC6" s="7">
        <v>289</v>
      </c>
      <c r="BD6" s="7" t="s">
        <v>712</v>
      </c>
      <c r="BE6" s="7">
        <v>0</v>
      </c>
      <c r="BF6" s="7" t="s">
        <v>148</v>
      </c>
      <c r="BG6" s="7" t="s">
        <v>170</v>
      </c>
      <c r="BH6" s="7">
        <v>255</v>
      </c>
      <c r="BI6" s="7" t="s">
        <v>190</v>
      </c>
      <c r="BJ6" s="7">
        <v>90</v>
      </c>
      <c r="BK6" s="7">
        <v>0</v>
      </c>
      <c r="BL6" s="7" t="s">
        <v>148</v>
      </c>
      <c r="BM6" s="7">
        <v>35</v>
      </c>
      <c r="BN6" s="7" t="s">
        <v>191</v>
      </c>
      <c r="BO6" s="7">
        <v>195</v>
      </c>
      <c r="BP6" s="7" t="s">
        <v>152</v>
      </c>
      <c r="BQ6" s="7" t="s">
        <v>366</v>
      </c>
      <c r="BR6" s="7">
        <v>1</v>
      </c>
      <c r="BS6" s="7">
        <v>0</v>
      </c>
      <c r="BT6" s="7">
        <v>0</v>
      </c>
      <c r="BU6" s="7" t="s">
        <v>148</v>
      </c>
      <c r="BV6" s="7">
        <v>0</v>
      </c>
      <c r="BW6" s="7" t="s">
        <v>148</v>
      </c>
      <c r="BX6" s="7">
        <v>0</v>
      </c>
      <c r="BY6" s="7" t="s">
        <v>148</v>
      </c>
      <c r="BZ6" s="7">
        <v>0</v>
      </c>
      <c r="CA6" s="7" t="s">
        <v>148</v>
      </c>
      <c r="CC6" s="7" t="s">
        <v>156</v>
      </c>
      <c r="CD6" s="7" t="s">
        <v>156</v>
      </c>
      <c r="CE6" s="7" t="s">
        <v>157</v>
      </c>
      <c r="CG6" s="7" t="s">
        <v>271</v>
      </c>
      <c r="CH6" s="7" t="s">
        <v>177</v>
      </c>
      <c r="CI6" s="7" t="s">
        <v>177</v>
      </c>
      <c r="CJ6" s="7" t="s">
        <v>127</v>
      </c>
      <c r="CK6" s="7" t="s">
        <v>127</v>
      </c>
    </row>
    <row r="7" spans="1:90" ht="15.75" customHeight="1" x14ac:dyDescent="0.15">
      <c r="A7" s="6">
        <v>44960.414917245369</v>
      </c>
      <c r="B7" s="7" t="s">
        <v>1012</v>
      </c>
      <c r="C7" s="7" t="s">
        <v>1419</v>
      </c>
      <c r="D7" s="7" t="s">
        <v>126</v>
      </c>
      <c r="E7" s="7" t="s">
        <v>127</v>
      </c>
      <c r="F7" s="7" t="s">
        <v>127</v>
      </c>
      <c r="G7" s="7" t="s">
        <v>128</v>
      </c>
      <c r="H7" s="7" t="s">
        <v>128</v>
      </c>
      <c r="I7" s="7" t="s">
        <v>129</v>
      </c>
      <c r="J7" s="7" t="s">
        <v>130</v>
      </c>
      <c r="K7" s="7" t="s">
        <v>131</v>
      </c>
      <c r="L7" s="7" t="s">
        <v>1420</v>
      </c>
      <c r="M7" s="7">
        <v>2023010273</v>
      </c>
      <c r="N7" s="7" t="s">
        <v>1421</v>
      </c>
      <c r="O7" s="7">
        <v>11973336449</v>
      </c>
      <c r="P7" s="7">
        <v>526944882</v>
      </c>
      <c r="Q7" s="7">
        <v>54185677804</v>
      </c>
      <c r="R7" s="9">
        <v>38688</v>
      </c>
      <c r="S7" s="7" t="s">
        <v>255</v>
      </c>
      <c r="T7" s="7" t="s">
        <v>136</v>
      </c>
      <c r="U7" s="7" t="s">
        <v>1422</v>
      </c>
      <c r="V7" s="8" t="s">
        <v>1423</v>
      </c>
      <c r="W7" s="7" t="s">
        <v>139</v>
      </c>
      <c r="X7" s="7" t="s">
        <v>140</v>
      </c>
      <c r="Y7" s="7" t="s">
        <v>167</v>
      </c>
      <c r="Z7" s="7" t="s">
        <v>142</v>
      </c>
      <c r="AA7" s="7" t="s">
        <v>1424</v>
      </c>
      <c r="AB7" s="7">
        <v>3</v>
      </c>
      <c r="AC7" s="7">
        <v>3</v>
      </c>
      <c r="AE7" s="7" t="s">
        <v>143</v>
      </c>
      <c r="AF7" s="7">
        <v>0</v>
      </c>
      <c r="AG7" s="7" t="s">
        <v>145</v>
      </c>
      <c r="AH7" s="7">
        <v>5412</v>
      </c>
      <c r="AI7" s="7" t="s">
        <v>211</v>
      </c>
      <c r="AJ7" s="7">
        <v>3311</v>
      </c>
      <c r="AK7" s="7" t="s">
        <v>144</v>
      </c>
      <c r="AL7" s="7">
        <v>0</v>
      </c>
      <c r="AM7" s="7" t="s">
        <v>145</v>
      </c>
      <c r="AN7" s="7">
        <v>0</v>
      </c>
      <c r="AO7" s="7" t="s">
        <v>145</v>
      </c>
      <c r="AP7" s="7">
        <v>0</v>
      </c>
      <c r="AQ7" s="7" t="s">
        <v>145</v>
      </c>
      <c r="AR7" s="7">
        <v>0</v>
      </c>
      <c r="AS7" s="7" t="s">
        <v>145</v>
      </c>
      <c r="AU7" s="7">
        <v>0</v>
      </c>
      <c r="AV7" s="7" t="s">
        <v>146</v>
      </c>
      <c r="AW7" s="7">
        <v>750</v>
      </c>
      <c r="AX7" s="7" t="s">
        <v>602</v>
      </c>
      <c r="AY7" s="7">
        <v>0</v>
      </c>
      <c r="AZ7" s="7" t="s">
        <v>148</v>
      </c>
      <c r="BA7" s="7">
        <v>118</v>
      </c>
      <c r="BB7" s="7" t="s">
        <v>169</v>
      </c>
      <c r="BC7" s="7">
        <v>291</v>
      </c>
      <c r="BD7" s="7" t="s">
        <v>149</v>
      </c>
      <c r="BE7" s="7">
        <v>30</v>
      </c>
      <c r="BF7" s="7" t="s">
        <v>1089</v>
      </c>
      <c r="BG7" s="7" t="s">
        <v>214</v>
      </c>
      <c r="BH7" s="7">
        <v>107</v>
      </c>
      <c r="BI7" s="7" t="s">
        <v>190</v>
      </c>
      <c r="BJ7" s="7">
        <v>200</v>
      </c>
      <c r="BK7" s="7">
        <v>0</v>
      </c>
      <c r="BL7" s="7" t="s">
        <v>148</v>
      </c>
      <c r="BM7" s="7">
        <v>0</v>
      </c>
      <c r="BN7" s="7" t="s">
        <v>148</v>
      </c>
      <c r="BO7" s="7">
        <v>0</v>
      </c>
      <c r="BP7" s="7" t="s">
        <v>148</v>
      </c>
      <c r="BR7" s="7">
        <v>1</v>
      </c>
      <c r="BS7" s="7">
        <v>0</v>
      </c>
      <c r="BT7" s="7">
        <v>1624</v>
      </c>
      <c r="BU7" s="7" t="s">
        <v>247</v>
      </c>
      <c r="BV7" s="7">
        <v>1062</v>
      </c>
      <c r="BW7" s="7" t="s">
        <v>247</v>
      </c>
      <c r="BX7" s="7">
        <v>462</v>
      </c>
      <c r="BY7" s="7" t="s">
        <v>247</v>
      </c>
      <c r="BZ7" s="7">
        <v>0</v>
      </c>
      <c r="CA7" s="7" t="s">
        <v>148</v>
      </c>
      <c r="CB7" s="7" t="s">
        <v>1425</v>
      </c>
      <c r="CC7" s="7" t="s">
        <v>379</v>
      </c>
      <c r="CD7" s="7" t="s">
        <v>156</v>
      </c>
      <c r="CE7" s="7" t="s">
        <v>157</v>
      </c>
      <c r="CG7" s="7" t="s">
        <v>158</v>
      </c>
      <c r="CH7" s="7" t="s">
        <v>177</v>
      </c>
      <c r="CI7" s="7" t="s">
        <v>177</v>
      </c>
      <c r="CJ7" s="7" t="s">
        <v>127</v>
      </c>
      <c r="CK7" s="7" t="s">
        <v>127</v>
      </c>
    </row>
    <row r="8" spans="1:90" ht="15.75" customHeight="1" x14ac:dyDescent="0.15">
      <c r="A8" s="6">
        <v>44960.415836990738</v>
      </c>
      <c r="B8" s="7" t="s">
        <v>3840</v>
      </c>
      <c r="C8" s="7" t="s">
        <v>3841</v>
      </c>
      <c r="D8" s="7" t="s">
        <v>126</v>
      </c>
      <c r="E8" s="7" t="s">
        <v>127</v>
      </c>
      <c r="F8" s="7" t="s">
        <v>127</v>
      </c>
      <c r="G8" s="7">
        <v>2</v>
      </c>
      <c r="H8" s="7">
        <v>1</v>
      </c>
      <c r="I8" s="7">
        <v>1</v>
      </c>
      <c r="J8" s="7" t="s">
        <v>131</v>
      </c>
      <c r="K8" s="7" t="s">
        <v>130</v>
      </c>
      <c r="L8" s="7" t="s">
        <v>3842</v>
      </c>
      <c r="M8" s="7">
        <v>2023010204</v>
      </c>
      <c r="N8" s="7" t="s">
        <v>3843</v>
      </c>
      <c r="O8" s="7">
        <v>11944493376</v>
      </c>
      <c r="P8" s="7">
        <v>5811998199</v>
      </c>
      <c r="Q8" s="7">
        <v>53425216880</v>
      </c>
      <c r="R8" s="9">
        <v>37837</v>
      </c>
      <c r="S8" s="7" t="s">
        <v>164</v>
      </c>
      <c r="T8" s="7" t="s">
        <v>3844</v>
      </c>
      <c r="U8" s="7" t="s">
        <v>3845</v>
      </c>
      <c r="V8" s="8" t="s">
        <v>3846</v>
      </c>
      <c r="W8" s="7" t="s">
        <v>1862</v>
      </c>
      <c r="X8" s="7" t="s">
        <v>140</v>
      </c>
      <c r="Y8" s="7" t="s">
        <v>167</v>
      </c>
      <c r="Z8" s="7" t="s">
        <v>142</v>
      </c>
      <c r="AB8" s="7">
        <v>3</v>
      </c>
      <c r="AC8" s="7">
        <v>3</v>
      </c>
      <c r="AE8" s="7" t="s">
        <v>222</v>
      </c>
      <c r="AF8" s="7">
        <v>790</v>
      </c>
      <c r="AG8" s="7" t="s">
        <v>144</v>
      </c>
      <c r="AH8" s="7">
        <v>1000</v>
      </c>
      <c r="AI8" s="7" t="s">
        <v>223</v>
      </c>
      <c r="AJ8" s="7">
        <v>2155</v>
      </c>
      <c r="AK8" s="7" t="s">
        <v>144</v>
      </c>
      <c r="AL8" s="7">
        <v>0</v>
      </c>
      <c r="AM8" s="7" t="s">
        <v>145</v>
      </c>
      <c r="AN8" s="7">
        <v>0</v>
      </c>
      <c r="AO8" s="7" t="s">
        <v>145</v>
      </c>
      <c r="AP8" s="7">
        <v>0</v>
      </c>
      <c r="AQ8" s="7" t="s">
        <v>145</v>
      </c>
      <c r="AR8" s="7">
        <v>0</v>
      </c>
      <c r="AS8" s="7" t="s">
        <v>145</v>
      </c>
      <c r="AU8" s="7">
        <v>0</v>
      </c>
      <c r="AV8" s="7" t="s">
        <v>146</v>
      </c>
      <c r="AW8" s="7">
        <v>850</v>
      </c>
      <c r="AX8" s="7" t="s">
        <v>168</v>
      </c>
      <c r="AY8" s="7">
        <v>0</v>
      </c>
      <c r="AZ8" s="7" t="s">
        <v>148</v>
      </c>
      <c r="BA8" s="7">
        <v>68</v>
      </c>
      <c r="BB8" s="7" t="s">
        <v>149</v>
      </c>
      <c r="BC8" s="7">
        <v>661</v>
      </c>
      <c r="BD8" s="7" t="s">
        <v>149</v>
      </c>
      <c r="BE8" s="7">
        <v>165</v>
      </c>
      <c r="BF8" s="7" t="s">
        <v>189</v>
      </c>
      <c r="BG8" s="7" t="s">
        <v>170</v>
      </c>
      <c r="BH8" s="7">
        <v>105</v>
      </c>
      <c r="BI8" s="7" t="s">
        <v>190</v>
      </c>
      <c r="BJ8" s="7">
        <v>700</v>
      </c>
      <c r="BK8" s="7">
        <v>0</v>
      </c>
      <c r="BL8" s="7" t="s">
        <v>148</v>
      </c>
      <c r="BM8" s="7">
        <v>51</v>
      </c>
      <c r="BN8" s="7" t="s">
        <v>191</v>
      </c>
      <c r="BO8" s="7">
        <v>220</v>
      </c>
      <c r="BP8" s="7" t="s">
        <v>152</v>
      </c>
      <c r="BQ8" s="7" t="s">
        <v>3847</v>
      </c>
      <c r="BR8" s="7">
        <v>0</v>
      </c>
      <c r="BS8" s="7">
        <v>0</v>
      </c>
      <c r="BT8" s="7">
        <v>0</v>
      </c>
      <c r="BU8" s="7" t="s">
        <v>148</v>
      </c>
      <c r="BV8" s="7">
        <v>1273</v>
      </c>
      <c r="BW8" s="7" t="s">
        <v>269</v>
      </c>
      <c r="BX8" s="7">
        <v>0</v>
      </c>
      <c r="BY8" s="7" t="s">
        <v>148</v>
      </c>
      <c r="BZ8" s="7">
        <v>0</v>
      </c>
      <c r="CA8" s="7" t="s">
        <v>148</v>
      </c>
      <c r="CB8" s="7" t="s">
        <v>3848</v>
      </c>
      <c r="CC8" s="7" t="s">
        <v>156</v>
      </c>
      <c r="CD8" s="7" t="s">
        <v>156</v>
      </c>
      <c r="CE8" s="7" t="s">
        <v>175</v>
      </c>
      <c r="CF8" s="7" t="s">
        <v>127</v>
      </c>
      <c r="CG8" s="7" t="s">
        <v>398</v>
      </c>
      <c r="CH8" s="7" t="s">
        <v>260</v>
      </c>
      <c r="CI8" s="7" t="s">
        <v>177</v>
      </c>
      <c r="CJ8" s="7" t="s">
        <v>126</v>
      </c>
      <c r="CK8" s="7" t="s">
        <v>126</v>
      </c>
    </row>
    <row r="9" spans="1:90" ht="15.75" customHeight="1" x14ac:dyDescent="0.15">
      <c r="A9" s="6">
        <v>44960.424650624998</v>
      </c>
      <c r="B9" s="7" t="s">
        <v>272</v>
      </c>
      <c r="C9" s="7" t="s">
        <v>2055</v>
      </c>
      <c r="D9" s="7" t="s">
        <v>126</v>
      </c>
      <c r="E9" s="7" t="s">
        <v>127</v>
      </c>
      <c r="F9" s="7" t="s">
        <v>127</v>
      </c>
      <c r="G9" s="7">
        <v>1</v>
      </c>
      <c r="H9" s="7" t="s">
        <v>128</v>
      </c>
      <c r="I9" s="7" t="s">
        <v>129</v>
      </c>
      <c r="J9" s="7" t="s">
        <v>131</v>
      </c>
      <c r="K9" s="7" t="s">
        <v>274</v>
      </c>
      <c r="L9" s="7" t="s">
        <v>2056</v>
      </c>
      <c r="M9" s="7">
        <v>2023010441</v>
      </c>
      <c r="N9" s="7" t="s">
        <v>2057</v>
      </c>
      <c r="O9" s="7">
        <v>11996956462</v>
      </c>
      <c r="P9" s="7">
        <v>606382112</v>
      </c>
      <c r="Q9" s="7">
        <v>43139364830</v>
      </c>
      <c r="R9" s="9">
        <v>38754</v>
      </c>
      <c r="S9" s="7" t="s">
        <v>255</v>
      </c>
      <c r="T9" s="7" t="s">
        <v>136</v>
      </c>
      <c r="U9" s="7" t="s">
        <v>2058</v>
      </c>
      <c r="V9" s="8" t="s">
        <v>2059</v>
      </c>
      <c r="W9" s="7" t="s">
        <v>493</v>
      </c>
      <c r="X9" s="7" t="s">
        <v>140</v>
      </c>
      <c r="Y9" s="7" t="s">
        <v>167</v>
      </c>
      <c r="Z9" s="7" t="s">
        <v>142</v>
      </c>
      <c r="AB9" s="7">
        <v>4</v>
      </c>
      <c r="AC9" s="7">
        <v>4</v>
      </c>
      <c r="AD9" s="7">
        <v>0</v>
      </c>
      <c r="AE9" s="7" t="s">
        <v>143</v>
      </c>
      <c r="AF9" s="7">
        <v>0</v>
      </c>
      <c r="AG9" s="7" t="s">
        <v>145</v>
      </c>
      <c r="AH9" s="7">
        <v>678</v>
      </c>
      <c r="AI9" s="7" t="s">
        <v>211</v>
      </c>
      <c r="AJ9" s="7">
        <v>1292</v>
      </c>
      <c r="AK9" s="7" t="s">
        <v>144</v>
      </c>
      <c r="AL9" s="7">
        <v>0</v>
      </c>
      <c r="AM9" s="7" t="s">
        <v>145</v>
      </c>
      <c r="AN9" s="7">
        <v>0</v>
      </c>
      <c r="AO9" s="7" t="s">
        <v>145</v>
      </c>
      <c r="AP9" s="7">
        <v>0</v>
      </c>
      <c r="AQ9" s="7" t="s">
        <v>145</v>
      </c>
      <c r="AR9" s="7">
        <v>0</v>
      </c>
      <c r="AS9" s="7" t="s">
        <v>145</v>
      </c>
      <c r="AU9" s="7">
        <v>1</v>
      </c>
      <c r="AV9" s="7" t="s">
        <v>532</v>
      </c>
      <c r="AW9" s="7">
        <v>0</v>
      </c>
      <c r="AX9" s="7" t="s">
        <v>187</v>
      </c>
      <c r="AY9" s="7">
        <v>0</v>
      </c>
      <c r="AZ9" s="7" t="s">
        <v>212</v>
      </c>
      <c r="BA9" s="7">
        <v>68</v>
      </c>
      <c r="BB9" s="7" t="s">
        <v>149</v>
      </c>
      <c r="BC9" s="7">
        <v>86</v>
      </c>
      <c r="BD9" s="7" t="s">
        <v>149</v>
      </c>
      <c r="BE9" s="7">
        <v>30</v>
      </c>
      <c r="BF9" s="7" t="s">
        <v>300</v>
      </c>
      <c r="BG9" s="7" t="s">
        <v>170</v>
      </c>
      <c r="BH9" s="7">
        <v>0</v>
      </c>
      <c r="BI9" s="7" t="s">
        <v>148</v>
      </c>
      <c r="BJ9" s="7">
        <v>0</v>
      </c>
      <c r="BK9" s="7">
        <v>0</v>
      </c>
      <c r="BL9" s="7" t="s">
        <v>148</v>
      </c>
      <c r="BM9" s="7">
        <v>0</v>
      </c>
      <c r="BN9" s="7" t="s">
        <v>148</v>
      </c>
      <c r="BO9" s="7">
        <v>200</v>
      </c>
      <c r="BP9" s="7" t="s">
        <v>152</v>
      </c>
      <c r="BQ9" s="7" t="s">
        <v>2060</v>
      </c>
      <c r="BR9" s="7">
        <v>0</v>
      </c>
      <c r="BS9" s="7">
        <v>0</v>
      </c>
      <c r="BT9" s="7">
        <v>0</v>
      </c>
      <c r="BU9" s="7" t="s">
        <v>148</v>
      </c>
      <c r="BV9" s="7">
        <v>0</v>
      </c>
      <c r="BW9" s="7" t="s">
        <v>148</v>
      </c>
      <c r="BX9" s="7">
        <v>0</v>
      </c>
      <c r="BY9" s="7" t="s">
        <v>148</v>
      </c>
      <c r="BZ9" s="7">
        <v>0</v>
      </c>
      <c r="CA9" s="7" t="s">
        <v>148</v>
      </c>
      <c r="CB9" s="7" t="s">
        <v>2061</v>
      </c>
      <c r="CC9" s="7" t="s">
        <v>156</v>
      </c>
      <c r="CD9" s="7" t="s">
        <v>156</v>
      </c>
      <c r="CE9" s="7" t="s">
        <v>157</v>
      </c>
      <c r="CF9" s="7" t="s">
        <v>127</v>
      </c>
      <c r="CG9" s="7" t="s">
        <v>158</v>
      </c>
      <c r="CH9" s="7" t="s">
        <v>176</v>
      </c>
      <c r="CI9" s="7" t="s">
        <v>260</v>
      </c>
      <c r="CJ9" s="7" t="s">
        <v>127</v>
      </c>
      <c r="CK9" s="7" t="s">
        <v>127</v>
      </c>
    </row>
    <row r="10" spans="1:90" ht="15.75" customHeight="1" x14ac:dyDescent="0.15">
      <c r="A10" s="6">
        <v>44960.426324456013</v>
      </c>
      <c r="B10" s="7" t="s">
        <v>352</v>
      </c>
      <c r="C10" s="7" t="s">
        <v>597</v>
      </c>
      <c r="D10" s="7" t="s">
        <v>126</v>
      </c>
      <c r="E10" s="7" t="s">
        <v>127</v>
      </c>
      <c r="F10" s="7" t="s">
        <v>127</v>
      </c>
      <c r="G10" s="7">
        <v>2</v>
      </c>
      <c r="H10" s="7" t="s">
        <v>128</v>
      </c>
      <c r="I10" s="7" t="s">
        <v>129</v>
      </c>
      <c r="J10" s="7" t="s">
        <v>131</v>
      </c>
      <c r="K10" s="7" t="s">
        <v>130</v>
      </c>
      <c r="L10" s="7" t="s">
        <v>598</v>
      </c>
      <c r="M10" s="7">
        <v>2023010085</v>
      </c>
      <c r="N10" s="7" t="s">
        <v>3849</v>
      </c>
      <c r="O10" s="7">
        <v>11911004980</v>
      </c>
      <c r="P10" s="7">
        <v>553467256</v>
      </c>
      <c r="Q10" s="7">
        <v>45444999846</v>
      </c>
      <c r="R10" s="9">
        <v>38695</v>
      </c>
      <c r="S10" s="7" t="s">
        <v>255</v>
      </c>
      <c r="T10" s="7" t="s">
        <v>136</v>
      </c>
      <c r="U10" s="7" t="s">
        <v>600</v>
      </c>
      <c r="V10" s="8" t="s">
        <v>601</v>
      </c>
      <c r="W10" s="7" t="s">
        <v>546</v>
      </c>
      <c r="X10" s="7" t="s">
        <v>140</v>
      </c>
      <c r="Y10" s="7" t="s">
        <v>167</v>
      </c>
      <c r="Z10" s="7" t="s">
        <v>142</v>
      </c>
      <c r="AB10" s="7">
        <v>4</v>
      </c>
      <c r="AC10" s="7">
        <v>4</v>
      </c>
      <c r="AD10" s="7">
        <v>0</v>
      </c>
      <c r="AE10" s="7" t="s">
        <v>222</v>
      </c>
      <c r="AF10" s="7">
        <v>0</v>
      </c>
      <c r="AG10" s="7" t="s">
        <v>145</v>
      </c>
      <c r="AH10" s="7">
        <v>2467</v>
      </c>
      <c r="AI10" s="7" t="s">
        <v>144</v>
      </c>
      <c r="AJ10" s="7">
        <v>1200</v>
      </c>
      <c r="AK10" s="7" t="s">
        <v>223</v>
      </c>
      <c r="AL10" s="7">
        <v>0</v>
      </c>
      <c r="AM10" s="7" t="s">
        <v>145</v>
      </c>
      <c r="AN10" s="7">
        <v>0</v>
      </c>
      <c r="AO10" s="7" t="s">
        <v>145</v>
      </c>
      <c r="AP10" s="7">
        <v>0</v>
      </c>
      <c r="AQ10" s="7" t="s">
        <v>145</v>
      </c>
      <c r="AR10" s="7">
        <v>0</v>
      </c>
      <c r="AS10" s="7" t="s">
        <v>145</v>
      </c>
      <c r="AU10" s="7">
        <v>0</v>
      </c>
      <c r="AV10" s="7" t="s">
        <v>146</v>
      </c>
      <c r="AW10" s="7">
        <v>800</v>
      </c>
      <c r="AX10" s="7" t="s">
        <v>602</v>
      </c>
      <c r="AY10" s="7">
        <v>0</v>
      </c>
      <c r="AZ10" s="7" t="s">
        <v>148</v>
      </c>
      <c r="BA10" s="7">
        <v>80</v>
      </c>
      <c r="BB10" s="7" t="s">
        <v>149</v>
      </c>
      <c r="BC10" s="7">
        <v>148</v>
      </c>
      <c r="BD10" s="7" t="s">
        <v>149</v>
      </c>
      <c r="BE10" s="7">
        <v>15</v>
      </c>
      <c r="BF10" s="7" t="s">
        <v>189</v>
      </c>
      <c r="BG10" s="7" t="s">
        <v>214</v>
      </c>
      <c r="BH10" s="7">
        <v>66</v>
      </c>
      <c r="BI10" s="7" t="s">
        <v>190</v>
      </c>
      <c r="BJ10" s="7">
        <v>200</v>
      </c>
      <c r="BK10" s="7">
        <v>0</v>
      </c>
      <c r="BL10" s="7" t="s">
        <v>148</v>
      </c>
      <c r="BM10" s="7">
        <v>80</v>
      </c>
      <c r="BN10" s="7" t="s">
        <v>244</v>
      </c>
      <c r="BO10" s="7">
        <v>180</v>
      </c>
      <c r="BP10" s="7" t="s">
        <v>152</v>
      </c>
      <c r="BQ10" s="7" t="s">
        <v>603</v>
      </c>
      <c r="BR10" s="7">
        <v>1</v>
      </c>
      <c r="BS10" s="7">
        <v>1</v>
      </c>
      <c r="BT10" s="7">
        <v>155</v>
      </c>
      <c r="BU10" s="7" t="s">
        <v>247</v>
      </c>
      <c r="BV10" s="7">
        <v>0</v>
      </c>
      <c r="BW10" s="7" t="s">
        <v>247</v>
      </c>
      <c r="BX10" s="7">
        <v>0</v>
      </c>
      <c r="BY10" s="7" t="s">
        <v>247</v>
      </c>
      <c r="BZ10" s="7">
        <v>0</v>
      </c>
      <c r="CA10" s="7" t="s">
        <v>148</v>
      </c>
      <c r="CC10" s="7" t="s">
        <v>156</v>
      </c>
      <c r="CD10" s="7" t="s">
        <v>156</v>
      </c>
      <c r="CE10" s="7" t="s">
        <v>157</v>
      </c>
      <c r="CF10" s="7" t="s">
        <v>127</v>
      </c>
      <c r="CG10" s="7" t="s">
        <v>158</v>
      </c>
      <c r="CH10" s="7" t="s">
        <v>194</v>
      </c>
      <c r="CI10" s="7" t="s">
        <v>203</v>
      </c>
      <c r="CJ10" s="7" t="s">
        <v>127</v>
      </c>
      <c r="CK10" s="7" t="s">
        <v>127</v>
      </c>
    </row>
    <row r="11" spans="1:90" ht="15.75" customHeight="1" x14ac:dyDescent="0.15">
      <c r="A11" s="6">
        <v>44960.427155752317</v>
      </c>
      <c r="B11" s="7" t="s">
        <v>160</v>
      </c>
      <c r="C11" s="7" t="s">
        <v>1818</v>
      </c>
      <c r="D11" s="7" t="s">
        <v>126</v>
      </c>
      <c r="E11" s="7" t="s">
        <v>127</v>
      </c>
      <c r="F11" s="7" t="s">
        <v>127</v>
      </c>
      <c r="G11" s="7" t="s">
        <v>128</v>
      </c>
      <c r="H11" s="7">
        <v>1</v>
      </c>
      <c r="I11" s="7" t="s">
        <v>129</v>
      </c>
      <c r="J11" s="7" t="s">
        <v>131</v>
      </c>
      <c r="K11" s="7" t="s">
        <v>130</v>
      </c>
      <c r="L11" s="7" t="s">
        <v>1819</v>
      </c>
      <c r="M11" s="7">
        <v>2023010382</v>
      </c>
      <c r="N11" s="7" t="s">
        <v>1820</v>
      </c>
      <c r="O11" s="7">
        <v>11946745420</v>
      </c>
      <c r="P11" s="7" t="s">
        <v>1821</v>
      </c>
      <c r="Q11" s="7">
        <v>47352917845</v>
      </c>
      <c r="R11" s="9">
        <v>38183</v>
      </c>
      <c r="S11" s="7" t="s">
        <v>255</v>
      </c>
      <c r="T11" s="7" t="s">
        <v>136</v>
      </c>
      <c r="U11" s="7" t="s">
        <v>1822</v>
      </c>
      <c r="V11" s="8" t="s">
        <v>1823</v>
      </c>
      <c r="W11" s="7" t="s">
        <v>185</v>
      </c>
      <c r="X11" s="7" t="s">
        <v>140</v>
      </c>
      <c r="Y11" s="7" t="s">
        <v>167</v>
      </c>
      <c r="Z11" s="7" t="s">
        <v>142</v>
      </c>
      <c r="AB11" s="7">
        <v>5</v>
      </c>
      <c r="AC11" s="7">
        <v>1</v>
      </c>
      <c r="AE11" s="7" t="s">
        <v>143</v>
      </c>
      <c r="AF11" s="7">
        <v>0</v>
      </c>
      <c r="AG11" s="7" t="s">
        <v>145</v>
      </c>
      <c r="AH11" s="7">
        <v>6077</v>
      </c>
      <c r="AI11" s="7" t="s">
        <v>144</v>
      </c>
      <c r="AJ11" s="7">
        <v>0</v>
      </c>
      <c r="AK11" s="7" t="s">
        <v>145</v>
      </c>
      <c r="AL11" s="7">
        <v>0</v>
      </c>
      <c r="AM11" s="7" t="s">
        <v>145</v>
      </c>
      <c r="AN11" s="7">
        <v>0</v>
      </c>
      <c r="AO11" s="7" t="s">
        <v>145</v>
      </c>
      <c r="AP11" s="7">
        <v>0</v>
      </c>
      <c r="AQ11" s="7" t="s">
        <v>145</v>
      </c>
      <c r="AR11" s="7">
        <v>0</v>
      </c>
      <c r="AS11" s="7" t="s">
        <v>145</v>
      </c>
      <c r="AU11" s="7">
        <v>0</v>
      </c>
      <c r="AV11" s="7" t="s">
        <v>146</v>
      </c>
      <c r="AW11" s="7">
        <v>2500</v>
      </c>
      <c r="AX11" s="7" t="s">
        <v>147</v>
      </c>
      <c r="AY11" s="7">
        <v>0</v>
      </c>
      <c r="AZ11" s="7" t="s">
        <v>148</v>
      </c>
      <c r="BA11" s="7">
        <v>128</v>
      </c>
      <c r="BB11" s="7" t="s">
        <v>149</v>
      </c>
      <c r="BC11" s="7">
        <v>367</v>
      </c>
      <c r="BD11" s="7" t="s">
        <v>149</v>
      </c>
      <c r="BE11" s="7">
        <v>33</v>
      </c>
      <c r="BF11" s="7" t="s">
        <v>189</v>
      </c>
      <c r="BG11" s="7" t="s">
        <v>214</v>
      </c>
      <c r="BH11" s="7">
        <v>210</v>
      </c>
      <c r="BI11" s="7" t="s">
        <v>190</v>
      </c>
      <c r="BJ11" s="7">
        <v>162</v>
      </c>
      <c r="BK11" s="7">
        <v>0</v>
      </c>
      <c r="BL11" s="7" t="s">
        <v>148</v>
      </c>
      <c r="BM11" s="7">
        <v>0</v>
      </c>
      <c r="BN11" s="7" t="s">
        <v>148</v>
      </c>
      <c r="BO11" s="7">
        <v>300</v>
      </c>
      <c r="BP11" s="7" t="s">
        <v>152</v>
      </c>
      <c r="BQ11" s="7" t="s">
        <v>1824</v>
      </c>
      <c r="BR11" s="7">
        <v>1</v>
      </c>
      <c r="BS11" s="7">
        <v>0</v>
      </c>
      <c r="BT11" s="7">
        <v>0</v>
      </c>
      <c r="BU11" s="7" t="s">
        <v>155</v>
      </c>
      <c r="BV11" s="7">
        <v>710</v>
      </c>
      <c r="BW11" s="7" t="s">
        <v>269</v>
      </c>
      <c r="BX11" s="7">
        <v>0</v>
      </c>
      <c r="BY11" s="7" t="s">
        <v>148</v>
      </c>
      <c r="BZ11" s="7">
        <v>1442</v>
      </c>
      <c r="CA11" s="7" t="s">
        <v>247</v>
      </c>
      <c r="CB11" s="7" t="s">
        <v>1825</v>
      </c>
      <c r="CC11" s="7" t="s">
        <v>156</v>
      </c>
      <c r="CD11" s="7" t="s">
        <v>379</v>
      </c>
      <c r="CE11" s="7" t="s">
        <v>175</v>
      </c>
      <c r="CF11" s="7" t="s">
        <v>1222</v>
      </c>
      <c r="CG11" s="7" t="s">
        <v>398</v>
      </c>
      <c r="CH11" s="7" t="s">
        <v>203</v>
      </c>
      <c r="CI11" s="7" t="s">
        <v>177</v>
      </c>
      <c r="CJ11" s="7" t="s">
        <v>127</v>
      </c>
      <c r="CK11" s="7" t="s">
        <v>127</v>
      </c>
    </row>
    <row r="12" spans="1:90" ht="15.75" customHeight="1" x14ac:dyDescent="0.15">
      <c r="A12" s="6">
        <v>44960.431804050924</v>
      </c>
      <c r="B12" s="7" t="s">
        <v>690</v>
      </c>
      <c r="C12" s="7" t="s">
        <v>2502</v>
      </c>
      <c r="D12" s="7" t="s">
        <v>126</v>
      </c>
      <c r="E12" s="7" t="s">
        <v>126</v>
      </c>
      <c r="F12" s="7" t="s">
        <v>127</v>
      </c>
      <c r="G12" s="7" t="s">
        <v>128</v>
      </c>
      <c r="H12" s="7" t="s">
        <v>128</v>
      </c>
      <c r="I12" s="7" t="s">
        <v>129</v>
      </c>
      <c r="J12" s="7" t="s">
        <v>130</v>
      </c>
      <c r="K12" s="7" t="s">
        <v>131</v>
      </c>
      <c r="L12" s="7" t="s">
        <v>2503</v>
      </c>
      <c r="M12" s="7">
        <v>2023010545</v>
      </c>
      <c r="N12" s="7" t="s">
        <v>2504</v>
      </c>
      <c r="O12" s="7">
        <v>11963765421</v>
      </c>
      <c r="P12" s="7">
        <v>575699711</v>
      </c>
      <c r="Q12" s="7">
        <v>47035613870</v>
      </c>
      <c r="R12" s="9">
        <v>38781</v>
      </c>
      <c r="S12" s="7" t="s">
        <v>135</v>
      </c>
      <c r="T12" s="7" t="s">
        <v>136</v>
      </c>
      <c r="U12" s="7" t="s">
        <v>2505</v>
      </c>
      <c r="V12" s="8" t="s">
        <v>2506</v>
      </c>
      <c r="W12" s="7" t="s">
        <v>139</v>
      </c>
      <c r="X12" s="7" t="s">
        <v>140</v>
      </c>
      <c r="Y12" s="7" t="s">
        <v>167</v>
      </c>
      <c r="Z12" s="7" t="s">
        <v>142</v>
      </c>
      <c r="AB12" s="7">
        <v>2</v>
      </c>
      <c r="AC12" s="7">
        <v>2</v>
      </c>
      <c r="AE12" s="7" t="s">
        <v>143</v>
      </c>
      <c r="AF12" s="7">
        <v>0</v>
      </c>
      <c r="AG12" s="7" t="s">
        <v>211</v>
      </c>
      <c r="AH12" s="7">
        <v>0</v>
      </c>
      <c r="AI12" s="7" t="s">
        <v>145</v>
      </c>
      <c r="AJ12" s="7">
        <v>2765</v>
      </c>
      <c r="AK12" s="7" t="s">
        <v>145</v>
      </c>
      <c r="AL12" s="7">
        <v>0</v>
      </c>
      <c r="AM12" s="7" t="s">
        <v>145</v>
      </c>
      <c r="AN12" s="7">
        <v>0</v>
      </c>
      <c r="AO12" s="7" t="s">
        <v>145</v>
      </c>
      <c r="AP12" s="7">
        <v>0</v>
      </c>
      <c r="AQ12" s="7" t="s">
        <v>145</v>
      </c>
      <c r="AR12" s="7">
        <v>0</v>
      </c>
      <c r="AS12" s="7" t="s">
        <v>145</v>
      </c>
      <c r="AU12" s="7">
        <v>0</v>
      </c>
      <c r="AV12" s="7" t="s">
        <v>328</v>
      </c>
      <c r="AW12" s="7">
        <v>0</v>
      </c>
      <c r="AX12" s="7" t="s">
        <v>358</v>
      </c>
      <c r="AY12" s="7">
        <v>0</v>
      </c>
      <c r="AZ12" s="7" t="s">
        <v>148</v>
      </c>
      <c r="BA12" s="7">
        <v>66</v>
      </c>
      <c r="BB12" s="7" t="s">
        <v>149</v>
      </c>
      <c r="BC12" s="7">
        <v>202</v>
      </c>
      <c r="BD12" s="7" t="s">
        <v>149</v>
      </c>
      <c r="BE12" s="7">
        <v>48</v>
      </c>
      <c r="BF12" s="7" t="s">
        <v>189</v>
      </c>
      <c r="BG12" s="7" t="s">
        <v>170</v>
      </c>
      <c r="BH12" s="7">
        <v>133</v>
      </c>
      <c r="BI12" s="7" t="s">
        <v>190</v>
      </c>
      <c r="BJ12" s="7">
        <v>0</v>
      </c>
      <c r="BK12" s="7">
        <v>0</v>
      </c>
      <c r="BL12" s="7" t="s">
        <v>148</v>
      </c>
      <c r="BM12" s="7">
        <v>506</v>
      </c>
      <c r="BN12" s="7" t="s">
        <v>244</v>
      </c>
      <c r="BO12" s="7">
        <v>0</v>
      </c>
      <c r="BP12" s="7" t="s">
        <v>148</v>
      </c>
      <c r="BR12" s="7">
        <v>0</v>
      </c>
      <c r="BS12" s="7">
        <v>0</v>
      </c>
      <c r="BT12" s="7">
        <v>0</v>
      </c>
      <c r="BU12" s="7" t="s">
        <v>148</v>
      </c>
      <c r="BV12" s="7">
        <v>775</v>
      </c>
      <c r="BW12" s="7" t="s">
        <v>247</v>
      </c>
      <c r="BX12" s="7">
        <v>0</v>
      </c>
      <c r="BY12" s="7" t="s">
        <v>148</v>
      </c>
      <c r="BZ12" s="7">
        <v>0</v>
      </c>
      <c r="CA12" s="7" t="s">
        <v>148</v>
      </c>
      <c r="CC12" s="7" t="s">
        <v>156</v>
      </c>
      <c r="CD12" s="7" t="s">
        <v>156</v>
      </c>
      <c r="CE12" s="7" t="s">
        <v>157</v>
      </c>
      <c r="CG12" s="7" t="s">
        <v>158</v>
      </c>
      <c r="CH12" s="7" t="s">
        <v>176</v>
      </c>
      <c r="CI12" s="7" t="s">
        <v>194</v>
      </c>
      <c r="CJ12" s="7" t="s">
        <v>127</v>
      </c>
      <c r="CK12" s="7" t="s">
        <v>126</v>
      </c>
    </row>
    <row r="13" spans="1:90" ht="15.75" customHeight="1" x14ac:dyDescent="0.15">
      <c r="A13" s="6">
        <v>44960.431927824073</v>
      </c>
      <c r="B13" s="7" t="s">
        <v>238</v>
      </c>
      <c r="C13" s="7" t="s">
        <v>3073</v>
      </c>
      <c r="D13" s="7" t="s">
        <v>126</v>
      </c>
      <c r="E13" s="7" t="s">
        <v>127</v>
      </c>
      <c r="F13" s="7" t="s">
        <v>127</v>
      </c>
      <c r="G13" s="7">
        <v>2</v>
      </c>
      <c r="H13" s="7" t="s">
        <v>128</v>
      </c>
      <c r="I13" s="7" t="s">
        <v>129</v>
      </c>
      <c r="J13" s="7" t="s">
        <v>130</v>
      </c>
      <c r="K13" s="7" t="s">
        <v>131</v>
      </c>
      <c r="L13" s="7" t="s">
        <v>3374</v>
      </c>
      <c r="M13" s="7">
        <v>2023010711</v>
      </c>
      <c r="N13" s="7" t="s">
        <v>3075</v>
      </c>
      <c r="O13" s="7">
        <v>11946335777</v>
      </c>
      <c r="P13" s="7">
        <v>622887312</v>
      </c>
      <c r="Q13" s="7">
        <v>41157053882</v>
      </c>
      <c r="R13" s="9">
        <v>38718</v>
      </c>
      <c r="S13" s="7" t="s">
        <v>255</v>
      </c>
      <c r="T13" s="7" t="s">
        <v>136</v>
      </c>
      <c r="U13" s="7" t="s">
        <v>3076</v>
      </c>
      <c r="V13" s="8" t="s">
        <v>3077</v>
      </c>
      <c r="W13" s="7" t="s">
        <v>139</v>
      </c>
      <c r="X13" s="7" t="s">
        <v>140</v>
      </c>
      <c r="Y13" s="7" t="s">
        <v>167</v>
      </c>
      <c r="Z13" s="7" t="s">
        <v>142</v>
      </c>
      <c r="AB13" s="7">
        <v>3</v>
      </c>
      <c r="AC13" s="7">
        <v>3</v>
      </c>
      <c r="AE13" s="7" t="s">
        <v>222</v>
      </c>
      <c r="AF13" s="7">
        <v>0</v>
      </c>
      <c r="AG13" s="7" t="s">
        <v>145</v>
      </c>
      <c r="AH13" s="7">
        <v>0</v>
      </c>
      <c r="AI13" s="7" t="s">
        <v>145</v>
      </c>
      <c r="AJ13" s="7">
        <v>0</v>
      </c>
      <c r="AK13" s="7" t="s">
        <v>145</v>
      </c>
      <c r="AL13" s="7">
        <v>800</v>
      </c>
      <c r="AM13" s="7" t="s">
        <v>267</v>
      </c>
      <c r="AN13" s="7">
        <v>0</v>
      </c>
      <c r="AO13" s="7" t="s">
        <v>145</v>
      </c>
      <c r="AP13" s="7">
        <v>0</v>
      </c>
      <c r="AQ13" s="7" t="s">
        <v>145</v>
      </c>
      <c r="AR13" s="7">
        <v>6951</v>
      </c>
      <c r="AS13" s="7" t="s">
        <v>144</v>
      </c>
      <c r="AT13" s="7" t="s">
        <v>3078</v>
      </c>
      <c r="AU13" s="7">
        <v>0</v>
      </c>
      <c r="AV13" s="7" t="s">
        <v>186</v>
      </c>
      <c r="AW13" s="7">
        <v>0</v>
      </c>
      <c r="AX13" s="7" t="s">
        <v>187</v>
      </c>
      <c r="AY13" s="7">
        <v>2073</v>
      </c>
      <c r="AZ13" s="7" t="s">
        <v>188</v>
      </c>
      <c r="BA13" s="7">
        <v>75</v>
      </c>
      <c r="BB13" s="7" t="s">
        <v>259</v>
      </c>
      <c r="BC13" s="7">
        <v>130</v>
      </c>
      <c r="BD13" s="7" t="s">
        <v>1005</v>
      </c>
      <c r="BE13" s="7">
        <v>90</v>
      </c>
      <c r="BF13" s="7" t="s">
        <v>189</v>
      </c>
      <c r="BG13" s="7" t="s">
        <v>214</v>
      </c>
      <c r="BH13" s="7">
        <v>90</v>
      </c>
      <c r="BI13" s="7" t="s">
        <v>190</v>
      </c>
      <c r="BJ13" s="7">
        <v>400</v>
      </c>
      <c r="BK13" s="7">
        <v>522</v>
      </c>
      <c r="BL13" s="7" t="s">
        <v>301</v>
      </c>
      <c r="BM13" s="7">
        <v>0</v>
      </c>
      <c r="BN13" s="7" t="s">
        <v>148</v>
      </c>
      <c r="BO13" s="7">
        <v>500</v>
      </c>
      <c r="BP13" s="7" t="s">
        <v>192</v>
      </c>
      <c r="BQ13" s="7" t="s">
        <v>3079</v>
      </c>
      <c r="BR13" s="7">
        <v>1</v>
      </c>
      <c r="BS13" s="7">
        <v>0</v>
      </c>
      <c r="BT13" s="7">
        <v>989</v>
      </c>
      <c r="BU13" s="7" t="s">
        <v>247</v>
      </c>
      <c r="BV13" s="7">
        <v>0</v>
      </c>
      <c r="BW13" s="7" t="s">
        <v>148</v>
      </c>
      <c r="BX13" s="7">
        <v>1856</v>
      </c>
      <c r="BY13" s="7" t="s">
        <v>247</v>
      </c>
      <c r="BZ13" s="7">
        <v>0</v>
      </c>
      <c r="CA13" s="7" t="s">
        <v>148</v>
      </c>
      <c r="CC13" s="7" t="s">
        <v>379</v>
      </c>
      <c r="CD13" s="7" t="s">
        <v>379</v>
      </c>
      <c r="CE13" s="7" t="s">
        <v>157</v>
      </c>
      <c r="CF13" s="7" t="s">
        <v>1222</v>
      </c>
      <c r="CG13" s="7" t="s">
        <v>158</v>
      </c>
      <c r="CH13" s="7" t="s">
        <v>194</v>
      </c>
      <c r="CI13" s="7" t="s">
        <v>177</v>
      </c>
      <c r="CJ13" s="7" t="s">
        <v>127</v>
      </c>
      <c r="CK13" s="7" t="s">
        <v>127</v>
      </c>
    </row>
    <row r="14" spans="1:90" ht="15.75" customHeight="1" x14ac:dyDescent="0.15">
      <c r="A14" s="6">
        <v>44960.433453252313</v>
      </c>
      <c r="B14" s="7" t="s">
        <v>389</v>
      </c>
      <c r="C14" s="7" t="s">
        <v>2283</v>
      </c>
      <c r="D14" s="7" t="s">
        <v>126</v>
      </c>
      <c r="E14" s="7" t="s">
        <v>127</v>
      </c>
      <c r="F14" s="7" t="s">
        <v>127</v>
      </c>
      <c r="G14" s="7">
        <v>1</v>
      </c>
      <c r="H14" s="7">
        <v>2</v>
      </c>
      <c r="I14" s="7" t="s">
        <v>129</v>
      </c>
      <c r="J14" s="7" t="s">
        <v>131</v>
      </c>
      <c r="K14" s="7" t="s">
        <v>130</v>
      </c>
      <c r="L14" s="7" t="s">
        <v>2284</v>
      </c>
      <c r="M14" s="7">
        <v>2023010490</v>
      </c>
      <c r="N14" s="7" t="s">
        <v>2285</v>
      </c>
      <c r="O14" s="7">
        <v>11972007640</v>
      </c>
      <c r="P14" s="7">
        <v>396428010</v>
      </c>
      <c r="Q14" s="7">
        <v>37199551843</v>
      </c>
      <c r="R14" s="9">
        <v>38376</v>
      </c>
      <c r="S14" s="7" t="s">
        <v>255</v>
      </c>
      <c r="T14" s="7" t="s">
        <v>136</v>
      </c>
      <c r="U14" s="7" t="s">
        <v>2286</v>
      </c>
      <c r="V14" s="8" t="s">
        <v>2287</v>
      </c>
      <c r="W14" s="7" t="s">
        <v>185</v>
      </c>
      <c r="X14" s="7" t="s">
        <v>140</v>
      </c>
      <c r="Y14" s="7" t="s">
        <v>167</v>
      </c>
      <c r="Z14" s="7" t="s">
        <v>142</v>
      </c>
      <c r="AB14" s="7">
        <v>4</v>
      </c>
      <c r="AC14" s="7">
        <v>4</v>
      </c>
      <c r="AE14" s="7" t="s">
        <v>143</v>
      </c>
      <c r="AF14" s="7">
        <v>0</v>
      </c>
      <c r="AG14" s="7" t="s">
        <v>145</v>
      </c>
      <c r="AH14" s="7">
        <v>2747</v>
      </c>
      <c r="AI14" s="7" t="s">
        <v>144</v>
      </c>
      <c r="AJ14" s="7">
        <v>933</v>
      </c>
      <c r="AK14" s="7" t="s">
        <v>144</v>
      </c>
      <c r="AL14" s="7">
        <v>0</v>
      </c>
      <c r="AM14" s="7" t="s">
        <v>145</v>
      </c>
      <c r="AN14" s="7">
        <v>0</v>
      </c>
      <c r="AO14" s="7" t="s">
        <v>145</v>
      </c>
      <c r="AP14" s="7">
        <v>0</v>
      </c>
      <c r="AQ14" s="7" t="s">
        <v>145</v>
      </c>
      <c r="AR14" s="7">
        <v>0</v>
      </c>
      <c r="AS14" s="7" t="s">
        <v>145</v>
      </c>
      <c r="AU14" s="7">
        <v>0</v>
      </c>
      <c r="AV14" s="7" t="s">
        <v>186</v>
      </c>
      <c r="AW14" s="7">
        <v>515</v>
      </c>
      <c r="AX14" s="7" t="s">
        <v>375</v>
      </c>
      <c r="AY14" s="7">
        <v>69</v>
      </c>
      <c r="AZ14" s="7" t="s">
        <v>188</v>
      </c>
      <c r="BA14" s="7">
        <v>0</v>
      </c>
      <c r="BB14" s="7" t="s">
        <v>268</v>
      </c>
      <c r="BC14" s="7">
        <v>224</v>
      </c>
      <c r="BD14" s="7" t="s">
        <v>149</v>
      </c>
      <c r="BE14" s="7">
        <v>201</v>
      </c>
      <c r="BF14" s="7" t="s">
        <v>189</v>
      </c>
      <c r="BG14" s="7" t="s">
        <v>214</v>
      </c>
      <c r="BH14" s="7">
        <v>203</v>
      </c>
      <c r="BI14" s="7" t="s">
        <v>190</v>
      </c>
      <c r="BJ14" s="7">
        <v>0</v>
      </c>
      <c r="BK14" s="7">
        <v>1511</v>
      </c>
      <c r="BL14" s="7" t="s">
        <v>301</v>
      </c>
      <c r="BM14" s="7">
        <v>45</v>
      </c>
      <c r="BN14" s="7" t="s">
        <v>191</v>
      </c>
      <c r="BO14" s="7">
        <v>888</v>
      </c>
      <c r="BP14" s="7" t="s">
        <v>245</v>
      </c>
      <c r="BQ14" s="7" t="s">
        <v>2288</v>
      </c>
      <c r="BR14" s="7">
        <v>1</v>
      </c>
      <c r="BS14" s="7">
        <v>0</v>
      </c>
      <c r="BT14" s="7">
        <v>97</v>
      </c>
      <c r="BU14" s="7" t="s">
        <v>247</v>
      </c>
      <c r="BV14" s="7">
        <v>376</v>
      </c>
      <c r="BW14" s="7" t="s">
        <v>247</v>
      </c>
      <c r="BX14" s="7">
        <v>506</v>
      </c>
      <c r="BY14" s="7" t="s">
        <v>247</v>
      </c>
      <c r="BZ14" s="7">
        <v>72822</v>
      </c>
      <c r="CA14" s="7" t="s">
        <v>247</v>
      </c>
      <c r="CC14" s="7" t="s">
        <v>379</v>
      </c>
      <c r="CD14" s="7" t="s">
        <v>379</v>
      </c>
      <c r="CE14" s="7" t="s">
        <v>175</v>
      </c>
      <c r="CF14" s="7" t="s">
        <v>1222</v>
      </c>
      <c r="CG14" s="7" t="s">
        <v>158</v>
      </c>
      <c r="CH14" s="7" t="s">
        <v>194</v>
      </c>
      <c r="CI14" s="7" t="s">
        <v>194</v>
      </c>
      <c r="CJ14" s="7" t="s">
        <v>127</v>
      </c>
      <c r="CK14" s="7" t="s">
        <v>127</v>
      </c>
    </row>
    <row r="15" spans="1:90" ht="15.75" customHeight="1" x14ac:dyDescent="0.15">
      <c r="A15" s="6">
        <v>44960.434053622681</v>
      </c>
      <c r="B15" s="7" t="s">
        <v>1575</v>
      </c>
      <c r="C15" s="7" t="s">
        <v>1654</v>
      </c>
      <c r="D15" s="7" t="s">
        <v>126</v>
      </c>
      <c r="E15" s="7" t="s">
        <v>127</v>
      </c>
      <c r="F15" s="7" t="s">
        <v>127</v>
      </c>
      <c r="G15" s="7">
        <v>1</v>
      </c>
      <c r="H15" s="7" t="s">
        <v>128</v>
      </c>
      <c r="I15" s="7" t="s">
        <v>129</v>
      </c>
      <c r="J15" s="7" t="s">
        <v>130</v>
      </c>
      <c r="K15" s="7" t="s">
        <v>131</v>
      </c>
      <c r="L15" s="7" t="s">
        <v>1655</v>
      </c>
      <c r="M15" s="7">
        <v>2023010337</v>
      </c>
      <c r="N15" s="7" t="s">
        <v>1656</v>
      </c>
      <c r="O15" s="7">
        <v>11940397619</v>
      </c>
      <c r="P15" s="7">
        <v>537621970</v>
      </c>
      <c r="Q15" s="7">
        <v>47943579828</v>
      </c>
      <c r="R15" s="9">
        <v>38747</v>
      </c>
      <c r="S15" s="7" t="s">
        <v>255</v>
      </c>
      <c r="T15" s="7" t="s">
        <v>136</v>
      </c>
      <c r="U15" s="7" t="s">
        <v>1657</v>
      </c>
      <c r="V15" s="8" t="s">
        <v>1658</v>
      </c>
      <c r="W15" s="7" t="s">
        <v>185</v>
      </c>
      <c r="X15" s="7" t="s">
        <v>140</v>
      </c>
      <c r="Y15" s="7" t="s">
        <v>167</v>
      </c>
      <c r="Z15" s="7" t="s">
        <v>142</v>
      </c>
      <c r="AB15" s="7">
        <v>4</v>
      </c>
      <c r="AC15" s="7">
        <v>4</v>
      </c>
      <c r="AE15" s="7" t="s">
        <v>143</v>
      </c>
      <c r="AF15" s="7">
        <v>998</v>
      </c>
      <c r="AG15" s="7" t="s">
        <v>267</v>
      </c>
      <c r="AH15" s="7">
        <v>1623</v>
      </c>
      <c r="AI15" s="7" t="s">
        <v>144</v>
      </c>
      <c r="AJ15" s="7">
        <v>0</v>
      </c>
      <c r="AK15" s="7" t="s">
        <v>145</v>
      </c>
      <c r="AL15" s="7">
        <v>1301</v>
      </c>
      <c r="AM15" s="7" t="s">
        <v>144</v>
      </c>
      <c r="AN15" s="7">
        <v>0</v>
      </c>
      <c r="AO15" s="7" t="s">
        <v>145</v>
      </c>
      <c r="AP15" s="7">
        <v>0</v>
      </c>
      <c r="AQ15" s="7" t="s">
        <v>145</v>
      </c>
      <c r="AR15" s="7">
        <v>0</v>
      </c>
      <c r="AS15" s="7" t="s">
        <v>145</v>
      </c>
      <c r="AU15" s="7">
        <v>0</v>
      </c>
      <c r="AV15" s="7" t="s">
        <v>328</v>
      </c>
      <c r="AW15" s="7">
        <v>0</v>
      </c>
      <c r="AX15" s="7" t="s">
        <v>329</v>
      </c>
      <c r="AY15" s="7">
        <v>0</v>
      </c>
      <c r="AZ15" s="7" t="s">
        <v>148</v>
      </c>
      <c r="BA15" s="7">
        <v>91</v>
      </c>
      <c r="BB15" s="7" t="s">
        <v>149</v>
      </c>
      <c r="BC15" s="7">
        <v>216</v>
      </c>
      <c r="BD15" s="7" t="s">
        <v>149</v>
      </c>
      <c r="BE15" s="7">
        <v>241</v>
      </c>
      <c r="BF15" s="7" t="s">
        <v>189</v>
      </c>
      <c r="BG15" s="7" t="s">
        <v>214</v>
      </c>
      <c r="BH15" s="7">
        <v>159</v>
      </c>
      <c r="BI15" s="7" t="s">
        <v>190</v>
      </c>
      <c r="BJ15" s="7">
        <v>499</v>
      </c>
      <c r="BK15" s="7">
        <v>0</v>
      </c>
      <c r="BL15" s="7" t="s">
        <v>148</v>
      </c>
      <c r="BM15" s="7">
        <v>549</v>
      </c>
      <c r="BN15" s="7" t="s">
        <v>191</v>
      </c>
      <c r="BO15" s="7">
        <v>50</v>
      </c>
      <c r="BP15" s="7" t="s">
        <v>152</v>
      </c>
      <c r="BQ15" s="7" t="s">
        <v>706</v>
      </c>
      <c r="BR15" s="7">
        <v>1</v>
      </c>
      <c r="BS15" s="7">
        <v>0</v>
      </c>
      <c r="BT15" s="7">
        <v>384</v>
      </c>
      <c r="BU15" s="7" t="s">
        <v>486</v>
      </c>
      <c r="BV15" s="7">
        <v>0</v>
      </c>
      <c r="BW15" s="7" t="s">
        <v>148</v>
      </c>
      <c r="BX15" s="7">
        <v>0</v>
      </c>
      <c r="BY15" s="7" t="s">
        <v>148</v>
      </c>
      <c r="BZ15" s="7">
        <v>0</v>
      </c>
      <c r="CA15" s="7" t="s">
        <v>148</v>
      </c>
      <c r="CC15" s="7" t="s">
        <v>156</v>
      </c>
      <c r="CD15" s="7" t="s">
        <v>156</v>
      </c>
      <c r="CE15" s="7" t="s">
        <v>157</v>
      </c>
      <c r="CG15" s="7" t="s">
        <v>158</v>
      </c>
      <c r="CH15" s="7" t="s">
        <v>177</v>
      </c>
      <c r="CI15" s="7" t="s">
        <v>227</v>
      </c>
      <c r="CJ15" s="7" t="s">
        <v>126</v>
      </c>
      <c r="CK15" s="7" t="s">
        <v>126</v>
      </c>
    </row>
    <row r="16" spans="1:90" ht="15.75" customHeight="1" x14ac:dyDescent="0.15">
      <c r="A16" s="6">
        <v>44960.436604710645</v>
      </c>
      <c r="B16" s="7" t="s">
        <v>1012</v>
      </c>
      <c r="C16" s="7" t="s">
        <v>1013</v>
      </c>
      <c r="D16" s="7" t="s">
        <v>126</v>
      </c>
      <c r="E16" s="7" t="s">
        <v>127</v>
      </c>
      <c r="F16" s="7" t="s">
        <v>127</v>
      </c>
      <c r="G16" s="7" t="s">
        <v>128</v>
      </c>
      <c r="H16" s="7" t="s">
        <v>128</v>
      </c>
      <c r="I16" s="7" t="s">
        <v>129</v>
      </c>
      <c r="J16" s="7" t="s">
        <v>131</v>
      </c>
      <c r="K16" s="7" t="s">
        <v>130</v>
      </c>
      <c r="L16" s="7" t="s">
        <v>1014</v>
      </c>
      <c r="M16" s="7">
        <v>2023010177</v>
      </c>
      <c r="N16" s="7" t="s">
        <v>1015</v>
      </c>
      <c r="O16" s="7">
        <v>11983288956</v>
      </c>
      <c r="P16" s="7">
        <v>506814324</v>
      </c>
      <c r="Q16" s="7">
        <v>50774710888</v>
      </c>
      <c r="R16" s="9">
        <v>38569</v>
      </c>
      <c r="S16" s="7" t="s">
        <v>164</v>
      </c>
      <c r="T16" s="7" t="s">
        <v>136</v>
      </c>
      <c r="U16" s="7" t="s">
        <v>1016</v>
      </c>
      <c r="V16" s="8" t="s">
        <v>1017</v>
      </c>
      <c r="W16" s="7" t="s">
        <v>139</v>
      </c>
      <c r="X16" s="7" t="s">
        <v>140</v>
      </c>
      <c r="Y16" s="7" t="s">
        <v>167</v>
      </c>
      <c r="Z16" s="7" t="s">
        <v>142</v>
      </c>
      <c r="AB16" s="7">
        <v>4</v>
      </c>
      <c r="AC16" s="7">
        <v>3</v>
      </c>
      <c r="AE16" s="7" t="s">
        <v>222</v>
      </c>
      <c r="AF16" s="7">
        <v>0</v>
      </c>
      <c r="AG16" s="7" t="s">
        <v>145</v>
      </c>
      <c r="AH16" s="7">
        <v>1800</v>
      </c>
      <c r="AI16" s="7" t="s">
        <v>223</v>
      </c>
      <c r="AJ16" s="7">
        <v>3435</v>
      </c>
      <c r="AK16" s="7" t="s">
        <v>144</v>
      </c>
      <c r="AL16" s="7">
        <v>0</v>
      </c>
      <c r="AM16" s="7" t="s">
        <v>145</v>
      </c>
      <c r="AN16" s="7">
        <v>0</v>
      </c>
      <c r="AO16" s="7" t="s">
        <v>145</v>
      </c>
      <c r="AP16" s="7">
        <v>0</v>
      </c>
      <c r="AQ16" s="7" t="s">
        <v>145</v>
      </c>
      <c r="AR16" s="7">
        <v>0</v>
      </c>
      <c r="AS16" s="7" t="s">
        <v>145</v>
      </c>
      <c r="AU16" s="7">
        <v>0</v>
      </c>
      <c r="AV16" s="7" t="s">
        <v>328</v>
      </c>
      <c r="AW16" s="7">
        <v>0</v>
      </c>
      <c r="AX16" s="7" t="s">
        <v>329</v>
      </c>
      <c r="AY16" s="7">
        <v>0</v>
      </c>
      <c r="AZ16" s="7" t="s">
        <v>148</v>
      </c>
      <c r="BA16" s="7">
        <v>0</v>
      </c>
      <c r="BB16" s="7" t="s">
        <v>359</v>
      </c>
      <c r="BC16" s="7">
        <v>0</v>
      </c>
      <c r="BD16" s="7" t="s">
        <v>595</v>
      </c>
      <c r="BE16" s="7">
        <v>150</v>
      </c>
      <c r="BF16" s="7" t="s">
        <v>300</v>
      </c>
      <c r="BG16" s="7" t="s">
        <v>214</v>
      </c>
      <c r="BH16" s="7">
        <v>153</v>
      </c>
      <c r="BI16" s="7" t="s">
        <v>190</v>
      </c>
      <c r="BJ16" s="7">
        <v>200</v>
      </c>
      <c r="BK16" s="7">
        <v>258</v>
      </c>
      <c r="BL16" s="7" t="s">
        <v>301</v>
      </c>
      <c r="BM16" s="7">
        <v>0</v>
      </c>
      <c r="BN16" s="7" t="s">
        <v>148</v>
      </c>
      <c r="BO16" s="7">
        <v>300</v>
      </c>
      <c r="BP16" s="7" t="s">
        <v>152</v>
      </c>
      <c r="BQ16" s="7" t="s">
        <v>1018</v>
      </c>
      <c r="BR16" s="7">
        <v>1</v>
      </c>
      <c r="BS16" s="7">
        <v>0</v>
      </c>
      <c r="BT16" s="7">
        <v>0</v>
      </c>
      <c r="BU16" s="7" t="s">
        <v>148</v>
      </c>
      <c r="BV16" s="7">
        <v>0</v>
      </c>
      <c r="BW16" s="7" t="s">
        <v>148</v>
      </c>
      <c r="BX16" s="7">
        <v>6</v>
      </c>
      <c r="BY16" s="7" t="s">
        <v>247</v>
      </c>
      <c r="BZ16" s="7">
        <v>0</v>
      </c>
      <c r="CA16" s="7" t="s">
        <v>148</v>
      </c>
      <c r="CC16" s="7" t="s">
        <v>156</v>
      </c>
      <c r="CD16" s="7" t="s">
        <v>156</v>
      </c>
      <c r="CE16" s="7" t="s">
        <v>157</v>
      </c>
      <c r="CG16" s="7" t="s">
        <v>158</v>
      </c>
      <c r="CH16" s="7" t="s">
        <v>260</v>
      </c>
      <c r="CI16" s="7" t="s">
        <v>194</v>
      </c>
      <c r="CJ16" s="7" t="s">
        <v>127</v>
      </c>
      <c r="CK16" s="7" t="s">
        <v>127</v>
      </c>
    </row>
    <row r="17" spans="1:90" ht="15.75" customHeight="1" x14ac:dyDescent="0.15">
      <c r="A17" s="6">
        <v>44960.437740520836</v>
      </c>
      <c r="B17" s="7" t="s">
        <v>743</v>
      </c>
      <c r="C17" s="7" t="s">
        <v>2812</v>
      </c>
      <c r="D17" s="7" t="s">
        <v>126</v>
      </c>
      <c r="E17" s="7" t="s">
        <v>126</v>
      </c>
      <c r="F17" s="7" t="s">
        <v>127</v>
      </c>
      <c r="G17" s="7" t="s">
        <v>128</v>
      </c>
      <c r="H17" s="7">
        <v>1</v>
      </c>
      <c r="I17" s="7" t="s">
        <v>129</v>
      </c>
      <c r="J17" s="7" t="s">
        <v>131</v>
      </c>
      <c r="K17" s="7" t="s">
        <v>130</v>
      </c>
      <c r="L17" s="7" t="s">
        <v>3369</v>
      </c>
      <c r="M17" s="7">
        <v>2023010637</v>
      </c>
      <c r="N17" s="7" t="s">
        <v>2814</v>
      </c>
      <c r="O17" s="7">
        <v>11951232278</v>
      </c>
      <c r="P17" s="7">
        <v>265594856</v>
      </c>
      <c r="Q17" s="7">
        <v>24765966801</v>
      </c>
      <c r="R17" s="9">
        <v>26986</v>
      </c>
      <c r="S17" s="7" t="s">
        <v>255</v>
      </c>
      <c r="T17" s="7" t="s">
        <v>136</v>
      </c>
      <c r="U17" s="7" t="s">
        <v>2815</v>
      </c>
      <c r="V17" s="8" t="s">
        <v>2268</v>
      </c>
      <c r="W17" s="7" t="s">
        <v>502</v>
      </c>
      <c r="X17" s="7" t="s">
        <v>140</v>
      </c>
      <c r="Y17" s="7" t="s">
        <v>141</v>
      </c>
      <c r="Z17" s="7">
        <v>3</v>
      </c>
      <c r="AB17" s="7">
        <v>4</v>
      </c>
      <c r="AC17" s="7">
        <v>4</v>
      </c>
      <c r="AE17" s="7" t="s">
        <v>143</v>
      </c>
      <c r="AF17" s="7">
        <v>0</v>
      </c>
      <c r="AG17" s="7" t="s">
        <v>145</v>
      </c>
      <c r="AH17" s="7">
        <v>0</v>
      </c>
      <c r="AI17" s="7" t="s">
        <v>145</v>
      </c>
      <c r="AJ17" s="7">
        <v>0</v>
      </c>
      <c r="AK17" s="7" t="s">
        <v>145</v>
      </c>
      <c r="AL17" s="7">
        <v>1268</v>
      </c>
      <c r="AM17" s="7" t="s">
        <v>144</v>
      </c>
      <c r="AN17" s="7">
        <v>0</v>
      </c>
      <c r="AO17" s="7" t="s">
        <v>145</v>
      </c>
      <c r="AP17" s="7">
        <v>0</v>
      </c>
      <c r="AQ17" s="7" t="s">
        <v>145</v>
      </c>
      <c r="AR17" s="7">
        <v>1000</v>
      </c>
      <c r="AS17" s="7" t="s">
        <v>224</v>
      </c>
      <c r="AU17" s="7">
        <v>0</v>
      </c>
      <c r="AV17" s="7" t="s">
        <v>186</v>
      </c>
      <c r="AW17" s="7">
        <v>0</v>
      </c>
      <c r="AX17" s="7" t="s">
        <v>187</v>
      </c>
      <c r="AY17" s="7">
        <v>336</v>
      </c>
      <c r="AZ17" s="7" t="s">
        <v>188</v>
      </c>
      <c r="BA17" s="7">
        <v>169</v>
      </c>
      <c r="BB17" s="7" t="s">
        <v>149</v>
      </c>
      <c r="BC17" s="7">
        <v>100</v>
      </c>
      <c r="BD17" s="7" t="s">
        <v>149</v>
      </c>
      <c r="BE17" s="7">
        <v>79</v>
      </c>
      <c r="BF17" s="7" t="s">
        <v>189</v>
      </c>
      <c r="BG17" s="7" t="s">
        <v>170</v>
      </c>
      <c r="BH17" s="7">
        <v>150</v>
      </c>
      <c r="BI17" s="7" t="s">
        <v>190</v>
      </c>
      <c r="BJ17" s="7">
        <v>82</v>
      </c>
      <c r="BK17" s="7">
        <v>0</v>
      </c>
      <c r="BL17" s="7" t="s">
        <v>148</v>
      </c>
      <c r="BM17" s="7">
        <v>0</v>
      </c>
      <c r="BN17" s="7" t="s">
        <v>148</v>
      </c>
      <c r="BO17" s="7">
        <v>150</v>
      </c>
      <c r="BP17" s="7" t="s">
        <v>152</v>
      </c>
      <c r="BQ17" s="7" t="s">
        <v>2816</v>
      </c>
      <c r="BR17" s="7">
        <v>0</v>
      </c>
      <c r="BS17" s="7">
        <v>0</v>
      </c>
      <c r="BT17" s="7">
        <v>0</v>
      </c>
      <c r="BU17" s="7" t="s">
        <v>148</v>
      </c>
      <c r="BV17" s="7">
        <v>0</v>
      </c>
      <c r="BW17" s="7" t="s">
        <v>148</v>
      </c>
      <c r="BX17" s="7">
        <v>0</v>
      </c>
      <c r="BY17" s="7" t="s">
        <v>148</v>
      </c>
      <c r="BZ17" s="7">
        <v>4243</v>
      </c>
      <c r="CA17" s="7" t="s">
        <v>478</v>
      </c>
      <c r="CC17" s="7" t="s">
        <v>156</v>
      </c>
      <c r="CD17" s="7" t="s">
        <v>156</v>
      </c>
      <c r="CE17" s="7" t="s">
        <v>175</v>
      </c>
      <c r="CF17" s="7" t="s">
        <v>127</v>
      </c>
      <c r="CG17" s="7" t="s">
        <v>158</v>
      </c>
      <c r="CH17" s="7" t="s">
        <v>260</v>
      </c>
      <c r="CI17" s="7" t="s">
        <v>176</v>
      </c>
      <c r="CJ17" s="7" t="s">
        <v>127</v>
      </c>
      <c r="CK17" s="7" t="s">
        <v>126</v>
      </c>
      <c r="CL17" s="7" t="s">
        <v>2817</v>
      </c>
    </row>
    <row r="18" spans="1:90" ht="15.75" customHeight="1" x14ac:dyDescent="0.15">
      <c r="A18" s="6">
        <v>44960.438512280089</v>
      </c>
      <c r="B18" s="7" t="s">
        <v>352</v>
      </c>
      <c r="C18" s="7" t="s">
        <v>1025</v>
      </c>
      <c r="D18" s="7" t="s">
        <v>126</v>
      </c>
      <c r="E18" s="7" t="s">
        <v>127</v>
      </c>
      <c r="F18" s="7" t="s">
        <v>127</v>
      </c>
      <c r="G18" s="7">
        <v>1</v>
      </c>
      <c r="H18" s="7" t="s">
        <v>128</v>
      </c>
      <c r="I18" s="7" t="s">
        <v>129</v>
      </c>
      <c r="J18" s="7" t="s">
        <v>130</v>
      </c>
      <c r="K18" s="7" t="s">
        <v>131</v>
      </c>
      <c r="L18" s="7" t="s">
        <v>1026</v>
      </c>
      <c r="M18" s="7">
        <v>2023010180</v>
      </c>
      <c r="N18" s="7" t="s">
        <v>1027</v>
      </c>
      <c r="O18" s="7">
        <v>11962641003</v>
      </c>
      <c r="P18" s="7">
        <v>602146793</v>
      </c>
      <c r="Q18" s="7">
        <v>54780079861</v>
      </c>
      <c r="R18" s="9">
        <v>38748</v>
      </c>
      <c r="S18" s="7" t="s">
        <v>255</v>
      </c>
      <c r="T18" s="7" t="s">
        <v>136</v>
      </c>
      <c r="U18" s="7" t="s">
        <v>1028</v>
      </c>
      <c r="V18" s="8" t="s">
        <v>1029</v>
      </c>
      <c r="W18" s="7" t="s">
        <v>404</v>
      </c>
      <c r="X18" s="7" t="s">
        <v>140</v>
      </c>
      <c r="Y18" s="7" t="s">
        <v>167</v>
      </c>
      <c r="Z18" s="7" t="s">
        <v>142</v>
      </c>
      <c r="AB18" s="7">
        <v>3</v>
      </c>
      <c r="AC18" s="7">
        <v>3</v>
      </c>
      <c r="AD18" s="7">
        <v>0</v>
      </c>
      <c r="AE18" s="7" t="s">
        <v>222</v>
      </c>
      <c r="AF18" s="7">
        <v>0</v>
      </c>
      <c r="AG18" s="7" t="s">
        <v>145</v>
      </c>
      <c r="AH18" s="7">
        <v>1500</v>
      </c>
      <c r="AI18" s="7" t="s">
        <v>223</v>
      </c>
      <c r="AJ18" s="7">
        <v>0</v>
      </c>
      <c r="AK18" s="7" t="s">
        <v>145</v>
      </c>
      <c r="AL18" s="7">
        <v>0</v>
      </c>
      <c r="AM18" s="7" t="s">
        <v>145</v>
      </c>
      <c r="AN18" s="7">
        <v>0</v>
      </c>
      <c r="AO18" s="7" t="s">
        <v>145</v>
      </c>
      <c r="AP18" s="7">
        <v>0</v>
      </c>
      <c r="AQ18" s="7" t="s">
        <v>145</v>
      </c>
      <c r="AR18" s="7">
        <v>0</v>
      </c>
      <c r="AS18" s="7" t="s">
        <v>145</v>
      </c>
      <c r="AU18" s="7">
        <v>0</v>
      </c>
      <c r="AV18" s="7" t="s">
        <v>186</v>
      </c>
      <c r="AW18" s="7">
        <v>0</v>
      </c>
      <c r="AX18" s="7" t="s">
        <v>187</v>
      </c>
      <c r="AY18" s="7">
        <v>624</v>
      </c>
      <c r="AZ18" s="7" t="s">
        <v>188</v>
      </c>
      <c r="BA18" s="7">
        <v>137</v>
      </c>
      <c r="BB18" s="7" t="s">
        <v>149</v>
      </c>
      <c r="BC18" s="7">
        <v>163</v>
      </c>
      <c r="BD18" s="7" t="s">
        <v>149</v>
      </c>
      <c r="BE18" s="7">
        <v>0</v>
      </c>
      <c r="BF18" s="7" t="s">
        <v>148</v>
      </c>
      <c r="BG18" s="7" t="s">
        <v>170</v>
      </c>
      <c r="BH18" s="7">
        <v>100</v>
      </c>
      <c r="BI18" s="7" t="s">
        <v>190</v>
      </c>
      <c r="BJ18" s="7">
        <v>55</v>
      </c>
      <c r="BK18" s="7">
        <v>0</v>
      </c>
      <c r="BL18" s="7" t="s">
        <v>148</v>
      </c>
      <c r="BM18" s="7">
        <v>0</v>
      </c>
      <c r="BN18" s="7" t="s">
        <v>148</v>
      </c>
      <c r="BO18" s="7">
        <v>0</v>
      </c>
      <c r="BP18" s="7" t="s">
        <v>148</v>
      </c>
      <c r="BR18" s="7">
        <v>1</v>
      </c>
      <c r="BS18" s="7">
        <v>1</v>
      </c>
      <c r="BT18" s="7">
        <v>547</v>
      </c>
      <c r="BU18" s="7" t="s">
        <v>343</v>
      </c>
      <c r="BV18" s="7">
        <v>0</v>
      </c>
      <c r="BW18" s="7" t="s">
        <v>247</v>
      </c>
      <c r="BX18" s="7">
        <v>0</v>
      </c>
      <c r="BY18" s="7" t="s">
        <v>148</v>
      </c>
      <c r="BZ18" s="7">
        <v>0</v>
      </c>
      <c r="CA18" s="7" t="s">
        <v>148</v>
      </c>
      <c r="CC18" s="7" t="s">
        <v>236</v>
      </c>
      <c r="CD18" s="7" t="s">
        <v>379</v>
      </c>
      <c r="CE18" s="7" t="s">
        <v>157</v>
      </c>
      <c r="CF18" s="7" t="s">
        <v>418</v>
      </c>
      <c r="CG18" s="7" t="s">
        <v>158</v>
      </c>
      <c r="CH18" s="7" t="s">
        <v>177</v>
      </c>
      <c r="CI18" s="7" t="s">
        <v>194</v>
      </c>
      <c r="CJ18" s="7" t="s">
        <v>127</v>
      </c>
      <c r="CK18" s="7" t="s">
        <v>127</v>
      </c>
    </row>
    <row r="19" spans="1:90" ht="15.75" customHeight="1" x14ac:dyDescent="0.15">
      <c r="A19" s="6">
        <v>44960.438737129633</v>
      </c>
      <c r="B19" s="7" t="s">
        <v>272</v>
      </c>
      <c r="C19" s="7" t="s">
        <v>625</v>
      </c>
      <c r="D19" s="7" t="s">
        <v>126</v>
      </c>
      <c r="E19" s="7" t="s">
        <v>127</v>
      </c>
      <c r="F19" s="7" t="s">
        <v>127</v>
      </c>
      <c r="G19" s="7">
        <v>1</v>
      </c>
      <c r="H19" s="7" t="s">
        <v>128</v>
      </c>
      <c r="I19" s="7" t="s">
        <v>129</v>
      </c>
      <c r="J19" s="7" t="s">
        <v>130</v>
      </c>
      <c r="K19" s="7" t="s">
        <v>306</v>
      </c>
      <c r="L19" s="7" t="s">
        <v>626</v>
      </c>
      <c r="M19" s="7">
        <v>2023010089</v>
      </c>
      <c r="N19" s="7" t="s">
        <v>627</v>
      </c>
      <c r="O19" s="7">
        <v>11950323695</v>
      </c>
      <c r="P19" s="7">
        <v>597016070</v>
      </c>
      <c r="Q19" s="7">
        <v>53927519898</v>
      </c>
      <c r="R19" s="9">
        <v>38515</v>
      </c>
      <c r="S19" s="7" t="s">
        <v>255</v>
      </c>
      <c r="T19" s="7" t="s">
        <v>136</v>
      </c>
      <c r="U19" s="7" t="s">
        <v>628</v>
      </c>
      <c r="V19" s="8" t="s">
        <v>629</v>
      </c>
      <c r="W19" s="7" t="s">
        <v>139</v>
      </c>
      <c r="X19" s="7" t="s">
        <v>140</v>
      </c>
      <c r="Y19" s="7" t="s">
        <v>167</v>
      </c>
      <c r="Z19" s="7" t="s">
        <v>142</v>
      </c>
      <c r="AB19" s="7">
        <v>5</v>
      </c>
      <c r="AC19" s="7">
        <v>5</v>
      </c>
      <c r="AD19" s="7">
        <v>0</v>
      </c>
      <c r="AE19" s="7" t="s">
        <v>222</v>
      </c>
      <c r="AF19" s="7">
        <v>0</v>
      </c>
      <c r="AG19" s="7" t="s">
        <v>145</v>
      </c>
      <c r="AH19" s="7">
        <v>3000</v>
      </c>
      <c r="AI19" s="7" t="s">
        <v>223</v>
      </c>
      <c r="AJ19" s="7">
        <v>0</v>
      </c>
      <c r="AK19" s="7" t="s">
        <v>145</v>
      </c>
      <c r="AL19" s="7">
        <v>0</v>
      </c>
      <c r="AM19" s="7" t="s">
        <v>145</v>
      </c>
      <c r="AN19" s="7">
        <v>0</v>
      </c>
      <c r="AO19" s="7" t="s">
        <v>145</v>
      </c>
      <c r="AP19" s="7">
        <v>0</v>
      </c>
      <c r="AQ19" s="7" t="s">
        <v>145</v>
      </c>
      <c r="AR19" s="7">
        <v>0</v>
      </c>
      <c r="AS19" s="7" t="s">
        <v>145</v>
      </c>
      <c r="AU19" s="7">
        <v>0</v>
      </c>
      <c r="AV19" s="7" t="s">
        <v>186</v>
      </c>
      <c r="AW19" s="7">
        <v>0</v>
      </c>
      <c r="AX19" s="7" t="s">
        <v>187</v>
      </c>
      <c r="AY19" s="7">
        <v>0</v>
      </c>
      <c r="AZ19" s="7" t="s">
        <v>476</v>
      </c>
      <c r="BA19" s="7">
        <v>184</v>
      </c>
      <c r="BB19" s="7" t="s">
        <v>149</v>
      </c>
      <c r="BC19" s="7">
        <v>189</v>
      </c>
      <c r="BD19" s="7" t="s">
        <v>149</v>
      </c>
      <c r="BE19" s="7">
        <v>0</v>
      </c>
      <c r="BF19" s="7" t="s">
        <v>148</v>
      </c>
      <c r="BG19" s="7" t="s">
        <v>170</v>
      </c>
      <c r="BH19" s="7">
        <v>110</v>
      </c>
      <c r="BI19" s="7" t="s">
        <v>190</v>
      </c>
      <c r="BJ19" s="7">
        <v>0</v>
      </c>
      <c r="BK19" s="7">
        <v>1235</v>
      </c>
      <c r="BL19" s="7" t="s">
        <v>301</v>
      </c>
      <c r="BM19" s="7">
        <v>0</v>
      </c>
      <c r="BN19" s="7" t="s">
        <v>148</v>
      </c>
      <c r="BO19" s="7">
        <v>115</v>
      </c>
      <c r="BP19" s="7" t="s">
        <v>152</v>
      </c>
      <c r="BQ19" s="7" t="s">
        <v>294</v>
      </c>
      <c r="BR19" s="7">
        <v>0</v>
      </c>
      <c r="BS19" s="7">
        <v>0</v>
      </c>
      <c r="BT19" s="7">
        <v>0</v>
      </c>
      <c r="BU19" s="7" t="s">
        <v>148</v>
      </c>
      <c r="BV19" s="7">
        <v>0</v>
      </c>
      <c r="BW19" s="7" t="s">
        <v>148</v>
      </c>
      <c r="BX19" s="7">
        <v>0</v>
      </c>
      <c r="BY19" s="7" t="s">
        <v>148</v>
      </c>
      <c r="BZ19" s="7">
        <v>0</v>
      </c>
      <c r="CA19" s="7" t="s">
        <v>148</v>
      </c>
      <c r="CC19" s="7" t="s">
        <v>156</v>
      </c>
      <c r="CD19" s="7" t="s">
        <v>417</v>
      </c>
      <c r="CE19" s="7" t="s">
        <v>157</v>
      </c>
      <c r="CF19" s="7" t="s">
        <v>127</v>
      </c>
      <c r="CG19" s="7" t="s">
        <v>158</v>
      </c>
      <c r="CH19" s="7" t="s">
        <v>177</v>
      </c>
      <c r="CI19" s="7" t="s">
        <v>177</v>
      </c>
      <c r="CJ19" s="7" t="s">
        <v>127</v>
      </c>
      <c r="CK19" s="7" t="s">
        <v>127</v>
      </c>
    </row>
    <row r="20" spans="1:90" ht="15.75" customHeight="1" x14ac:dyDescent="0.15">
      <c r="A20" s="6">
        <v>44960.444114456019</v>
      </c>
      <c r="B20" s="7" t="s">
        <v>160</v>
      </c>
      <c r="C20" s="7" t="s">
        <v>2932</v>
      </c>
      <c r="D20" s="7" t="s">
        <v>126</v>
      </c>
      <c r="E20" s="7" t="s">
        <v>127</v>
      </c>
      <c r="F20" s="7" t="s">
        <v>127</v>
      </c>
      <c r="G20" s="7">
        <v>1</v>
      </c>
      <c r="H20" s="7" t="s">
        <v>128</v>
      </c>
      <c r="I20" s="7" t="s">
        <v>129</v>
      </c>
      <c r="J20" s="7" t="s">
        <v>130</v>
      </c>
      <c r="K20" s="7" t="s">
        <v>131</v>
      </c>
      <c r="L20" s="7" t="s">
        <v>2933</v>
      </c>
      <c r="M20" s="7">
        <v>2023010675</v>
      </c>
      <c r="N20" s="7" t="s">
        <v>2939</v>
      </c>
      <c r="O20" s="7">
        <v>11979564384</v>
      </c>
      <c r="P20" s="7">
        <v>531723523</v>
      </c>
      <c r="Q20" s="7">
        <v>44143670852</v>
      </c>
      <c r="R20" s="9">
        <v>38701</v>
      </c>
      <c r="S20" s="7" t="s">
        <v>135</v>
      </c>
      <c r="T20" s="7" t="s">
        <v>136</v>
      </c>
      <c r="U20" s="7" t="s">
        <v>2935</v>
      </c>
      <c r="V20" s="8" t="s">
        <v>2936</v>
      </c>
      <c r="W20" s="7" t="s">
        <v>139</v>
      </c>
      <c r="X20" s="7" t="s">
        <v>140</v>
      </c>
      <c r="Y20" s="7" t="s">
        <v>167</v>
      </c>
      <c r="Z20" s="7" t="s">
        <v>142</v>
      </c>
      <c r="AB20" s="7">
        <v>2</v>
      </c>
      <c r="AC20" s="7">
        <v>2</v>
      </c>
      <c r="AE20" s="7" t="s">
        <v>143</v>
      </c>
      <c r="AF20" s="7">
        <v>0</v>
      </c>
      <c r="AG20" s="7" t="s">
        <v>145</v>
      </c>
      <c r="AH20" s="7">
        <v>0</v>
      </c>
      <c r="AI20" s="7" t="s">
        <v>145</v>
      </c>
      <c r="AJ20" s="7">
        <v>1395</v>
      </c>
      <c r="AK20" s="7" t="s">
        <v>144</v>
      </c>
      <c r="AL20" s="7">
        <v>0</v>
      </c>
      <c r="AM20" s="7" t="s">
        <v>145</v>
      </c>
      <c r="AN20" s="7">
        <v>0</v>
      </c>
      <c r="AO20" s="7" t="s">
        <v>145</v>
      </c>
      <c r="AP20" s="7">
        <v>0</v>
      </c>
      <c r="AQ20" s="7" t="s">
        <v>145</v>
      </c>
      <c r="AR20" s="7">
        <v>800</v>
      </c>
      <c r="AS20" s="7" t="s">
        <v>267</v>
      </c>
      <c r="AU20" s="7">
        <v>0</v>
      </c>
      <c r="AV20" s="7" t="s">
        <v>146</v>
      </c>
      <c r="AW20" s="7">
        <v>600</v>
      </c>
      <c r="AX20" s="7" t="s">
        <v>147</v>
      </c>
      <c r="AY20" s="7">
        <v>0</v>
      </c>
      <c r="AZ20" s="7" t="s">
        <v>148</v>
      </c>
      <c r="BA20" s="7">
        <v>69</v>
      </c>
      <c r="BB20" s="7" t="s">
        <v>149</v>
      </c>
      <c r="BC20" s="7">
        <v>100</v>
      </c>
      <c r="BD20" s="7" t="s">
        <v>150</v>
      </c>
      <c r="BE20" s="7">
        <v>0</v>
      </c>
      <c r="BF20" s="7" t="s">
        <v>148</v>
      </c>
      <c r="BG20" s="7" t="s">
        <v>151</v>
      </c>
      <c r="BH20" s="7">
        <v>0</v>
      </c>
      <c r="BI20" s="7" t="s">
        <v>148</v>
      </c>
      <c r="BJ20" s="7">
        <v>97</v>
      </c>
      <c r="BK20" s="7">
        <v>0</v>
      </c>
      <c r="BL20" s="7" t="s">
        <v>148</v>
      </c>
      <c r="BM20" s="7">
        <v>0</v>
      </c>
      <c r="BN20" s="7" t="s">
        <v>148</v>
      </c>
      <c r="BO20" s="7">
        <v>0</v>
      </c>
      <c r="BP20" s="7" t="s">
        <v>148</v>
      </c>
      <c r="BR20" s="7">
        <v>0</v>
      </c>
      <c r="BS20" s="7">
        <v>0</v>
      </c>
      <c r="BT20" s="7">
        <v>0</v>
      </c>
      <c r="BU20" s="7" t="s">
        <v>148</v>
      </c>
      <c r="BV20" s="7">
        <v>0</v>
      </c>
      <c r="BW20" s="7" t="s">
        <v>148</v>
      </c>
      <c r="BX20" s="7">
        <v>0</v>
      </c>
      <c r="BY20" s="7" t="s">
        <v>148</v>
      </c>
      <c r="BZ20" s="7">
        <v>0</v>
      </c>
      <c r="CA20" s="7" t="s">
        <v>148</v>
      </c>
      <c r="CC20" s="7" t="s">
        <v>156</v>
      </c>
      <c r="CD20" s="7" t="s">
        <v>156</v>
      </c>
      <c r="CE20" s="7" t="s">
        <v>157</v>
      </c>
      <c r="CG20" s="7" t="s">
        <v>158</v>
      </c>
      <c r="CH20" s="7" t="s">
        <v>227</v>
      </c>
      <c r="CI20" s="7" t="s">
        <v>260</v>
      </c>
      <c r="CJ20" s="7" t="s">
        <v>126</v>
      </c>
      <c r="CK20" s="7" t="s">
        <v>126</v>
      </c>
    </row>
    <row r="21" spans="1:90" ht="15.75" customHeight="1" x14ac:dyDescent="0.15">
      <c r="A21" s="6">
        <v>44960.453443356484</v>
      </c>
      <c r="B21" s="7" t="s">
        <v>238</v>
      </c>
      <c r="C21" s="7" t="s">
        <v>295</v>
      </c>
      <c r="D21" s="7" t="s">
        <v>126</v>
      </c>
      <c r="E21" s="7" t="s">
        <v>127</v>
      </c>
      <c r="F21" s="7" t="s">
        <v>127</v>
      </c>
      <c r="G21" s="7">
        <v>1</v>
      </c>
      <c r="H21" s="7" t="s">
        <v>128</v>
      </c>
      <c r="I21" s="7" t="s">
        <v>129</v>
      </c>
      <c r="J21" s="7" t="s">
        <v>131</v>
      </c>
      <c r="K21" s="7" t="s">
        <v>130</v>
      </c>
      <c r="L21" s="7" t="s">
        <v>296</v>
      </c>
      <c r="M21" s="7">
        <v>2023010027</v>
      </c>
      <c r="N21" s="7" t="s">
        <v>297</v>
      </c>
      <c r="O21" s="7">
        <v>11959178236</v>
      </c>
      <c r="P21" s="7">
        <v>535261561</v>
      </c>
      <c r="Q21" s="7">
        <v>51189175589</v>
      </c>
      <c r="R21" s="9">
        <v>38478</v>
      </c>
      <c r="S21" s="7" t="s">
        <v>164</v>
      </c>
      <c r="T21" s="7" t="s">
        <v>136</v>
      </c>
      <c r="U21" s="7" t="s">
        <v>298</v>
      </c>
      <c r="V21" s="8" t="s">
        <v>299</v>
      </c>
      <c r="W21" s="7" t="s">
        <v>139</v>
      </c>
      <c r="X21" s="7" t="s">
        <v>140</v>
      </c>
      <c r="Y21" s="7" t="s">
        <v>167</v>
      </c>
      <c r="Z21" s="7" t="s">
        <v>142</v>
      </c>
      <c r="AB21" s="7">
        <v>3</v>
      </c>
      <c r="AC21" s="7">
        <v>3</v>
      </c>
      <c r="AE21" s="7" t="s">
        <v>222</v>
      </c>
      <c r="AF21" s="7">
        <v>0</v>
      </c>
      <c r="AG21" s="7" t="s">
        <v>145</v>
      </c>
      <c r="AH21" s="7">
        <v>0</v>
      </c>
      <c r="AI21" s="7" t="s">
        <v>145</v>
      </c>
      <c r="AJ21" s="7">
        <v>3500</v>
      </c>
      <c r="AK21" s="7" t="s">
        <v>267</v>
      </c>
      <c r="AL21" s="7">
        <v>0</v>
      </c>
      <c r="AM21" s="7" t="s">
        <v>145</v>
      </c>
      <c r="AN21" s="7">
        <v>0</v>
      </c>
      <c r="AO21" s="7" t="s">
        <v>145</v>
      </c>
      <c r="AP21" s="7">
        <v>0</v>
      </c>
      <c r="AQ21" s="7" t="s">
        <v>145</v>
      </c>
      <c r="AR21" s="7">
        <v>1300</v>
      </c>
      <c r="AS21" s="7" t="s">
        <v>267</v>
      </c>
      <c r="AU21" s="7">
        <v>0</v>
      </c>
      <c r="AV21" s="7" t="s">
        <v>186</v>
      </c>
      <c r="AW21" s="7">
        <v>0</v>
      </c>
      <c r="AX21" s="7" t="s">
        <v>187</v>
      </c>
      <c r="AY21" s="7">
        <v>500</v>
      </c>
      <c r="AZ21" s="7" t="s">
        <v>154</v>
      </c>
      <c r="BA21" s="7">
        <v>265</v>
      </c>
      <c r="BB21" s="7" t="s">
        <v>149</v>
      </c>
      <c r="BC21" s="7">
        <v>280</v>
      </c>
      <c r="BD21" s="7" t="s">
        <v>150</v>
      </c>
      <c r="BE21" s="7">
        <v>50</v>
      </c>
      <c r="BF21" s="7" t="s">
        <v>300</v>
      </c>
      <c r="BG21" s="7" t="s">
        <v>214</v>
      </c>
      <c r="BH21" s="7">
        <v>90</v>
      </c>
      <c r="BI21" s="7" t="s">
        <v>190</v>
      </c>
      <c r="BJ21" s="7">
        <v>200</v>
      </c>
      <c r="BK21" s="7">
        <v>331</v>
      </c>
      <c r="BL21" s="7" t="s">
        <v>301</v>
      </c>
      <c r="BM21" s="7">
        <v>0</v>
      </c>
      <c r="BN21" s="7" t="s">
        <v>148</v>
      </c>
      <c r="BO21" s="7">
        <v>405</v>
      </c>
      <c r="BP21" s="7" t="s">
        <v>192</v>
      </c>
      <c r="BQ21" s="7" t="s">
        <v>302</v>
      </c>
      <c r="BR21" s="7">
        <v>0</v>
      </c>
      <c r="BS21" s="7">
        <v>0</v>
      </c>
      <c r="BT21" s="7">
        <v>0</v>
      </c>
      <c r="BU21" s="7" t="s">
        <v>148</v>
      </c>
      <c r="BV21" s="7">
        <v>0</v>
      </c>
      <c r="BW21" s="7" t="s">
        <v>148</v>
      </c>
      <c r="BX21" s="7">
        <v>0</v>
      </c>
      <c r="BY21" s="7" t="s">
        <v>148</v>
      </c>
      <c r="BZ21" s="7">
        <v>0</v>
      </c>
      <c r="CA21" s="7" t="s">
        <v>148</v>
      </c>
      <c r="CC21" s="7" t="s">
        <v>156</v>
      </c>
      <c r="CD21" s="7" t="s">
        <v>156</v>
      </c>
      <c r="CE21" s="7" t="s">
        <v>157</v>
      </c>
      <c r="CG21" s="7" t="s">
        <v>158</v>
      </c>
      <c r="CH21" s="7" t="s">
        <v>177</v>
      </c>
      <c r="CI21" s="7" t="s">
        <v>203</v>
      </c>
      <c r="CJ21" s="7" t="s">
        <v>127</v>
      </c>
      <c r="CK21" s="7" t="s">
        <v>126</v>
      </c>
    </row>
    <row r="22" spans="1:90" ht="15.75" customHeight="1" x14ac:dyDescent="0.15">
      <c r="A22" s="6">
        <v>44960.456928541666</v>
      </c>
      <c r="B22" s="7" t="s">
        <v>389</v>
      </c>
      <c r="C22" s="7" t="s">
        <v>2332</v>
      </c>
      <c r="D22" s="7" t="s">
        <v>126</v>
      </c>
      <c r="E22" s="7" t="s">
        <v>127</v>
      </c>
      <c r="F22" s="7" t="s">
        <v>1129</v>
      </c>
      <c r="G22" s="7">
        <v>1</v>
      </c>
      <c r="H22" s="7">
        <v>1</v>
      </c>
      <c r="I22" s="7" t="s">
        <v>129</v>
      </c>
      <c r="J22" s="7" t="s">
        <v>130</v>
      </c>
      <c r="K22" s="7" t="s">
        <v>131</v>
      </c>
      <c r="L22" s="7" t="s">
        <v>2333</v>
      </c>
      <c r="M22" s="7">
        <v>2023010500</v>
      </c>
      <c r="N22" s="7" t="s">
        <v>2334</v>
      </c>
      <c r="O22" s="7">
        <v>11945331236</v>
      </c>
      <c r="P22" s="7">
        <v>578903143</v>
      </c>
      <c r="Q22" s="7">
        <v>54042766811</v>
      </c>
      <c r="R22" s="9">
        <v>38331</v>
      </c>
      <c r="S22" s="7" t="s">
        <v>255</v>
      </c>
      <c r="T22" s="7" t="s">
        <v>136</v>
      </c>
      <c r="U22" s="7" t="s">
        <v>2335</v>
      </c>
      <c r="V22" s="8" t="s">
        <v>2336</v>
      </c>
      <c r="W22" s="7" t="s">
        <v>139</v>
      </c>
      <c r="X22" s="7" t="s">
        <v>140</v>
      </c>
      <c r="Y22" s="7" t="s">
        <v>167</v>
      </c>
      <c r="Z22" s="7" t="s">
        <v>142</v>
      </c>
      <c r="AB22" s="7">
        <v>4</v>
      </c>
      <c r="AC22" s="7">
        <v>4</v>
      </c>
      <c r="AD22" s="7">
        <v>0</v>
      </c>
      <c r="AE22" s="7" t="s">
        <v>143</v>
      </c>
      <c r="AF22" s="7">
        <v>0</v>
      </c>
      <c r="AG22" s="7" t="s">
        <v>145</v>
      </c>
      <c r="AH22" s="7">
        <v>0</v>
      </c>
      <c r="AI22" s="7" t="s">
        <v>145</v>
      </c>
      <c r="AJ22" s="7">
        <v>0</v>
      </c>
      <c r="AK22" s="7" t="s">
        <v>145</v>
      </c>
      <c r="AL22" s="7">
        <v>3289</v>
      </c>
      <c r="AM22" s="7" t="s">
        <v>144</v>
      </c>
      <c r="AN22" s="7">
        <v>0</v>
      </c>
      <c r="AO22" s="7" t="s">
        <v>145</v>
      </c>
      <c r="AP22" s="7">
        <v>0</v>
      </c>
      <c r="AQ22" s="7" t="s">
        <v>145</v>
      </c>
      <c r="AR22" s="7">
        <v>0</v>
      </c>
      <c r="AS22" s="7" t="s">
        <v>145</v>
      </c>
      <c r="AU22" s="7">
        <v>0</v>
      </c>
      <c r="AV22" s="7" t="s">
        <v>146</v>
      </c>
      <c r="AW22" s="7">
        <v>1100</v>
      </c>
      <c r="AX22" s="7" t="s">
        <v>147</v>
      </c>
      <c r="AY22" s="7">
        <v>0</v>
      </c>
      <c r="AZ22" s="7" t="s">
        <v>148</v>
      </c>
      <c r="BA22" s="7">
        <v>148</v>
      </c>
      <c r="BB22" s="7" t="s">
        <v>149</v>
      </c>
      <c r="BC22" s="7">
        <v>304</v>
      </c>
      <c r="BD22" s="7" t="s">
        <v>149</v>
      </c>
      <c r="BE22" s="7">
        <v>0</v>
      </c>
      <c r="BF22" s="7" t="s">
        <v>148</v>
      </c>
      <c r="BG22" s="7" t="s">
        <v>214</v>
      </c>
      <c r="BH22" s="7">
        <v>100</v>
      </c>
      <c r="BI22" s="7" t="s">
        <v>190</v>
      </c>
      <c r="BJ22" s="7">
        <v>37</v>
      </c>
      <c r="BK22" s="7">
        <v>25</v>
      </c>
      <c r="BL22" s="7" t="s">
        <v>301</v>
      </c>
      <c r="BM22" s="7">
        <v>46</v>
      </c>
      <c r="BN22" s="7" t="s">
        <v>191</v>
      </c>
      <c r="BO22" s="7">
        <v>233</v>
      </c>
      <c r="BP22" s="7" t="s">
        <v>152</v>
      </c>
      <c r="BQ22" s="7" t="s">
        <v>2337</v>
      </c>
      <c r="BR22" s="7">
        <v>1</v>
      </c>
      <c r="BS22" s="7">
        <v>0</v>
      </c>
      <c r="BT22" s="7">
        <v>1110</v>
      </c>
      <c r="BU22" s="7" t="s">
        <v>155</v>
      </c>
      <c r="BV22" s="7">
        <v>0</v>
      </c>
      <c r="BW22" s="7" t="s">
        <v>148</v>
      </c>
      <c r="BX22" s="7">
        <v>686</v>
      </c>
      <c r="BY22" s="7" t="s">
        <v>247</v>
      </c>
      <c r="BZ22" s="7">
        <v>0</v>
      </c>
      <c r="CA22" s="7" t="s">
        <v>148</v>
      </c>
      <c r="CB22" s="7" t="s">
        <v>2338</v>
      </c>
      <c r="CC22" s="7" t="s">
        <v>156</v>
      </c>
      <c r="CD22" s="7" t="s">
        <v>156</v>
      </c>
      <c r="CE22" s="7" t="s">
        <v>175</v>
      </c>
      <c r="CG22" s="7" t="s">
        <v>158</v>
      </c>
      <c r="CH22" s="7" t="s">
        <v>176</v>
      </c>
      <c r="CI22" s="7" t="s">
        <v>177</v>
      </c>
      <c r="CJ22" s="7" t="s">
        <v>127</v>
      </c>
      <c r="CK22" s="7" t="s">
        <v>127</v>
      </c>
    </row>
    <row r="23" spans="1:90" ht="15.75" customHeight="1" x14ac:dyDescent="0.15">
      <c r="A23" s="6">
        <v>44960.458919733792</v>
      </c>
      <c r="B23" s="7" t="s">
        <v>1575</v>
      </c>
      <c r="C23" s="7" t="s">
        <v>1576</v>
      </c>
      <c r="D23" s="7" t="s">
        <v>126</v>
      </c>
      <c r="E23" s="7" t="s">
        <v>127</v>
      </c>
      <c r="F23" s="7" t="s">
        <v>1577</v>
      </c>
      <c r="G23" s="7" t="s">
        <v>128</v>
      </c>
      <c r="H23" s="7" t="s">
        <v>128</v>
      </c>
      <c r="I23" s="7" t="s">
        <v>129</v>
      </c>
      <c r="J23" s="7" t="s">
        <v>131</v>
      </c>
      <c r="K23" s="7" t="s">
        <v>274</v>
      </c>
      <c r="L23" s="7" t="s">
        <v>1578</v>
      </c>
      <c r="M23" s="7">
        <v>2023010319</v>
      </c>
      <c r="N23" s="7" t="s">
        <v>1579</v>
      </c>
      <c r="O23" s="7">
        <v>11991293073</v>
      </c>
      <c r="P23" s="7">
        <v>551982810</v>
      </c>
      <c r="Q23" s="7">
        <v>49887859800</v>
      </c>
      <c r="R23" s="9">
        <v>38188</v>
      </c>
      <c r="S23" s="7" t="s">
        <v>1580</v>
      </c>
      <c r="T23" s="7" t="s">
        <v>136</v>
      </c>
      <c r="U23" s="7" t="s">
        <v>1581</v>
      </c>
      <c r="V23" s="8" t="s">
        <v>1582</v>
      </c>
      <c r="W23" s="7" t="s">
        <v>139</v>
      </c>
      <c r="X23" s="7" t="s">
        <v>140</v>
      </c>
      <c r="Y23" s="7" t="s">
        <v>167</v>
      </c>
      <c r="Z23" s="7" t="s">
        <v>142</v>
      </c>
      <c r="AB23" s="7">
        <v>4</v>
      </c>
      <c r="AC23" s="7">
        <v>4</v>
      </c>
      <c r="AE23" s="7" t="s">
        <v>222</v>
      </c>
      <c r="AF23" s="7">
        <v>0</v>
      </c>
      <c r="AG23" s="7" t="s">
        <v>145</v>
      </c>
      <c r="AH23" s="7">
        <v>2500</v>
      </c>
      <c r="AI23" s="7" t="s">
        <v>223</v>
      </c>
      <c r="AJ23" s="7">
        <v>1985</v>
      </c>
      <c r="AK23" s="7" t="s">
        <v>144</v>
      </c>
      <c r="AL23" s="7">
        <v>0</v>
      </c>
      <c r="AM23" s="7" t="s">
        <v>145</v>
      </c>
      <c r="AN23" s="7">
        <v>0</v>
      </c>
      <c r="AO23" s="7" t="s">
        <v>145</v>
      </c>
      <c r="AP23" s="7">
        <v>0</v>
      </c>
      <c r="AQ23" s="7" t="s">
        <v>145</v>
      </c>
      <c r="AR23" s="7">
        <v>0</v>
      </c>
      <c r="AS23" s="7" t="s">
        <v>145</v>
      </c>
      <c r="AT23" s="7" t="s">
        <v>1583</v>
      </c>
      <c r="AU23" s="7">
        <v>0</v>
      </c>
      <c r="AV23" s="7" t="s">
        <v>186</v>
      </c>
      <c r="AW23" s="7">
        <v>388</v>
      </c>
      <c r="AX23" s="7" t="s">
        <v>375</v>
      </c>
      <c r="AY23" s="7">
        <v>0</v>
      </c>
      <c r="AZ23" s="7" t="s">
        <v>148</v>
      </c>
      <c r="BA23" s="7">
        <v>143</v>
      </c>
      <c r="BB23" s="7" t="s">
        <v>149</v>
      </c>
      <c r="BC23" s="7">
        <v>220</v>
      </c>
      <c r="BD23" s="7" t="s">
        <v>149</v>
      </c>
      <c r="BE23" s="7">
        <v>0</v>
      </c>
      <c r="BF23" s="7" t="s">
        <v>148</v>
      </c>
      <c r="BG23" s="7" t="s">
        <v>170</v>
      </c>
      <c r="BH23" s="7">
        <v>0</v>
      </c>
      <c r="BI23" s="7" t="s">
        <v>171</v>
      </c>
      <c r="BJ23" s="7">
        <v>200</v>
      </c>
      <c r="BK23" s="7">
        <v>0</v>
      </c>
      <c r="BL23" s="7" t="s">
        <v>148</v>
      </c>
      <c r="BM23" s="7">
        <v>100</v>
      </c>
      <c r="BN23" s="7" t="s">
        <v>225</v>
      </c>
      <c r="BO23" s="7">
        <v>112</v>
      </c>
      <c r="BP23" s="7" t="s">
        <v>152</v>
      </c>
      <c r="BQ23" s="7" t="s">
        <v>1584</v>
      </c>
      <c r="BR23" s="7">
        <v>0</v>
      </c>
      <c r="BS23" s="7">
        <v>0</v>
      </c>
      <c r="BT23" s="7">
        <v>0</v>
      </c>
      <c r="BU23" s="7" t="s">
        <v>148</v>
      </c>
      <c r="BV23" s="7">
        <v>0</v>
      </c>
      <c r="BW23" s="7" t="s">
        <v>148</v>
      </c>
      <c r="BX23" s="7">
        <v>0</v>
      </c>
      <c r="BY23" s="7" t="s">
        <v>148</v>
      </c>
      <c r="BZ23" s="7">
        <v>0</v>
      </c>
      <c r="CA23" s="7" t="s">
        <v>148</v>
      </c>
      <c r="CB23" s="7" t="s">
        <v>1585</v>
      </c>
      <c r="CC23" s="7" t="s">
        <v>156</v>
      </c>
      <c r="CD23" s="7" t="s">
        <v>156</v>
      </c>
      <c r="CE23" s="7" t="s">
        <v>157</v>
      </c>
      <c r="CG23" s="7" t="s">
        <v>158</v>
      </c>
      <c r="CH23" s="7" t="s">
        <v>177</v>
      </c>
      <c r="CI23" s="7" t="s">
        <v>177</v>
      </c>
      <c r="CJ23" s="7" t="s">
        <v>127</v>
      </c>
      <c r="CK23" s="7" t="s">
        <v>126</v>
      </c>
      <c r="CL23" s="7" t="s">
        <v>1586</v>
      </c>
    </row>
    <row r="24" spans="1:90" ht="15.75" customHeight="1" x14ac:dyDescent="0.15">
      <c r="A24" s="6">
        <v>44960.459872465275</v>
      </c>
      <c r="B24" s="7" t="s">
        <v>743</v>
      </c>
      <c r="C24" s="7" t="s">
        <v>1175</v>
      </c>
      <c r="D24" s="7" t="s">
        <v>126</v>
      </c>
      <c r="E24" s="7" t="s">
        <v>127</v>
      </c>
      <c r="F24" s="7" t="s">
        <v>1176</v>
      </c>
      <c r="G24" s="7">
        <v>2</v>
      </c>
      <c r="H24" s="7">
        <v>2</v>
      </c>
      <c r="I24" s="7">
        <v>1</v>
      </c>
      <c r="J24" s="7" t="s">
        <v>131</v>
      </c>
      <c r="K24" s="7" t="s">
        <v>306</v>
      </c>
      <c r="L24" s="7" t="s">
        <v>3350</v>
      </c>
      <c r="M24" s="7">
        <v>2023010216</v>
      </c>
      <c r="N24" s="7" t="s">
        <v>1178</v>
      </c>
      <c r="O24" s="7">
        <v>11996892728</v>
      </c>
      <c r="P24" s="7">
        <v>505411313</v>
      </c>
      <c r="Q24" s="7">
        <v>48759628863</v>
      </c>
      <c r="R24" s="9">
        <v>37862</v>
      </c>
      <c r="S24" s="7" t="s">
        <v>135</v>
      </c>
      <c r="T24" s="7" t="s">
        <v>136</v>
      </c>
      <c r="U24" s="7" t="s">
        <v>1179</v>
      </c>
      <c r="V24" s="8" t="s">
        <v>1180</v>
      </c>
      <c r="W24" s="7" t="s">
        <v>1181</v>
      </c>
      <c r="X24" s="7" t="s">
        <v>140</v>
      </c>
      <c r="Y24" s="7" t="s">
        <v>167</v>
      </c>
      <c r="Z24" s="7" t="s">
        <v>142</v>
      </c>
      <c r="AB24" s="7">
        <v>5</v>
      </c>
      <c r="AC24" s="7">
        <v>1</v>
      </c>
      <c r="AE24" s="7" t="s">
        <v>222</v>
      </c>
      <c r="AF24" s="7">
        <v>1810</v>
      </c>
      <c r="AG24" s="7" t="s">
        <v>210</v>
      </c>
      <c r="AH24" s="7">
        <v>2500</v>
      </c>
      <c r="AI24" s="7" t="s">
        <v>267</v>
      </c>
      <c r="AJ24" s="7">
        <v>6000</v>
      </c>
      <c r="AK24" s="7" t="s">
        <v>267</v>
      </c>
      <c r="AL24" s="7">
        <v>3310</v>
      </c>
      <c r="AM24" s="7" t="s">
        <v>267</v>
      </c>
      <c r="AN24" s="7">
        <v>0</v>
      </c>
      <c r="AO24" s="7" t="s">
        <v>145</v>
      </c>
      <c r="AP24" s="7">
        <v>0</v>
      </c>
      <c r="AQ24" s="7" t="s">
        <v>145</v>
      </c>
      <c r="AR24" s="7">
        <v>0</v>
      </c>
      <c r="AS24" s="7" t="s">
        <v>145</v>
      </c>
      <c r="AU24" s="7">
        <v>0</v>
      </c>
      <c r="AV24" s="7" t="s">
        <v>186</v>
      </c>
      <c r="AW24" s="7">
        <v>0</v>
      </c>
      <c r="AX24" s="7" t="s">
        <v>187</v>
      </c>
      <c r="AY24" s="7">
        <v>0</v>
      </c>
      <c r="AZ24" s="7" t="s">
        <v>154</v>
      </c>
      <c r="BA24" s="7">
        <v>170</v>
      </c>
      <c r="BB24" s="7" t="s">
        <v>169</v>
      </c>
      <c r="BC24" s="7">
        <v>250</v>
      </c>
      <c r="BD24" s="7" t="s">
        <v>150</v>
      </c>
      <c r="BE24" s="7">
        <v>270</v>
      </c>
      <c r="BF24" s="7" t="s">
        <v>300</v>
      </c>
      <c r="BG24" s="7" t="s">
        <v>214</v>
      </c>
      <c r="BH24" s="7">
        <v>250</v>
      </c>
      <c r="BI24" s="7" t="s">
        <v>171</v>
      </c>
      <c r="BJ24" s="7">
        <v>2000</v>
      </c>
      <c r="BK24" s="7">
        <v>350</v>
      </c>
      <c r="BL24" s="7" t="s">
        <v>525</v>
      </c>
      <c r="BM24" s="7">
        <v>0</v>
      </c>
      <c r="BN24" s="7" t="s">
        <v>148</v>
      </c>
      <c r="BO24" s="7">
        <v>430</v>
      </c>
      <c r="BP24" s="7" t="s">
        <v>192</v>
      </c>
      <c r="BQ24" s="7" t="s">
        <v>1182</v>
      </c>
      <c r="BR24" s="7">
        <v>2</v>
      </c>
      <c r="BS24" s="7">
        <v>1</v>
      </c>
      <c r="BT24" s="7">
        <v>7000</v>
      </c>
      <c r="BU24" s="7" t="s">
        <v>155</v>
      </c>
      <c r="BV24" s="7">
        <v>0</v>
      </c>
      <c r="BW24" s="7" t="s">
        <v>154</v>
      </c>
      <c r="BX24" s="7">
        <v>0</v>
      </c>
      <c r="BY24" s="7" t="s">
        <v>148</v>
      </c>
      <c r="BZ24" s="7">
        <v>34000</v>
      </c>
      <c r="CA24" s="7" t="s">
        <v>155</v>
      </c>
      <c r="CB24" s="7" t="s">
        <v>1183</v>
      </c>
      <c r="CC24" s="7" t="s">
        <v>156</v>
      </c>
      <c r="CD24" s="7" t="s">
        <v>156</v>
      </c>
      <c r="CE24" s="7" t="s">
        <v>175</v>
      </c>
      <c r="CF24" s="7" t="s">
        <v>127</v>
      </c>
      <c r="CG24" s="7" t="s">
        <v>398</v>
      </c>
      <c r="CH24" s="7" t="s">
        <v>260</v>
      </c>
      <c r="CI24" s="7" t="s">
        <v>260</v>
      </c>
      <c r="CJ24" s="7" t="s">
        <v>126</v>
      </c>
      <c r="CK24" s="7" t="s">
        <v>126</v>
      </c>
    </row>
    <row r="25" spans="1:90" ht="15.75" customHeight="1" x14ac:dyDescent="0.15">
      <c r="A25" s="6">
        <v>44960.46297493056</v>
      </c>
      <c r="B25" s="7" t="s">
        <v>690</v>
      </c>
      <c r="C25" s="7" t="s">
        <v>1485</v>
      </c>
      <c r="D25" s="7" t="s">
        <v>126</v>
      </c>
      <c r="E25" s="7" t="s">
        <v>127</v>
      </c>
      <c r="F25" s="7" t="s">
        <v>127</v>
      </c>
      <c r="G25" s="7" t="s">
        <v>128</v>
      </c>
      <c r="H25" s="7" t="s">
        <v>128</v>
      </c>
      <c r="I25" s="7" t="s">
        <v>129</v>
      </c>
      <c r="J25" s="7" t="s">
        <v>131</v>
      </c>
      <c r="K25" s="7" t="s">
        <v>130</v>
      </c>
      <c r="L25" s="7" t="s">
        <v>1486</v>
      </c>
      <c r="M25" s="7">
        <v>2023010296</v>
      </c>
      <c r="N25" s="7" t="s">
        <v>1487</v>
      </c>
      <c r="O25" s="7">
        <v>11940030980</v>
      </c>
      <c r="P25" s="7">
        <v>538253952</v>
      </c>
      <c r="Q25" s="7">
        <v>47271619828</v>
      </c>
      <c r="R25" s="9">
        <v>38875</v>
      </c>
      <c r="S25" s="7" t="s">
        <v>255</v>
      </c>
      <c r="T25" s="7" t="s">
        <v>136</v>
      </c>
      <c r="U25" s="7" t="s">
        <v>1488</v>
      </c>
      <c r="V25" s="8" t="s">
        <v>1489</v>
      </c>
      <c r="W25" s="7" t="s">
        <v>139</v>
      </c>
      <c r="X25" s="7" t="s">
        <v>140</v>
      </c>
      <c r="Y25" s="7" t="s">
        <v>167</v>
      </c>
      <c r="Z25" s="7" t="s">
        <v>142</v>
      </c>
      <c r="AA25" s="7" t="s">
        <v>1490</v>
      </c>
      <c r="AB25" s="7">
        <v>2</v>
      </c>
      <c r="AC25" s="7">
        <v>2</v>
      </c>
      <c r="AE25" s="7" t="s">
        <v>143</v>
      </c>
      <c r="AF25" s="7">
        <v>0</v>
      </c>
      <c r="AG25" s="7" t="s">
        <v>145</v>
      </c>
      <c r="AH25" s="7">
        <v>0</v>
      </c>
      <c r="AI25" s="7" t="s">
        <v>145</v>
      </c>
      <c r="AJ25" s="7">
        <v>3726</v>
      </c>
      <c r="AK25" s="7" t="s">
        <v>144</v>
      </c>
      <c r="AL25" s="7">
        <v>0</v>
      </c>
      <c r="AM25" s="7" t="s">
        <v>145</v>
      </c>
      <c r="AN25" s="7">
        <v>0</v>
      </c>
      <c r="AO25" s="7" t="s">
        <v>145</v>
      </c>
      <c r="AP25" s="7">
        <v>0</v>
      </c>
      <c r="AQ25" s="7" t="s">
        <v>145</v>
      </c>
      <c r="AR25" s="7">
        <v>0</v>
      </c>
      <c r="AS25" s="7" t="s">
        <v>145</v>
      </c>
      <c r="AU25" s="7">
        <v>0</v>
      </c>
      <c r="AV25" s="7" t="s">
        <v>146</v>
      </c>
      <c r="AW25" s="7">
        <v>1500</v>
      </c>
      <c r="AX25" s="7" t="s">
        <v>202</v>
      </c>
      <c r="AY25" s="7">
        <v>0</v>
      </c>
      <c r="AZ25" s="7" t="s">
        <v>148</v>
      </c>
      <c r="BA25" s="7">
        <v>200</v>
      </c>
      <c r="BB25" s="7" t="s">
        <v>169</v>
      </c>
      <c r="BC25" s="7">
        <v>250</v>
      </c>
      <c r="BD25" s="7" t="s">
        <v>150</v>
      </c>
      <c r="BE25" s="7">
        <v>158</v>
      </c>
      <c r="BF25" s="7" t="s">
        <v>189</v>
      </c>
      <c r="BG25" s="7" t="s">
        <v>170</v>
      </c>
      <c r="BH25" s="7">
        <v>165</v>
      </c>
      <c r="BI25" s="7" t="s">
        <v>190</v>
      </c>
      <c r="BJ25" s="7">
        <v>300</v>
      </c>
      <c r="BK25" s="7">
        <v>931</v>
      </c>
      <c r="BL25" s="7" t="s">
        <v>301</v>
      </c>
      <c r="BM25" s="7">
        <v>146</v>
      </c>
      <c r="BN25" s="7" t="s">
        <v>191</v>
      </c>
      <c r="BO25" s="7">
        <v>263</v>
      </c>
      <c r="BP25" s="7" t="s">
        <v>152</v>
      </c>
      <c r="BQ25" s="7" t="s">
        <v>1491</v>
      </c>
      <c r="BR25" s="7">
        <v>1</v>
      </c>
      <c r="BS25" s="7">
        <v>0</v>
      </c>
      <c r="BT25" s="7">
        <v>3000</v>
      </c>
      <c r="BU25" s="7" t="s">
        <v>155</v>
      </c>
      <c r="BV25" s="7">
        <v>0</v>
      </c>
      <c r="BW25" s="7" t="s">
        <v>247</v>
      </c>
      <c r="BX25" s="7">
        <v>4486</v>
      </c>
      <c r="BY25" s="7" t="s">
        <v>247</v>
      </c>
      <c r="BZ25" s="7">
        <v>0</v>
      </c>
      <c r="CA25" s="7" t="s">
        <v>148</v>
      </c>
      <c r="CC25" s="7" t="s">
        <v>379</v>
      </c>
      <c r="CD25" s="7" t="s">
        <v>379</v>
      </c>
      <c r="CE25" s="7" t="s">
        <v>157</v>
      </c>
      <c r="CF25" s="7" t="s">
        <v>127</v>
      </c>
      <c r="CG25" s="7" t="s">
        <v>158</v>
      </c>
      <c r="CH25" s="7" t="s">
        <v>177</v>
      </c>
      <c r="CI25" s="7" t="s">
        <v>177</v>
      </c>
      <c r="CJ25" s="7" t="s">
        <v>127</v>
      </c>
      <c r="CK25" s="7" t="s">
        <v>127</v>
      </c>
    </row>
    <row r="26" spans="1:90" ht="15.75" customHeight="1" x14ac:dyDescent="0.15">
      <c r="A26" s="6">
        <v>44960.464783541669</v>
      </c>
      <c r="B26" s="7" t="s">
        <v>336</v>
      </c>
      <c r="C26" s="7" t="s">
        <v>1537</v>
      </c>
      <c r="D26" s="7" t="s">
        <v>126</v>
      </c>
      <c r="E26" s="7" t="s">
        <v>127</v>
      </c>
      <c r="F26" s="7" t="s">
        <v>127</v>
      </c>
      <c r="G26" s="7">
        <v>2</v>
      </c>
      <c r="H26" s="7">
        <v>2</v>
      </c>
      <c r="I26" s="7" t="s">
        <v>129</v>
      </c>
      <c r="J26" s="7" t="s">
        <v>131</v>
      </c>
      <c r="K26" s="7" t="s">
        <v>130</v>
      </c>
      <c r="L26" s="7" t="s">
        <v>1538</v>
      </c>
      <c r="M26" s="7">
        <v>2023010308</v>
      </c>
      <c r="N26" s="7" t="s">
        <v>1539</v>
      </c>
      <c r="O26" s="7">
        <v>11961207435</v>
      </c>
      <c r="P26" s="7">
        <v>529267585</v>
      </c>
      <c r="Q26" s="7">
        <v>51344796826</v>
      </c>
      <c r="R26" s="9">
        <v>38191</v>
      </c>
      <c r="S26" s="7" t="s">
        <v>255</v>
      </c>
      <c r="T26" s="7" t="s">
        <v>136</v>
      </c>
      <c r="U26" s="7" t="s">
        <v>1540</v>
      </c>
      <c r="V26" s="8" t="s">
        <v>1541</v>
      </c>
      <c r="W26" s="7" t="s">
        <v>139</v>
      </c>
      <c r="X26" s="7" t="s">
        <v>140</v>
      </c>
      <c r="Y26" s="7" t="s">
        <v>167</v>
      </c>
      <c r="Z26" s="7" t="s">
        <v>142</v>
      </c>
      <c r="AB26" s="7">
        <v>4</v>
      </c>
      <c r="AC26" s="7">
        <v>4</v>
      </c>
      <c r="AE26" s="7" t="s">
        <v>143</v>
      </c>
      <c r="AF26" s="7">
        <v>0</v>
      </c>
      <c r="AG26" s="7" t="s">
        <v>145</v>
      </c>
      <c r="AH26" s="7">
        <v>1609</v>
      </c>
      <c r="AI26" s="7" t="s">
        <v>234</v>
      </c>
      <c r="AJ26" s="7">
        <v>0</v>
      </c>
      <c r="AK26" s="7" t="s">
        <v>145</v>
      </c>
      <c r="AL26" s="7">
        <v>0</v>
      </c>
      <c r="AM26" s="7" t="s">
        <v>145</v>
      </c>
      <c r="AN26" s="7">
        <v>0</v>
      </c>
      <c r="AO26" s="7" t="s">
        <v>145</v>
      </c>
      <c r="AP26" s="7">
        <v>0</v>
      </c>
      <c r="AQ26" s="7" t="s">
        <v>145</v>
      </c>
      <c r="AR26" s="7">
        <v>0</v>
      </c>
      <c r="AS26" s="7" t="s">
        <v>145</v>
      </c>
      <c r="AU26" s="7">
        <v>0</v>
      </c>
      <c r="AV26" s="7" t="s">
        <v>186</v>
      </c>
      <c r="AW26" s="7">
        <v>0</v>
      </c>
      <c r="AX26" s="7" t="s">
        <v>187</v>
      </c>
      <c r="AY26" s="7">
        <v>0</v>
      </c>
      <c r="AZ26" s="7" t="s">
        <v>635</v>
      </c>
      <c r="BA26" s="7">
        <v>20</v>
      </c>
      <c r="BB26" s="7" t="s">
        <v>149</v>
      </c>
      <c r="BC26" s="7">
        <v>108</v>
      </c>
      <c r="BD26" s="7" t="s">
        <v>149</v>
      </c>
      <c r="BE26" s="7">
        <v>0</v>
      </c>
      <c r="BF26" s="7" t="s">
        <v>148</v>
      </c>
      <c r="BG26" s="7" t="s">
        <v>170</v>
      </c>
      <c r="BH26" s="7">
        <v>50</v>
      </c>
      <c r="BI26" s="7" t="s">
        <v>190</v>
      </c>
      <c r="BJ26" s="7">
        <v>130</v>
      </c>
      <c r="BK26" s="7">
        <v>0</v>
      </c>
      <c r="BL26" s="7" t="s">
        <v>148</v>
      </c>
      <c r="BM26" s="7">
        <v>0</v>
      </c>
      <c r="BN26" s="7" t="s">
        <v>148</v>
      </c>
      <c r="BO26" s="7">
        <v>10</v>
      </c>
      <c r="BP26" s="7" t="s">
        <v>152</v>
      </c>
      <c r="BQ26" s="7" t="s">
        <v>1542</v>
      </c>
      <c r="BR26" s="7">
        <v>0</v>
      </c>
      <c r="BS26" s="7">
        <v>0</v>
      </c>
      <c r="BT26" s="7">
        <v>0</v>
      </c>
      <c r="BU26" s="7" t="s">
        <v>148</v>
      </c>
      <c r="BV26" s="7">
        <v>0</v>
      </c>
      <c r="BW26" s="7" t="s">
        <v>148</v>
      </c>
      <c r="BX26" s="7">
        <v>0</v>
      </c>
      <c r="BY26" s="7" t="s">
        <v>148</v>
      </c>
      <c r="BZ26" s="7">
        <v>0</v>
      </c>
      <c r="CA26" s="7" t="s">
        <v>148</v>
      </c>
      <c r="CC26" s="7" t="s">
        <v>156</v>
      </c>
      <c r="CD26" s="7" t="s">
        <v>156</v>
      </c>
      <c r="CE26" s="7" t="s">
        <v>175</v>
      </c>
      <c r="CF26" s="7" t="s">
        <v>127</v>
      </c>
      <c r="CG26" s="7" t="s">
        <v>158</v>
      </c>
      <c r="CH26" s="7" t="s">
        <v>176</v>
      </c>
      <c r="CI26" s="7" t="s">
        <v>176</v>
      </c>
      <c r="CJ26" s="7" t="s">
        <v>127</v>
      </c>
      <c r="CK26" s="7" t="s">
        <v>127</v>
      </c>
    </row>
    <row r="27" spans="1:90" ht="15.75" customHeight="1" x14ac:dyDescent="0.15">
      <c r="A27" s="6">
        <v>44960.467031550928</v>
      </c>
      <c r="B27" s="7" t="s">
        <v>160</v>
      </c>
      <c r="C27" s="7" t="s">
        <v>1970</v>
      </c>
      <c r="D27" s="7" t="s">
        <v>126</v>
      </c>
      <c r="E27" s="7" t="s">
        <v>126</v>
      </c>
      <c r="F27" s="7" t="s">
        <v>127</v>
      </c>
      <c r="G27" s="7">
        <v>2</v>
      </c>
      <c r="H27" s="7">
        <v>1</v>
      </c>
      <c r="I27" s="7" t="s">
        <v>129</v>
      </c>
      <c r="J27" s="7" t="s">
        <v>131</v>
      </c>
      <c r="K27" s="7" t="s">
        <v>306</v>
      </c>
      <c r="L27" s="7" t="s">
        <v>1971</v>
      </c>
      <c r="M27" s="7">
        <v>2023010421</v>
      </c>
      <c r="N27" s="7" t="s">
        <v>1972</v>
      </c>
      <c r="O27" s="7">
        <v>11973188207</v>
      </c>
      <c r="P27" s="7">
        <v>539844184</v>
      </c>
      <c r="Q27" s="7">
        <v>42367136831</v>
      </c>
      <c r="R27" s="9">
        <v>37826</v>
      </c>
      <c r="S27" s="7" t="s">
        <v>255</v>
      </c>
      <c r="T27" s="7" t="s">
        <v>136</v>
      </c>
      <c r="U27" s="7" t="s">
        <v>1973</v>
      </c>
      <c r="V27" s="8" t="s">
        <v>1974</v>
      </c>
      <c r="W27" s="7" t="s">
        <v>139</v>
      </c>
      <c r="X27" s="7" t="s">
        <v>140</v>
      </c>
      <c r="Y27" s="7" t="s">
        <v>167</v>
      </c>
      <c r="Z27" s="7" t="s">
        <v>142</v>
      </c>
      <c r="AB27" s="7">
        <v>2</v>
      </c>
      <c r="AC27" s="7">
        <v>2</v>
      </c>
      <c r="AE27" s="7" t="s">
        <v>143</v>
      </c>
      <c r="AF27" s="7">
        <v>0</v>
      </c>
      <c r="AG27" s="7" t="s">
        <v>145</v>
      </c>
      <c r="AH27" s="7">
        <v>0</v>
      </c>
      <c r="AI27" s="7" t="s">
        <v>145</v>
      </c>
      <c r="AJ27" s="7">
        <v>0</v>
      </c>
      <c r="AK27" s="7" t="s">
        <v>145</v>
      </c>
      <c r="AL27" s="7">
        <v>0</v>
      </c>
      <c r="AM27" s="7" t="s">
        <v>145</v>
      </c>
      <c r="AN27" s="7">
        <v>0</v>
      </c>
      <c r="AO27" s="7" t="s">
        <v>145</v>
      </c>
      <c r="AP27" s="7">
        <v>0</v>
      </c>
      <c r="AQ27" s="7" t="s">
        <v>145</v>
      </c>
      <c r="AR27" s="7">
        <v>1300</v>
      </c>
      <c r="AS27" s="7" t="s">
        <v>224</v>
      </c>
      <c r="AT27" s="7" t="s">
        <v>1975</v>
      </c>
      <c r="AU27" s="7">
        <v>0</v>
      </c>
      <c r="AV27" s="7" t="s">
        <v>186</v>
      </c>
      <c r="AW27" s="7">
        <v>0</v>
      </c>
      <c r="AX27" s="7" t="s">
        <v>187</v>
      </c>
      <c r="AY27" s="7">
        <v>0</v>
      </c>
      <c r="AZ27" s="7" t="s">
        <v>476</v>
      </c>
      <c r="BA27" s="7">
        <v>68</v>
      </c>
      <c r="BB27" s="7" t="s">
        <v>149</v>
      </c>
      <c r="BC27" s="7">
        <v>167</v>
      </c>
      <c r="BD27" s="7" t="s">
        <v>149</v>
      </c>
      <c r="BE27" s="7">
        <v>0</v>
      </c>
      <c r="BF27" s="7" t="s">
        <v>148</v>
      </c>
      <c r="BG27" s="7" t="s">
        <v>170</v>
      </c>
      <c r="BH27" s="7">
        <v>103</v>
      </c>
      <c r="BI27" s="7" t="s">
        <v>190</v>
      </c>
      <c r="BJ27" s="7">
        <v>88</v>
      </c>
      <c r="BK27" s="7">
        <v>0</v>
      </c>
      <c r="BL27" s="7" t="s">
        <v>148</v>
      </c>
      <c r="BM27" s="7">
        <v>0</v>
      </c>
      <c r="BN27" s="7" t="s">
        <v>148</v>
      </c>
      <c r="BO27" s="7">
        <v>50</v>
      </c>
      <c r="BP27" s="7" t="s">
        <v>152</v>
      </c>
      <c r="BQ27" s="7" t="s">
        <v>1976</v>
      </c>
      <c r="BR27" s="7">
        <v>0</v>
      </c>
      <c r="BS27" s="7">
        <v>0</v>
      </c>
      <c r="BT27" s="7">
        <v>0</v>
      </c>
      <c r="BU27" s="7" t="s">
        <v>148</v>
      </c>
      <c r="BV27" s="7">
        <v>0</v>
      </c>
      <c r="BW27" s="7" t="s">
        <v>148</v>
      </c>
      <c r="BX27" s="7">
        <v>0</v>
      </c>
      <c r="BY27" s="7" t="s">
        <v>148</v>
      </c>
      <c r="BZ27" s="7">
        <v>0</v>
      </c>
      <c r="CA27" s="7" t="s">
        <v>148</v>
      </c>
      <c r="CC27" s="7" t="s">
        <v>379</v>
      </c>
      <c r="CD27" s="7" t="s">
        <v>156</v>
      </c>
      <c r="CE27" s="7" t="s">
        <v>175</v>
      </c>
      <c r="CG27" s="7" t="s">
        <v>158</v>
      </c>
      <c r="CH27" s="7" t="s">
        <v>194</v>
      </c>
      <c r="CI27" s="7" t="s">
        <v>177</v>
      </c>
      <c r="CJ27" s="7" t="s">
        <v>127</v>
      </c>
      <c r="CK27" s="7" t="s">
        <v>127</v>
      </c>
    </row>
    <row r="28" spans="1:90" ht="15.75" customHeight="1" x14ac:dyDescent="0.15">
      <c r="A28" s="6">
        <v>44960.46912144676</v>
      </c>
      <c r="B28" s="7" t="s">
        <v>1012</v>
      </c>
      <c r="C28" s="7" t="s">
        <v>1382</v>
      </c>
      <c r="D28" s="7" t="s">
        <v>126</v>
      </c>
      <c r="E28" s="7" t="s">
        <v>126</v>
      </c>
      <c r="F28" s="7" t="s">
        <v>127</v>
      </c>
      <c r="G28" s="7" t="s">
        <v>128</v>
      </c>
      <c r="H28" s="7" t="s">
        <v>128</v>
      </c>
      <c r="I28" s="7" t="s">
        <v>129</v>
      </c>
      <c r="J28" s="7" t="s">
        <v>131</v>
      </c>
      <c r="K28" s="7" t="s">
        <v>274</v>
      </c>
      <c r="L28" s="7" t="s">
        <v>1383</v>
      </c>
      <c r="M28" s="7">
        <v>2023010265</v>
      </c>
      <c r="N28" s="7" t="s">
        <v>1384</v>
      </c>
      <c r="O28" s="7">
        <v>11966161114</v>
      </c>
      <c r="P28" s="7">
        <v>525910177</v>
      </c>
      <c r="Q28" s="7">
        <v>51346813841</v>
      </c>
      <c r="R28" s="9">
        <v>38633</v>
      </c>
      <c r="S28" s="7" t="s">
        <v>255</v>
      </c>
      <c r="T28" s="7" t="s">
        <v>136</v>
      </c>
      <c r="U28" s="7" t="s">
        <v>1385</v>
      </c>
      <c r="V28" s="8" t="s">
        <v>1386</v>
      </c>
      <c r="W28" s="7" t="s">
        <v>493</v>
      </c>
      <c r="X28" s="7" t="s">
        <v>140</v>
      </c>
      <c r="Y28" s="7" t="s">
        <v>167</v>
      </c>
      <c r="Z28" s="7" t="s">
        <v>142</v>
      </c>
      <c r="AB28" s="7">
        <v>3</v>
      </c>
      <c r="AC28" s="7">
        <v>2</v>
      </c>
      <c r="AE28" s="7" t="s">
        <v>222</v>
      </c>
      <c r="AF28" s="7">
        <v>0</v>
      </c>
      <c r="AG28" s="7" t="s">
        <v>145</v>
      </c>
      <c r="AH28" s="7">
        <v>2000</v>
      </c>
      <c r="AI28" s="7" t="s">
        <v>223</v>
      </c>
      <c r="AJ28" s="7">
        <v>1879</v>
      </c>
      <c r="AK28" s="7" t="s">
        <v>144</v>
      </c>
      <c r="AL28" s="7">
        <v>0</v>
      </c>
      <c r="AM28" s="7" t="s">
        <v>145</v>
      </c>
      <c r="AN28" s="7">
        <v>0</v>
      </c>
      <c r="AO28" s="7" t="s">
        <v>145</v>
      </c>
      <c r="AP28" s="7">
        <v>0</v>
      </c>
      <c r="AQ28" s="7" t="s">
        <v>145</v>
      </c>
      <c r="AR28" s="7">
        <v>0</v>
      </c>
      <c r="AS28" s="7" t="s">
        <v>145</v>
      </c>
      <c r="AU28" s="7">
        <v>0</v>
      </c>
      <c r="AV28" s="7" t="s">
        <v>186</v>
      </c>
      <c r="AW28" s="7">
        <v>0</v>
      </c>
      <c r="AX28" s="7" t="s">
        <v>187</v>
      </c>
      <c r="AY28" s="7">
        <v>551</v>
      </c>
      <c r="AZ28" s="7" t="s">
        <v>188</v>
      </c>
      <c r="BA28" s="7">
        <v>85</v>
      </c>
      <c r="BB28" s="7" t="s">
        <v>149</v>
      </c>
      <c r="BC28" s="7">
        <v>199</v>
      </c>
      <c r="BD28" s="7" t="s">
        <v>149</v>
      </c>
      <c r="BE28" s="7">
        <v>15</v>
      </c>
      <c r="BF28" s="7" t="s">
        <v>300</v>
      </c>
      <c r="BG28" s="7" t="s">
        <v>214</v>
      </c>
      <c r="BH28" s="7">
        <v>130</v>
      </c>
      <c r="BI28" s="7" t="s">
        <v>190</v>
      </c>
      <c r="BJ28" s="7">
        <v>1000</v>
      </c>
      <c r="BK28" s="7">
        <v>0</v>
      </c>
      <c r="BL28" s="7" t="s">
        <v>148</v>
      </c>
      <c r="BM28" s="7">
        <v>232</v>
      </c>
      <c r="BN28" s="7" t="s">
        <v>191</v>
      </c>
      <c r="BO28" s="7">
        <v>0</v>
      </c>
      <c r="BP28" s="7" t="s">
        <v>148</v>
      </c>
      <c r="BR28" s="7">
        <v>1</v>
      </c>
      <c r="BS28" s="7">
        <v>0</v>
      </c>
      <c r="BT28" s="7">
        <v>0</v>
      </c>
      <c r="BU28" s="7" t="s">
        <v>148</v>
      </c>
      <c r="BV28" s="7">
        <v>35</v>
      </c>
      <c r="BW28" s="7" t="s">
        <v>247</v>
      </c>
      <c r="BX28" s="7">
        <v>0</v>
      </c>
      <c r="BY28" s="7" t="s">
        <v>148</v>
      </c>
      <c r="BZ28" s="7">
        <v>20390</v>
      </c>
      <c r="CA28" s="7" t="s">
        <v>247</v>
      </c>
      <c r="CC28" s="7" t="s">
        <v>156</v>
      </c>
      <c r="CD28" s="7" t="s">
        <v>156</v>
      </c>
      <c r="CE28" s="7" t="s">
        <v>157</v>
      </c>
      <c r="CG28" s="7" t="s">
        <v>158</v>
      </c>
      <c r="CH28" s="7" t="s">
        <v>177</v>
      </c>
      <c r="CI28" s="7" t="s">
        <v>177</v>
      </c>
      <c r="CJ28" s="7" t="s">
        <v>127</v>
      </c>
      <c r="CK28" s="7" t="s">
        <v>127</v>
      </c>
    </row>
    <row r="29" spans="1:90" ht="15.75" customHeight="1" x14ac:dyDescent="0.15">
      <c r="A29" s="6">
        <v>44960.46940292824</v>
      </c>
      <c r="B29" s="7" t="s">
        <v>352</v>
      </c>
      <c r="C29" s="7" t="s">
        <v>2264</v>
      </c>
      <c r="D29" s="7" t="s">
        <v>126</v>
      </c>
      <c r="E29" s="7" t="s">
        <v>127</v>
      </c>
      <c r="F29" s="7" t="s">
        <v>127</v>
      </c>
      <c r="G29" s="7" t="s">
        <v>128</v>
      </c>
      <c r="H29" s="7" t="s">
        <v>128</v>
      </c>
      <c r="I29" s="7" t="s">
        <v>129</v>
      </c>
      <c r="J29" s="7" t="s">
        <v>131</v>
      </c>
      <c r="K29" s="7" t="s">
        <v>130</v>
      </c>
      <c r="L29" s="7" t="s">
        <v>2265</v>
      </c>
      <c r="M29" s="7">
        <v>2023010485</v>
      </c>
      <c r="N29" s="7" t="s">
        <v>2266</v>
      </c>
      <c r="O29" s="7">
        <v>11654564655</v>
      </c>
      <c r="P29" s="7">
        <v>559252754</v>
      </c>
      <c r="Q29" s="7">
        <v>50802272819</v>
      </c>
      <c r="R29" s="9">
        <v>37645</v>
      </c>
      <c r="S29" s="7" t="s">
        <v>255</v>
      </c>
      <c r="T29" s="7" t="s">
        <v>136</v>
      </c>
      <c r="U29" s="7" t="s">
        <v>2267</v>
      </c>
      <c r="V29" s="8" t="s">
        <v>2268</v>
      </c>
      <c r="W29" s="7" t="s">
        <v>139</v>
      </c>
      <c r="X29" s="7" t="s">
        <v>140</v>
      </c>
      <c r="Y29" s="7" t="s">
        <v>167</v>
      </c>
      <c r="Z29" s="7" t="s">
        <v>142</v>
      </c>
      <c r="AB29" s="7">
        <v>4</v>
      </c>
      <c r="AC29" s="7">
        <v>4</v>
      </c>
      <c r="AD29" s="7">
        <v>0</v>
      </c>
      <c r="AE29" s="7" t="s">
        <v>143</v>
      </c>
      <c r="AF29" s="7">
        <v>0</v>
      </c>
      <c r="AG29" s="7" t="s">
        <v>145</v>
      </c>
      <c r="AH29" s="7">
        <v>0</v>
      </c>
      <c r="AI29" s="7" t="s">
        <v>145</v>
      </c>
      <c r="AJ29" s="7">
        <v>1308</v>
      </c>
      <c r="AK29" s="7" t="s">
        <v>234</v>
      </c>
      <c r="AL29" s="7">
        <v>1373</v>
      </c>
      <c r="AM29" s="7" t="s">
        <v>210</v>
      </c>
      <c r="AN29" s="7">
        <v>0</v>
      </c>
      <c r="AO29" s="7" t="s">
        <v>145</v>
      </c>
      <c r="AP29" s="7">
        <v>0</v>
      </c>
      <c r="AQ29" s="7" t="s">
        <v>145</v>
      </c>
      <c r="AR29" s="7">
        <v>1000</v>
      </c>
      <c r="AS29" s="7" t="s">
        <v>224</v>
      </c>
      <c r="AU29" s="7">
        <v>0</v>
      </c>
      <c r="AV29" s="7" t="s">
        <v>186</v>
      </c>
      <c r="AW29" s="7">
        <v>0</v>
      </c>
      <c r="AX29" s="7" t="s">
        <v>187</v>
      </c>
      <c r="AY29" s="7">
        <v>336</v>
      </c>
      <c r="AZ29" s="7" t="s">
        <v>188</v>
      </c>
      <c r="BA29" s="7">
        <v>169</v>
      </c>
      <c r="BB29" s="7" t="s">
        <v>149</v>
      </c>
      <c r="BC29" s="7">
        <v>100</v>
      </c>
      <c r="BD29" s="7" t="s">
        <v>149</v>
      </c>
      <c r="BE29" s="7">
        <v>79</v>
      </c>
      <c r="BF29" s="7" t="s">
        <v>189</v>
      </c>
      <c r="BG29" s="7" t="s">
        <v>214</v>
      </c>
      <c r="BH29" s="7">
        <v>150</v>
      </c>
      <c r="BI29" s="7" t="s">
        <v>190</v>
      </c>
      <c r="BJ29" s="7">
        <v>133</v>
      </c>
      <c r="BK29" s="7">
        <v>0</v>
      </c>
      <c r="BL29" s="7" t="s">
        <v>148</v>
      </c>
      <c r="BM29" s="7">
        <v>0</v>
      </c>
      <c r="BN29" s="7" t="s">
        <v>148</v>
      </c>
      <c r="BO29" s="7">
        <v>40</v>
      </c>
      <c r="BP29" s="7" t="s">
        <v>152</v>
      </c>
      <c r="BQ29" s="7" t="s">
        <v>2269</v>
      </c>
      <c r="BR29" s="7">
        <v>0</v>
      </c>
      <c r="BS29" s="7">
        <v>0</v>
      </c>
      <c r="BT29" s="7">
        <v>0</v>
      </c>
      <c r="BU29" s="7" t="s">
        <v>148</v>
      </c>
      <c r="BV29" s="7">
        <v>0</v>
      </c>
      <c r="BW29" s="7" t="s">
        <v>148</v>
      </c>
      <c r="BX29" s="7">
        <v>0</v>
      </c>
      <c r="BY29" s="7" t="s">
        <v>148</v>
      </c>
      <c r="BZ29" s="7">
        <v>3806</v>
      </c>
      <c r="CA29" s="7" t="s">
        <v>247</v>
      </c>
      <c r="CC29" s="7" t="s">
        <v>156</v>
      </c>
      <c r="CD29" s="7" t="s">
        <v>156</v>
      </c>
      <c r="CE29" s="7" t="s">
        <v>175</v>
      </c>
      <c r="CF29" s="7" t="s">
        <v>127</v>
      </c>
      <c r="CG29" s="7" t="s">
        <v>158</v>
      </c>
      <c r="CH29" s="7" t="s">
        <v>177</v>
      </c>
      <c r="CI29" s="7" t="s">
        <v>177</v>
      </c>
      <c r="CJ29" s="7" t="s">
        <v>127</v>
      </c>
      <c r="CK29" s="7" t="s">
        <v>127</v>
      </c>
    </row>
    <row r="30" spans="1:90" ht="15.75" customHeight="1" x14ac:dyDescent="0.15">
      <c r="A30" s="6">
        <v>44960.480972337959</v>
      </c>
      <c r="B30" s="7" t="s">
        <v>518</v>
      </c>
      <c r="C30" s="7" t="s">
        <v>762</v>
      </c>
      <c r="D30" s="7" t="s">
        <v>126</v>
      </c>
      <c r="E30" s="7" t="s">
        <v>127</v>
      </c>
      <c r="F30" s="7" t="s">
        <v>763</v>
      </c>
      <c r="G30" s="7">
        <v>1</v>
      </c>
      <c r="H30" s="7" t="s">
        <v>128</v>
      </c>
      <c r="I30" s="7" t="s">
        <v>129</v>
      </c>
      <c r="J30" s="7" t="s">
        <v>131</v>
      </c>
      <c r="K30" s="7" t="s">
        <v>764</v>
      </c>
      <c r="L30" s="7" t="s">
        <v>765</v>
      </c>
      <c r="M30" s="7">
        <v>2023010125</v>
      </c>
      <c r="N30" s="7" t="s">
        <v>766</v>
      </c>
      <c r="O30" s="7">
        <v>11984304620</v>
      </c>
      <c r="P30" s="7">
        <v>606695692</v>
      </c>
      <c r="Q30" s="7">
        <v>53172395839</v>
      </c>
      <c r="R30" s="9">
        <v>38502</v>
      </c>
      <c r="S30" s="7" t="s">
        <v>135</v>
      </c>
      <c r="T30" s="7" t="s">
        <v>136</v>
      </c>
      <c r="U30" s="7" t="s">
        <v>767</v>
      </c>
      <c r="V30" s="8" t="s">
        <v>768</v>
      </c>
      <c r="W30" s="7" t="s">
        <v>139</v>
      </c>
      <c r="X30" s="7" t="s">
        <v>140</v>
      </c>
      <c r="Y30" s="7" t="s">
        <v>167</v>
      </c>
      <c r="Z30" s="7" t="s">
        <v>142</v>
      </c>
      <c r="AB30" s="7">
        <v>4</v>
      </c>
      <c r="AC30" s="7">
        <v>1</v>
      </c>
      <c r="AE30" s="7" t="s">
        <v>143</v>
      </c>
      <c r="AF30" s="7">
        <v>660</v>
      </c>
      <c r="AG30" s="7" t="s">
        <v>210</v>
      </c>
      <c r="AH30" s="7">
        <v>0</v>
      </c>
      <c r="AI30" s="7" t="s">
        <v>145</v>
      </c>
      <c r="AJ30" s="7">
        <v>1302</v>
      </c>
      <c r="AK30" s="7" t="s">
        <v>145</v>
      </c>
      <c r="AL30" s="7">
        <v>0</v>
      </c>
      <c r="AM30" s="7" t="s">
        <v>145</v>
      </c>
      <c r="AN30" s="7">
        <v>0</v>
      </c>
      <c r="AO30" s="7" t="s">
        <v>145</v>
      </c>
      <c r="AP30" s="7">
        <v>1600</v>
      </c>
      <c r="AQ30" s="7" t="s">
        <v>144</v>
      </c>
      <c r="AR30" s="7">
        <v>0</v>
      </c>
      <c r="AS30" s="7" t="s">
        <v>145</v>
      </c>
      <c r="AT30" s="7" t="s">
        <v>769</v>
      </c>
      <c r="AU30" s="7">
        <v>1</v>
      </c>
      <c r="AV30" s="7" t="s">
        <v>186</v>
      </c>
      <c r="AW30" s="7">
        <v>194</v>
      </c>
      <c r="AX30" s="7" t="s">
        <v>375</v>
      </c>
      <c r="AY30" s="7">
        <v>0</v>
      </c>
      <c r="AZ30" s="7" t="s">
        <v>635</v>
      </c>
      <c r="BA30" s="7">
        <v>0</v>
      </c>
      <c r="BB30" s="7" t="s">
        <v>149</v>
      </c>
      <c r="BC30" s="7">
        <v>146</v>
      </c>
      <c r="BD30" s="7" t="s">
        <v>149</v>
      </c>
      <c r="BE30" s="7">
        <v>60</v>
      </c>
      <c r="BF30" s="7" t="s">
        <v>300</v>
      </c>
      <c r="BG30" s="7" t="s">
        <v>214</v>
      </c>
      <c r="BH30" s="7">
        <v>128</v>
      </c>
      <c r="BI30" s="7" t="s">
        <v>171</v>
      </c>
      <c r="BJ30" s="7">
        <v>0</v>
      </c>
      <c r="BK30" s="7">
        <v>0</v>
      </c>
      <c r="BL30" s="7" t="s">
        <v>148</v>
      </c>
      <c r="BM30" s="7">
        <v>0</v>
      </c>
      <c r="BN30" s="7" t="s">
        <v>148</v>
      </c>
      <c r="BO30" s="7">
        <v>53</v>
      </c>
      <c r="BP30" s="7" t="s">
        <v>152</v>
      </c>
      <c r="BQ30" s="7" t="s">
        <v>735</v>
      </c>
      <c r="BR30" s="7">
        <v>1</v>
      </c>
      <c r="BS30" s="7">
        <v>0</v>
      </c>
      <c r="BT30" s="7">
        <v>0</v>
      </c>
      <c r="BU30" s="7" t="s">
        <v>155</v>
      </c>
      <c r="BV30" s="7">
        <v>0</v>
      </c>
      <c r="BW30" s="7" t="s">
        <v>148</v>
      </c>
      <c r="BX30" s="7">
        <v>0</v>
      </c>
      <c r="BY30" s="7" t="s">
        <v>148</v>
      </c>
      <c r="BZ30" s="7">
        <v>24199</v>
      </c>
      <c r="CA30" s="7" t="s">
        <v>247</v>
      </c>
      <c r="CB30" s="7" t="s">
        <v>770</v>
      </c>
      <c r="CC30" s="7" t="s">
        <v>156</v>
      </c>
      <c r="CD30" s="7" t="s">
        <v>156</v>
      </c>
      <c r="CE30" s="7" t="s">
        <v>157</v>
      </c>
      <c r="CG30" s="7" t="s">
        <v>158</v>
      </c>
      <c r="CH30" s="7" t="s">
        <v>237</v>
      </c>
      <c r="CI30" s="7" t="s">
        <v>176</v>
      </c>
      <c r="CJ30" s="7" t="s">
        <v>126</v>
      </c>
      <c r="CK30" s="7" t="s">
        <v>126</v>
      </c>
      <c r="CL30" s="7" t="s">
        <v>771</v>
      </c>
    </row>
    <row r="31" spans="1:90" ht="15.75" customHeight="1" x14ac:dyDescent="0.15">
      <c r="A31" s="6">
        <v>44960.481903437496</v>
      </c>
      <c r="B31" s="7" t="s">
        <v>389</v>
      </c>
      <c r="C31" s="7" t="s">
        <v>2086</v>
      </c>
      <c r="D31" s="7" t="s">
        <v>126</v>
      </c>
      <c r="E31" s="7" t="s">
        <v>127</v>
      </c>
      <c r="F31" s="7" t="s">
        <v>127</v>
      </c>
      <c r="G31" s="7">
        <v>1</v>
      </c>
      <c r="H31" s="7">
        <v>3</v>
      </c>
      <c r="I31" s="7" t="s">
        <v>129</v>
      </c>
      <c r="J31" s="7" t="s">
        <v>305</v>
      </c>
      <c r="K31" s="7" t="s">
        <v>130</v>
      </c>
      <c r="L31" s="7" t="s">
        <v>2087</v>
      </c>
      <c r="M31" s="7">
        <v>2023010446</v>
      </c>
      <c r="N31" s="7" t="s">
        <v>2088</v>
      </c>
      <c r="O31" s="7">
        <v>11959862626</v>
      </c>
      <c r="P31" s="7">
        <v>500957836</v>
      </c>
      <c r="Q31" s="7">
        <v>54063384802</v>
      </c>
      <c r="R31" s="9">
        <v>37937</v>
      </c>
      <c r="S31" s="7" t="s">
        <v>255</v>
      </c>
      <c r="T31" s="7" t="s">
        <v>136</v>
      </c>
      <c r="U31" s="7" t="s">
        <v>2089</v>
      </c>
      <c r="V31" s="8" t="s">
        <v>2090</v>
      </c>
      <c r="W31" s="7" t="s">
        <v>185</v>
      </c>
      <c r="X31" s="7" t="s">
        <v>140</v>
      </c>
      <c r="Y31" s="7" t="s">
        <v>167</v>
      </c>
      <c r="Z31" s="7" t="s">
        <v>142</v>
      </c>
      <c r="AB31" s="7">
        <v>2</v>
      </c>
      <c r="AC31" s="7">
        <v>2</v>
      </c>
      <c r="AE31" s="7" t="s">
        <v>143</v>
      </c>
      <c r="AF31" s="7">
        <v>0</v>
      </c>
      <c r="AG31" s="7" t="s">
        <v>145</v>
      </c>
      <c r="AH31" s="7">
        <v>0</v>
      </c>
      <c r="AI31" s="7" t="s">
        <v>145</v>
      </c>
      <c r="AJ31" s="7">
        <v>2776</v>
      </c>
      <c r="AK31" s="7" t="s">
        <v>267</v>
      </c>
      <c r="AL31" s="7">
        <v>0</v>
      </c>
      <c r="AM31" s="7" t="s">
        <v>145</v>
      </c>
      <c r="AN31" s="7">
        <v>0</v>
      </c>
      <c r="AO31" s="7" t="s">
        <v>145</v>
      </c>
      <c r="AP31" s="7">
        <v>0</v>
      </c>
      <c r="AQ31" s="7" t="s">
        <v>145</v>
      </c>
      <c r="AR31" s="7">
        <v>0</v>
      </c>
      <c r="AS31" s="7" t="s">
        <v>145</v>
      </c>
      <c r="AT31" s="7" t="s">
        <v>2091</v>
      </c>
      <c r="AU31" s="7">
        <v>0</v>
      </c>
      <c r="AV31" s="7" t="s">
        <v>186</v>
      </c>
      <c r="AW31" s="7">
        <v>215</v>
      </c>
      <c r="AX31" s="7" t="s">
        <v>375</v>
      </c>
      <c r="AY31" s="7">
        <v>76</v>
      </c>
      <c r="AZ31" s="7" t="s">
        <v>188</v>
      </c>
      <c r="BA31" s="7">
        <v>0</v>
      </c>
      <c r="BB31" s="7" t="s">
        <v>149</v>
      </c>
      <c r="BC31" s="7">
        <v>259</v>
      </c>
      <c r="BD31" s="7" t="s">
        <v>149</v>
      </c>
      <c r="BE31" s="7">
        <v>50</v>
      </c>
      <c r="BF31" s="7" t="s">
        <v>300</v>
      </c>
      <c r="BG31" s="7" t="s">
        <v>214</v>
      </c>
      <c r="BH31" s="7">
        <v>0</v>
      </c>
      <c r="BI31" s="7" t="s">
        <v>148</v>
      </c>
      <c r="BJ31" s="7">
        <v>193</v>
      </c>
      <c r="BK31" s="7">
        <v>0</v>
      </c>
      <c r="BL31" s="7" t="s">
        <v>148</v>
      </c>
      <c r="BM31" s="7">
        <v>0</v>
      </c>
      <c r="BN31" s="7" t="s">
        <v>148</v>
      </c>
      <c r="BO31" s="7">
        <v>88</v>
      </c>
      <c r="BP31" s="7" t="s">
        <v>152</v>
      </c>
      <c r="BQ31" s="7" t="s">
        <v>2092</v>
      </c>
      <c r="BR31" s="7">
        <v>0</v>
      </c>
      <c r="BS31" s="7">
        <v>0</v>
      </c>
      <c r="BT31" s="7">
        <v>0</v>
      </c>
      <c r="BU31" s="7" t="s">
        <v>148</v>
      </c>
      <c r="BV31" s="7">
        <v>0</v>
      </c>
      <c r="BW31" s="7" t="s">
        <v>148</v>
      </c>
      <c r="BX31" s="7">
        <v>0</v>
      </c>
      <c r="BY31" s="7" t="s">
        <v>148</v>
      </c>
      <c r="BZ31" s="7">
        <v>292</v>
      </c>
      <c r="CA31" s="7" t="s">
        <v>148</v>
      </c>
      <c r="CC31" s="7" t="s">
        <v>236</v>
      </c>
      <c r="CD31" s="7" t="s">
        <v>156</v>
      </c>
      <c r="CE31" s="7" t="s">
        <v>175</v>
      </c>
      <c r="CG31" s="7" t="s">
        <v>158</v>
      </c>
      <c r="CH31" s="7" t="s">
        <v>176</v>
      </c>
      <c r="CI31" s="7" t="s">
        <v>177</v>
      </c>
      <c r="CJ31" s="7" t="s">
        <v>127</v>
      </c>
      <c r="CK31" s="7" t="s">
        <v>126</v>
      </c>
    </row>
    <row r="32" spans="1:90" ht="15.75" customHeight="1" x14ac:dyDescent="0.15">
      <c r="A32" s="6">
        <v>44960.482824317129</v>
      </c>
      <c r="B32" s="7" t="s">
        <v>272</v>
      </c>
      <c r="C32" s="7" t="s">
        <v>1261</v>
      </c>
      <c r="D32" s="7" t="s">
        <v>126</v>
      </c>
      <c r="E32" s="7" t="s">
        <v>127</v>
      </c>
      <c r="F32" s="7" t="s">
        <v>127</v>
      </c>
      <c r="G32" s="7">
        <v>1</v>
      </c>
      <c r="H32" s="7">
        <v>1</v>
      </c>
      <c r="I32" s="7" t="s">
        <v>129</v>
      </c>
      <c r="J32" s="7" t="s">
        <v>131</v>
      </c>
      <c r="K32" s="7" t="s">
        <v>274</v>
      </c>
      <c r="L32" s="7" t="s">
        <v>1262</v>
      </c>
      <c r="M32" s="7">
        <v>2023010234</v>
      </c>
      <c r="N32" s="7" t="s">
        <v>1263</v>
      </c>
      <c r="O32" s="7">
        <v>11964372237</v>
      </c>
      <c r="P32" s="7">
        <v>582080435</v>
      </c>
      <c r="Q32" s="7">
        <v>47845827894</v>
      </c>
      <c r="R32" s="9">
        <v>38643</v>
      </c>
      <c r="S32" s="7" t="s">
        <v>135</v>
      </c>
      <c r="T32" s="7" t="s">
        <v>136</v>
      </c>
      <c r="U32" s="7" t="s">
        <v>1264</v>
      </c>
      <c r="V32" s="8" t="s">
        <v>1265</v>
      </c>
      <c r="W32" s="7" t="s">
        <v>1266</v>
      </c>
      <c r="X32" s="7" t="s">
        <v>140</v>
      </c>
      <c r="Y32" s="7" t="s">
        <v>167</v>
      </c>
      <c r="Z32" s="7" t="s">
        <v>142</v>
      </c>
      <c r="AB32" s="7">
        <v>7</v>
      </c>
      <c r="AC32" s="7">
        <v>2</v>
      </c>
      <c r="AD32" s="7">
        <v>0</v>
      </c>
      <c r="AE32" s="7" t="s">
        <v>143</v>
      </c>
      <c r="AF32" s="7">
        <v>1000</v>
      </c>
      <c r="AG32" s="7" t="s">
        <v>144</v>
      </c>
      <c r="AH32" s="7">
        <v>0</v>
      </c>
      <c r="AI32" s="7" t="s">
        <v>145</v>
      </c>
      <c r="AJ32" s="7">
        <v>5791</v>
      </c>
      <c r="AK32" s="7" t="s">
        <v>144</v>
      </c>
      <c r="AL32" s="7">
        <v>0</v>
      </c>
      <c r="AM32" s="7" t="s">
        <v>145</v>
      </c>
      <c r="AN32" s="7">
        <v>0</v>
      </c>
      <c r="AO32" s="7" t="s">
        <v>145</v>
      </c>
      <c r="AP32" s="7">
        <v>0</v>
      </c>
      <c r="AQ32" s="7" t="s">
        <v>145</v>
      </c>
      <c r="AR32" s="7">
        <v>0</v>
      </c>
      <c r="AS32" s="7" t="s">
        <v>145</v>
      </c>
      <c r="AU32" s="7">
        <v>0</v>
      </c>
      <c r="AV32" s="7" t="s">
        <v>186</v>
      </c>
      <c r="AW32" s="7">
        <v>0</v>
      </c>
      <c r="AX32" s="7" t="s">
        <v>187</v>
      </c>
      <c r="AY32" s="7">
        <v>1191</v>
      </c>
      <c r="AZ32" s="7" t="s">
        <v>188</v>
      </c>
      <c r="BA32" s="7">
        <v>238</v>
      </c>
      <c r="BB32" s="7" t="s">
        <v>149</v>
      </c>
      <c r="BC32" s="7">
        <v>365</v>
      </c>
      <c r="BD32" s="7" t="s">
        <v>149</v>
      </c>
      <c r="BE32" s="7">
        <v>15</v>
      </c>
      <c r="BF32" s="7" t="s">
        <v>189</v>
      </c>
      <c r="BG32" s="7" t="s">
        <v>214</v>
      </c>
      <c r="BH32" s="7">
        <v>226</v>
      </c>
      <c r="BI32" s="7" t="s">
        <v>190</v>
      </c>
      <c r="BJ32" s="7">
        <v>300</v>
      </c>
      <c r="BK32" s="7">
        <v>100</v>
      </c>
      <c r="BL32" s="7" t="s">
        <v>301</v>
      </c>
      <c r="BM32" s="7">
        <v>0</v>
      </c>
      <c r="BN32" s="7" t="s">
        <v>148</v>
      </c>
      <c r="BO32" s="7">
        <v>280</v>
      </c>
      <c r="BP32" s="7" t="s">
        <v>152</v>
      </c>
      <c r="BQ32" s="7" t="s">
        <v>1267</v>
      </c>
      <c r="BR32" s="7">
        <v>1</v>
      </c>
      <c r="BS32" s="7">
        <v>0</v>
      </c>
      <c r="BT32" s="7">
        <v>2281</v>
      </c>
      <c r="BU32" s="7" t="s">
        <v>247</v>
      </c>
      <c r="BV32" s="7">
        <v>0</v>
      </c>
      <c r="BW32" s="7" t="s">
        <v>148</v>
      </c>
      <c r="BX32" s="7">
        <v>0</v>
      </c>
      <c r="BY32" s="7" t="s">
        <v>148</v>
      </c>
      <c r="BZ32" s="7">
        <v>14580</v>
      </c>
      <c r="CA32" s="7" t="s">
        <v>247</v>
      </c>
      <c r="CC32" s="7" t="s">
        <v>156</v>
      </c>
      <c r="CD32" s="7" t="s">
        <v>156</v>
      </c>
      <c r="CE32" s="7" t="s">
        <v>157</v>
      </c>
      <c r="CG32" s="7" t="s">
        <v>158</v>
      </c>
      <c r="CH32" s="7" t="s">
        <v>177</v>
      </c>
      <c r="CI32" s="7" t="s">
        <v>194</v>
      </c>
      <c r="CJ32" s="7" t="s">
        <v>126</v>
      </c>
      <c r="CK32" s="7" t="s">
        <v>126</v>
      </c>
    </row>
    <row r="33" spans="1:89" ht="15.75" customHeight="1" x14ac:dyDescent="0.15">
      <c r="A33" s="6">
        <v>44960.483804467593</v>
      </c>
      <c r="B33" s="7" t="s">
        <v>238</v>
      </c>
      <c r="C33" s="7" t="s">
        <v>239</v>
      </c>
      <c r="D33" s="7" t="s">
        <v>126</v>
      </c>
      <c r="E33" s="7" t="s">
        <v>127</v>
      </c>
      <c r="F33" s="7" t="s">
        <v>127</v>
      </c>
      <c r="G33" s="7">
        <v>1</v>
      </c>
      <c r="H33" s="7" t="s">
        <v>128</v>
      </c>
      <c r="I33" s="7" t="s">
        <v>129</v>
      </c>
      <c r="J33" s="7" t="s">
        <v>131</v>
      </c>
      <c r="K33" s="7" t="s">
        <v>130</v>
      </c>
      <c r="L33" s="7" t="s">
        <v>240</v>
      </c>
      <c r="M33" s="7">
        <v>2023010014</v>
      </c>
      <c r="N33" s="7" t="s">
        <v>241</v>
      </c>
      <c r="O33" s="7">
        <v>11956193460</v>
      </c>
      <c r="P33" s="7">
        <v>502919413</v>
      </c>
      <c r="Q33" s="7">
        <v>49702538890</v>
      </c>
      <c r="R33" s="9">
        <v>38483</v>
      </c>
      <c r="S33" s="7" t="s">
        <v>164</v>
      </c>
      <c r="T33" s="7" t="s">
        <v>136</v>
      </c>
      <c r="U33" s="7" t="s">
        <v>242</v>
      </c>
      <c r="V33" s="8" t="s">
        <v>243</v>
      </c>
      <c r="W33" s="7" t="s">
        <v>139</v>
      </c>
      <c r="X33" s="7" t="s">
        <v>140</v>
      </c>
      <c r="Y33" s="7" t="s">
        <v>167</v>
      </c>
      <c r="Z33" s="7" t="s">
        <v>142</v>
      </c>
      <c r="AB33" s="7">
        <v>3</v>
      </c>
      <c r="AC33" s="7">
        <v>3</v>
      </c>
      <c r="AE33" s="7" t="s">
        <v>143</v>
      </c>
      <c r="AF33" s="7">
        <v>0</v>
      </c>
      <c r="AG33" s="7" t="s">
        <v>145</v>
      </c>
      <c r="AH33" s="7">
        <v>0</v>
      </c>
      <c r="AI33" s="7" t="s">
        <v>145</v>
      </c>
      <c r="AJ33" s="7">
        <v>0</v>
      </c>
      <c r="AK33" s="7" t="s">
        <v>145</v>
      </c>
      <c r="AL33" s="7">
        <v>0</v>
      </c>
      <c r="AM33" s="7" t="s">
        <v>145</v>
      </c>
      <c r="AN33" s="7">
        <v>0</v>
      </c>
      <c r="AO33" s="7" t="s">
        <v>145</v>
      </c>
      <c r="AP33" s="7">
        <v>0</v>
      </c>
      <c r="AQ33" s="7" t="s">
        <v>145</v>
      </c>
      <c r="AR33" s="7">
        <v>3198</v>
      </c>
      <c r="AS33" s="7" t="s">
        <v>224</v>
      </c>
      <c r="AU33" s="7">
        <v>1</v>
      </c>
      <c r="AV33" s="7" t="s">
        <v>186</v>
      </c>
      <c r="AW33" s="7">
        <v>0</v>
      </c>
      <c r="AX33" s="7" t="s">
        <v>187</v>
      </c>
      <c r="AY33" s="7">
        <v>1670</v>
      </c>
      <c r="AZ33" s="7" t="s">
        <v>188</v>
      </c>
      <c r="BA33" s="7">
        <v>86</v>
      </c>
      <c r="BB33" s="7" t="s">
        <v>149</v>
      </c>
      <c r="BC33" s="7">
        <v>224</v>
      </c>
      <c r="BD33" s="7" t="s">
        <v>149</v>
      </c>
      <c r="BE33" s="7">
        <v>190</v>
      </c>
      <c r="BF33" s="7" t="s">
        <v>148</v>
      </c>
      <c r="BG33" s="7" t="s">
        <v>170</v>
      </c>
      <c r="BH33" s="7">
        <v>0</v>
      </c>
      <c r="BI33" s="7" t="s">
        <v>148</v>
      </c>
      <c r="BJ33" s="7">
        <v>100</v>
      </c>
      <c r="BK33" s="7">
        <v>0</v>
      </c>
      <c r="BL33" s="7" t="s">
        <v>148</v>
      </c>
      <c r="BM33" s="7">
        <v>158</v>
      </c>
      <c r="BN33" s="7" t="s">
        <v>244</v>
      </c>
      <c r="BO33" s="7">
        <v>573</v>
      </c>
      <c r="BP33" s="7" t="s">
        <v>245</v>
      </c>
      <c r="BQ33" s="7" t="s">
        <v>246</v>
      </c>
      <c r="BR33" s="7">
        <v>2</v>
      </c>
      <c r="BS33" s="7">
        <v>0</v>
      </c>
      <c r="BT33" s="7">
        <v>2186</v>
      </c>
      <c r="BU33" s="7" t="s">
        <v>247</v>
      </c>
      <c r="BV33" s="7">
        <v>0</v>
      </c>
      <c r="BW33" s="7" t="s">
        <v>148</v>
      </c>
      <c r="BX33" s="7">
        <v>0</v>
      </c>
      <c r="BY33" s="7" t="s">
        <v>148</v>
      </c>
      <c r="BZ33" s="7">
        <v>0</v>
      </c>
      <c r="CA33" s="7" t="s">
        <v>148</v>
      </c>
      <c r="CC33" s="7" t="s">
        <v>156</v>
      </c>
      <c r="CD33" s="7" t="s">
        <v>156</v>
      </c>
      <c r="CE33" s="7" t="s">
        <v>157</v>
      </c>
      <c r="CG33" s="7" t="s">
        <v>158</v>
      </c>
      <c r="CH33" s="7" t="s">
        <v>177</v>
      </c>
      <c r="CI33" s="7" t="s">
        <v>177</v>
      </c>
      <c r="CJ33" s="7" t="s">
        <v>127</v>
      </c>
      <c r="CK33" s="7" t="s">
        <v>127</v>
      </c>
    </row>
    <row r="34" spans="1:89" ht="15.75" customHeight="1" x14ac:dyDescent="0.15">
      <c r="A34" s="6">
        <v>44960.487384074077</v>
      </c>
      <c r="B34" s="7" t="s">
        <v>1012</v>
      </c>
      <c r="C34" s="7" t="s">
        <v>1282</v>
      </c>
      <c r="D34" s="7" t="s">
        <v>126</v>
      </c>
      <c r="E34" s="7" t="s">
        <v>127</v>
      </c>
      <c r="F34" s="7" t="s">
        <v>1283</v>
      </c>
      <c r="G34" s="7">
        <v>4</v>
      </c>
      <c r="H34" s="7">
        <v>2</v>
      </c>
      <c r="I34" s="7">
        <v>2</v>
      </c>
      <c r="J34" s="7" t="s">
        <v>131</v>
      </c>
      <c r="K34" s="7" t="s">
        <v>274</v>
      </c>
      <c r="L34" s="7" t="s">
        <v>1284</v>
      </c>
      <c r="M34" s="7">
        <v>2023010239</v>
      </c>
      <c r="N34" s="7" t="s">
        <v>1285</v>
      </c>
      <c r="O34" s="7">
        <v>11965398984</v>
      </c>
      <c r="P34" s="7">
        <v>391075299</v>
      </c>
      <c r="Q34" s="7">
        <v>50224346873</v>
      </c>
      <c r="R34" s="9">
        <v>36806</v>
      </c>
      <c r="S34" s="7" t="s">
        <v>255</v>
      </c>
      <c r="T34" s="7" t="s">
        <v>136</v>
      </c>
      <c r="U34" s="7" t="s">
        <v>1286</v>
      </c>
      <c r="V34" s="8" t="s">
        <v>1287</v>
      </c>
      <c r="W34" s="7" t="s">
        <v>734</v>
      </c>
      <c r="X34" s="7" t="s">
        <v>140</v>
      </c>
      <c r="Y34" s="7" t="s">
        <v>167</v>
      </c>
      <c r="Z34" s="7" t="s">
        <v>142</v>
      </c>
      <c r="AB34" s="7">
        <v>3</v>
      </c>
      <c r="AC34" s="7">
        <v>2</v>
      </c>
      <c r="AE34" s="7" t="s">
        <v>222</v>
      </c>
      <c r="AF34" s="7">
        <v>0</v>
      </c>
      <c r="AG34" s="7" t="s">
        <v>145</v>
      </c>
      <c r="AH34" s="7">
        <v>1800</v>
      </c>
      <c r="AI34" s="7" t="s">
        <v>223</v>
      </c>
      <c r="AJ34" s="7">
        <v>2079</v>
      </c>
      <c r="AK34" s="7" t="s">
        <v>144</v>
      </c>
      <c r="AL34" s="7">
        <v>0</v>
      </c>
      <c r="AM34" s="7" t="s">
        <v>145</v>
      </c>
      <c r="AN34" s="7">
        <v>0</v>
      </c>
      <c r="AO34" s="7" t="s">
        <v>145</v>
      </c>
      <c r="AP34" s="7">
        <v>0</v>
      </c>
      <c r="AQ34" s="7" t="s">
        <v>145</v>
      </c>
      <c r="AR34" s="7">
        <v>0</v>
      </c>
      <c r="AS34" s="7" t="s">
        <v>145</v>
      </c>
      <c r="AU34" s="7">
        <v>0</v>
      </c>
      <c r="AV34" s="7" t="s">
        <v>186</v>
      </c>
      <c r="AW34" s="7">
        <v>0</v>
      </c>
      <c r="AX34" s="7" t="s">
        <v>187</v>
      </c>
      <c r="AY34" s="7">
        <v>1369</v>
      </c>
      <c r="AZ34" s="7" t="s">
        <v>188</v>
      </c>
      <c r="BA34" s="7">
        <v>35</v>
      </c>
      <c r="BB34" s="7" t="s">
        <v>149</v>
      </c>
      <c r="BC34" s="7">
        <v>237</v>
      </c>
      <c r="BD34" s="7" t="s">
        <v>149</v>
      </c>
      <c r="BE34" s="7">
        <v>36</v>
      </c>
      <c r="BF34" s="7" t="s">
        <v>189</v>
      </c>
      <c r="BG34" s="7" t="s">
        <v>214</v>
      </c>
      <c r="BH34" s="7">
        <v>114</v>
      </c>
      <c r="BI34" s="7" t="s">
        <v>190</v>
      </c>
      <c r="BJ34" s="7">
        <v>141</v>
      </c>
      <c r="BK34" s="7">
        <v>0</v>
      </c>
      <c r="BL34" s="7" t="s">
        <v>148</v>
      </c>
      <c r="BM34" s="7">
        <v>195</v>
      </c>
      <c r="BN34" s="7" t="s">
        <v>191</v>
      </c>
      <c r="BO34" s="7">
        <v>0</v>
      </c>
      <c r="BP34" s="7" t="s">
        <v>148</v>
      </c>
      <c r="BR34" s="7">
        <v>0</v>
      </c>
      <c r="BS34" s="7">
        <v>0</v>
      </c>
      <c r="BT34" s="7">
        <v>0</v>
      </c>
      <c r="BU34" s="7" t="s">
        <v>148</v>
      </c>
      <c r="BV34" s="7">
        <v>0</v>
      </c>
      <c r="BW34" s="7" t="s">
        <v>148</v>
      </c>
      <c r="BX34" s="7">
        <v>27</v>
      </c>
      <c r="BY34" s="7" t="s">
        <v>247</v>
      </c>
      <c r="BZ34" s="7">
        <v>44717</v>
      </c>
      <c r="CA34" s="7" t="s">
        <v>247</v>
      </c>
      <c r="CC34" s="7" t="s">
        <v>156</v>
      </c>
      <c r="CD34" s="7" t="s">
        <v>156</v>
      </c>
      <c r="CE34" s="7" t="s">
        <v>175</v>
      </c>
      <c r="CG34" s="7" t="s">
        <v>158</v>
      </c>
      <c r="CH34" s="7" t="s">
        <v>177</v>
      </c>
      <c r="CI34" s="7" t="s">
        <v>177</v>
      </c>
      <c r="CJ34" s="7" t="s">
        <v>127</v>
      </c>
      <c r="CK34" s="7" t="s">
        <v>126</v>
      </c>
    </row>
    <row r="35" spans="1:89" ht="15.75" customHeight="1" x14ac:dyDescent="0.15">
      <c r="A35" s="6">
        <v>44960.48843247685</v>
      </c>
      <c r="B35" s="7" t="s">
        <v>352</v>
      </c>
      <c r="C35" s="7" t="s">
        <v>1295</v>
      </c>
      <c r="D35" s="7" t="s">
        <v>126</v>
      </c>
      <c r="E35" s="7" t="s">
        <v>126</v>
      </c>
      <c r="F35" s="7" t="s">
        <v>127</v>
      </c>
      <c r="G35" s="7">
        <v>2</v>
      </c>
      <c r="H35" s="7">
        <v>2</v>
      </c>
      <c r="I35" s="7" t="s">
        <v>129</v>
      </c>
      <c r="J35" s="7" t="s">
        <v>274</v>
      </c>
      <c r="K35" s="7" t="s">
        <v>1296</v>
      </c>
      <c r="L35" s="7" t="s">
        <v>1297</v>
      </c>
      <c r="M35" s="7">
        <v>2023010243</v>
      </c>
      <c r="N35" s="7" t="s">
        <v>1298</v>
      </c>
      <c r="O35" s="7">
        <v>11949368648</v>
      </c>
      <c r="P35" s="7">
        <v>595206232</v>
      </c>
      <c r="Q35" s="7">
        <v>50522999824</v>
      </c>
      <c r="R35" s="9">
        <v>38402</v>
      </c>
      <c r="S35" s="7" t="s">
        <v>255</v>
      </c>
      <c r="T35" s="7" t="s">
        <v>136</v>
      </c>
      <c r="U35" s="7" t="s">
        <v>1299</v>
      </c>
      <c r="V35" s="8" t="s">
        <v>1300</v>
      </c>
      <c r="W35" s="7" t="s">
        <v>185</v>
      </c>
      <c r="X35" s="7" t="s">
        <v>140</v>
      </c>
      <c r="Y35" s="7" t="s">
        <v>167</v>
      </c>
      <c r="Z35" s="7" t="s">
        <v>142</v>
      </c>
      <c r="AB35" s="7">
        <v>4</v>
      </c>
      <c r="AC35" s="7">
        <v>4</v>
      </c>
      <c r="AD35" s="7">
        <v>0</v>
      </c>
      <c r="AE35" s="7" t="s">
        <v>143</v>
      </c>
      <c r="AF35" s="7">
        <v>0</v>
      </c>
      <c r="AG35" s="7" t="s">
        <v>145</v>
      </c>
      <c r="AH35" s="7">
        <v>5265</v>
      </c>
      <c r="AI35" s="7" t="s">
        <v>144</v>
      </c>
      <c r="AJ35" s="7">
        <v>0</v>
      </c>
      <c r="AK35" s="7" t="s">
        <v>145</v>
      </c>
      <c r="AL35" s="7">
        <v>0</v>
      </c>
      <c r="AM35" s="7" t="s">
        <v>145</v>
      </c>
      <c r="AN35" s="7">
        <v>0</v>
      </c>
      <c r="AO35" s="7" t="s">
        <v>145</v>
      </c>
      <c r="AP35" s="7">
        <v>0</v>
      </c>
      <c r="AQ35" s="7" t="s">
        <v>145</v>
      </c>
      <c r="AR35" s="7">
        <v>0</v>
      </c>
      <c r="AS35" s="7" t="s">
        <v>145</v>
      </c>
      <c r="AU35" s="7">
        <v>0</v>
      </c>
      <c r="AV35" s="7" t="s">
        <v>186</v>
      </c>
      <c r="AW35" s="7">
        <v>0</v>
      </c>
      <c r="AX35" s="7" t="s">
        <v>187</v>
      </c>
      <c r="AY35" s="7">
        <v>1760</v>
      </c>
      <c r="AZ35" s="7" t="s">
        <v>188</v>
      </c>
      <c r="BA35" s="7">
        <v>67</v>
      </c>
      <c r="BB35" s="7" t="s">
        <v>149</v>
      </c>
      <c r="BC35" s="7">
        <v>152</v>
      </c>
      <c r="BD35" s="7" t="s">
        <v>149</v>
      </c>
      <c r="BE35" s="7">
        <v>80</v>
      </c>
      <c r="BF35" s="7" t="s">
        <v>300</v>
      </c>
      <c r="BG35" s="7" t="s">
        <v>170</v>
      </c>
      <c r="BH35" s="7">
        <v>121</v>
      </c>
      <c r="BI35" s="7" t="s">
        <v>190</v>
      </c>
      <c r="BJ35" s="7">
        <v>360</v>
      </c>
      <c r="BK35" s="7">
        <v>0</v>
      </c>
      <c r="BL35" s="7" t="s">
        <v>148</v>
      </c>
      <c r="BM35" s="7">
        <v>0</v>
      </c>
      <c r="BN35" s="7" t="s">
        <v>148</v>
      </c>
      <c r="BO35" s="7">
        <v>350</v>
      </c>
      <c r="BP35" s="7" t="s">
        <v>192</v>
      </c>
      <c r="BQ35" s="7" t="s">
        <v>1301</v>
      </c>
      <c r="BR35" s="7">
        <v>2</v>
      </c>
      <c r="BS35" s="7">
        <v>0</v>
      </c>
      <c r="BT35" s="7">
        <v>153</v>
      </c>
      <c r="BU35" s="7" t="s">
        <v>343</v>
      </c>
      <c r="BV35" s="7">
        <v>0</v>
      </c>
      <c r="BW35" s="7" t="s">
        <v>247</v>
      </c>
      <c r="BX35" s="7">
        <v>1285</v>
      </c>
      <c r="BY35" s="7" t="s">
        <v>247</v>
      </c>
      <c r="BZ35" s="7">
        <v>0</v>
      </c>
      <c r="CA35" s="7" t="s">
        <v>148</v>
      </c>
      <c r="CB35" s="7" t="s">
        <v>1302</v>
      </c>
      <c r="CC35" s="7" t="s">
        <v>156</v>
      </c>
      <c r="CD35" s="7" t="s">
        <v>156</v>
      </c>
      <c r="CE35" s="7" t="s">
        <v>175</v>
      </c>
      <c r="CF35" s="7" t="s">
        <v>127</v>
      </c>
      <c r="CG35" s="7" t="s">
        <v>158</v>
      </c>
      <c r="CH35" s="7" t="s">
        <v>194</v>
      </c>
      <c r="CI35" s="7" t="s">
        <v>177</v>
      </c>
      <c r="CJ35" s="7" t="s">
        <v>127</v>
      </c>
      <c r="CK35" s="7" t="s">
        <v>127</v>
      </c>
    </row>
    <row r="36" spans="1:89" ht="15.75" customHeight="1" x14ac:dyDescent="0.15">
      <c r="A36" s="6">
        <v>44960.490388645834</v>
      </c>
      <c r="B36" s="7" t="s">
        <v>1575</v>
      </c>
      <c r="C36" s="7" t="s">
        <v>1598</v>
      </c>
      <c r="D36" s="7" t="s">
        <v>126</v>
      </c>
      <c r="E36" s="7" t="s">
        <v>127</v>
      </c>
      <c r="F36" s="7" t="s">
        <v>1599</v>
      </c>
      <c r="G36" s="7">
        <v>2</v>
      </c>
      <c r="H36" s="7" t="s">
        <v>128</v>
      </c>
      <c r="I36" s="7" t="s">
        <v>129</v>
      </c>
      <c r="J36" s="7" t="s">
        <v>131</v>
      </c>
      <c r="K36" s="7" t="s">
        <v>130</v>
      </c>
      <c r="L36" s="7" t="s">
        <v>3354</v>
      </c>
      <c r="M36" s="7">
        <v>2023010324</v>
      </c>
      <c r="N36" s="7" t="s">
        <v>1601</v>
      </c>
      <c r="O36" s="7">
        <v>11984458592</v>
      </c>
      <c r="P36" s="7">
        <v>524818381</v>
      </c>
      <c r="Q36" s="7">
        <v>49767874860</v>
      </c>
      <c r="R36" s="9">
        <v>38842</v>
      </c>
      <c r="S36" s="7" t="s">
        <v>164</v>
      </c>
      <c r="T36" s="7" t="s">
        <v>136</v>
      </c>
      <c r="U36" s="7" t="s">
        <v>1602</v>
      </c>
      <c r="V36" s="8" t="s">
        <v>1603</v>
      </c>
      <c r="W36" s="7" t="s">
        <v>139</v>
      </c>
      <c r="X36" s="7" t="s">
        <v>140</v>
      </c>
      <c r="Y36" s="7" t="s">
        <v>167</v>
      </c>
      <c r="Z36" s="7" t="s">
        <v>142</v>
      </c>
      <c r="AB36" s="7">
        <v>2</v>
      </c>
      <c r="AC36" s="7">
        <v>2</v>
      </c>
      <c r="AE36" s="7" t="s">
        <v>143</v>
      </c>
      <c r="AF36" s="7">
        <v>579</v>
      </c>
      <c r="AG36" s="7" t="s">
        <v>144</v>
      </c>
      <c r="AH36" s="7">
        <v>0</v>
      </c>
      <c r="AI36" s="7" t="s">
        <v>145</v>
      </c>
      <c r="AJ36" s="7">
        <v>2993</v>
      </c>
      <c r="AK36" s="7" t="s">
        <v>144</v>
      </c>
      <c r="AL36" s="7">
        <v>0</v>
      </c>
      <c r="AM36" s="7" t="s">
        <v>145</v>
      </c>
      <c r="AN36" s="7">
        <v>0</v>
      </c>
      <c r="AO36" s="7" t="s">
        <v>145</v>
      </c>
      <c r="AP36" s="7">
        <v>0</v>
      </c>
      <c r="AQ36" s="7" t="s">
        <v>145</v>
      </c>
      <c r="AR36" s="7">
        <v>0</v>
      </c>
      <c r="AS36" s="7" t="s">
        <v>145</v>
      </c>
      <c r="AU36" s="7">
        <v>0</v>
      </c>
      <c r="AV36" s="7" t="s">
        <v>146</v>
      </c>
      <c r="AW36" s="7">
        <v>1193</v>
      </c>
      <c r="AX36" s="7" t="s">
        <v>202</v>
      </c>
      <c r="AY36" s="7">
        <v>0</v>
      </c>
      <c r="AZ36" s="7" t="s">
        <v>154</v>
      </c>
      <c r="BA36" s="7">
        <v>68</v>
      </c>
      <c r="BB36" s="7" t="s">
        <v>149</v>
      </c>
      <c r="BC36" s="7">
        <v>138</v>
      </c>
      <c r="BD36" s="7" t="s">
        <v>149</v>
      </c>
      <c r="BE36" s="7">
        <v>52</v>
      </c>
      <c r="BF36" s="7" t="s">
        <v>189</v>
      </c>
      <c r="BG36" s="7" t="s">
        <v>214</v>
      </c>
      <c r="BH36" s="7">
        <v>52</v>
      </c>
      <c r="BI36" s="7" t="s">
        <v>190</v>
      </c>
      <c r="BJ36" s="7">
        <v>250</v>
      </c>
      <c r="BK36" s="7">
        <v>0</v>
      </c>
      <c r="BL36" s="7" t="s">
        <v>148</v>
      </c>
      <c r="BM36" s="7">
        <v>256</v>
      </c>
      <c r="BN36" s="7" t="s">
        <v>191</v>
      </c>
      <c r="BO36" s="7">
        <v>50</v>
      </c>
      <c r="BP36" s="7" t="s">
        <v>152</v>
      </c>
      <c r="BR36" s="7">
        <v>0</v>
      </c>
      <c r="BS36" s="7">
        <v>0</v>
      </c>
      <c r="BT36" s="7">
        <v>0</v>
      </c>
      <c r="BU36" s="7" t="s">
        <v>148</v>
      </c>
      <c r="BV36" s="7">
        <v>0</v>
      </c>
      <c r="BW36" s="7" t="s">
        <v>247</v>
      </c>
      <c r="BX36" s="7">
        <v>181</v>
      </c>
      <c r="BY36" s="7" t="s">
        <v>247</v>
      </c>
      <c r="BZ36" s="7">
        <v>30000</v>
      </c>
      <c r="CA36" s="7" t="s">
        <v>155</v>
      </c>
      <c r="CB36" s="7" t="s">
        <v>1604</v>
      </c>
      <c r="CC36" s="7" t="s">
        <v>236</v>
      </c>
      <c r="CD36" s="7" t="s">
        <v>156</v>
      </c>
      <c r="CE36" s="7" t="s">
        <v>157</v>
      </c>
      <c r="CG36" s="7" t="s">
        <v>158</v>
      </c>
      <c r="CH36" s="7" t="s">
        <v>177</v>
      </c>
      <c r="CI36" s="7" t="s">
        <v>194</v>
      </c>
      <c r="CJ36" s="7" t="s">
        <v>126</v>
      </c>
      <c r="CK36" s="7" t="s">
        <v>126</v>
      </c>
    </row>
    <row r="37" spans="1:89" ht="15.75" customHeight="1" x14ac:dyDescent="0.15">
      <c r="A37" s="6">
        <v>44960.492828530092</v>
      </c>
      <c r="B37" s="7" t="s">
        <v>336</v>
      </c>
      <c r="C37" s="7" t="s">
        <v>1569</v>
      </c>
      <c r="D37" s="7" t="s">
        <v>126</v>
      </c>
      <c r="E37" s="7" t="s">
        <v>127</v>
      </c>
      <c r="F37" s="7" t="s">
        <v>127</v>
      </c>
      <c r="G37" s="7">
        <v>1</v>
      </c>
      <c r="H37" s="7" t="s">
        <v>128</v>
      </c>
      <c r="I37" s="7" t="s">
        <v>129</v>
      </c>
      <c r="J37" s="7" t="s">
        <v>130</v>
      </c>
      <c r="K37" s="7" t="s">
        <v>131</v>
      </c>
      <c r="L37" s="7" t="s">
        <v>1570</v>
      </c>
      <c r="M37" s="7">
        <v>2023010318</v>
      </c>
      <c r="N37" s="7" t="s">
        <v>1571</v>
      </c>
      <c r="O37" s="7">
        <v>11985095531</v>
      </c>
      <c r="P37" s="7">
        <v>394959243</v>
      </c>
      <c r="Q37" s="7">
        <v>52629283828</v>
      </c>
      <c r="R37" s="9">
        <v>38284</v>
      </c>
      <c r="S37" s="7" t="s">
        <v>164</v>
      </c>
      <c r="T37" s="7" t="s">
        <v>136</v>
      </c>
      <c r="U37" s="7" t="s">
        <v>1572</v>
      </c>
      <c r="V37" s="8" t="s">
        <v>1573</v>
      </c>
      <c r="W37" s="7" t="s">
        <v>139</v>
      </c>
      <c r="X37" s="7" t="s">
        <v>140</v>
      </c>
      <c r="Y37" s="7" t="s">
        <v>167</v>
      </c>
      <c r="Z37" s="7" t="s">
        <v>142</v>
      </c>
      <c r="AB37" s="7">
        <v>3</v>
      </c>
      <c r="AC37" s="7">
        <v>3</v>
      </c>
      <c r="AE37" s="7" t="s">
        <v>143</v>
      </c>
      <c r="AF37" s="7">
        <v>0</v>
      </c>
      <c r="AG37" s="7" t="s">
        <v>145</v>
      </c>
      <c r="AH37" s="7">
        <v>0</v>
      </c>
      <c r="AI37" s="7" t="s">
        <v>145</v>
      </c>
      <c r="AJ37" s="7">
        <v>1025</v>
      </c>
      <c r="AK37" s="7" t="s">
        <v>144</v>
      </c>
      <c r="AL37" s="7">
        <v>2247</v>
      </c>
      <c r="AM37" s="7" t="s">
        <v>144</v>
      </c>
      <c r="AN37" s="7">
        <v>0</v>
      </c>
      <c r="AO37" s="7" t="s">
        <v>145</v>
      </c>
      <c r="AP37" s="7">
        <v>0</v>
      </c>
      <c r="AQ37" s="7" t="s">
        <v>145</v>
      </c>
      <c r="AR37" s="7">
        <v>400</v>
      </c>
      <c r="AS37" s="7" t="s">
        <v>234</v>
      </c>
      <c r="AU37" s="7">
        <v>0</v>
      </c>
      <c r="AV37" s="7" t="s">
        <v>328</v>
      </c>
      <c r="AW37" s="7">
        <v>0</v>
      </c>
      <c r="AX37" s="7" t="s">
        <v>329</v>
      </c>
      <c r="AY37" s="7">
        <v>0</v>
      </c>
      <c r="AZ37" s="7" t="s">
        <v>476</v>
      </c>
      <c r="BA37" s="7">
        <v>64</v>
      </c>
      <c r="BB37" s="7" t="s">
        <v>149</v>
      </c>
      <c r="BC37" s="7">
        <v>148</v>
      </c>
      <c r="BD37" s="7" t="s">
        <v>149</v>
      </c>
      <c r="BE37" s="7">
        <v>51</v>
      </c>
      <c r="BF37" s="7" t="s">
        <v>300</v>
      </c>
      <c r="BG37" s="7" t="s">
        <v>214</v>
      </c>
      <c r="BH37" s="7">
        <v>110</v>
      </c>
      <c r="BI37" s="7" t="s">
        <v>190</v>
      </c>
      <c r="BJ37" s="7">
        <v>230</v>
      </c>
      <c r="BK37" s="7">
        <v>0</v>
      </c>
      <c r="BL37" s="7" t="s">
        <v>148</v>
      </c>
      <c r="BM37" s="7">
        <v>0</v>
      </c>
      <c r="BN37" s="7" t="s">
        <v>148</v>
      </c>
      <c r="BO37" s="7">
        <v>133</v>
      </c>
      <c r="BP37" s="7" t="s">
        <v>152</v>
      </c>
      <c r="BQ37" s="7" t="s">
        <v>1574</v>
      </c>
      <c r="BR37" s="7">
        <v>0</v>
      </c>
      <c r="BS37" s="7">
        <v>0</v>
      </c>
      <c r="BT37" s="7">
        <v>0</v>
      </c>
      <c r="BU37" s="7" t="s">
        <v>148</v>
      </c>
      <c r="BV37" s="7">
        <v>1454</v>
      </c>
      <c r="BW37" s="7" t="s">
        <v>247</v>
      </c>
      <c r="BX37" s="7">
        <v>0</v>
      </c>
      <c r="BY37" s="7" t="s">
        <v>148</v>
      </c>
      <c r="BZ37" s="7">
        <v>0</v>
      </c>
      <c r="CA37" s="7" t="s">
        <v>148</v>
      </c>
      <c r="CC37" s="7" t="s">
        <v>156</v>
      </c>
      <c r="CD37" s="7" t="s">
        <v>156</v>
      </c>
      <c r="CE37" s="7" t="s">
        <v>175</v>
      </c>
      <c r="CF37" s="7" t="s">
        <v>127</v>
      </c>
      <c r="CG37" s="7" t="s">
        <v>158</v>
      </c>
      <c r="CH37" s="7" t="s">
        <v>237</v>
      </c>
      <c r="CI37" s="7" t="s">
        <v>194</v>
      </c>
      <c r="CJ37" s="7" t="s">
        <v>127</v>
      </c>
      <c r="CK37" s="7" t="s">
        <v>127</v>
      </c>
    </row>
    <row r="38" spans="1:89" ht="15.75" customHeight="1" x14ac:dyDescent="0.15">
      <c r="A38" s="6">
        <v>44960.494142650467</v>
      </c>
      <c r="B38" s="7" t="s">
        <v>690</v>
      </c>
      <c r="C38" s="7" t="s">
        <v>691</v>
      </c>
      <c r="D38" s="7" t="s">
        <v>126</v>
      </c>
      <c r="E38" s="7" t="s">
        <v>127</v>
      </c>
      <c r="F38" s="7" t="s">
        <v>692</v>
      </c>
      <c r="G38" s="7">
        <v>2</v>
      </c>
      <c r="H38" s="7">
        <v>1</v>
      </c>
      <c r="I38" s="7" t="s">
        <v>129</v>
      </c>
      <c r="J38" s="7" t="s">
        <v>130</v>
      </c>
      <c r="K38" s="7" t="s">
        <v>131</v>
      </c>
      <c r="L38" s="7" t="s">
        <v>3850</v>
      </c>
      <c r="M38" s="7">
        <v>2023010107</v>
      </c>
      <c r="N38" s="7" t="s">
        <v>694</v>
      </c>
      <c r="O38" s="7">
        <v>11988229305</v>
      </c>
      <c r="P38" s="7">
        <v>521813591</v>
      </c>
      <c r="Q38" s="7">
        <v>53578549800</v>
      </c>
      <c r="R38" s="9">
        <v>38419</v>
      </c>
      <c r="S38" s="7" t="s">
        <v>255</v>
      </c>
      <c r="T38" s="7" t="s">
        <v>136</v>
      </c>
      <c r="U38" s="7" t="s">
        <v>695</v>
      </c>
      <c r="V38" s="8" t="s">
        <v>696</v>
      </c>
      <c r="W38" s="7" t="s">
        <v>697</v>
      </c>
      <c r="X38" s="7" t="s">
        <v>140</v>
      </c>
      <c r="Y38" s="7" t="s">
        <v>167</v>
      </c>
      <c r="Z38" s="7" t="s">
        <v>142</v>
      </c>
      <c r="AB38" s="7">
        <v>2</v>
      </c>
      <c r="AC38" s="7">
        <v>2</v>
      </c>
      <c r="AE38" s="7" t="s">
        <v>143</v>
      </c>
      <c r="AF38" s="7">
        <v>0</v>
      </c>
      <c r="AG38" s="7" t="s">
        <v>145</v>
      </c>
      <c r="AH38" s="7">
        <v>0</v>
      </c>
      <c r="AI38" s="7" t="s">
        <v>145</v>
      </c>
      <c r="AJ38" s="7">
        <v>1140</v>
      </c>
      <c r="AK38" s="7" t="s">
        <v>144</v>
      </c>
      <c r="AL38" s="7">
        <v>0</v>
      </c>
      <c r="AM38" s="7" t="s">
        <v>145</v>
      </c>
      <c r="AN38" s="7">
        <v>0</v>
      </c>
      <c r="AO38" s="7" t="s">
        <v>145</v>
      </c>
      <c r="AP38" s="7">
        <v>0</v>
      </c>
      <c r="AQ38" s="7" t="s">
        <v>145</v>
      </c>
      <c r="AR38" s="7">
        <v>800</v>
      </c>
      <c r="AS38" s="7" t="s">
        <v>234</v>
      </c>
      <c r="AU38" s="7">
        <v>0</v>
      </c>
      <c r="AV38" s="7" t="s">
        <v>146</v>
      </c>
      <c r="AW38" s="7">
        <v>500</v>
      </c>
      <c r="AX38" s="7" t="s">
        <v>147</v>
      </c>
      <c r="AY38" s="7">
        <v>0</v>
      </c>
      <c r="AZ38" s="7" t="s">
        <v>148</v>
      </c>
      <c r="BA38" s="7">
        <v>23</v>
      </c>
      <c r="BB38" s="7" t="s">
        <v>149</v>
      </c>
      <c r="BC38" s="7">
        <v>99</v>
      </c>
      <c r="BD38" s="7" t="s">
        <v>149</v>
      </c>
      <c r="BE38" s="7">
        <v>70</v>
      </c>
      <c r="BF38" s="7" t="s">
        <v>300</v>
      </c>
      <c r="BG38" s="7" t="s">
        <v>214</v>
      </c>
      <c r="BH38" s="7">
        <v>70</v>
      </c>
      <c r="BI38" s="7" t="s">
        <v>190</v>
      </c>
      <c r="BJ38" s="7">
        <v>188</v>
      </c>
      <c r="BK38" s="7">
        <v>0</v>
      </c>
      <c r="BL38" s="7" t="s">
        <v>148</v>
      </c>
      <c r="BM38" s="7">
        <v>461</v>
      </c>
      <c r="BN38" s="7" t="s">
        <v>191</v>
      </c>
      <c r="BO38" s="7">
        <v>0</v>
      </c>
      <c r="BP38" s="7" t="s">
        <v>148</v>
      </c>
      <c r="BR38" s="7">
        <v>0</v>
      </c>
      <c r="BS38" s="7">
        <v>0</v>
      </c>
      <c r="BT38" s="7">
        <v>0</v>
      </c>
      <c r="BU38" s="7" t="s">
        <v>148</v>
      </c>
      <c r="BV38" s="7">
        <v>0</v>
      </c>
      <c r="BW38" s="7" t="s">
        <v>247</v>
      </c>
      <c r="BX38" s="7">
        <v>0</v>
      </c>
      <c r="BY38" s="7" t="s">
        <v>148</v>
      </c>
      <c r="BZ38" s="7">
        <v>32</v>
      </c>
      <c r="CA38" s="7" t="s">
        <v>478</v>
      </c>
      <c r="CB38" s="7" t="s">
        <v>698</v>
      </c>
      <c r="CC38" s="7" t="s">
        <v>156</v>
      </c>
      <c r="CD38" s="7" t="s">
        <v>156</v>
      </c>
      <c r="CE38" s="7" t="s">
        <v>175</v>
      </c>
      <c r="CG38" s="7" t="s">
        <v>158</v>
      </c>
      <c r="CH38" s="7" t="s">
        <v>177</v>
      </c>
      <c r="CI38" s="7" t="s">
        <v>194</v>
      </c>
      <c r="CJ38" s="7" t="s">
        <v>127</v>
      </c>
      <c r="CK38" s="7" t="s">
        <v>127</v>
      </c>
    </row>
    <row r="39" spans="1:89" ht="15.75" customHeight="1" x14ac:dyDescent="0.15">
      <c r="A39" s="6">
        <v>44960.495379189815</v>
      </c>
      <c r="B39" s="7" t="s">
        <v>160</v>
      </c>
      <c r="C39" s="7" t="s">
        <v>2176</v>
      </c>
      <c r="D39" s="7" t="s">
        <v>126</v>
      </c>
      <c r="E39" s="7" t="s">
        <v>127</v>
      </c>
      <c r="F39" s="7" t="s">
        <v>127</v>
      </c>
      <c r="G39" s="7">
        <v>1</v>
      </c>
      <c r="H39" s="7" t="s">
        <v>128</v>
      </c>
      <c r="I39" s="7" t="s">
        <v>129</v>
      </c>
      <c r="J39" s="7" t="s">
        <v>130</v>
      </c>
      <c r="K39" s="7" t="s">
        <v>131</v>
      </c>
      <c r="L39" s="7" t="s">
        <v>2177</v>
      </c>
      <c r="M39" s="7">
        <v>2023010469</v>
      </c>
      <c r="N39" s="7" t="s">
        <v>2178</v>
      </c>
      <c r="O39" s="7">
        <v>11972801618</v>
      </c>
      <c r="P39" s="7">
        <v>643322073</v>
      </c>
      <c r="Q39" s="7">
        <v>54489056842</v>
      </c>
      <c r="R39" s="9">
        <v>38732</v>
      </c>
      <c r="S39" s="7" t="s">
        <v>135</v>
      </c>
      <c r="T39" s="7" t="s">
        <v>136</v>
      </c>
      <c r="U39" s="7" t="s">
        <v>2179</v>
      </c>
      <c r="V39" s="7">
        <v>18136800</v>
      </c>
      <c r="W39" s="7" t="s">
        <v>2180</v>
      </c>
      <c r="X39" s="7" t="s">
        <v>140</v>
      </c>
      <c r="Y39" s="7" t="s">
        <v>167</v>
      </c>
      <c r="Z39" s="7" t="s">
        <v>142</v>
      </c>
      <c r="AB39" s="7">
        <v>4</v>
      </c>
      <c r="AC39" s="7">
        <v>4</v>
      </c>
      <c r="AE39" s="7" t="s">
        <v>222</v>
      </c>
      <c r="AF39" s="7">
        <v>0</v>
      </c>
      <c r="AG39" s="7" t="s">
        <v>145</v>
      </c>
      <c r="AH39" s="7">
        <v>900</v>
      </c>
      <c r="AI39" s="7" t="s">
        <v>267</v>
      </c>
      <c r="AJ39" s="7">
        <v>1600</v>
      </c>
      <c r="AK39" s="7" t="s">
        <v>210</v>
      </c>
      <c r="AL39" s="7">
        <v>0</v>
      </c>
      <c r="AM39" s="7" t="s">
        <v>145</v>
      </c>
      <c r="AN39" s="7">
        <v>0</v>
      </c>
      <c r="AO39" s="7" t="s">
        <v>145</v>
      </c>
      <c r="AP39" s="7">
        <v>0</v>
      </c>
      <c r="AQ39" s="7" t="s">
        <v>145</v>
      </c>
      <c r="AR39" s="7">
        <v>0</v>
      </c>
      <c r="AS39" s="7" t="s">
        <v>145</v>
      </c>
      <c r="AT39" s="7" t="s">
        <v>2181</v>
      </c>
      <c r="AU39" s="7">
        <v>0</v>
      </c>
      <c r="AV39" s="7" t="s">
        <v>328</v>
      </c>
      <c r="AW39" s="7">
        <v>0</v>
      </c>
      <c r="AX39" s="7" t="s">
        <v>602</v>
      </c>
      <c r="AY39" s="7">
        <v>0</v>
      </c>
      <c r="AZ39" s="7" t="s">
        <v>212</v>
      </c>
      <c r="BA39" s="7">
        <v>31</v>
      </c>
      <c r="BB39" s="7" t="s">
        <v>149</v>
      </c>
      <c r="BC39" s="7">
        <v>146</v>
      </c>
      <c r="BD39" s="7" t="s">
        <v>149</v>
      </c>
      <c r="BE39" s="7">
        <v>0</v>
      </c>
      <c r="BF39" s="7" t="s">
        <v>148</v>
      </c>
      <c r="BG39" s="7" t="s">
        <v>170</v>
      </c>
      <c r="BH39" s="7">
        <v>100</v>
      </c>
      <c r="BI39" s="7" t="s">
        <v>190</v>
      </c>
      <c r="BJ39" s="7">
        <v>180</v>
      </c>
      <c r="BK39" s="7">
        <v>0</v>
      </c>
      <c r="BL39" s="7" t="s">
        <v>148</v>
      </c>
      <c r="BM39" s="7">
        <v>0</v>
      </c>
      <c r="BN39" s="7" t="s">
        <v>148</v>
      </c>
      <c r="BO39" s="7">
        <v>100</v>
      </c>
      <c r="BP39" s="7" t="s">
        <v>152</v>
      </c>
      <c r="BQ39" s="7" t="s">
        <v>2182</v>
      </c>
      <c r="BR39" s="7">
        <v>1</v>
      </c>
      <c r="BS39" s="7">
        <v>0</v>
      </c>
      <c r="BT39" s="7">
        <v>3440</v>
      </c>
      <c r="BU39" s="7" t="s">
        <v>247</v>
      </c>
      <c r="BV39" s="7">
        <v>0</v>
      </c>
      <c r="BW39" s="7" t="s">
        <v>148</v>
      </c>
      <c r="BX39" s="7">
        <v>0</v>
      </c>
      <c r="BY39" s="7" t="s">
        <v>148</v>
      </c>
      <c r="BZ39" s="7">
        <v>16500</v>
      </c>
      <c r="CA39" s="7" t="s">
        <v>155</v>
      </c>
      <c r="CB39" s="7" t="s">
        <v>2183</v>
      </c>
      <c r="CC39" s="7" t="s">
        <v>156</v>
      </c>
      <c r="CD39" s="7" t="s">
        <v>379</v>
      </c>
      <c r="CE39" s="7" t="s">
        <v>157</v>
      </c>
      <c r="CF39" s="7" t="s">
        <v>1222</v>
      </c>
      <c r="CG39" s="7" t="s">
        <v>271</v>
      </c>
      <c r="CH39" s="7" t="s">
        <v>177</v>
      </c>
      <c r="CI39" s="7" t="s">
        <v>177</v>
      </c>
      <c r="CJ39" s="7" t="s">
        <v>127</v>
      </c>
      <c r="CK39" s="7" t="s">
        <v>127</v>
      </c>
    </row>
    <row r="40" spans="1:89" ht="15.75" customHeight="1" x14ac:dyDescent="0.15">
      <c r="A40" s="6">
        <v>44960.49746712963</v>
      </c>
      <c r="B40" s="7" t="s">
        <v>518</v>
      </c>
      <c r="C40" s="7" t="s">
        <v>2111</v>
      </c>
      <c r="D40" s="7" t="s">
        <v>126</v>
      </c>
      <c r="E40" s="7" t="s">
        <v>127</v>
      </c>
      <c r="F40" s="7" t="s">
        <v>127</v>
      </c>
      <c r="G40" s="7">
        <v>2</v>
      </c>
      <c r="H40" s="7">
        <v>1</v>
      </c>
      <c r="I40" s="7" t="s">
        <v>129</v>
      </c>
      <c r="J40" s="7" t="s">
        <v>130</v>
      </c>
      <c r="K40" s="7" t="s">
        <v>131</v>
      </c>
      <c r="L40" s="7" t="s">
        <v>2112</v>
      </c>
      <c r="M40" s="7">
        <v>2023010452</v>
      </c>
      <c r="N40" s="7" t="s">
        <v>2113</v>
      </c>
      <c r="O40" s="7">
        <v>11986789959</v>
      </c>
      <c r="P40" s="7">
        <v>677183379</v>
      </c>
      <c r="Q40" s="7">
        <v>11495564479</v>
      </c>
      <c r="R40" s="9">
        <v>38184</v>
      </c>
      <c r="S40" s="7" t="s">
        <v>255</v>
      </c>
      <c r="T40" s="7" t="s">
        <v>136</v>
      </c>
      <c r="U40" s="7" t="s">
        <v>2114</v>
      </c>
      <c r="V40" s="8" t="s">
        <v>2115</v>
      </c>
      <c r="W40" s="7" t="s">
        <v>1361</v>
      </c>
      <c r="X40" s="7" t="s">
        <v>140</v>
      </c>
      <c r="Y40" s="7" t="s">
        <v>167</v>
      </c>
      <c r="Z40" s="7" t="s">
        <v>142</v>
      </c>
      <c r="AB40" s="7">
        <v>3</v>
      </c>
      <c r="AC40" s="7">
        <v>3</v>
      </c>
      <c r="AE40" s="7" t="s">
        <v>143</v>
      </c>
      <c r="AF40" s="7">
        <v>0</v>
      </c>
      <c r="AG40" s="7" t="s">
        <v>145</v>
      </c>
      <c r="AH40" s="7">
        <v>1527</v>
      </c>
      <c r="AI40" s="7" t="s">
        <v>144</v>
      </c>
      <c r="AJ40" s="7">
        <v>1623</v>
      </c>
      <c r="AK40" s="7" t="s">
        <v>144</v>
      </c>
      <c r="AL40" s="7">
        <v>0</v>
      </c>
      <c r="AM40" s="7" t="s">
        <v>145</v>
      </c>
      <c r="AN40" s="7">
        <v>0</v>
      </c>
      <c r="AO40" s="7" t="s">
        <v>145</v>
      </c>
      <c r="AP40" s="7">
        <v>0</v>
      </c>
      <c r="AQ40" s="7" t="s">
        <v>145</v>
      </c>
      <c r="AR40" s="7">
        <v>400</v>
      </c>
      <c r="AS40" s="7" t="s">
        <v>267</v>
      </c>
      <c r="AT40" s="7" t="s">
        <v>2116</v>
      </c>
      <c r="AU40" s="7">
        <v>0</v>
      </c>
      <c r="AV40" s="7" t="s">
        <v>146</v>
      </c>
      <c r="AW40" s="7">
        <v>750</v>
      </c>
      <c r="AX40" s="7" t="s">
        <v>202</v>
      </c>
      <c r="AY40" s="7">
        <v>0</v>
      </c>
      <c r="AZ40" s="7" t="s">
        <v>148</v>
      </c>
      <c r="BA40" s="7">
        <v>84</v>
      </c>
      <c r="BB40" s="7" t="s">
        <v>149</v>
      </c>
      <c r="BC40" s="7">
        <v>69</v>
      </c>
      <c r="BD40" s="7" t="s">
        <v>149</v>
      </c>
      <c r="BE40" s="7">
        <v>205</v>
      </c>
      <c r="BF40" s="7" t="s">
        <v>189</v>
      </c>
      <c r="BG40" s="7" t="s">
        <v>214</v>
      </c>
      <c r="BH40" s="7">
        <v>49</v>
      </c>
      <c r="BI40" s="7" t="s">
        <v>190</v>
      </c>
      <c r="BJ40" s="7">
        <v>0</v>
      </c>
      <c r="BK40" s="7">
        <v>0</v>
      </c>
      <c r="BL40" s="7" t="s">
        <v>148</v>
      </c>
      <c r="BM40" s="7">
        <v>0</v>
      </c>
      <c r="BN40" s="7" t="s">
        <v>148</v>
      </c>
      <c r="BO40" s="7">
        <v>120</v>
      </c>
      <c r="BP40" s="7" t="s">
        <v>152</v>
      </c>
      <c r="BQ40" s="7" t="s">
        <v>735</v>
      </c>
      <c r="BR40" s="7">
        <v>0</v>
      </c>
      <c r="BS40" s="7">
        <v>0</v>
      </c>
      <c r="BT40" s="7">
        <v>0</v>
      </c>
      <c r="BU40" s="7" t="s">
        <v>148</v>
      </c>
      <c r="BV40" s="7">
        <v>0</v>
      </c>
      <c r="BW40" s="7" t="s">
        <v>148</v>
      </c>
      <c r="BX40" s="7">
        <v>0</v>
      </c>
      <c r="BY40" s="7" t="s">
        <v>148</v>
      </c>
      <c r="BZ40" s="7">
        <v>0</v>
      </c>
      <c r="CA40" s="7" t="s">
        <v>148</v>
      </c>
      <c r="CB40" s="7" t="s">
        <v>2117</v>
      </c>
      <c r="CC40" s="7" t="s">
        <v>236</v>
      </c>
      <c r="CD40" s="7" t="s">
        <v>156</v>
      </c>
      <c r="CE40" s="7" t="s">
        <v>175</v>
      </c>
      <c r="CG40" s="7" t="s">
        <v>158</v>
      </c>
      <c r="CH40" s="7" t="s">
        <v>194</v>
      </c>
      <c r="CI40" s="7" t="s">
        <v>177</v>
      </c>
      <c r="CJ40" s="7" t="s">
        <v>127</v>
      </c>
      <c r="CK40" s="7" t="s">
        <v>127</v>
      </c>
    </row>
    <row r="41" spans="1:89" ht="15.75" customHeight="1" x14ac:dyDescent="0.15">
      <c r="A41" s="6">
        <v>44960.498459386574</v>
      </c>
      <c r="B41" s="7" t="s">
        <v>272</v>
      </c>
      <c r="C41" s="7" t="s">
        <v>2515</v>
      </c>
      <c r="D41" s="7" t="s">
        <v>126</v>
      </c>
      <c r="E41" s="7" t="s">
        <v>126</v>
      </c>
      <c r="F41" s="7" t="s">
        <v>127</v>
      </c>
      <c r="G41" s="7" t="s">
        <v>128</v>
      </c>
      <c r="H41" s="7" t="s">
        <v>128</v>
      </c>
      <c r="I41" s="7" t="s">
        <v>129</v>
      </c>
      <c r="J41" s="7" t="s">
        <v>131</v>
      </c>
      <c r="K41" s="7" t="s">
        <v>130</v>
      </c>
      <c r="L41" s="7" t="s">
        <v>2516</v>
      </c>
      <c r="M41" s="7">
        <v>2023010548</v>
      </c>
      <c r="N41" s="7" t="s">
        <v>2517</v>
      </c>
      <c r="O41" s="7">
        <v>11986655469</v>
      </c>
      <c r="P41" s="7">
        <v>550601296</v>
      </c>
      <c r="Q41" s="7">
        <v>43654263895</v>
      </c>
      <c r="R41" s="9">
        <v>38401</v>
      </c>
      <c r="S41" s="7" t="s">
        <v>255</v>
      </c>
      <c r="T41" s="7" t="s">
        <v>136</v>
      </c>
      <c r="U41" s="7" t="s">
        <v>2518</v>
      </c>
      <c r="V41" s="8" t="s">
        <v>2519</v>
      </c>
      <c r="W41" s="7" t="s">
        <v>185</v>
      </c>
      <c r="X41" s="7" t="s">
        <v>140</v>
      </c>
      <c r="Y41" s="7" t="s">
        <v>167</v>
      </c>
      <c r="Z41" s="7" t="s">
        <v>142</v>
      </c>
      <c r="AB41" s="7">
        <v>4</v>
      </c>
      <c r="AC41" s="7">
        <v>4</v>
      </c>
      <c r="AD41" s="7">
        <v>0</v>
      </c>
      <c r="AE41" s="7" t="s">
        <v>222</v>
      </c>
      <c r="AF41" s="7">
        <v>0</v>
      </c>
      <c r="AG41" s="7" t="s">
        <v>145</v>
      </c>
      <c r="AH41" s="7">
        <v>0</v>
      </c>
      <c r="AI41" s="7" t="s">
        <v>145</v>
      </c>
      <c r="AJ41" s="7">
        <v>3000</v>
      </c>
      <c r="AK41" s="7" t="s">
        <v>223</v>
      </c>
      <c r="AL41" s="7">
        <v>0</v>
      </c>
      <c r="AM41" s="7" t="s">
        <v>145</v>
      </c>
      <c r="AN41" s="7">
        <v>0</v>
      </c>
      <c r="AO41" s="7" t="s">
        <v>145</v>
      </c>
      <c r="AP41" s="7">
        <v>0</v>
      </c>
      <c r="AQ41" s="7" t="s">
        <v>145</v>
      </c>
      <c r="AR41" s="7">
        <v>0</v>
      </c>
      <c r="AS41" s="7" t="s">
        <v>145</v>
      </c>
      <c r="AU41" s="7">
        <v>0</v>
      </c>
      <c r="AV41" s="7" t="s">
        <v>328</v>
      </c>
      <c r="AW41" s="7">
        <v>0</v>
      </c>
      <c r="AX41" s="7" t="s">
        <v>329</v>
      </c>
      <c r="AY41" s="7">
        <v>250</v>
      </c>
      <c r="AZ41" s="7" t="s">
        <v>154</v>
      </c>
      <c r="BA41" s="7">
        <v>140</v>
      </c>
      <c r="BB41" s="7" t="s">
        <v>169</v>
      </c>
      <c r="BC41" s="7">
        <v>189</v>
      </c>
      <c r="BD41" s="7" t="s">
        <v>149</v>
      </c>
      <c r="BE41" s="7">
        <v>132</v>
      </c>
      <c r="BF41" s="7" t="s">
        <v>189</v>
      </c>
      <c r="BG41" s="7" t="s">
        <v>214</v>
      </c>
      <c r="BH41" s="7">
        <v>130</v>
      </c>
      <c r="BI41" s="7" t="s">
        <v>171</v>
      </c>
      <c r="BJ41" s="7">
        <v>250</v>
      </c>
      <c r="BK41" s="7">
        <v>0</v>
      </c>
      <c r="BL41" s="7" t="s">
        <v>148</v>
      </c>
      <c r="BM41" s="7">
        <v>0</v>
      </c>
      <c r="BN41" s="7" t="s">
        <v>148</v>
      </c>
      <c r="BO41" s="7">
        <v>300</v>
      </c>
      <c r="BP41" s="7" t="s">
        <v>152</v>
      </c>
      <c r="BQ41" s="7" t="s">
        <v>2520</v>
      </c>
      <c r="BR41" s="7">
        <v>1</v>
      </c>
      <c r="BS41" s="7">
        <v>0</v>
      </c>
      <c r="BT41" s="7">
        <v>0</v>
      </c>
      <c r="BU41" s="7" t="s">
        <v>572</v>
      </c>
      <c r="BV41" s="7">
        <v>0</v>
      </c>
      <c r="BW41" s="7" t="s">
        <v>148</v>
      </c>
      <c r="BX41" s="7">
        <v>0</v>
      </c>
      <c r="BY41" s="7" t="s">
        <v>148</v>
      </c>
      <c r="BZ41" s="7">
        <v>0</v>
      </c>
      <c r="CA41" s="7" t="s">
        <v>148</v>
      </c>
      <c r="CC41" s="7" t="s">
        <v>156</v>
      </c>
      <c r="CD41" s="7" t="s">
        <v>156</v>
      </c>
      <c r="CE41" s="7" t="s">
        <v>157</v>
      </c>
      <c r="CG41" s="7" t="s">
        <v>158</v>
      </c>
      <c r="CH41" s="7" t="s">
        <v>177</v>
      </c>
      <c r="CI41" s="7" t="s">
        <v>177</v>
      </c>
      <c r="CJ41" s="7" t="s">
        <v>127</v>
      </c>
      <c r="CK41" s="7" t="s">
        <v>126</v>
      </c>
    </row>
    <row r="42" spans="1:89" ht="15.75" customHeight="1" x14ac:dyDescent="0.15">
      <c r="A42" s="6">
        <v>44960.499861597222</v>
      </c>
      <c r="B42" s="7" t="s">
        <v>389</v>
      </c>
      <c r="C42" s="7" t="s">
        <v>2972</v>
      </c>
      <c r="D42" s="7" t="s">
        <v>126</v>
      </c>
      <c r="E42" s="7" t="s">
        <v>126</v>
      </c>
      <c r="F42" s="7" t="s">
        <v>127</v>
      </c>
      <c r="G42" s="7">
        <v>2</v>
      </c>
      <c r="H42" s="7" t="s">
        <v>128</v>
      </c>
      <c r="I42" s="7">
        <v>1</v>
      </c>
      <c r="J42" s="7" t="s">
        <v>131</v>
      </c>
      <c r="K42" s="7" t="s">
        <v>306</v>
      </c>
      <c r="L42" s="7" t="s">
        <v>2973</v>
      </c>
      <c r="M42" s="7">
        <v>2023010682</v>
      </c>
      <c r="N42" s="7" t="s">
        <v>2974</v>
      </c>
      <c r="O42" s="7">
        <v>11976098874</v>
      </c>
      <c r="P42" s="7">
        <v>526994298</v>
      </c>
      <c r="Q42" s="7">
        <v>42592285873</v>
      </c>
      <c r="R42" s="9">
        <v>36550</v>
      </c>
      <c r="S42" s="7" t="s">
        <v>135</v>
      </c>
      <c r="T42" s="7" t="s">
        <v>136</v>
      </c>
      <c r="U42" s="7" t="s">
        <v>2975</v>
      </c>
      <c r="V42" s="8" t="s">
        <v>2976</v>
      </c>
      <c r="W42" s="7" t="s">
        <v>139</v>
      </c>
      <c r="X42" s="7" t="s">
        <v>140</v>
      </c>
      <c r="Y42" s="7" t="s">
        <v>167</v>
      </c>
      <c r="Z42" s="7" t="s">
        <v>142</v>
      </c>
      <c r="AB42" s="7">
        <v>2</v>
      </c>
      <c r="AC42" s="7">
        <v>2</v>
      </c>
      <c r="AE42" s="7" t="s">
        <v>143</v>
      </c>
      <c r="AF42" s="7">
        <v>0</v>
      </c>
      <c r="AG42" s="7" t="s">
        <v>145</v>
      </c>
      <c r="AH42" s="7">
        <v>0</v>
      </c>
      <c r="AI42" s="7" t="s">
        <v>145</v>
      </c>
      <c r="AJ42" s="7">
        <v>1302</v>
      </c>
      <c r="AK42" s="7" t="s">
        <v>144</v>
      </c>
      <c r="AL42" s="7">
        <v>0</v>
      </c>
      <c r="AM42" s="7" t="s">
        <v>145</v>
      </c>
      <c r="AN42" s="7">
        <v>0</v>
      </c>
      <c r="AO42" s="7" t="s">
        <v>145</v>
      </c>
      <c r="AP42" s="7">
        <v>0</v>
      </c>
      <c r="AQ42" s="7" t="s">
        <v>145</v>
      </c>
      <c r="AR42" s="7">
        <v>0</v>
      </c>
      <c r="AS42" s="7" t="s">
        <v>145</v>
      </c>
      <c r="AU42" s="7">
        <v>0</v>
      </c>
      <c r="AV42" s="7" t="s">
        <v>146</v>
      </c>
      <c r="AW42" s="7">
        <v>400</v>
      </c>
      <c r="AX42" s="7" t="s">
        <v>358</v>
      </c>
      <c r="AY42" s="7">
        <v>0</v>
      </c>
      <c r="AZ42" s="7" t="s">
        <v>148</v>
      </c>
      <c r="BA42" s="7">
        <v>86</v>
      </c>
      <c r="BB42" s="7" t="s">
        <v>149</v>
      </c>
      <c r="BC42" s="7">
        <v>203</v>
      </c>
      <c r="BD42" s="7" t="s">
        <v>149</v>
      </c>
      <c r="BE42" s="7">
        <v>0</v>
      </c>
      <c r="BF42" s="7" t="s">
        <v>148</v>
      </c>
      <c r="BG42" s="7" t="s">
        <v>170</v>
      </c>
      <c r="BH42" s="7">
        <v>117</v>
      </c>
      <c r="BI42" s="7" t="s">
        <v>190</v>
      </c>
      <c r="BJ42" s="7">
        <v>405</v>
      </c>
      <c r="BK42" s="7">
        <v>0</v>
      </c>
      <c r="BL42" s="7" t="s">
        <v>148</v>
      </c>
      <c r="BM42" s="7">
        <v>0</v>
      </c>
      <c r="BN42" s="7" t="s">
        <v>148</v>
      </c>
      <c r="BO42" s="7">
        <v>0</v>
      </c>
      <c r="BP42" s="7" t="s">
        <v>148</v>
      </c>
      <c r="BR42" s="7">
        <v>0</v>
      </c>
      <c r="BS42" s="7">
        <v>0</v>
      </c>
      <c r="BT42" s="7">
        <v>0</v>
      </c>
      <c r="BU42" s="7" t="s">
        <v>148</v>
      </c>
      <c r="BV42" s="7">
        <v>0</v>
      </c>
      <c r="BW42" s="7" t="s">
        <v>148</v>
      </c>
      <c r="BX42" s="7">
        <v>0</v>
      </c>
      <c r="BY42" s="7" t="s">
        <v>148</v>
      </c>
      <c r="BZ42" s="7">
        <v>0</v>
      </c>
      <c r="CA42" s="7" t="s">
        <v>148</v>
      </c>
      <c r="CC42" s="7" t="s">
        <v>156</v>
      </c>
      <c r="CD42" s="7" t="s">
        <v>156</v>
      </c>
      <c r="CE42" s="7" t="s">
        <v>175</v>
      </c>
      <c r="CG42" s="7" t="s">
        <v>158</v>
      </c>
      <c r="CH42" s="7" t="s">
        <v>237</v>
      </c>
      <c r="CI42" s="7" t="s">
        <v>194</v>
      </c>
      <c r="CJ42" s="7" t="s">
        <v>127</v>
      </c>
      <c r="CK42" s="7" t="s">
        <v>126</v>
      </c>
    </row>
    <row r="43" spans="1:89" ht="15.75" customHeight="1" x14ac:dyDescent="0.15">
      <c r="A43" s="6">
        <v>44960.500727928244</v>
      </c>
      <c r="B43" s="7" t="s">
        <v>1012</v>
      </c>
      <c r="C43" s="7" t="s">
        <v>2124</v>
      </c>
      <c r="D43" s="7" t="s">
        <v>126</v>
      </c>
      <c r="E43" s="7" t="s">
        <v>126</v>
      </c>
      <c r="F43" s="7" t="s">
        <v>127</v>
      </c>
      <c r="G43" s="7">
        <v>1</v>
      </c>
      <c r="H43" s="7">
        <v>1</v>
      </c>
      <c r="I43" s="7" t="s">
        <v>129</v>
      </c>
      <c r="J43" s="7" t="s">
        <v>131</v>
      </c>
      <c r="K43" s="7" t="s">
        <v>130</v>
      </c>
      <c r="L43" s="7" t="s">
        <v>2125</v>
      </c>
      <c r="M43" s="7">
        <v>2023010454</v>
      </c>
      <c r="N43" s="7" t="s">
        <v>2126</v>
      </c>
      <c r="O43" s="7">
        <v>11971955380</v>
      </c>
      <c r="P43" s="7">
        <v>548707728</v>
      </c>
      <c r="Q43" s="7">
        <v>56183391883</v>
      </c>
      <c r="R43" s="9">
        <v>38217</v>
      </c>
      <c r="S43" s="7" t="s">
        <v>135</v>
      </c>
      <c r="T43" s="7" t="s">
        <v>136</v>
      </c>
      <c r="U43" s="7" t="s">
        <v>2127</v>
      </c>
      <c r="V43" s="8" t="s">
        <v>2128</v>
      </c>
      <c r="W43" s="7" t="s">
        <v>2129</v>
      </c>
      <c r="X43" s="7" t="s">
        <v>140</v>
      </c>
      <c r="Y43" s="7" t="s">
        <v>167</v>
      </c>
      <c r="Z43" s="7" t="s">
        <v>142</v>
      </c>
      <c r="AA43" s="7" t="s">
        <v>2130</v>
      </c>
      <c r="AB43" s="7">
        <v>4</v>
      </c>
      <c r="AC43" s="7">
        <v>3</v>
      </c>
      <c r="AE43" s="7" t="s">
        <v>143</v>
      </c>
      <c r="AF43" s="7">
        <v>0</v>
      </c>
      <c r="AG43" s="7" t="s">
        <v>145</v>
      </c>
      <c r="AH43" s="7">
        <v>0</v>
      </c>
      <c r="AI43" s="7" t="s">
        <v>145</v>
      </c>
      <c r="AJ43" s="7">
        <v>1200</v>
      </c>
      <c r="AK43" s="7" t="s">
        <v>267</v>
      </c>
      <c r="AL43" s="7">
        <v>0</v>
      </c>
      <c r="AM43" s="7" t="s">
        <v>145</v>
      </c>
      <c r="AN43" s="7">
        <v>0</v>
      </c>
      <c r="AO43" s="7" t="s">
        <v>145</v>
      </c>
      <c r="AP43" s="7">
        <v>0</v>
      </c>
      <c r="AQ43" s="7" t="s">
        <v>145</v>
      </c>
      <c r="AR43" s="7">
        <v>0</v>
      </c>
      <c r="AS43" s="7" t="s">
        <v>145</v>
      </c>
      <c r="AU43" s="7">
        <v>0</v>
      </c>
      <c r="AV43" s="7" t="s">
        <v>186</v>
      </c>
      <c r="AW43" s="7">
        <v>0</v>
      </c>
      <c r="AX43" s="7" t="s">
        <v>187</v>
      </c>
      <c r="AY43" s="7">
        <v>500</v>
      </c>
      <c r="AZ43" s="7" t="s">
        <v>154</v>
      </c>
      <c r="BA43" s="7">
        <v>160</v>
      </c>
      <c r="BB43" s="7" t="s">
        <v>169</v>
      </c>
      <c r="BC43" s="7">
        <v>250</v>
      </c>
      <c r="BD43" s="7" t="s">
        <v>150</v>
      </c>
      <c r="BE43" s="7">
        <v>65</v>
      </c>
      <c r="BF43" s="7" t="s">
        <v>300</v>
      </c>
      <c r="BG43" s="7" t="s">
        <v>214</v>
      </c>
      <c r="BH43" s="7">
        <v>150</v>
      </c>
      <c r="BI43" s="7" t="s">
        <v>171</v>
      </c>
      <c r="BJ43" s="7">
        <v>338</v>
      </c>
      <c r="BK43" s="7">
        <v>0</v>
      </c>
      <c r="BL43" s="7" t="s">
        <v>148</v>
      </c>
      <c r="BM43" s="7">
        <v>80</v>
      </c>
      <c r="BN43" s="7" t="s">
        <v>225</v>
      </c>
      <c r="BO43" s="7">
        <v>50</v>
      </c>
      <c r="BP43" s="7" t="s">
        <v>152</v>
      </c>
      <c r="BQ43" s="7" t="s">
        <v>294</v>
      </c>
      <c r="BR43" s="7">
        <v>0</v>
      </c>
      <c r="BS43" s="7">
        <v>0</v>
      </c>
      <c r="BT43" s="7">
        <v>0</v>
      </c>
      <c r="BU43" s="7" t="s">
        <v>148</v>
      </c>
      <c r="BV43" s="7">
        <v>0</v>
      </c>
      <c r="BW43" s="7" t="s">
        <v>148</v>
      </c>
      <c r="BX43" s="7">
        <v>0</v>
      </c>
      <c r="BY43" s="7" t="s">
        <v>148</v>
      </c>
      <c r="BZ43" s="7">
        <v>0</v>
      </c>
      <c r="CA43" s="7" t="s">
        <v>148</v>
      </c>
      <c r="CC43" s="7" t="s">
        <v>156</v>
      </c>
      <c r="CD43" s="7" t="s">
        <v>156</v>
      </c>
      <c r="CE43" s="7" t="s">
        <v>175</v>
      </c>
      <c r="CG43" s="7" t="s">
        <v>271</v>
      </c>
      <c r="CH43" s="7" t="s">
        <v>177</v>
      </c>
      <c r="CI43" s="7" t="s">
        <v>194</v>
      </c>
      <c r="CJ43" s="7" t="s">
        <v>127</v>
      </c>
      <c r="CK43" s="7" t="s">
        <v>127</v>
      </c>
    </row>
    <row r="44" spans="1:89" ht="15.75" customHeight="1" x14ac:dyDescent="0.15">
      <c r="A44" s="6">
        <v>44960.503792708332</v>
      </c>
      <c r="B44" s="7" t="s">
        <v>238</v>
      </c>
      <c r="C44" s="7" t="s">
        <v>1387</v>
      </c>
      <c r="D44" s="7" t="s">
        <v>126</v>
      </c>
      <c r="E44" s="7" t="s">
        <v>127</v>
      </c>
      <c r="F44" s="7" t="s">
        <v>127</v>
      </c>
      <c r="G44" s="7">
        <v>1</v>
      </c>
      <c r="H44" s="7" t="s">
        <v>128</v>
      </c>
      <c r="I44" s="7" t="s">
        <v>129</v>
      </c>
      <c r="J44" s="7" t="s">
        <v>131</v>
      </c>
      <c r="K44" s="7" t="s">
        <v>130</v>
      </c>
      <c r="L44" s="7" t="s">
        <v>1388</v>
      </c>
      <c r="M44" s="7">
        <v>2023010266</v>
      </c>
      <c r="N44" s="7" t="s">
        <v>1389</v>
      </c>
      <c r="O44" s="7">
        <v>11971606803</v>
      </c>
      <c r="P44" s="7">
        <v>572065450</v>
      </c>
      <c r="Q44" s="7">
        <v>47978989844</v>
      </c>
      <c r="R44" s="9">
        <v>38565</v>
      </c>
      <c r="S44" s="7" t="s">
        <v>255</v>
      </c>
      <c r="T44" s="7" t="s">
        <v>136</v>
      </c>
      <c r="U44" s="7" t="s">
        <v>1390</v>
      </c>
      <c r="V44" s="8" t="s">
        <v>1391</v>
      </c>
      <c r="W44" s="7" t="s">
        <v>1392</v>
      </c>
      <c r="X44" s="7" t="s">
        <v>140</v>
      </c>
      <c r="Y44" s="7" t="s">
        <v>167</v>
      </c>
      <c r="Z44" s="7" t="s">
        <v>142</v>
      </c>
      <c r="AB44" s="7">
        <v>3</v>
      </c>
      <c r="AC44" s="7">
        <v>3</v>
      </c>
      <c r="AE44" s="7" t="s">
        <v>143</v>
      </c>
      <c r="AF44" s="7">
        <v>0</v>
      </c>
      <c r="AG44" s="7" t="s">
        <v>145</v>
      </c>
      <c r="AH44" s="7">
        <v>0</v>
      </c>
      <c r="AI44" s="7" t="s">
        <v>145</v>
      </c>
      <c r="AJ44" s="7">
        <v>2407</v>
      </c>
      <c r="AK44" s="7" t="s">
        <v>144</v>
      </c>
      <c r="AL44" s="7">
        <v>0</v>
      </c>
      <c r="AM44" s="7" t="s">
        <v>145</v>
      </c>
      <c r="AN44" s="7">
        <v>0</v>
      </c>
      <c r="AO44" s="7" t="s">
        <v>145</v>
      </c>
      <c r="AP44" s="7">
        <v>0</v>
      </c>
      <c r="AQ44" s="7" t="s">
        <v>145</v>
      </c>
      <c r="AR44" s="7">
        <v>750</v>
      </c>
      <c r="AS44" s="7" t="s">
        <v>234</v>
      </c>
      <c r="AU44" s="7">
        <v>0</v>
      </c>
      <c r="AV44" s="7" t="s">
        <v>186</v>
      </c>
      <c r="AW44" s="7">
        <v>0</v>
      </c>
      <c r="AX44" s="7" t="s">
        <v>187</v>
      </c>
      <c r="AY44" s="7">
        <v>0</v>
      </c>
      <c r="AZ44" s="7" t="s">
        <v>635</v>
      </c>
      <c r="BA44" s="7">
        <v>35</v>
      </c>
      <c r="BB44" s="7" t="s">
        <v>149</v>
      </c>
      <c r="BC44" s="7">
        <v>158</v>
      </c>
      <c r="BD44" s="7" t="s">
        <v>149</v>
      </c>
      <c r="BE44" s="7">
        <v>55</v>
      </c>
      <c r="BF44" s="7" t="s">
        <v>189</v>
      </c>
      <c r="BG44" s="7" t="s">
        <v>214</v>
      </c>
      <c r="BH44" s="7">
        <v>100</v>
      </c>
      <c r="BI44" s="7" t="s">
        <v>190</v>
      </c>
      <c r="BJ44" s="7">
        <v>100</v>
      </c>
      <c r="BK44" s="7">
        <v>0</v>
      </c>
      <c r="BL44" s="7" t="s">
        <v>148</v>
      </c>
      <c r="BM44" s="7">
        <v>0</v>
      </c>
      <c r="BN44" s="7" t="s">
        <v>148</v>
      </c>
      <c r="BO44" s="7">
        <v>265</v>
      </c>
      <c r="BP44" s="7" t="s">
        <v>152</v>
      </c>
      <c r="BQ44" s="7" t="s">
        <v>1393</v>
      </c>
      <c r="BR44" s="7">
        <v>1</v>
      </c>
      <c r="BS44" s="7">
        <v>0</v>
      </c>
      <c r="BT44" s="7">
        <v>1282</v>
      </c>
      <c r="BU44" s="7" t="s">
        <v>247</v>
      </c>
      <c r="BV44" s="7">
        <v>3010</v>
      </c>
      <c r="BW44" s="7" t="s">
        <v>247</v>
      </c>
      <c r="BX44" s="7">
        <v>0</v>
      </c>
      <c r="BY44" s="7" t="s">
        <v>148</v>
      </c>
      <c r="BZ44" s="7">
        <v>5614</v>
      </c>
      <c r="CA44" s="7" t="s">
        <v>247</v>
      </c>
      <c r="CC44" s="7" t="s">
        <v>156</v>
      </c>
      <c r="CD44" s="7" t="s">
        <v>156</v>
      </c>
      <c r="CE44" s="7" t="s">
        <v>157</v>
      </c>
      <c r="CG44" s="7" t="s">
        <v>158</v>
      </c>
      <c r="CH44" s="7" t="s">
        <v>177</v>
      </c>
      <c r="CI44" s="7" t="s">
        <v>194</v>
      </c>
      <c r="CJ44" s="7" t="s">
        <v>127</v>
      </c>
      <c r="CK44" s="7" t="s">
        <v>127</v>
      </c>
    </row>
    <row r="45" spans="1:89" ht="15.75" customHeight="1" x14ac:dyDescent="0.15">
      <c r="A45" s="6">
        <v>44960.507447581018</v>
      </c>
      <c r="B45" s="7" t="s">
        <v>352</v>
      </c>
      <c r="C45" s="7" t="s">
        <v>2234</v>
      </c>
      <c r="D45" s="7" t="s">
        <v>126</v>
      </c>
      <c r="E45" s="7" t="s">
        <v>126</v>
      </c>
      <c r="F45" s="7" t="s">
        <v>127</v>
      </c>
      <c r="G45" s="7">
        <v>1</v>
      </c>
      <c r="H45" s="7">
        <v>2</v>
      </c>
      <c r="I45" s="7" t="s">
        <v>129</v>
      </c>
      <c r="J45" s="7" t="s">
        <v>130</v>
      </c>
      <c r="K45" s="7" t="s">
        <v>131</v>
      </c>
      <c r="L45" s="7" t="s">
        <v>2235</v>
      </c>
      <c r="M45" s="7">
        <v>2023010480</v>
      </c>
      <c r="N45" s="7" t="s">
        <v>2236</v>
      </c>
      <c r="O45" s="7">
        <v>11945280285</v>
      </c>
      <c r="P45" s="7">
        <v>475265567</v>
      </c>
      <c r="Q45" s="7">
        <v>44642065814</v>
      </c>
      <c r="R45" s="9">
        <v>34637</v>
      </c>
      <c r="S45" s="7" t="s">
        <v>164</v>
      </c>
      <c r="T45" s="7" t="s">
        <v>136</v>
      </c>
      <c r="U45" s="7" t="s">
        <v>2237</v>
      </c>
      <c r="V45" s="8" t="s">
        <v>2238</v>
      </c>
      <c r="W45" s="7" t="s">
        <v>139</v>
      </c>
      <c r="X45" s="7" t="s">
        <v>140</v>
      </c>
      <c r="Y45" s="7" t="s">
        <v>167</v>
      </c>
      <c r="Z45" s="7" t="s">
        <v>142</v>
      </c>
      <c r="AB45" s="7">
        <v>2</v>
      </c>
      <c r="AC45" s="7">
        <v>2</v>
      </c>
      <c r="AD45" s="7">
        <v>0</v>
      </c>
      <c r="AE45" s="7" t="s">
        <v>143</v>
      </c>
      <c r="AF45" s="7">
        <v>1495</v>
      </c>
      <c r="AG45" s="7" t="s">
        <v>210</v>
      </c>
      <c r="AH45" s="7">
        <v>0</v>
      </c>
      <c r="AI45" s="7" t="s">
        <v>145</v>
      </c>
      <c r="AJ45" s="7">
        <v>0</v>
      </c>
      <c r="AK45" s="7" t="s">
        <v>145</v>
      </c>
      <c r="AL45" s="7">
        <v>1636</v>
      </c>
      <c r="AM45" s="7" t="s">
        <v>144</v>
      </c>
      <c r="AN45" s="7">
        <v>0</v>
      </c>
      <c r="AO45" s="7" t="s">
        <v>145</v>
      </c>
      <c r="AP45" s="7">
        <v>0</v>
      </c>
      <c r="AQ45" s="7" t="s">
        <v>145</v>
      </c>
      <c r="AR45" s="7">
        <v>0</v>
      </c>
      <c r="AS45" s="7" t="s">
        <v>145</v>
      </c>
      <c r="AU45" s="7">
        <v>0</v>
      </c>
      <c r="AV45" s="7" t="s">
        <v>146</v>
      </c>
      <c r="AW45" s="7">
        <v>1096</v>
      </c>
      <c r="AX45" s="7" t="s">
        <v>168</v>
      </c>
      <c r="AY45" s="7">
        <v>0</v>
      </c>
      <c r="AZ45" s="7" t="s">
        <v>148</v>
      </c>
      <c r="BA45" s="7">
        <v>72</v>
      </c>
      <c r="BB45" s="7" t="s">
        <v>149</v>
      </c>
      <c r="BC45" s="7">
        <v>137</v>
      </c>
      <c r="BD45" s="7" t="s">
        <v>149</v>
      </c>
      <c r="BE45" s="7">
        <v>0</v>
      </c>
      <c r="BF45" s="7" t="s">
        <v>148</v>
      </c>
      <c r="BG45" s="7" t="s">
        <v>214</v>
      </c>
      <c r="BH45" s="7">
        <v>123</v>
      </c>
      <c r="BI45" s="7" t="s">
        <v>190</v>
      </c>
      <c r="BJ45" s="7">
        <v>0</v>
      </c>
      <c r="BK45" s="7">
        <v>0</v>
      </c>
      <c r="BL45" s="7" t="s">
        <v>148</v>
      </c>
      <c r="BM45" s="7">
        <v>0</v>
      </c>
      <c r="BN45" s="7" t="s">
        <v>148</v>
      </c>
      <c r="BO45" s="7">
        <v>205</v>
      </c>
      <c r="BP45" s="7" t="s">
        <v>152</v>
      </c>
      <c r="BQ45" s="7" t="s">
        <v>2239</v>
      </c>
      <c r="BR45" s="7">
        <v>0</v>
      </c>
      <c r="BS45" s="7">
        <v>0</v>
      </c>
      <c r="BT45" s="7">
        <v>0</v>
      </c>
      <c r="BU45" s="7" t="s">
        <v>148</v>
      </c>
      <c r="BV45" s="7">
        <v>0</v>
      </c>
      <c r="BW45" s="7" t="s">
        <v>148</v>
      </c>
      <c r="BX45" s="7">
        <v>0</v>
      </c>
      <c r="BY45" s="7" t="s">
        <v>148</v>
      </c>
      <c r="BZ45" s="7">
        <v>700</v>
      </c>
      <c r="CA45" s="7" t="s">
        <v>155</v>
      </c>
      <c r="CC45" s="7" t="s">
        <v>379</v>
      </c>
      <c r="CD45" s="7" t="s">
        <v>379</v>
      </c>
      <c r="CE45" s="7" t="s">
        <v>175</v>
      </c>
      <c r="CF45" s="7" t="s">
        <v>1222</v>
      </c>
      <c r="CG45" s="7" t="s">
        <v>158</v>
      </c>
      <c r="CH45" s="7" t="s">
        <v>176</v>
      </c>
      <c r="CI45" s="7" t="s">
        <v>194</v>
      </c>
      <c r="CJ45" s="7" t="s">
        <v>126</v>
      </c>
      <c r="CK45" s="7" t="s">
        <v>127</v>
      </c>
    </row>
    <row r="46" spans="1:89" ht="15.75" customHeight="1" x14ac:dyDescent="0.15">
      <c r="A46" s="6">
        <v>44960.518909027778</v>
      </c>
      <c r="B46" s="7" t="s">
        <v>518</v>
      </c>
      <c r="C46" s="7" t="s">
        <v>1987</v>
      </c>
      <c r="D46" s="7" t="s">
        <v>126</v>
      </c>
      <c r="E46" s="7" t="s">
        <v>127</v>
      </c>
      <c r="F46" s="7" t="s">
        <v>1988</v>
      </c>
      <c r="G46" s="7">
        <v>1</v>
      </c>
      <c r="H46" s="7">
        <v>2</v>
      </c>
      <c r="I46" s="7" t="s">
        <v>129</v>
      </c>
      <c r="J46" s="7" t="s">
        <v>130</v>
      </c>
      <c r="K46" s="7" t="s">
        <v>131</v>
      </c>
      <c r="L46" s="7" t="s">
        <v>1989</v>
      </c>
      <c r="M46" s="7">
        <v>2023010425</v>
      </c>
      <c r="N46" s="7" t="s">
        <v>1990</v>
      </c>
      <c r="O46" s="7">
        <v>11952422008</v>
      </c>
      <c r="P46" s="7">
        <v>581797188</v>
      </c>
      <c r="Q46" s="7">
        <v>47777616811</v>
      </c>
      <c r="R46" s="9">
        <v>38268</v>
      </c>
      <c r="S46" s="7" t="s">
        <v>255</v>
      </c>
      <c r="T46" s="7" t="s">
        <v>136</v>
      </c>
      <c r="U46" s="7" t="s">
        <v>1991</v>
      </c>
      <c r="V46" s="8" t="s">
        <v>1992</v>
      </c>
      <c r="W46" s="7" t="s">
        <v>1109</v>
      </c>
      <c r="X46" s="7" t="s">
        <v>140</v>
      </c>
      <c r="Y46" s="7" t="s">
        <v>167</v>
      </c>
      <c r="Z46" s="7" t="s">
        <v>142</v>
      </c>
      <c r="AB46" s="7">
        <v>3</v>
      </c>
      <c r="AC46" s="7">
        <v>3</v>
      </c>
      <c r="AE46" s="7" t="s">
        <v>143</v>
      </c>
      <c r="AF46" s="7">
        <v>0</v>
      </c>
      <c r="AG46" s="7" t="s">
        <v>145</v>
      </c>
      <c r="AH46" s="7">
        <v>1473</v>
      </c>
      <c r="AI46" s="7" t="s">
        <v>144</v>
      </c>
      <c r="AJ46" s="7">
        <v>0</v>
      </c>
      <c r="AK46" s="7" t="s">
        <v>145</v>
      </c>
      <c r="AL46" s="7">
        <v>0</v>
      </c>
      <c r="AM46" s="7" t="s">
        <v>145</v>
      </c>
      <c r="AN46" s="7">
        <v>0</v>
      </c>
      <c r="AO46" s="7" t="s">
        <v>145</v>
      </c>
      <c r="AP46" s="7">
        <v>0</v>
      </c>
      <c r="AQ46" s="7" t="s">
        <v>145</v>
      </c>
      <c r="AR46" s="7">
        <v>0</v>
      </c>
      <c r="AS46" s="7" t="s">
        <v>145</v>
      </c>
      <c r="AU46" s="7">
        <v>0</v>
      </c>
      <c r="AV46" s="7" t="s">
        <v>328</v>
      </c>
      <c r="AW46" s="7">
        <v>151</v>
      </c>
      <c r="AX46" s="7" t="s">
        <v>168</v>
      </c>
      <c r="AY46" s="7">
        <v>0</v>
      </c>
      <c r="AZ46" s="7" t="s">
        <v>476</v>
      </c>
      <c r="BA46" s="7">
        <v>0</v>
      </c>
      <c r="BB46" s="7" t="s">
        <v>268</v>
      </c>
      <c r="BC46" s="7">
        <v>0</v>
      </c>
      <c r="BD46" s="7" t="s">
        <v>595</v>
      </c>
      <c r="BE46" s="7">
        <v>0</v>
      </c>
      <c r="BF46" s="7" t="s">
        <v>148</v>
      </c>
      <c r="BG46" s="7" t="s">
        <v>170</v>
      </c>
      <c r="BH46" s="7">
        <v>110</v>
      </c>
      <c r="BI46" s="7" t="s">
        <v>190</v>
      </c>
      <c r="BJ46" s="7">
        <v>0</v>
      </c>
      <c r="BK46" s="7">
        <v>279</v>
      </c>
      <c r="BL46" s="7" t="s">
        <v>301</v>
      </c>
      <c r="BM46" s="7">
        <v>0</v>
      </c>
      <c r="BN46" s="7" t="s">
        <v>148</v>
      </c>
      <c r="BO46" s="7">
        <v>110</v>
      </c>
      <c r="BP46" s="7" t="s">
        <v>152</v>
      </c>
      <c r="BQ46" s="7" t="s">
        <v>735</v>
      </c>
      <c r="BR46" s="7">
        <v>0</v>
      </c>
      <c r="BS46" s="7">
        <v>0</v>
      </c>
      <c r="BT46" s="7">
        <v>0</v>
      </c>
      <c r="BU46" s="7" t="s">
        <v>148</v>
      </c>
      <c r="BV46" s="7">
        <v>0</v>
      </c>
      <c r="BW46" s="7" t="s">
        <v>148</v>
      </c>
      <c r="BX46" s="7">
        <v>4</v>
      </c>
      <c r="BY46" s="7" t="s">
        <v>247</v>
      </c>
      <c r="BZ46" s="7">
        <v>0</v>
      </c>
      <c r="CA46" s="7" t="s">
        <v>148</v>
      </c>
      <c r="CB46" s="7" t="s">
        <v>1993</v>
      </c>
      <c r="CC46" s="7" t="s">
        <v>156</v>
      </c>
      <c r="CD46" s="7" t="s">
        <v>156</v>
      </c>
      <c r="CE46" s="7" t="s">
        <v>175</v>
      </c>
      <c r="CG46" s="7" t="s">
        <v>158</v>
      </c>
      <c r="CH46" s="7" t="s">
        <v>177</v>
      </c>
      <c r="CI46" s="7" t="s">
        <v>344</v>
      </c>
      <c r="CJ46" s="7" t="s">
        <v>127</v>
      </c>
      <c r="CK46" s="7" t="s">
        <v>127</v>
      </c>
    </row>
    <row r="47" spans="1:89" ht="13" x14ac:dyDescent="0.15">
      <c r="A47" s="6">
        <v>44960.519995034723</v>
      </c>
      <c r="B47" s="7" t="s">
        <v>389</v>
      </c>
      <c r="C47" s="7" t="s">
        <v>390</v>
      </c>
      <c r="D47" s="7" t="s">
        <v>126</v>
      </c>
      <c r="E47" s="7" t="s">
        <v>127</v>
      </c>
      <c r="F47" s="7" t="s">
        <v>127</v>
      </c>
      <c r="G47" s="7" t="s">
        <v>128</v>
      </c>
      <c r="H47" s="7" t="s">
        <v>128</v>
      </c>
      <c r="I47" s="7" t="s">
        <v>129</v>
      </c>
      <c r="J47" s="7" t="s">
        <v>131</v>
      </c>
      <c r="K47" s="7" t="s">
        <v>130</v>
      </c>
      <c r="L47" s="7" t="s">
        <v>3341</v>
      </c>
      <c r="M47" s="7">
        <v>2023010043</v>
      </c>
      <c r="N47" s="7" t="s">
        <v>392</v>
      </c>
      <c r="O47" s="7">
        <v>11978252898</v>
      </c>
      <c r="P47" s="7">
        <v>634498630</v>
      </c>
      <c r="Q47" s="7">
        <v>56508076809</v>
      </c>
      <c r="R47" s="9">
        <v>38593</v>
      </c>
      <c r="S47" s="7" t="s">
        <v>164</v>
      </c>
      <c r="T47" s="7" t="s">
        <v>136</v>
      </c>
      <c r="U47" s="7" t="s">
        <v>393</v>
      </c>
      <c r="V47" s="8" t="s">
        <v>394</v>
      </c>
      <c r="W47" s="7" t="s">
        <v>139</v>
      </c>
      <c r="X47" s="7" t="s">
        <v>140</v>
      </c>
      <c r="Y47" s="7" t="s">
        <v>167</v>
      </c>
      <c r="Z47" s="7" t="s">
        <v>142</v>
      </c>
      <c r="AB47" s="7">
        <v>5</v>
      </c>
      <c r="AC47" s="7">
        <v>1</v>
      </c>
      <c r="AE47" s="7" t="s">
        <v>143</v>
      </c>
      <c r="AF47" s="7">
        <v>0</v>
      </c>
      <c r="AG47" s="7" t="s">
        <v>145</v>
      </c>
      <c r="AH47" s="7">
        <v>0</v>
      </c>
      <c r="AI47" s="7" t="s">
        <v>145</v>
      </c>
      <c r="AJ47" s="7">
        <v>0</v>
      </c>
      <c r="AK47" s="7" t="s">
        <v>145</v>
      </c>
      <c r="AL47" s="7">
        <v>0</v>
      </c>
      <c r="AM47" s="7" t="s">
        <v>145</v>
      </c>
      <c r="AN47" s="7">
        <v>0</v>
      </c>
      <c r="AO47" s="7" t="s">
        <v>145</v>
      </c>
      <c r="AP47" s="7">
        <v>3611</v>
      </c>
      <c r="AQ47" s="7" t="s">
        <v>144</v>
      </c>
      <c r="AR47" s="7">
        <v>0</v>
      </c>
      <c r="AS47" s="7" t="s">
        <v>145</v>
      </c>
      <c r="AU47" s="7">
        <v>0</v>
      </c>
      <c r="AV47" s="7" t="s">
        <v>186</v>
      </c>
      <c r="AW47" s="7">
        <v>500</v>
      </c>
      <c r="AX47" s="7" t="s">
        <v>395</v>
      </c>
      <c r="AY47" s="7">
        <v>0</v>
      </c>
      <c r="AZ47" s="7" t="s">
        <v>148</v>
      </c>
      <c r="BA47" s="7">
        <v>0</v>
      </c>
      <c r="BB47" s="7" t="s">
        <v>149</v>
      </c>
      <c r="BC47" s="7">
        <v>159</v>
      </c>
      <c r="BD47" s="7" t="s">
        <v>149</v>
      </c>
      <c r="BE47" s="7">
        <v>0</v>
      </c>
      <c r="BF47" s="7" t="s">
        <v>148</v>
      </c>
      <c r="BG47" s="7" t="s">
        <v>170</v>
      </c>
      <c r="BH47" s="7">
        <v>130</v>
      </c>
      <c r="BI47" s="7" t="s">
        <v>190</v>
      </c>
      <c r="BJ47" s="7">
        <v>0</v>
      </c>
      <c r="BK47" s="7">
        <v>0</v>
      </c>
      <c r="BL47" s="7" t="s">
        <v>148</v>
      </c>
      <c r="BM47" s="7">
        <v>214</v>
      </c>
      <c r="BN47" s="7" t="s">
        <v>191</v>
      </c>
      <c r="BO47" s="7">
        <v>400</v>
      </c>
      <c r="BP47" s="7" t="s">
        <v>192</v>
      </c>
      <c r="BQ47" s="7" t="s">
        <v>396</v>
      </c>
      <c r="BR47" s="7">
        <v>1</v>
      </c>
      <c r="BS47" s="7">
        <v>0</v>
      </c>
      <c r="BT47" s="7">
        <v>0</v>
      </c>
      <c r="BU47" s="7" t="s">
        <v>155</v>
      </c>
      <c r="BV47" s="7">
        <v>670</v>
      </c>
      <c r="BW47" s="7" t="s">
        <v>247</v>
      </c>
      <c r="BX47" s="7">
        <v>0</v>
      </c>
      <c r="BY47" s="7" t="s">
        <v>148</v>
      </c>
      <c r="BZ47" s="7">
        <v>1300</v>
      </c>
      <c r="CA47" s="7" t="s">
        <v>155</v>
      </c>
      <c r="CB47" s="7" t="s">
        <v>397</v>
      </c>
      <c r="CC47" s="7" t="s">
        <v>156</v>
      </c>
      <c r="CD47" s="7" t="s">
        <v>156</v>
      </c>
      <c r="CE47" s="7" t="s">
        <v>157</v>
      </c>
      <c r="CG47" s="7" t="s">
        <v>398</v>
      </c>
      <c r="CH47" s="7" t="s">
        <v>177</v>
      </c>
      <c r="CI47" s="7" t="s">
        <v>194</v>
      </c>
      <c r="CJ47" s="7" t="s">
        <v>127</v>
      </c>
      <c r="CK47" s="7" t="s">
        <v>126</v>
      </c>
    </row>
    <row r="48" spans="1:89" ht="13" x14ac:dyDescent="0.15">
      <c r="A48" s="6">
        <v>44960.52400049768</v>
      </c>
      <c r="B48" s="7" t="s">
        <v>1575</v>
      </c>
      <c r="C48" s="7" t="s">
        <v>3044</v>
      </c>
      <c r="D48" s="7" t="s">
        <v>126</v>
      </c>
      <c r="E48" s="7" t="s">
        <v>127</v>
      </c>
      <c r="F48" s="7" t="s">
        <v>127</v>
      </c>
      <c r="G48" s="7">
        <v>1</v>
      </c>
      <c r="H48" s="7" t="s">
        <v>128</v>
      </c>
      <c r="I48" s="7" t="s">
        <v>129</v>
      </c>
      <c r="J48" s="7" t="s">
        <v>130</v>
      </c>
      <c r="K48" s="7" t="s">
        <v>131</v>
      </c>
      <c r="L48" s="7" t="s">
        <v>3045</v>
      </c>
      <c r="M48" s="7">
        <v>2023010705</v>
      </c>
      <c r="N48" s="7" t="s">
        <v>3046</v>
      </c>
      <c r="O48" s="7">
        <v>11930192936</v>
      </c>
      <c r="P48" s="7">
        <v>624220588</v>
      </c>
      <c r="Q48" s="7">
        <v>51514099802</v>
      </c>
      <c r="R48" s="9">
        <v>38493</v>
      </c>
      <c r="S48" s="7" t="s">
        <v>135</v>
      </c>
      <c r="T48" s="7" t="s">
        <v>136</v>
      </c>
      <c r="U48" s="7" t="s">
        <v>3047</v>
      </c>
      <c r="V48" s="8" t="s">
        <v>3048</v>
      </c>
      <c r="W48" s="7" t="s">
        <v>139</v>
      </c>
      <c r="X48" s="7" t="s">
        <v>140</v>
      </c>
      <c r="Y48" s="7" t="s">
        <v>167</v>
      </c>
      <c r="Z48" s="7" t="s">
        <v>142</v>
      </c>
      <c r="AB48" s="7">
        <v>5</v>
      </c>
      <c r="AC48" s="7">
        <v>5</v>
      </c>
      <c r="AE48" s="7" t="s">
        <v>143</v>
      </c>
      <c r="AF48" s="7">
        <v>900</v>
      </c>
      <c r="AG48" s="7" t="s">
        <v>144</v>
      </c>
      <c r="AH48" s="7">
        <v>1365</v>
      </c>
      <c r="AI48" s="7" t="s">
        <v>144</v>
      </c>
      <c r="AJ48" s="7">
        <v>0</v>
      </c>
      <c r="AK48" s="7" t="s">
        <v>145</v>
      </c>
      <c r="AL48" s="7">
        <v>0</v>
      </c>
      <c r="AM48" s="7" t="s">
        <v>145</v>
      </c>
      <c r="AN48" s="7">
        <v>0</v>
      </c>
      <c r="AO48" s="7" t="s">
        <v>145</v>
      </c>
      <c r="AP48" s="7">
        <v>870</v>
      </c>
      <c r="AQ48" s="7" t="s">
        <v>211</v>
      </c>
      <c r="AR48" s="7">
        <v>600</v>
      </c>
      <c r="AS48" s="7" t="s">
        <v>224</v>
      </c>
      <c r="AU48" s="7">
        <v>0</v>
      </c>
      <c r="AV48" s="7" t="s">
        <v>146</v>
      </c>
      <c r="AW48" s="7">
        <v>935</v>
      </c>
      <c r="AX48" s="7" t="s">
        <v>602</v>
      </c>
      <c r="AY48" s="7">
        <v>0</v>
      </c>
      <c r="AZ48" s="7" t="s">
        <v>148</v>
      </c>
      <c r="BA48" s="7">
        <v>67</v>
      </c>
      <c r="BB48" s="7" t="s">
        <v>149</v>
      </c>
      <c r="BC48" s="7">
        <v>173</v>
      </c>
      <c r="BD48" s="7" t="s">
        <v>149</v>
      </c>
      <c r="BE48" s="7">
        <v>52</v>
      </c>
      <c r="BF48" s="7" t="s">
        <v>189</v>
      </c>
      <c r="BG48" s="7" t="s">
        <v>151</v>
      </c>
      <c r="BH48" s="7">
        <v>0</v>
      </c>
      <c r="BI48" s="7" t="s">
        <v>148</v>
      </c>
      <c r="BJ48" s="7">
        <v>740</v>
      </c>
      <c r="BK48" s="7">
        <v>0</v>
      </c>
      <c r="BL48" s="7" t="s">
        <v>148</v>
      </c>
      <c r="BM48" s="7">
        <v>0</v>
      </c>
      <c r="BN48" s="7" t="s">
        <v>148</v>
      </c>
      <c r="BO48" s="7">
        <v>120</v>
      </c>
      <c r="BP48" s="7" t="s">
        <v>152</v>
      </c>
      <c r="BQ48" s="7" t="s">
        <v>294</v>
      </c>
      <c r="BR48" s="7">
        <v>0</v>
      </c>
      <c r="BS48" s="7">
        <v>0</v>
      </c>
      <c r="BT48" s="7">
        <v>0</v>
      </c>
      <c r="BU48" s="7" t="s">
        <v>148</v>
      </c>
      <c r="BV48" s="7">
        <v>0</v>
      </c>
      <c r="BW48" s="7" t="s">
        <v>148</v>
      </c>
      <c r="BX48" s="7">
        <v>0</v>
      </c>
      <c r="BY48" s="7" t="s">
        <v>148</v>
      </c>
      <c r="BZ48" s="7">
        <v>0</v>
      </c>
      <c r="CA48" s="7" t="s">
        <v>148</v>
      </c>
      <c r="CB48" s="7" t="s">
        <v>3049</v>
      </c>
      <c r="CC48" s="7" t="s">
        <v>156</v>
      </c>
      <c r="CD48" s="7" t="s">
        <v>156</v>
      </c>
      <c r="CE48" s="7" t="s">
        <v>157</v>
      </c>
      <c r="CG48" s="7" t="s">
        <v>271</v>
      </c>
      <c r="CH48" s="7" t="s">
        <v>227</v>
      </c>
      <c r="CI48" s="7" t="s">
        <v>227</v>
      </c>
      <c r="CJ48" s="7" t="s">
        <v>126</v>
      </c>
      <c r="CK48" s="7" t="s">
        <v>126</v>
      </c>
    </row>
    <row r="49" spans="1:90" ht="13" x14ac:dyDescent="0.15">
      <c r="A49" s="6">
        <v>44960.527390092597</v>
      </c>
      <c r="B49" s="7" t="s">
        <v>238</v>
      </c>
      <c r="C49" s="7" t="s">
        <v>630</v>
      </c>
      <c r="D49" s="7" t="s">
        <v>126</v>
      </c>
      <c r="E49" s="7" t="s">
        <v>127</v>
      </c>
      <c r="F49" s="7" t="s">
        <v>127</v>
      </c>
      <c r="G49" s="7">
        <v>2</v>
      </c>
      <c r="H49" s="7" t="s">
        <v>128</v>
      </c>
      <c r="I49" s="7" t="s">
        <v>129</v>
      </c>
      <c r="J49" s="7" t="s">
        <v>130</v>
      </c>
      <c r="K49" s="7" t="s">
        <v>131</v>
      </c>
      <c r="L49" s="7" t="s">
        <v>631</v>
      </c>
      <c r="M49" s="7">
        <v>2023010091</v>
      </c>
      <c r="N49" s="7" t="s">
        <v>632</v>
      </c>
      <c r="O49" s="7">
        <v>11994409092</v>
      </c>
      <c r="P49" s="7">
        <v>535226421</v>
      </c>
      <c r="Q49" s="7">
        <v>41758278897</v>
      </c>
      <c r="R49" s="9">
        <v>38827</v>
      </c>
      <c r="S49" s="7" t="s">
        <v>164</v>
      </c>
      <c r="T49" s="7" t="s">
        <v>136</v>
      </c>
      <c r="U49" s="7" t="s">
        <v>633</v>
      </c>
      <c r="V49" s="8" t="s">
        <v>634</v>
      </c>
      <c r="W49" s="7" t="s">
        <v>139</v>
      </c>
      <c r="X49" s="7" t="s">
        <v>140</v>
      </c>
      <c r="Y49" s="7" t="s">
        <v>167</v>
      </c>
      <c r="Z49" s="7" t="s">
        <v>142</v>
      </c>
      <c r="AB49" s="7">
        <v>4</v>
      </c>
      <c r="AC49" s="7">
        <v>4</v>
      </c>
      <c r="AE49" s="7" t="s">
        <v>222</v>
      </c>
      <c r="AF49" s="7">
        <v>0</v>
      </c>
      <c r="AG49" s="7" t="s">
        <v>145</v>
      </c>
      <c r="AH49" s="7">
        <v>0</v>
      </c>
      <c r="AI49" s="7" t="s">
        <v>145</v>
      </c>
      <c r="AJ49" s="7">
        <v>700</v>
      </c>
      <c r="AK49" s="7" t="s">
        <v>223</v>
      </c>
      <c r="AL49" s="7">
        <v>0</v>
      </c>
      <c r="AM49" s="7" t="s">
        <v>145</v>
      </c>
      <c r="AN49" s="7">
        <v>0</v>
      </c>
      <c r="AO49" s="7" t="s">
        <v>145</v>
      </c>
      <c r="AP49" s="7">
        <v>0</v>
      </c>
      <c r="AQ49" s="7" t="s">
        <v>145</v>
      </c>
      <c r="AR49" s="7">
        <v>600</v>
      </c>
      <c r="AS49" s="7" t="s">
        <v>224</v>
      </c>
      <c r="AU49" s="7">
        <v>0</v>
      </c>
      <c r="AV49" s="7" t="s">
        <v>186</v>
      </c>
      <c r="AW49" s="7">
        <v>0</v>
      </c>
      <c r="AX49" s="7" t="s">
        <v>187</v>
      </c>
      <c r="AY49" s="7">
        <v>0</v>
      </c>
      <c r="AZ49" s="7" t="s">
        <v>635</v>
      </c>
      <c r="BA49" s="7">
        <v>123</v>
      </c>
      <c r="BB49" s="7" t="s">
        <v>149</v>
      </c>
      <c r="BC49" s="7">
        <v>165</v>
      </c>
      <c r="BD49" s="7" t="s">
        <v>149</v>
      </c>
      <c r="BE49" s="7">
        <v>0</v>
      </c>
      <c r="BF49" s="7" t="s">
        <v>148</v>
      </c>
      <c r="BG49" s="7" t="s">
        <v>214</v>
      </c>
      <c r="BH49" s="7">
        <v>153</v>
      </c>
      <c r="BI49" s="7" t="s">
        <v>636</v>
      </c>
      <c r="BJ49" s="7">
        <v>0</v>
      </c>
      <c r="BK49" s="7">
        <v>0</v>
      </c>
      <c r="BL49" s="7" t="s">
        <v>148</v>
      </c>
      <c r="BM49" s="7">
        <v>0</v>
      </c>
      <c r="BN49" s="7" t="s">
        <v>148</v>
      </c>
      <c r="BO49" s="7">
        <v>34</v>
      </c>
      <c r="BP49" s="7" t="s">
        <v>148</v>
      </c>
      <c r="BQ49" s="7" t="s">
        <v>294</v>
      </c>
      <c r="BR49" s="7">
        <v>0</v>
      </c>
      <c r="BS49" s="7">
        <v>0</v>
      </c>
      <c r="BT49" s="7">
        <v>0</v>
      </c>
      <c r="BU49" s="7" t="s">
        <v>148</v>
      </c>
      <c r="BV49" s="7">
        <v>0</v>
      </c>
      <c r="BW49" s="7" t="s">
        <v>148</v>
      </c>
      <c r="BX49" s="7">
        <v>0</v>
      </c>
      <c r="BY49" s="7" t="s">
        <v>148</v>
      </c>
      <c r="BZ49" s="7">
        <v>0</v>
      </c>
      <c r="CA49" s="7" t="s">
        <v>148</v>
      </c>
      <c r="CC49" s="7" t="s">
        <v>236</v>
      </c>
      <c r="CD49" s="7" t="s">
        <v>156</v>
      </c>
      <c r="CE49" s="7" t="s">
        <v>157</v>
      </c>
      <c r="CG49" s="7" t="s">
        <v>158</v>
      </c>
      <c r="CH49" s="7" t="s">
        <v>177</v>
      </c>
      <c r="CI49" s="7" t="s">
        <v>177</v>
      </c>
      <c r="CJ49" s="7" t="s">
        <v>127</v>
      </c>
      <c r="CK49" s="7" t="s">
        <v>127</v>
      </c>
    </row>
    <row r="50" spans="1:90" ht="13" x14ac:dyDescent="0.15">
      <c r="A50" s="6">
        <v>44960.54074679398</v>
      </c>
      <c r="B50" s="7" t="s">
        <v>389</v>
      </c>
      <c r="C50" s="7" t="s">
        <v>2818</v>
      </c>
      <c r="D50" s="7" t="s">
        <v>126</v>
      </c>
      <c r="E50" s="7" t="s">
        <v>127</v>
      </c>
      <c r="F50" s="7" t="s">
        <v>127</v>
      </c>
      <c r="G50" s="7" t="s">
        <v>128</v>
      </c>
      <c r="H50" s="7" t="s">
        <v>128</v>
      </c>
      <c r="I50" s="7" t="s">
        <v>129</v>
      </c>
      <c r="J50" s="7" t="s">
        <v>180</v>
      </c>
      <c r="K50" s="7" t="s">
        <v>180</v>
      </c>
      <c r="L50" s="7" t="s">
        <v>2819</v>
      </c>
      <c r="M50" s="7">
        <v>2023010638</v>
      </c>
      <c r="N50" s="7" t="s">
        <v>2820</v>
      </c>
      <c r="O50" s="7">
        <v>11992525218</v>
      </c>
      <c r="P50" s="7">
        <v>565341637</v>
      </c>
      <c r="Q50" s="7">
        <v>54528635836</v>
      </c>
      <c r="R50" s="9">
        <v>38773</v>
      </c>
      <c r="S50" s="7" t="s">
        <v>164</v>
      </c>
      <c r="T50" s="7" t="s">
        <v>136</v>
      </c>
      <c r="U50" s="7" t="s">
        <v>2821</v>
      </c>
      <c r="V50" s="8" t="s">
        <v>2822</v>
      </c>
      <c r="W50" s="7" t="s">
        <v>139</v>
      </c>
      <c r="X50" s="7" t="s">
        <v>140</v>
      </c>
      <c r="Y50" s="7" t="s">
        <v>167</v>
      </c>
      <c r="Z50" s="7" t="s">
        <v>142</v>
      </c>
      <c r="AB50" s="7">
        <v>3</v>
      </c>
      <c r="AC50" s="7">
        <v>2</v>
      </c>
      <c r="AD50" s="7">
        <v>0</v>
      </c>
      <c r="AE50" s="7" t="s">
        <v>143</v>
      </c>
      <c r="AF50" s="7">
        <v>0</v>
      </c>
      <c r="AG50" s="7" t="s">
        <v>145</v>
      </c>
      <c r="AH50" s="7">
        <v>0</v>
      </c>
      <c r="AI50" s="7" t="s">
        <v>145</v>
      </c>
      <c r="AJ50" s="7">
        <v>1302</v>
      </c>
      <c r="AK50" s="7" t="s">
        <v>267</v>
      </c>
      <c r="AL50" s="7">
        <v>0</v>
      </c>
      <c r="AM50" s="7" t="s">
        <v>145</v>
      </c>
      <c r="AN50" s="7">
        <v>0</v>
      </c>
      <c r="AO50" s="7" t="s">
        <v>145</v>
      </c>
      <c r="AP50" s="7">
        <v>0</v>
      </c>
      <c r="AQ50" s="7" t="s">
        <v>145</v>
      </c>
      <c r="AR50" s="7">
        <v>0</v>
      </c>
      <c r="AS50" s="7" t="s">
        <v>145</v>
      </c>
      <c r="AU50" s="7">
        <v>0</v>
      </c>
      <c r="AV50" s="7" t="s">
        <v>186</v>
      </c>
      <c r="AW50" s="7">
        <v>0</v>
      </c>
      <c r="AX50" s="7" t="s">
        <v>187</v>
      </c>
      <c r="AY50" s="7">
        <v>300</v>
      </c>
      <c r="AZ50" s="7" t="s">
        <v>154</v>
      </c>
      <c r="BA50" s="7">
        <v>0</v>
      </c>
      <c r="BB50" s="7" t="s">
        <v>359</v>
      </c>
      <c r="BC50" s="7">
        <v>0</v>
      </c>
      <c r="BD50" s="7" t="s">
        <v>595</v>
      </c>
      <c r="BE50" s="7">
        <v>40</v>
      </c>
      <c r="BF50" s="7" t="s">
        <v>300</v>
      </c>
      <c r="BG50" s="7" t="s">
        <v>214</v>
      </c>
      <c r="BH50" s="7">
        <v>0</v>
      </c>
      <c r="BI50" s="7" t="s">
        <v>148</v>
      </c>
      <c r="BJ50" s="7">
        <v>200</v>
      </c>
      <c r="BK50" s="7">
        <v>0</v>
      </c>
      <c r="BL50" s="7" t="s">
        <v>148</v>
      </c>
      <c r="BM50" s="7">
        <v>0</v>
      </c>
      <c r="BN50" s="7" t="s">
        <v>148</v>
      </c>
      <c r="BO50" s="7">
        <v>300</v>
      </c>
      <c r="BP50" s="7" t="s">
        <v>192</v>
      </c>
      <c r="BQ50" s="7" t="s">
        <v>2823</v>
      </c>
      <c r="BR50" s="7">
        <v>0</v>
      </c>
      <c r="BS50" s="7">
        <v>0</v>
      </c>
      <c r="BT50" s="7">
        <v>0</v>
      </c>
      <c r="BU50" s="7" t="s">
        <v>148</v>
      </c>
      <c r="BV50" s="7">
        <v>0</v>
      </c>
      <c r="BW50" s="7" t="s">
        <v>148</v>
      </c>
      <c r="BX50" s="7">
        <v>0</v>
      </c>
      <c r="BY50" s="7" t="s">
        <v>148</v>
      </c>
      <c r="BZ50" s="7">
        <v>0</v>
      </c>
      <c r="CA50" s="7" t="s">
        <v>148</v>
      </c>
      <c r="CC50" s="7" t="s">
        <v>156</v>
      </c>
      <c r="CD50" s="7" t="s">
        <v>156</v>
      </c>
      <c r="CE50" s="7" t="s">
        <v>157</v>
      </c>
      <c r="CG50" s="7" t="s">
        <v>398</v>
      </c>
      <c r="CH50" s="7" t="s">
        <v>177</v>
      </c>
      <c r="CI50" s="7" t="s">
        <v>176</v>
      </c>
      <c r="CJ50" s="7" t="s">
        <v>127</v>
      </c>
      <c r="CK50" s="7" t="s">
        <v>127</v>
      </c>
    </row>
    <row r="51" spans="1:90" ht="13" x14ac:dyDescent="0.15">
      <c r="A51" s="6">
        <v>44960.540894641206</v>
      </c>
      <c r="B51" s="7" t="s">
        <v>518</v>
      </c>
      <c r="C51" s="7" t="s">
        <v>2785</v>
      </c>
      <c r="D51" s="7" t="s">
        <v>126</v>
      </c>
      <c r="E51" s="7" t="s">
        <v>127</v>
      </c>
      <c r="F51" s="7" t="s">
        <v>2786</v>
      </c>
      <c r="G51" s="7">
        <v>2</v>
      </c>
      <c r="H51" s="7">
        <v>3</v>
      </c>
      <c r="I51" s="7" t="s">
        <v>129</v>
      </c>
      <c r="J51" s="7" t="s">
        <v>130</v>
      </c>
      <c r="K51" s="7" t="s">
        <v>131</v>
      </c>
      <c r="L51" s="7" t="s">
        <v>2787</v>
      </c>
      <c r="M51" s="7">
        <v>2023010631</v>
      </c>
      <c r="N51" s="7" t="s">
        <v>2788</v>
      </c>
      <c r="O51" s="7">
        <v>11992383848</v>
      </c>
      <c r="P51" s="7">
        <v>575818347</v>
      </c>
      <c r="Q51" s="7">
        <v>43949508805</v>
      </c>
      <c r="R51" s="9">
        <v>38439</v>
      </c>
      <c r="S51" s="7" t="s">
        <v>255</v>
      </c>
      <c r="T51" s="7" t="s">
        <v>136</v>
      </c>
      <c r="U51" s="7" t="s">
        <v>2789</v>
      </c>
      <c r="V51" s="8" t="s">
        <v>2790</v>
      </c>
      <c r="W51" s="7" t="s">
        <v>734</v>
      </c>
      <c r="X51" s="7" t="s">
        <v>140</v>
      </c>
      <c r="Y51" s="7" t="s">
        <v>167</v>
      </c>
      <c r="Z51" s="7" t="s">
        <v>142</v>
      </c>
      <c r="AB51" s="7">
        <v>3</v>
      </c>
      <c r="AC51" s="7">
        <v>3</v>
      </c>
      <c r="AE51" s="7" t="s">
        <v>222</v>
      </c>
      <c r="AF51" s="7">
        <v>0</v>
      </c>
      <c r="AG51" s="7" t="s">
        <v>145</v>
      </c>
      <c r="AH51" s="7">
        <v>0</v>
      </c>
      <c r="AI51" s="7" t="s">
        <v>145</v>
      </c>
      <c r="AJ51" s="7">
        <v>3200</v>
      </c>
      <c r="AK51" s="7" t="s">
        <v>223</v>
      </c>
      <c r="AL51" s="7">
        <v>0</v>
      </c>
      <c r="AM51" s="7" t="s">
        <v>145</v>
      </c>
      <c r="AN51" s="7">
        <v>0</v>
      </c>
      <c r="AO51" s="7" t="s">
        <v>145</v>
      </c>
      <c r="AP51" s="7">
        <v>0</v>
      </c>
      <c r="AQ51" s="7" t="s">
        <v>145</v>
      </c>
      <c r="AR51" s="7">
        <v>0</v>
      </c>
      <c r="AS51" s="7" t="s">
        <v>145</v>
      </c>
      <c r="AU51" s="7">
        <v>0</v>
      </c>
      <c r="AV51" s="7" t="s">
        <v>186</v>
      </c>
      <c r="AW51" s="7">
        <v>0</v>
      </c>
      <c r="AX51" s="7" t="s">
        <v>187</v>
      </c>
      <c r="AY51" s="7">
        <v>0</v>
      </c>
      <c r="AZ51" s="7" t="s">
        <v>148</v>
      </c>
      <c r="BA51" s="7">
        <v>88</v>
      </c>
      <c r="BB51" s="7" t="s">
        <v>149</v>
      </c>
      <c r="BC51" s="7">
        <v>328</v>
      </c>
      <c r="BD51" s="7" t="s">
        <v>149</v>
      </c>
      <c r="BE51" s="7">
        <v>80</v>
      </c>
      <c r="BF51" s="7" t="s">
        <v>189</v>
      </c>
      <c r="BG51" s="7" t="s">
        <v>214</v>
      </c>
      <c r="BH51" s="7">
        <v>137</v>
      </c>
      <c r="BI51" s="7" t="s">
        <v>190</v>
      </c>
      <c r="BJ51" s="7">
        <v>0</v>
      </c>
      <c r="BK51" s="7">
        <v>0</v>
      </c>
      <c r="BL51" s="7" t="s">
        <v>148</v>
      </c>
      <c r="BM51" s="7">
        <v>0</v>
      </c>
      <c r="BN51" s="7" t="s">
        <v>148</v>
      </c>
      <c r="BO51" s="7">
        <v>40</v>
      </c>
      <c r="BP51" s="7" t="s">
        <v>152</v>
      </c>
      <c r="BQ51" s="7" t="s">
        <v>2791</v>
      </c>
      <c r="BR51" s="7">
        <v>0</v>
      </c>
      <c r="BS51" s="7">
        <v>0</v>
      </c>
      <c r="BT51" s="7">
        <v>0</v>
      </c>
      <c r="BU51" s="7" t="s">
        <v>148</v>
      </c>
      <c r="BV51" s="7">
        <v>0</v>
      </c>
      <c r="BW51" s="7" t="s">
        <v>148</v>
      </c>
      <c r="BX51" s="7">
        <v>0</v>
      </c>
      <c r="BY51" s="7" t="s">
        <v>148</v>
      </c>
      <c r="BZ51" s="7">
        <v>0</v>
      </c>
      <c r="CA51" s="7" t="s">
        <v>148</v>
      </c>
      <c r="CB51" s="7" t="s">
        <v>2792</v>
      </c>
      <c r="CC51" s="7" t="s">
        <v>156</v>
      </c>
      <c r="CD51" s="7" t="s">
        <v>156</v>
      </c>
      <c r="CE51" s="7" t="s">
        <v>175</v>
      </c>
      <c r="CG51" s="7" t="s">
        <v>158</v>
      </c>
      <c r="CH51" s="7" t="s">
        <v>237</v>
      </c>
      <c r="CI51" s="7" t="s">
        <v>194</v>
      </c>
      <c r="CJ51" s="7" t="s">
        <v>127</v>
      </c>
      <c r="CK51" s="7" t="s">
        <v>127</v>
      </c>
    </row>
    <row r="52" spans="1:90" ht="13" x14ac:dyDescent="0.15">
      <c r="A52" s="6">
        <v>44960.545590810187</v>
      </c>
      <c r="B52" s="7" t="s">
        <v>160</v>
      </c>
      <c r="C52" s="7" t="s">
        <v>1880</v>
      </c>
      <c r="D52" s="7" t="s">
        <v>126</v>
      </c>
      <c r="E52" s="7" t="s">
        <v>127</v>
      </c>
      <c r="F52" s="7" t="s">
        <v>127</v>
      </c>
      <c r="G52" s="7" t="s">
        <v>128</v>
      </c>
      <c r="H52" s="7" t="s">
        <v>128</v>
      </c>
      <c r="I52" s="7" t="s">
        <v>129</v>
      </c>
      <c r="J52" s="7" t="s">
        <v>131</v>
      </c>
      <c r="K52" s="7" t="s">
        <v>130</v>
      </c>
      <c r="L52" s="7" t="s">
        <v>1881</v>
      </c>
      <c r="M52" s="7">
        <v>2023010398</v>
      </c>
      <c r="N52" s="7" t="s">
        <v>1882</v>
      </c>
      <c r="O52" s="7">
        <v>11962391359</v>
      </c>
      <c r="P52" s="7">
        <v>399845835</v>
      </c>
      <c r="Q52" s="7">
        <v>45357381810</v>
      </c>
      <c r="R52" s="9">
        <v>35319</v>
      </c>
      <c r="S52" s="7" t="s">
        <v>135</v>
      </c>
      <c r="T52" s="7" t="s">
        <v>136</v>
      </c>
      <c r="U52" s="7" t="s">
        <v>1883</v>
      </c>
      <c r="V52" s="8" t="s">
        <v>1884</v>
      </c>
      <c r="W52" s="7" t="s">
        <v>139</v>
      </c>
      <c r="X52" s="7" t="s">
        <v>140</v>
      </c>
      <c r="Y52" s="7" t="s">
        <v>167</v>
      </c>
      <c r="Z52" s="7" t="s">
        <v>142</v>
      </c>
      <c r="AB52" s="7">
        <v>2</v>
      </c>
      <c r="AC52" s="7">
        <v>1</v>
      </c>
      <c r="AE52" s="7" t="s">
        <v>143</v>
      </c>
      <c r="AF52" s="7">
        <v>0</v>
      </c>
      <c r="AG52" s="7" t="s">
        <v>145</v>
      </c>
      <c r="AH52" s="7">
        <v>0</v>
      </c>
      <c r="AI52" s="7" t="s">
        <v>145</v>
      </c>
      <c r="AJ52" s="7">
        <v>0</v>
      </c>
      <c r="AK52" s="7" t="s">
        <v>145</v>
      </c>
      <c r="AL52" s="7">
        <v>0</v>
      </c>
      <c r="AM52" s="7" t="s">
        <v>145</v>
      </c>
      <c r="AN52" s="7">
        <v>0</v>
      </c>
      <c r="AO52" s="7" t="s">
        <v>145</v>
      </c>
      <c r="AP52" s="7">
        <v>5000</v>
      </c>
      <c r="AQ52" s="7" t="s">
        <v>267</v>
      </c>
      <c r="AR52" s="7">
        <v>0</v>
      </c>
      <c r="AS52" s="7" t="s">
        <v>145</v>
      </c>
      <c r="AU52" s="7">
        <v>0</v>
      </c>
      <c r="AV52" s="7" t="s">
        <v>186</v>
      </c>
      <c r="AW52" s="7">
        <v>1600</v>
      </c>
      <c r="AX52" s="7" t="s">
        <v>395</v>
      </c>
      <c r="AY52" s="7">
        <v>0</v>
      </c>
      <c r="AZ52" s="7" t="s">
        <v>148</v>
      </c>
      <c r="BA52" s="7">
        <v>90</v>
      </c>
      <c r="BB52" s="7" t="s">
        <v>169</v>
      </c>
      <c r="BC52" s="7">
        <v>100</v>
      </c>
      <c r="BD52" s="7" t="s">
        <v>150</v>
      </c>
      <c r="BE52" s="7">
        <v>70</v>
      </c>
      <c r="BF52" s="7" t="s">
        <v>300</v>
      </c>
      <c r="BG52" s="7" t="s">
        <v>214</v>
      </c>
      <c r="BH52" s="7">
        <v>189</v>
      </c>
      <c r="BI52" s="7" t="s">
        <v>171</v>
      </c>
      <c r="BJ52" s="7">
        <v>160</v>
      </c>
      <c r="BK52" s="7">
        <v>0</v>
      </c>
      <c r="BL52" s="7" t="s">
        <v>148</v>
      </c>
      <c r="BM52" s="7">
        <v>0</v>
      </c>
      <c r="BN52" s="7" t="s">
        <v>148</v>
      </c>
      <c r="BO52" s="7">
        <v>300</v>
      </c>
      <c r="BP52" s="7" t="s">
        <v>152</v>
      </c>
      <c r="BQ52" s="7" t="s">
        <v>1885</v>
      </c>
      <c r="BR52" s="7">
        <v>0</v>
      </c>
      <c r="BS52" s="7">
        <v>0</v>
      </c>
      <c r="BT52" s="7">
        <v>0</v>
      </c>
      <c r="BU52" s="7" t="s">
        <v>148</v>
      </c>
      <c r="BV52" s="7">
        <v>2200</v>
      </c>
      <c r="BW52" s="7" t="s">
        <v>154</v>
      </c>
      <c r="BX52" s="7">
        <v>0</v>
      </c>
      <c r="BY52" s="7" t="s">
        <v>148</v>
      </c>
      <c r="BZ52" s="7">
        <v>1200</v>
      </c>
      <c r="CA52" s="7" t="s">
        <v>155</v>
      </c>
      <c r="CB52" s="7" t="s">
        <v>1886</v>
      </c>
      <c r="CC52" s="7" t="s">
        <v>156</v>
      </c>
      <c r="CD52" s="7" t="s">
        <v>156</v>
      </c>
      <c r="CE52" s="7" t="s">
        <v>175</v>
      </c>
      <c r="CG52" s="7" t="s">
        <v>158</v>
      </c>
      <c r="CH52" s="7" t="s">
        <v>227</v>
      </c>
      <c r="CI52" s="7" t="s">
        <v>194</v>
      </c>
      <c r="CJ52" s="7" t="s">
        <v>127</v>
      </c>
      <c r="CK52" s="7" t="s">
        <v>126</v>
      </c>
    </row>
    <row r="53" spans="1:90" ht="13" x14ac:dyDescent="0.15">
      <c r="A53" s="6">
        <v>44960.548111562501</v>
      </c>
      <c r="B53" s="7" t="s">
        <v>690</v>
      </c>
      <c r="C53" s="7" t="s">
        <v>3066</v>
      </c>
      <c r="D53" s="7" t="s">
        <v>126</v>
      </c>
      <c r="E53" s="7" t="s">
        <v>127</v>
      </c>
      <c r="F53" s="7" t="s">
        <v>127</v>
      </c>
      <c r="G53" s="7">
        <v>1</v>
      </c>
      <c r="H53" s="7" t="s">
        <v>128</v>
      </c>
      <c r="I53" s="7" t="s">
        <v>129</v>
      </c>
      <c r="J53" s="7" t="s">
        <v>130</v>
      </c>
      <c r="K53" s="7" t="s">
        <v>131</v>
      </c>
      <c r="L53" s="7" t="s">
        <v>3373</v>
      </c>
      <c r="M53" s="7">
        <v>2023010709</v>
      </c>
      <c r="N53" s="7" t="s">
        <v>3068</v>
      </c>
      <c r="O53" s="7">
        <v>11968763500</v>
      </c>
      <c r="P53" s="7">
        <v>528012265</v>
      </c>
      <c r="Q53" s="7">
        <v>47965057840</v>
      </c>
      <c r="R53" s="9">
        <v>36896</v>
      </c>
      <c r="S53" s="7" t="s">
        <v>164</v>
      </c>
      <c r="T53" s="7" t="s">
        <v>136</v>
      </c>
      <c r="U53" s="7" t="s">
        <v>3069</v>
      </c>
      <c r="V53" s="8" t="s">
        <v>3070</v>
      </c>
      <c r="W53" s="7" t="s">
        <v>139</v>
      </c>
      <c r="X53" s="7" t="s">
        <v>140</v>
      </c>
      <c r="Y53" s="7" t="s">
        <v>167</v>
      </c>
      <c r="Z53" s="7" t="s">
        <v>142</v>
      </c>
      <c r="AB53" s="7">
        <v>2</v>
      </c>
      <c r="AC53" s="7">
        <v>2</v>
      </c>
      <c r="AE53" s="7" t="s">
        <v>143</v>
      </c>
      <c r="AF53" s="7">
        <v>2755</v>
      </c>
      <c r="AG53" s="7" t="s">
        <v>144</v>
      </c>
      <c r="AH53" s="7">
        <v>0</v>
      </c>
      <c r="AI53" s="7" t="s">
        <v>145</v>
      </c>
      <c r="AJ53" s="7">
        <v>3170</v>
      </c>
      <c r="AK53" s="7" t="s">
        <v>144</v>
      </c>
      <c r="AL53" s="7">
        <v>0</v>
      </c>
      <c r="AM53" s="7" t="s">
        <v>145</v>
      </c>
      <c r="AN53" s="7">
        <v>0</v>
      </c>
      <c r="AO53" s="7" t="s">
        <v>145</v>
      </c>
      <c r="AP53" s="7">
        <v>0</v>
      </c>
      <c r="AQ53" s="7" t="s">
        <v>145</v>
      </c>
      <c r="AR53" s="7">
        <v>20</v>
      </c>
      <c r="AS53" s="7" t="s">
        <v>144</v>
      </c>
      <c r="AU53" s="7">
        <v>1</v>
      </c>
      <c r="AV53" s="7" t="s">
        <v>186</v>
      </c>
      <c r="AW53" s="7">
        <v>0</v>
      </c>
      <c r="AX53" s="7" t="s">
        <v>187</v>
      </c>
      <c r="AY53" s="7">
        <v>0</v>
      </c>
      <c r="AZ53" s="7" t="s">
        <v>148</v>
      </c>
      <c r="BA53" s="7">
        <v>143</v>
      </c>
      <c r="BB53" s="7" t="s">
        <v>149</v>
      </c>
      <c r="BC53" s="7">
        <v>232</v>
      </c>
      <c r="BD53" s="7" t="s">
        <v>149</v>
      </c>
      <c r="BE53" s="7">
        <v>0</v>
      </c>
      <c r="BF53" s="7" t="s">
        <v>148</v>
      </c>
      <c r="BG53" s="7" t="s">
        <v>151</v>
      </c>
      <c r="BH53" s="7">
        <v>90</v>
      </c>
      <c r="BI53" s="7" t="s">
        <v>190</v>
      </c>
      <c r="BJ53" s="7">
        <v>0</v>
      </c>
      <c r="BK53" s="7">
        <v>0</v>
      </c>
      <c r="BL53" s="7" t="s">
        <v>148</v>
      </c>
      <c r="BM53" s="7">
        <v>200</v>
      </c>
      <c r="BN53" s="7" t="s">
        <v>225</v>
      </c>
      <c r="BO53" s="7">
        <v>450</v>
      </c>
      <c r="BP53" s="7" t="s">
        <v>245</v>
      </c>
      <c r="BQ53" s="7" t="s">
        <v>3071</v>
      </c>
      <c r="BR53" s="7">
        <v>0</v>
      </c>
      <c r="BS53" s="7">
        <v>0</v>
      </c>
      <c r="BT53" s="7">
        <v>0</v>
      </c>
      <c r="BU53" s="7" t="s">
        <v>148</v>
      </c>
      <c r="BV53" s="7">
        <v>0</v>
      </c>
      <c r="BW53" s="7" t="s">
        <v>148</v>
      </c>
      <c r="BX53" s="7">
        <v>0</v>
      </c>
      <c r="BY53" s="7" t="s">
        <v>148</v>
      </c>
      <c r="BZ53" s="7">
        <v>0</v>
      </c>
      <c r="CA53" s="7" t="s">
        <v>148</v>
      </c>
      <c r="CB53" s="7" t="s">
        <v>3072</v>
      </c>
      <c r="CC53" s="7" t="s">
        <v>156</v>
      </c>
      <c r="CD53" s="7" t="s">
        <v>156</v>
      </c>
      <c r="CE53" s="7" t="s">
        <v>175</v>
      </c>
      <c r="CG53" s="7" t="s">
        <v>158</v>
      </c>
      <c r="CH53" s="7" t="s">
        <v>177</v>
      </c>
      <c r="CI53" s="7" t="s">
        <v>177</v>
      </c>
      <c r="CJ53" s="7" t="s">
        <v>126</v>
      </c>
      <c r="CK53" s="7" t="s">
        <v>126</v>
      </c>
    </row>
    <row r="54" spans="1:90" ht="13" x14ac:dyDescent="0.15">
      <c r="A54" s="6">
        <v>44960.553017256942</v>
      </c>
      <c r="B54" s="7" t="s">
        <v>1575</v>
      </c>
      <c r="C54" s="7" t="s">
        <v>2564</v>
      </c>
      <c r="D54" s="7" t="s">
        <v>126</v>
      </c>
      <c r="E54" s="7" t="s">
        <v>126</v>
      </c>
      <c r="F54" s="7" t="s">
        <v>127</v>
      </c>
      <c r="G54" s="7">
        <v>1</v>
      </c>
      <c r="H54" s="7" t="s">
        <v>128</v>
      </c>
      <c r="I54" s="7" t="s">
        <v>129</v>
      </c>
      <c r="J54" s="7" t="s">
        <v>130</v>
      </c>
      <c r="K54" s="7" t="s">
        <v>131</v>
      </c>
      <c r="L54" s="7" t="s">
        <v>2565</v>
      </c>
      <c r="M54" s="7">
        <v>2023010556</v>
      </c>
      <c r="N54" s="7" t="s">
        <v>2566</v>
      </c>
      <c r="O54" s="7">
        <v>11959281879</v>
      </c>
      <c r="P54" s="7">
        <v>577575843</v>
      </c>
      <c r="Q54" s="7">
        <v>54109556848</v>
      </c>
      <c r="R54" s="9">
        <v>38628</v>
      </c>
      <c r="S54" s="7" t="s">
        <v>255</v>
      </c>
      <c r="T54" s="7" t="s">
        <v>136</v>
      </c>
      <c r="U54" s="7" t="s">
        <v>2567</v>
      </c>
      <c r="V54" s="8" t="s">
        <v>2568</v>
      </c>
      <c r="W54" s="7" t="s">
        <v>139</v>
      </c>
      <c r="X54" s="7" t="s">
        <v>140</v>
      </c>
      <c r="Y54" s="7" t="s">
        <v>167</v>
      </c>
      <c r="Z54" s="7" t="s">
        <v>142</v>
      </c>
      <c r="AB54" s="7">
        <v>2</v>
      </c>
      <c r="AC54" s="7">
        <v>2</v>
      </c>
      <c r="AE54" s="7" t="s">
        <v>222</v>
      </c>
      <c r="AF54" s="7">
        <v>0</v>
      </c>
      <c r="AG54" s="7" t="s">
        <v>145</v>
      </c>
      <c r="AH54" s="7">
        <v>1239</v>
      </c>
      <c r="AI54" s="7" t="s">
        <v>234</v>
      </c>
      <c r="AJ54" s="7">
        <v>1200</v>
      </c>
      <c r="AK54" s="7" t="s">
        <v>223</v>
      </c>
      <c r="AL54" s="7">
        <v>0</v>
      </c>
      <c r="AM54" s="7" t="s">
        <v>145</v>
      </c>
      <c r="AN54" s="7">
        <v>0</v>
      </c>
      <c r="AO54" s="7" t="s">
        <v>145</v>
      </c>
      <c r="AP54" s="7">
        <v>0</v>
      </c>
      <c r="AQ54" s="7" t="s">
        <v>145</v>
      </c>
      <c r="AR54" s="7">
        <v>0</v>
      </c>
      <c r="AS54" s="7" t="s">
        <v>145</v>
      </c>
      <c r="AU54" s="7">
        <v>0</v>
      </c>
      <c r="AV54" s="7" t="s">
        <v>328</v>
      </c>
      <c r="AW54" s="7">
        <v>0</v>
      </c>
      <c r="AX54" s="7" t="s">
        <v>329</v>
      </c>
      <c r="AY54" s="7">
        <v>0</v>
      </c>
      <c r="AZ54" s="7" t="s">
        <v>148</v>
      </c>
      <c r="BA54" s="7">
        <v>0</v>
      </c>
      <c r="BB54" s="7" t="s">
        <v>268</v>
      </c>
      <c r="BC54" s="7">
        <v>0</v>
      </c>
      <c r="BD54" s="7" t="s">
        <v>595</v>
      </c>
      <c r="BE54" s="7">
        <v>61</v>
      </c>
      <c r="BF54" s="7" t="s">
        <v>189</v>
      </c>
      <c r="BG54" s="7" t="s">
        <v>170</v>
      </c>
      <c r="BH54" s="7">
        <v>0</v>
      </c>
      <c r="BI54" s="7" t="s">
        <v>171</v>
      </c>
      <c r="BJ54" s="7">
        <v>350</v>
      </c>
      <c r="BK54" s="7">
        <v>0</v>
      </c>
      <c r="BL54" s="7" t="s">
        <v>148</v>
      </c>
      <c r="BM54" s="7">
        <v>0</v>
      </c>
      <c r="BN54" s="7" t="s">
        <v>148</v>
      </c>
      <c r="BO54" s="7">
        <v>0</v>
      </c>
      <c r="BP54" s="7" t="s">
        <v>148</v>
      </c>
      <c r="BR54" s="7">
        <v>1</v>
      </c>
      <c r="BS54" s="7">
        <v>0</v>
      </c>
      <c r="BT54" s="7">
        <v>1300</v>
      </c>
      <c r="BU54" s="7" t="s">
        <v>155</v>
      </c>
      <c r="BV54" s="7">
        <v>0</v>
      </c>
      <c r="BW54" s="7" t="s">
        <v>148</v>
      </c>
      <c r="BX54" s="7">
        <v>0</v>
      </c>
      <c r="BY54" s="7" t="s">
        <v>148</v>
      </c>
      <c r="BZ54" s="7">
        <v>0</v>
      </c>
      <c r="CA54" s="7" t="s">
        <v>148</v>
      </c>
      <c r="CB54" s="7" t="s">
        <v>2569</v>
      </c>
      <c r="CC54" s="7" t="s">
        <v>379</v>
      </c>
      <c r="CD54" s="7" t="s">
        <v>379</v>
      </c>
      <c r="CE54" s="7" t="s">
        <v>157</v>
      </c>
      <c r="CF54" s="7" t="s">
        <v>418</v>
      </c>
      <c r="CG54" s="7" t="s">
        <v>158</v>
      </c>
      <c r="CH54" s="7" t="s">
        <v>176</v>
      </c>
      <c r="CI54" s="7" t="s">
        <v>260</v>
      </c>
      <c r="CJ54" s="7" t="s">
        <v>127</v>
      </c>
      <c r="CK54" s="7" t="s">
        <v>127</v>
      </c>
    </row>
    <row r="55" spans="1:90" ht="13" x14ac:dyDescent="0.15">
      <c r="A55" s="6">
        <v>44960.553596678241</v>
      </c>
      <c r="B55" s="7" t="s">
        <v>352</v>
      </c>
      <c r="C55" s="7" t="s">
        <v>353</v>
      </c>
      <c r="D55" s="7" t="s">
        <v>126</v>
      </c>
      <c r="E55" s="7" t="s">
        <v>126</v>
      </c>
      <c r="F55" s="7" t="s">
        <v>127</v>
      </c>
      <c r="G55" s="7">
        <v>2</v>
      </c>
      <c r="H55" s="7">
        <v>1</v>
      </c>
      <c r="I55" s="7" t="s">
        <v>129</v>
      </c>
      <c r="J55" s="7" t="s">
        <v>130</v>
      </c>
      <c r="K55" s="7" t="s">
        <v>131</v>
      </c>
      <c r="L55" s="7" t="s">
        <v>354</v>
      </c>
      <c r="M55" s="7">
        <v>2023010039</v>
      </c>
      <c r="N55" s="7" t="s">
        <v>355</v>
      </c>
      <c r="O55" s="7">
        <v>11962589200</v>
      </c>
      <c r="P55" s="7">
        <v>546319889</v>
      </c>
      <c r="Q55" s="7">
        <v>46612695862</v>
      </c>
      <c r="R55" s="9">
        <v>38374</v>
      </c>
      <c r="S55" s="7" t="s">
        <v>164</v>
      </c>
      <c r="T55" s="7" t="s">
        <v>136</v>
      </c>
      <c r="U55" s="7" t="s">
        <v>356</v>
      </c>
      <c r="V55" s="8" t="s">
        <v>357</v>
      </c>
      <c r="W55" s="7" t="s">
        <v>139</v>
      </c>
      <c r="X55" s="7" t="s">
        <v>140</v>
      </c>
      <c r="Y55" s="7" t="s">
        <v>167</v>
      </c>
      <c r="Z55" s="7" t="s">
        <v>142</v>
      </c>
      <c r="AB55" s="7">
        <v>2</v>
      </c>
      <c r="AC55" s="7">
        <v>2</v>
      </c>
      <c r="AD55" s="7">
        <v>0</v>
      </c>
      <c r="AE55" s="7" t="s">
        <v>143</v>
      </c>
      <c r="AF55" s="7">
        <v>0</v>
      </c>
      <c r="AG55" s="7" t="s">
        <v>145</v>
      </c>
      <c r="AH55" s="7">
        <v>0</v>
      </c>
      <c r="AI55" s="7" t="s">
        <v>145</v>
      </c>
      <c r="AJ55" s="7">
        <v>1461</v>
      </c>
      <c r="AK55" s="7" t="s">
        <v>144</v>
      </c>
      <c r="AL55" s="7">
        <v>0</v>
      </c>
      <c r="AM55" s="7" t="s">
        <v>145</v>
      </c>
      <c r="AN55" s="7">
        <v>0</v>
      </c>
      <c r="AO55" s="7" t="s">
        <v>145</v>
      </c>
      <c r="AP55" s="7">
        <v>0</v>
      </c>
      <c r="AQ55" s="7" t="s">
        <v>145</v>
      </c>
      <c r="AR55" s="7">
        <v>0</v>
      </c>
      <c r="AS55" s="7" t="s">
        <v>145</v>
      </c>
      <c r="AU55" s="7">
        <v>0</v>
      </c>
      <c r="AV55" s="7" t="s">
        <v>146</v>
      </c>
      <c r="AW55" s="7">
        <v>750</v>
      </c>
      <c r="AX55" s="7" t="s">
        <v>358</v>
      </c>
      <c r="AY55" s="7">
        <v>0</v>
      </c>
      <c r="AZ55" s="7" t="s">
        <v>148</v>
      </c>
      <c r="BA55" s="7">
        <v>99</v>
      </c>
      <c r="BB55" s="7" t="s">
        <v>359</v>
      </c>
      <c r="BC55" s="7">
        <v>136</v>
      </c>
      <c r="BD55" s="7" t="s">
        <v>149</v>
      </c>
      <c r="BE55" s="7">
        <v>0</v>
      </c>
      <c r="BF55" s="7" t="s">
        <v>148</v>
      </c>
      <c r="BG55" s="7" t="s">
        <v>170</v>
      </c>
      <c r="BH55" s="7">
        <v>90</v>
      </c>
      <c r="BI55" s="7" t="s">
        <v>190</v>
      </c>
      <c r="BJ55" s="7">
        <v>300</v>
      </c>
      <c r="BK55" s="7">
        <v>0</v>
      </c>
      <c r="BL55" s="7" t="s">
        <v>148</v>
      </c>
      <c r="BM55" s="7">
        <v>88</v>
      </c>
      <c r="BN55" s="7" t="s">
        <v>191</v>
      </c>
      <c r="BO55" s="7">
        <v>140</v>
      </c>
      <c r="BP55" s="7" t="s">
        <v>152</v>
      </c>
      <c r="BQ55" s="7" t="s">
        <v>360</v>
      </c>
      <c r="BR55" s="7">
        <v>0</v>
      </c>
      <c r="BS55" s="7">
        <v>0</v>
      </c>
      <c r="BT55" s="7">
        <v>0</v>
      </c>
      <c r="BU55" s="7" t="s">
        <v>148</v>
      </c>
      <c r="BV55" s="7">
        <v>0</v>
      </c>
      <c r="BW55" s="7" t="s">
        <v>247</v>
      </c>
      <c r="BX55" s="7">
        <v>228</v>
      </c>
      <c r="BY55" s="7" t="s">
        <v>247</v>
      </c>
      <c r="BZ55" s="7">
        <v>22848</v>
      </c>
      <c r="CA55" s="7" t="s">
        <v>155</v>
      </c>
      <c r="CC55" s="7" t="s">
        <v>156</v>
      </c>
      <c r="CD55" s="7" t="s">
        <v>156</v>
      </c>
      <c r="CE55" s="7" t="s">
        <v>175</v>
      </c>
      <c r="CF55" s="7" t="s">
        <v>127</v>
      </c>
      <c r="CG55" s="7" t="s">
        <v>158</v>
      </c>
      <c r="CH55" s="7" t="s">
        <v>177</v>
      </c>
      <c r="CI55" s="7" t="s">
        <v>194</v>
      </c>
      <c r="CJ55" s="7" t="s">
        <v>127</v>
      </c>
      <c r="CK55" s="7" t="s">
        <v>127</v>
      </c>
    </row>
    <row r="56" spans="1:90" ht="13" x14ac:dyDescent="0.15">
      <c r="A56" s="6">
        <v>44960.556727523144</v>
      </c>
      <c r="B56" s="7" t="s">
        <v>1012</v>
      </c>
      <c r="C56" s="7" t="s">
        <v>2736</v>
      </c>
      <c r="D56" s="7" t="s">
        <v>126</v>
      </c>
      <c r="E56" s="7" t="s">
        <v>127</v>
      </c>
      <c r="F56" s="7" t="s">
        <v>127</v>
      </c>
      <c r="G56" s="7" t="s">
        <v>128</v>
      </c>
      <c r="H56" s="7" t="s">
        <v>128</v>
      </c>
      <c r="I56" s="7" t="s">
        <v>129</v>
      </c>
      <c r="J56" s="7" t="s">
        <v>130</v>
      </c>
      <c r="K56" s="7" t="s">
        <v>131</v>
      </c>
      <c r="L56" s="7" t="s">
        <v>2737</v>
      </c>
      <c r="M56" s="7">
        <v>2023010610</v>
      </c>
      <c r="N56" s="7" t="s">
        <v>2738</v>
      </c>
      <c r="O56" s="7">
        <v>11954912843</v>
      </c>
      <c r="P56" s="7">
        <v>560263181</v>
      </c>
      <c r="Q56" s="7">
        <v>51462543898</v>
      </c>
      <c r="R56" s="9">
        <v>38500</v>
      </c>
      <c r="S56" s="7" t="s">
        <v>255</v>
      </c>
      <c r="T56" s="7" t="s">
        <v>136</v>
      </c>
      <c r="U56" s="7" t="s">
        <v>2739</v>
      </c>
      <c r="V56" s="8" t="s">
        <v>2740</v>
      </c>
      <c r="W56" s="7" t="s">
        <v>139</v>
      </c>
      <c r="X56" s="7" t="s">
        <v>140</v>
      </c>
      <c r="Y56" s="7" t="s">
        <v>167</v>
      </c>
      <c r="Z56" s="7" t="s">
        <v>142</v>
      </c>
      <c r="AB56" s="7">
        <v>4</v>
      </c>
      <c r="AC56" s="7">
        <v>1</v>
      </c>
      <c r="AD56" s="7">
        <v>1</v>
      </c>
      <c r="AE56" s="7" t="s">
        <v>143</v>
      </c>
      <c r="AF56" s="7">
        <v>0</v>
      </c>
      <c r="AG56" s="7" t="s">
        <v>145</v>
      </c>
      <c r="AH56" s="7">
        <v>987</v>
      </c>
      <c r="AI56" s="7" t="s">
        <v>210</v>
      </c>
      <c r="AJ56" s="7">
        <v>1144</v>
      </c>
      <c r="AK56" s="7" t="s">
        <v>210</v>
      </c>
      <c r="AL56" s="7">
        <v>1000</v>
      </c>
      <c r="AM56" s="7" t="s">
        <v>267</v>
      </c>
      <c r="AN56" s="7">
        <v>0</v>
      </c>
      <c r="AO56" s="7" t="s">
        <v>145</v>
      </c>
      <c r="AP56" s="7">
        <v>0</v>
      </c>
      <c r="AQ56" s="7" t="s">
        <v>145</v>
      </c>
      <c r="AR56" s="7">
        <v>0</v>
      </c>
      <c r="AS56" s="7" t="s">
        <v>145</v>
      </c>
      <c r="AT56" s="7" t="s">
        <v>2741</v>
      </c>
      <c r="AU56" s="7">
        <v>0</v>
      </c>
      <c r="AV56" s="7" t="s">
        <v>146</v>
      </c>
      <c r="AW56" s="7">
        <v>1000</v>
      </c>
      <c r="AX56" s="7" t="s">
        <v>168</v>
      </c>
      <c r="AY56" s="7">
        <v>0</v>
      </c>
      <c r="AZ56" s="7" t="s">
        <v>148</v>
      </c>
      <c r="BA56" s="7">
        <v>98</v>
      </c>
      <c r="BB56" s="7" t="s">
        <v>259</v>
      </c>
      <c r="BC56" s="7">
        <v>164</v>
      </c>
      <c r="BD56" s="7" t="s">
        <v>149</v>
      </c>
      <c r="BE56" s="7">
        <v>0</v>
      </c>
      <c r="BF56" s="7" t="s">
        <v>148</v>
      </c>
      <c r="BG56" s="7" t="s">
        <v>170</v>
      </c>
      <c r="BH56" s="7">
        <v>60</v>
      </c>
      <c r="BI56" s="7" t="s">
        <v>190</v>
      </c>
      <c r="BJ56" s="7">
        <v>100</v>
      </c>
      <c r="BK56" s="7">
        <v>0</v>
      </c>
      <c r="BL56" s="7" t="s">
        <v>148</v>
      </c>
      <c r="BM56" s="7">
        <v>0</v>
      </c>
      <c r="BN56" s="7" t="s">
        <v>148</v>
      </c>
      <c r="BO56" s="7">
        <v>39</v>
      </c>
      <c r="BP56" s="7" t="s">
        <v>152</v>
      </c>
      <c r="BQ56" s="7" t="s">
        <v>2742</v>
      </c>
      <c r="BR56" s="7">
        <v>0</v>
      </c>
      <c r="BS56" s="7">
        <v>0</v>
      </c>
      <c r="BT56" s="7">
        <v>0</v>
      </c>
      <c r="BU56" s="7" t="s">
        <v>148</v>
      </c>
      <c r="BV56" s="7">
        <v>0</v>
      </c>
      <c r="BW56" s="7" t="s">
        <v>154</v>
      </c>
      <c r="BX56" s="7">
        <v>0</v>
      </c>
      <c r="BY56" s="7" t="s">
        <v>154</v>
      </c>
      <c r="BZ56" s="7">
        <v>0</v>
      </c>
      <c r="CA56" s="7" t="s">
        <v>148</v>
      </c>
      <c r="CB56" s="7" t="s">
        <v>2743</v>
      </c>
      <c r="CC56" s="7" t="s">
        <v>156</v>
      </c>
      <c r="CD56" s="7" t="s">
        <v>156</v>
      </c>
      <c r="CE56" s="7" t="s">
        <v>157</v>
      </c>
      <c r="CG56" s="7" t="s">
        <v>158</v>
      </c>
      <c r="CH56" s="7" t="s">
        <v>177</v>
      </c>
      <c r="CI56" s="7" t="s">
        <v>177</v>
      </c>
      <c r="CJ56" s="7" t="s">
        <v>127</v>
      </c>
      <c r="CK56" s="7" t="s">
        <v>127</v>
      </c>
    </row>
    <row r="57" spans="1:90" ht="13" x14ac:dyDescent="0.15">
      <c r="A57" s="6">
        <v>44960.557135925927</v>
      </c>
      <c r="B57" s="7" t="s">
        <v>389</v>
      </c>
      <c r="C57" s="7" t="s">
        <v>2919</v>
      </c>
      <c r="D57" s="7" t="s">
        <v>126</v>
      </c>
      <c r="E57" s="7" t="s">
        <v>127</v>
      </c>
      <c r="F57" s="7" t="s">
        <v>127</v>
      </c>
      <c r="G57" s="7" t="s">
        <v>128</v>
      </c>
      <c r="H57" s="7" t="s">
        <v>128</v>
      </c>
      <c r="I57" s="7" t="s">
        <v>129</v>
      </c>
      <c r="J57" s="7" t="s">
        <v>131</v>
      </c>
      <c r="K57" s="7" t="s">
        <v>130</v>
      </c>
      <c r="L57" s="7" t="s">
        <v>2920</v>
      </c>
      <c r="M57" s="7">
        <v>2023010667</v>
      </c>
      <c r="N57" s="7" t="s">
        <v>2921</v>
      </c>
      <c r="O57" s="7">
        <v>11945679631</v>
      </c>
      <c r="P57" s="7" t="s">
        <v>2922</v>
      </c>
      <c r="Q57" s="7">
        <v>47750823883</v>
      </c>
      <c r="R57" s="9">
        <v>38331</v>
      </c>
      <c r="S57" s="7" t="s">
        <v>164</v>
      </c>
      <c r="T57" s="7" t="s">
        <v>136</v>
      </c>
      <c r="U57" s="7" t="s">
        <v>2923</v>
      </c>
      <c r="V57" s="8" t="s">
        <v>2924</v>
      </c>
      <c r="W57" s="7" t="s">
        <v>139</v>
      </c>
      <c r="X57" s="7" t="s">
        <v>140</v>
      </c>
      <c r="Y57" s="7" t="s">
        <v>167</v>
      </c>
      <c r="Z57" s="7" t="s">
        <v>142</v>
      </c>
      <c r="AB57" s="7">
        <v>4</v>
      </c>
      <c r="AC57" s="7">
        <v>3</v>
      </c>
      <c r="AD57" s="7">
        <v>0</v>
      </c>
      <c r="AE57" s="7" t="s">
        <v>143</v>
      </c>
      <c r="AF57" s="7">
        <v>0</v>
      </c>
      <c r="AG57" s="7" t="s">
        <v>145</v>
      </c>
      <c r="AH57" s="7">
        <v>1700</v>
      </c>
      <c r="AI57" s="7" t="s">
        <v>267</v>
      </c>
      <c r="AJ57" s="7">
        <v>0</v>
      </c>
      <c r="AK57" s="7" t="s">
        <v>145</v>
      </c>
      <c r="AL57" s="7">
        <v>0</v>
      </c>
      <c r="AM57" s="7" t="s">
        <v>145</v>
      </c>
      <c r="AN57" s="7">
        <v>0</v>
      </c>
      <c r="AO57" s="7" t="s">
        <v>145</v>
      </c>
      <c r="AP57" s="7">
        <v>0</v>
      </c>
      <c r="AQ57" s="7" t="s">
        <v>145</v>
      </c>
      <c r="AR57" s="7">
        <v>0</v>
      </c>
      <c r="AS57" s="7" t="s">
        <v>145</v>
      </c>
      <c r="AU57" s="7">
        <v>0</v>
      </c>
      <c r="AV57" s="7" t="s">
        <v>186</v>
      </c>
      <c r="AW57" s="7">
        <v>0</v>
      </c>
      <c r="AX57" s="7" t="s">
        <v>187</v>
      </c>
      <c r="AY57" s="7">
        <v>0</v>
      </c>
      <c r="AZ57" s="7" t="s">
        <v>148</v>
      </c>
      <c r="BA57" s="7">
        <v>100</v>
      </c>
      <c r="BB57" s="7" t="s">
        <v>169</v>
      </c>
      <c r="BC57" s="7">
        <v>150</v>
      </c>
      <c r="BD57" s="7" t="s">
        <v>150</v>
      </c>
      <c r="BE57" s="7">
        <v>155</v>
      </c>
      <c r="BF57" s="7" t="s">
        <v>213</v>
      </c>
      <c r="BG57" s="7" t="s">
        <v>170</v>
      </c>
      <c r="BH57" s="7">
        <v>154</v>
      </c>
      <c r="BI57" s="7" t="s">
        <v>190</v>
      </c>
      <c r="BJ57" s="7">
        <v>100</v>
      </c>
      <c r="BK57" s="7">
        <v>570</v>
      </c>
      <c r="BL57" s="7" t="s">
        <v>525</v>
      </c>
      <c r="BM57" s="7">
        <v>0</v>
      </c>
      <c r="BN57" s="7" t="s">
        <v>148</v>
      </c>
      <c r="BO57" s="7">
        <v>105</v>
      </c>
      <c r="BP57" s="7" t="s">
        <v>192</v>
      </c>
      <c r="BQ57" s="7" t="s">
        <v>294</v>
      </c>
      <c r="BR57" s="7">
        <v>0</v>
      </c>
      <c r="BS57" s="7">
        <v>1</v>
      </c>
      <c r="BT57" s="7">
        <v>250</v>
      </c>
      <c r="BU57" s="7" t="s">
        <v>155</v>
      </c>
      <c r="BV57" s="7">
        <v>0</v>
      </c>
      <c r="BW57" s="7" t="s">
        <v>148</v>
      </c>
      <c r="BX57" s="7">
        <v>0</v>
      </c>
      <c r="BY57" s="7" t="s">
        <v>148</v>
      </c>
      <c r="BZ57" s="7">
        <v>390</v>
      </c>
      <c r="CA57" s="7" t="s">
        <v>155</v>
      </c>
      <c r="CC57" s="7" t="s">
        <v>236</v>
      </c>
      <c r="CD57" s="7" t="s">
        <v>379</v>
      </c>
      <c r="CE57" s="7" t="s">
        <v>157</v>
      </c>
      <c r="CF57" s="7" t="s">
        <v>1222</v>
      </c>
      <c r="CG57" s="7" t="s">
        <v>158</v>
      </c>
      <c r="CH57" s="7" t="s">
        <v>176</v>
      </c>
      <c r="CI57" s="7" t="s">
        <v>177</v>
      </c>
      <c r="CJ57" s="7" t="s">
        <v>127</v>
      </c>
      <c r="CK57" s="7" t="s">
        <v>127</v>
      </c>
      <c r="CL57" s="7" t="s">
        <v>2925</v>
      </c>
    </row>
    <row r="58" spans="1:90" ht="13" x14ac:dyDescent="0.15">
      <c r="A58" s="6">
        <v>44960.561402997686</v>
      </c>
      <c r="B58" s="7" t="s">
        <v>160</v>
      </c>
      <c r="C58" s="7" t="s">
        <v>512</v>
      </c>
      <c r="D58" s="7" t="s">
        <v>126</v>
      </c>
      <c r="E58" s="7" t="s">
        <v>127</v>
      </c>
      <c r="F58" s="7" t="s">
        <v>127</v>
      </c>
      <c r="G58" s="7" t="s">
        <v>128</v>
      </c>
      <c r="H58" s="7" t="s">
        <v>128</v>
      </c>
      <c r="I58" s="7" t="s">
        <v>129</v>
      </c>
      <c r="J58" s="7" t="s">
        <v>131</v>
      </c>
      <c r="K58" s="7" t="s">
        <v>274</v>
      </c>
      <c r="L58" s="7" t="s">
        <v>513</v>
      </c>
      <c r="M58" s="7">
        <v>2023010067</v>
      </c>
      <c r="N58" s="7" t="s">
        <v>514</v>
      </c>
      <c r="O58" s="7">
        <v>11993315944</v>
      </c>
      <c r="P58" s="7">
        <v>563465426</v>
      </c>
      <c r="Q58" s="7">
        <v>56340500811</v>
      </c>
      <c r="R58" s="9">
        <v>38450</v>
      </c>
      <c r="S58" s="7" t="s">
        <v>135</v>
      </c>
      <c r="T58" s="7" t="s">
        <v>136</v>
      </c>
      <c r="U58" s="7" t="s">
        <v>515</v>
      </c>
      <c r="V58" s="8" t="s">
        <v>516</v>
      </c>
      <c r="W58" s="7" t="s">
        <v>139</v>
      </c>
      <c r="X58" s="7" t="s">
        <v>140</v>
      </c>
      <c r="Y58" s="7" t="s">
        <v>167</v>
      </c>
      <c r="Z58" s="7" t="s">
        <v>142</v>
      </c>
      <c r="AB58" s="7">
        <v>3</v>
      </c>
      <c r="AC58" s="7">
        <v>3</v>
      </c>
      <c r="AE58" s="7" t="s">
        <v>222</v>
      </c>
      <c r="AF58" s="7">
        <v>0</v>
      </c>
      <c r="AG58" s="7" t="s">
        <v>145</v>
      </c>
      <c r="AH58" s="7">
        <v>0</v>
      </c>
      <c r="AI58" s="7" t="s">
        <v>145</v>
      </c>
      <c r="AJ58" s="7">
        <v>1200</v>
      </c>
      <c r="AK58" s="7" t="s">
        <v>223</v>
      </c>
      <c r="AL58" s="7">
        <v>0</v>
      </c>
      <c r="AM58" s="7" t="s">
        <v>145</v>
      </c>
      <c r="AN58" s="7">
        <v>0</v>
      </c>
      <c r="AO58" s="7" t="s">
        <v>145</v>
      </c>
      <c r="AP58" s="7">
        <v>0</v>
      </c>
      <c r="AQ58" s="7" t="s">
        <v>145</v>
      </c>
      <c r="AR58" s="7">
        <v>0</v>
      </c>
      <c r="AS58" s="7" t="s">
        <v>145</v>
      </c>
      <c r="AU58" s="7">
        <v>0</v>
      </c>
      <c r="AV58" s="7" t="s">
        <v>328</v>
      </c>
      <c r="AW58" s="7">
        <v>0</v>
      </c>
      <c r="AX58" s="7" t="s">
        <v>329</v>
      </c>
      <c r="AY58" s="7">
        <v>0</v>
      </c>
      <c r="AZ58" s="7" t="s">
        <v>148</v>
      </c>
      <c r="BA58" s="7">
        <v>66</v>
      </c>
      <c r="BB58" s="7" t="s">
        <v>149</v>
      </c>
      <c r="BC58" s="7">
        <v>2252</v>
      </c>
      <c r="BD58" s="7" t="s">
        <v>149</v>
      </c>
      <c r="BE58" s="7">
        <v>0</v>
      </c>
      <c r="BF58" s="7" t="s">
        <v>148</v>
      </c>
      <c r="BG58" s="7" t="s">
        <v>214</v>
      </c>
      <c r="BH58" s="7">
        <v>109</v>
      </c>
      <c r="BI58" s="7" t="s">
        <v>190</v>
      </c>
      <c r="BJ58" s="7">
        <v>0</v>
      </c>
      <c r="BK58" s="7">
        <v>0</v>
      </c>
      <c r="BL58" s="7" t="s">
        <v>148</v>
      </c>
      <c r="BM58" s="7">
        <v>0</v>
      </c>
      <c r="BN58" s="7" t="s">
        <v>148</v>
      </c>
      <c r="BO58" s="7">
        <v>100</v>
      </c>
      <c r="BP58" s="7" t="s">
        <v>152</v>
      </c>
      <c r="BQ58" s="7" t="s">
        <v>517</v>
      </c>
      <c r="BR58" s="7">
        <v>0</v>
      </c>
      <c r="BS58" s="7">
        <v>0</v>
      </c>
      <c r="BT58" s="7">
        <v>0</v>
      </c>
      <c r="BU58" s="7" t="s">
        <v>148</v>
      </c>
      <c r="BV58" s="7">
        <v>0</v>
      </c>
      <c r="BW58" s="7" t="s">
        <v>148</v>
      </c>
      <c r="BX58" s="7">
        <v>0</v>
      </c>
      <c r="BY58" s="7" t="s">
        <v>148</v>
      </c>
      <c r="BZ58" s="7">
        <v>0</v>
      </c>
      <c r="CA58" s="7" t="s">
        <v>148</v>
      </c>
      <c r="CC58" s="7" t="s">
        <v>156</v>
      </c>
      <c r="CD58" s="7" t="s">
        <v>156</v>
      </c>
      <c r="CE58" s="7" t="s">
        <v>157</v>
      </c>
      <c r="CG58" s="7" t="s">
        <v>158</v>
      </c>
      <c r="CH58" s="7" t="s">
        <v>177</v>
      </c>
      <c r="CI58" s="7" t="s">
        <v>177</v>
      </c>
      <c r="CJ58" s="7" t="s">
        <v>127</v>
      </c>
      <c r="CK58" s="7" t="s">
        <v>127</v>
      </c>
    </row>
    <row r="59" spans="1:90" ht="13" x14ac:dyDescent="0.15">
      <c r="A59" s="6">
        <v>44960.561596655098</v>
      </c>
      <c r="B59" s="7" t="s">
        <v>216</v>
      </c>
      <c r="C59" s="7" t="s">
        <v>217</v>
      </c>
      <c r="D59" s="7" t="s">
        <v>126</v>
      </c>
      <c r="E59" s="7" t="s">
        <v>126</v>
      </c>
      <c r="F59" s="7" t="s">
        <v>127</v>
      </c>
      <c r="G59" s="7">
        <v>2</v>
      </c>
      <c r="H59" s="7">
        <v>1</v>
      </c>
      <c r="I59" s="7" t="s">
        <v>129</v>
      </c>
      <c r="J59" s="7" t="s">
        <v>131</v>
      </c>
      <c r="K59" s="7" t="s">
        <v>130</v>
      </c>
      <c r="L59" s="7" t="s">
        <v>218</v>
      </c>
      <c r="M59" s="7">
        <v>2023010010</v>
      </c>
      <c r="N59" s="7" t="s">
        <v>3851</v>
      </c>
      <c r="O59" s="7">
        <v>11991569171</v>
      </c>
      <c r="P59" s="7">
        <v>622067539</v>
      </c>
      <c r="Q59" s="7">
        <v>51284309878</v>
      </c>
      <c r="R59" s="9">
        <v>37873</v>
      </c>
      <c r="S59" s="7" t="s">
        <v>164</v>
      </c>
      <c r="T59" s="7" t="s">
        <v>136</v>
      </c>
      <c r="U59" s="7" t="s">
        <v>220</v>
      </c>
      <c r="V59" s="8" t="s">
        <v>221</v>
      </c>
      <c r="W59" s="7" t="s">
        <v>139</v>
      </c>
      <c r="X59" s="7" t="s">
        <v>140</v>
      </c>
      <c r="Y59" s="7" t="s">
        <v>167</v>
      </c>
      <c r="Z59" s="7" t="s">
        <v>142</v>
      </c>
      <c r="AB59" s="7">
        <v>3</v>
      </c>
      <c r="AC59" s="7">
        <v>3</v>
      </c>
      <c r="AE59" s="7" t="s">
        <v>222</v>
      </c>
      <c r="AF59" s="7">
        <v>0</v>
      </c>
      <c r="AG59" s="7" t="s">
        <v>145</v>
      </c>
      <c r="AH59" s="7">
        <v>1000</v>
      </c>
      <c r="AI59" s="7" t="s">
        <v>223</v>
      </c>
      <c r="AJ59" s="7">
        <v>700</v>
      </c>
      <c r="AK59" s="7" t="s">
        <v>223</v>
      </c>
      <c r="AL59" s="7">
        <v>0</v>
      </c>
      <c r="AM59" s="7" t="s">
        <v>145</v>
      </c>
      <c r="AN59" s="7">
        <v>0</v>
      </c>
      <c r="AO59" s="7" t="s">
        <v>145</v>
      </c>
      <c r="AP59" s="7">
        <v>0</v>
      </c>
      <c r="AQ59" s="7" t="s">
        <v>145</v>
      </c>
      <c r="AR59" s="7">
        <v>600</v>
      </c>
      <c r="AS59" s="7" t="s">
        <v>224</v>
      </c>
      <c r="AU59" s="7">
        <v>0</v>
      </c>
      <c r="AV59" s="7" t="s">
        <v>186</v>
      </c>
      <c r="AW59" s="7">
        <v>0</v>
      </c>
      <c r="AX59" s="7" t="s">
        <v>187</v>
      </c>
      <c r="AY59" s="7">
        <v>0</v>
      </c>
      <c r="AZ59" s="7" t="s">
        <v>188</v>
      </c>
      <c r="BA59" s="7">
        <v>38</v>
      </c>
      <c r="BB59" s="7" t="s">
        <v>149</v>
      </c>
      <c r="BC59" s="7">
        <v>150</v>
      </c>
      <c r="BD59" s="7" t="s">
        <v>149</v>
      </c>
      <c r="BE59" s="7">
        <v>0</v>
      </c>
      <c r="BF59" s="7" t="s">
        <v>148</v>
      </c>
      <c r="BG59" s="7" t="s">
        <v>214</v>
      </c>
      <c r="BH59" s="7">
        <v>50</v>
      </c>
      <c r="BI59" s="7" t="s">
        <v>190</v>
      </c>
      <c r="BJ59" s="7">
        <v>0</v>
      </c>
      <c r="BK59" s="7">
        <v>0</v>
      </c>
      <c r="BL59" s="7" t="s">
        <v>148</v>
      </c>
      <c r="BM59" s="7">
        <v>40</v>
      </c>
      <c r="BN59" s="7" t="s">
        <v>225</v>
      </c>
      <c r="BO59" s="7">
        <v>170</v>
      </c>
      <c r="BP59" s="7" t="s">
        <v>152</v>
      </c>
      <c r="BQ59" s="7" t="s">
        <v>226</v>
      </c>
      <c r="BR59" s="7">
        <v>1</v>
      </c>
      <c r="BS59" s="7">
        <v>0</v>
      </c>
      <c r="BT59" s="7">
        <v>0</v>
      </c>
      <c r="BU59" s="7" t="s">
        <v>148</v>
      </c>
      <c r="BV59" s="7">
        <v>0</v>
      </c>
      <c r="BW59" s="7" t="s">
        <v>148</v>
      </c>
      <c r="BX59" s="7">
        <v>0</v>
      </c>
      <c r="BY59" s="7" t="s">
        <v>148</v>
      </c>
      <c r="BZ59" s="7">
        <v>0</v>
      </c>
      <c r="CA59" s="7" t="s">
        <v>148</v>
      </c>
      <c r="CC59" s="7" t="s">
        <v>156</v>
      </c>
      <c r="CD59" s="7" t="s">
        <v>156</v>
      </c>
      <c r="CE59" s="7" t="s">
        <v>175</v>
      </c>
      <c r="CG59" s="7" t="s">
        <v>158</v>
      </c>
      <c r="CH59" s="7" t="s">
        <v>177</v>
      </c>
      <c r="CI59" s="7" t="s">
        <v>227</v>
      </c>
      <c r="CJ59" s="7" t="s">
        <v>127</v>
      </c>
      <c r="CK59" s="7" t="s">
        <v>127</v>
      </c>
    </row>
    <row r="60" spans="1:90" ht="13" x14ac:dyDescent="0.15">
      <c r="A60" s="6">
        <v>44960.562117210648</v>
      </c>
      <c r="B60" s="7" t="s">
        <v>690</v>
      </c>
      <c r="C60" s="7" t="s">
        <v>2427</v>
      </c>
      <c r="D60" s="7" t="s">
        <v>126</v>
      </c>
      <c r="E60" s="7" t="s">
        <v>127</v>
      </c>
      <c r="F60" s="7" t="s">
        <v>127</v>
      </c>
      <c r="G60" s="7" t="s">
        <v>128</v>
      </c>
      <c r="H60" s="7" t="s">
        <v>128</v>
      </c>
      <c r="I60" s="7" t="s">
        <v>129</v>
      </c>
      <c r="J60" s="7" t="s">
        <v>180</v>
      </c>
      <c r="K60" s="7" t="s">
        <v>180</v>
      </c>
      <c r="L60" s="7" t="s">
        <v>2428</v>
      </c>
      <c r="M60" s="7">
        <v>2023010521</v>
      </c>
      <c r="N60" s="7" t="s">
        <v>2429</v>
      </c>
      <c r="O60" s="7">
        <v>11913061014</v>
      </c>
      <c r="P60" s="7" t="s">
        <v>2430</v>
      </c>
      <c r="Q60" s="7">
        <v>48943655886</v>
      </c>
      <c r="R60" s="9">
        <v>38488</v>
      </c>
      <c r="S60" s="7" t="s">
        <v>135</v>
      </c>
      <c r="T60" s="7" t="s">
        <v>136</v>
      </c>
      <c r="U60" s="7" t="s">
        <v>2431</v>
      </c>
      <c r="V60" s="8" t="s">
        <v>2432</v>
      </c>
      <c r="W60" s="7" t="s">
        <v>139</v>
      </c>
      <c r="X60" s="7" t="s">
        <v>140</v>
      </c>
      <c r="Y60" s="7" t="s">
        <v>167</v>
      </c>
      <c r="Z60" s="7" t="s">
        <v>142</v>
      </c>
      <c r="AB60" s="7">
        <v>3</v>
      </c>
      <c r="AC60" s="7">
        <v>2</v>
      </c>
      <c r="AD60" s="7">
        <v>1</v>
      </c>
      <c r="AE60" s="7" t="s">
        <v>222</v>
      </c>
      <c r="AF60" s="7">
        <v>0</v>
      </c>
      <c r="AG60" s="7" t="s">
        <v>145</v>
      </c>
      <c r="AH60" s="7">
        <v>0</v>
      </c>
      <c r="AI60" s="7" t="s">
        <v>145</v>
      </c>
      <c r="AJ60" s="7">
        <v>1003</v>
      </c>
      <c r="AK60" s="7" t="s">
        <v>210</v>
      </c>
      <c r="AL60" s="7">
        <v>0</v>
      </c>
      <c r="AM60" s="7" t="s">
        <v>145</v>
      </c>
      <c r="AN60" s="7">
        <v>0</v>
      </c>
      <c r="AO60" s="7" t="s">
        <v>145</v>
      </c>
      <c r="AP60" s="7">
        <v>0</v>
      </c>
      <c r="AQ60" s="7" t="s">
        <v>145</v>
      </c>
      <c r="AR60" s="7">
        <v>0</v>
      </c>
      <c r="AS60" s="7" t="s">
        <v>145</v>
      </c>
      <c r="AU60" s="7">
        <v>0</v>
      </c>
      <c r="AV60" s="7" t="s">
        <v>146</v>
      </c>
      <c r="AW60" s="7">
        <v>750</v>
      </c>
      <c r="AX60" s="7" t="s">
        <v>147</v>
      </c>
      <c r="AY60" s="7">
        <v>0</v>
      </c>
      <c r="AZ60" s="7" t="s">
        <v>148</v>
      </c>
      <c r="BA60" s="7">
        <v>68</v>
      </c>
      <c r="BB60" s="7" t="s">
        <v>149</v>
      </c>
      <c r="BC60" s="7">
        <v>115</v>
      </c>
      <c r="BD60" s="7" t="s">
        <v>149</v>
      </c>
      <c r="BE60" s="7">
        <v>0</v>
      </c>
      <c r="BF60" s="7" t="s">
        <v>148</v>
      </c>
      <c r="BG60" s="7" t="s">
        <v>214</v>
      </c>
      <c r="BH60" s="7">
        <v>90</v>
      </c>
      <c r="BI60" s="7" t="s">
        <v>171</v>
      </c>
      <c r="BJ60" s="7">
        <v>0</v>
      </c>
      <c r="BK60" s="7">
        <v>0</v>
      </c>
      <c r="BL60" s="7" t="s">
        <v>148</v>
      </c>
      <c r="BM60" s="7">
        <v>0</v>
      </c>
      <c r="BN60" s="7" t="s">
        <v>148</v>
      </c>
      <c r="BO60" s="7">
        <v>150</v>
      </c>
      <c r="BP60" s="7" t="s">
        <v>152</v>
      </c>
      <c r="BQ60" s="7" t="s">
        <v>2433</v>
      </c>
      <c r="BR60" s="7">
        <v>0</v>
      </c>
      <c r="BS60" s="7">
        <v>0</v>
      </c>
      <c r="BT60" s="7">
        <v>0</v>
      </c>
      <c r="BU60" s="7" t="s">
        <v>148</v>
      </c>
      <c r="BV60" s="7">
        <v>0</v>
      </c>
      <c r="BW60" s="7" t="s">
        <v>247</v>
      </c>
      <c r="BX60" s="7">
        <v>0</v>
      </c>
      <c r="BY60" s="7" t="s">
        <v>148</v>
      </c>
      <c r="BZ60" s="7">
        <v>0</v>
      </c>
      <c r="CA60" s="7" t="s">
        <v>148</v>
      </c>
      <c r="CC60" s="7" t="s">
        <v>156</v>
      </c>
      <c r="CD60" s="7" t="s">
        <v>156</v>
      </c>
      <c r="CE60" s="7" t="s">
        <v>157</v>
      </c>
      <c r="CG60" s="7" t="s">
        <v>271</v>
      </c>
      <c r="CH60" s="7" t="s">
        <v>237</v>
      </c>
      <c r="CI60" s="7" t="s">
        <v>194</v>
      </c>
      <c r="CJ60" s="7" t="s">
        <v>127</v>
      </c>
      <c r="CK60" s="7" t="s">
        <v>126</v>
      </c>
    </row>
    <row r="61" spans="1:90" ht="13" x14ac:dyDescent="0.15">
      <c r="A61" s="6">
        <v>44960.562139837959</v>
      </c>
      <c r="B61" s="7" t="s">
        <v>518</v>
      </c>
      <c r="C61" s="7" t="s">
        <v>519</v>
      </c>
      <c r="D61" s="7" t="s">
        <v>126</v>
      </c>
      <c r="E61" s="7" t="s">
        <v>127</v>
      </c>
      <c r="F61" s="7" t="s">
        <v>127</v>
      </c>
      <c r="G61" s="7" t="s">
        <v>128</v>
      </c>
      <c r="H61" s="7" t="s">
        <v>128</v>
      </c>
      <c r="I61" s="7" t="s">
        <v>129</v>
      </c>
      <c r="J61" s="7" t="s">
        <v>180</v>
      </c>
      <c r="K61" s="7" t="s">
        <v>180</v>
      </c>
      <c r="L61" s="7" t="s">
        <v>520</v>
      </c>
      <c r="M61" s="7">
        <v>2023010070</v>
      </c>
      <c r="N61" s="7" t="s">
        <v>521</v>
      </c>
      <c r="O61" s="7">
        <v>11953899608</v>
      </c>
      <c r="P61" s="7">
        <v>528019235</v>
      </c>
      <c r="Q61" s="7">
        <v>41335069879</v>
      </c>
      <c r="R61" s="9">
        <v>38721</v>
      </c>
      <c r="S61" s="7" t="s">
        <v>255</v>
      </c>
      <c r="T61" s="7" t="s">
        <v>136</v>
      </c>
      <c r="U61" s="7" t="s">
        <v>522</v>
      </c>
      <c r="V61" s="8" t="s">
        <v>523</v>
      </c>
      <c r="W61" s="7" t="s">
        <v>139</v>
      </c>
      <c r="X61" s="7" t="s">
        <v>140</v>
      </c>
      <c r="Y61" s="7" t="s">
        <v>167</v>
      </c>
      <c r="Z61" s="7" t="s">
        <v>142</v>
      </c>
      <c r="AB61" s="7">
        <v>3</v>
      </c>
      <c r="AC61" s="7">
        <v>3</v>
      </c>
      <c r="AE61" s="7" t="s">
        <v>143</v>
      </c>
      <c r="AF61" s="7">
        <v>0</v>
      </c>
      <c r="AG61" s="7" t="s">
        <v>145</v>
      </c>
      <c r="AH61" s="7">
        <v>0</v>
      </c>
      <c r="AI61" s="7" t="s">
        <v>145</v>
      </c>
      <c r="AJ61" s="7">
        <v>1450</v>
      </c>
      <c r="AK61" s="7" t="s">
        <v>144</v>
      </c>
      <c r="AL61" s="7">
        <v>0</v>
      </c>
      <c r="AM61" s="7" t="s">
        <v>145</v>
      </c>
      <c r="AN61" s="7">
        <v>0</v>
      </c>
      <c r="AO61" s="7" t="s">
        <v>145</v>
      </c>
      <c r="AP61" s="7">
        <v>0</v>
      </c>
      <c r="AQ61" s="7" t="s">
        <v>145</v>
      </c>
      <c r="AR61" s="7">
        <v>0</v>
      </c>
      <c r="AS61" s="7" t="s">
        <v>267</v>
      </c>
      <c r="AT61" s="7" t="s">
        <v>524</v>
      </c>
      <c r="AU61" s="7">
        <v>0</v>
      </c>
      <c r="AV61" s="7" t="s">
        <v>328</v>
      </c>
      <c r="AW61" s="7">
        <v>0</v>
      </c>
      <c r="AX61" s="7" t="s">
        <v>329</v>
      </c>
      <c r="AY61" s="7">
        <v>0</v>
      </c>
      <c r="AZ61" s="7" t="s">
        <v>148</v>
      </c>
      <c r="BA61" s="7">
        <v>33</v>
      </c>
      <c r="BB61" s="7" t="s">
        <v>149</v>
      </c>
      <c r="BC61" s="7">
        <v>58</v>
      </c>
      <c r="BD61" s="7" t="s">
        <v>149</v>
      </c>
      <c r="BE61" s="7">
        <v>129</v>
      </c>
      <c r="BF61" s="7" t="s">
        <v>189</v>
      </c>
      <c r="BG61" s="7" t="s">
        <v>214</v>
      </c>
      <c r="BH61" s="7">
        <v>151</v>
      </c>
      <c r="BI61" s="7" t="s">
        <v>190</v>
      </c>
      <c r="BJ61" s="7">
        <v>0</v>
      </c>
      <c r="BK61" s="7">
        <v>28</v>
      </c>
      <c r="BL61" s="7" t="s">
        <v>525</v>
      </c>
      <c r="BM61" s="7">
        <v>0</v>
      </c>
      <c r="BN61" s="7" t="s">
        <v>148</v>
      </c>
      <c r="BO61" s="7">
        <v>45</v>
      </c>
      <c r="BP61" s="7" t="s">
        <v>152</v>
      </c>
      <c r="BQ61" s="7" t="s">
        <v>526</v>
      </c>
      <c r="BR61" s="7">
        <v>0</v>
      </c>
      <c r="BS61" s="7">
        <v>0</v>
      </c>
      <c r="BT61" s="7">
        <v>0</v>
      </c>
      <c r="BU61" s="7" t="s">
        <v>148</v>
      </c>
      <c r="BV61" s="7">
        <v>0</v>
      </c>
      <c r="BW61" s="7" t="s">
        <v>148</v>
      </c>
      <c r="BX61" s="7">
        <v>0</v>
      </c>
      <c r="BY61" s="7" t="s">
        <v>148</v>
      </c>
      <c r="BZ61" s="7">
        <v>16144</v>
      </c>
      <c r="CA61" s="7" t="s">
        <v>247</v>
      </c>
      <c r="CC61" s="7" t="s">
        <v>156</v>
      </c>
      <c r="CD61" s="7" t="s">
        <v>156</v>
      </c>
      <c r="CE61" s="7" t="s">
        <v>157</v>
      </c>
      <c r="CG61" s="7" t="s">
        <v>271</v>
      </c>
      <c r="CH61" s="7" t="s">
        <v>237</v>
      </c>
      <c r="CI61" s="7" t="s">
        <v>194</v>
      </c>
      <c r="CJ61" s="7" t="s">
        <v>127</v>
      </c>
      <c r="CK61" s="7" t="s">
        <v>127</v>
      </c>
    </row>
    <row r="62" spans="1:90" ht="13" x14ac:dyDescent="0.15">
      <c r="A62" s="6">
        <v>44960.564514328704</v>
      </c>
      <c r="B62" s="7" t="s">
        <v>352</v>
      </c>
      <c r="C62" s="7" t="s">
        <v>1438</v>
      </c>
      <c r="D62" s="7" t="s">
        <v>126</v>
      </c>
      <c r="E62" s="7" t="s">
        <v>126</v>
      </c>
      <c r="F62" s="7" t="s">
        <v>127</v>
      </c>
      <c r="G62" s="7">
        <v>2</v>
      </c>
      <c r="H62" s="7">
        <v>3</v>
      </c>
      <c r="I62" s="7" t="s">
        <v>129</v>
      </c>
      <c r="J62" s="7" t="s">
        <v>130</v>
      </c>
      <c r="K62" s="7" t="s">
        <v>131</v>
      </c>
      <c r="L62" s="7" t="s">
        <v>1439</v>
      </c>
      <c r="M62" s="7">
        <v>2023010284</v>
      </c>
      <c r="N62" s="7" t="s">
        <v>1440</v>
      </c>
      <c r="O62" s="7">
        <v>11972641479</v>
      </c>
      <c r="P62" s="7">
        <v>500216757</v>
      </c>
      <c r="Q62" s="7">
        <v>57494165851</v>
      </c>
      <c r="R62" s="9">
        <v>37821</v>
      </c>
      <c r="S62" s="7" t="s">
        <v>164</v>
      </c>
      <c r="T62" s="7" t="s">
        <v>136</v>
      </c>
      <c r="U62" s="7" t="s">
        <v>1441</v>
      </c>
      <c r="V62" s="8" t="s">
        <v>1442</v>
      </c>
      <c r="W62" s="7" t="s">
        <v>185</v>
      </c>
      <c r="X62" s="7" t="s">
        <v>140</v>
      </c>
      <c r="Y62" s="7" t="s">
        <v>167</v>
      </c>
      <c r="Z62" s="7" t="s">
        <v>142</v>
      </c>
      <c r="AB62" s="7">
        <v>3</v>
      </c>
      <c r="AC62" s="7">
        <v>3</v>
      </c>
      <c r="AD62" s="7">
        <v>0</v>
      </c>
      <c r="AE62" s="7" t="s">
        <v>222</v>
      </c>
      <c r="AF62" s="7">
        <v>0</v>
      </c>
      <c r="AG62" s="7" t="s">
        <v>145</v>
      </c>
      <c r="AH62" s="7">
        <v>1200</v>
      </c>
      <c r="AI62" s="7" t="s">
        <v>223</v>
      </c>
      <c r="AJ62" s="7">
        <v>1200</v>
      </c>
      <c r="AK62" s="7" t="s">
        <v>223</v>
      </c>
      <c r="AL62" s="7">
        <v>0</v>
      </c>
      <c r="AM62" s="7" t="s">
        <v>145</v>
      </c>
      <c r="AN62" s="7">
        <v>0</v>
      </c>
      <c r="AO62" s="7" t="s">
        <v>145</v>
      </c>
      <c r="AP62" s="7">
        <v>0</v>
      </c>
      <c r="AQ62" s="7" t="s">
        <v>145</v>
      </c>
      <c r="AR62" s="7">
        <v>0</v>
      </c>
      <c r="AS62" s="7" t="s">
        <v>145</v>
      </c>
      <c r="AU62" s="7">
        <v>0</v>
      </c>
      <c r="AV62" s="7" t="s">
        <v>186</v>
      </c>
      <c r="AW62" s="7">
        <v>0</v>
      </c>
      <c r="AX62" s="7" t="s">
        <v>187</v>
      </c>
      <c r="AY62" s="7">
        <v>3048</v>
      </c>
      <c r="AZ62" s="7" t="s">
        <v>188</v>
      </c>
      <c r="BA62" s="7">
        <v>261</v>
      </c>
      <c r="BB62" s="7" t="s">
        <v>149</v>
      </c>
      <c r="BC62" s="7">
        <v>157</v>
      </c>
      <c r="BD62" s="7" t="s">
        <v>149</v>
      </c>
      <c r="BE62" s="7">
        <v>193</v>
      </c>
      <c r="BF62" s="7" t="s">
        <v>189</v>
      </c>
      <c r="BG62" s="7" t="s">
        <v>214</v>
      </c>
      <c r="BH62" s="7">
        <v>118</v>
      </c>
      <c r="BI62" s="7" t="s">
        <v>190</v>
      </c>
      <c r="BJ62" s="7">
        <v>150</v>
      </c>
      <c r="BK62" s="7">
        <v>0</v>
      </c>
      <c r="BL62" s="7" t="s">
        <v>148</v>
      </c>
      <c r="BM62" s="7">
        <v>120</v>
      </c>
      <c r="BN62" s="7" t="s">
        <v>225</v>
      </c>
      <c r="BO62" s="7">
        <v>90</v>
      </c>
      <c r="BP62" s="7" t="s">
        <v>152</v>
      </c>
      <c r="BQ62" s="7" t="s">
        <v>294</v>
      </c>
      <c r="BR62" s="7">
        <v>1</v>
      </c>
      <c r="BS62" s="7">
        <v>0</v>
      </c>
      <c r="BT62" s="7">
        <v>440</v>
      </c>
      <c r="BU62" s="7" t="s">
        <v>247</v>
      </c>
      <c r="BV62" s="7">
        <v>0</v>
      </c>
      <c r="BW62" s="7" t="s">
        <v>247</v>
      </c>
      <c r="BX62" s="7">
        <v>0</v>
      </c>
      <c r="BY62" s="7" t="s">
        <v>247</v>
      </c>
      <c r="BZ62" s="7">
        <v>0</v>
      </c>
      <c r="CA62" s="7" t="s">
        <v>148</v>
      </c>
      <c r="CC62" s="7" t="s">
        <v>156</v>
      </c>
      <c r="CD62" s="7" t="s">
        <v>156</v>
      </c>
      <c r="CE62" s="7" t="s">
        <v>175</v>
      </c>
      <c r="CF62" s="7" t="s">
        <v>127</v>
      </c>
      <c r="CG62" s="7" t="s">
        <v>158</v>
      </c>
      <c r="CH62" s="7" t="s">
        <v>176</v>
      </c>
      <c r="CI62" s="7" t="s">
        <v>176</v>
      </c>
      <c r="CJ62" s="7" t="s">
        <v>127</v>
      </c>
      <c r="CK62" s="7" t="s">
        <v>127</v>
      </c>
    </row>
    <row r="63" spans="1:90" ht="13" x14ac:dyDescent="0.15">
      <c r="A63" s="6">
        <v>44960.567165810186</v>
      </c>
      <c r="B63" s="7" t="s">
        <v>452</v>
      </c>
      <c r="C63" s="7" t="s">
        <v>574</v>
      </c>
      <c r="D63" s="7" t="s">
        <v>126</v>
      </c>
      <c r="E63" s="7" t="s">
        <v>127</v>
      </c>
      <c r="F63" s="7" t="s">
        <v>127</v>
      </c>
      <c r="G63" s="7">
        <v>1</v>
      </c>
      <c r="H63" s="7" t="s">
        <v>128</v>
      </c>
      <c r="I63" s="7" t="s">
        <v>129</v>
      </c>
      <c r="J63" s="7" t="s">
        <v>131</v>
      </c>
      <c r="K63" s="7" t="s">
        <v>130</v>
      </c>
      <c r="L63" s="7" t="s">
        <v>575</v>
      </c>
      <c r="M63" s="7">
        <v>2023010081</v>
      </c>
      <c r="N63" s="7" t="s">
        <v>576</v>
      </c>
      <c r="O63" s="7">
        <v>11970990304</v>
      </c>
      <c r="P63" s="7">
        <v>503085145</v>
      </c>
      <c r="Q63" s="7">
        <v>53076178873</v>
      </c>
      <c r="R63" s="9">
        <v>38720</v>
      </c>
      <c r="S63" s="7" t="s">
        <v>255</v>
      </c>
      <c r="T63" s="7" t="s">
        <v>136</v>
      </c>
      <c r="U63" s="7" t="s">
        <v>577</v>
      </c>
      <c r="V63" s="8" t="s">
        <v>578</v>
      </c>
      <c r="W63" s="7" t="s">
        <v>139</v>
      </c>
      <c r="X63" s="7" t="s">
        <v>140</v>
      </c>
      <c r="Y63" s="7" t="s">
        <v>167</v>
      </c>
      <c r="Z63" s="7" t="s">
        <v>142</v>
      </c>
      <c r="AA63" s="7" t="s">
        <v>579</v>
      </c>
      <c r="AB63" s="7">
        <v>3</v>
      </c>
      <c r="AC63" s="7">
        <v>3</v>
      </c>
      <c r="AE63" s="7" t="s">
        <v>143</v>
      </c>
      <c r="AF63" s="7">
        <v>0</v>
      </c>
      <c r="AG63" s="7" t="s">
        <v>145</v>
      </c>
      <c r="AH63" s="7">
        <v>0</v>
      </c>
      <c r="AI63" s="7" t="s">
        <v>145</v>
      </c>
      <c r="AJ63" s="7">
        <v>3253</v>
      </c>
      <c r="AK63" s="7" t="s">
        <v>210</v>
      </c>
      <c r="AL63" s="7">
        <v>0</v>
      </c>
      <c r="AM63" s="7" t="s">
        <v>145</v>
      </c>
      <c r="AN63" s="7">
        <v>0</v>
      </c>
      <c r="AO63" s="7" t="s">
        <v>145</v>
      </c>
      <c r="AP63" s="7">
        <v>0</v>
      </c>
      <c r="AQ63" s="7" t="s">
        <v>145</v>
      </c>
      <c r="AR63" s="7">
        <v>0</v>
      </c>
      <c r="AS63" s="7" t="s">
        <v>145</v>
      </c>
      <c r="AT63" s="7" t="s">
        <v>580</v>
      </c>
      <c r="AU63" s="7">
        <v>0</v>
      </c>
      <c r="AV63" s="7" t="s">
        <v>186</v>
      </c>
      <c r="AW63" s="7">
        <v>537</v>
      </c>
      <c r="AX63" s="7" t="s">
        <v>375</v>
      </c>
      <c r="AY63" s="7">
        <v>98</v>
      </c>
      <c r="AZ63" s="7" t="s">
        <v>188</v>
      </c>
      <c r="BA63" s="7">
        <v>85</v>
      </c>
      <c r="BB63" s="7" t="s">
        <v>169</v>
      </c>
      <c r="BC63" s="7">
        <v>108</v>
      </c>
      <c r="BD63" s="7" t="s">
        <v>149</v>
      </c>
      <c r="BE63" s="7">
        <v>112</v>
      </c>
      <c r="BF63" s="7" t="s">
        <v>300</v>
      </c>
      <c r="BG63" s="7" t="s">
        <v>170</v>
      </c>
      <c r="BH63" s="7">
        <v>70</v>
      </c>
      <c r="BI63" s="7" t="s">
        <v>171</v>
      </c>
      <c r="BJ63" s="7">
        <v>0</v>
      </c>
      <c r="BK63" s="7">
        <v>730</v>
      </c>
      <c r="BL63" s="7" t="s">
        <v>301</v>
      </c>
      <c r="BM63" s="7">
        <v>0</v>
      </c>
      <c r="BN63" s="7" t="s">
        <v>148</v>
      </c>
      <c r="BO63" s="7">
        <v>100</v>
      </c>
      <c r="BP63" s="7" t="s">
        <v>192</v>
      </c>
      <c r="BQ63" s="7" t="s">
        <v>581</v>
      </c>
      <c r="BR63" s="7">
        <v>1</v>
      </c>
      <c r="BS63" s="7">
        <v>0</v>
      </c>
      <c r="BT63" s="7">
        <v>1000</v>
      </c>
      <c r="BU63" s="7" t="s">
        <v>155</v>
      </c>
      <c r="BV63" s="7">
        <v>0</v>
      </c>
      <c r="BW63" s="7" t="s">
        <v>154</v>
      </c>
      <c r="BX63" s="7">
        <v>0</v>
      </c>
      <c r="BY63" s="7" t="s">
        <v>154</v>
      </c>
      <c r="BZ63" s="7">
        <v>0</v>
      </c>
      <c r="CA63" s="7" t="s">
        <v>148</v>
      </c>
      <c r="CB63" s="7" t="s">
        <v>582</v>
      </c>
      <c r="CC63" s="7" t="s">
        <v>379</v>
      </c>
      <c r="CD63" s="7" t="s">
        <v>379</v>
      </c>
      <c r="CE63" s="7" t="s">
        <v>157</v>
      </c>
      <c r="CF63" s="7" t="s">
        <v>127</v>
      </c>
      <c r="CG63" s="7" t="s">
        <v>158</v>
      </c>
      <c r="CH63" s="7" t="s">
        <v>237</v>
      </c>
      <c r="CI63" s="7" t="s">
        <v>194</v>
      </c>
      <c r="CJ63" s="7" t="s">
        <v>127</v>
      </c>
      <c r="CK63" s="7" t="s">
        <v>127</v>
      </c>
    </row>
    <row r="64" spans="1:90" ht="13" x14ac:dyDescent="0.15">
      <c r="A64" s="6">
        <v>44960.567608761572</v>
      </c>
      <c r="B64" s="7" t="s">
        <v>314</v>
      </c>
      <c r="C64" s="7" t="s">
        <v>1401</v>
      </c>
      <c r="D64" s="7" t="s">
        <v>126</v>
      </c>
      <c r="E64" s="7" t="s">
        <v>127</v>
      </c>
      <c r="F64" s="7" t="s">
        <v>127</v>
      </c>
      <c r="G64" s="7" t="s">
        <v>128</v>
      </c>
      <c r="H64" s="7" t="s">
        <v>128</v>
      </c>
      <c r="I64" s="7" t="s">
        <v>129</v>
      </c>
      <c r="J64" s="7" t="s">
        <v>131</v>
      </c>
      <c r="K64" s="7" t="s">
        <v>130</v>
      </c>
      <c r="L64" s="7" t="s">
        <v>1402</v>
      </c>
      <c r="M64" s="7">
        <v>2023010269</v>
      </c>
      <c r="N64" s="7" t="s">
        <v>1403</v>
      </c>
      <c r="O64" s="7">
        <v>11988031709</v>
      </c>
      <c r="P64" s="7">
        <v>570300484</v>
      </c>
      <c r="Q64" s="7">
        <v>53414190818</v>
      </c>
      <c r="R64" s="9">
        <v>38882</v>
      </c>
      <c r="S64" s="7" t="s">
        <v>135</v>
      </c>
      <c r="T64" s="7" t="s">
        <v>136</v>
      </c>
      <c r="U64" s="7" t="s">
        <v>1404</v>
      </c>
      <c r="V64" s="8" t="s">
        <v>1405</v>
      </c>
      <c r="W64" s="7" t="s">
        <v>139</v>
      </c>
      <c r="X64" s="7" t="s">
        <v>140</v>
      </c>
      <c r="Y64" s="7" t="s">
        <v>167</v>
      </c>
      <c r="Z64" s="7" t="s">
        <v>142</v>
      </c>
      <c r="AB64" s="7">
        <v>2</v>
      </c>
      <c r="AC64" s="7">
        <v>1</v>
      </c>
      <c r="AD64" s="7">
        <v>1</v>
      </c>
      <c r="AE64" s="7" t="s">
        <v>222</v>
      </c>
      <c r="AF64" s="7">
        <v>0</v>
      </c>
      <c r="AG64" s="7" t="s">
        <v>145</v>
      </c>
      <c r="AH64" s="7">
        <v>0</v>
      </c>
      <c r="AI64" s="7" t="s">
        <v>145</v>
      </c>
      <c r="AJ64" s="7">
        <v>3200</v>
      </c>
      <c r="AK64" s="7" t="s">
        <v>267</v>
      </c>
      <c r="AL64" s="7">
        <v>0</v>
      </c>
      <c r="AM64" s="7" t="s">
        <v>145</v>
      </c>
      <c r="AN64" s="7">
        <v>0</v>
      </c>
      <c r="AO64" s="7" t="s">
        <v>145</v>
      </c>
      <c r="AP64" s="7">
        <v>0</v>
      </c>
      <c r="AQ64" s="7" t="s">
        <v>145</v>
      </c>
      <c r="AR64" s="7">
        <v>0</v>
      </c>
      <c r="AS64" s="7" t="s">
        <v>145</v>
      </c>
      <c r="AU64" s="7">
        <v>0</v>
      </c>
      <c r="AV64" s="7" t="s">
        <v>532</v>
      </c>
      <c r="AW64" s="7">
        <v>0</v>
      </c>
      <c r="AX64" s="7" t="s">
        <v>329</v>
      </c>
      <c r="AY64" s="7">
        <v>0</v>
      </c>
      <c r="AZ64" s="7" t="s">
        <v>212</v>
      </c>
      <c r="BA64" s="7">
        <v>171</v>
      </c>
      <c r="BB64" s="7" t="s">
        <v>149</v>
      </c>
      <c r="BC64" s="7">
        <v>141</v>
      </c>
      <c r="BD64" s="7" t="s">
        <v>149</v>
      </c>
      <c r="BE64" s="7">
        <v>59</v>
      </c>
      <c r="BF64" s="7" t="s">
        <v>189</v>
      </c>
      <c r="BG64" s="7" t="s">
        <v>214</v>
      </c>
      <c r="BH64" s="7">
        <v>178</v>
      </c>
      <c r="BI64" s="7" t="s">
        <v>190</v>
      </c>
      <c r="BJ64" s="7">
        <v>150</v>
      </c>
      <c r="BK64" s="7">
        <v>870</v>
      </c>
      <c r="BL64" s="7" t="s">
        <v>301</v>
      </c>
      <c r="BM64" s="7">
        <v>227</v>
      </c>
      <c r="BN64" s="7" t="s">
        <v>244</v>
      </c>
      <c r="BO64" s="7">
        <v>150</v>
      </c>
      <c r="BP64" s="7" t="s">
        <v>152</v>
      </c>
      <c r="BQ64" s="7" t="s">
        <v>1406</v>
      </c>
      <c r="BR64" s="7">
        <v>0</v>
      </c>
      <c r="BS64" s="7">
        <v>0</v>
      </c>
      <c r="BT64" s="7">
        <v>0</v>
      </c>
      <c r="BU64" s="7" t="s">
        <v>148</v>
      </c>
      <c r="BV64" s="7">
        <v>0</v>
      </c>
      <c r="BW64" s="7" t="s">
        <v>148</v>
      </c>
      <c r="BX64" s="7">
        <v>0</v>
      </c>
      <c r="BY64" s="7" t="s">
        <v>148</v>
      </c>
      <c r="BZ64" s="7">
        <v>10000</v>
      </c>
      <c r="CA64" s="7" t="s">
        <v>247</v>
      </c>
      <c r="CC64" s="7" t="s">
        <v>379</v>
      </c>
      <c r="CD64" s="7" t="s">
        <v>379</v>
      </c>
      <c r="CE64" s="7" t="s">
        <v>157</v>
      </c>
      <c r="CF64" s="7" t="s">
        <v>1126</v>
      </c>
      <c r="CG64" s="7" t="s">
        <v>158</v>
      </c>
      <c r="CH64" s="7" t="s">
        <v>237</v>
      </c>
      <c r="CI64" s="7" t="s">
        <v>194</v>
      </c>
      <c r="CJ64" s="7" t="s">
        <v>127</v>
      </c>
      <c r="CK64" s="7" t="s">
        <v>127</v>
      </c>
    </row>
    <row r="65" spans="1:90" ht="13" x14ac:dyDescent="0.15">
      <c r="A65" s="6">
        <v>44960.567615115739</v>
      </c>
      <c r="B65" s="7" t="s">
        <v>238</v>
      </c>
      <c r="C65" s="7" t="s">
        <v>1358</v>
      </c>
      <c r="D65" s="7" t="s">
        <v>126</v>
      </c>
      <c r="E65" s="7" t="s">
        <v>127</v>
      </c>
      <c r="F65" s="7" t="s">
        <v>127</v>
      </c>
      <c r="G65" s="7">
        <v>1</v>
      </c>
      <c r="H65" s="7">
        <v>2</v>
      </c>
      <c r="I65" s="7" t="s">
        <v>129</v>
      </c>
      <c r="J65" s="7" t="s">
        <v>131</v>
      </c>
      <c r="K65" s="7" t="s">
        <v>305</v>
      </c>
      <c r="L65" s="7" t="s">
        <v>1359</v>
      </c>
      <c r="M65" s="7">
        <v>2023010260</v>
      </c>
      <c r="N65" s="7" t="s">
        <v>1360</v>
      </c>
      <c r="O65" s="7">
        <v>11947734096</v>
      </c>
      <c r="P65" s="7">
        <v>528019223</v>
      </c>
      <c r="Q65" s="7">
        <v>41335068805</v>
      </c>
      <c r="R65" s="9">
        <v>38264</v>
      </c>
      <c r="S65" s="7" t="s">
        <v>255</v>
      </c>
      <c r="T65" s="7" t="s">
        <v>136</v>
      </c>
      <c r="U65" s="7" t="s">
        <v>522</v>
      </c>
      <c r="V65" s="8" t="s">
        <v>523</v>
      </c>
      <c r="W65" s="7" t="s">
        <v>1361</v>
      </c>
      <c r="X65" s="7" t="s">
        <v>140</v>
      </c>
      <c r="Y65" s="7" t="s">
        <v>167</v>
      </c>
      <c r="Z65" s="7" t="s">
        <v>142</v>
      </c>
      <c r="AB65" s="7">
        <v>3</v>
      </c>
      <c r="AC65" s="7">
        <v>3</v>
      </c>
      <c r="AE65" s="7" t="s">
        <v>143</v>
      </c>
      <c r="AF65" s="7">
        <v>0</v>
      </c>
      <c r="AG65" s="7" t="s">
        <v>145</v>
      </c>
      <c r="AH65" s="7">
        <v>0</v>
      </c>
      <c r="AI65" s="7" t="s">
        <v>145</v>
      </c>
      <c r="AJ65" s="7">
        <v>2144</v>
      </c>
      <c r="AK65" s="7" t="s">
        <v>878</v>
      </c>
      <c r="AL65" s="7">
        <v>0</v>
      </c>
      <c r="AM65" s="7" t="s">
        <v>145</v>
      </c>
      <c r="AN65" s="7">
        <v>0</v>
      </c>
      <c r="AO65" s="7" t="s">
        <v>145</v>
      </c>
      <c r="AP65" s="7">
        <v>0</v>
      </c>
      <c r="AQ65" s="7" t="s">
        <v>145</v>
      </c>
      <c r="AR65" s="7">
        <v>600</v>
      </c>
      <c r="AS65" s="7" t="s">
        <v>267</v>
      </c>
      <c r="AU65" s="7">
        <v>0</v>
      </c>
      <c r="AV65" s="7" t="s">
        <v>328</v>
      </c>
      <c r="AW65" s="7">
        <v>0</v>
      </c>
      <c r="AX65" s="7" t="s">
        <v>329</v>
      </c>
      <c r="AY65" s="7">
        <v>0</v>
      </c>
      <c r="AZ65" s="7" t="s">
        <v>635</v>
      </c>
      <c r="BA65" s="7">
        <v>66</v>
      </c>
      <c r="BB65" s="7" t="s">
        <v>149</v>
      </c>
      <c r="BC65" s="7">
        <v>239</v>
      </c>
      <c r="BD65" s="7" t="s">
        <v>149</v>
      </c>
      <c r="BE65" s="7">
        <v>42</v>
      </c>
      <c r="BF65" s="7" t="s">
        <v>189</v>
      </c>
      <c r="BG65" s="7" t="s">
        <v>214</v>
      </c>
      <c r="BH65" s="7">
        <v>129</v>
      </c>
      <c r="BI65" s="7" t="s">
        <v>190</v>
      </c>
      <c r="BJ65" s="7">
        <v>40</v>
      </c>
      <c r="BK65" s="7">
        <v>100</v>
      </c>
      <c r="BL65" s="7" t="s">
        <v>525</v>
      </c>
      <c r="BM65" s="7">
        <v>0</v>
      </c>
      <c r="BN65" s="7" t="s">
        <v>148</v>
      </c>
      <c r="BO65" s="7">
        <v>80</v>
      </c>
      <c r="BP65" s="7" t="s">
        <v>152</v>
      </c>
      <c r="BQ65" s="7" t="s">
        <v>1362</v>
      </c>
      <c r="BR65" s="7">
        <v>0</v>
      </c>
      <c r="BS65" s="7">
        <v>0</v>
      </c>
      <c r="BT65" s="7">
        <v>0</v>
      </c>
      <c r="BU65" s="7" t="s">
        <v>148</v>
      </c>
      <c r="BV65" s="7">
        <v>0</v>
      </c>
      <c r="BW65" s="7" t="s">
        <v>148</v>
      </c>
      <c r="BX65" s="7">
        <v>0</v>
      </c>
      <c r="BY65" s="7" t="s">
        <v>148</v>
      </c>
      <c r="BZ65" s="7">
        <v>27674</v>
      </c>
      <c r="CA65" s="7" t="s">
        <v>155</v>
      </c>
      <c r="CC65" s="7" t="s">
        <v>156</v>
      </c>
      <c r="CD65" s="7" t="s">
        <v>156</v>
      </c>
      <c r="CE65" s="7" t="s">
        <v>175</v>
      </c>
      <c r="CG65" s="7" t="s">
        <v>158</v>
      </c>
      <c r="CH65" s="7" t="s">
        <v>177</v>
      </c>
      <c r="CI65" s="7" t="s">
        <v>177</v>
      </c>
      <c r="CJ65" s="7" t="s">
        <v>127</v>
      </c>
      <c r="CK65" s="7" t="s">
        <v>127</v>
      </c>
      <c r="CL65" s="7" t="s">
        <v>1363</v>
      </c>
    </row>
    <row r="66" spans="1:90" ht="13" x14ac:dyDescent="0.15">
      <c r="A66" s="6">
        <v>44960.573221134255</v>
      </c>
      <c r="B66" s="7" t="s">
        <v>1575</v>
      </c>
      <c r="C66" s="7" t="s">
        <v>2744</v>
      </c>
      <c r="D66" s="7" t="s">
        <v>126</v>
      </c>
      <c r="E66" s="7" t="s">
        <v>127</v>
      </c>
      <c r="F66" s="7" t="s">
        <v>127</v>
      </c>
      <c r="G66" s="7">
        <v>2</v>
      </c>
      <c r="H66" s="7">
        <v>1</v>
      </c>
      <c r="I66" s="7" t="s">
        <v>129</v>
      </c>
      <c r="J66" s="7" t="s">
        <v>274</v>
      </c>
      <c r="K66" s="7" t="s">
        <v>131</v>
      </c>
      <c r="L66" s="7" t="s">
        <v>2745</v>
      </c>
      <c r="M66" s="7">
        <v>2023010615</v>
      </c>
      <c r="N66" s="7" t="s">
        <v>2746</v>
      </c>
      <c r="O66" s="7">
        <v>11983777720</v>
      </c>
      <c r="P66" s="7">
        <v>500215923</v>
      </c>
      <c r="Q66" s="7">
        <v>49514491882</v>
      </c>
      <c r="R66" s="9">
        <v>38384</v>
      </c>
      <c r="S66" s="7" t="s">
        <v>164</v>
      </c>
      <c r="T66" s="7" t="s">
        <v>136</v>
      </c>
      <c r="U66" s="7" t="s">
        <v>2747</v>
      </c>
      <c r="V66" s="8" t="s">
        <v>2748</v>
      </c>
      <c r="W66" s="7" t="s">
        <v>185</v>
      </c>
      <c r="X66" s="7" t="s">
        <v>140</v>
      </c>
      <c r="Y66" s="7" t="s">
        <v>167</v>
      </c>
      <c r="Z66" s="7" t="s">
        <v>142</v>
      </c>
      <c r="AB66" s="7">
        <v>4</v>
      </c>
      <c r="AC66" s="7">
        <v>4</v>
      </c>
      <c r="AE66" s="7" t="s">
        <v>143</v>
      </c>
      <c r="AF66" s="7">
        <v>0</v>
      </c>
      <c r="AG66" s="7" t="s">
        <v>145</v>
      </c>
      <c r="AH66" s="7">
        <v>2157</v>
      </c>
      <c r="AI66" s="7" t="s">
        <v>144</v>
      </c>
      <c r="AJ66" s="7">
        <v>1227</v>
      </c>
      <c r="AK66" s="7" t="s">
        <v>144</v>
      </c>
      <c r="AL66" s="7">
        <v>0</v>
      </c>
      <c r="AM66" s="7" t="s">
        <v>145</v>
      </c>
      <c r="AN66" s="7">
        <v>0</v>
      </c>
      <c r="AO66" s="7" t="s">
        <v>145</v>
      </c>
      <c r="AP66" s="7">
        <v>0</v>
      </c>
      <c r="AQ66" s="7" t="s">
        <v>145</v>
      </c>
      <c r="AR66" s="7">
        <v>0</v>
      </c>
      <c r="AS66" s="7" t="s">
        <v>145</v>
      </c>
      <c r="AU66" s="7">
        <v>0</v>
      </c>
      <c r="AV66" s="7" t="s">
        <v>186</v>
      </c>
      <c r="AW66" s="7">
        <v>0</v>
      </c>
      <c r="AX66" s="7" t="s">
        <v>187</v>
      </c>
      <c r="AY66" s="7">
        <v>543</v>
      </c>
      <c r="AZ66" s="7" t="s">
        <v>188</v>
      </c>
      <c r="BA66" s="7">
        <v>135</v>
      </c>
      <c r="BB66" s="7" t="s">
        <v>149</v>
      </c>
      <c r="BC66" s="7">
        <v>69</v>
      </c>
      <c r="BD66" s="7" t="s">
        <v>149</v>
      </c>
      <c r="BE66" s="7">
        <v>235</v>
      </c>
      <c r="BF66" s="7" t="s">
        <v>1005</v>
      </c>
      <c r="BG66" s="7" t="s">
        <v>214</v>
      </c>
      <c r="BH66" s="7">
        <v>106</v>
      </c>
      <c r="BI66" s="7" t="s">
        <v>190</v>
      </c>
      <c r="BJ66" s="7">
        <v>439</v>
      </c>
      <c r="BK66" s="7">
        <v>0</v>
      </c>
      <c r="BL66" s="7" t="s">
        <v>148</v>
      </c>
      <c r="BM66" s="7">
        <v>352</v>
      </c>
      <c r="BN66" s="7" t="s">
        <v>191</v>
      </c>
      <c r="BO66" s="7">
        <v>528</v>
      </c>
      <c r="BP66" s="7" t="s">
        <v>192</v>
      </c>
      <c r="BQ66" s="7" t="s">
        <v>2749</v>
      </c>
      <c r="BR66" s="7">
        <v>1</v>
      </c>
      <c r="BS66" s="7">
        <v>0</v>
      </c>
      <c r="BT66" s="7">
        <v>2858</v>
      </c>
      <c r="BU66" s="7" t="s">
        <v>247</v>
      </c>
      <c r="BV66" s="7">
        <v>78</v>
      </c>
      <c r="BW66" s="7" t="s">
        <v>247</v>
      </c>
      <c r="BX66" s="7">
        <v>0</v>
      </c>
      <c r="BY66" s="7" t="s">
        <v>148</v>
      </c>
      <c r="BZ66" s="7">
        <v>11300</v>
      </c>
      <c r="CA66" s="7" t="s">
        <v>155</v>
      </c>
      <c r="CB66" s="7" t="s">
        <v>2750</v>
      </c>
      <c r="CC66" s="7" t="s">
        <v>156</v>
      </c>
      <c r="CD66" s="7" t="s">
        <v>156</v>
      </c>
      <c r="CE66" s="7" t="s">
        <v>175</v>
      </c>
      <c r="CG66" s="7" t="s">
        <v>158</v>
      </c>
      <c r="CH66" s="7" t="s">
        <v>227</v>
      </c>
      <c r="CI66" s="7" t="s">
        <v>194</v>
      </c>
      <c r="CJ66" s="7" t="s">
        <v>127</v>
      </c>
      <c r="CK66" s="7" t="s">
        <v>127</v>
      </c>
    </row>
    <row r="67" spans="1:90" ht="13" x14ac:dyDescent="0.15">
      <c r="A67" s="6">
        <v>44960.573246886575</v>
      </c>
      <c r="B67" s="7" t="s">
        <v>1012</v>
      </c>
      <c r="C67" s="7" t="s">
        <v>2696</v>
      </c>
      <c r="D67" s="7" t="s">
        <v>126</v>
      </c>
      <c r="E67" s="7" t="s">
        <v>127</v>
      </c>
      <c r="F67" s="7" t="s">
        <v>2697</v>
      </c>
      <c r="G67" s="7">
        <v>1</v>
      </c>
      <c r="H67" s="7" t="s">
        <v>128</v>
      </c>
      <c r="I67" s="7" t="s">
        <v>129</v>
      </c>
      <c r="J67" s="7" t="s">
        <v>2698</v>
      </c>
      <c r="K67" s="7" t="s">
        <v>131</v>
      </c>
      <c r="L67" s="7" t="s">
        <v>2699</v>
      </c>
      <c r="M67" s="7">
        <v>2023010602</v>
      </c>
      <c r="N67" s="7" t="s">
        <v>2700</v>
      </c>
      <c r="O67" s="7">
        <v>11946296285</v>
      </c>
      <c r="P67" s="7">
        <v>506836253</v>
      </c>
      <c r="Q67" s="7">
        <v>46663456806</v>
      </c>
      <c r="R67" s="9">
        <v>38243</v>
      </c>
      <c r="S67" s="7" t="s">
        <v>135</v>
      </c>
      <c r="T67" s="7" t="s">
        <v>136</v>
      </c>
      <c r="U67" s="7" t="s">
        <v>2701</v>
      </c>
      <c r="V67" s="8" t="s">
        <v>2702</v>
      </c>
      <c r="W67" s="7" t="s">
        <v>139</v>
      </c>
      <c r="X67" s="7" t="s">
        <v>140</v>
      </c>
      <c r="Y67" s="7" t="s">
        <v>167</v>
      </c>
      <c r="Z67" s="7" t="s">
        <v>142</v>
      </c>
      <c r="AB67" s="7">
        <v>4</v>
      </c>
      <c r="AC67" s="7">
        <v>3</v>
      </c>
      <c r="AE67" s="7" t="s">
        <v>143</v>
      </c>
      <c r="AF67" s="7">
        <v>676</v>
      </c>
      <c r="AG67" s="7" t="s">
        <v>210</v>
      </c>
      <c r="AH67" s="7">
        <v>0</v>
      </c>
      <c r="AI67" s="7" t="s">
        <v>145</v>
      </c>
      <c r="AJ67" s="7">
        <v>0</v>
      </c>
      <c r="AK67" s="7" t="s">
        <v>145</v>
      </c>
      <c r="AL67" s="7">
        <v>0</v>
      </c>
      <c r="AM67" s="7" t="s">
        <v>145</v>
      </c>
      <c r="AN67" s="7">
        <v>0</v>
      </c>
      <c r="AO67" s="7" t="s">
        <v>145</v>
      </c>
      <c r="AP67" s="7">
        <v>1487</v>
      </c>
      <c r="AQ67" s="7" t="s">
        <v>210</v>
      </c>
      <c r="AR67" s="7">
        <v>300</v>
      </c>
      <c r="AS67" s="7" t="s">
        <v>234</v>
      </c>
      <c r="AT67" s="7" t="s">
        <v>2703</v>
      </c>
      <c r="AU67" s="7">
        <v>0</v>
      </c>
      <c r="AV67" s="7" t="s">
        <v>186</v>
      </c>
      <c r="AW67" s="7">
        <v>0</v>
      </c>
      <c r="AX67" s="7" t="s">
        <v>187</v>
      </c>
      <c r="AY67" s="7">
        <v>0</v>
      </c>
      <c r="AZ67" s="7" t="s">
        <v>148</v>
      </c>
      <c r="BA67" s="7">
        <v>100</v>
      </c>
      <c r="BB67" s="7" t="s">
        <v>149</v>
      </c>
      <c r="BC67" s="7">
        <v>145</v>
      </c>
      <c r="BD67" s="7" t="s">
        <v>149</v>
      </c>
      <c r="BE67" s="7">
        <v>88</v>
      </c>
      <c r="BF67" s="7" t="s">
        <v>189</v>
      </c>
      <c r="BG67" s="7" t="s">
        <v>170</v>
      </c>
      <c r="BH67" s="7">
        <v>99</v>
      </c>
      <c r="BI67" s="7" t="s">
        <v>190</v>
      </c>
      <c r="BJ67" s="7">
        <v>190</v>
      </c>
      <c r="BK67" s="7">
        <v>0</v>
      </c>
      <c r="BL67" s="7" t="s">
        <v>148</v>
      </c>
      <c r="BM67" s="7">
        <v>0</v>
      </c>
      <c r="BN67" s="7" t="s">
        <v>148</v>
      </c>
      <c r="BO67" s="7">
        <v>250</v>
      </c>
      <c r="BP67" s="7" t="s">
        <v>152</v>
      </c>
      <c r="BQ67" s="7" t="s">
        <v>2704</v>
      </c>
      <c r="BR67" s="7">
        <v>1</v>
      </c>
      <c r="BS67" s="7">
        <v>0</v>
      </c>
      <c r="BT67" s="7">
        <v>0</v>
      </c>
      <c r="BU67" s="7" t="s">
        <v>572</v>
      </c>
      <c r="BV67" s="7">
        <v>0</v>
      </c>
      <c r="BW67" s="7" t="s">
        <v>247</v>
      </c>
      <c r="BX67" s="7">
        <v>0</v>
      </c>
      <c r="BY67" s="7" t="s">
        <v>247</v>
      </c>
      <c r="BZ67" s="7">
        <v>0</v>
      </c>
      <c r="CA67" s="7" t="s">
        <v>148</v>
      </c>
      <c r="CB67" s="7" t="s">
        <v>2705</v>
      </c>
      <c r="CC67" s="7" t="s">
        <v>156</v>
      </c>
      <c r="CD67" s="7" t="s">
        <v>156</v>
      </c>
      <c r="CE67" s="7" t="s">
        <v>175</v>
      </c>
      <c r="CG67" s="7" t="s">
        <v>158</v>
      </c>
      <c r="CH67" s="7" t="s">
        <v>176</v>
      </c>
      <c r="CI67" s="7" t="s">
        <v>177</v>
      </c>
      <c r="CJ67" s="7" t="s">
        <v>126</v>
      </c>
      <c r="CK67" s="7" t="s">
        <v>126</v>
      </c>
      <c r="CL67" s="7" t="s">
        <v>2706</v>
      </c>
    </row>
    <row r="68" spans="1:90" ht="13" x14ac:dyDescent="0.15">
      <c r="A68" s="6">
        <v>44960.583209733799</v>
      </c>
      <c r="B68" s="7" t="s">
        <v>216</v>
      </c>
      <c r="C68" s="7" t="s">
        <v>1192</v>
      </c>
      <c r="D68" s="7" t="s">
        <v>126</v>
      </c>
      <c r="E68" s="7" t="s">
        <v>127</v>
      </c>
      <c r="F68" s="7" t="s">
        <v>1193</v>
      </c>
      <c r="G68" s="7">
        <v>2</v>
      </c>
      <c r="H68" s="7" t="s">
        <v>128</v>
      </c>
      <c r="I68" s="7" t="s">
        <v>129</v>
      </c>
      <c r="J68" s="7" t="s">
        <v>131</v>
      </c>
      <c r="K68" s="7" t="s">
        <v>130</v>
      </c>
      <c r="L68" s="7" t="s">
        <v>1194</v>
      </c>
      <c r="M68" s="7">
        <v>2023010218</v>
      </c>
      <c r="N68" s="7" t="s">
        <v>1195</v>
      </c>
      <c r="O68" s="7">
        <v>11953322762</v>
      </c>
      <c r="P68" s="7">
        <v>502869069</v>
      </c>
      <c r="Q68" s="7">
        <v>55737407845</v>
      </c>
      <c r="R68" s="9">
        <v>38208</v>
      </c>
      <c r="S68" s="7" t="s">
        <v>255</v>
      </c>
      <c r="T68" s="7" t="s">
        <v>136</v>
      </c>
      <c r="U68" s="7" t="s">
        <v>1196</v>
      </c>
      <c r="V68" s="8" t="s">
        <v>1197</v>
      </c>
      <c r="W68" s="7" t="s">
        <v>139</v>
      </c>
      <c r="X68" s="7" t="s">
        <v>140</v>
      </c>
      <c r="Y68" s="7" t="s">
        <v>167</v>
      </c>
      <c r="Z68" s="7" t="s">
        <v>142</v>
      </c>
      <c r="AB68" s="7">
        <v>5</v>
      </c>
      <c r="AC68" s="7">
        <v>1</v>
      </c>
      <c r="AD68" s="7">
        <v>4</v>
      </c>
      <c r="AE68" s="7" t="s">
        <v>222</v>
      </c>
      <c r="AF68" s="7">
        <v>500</v>
      </c>
      <c r="AG68" s="7" t="s">
        <v>223</v>
      </c>
      <c r="AH68" s="7">
        <v>0</v>
      </c>
      <c r="AI68" s="7" t="s">
        <v>145</v>
      </c>
      <c r="AJ68" s="7">
        <v>1100</v>
      </c>
      <c r="AK68" s="7" t="s">
        <v>267</v>
      </c>
      <c r="AL68" s="7">
        <v>0</v>
      </c>
      <c r="AM68" s="7" t="s">
        <v>145</v>
      </c>
      <c r="AN68" s="7">
        <v>0</v>
      </c>
      <c r="AO68" s="7" t="s">
        <v>145</v>
      </c>
      <c r="AP68" s="7">
        <v>2400</v>
      </c>
      <c r="AQ68" s="7" t="s">
        <v>145</v>
      </c>
      <c r="AR68" s="7">
        <v>0</v>
      </c>
      <c r="AS68" s="7" t="s">
        <v>145</v>
      </c>
      <c r="AU68" s="7">
        <v>0</v>
      </c>
      <c r="AV68" s="7" t="s">
        <v>146</v>
      </c>
      <c r="AW68" s="7">
        <v>800</v>
      </c>
      <c r="AX68" s="7" t="s">
        <v>147</v>
      </c>
      <c r="AY68" s="7">
        <v>0</v>
      </c>
      <c r="AZ68" s="7" t="s">
        <v>148</v>
      </c>
      <c r="BA68" s="7">
        <v>80</v>
      </c>
      <c r="BB68" s="7" t="s">
        <v>169</v>
      </c>
      <c r="BC68" s="7">
        <v>40</v>
      </c>
      <c r="BD68" s="7" t="s">
        <v>150</v>
      </c>
      <c r="BE68" s="7">
        <v>40</v>
      </c>
      <c r="BF68" s="7" t="s">
        <v>300</v>
      </c>
      <c r="BG68" s="7" t="s">
        <v>214</v>
      </c>
      <c r="BH68" s="7">
        <v>80</v>
      </c>
      <c r="BI68" s="7" t="s">
        <v>171</v>
      </c>
      <c r="BJ68" s="7">
        <v>200</v>
      </c>
      <c r="BK68" s="7">
        <v>0</v>
      </c>
      <c r="BL68" s="7" t="s">
        <v>148</v>
      </c>
      <c r="BM68" s="7">
        <v>0</v>
      </c>
      <c r="BN68" s="7" t="s">
        <v>148</v>
      </c>
      <c r="BO68" s="7">
        <v>412</v>
      </c>
      <c r="BP68" s="7" t="s">
        <v>192</v>
      </c>
      <c r="BQ68" s="7" t="s">
        <v>1198</v>
      </c>
      <c r="BR68" s="7">
        <v>0</v>
      </c>
      <c r="BS68" s="7">
        <v>1</v>
      </c>
      <c r="BT68" s="7">
        <v>120</v>
      </c>
      <c r="BU68" s="7" t="s">
        <v>155</v>
      </c>
      <c r="BV68" s="7">
        <v>0</v>
      </c>
      <c r="BW68" s="7" t="s">
        <v>148</v>
      </c>
      <c r="BX68" s="7">
        <v>0</v>
      </c>
      <c r="BY68" s="7" t="s">
        <v>148</v>
      </c>
      <c r="BZ68" s="7">
        <v>0</v>
      </c>
      <c r="CA68" s="7" t="s">
        <v>148</v>
      </c>
      <c r="CC68" s="7" t="s">
        <v>156</v>
      </c>
      <c r="CD68" s="7" t="s">
        <v>156</v>
      </c>
      <c r="CE68" s="7" t="s">
        <v>175</v>
      </c>
      <c r="CG68" s="7" t="s">
        <v>398</v>
      </c>
      <c r="CH68" s="7" t="s">
        <v>177</v>
      </c>
      <c r="CI68" s="7" t="s">
        <v>177</v>
      </c>
      <c r="CJ68" s="7" t="s">
        <v>126</v>
      </c>
      <c r="CK68" s="7" t="s">
        <v>126</v>
      </c>
    </row>
    <row r="69" spans="1:90" ht="13" x14ac:dyDescent="0.15">
      <c r="A69" s="6">
        <v>44960.583367847226</v>
      </c>
      <c r="B69" s="7" t="s">
        <v>314</v>
      </c>
      <c r="C69" s="7" t="s">
        <v>1633</v>
      </c>
      <c r="D69" s="7" t="s">
        <v>126</v>
      </c>
      <c r="E69" s="7" t="s">
        <v>127</v>
      </c>
      <c r="F69" s="7" t="s">
        <v>127</v>
      </c>
      <c r="G69" s="7" t="s">
        <v>128</v>
      </c>
      <c r="H69" s="7" t="s">
        <v>128</v>
      </c>
      <c r="I69" s="7" t="s">
        <v>129</v>
      </c>
      <c r="J69" s="7" t="s">
        <v>131</v>
      </c>
      <c r="K69" s="7" t="s">
        <v>130</v>
      </c>
      <c r="L69" s="7" t="s">
        <v>1634</v>
      </c>
      <c r="M69" s="7">
        <v>2023010331</v>
      </c>
      <c r="N69" s="7" t="s">
        <v>1635</v>
      </c>
      <c r="O69" s="7">
        <v>11965413113</v>
      </c>
      <c r="P69" s="7">
        <v>544190841</v>
      </c>
      <c r="Q69" s="7">
        <v>51293736856</v>
      </c>
      <c r="R69" s="9">
        <v>38450</v>
      </c>
      <c r="S69" s="7" t="s">
        <v>255</v>
      </c>
      <c r="T69" s="7" t="s">
        <v>136</v>
      </c>
      <c r="U69" s="7" t="s">
        <v>1636</v>
      </c>
      <c r="V69" s="8" t="s">
        <v>1637</v>
      </c>
      <c r="W69" s="7" t="s">
        <v>139</v>
      </c>
      <c r="X69" s="7" t="s">
        <v>140</v>
      </c>
      <c r="Y69" s="7" t="s">
        <v>167</v>
      </c>
      <c r="Z69" s="7" t="s">
        <v>142</v>
      </c>
      <c r="AB69" s="7">
        <v>4</v>
      </c>
      <c r="AC69" s="7">
        <v>1</v>
      </c>
      <c r="AD69" s="7">
        <v>3</v>
      </c>
      <c r="AE69" s="7" t="s">
        <v>222</v>
      </c>
      <c r="AF69" s="7">
        <v>0</v>
      </c>
      <c r="AG69" s="7" t="s">
        <v>145</v>
      </c>
      <c r="AH69" s="7">
        <v>1800</v>
      </c>
      <c r="AI69" s="7" t="s">
        <v>223</v>
      </c>
      <c r="AJ69" s="7">
        <v>1500</v>
      </c>
      <c r="AK69" s="7" t="s">
        <v>223</v>
      </c>
      <c r="AL69" s="7">
        <v>0</v>
      </c>
      <c r="AM69" s="7" t="s">
        <v>145</v>
      </c>
      <c r="AN69" s="7">
        <v>0</v>
      </c>
      <c r="AO69" s="7" t="s">
        <v>145</v>
      </c>
      <c r="AP69" s="7">
        <v>0</v>
      </c>
      <c r="AQ69" s="7" t="s">
        <v>145</v>
      </c>
      <c r="AR69" s="7">
        <v>0</v>
      </c>
      <c r="AS69" s="7" t="s">
        <v>145</v>
      </c>
      <c r="AU69" s="7">
        <v>0</v>
      </c>
      <c r="AV69" s="7" t="s">
        <v>186</v>
      </c>
      <c r="AW69" s="7">
        <v>0</v>
      </c>
      <c r="AX69" s="7" t="s">
        <v>187</v>
      </c>
      <c r="AY69" s="7">
        <v>632</v>
      </c>
      <c r="AZ69" s="7" t="s">
        <v>188</v>
      </c>
      <c r="BA69" s="7">
        <v>0</v>
      </c>
      <c r="BB69" s="7" t="s">
        <v>442</v>
      </c>
      <c r="BC69" s="7">
        <v>378</v>
      </c>
      <c r="BD69" s="7" t="s">
        <v>149</v>
      </c>
      <c r="BE69" s="7">
        <v>0</v>
      </c>
      <c r="BF69" s="7" t="s">
        <v>148</v>
      </c>
      <c r="BG69" s="7" t="s">
        <v>214</v>
      </c>
      <c r="BH69" s="7">
        <v>80</v>
      </c>
      <c r="BI69" s="7" t="s">
        <v>171</v>
      </c>
      <c r="BJ69" s="7">
        <v>150</v>
      </c>
      <c r="BK69" s="7">
        <v>1020</v>
      </c>
      <c r="BL69" s="7" t="s">
        <v>301</v>
      </c>
      <c r="BM69" s="7">
        <v>0</v>
      </c>
      <c r="BN69" s="7" t="s">
        <v>148</v>
      </c>
      <c r="BO69" s="7">
        <v>220</v>
      </c>
      <c r="BP69" s="7" t="s">
        <v>152</v>
      </c>
      <c r="BQ69" s="7" t="s">
        <v>1638</v>
      </c>
      <c r="BR69" s="7">
        <v>0</v>
      </c>
      <c r="BS69" s="7">
        <v>1</v>
      </c>
      <c r="BT69" s="7">
        <v>0</v>
      </c>
      <c r="BU69" s="7" t="s">
        <v>155</v>
      </c>
      <c r="BV69" s="7">
        <v>0</v>
      </c>
      <c r="BW69" s="7" t="s">
        <v>148</v>
      </c>
      <c r="BX69" s="7">
        <v>0</v>
      </c>
      <c r="BY69" s="7" t="s">
        <v>148</v>
      </c>
      <c r="BZ69" s="7">
        <v>10000</v>
      </c>
      <c r="CA69" s="7" t="s">
        <v>247</v>
      </c>
      <c r="CC69" s="7" t="s">
        <v>236</v>
      </c>
      <c r="CD69" s="7" t="s">
        <v>379</v>
      </c>
      <c r="CE69" s="7" t="s">
        <v>157</v>
      </c>
      <c r="CG69" s="7" t="s">
        <v>158</v>
      </c>
      <c r="CH69" s="7" t="s">
        <v>177</v>
      </c>
      <c r="CI69" s="7" t="s">
        <v>177</v>
      </c>
      <c r="CJ69" s="7" t="s">
        <v>127</v>
      </c>
      <c r="CK69" s="7" t="s">
        <v>127</v>
      </c>
    </row>
    <row r="70" spans="1:90" ht="13" x14ac:dyDescent="0.15">
      <c r="A70" s="6">
        <v>44960.585215509258</v>
      </c>
      <c r="B70" s="7" t="s">
        <v>452</v>
      </c>
      <c r="C70" s="7" t="s">
        <v>2856</v>
      </c>
      <c r="D70" s="7" t="s">
        <v>126</v>
      </c>
      <c r="E70" s="7" t="s">
        <v>126</v>
      </c>
      <c r="F70" s="7" t="s">
        <v>2857</v>
      </c>
      <c r="G70" s="7">
        <v>2</v>
      </c>
      <c r="H70" s="7">
        <v>2</v>
      </c>
      <c r="I70" s="7">
        <v>1</v>
      </c>
      <c r="J70" s="7" t="s">
        <v>131</v>
      </c>
      <c r="K70" s="7" t="s">
        <v>130</v>
      </c>
      <c r="L70" s="7" t="s">
        <v>2858</v>
      </c>
      <c r="M70" s="7">
        <v>2023010650</v>
      </c>
      <c r="N70" s="7" t="s">
        <v>2859</v>
      </c>
      <c r="O70" s="7">
        <v>11998441095</v>
      </c>
      <c r="P70" s="7">
        <v>392987570</v>
      </c>
      <c r="Q70" s="7">
        <v>41349993832</v>
      </c>
      <c r="R70" s="9">
        <v>36065</v>
      </c>
      <c r="S70" s="7" t="s">
        <v>135</v>
      </c>
      <c r="T70" s="7" t="s">
        <v>136</v>
      </c>
      <c r="U70" s="7" t="s">
        <v>2860</v>
      </c>
      <c r="V70" s="8" t="s">
        <v>2861</v>
      </c>
      <c r="W70" s="7" t="s">
        <v>139</v>
      </c>
      <c r="X70" s="7" t="s">
        <v>140</v>
      </c>
      <c r="Y70" s="7" t="s">
        <v>167</v>
      </c>
      <c r="Z70" s="7" t="s">
        <v>142</v>
      </c>
      <c r="AB70" s="7">
        <v>5</v>
      </c>
      <c r="AC70" s="7">
        <v>5</v>
      </c>
      <c r="AE70" s="7" t="s">
        <v>222</v>
      </c>
      <c r="AF70" s="7">
        <v>0</v>
      </c>
      <c r="AG70" s="7" t="s">
        <v>145</v>
      </c>
      <c r="AH70" s="7">
        <v>1300</v>
      </c>
      <c r="AI70" s="7" t="s">
        <v>223</v>
      </c>
      <c r="AJ70" s="7">
        <v>1300</v>
      </c>
      <c r="AK70" s="7" t="s">
        <v>223</v>
      </c>
      <c r="AL70" s="7">
        <v>0</v>
      </c>
      <c r="AM70" s="7" t="s">
        <v>145</v>
      </c>
      <c r="AN70" s="7">
        <v>0</v>
      </c>
      <c r="AO70" s="7" t="s">
        <v>145</v>
      </c>
      <c r="AP70" s="7">
        <v>0</v>
      </c>
      <c r="AQ70" s="7" t="s">
        <v>145</v>
      </c>
      <c r="AR70" s="7">
        <v>0</v>
      </c>
      <c r="AS70" s="7" t="s">
        <v>145</v>
      </c>
      <c r="AU70" s="7">
        <v>0</v>
      </c>
      <c r="AV70" s="7" t="s">
        <v>186</v>
      </c>
      <c r="AW70" s="7">
        <v>0</v>
      </c>
      <c r="AX70" s="7" t="s">
        <v>187</v>
      </c>
      <c r="AY70" s="7">
        <v>0</v>
      </c>
      <c r="AZ70" s="7" t="s">
        <v>154</v>
      </c>
      <c r="BA70" s="7">
        <v>39</v>
      </c>
      <c r="BB70" s="7" t="s">
        <v>149</v>
      </c>
      <c r="BC70" s="7">
        <v>145</v>
      </c>
      <c r="BD70" s="7" t="s">
        <v>595</v>
      </c>
      <c r="BE70" s="7">
        <v>0</v>
      </c>
      <c r="BF70" s="7" t="s">
        <v>148</v>
      </c>
      <c r="BG70" s="7" t="s">
        <v>214</v>
      </c>
      <c r="BH70" s="7">
        <v>110</v>
      </c>
      <c r="BI70" s="7" t="s">
        <v>190</v>
      </c>
      <c r="BJ70" s="7">
        <v>10</v>
      </c>
      <c r="BK70" s="7">
        <v>0</v>
      </c>
      <c r="BL70" s="7" t="s">
        <v>148</v>
      </c>
      <c r="BM70" s="7">
        <v>0</v>
      </c>
      <c r="BN70" s="7" t="s">
        <v>148</v>
      </c>
      <c r="BO70" s="7">
        <v>60</v>
      </c>
      <c r="BP70" s="7" t="s">
        <v>152</v>
      </c>
      <c r="BQ70" s="7" t="s">
        <v>2862</v>
      </c>
      <c r="BR70" s="7">
        <v>1</v>
      </c>
      <c r="BS70" s="7">
        <v>0</v>
      </c>
      <c r="BT70" s="7">
        <v>242</v>
      </c>
      <c r="BU70" s="7" t="s">
        <v>247</v>
      </c>
      <c r="BV70" s="7">
        <v>0</v>
      </c>
      <c r="BW70" s="7" t="s">
        <v>148</v>
      </c>
      <c r="BX70" s="7">
        <v>0</v>
      </c>
      <c r="BY70" s="7" t="s">
        <v>148</v>
      </c>
      <c r="BZ70" s="7">
        <v>0</v>
      </c>
      <c r="CA70" s="7" t="s">
        <v>148</v>
      </c>
      <c r="CC70" s="7" t="s">
        <v>156</v>
      </c>
      <c r="CD70" s="7" t="s">
        <v>156</v>
      </c>
      <c r="CE70" s="7" t="s">
        <v>175</v>
      </c>
      <c r="CG70" s="7" t="s">
        <v>158</v>
      </c>
      <c r="CH70" s="7" t="s">
        <v>227</v>
      </c>
      <c r="CI70" s="7" t="s">
        <v>176</v>
      </c>
      <c r="CJ70" s="7" t="s">
        <v>126</v>
      </c>
      <c r="CK70" s="7" t="s">
        <v>126</v>
      </c>
      <c r="CL70" s="7" t="s">
        <v>2863</v>
      </c>
    </row>
    <row r="71" spans="1:90" ht="13" x14ac:dyDescent="0.15">
      <c r="A71" s="6">
        <v>44960.592602372686</v>
      </c>
      <c r="B71" s="7" t="s">
        <v>314</v>
      </c>
      <c r="C71" s="7" t="s">
        <v>1904</v>
      </c>
      <c r="D71" s="7" t="s">
        <v>126</v>
      </c>
      <c r="E71" s="7" t="s">
        <v>126</v>
      </c>
      <c r="F71" s="7" t="s">
        <v>1905</v>
      </c>
      <c r="G71" s="7">
        <v>1</v>
      </c>
      <c r="H71" s="7">
        <v>1</v>
      </c>
      <c r="I71" s="7" t="s">
        <v>129</v>
      </c>
      <c r="J71" s="7" t="s">
        <v>131</v>
      </c>
      <c r="K71" s="7" t="s">
        <v>130</v>
      </c>
      <c r="L71" s="7" t="s">
        <v>1906</v>
      </c>
      <c r="M71" s="7">
        <v>2023010402</v>
      </c>
      <c r="N71" s="7" t="s">
        <v>1907</v>
      </c>
      <c r="O71" s="7">
        <v>11961639053</v>
      </c>
      <c r="P71" s="7">
        <v>581330584</v>
      </c>
      <c r="Q71" s="7">
        <v>50648005844</v>
      </c>
      <c r="R71" s="9">
        <v>38762</v>
      </c>
      <c r="S71" s="7" t="s">
        <v>164</v>
      </c>
      <c r="T71" s="7" t="s">
        <v>136</v>
      </c>
      <c r="U71" s="7" t="s">
        <v>1908</v>
      </c>
      <c r="V71" s="8" t="s">
        <v>1909</v>
      </c>
      <c r="W71" s="7" t="s">
        <v>139</v>
      </c>
      <c r="X71" s="7" t="s">
        <v>140</v>
      </c>
      <c r="Y71" s="7" t="s">
        <v>167</v>
      </c>
      <c r="Z71" s="7" t="s">
        <v>142</v>
      </c>
      <c r="AB71" s="7">
        <v>3</v>
      </c>
      <c r="AC71" s="7">
        <v>1</v>
      </c>
      <c r="AD71" s="7">
        <v>2</v>
      </c>
      <c r="AE71" s="7" t="s">
        <v>143</v>
      </c>
      <c r="AF71" s="7">
        <v>0</v>
      </c>
      <c r="AG71" s="7" t="s">
        <v>145</v>
      </c>
      <c r="AH71" s="7">
        <v>600</v>
      </c>
      <c r="AI71" s="7" t="s">
        <v>267</v>
      </c>
      <c r="AJ71" s="7">
        <v>4183</v>
      </c>
      <c r="AK71" s="7" t="s">
        <v>144</v>
      </c>
      <c r="AL71" s="7">
        <v>0</v>
      </c>
      <c r="AM71" s="7" t="s">
        <v>145</v>
      </c>
      <c r="AN71" s="7">
        <v>0</v>
      </c>
      <c r="AO71" s="7" t="s">
        <v>145</v>
      </c>
      <c r="AP71" s="7">
        <v>0</v>
      </c>
      <c r="AQ71" s="7" t="s">
        <v>145</v>
      </c>
      <c r="AR71" s="7">
        <v>0</v>
      </c>
      <c r="AS71" s="7" t="s">
        <v>145</v>
      </c>
      <c r="AU71" s="7">
        <v>0</v>
      </c>
      <c r="AV71" s="7" t="s">
        <v>146</v>
      </c>
      <c r="AW71" s="7">
        <v>1211</v>
      </c>
      <c r="AX71" s="7" t="s">
        <v>187</v>
      </c>
      <c r="AY71" s="7">
        <v>0</v>
      </c>
      <c r="AZ71" s="7" t="s">
        <v>148</v>
      </c>
      <c r="BA71" s="7">
        <v>68</v>
      </c>
      <c r="BB71" s="7" t="s">
        <v>149</v>
      </c>
      <c r="BC71" s="7">
        <v>192</v>
      </c>
      <c r="BD71" s="7" t="s">
        <v>149</v>
      </c>
      <c r="BE71" s="7">
        <v>94</v>
      </c>
      <c r="BF71" s="7" t="s">
        <v>189</v>
      </c>
      <c r="BG71" s="7" t="s">
        <v>214</v>
      </c>
      <c r="BH71" s="7">
        <v>0</v>
      </c>
      <c r="BI71" s="7" t="s">
        <v>148</v>
      </c>
      <c r="BJ71" s="7">
        <v>500</v>
      </c>
      <c r="BK71" s="7">
        <v>0</v>
      </c>
      <c r="BL71" s="7" t="s">
        <v>148</v>
      </c>
      <c r="BM71" s="7">
        <v>50</v>
      </c>
      <c r="BN71" s="7" t="s">
        <v>244</v>
      </c>
      <c r="BO71" s="7">
        <v>200</v>
      </c>
      <c r="BP71" s="7" t="s">
        <v>152</v>
      </c>
      <c r="BR71" s="7">
        <v>0</v>
      </c>
      <c r="BS71" s="7">
        <v>0</v>
      </c>
      <c r="BT71" s="7">
        <v>0</v>
      </c>
      <c r="BU71" s="7" t="s">
        <v>148</v>
      </c>
      <c r="BV71" s="7">
        <v>0</v>
      </c>
      <c r="BW71" s="7" t="s">
        <v>247</v>
      </c>
      <c r="BX71" s="7">
        <v>221</v>
      </c>
      <c r="BY71" s="7" t="s">
        <v>247</v>
      </c>
      <c r="BZ71" s="7">
        <v>0</v>
      </c>
      <c r="CA71" s="7" t="s">
        <v>148</v>
      </c>
      <c r="CC71" s="7" t="s">
        <v>156</v>
      </c>
      <c r="CD71" s="7" t="s">
        <v>379</v>
      </c>
      <c r="CE71" s="7" t="s">
        <v>157</v>
      </c>
      <c r="CF71" s="7" t="s">
        <v>418</v>
      </c>
      <c r="CG71" s="7" t="s">
        <v>158</v>
      </c>
      <c r="CH71" s="7" t="s">
        <v>194</v>
      </c>
      <c r="CI71" s="7" t="s">
        <v>194</v>
      </c>
      <c r="CJ71" s="7" t="s">
        <v>127</v>
      </c>
      <c r="CK71" s="7" t="s">
        <v>127</v>
      </c>
    </row>
    <row r="72" spans="1:90" ht="13" x14ac:dyDescent="0.15">
      <c r="A72" s="6">
        <v>44960.599227881947</v>
      </c>
      <c r="B72" s="7" t="s">
        <v>272</v>
      </c>
      <c r="C72" s="7" t="s">
        <v>2896</v>
      </c>
      <c r="D72" s="7" t="s">
        <v>126</v>
      </c>
      <c r="E72" s="7" t="s">
        <v>126</v>
      </c>
      <c r="F72" s="7" t="s">
        <v>127</v>
      </c>
      <c r="G72" s="7" t="s">
        <v>128</v>
      </c>
      <c r="H72" s="7" t="s">
        <v>128</v>
      </c>
      <c r="I72" s="7" t="s">
        <v>129</v>
      </c>
      <c r="J72" s="7" t="s">
        <v>130</v>
      </c>
      <c r="K72" s="7" t="s">
        <v>131</v>
      </c>
      <c r="L72" s="7" t="s">
        <v>2897</v>
      </c>
      <c r="M72" s="7">
        <v>2023010663</v>
      </c>
      <c r="N72" s="7" t="s">
        <v>2898</v>
      </c>
      <c r="O72" s="7">
        <v>11992726395</v>
      </c>
      <c r="P72" s="7">
        <v>382844750</v>
      </c>
      <c r="Q72" s="7">
        <v>46563982840</v>
      </c>
      <c r="R72" s="9">
        <v>37674</v>
      </c>
      <c r="S72" s="7" t="s">
        <v>135</v>
      </c>
      <c r="T72" s="7" t="s">
        <v>136</v>
      </c>
      <c r="U72" s="7" t="s">
        <v>2899</v>
      </c>
      <c r="V72" s="8" t="s">
        <v>2900</v>
      </c>
      <c r="W72" s="7" t="s">
        <v>139</v>
      </c>
      <c r="X72" s="7" t="s">
        <v>140</v>
      </c>
      <c r="Y72" s="7" t="s">
        <v>167</v>
      </c>
      <c r="Z72" s="7" t="s">
        <v>142</v>
      </c>
      <c r="AB72" s="7">
        <v>4</v>
      </c>
      <c r="AC72" s="7">
        <v>1</v>
      </c>
      <c r="AD72" s="7">
        <v>0</v>
      </c>
      <c r="AE72" s="7" t="s">
        <v>143</v>
      </c>
      <c r="AF72" s="7">
        <v>881</v>
      </c>
      <c r="AG72" s="7" t="s">
        <v>144</v>
      </c>
      <c r="AH72" s="7">
        <v>0</v>
      </c>
      <c r="AI72" s="7" t="s">
        <v>145</v>
      </c>
      <c r="AJ72" s="7">
        <v>1500</v>
      </c>
      <c r="AK72" s="7" t="s">
        <v>144</v>
      </c>
      <c r="AL72" s="7">
        <v>0</v>
      </c>
      <c r="AM72" s="7" t="s">
        <v>145</v>
      </c>
      <c r="AN72" s="7">
        <v>0</v>
      </c>
      <c r="AO72" s="7" t="s">
        <v>145</v>
      </c>
      <c r="AP72" s="7">
        <v>0</v>
      </c>
      <c r="AQ72" s="7" t="s">
        <v>145</v>
      </c>
      <c r="AR72" s="7">
        <v>600</v>
      </c>
      <c r="AS72" s="7" t="s">
        <v>224</v>
      </c>
      <c r="AU72" s="7">
        <v>0</v>
      </c>
      <c r="AV72" s="7" t="s">
        <v>186</v>
      </c>
      <c r="AW72" s="7">
        <v>0</v>
      </c>
      <c r="AX72" s="7" t="s">
        <v>187</v>
      </c>
      <c r="AY72" s="7">
        <v>0</v>
      </c>
      <c r="AZ72" s="7" t="s">
        <v>154</v>
      </c>
      <c r="BA72" s="7">
        <v>17</v>
      </c>
      <c r="BB72" s="7" t="s">
        <v>149</v>
      </c>
      <c r="BC72" s="7">
        <v>12</v>
      </c>
      <c r="BD72" s="7" t="s">
        <v>149</v>
      </c>
      <c r="BE72" s="7">
        <v>60</v>
      </c>
      <c r="BF72" s="7" t="s">
        <v>213</v>
      </c>
      <c r="BG72" s="7" t="s">
        <v>214</v>
      </c>
      <c r="BH72" s="7">
        <v>50</v>
      </c>
      <c r="BI72" s="7" t="s">
        <v>171</v>
      </c>
      <c r="BJ72" s="7">
        <v>300</v>
      </c>
      <c r="BK72" s="7">
        <v>0</v>
      </c>
      <c r="BL72" s="7" t="s">
        <v>148</v>
      </c>
      <c r="BM72" s="7">
        <v>70</v>
      </c>
      <c r="BN72" s="7" t="s">
        <v>244</v>
      </c>
      <c r="BO72" s="7">
        <v>115</v>
      </c>
      <c r="BP72" s="7" t="s">
        <v>152</v>
      </c>
      <c r="BQ72" s="7" t="s">
        <v>294</v>
      </c>
      <c r="BR72" s="7">
        <v>0</v>
      </c>
      <c r="BS72" s="7">
        <v>0</v>
      </c>
      <c r="BT72" s="7">
        <v>0</v>
      </c>
      <c r="BU72" s="7" t="s">
        <v>148</v>
      </c>
      <c r="BV72" s="7">
        <v>0</v>
      </c>
      <c r="BW72" s="7" t="s">
        <v>148</v>
      </c>
      <c r="BX72" s="7">
        <v>0</v>
      </c>
      <c r="BY72" s="7" t="s">
        <v>148</v>
      </c>
      <c r="BZ72" s="7">
        <v>0</v>
      </c>
      <c r="CA72" s="7" t="s">
        <v>148</v>
      </c>
      <c r="CC72" s="7" t="s">
        <v>156</v>
      </c>
      <c r="CD72" s="7" t="s">
        <v>156</v>
      </c>
      <c r="CE72" s="7" t="s">
        <v>175</v>
      </c>
      <c r="CG72" s="7" t="s">
        <v>158</v>
      </c>
      <c r="CH72" s="7" t="s">
        <v>176</v>
      </c>
      <c r="CI72" s="7" t="s">
        <v>177</v>
      </c>
      <c r="CJ72" s="7" t="s">
        <v>126</v>
      </c>
      <c r="CK72" s="7" t="s">
        <v>126</v>
      </c>
    </row>
    <row r="73" spans="1:90" ht="13" x14ac:dyDescent="0.15">
      <c r="A73" s="6">
        <v>44960.600428240738</v>
      </c>
      <c r="B73" s="7" t="s">
        <v>314</v>
      </c>
      <c r="C73" s="7" t="s">
        <v>2875</v>
      </c>
      <c r="D73" s="7" t="s">
        <v>126</v>
      </c>
      <c r="E73" s="7" t="s">
        <v>126</v>
      </c>
      <c r="F73" s="7" t="s">
        <v>2876</v>
      </c>
      <c r="G73" s="7">
        <v>3</v>
      </c>
      <c r="H73" s="7">
        <v>2</v>
      </c>
      <c r="I73" s="7" t="s">
        <v>129</v>
      </c>
      <c r="J73" s="7" t="s">
        <v>131</v>
      </c>
      <c r="K73" s="7" t="s">
        <v>130</v>
      </c>
      <c r="L73" s="7" t="s">
        <v>2877</v>
      </c>
      <c r="M73" s="7">
        <v>2023010654</v>
      </c>
      <c r="N73" s="7" t="s">
        <v>2878</v>
      </c>
      <c r="O73" s="7">
        <v>11953194795</v>
      </c>
      <c r="P73" s="7">
        <v>530802302</v>
      </c>
      <c r="Q73" s="7">
        <v>54740933810</v>
      </c>
      <c r="R73" s="9">
        <v>37983</v>
      </c>
      <c r="S73" s="7" t="s">
        <v>255</v>
      </c>
      <c r="T73" s="7" t="s">
        <v>136</v>
      </c>
      <c r="U73" s="7" t="s">
        <v>2879</v>
      </c>
      <c r="V73" s="8" t="s">
        <v>2880</v>
      </c>
      <c r="W73" s="7" t="s">
        <v>139</v>
      </c>
      <c r="X73" s="7" t="s">
        <v>140</v>
      </c>
      <c r="Y73" s="7" t="s">
        <v>167</v>
      </c>
      <c r="Z73" s="7" t="s">
        <v>142</v>
      </c>
      <c r="AB73" s="7">
        <v>4</v>
      </c>
      <c r="AC73" s="7">
        <v>4</v>
      </c>
      <c r="AD73" s="7">
        <v>0</v>
      </c>
      <c r="AE73" s="7" t="s">
        <v>222</v>
      </c>
      <c r="AF73" s="7">
        <v>0</v>
      </c>
      <c r="AG73" s="7" t="s">
        <v>145</v>
      </c>
      <c r="AH73" s="7">
        <v>1800</v>
      </c>
      <c r="AI73" s="7" t="s">
        <v>267</v>
      </c>
      <c r="AJ73" s="7">
        <v>0</v>
      </c>
      <c r="AK73" s="7" t="s">
        <v>145</v>
      </c>
      <c r="AL73" s="7">
        <v>0</v>
      </c>
      <c r="AM73" s="7" t="s">
        <v>145</v>
      </c>
      <c r="AN73" s="7">
        <v>0</v>
      </c>
      <c r="AO73" s="7" t="s">
        <v>145</v>
      </c>
      <c r="AP73" s="7">
        <v>0</v>
      </c>
      <c r="AQ73" s="7" t="s">
        <v>145</v>
      </c>
      <c r="AR73" s="7">
        <v>0</v>
      </c>
      <c r="AS73" s="7" t="s">
        <v>145</v>
      </c>
      <c r="AU73" s="7">
        <v>0</v>
      </c>
      <c r="AV73" s="7" t="s">
        <v>186</v>
      </c>
      <c r="AW73" s="7">
        <v>0</v>
      </c>
      <c r="AX73" s="7" t="s">
        <v>187</v>
      </c>
      <c r="AY73" s="7">
        <v>0</v>
      </c>
      <c r="AZ73" s="7" t="s">
        <v>148</v>
      </c>
      <c r="BA73" s="7">
        <v>158</v>
      </c>
      <c r="BB73" s="7" t="s">
        <v>149</v>
      </c>
      <c r="BC73" s="7">
        <v>201</v>
      </c>
      <c r="BD73" s="7" t="s">
        <v>149</v>
      </c>
      <c r="BE73" s="7">
        <v>190</v>
      </c>
      <c r="BF73" s="7" t="s">
        <v>189</v>
      </c>
      <c r="BG73" s="7" t="s">
        <v>214</v>
      </c>
      <c r="BH73" s="7">
        <v>0</v>
      </c>
      <c r="BI73" s="7" t="s">
        <v>148</v>
      </c>
      <c r="BJ73" s="7">
        <v>50</v>
      </c>
      <c r="BK73" s="7">
        <v>0</v>
      </c>
      <c r="BL73" s="7" t="s">
        <v>148</v>
      </c>
      <c r="BM73" s="7">
        <v>0</v>
      </c>
      <c r="BN73" s="7" t="s">
        <v>148</v>
      </c>
      <c r="BO73" s="7">
        <v>0</v>
      </c>
      <c r="BP73" s="7" t="s">
        <v>148</v>
      </c>
      <c r="BR73" s="7">
        <v>1</v>
      </c>
      <c r="BS73" s="7">
        <v>0</v>
      </c>
      <c r="BT73" s="7">
        <v>812</v>
      </c>
      <c r="BU73" s="7" t="s">
        <v>155</v>
      </c>
      <c r="BV73" s="7">
        <v>0</v>
      </c>
      <c r="BW73" s="7" t="s">
        <v>148</v>
      </c>
      <c r="BX73" s="7">
        <v>0</v>
      </c>
      <c r="BY73" s="7" t="s">
        <v>148</v>
      </c>
      <c r="BZ73" s="7">
        <v>0</v>
      </c>
      <c r="CA73" s="7" t="s">
        <v>148</v>
      </c>
      <c r="CC73" s="7" t="s">
        <v>156</v>
      </c>
      <c r="CD73" s="7" t="s">
        <v>156</v>
      </c>
      <c r="CE73" s="7" t="s">
        <v>157</v>
      </c>
      <c r="CG73" s="7" t="s">
        <v>158</v>
      </c>
      <c r="CH73" s="7" t="s">
        <v>177</v>
      </c>
      <c r="CI73" s="7" t="s">
        <v>227</v>
      </c>
      <c r="CJ73" s="7" t="s">
        <v>127</v>
      </c>
      <c r="CK73" s="7" t="s">
        <v>127</v>
      </c>
    </row>
    <row r="74" spans="1:90" ht="13" x14ac:dyDescent="0.15">
      <c r="A74" s="6">
        <v>44960.608100358797</v>
      </c>
      <c r="B74" s="7" t="s">
        <v>452</v>
      </c>
      <c r="C74" s="7" t="s">
        <v>3177</v>
      </c>
      <c r="D74" s="7" t="s">
        <v>126</v>
      </c>
      <c r="E74" s="7" t="s">
        <v>127</v>
      </c>
      <c r="F74" s="7" t="s">
        <v>127</v>
      </c>
      <c r="G74" s="7" t="s">
        <v>128</v>
      </c>
      <c r="H74" s="7" t="s">
        <v>128</v>
      </c>
      <c r="I74" s="7" t="s">
        <v>129</v>
      </c>
      <c r="J74" s="7" t="s">
        <v>130</v>
      </c>
      <c r="K74" s="7" t="s">
        <v>131</v>
      </c>
      <c r="L74" s="7" t="s">
        <v>3178</v>
      </c>
      <c r="M74" s="7">
        <v>2023010740</v>
      </c>
      <c r="N74" s="7" t="s">
        <v>3179</v>
      </c>
      <c r="O74" s="7">
        <v>11947117100</v>
      </c>
      <c r="P74" s="7">
        <v>571481085</v>
      </c>
      <c r="Q74" s="7">
        <v>46482472800</v>
      </c>
      <c r="R74" s="9">
        <v>38879</v>
      </c>
      <c r="S74" s="7" t="s">
        <v>164</v>
      </c>
      <c r="T74" s="7" t="s">
        <v>136</v>
      </c>
      <c r="U74" s="7" t="s">
        <v>3180</v>
      </c>
      <c r="V74" s="8" t="s">
        <v>3181</v>
      </c>
      <c r="W74" s="7" t="s">
        <v>3182</v>
      </c>
      <c r="X74" s="7" t="s">
        <v>140</v>
      </c>
      <c r="Y74" s="7" t="s">
        <v>167</v>
      </c>
      <c r="Z74" s="7" t="s">
        <v>142</v>
      </c>
      <c r="AB74" s="7">
        <v>2</v>
      </c>
      <c r="AC74" s="7">
        <v>2</v>
      </c>
      <c r="AE74" s="7" t="s">
        <v>143</v>
      </c>
      <c r="AF74" s="7">
        <v>0</v>
      </c>
      <c r="AG74" s="7" t="s">
        <v>145</v>
      </c>
      <c r="AH74" s="7">
        <v>2703</v>
      </c>
      <c r="AI74" s="7" t="s">
        <v>144</v>
      </c>
      <c r="AJ74" s="7">
        <v>1700</v>
      </c>
      <c r="AK74" s="7" t="s">
        <v>267</v>
      </c>
      <c r="AL74" s="7">
        <v>0</v>
      </c>
      <c r="AM74" s="7" t="s">
        <v>145</v>
      </c>
      <c r="AN74" s="7">
        <v>0</v>
      </c>
      <c r="AO74" s="7" t="s">
        <v>145</v>
      </c>
      <c r="AP74" s="7">
        <v>0</v>
      </c>
      <c r="AQ74" s="7" t="s">
        <v>145</v>
      </c>
      <c r="AR74" s="7">
        <v>0</v>
      </c>
      <c r="AS74" s="7" t="s">
        <v>145</v>
      </c>
      <c r="AU74" s="7">
        <v>2</v>
      </c>
      <c r="AV74" s="7" t="s">
        <v>146</v>
      </c>
      <c r="AW74" s="7">
        <v>850</v>
      </c>
      <c r="AX74" s="7" t="s">
        <v>202</v>
      </c>
      <c r="AY74" s="7">
        <v>0</v>
      </c>
      <c r="AZ74" s="7" t="s">
        <v>148</v>
      </c>
      <c r="BA74" s="7">
        <v>225</v>
      </c>
      <c r="BB74" s="7" t="s">
        <v>259</v>
      </c>
      <c r="BC74" s="7">
        <v>275</v>
      </c>
      <c r="BD74" s="7" t="s">
        <v>1005</v>
      </c>
      <c r="BE74" s="7">
        <v>0</v>
      </c>
      <c r="BF74" s="7" t="s">
        <v>148</v>
      </c>
      <c r="BG74" s="7" t="s">
        <v>170</v>
      </c>
      <c r="BH74" s="7">
        <v>114</v>
      </c>
      <c r="BI74" s="7" t="s">
        <v>190</v>
      </c>
      <c r="BJ74" s="7">
        <v>532</v>
      </c>
      <c r="BK74" s="7">
        <v>150</v>
      </c>
      <c r="BL74" s="7" t="s">
        <v>301</v>
      </c>
      <c r="BM74" s="7">
        <v>0</v>
      </c>
      <c r="BN74" s="7" t="s">
        <v>148</v>
      </c>
      <c r="BO74" s="7">
        <v>298</v>
      </c>
      <c r="BP74" s="7" t="s">
        <v>152</v>
      </c>
      <c r="BQ74" s="7" t="s">
        <v>477</v>
      </c>
      <c r="BR74" s="7">
        <v>0</v>
      </c>
      <c r="BS74" s="7">
        <v>0</v>
      </c>
      <c r="BT74" s="7">
        <v>0</v>
      </c>
      <c r="BU74" s="7" t="s">
        <v>148</v>
      </c>
      <c r="BV74" s="7">
        <v>32</v>
      </c>
      <c r="BW74" s="7" t="s">
        <v>247</v>
      </c>
      <c r="BX74" s="7">
        <v>0</v>
      </c>
      <c r="BY74" s="7" t="s">
        <v>148</v>
      </c>
      <c r="BZ74" s="7">
        <v>0</v>
      </c>
      <c r="CA74" s="7" t="s">
        <v>148</v>
      </c>
      <c r="CB74" s="7" t="s">
        <v>3183</v>
      </c>
      <c r="CC74" s="7" t="s">
        <v>236</v>
      </c>
      <c r="CD74" s="7" t="s">
        <v>156</v>
      </c>
      <c r="CE74" s="7" t="s">
        <v>157</v>
      </c>
      <c r="CF74" s="7" t="s">
        <v>127</v>
      </c>
      <c r="CG74" s="7" t="s">
        <v>158</v>
      </c>
      <c r="CH74" s="7" t="s">
        <v>194</v>
      </c>
      <c r="CI74" s="7" t="s">
        <v>194</v>
      </c>
      <c r="CJ74" s="7" t="s">
        <v>127</v>
      </c>
      <c r="CK74" s="7" t="s">
        <v>127</v>
      </c>
    </row>
    <row r="75" spans="1:90" ht="13" x14ac:dyDescent="0.15">
      <c r="A75" s="6">
        <v>44960.608515451386</v>
      </c>
      <c r="B75" s="7" t="s">
        <v>216</v>
      </c>
      <c r="C75" s="7" t="s">
        <v>1512</v>
      </c>
      <c r="D75" s="7" t="s">
        <v>126</v>
      </c>
      <c r="E75" s="7" t="s">
        <v>127</v>
      </c>
      <c r="F75" s="7" t="s">
        <v>1513</v>
      </c>
      <c r="G75" s="7">
        <v>2</v>
      </c>
      <c r="H75" s="7">
        <v>1</v>
      </c>
      <c r="I75" s="7">
        <v>1</v>
      </c>
      <c r="J75" s="7" t="s">
        <v>131</v>
      </c>
      <c r="K75" s="7" t="s">
        <v>130</v>
      </c>
      <c r="L75" s="7" t="s">
        <v>1514</v>
      </c>
      <c r="M75" s="7">
        <v>2023010300</v>
      </c>
      <c r="N75" s="7" t="s">
        <v>1515</v>
      </c>
      <c r="O75" s="7">
        <v>11962913518</v>
      </c>
      <c r="P75" s="7" t="s">
        <v>1516</v>
      </c>
      <c r="Q75" s="7">
        <v>46240664804</v>
      </c>
      <c r="R75" s="9">
        <v>37610</v>
      </c>
      <c r="S75" s="7" t="s">
        <v>255</v>
      </c>
      <c r="T75" s="7" t="s">
        <v>136</v>
      </c>
      <c r="U75" s="7" t="s">
        <v>1517</v>
      </c>
      <c r="V75" s="8" t="s">
        <v>1518</v>
      </c>
      <c r="W75" s="7" t="s">
        <v>139</v>
      </c>
      <c r="X75" s="7" t="s">
        <v>140</v>
      </c>
      <c r="Y75" s="7" t="s">
        <v>167</v>
      </c>
      <c r="Z75" s="7" t="s">
        <v>142</v>
      </c>
      <c r="AB75" s="7">
        <v>4</v>
      </c>
      <c r="AC75" s="7">
        <v>4</v>
      </c>
      <c r="AD75" s="7">
        <v>0</v>
      </c>
      <c r="AE75" s="7" t="s">
        <v>143</v>
      </c>
      <c r="AF75" s="7">
        <v>673</v>
      </c>
      <c r="AG75" s="7" t="s">
        <v>144</v>
      </c>
      <c r="AH75" s="7">
        <v>3047</v>
      </c>
      <c r="AI75" s="7" t="s">
        <v>144</v>
      </c>
      <c r="AJ75" s="7">
        <v>0</v>
      </c>
      <c r="AK75" s="7" t="s">
        <v>145</v>
      </c>
      <c r="AL75" s="7">
        <v>0</v>
      </c>
      <c r="AM75" s="7" t="s">
        <v>145</v>
      </c>
      <c r="AN75" s="7">
        <v>0</v>
      </c>
      <c r="AO75" s="7" t="s">
        <v>145</v>
      </c>
      <c r="AP75" s="7">
        <v>0</v>
      </c>
      <c r="AQ75" s="7" t="s">
        <v>145</v>
      </c>
      <c r="AR75" s="7">
        <v>0</v>
      </c>
      <c r="AS75" s="7" t="s">
        <v>145</v>
      </c>
      <c r="AU75" s="7">
        <v>0</v>
      </c>
      <c r="AV75" s="7" t="s">
        <v>532</v>
      </c>
      <c r="AW75" s="7">
        <v>0</v>
      </c>
      <c r="AX75" s="7" t="s">
        <v>187</v>
      </c>
      <c r="AY75" s="7">
        <v>0</v>
      </c>
      <c r="AZ75" s="7" t="s">
        <v>148</v>
      </c>
      <c r="BA75" s="7">
        <v>233</v>
      </c>
      <c r="BB75" s="7" t="s">
        <v>149</v>
      </c>
      <c r="BC75" s="7">
        <v>197</v>
      </c>
      <c r="BD75" s="7" t="s">
        <v>149</v>
      </c>
      <c r="BE75" s="7">
        <v>40</v>
      </c>
      <c r="BF75" s="7" t="s">
        <v>213</v>
      </c>
      <c r="BG75" s="7" t="s">
        <v>214</v>
      </c>
      <c r="BH75" s="7">
        <v>90</v>
      </c>
      <c r="BI75" s="7" t="s">
        <v>171</v>
      </c>
      <c r="BJ75" s="7">
        <v>480</v>
      </c>
      <c r="BK75" s="7">
        <v>0</v>
      </c>
      <c r="BL75" s="7" t="s">
        <v>148</v>
      </c>
      <c r="BM75" s="7">
        <v>103</v>
      </c>
      <c r="BN75" s="7" t="s">
        <v>191</v>
      </c>
      <c r="BO75" s="7">
        <v>410</v>
      </c>
      <c r="BP75" s="7" t="s">
        <v>192</v>
      </c>
      <c r="BQ75" s="7" t="s">
        <v>1519</v>
      </c>
      <c r="BR75" s="7">
        <v>0</v>
      </c>
      <c r="BS75" s="7">
        <v>0</v>
      </c>
      <c r="BT75" s="7">
        <v>0</v>
      </c>
      <c r="BU75" s="7" t="s">
        <v>148</v>
      </c>
      <c r="BV75" s="7">
        <v>0</v>
      </c>
      <c r="BW75" s="7" t="s">
        <v>148</v>
      </c>
      <c r="BX75" s="7">
        <v>0</v>
      </c>
      <c r="BY75" s="7" t="s">
        <v>148</v>
      </c>
      <c r="BZ75" s="7">
        <v>0</v>
      </c>
      <c r="CA75" s="7" t="s">
        <v>148</v>
      </c>
      <c r="CC75" s="7" t="s">
        <v>156</v>
      </c>
      <c r="CD75" s="7" t="s">
        <v>156</v>
      </c>
      <c r="CE75" s="7" t="s">
        <v>175</v>
      </c>
      <c r="CG75" s="7" t="s">
        <v>158</v>
      </c>
      <c r="CH75" s="7" t="s">
        <v>176</v>
      </c>
      <c r="CI75" s="7" t="s">
        <v>260</v>
      </c>
      <c r="CJ75" s="7" t="s">
        <v>126</v>
      </c>
      <c r="CK75" s="7" t="s">
        <v>126</v>
      </c>
    </row>
    <row r="76" spans="1:90" ht="13" x14ac:dyDescent="0.15">
      <c r="A76" s="6">
        <v>44960.612487326391</v>
      </c>
      <c r="B76" s="7" t="s">
        <v>272</v>
      </c>
      <c r="C76" s="7" t="s">
        <v>656</v>
      </c>
      <c r="D76" s="7" t="s">
        <v>126</v>
      </c>
      <c r="E76" s="7" t="s">
        <v>127</v>
      </c>
      <c r="F76" s="7" t="s">
        <v>127</v>
      </c>
      <c r="G76" s="7">
        <v>1</v>
      </c>
      <c r="H76" s="7">
        <v>1</v>
      </c>
      <c r="I76" s="7" t="s">
        <v>129</v>
      </c>
      <c r="J76" s="7" t="s">
        <v>131</v>
      </c>
      <c r="K76" s="7" t="s">
        <v>130</v>
      </c>
      <c r="L76" s="7" t="s">
        <v>657</v>
      </c>
      <c r="M76" s="7">
        <v>2023010098</v>
      </c>
      <c r="N76" s="7" t="s">
        <v>658</v>
      </c>
      <c r="O76" s="7">
        <v>11974696509</v>
      </c>
      <c r="P76" s="7">
        <v>550776849</v>
      </c>
      <c r="Q76" s="7">
        <v>49028666842</v>
      </c>
      <c r="R76" s="9">
        <v>38165</v>
      </c>
      <c r="S76" s="7" t="s">
        <v>255</v>
      </c>
      <c r="T76" s="7" t="s">
        <v>136</v>
      </c>
      <c r="U76" s="7" t="s">
        <v>659</v>
      </c>
      <c r="V76" s="8" t="s">
        <v>660</v>
      </c>
      <c r="W76" s="7" t="s">
        <v>139</v>
      </c>
      <c r="X76" s="7" t="s">
        <v>140</v>
      </c>
      <c r="Y76" s="7" t="s">
        <v>167</v>
      </c>
      <c r="Z76" s="7" t="s">
        <v>142</v>
      </c>
      <c r="AB76" s="7">
        <v>2</v>
      </c>
      <c r="AC76" s="7">
        <v>2</v>
      </c>
      <c r="AD76" s="7">
        <v>0</v>
      </c>
      <c r="AE76" s="7" t="s">
        <v>143</v>
      </c>
      <c r="AF76" s="7">
        <v>0</v>
      </c>
      <c r="AG76" s="7" t="s">
        <v>145</v>
      </c>
      <c r="AH76" s="7">
        <v>0</v>
      </c>
      <c r="AI76" s="7" t="s">
        <v>145</v>
      </c>
      <c r="AJ76" s="7">
        <v>1323</v>
      </c>
      <c r="AK76" s="7" t="s">
        <v>144</v>
      </c>
      <c r="AL76" s="7">
        <v>0</v>
      </c>
      <c r="AM76" s="7" t="s">
        <v>145</v>
      </c>
      <c r="AN76" s="7">
        <v>0</v>
      </c>
      <c r="AO76" s="7" t="s">
        <v>145</v>
      </c>
      <c r="AP76" s="7">
        <v>0</v>
      </c>
      <c r="AQ76" s="7" t="s">
        <v>145</v>
      </c>
      <c r="AR76" s="7">
        <v>0</v>
      </c>
      <c r="AS76" s="7" t="s">
        <v>145</v>
      </c>
      <c r="AU76" s="7">
        <v>0</v>
      </c>
      <c r="AV76" s="7" t="s">
        <v>186</v>
      </c>
      <c r="AW76" s="7">
        <v>50</v>
      </c>
      <c r="AX76" s="7" t="s">
        <v>375</v>
      </c>
      <c r="AY76" s="7">
        <v>0</v>
      </c>
      <c r="AZ76" s="7" t="s">
        <v>154</v>
      </c>
      <c r="BA76" s="7">
        <v>105</v>
      </c>
      <c r="BB76" s="7" t="s">
        <v>149</v>
      </c>
      <c r="BC76" s="7">
        <v>88</v>
      </c>
      <c r="BD76" s="7" t="s">
        <v>149</v>
      </c>
      <c r="BE76" s="7">
        <v>0</v>
      </c>
      <c r="BF76" s="7" t="s">
        <v>148</v>
      </c>
      <c r="BG76" s="7" t="s">
        <v>214</v>
      </c>
      <c r="BH76" s="7">
        <v>80</v>
      </c>
      <c r="BI76" s="7" t="s">
        <v>190</v>
      </c>
      <c r="BJ76" s="7">
        <v>150</v>
      </c>
      <c r="BK76" s="7">
        <v>0</v>
      </c>
      <c r="BL76" s="7" t="s">
        <v>148</v>
      </c>
      <c r="BM76" s="7">
        <v>0</v>
      </c>
      <c r="BN76" s="7" t="s">
        <v>148</v>
      </c>
      <c r="BO76" s="7">
        <v>15</v>
      </c>
      <c r="BP76" s="7" t="s">
        <v>152</v>
      </c>
      <c r="BQ76" s="7" t="s">
        <v>294</v>
      </c>
      <c r="BR76" s="7">
        <v>0</v>
      </c>
      <c r="BS76" s="7">
        <v>0</v>
      </c>
      <c r="BT76" s="7">
        <v>0</v>
      </c>
      <c r="BU76" s="7" t="s">
        <v>148</v>
      </c>
      <c r="BV76" s="7">
        <v>0</v>
      </c>
      <c r="BW76" s="7" t="s">
        <v>148</v>
      </c>
      <c r="BX76" s="7">
        <v>0</v>
      </c>
      <c r="BY76" s="7" t="s">
        <v>148</v>
      </c>
      <c r="BZ76" s="7">
        <v>0</v>
      </c>
      <c r="CA76" s="7" t="s">
        <v>148</v>
      </c>
      <c r="CC76" s="7" t="s">
        <v>156</v>
      </c>
      <c r="CD76" s="7" t="s">
        <v>156</v>
      </c>
      <c r="CE76" s="7" t="s">
        <v>175</v>
      </c>
      <c r="CG76" s="7" t="s">
        <v>158</v>
      </c>
      <c r="CH76" s="7" t="s">
        <v>176</v>
      </c>
      <c r="CI76" s="7" t="s">
        <v>260</v>
      </c>
      <c r="CJ76" s="7" t="s">
        <v>127</v>
      </c>
      <c r="CK76" s="7" t="s">
        <v>127</v>
      </c>
    </row>
    <row r="77" spans="1:90" ht="13" x14ac:dyDescent="0.15">
      <c r="A77" s="6">
        <v>44960.61665600694</v>
      </c>
      <c r="B77" s="7" t="s">
        <v>549</v>
      </c>
      <c r="C77" s="7" t="s">
        <v>2642</v>
      </c>
      <c r="D77" s="7" t="s">
        <v>126</v>
      </c>
      <c r="E77" s="7" t="s">
        <v>127</v>
      </c>
      <c r="F77" s="7" t="s">
        <v>1129</v>
      </c>
      <c r="G77" s="7" t="s">
        <v>128</v>
      </c>
      <c r="H77" s="7">
        <v>1</v>
      </c>
      <c r="I77" s="7" t="s">
        <v>129</v>
      </c>
      <c r="J77" s="7" t="s">
        <v>131</v>
      </c>
      <c r="K77" s="7" t="s">
        <v>130</v>
      </c>
      <c r="L77" s="7" t="s">
        <v>2643</v>
      </c>
      <c r="M77" s="7">
        <v>2023010582</v>
      </c>
      <c r="N77" s="7" t="s">
        <v>2644</v>
      </c>
      <c r="O77" s="7">
        <v>11964689005</v>
      </c>
      <c r="P77" s="7">
        <v>645810630</v>
      </c>
      <c r="Q77" s="7">
        <v>45248978847</v>
      </c>
      <c r="R77" s="9">
        <v>38097</v>
      </c>
      <c r="S77" s="7" t="s">
        <v>164</v>
      </c>
      <c r="T77" s="7" t="s">
        <v>136</v>
      </c>
      <c r="U77" s="7" t="s">
        <v>2645</v>
      </c>
      <c r="V77" s="8" t="s">
        <v>2646</v>
      </c>
      <c r="W77" s="7" t="s">
        <v>139</v>
      </c>
      <c r="X77" s="7" t="s">
        <v>140</v>
      </c>
      <c r="Y77" s="7" t="s">
        <v>167</v>
      </c>
      <c r="Z77" s="7" t="s">
        <v>142</v>
      </c>
      <c r="AB77" s="7">
        <v>3</v>
      </c>
      <c r="AC77" s="7">
        <v>3</v>
      </c>
      <c r="AE77" s="7" t="s">
        <v>143</v>
      </c>
      <c r="AF77" s="7">
        <v>0</v>
      </c>
      <c r="AG77" s="7" t="s">
        <v>145</v>
      </c>
      <c r="AH77" s="7">
        <v>1867</v>
      </c>
      <c r="AI77" s="7" t="s">
        <v>144</v>
      </c>
      <c r="AJ77" s="7">
        <v>0</v>
      </c>
      <c r="AK77" s="7" t="s">
        <v>210</v>
      </c>
      <c r="AL77" s="7">
        <v>0</v>
      </c>
      <c r="AM77" s="7" t="s">
        <v>145</v>
      </c>
      <c r="AN77" s="7">
        <v>0</v>
      </c>
      <c r="AO77" s="7" t="s">
        <v>145</v>
      </c>
      <c r="AP77" s="7">
        <v>0</v>
      </c>
      <c r="AQ77" s="7" t="s">
        <v>145</v>
      </c>
      <c r="AR77" s="7">
        <v>0</v>
      </c>
      <c r="AS77" s="7" t="s">
        <v>145</v>
      </c>
      <c r="AT77" s="7" t="s">
        <v>2647</v>
      </c>
      <c r="AU77" s="7">
        <v>0</v>
      </c>
      <c r="AV77" s="7" t="s">
        <v>186</v>
      </c>
      <c r="AW77" s="7">
        <v>471</v>
      </c>
      <c r="AX77" s="7" t="s">
        <v>602</v>
      </c>
      <c r="AY77" s="7">
        <v>0</v>
      </c>
      <c r="AZ77" s="7" t="s">
        <v>148</v>
      </c>
      <c r="BA77" s="7">
        <v>0</v>
      </c>
      <c r="BB77" s="7" t="s">
        <v>149</v>
      </c>
      <c r="BC77" s="7">
        <v>159</v>
      </c>
      <c r="BD77" s="7" t="s">
        <v>149</v>
      </c>
      <c r="BE77" s="7">
        <v>60</v>
      </c>
      <c r="BF77" s="7" t="s">
        <v>300</v>
      </c>
      <c r="BG77" s="7" t="s">
        <v>214</v>
      </c>
      <c r="BH77" s="7">
        <v>98</v>
      </c>
      <c r="BI77" s="7" t="s">
        <v>190</v>
      </c>
      <c r="BJ77" s="7">
        <v>150</v>
      </c>
      <c r="BK77" s="7">
        <v>0</v>
      </c>
      <c r="BL77" s="7" t="s">
        <v>148</v>
      </c>
      <c r="BM77" s="7">
        <v>0</v>
      </c>
      <c r="BN77" s="7" t="s">
        <v>148</v>
      </c>
      <c r="BO77" s="7">
        <v>113</v>
      </c>
      <c r="BP77" s="7" t="s">
        <v>152</v>
      </c>
      <c r="BQ77" s="7" t="s">
        <v>2648</v>
      </c>
      <c r="BR77" s="7">
        <v>0</v>
      </c>
      <c r="BS77" s="7">
        <v>0</v>
      </c>
      <c r="BT77" s="7">
        <v>308</v>
      </c>
      <c r="BU77" s="7" t="s">
        <v>343</v>
      </c>
      <c r="BV77" s="7">
        <v>292</v>
      </c>
      <c r="BW77" s="7" t="s">
        <v>247</v>
      </c>
      <c r="BX77" s="7">
        <v>1299</v>
      </c>
      <c r="BY77" s="7" t="s">
        <v>247</v>
      </c>
      <c r="BZ77" s="7">
        <v>0</v>
      </c>
      <c r="CA77" s="7" t="s">
        <v>148</v>
      </c>
      <c r="CB77" s="7" t="s">
        <v>2649</v>
      </c>
      <c r="CC77" s="7" t="s">
        <v>379</v>
      </c>
      <c r="CD77" s="7" t="s">
        <v>379</v>
      </c>
      <c r="CE77" s="7" t="s">
        <v>175</v>
      </c>
      <c r="CF77" s="7" t="s">
        <v>1126</v>
      </c>
      <c r="CG77" s="7" t="s">
        <v>1230</v>
      </c>
      <c r="CH77" s="7" t="s">
        <v>176</v>
      </c>
      <c r="CI77" s="7" t="s">
        <v>260</v>
      </c>
      <c r="CJ77" s="7" t="s">
        <v>127</v>
      </c>
      <c r="CK77" s="7" t="s">
        <v>127</v>
      </c>
      <c r="CL77" s="7" t="s">
        <v>2650</v>
      </c>
    </row>
    <row r="78" spans="1:90" ht="13" x14ac:dyDescent="0.15">
      <c r="A78" s="6">
        <v>44960.620772743059</v>
      </c>
      <c r="B78" s="7" t="s">
        <v>452</v>
      </c>
      <c r="C78" s="7" t="s">
        <v>2756</v>
      </c>
      <c r="D78" s="7" t="s">
        <v>126</v>
      </c>
      <c r="E78" s="7" t="s">
        <v>126</v>
      </c>
      <c r="F78" s="7" t="s">
        <v>127</v>
      </c>
      <c r="G78" s="7" t="s">
        <v>128</v>
      </c>
      <c r="H78" s="7" t="s">
        <v>128</v>
      </c>
      <c r="I78" s="7" t="s">
        <v>129</v>
      </c>
      <c r="J78" s="7" t="s">
        <v>130</v>
      </c>
      <c r="K78" s="7" t="s">
        <v>131</v>
      </c>
      <c r="L78" s="7" t="s">
        <v>3368</v>
      </c>
      <c r="M78" s="7">
        <v>2023010617</v>
      </c>
      <c r="N78" s="7" t="s">
        <v>2758</v>
      </c>
      <c r="O78" s="7">
        <v>11966729073</v>
      </c>
      <c r="P78" s="7">
        <v>582178514</v>
      </c>
      <c r="Q78" s="7">
        <v>51431969818</v>
      </c>
      <c r="R78" s="9">
        <v>38749</v>
      </c>
      <c r="S78" s="7" t="s">
        <v>135</v>
      </c>
      <c r="T78" s="7" t="s">
        <v>136</v>
      </c>
      <c r="U78" s="7" t="s">
        <v>2759</v>
      </c>
      <c r="V78" s="8" t="s">
        <v>2760</v>
      </c>
      <c r="W78" s="7" t="s">
        <v>139</v>
      </c>
      <c r="X78" s="7" t="s">
        <v>140</v>
      </c>
      <c r="Y78" s="7" t="s">
        <v>167</v>
      </c>
      <c r="Z78" s="7" t="s">
        <v>142</v>
      </c>
      <c r="AB78" s="7">
        <v>3</v>
      </c>
      <c r="AC78" s="7">
        <v>3</v>
      </c>
      <c r="AE78" s="7" t="s">
        <v>143</v>
      </c>
      <c r="AF78" s="7">
        <v>0</v>
      </c>
      <c r="AG78" s="7" t="s">
        <v>145</v>
      </c>
      <c r="AH78" s="7">
        <v>0</v>
      </c>
      <c r="AI78" s="7" t="s">
        <v>145</v>
      </c>
      <c r="AJ78" s="7">
        <v>0</v>
      </c>
      <c r="AK78" s="7" t="s">
        <v>145</v>
      </c>
      <c r="AL78" s="7">
        <v>0</v>
      </c>
      <c r="AM78" s="7" t="s">
        <v>145</v>
      </c>
      <c r="AN78" s="7">
        <v>0</v>
      </c>
      <c r="AO78" s="7" t="s">
        <v>145</v>
      </c>
      <c r="AP78" s="7">
        <v>1071</v>
      </c>
      <c r="AQ78" s="7" t="s">
        <v>144</v>
      </c>
      <c r="AR78" s="7">
        <v>0</v>
      </c>
      <c r="AS78" s="7" t="s">
        <v>145</v>
      </c>
      <c r="AU78" s="7">
        <v>0</v>
      </c>
      <c r="AV78" s="7" t="s">
        <v>186</v>
      </c>
      <c r="AW78" s="7">
        <v>0</v>
      </c>
      <c r="AX78" s="7" t="s">
        <v>187</v>
      </c>
      <c r="AY78" s="7">
        <v>0</v>
      </c>
      <c r="AZ78" s="7" t="s">
        <v>148</v>
      </c>
      <c r="BA78" s="7">
        <v>150</v>
      </c>
      <c r="BB78" s="7" t="s">
        <v>169</v>
      </c>
      <c r="BC78" s="7">
        <v>95</v>
      </c>
      <c r="BD78" s="7" t="s">
        <v>149</v>
      </c>
      <c r="BE78" s="7">
        <v>0</v>
      </c>
      <c r="BF78" s="7" t="s">
        <v>148</v>
      </c>
      <c r="BG78" s="7" t="s">
        <v>214</v>
      </c>
      <c r="BH78" s="7">
        <v>98</v>
      </c>
      <c r="BI78" s="7" t="s">
        <v>190</v>
      </c>
      <c r="BJ78" s="7">
        <v>100</v>
      </c>
      <c r="BK78" s="7">
        <v>0</v>
      </c>
      <c r="BL78" s="7" t="s">
        <v>148</v>
      </c>
      <c r="BM78" s="7">
        <v>120</v>
      </c>
      <c r="BN78" s="7" t="s">
        <v>225</v>
      </c>
      <c r="BO78" s="7">
        <v>400</v>
      </c>
      <c r="BP78" s="7" t="s">
        <v>192</v>
      </c>
      <c r="BQ78" s="7" t="s">
        <v>706</v>
      </c>
      <c r="BR78" s="7">
        <v>0</v>
      </c>
      <c r="BS78" s="7">
        <v>0</v>
      </c>
      <c r="BT78" s="7">
        <v>0</v>
      </c>
      <c r="BU78" s="7" t="s">
        <v>148</v>
      </c>
      <c r="BV78" s="7">
        <v>0</v>
      </c>
      <c r="BW78" s="7" t="s">
        <v>148</v>
      </c>
      <c r="BX78" s="7">
        <v>0</v>
      </c>
      <c r="BY78" s="7" t="s">
        <v>148</v>
      </c>
      <c r="BZ78" s="7">
        <v>0</v>
      </c>
      <c r="CA78" s="7" t="s">
        <v>148</v>
      </c>
      <c r="CC78" s="7" t="s">
        <v>236</v>
      </c>
      <c r="CD78" s="7" t="s">
        <v>156</v>
      </c>
      <c r="CE78" s="7" t="s">
        <v>157</v>
      </c>
      <c r="CF78" s="7" t="s">
        <v>418</v>
      </c>
      <c r="CG78" s="7" t="s">
        <v>271</v>
      </c>
      <c r="CH78" s="7" t="s">
        <v>194</v>
      </c>
      <c r="CI78" s="7" t="s">
        <v>176</v>
      </c>
      <c r="CJ78" s="7" t="s">
        <v>127</v>
      </c>
      <c r="CK78" s="7" t="s">
        <v>126</v>
      </c>
    </row>
    <row r="79" spans="1:90" ht="13" x14ac:dyDescent="0.15">
      <c r="A79" s="6">
        <v>44960.623864236113</v>
      </c>
      <c r="B79" s="7" t="s">
        <v>336</v>
      </c>
      <c r="C79" s="7" t="s">
        <v>3164</v>
      </c>
      <c r="D79" s="7" t="s">
        <v>126</v>
      </c>
      <c r="E79" s="7" t="s">
        <v>127</v>
      </c>
      <c r="F79" s="7" t="s">
        <v>3165</v>
      </c>
      <c r="G79" s="7">
        <v>1</v>
      </c>
      <c r="H79" s="7">
        <v>1</v>
      </c>
      <c r="I79" s="7" t="s">
        <v>129</v>
      </c>
      <c r="J79" s="7" t="s">
        <v>130</v>
      </c>
      <c r="K79" s="7" t="s">
        <v>131</v>
      </c>
      <c r="L79" s="7" t="s">
        <v>3166</v>
      </c>
      <c r="M79" s="7">
        <v>2023010736</v>
      </c>
      <c r="N79" s="7" t="s">
        <v>3167</v>
      </c>
      <c r="O79" s="7">
        <v>11945380204</v>
      </c>
      <c r="P79" s="7">
        <v>398280708</v>
      </c>
      <c r="Q79" s="7">
        <v>42743938870</v>
      </c>
      <c r="R79" s="9">
        <v>38587</v>
      </c>
      <c r="S79" s="7" t="s">
        <v>164</v>
      </c>
      <c r="T79" s="7" t="s">
        <v>136</v>
      </c>
      <c r="U79" s="7" t="s">
        <v>3168</v>
      </c>
      <c r="V79" s="8" t="s">
        <v>3169</v>
      </c>
      <c r="W79" s="7" t="s">
        <v>139</v>
      </c>
      <c r="X79" s="7" t="s">
        <v>140</v>
      </c>
      <c r="Y79" s="7" t="s">
        <v>167</v>
      </c>
      <c r="Z79" s="7" t="s">
        <v>142</v>
      </c>
      <c r="AB79" s="7">
        <v>3</v>
      </c>
      <c r="AC79" s="7">
        <v>3</v>
      </c>
      <c r="AE79" s="7" t="s">
        <v>143</v>
      </c>
      <c r="AF79" s="7">
        <v>0</v>
      </c>
      <c r="AG79" s="7" t="s">
        <v>145</v>
      </c>
      <c r="AH79" s="7">
        <v>1568</v>
      </c>
      <c r="AI79" s="7" t="s">
        <v>144</v>
      </c>
      <c r="AJ79" s="7">
        <v>1478</v>
      </c>
      <c r="AK79" s="7" t="s">
        <v>144</v>
      </c>
      <c r="AL79" s="7">
        <v>0</v>
      </c>
      <c r="AM79" s="7" t="s">
        <v>145</v>
      </c>
      <c r="AN79" s="7">
        <v>0</v>
      </c>
      <c r="AO79" s="7" t="s">
        <v>145</v>
      </c>
      <c r="AP79" s="7">
        <v>0</v>
      </c>
      <c r="AQ79" s="7" t="s">
        <v>145</v>
      </c>
      <c r="AR79" s="7">
        <v>0</v>
      </c>
      <c r="AS79" s="7" t="s">
        <v>145</v>
      </c>
      <c r="AU79" s="7">
        <v>0</v>
      </c>
      <c r="AV79" s="7" t="s">
        <v>186</v>
      </c>
      <c r="AW79" s="7">
        <v>581</v>
      </c>
      <c r="AX79" s="7" t="s">
        <v>375</v>
      </c>
      <c r="AY79" s="7">
        <v>0</v>
      </c>
      <c r="AZ79" s="7" t="s">
        <v>476</v>
      </c>
      <c r="BA79" s="7">
        <v>0</v>
      </c>
      <c r="BB79" s="7" t="s">
        <v>268</v>
      </c>
      <c r="BC79" s="7">
        <v>120</v>
      </c>
      <c r="BD79" s="7" t="s">
        <v>149</v>
      </c>
      <c r="BE79" s="7">
        <v>85</v>
      </c>
      <c r="BF79" s="7" t="s">
        <v>213</v>
      </c>
      <c r="BG79" s="7" t="s">
        <v>214</v>
      </c>
      <c r="BH79" s="7">
        <v>231</v>
      </c>
      <c r="BI79" s="7" t="s">
        <v>190</v>
      </c>
      <c r="BJ79" s="7">
        <v>103</v>
      </c>
      <c r="BK79" s="7">
        <v>0</v>
      </c>
      <c r="BL79" s="7" t="s">
        <v>148</v>
      </c>
      <c r="BM79" s="7">
        <v>363</v>
      </c>
      <c r="BN79" s="7" t="s">
        <v>244</v>
      </c>
      <c r="BO79" s="7">
        <v>155</v>
      </c>
      <c r="BP79" s="7" t="s">
        <v>152</v>
      </c>
      <c r="BQ79" s="7" t="s">
        <v>3170</v>
      </c>
      <c r="BR79" s="7">
        <v>1</v>
      </c>
      <c r="BS79" s="7">
        <v>0</v>
      </c>
      <c r="BT79" s="7">
        <v>1347</v>
      </c>
      <c r="BU79" s="7" t="s">
        <v>247</v>
      </c>
      <c r="BV79" s="7">
        <v>0</v>
      </c>
      <c r="BW79" s="7" t="s">
        <v>247</v>
      </c>
      <c r="BX79" s="7">
        <v>0</v>
      </c>
      <c r="BY79" s="7" t="s">
        <v>247</v>
      </c>
      <c r="BZ79" s="7">
        <v>42000</v>
      </c>
      <c r="CA79" s="7" t="s">
        <v>247</v>
      </c>
      <c r="CC79" s="7" t="s">
        <v>379</v>
      </c>
      <c r="CD79" s="7" t="s">
        <v>379</v>
      </c>
      <c r="CE79" s="7" t="s">
        <v>157</v>
      </c>
      <c r="CF79" s="7" t="s">
        <v>418</v>
      </c>
      <c r="CG79" s="7" t="s">
        <v>158</v>
      </c>
      <c r="CH79" s="7" t="s">
        <v>177</v>
      </c>
      <c r="CI79" s="7" t="s">
        <v>177</v>
      </c>
      <c r="CJ79" s="7" t="s">
        <v>127</v>
      </c>
      <c r="CK79" s="7" t="s">
        <v>127</v>
      </c>
    </row>
    <row r="80" spans="1:90" ht="13" x14ac:dyDescent="0.15">
      <c r="A80" s="6">
        <v>44960.627932708332</v>
      </c>
      <c r="B80" s="7" t="s">
        <v>345</v>
      </c>
      <c r="C80" s="7" t="s">
        <v>2007</v>
      </c>
      <c r="D80" s="7" t="s">
        <v>126</v>
      </c>
      <c r="E80" s="7" t="s">
        <v>127</v>
      </c>
      <c r="F80" s="7" t="s">
        <v>127</v>
      </c>
      <c r="G80" s="7">
        <v>1</v>
      </c>
      <c r="H80" s="7" t="s">
        <v>128</v>
      </c>
      <c r="I80" s="7" t="s">
        <v>129</v>
      </c>
      <c r="J80" s="7" t="s">
        <v>131</v>
      </c>
      <c r="K80" s="7" t="s">
        <v>130</v>
      </c>
      <c r="L80" s="7" t="s">
        <v>2008</v>
      </c>
      <c r="M80" s="7">
        <v>2023010429</v>
      </c>
      <c r="N80" s="7" t="s">
        <v>2009</v>
      </c>
      <c r="O80" s="7">
        <v>11993384116</v>
      </c>
      <c r="P80" s="7">
        <v>529595461</v>
      </c>
      <c r="Q80" s="7">
        <v>58721384827</v>
      </c>
      <c r="R80" s="9">
        <v>38697</v>
      </c>
      <c r="S80" s="7" t="s">
        <v>255</v>
      </c>
      <c r="T80" s="7" t="s">
        <v>136</v>
      </c>
      <c r="U80" s="7" t="s">
        <v>2010</v>
      </c>
      <c r="V80" s="8" t="s">
        <v>2011</v>
      </c>
      <c r="W80" s="7" t="s">
        <v>139</v>
      </c>
      <c r="X80" s="7" t="s">
        <v>140</v>
      </c>
      <c r="Y80" s="7" t="s">
        <v>167</v>
      </c>
      <c r="Z80" s="7" t="s">
        <v>142</v>
      </c>
      <c r="AB80" s="7">
        <v>4</v>
      </c>
      <c r="AC80" s="7">
        <v>2</v>
      </c>
      <c r="AE80" s="7" t="s">
        <v>222</v>
      </c>
      <c r="AF80" s="7">
        <v>0</v>
      </c>
      <c r="AG80" s="7" t="s">
        <v>145</v>
      </c>
      <c r="AH80" s="7">
        <v>3500</v>
      </c>
      <c r="AI80" s="7" t="s">
        <v>267</v>
      </c>
      <c r="AJ80" s="7">
        <v>0</v>
      </c>
      <c r="AK80" s="7" t="s">
        <v>145</v>
      </c>
      <c r="AL80" s="7">
        <v>0</v>
      </c>
      <c r="AM80" s="7" t="s">
        <v>145</v>
      </c>
      <c r="AN80" s="7">
        <v>0</v>
      </c>
      <c r="AO80" s="7" t="s">
        <v>145</v>
      </c>
      <c r="AP80" s="7">
        <v>0</v>
      </c>
      <c r="AQ80" s="7" t="s">
        <v>145</v>
      </c>
      <c r="AR80" s="7">
        <v>600</v>
      </c>
      <c r="AS80" s="7" t="s">
        <v>224</v>
      </c>
      <c r="AT80" s="7" t="s">
        <v>2012</v>
      </c>
      <c r="AU80" s="7">
        <v>0</v>
      </c>
      <c r="AV80" s="7" t="s">
        <v>146</v>
      </c>
      <c r="AW80" s="7">
        <v>950</v>
      </c>
      <c r="AX80" s="7" t="s">
        <v>147</v>
      </c>
      <c r="AY80" s="7">
        <v>0</v>
      </c>
      <c r="AZ80" s="7" t="s">
        <v>148</v>
      </c>
      <c r="BA80" s="7">
        <v>61</v>
      </c>
      <c r="BB80" s="7" t="s">
        <v>149</v>
      </c>
      <c r="BC80" s="7">
        <v>250</v>
      </c>
      <c r="BD80" s="7" t="s">
        <v>150</v>
      </c>
      <c r="BE80" s="7">
        <v>60</v>
      </c>
      <c r="BF80" s="7" t="s">
        <v>300</v>
      </c>
      <c r="BG80" s="7" t="s">
        <v>2013</v>
      </c>
      <c r="BH80" s="7">
        <v>0</v>
      </c>
      <c r="BI80" s="7" t="s">
        <v>148</v>
      </c>
      <c r="BJ80" s="7">
        <v>106</v>
      </c>
      <c r="BK80" s="7">
        <v>0</v>
      </c>
      <c r="BL80" s="7" t="s">
        <v>148</v>
      </c>
      <c r="BM80" s="7">
        <v>0</v>
      </c>
      <c r="BN80" s="7" t="s">
        <v>148</v>
      </c>
      <c r="BO80" s="7">
        <v>140</v>
      </c>
      <c r="BP80" s="7" t="s">
        <v>152</v>
      </c>
      <c r="BQ80" s="7" t="s">
        <v>2014</v>
      </c>
      <c r="BR80" s="7">
        <v>1</v>
      </c>
      <c r="BS80" s="7">
        <v>0</v>
      </c>
      <c r="BT80" s="7">
        <v>0</v>
      </c>
      <c r="BU80" s="7" t="s">
        <v>572</v>
      </c>
      <c r="BV80" s="7">
        <v>0</v>
      </c>
      <c r="BW80" s="7" t="s">
        <v>148</v>
      </c>
      <c r="BX80" s="7">
        <v>0</v>
      </c>
      <c r="BY80" s="7" t="s">
        <v>148</v>
      </c>
      <c r="BZ80" s="7">
        <v>0</v>
      </c>
      <c r="CA80" s="7" t="s">
        <v>148</v>
      </c>
      <c r="CC80" s="7" t="s">
        <v>156</v>
      </c>
      <c r="CD80" s="7" t="s">
        <v>156</v>
      </c>
      <c r="CE80" s="7" t="s">
        <v>157</v>
      </c>
      <c r="CG80" s="7" t="s">
        <v>158</v>
      </c>
      <c r="CH80" s="7" t="s">
        <v>227</v>
      </c>
      <c r="CI80" s="7" t="s">
        <v>177</v>
      </c>
      <c r="CJ80" s="7" t="s">
        <v>127</v>
      </c>
      <c r="CK80" s="7" t="s">
        <v>127</v>
      </c>
    </row>
    <row r="81" spans="1:90" ht="13" x14ac:dyDescent="0.15">
      <c r="A81" s="6">
        <v>44960.629336099533</v>
      </c>
      <c r="B81" s="7" t="s">
        <v>314</v>
      </c>
      <c r="C81" s="7" t="s">
        <v>1533</v>
      </c>
      <c r="D81" s="7" t="s">
        <v>126</v>
      </c>
      <c r="E81" s="7" t="s">
        <v>127</v>
      </c>
      <c r="F81" s="7" t="s">
        <v>127</v>
      </c>
      <c r="G81" s="7">
        <v>1</v>
      </c>
      <c r="H81" s="7">
        <v>1</v>
      </c>
      <c r="I81" s="7" t="s">
        <v>129</v>
      </c>
      <c r="J81" s="7" t="s">
        <v>131</v>
      </c>
      <c r="K81" s="7" t="s">
        <v>130</v>
      </c>
      <c r="L81" s="7" t="s">
        <v>1534</v>
      </c>
      <c r="M81" s="7">
        <v>2023010307</v>
      </c>
      <c r="N81" s="7" t="s">
        <v>1535</v>
      </c>
      <c r="O81" s="7">
        <v>11991462629</v>
      </c>
      <c r="P81" s="7">
        <v>626792034</v>
      </c>
      <c r="Q81" s="7">
        <v>52885863811</v>
      </c>
      <c r="R81" s="9">
        <v>38302</v>
      </c>
      <c r="S81" s="7" t="s">
        <v>255</v>
      </c>
      <c r="T81" s="7" t="s">
        <v>136</v>
      </c>
      <c r="U81" s="7" t="s">
        <v>1536</v>
      </c>
      <c r="V81" s="8" t="s">
        <v>1133</v>
      </c>
      <c r="W81" s="7" t="s">
        <v>139</v>
      </c>
      <c r="X81" s="7" t="s">
        <v>140</v>
      </c>
      <c r="Y81" s="7" t="s">
        <v>167</v>
      </c>
      <c r="Z81" s="7" t="s">
        <v>142</v>
      </c>
      <c r="AB81" s="7">
        <v>4</v>
      </c>
      <c r="AC81" s="7">
        <v>0</v>
      </c>
      <c r="AD81" s="7">
        <v>4</v>
      </c>
      <c r="AE81" s="7" t="s">
        <v>143</v>
      </c>
      <c r="AF81" s="7">
        <v>0</v>
      </c>
      <c r="AG81" s="7" t="s">
        <v>145</v>
      </c>
      <c r="AH81" s="7">
        <v>4500</v>
      </c>
      <c r="AI81" s="7" t="s">
        <v>144</v>
      </c>
      <c r="AJ81" s="7">
        <v>7230</v>
      </c>
      <c r="AK81" s="7" t="s">
        <v>144</v>
      </c>
      <c r="AL81" s="7">
        <v>0</v>
      </c>
      <c r="AM81" s="7" t="s">
        <v>145</v>
      </c>
      <c r="AN81" s="7">
        <v>0</v>
      </c>
      <c r="AO81" s="7" t="s">
        <v>145</v>
      </c>
      <c r="AP81" s="7">
        <v>2200</v>
      </c>
      <c r="AQ81" s="7" t="s">
        <v>144</v>
      </c>
      <c r="AR81" s="7">
        <v>0</v>
      </c>
      <c r="AS81" s="7" t="s">
        <v>145</v>
      </c>
      <c r="AU81" s="7">
        <v>0</v>
      </c>
      <c r="AV81" s="7" t="s">
        <v>146</v>
      </c>
      <c r="AW81" s="7">
        <v>2339</v>
      </c>
      <c r="AX81" s="7" t="s">
        <v>202</v>
      </c>
      <c r="AY81" s="7">
        <v>328</v>
      </c>
      <c r="AZ81" s="7" t="s">
        <v>188</v>
      </c>
      <c r="BA81" s="7">
        <v>166</v>
      </c>
      <c r="BB81" s="7" t="s">
        <v>149</v>
      </c>
      <c r="BC81" s="7">
        <v>229</v>
      </c>
      <c r="BD81" s="7" t="s">
        <v>149</v>
      </c>
      <c r="BE81" s="7">
        <v>55</v>
      </c>
      <c r="BF81" s="7" t="s">
        <v>189</v>
      </c>
      <c r="BG81" s="7" t="s">
        <v>214</v>
      </c>
      <c r="BH81" s="7">
        <v>265</v>
      </c>
      <c r="BI81" s="7" t="s">
        <v>190</v>
      </c>
      <c r="BJ81" s="7">
        <v>500</v>
      </c>
      <c r="BK81" s="7">
        <v>0</v>
      </c>
      <c r="BL81" s="7" t="s">
        <v>148</v>
      </c>
      <c r="BM81" s="7">
        <v>0</v>
      </c>
      <c r="BN81" s="7" t="s">
        <v>148</v>
      </c>
      <c r="BO81" s="7">
        <v>500</v>
      </c>
      <c r="BP81" s="7" t="s">
        <v>192</v>
      </c>
      <c r="BR81" s="7">
        <v>1</v>
      </c>
      <c r="BS81" s="7">
        <v>0</v>
      </c>
      <c r="BT81" s="7">
        <v>545</v>
      </c>
      <c r="BU81" s="7" t="s">
        <v>247</v>
      </c>
      <c r="BV81" s="7">
        <v>0</v>
      </c>
      <c r="BW81" s="7" t="s">
        <v>247</v>
      </c>
      <c r="BX81" s="7">
        <v>2392</v>
      </c>
      <c r="BY81" s="7" t="s">
        <v>247</v>
      </c>
      <c r="BZ81" s="7">
        <v>5620</v>
      </c>
      <c r="CA81" s="7" t="s">
        <v>247</v>
      </c>
      <c r="CC81" s="7" t="s">
        <v>236</v>
      </c>
      <c r="CD81" s="7" t="s">
        <v>156</v>
      </c>
      <c r="CE81" s="7" t="s">
        <v>157</v>
      </c>
      <c r="CG81" s="7" t="s">
        <v>158</v>
      </c>
      <c r="CH81" s="7" t="s">
        <v>237</v>
      </c>
      <c r="CI81" s="7" t="s">
        <v>194</v>
      </c>
      <c r="CJ81" s="7" t="s">
        <v>127</v>
      </c>
      <c r="CK81" s="7" t="s">
        <v>127</v>
      </c>
    </row>
    <row r="82" spans="1:90" ht="13" x14ac:dyDescent="0.15">
      <c r="A82" s="6">
        <v>44960.635412442134</v>
      </c>
      <c r="B82" s="7" t="s">
        <v>336</v>
      </c>
      <c r="C82" s="7" t="s">
        <v>3195</v>
      </c>
      <c r="D82" s="7" t="s">
        <v>126</v>
      </c>
      <c r="E82" s="7" t="s">
        <v>126</v>
      </c>
      <c r="F82" s="7" t="s">
        <v>127</v>
      </c>
      <c r="G82" s="7">
        <v>3</v>
      </c>
      <c r="H82" s="7">
        <v>1</v>
      </c>
      <c r="I82" s="7" t="s">
        <v>129</v>
      </c>
      <c r="J82" s="7" t="s">
        <v>130</v>
      </c>
      <c r="K82" s="7" t="s">
        <v>131</v>
      </c>
      <c r="L82" s="7" t="s">
        <v>3196</v>
      </c>
      <c r="M82" s="7">
        <v>2023010744</v>
      </c>
      <c r="N82" s="7" t="s">
        <v>3197</v>
      </c>
      <c r="O82" s="7">
        <v>11981884385</v>
      </c>
      <c r="P82" s="7">
        <v>386452866</v>
      </c>
      <c r="Q82" s="7">
        <v>48829559874</v>
      </c>
      <c r="R82" s="9">
        <v>37424</v>
      </c>
      <c r="S82" s="7" t="s">
        <v>255</v>
      </c>
      <c r="T82" s="7" t="s">
        <v>136</v>
      </c>
      <c r="U82" s="7" t="s">
        <v>3198</v>
      </c>
      <c r="V82" s="8" t="s">
        <v>3199</v>
      </c>
      <c r="W82" s="7" t="s">
        <v>734</v>
      </c>
      <c r="X82" s="7" t="s">
        <v>140</v>
      </c>
      <c r="Y82" s="7" t="s">
        <v>167</v>
      </c>
      <c r="Z82" s="7" t="s">
        <v>142</v>
      </c>
      <c r="AB82" s="7">
        <v>2</v>
      </c>
      <c r="AC82" s="7">
        <v>2</v>
      </c>
      <c r="AE82" s="7" t="s">
        <v>143</v>
      </c>
      <c r="AF82" s="7">
        <v>0</v>
      </c>
      <c r="AG82" s="7" t="s">
        <v>145</v>
      </c>
      <c r="AH82" s="7">
        <v>0</v>
      </c>
      <c r="AI82" s="7" t="s">
        <v>145</v>
      </c>
      <c r="AJ82" s="7">
        <v>1869</v>
      </c>
      <c r="AK82" s="7" t="s">
        <v>144</v>
      </c>
      <c r="AL82" s="7">
        <v>0</v>
      </c>
      <c r="AM82" s="7" t="s">
        <v>145</v>
      </c>
      <c r="AN82" s="7">
        <v>0</v>
      </c>
      <c r="AO82" s="7" t="s">
        <v>145</v>
      </c>
      <c r="AP82" s="7">
        <v>0</v>
      </c>
      <c r="AQ82" s="7" t="s">
        <v>145</v>
      </c>
      <c r="AR82" s="7">
        <v>0</v>
      </c>
      <c r="AS82" s="7" t="s">
        <v>145</v>
      </c>
      <c r="AU82" s="7">
        <v>0</v>
      </c>
      <c r="AV82" s="7" t="s">
        <v>146</v>
      </c>
      <c r="AW82" s="7">
        <v>900</v>
      </c>
      <c r="AX82" s="7" t="s">
        <v>202</v>
      </c>
      <c r="AY82" s="7">
        <v>0</v>
      </c>
      <c r="AZ82" s="7" t="s">
        <v>148</v>
      </c>
      <c r="BA82" s="7">
        <v>0</v>
      </c>
      <c r="BB82" s="7" t="s">
        <v>268</v>
      </c>
      <c r="BC82" s="7">
        <v>235</v>
      </c>
      <c r="BD82" s="7" t="s">
        <v>149</v>
      </c>
      <c r="BE82" s="7">
        <v>0</v>
      </c>
      <c r="BF82" s="7" t="s">
        <v>148</v>
      </c>
      <c r="BG82" s="7" t="s">
        <v>170</v>
      </c>
      <c r="BH82" s="7">
        <v>150</v>
      </c>
      <c r="BI82" s="7" t="s">
        <v>171</v>
      </c>
      <c r="BJ82" s="7">
        <v>62</v>
      </c>
      <c r="BK82" s="7">
        <v>0</v>
      </c>
      <c r="BL82" s="7" t="s">
        <v>148</v>
      </c>
      <c r="BM82" s="7">
        <v>0</v>
      </c>
      <c r="BN82" s="7" t="s">
        <v>148</v>
      </c>
      <c r="BO82" s="7">
        <v>0</v>
      </c>
      <c r="BP82" s="7" t="s">
        <v>148</v>
      </c>
      <c r="BR82" s="7">
        <v>0</v>
      </c>
      <c r="BS82" s="7">
        <v>0</v>
      </c>
      <c r="BT82" s="7">
        <v>0</v>
      </c>
      <c r="BU82" s="7" t="s">
        <v>148</v>
      </c>
      <c r="BV82" s="7">
        <v>0</v>
      </c>
      <c r="BW82" s="7" t="s">
        <v>148</v>
      </c>
      <c r="BX82" s="7">
        <v>0</v>
      </c>
      <c r="BY82" s="7" t="s">
        <v>148</v>
      </c>
      <c r="BZ82" s="7">
        <v>0</v>
      </c>
      <c r="CA82" s="7" t="s">
        <v>148</v>
      </c>
      <c r="CC82" s="7" t="s">
        <v>156</v>
      </c>
      <c r="CD82" s="7" t="s">
        <v>156</v>
      </c>
      <c r="CE82" s="7" t="s">
        <v>175</v>
      </c>
      <c r="CF82" s="7" t="s">
        <v>127</v>
      </c>
      <c r="CG82" s="7" t="s">
        <v>158</v>
      </c>
      <c r="CH82" s="7" t="s">
        <v>237</v>
      </c>
      <c r="CI82" s="7" t="s">
        <v>227</v>
      </c>
      <c r="CJ82" s="7" t="s">
        <v>127</v>
      </c>
      <c r="CK82" s="7" t="s">
        <v>126</v>
      </c>
    </row>
    <row r="83" spans="1:90" ht="13" x14ac:dyDescent="0.15">
      <c r="A83" s="6">
        <v>44960.636396944443</v>
      </c>
      <c r="B83" s="7" t="s">
        <v>216</v>
      </c>
      <c r="C83" s="7" t="s">
        <v>1128</v>
      </c>
      <c r="D83" s="7" t="s">
        <v>126</v>
      </c>
      <c r="E83" s="7" t="s">
        <v>127</v>
      </c>
      <c r="F83" s="7" t="s">
        <v>1129</v>
      </c>
      <c r="G83" s="7">
        <v>1</v>
      </c>
      <c r="H83" s="7">
        <v>1</v>
      </c>
      <c r="I83" s="7" t="s">
        <v>129</v>
      </c>
      <c r="J83" s="7" t="s">
        <v>131</v>
      </c>
      <c r="K83" s="7" t="s">
        <v>130</v>
      </c>
      <c r="L83" s="7" t="s">
        <v>1130</v>
      </c>
      <c r="M83" s="7">
        <v>2023010205</v>
      </c>
      <c r="N83" s="7" t="s">
        <v>1131</v>
      </c>
      <c r="O83" s="7">
        <v>11945170919</v>
      </c>
      <c r="P83" s="7">
        <v>626793853</v>
      </c>
      <c r="Q83" s="7">
        <v>52885928883</v>
      </c>
      <c r="R83" s="9">
        <v>38302</v>
      </c>
      <c r="S83" s="7" t="s">
        <v>255</v>
      </c>
      <c r="T83" s="7" t="s">
        <v>136</v>
      </c>
      <c r="U83" s="7" t="s">
        <v>1132</v>
      </c>
      <c r="V83" s="8" t="s">
        <v>1133</v>
      </c>
      <c r="W83" s="7" t="s">
        <v>139</v>
      </c>
      <c r="X83" s="7" t="s">
        <v>140</v>
      </c>
      <c r="Y83" s="7" t="s">
        <v>167</v>
      </c>
      <c r="Z83" s="7" t="s">
        <v>142</v>
      </c>
      <c r="AB83" s="7">
        <v>4</v>
      </c>
      <c r="AC83" s="7">
        <v>4</v>
      </c>
      <c r="AE83" s="7" t="s">
        <v>143</v>
      </c>
      <c r="AF83" s="7">
        <v>0</v>
      </c>
      <c r="AG83" s="7" t="s">
        <v>145</v>
      </c>
      <c r="AH83" s="7">
        <v>4654</v>
      </c>
      <c r="AI83" s="7" t="s">
        <v>144</v>
      </c>
      <c r="AJ83" s="7">
        <v>6200</v>
      </c>
      <c r="AK83" s="7" t="s">
        <v>144</v>
      </c>
      <c r="AL83" s="7">
        <v>0</v>
      </c>
      <c r="AM83" s="7" t="s">
        <v>145</v>
      </c>
      <c r="AN83" s="7">
        <v>0</v>
      </c>
      <c r="AO83" s="7" t="s">
        <v>145</v>
      </c>
      <c r="AP83" s="7">
        <v>0</v>
      </c>
      <c r="AQ83" s="7" t="s">
        <v>145</v>
      </c>
      <c r="AR83" s="7">
        <v>0</v>
      </c>
      <c r="AS83" s="7" t="s">
        <v>145</v>
      </c>
      <c r="AU83" s="7">
        <v>0</v>
      </c>
      <c r="AV83" s="7" t="s">
        <v>146</v>
      </c>
      <c r="AW83" s="7">
        <v>2340</v>
      </c>
      <c r="AX83" s="7" t="s">
        <v>202</v>
      </c>
      <c r="AY83" s="7">
        <v>328</v>
      </c>
      <c r="AZ83" s="7" t="s">
        <v>188</v>
      </c>
      <c r="BA83" s="7">
        <v>88</v>
      </c>
      <c r="BB83" s="7" t="s">
        <v>149</v>
      </c>
      <c r="BC83" s="7">
        <v>166</v>
      </c>
      <c r="BD83" s="7" t="s">
        <v>149</v>
      </c>
      <c r="BE83" s="7">
        <v>55</v>
      </c>
      <c r="BF83" s="7" t="s">
        <v>213</v>
      </c>
      <c r="BG83" s="7" t="s">
        <v>214</v>
      </c>
      <c r="BH83" s="7">
        <v>265</v>
      </c>
      <c r="BI83" s="7" t="s">
        <v>190</v>
      </c>
      <c r="BJ83" s="7">
        <v>1194</v>
      </c>
      <c r="BK83" s="7">
        <v>323</v>
      </c>
      <c r="BL83" s="7" t="s">
        <v>301</v>
      </c>
      <c r="BM83" s="7">
        <v>0</v>
      </c>
      <c r="BN83" s="7" t="s">
        <v>148</v>
      </c>
      <c r="BO83" s="7">
        <v>210</v>
      </c>
      <c r="BP83" s="7" t="s">
        <v>148</v>
      </c>
      <c r="BQ83" s="7" t="s">
        <v>1134</v>
      </c>
      <c r="BR83" s="7">
        <v>1</v>
      </c>
      <c r="BS83" s="7">
        <v>0</v>
      </c>
      <c r="BT83" s="7">
        <v>2175</v>
      </c>
      <c r="BU83" s="7" t="s">
        <v>247</v>
      </c>
      <c r="BV83" s="7">
        <v>2391</v>
      </c>
      <c r="BW83" s="7" t="s">
        <v>247</v>
      </c>
      <c r="BX83" s="7">
        <v>119</v>
      </c>
      <c r="BY83" s="7" t="s">
        <v>247</v>
      </c>
      <c r="BZ83" s="7">
        <v>2003</v>
      </c>
      <c r="CA83" s="7" t="s">
        <v>478</v>
      </c>
      <c r="CC83" s="7" t="s">
        <v>236</v>
      </c>
      <c r="CD83" s="7" t="s">
        <v>156</v>
      </c>
      <c r="CE83" s="7" t="s">
        <v>175</v>
      </c>
      <c r="CG83" s="7" t="s">
        <v>158</v>
      </c>
      <c r="CH83" s="7" t="s">
        <v>177</v>
      </c>
      <c r="CI83" s="7" t="s">
        <v>203</v>
      </c>
      <c r="CJ83" s="7" t="s">
        <v>127</v>
      </c>
      <c r="CK83" s="7" t="s">
        <v>127</v>
      </c>
    </row>
    <row r="84" spans="1:90" ht="13" x14ac:dyDescent="0.15">
      <c r="A84" s="6">
        <v>44960.639753379626</v>
      </c>
      <c r="B84" s="7" t="s">
        <v>549</v>
      </c>
      <c r="C84" s="7" t="s">
        <v>1457</v>
      </c>
      <c r="D84" s="7" t="s">
        <v>126</v>
      </c>
      <c r="E84" s="7" t="s">
        <v>127</v>
      </c>
      <c r="F84" s="7" t="s">
        <v>127</v>
      </c>
      <c r="G84" s="7" t="s">
        <v>128</v>
      </c>
      <c r="H84" s="7" t="s">
        <v>128</v>
      </c>
      <c r="I84" s="7" t="s">
        <v>129</v>
      </c>
      <c r="J84" s="7" t="s">
        <v>130</v>
      </c>
      <c r="K84" s="7" t="s">
        <v>131</v>
      </c>
      <c r="L84" s="7" t="s">
        <v>1458</v>
      </c>
      <c r="M84" s="7">
        <v>2023010291</v>
      </c>
      <c r="N84" s="7" t="s">
        <v>1459</v>
      </c>
      <c r="O84" s="7">
        <v>11914721575</v>
      </c>
      <c r="P84" s="7" t="s">
        <v>1460</v>
      </c>
      <c r="Q84" s="7">
        <v>52109452862</v>
      </c>
      <c r="R84" s="9">
        <v>38568</v>
      </c>
      <c r="S84" s="7" t="s">
        <v>255</v>
      </c>
      <c r="T84" s="7" t="s">
        <v>136</v>
      </c>
      <c r="U84" s="7" t="s">
        <v>1461</v>
      </c>
      <c r="V84" s="8" t="s">
        <v>1462</v>
      </c>
      <c r="W84" s="7" t="s">
        <v>139</v>
      </c>
      <c r="X84" s="7" t="s">
        <v>140</v>
      </c>
      <c r="Y84" s="7" t="s">
        <v>167</v>
      </c>
      <c r="Z84" s="7" t="s">
        <v>142</v>
      </c>
      <c r="AA84" s="7" t="s">
        <v>1463</v>
      </c>
      <c r="AB84" s="7">
        <v>3</v>
      </c>
      <c r="AC84" s="7">
        <v>3</v>
      </c>
      <c r="AE84" s="7" t="s">
        <v>143</v>
      </c>
      <c r="AF84" s="7">
        <v>0</v>
      </c>
      <c r="AG84" s="7" t="s">
        <v>145</v>
      </c>
      <c r="AH84" s="7">
        <v>0</v>
      </c>
      <c r="AI84" s="7" t="s">
        <v>145</v>
      </c>
      <c r="AJ84" s="7">
        <v>0</v>
      </c>
      <c r="AK84" s="7" t="s">
        <v>145</v>
      </c>
      <c r="AL84" s="7">
        <v>0</v>
      </c>
      <c r="AM84" s="7" t="s">
        <v>145</v>
      </c>
      <c r="AN84" s="7">
        <v>0</v>
      </c>
      <c r="AO84" s="7" t="s">
        <v>145</v>
      </c>
      <c r="AP84" s="7">
        <v>4089</v>
      </c>
      <c r="AQ84" s="7" t="s">
        <v>234</v>
      </c>
      <c r="AR84" s="7">
        <v>250</v>
      </c>
      <c r="AS84" s="7" t="s">
        <v>267</v>
      </c>
      <c r="AT84" s="7" t="s">
        <v>1464</v>
      </c>
      <c r="AU84" s="7">
        <v>0</v>
      </c>
      <c r="AV84" s="7" t="s">
        <v>146</v>
      </c>
      <c r="AW84" s="7">
        <v>1600</v>
      </c>
      <c r="AX84" s="7" t="s">
        <v>202</v>
      </c>
      <c r="AY84" s="7">
        <v>37</v>
      </c>
      <c r="AZ84" s="7" t="s">
        <v>188</v>
      </c>
      <c r="BA84" s="7">
        <v>0</v>
      </c>
      <c r="BB84" s="7" t="s">
        <v>149</v>
      </c>
      <c r="BC84" s="7">
        <v>184</v>
      </c>
      <c r="BD84" s="7" t="s">
        <v>149</v>
      </c>
      <c r="BE84" s="7">
        <v>52</v>
      </c>
      <c r="BF84" s="7" t="s">
        <v>189</v>
      </c>
      <c r="BG84" s="7" t="s">
        <v>170</v>
      </c>
      <c r="BH84" s="7">
        <v>113</v>
      </c>
      <c r="BI84" s="7" t="s">
        <v>190</v>
      </c>
      <c r="BJ84" s="7">
        <v>0</v>
      </c>
      <c r="BK84" s="7">
        <v>0</v>
      </c>
      <c r="BL84" s="7" t="s">
        <v>148</v>
      </c>
      <c r="BM84" s="7">
        <v>170</v>
      </c>
      <c r="BN84" s="7" t="s">
        <v>244</v>
      </c>
      <c r="BO84" s="7">
        <v>1100</v>
      </c>
      <c r="BP84" s="7" t="s">
        <v>245</v>
      </c>
      <c r="BQ84" s="7" t="s">
        <v>1465</v>
      </c>
      <c r="BR84" s="7">
        <v>0</v>
      </c>
      <c r="BS84" s="7">
        <v>0</v>
      </c>
      <c r="BT84" s="7">
        <v>0</v>
      </c>
      <c r="BU84" s="7" t="s">
        <v>148</v>
      </c>
      <c r="BV84" s="7">
        <v>0</v>
      </c>
      <c r="BW84" s="7" t="s">
        <v>247</v>
      </c>
      <c r="BX84" s="7">
        <v>0</v>
      </c>
      <c r="BY84" s="7" t="s">
        <v>247</v>
      </c>
      <c r="BZ84" s="7">
        <v>0</v>
      </c>
      <c r="CA84" s="7" t="s">
        <v>148</v>
      </c>
      <c r="CB84" s="7" t="s">
        <v>1466</v>
      </c>
      <c r="CC84" s="7" t="s">
        <v>156</v>
      </c>
      <c r="CD84" s="7" t="s">
        <v>156</v>
      </c>
      <c r="CE84" s="7" t="s">
        <v>157</v>
      </c>
      <c r="CF84" s="7" t="s">
        <v>127</v>
      </c>
      <c r="CG84" s="7" t="s">
        <v>158</v>
      </c>
      <c r="CH84" s="7" t="s">
        <v>177</v>
      </c>
      <c r="CI84" s="7" t="s">
        <v>177</v>
      </c>
      <c r="CJ84" s="7" t="s">
        <v>127</v>
      </c>
      <c r="CK84" s="7" t="s">
        <v>126</v>
      </c>
      <c r="CL84" s="7" t="s">
        <v>1467</v>
      </c>
    </row>
    <row r="85" spans="1:90" ht="13" x14ac:dyDescent="0.15">
      <c r="A85" s="6">
        <v>44960.642075729163</v>
      </c>
      <c r="B85" s="7" t="s">
        <v>452</v>
      </c>
      <c r="C85" s="7" t="s">
        <v>1593</v>
      </c>
      <c r="D85" s="7" t="s">
        <v>126</v>
      </c>
      <c r="E85" s="7" t="s">
        <v>127</v>
      </c>
      <c r="F85" s="7" t="s">
        <v>127</v>
      </c>
      <c r="G85" s="7">
        <v>1</v>
      </c>
      <c r="H85" s="7" t="s">
        <v>128</v>
      </c>
      <c r="I85" s="7" t="s">
        <v>129</v>
      </c>
      <c r="J85" s="7" t="s">
        <v>130</v>
      </c>
      <c r="K85" s="7" t="s">
        <v>274</v>
      </c>
      <c r="L85" s="7" t="s">
        <v>1594</v>
      </c>
      <c r="M85" s="7">
        <v>2023010323</v>
      </c>
      <c r="N85" s="7" t="s">
        <v>1595</v>
      </c>
      <c r="O85" s="7">
        <v>11912480034</v>
      </c>
      <c r="P85" s="7">
        <v>396341962</v>
      </c>
      <c r="Q85" s="7">
        <v>48015941822</v>
      </c>
      <c r="R85" s="9">
        <v>38553</v>
      </c>
      <c r="S85" s="7" t="s">
        <v>164</v>
      </c>
      <c r="T85" s="7" t="s">
        <v>136</v>
      </c>
      <c r="U85" s="7" t="s">
        <v>1596</v>
      </c>
      <c r="V85" s="8" t="s">
        <v>1597</v>
      </c>
      <c r="W85" s="7" t="s">
        <v>139</v>
      </c>
      <c r="X85" s="7" t="s">
        <v>140</v>
      </c>
      <c r="Y85" s="7" t="s">
        <v>167</v>
      </c>
      <c r="Z85" s="7" t="s">
        <v>142</v>
      </c>
      <c r="AB85" s="7">
        <v>4</v>
      </c>
      <c r="AC85" s="7">
        <v>4</v>
      </c>
      <c r="AE85" s="7" t="s">
        <v>222</v>
      </c>
      <c r="AF85" s="7">
        <v>0</v>
      </c>
      <c r="AG85" s="7" t="s">
        <v>145</v>
      </c>
      <c r="AH85" s="7">
        <v>2000</v>
      </c>
      <c r="AI85" s="7" t="s">
        <v>223</v>
      </c>
      <c r="AJ85" s="7">
        <v>1800</v>
      </c>
      <c r="AK85" s="7" t="s">
        <v>223</v>
      </c>
      <c r="AL85" s="7">
        <v>0</v>
      </c>
      <c r="AM85" s="7" t="s">
        <v>145</v>
      </c>
      <c r="AN85" s="7">
        <v>0</v>
      </c>
      <c r="AO85" s="7" t="s">
        <v>145</v>
      </c>
      <c r="AP85" s="7">
        <v>0</v>
      </c>
      <c r="AQ85" s="7" t="s">
        <v>145</v>
      </c>
      <c r="AR85" s="7">
        <v>0</v>
      </c>
      <c r="AS85" s="7" t="s">
        <v>145</v>
      </c>
      <c r="AU85" s="7">
        <v>0</v>
      </c>
      <c r="AV85" s="7" t="s">
        <v>186</v>
      </c>
      <c r="AW85" s="7">
        <v>0</v>
      </c>
      <c r="AX85" s="7" t="s">
        <v>187</v>
      </c>
      <c r="AY85" s="7">
        <v>0</v>
      </c>
      <c r="AZ85" s="7" t="s">
        <v>148</v>
      </c>
      <c r="BA85" s="7">
        <v>48</v>
      </c>
      <c r="BB85" s="7" t="s">
        <v>149</v>
      </c>
      <c r="BC85" s="7">
        <v>197</v>
      </c>
      <c r="BD85" s="7" t="s">
        <v>149</v>
      </c>
      <c r="BE85" s="7">
        <v>22</v>
      </c>
      <c r="BF85" s="7" t="s">
        <v>189</v>
      </c>
      <c r="BG85" s="7" t="s">
        <v>214</v>
      </c>
      <c r="BH85" s="7">
        <v>96</v>
      </c>
      <c r="BI85" s="7" t="s">
        <v>636</v>
      </c>
      <c r="BJ85" s="7">
        <v>300</v>
      </c>
      <c r="BK85" s="7">
        <v>0</v>
      </c>
      <c r="BL85" s="7" t="s">
        <v>148</v>
      </c>
      <c r="BM85" s="7">
        <v>0</v>
      </c>
      <c r="BN85" s="7" t="s">
        <v>148</v>
      </c>
      <c r="BO85" s="7">
        <v>0</v>
      </c>
      <c r="BP85" s="7" t="s">
        <v>148</v>
      </c>
      <c r="BR85" s="7">
        <v>2</v>
      </c>
      <c r="BS85" s="7">
        <v>0</v>
      </c>
      <c r="BT85" s="7">
        <v>0</v>
      </c>
      <c r="BU85" s="7" t="s">
        <v>572</v>
      </c>
      <c r="BV85" s="7">
        <v>0</v>
      </c>
      <c r="BW85" s="7" t="s">
        <v>148</v>
      </c>
      <c r="BX85" s="7">
        <v>0</v>
      </c>
      <c r="BY85" s="7" t="s">
        <v>148</v>
      </c>
      <c r="BZ85" s="7">
        <v>185</v>
      </c>
      <c r="CA85" s="7" t="s">
        <v>247</v>
      </c>
      <c r="CC85" s="7" t="s">
        <v>236</v>
      </c>
      <c r="CD85" s="7" t="s">
        <v>156</v>
      </c>
      <c r="CE85" s="7" t="s">
        <v>157</v>
      </c>
      <c r="CG85" s="7" t="s">
        <v>158</v>
      </c>
      <c r="CH85" s="7" t="s">
        <v>194</v>
      </c>
      <c r="CI85" s="7" t="s">
        <v>203</v>
      </c>
      <c r="CJ85" s="7" t="s">
        <v>127</v>
      </c>
      <c r="CK85" s="7" t="s">
        <v>127</v>
      </c>
    </row>
    <row r="86" spans="1:90" ht="13" x14ac:dyDescent="0.15">
      <c r="A86" s="6">
        <v>44960.645676886576</v>
      </c>
      <c r="B86" s="7" t="s">
        <v>272</v>
      </c>
      <c r="C86" s="7" t="s">
        <v>2093</v>
      </c>
      <c r="D86" s="7" t="s">
        <v>126</v>
      </c>
      <c r="E86" s="7" t="s">
        <v>127</v>
      </c>
      <c r="F86" s="7" t="s">
        <v>127</v>
      </c>
      <c r="G86" s="7" t="s">
        <v>128</v>
      </c>
      <c r="H86" s="7" t="s">
        <v>128</v>
      </c>
      <c r="I86" s="7" t="s">
        <v>129</v>
      </c>
      <c r="J86" s="7" t="s">
        <v>131</v>
      </c>
      <c r="K86" s="7" t="s">
        <v>130</v>
      </c>
      <c r="L86" s="7" t="s">
        <v>2094</v>
      </c>
      <c r="M86" s="7">
        <v>2023010447</v>
      </c>
      <c r="N86" s="7" t="s">
        <v>2095</v>
      </c>
      <c r="O86" s="7">
        <v>11980613228</v>
      </c>
      <c r="P86" s="7">
        <v>593663226</v>
      </c>
      <c r="Q86" s="7">
        <v>50290852897</v>
      </c>
      <c r="R86" s="9">
        <v>38377</v>
      </c>
      <c r="S86" s="7" t="s">
        <v>255</v>
      </c>
      <c r="T86" s="7" t="s">
        <v>136</v>
      </c>
      <c r="U86" s="7" t="s">
        <v>2096</v>
      </c>
      <c r="V86" s="8" t="s">
        <v>2097</v>
      </c>
      <c r="W86" s="7" t="s">
        <v>139</v>
      </c>
      <c r="X86" s="7" t="s">
        <v>140</v>
      </c>
      <c r="Y86" s="7" t="s">
        <v>167</v>
      </c>
      <c r="Z86" s="7" t="s">
        <v>142</v>
      </c>
      <c r="AB86" s="7">
        <v>4</v>
      </c>
      <c r="AC86" s="7">
        <v>4</v>
      </c>
      <c r="AD86" s="7">
        <v>0</v>
      </c>
      <c r="AE86" s="7" t="s">
        <v>143</v>
      </c>
      <c r="AF86" s="7">
        <v>0</v>
      </c>
      <c r="AG86" s="7" t="s">
        <v>145</v>
      </c>
      <c r="AH86" s="7">
        <v>2876</v>
      </c>
      <c r="AI86" s="7" t="s">
        <v>144</v>
      </c>
      <c r="AJ86" s="7">
        <v>0</v>
      </c>
      <c r="AK86" s="7" t="s">
        <v>145</v>
      </c>
      <c r="AL86" s="7">
        <v>0</v>
      </c>
      <c r="AM86" s="7" t="s">
        <v>145</v>
      </c>
      <c r="AN86" s="7">
        <v>0</v>
      </c>
      <c r="AO86" s="7" t="s">
        <v>145</v>
      </c>
      <c r="AP86" s="7">
        <v>0</v>
      </c>
      <c r="AQ86" s="7" t="s">
        <v>145</v>
      </c>
      <c r="AR86" s="7">
        <v>0</v>
      </c>
      <c r="AS86" s="7" t="s">
        <v>145</v>
      </c>
      <c r="AU86" s="7">
        <v>0</v>
      </c>
      <c r="AV86" s="7" t="s">
        <v>328</v>
      </c>
      <c r="AW86" s="7">
        <v>0</v>
      </c>
      <c r="AX86" s="7" t="s">
        <v>329</v>
      </c>
      <c r="AY86" s="7">
        <v>400</v>
      </c>
      <c r="AZ86" s="7" t="s">
        <v>188</v>
      </c>
      <c r="BA86" s="7">
        <v>100</v>
      </c>
      <c r="BB86" s="7" t="s">
        <v>149</v>
      </c>
      <c r="BC86" s="7">
        <v>120</v>
      </c>
      <c r="BD86" s="7" t="s">
        <v>149</v>
      </c>
      <c r="BE86" s="7">
        <v>0</v>
      </c>
      <c r="BF86" s="7" t="s">
        <v>148</v>
      </c>
      <c r="BG86" s="7" t="s">
        <v>170</v>
      </c>
      <c r="BH86" s="7">
        <v>112</v>
      </c>
      <c r="BI86" s="7" t="s">
        <v>190</v>
      </c>
      <c r="BJ86" s="7">
        <v>321</v>
      </c>
      <c r="BK86" s="7">
        <v>0</v>
      </c>
      <c r="BL86" s="7" t="s">
        <v>148</v>
      </c>
      <c r="BM86" s="7">
        <v>0</v>
      </c>
      <c r="BN86" s="7" t="s">
        <v>148</v>
      </c>
      <c r="BO86" s="7">
        <v>100</v>
      </c>
      <c r="BP86" s="7" t="s">
        <v>152</v>
      </c>
      <c r="BQ86" s="7" t="s">
        <v>294</v>
      </c>
      <c r="BR86" s="7">
        <v>0</v>
      </c>
      <c r="BS86" s="7">
        <v>0</v>
      </c>
      <c r="BT86" s="7">
        <v>0</v>
      </c>
      <c r="BU86" s="7" t="s">
        <v>148</v>
      </c>
      <c r="BV86" s="7">
        <v>0</v>
      </c>
      <c r="BW86" s="7" t="s">
        <v>148</v>
      </c>
      <c r="BX86" s="7">
        <v>933</v>
      </c>
      <c r="BY86" s="7" t="s">
        <v>148</v>
      </c>
      <c r="BZ86" s="7">
        <v>0</v>
      </c>
      <c r="CA86" s="7" t="s">
        <v>148</v>
      </c>
      <c r="CC86" s="7" t="s">
        <v>156</v>
      </c>
      <c r="CD86" s="7" t="s">
        <v>156</v>
      </c>
      <c r="CE86" s="7" t="s">
        <v>175</v>
      </c>
      <c r="CG86" s="7" t="s">
        <v>158</v>
      </c>
      <c r="CH86" s="7" t="s">
        <v>203</v>
      </c>
      <c r="CI86" s="7" t="s">
        <v>177</v>
      </c>
      <c r="CJ86" s="7" t="s">
        <v>127</v>
      </c>
      <c r="CK86" s="7" t="s">
        <v>126</v>
      </c>
    </row>
    <row r="87" spans="1:90" ht="13" x14ac:dyDescent="0.15">
      <c r="A87" s="6">
        <v>44960.64909457176</v>
      </c>
      <c r="B87" s="7" t="s">
        <v>345</v>
      </c>
      <c r="C87" s="7" t="s">
        <v>959</v>
      </c>
      <c r="D87" s="7" t="s">
        <v>126</v>
      </c>
      <c r="E87" s="7" t="s">
        <v>126</v>
      </c>
      <c r="F87" s="7" t="s">
        <v>127</v>
      </c>
      <c r="G87" s="7">
        <v>1</v>
      </c>
      <c r="H87" s="7" t="s">
        <v>128</v>
      </c>
      <c r="I87" s="7" t="s">
        <v>129</v>
      </c>
      <c r="J87" s="7" t="s">
        <v>131</v>
      </c>
      <c r="K87" s="7" t="s">
        <v>130</v>
      </c>
      <c r="L87" s="7" t="s">
        <v>960</v>
      </c>
      <c r="M87" s="7">
        <v>2023010167</v>
      </c>
      <c r="N87" s="7" t="s">
        <v>961</v>
      </c>
      <c r="O87" s="7">
        <v>11983640083</v>
      </c>
      <c r="P87" s="7">
        <v>536230481</v>
      </c>
      <c r="Q87" s="7">
        <v>50885450884</v>
      </c>
      <c r="R87" s="9">
        <v>38822</v>
      </c>
      <c r="S87" s="7" t="s">
        <v>164</v>
      </c>
      <c r="T87" s="7" t="s">
        <v>136</v>
      </c>
      <c r="U87" s="7" t="s">
        <v>962</v>
      </c>
      <c r="V87" s="8" t="s">
        <v>963</v>
      </c>
      <c r="W87" s="7" t="s">
        <v>139</v>
      </c>
      <c r="X87" s="7" t="s">
        <v>140</v>
      </c>
      <c r="Y87" s="7" t="s">
        <v>167</v>
      </c>
      <c r="Z87" s="7" t="s">
        <v>142</v>
      </c>
      <c r="AB87" s="7">
        <v>2</v>
      </c>
      <c r="AC87" s="7">
        <v>2</v>
      </c>
      <c r="AE87" s="7" t="s">
        <v>143</v>
      </c>
      <c r="AF87" s="7">
        <v>0</v>
      </c>
      <c r="AG87" s="7" t="s">
        <v>145</v>
      </c>
      <c r="AH87" s="7">
        <v>0</v>
      </c>
      <c r="AI87" s="7" t="s">
        <v>145</v>
      </c>
      <c r="AJ87" s="7">
        <v>0</v>
      </c>
      <c r="AK87" s="7" t="s">
        <v>145</v>
      </c>
      <c r="AL87" s="7">
        <v>0</v>
      </c>
      <c r="AM87" s="7" t="s">
        <v>145</v>
      </c>
      <c r="AN87" s="7">
        <v>0</v>
      </c>
      <c r="AO87" s="7" t="s">
        <v>145</v>
      </c>
      <c r="AP87" s="7">
        <v>1550</v>
      </c>
      <c r="AQ87" s="7" t="s">
        <v>223</v>
      </c>
      <c r="AR87" s="7">
        <v>200</v>
      </c>
      <c r="AS87" s="7" t="s">
        <v>267</v>
      </c>
      <c r="AU87" s="7">
        <v>2</v>
      </c>
      <c r="AV87" s="7" t="s">
        <v>186</v>
      </c>
      <c r="AW87" s="7">
        <v>0</v>
      </c>
      <c r="AX87" s="7" t="s">
        <v>187</v>
      </c>
      <c r="AY87" s="7">
        <v>880</v>
      </c>
      <c r="AZ87" s="7" t="s">
        <v>188</v>
      </c>
      <c r="BA87" s="7">
        <v>66</v>
      </c>
      <c r="BB87" s="7" t="s">
        <v>149</v>
      </c>
      <c r="BC87" s="7">
        <v>134</v>
      </c>
      <c r="BD87" s="7" t="s">
        <v>149</v>
      </c>
      <c r="BE87" s="7">
        <v>127</v>
      </c>
      <c r="BF87" s="7" t="s">
        <v>189</v>
      </c>
      <c r="BG87" s="7" t="s">
        <v>170</v>
      </c>
      <c r="BH87" s="7">
        <v>0</v>
      </c>
      <c r="BI87" s="7" t="s">
        <v>148</v>
      </c>
      <c r="BJ87" s="7">
        <v>0</v>
      </c>
      <c r="BK87" s="7">
        <v>200</v>
      </c>
      <c r="BL87" s="7" t="s">
        <v>525</v>
      </c>
      <c r="BM87" s="7">
        <v>0</v>
      </c>
      <c r="BN87" s="7" t="s">
        <v>148</v>
      </c>
      <c r="BO87" s="7">
        <v>0</v>
      </c>
      <c r="BP87" s="7" t="s">
        <v>148</v>
      </c>
      <c r="BR87" s="7">
        <v>0</v>
      </c>
      <c r="BS87" s="7">
        <v>0</v>
      </c>
      <c r="BT87" s="7">
        <v>0</v>
      </c>
      <c r="BU87" s="7" t="s">
        <v>148</v>
      </c>
      <c r="BV87" s="7">
        <v>0</v>
      </c>
      <c r="BW87" s="7" t="s">
        <v>148</v>
      </c>
      <c r="BX87" s="7">
        <v>0</v>
      </c>
      <c r="BY87" s="7" t="s">
        <v>148</v>
      </c>
      <c r="BZ87" s="7">
        <v>0</v>
      </c>
      <c r="CA87" s="7" t="s">
        <v>148</v>
      </c>
      <c r="CC87" s="7" t="s">
        <v>156</v>
      </c>
      <c r="CD87" s="7" t="s">
        <v>156</v>
      </c>
      <c r="CE87" s="7" t="s">
        <v>157</v>
      </c>
      <c r="CG87" s="7" t="s">
        <v>271</v>
      </c>
      <c r="CH87" s="7" t="s">
        <v>176</v>
      </c>
      <c r="CI87" s="7" t="s">
        <v>177</v>
      </c>
      <c r="CJ87" s="7" t="s">
        <v>127</v>
      </c>
      <c r="CK87" s="7" t="s">
        <v>126</v>
      </c>
      <c r="CL87" s="7" t="s">
        <v>964</v>
      </c>
    </row>
    <row r="88" spans="1:90" ht="13" x14ac:dyDescent="0.15">
      <c r="A88" s="6">
        <v>44960.651178275468</v>
      </c>
      <c r="B88" s="7" t="s">
        <v>216</v>
      </c>
      <c r="C88" s="7" t="s">
        <v>943</v>
      </c>
      <c r="D88" s="7" t="s">
        <v>126</v>
      </c>
      <c r="E88" s="7" t="s">
        <v>127</v>
      </c>
      <c r="F88" s="7" t="s">
        <v>127</v>
      </c>
      <c r="G88" s="7" t="s">
        <v>128</v>
      </c>
      <c r="H88" s="7">
        <v>1</v>
      </c>
      <c r="I88" s="7">
        <v>1</v>
      </c>
      <c r="J88" s="7" t="s">
        <v>131</v>
      </c>
      <c r="K88" s="7" t="s">
        <v>130</v>
      </c>
      <c r="L88" s="7" t="s">
        <v>944</v>
      </c>
      <c r="M88" s="7">
        <v>2023010164</v>
      </c>
      <c r="N88" s="7" t="s">
        <v>945</v>
      </c>
      <c r="O88" s="7">
        <v>11957671174</v>
      </c>
      <c r="P88" s="7">
        <v>348205089</v>
      </c>
      <c r="Q88" s="7">
        <v>27428988837</v>
      </c>
      <c r="R88" s="9">
        <v>29129</v>
      </c>
      <c r="S88" s="7" t="s">
        <v>164</v>
      </c>
      <c r="T88" s="7" t="s">
        <v>136</v>
      </c>
      <c r="U88" s="7" t="s">
        <v>946</v>
      </c>
      <c r="V88" s="8" t="s">
        <v>947</v>
      </c>
      <c r="W88" s="7" t="s">
        <v>139</v>
      </c>
      <c r="X88" s="7" t="s">
        <v>140</v>
      </c>
      <c r="Y88" s="7" t="s">
        <v>167</v>
      </c>
      <c r="Z88" s="7" t="s">
        <v>142</v>
      </c>
      <c r="AB88" s="7">
        <v>1</v>
      </c>
      <c r="AC88" s="7">
        <v>1</v>
      </c>
      <c r="AE88" s="7" t="s">
        <v>222</v>
      </c>
      <c r="AF88" s="7">
        <v>2500</v>
      </c>
      <c r="AG88" s="7" t="s">
        <v>223</v>
      </c>
      <c r="AH88" s="7">
        <v>0</v>
      </c>
      <c r="AI88" s="7" t="s">
        <v>145</v>
      </c>
      <c r="AJ88" s="7">
        <v>0</v>
      </c>
      <c r="AK88" s="7" t="s">
        <v>145</v>
      </c>
      <c r="AL88" s="7">
        <v>0</v>
      </c>
      <c r="AM88" s="7" t="s">
        <v>145</v>
      </c>
      <c r="AN88" s="7">
        <v>0</v>
      </c>
      <c r="AO88" s="7" t="s">
        <v>145</v>
      </c>
      <c r="AP88" s="7">
        <v>0</v>
      </c>
      <c r="AQ88" s="7" t="s">
        <v>145</v>
      </c>
      <c r="AR88" s="7">
        <v>0</v>
      </c>
      <c r="AS88" s="7" t="s">
        <v>145</v>
      </c>
      <c r="AU88" s="7">
        <v>0</v>
      </c>
      <c r="AV88" s="7" t="s">
        <v>146</v>
      </c>
      <c r="AW88" s="7">
        <v>600</v>
      </c>
      <c r="AX88" s="7" t="s">
        <v>202</v>
      </c>
      <c r="AY88" s="7">
        <v>0</v>
      </c>
      <c r="AZ88" s="7" t="s">
        <v>148</v>
      </c>
      <c r="BA88" s="7">
        <v>20</v>
      </c>
      <c r="BB88" s="7" t="s">
        <v>149</v>
      </c>
      <c r="BC88" s="7">
        <v>62</v>
      </c>
      <c r="BD88" s="7" t="s">
        <v>149</v>
      </c>
      <c r="BE88" s="7">
        <v>0</v>
      </c>
      <c r="BF88" s="7" t="s">
        <v>148</v>
      </c>
      <c r="BG88" s="7" t="s">
        <v>170</v>
      </c>
      <c r="BH88" s="7">
        <v>47</v>
      </c>
      <c r="BI88" s="7" t="s">
        <v>190</v>
      </c>
      <c r="BJ88" s="7">
        <v>50</v>
      </c>
      <c r="BK88" s="7">
        <v>0</v>
      </c>
      <c r="BL88" s="7" t="s">
        <v>148</v>
      </c>
      <c r="BM88" s="7">
        <v>160</v>
      </c>
      <c r="BN88" s="7" t="s">
        <v>244</v>
      </c>
      <c r="BO88" s="7">
        <v>167</v>
      </c>
      <c r="BP88" s="7" t="s">
        <v>152</v>
      </c>
      <c r="BQ88" s="7" t="s">
        <v>948</v>
      </c>
      <c r="BR88" s="7">
        <v>0</v>
      </c>
      <c r="BS88" s="7">
        <v>0</v>
      </c>
      <c r="BT88" s="7">
        <v>0</v>
      </c>
      <c r="BU88" s="7" t="s">
        <v>148</v>
      </c>
      <c r="BV88" s="7">
        <v>0</v>
      </c>
      <c r="BW88" s="7" t="s">
        <v>148</v>
      </c>
      <c r="BX88" s="7">
        <v>0</v>
      </c>
      <c r="BY88" s="7" t="s">
        <v>148</v>
      </c>
      <c r="BZ88" s="7">
        <v>2050</v>
      </c>
      <c r="CA88" s="7" t="s">
        <v>478</v>
      </c>
      <c r="CC88" s="7" t="s">
        <v>379</v>
      </c>
      <c r="CD88" s="7" t="s">
        <v>379</v>
      </c>
      <c r="CE88" s="7" t="s">
        <v>175</v>
      </c>
      <c r="CF88" s="7" t="s">
        <v>418</v>
      </c>
      <c r="CG88" s="7" t="s">
        <v>158</v>
      </c>
      <c r="CH88" s="7" t="s">
        <v>237</v>
      </c>
      <c r="CI88" s="7" t="s">
        <v>176</v>
      </c>
      <c r="CJ88" s="7" t="s">
        <v>126</v>
      </c>
      <c r="CK88" s="7" t="s">
        <v>126</v>
      </c>
    </row>
    <row r="89" spans="1:90" ht="13" x14ac:dyDescent="0.15">
      <c r="A89" s="6">
        <v>44960.657469560188</v>
      </c>
      <c r="B89" s="7" t="s">
        <v>452</v>
      </c>
      <c r="C89" s="7" t="s">
        <v>699</v>
      </c>
      <c r="D89" s="7" t="s">
        <v>126</v>
      </c>
      <c r="E89" s="7" t="s">
        <v>126</v>
      </c>
      <c r="F89" s="7" t="s">
        <v>700</v>
      </c>
      <c r="G89" s="7">
        <v>1</v>
      </c>
      <c r="H89" s="7">
        <v>1</v>
      </c>
      <c r="I89" s="7" t="s">
        <v>129</v>
      </c>
      <c r="J89" s="7" t="s">
        <v>130</v>
      </c>
      <c r="K89" s="7" t="s">
        <v>701</v>
      </c>
      <c r="L89" s="7" t="s">
        <v>702</v>
      </c>
      <c r="M89" s="7">
        <v>2023010108</v>
      </c>
      <c r="N89" s="7" t="s">
        <v>703</v>
      </c>
      <c r="O89" s="7">
        <v>11991192281</v>
      </c>
      <c r="P89" s="7">
        <v>389278397</v>
      </c>
      <c r="Q89" s="7">
        <v>44861216869</v>
      </c>
      <c r="R89" s="9">
        <v>37183</v>
      </c>
      <c r="S89" s="7" t="s">
        <v>135</v>
      </c>
      <c r="T89" s="7" t="s">
        <v>136</v>
      </c>
      <c r="U89" s="7" t="s">
        <v>704</v>
      </c>
      <c r="V89" s="8" t="s">
        <v>705</v>
      </c>
      <c r="W89" s="7" t="s">
        <v>139</v>
      </c>
      <c r="X89" s="7" t="s">
        <v>140</v>
      </c>
      <c r="Y89" s="7" t="s">
        <v>167</v>
      </c>
      <c r="Z89" s="7" t="s">
        <v>142</v>
      </c>
      <c r="AB89" s="7">
        <v>2</v>
      </c>
      <c r="AC89" s="7">
        <v>2</v>
      </c>
      <c r="AE89" s="7" t="s">
        <v>143</v>
      </c>
      <c r="AF89" s="7">
        <v>2302</v>
      </c>
      <c r="AG89" s="7" t="s">
        <v>144</v>
      </c>
      <c r="AH89" s="7">
        <v>0</v>
      </c>
      <c r="AI89" s="7" t="s">
        <v>145</v>
      </c>
      <c r="AJ89" s="7">
        <v>1998</v>
      </c>
      <c r="AK89" s="7" t="s">
        <v>144</v>
      </c>
      <c r="AL89" s="7">
        <v>0</v>
      </c>
      <c r="AM89" s="7" t="s">
        <v>145</v>
      </c>
      <c r="AN89" s="7">
        <v>0</v>
      </c>
      <c r="AO89" s="7" t="s">
        <v>145</v>
      </c>
      <c r="AP89" s="7">
        <v>0</v>
      </c>
      <c r="AQ89" s="7" t="s">
        <v>145</v>
      </c>
      <c r="AR89" s="7">
        <v>0</v>
      </c>
      <c r="AS89" s="7" t="s">
        <v>145</v>
      </c>
      <c r="AU89" s="7">
        <v>1</v>
      </c>
      <c r="AV89" s="7" t="s">
        <v>186</v>
      </c>
      <c r="AW89" s="7">
        <v>0</v>
      </c>
      <c r="AX89" s="7" t="s">
        <v>187</v>
      </c>
      <c r="AY89" s="7">
        <v>0</v>
      </c>
      <c r="AZ89" s="7" t="s">
        <v>148</v>
      </c>
      <c r="BA89" s="7">
        <v>96</v>
      </c>
      <c r="BB89" s="7" t="s">
        <v>149</v>
      </c>
      <c r="BC89" s="7">
        <v>100</v>
      </c>
      <c r="BD89" s="7" t="s">
        <v>150</v>
      </c>
      <c r="BE89" s="7">
        <v>50</v>
      </c>
      <c r="BF89" s="7" t="s">
        <v>300</v>
      </c>
      <c r="BG89" s="7" t="s">
        <v>170</v>
      </c>
      <c r="BH89" s="7">
        <v>85</v>
      </c>
      <c r="BI89" s="7" t="s">
        <v>171</v>
      </c>
      <c r="BJ89" s="7">
        <v>400</v>
      </c>
      <c r="BK89" s="7">
        <v>0</v>
      </c>
      <c r="BL89" s="7" t="s">
        <v>148</v>
      </c>
      <c r="BM89" s="7">
        <v>0</v>
      </c>
      <c r="BN89" s="7" t="s">
        <v>148</v>
      </c>
      <c r="BO89" s="7">
        <v>50</v>
      </c>
      <c r="BP89" s="7" t="s">
        <v>192</v>
      </c>
      <c r="BQ89" s="7" t="s">
        <v>706</v>
      </c>
      <c r="BR89" s="7">
        <v>0</v>
      </c>
      <c r="BS89" s="7">
        <v>0</v>
      </c>
      <c r="BT89" s="7">
        <v>0</v>
      </c>
      <c r="BU89" s="7" t="s">
        <v>148</v>
      </c>
      <c r="BV89" s="7">
        <v>34</v>
      </c>
      <c r="BW89" s="7" t="s">
        <v>247</v>
      </c>
      <c r="BX89" s="7">
        <v>0</v>
      </c>
      <c r="BY89" s="7" t="s">
        <v>148</v>
      </c>
      <c r="BZ89" s="7">
        <v>914</v>
      </c>
      <c r="CA89" s="7" t="s">
        <v>247</v>
      </c>
      <c r="CC89" s="7" t="s">
        <v>156</v>
      </c>
      <c r="CD89" s="7" t="s">
        <v>156</v>
      </c>
      <c r="CE89" s="7" t="s">
        <v>175</v>
      </c>
      <c r="CG89" s="7" t="s">
        <v>158</v>
      </c>
      <c r="CH89" s="7" t="s">
        <v>237</v>
      </c>
      <c r="CI89" s="7" t="s">
        <v>176</v>
      </c>
      <c r="CJ89" s="7" t="s">
        <v>126</v>
      </c>
      <c r="CK89" s="7" t="s">
        <v>126</v>
      </c>
    </row>
    <row r="90" spans="1:90" ht="13" x14ac:dyDescent="0.15">
      <c r="A90" s="6">
        <v>44960.659260034721</v>
      </c>
      <c r="B90" s="7" t="s">
        <v>549</v>
      </c>
      <c r="C90" s="7" t="s">
        <v>2251</v>
      </c>
      <c r="D90" s="7" t="s">
        <v>126</v>
      </c>
      <c r="E90" s="7" t="s">
        <v>127</v>
      </c>
      <c r="F90" s="7" t="s">
        <v>2252</v>
      </c>
      <c r="G90" s="7">
        <v>3</v>
      </c>
      <c r="H90" s="7">
        <v>9</v>
      </c>
      <c r="I90" s="7" t="s">
        <v>129</v>
      </c>
      <c r="J90" s="7" t="s">
        <v>131</v>
      </c>
      <c r="K90" s="7" t="s">
        <v>306</v>
      </c>
      <c r="L90" s="7" t="s">
        <v>2253</v>
      </c>
      <c r="M90" s="7">
        <v>2023010484</v>
      </c>
      <c r="N90" s="7" t="s">
        <v>2254</v>
      </c>
      <c r="O90" s="7">
        <v>11993389691</v>
      </c>
      <c r="P90" s="7">
        <v>391029526</v>
      </c>
      <c r="Q90" s="7">
        <v>44758929882</v>
      </c>
      <c r="R90" s="9">
        <v>37944</v>
      </c>
      <c r="S90" s="7" t="s">
        <v>255</v>
      </c>
      <c r="T90" s="7" t="s">
        <v>136</v>
      </c>
      <c r="U90" s="7" t="s">
        <v>2255</v>
      </c>
      <c r="V90" s="8" t="s">
        <v>2256</v>
      </c>
      <c r="W90" s="7" t="s">
        <v>139</v>
      </c>
      <c r="X90" s="7" t="s">
        <v>140</v>
      </c>
      <c r="Y90" s="7" t="s">
        <v>167</v>
      </c>
      <c r="Z90" s="7" t="s">
        <v>142</v>
      </c>
      <c r="AB90" s="7">
        <v>2</v>
      </c>
      <c r="AC90" s="7">
        <v>2</v>
      </c>
      <c r="AE90" s="7" t="s">
        <v>143</v>
      </c>
      <c r="AF90" s="7">
        <v>825</v>
      </c>
      <c r="AG90" s="7" t="s">
        <v>210</v>
      </c>
      <c r="AH90" s="7">
        <v>0</v>
      </c>
      <c r="AI90" s="7" t="s">
        <v>145</v>
      </c>
      <c r="AJ90" s="7">
        <v>0</v>
      </c>
      <c r="AK90" s="7" t="s">
        <v>145</v>
      </c>
      <c r="AL90" s="7">
        <v>0</v>
      </c>
      <c r="AM90" s="7" t="s">
        <v>145</v>
      </c>
      <c r="AN90" s="7">
        <v>0</v>
      </c>
      <c r="AO90" s="7" t="s">
        <v>145</v>
      </c>
      <c r="AP90" s="7">
        <v>0</v>
      </c>
      <c r="AQ90" s="7" t="s">
        <v>145</v>
      </c>
      <c r="AR90" s="7">
        <v>1529</v>
      </c>
      <c r="AS90" s="7" t="s">
        <v>224</v>
      </c>
      <c r="AT90" s="7" t="s">
        <v>2257</v>
      </c>
      <c r="AU90" s="7">
        <v>0</v>
      </c>
      <c r="AV90" s="7" t="s">
        <v>186</v>
      </c>
      <c r="AW90" s="7">
        <v>0</v>
      </c>
      <c r="AX90" s="7" t="s">
        <v>187</v>
      </c>
      <c r="AY90" s="7">
        <v>0</v>
      </c>
      <c r="AZ90" s="7" t="s">
        <v>635</v>
      </c>
      <c r="BA90" s="7">
        <v>158</v>
      </c>
      <c r="BB90" s="7" t="s">
        <v>149</v>
      </c>
      <c r="BC90" s="7">
        <v>130</v>
      </c>
      <c r="BD90" s="7" t="s">
        <v>149</v>
      </c>
      <c r="BE90" s="7">
        <v>55</v>
      </c>
      <c r="BF90" s="7" t="s">
        <v>1089</v>
      </c>
      <c r="BG90" s="7" t="s">
        <v>214</v>
      </c>
      <c r="BH90" s="7">
        <v>42</v>
      </c>
      <c r="BI90" s="7" t="s">
        <v>190</v>
      </c>
      <c r="BJ90" s="7">
        <v>250</v>
      </c>
      <c r="BK90" s="7">
        <v>0</v>
      </c>
      <c r="BL90" s="7" t="s">
        <v>148</v>
      </c>
      <c r="BM90" s="7">
        <v>360</v>
      </c>
      <c r="BN90" s="7" t="s">
        <v>225</v>
      </c>
      <c r="BO90" s="7">
        <v>180</v>
      </c>
      <c r="BP90" s="7" t="s">
        <v>152</v>
      </c>
      <c r="BQ90" s="7" t="s">
        <v>2258</v>
      </c>
      <c r="BR90" s="7">
        <v>0</v>
      </c>
      <c r="BS90" s="7">
        <v>0</v>
      </c>
      <c r="BT90" s="7">
        <v>0</v>
      </c>
      <c r="BU90" s="7" t="s">
        <v>148</v>
      </c>
      <c r="BV90" s="7">
        <v>0</v>
      </c>
      <c r="BW90" s="7" t="s">
        <v>247</v>
      </c>
      <c r="BX90" s="7">
        <v>0</v>
      </c>
      <c r="BY90" s="7" t="s">
        <v>247</v>
      </c>
      <c r="BZ90" s="7">
        <v>0</v>
      </c>
      <c r="CA90" s="7" t="s">
        <v>148</v>
      </c>
      <c r="CC90" s="7" t="s">
        <v>156</v>
      </c>
      <c r="CD90" s="7" t="s">
        <v>156</v>
      </c>
      <c r="CE90" s="7" t="s">
        <v>175</v>
      </c>
      <c r="CF90" s="7" t="s">
        <v>127</v>
      </c>
      <c r="CG90" s="7" t="s">
        <v>158</v>
      </c>
      <c r="CH90" s="7" t="s">
        <v>194</v>
      </c>
      <c r="CI90" s="7" t="s">
        <v>194</v>
      </c>
      <c r="CJ90" s="7" t="s">
        <v>126</v>
      </c>
      <c r="CK90" s="7" t="s">
        <v>126</v>
      </c>
    </row>
    <row r="91" spans="1:90" ht="13" x14ac:dyDescent="0.15">
      <c r="A91" s="6">
        <v>44960.663663032406</v>
      </c>
      <c r="B91" s="7" t="s">
        <v>345</v>
      </c>
      <c r="C91" s="7" t="s">
        <v>2658</v>
      </c>
      <c r="D91" s="7" t="s">
        <v>126</v>
      </c>
      <c r="E91" s="7" t="s">
        <v>127</v>
      </c>
      <c r="F91" s="7" t="s">
        <v>127</v>
      </c>
      <c r="G91" s="7">
        <v>2</v>
      </c>
      <c r="H91" s="7" t="s">
        <v>128</v>
      </c>
      <c r="I91" s="7" t="s">
        <v>129</v>
      </c>
      <c r="J91" s="7" t="s">
        <v>131</v>
      </c>
      <c r="K91" s="7" t="s">
        <v>130</v>
      </c>
      <c r="L91" s="7" t="s">
        <v>2659</v>
      </c>
      <c r="M91" s="7">
        <v>2023010586</v>
      </c>
      <c r="N91" s="7" t="s">
        <v>2660</v>
      </c>
      <c r="O91" s="7">
        <v>11942500503</v>
      </c>
      <c r="P91" s="7">
        <v>505917646</v>
      </c>
      <c r="Q91" s="7">
        <v>43347506804</v>
      </c>
      <c r="R91" s="9">
        <v>38328</v>
      </c>
      <c r="S91" s="7" t="s">
        <v>255</v>
      </c>
      <c r="T91" s="7" t="s">
        <v>136</v>
      </c>
      <c r="U91" s="7" t="s">
        <v>2661</v>
      </c>
      <c r="V91" s="8" t="s">
        <v>2662</v>
      </c>
      <c r="W91" s="7" t="s">
        <v>139</v>
      </c>
      <c r="X91" s="7" t="s">
        <v>140</v>
      </c>
      <c r="Y91" s="7" t="s">
        <v>167</v>
      </c>
      <c r="Z91" s="7" t="s">
        <v>142</v>
      </c>
      <c r="AB91" s="7">
        <v>4</v>
      </c>
      <c r="AC91" s="7">
        <v>4</v>
      </c>
      <c r="AE91" s="7" t="s">
        <v>143</v>
      </c>
      <c r="AF91" s="7">
        <v>0</v>
      </c>
      <c r="AG91" s="7" t="s">
        <v>145</v>
      </c>
      <c r="AH91" s="7">
        <v>0</v>
      </c>
      <c r="AI91" s="7" t="s">
        <v>145</v>
      </c>
      <c r="AJ91" s="7">
        <v>2209</v>
      </c>
      <c r="AK91" s="7" t="s">
        <v>224</v>
      </c>
      <c r="AL91" s="7">
        <v>400</v>
      </c>
      <c r="AM91" s="7" t="s">
        <v>234</v>
      </c>
      <c r="AN91" s="7">
        <v>0</v>
      </c>
      <c r="AO91" s="7" t="s">
        <v>145</v>
      </c>
      <c r="AP91" s="7">
        <v>400</v>
      </c>
      <c r="AQ91" s="7" t="s">
        <v>234</v>
      </c>
      <c r="AR91" s="7">
        <v>0</v>
      </c>
      <c r="AS91" s="7" t="s">
        <v>145</v>
      </c>
      <c r="AU91" s="7">
        <v>0</v>
      </c>
      <c r="AV91" s="7" t="s">
        <v>146</v>
      </c>
      <c r="AW91" s="7">
        <v>1200</v>
      </c>
      <c r="AX91" s="7" t="s">
        <v>202</v>
      </c>
      <c r="AY91" s="7">
        <v>60</v>
      </c>
      <c r="AZ91" s="7" t="s">
        <v>154</v>
      </c>
      <c r="BA91" s="7">
        <v>79</v>
      </c>
      <c r="BB91" s="7" t="s">
        <v>149</v>
      </c>
      <c r="BC91" s="7">
        <v>168</v>
      </c>
      <c r="BD91" s="7" t="s">
        <v>149</v>
      </c>
      <c r="BE91" s="7">
        <v>0</v>
      </c>
      <c r="BF91" s="7" t="s">
        <v>148</v>
      </c>
      <c r="BG91" s="7" t="s">
        <v>170</v>
      </c>
      <c r="BH91" s="7">
        <v>150</v>
      </c>
      <c r="BI91" s="7" t="s">
        <v>171</v>
      </c>
      <c r="BJ91" s="7">
        <v>0</v>
      </c>
      <c r="BK91" s="7">
        <v>0</v>
      </c>
      <c r="BL91" s="7" t="s">
        <v>148</v>
      </c>
      <c r="BM91" s="7">
        <v>0</v>
      </c>
      <c r="BN91" s="7" t="s">
        <v>148</v>
      </c>
      <c r="BO91" s="7">
        <v>150</v>
      </c>
      <c r="BP91" s="7" t="s">
        <v>152</v>
      </c>
      <c r="BQ91" s="7" t="s">
        <v>294</v>
      </c>
      <c r="BR91" s="7">
        <v>0</v>
      </c>
      <c r="BS91" s="7">
        <v>0</v>
      </c>
      <c r="BT91" s="7">
        <v>0</v>
      </c>
      <c r="BU91" s="7" t="s">
        <v>148</v>
      </c>
      <c r="BV91" s="7">
        <v>0</v>
      </c>
      <c r="BW91" s="7" t="s">
        <v>148</v>
      </c>
      <c r="BX91" s="7">
        <v>0</v>
      </c>
      <c r="BY91" s="7" t="s">
        <v>148</v>
      </c>
      <c r="BZ91" s="7">
        <v>417</v>
      </c>
      <c r="CA91" s="7" t="s">
        <v>247</v>
      </c>
      <c r="CC91" s="7" t="s">
        <v>236</v>
      </c>
      <c r="CD91" s="7" t="s">
        <v>379</v>
      </c>
      <c r="CE91" s="7" t="s">
        <v>157</v>
      </c>
      <c r="CF91" s="7" t="s">
        <v>418</v>
      </c>
      <c r="CG91" s="7" t="s">
        <v>158</v>
      </c>
      <c r="CH91" s="7" t="s">
        <v>237</v>
      </c>
      <c r="CI91" s="7" t="s">
        <v>177</v>
      </c>
      <c r="CJ91" s="7" t="s">
        <v>127</v>
      </c>
      <c r="CK91" s="7" t="s">
        <v>126</v>
      </c>
      <c r="CL91" s="7" t="s">
        <v>2663</v>
      </c>
    </row>
    <row r="92" spans="1:90" ht="13" x14ac:dyDescent="0.15">
      <c r="A92" s="6">
        <v>44960.666642534721</v>
      </c>
      <c r="B92" s="7" t="s">
        <v>336</v>
      </c>
      <c r="C92" s="7" t="s">
        <v>2675</v>
      </c>
      <c r="D92" s="7" t="s">
        <v>126</v>
      </c>
      <c r="E92" s="7" t="s">
        <v>127</v>
      </c>
      <c r="F92" s="7" t="s">
        <v>127</v>
      </c>
      <c r="G92" s="7">
        <v>1</v>
      </c>
      <c r="H92" s="7" t="s">
        <v>128</v>
      </c>
      <c r="I92" s="7" t="s">
        <v>129</v>
      </c>
      <c r="J92" s="7" t="s">
        <v>130</v>
      </c>
      <c r="K92" s="7" t="s">
        <v>131</v>
      </c>
      <c r="L92" s="7" t="s">
        <v>2676</v>
      </c>
      <c r="M92" s="7">
        <v>2023010595</v>
      </c>
      <c r="N92" s="7" t="s">
        <v>2677</v>
      </c>
      <c r="O92" s="7">
        <v>11977200792</v>
      </c>
      <c r="P92" s="7">
        <v>530084788</v>
      </c>
      <c r="Q92" s="7">
        <v>57085792850</v>
      </c>
      <c r="R92" s="9">
        <v>38806</v>
      </c>
      <c r="S92" s="7" t="s">
        <v>164</v>
      </c>
      <c r="T92" s="7" t="s">
        <v>136</v>
      </c>
      <c r="U92" s="7" t="s">
        <v>2678</v>
      </c>
      <c r="V92" s="8" t="s">
        <v>2679</v>
      </c>
      <c r="W92" s="7" t="s">
        <v>139</v>
      </c>
      <c r="X92" s="7" t="s">
        <v>140</v>
      </c>
      <c r="Y92" s="7" t="s">
        <v>167</v>
      </c>
      <c r="Z92" s="7" t="s">
        <v>142</v>
      </c>
      <c r="AB92" s="7">
        <v>4</v>
      </c>
      <c r="AC92" s="7">
        <v>4</v>
      </c>
      <c r="AE92" s="7" t="s">
        <v>222</v>
      </c>
      <c r="AF92" s="7">
        <v>0</v>
      </c>
      <c r="AG92" s="7" t="s">
        <v>145</v>
      </c>
      <c r="AH92" s="7">
        <v>0</v>
      </c>
      <c r="AI92" s="7" t="s">
        <v>145</v>
      </c>
      <c r="AJ92" s="7">
        <v>600</v>
      </c>
      <c r="AK92" s="7" t="s">
        <v>223</v>
      </c>
      <c r="AL92" s="7">
        <v>0</v>
      </c>
      <c r="AM92" s="7" t="s">
        <v>145</v>
      </c>
      <c r="AN92" s="7">
        <v>0</v>
      </c>
      <c r="AO92" s="7" t="s">
        <v>145</v>
      </c>
      <c r="AP92" s="7">
        <v>0</v>
      </c>
      <c r="AQ92" s="7" t="s">
        <v>145</v>
      </c>
      <c r="AR92" s="7">
        <v>600</v>
      </c>
      <c r="AS92" s="7" t="s">
        <v>234</v>
      </c>
      <c r="AU92" s="7">
        <v>0</v>
      </c>
      <c r="AV92" s="7" t="s">
        <v>328</v>
      </c>
      <c r="AW92" s="7">
        <v>0</v>
      </c>
      <c r="AX92" s="7" t="s">
        <v>329</v>
      </c>
      <c r="AY92" s="7">
        <v>0</v>
      </c>
      <c r="AZ92" s="7" t="s">
        <v>212</v>
      </c>
      <c r="BA92" s="7">
        <v>34</v>
      </c>
      <c r="BB92" s="7" t="s">
        <v>149</v>
      </c>
      <c r="BC92" s="7">
        <v>70</v>
      </c>
      <c r="BD92" s="7" t="s">
        <v>149</v>
      </c>
      <c r="BE92" s="7">
        <v>0</v>
      </c>
      <c r="BF92" s="7" t="s">
        <v>148</v>
      </c>
      <c r="BG92" s="7" t="s">
        <v>214</v>
      </c>
      <c r="BH92" s="7">
        <v>0</v>
      </c>
      <c r="BI92" s="7" t="s">
        <v>148</v>
      </c>
      <c r="BJ92" s="7">
        <v>200</v>
      </c>
      <c r="BK92" s="7">
        <v>0</v>
      </c>
      <c r="BL92" s="7" t="s">
        <v>148</v>
      </c>
      <c r="BM92" s="7">
        <v>0</v>
      </c>
      <c r="BN92" s="7" t="s">
        <v>148</v>
      </c>
      <c r="BO92" s="7">
        <v>150</v>
      </c>
      <c r="BP92" s="7" t="s">
        <v>152</v>
      </c>
      <c r="BQ92" s="7" t="s">
        <v>1574</v>
      </c>
      <c r="BR92" s="7">
        <v>0</v>
      </c>
      <c r="BS92" s="7">
        <v>0</v>
      </c>
      <c r="BT92" s="7">
        <v>0</v>
      </c>
      <c r="BU92" s="7" t="s">
        <v>148</v>
      </c>
      <c r="BV92" s="7">
        <v>0</v>
      </c>
      <c r="BW92" s="7" t="s">
        <v>148</v>
      </c>
      <c r="BX92" s="7">
        <v>0</v>
      </c>
      <c r="BY92" s="7" t="s">
        <v>148</v>
      </c>
      <c r="BZ92" s="7">
        <v>0</v>
      </c>
      <c r="CA92" s="7" t="s">
        <v>148</v>
      </c>
      <c r="CC92" s="7" t="s">
        <v>156</v>
      </c>
      <c r="CD92" s="7" t="s">
        <v>379</v>
      </c>
      <c r="CE92" s="7" t="s">
        <v>157</v>
      </c>
      <c r="CF92" s="7" t="s">
        <v>418</v>
      </c>
      <c r="CG92" s="7" t="s">
        <v>271</v>
      </c>
      <c r="CH92" s="7" t="s">
        <v>237</v>
      </c>
      <c r="CI92" s="7" t="s">
        <v>177</v>
      </c>
      <c r="CJ92" s="7" t="s">
        <v>127</v>
      </c>
      <c r="CK92" s="7" t="s">
        <v>127</v>
      </c>
    </row>
    <row r="93" spans="1:90" ht="13" x14ac:dyDescent="0.15">
      <c r="A93" s="6">
        <v>44960.669746192129</v>
      </c>
      <c r="B93" s="7" t="s">
        <v>216</v>
      </c>
      <c r="C93" s="7" t="s">
        <v>1994</v>
      </c>
      <c r="D93" s="7" t="s">
        <v>126</v>
      </c>
      <c r="E93" s="7" t="s">
        <v>127</v>
      </c>
      <c r="F93" s="7" t="s">
        <v>127</v>
      </c>
      <c r="G93" s="7">
        <v>1</v>
      </c>
      <c r="H93" s="7" t="s">
        <v>128</v>
      </c>
      <c r="I93" s="7" t="s">
        <v>129</v>
      </c>
      <c r="J93" s="7" t="s">
        <v>130</v>
      </c>
      <c r="K93" s="7" t="s">
        <v>131</v>
      </c>
      <c r="L93" s="7" t="s">
        <v>1995</v>
      </c>
      <c r="M93" s="7">
        <v>2023010426</v>
      </c>
      <c r="N93" s="7" t="s">
        <v>1996</v>
      </c>
      <c r="O93" s="7">
        <v>11932985183</v>
      </c>
      <c r="P93" s="7" t="s">
        <v>1997</v>
      </c>
      <c r="Q93" s="7">
        <v>52236652879</v>
      </c>
      <c r="R93" s="9">
        <v>38631</v>
      </c>
      <c r="S93" s="7" t="s">
        <v>135</v>
      </c>
      <c r="T93" s="7" t="s">
        <v>136</v>
      </c>
      <c r="U93" s="7" t="s">
        <v>1998</v>
      </c>
      <c r="V93" s="8" t="s">
        <v>1999</v>
      </c>
      <c r="W93" s="7" t="s">
        <v>139</v>
      </c>
      <c r="X93" s="7" t="s">
        <v>140</v>
      </c>
      <c r="Y93" s="7" t="s">
        <v>167</v>
      </c>
      <c r="Z93" s="7" t="s">
        <v>142</v>
      </c>
      <c r="AB93" s="7">
        <v>3</v>
      </c>
      <c r="AC93" s="7">
        <v>3</v>
      </c>
      <c r="AE93" s="7" t="s">
        <v>222</v>
      </c>
      <c r="AF93" s="7">
        <v>0</v>
      </c>
      <c r="AG93" s="7" t="s">
        <v>145</v>
      </c>
      <c r="AH93" s="7">
        <v>0</v>
      </c>
      <c r="AI93" s="7" t="s">
        <v>145</v>
      </c>
      <c r="AJ93" s="7">
        <v>510</v>
      </c>
      <c r="AK93" s="7" t="s">
        <v>223</v>
      </c>
      <c r="AL93" s="7">
        <v>0</v>
      </c>
      <c r="AM93" s="7" t="s">
        <v>145</v>
      </c>
      <c r="AN93" s="7">
        <v>0</v>
      </c>
      <c r="AO93" s="7" t="s">
        <v>145</v>
      </c>
      <c r="AP93" s="7">
        <v>450</v>
      </c>
      <c r="AQ93" s="7" t="s">
        <v>267</v>
      </c>
      <c r="AR93" s="7">
        <v>600</v>
      </c>
      <c r="AS93" s="7" t="s">
        <v>224</v>
      </c>
      <c r="AU93" s="7">
        <v>0</v>
      </c>
      <c r="AV93" s="7" t="s">
        <v>146</v>
      </c>
      <c r="AW93" s="7">
        <v>0</v>
      </c>
      <c r="AX93" s="7" t="s">
        <v>147</v>
      </c>
      <c r="AY93" s="7">
        <v>0</v>
      </c>
      <c r="AZ93" s="7" t="s">
        <v>148</v>
      </c>
      <c r="BA93" s="7">
        <v>102</v>
      </c>
      <c r="BB93" s="7" t="s">
        <v>149</v>
      </c>
      <c r="BC93" s="7">
        <v>263</v>
      </c>
      <c r="BD93" s="7" t="s">
        <v>149</v>
      </c>
      <c r="BE93" s="7">
        <v>15</v>
      </c>
      <c r="BF93" s="7" t="s">
        <v>300</v>
      </c>
      <c r="BG93" s="7" t="s">
        <v>170</v>
      </c>
      <c r="BH93" s="7">
        <v>150</v>
      </c>
      <c r="BI93" s="7" t="s">
        <v>190</v>
      </c>
      <c r="BJ93" s="7">
        <v>100</v>
      </c>
      <c r="BK93" s="7">
        <v>0</v>
      </c>
      <c r="BL93" s="7" t="s">
        <v>148</v>
      </c>
      <c r="BM93" s="7">
        <v>0</v>
      </c>
      <c r="BN93" s="7" t="s">
        <v>148</v>
      </c>
      <c r="BO93" s="7">
        <v>110</v>
      </c>
      <c r="BP93" s="7" t="s">
        <v>152</v>
      </c>
      <c r="BQ93" s="7" t="s">
        <v>294</v>
      </c>
      <c r="BR93" s="7">
        <v>0</v>
      </c>
      <c r="BS93" s="7">
        <v>0</v>
      </c>
      <c r="BT93" s="7">
        <v>0</v>
      </c>
      <c r="BU93" s="7" t="s">
        <v>148</v>
      </c>
      <c r="BV93" s="7">
        <v>0</v>
      </c>
      <c r="BW93" s="7" t="s">
        <v>148</v>
      </c>
      <c r="BX93" s="7">
        <v>0</v>
      </c>
      <c r="BY93" s="7" t="s">
        <v>148</v>
      </c>
      <c r="BZ93" s="7">
        <v>0</v>
      </c>
      <c r="CA93" s="7" t="s">
        <v>148</v>
      </c>
      <c r="CB93" s="7" t="s">
        <v>2000</v>
      </c>
      <c r="CC93" s="7" t="s">
        <v>156</v>
      </c>
      <c r="CD93" s="7" t="s">
        <v>156</v>
      </c>
      <c r="CE93" s="7" t="s">
        <v>157</v>
      </c>
      <c r="CG93" s="7" t="s">
        <v>158</v>
      </c>
      <c r="CH93" s="7" t="s">
        <v>260</v>
      </c>
      <c r="CI93" s="7" t="s">
        <v>227</v>
      </c>
      <c r="CJ93" s="7" t="s">
        <v>127</v>
      </c>
      <c r="CK93" s="7" t="s">
        <v>127</v>
      </c>
    </row>
    <row r="94" spans="1:90" ht="13" x14ac:dyDescent="0.15">
      <c r="A94" s="6">
        <v>44960.671562511576</v>
      </c>
      <c r="B94" s="7" t="s">
        <v>272</v>
      </c>
      <c r="C94" s="7" t="s">
        <v>3094</v>
      </c>
      <c r="D94" s="7" t="s">
        <v>126</v>
      </c>
      <c r="E94" s="7" t="s">
        <v>126</v>
      </c>
      <c r="F94" s="7" t="s">
        <v>3095</v>
      </c>
      <c r="G94" s="7">
        <v>2</v>
      </c>
      <c r="H94" s="7">
        <v>2</v>
      </c>
      <c r="I94" s="7" t="s">
        <v>129</v>
      </c>
      <c r="J94" s="7" t="s">
        <v>131</v>
      </c>
      <c r="K94" s="7" t="s">
        <v>130</v>
      </c>
      <c r="L94" s="7" t="s">
        <v>3096</v>
      </c>
      <c r="M94" s="7">
        <v>2023010716</v>
      </c>
      <c r="N94" s="7" t="s">
        <v>3097</v>
      </c>
      <c r="O94" s="7">
        <v>11958937835</v>
      </c>
      <c r="P94" s="7">
        <v>395933341</v>
      </c>
      <c r="Q94" s="7">
        <v>41574926845</v>
      </c>
      <c r="R94" s="9">
        <v>37855</v>
      </c>
      <c r="S94" s="7" t="s">
        <v>255</v>
      </c>
      <c r="T94" s="7" t="s">
        <v>136</v>
      </c>
      <c r="U94" s="7" t="s">
        <v>3098</v>
      </c>
      <c r="V94" s="8" t="s">
        <v>3099</v>
      </c>
      <c r="W94" s="7" t="s">
        <v>139</v>
      </c>
      <c r="X94" s="7" t="s">
        <v>140</v>
      </c>
      <c r="Y94" s="7" t="s">
        <v>167</v>
      </c>
      <c r="Z94" s="7" t="s">
        <v>142</v>
      </c>
      <c r="AB94" s="7">
        <v>2</v>
      </c>
      <c r="AC94" s="7">
        <v>2</v>
      </c>
      <c r="AD94" s="7">
        <v>0</v>
      </c>
      <c r="AE94" s="7" t="s">
        <v>143</v>
      </c>
      <c r="AF94" s="7">
        <v>0</v>
      </c>
      <c r="AG94" s="7" t="s">
        <v>145</v>
      </c>
      <c r="AH94" s="7">
        <v>0</v>
      </c>
      <c r="AI94" s="7" t="s">
        <v>145</v>
      </c>
      <c r="AJ94" s="7">
        <v>2530</v>
      </c>
      <c r="AK94" s="7" t="s">
        <v>144</v>
      </c>
      <c r="AL94" s="7">
        <v>0</v>
      </c>
      <c r="AM94" s="7" t="s">
        <v>145</v>
      </c>
      <c r="AN94" s="7">
        <v>0</v>
      </c>
      <c r="AO94" s="7" t="s">
        <v>145</v>
      </c>
      <c r="AP94" s="7">
        <v>0</v>
      </c>
      <c r="AQ94" s="7" t="s">
        <v>145</v>
      </c>
      <c r="AR94" s="7">
        <v>0</v>
      </c>
      <c r="AS94" s="7" t="s">
        <v>145</v>
      </c>
      <c r="AU94" s="7">
        <v>0</v>
      </c>
      <c r="AV94" s="7" t="s">
        <v>186</v>
      </c>
      <c r="AW94" s="7">
        <v>0</v>
      </c>
      <c r="AX94" s="7" t="s">
        <v>187</v>
      </c>
      <c r="AY94" s="7">
        <v>0</v>
      </c>
      <c r="AZ94" s="7" t="s">
        <v>148</v>
      </c>
      <c r="BA94" s="7">
        <v>55</v>
      </c>
      <c r="BB94" s="7" t="s">
        <v>149</v>
      </c>
      <c r="BC94" s="7">
        <v>92</v>
      </c>
      <c r="BD94" s="7" t="s">
        <v>149</v>
      </c>
      <c r="BE94" s="7">
        <v>64</v>
      </c>
      <c r="BF94" s="7" t="s">
        <v>189</v>
      </c>
      <c r="BG94" s="7" t="s">
        <v>151</v>
      </c>
      <c r="BH94" s="7">
        <v>0</v>
      </c>
      <c r="BI94" s="7" t="s">
        <v>148</v>
      </c>
      <c r="BJ94" s="7">
        <v>456</v>
      </c>
      <c r="BK94" s="7">
        <v>150</v>
      </c>
      <c r="BL94" s="7" t="s">
        <v>301</v>
      </c>
      <c r="BM94" s="7">
        <v>0</v>
      </c>
      <c r="BN94" s="7" t="s">
        <v>148</v>
      </c>
      <c r="BO94" s="7">
        <v>94</v>
      </c>
      <c r="BP94" s="7" t="s">
        <v>152</v>
      </c>
      <c r="BQ94" s="7" t="s">
        <v>3100</v>
      </c>
      <c r="BR94" s="7">
        <v>0</v>
      </c>
      <c r="BS94" s="7">
        <v>0</v>
      </c>
      <c r="BT94" s="7">
        <v>0</v>
      </c>
      <c r="BU94" s="7" t="s">
        <v>148</v>
      </c>
      <c r="BV94" s="7">
        <v>0</v>
      </c>
      <c r="BW94" s="7" t="s">
        <v>148</v>
      </c>
      <c r="BX94" s="7">
        <v>0</v>
      </c>
      <c r="BY94" s="7" t="s">
        <v>148</v>
      </c>
      <c r="BZ94" s="7">
        <v>0</v>
      </c>
      <c r="CA94" s="7" t="s">
        <v>148</v>
      </c>
      <c r="CC94" s="7" t="s">
        <v>156</v>
      </c>
      <c r="CD94" s="7" t="s">
        <v>156</v>
      </c>
      <c r="CE94" s="7" t="s">
        <v>175</v>
      </c>
      <c r="CG94" s="7" t="s">
        <v>158</v>
      </c>
      <c r="CH94" s="7" t="s">
        <v>203</v>
      </c>
      <c r="CI94" s="7" t="s">
        <v>176</v>
      </c>
      <c r="CJ94" s="7" t="s">
        <v>127</v>
      </c>
      <c r="CK94" s="7" t="s">
        <v>126</v>
      </c>
    </row>
    <row r="95" spans="1:90" ht="13" x14ac:dyDescent="0.15">
      <c r="A95" s="6">
        <v>44960.67623809028</v>
      </c>
      <c r="B95" s="7" t="s">
        <v>452</v>
      </c>
      <c r="C95" s="7" t="s">
        <v>3142</v>
      </c>
      <c r="D95" s="7" t="s">
        <v>126</v>
      </c>
      <c r="E95" s="7" t="s">
        <v>126</v>
      </c>
      <c r="F95" s="7" t="s">
        <v>127</v>
      </c>
      <c r="G95" s="7">
        <v>1</v>
      </c>
      <c r="H95" s="7">
        <v>1</v>
      </c>
      <c r="I95" s="7" t="s">
        <v>129</v>
      </c>
      <c r="J95" s="7" t="s">
        <v>131</v>
      </c>
      <c r="K95" s="7" t="s">
        <v>130</v>
      </c>
      <c r="L95" s="7" t="s">
        <v>3143</v>
      </c>
      <c r="M95" s="7">
        <v>2023010731</v>
      </c>
      <c r="N95" s="7" t="s">
        <v>3144</v>
      </c>
      <c r="O95" s="7">
        <v>11988669013</v>
      </c>
      <c r="P95" s="7">
        <v>657746484</v>
      </c>
      <c r="Q95" s="7">
        <v>50299639878</v>
      </c>
      <c r="R95" s="9">
        <v>38261</v>
      </c>
      <c r="S95" s="7" t="s">
        <v>255</v>
      </c>
      <c r="T95" s="7" t="s">
        <v>136</v>
      </c>
      <c r="U95" s="7" t="s">
        <v>3145</v>
      </c>
      <c r="V95" s="8" t="s">
        <v>3146</v>
      </c>
      <c r="W95" s="7" t="s">
        <v>185</v>
      </c>
      <c r="X95" s="7" t="s">
        <v>140</v>
      </c>
      <c r="Y95" s="7" t="s">
        <v>167</v>
      </c>
      <c r="Z95" s="7" t="s">
        <v>142</v>
      </c>
      <c r="AB95" s="7">
        <v>2</v>
      </c>
      <c r="AC95" s="7">
        <v>1</v>
      </c>
      <c r="AE95" s="7" t="s">
        <v>143</v>
      </c>
      <c r="AF95" s="7">
        <v>790</v>
      </c>
      <c r="AG95" s="7" t="s">
        <v>144</v>
      </c>
      <c r="AH95" s="7">
        <v>3000</v>
      </c>
      <c r="AI95" s="7" t="s">
        <v>267</v>
      </c>
      <c r="AJ95" s="7">
        <v>0</v>
      </c>
      <c r="AK95" s="7" t="s">
        <v>145</v>
      </c>
      <c r="AL95" s="7">
        <v>0</v>
      </c>
      <c r="AM95" s="7" t="s">
        <v>145</v>
      </c>
      <c r="AN95" s="7">
        <v>0</v>
      </c>
      <c r="AO95" s="7" t="s">
        <v>145</v>
      </c>
      <c r="AP95" s="7">
        <v>0</v>
      </c>
      <c r="AQ95" s="7" t="s">
        <v>145</v>
      </c>
      <c r="AR95" s="7">
        <v>0</v>
      </c>
      <c r="AS95" s="7" t="s">
        <v>145</v>
      </c>
      <c r="AU95" s="7">
        <v>0</v>
      </c>
      <c r="AV95" s="7" t="s">
        <v>146</v>
      </c>
      <c r="AW95" s="7">
        <v>500</v>
      </c>
      <c r="AX95" s="7" t="s">
        <v>358</v>
      </c>
      <c r="AY95" s="7">
        <v>0</v>
      </c>
      <c r="AZ95" s="7" t="s">
        <v>148</v>
      </c>
      <c r="BA95" s="7">
        <v>62</v>
      </c>
      <c r="BB95" s="7" t="s">
        <v>149</v>
      </c>
      <c r="BC95" s="7">
        <v>59</v>
      </c>
      <c r="BD95" s="7" t="s">
        <v>149</v>
      </c>
      <c r="BE95" s="7">
        <v>0</v>
      </c>
      <c r="BF95" s="7" t="s">
        <v>148</v>
      </c>
      <c r="BG95" s="7" t="s">
        <v>214</v>
      </c>
      <c r="BH95" s="7">
        <v>60</v>
      </c>
      <c r="BI95" s="7" t="s">
        <v>171</v>
      </c>
      <c r="BJ95" s="7">
        <v>386</v>
      </c>
      <c r="BK95" s="7">
        <v>0</v>
      </c>
      <c r="BL95" s="7" t="s">
        <v>148</v>
      </c>
      <c r="BM95" s="7">
        <v>40</v>
      </c>
      <c r="BN95" s="7" t="s">
        <v>225</v>
      </c>
      <c r="BO95" s="7">
        <v>60</v>
      </c>
      <c r="BP95" s="7" t="s">
        <v>192</v>
      </c>
      <c r="BQ95" s="7" t="s">
        <v>706</v>
      </c>
      <c r="BR95" s="7">
        <v>0</v>
      </c>
      <c r="BS95" s="7">
        <v>0</v>
      </c>
      <c r="BT95" s="7">
        <v>0</v>
      </c>
      <c r="BU95" s="7" t="s">
        <v>148</v>
      </c>
      <c r="BV95" s="7">
        <v>0</v>
      </c>
      <c r="BW95" s="7" t="s">
        <v>148</v>
      </c>
      <c r="BX95" s="7">
        <v>0</v>
      </c>
      <c r="BY95" s="7" t="s">
        <v>148</v>
      </c>
      <c r="BZ95" s="7">
        <v>0</v>
      </c>
      <c r="CA95" s="7" t="s">
        <v>148</v>
      </c>
      <c r="CC95" s="7" t="s">
        <v>156</v>
      </c>
      <c r="CD95" s="7" t="s">
        <v>156</v>
      </c>
      <c r="CE95" s="7" t="s">
        <v>175</v>
      </c>
      <c r="CG95" s="7" t="s">
        <v>271</v>
      </c>
      <c r="CH95" s="7" t="s">
        <v>227</v>
      </c>
      <c r="CI95" s="7" t="s">
        <v>260</v>
      </c>
      <c r="CJ95" s="7" t="s">
        <v>126</v>
      </c>
      <c r="CK95" s="7" t="s">
        <v>126</v>
      </c>
    </row>
    <row r="96" spans="1:90" ht="13" x14ac:dyDescent="0.15">
      <c r="A96" s="6">
        <v>44960.684373020835</v>
      </c>
      <c r="B96" s="7" t="s">
        <v>345</v>
      </c>
      <c r="C96" s="7" t="s">
        <v>346</v>
      </c>
      <c r="D96" s="7" t="s">
        <v>126</v>
      </c>
      <c r="E96" s="7" t="s">
        <v>126</v>
      </c>
      <c r="F96" s="7" t="s">
        <v>127</v>
      </c>
      <c r="G96" s="7">
        <v>4</v>
      </c>
      <c r="H96" s="7">
        <v>1</v>
      </c>
      <c r="I96" s="7" t="s">
        <v>129</v>
      </c>
      <c r="J96" s="7" t="s">
        <v>306</v>
      </c>
      <c r="K96" s="7" t="s">
        <v>130</v>
      </c>
      <c r="L96" s="7" t="s">
        <v>347</v>
      </c>
      <c r="M96" s="7">
        <v>2023010035</v>
      </c>
      <c r="N96" s="7" t="s">
        <v>348</v>
      </c>
      <c r="O96" s="7">
        <v>11966240287</v>
      </c>
      <c r="P96" s="7">
        <v>550249400</v>
      </c>
      <c r="Q96" s="7">
        <v>23942955890</v>
      </c>
      <c r="R96" s="9">
        <v>38554</v>
      </c>
      <c r="S96" s="7" t="s">
        <v>255</v>
      </c>
      <c r="T96" s="7" t="s">
        <v>136</v>
      </c>
      <c r="U96" s="7" t="s">
        <v>349</v>
      </c>
      <c r="V96" s="8" t="s">
        <v>350</v>
      </c>
      <c r="W96" s="7" t="s">
        <v>139</v>
      </c>
      <c r="X96" s="7" t="s">
        <v>140</v>
      </c>
      <c r="Y96" s="7" t="s">
        <v>167</v>
      </c>
      <c r="Z96" s="7" t="s">
        <v>142</v>
      </c>
      <c r="AB96" s="7">
        <v>6</v>
      </c>
      <c r="AC96" s="7">
        <v>6</v>
      </c>
      <c r="AE96" s="7" t="s">
        <v>143</v>
      </c>
      <c r="AF96" s="7">
        <v>0</v>
      </c>
      <c r="AG96" s="7" t="s">
        <v>145</v>
      </c>
      <c r="AH96" s="7">
        <v>3659</v>
      </c>
      <c r="AI96" s="7" t="s">
        <v>144</v>
      </c>
      <c r="AJ96" s="7">
        <v>3384</v>
      </c>
      <c r="AK96" s="7" t="s">
        <v>144</v>
      </c>
      <c r="AL96" s="7">
        <v>0</v>
      </c>
      <c r="AM96" s="7" t="s">
        <v>145</v>
      </c>
      <c r="AN96" s="7">
        <v>0</v>
      </c>
      <c r="AO96" s="7" t="s">
        <v>145</v>
      </c>
      <c r="AP96" s="7">
        <v>0</v>
      </c>
      <c r="AQ96" s="7" t="s">
        <v>145</v>
      </c>
      <c r="AR96" s="7">
        <v>0</v>
      </c>
      <c r="AS96" s="7" t="s">
        <v>145</v>
      </c>
      <c r="AU96" s="7">
        <v>0</v>
      </c>
      <c r="AV96" s="7" t="s">
        <v>328</v>
      </c>
      <c r="AW96" s="7">
        <v>0</v>
      </c>
      <c r="AX96" s="7" t="s">
        <v>329</v>
      </c>
      <c r="AY96" s="7">
        <v>0</v>
      </c>
      <c r="AZ96" s="7" t="s">
        <v>212</v>
      </c>
      <c r="BA96" s="7">
        <v>88</v>
      </c>
      <c r="BB96" s="7" t="s">
        <v>149</v>
      </c>
      <c r="BC96" s="7">
        <v>202</v>
      </c>
      <c r="BD96" s="7" t="s">
        <v>149</v>
      </c>
      <c r="BE96" s="7">
        <v>115</v>
      </c>
      <c r="BF96" s="7" t="s">
        <v>189</v>
      </c>
      <c r="BG96" s="7" t="s">
        <v>214</v>
      </c>
      <c r="BH96" s="7">
        <v>175</v>
      </c>
      <c r="BI96" s="7" t="s">
        <v>190</v>
      </c>
      <c r="BJ96" s="7">
        <v>88</v>
      </c>
      <c r="BK96" s="7">
        <v>633</v>
      </c>
      <c r="BL96" s="7" t="s">
        <v>301</v>
      </c>
      <c r="BM96" s="7">
        <v>78</v>
      </c>
      <c r="BN96" s="7" t="s">
        <v>244</v>
      </c>
      <c r="BO96" s="7">
        <v>772</v>
      </c>
      <c r="BP96" s="7" t="s">
        <v>245</v>
      </c>
      <c r="BQ96" s="7" t="s">
        <v>351</v>
      </c>
      <c r="BR96" s="7">
        <v>1</v>
      </c>
      <c r="BS96" s="7">
        <v>0</v>
      </c>
      <c r="BT96" s="7">
        <v>1089</v>
      </c>
      <c r="BU96" s="7" t="s">
        <v>247</v>
      </c>
      <c r="BV96" s="7">
        <v>109</v>
      </c>
      <c r="BW96" s="7" t="s">
        <v>247</v>
      </c>
      <c r="BX96" s="7">
        <v>0</v>
      </c>
      <c r="BY96" s="7" t="s">
        <v>247</v>
      </c>
      <c r="BZ96" s="7">
        <v>0</v>
      </c>
      <c r="CA96" s="7" t="s">
        <v>148</v>
      </c>
      <c r="CC96" s="7" t="s">
        <v>156</v>
      </c>
      <c r="CD96" s="7" t="s">
        <v>156</v>
      </c>
      <c r="CE96" s="7" t="s">
        <v>175</v>
      </c>
      <c r="CG96" s="7" t="s">
        <v>158</v>
      </c>
      <c r="CH96" s="7" t="s">
        <v>194</v>
      </c>
      <c r="CI96" s="7" t="s">
        <v>194</v>
      </c>
      <c r="CJ96" s="7" t="s">
        <v>127</v>
      </c>
      <c r="CK96" s="7" t="s">
        <v>127</v>
      </c>
    </row>
    <row r="97" spans="1:90" ht="13" x14ac:dyDescent="0.15">
      <c r="A97" s="6">
        <v>44960.686787928236</v>
      </c>
      <c r="B97" s="7" t="s">
        <v>452</v>
      </c>
      <c r="C97" s="7" t="s">
        <v>1927</v>
      </c>
      <c r="D97" s="7" t="s">
        <v>126</v>
      </c>
      <c r="E97" s="7" t="s">
        <v>127</v>
      </c>
      <c r="F97" s="7" t="s">
        <v>1928</v>
      </c>
      <c r="G97" s="7">
        <v>2</v>
      </c>
      <c r="H97" s="7">
        <v>2</v>
      </c>
      <c r="I97" s="7" t="s">
        <v>129</v>
      </c>
      <c r="J97" s="7" t="s">
        <v>130</v>
      </c>
      <c r="K97" s="7" t="s">
        <v>131</v>
      </c>
      <c r="L97" s="7" t="s">
        <v>1929</v>
      </c>
      <c r="M97" s="7">
        <v>2023010406</v>
      </c>
      <c r="N97" s="7" t="s">
        <v>1930</v>
      </c>
      <c r="O97" s="7">
        <v>11985844674</v>
      </c>
      <c r="P97" s="7">
        <v>547320252</v>
      </c>
      <c r="Q97" s="7">
        <v>45697771837</v>
      </c>
      <c r="R97" s="9">
        <v>38225</v>
      </c>
      <c r="S97" s="7" t="s">
        <v>255</v>
      </c>
      <c r="T97" s="7" t="s">
        <v>136</v>
      </c>
      <c r="U97" s="7" t="s">
        <v>1931</v>
      </c>
      <c r="V97" s="8" t="s">
        <v>1932</v>
      </c>
      <c r="W97" s="7" t="s">
        <v>185</v>
      </c>
      <c r="X97" s="7" t="s">
        <v>140</v>
      </c>
      <c r="Y97" s="7" t="s">
        <v>167</v>
      </c>
      <c r="Z97" s="7" t="s">
        <v>142</v>
      </c>
      <c r="AB97" s="7">
        <v>3</v>
      </c>
      <c r="AC97" s="7">
        <v>1</v>
      </c>
      <c r="AE97" s="7" t="s">
        <v>143</v>
      </c>
      <c r="AF97" s="7">
        <v>0</v>
      </c>
      <c r="AG97" s="7" t="s">
        <v>145</v>
      </c>
      <c r="AH97" s="7">
        <v>2500</v>
      </c>
      <c r="AI97" s="7" t="s">
        <v>267</v>
      </c>
      <c r="AJ97" s="7">
        <v>1200</v>
      </c>
      <c r="AK97" s="7" t="s">
        <v>267</v>
      </c>
      <c r="AL97" s="7">
        <v>0</v>
      </c>
      <c r="AM97" s="7" t="s">
        <v>145</v>
      </c>
      <c r="AN97" s="7">
        <v>0</v>
      </c>
      <c r="AO97" s="7" t="s">
        <v>145</v>
      </c>
      <c r="AP97" s="7">
        <v>0</v>
      </c>
      <c r="AQ97" s="7" t="s">
        <v>145</v>
      </c>
      <c r="AR97" s="7">
        <v>0</v>
      </c>
      <c r="AS97" s="7" t="s">
        <v>145</v>
      </c>
      <c r="AU97" s="7">
        <v>1</v>
      </c>
      <c r="AV97" s="7" t="s">
        <v>328</v>
      </c>
      <c r="AW97" s="7">
        <v>0</v>
      </c>
      <c r="AX97" s="7" t="s">
        <v>329</v>
      </c>
      <c r="AY97" s="7">
        <v>0</v>
      </c>
      <c r="AZ97" s="7" t="s">
        <v>154</v>
      </c>
      <c r="BA97" s="7">
        <v>200</v>
      </c>
      <c r="BB97" s="7" t="s">
        <v>169</v>
      </c>
      <c r="BC97" s="7">
        <v>246</v>
      </c>
      <c r="BD97" s="7" t="s">
        <v>149</v>
      </c>
      <c r="BE97" s="7">
        <v>0</v>
      </c>
      <c r="BF97" s="7" t="s">
        <v>148</v>
      </c>
      <c r="BG97" s="7" t="s">
        <v>214</v>
      </c>
      <c r="BH97" s="7">
        <v>246</v>
      </c>
      <c r="BI97" s="7" t="s">
        <v>190</v>
      </c>
      <c r="BJ97" s="7">
        <v>300</v>
      </c>
      <c r="BK97" s="7">
        <v>0</v>
      </c>
      <c r="BL97" s="7" t="s">
        <v>148</v>
      </c>
      <c r="BM97" s="7">
        <v>0</v>
      </c>
      <c r="BN97" s="7" t="s">
        <v>148</v>
      </c>
      <c r="BO97" s="7">
        <v>50</v>
      </c>
      <c r="BP97" s="7" t="s">
        <v>192</v>
      </c>
      <c r="BQ97" s="7" t="s">
        <v>706</v>
      </c>
      <c r="BR97" s="7">
        <v>1</v>
      </c>
      <c r="BS97" s="7">
        <v>0</v>
      </c>
      <c r="BT97" s="7">
        <v>0</v>
      </c>
      <c r="BU97" s="7" t="s">
        <v>155</v>
      </c>
      <c r="BV97" s="7">
        <v>0</v>
      </c>
      <c r="BW97" s="7" t="s">
        <v>154</v>
      </c>
      <c r="BX97" s="7">
        <v>0</v>
      </c>
      <c r="BY97" s="7" t="s">
        <v>154</v>
      </c>
      <c r="BZ97" s="7">
        <v>0</v>
      </c>
      <c r="CA97" s="7" t="s">
        <v>148</v>
      </c>
      <c r="CC97" s="7" t="s">
        <v>156</v>
      </c>
      <c r="CD97" s="7" t="s">
        <v>156</v>
      </c>
      <c r="CE97" s="7" t="s">
        <v>175</v>
      </c>
      <c r="CG97" s="7" t="s">
        <v>158</v>
      </c>
      <c r="CH97" s="7" t="s">
        <v>177</v>
      </c>
      <c r="CI97" s="7" t="s">
        <v>177</v>
      </c>
      <c r="CJ97" s="7" t="s">
        <v>127</v>
      </c>
      <c r="CK97" s="7" t="s">
        <v>127</v>
      </c>
    </row>
    <row r="98" spans="1:90" ht="13" x14ac:dyDescent="0.15">
      <c r="A98" s="6">
        <v>44960.687734120365</v>
      </c>
      <c r="B98" s="7" t="s">
        <v>272</v>
      </c>
      <c r="C98" s="7" t="s">
        <v>1346</v>
      </c>
      <c r="D98" s="7" t="s">
        <v>126</v>
      </c>
      <c r="E98" s="7" t="s">
        <v>127</v>
      </c>
      <c r="F98" s="7" t="s">
        <v>127</v>
      </c>
      <c r="G98" s="7">
        <v>1</v>
      </c>
      <c r="H98" s="7" t="s">
        <v>128</v>
      </c>
      <c r="I98" s="7" t="s">
        <v>129</v>
      </c>
      <c r="J98" s="7" t="s">
        <v>131</v>
      </c>
      <c r="K98" s="7" t="s">
        <v>130</v>
      </c>
      <c r="L98" s="7" t="s">
        <v>1347</v>
      </c>
      <c r="M98" s="7">
        <v>2023010258</v>
      </c>
      <c r="N98" s="7" t="s">
        <v>1348</v>
      </c>
      <c r="O98" s="7">
        <v>11985075238</v>
      </c>
      <c r="P98" s="7">
        <v>586710395</v>
      </c>
      <c r="Q98" s="7">
        <v>52188622820</v>
      </c>
      <c r="R98" s="9">
        <v>38513</v>
      </c>
      <c r="S98" s="7" t="s">
        <v>164</v>
      </c>
      <c r="T98" s="7" t="s">
        <v>136</v>
      </c>
      <c r="U98" s="7" t="s">
        <v>1349</v>
      </c>
      <c r="V98" s="8" t="s">
        <v>1350</v>
      </c>
      <c r="W98" s="7" t="s">
        <v>139</v>
      </c>
      <c r="X98" s="7" t="s">
        <v>140</v>
      </c>
      <c r="Y98" s="7" t="s">
        <v>167</v>
      </c>
      <c r="Z98" s="7" t="s">
        <v>142</v>
      </c>
      <c r="AB98" s="7">
        <v>3</v>
      </c>
      <c r="AC98" s="7">
        <v>3</v>
      </c>
      <c r="AD98" s="7">
        <v>0</v>
      </c>
      <c r="AE98" s="7" t="s">
        <v>222</v>
      </c>
      <c r="AF98" s="7">
        <v>0</v>
      </c>
      <c r="AG98" s="7" t="s">
        <v>145</v>
      </c>
      <c r="AH98" s="7">
        <v>0</v>
      </c>
      <c r="AI98" s="7" t="s">
        <v>145</v>
      </c>
      <c r="AJ98" s="7">
        <v>2000</v>
      </c>
      <c r="AK98" s="7" t="s">
        <v>223</v>
      </c>
      <c r="AL98" s="7">
        <v>0</v>
      </c>
      <c r="AM98" s="7" t="s">
        <v>145</v>
      </c>
      <c r="AN98" s="7">
        <v>0</v>
      </c>
      <c r="AO98" s="7" t="s">
        <v>145</v>
      </c>
      <c r="AP98" s="7">
        <v>0</v>
      </c>
      <c r="AQ98" s="7" t="s">
        <v>145</v>
      </c>
      <c r="AR98" s="7">
        <v>300</v>
      </c>
      <c r="AS98" s="7" t="s">
        <v>224</v>
      </c>
      <c r="AU98" s="7">
        <v>0</v>
      </c>
      <c r="AV98" s="7" t="s">
        <v>186</v>
      </c>
      <c r="AW98" s="7">
        <v>0</v>
      </c>
      <c r="AX98" s="7" t="s">
        <v>187</v>
      </c>
      <c r="AY98" s="7">
        <v>0</v>
      </c>
      <c r="AZ98" s="7" t="s">
        <v>148</v>
      </c>
      <c r="BA98" s="7">
        <v>0</v>
      </c>
      <c r="BB98" s="7" t="s">
        <v>359</v>
      </c>
      <c r="BC98" s="7">
        <v>133</v>
      </c>
      <c r="BD98" s="7" t="s">
        <v>149</v>
      </c>
      <c r="BE98" s="7">
        <v>58</v>
      </c>
      <c r="BF98" s="7" t="s">
        <v>213</v>
      </c>
      <c r="BG98" s="7" t="s">
        <v>151</v>
      </c>
      <c r="BH98" s="7">
        <v>0</v>
      </c>
      <c r="BI98" s="7" t="s">
        <v>148</v>
      </c>
      <c r="BJ98" s="7">
        <v>50</v>
      </c>
      <c r="BK98" s="7">
        <v>0</v>
      </c>
      <c r="BL98" s="7" t="s">
        <v>148</v>
      </c>
      <c r="BM98" s="7">
        <v>100</v>
      </c>
      <c r="BN98" s="7" t="s">
        <v>225</v>
      </c>
      <c r="BO98" s="7">
        <v>150</v>
      </c>
      <c r="BP98" s="7" t="s">
        <v>152</v>
      </c>
      <c r="BQ98" s="7" t="s">
        <v>1351</v>
      </c>
      <c r="BR98" s="7">
        <v>0</v>
      </c>
      <c r="BS98" s="7">
        <v>0</v>
      </c>
      <c r="BT98" s="7">
        <v>0</v>
      </c>
      <c r="BU98" s="7" t="s">
        <v>148</v>
      </c>
      <c r="BV98" s="7">
        <v>0</v>
      </c>
      <c r="BW98" s="7" t="s">
        <v>148</v>
      </c>
      <c r="BX98" s="7">
        <v>0</v>
      </c>
      <c r="BY98" s="7" t="s">
        <v>148</v>
      </c>
      <c r="BZ98" s="7">
        <v>0</v>
      </c>
      <c r="CA98" s="7" t="s">
        <v>148</v>
      </c>
      <c r="CC98" s="7" t="s">
        <v>156</v>
      </c>
      <c r="CD98" s="7" t="s">
        <v>379</v>
      </c>
      <c r="CE98" s="7" t="s">
        <v>157</v>
      </c>
      <c r="CF98" s="7" t="s">
        <v>418</v>
      </c>
      <c r="CG98" s="7" t="s">
        <v>158</v>
      </c>
      <c r="CH98" s="7" t="s">
        <v>159</v>
      </c>
      <c r="CI98" s="7" t="s">
        <v>227</v>
      </c>
      <c r="CJ98" s="7" t="s">
        <v>127</v>
      </c>
      <c r="CK98" s="7" t="s">
        <v>127</v>
      </c>
    </row>
    <row r="99" spans="1:90" ht="13" x14ac:dyDescent="0.15">
      <c r="A99" s="6">
        <v>44960.693915266209</v>
      </c>
      <c r="B99" s="7" t="s">
        <v>216</v>
      </c>
      <c r="C99" s="7" t="s">
        <v>3112</v>
      </c>
      <c r="D99" s="7" t="s">
        <v>126</v>
      </c>
      <c r="E99" s="7" t="s">
        <v>126</v>
      </c>
      <c r="F99" s="7" t="s">
        <v>127</v>
      </c>
      <c r="G99" s="7">
        <v>1</v>
      </c>
      <c r="H99" s="7">
        <v>1</v>
      </c>
      <c r="I99" s="7" t="s">
        <v>129</v>
      </c>
      <c r="J99" s="7" t="s">
        <v>131</v>
      </c>
      <c r="K99" s="7" t="s">
        <v>180</v>
      </c>
      <c r="L99" s="7" t="s">
        <v>3113</v>
      </c>
      <c r="M99" s="7">
        <v>2023010720</v>
      </c>
      <c r="N99" s="7" t="s">
        <v>3114</v>
      </c>
      <c r="O99" s="7">
        <v>11997648213</v>
      </c>
      <c r="P99" s="7">
        <v>7769148</v>
      </c>
      <c r="Q99" s="7">
        <v>40444967818</v>
      </c>
      <c r="R99" s="9">
        <v>36349</v>
      </c>
      <c r="S99" s="7" t="s">
        <v>255</v>
      </c>
      <c r="T99" s="7" t="s">
        <v>136</v>
      </c>
      <c r="U99" s="7" t="s">
        <v>3115</v>
      </c>
      <c r="V99" s="8" t="s">
        <v>3116</v>
      </c>
      <c r="W99" s="7" t="s">
        <v>139</v>
      </c>
      <c r="X99" s="7" t="s">
        <v>140</v>
      </c>
      <c r="Y99" s="7" t="s">
        <v>167</v>
      </c>
      <c r="Z99" s="7" t="s">
        <v>142</v>
      </c>
      <c r="AB99" s="7">
        <v>3</v>
      </c>
      <c r="AC99" s="7">
        <v>3</v>
      </c>
      <c r="AE99" s="7" t="s">
        <v>222</v>
      </c>
      <c r="AF99" s="7">
        <v>0</v>
      </c>
      <c r="AG99" s="7" t="s">
        <v>145</v>
      </c>
      <c r="AH99" s="7">
        <v>0</v>
      </c>
      <c r="AI99" s="7" t="s">
        <v>145</v>
      </c>
      <c r="AJ99" s="7">
        <v>2604</v>
      </c>
      <c r="AK99" s="7" t="s">
        <v>211</v>
      </c>
      <c r="AL99" s="7">
        <v>2630</v>
      </c>
      <c r="AM99" s="7" t="s">
        <v>223</v>
      </c>
      <c r="AN99" s="7">
        <v>0</v>
      </c>
      <c r="AO99" s="7" t="s">
        <v>145</v>
      </c>
      <c r="AP99" s="7">
        <v>400</v>
      </c>
      <c r="AQ99" s="7" t="s">
        <v>234</v>
      </c>
      <c r="AR99" s="7">
        <v>0</v>
      </c>
      <c r="AS99" s="7" t="s">
        <v>145</v>
      </c>
      <c r="AU99" s="7">
        <v>1</v>
      </c>
      <c r="AV99" s="7" t="s">
        <v>532</v>
      </c>
      <c r="AW99" s="7">
        <v>883</v>
      </c>
      <c r="AX99" s="7" t="s">
        <v>329</v>
      </c>
      <c r="AY99" s="7">
        <v>1676</v>
      </c>
      <c r="AZ99" s="7" t="s">
        <v>188</v>
      </c>
      <c r="BA99" s="7">
        <v>0</v>
      </c>
      <c r="BB99" s="7" t="s">
        <v>359</v>
      </c>
      <c r="BC99" s="7">
        <v>239</v>
      </c>
      <c r="BD99" s="7" t="s">
        <v>149</v>
      </c>
      <c r="BE99" s="7">
        <v>85</v>
      </c>
      <c r="BF99" s="7" t="s">
        <v>189</v>
      </c>
      <c r="BG99" s="7" t="s">
        <v>170</v>
      </c>
      <c r="BH99" s="7">
        <v>308</v>
      </c>
      <c r="BI99" s="7" t="s">
        <v>190</v>
      </c>
      <c r="BJ99" s="7">
        <v>120</v>
      </c>
      <c r="BK99" s="7">
        <v>0</v>
      </c>
      <c r="BL99" s="7" t="s">
        <v>148</v>
      </c>
      <c r="BM99" s="7">
        <v>446</v>
      </c>
      <c r="BN99" s="7" t="s">
        <v>225</v>
      </c>
      <c r="BO99" s="7">
        <v>65</v>
      </c>
      <c r="BP99" s="7" t="s">
        <v>152</v>
      </c>
      <c r="BQ99" s="7" t="s">
        <v>294</v>
      </c>
      <c r="BR99" s="7">
        <v>0</v>
      </c>
      <c r="BS99" s="7">
        <v>0</v>
      </c>
      <c r="BT99" s="7">
        <v>0</v>
      </c>
      <c r="BU99" s="7" t="s">
        <v>148</v>
      </c>
      <c r="BV99" s="7">
        <v>0</v>
      </c>
      <c r="BW99" s="7" t="s">
        <v>148</v>
      </c>
      <c r="BX99" s="7">
        <v>0</v>
      </c>
      <c r="BY99" s="7" t="s">
        <v>148</v>
      </c>
      <c r="BZ99" s="7">
        <v>30006</v>
      </c>
      <c r="CA99" s="7" t="s">
        <v>247</v>
      </c>
      <c r="CC99" s="7" t="s">
        <v>379</v>
      </c>
      <c r="CD99" s="7" t="s">
        <v>417</v>
      </c>
      <c r="CE99" s="7" t="s">
        <v>175</v>
      </c>
      <c r="CF99" s="7" t="s">
        <v>1126</v>
      </c>
      <c r="CG99" s="7" t="s">
        <v>158</v>
      </c>
      <c r="CH99" s="7" t="s">
        <v>194</v>
      </c>
      <c r="CI99" s="7" t="s">
        <v>194</v>
      </c>
      <c r="CJ99" s="7" t="s">
        <v>127</v>
      </c>
      <c r="CK99" s="7" t="s">
        <v>126</v>
      </c>
    </row>
    <row r="100" spans="1:90" ht="13" x14ac:dyDescent="0.15">
      <c r="A100" s="6">
        <v>44960.702705208329</v>
      </c>
      <c r="B100" s="7" t="s">
        <v>549</v>
      </c>
      <c r="C100" s="7" t="s">
        <v>2999</v>
      </c>
      <c r="D100" s="7" t="s">
        <v>126</v>
      </c>
      <c r="E100" s="7" t="s">
        <v>127</v>
      </c>
      <c r="F100" s="7" t="s">
        <v>127</v>
      </c>
      <c r="G100" s="7">
        <v>1</v>
      </c>
      <c r="H100" s="7" t="s">
        <v>128</v>
      </c>
      <c r="I100" s="7" t="s">
        <v>129</v>
      </c>
      <c r="J100" s="7" t="s">
        <v>130</v>
      </c>
      <c r="K100" s="7" t="s">
        <v>131</v>
      </c>
      <c r="L100" s="7" t="s">
        <v>3000</v>
      </c>
      <c r="M100" s="7">
        <v>2023010691</v>
      </c>
      <c r="N100" s="7" t="s">
        <v>3001</v>
      </c>
      <c r="O100" s="7">
        <v>11959570288</v>
      </c>
      <c r="P100" s="7">
        <v>570032805</v>
      </c>
      <c r="Q100" s="7">
        <v>52985054818</v>
      </c>
      <c r="R100" s="9">
        <v>38450</v>
      </c>
      <c r="S100" s="7" t="s">
        <v>164</v>
      </c>
      <c r="T100" s="7" t="s">
        <v>136</v>
      </c>
      <c r="U100" s="7" t="s">
        <v>3002</v>
      </c>
      <c r="V100" s="8" t="s">
        <v>3003</v>
      </c>
      <c r="W100" s="7" t="s">
        <v>139</v>
      </c>
      <c r="X100" s="7" t="s">
        <v>140</v>
      </c>
      <c r="Y100" s="7" t="s">
        <v>167</v>
      </c>
      <c r="Z100" s="7" t="s">
        <v>142</v>
      </c>
      <c r="AB100" s="7">
        <v>3</v>
      </c>
      <c r="AC100" s="7">
        <v>3</v>
      </c>
      <c r="AE100" s="7" t="s">
        <v>143</v>
      </c>
      <c r="AF100" s="7">
        <v>0</v>
      </c>
      <c r="AG100" s="7" t="s">
        <v>145</v>
      </c>
      <c r="AH100" s="7">
        <v>0</v>
      </c>
      <c r="AI100" s="7" t="s">
        <v>145</v>
      </c>
      <c r="AJ100" s="7">
        <v>2189</v>
      </c>
      <c r="AK100" s="7" t="s">
        <v>144</v>
      </c>
      <c r="AL100" s="7">
        <v>0</v>
      </c>
      <c r="AM100" s="7" t="s">
        <v>145</v>
      </c>
      <c r="AN100" s="7">
        <v>0</v>
      </c>
      <c r="AO100" s="7" t="s">
        <v>145</v>
      </c>
      <c r="AP100" s="7">
        <v>0</v>
      </c>
      <c r="AQ100" s="7" t="s">
        <v>145</v>
      </c>
      <c r="AR100" s="7">
        <v>0</v>
      </c>
      <c r="AS100" s="7" t="s">
        <v>145</v>
      </c>
      <c r="AT100" s="7" t="s">
        <v>3004</v>
      </c>
      <c r="AU100" s="7">
        <v>0</v>
      </c>
      <c r="AV100" s="7" t="s">
        <v>328</v>
      </c>
      <c r="AW100" s="7">
        <v>0</v>
      </c>
      <c r="AX100" s="7" t="s">
        <v>329</v>
      </c>
      <c r="AY100" s="7">
        <v>0</v>
      </c>
      <c r="AZ100" s="7" t="s">
        <v>148</v>
      </c>
      <c r="BA100" s="7">
        <v>128</v>
      </c>
      <c r="BB100" s="7" t="s">
        <v>149</v>
      </c>
      <c r="BC100" s="7">
        <v>241</v>
      </c>
      <c r="BD100" s="7" t="s">
        <v>149</v>
      </c>
      <c r="BE100" s="7">
        <v>254</v>
      </c>
      <c r="BF100" s="7" t="s">
        <v>300</v>
      </c>
      <c r="BG100" s="7" t="s">
        <v>214</v>
      </c>
      <c r="BH100" s="7">
        <v>60</v>
      </c>
      <c r="BI100" s="7" t="s">
        <v>171</v>
      </c>
      <c r="BJ100" s="7">
        <v>200</v>
      </c>
      <c r="BK100" s="7">
        <v>0</v>
      </c>
      <c r="BL100" s="7" t="s">
        <v>148</v>
      </c>
      <c r="BM100" s="7">
        <v>208</v>
      </c>
      <c r="BN100" s="7" t="s">
        <v>191</v>
      </c>
      <c r="BO100" s="7">
        <v>480</v>
      </c>
      <c r="BP100" s="7" t="s">
        <v>245</v>
      </c>
      <c r="BQ100" s="7" t="s">
        <v>3005</v>
      </c>
      <c r="BR100" s="7">
        <v>0</v>
      </c>
      <c r="BS100" s="7">
        <v>0</v>
      </c>
      <c r="BT100" s="7">
        <v>0</v>
      </c>
      <c r="BU100" s="7" t="s">
        <v>148</v>
      </c>
      <c r="BV100" s="7">
        <v>0</v>
      </c>
      <c r="BW100" s="7" t="s">
        <v>247</v>
      </c>
      <c r="BX100" s="7">
        <v>61</v>
      </c>
      <c r="BY100" s="7" t="s">
        <v>247</v>
      </c>
      <c r="BZ100" s="7">
        <v>0</v>
      </c>
      <c r="CA100" s="7" t="s">
        <v>148</v>
      </c>
      <c r="CB100" s="7" t="s">
        <v>3004</v>
      </c>
      <c r="CC100" s="7" t="s">
        <v>156</v>
      </c>
      <c r="CD100" s="7" t="s">
        <v>156</v>
      </c>
      <c r="CE100" s="7" t="s">
        <v>157</v>
      </c>
      <c r="CF100" s="7" t="s">
        <v>127</v>
      </c>
      <c r="CG100" s="7" t="s">
        <v>271</v>
      </c>
      <c r="CH100" s="7" t="s">
        <v>177</v>
      </c>
      <c r="CI100" s="7" t="s">
        <v>194</v>
      </c>
      <c r="CJ100" s="7" t="s">
        <v>127</v>
      </c>
      <c r="CK100" s="7" t="s">
        <v>127</v>
      </c>
    </row>
    <row r="101" spans="1:90" ht="13" x14ac:dyDescent="0.15">
      <c r="A101" s="6">
        <v>44960.703220277777</v>
      </c>
      <c r="B101" s="7" t="s">
        <v>452</v>
      </c>
      <c r="C101" s="7" t="s">
        <v>2339</v>
      </c>
      <c r="D101" s="7" t="s">
        <v>126</v>
      </c>
      <c r="E101" s="7" t="s">
        <v>127</v>
      </c>
      <c r="F101" s="7" t="s">
        <v>2340</v>
      </c>
      <c r="G101" s="7" t="s">
        <v>128</v>
      </c>
      <c r="H101" s="7" t="s">
        <v>128</v>
      </c>
      <c r="I101" s="7" t="s">
        <v>129</v>
      </c>
      <c r="J101" s="7" t="s">
        <v>130</v>
      </c>
      <c r="K101" s="7" t="s">
        <v>131</v>
      </c>
      <c r="L101" s="7" t="s">
        <v>2341</v>
      </c>
      <c r="M101" s="7">
        <v>2023010501</v>
      </c>
      <c r="N101" s="7" t="s">
        <v>2342</v>
      </c>
      <c r="O101" s="7">
        <v>11050905429</v>
      </c>
      <c r="P101" s="7">
        <v>539744827</v>
      </c>
      <c r="Q101" s="7">
        <v>53004773899</v>
      </c>
      <c r="R101" s="9">
        <v>38779</v>
      </c>
      <c r="S101" s="7" t="s">
        <v>255</v>
      </c>
      <c r="T101" s="7" t="s">
        <v>136</v>
      </c>
      <c r="U101" s="7" t="s">
        <v>2343</v>
      </c>
      <c r="V101" s="8" t="s">
        <v>2344</v>
      </c>
      <c r="W101" s="7" t="s">
        <v>1361</v>
      </c>
      <c r="X101" s="7" t="s">
        <v>140</v>
      </c>
      <c r="Y101" s="7" t="s">
        <v>167</v>
      </c>
      <c r="Z101" s="7" t="s">
        <v>142</v>
      </c>
      <c r="AA101" s="7" t="s">
        <v>2345</v>
      </c>
      <c r="AB101" s="7">
        <v>5</v>
      </c>
      <c r="AC101" s="7">
        <v>5</v>
      </c>
      <c r="AE101" s="7" t="s">
        <v>143</v>
      </c>
      <c r="AF101" s="7">
        <v>0</v>
      </c>
      <c r="AG101" s="7" t="s">
        <v>145</v>
      </c>
      <c r="AH101" s="7">
        <v>0</v>
      </c>
      <c r="AI101" s="7" t="s">
        <v>145</v>
      </c>
      <c r="AJ101" s="7">
        <v>1809</v>
      </c>
      <c r="AK101" s="7" t="s">
        <v>144</v>
      </c>
      <c r="AL101" s="7">
        <v>0</v>
      </c>
      <c r="AM101" s="7" t="s">
        <v>145</v>
      </c>
      <c r="AN101" s="7">
        <v>0</v>
      </c>
      <c r="AO101" s="7" t="s">
        <v>145</v>
      </c>
      <c r="AP101" s="7">
        <v>0</v>
      </c>
      <c r="AQ101" s="7" t="s">
        <v>145</v>
      </c>
      <c r="AR101" s="7">
        <v>0</v>
      </c>
      <c r="AS101" s="7" t="s">
        <v>145</v>
      </c>
      <c r="AU101" s="7">
        <v>0</v>
      </c>
      <c r="AV101" s="7" t="s">
        <v>328</v>
      </c>
      <c r="AW101" s="7">
        <v>0</v>
      </c>
      <c r="AX101" s="7" t="s">
        <v>329</v>
      </c>
      <c r="AY101" s="7">
        <v>0</v>
      </c>
      <c r="AZ101" s="7" t="s">
        <v>154</v>
      </c>
      <c r="BA101" s="7">
        <v>115</v>
      </c>
      <c r="BB101" s="7" t="s">
        <v>149</v>
      </c>
      <c r="BC101" s="7">
        <v>96</v>
      </c>
      <c r="BD101" s="7" t="s">
        <v>149</v>
      </c>
      <c r="BE101" s="7">
        <v>0</v>
      </c>
      <c r="BF101" s="7" t="s">
        <v>148</v>
      </c>
      <c r="BG101" s="7" t="s">
        <v>170</v>
      </c>
      <c r="BH101" s="7">
        <v>80</v>
      </c>
      <c r="BI101" s="7" t="s">
        <v>171</v>
      </c>
      <c r="BJ101" s="7">
        <v>120</v>
      </c>
      <c r="BK101" s="7">
        <v>0</v>
      </c>
      <c r="BL101" s="7" t="s">
        <v>148</v>
      </c>
      <c r="BM101" s="7">
        <v>0</v>
      </c>
      <c r="BN101" s="7" t="s">
        <v>148</v>
      </c>
      <c r="BO101" s="7">
        <v>110</v>
      </c>
      <c r="BP101" s="7" t="s">
        <v>192</v>
      </c>
      <c r="BQ101" s="7" t="s">
        <v>294</v>
      </c>
      <c r="BR101" s="7">
        <v>1</v>
      </c>
      <c r="BS101" s="7">
        <v>0</v>
      </c>
      <c r="BT101" s="7">
        <v>0</v>
      </c>
      <c r="BU101" s="7" t="s">
        <v>155</v>
      </c>
      <c r="BV101" s="7">
        <v>0</v>
      </c>
      <c r="BW101" s="7" t="s">
        <v>148</v>
      </c>
      <c r="BX101" s="7">
        <v>0</v>
      </c>
      <c r="BY101" s="7" t="s">
        <v>148</v>
      </c>
      <c r="BZ101" s="7">
        <v>0</v>
      </c>
      <c r="CA101" s="7" t="s">
        <v>155</v>
      </c>
      <c r="CC101" s="7" t="s">
        <v>156</v>
      </c>
      <c r="CD101" s="7" t="s">
        <v>156</v>
      </c>
      <c r="CE101" s="7" t="s">
        <v>157</v>
      </c>
      <c r="CG101" s="7" t="s">
        <v>271</v>
      </c>
      <c r="CH101" s="7" t="s">
        <v>177</v>
      </c>
      <c r="CI101" s="7" t="s">
        <v>203</v>
      </c>
      <c r="CJ101" s="7" t="s">
        <v>127</v>
      </c>
      <c r="CK101" s="7" t="s">
        <v>127</v>
      </c>
    </row>
    <row r="102" spans="1:90" ht="13" x14ac:dyDescent="0.15">
      <c r="A102" s="6">
        <v>44960.705295555555</v>
      </c>
      <c r="B102" s="7" t="s">
        <v>272</v>
      </c>
      <c r="C102" s="7" t="s">
        <v>2551</v>
      </c>
      <c r="D102" s="7" t="s">
        <v>126</v>
      </c>
      <c r="E102" s="7" t="s">
        <v>126</v>
      </c>
      <c r="F102" s="7" t="s">
        <v>2552</v>
      </c>
      <c r="G102" s="7" t="s">
        <v>128</v>
      </c>
      <c r="H102" s="7" t="s">
        <v>128</v>
      </c>
      <c r="I102" s="7" t="s">
        <v>129</v>
      </c>
      <c r="J102" s="7" t="s">
        <v>131</v>
      </c>
      <c r="K102" s="7" t="s">
        <v>130</v>
      </c>
      <c r="L102" s="7" t="s">
        <v>2553</v>
      </c>
      <c r="M102" s="7">
        <v>2023010554</v>
      </c>
      <c r="N102" s="7" t="s">
        <v>2554</v>
      </c>
      <c r="O102" s="7">
        <v>11939072823</v>
      </c>
      <c r="P102" s="7" t="s">
        <v>2555</v>
      </c>
      <c r="Q102" s="7">
        <v>23398891896</v>
      </c>
      <c r="R102" s="9">
        <v>38770</v>
      </c>
      <c r="S102" s="7" t="s">
        <v>1580</v>
      </c>
      <c r="T102" s="7" t="s">
        <v>136</v>
      </c>
      <c r="U102" s="7" t="s">
        <v>2556</v>
      </c>
      <c r="V102" s="8" t="s">
        <v>2557</v>
      </c>
      <c r="W102" s="7" t="s">
        <v>139</v>
      </c>
      <c r="X102" s="7" t="s">
        <v>140</v>
      </c>
      <c r="Y102" s="7" t="s">
        <v>167</v>
      </c>
      <c r="Z102" s="7" t="s">
        <v>142</v>
      </c>
      <c r="AB102" s="7">
        <v>6</v>
      </c>
      <c r="AC102" s="7">
        <v>5</v>
      </c>
      <c r="AD102" s="7">
        <v>0</v>
      </c>
      <c r="AE102" s="7" t="s">
        <v>143</v>
      </c>
      <c r="AF102" s="7">
        <v>400</v>
      </c>
      <c r="AG102" s="7" t="s">
        <v>223</v>
      </c>
      <c r="AH102" s="7">
        <v>0</v>
      </c>
      <c r="AI102" s="7" t="s">
        <v>145</v>
      </c>
      <c r="AJ102" s="7">
        <v>1631</v>
      </c>
      <c r="AK102" s="7" t="s">
        <v>144</v>
      </c>
      <c r="AL102" s="7">
        <v>0</v>
      </c>
      <c r="AM102" s="7" t="s">
        <v>145</v>
      </c>
      <c r="AN102" s="7">
        <v>0</v>
      </c>
      <c r="AO102" s="7" t="s">
        <v>145</v>
      </c>
      <c r="AP102" s="7">
        <v>2000</v>
      </c>
      <c r="AQ102" s="7" t="s">
        <v>267</v>
      </c>
      <c r="AR102" s="7">
        <v>150</v>
      </c>
      <c r="AS102" s="7" t="s">
        <v>224</v>
      </c>
      <c r="AU102" s="7">
        <v>0</v>
      </c>
      <c r="AV102" s="7" t="s">
        <v>328</v>
      </c>
      <c r="AW102" s="7">
        <v>0</v>
      </c>
      <c r="AX102" s="7" t="s">
        <v>329</v>
      </c>
      <c r="AY102" s="7">
        <v>0</v>
      </c>
      <c r="AZ102" s="7" t="s">
        <v>148</v>
      </c>
      <c r="BA102" s="7">
        <v>200</v>
      </c>
      <c r="BB102" s="7" t="s">
        <v>169</v>
      </c>
      <c r="BC102" s="7">
        <v>200</v>
      </c>
      <c r="BD102" s="7" t="s">
        <v>150</v>
      </c>
      <c r="BE102" s="7">
        <v>30</v>
      </c>
      <c r="BF102" s="7" t="s">
        <v>213</v>
      </c>
      <c r="BG102" s="7" t="s">
        <v>170</v>
      </c>
      <c r="BH102" s="7">
        <v>100</v>
      </c>
      <c r="BI102" s="7" t="s">
        <v>190</v>
      </c>
      <c r="BJ102" s="7">
        <v>70</v>
      </c>
      <c r="BK102" s="7">
        <v>0</v>
      </c>
      <c r="BL102" s="7" t="s">
        <v>148</v>
      </c>
      <c r="BM102" s="7">
        <v>210</v>
      </c>
      <c r="BN102" s="7" t="s">
        <v>244</v>
      </c>
      <c r="BO102" s="7">
        <v>300</v>
      </c>
      <c r="BP102" s="7" t="s">
        <v>152</v>
      </c>
      <c r="BQ102" s="7" t="s">
        <v>948</v>
      </c>
      <c r="BR102" s="7">
        <v>1</v>
      </c>
      <c r="BS102" s="7">
        <v>1</v>
      </c>
      <c r="BT102" s="7">
        <v>0</v>
      </c>
      <c r="BU102" s="7" t="s">
        <v>148</v>
      </c>
      <c r="BV102" s="7">
        <v>0</v>
      </c>
      <c r="BW102" s="7" t="s">
        <v>148</v>
      </c>
      <c r="BX102" s="7">
        <v>0</v>
      </c>
      <c r="BY102" s="7" t="s">
        <v>148</v>
      </c>
      <c r="BZ102" s="7">
        <v>0</v>
      </c>
      <c r="CA102" s="7" t="s">
        <v>148</v>
      </c>
      <c r="CC102" s="7" t="s">
        <v>156</v>
      </c>
      <c r="CD102" s="7" t="s">
        <v>156</v>
      </c>
      <c r="CE102" s="7" t="s">
        <v>157</v>
      </c>
      <c r="CG102" s="7" t="s">
        <v>158</v>
      </c>
      <c r="CH102" s="7" t="s">
        <v>237</v>
      </c>
      <c r="CI102" s="7" t="s">
        <v>177</v>
      </c>
      <c r="CJ102" s="7" t="s">
        <v>126</v>
      </c>
      <c r="CK102" s="7" t="s">
        <v>126</v>
      </c>
    </row>
    <row r="103" spans="1:90" ht="13" x14ac:dyDescent="0.15">
      <c r="A103" s="6">
        <v>44960.707974421297</v>
      </c>
      <c r="B103" s="7" t="s">
        <v>345</v>
      </c>
      <c r="C103" s="7" t="s">
        <v>527</v>
      </c>
      <c r="D103" s="7" t="s">
        <v>126</v>
      </c>
      <c r="E103" s="7" t="s">
        <v>126</v>
      </c>
      <c r="F103" s="7" t="s">
        <v>127</v>
      </c>
      <c r="G103" s="7">
        <v>3</v>
      </c>
      <c r="H103" s="7">
        <v>5</v>
      </c>
      <c r="I103" s="7">
        <v>1</v>
      </c>
      <c r="J103" s="7" t="s">
        <v>131</v>
      </c>
      <c r="K103" s="7" t="s">
        <v>130</v>
      </c>
      <c r="L103" s="7" t="s">
        <v>528</v>
      </c>
      <c r="M103" s="7">
        <v>2023010071</v>
      </c>
      <c r="N103" s="7" t="s">
        <v>529</v>
      </c>
      <c r="O103" s="7">
        <v>11948723831</v>
      </c>
      <c r="P103" s="7">
        <v>382079498</v>
      </c>
      <c r="Q103" s="7">
        <v>45979657851</v>
      </c>
      <c r="R103" s="9">
        <v>35643</v>
      </c>
      <c r="S103" s="7" t="s">
        <v>135</v>
      </c>
      <c r="T103" s="7" t="s">
        <v>136</v>
      </c>
      <c r="U103" s="7" t="s">
        <v>530</v>
      </c>
      <c r="V103" s="8" t="s">
        <v>531</v>
      </c>
      <c r="W103" s="7" t="s">
        <v>139</v>
      </c>
      <c r="X103" s="7" t="s">
        <v>140</v>
      </c>
      <c r="Y103" s="7" t="s">
        <v>167</v>
      </c>
      <c r="Z103" s="7" t="s">
        <v>142</v>
      </c>
      <c r="AB103" s="7">
        <v>3</v>
      </c>
      <c r="AC103" s="7">
        <v>3</v>
      </c>
      <c r="AE103" s="7" t="s">
        <v>222</v>
      </c>
      <c r="AF103" s="7">
        <v>1728</v>
      </c>
      <c r="AG103" s="7" t="s">
        <v>144</v>
      </c>
      <c r="AH103" s="7">
        <v>1900</v>
      </c>
      <c r="AI103" s="7" t="s">
        <v>267</v>
      </c>
      <c r="AJ103" s="7">
        <v>704</v>
      </c>
      <c r="AK103" s="7" t="s">
        <v>144</v>
      </c>
      <c r="AL103" s="7">
        <v>0</v>
      </c>
      <c r="AM103" s="7" t="s">
        <v>145</v>
      </c>
      <c r="AN103" s="7">
        <v>0</v>
      </c>
      <c r="AO103" s="7" t="s">
        <v>145</v>
      </c>
      <c r="AP103" s="7">
        <v>0</v>
      </c>
      <c r="AQ103" s="7" t="s">
        <v>145</v>
      </c>
      <c r="AR103" s="7">
        <v>0</v>
      </c>
      <c r="AS103" s="7" t="s">
        <v>145</v>
      </c>
      <c r="AU103" s="7">
        <v>0</v>
      </c>
      <c r="AV103" s="7" t="s">
        <v>532</v>
      </c>
      <c r="AW103" s="7">
        <v>0</v>
      </c>
      <c r="AX103" s="7" t="s">
        <v>329</v>
      </c>
      <c r="AY103" s="7">
        <v>0</v>
      </c>
      <c r="AZ103" s="7" t="s">
        <v>212</v>
      </c>
      <c r="BA103" s="7">
        <v>99</v>
      </c>
      <c r="BB103" s="7" t="s">
        <v>149</v>
      </c>
      <c r="BC103" s="7">
        <v>118</v>
      </c>
      <c r="BD103" s="7" t="s">
        <v>149</v>
      </c>
      <c r="BE103" s="7">
        <v>0</v>
      </c>
      <c r="BF103" s="7" t="s">
        <v>148</v>
      </c>
      <c r="BG103" s="7" t="s">
        <v>170</v>
      </c>
      <c r="BH103" s="7">
        <v>109</v>
      </c>
      <c r="BI103" s="7" t="s">
        <v>190</v>
      </c>
      <c r="BJ103" s="7">
        <v>293</v>
      </c>
      <c r="BK103" s="7">
        <v>479</v>
      </c>
      <c r="BL103" s="7" t="s">
        <v>301</v>
      </c>
      <c r="BM103" s="7">
        <v>81</v>
      </c>
      <c r="BN103" s="7" t="s">
        <v>244</v>
      </c>
      <c r="BO103" s="7">
        <v>206</v>
      </c>
      <c r="BP103" s="7" t="s">
        <v>152</v>
      </c>
      <c r="BQ103" s="7" t="s">
        <v>533</v>
      </c>
      <c r="BR103" s="7">
        <v>1</v>
      </c>
      <c r="BS103" s="7">
        <v>0</v>
      </c>
      <c r="BT103" s="7">
        <v>0</v>
      </c>
      <c r="BU103" s="7" t="s">
        <v>148</v>
      </c>
      <c r="BV103" s="7">
        <v>0</v>
      </c>
      <c r="BW103" s="7" t="s">
        <v>247</v>
      </c>
      <c r="BX103" s="7">
        <v>0</v>
      </c>
      <c r="BY103" s="7" t="s">
        <v>247</v>
      </c>
      <c r="BZ103" s="7">
        <v>0</v>
      </c>
      <c r="CA103" s="7" t="s">
        <v>148</v>
      </c>
      <c r="CC103" s="7" t="s">
        <v>156</v>
      </c>
      <c r="CD103" s="7" t="s">
        <v>156</v>
      </c>
      <c r="CE103" s="7" t="s">
        <v>175</v>
      </c>
      <c r="CG103" s="7" t="s">
        <v>158</v>
      </c>
      <c r="CH103" s="7" t="s">
        <v>177</v>
      </c>
      <c r="CI103" s="7" t="s">
        <v>177</v>
      </c>
      <c r="CJ103" s="7" t="s">
        <v>126</v>
      </c>
      <c r="CK103" s="7" t="s">
        <v>126</v>
      </c>
      <c r="CL103" s="7" t="s">
        <v>534</v>
      </c>
    </row>
    <row r="104" spans="1:90" ht="13" x14ac:dyDescent="0.15">
      <c r="A104" s="6">
        <v>44960.712522824077</v>
      </c>
      <c r="B104" s="7" t="s">
        <v>314</v>
      </c>
      <c r="C104" s="7" t="s">
        <v>1887</v>
      </c>
      <c r="D104" s="7" t="s">
        <v>126</v>
      </c>
      <c r="E104" s="7" t="s">
        <v>126</v>
      </c>
      <c r="F104" s="7" t="s">
        <v>1550</v>
      </c>
      <c r="G104" s="7">
        <v>5</v>
      </c>
      <c r="H104" s="7">
        <v>3</v>
      </c>
      <c r="I104" s="7">
        <v>1</v>
      </c>
      <c r="J104" s="7" t="s">
        <v>131</v>
      </c>
      <c r="K104" s="7" t="s">
        <v>274</v>
      </c>
      <c r="L104" s="7" t="s">
        <v>1888</v>
      </c>
      <c r="M104" s="7">
        <v>2023010398</v>
      </c>
      <c r="N104" s="7" t="s">
        <v>1882</v>
      </c>
      <c r="O104" s="7">
        <v>11994499836</v>
      </c>
      <c r="P104" s="7">
        <v>375580761</v>
      </c>
      <c r="Q104" s="7">
        <v>46159604848</v>
      </c>
      <c r="R104" s="9">
        <v>35979</v>
      </c>
      <c r="S104" s="7" t="s">
        <v>255</v>
      </c>
      <c r="T104" s="7" t="s">
        <v>136</v>
      </c>
      <c r="U104" s="7" t="s">
        <v>1890</v>
      </c>
      <c r="V104" s="8" t="s">
        <v>629</v>
      </c>
      <c r="W104" s="7" t="s">
        <v>139</v>
      </c>
      <c r="X104" s="7" t="s">
        <v>140</v>
      </c>
      <c r="Y104" s="7" t="s">
        <v>167</v>
      </c>
      <c r="Z104" s="7" t="s">
        <v>142</v>
      </c>
      <c r="AB104" s="7">
        <v>2</v>
      </c>
      <c r="AC104" s="7">
        <v>1</v>
      </c>
      <c r="AD104" s="7">
        <v>1</v>
      </c>
      <c r="AE104" s="7" t="s">
        <v>143</v>
      </c>
      <c r="AF104" s="7">
        <v>1050</v>
      </c>
      <c r="AG104" s="7" t="s">
        <v>144</v>
      </c>
      <c r="AH104" s="7">
        <v>0</v>
      </c>
      <c r="AI104" s="7" t="s">
        <v>145</v>
      </c>
      <c r="AJ104" s="7">
        <v>0</v>
      </c>
      <c r="AK104" s="7" t="s">
        <v>145</v>
      </c>
      <c r="AL104" s="7">
        <v>0</v>
      </c>
      <c r="AM104" s="7" t="s">
        <v>145</v>
      </c>
      <c r="AN104" s="7">
        <v>0</v>
      </c>
      <c r="AO104" s="7" t="s">
        <v>145</v>
      </c>
      <c r="AP104" s="7">
        <v>600</v>
      </c>
      <c r="AQ104" s="7" t="s">
        <v>145</v>
      </c>
      <c r="AR104" s="7">
        <v>0</v>
      </c>
      <c r="AS104" s="7" t="s">
        <v>145</v>
      </c>
      <c r="AU104" s="7">
        <v>0</v>
      </c>
      <c r="AV104" s="7" t="s">
        <v>186</v>
      </c>
      <c r="AW104" s="7">
        <v>500</v>
      </c>
      <c r="AX104" s="7" t="s">
        <v>375</v>
      </c>
      <c r="AY104" s="7">
        <v>0</v>
      </c>
      <c r="AZ104" s="7" t="s">
        <v>148</v>
      </c>
      <c r="BA104" s="7">
        <v>0</v>
      </c>
      <c r="BB104" s="7" t="s">
        <v>149</v>
      </c>
      <c r="BC104" s="7">
        <v>160</v>
      </c>
      <c r="BD104" s="7" t="s">
        <v>149</v>
      </c>
      <c r="BE104" s="7">
        <v>150</v>
      </c>
      <c r="BF104" s="7" t="s">
        <v>213</v>
      </c>
      <c r="BG104" s="7" t="s">
        <v>214</v>
      </c>
      <c r="BH104" s="7">
        <v>108</v>
      </c>
      <c r="BI104" s="7" t="s">
        <v>190</v>
      </c>
      <c r="BJ104" s="7">
        <v>200</v>
      </c>
      <c r="BK104" s="7">
        <v>0</v>
      </c>
      <c r="BL104" s="7" t="s">
        <v>148</v>
      </c>
      <c r="BM104" s="7">
        <v>0</v>
      </c>
      <c r="BN104" s="7" t="s">
        <v>191</v>
      </c>
      <c r="BO104" s="7">
        <v>140</v>
      </c>
      <c r="BP104" s="7" t="s">
        <v>152</v>
      </c>
      <c r="BQ104" s="7" t="s">
        <v>1891</v>
      </c>
      <c r="BR104" s="7">
        <v>0</v>
      </c>
      <c r="BS104" s="7">
        <v>0</v>
      </c>
      <c r="BT104" s="7">
        <v>0</v>
      </c>
      <c r="BU104" s="7" t="s">
        <v>148</v>
      </c>
      <c r="BV104" s="7">
        <v>0</v>
      </c>
      <c r="BW104" s="7" t="s">
        <v>148</v>
      </c>
      <c r="BX104" s="7">
        <v>0</v>
      </c>
      <c r="BY104" s="7" t="s">
        <v>148</v>
      </c>
      <c r="BZ104" s="7">
        <v>0</v>
      </c>
      <c r="CA104" s="7" t="s">
        <v>148</v>
      </c>
      <c r="CC104" s="7" t="s">
        <v>156</v>
      </c>
      <c r="CD104" s="7" t="s">
        <v>156</v>
      </c>
      <c r="CE104" s="7" t="s">
        <v>175</v>
      </c>
      <c r="CG104" s="7" t="s">
        <v>158</v>
      </c>
      <c r="CH104" s="7" t="s">
        <v>237</v>
      </c>
      <c r="CI104" s="7" t="s">
        <v>177</v>
      </c>
      <c r="CJ104" s="7" t="s">
        <v>126</v>
      </c>
      <c r="CK104" s="7" t="s">
        <v>126</v>
      </c>
    </row>
    <row r="105" spans="1:90" ht="13" x14ac:dyDescent="0.15">
      <c r="A105" s="6">
        <v>44960.718090381946</v>
      </c>
      <c r="B105" s="7" t="s">
        <v>272</v>
      </c>
      <c r="C105" s="7" t="s">
        <v>2270</v>
      </c>
      <c r="D105" s="7" t="s">
        <v>126</v>
      </c>
      <c r="E105" s="7" t="s">
        <v>127</v>
      </c>
      <c r="F105" s="7" t="s">
        <v>1142</v>
      </c>
      <c r="G105" s="7">
        <v>1</v>
      </c>
      <c r="H105" s="7" t="s">
        <v>128</v>
      </c>
      <c r="I105" s="7" t="s">
        <v>129</v>
      </c>
      <c r="J105" s="7" t="s">
        <v>131</v>
      </c>
      <c r="K105" s="7" t="s">
        <v>180</v>
      </c>
      <c r="L105" s="7" t="s">
        <v>2271</v>
      </c>
      <c r="M105" s="7">
        <v>2023010487</v>
      </c>
      <c r="N105" s="7" t="s">
        <v>2272</v>
      </c>
      <c r="O105" s="7">
        <v>11976988570</v>
      </c>
      <c r="P105" s="7">
        <v>586764185</v>
      </c>
      <c r="Q105" s="7">
        <v>48025728838</v>
      </c>
      <c r="R105" s="9">
        <v>38628</v>
      </c>
      <c r="S105" s="7" t="s">
        <v>135</v>
      </c>
      <c r="T105" s="7" t="s">
        <v>136</v>
      </c>
      <c r="U105" s="7" t="s">
        <v>2273</v>
      </c>
      <c r="V105" s="8" t="s">
        <v>2274</v>
      </c>
      <c r="W105" s="7" t="s">
        <v>509</v>
      </c>
      <c r="X105" s="7" t="s">
        <v>140</v>
      </c>
      <c r="Y105" s="7" t="s">
        <v>167</v>
      </c>
      <c r="Z105" s="7" t="s">
        <v>142</v>
      </c>
      <c r="AB105" s="7">
        <v>3</v>
      </c>
      <c r="AC105" s="7">
        <v>3</v>
      </c>
      <c r="AD105" s="7">
        <v>0</v>
      </c>
      <c r="AE105" s="7" t="s">
        <v>222</v>
      </c>
      <c r="AF105" s="7">
        <v>0</v>
      </c>
      <c r="AG105" s="7" t="s">
        <v>145</v>
      </c>
      <c r="AH105" s="7">
        <v>0</v>
      </c>
      <c r="AI105" s="7" t="s">
        <v>145</v>
      </c>
      <c r="AJ105" s="7">
        <v>1500</v>
      </c>
      <c r="AK105" s="7" t="s">
        <v>144</v>
      </c>
      <c r="AL105" s="7">
        <v>0</v>
      </c>
      <c r="AM105" s="7" t="s">
        <v>145</v>
      </c>
      <c r="AN105" s="7">
        <v>0</v>
      </c>
      <c r="AO105" s="7" t="s">
        <v>145</v>
      </c>
      <c r="AP105" s="7">
        <v>1500</v>
      </c>
      <c r="AQ105" s="7" t="s">
        <v>144</v>
      </c>
      <c r="AR105" s="7">
        <v>0</v>
      </c>
      <c r="AS105" s="7" t="s">
        <v>145</v>
      </c>
      <c r="AU105" s="7">
        <v>0</v>
      </c>
      <c r="AV105" s="7" t="s">
        <v>328</v>
      </c>
      <c r="AW105" s="7">
        <v>0</v>
      </c>
      <c r="AX105" s="7" t="s">
        <v>329</v>
      </c>
      <c r="AY105" s="7">
        <v>0</v>
      </c>
      <c r="AZ105" s="7" t="s">
        <v>148</v>
      </c>
      <c r="BA105" s="7">
        <v>70</v>
      </c>
      <c r="BB105" s="7" t="s">
        <v>169</v>
      </c>
      <c r="BC105" s="7">
        <v>170</v>
      </c>
      <c r="BD105" s="7" t="s">
        <v>150</v>
      </c>
      <c r="BE105" s="7">
        <v>0</v>
      </c>
      <c r="BF105" s="7" t="s">
        <v>148</v>
      </c>
      <c r="BG105" s="7" t="s">
        <v>170</v>
      </c>
      <c r="BH105" s="7">
        <v>80</v>
      </c>
      <c r="BI105" s="7" t="s">
        <v>171</v>
      </c>
      <c r="BJ105" s="7">
        <v>300</v>
      </c>
      <c r="BK105" s="7">
        <v>0</v>
      </c>
      <c r="BL105" s="7" t="s">
        <v>148</v>
      </c>
      <c r="BM105" s="7">
        <v>0</v>
      </c>
      <c r="BN105" s="7" t="s">
        <v>148</v>
      </c>
      <c r="BO105" s="7">
        <v>200</v>
      </c>
      <c r="BP105" s="7" t="s">
        <v>152</v>
      </c>
      <c r="BR105" s="7">
        <v>0</v>
      </c>
      <c r="BS105" s="7">
        <v>0</v>
      </c>
      <c r="BT105" s="7">
        <v>0</v>
      </c>
      <c r="BU105" s="7" t="s">
        <v>148</v>
      </c>
      <c r="BV105" s="7">
        <v>0</v>
      </c>
      <c r="BW105" s="7" t="s">
        <v>148</v>
      </c>
      <c r="BX105" s="7">
        <v>0</v>
      </c>
      <c r="BY105" s="7" t="s">
        <v>148</v>
      </c>
      <c r="BZ105" s="7">
        <v>9000</v>
      </c>
      <c r="CA105" s="7" t="s">
        <v>155</v>
      </c>
      <c r="CC105" s="7" t="s">
        <v>156</v>
      </c>
      <c r="CD105" s="7" t="s">
        <v>379</v>
      </c>
      <c r="CE105" s="7" t="s">
        <v>175</v>
      </c>
      <c r="CG105" s="7" t="s">
        <v>158</v>
      </c>
      <c r="CH105" s="7" t="s">
        <v>237</v>
      </c>
      <c r="CI105" s="7" t="s">
        <v>177</v>
      </c>
      <c r="CJ105" s="7" t="s">
        <v>127</v>
      </c>
      <c r="CK105" s="7" t="s">
        <v>126</v>
      </c>
    </row>
    <row r="106" spans="1:90" ht="13" x14ac:dyDescent="0.15">
      <c r="A106" s="6">
        <v>44960.721709074074</v>
      </c>
      <c r="B106" s="7" t="s">
        <v>345</v>
      </c>
      <c r="C106" s="7" t="s">
        <v>1949</v>
      </c>
      <c r="D106" s="7" t="s">
        <v>126</v>
      </c>
      <c r="E106" s="7" t="s">
        <v>126</v>
      </c>
      <c r="F106" s="7" t="s">
        <v>127</v>
      </c>
      <c r="G106" s="7">
        <v>1</v>
      </c>
      <c r="H106" s="7" t="s">
        <v>128</v>
      </c>
      <c r="I106" s="7" t="s">
        <v>129</v>
      </c>
      <c r="J106" s="7" t="s">
        <v>131</v>
      </c>
      <c r="K106" s="7" t="s">
        <v>130</v>
      </c>
      <c r="L106" s="7" t="s">
        <v>1950</v>
      </c>
      <c r="M106" s="7">
        <v>2023010412</v>
      </c>
      <c r="N106" s="7" t="s">
        <v>1951</v>
      </c>
      <c r="O106" s="7">
        <v>11959956685</v>
      </c>
      <c r="P106" s="7">
        <v>501224087</v>
      </c>
      <c r="Q106" s="7">
        <v>47564730838</v>
      </c>
      <c r="R106" s="9">
        <v>38274</v>
      </c>
      <c r="S106" s="7" t="s">
        <v>255</v>
      </c>
      <c r="T106" s="7" t="s">
        <v>136</v>
      </c>
      <c r="U106" s="7" t="s">
        <v>1952</v>
      </c>
      <c r="V106" s="8" t="s">
        <v>1953</v>
      </c>
      <c r="W106" s="7" t="s">
        <v>139</v>
      </c>
      <c r="X106" s="7" t="s">
        <v>140</v>
      </c>
      <c r="Y106" s="7" t="s">
        <v>167</v>
      </c>
      <c r="Z106" s="7" t="s">
        <v>142</v>
      </c>
      <c r="AB106" s="7">
        <v>3</v>
      </c>
      <c r="AC106" s="7">
        <v>3</v>
      </c>
      <c r="AE106" s="7" t="s">
        <v>222</v>
      </c>
      <c r="AF106" s="7">
        <v>0</v>
      </c>
      <c r="AG106" s="7" t="s">
        <v>145</v>
      </c>
      <c r="AH106" s="7">
        <v>0</v>
      </c>
      <c r="AI106" s="7" t="s">
        <v>145</v>
      </c>
      <c r="AJ106" s="7">
        <v>400</v>
      </c>
      <c r="AK106" s="7" t="s">
        <v>223</v>
      </c>
      <c r="AL106" s="7">
        <v>0</v>
      </c>
      <c r="AM106" s="7" t="s">
        <v>145</v>
      </c>
      <c r="AN106" s="7">
        <v>0</v>
      </c>
      <c r="AO106" s="7" t="s">
        <v>145</v>
      </c>
      <c r="AP106" s="7">
        <v>0</v>
      </c>
      <c r="AQ106" s="7" t="s">
        <v>145</v>
      </c>
      <c r="AR106" s="7">
        <v>600</v>
      </c>
      <c r="AS106" s="7" t="s">
        <v>224</v>
      </c>
      <c r="AU106" s="7">
        <v>0</v>
      </c>
      <c r="AV106" s="7" t="s">
        <v>532</v>
      </c>
      <c r="AW106" s="7">
        <v>0</v>
      </c>
      <c r="AX106" s="7" t="s">
        <v>329</v>
      </c>
      <c r="AY106" s="7">
        <v>0</v>
      </c>
      <c r="AZ106" s="7" t="s">
        <v>148</v>
      </c>
      <c r="BA106" s="7">
        <v>0</v>
      </c>
      <c r="BB106" s="7" t="s">
        <v>268</v>
      </c>
      <c r="BC106" s="7">
        <v>0</v>
      </c>
      <c r="BD106" s="7" t="s">
        <v>149</v>
      </c>
      <c r="BE106" s="7">
        <v>0</v>
      </c>
      <c r="BF106" s="7" t="s">
        <v>148</v>
      </c>
      <c r="BG106" s="7" t="s">
        <v>170</v>
      </c>
      <c r="BH106" s="7">
        <v>78</v>
      </c>
      <c r="BI106" s="7" t="s">
        <v>190</v>
      </c>
      <c r="BJ106" s="7">
        <v>150</v>
      </c>
      <c r="BK106" s="7">
        <v>0</v>
      </c>
      <c r="BL106" s="7" t="s">
        <v>148</v>
      </c>
      <c r="BM106" s="7">
        <v>0</v>
      </c>
      <c r="BN106" s="7" t="s">
        <v>148</v>
      </c>
      <c r="BO106" s="7">
        <v>125</v>
      </c>
      <c r="BP106" s="7" t="s">
        <v>152</v>
      </c>
      <c r="BQ106" s="7" t="s">
        <v>294</v>
      </c>
      <c r="BR106" s="7">
        <v>0</v>
      </c>
      <c r="BS106" s="7">
        <v>0</v>
      </c>
      <c r="BT106" s="7">
        <v>0</v>
      </c>
      <c r="BU106" s="7" t="s">
        <v>148</v>
      </c>
      <c r="BV106" s="7">
        <v>0</v>
      </c>
      <c r="BW106" s="7" t="s">
        <v>148</v>
      </c>
      <c r="BX106" s="7">
        <v>0</v>
      </c>
      <c r="BY106" s="7" t="s">
        <v>148</v>
      </c>
      <c r="BZ106" s="7">
        <v>0</v>
      </c>
      <c r="CA106" s="7" t="s">
        <v>148</v>
      </c>
      <c r="CC106" s="7" t="s">
        <v>156</v>
      </c>
      <c r="CD106" s="7" t="s">
        <v>379</v>
      </c>
      <c r="CE106" s="7" t="s">
        <v>175</v>
      </c>
      <c r="CG106" s="7" t="s">
        <v>158</v>
      </c>
      <c r="CH106" s="7" t="s">
        <v>260</v>
      </c>
      <c r="CI106" s="7" t="s">
        <v>177</v>
      </c>
      <c r="CJ106" s="7" t="s">
        <v>127</v>
      </c>
      <c r="CK106" s="7" t="s">
        <v>127</v>
      </c>
    </row>
    <row r="107" spans="1:90" ht="13" x14ac:dyDescent="0.15">
      <c r="A107" s="6">
        <v>44960.722130486116</v>
      </c>
      <c r="B107" s="7" t="s">
        <v>314</v>
      </c>
      <c r="C107" s="7" t="s">
        <v>2170</v>
      </c>
      <c r="D107" s="7" t="s">
        <v>126</v>
      </c>
      <c r="E107" s="7" t="s">
        <v>127</v>
      </c>
      <c r="F107" s="7" t="s">
        <v>127</v>
      </c>
      <c r="G107" s="7">
        <v>1</v>
      </c>
      <c r="H107" s="7">
        <v>5</v>
      </c>
      <c r="I107" s="7" t="s">
        <v>129</v>
      </c>
      <c r="J107" s="7" t="s">
        <v>131</v>
      </c>
      <c r="K107" s="7" t="s">
        <v>130</v>
      </c>
      <c r="L107" s="7" t="s">
        <v>2171</v>
      </c>
      <c r="M107" s="7">
        <v>2023010468</v>
      </c>
      <c r="N107" s="7" t="s">
        <v>2172</v>
      </c>
      <c r="O107" s="7">
        <v>11963131053</v>
      </c>
      <c r="P107" s="7" t="s">
        <v>2173</v>
      </c>
      <c r="Q107" s="7">
        <v>53538717826</v>
      </c>
      <c r="R107" s="9">
        <v>38007</v>
      </c>
      <c r="S107" s="7" t="s">
        <v>255</v>
      </c>
      <c r="T107" s="7" t="s">
        <v>136</v>
      </c>
      <c r="U107" s="7" t="s">
        <v>2174</v>
      </c>
      <c r="V107" s="8" t="s">
        <v>2175</v>
      </c>
      <c r="W107" s="7" t="s">
        <v>139</v>
      </c>
      <c r="X107" s="7" t="s">
        <v>140</v>
      </c>
      <c r="Y107" s="7" t="s">
        <v>167</v>
      </c>
      <c r="Z107" s="7" t="s">
        <v>142</v>
      </c>
      <c r="AB107" s="7">
        <v>4</v>
      </c>
      <c r="AC107" s="7">
        <v>1</v>
      </c>
      <c r="AD107" s="7">
        <v>3</v>
      </c>
      <c r="AE107" s="7" t="s">
        <v>222</v>
      </c>
      <c r="AF107" s="7">
        <v>739</v>
      </c>
      <c r="AG107" s="7" t="s">
        <v>144</v>
      </c>
      <c r="AH107" s="7">
        <v>2000</v>
      </c>
      <c r="AI107" s="7" t="s">
        <v>223</v>
      </c>
      <c r="AJ107" s="7">
        <v>4064</v>
      </c>
      <c r="AK107" s="7" t="s">
        <v>144</v>
      </c>
      <c r="AL107" s="7">
        <v>0</v>
      </c>
      <c r="AM107" s="7" t="s">
        <v>145</v>
      </c>
      <c r="AN107" s="7">
        <v>0</v>
      </c>
      <c r="AO107" s="7" t="s">
        <v>145</v>
      </c>
      <c r="AP107" s="7">
        <v>0</v>
      </c>
      <c r="AQ107" s="7" t="s">
        <v>145</v>
      </c>
      <c r="AR107" s="7">
        <v>0</v>
      </c>
      <c r="AS107" s="7" t="s">
        <v>145</v>
      </c>
      <c r="AU107" s="7">
        <v>1</v>
      </c>
      <c r="AV107" s="7" t="s">
        <v>186</v>
      </c>
      <c r="AW107" s="7">
        <v>250</v>
      </c>
      <c r="AX107" s="7" t="s">
        <v>602</v>
      </c>
      <c r="AY107" s="7">
        <v>540</v>
      </c>
      <c r="AZ107" s="7" t="s">
        <v>154</v>
      </c>
      <c r="BA107" s="7">
        <v>0</v>
      </c>
      <c r="BB107" s="7" t="s">
        <v>149</v>
      </c>
      <c r="BC107" s="7">
        <v>198</v>
      </c>
      <c r="BD107" s="7" t="s">
        <v>149</v>
      </c>
      <c r="BE107" s="7">
        <v>0</v>
      </c>
      <c r="BF107" s="7" t="s">
        <v>148</v>
      </c>
      <c r="BG107" s="7" t="s">
        <v>214</v>
      </c>
      <c r="BH107" s="7">
        <v>120</v>
      </c>
      <c r="BI107" s="7" t="s">
        <v>190</v>
      </c>
      <c r="BJ107" s="7">
        <v>150</v>
      </c>
      <c r="BK107" s="7">
        <v>0</v>
      </c>
      <c r="BL107" s="7" t="s">
        <v>148</v>
      </c>
      <c r="BM107" s="7">
        <v>0</v>
      </c>
      <c r="BN107" s="7" t="s">
        <v>148</v>
      </c>
      <c r="BO107" s="7">
        <v>0</v>
      </c>
      <c r="BP107" s="7" t="s">
        <v>148</v>
      </c>
      <c r="BR107" s="7">
        <v>1</v>
      </c>
      <c r="BS107" s="7">
        <v>0</v>
      </c>
      <c r="BT107" s="7">
        <v>961</v>
      </c>
      <c r="BU107" s="7" t="s">
        <v>247</v>
      </c>
      <c r="BV107" s="7">
        <v>0</v>
      </c>
      <c r="BW107" s="7" t="s">
        <v>247</v>
      </c>
      <c r="BX107" s="7">
        <v>681</v>
      </c>
      <c r="BY107" s="7" t="s">
        <v>247</v>
      </c>
      <c r="BZ107" s="7">
        <v>0</v>
      </c>
      <c r="CA107" s="7" t="s">
        <v>148</v>
      </c>
      <c r="CC107" s="7" t="s">
        <v>236</v>
      </c>
      <c r="CD107" s="7" t="s">
        <v>156</v>
      </c>
      <c r="CE107" s="7" t="s">
        <v>175</v>
      </c>
      <c r="CG107" s="7" t="s">
        <v>158</v>
      </c>
      <c r="CH107" s="7" t="s">
        <v>177</v>
      </c>
      <c r="CI107" s="7" t="s">
        <v>194</v>
      </c>
      <c r="CJ107" s="7" t="s">
        <v>126</v>
      </c>
      <c r="CK107" s="7" t="s">
        <v>127</v>
      </c>
    </row>
    <row r="108" spans="1:90" ht="13" x14ac:dyDescent="0.15">
      <c r="A108" s="6">
        <v>44960.722308344906</v>
      </c>
      <c r="B108" s="7" t="s">
        <v>216</v>
      </c>
      <c r="C108" s="7" t="s">
        <v>1626</v>
      </c>
      <c r="D108" s="7" t="s">
        <v>126</v>
      </c>
      <c r="E108" s="7" t="s">
        <v>127</v>
      </c>
      <c r="F108" s="7" t="s">
        <v>1627</v>
      </c>
      <c r="G108" s="7" t="s">
        <v>128</v>
      </c>
      <c r="H108" s="7" t="s">
        <v>128</v>
      </c>
      <c r="I108" s="7" t="s">
        <v>129</v>
      </c>
      <c r="J108" s="7" t="s">
        <v>131</v>
      </c>
      <c r="K108" s="7" t="s">
        <v>130</v>
      </c>
      <c r="L108" s="7" t="s">
        <v>1628</v>
      </c>
      <c r="M108" s="7">
        <v>2023010329</v>
      </c>
      <c r="N108" s="7" t="s">
        <v>1629</v>
      </c>
      <c r="O108" s="7">
        <v>11960731777</v>
      </c>
      <c r="P108" s="7">
        <v>548103471</v>
      </c>
      <c r="Q108" s="7">
        <v>52417597861</v>
      </c>
      <c r="R108" s="9">
        <v>38792</v>
      </c>
      <c r="S108" s="7" t="s">
        <v>255</v>
      </c>
      <c r="T108" s="7" t="s">
        <v>136</v>
      </c>
      <c r="U108" s="7" t="s">
        <v>1630</v>
      </c>
      <c r="V108" s="8" t="s">
        <v>1631</v>
      </c>
      <c r="W108" s="7" t="s">
        <v>139</v>
      </c>
      <c r="X108" s="7" t="s">
        <v>140</v>
      </c>
      <c r="Y108" s="7" t="s">
        <v>167</v>
      </c>
      <c r="Z108" s="7" t="s">
        <v>142</v>
      </c>
      <c r="AB108" s="7">
        <v>2</v>
      </c>
      <c r="AC108" s="7">
        <v>2</v>
      </c>
      <c r="AE108" s="7" t="s">
        <v>143</v>
      </c>
      <c r="AF108" s="7">
        <v>0</v>
      </c>
      <c r="AG108" s="7" t="s">
        <v>145</v>
      </c>
      <c r="AH108" s="7">
        <v>0</v>
      </c>
      <c r="AI108" s="7" t="s">
        <v>145</v>
      </c>
      <c r="AJ108" s="7">
        <v>2942</v>
      </c>
      <c r="AK108" s="7" t="s">
        <v>144</v>
      </c>
      <c r="AL108" s="7">
        <v>0</v>
      </c>
      <c r="AM108" s="7" t="s">
        <v>145</v>
      </c>
      <c r="AN108" s="7">
        <v>0</v>
      </c>
      <c r="AO108" s="7" t="s">
        <v>145</v>
      </c>
      <c r="AP108" s="7">
        <v>0</v>
      </c>
      <c r="AQ108" s="7" t="s">
        <v>145</v>
      </c>
      <c r="AR108" s="7">
        <v>350</v>
      </c>
      <c r="AS108" s="7" t="s">
        <v>145</v>
      </c>
      <c r="AU108" s="7">
        <v>0</v>
      </c>
      <c r="AV108" s="7" t="s">
        <v>186</v>
      </c>
      <c r="AW108" s="7">
        <v>0</v>
      </c>
      <c r="AX108" s="7" t="s">
        <v>187</v>
      </c>
      <c r="AY108" s="7">
        <v>0</v>
      </c>
      <c r="AZ108" s="7" t="s">
        <v>148</v>
      </c>
      <c r="BA108" s="7">
        <v>0</v>
      </c>
      <c r="BB108" s="7" t="s">
        <v>268</v>
      </c>
      <c r="BC108" s="7">
        <v>0</v>
      </c>
      <c r="BD108" s="7" t="s">
        <v>595</v>
      </c>
      <c r="BE108" s="7">
        <v>114</v>
      </c>
      <c r="BF108" s="7" t="s">
        <v>189</v>
      </c>
      <c r="BG108" s="7" t="s">
        <v>214</v>
      </c>
      <c r="BH108" s="7">
        <v>100</v>
      </c>
      <c r="BI108" s="7" t="s">
        <v>190</v>
      </c>
      <c r="BJ108" s="7">
        <v>1090</v>
      </c>
      <c r="BK108" s="7">
        <v>0</v>
      </c>
      <c r="BL108" s="7" t="s">
        <v>148</v>
      </c>
      <c r="BM108" s="7">
        <v>300</v>
      </c>
      <c r="BN108" s="7" t="s">
        <v>244</v>
      </c>
      <c r="BO108" s="7">
        <v>195</v>
      </c>
      <c r="BP108" s="7" t="s">
        <v>152</v>
      </c>
      <c r="BQ108" s="7" t="s">
        <v>1632</v>
      </c>
      <c r="BR108" s="7">
        <v>1</v>
      </c>
      <c r="BS108" s="7">
        <v>0</v>
      </c>
      <c r="BT108" s="7">
        <v>1369</v>
      </c>
      <c r="BU108" s="7" t="s">
        <v>247</v>
      </c>
      <c r="BV108" s="7">
        <v>0</v>
      </c>
      <c r="BW108" s="7" t="s">
        <v>148</v>
      </c>
      <c r="BX108" s="7">
        <v>221</v>
      </c>
      <c r="BY108" s="7" t="s">
        <v>247</v>
      </c>
      <c r="BZ108" s="7">
        <v>0</v>
      </c>
      <c r="CA108" s="7" t="s">
        <v>148</v>
      </c>
      <c r="CC108" s="7" t="s">
        <v>156</v>
      </c>
      <c r="CD108" s="7" t="s">
        <v>156</v>
      </c>
      <c r="CE108" s="7" t="s">
        <v>157</v>
      </c>
      <c r="CG108" s="7" t="s">
        <v>158</v>
      </c>
      <c r="CH108" s="7" t="s">
        <v>176</v>
      </c>
      <c r="CI108" s="7" t="s">
        <v>177</v>
      </c>
      <c r="CJ108" s="7" t="s">
        <v>127</v>
      </c>
      <c r="CK108" s="7" t="s">
        <v>127</v>
      </c>
    </row>
    <row r="109" spans="1:90" ht="13" x14ac:dyDescent="0.15">
      <c r="A109" s="6">
        <v>44960.7230218287</v>
      </c>
      <c r="B109" s="7" t="s">
        <v>549</v>
      </c>
      <c r="C109" s="7" t="s">
        <v>2761</v>
      </c>
      <c r="D109" s="7" t="s">
        <v>126</v>
      </c>
      <c r="E109" s="7" t="s">
        <v>127</v>
      </c>
      <c r="F109" s="7" t="s">
        <v>127</v>
      </c>
      <c r="G109" s="7" t="s">
        <v>128</v>
      </c>
      <c r="H109" s="7" t="s">
        <v>128</v>
      </c>
      <c r="I109" s="7" t="s">
        <v>129</v>
      </c>
      <c r="J109" s="7" t="s">
        <v>130</v>
      </c>
      <c r="K109" s="7" t="s">
        <v>131</v>
      </c>
      <c r="L109" s="7" t="s">
        <v>2762</v>
      </c>
      <c r="M109" s="7">
        <v>2023010622</v>
      </c>
      <c r="N109" s="7" t="s">
        <v>2763</v>
      </c>
      <c r="O109" s="7">
        <v>11954825623</v>
      </c>
      <c r="P109" s="7">
        <v>641719267</v>
      </c>
      <c r="Q109" s="7">
        <v>50793363829</v>
      </c>
      <c r="R109" s="9">
        <v>38716</v>
      </c>
      <c r="S109" s="7" t="s">
        <v>164</v>
      </c>
      <c r="T109" s="7" t="s">
        <v>136</v>
      </c>
      <c r="U109" s="7" t="s">
        <v>2764</v>
      </c>
      <c r="V109" s="8" t="s">
        <v>2765</v>
      </c>
      <c r="W109" s="7" t="s">
        <v>777</v>
      </c>
      <c r="X109" s="7" t="s">
        <v>140</v>
      </c>
      <c r="Y109" s="7" t="s">
        <v>167</v>
      </c>
      <c r="Z109" s="7" t="s">
        <v>142</v>
      </c>
      <c r="AB109" s="7">
        <v>4</v>
      </c>
      <c r="AC109" s="7">
        <v>4</v>
      </c>
      <c r="AE109" s="7" t="s">
        <v>143</v>
      </c>
      <c r="AF109" s="7">
        <v>0</v>
      </c>
      <c r="AG109" s="7" t="s">
        <v>145</v>
      </c>
      <c r="AH109" s="7">
        <v>0</v>
      </c>
      <c r="AI109" s="7" t="s">
        <v>145</v>
      </c>
      <c r="AJ109" s="7">
        <v>830</v>
      </c>
      <c r="AK109" s="7" t="s">
        <v>144</v>
      </c>
      <c r="AL109" s="7">
        <v>0</v>
      </c>
      <c r="AM109" s="7" t="s">
        <v>145</v>
      </c>
      <c r="AN109" s="7">
        <v>0</v>
      </c>
      <c r="AO109" s="7" t="s">
        <v>145</v>
      </c>
      <c r="AP109" s="7">
        <v>0</v>
      </c>
      <c r="AQ109" s="7" t="s">
        <v>145</v>
      </c>
      <c r="AR109" s="7">
        <v>400</v>
      </c>
      <c r="AS109" s="7" t="s">
        <v>267</v>
      </c>
      <c r="AT109" s="7" t="s">
        <v>2766</v>
      </c>
      <c r="AU109" s="7">
        <v>0</v>
      </c>
      <c r="AV109" s="7" t="s">
        <v>146</v>
      </c>
      <c r="AW109" s="7">
        <v>700</v>
      </c>
      <c r="AX109" s="7" t="s">
        <v>202</v>
      </c>
      <c r="AY109" s="7">
        <v>0</v>
      </c>
      <c r="AZ109" s="7" t="s">
        <v>148</v>
      </c>
      <c r="BA109" s="7">
        <v>66</v>
      </c>
      <c r="BB109" s="7" t="s">
        <v>149</v>
      </c>
      <c r="BC109" s="7">
        <v>110</v>
      </c>
      <c r="BD109" s="7" t="s">
        <v>149</v>
      </c>
      <c r="BE109" s="7">
        <v>20</v>
      </c>
      <c r="BF109" s="7" t="s">
        <v>300</v>
      </c>
      <c r="BG109" s="7" t="s">
        <v>170</v>
      </c>
      <c r="BH109" s="7">
        <v>0</v>
      </c>
      <c r="BI109" s="7" t="s">
        <v>148</v>
      </c>
      <c r="BJ109" s="7">
        <v>79</v>
      </c>
      <c r="BK109" s="7">
        <v>0</v>
      </c>
      <c r="BL109" s="7" t="s">
        <v>148</v>
      </c>
      <c r="BM109" s="7">
        <v>0</v>
      </c>
      <c r="BN109" s="7" t="s">
        <v>148</v>
      </c>
      <c r="BO109" s="7">
        <v>485</v>
      </c>
      <c r="BP109" s="7" t="s">
        <v>192</v>
      </c>
      <c r="BQ109" s="7" t="s">
        <v>2767</v>
      </c>
      <c r="BR109" s="7">
        <v>0</v>
      </c>
      <c r="BS109" s="7">
        <v>0</v>
      </c>
      <c r="BT109" s="7">
        <v>0</v>
      </c>
      <c r="BU109" s="7" t="s">
        <v>148</v>
      </c>
      <c r="BV109" s="7">
        <v>0</v>
      </c>
      <c r="BW109" s="7" t="s">
        <v>154</v>
      </c>
      <c r="BX109" s="7">
        <v>0</v>
      </c>
      <c r="BY109" s="7" t="s">
        <v>154</v>
      </c>
      <c r="BZ109" s="7">
        <v>0</v>
      </c>
      <c r="CA109" s="7" t="s">
        <v>148</v>
      </c>
      <c r="CC109" s="7" t="s">
        <v>156</v>
      </c>
      <c r="CD109" s="7" t="s">
        <v>156</v>
      </c>
      <c r="CE109" s="7" t="s">
        <v>157</v>
      </c>
      <c r="CF109" s="7" t="s">
        <v>127</v>
      </c>
      <c r="CG109" s="7" t="s">
        <v>158</v>
      </c>
      <c r="CH109" s="7" t="s">
        <v>177</v>
      </c>
      <c r="CI109" s="7" t="s">
        <v>194</v>
      </c>
      <c r="CJ109" s="7" t="s">
        <v>127</v>
      </c>
      <c r="CK109" s="7" t="s">
        <v>127</v>
      </c>
    </row>
    <row r="110" spans="1:90" ht="13" x14ac:dyDescent="0.15">
      <c r="A110" s="6">
        <v>44960.72364251157</v>
      </c>
      <c r="B110" s="7" t="s">
        <v>452</v>
      </c>
      <c r="C110" s="7" t="s">
        <v>2686</v>
      </c>
      <c r="D110" s="7" t="s">
        <v>126</v>
      </c>
      <c r="E110" s="7" t="s">
        <v>127</v>
      </c>
      <c r="F110" s="7" t="s">
        <v>127</v>
      </c>
      <c r="G110" s="7">
        <v>2</v>
      </c>
      <c r="H110" s="7" t="s">
        <v>128</v>
      </c>
      <c r="I110" s="7" t="s">
        <v>129</v>
      </c>
      <c r="J110" s="7" t="s">
        <v>131</v>
      </c>
      <c r="K110" s="7" t="s">
        <v>130</v>
      </c>
      <c r="L110" s="7" t="s">
        <v>2687</v>
      </c>
      <c r="M110" s="7">
        <v>2023010599</v>
      </c>
      <c r="N110" s="7" t="s">
        <v>2688</v>
      </c>
      <c r="O110" s="7">
        <v>11968297718</v>
      </c>
      <c r="P110" s="7">
        <v>508552813</v>
      </c>
      <c r="Q110" s="7">
        <v>37619735860</v>
      </c>
      <c r="R110" s="9">
        <v>38489</v>
      </c>
      <c r="S110" s="7" t="s">
        <v>135</v>
      </c>
      <c r="T110" s="7" t="s">
        <v>136</v>
      </c>
      <c r="U110" s="7" t="s">
        <v>2689</v>
      </c>
      <c r="V110" s="8" t="s">
        <v>2690</v>
      </c>
      <c r="W110" s="7" t="s">
        <v>139</v>
      </c>
      <c r="X110" s="7" t="s">
        <v>140</v>
      </c>
      <c r="Y110" s="7" t="s">
        <v>167</v>
      </c>
      <c r="Z110" s="7" t="s">
        <v>142</v>
      </c>
      <c r="AB110" s="7">
        <v>2</v>
      </c>
      <c r="AC110" s="7">
        <v>2</v>
      </c>
      <c r="AE110" s="7" t="s">
        <v>143</v>
      </c>
      <c r="AF110" s="7">
        <v>0</v>
      </c>
      <c r="AG110" s="7" t="s">
        <v>145</v>
      </c>
      <c r="AH110" s="7">
        <v>0</v>
      </c>
      <c r="AI110" s="7" t="s">
        <v>145</v>
      </c>
      <c r="AJ110" s="7">
        <v>1700</v>
      </c>
      <c r="AK110" s="7" t="s">
        <v>267</v>
      </c>
      <c r="AL110" s="7">
        <v>0</v>
      </c>
      <c r="AM110" s="7" t="s">
        <v>145</v>
      </c>
      <c r="AN110" s="7">
        <v>0</v>
      </c>
      <c r="AO110" s="7" t="s">
        <v>145</v>
      </c>
      <c r="AP110" s="7">
        <v>0</v>
      </c>
      <c r="AQ110" s="7" t="s">
        <v>145</v>
      </c>
      <c r="AR110" s="7">
        <v>0</v>
      </c>
      <c r="AS110" s="7" t="s">
        <v>145</v>
      </c>
      <c r="AU110" s="7">
        <v>0</v>
      </c>
      <c r="AV110" s="7" t="s">
        <v>328</v>
      </c>
      <c r="AW110" s="7">
        <v>0</v>
      </c>
      <c r="AX110" s="7" t="s">
        <v>329</v>
      </c>
      <c r="AY110" s="7">
        <v>0</v>
      </c>
      <c r="AZ110" s="7" t="s">
        <v>154</v>
      </c>
      <c r="BA110" s="7">
        <v>159</v>
      </c>
      <c r="BB110" s="7" t="s">
        <v>149</v>
      </c>
      <c r="BC110" s="7">
        <v>190</v>
      </c>
      <c r="BD110" s="7" t="s">
        <v>149</v>
      </c>
      <c r="BE110" s="7">
        <v>20</v>
      </c>
      <c r="BF110" s="7" t="s">
        <v>300</v>
      </c>
      <c r="BG110" s="7" t="s">
        <v>214</v>
      </c>
      <c r="BH110" s="7">
        <v>120</v>
      </c>
      <c r="BI110" s="7" t="s">
        <v>171</v>
      </c>
      <c r="BJ110" s="7">
        <v>150</v>
      </c>
      <c r="BK110" s="7">
        <v>0</v>
      </c>
      <c r="BL110" s="7" t="s">
        <v>148</v>
      </c>
      <c r="BM110" s="7">
        <v>0</v>
      </c>
      <c r="BN110" s="7" t="s">
        <v>148</v>
      </c>
      <c r="BO110" s="7">
        <v>110</v>
      </c>
      <c r="BP110" s="7" t="s">
        <v>192</v>
      </c>
      <c r="BQ110" s="7" t="s">
        <v>294</v>
      </c>
      <c r="BR110" s="7">
        <v>0</v>
      </c>
      <c r="BS110" s="7">
        <v>0</v>
      </c>
      <c r="BT110" s="7">
        <v>0</v>
      </c>
      <c r="BU110" s="7" t="s">
        <v>148</v>
      </c>
      <c r="BV110" s="7">
        <v>0</v>
      </c>
      <c r="BW110" s="7" t="s">
        <v>148</v>
      </c>
      <c r="BX110" s="7">
        <v>0</v>
      </c>
      <c r="BY110" s="7" t="s">
        <v>148</v>
      </c>
      <c r="BZ110" s="7">
        <v>0</v>
      </c>
      <c r="CA110" s="7" t="s">
        <v>148</v>
      </c>
      <c r="CC110" s="7" t="s">
        <v>156</v>
      </c>
      <c r="CD110" s="7" t="s">
        <v>156</v>
      </c>
      <c r="CE110" s="7" t="s">
        <v>157</v>
      </c>
      <c r="CG110" s="7" t="s">
        <v>158</v>
      </c>
      <c r="CH110" s="7" t="s">
        <v>176</v>
      </c>
      <c r="CI110" s="7" t="s">
        <v>194</v>
      </c>
      <c r="CJ110" s="7" t="s">
        <v>127</v>
      </c>
      <c r="CK110" s="7" t="s">
        <v>126</v>
      </c>
    </row>
    <row r="111" spans="1:90" ht="13" x14ac:dyDescent="0.15">
      <c r="A111" s="6">
        <v>44960.730996238424</v>
      </c>
      <c r="B111" s="7" t="s">
        <v>314</v>
      </c>
      <c r="C111" s="7" t="s">
        <v>839</v>
      </c>
      <c r="D111" s="7" t="s">
        <v>126</v>
      </c>
      <c r="E111" s="7" t="s">
        <v>127</v>
      </c>
      <c r="F111" s="7" t="s">
        <v>127</v>
      </c>
      <c r="G111" s="7">
        <v>1</v>
      </c>
      <c r="H111" s="7" t="s">
        <v>128</v>
      </c>
      <c r="I111" s="7" t="s">
        <v>129</v>
      </c>
      <c r="J111" s="7" t="s">
        <v>131</v>
      </c>
      <c r="K111" s="7" t="s">
        <v>130</v>
      </c>
      <c r="L111" s="7" t="s">
        <v>840</v>
      </c>
      <c r="M111" s="7">
        <v>2023010143</v>
      </c>
      <c r="N111" s="7" t="s">
        <v>841</v>
      </c>
      <c r="O111" s="7">
        <v>11953867492</v>
      </c>
      <c r="P111" s="7">
        <v>543943562</v>
      </c>
      <c r="Q111" s="7">
        <v>42824154870</v>
      </c>
      <c r="R111" s="9">
        <v>38745</v>
      </c>
      <c r="S111" s="7" t="s">
        <v>164</v>
      </c>
      <c r="T111" s="7" t="s">
        <v>136</v>
      </c>
      <c r="U111" s="7" t="s">
        <v>842</v>
      </c>
      <c r="V111" s="8" t="s">
        <v>843</v>
      </c>
      <c r="W111" s="7" t="s">
        <v>139</v>
      </c>
      <c r="X111" s="7" t="s">
        <v>140</v>
      </c>
      <c r="Y111" s="7" t="s">
        <v>167</v>
      </c>
      <c r="Z111" s="7" t="s">
        <v>142</v>
      </c>
      <c r="AB111" s="7">
        <v>3</v>
      </c>
      <c r="AC111" s="7">
        <v>1</v>
      </c>
      <c r="AD111" s="7">
        <v>2</v>
      </c>
      <c r="AE111" s="7" t="s">
        <v>143</v>
      </c>
      <c r="AF111" s="7">
        <v>0</v>
      </c>
      <c r="AG111" s="7" t="s">
        <v>145</v>
      </c>
      <c r="AH111" s="7">
        <v>0</v>
      </c>
      <c r="AI111" s="7" t="s">
        <v>145</v>
      </c>
      <c r="AJ111" s="7">
        <v>4530</v>
      </c>
      <c r="AK111" s="7" t="s">
        <v>144</v>
      </c>
      <c r="AL111" s="7">
        <v>2156</v>
      </c>
      <c r="AM111" s="7" t="s">
        <v>144</v>
      </c>
      <c r="AN111" s="7">
        <v>0</v>
      </c>
      <c r="AO111" s="7" t="s">
        <v>145</v>
      </c>
      <c r="AP111" s="7">
        <v>1300</v>
      </c>
      <c r="AQ111" s="7" t="s">
        <v>234</v>
      </c>
      <c r="AR111" s="7">
        <v>0</v>
      </c>
      <c r="AS111" s="7" t="s">
        <v>145</v>
      </c>
      <c r="AU111" s="7">
        <v>0</v>
      </c>
      <c r="AV111" s="7" t="s">
        <v>328</v>
      </c>
      <c r="AW111" s="7">
        <v>0</v>
      </c>
      <c r="AX111" s="7" t="s">
        <v>329</v>
      </c>
      <c r="AY111" s="7">
        <v>0</v>
      </c>
      <c r="AZ111" s="7" t="s">
        <v>148</v>
      </c>
      <c r="BA111" s="7">
        <v>65</v>
      </c>
      <c r="BB111" s="7" t="s">
        <v>149</v>
      </c>
      <c r="BC111" s="7">
        <v>114</v>
      </c>
      <c r="BD111" s="7" t="s">
        <v>149</v>
      </c>
      <c r="BE111" s="7">
        <v>0</v>
      </c>
      <c r="BF111" s="7" t="s">
        <v>148</v>
      </c>
      <c r="BG111" s="7" t="s">
        <v>170</v>
      </c>
      <c r="BH111" s="7">
        <v>80</v>
      </c>
      <c r="BI111" s="7" t="s">
        <v>190</v>
      </c>
      <c r="BJ111" s="7">
        <v>500</v>
      </c>
      <c r="BK111" s="7">
        <v>401</v>
      </c>
      <c r="BL111" s="7" t="s">
        <v>301</v>
      </c>
      <c r="BM111" s="7">
        <v>80</v>
      </c>
      <c r="BN111" s="7" t="s">
        <v>244</v>
      </c>
      <c r="BO111" s="7">
        <v>200</v>
      </c>
      <c r="BP111" s="7" t="s">
        <v>152</v>
      </c>
      <c r="BR111" s="7">
        <v>1</v>
      </c>
      <c r="BS111" s="7">
        <v>0</v>
      </c>
      <c r="BT111" s="7">
        <v>160</v>
      </c>
      <c r="BU111" s="7" t="s">
        <v>247</v>
      </c>
      <c r="BV111" s="7">
        <v>0</v>
      </c>
      <c r="BW111" s="7" t="s">
        <v>247</v>
      </c>
      <c r="BX111" s="7">
        <v>0</v>
      </c>
      <c r="BY111" s="7" t="s">
        <v>247</v>
      </c>
      <c r="BZ111" s="7">
        <v>11515</v>
      </c>
      <c r="CA111" s="7" t="s">
        <v>247</v>
      </c>
      <c r="CC111" s="7" t="s">
        <v>379</v>
      </c>
      <c r="CD111" s="7" t="s">
        <v>156</v>
      </c>
      <c r="CE111" s="7" t="s">
        <v>157</v>
      </c>
      <c r="CG111" s="7" t="s">
        <v>158</v>
      </c>
      <c r="CH111" s="7" t="s">
        <v>237</v>
      </c>
      <c r="CI111" s="7" t="s">
        <v>194</v>
      </c>
      <c r="CJ111" s="7" t="s">
        <v>127</v>
      </c>
      <c r="CK111" s="7" t="s">
        <v>126</v>
      </c>
    </row>
    <row r="112" spans="1:90" ht="13" x14ac:dyDescent="0.15">
      <c r="A112" s="6">
        <v>44960.731228402779</v>
      </c>
      <c r="B112" s="7" t="s">
        <v>272</v>
      </c>
      <c r="C112" s="7" t="s">
        <v>1874</v>
      </c>
      <c r="D112" s="7" t="s">
        <v>126</v>
      </c>
      <c r="E112" s="7" t="s">
        <v>127</v>
      </c>
      <c r="F112" s="7" t="s">
        <v>127</v>
      </c>
      <c r="G112" s="7">
        <v>3</v>
      </c>
      <c r="H112" s="7" t="s">
        <v>128</v>
      </c>
      <c r="I112" s="7" t="s">
        <v>129</v>
      </c>
      <c r="J112" s="7" t="s">
        <v>131</v>
      </c>
      <c r="K112" s="7" t="s">
        <v>274</v>
      </c>
      <c r="L112" s="7" t="s">
        <v>3357</v>
      </c>
      <c r="M112" s="7">
        <v>2023010397</v>
      </c>
      <c r="N112" s="7" t="s">
        <v>1876</v>
      </c>
      <c r="O112" s="7">
        <v>11975538223</v>
      </c>
      <c r="P112" s="7" t="s">
        <v>1877</v>
      </c>
      <c r="Q112" s="7">
        <v>45477963867</v>
      </c>
      <c r="R112" s="9">
        <v>38086</v>
      </c>
      <c r="S112" s="7" t="s">
        <v>135</v>
      </c>
      <c r="T112" s="7" t="s">
        <v>136</v>
      </c>
      <c r="U112" s="7" t="s">
        <v>1878</v>
      </c>
      <c r="V112" s="8" t="s">
        <v>1879</v>
      </c>
      <c r="W112" s="7" t="s">
        <v>139</v>
      </c>
      <c r="X112" s="7" t="s">
        <v>140</v>
      </c>
      <c r="Y112" s="7" t="s">
        <v>167</v>
      </c>
      <c r="Z112" s="7" t="s">
        <v>142</v>
      </c>
      <c r="AB112" s="7">
        <v>6</v>
      </c>
      <c r="AC112" s="7">
        <v>6</v>
      </c>
      <c r="AD112" s="7">
        <v>0</v>
      </c>
      <c r="AE112" s="7" t="s">
        <v>143</v>
      </c>
      <c r="AF112" s="7">
        <v>600</v>
      </c>
      <c r="AG112" s="7" t="s">
        <v>267</v>
      </c>
      <c r="AH112" s="7">
        <v>0</v>
      </c>
      <c r="AI112" s="7" t="s">
        <v>145</v>
      </c>
      <c r="AJ112" s="7">
        <v>1480</v>
      </c>
      <c r="AK112" s="7" t="s">
        <v>210</v>
      </c>
      <c r="AL112" s="7">
        <v>0</v>
      </c>
      <c r="AM112" s="7" t="s">
        <v>145</v>
      </c>
      <c r="AN112" s="7">
        <v>0</v>
      </c>
      <c r="AO112" s="7" t="s">
        <v>145</v>
      </c>
      <c r="AP112" s="7">
        <v>1302</v>
      </c>
      <c r="AQ112" s="7" t="s">
        <v>211</v>
      </c>
      <c r="AR112" s="7">
        <v>260</v>
      </c>
      <c r="AS112" s="7" t="s">
        <v>224</v>
      </c>
      <c r="AU112" s="7">
        <v>0</v>
      </c>
      <c r="AV112" s="7" t="s">
        <v>532</v>
      </c>
      <c r="AW112" s="7">
        <v>0</v>
      </c>
      <c r="AX112" s="7" t="s">
        <v>329</v>
      </c>
      <c r="AY112" s="7">
        <v>0</v>
      </c>
      <c r="AZ112" s="7" t="s">
        <v>148</v>
      </c>
      <c r="BA112" s="7">
        <v>24</v>
      </c>
      <c r="BB112" s="7" t="s">
        <v>149</v>
      </c>
      <c r="BC112" s="7">
        <v>0</v>
      </c>
      <c r="BD112" s="7" t="s">
        <v>595</v>
      </c>
      <c r="BE112" s="7">
        <v>0</v>
      </c>
      <c r="BF112" s="7" t="s">
        <v>148</v>
      </c>
      <c r="BG112" s="7" t="s">
        <v>170</v>
      </c>
      <c r="BH112" s="7">
        <v>99</v>
      </c>
      <c r="BI112" s="7" t="s">
        <v>190</v>
      </c>
      <c r="BJ112" s="7">
        <v>345</v>
      </c>
      <c r="BK112" s="7">
        <v>0</v>
      </c>
      <c r="BL112" s="7" t="s">
        <v>148</v>
      </c>
      <c r="BM112" s="7">
        <v>0</v>
      </c>
      <c r="BN112" s="7" t="s">
        <v>148</v>
      </c>
      <c r="BO112" s="7">
        <v>100</v>
      </c>
      <c r="BP112" s="7" t="s">
        <v>152</v>
      </c>
      <c r="BQ112" s="7" t="s">
        <v>294</v>
      </c>
      <c r="BR112" s="7">
        <v>0</v>
      </c>
      <c r="BS112" s="7">
        <v>0</v>
      </c>
      <c r="BT112" s="7">
        <v>0</v>
      </c>
      <c r="BU112" s="7" t="s">
        <v>148</v>
      </c>
      <c r="BV112" s="7">
        <v>0</v>
      </c>
      <c r="BW112" s="7" t="s">
        <v>148</v>
      </c>
      <c r="BX112" s="7">
        <v>0</v>
      </c>
      <c r="BY112" s="7" t="s">
        <v>148</v>
      </c>
      <c r="BZ112" s="7">
        <v>0</v>
      </c>
      <c r="CA112" s="7" t="s">
        <v>148</v>
      </c>
      <c r="CC112" s="7" t="s">
        <v>156</v>
      </c>
      <c r="CD112" s="7" t="s">
        <v>156</v>
      </c>
      <c r="CE112" s="7" t="s">
        <v>175</v>
      </c>
      <c r="CG112" s="7" t="s">
        <v>158</v>
      </c>
      <c r="CH112" s="7" t="s">
        <v>227</v>
      </c>
      <c r="CI112" s="7" t="s">
        <v>227</v>
      </c>
      <c r="CJ112" s="7" t="s">
        <v>126</v>
      </c>
      <c r="CK112" s="7" t="s">
        <v>126</v>
      </c>
    </row>
    <row r="113" spans="1:89" ht="13" x14ac:dyDescent="0.15">
      <c r="A113" s="6">
        <v>44960.738610567132</v>
      </c>
      <c r="B113" s="7" t="s">
        <v>314</v>
      </c>
      <c r="C113" s="7" t="s">
        <v>315</v>
      </c>
      <c r="D113" s="7" t="s">
        <v>126</v>
      </c>
      <c r="E113" s="7" t="s">
        <v>127</v>
      </c>
      <c r="F113" s="7" t="s">
        <v>127</v>
      </c>
      <c r="G113" s="7">
        <v>1</v>
      </c>
      <c r="H113" s="7" t="s">
        <v>128</v>
      </c>
      <c r="I113" s="7" t="s">
        <v>129</v>
      </c>
      <c r="J113" s="7" t="s">
        <v>131</v>
      </c>
      <c r="K113" s="7" t="s">
        <v>130</v>
      </c>
      <c r="L113" s="7" t="s">
        <v>316</v>
      </c>
      <c r="M113" s="7">
        <v>2023010029</v>
      </c>
      <c r="N113" s="7" t="s">
        <v>317</v>
      </c>
      <c r="O113" s="7">
        <v>11947631107</v>
      </c>
      <c r="P113" s="7">
        <v>626947121</v>
      </c>
      <c r="Q113" s="7">
        <v>53107363871</v>
      </c>
      <c r="R113" s="9">
        <v>38455</v>
      </c>
      <c r="S113" s="7" t="s">
        <v>164</v>
      </c>
      <c r="T113" s="7" t="s">
        <v>136</v>
      </c>
      <c r="U113" s="7" t="s">
        <v>318</v>
      </c>
      <c r="V113" s="8" t="s">
        <v>319</v>
      </c>
      <c r="W113" s="7" t="s">
        <v>139</v>
      </c>
      <c r="X113" s="7" t="s">
        <v>140</v>
      </c>
      <c r="Y113" s="7" t="s">
        <v>167</v>
      </c>
      <c r="Z113" s="7" t="s">
        <v>142</v>
      </c>
      <c r="AB113" s="7">
        <v>3</v>
      </c>
      <c r="AC113" s="7">
        <v>1</v>
      </c>
      <c r="AD113" s="7">
        <v>2</v>
      </c>
      <c r="AE113" s="7" t="s">
        <v>143</v>
      </c>
      <c r="AF113" s="7">
        <v>0</v>
      </c>
      <c r="AG113" s="7" t="s">
        <v>145</v>
      </c>
      <c r="AH113" s="7">
        <v>0</v>
      </c>
      <c r="AI113" s="7" t="s">
        <v>145</v>
      </c>
      <c r="AJ113" s="7">
        <v>4580</v>
      </c>
      <c r="AK113" s="7" t="s">
        <v>144</v>
      </c>
      <c r="AL113" s="7">
        <v>0</v>
      </c>
      <c r="AM113" s="7" t="s">
        <v>145</v>
      </c>
      <c r="AN113" s="7">
        <v>0</v>
      </c>
      <c r="AO113" s="7" t="s">
        <v>145</v>
      </c>
      <c r="AP113" s="7">
        <v>0</v>
      </c>
      <c r="AQ113" s="7" t="s">
        <v>145</v>
      </c>
      <c r="AR113" s="7">
        <v>0</v>
      </c>
      <c r="AS113" s="7" t="s">
        <v>145</v>
      </c>
      <c r="AU113" s="7">
        <v>0</v>
      </c>
      <c r="AV113" s="7" t="s">
        <v>186</v>
      </c>
      <c r="AW113" s="7">
        <v>0</v>
      </c>
      <c r="AX113" s="7" t="s">
        <v>187</v>
      </c>
      <c r="AY113" s="7">
        <v>100</v>
      </c>
      <c r="AZ113" s="7" t="s">
        <v>154</v>
      </c>
      <c r="BA113" s="7">
        <v>132</v>
      </c>
      <c r="BB113" s="7" t="s">
        <v>149</v>
      </c>
      <c r="BC113" s="7">
        <v>200</v>
      </c>
      <c r="BD113" s="7" t="s">
        <v>150</v>
      </c>
      <c r="BE113" s="7">
        <v>100</v>
      </c>
      <c r="BF113" s="7" t="s">
        <v>300</v>
      </c>
      <c r="BG113" s="7" t="s">
        <v>214</v>
      </c>
      <c r="BH113" s="7">
        <v>100</v>
      </c>
      <c r="BI113" s="7" t="s">
        <v>171</v>
      </c>
      <c r="BJ113" s="7">
        <v>100</v>
      </c>
      <c r="BK113" s="7">
        <v>0</v>
      </c>
      <c r="BL113" s="7" t="s">
        <v>148</v>
      </c>
      <c r="BM113" s="7">
        <v>0</v>
      </c>
      <c r="BN113" s="7" t="s">
        <v>191</v>
      </c>
      <c r="BO113" s="7">
        <v>240</v>
      </c>
      <c r="BP113" s="7" t="s">
        <v>152</v>
      </c>
      <c r="BR113" s="7">
        <v>1</v>
      </c>
      <c r="BS113" s="7">
        <v>0</v>
      </c>
      <c r="BT113" s="7">
        <v>0</v>
      </c>
      <c r="BU113" s="7" t="s">
        <v>148</v>
      </c>
      <c r="BV113" s="7">
        <v>0</v>
      </c>
      <c r="BW113" s="7" t="s">
        <v>148</v>
      </c>
      <c r="BX113" s="7">
        <v>0</v>
      </c>
      <c r="BY113" s="7" t="s">
        <v>148</v>
      </c>
      <c r="BZ113" s="7">
        <v>0</v>
      </c>
      <c r="CA113" s="7" t="s">
        <v>148</v>
      </c>
      <c r="CC113" s="7" t="s">
        <v>156</v>
      </c>
      <c r="CD113" s="7" t="s">
        <v>156</v>
      </c>
      <c r="CE113" s="7" t="s">
        <v>157</v>
      </c>
      <c r="CG113" s="7" t="s">
        <v>158</v>
      </c>
      <c r="CH113" s="7" t="s">
        <v>237</v>
      </c>
      <c r="CI113" s="7" t="s">
        <v>227</v>
      </c>
      <c r="CJ113" s="7" t="s">
        <v>127</v>
      </c>
      <c r="CK113" s="7" t="s">
        <v>126</v>
      </c>
    </row>
    <row r="114" spans="1:89" ht="13" x14ac:dyDescent="0.15">
      <c r="A114" s="6">
        <v>44960.740677754628</v>
      </c>
      <c r="B114" s="7" t="s">
        <v>272</v>
      </c>
      <c r="C114" s="7" t="s">
        <v>2830</v>
      </c>
      <c r="D114" s="7" t="s">
        <v>126</v>
      </c>
      <c r="E114" s="7" t="s">
        <v>127</v>
      </c>
      <c r="F114" s="7" t="s">
        <v>127</v>
      </c>
      <c r="G114" s="7">
        <v>1</v>
      </c>
      <c r="H114" s="7" t="s">
        <v>128</v>
      </c>
      <c r="I114" s="7" t="s">
        <v>129</v>
      </c>
      <c r="J114" s="7" t="s">
        <v>131</v>
      </c>
      <c r="K114" s="7" t="s">
        <v>2831</v>
      </c>
      <c r="L114" s="7" t="s">
        <v>2832</v>
      </c>
      <c r="M114" s="7">
        <v>2023010643</v>
      </c>
      <c r="N114" s="7" t="s">
        <v>2833</v>
      </c>
      <c r="O114" s="7">
        <v>11978490579</v>
      </c>
      <c r="P114" s="7">
        <v>591548318</v>
      </c>
      <c r="Q114" s="7">
        <v>489445428</v>
      </c>
      <c r="R114" s="9">
        <v>38259</v>
      </c>
      <c r="S114" s="7" t="s">
        <v>255</v>
      </c>
      <c r="T114" s="7" t="s">
        <v>136</v>
      </c>
      <c r="U114" s="7" t="s">
        <v>2834</v>
      </c>
      <c r="V114" s="8" t="s">
        <v>2835</v>
      </c>
      <c r="W114" s="7" t="s">
        <v>139</v>
      </c>
      <c r="X114" s="7" t="s">
        <v>140</v>
      </c>
      <c r="Y114" s="7" t="s">
        <v>167</v>
      </c>
      <c r="Z114" s="7" t="s">
        <v>142</v>
      </c>
      <c r="AB114" s="7">
        <v>9</v>
      </c>
      <c r="AC114" s="7">
        <v>8</v>
      </c>
      <c r="AD114" s="7">
        <v>0</v>
      </c>
      <c r="AE114" s="7" t="s">
        <v>222</v>
      </c>
      <c r="AF114" s="7">
        <v>0</v>
      </c>
      <c r="AG114" s="7" t="s">
        <v>145</v>
      </c>
      <c r="AH114" s="7">
        <v>0</v>
      </c>
      <c r="AI114" s="7" t="s">
        <v>145</v>
      </c>
      <c r="AJ114" s="7">
        <v>400</v>
      </c>
      <c r="AK114" s="7" t="s">
        <v>267</v>
      </c>
      <c r="AL114" s="7">
        <v>0</v>
      </c>
      <c r="AM114" s="7" t="s">
        <v>145</v>
      </c>
      <c r="AN114" s="7">
        <v>0</v>
      </c>
      <c r="AO114" s="7" t="s">
        <v>145</v>
      </c>
      <c r="AP114" s="7">
        <v>0</v>
      </c>
      <c r="AQ114" s="7" t="s">
        <v>145</v>
      </c>
      <c r="AR114" s="7">
        <v>1000</v>
      </c>
      <c r="AS114" s="7" t="s">
        <v>267</v>
      </c>
      <c r="AU114" s="7">
        <v>0</v>
      </c>
      <c r="AV114" s="7" t="s">
        <v>532</v>
      </c>
      <c r="AW114" s="7">
        <v>0</v>
      </c>
      <c r="AX114" s="7" t="s">
        <v>329</v>
      </c>
      <c r="AY114" s="7">
        <v>0</v>
      </c>
      <c r="AZ114" s="7" t="s">
        <v>148</v>
      </c>
      <c r="BA114" s="7">
        <v>129</v>
      </c>
      <c r="BB114" s="7" t="s">
        <v>149</v>
      </c>
      <c r="BC114" s="7">
        <v>200</v>
      </c>
      <c r="BD114" s="7" t="s">
        <v>150</v>
      </c>
      <c r="BE114" s="7">
        <v>0</v>
      </c>
      <c r="BF114" s="7" t="s">
        <v>148</v>
      </c>
      <c r="BG114" s="7" t="s">
        <v>170</v>
      </c>
      <c r="BH114" s="7">
        <v>100</v>
      </c>
      <c r="BI114" s="7" t="s">
        <v>171</v>
      </c>
      <c r="BJ114" s="7">
        <v>0</v>
      </c>
      <c r="BK114" s="7">
        <v>0</v>
      </c>
      <c r="BL114" s="7" t="s">
        <v>148</v>
      </c>
      <c r="BM114" s="7">
        <v>0</v>
      </c>
      <c r="BN114" s="7" t="s">
        <v>148</v>
      </c>
      <c r="BO114" s="7">
        <v>100</v>
      </c>
      <c r="BP114" s="7" t="s">
        <v>152</v>
      </c>
      <c r="BQ114" s="7" t="s">
        <v>294</v>
      </c>
      <c r="BR114" s="7">
        <v>0</v>
      </c>
      <c r="BS114" s="7">
        <v>0</v>
      </c>
      <c r="BT114" s="7">
        <v>0</v>
      </c>
      <c r="BU114" s="7" t="s">
        <v>148</v>
      </c>
      <c r="BV114" s="7">
        <v>0</v>
      </c>
      <c r="BW114" s="7" t="s">
        <v>148</v>
      </c>
      <c r="BX114" s="7">
        <v>0</v>
      </c>
      <c r="BY114" s="7" t="s">
        <v>148</v>
      </c>
      <c r="BZ114" s="7">
        <v>0</v>
      </c>
      <c r="CA114" s="7" t="s">
        <v>148</v>
      </c>
      <c r="CC114" s="7" t="s">
        <v>156</v>
      </c>
      <c r="CD114" s="7" t="s">
        <v>156</v>
      </c>
      <c r="CE114" s="7" t="s">
        <v>157</v>
      </c>
      <c r="CG114" s="7" t="s">
        <v>158</v>
      </c>
      <c r="CH114" s="7" t="s">
        <v>176</v>
      </c>
      <c r="CI114" s="7" t="s">
        <v>260</v>
      </c>
      <c r="CJ114" s="7" t="s">
        <v>127</v>
      </c>
      <c r="CK114" s="7" t="s">
        <v>126</v>
      </c>
    </row>
    <row r="115" spans="1:89" ht="13" x14ac:dyDescent="0.15">
      <c r="A115" s="6">
        <v>44960.741230821761</v>
      </c>
      <c r="B115" s="7" t="s">
        <v>452</v>
      </c>
      <c r="C115" s="7" t="s">
        <v>2246</v>
      </c>
      <c r="D115" s="7" t="s">
        <v>126</v>
      </c>
      <c r="E115" s="7" t="s">
        <v>127</v>
      </c>
      <c r="F115" s="7" t="s">
        <v>127</v>
      </c>
      <c r="G115" s="7" t="s">
        <v>128</v>
      </c>
      <c r="H115" s="7" t="s">
        <v>128</v>
      </c>
      <c r="I115" s="7" t="s">
        <v>129</v>
      </c>
      <c r="J115" s="7" t="s">
        <v>180</v>
      </c>
      <c r="K115" s="7" t="s">
        <v>180</v>
      </c>
      <c r="L115" s="7" t="s">
        <v>2247</v>
      </c>
      <c r="M115" s="7">
        <v>2023010483</v>
      </c>
      <c r="N115" s="7" t="s">
        <v>2248</v>
      </c>
      <c r="O115" s="7">
        <v>11959995266</v>
      </c>
      <c r="P115" s="7">
        <v>138723308</v>
      </c>
      <c r="Q115" s="7">
        <v>29621755549</v>
      </c>
      <c r="R115" s="9">
        <v>21217</v>
      </c>
      <c r="S115" s="7" t="s">
        <v>135</v>
      </c>
      <c r="T115" s="7" t="s">
        <v>136</v>
      </c>
      <c r="U115" s="7" t="s">
        <v>2249</v>
      </c>
      <c r="V115" s="8" t="s">
        <v>2250</v>
      </c>
      <c r="W115" s="7" t="s">
        <v>139</v>
      </c>
      <c r="X115" s="7" t="s">
        <v>140</v>
      </c>
      <c r="Y115" s="7" t="s">
        <v>167</v>
      </c>
      <c r="Z115" s="7" t="s">
        <v>142</v>
      </c>
      <c r="AB115" s="7">
        <v>1</v>
      </c>
      <c r="AC115" s="7">
        <v>1</v>
      </c>
      <c r="AE115" s="7" t="s">
        <v>222</v>
      </c>
      <c r="AF115" s="7">
        <v>1500</v>
      </c>
      <c r="AG115" s="7" t="s">
        <v>224</v>
      </c>
      <c r="AH115" s="7">
        <v>0</v>
      </c>
      <c r="AI115" s="7" t="s">
        <v>145</v>
      </c>
      <c r="AJ115" s="7">
        <v>0</v>
      </c>
      <c r="AK115" s="7" t="s">
        <v>145</v>
      </c>
      <c r="AL115" s="7">
        <v>0</v>
      </c>
      <c r="AM115" s="7" t="s">
        <v>145</v>
      </c>
      <c r="AN115" s="7">
        <v>0</v>
      </c>
      <c r="AO115" s="7" t="s">
        <v>145</v>
      </c>
      <c r="AP115" s="7">
        <v>0</v>
      </c>
      <c r="AQ115" s="7" t="s">
        <v>145</v>
      </c>
      <c r="AR115" s="7">
        <v>0</v>
      </c>
      <c r="AS115" s="7" t="s">
        <v>145</v>
      </c>
      <c r="AU115" s="7">
        <v>0</v>
      </c>
      <c r="AV115" s="7" t="s">
        <v>186</v>
      </c>
      <c r="AW115" s="7">
        <v>183</v>
      </c>
      <c r="AX115" s="7" t="s">
        <v>187</v>
      </c>
      <c r="AY115" s="7">
        <v>0</v>
      </c>
      <c r="AZ115" s="7" t="s">
        <v>154</v>
      </c>
      <c r="BA115" s="7">
        <v>65</v>
      </c>
      <c r="BB115" s="7" t="s">
        <v>149</v>
      </c>
      <c r="BC115" s="7">
        <v>58</v>
      </c>
      <c r="BD115" s="7" t="s">
        <v>149</v>
      </c>
      <c r="BE115" s="7">
        <v>53</v>
      </c>
      <c r="BF115" s="7" t="s">
        <v>300</v>
      </c>
      <c r="BG115" s="7" t="s">
        <v>151</v>
      </c>
      <c r="BH115" s="7">
        <v>53</v>
      </c>
      <c r="BI115" s="7" t="s">
        <v>171</v>
      </c>
      <c r="BJ115" s="7">
        <v>0</v>
      </c>
      <c r="BK115" s="7">
        <v>0</v>
      </c>
      <c r="BL115" s="7" t="s">
        <v>148</v>
      </c>
      <c r="BM115" s="7">
        <v>0</v>
      </c>
      <c r="BN115" s="7" t="s">
        <v>148</v>
      </c>
      <c r="BO115" s="7">
        <v>10</v>
      </c>
      <c r="BP115" s="7" t="s">
        <v>192</v>
      </c>
      <c r="BQ115" s="7" t="s">
        <v>294</v>
      </c>
      <c r="BR115" s="7">
        <v>0</v>
      </c>
      <c r="BS115" s="7">
        <v>0</v>
      </c>
      <c r="BT115" s="7">
        <v>0</v>
      </c>
      <c r="BU115" s="7" t="s">
        <v>148</v>
      </c>
      <c r="BV115" s="7">
        <v>0</v>
      </c>
      <c r="BW115" s="7" t="s">
        <v>247</v>
      </c>
      <c r="BX115" s="7">
        <v>0</v>
      </c>
      <c r="BY115" s="7" t="s">
        <v>247</v>
      </c>
      <c r="BZ115" s="7">
        <v>500</v>
      </c>
      <c r="CA115" s="7" t="s">
        <v>155</v>
      </c>
      <c r="CC115" s="7" t="s">
        <v>379</v>
      </c>
      <c r="CD115" s="7" t="s">
        <v>379</v>
      </c>
      <c r="CE115" s="7" t="s">
        <v>175</v>
      </c>
      <c r="CF115" s="7" t="s">
        <v>418</v>
      </c>
      <c r="CG115" s="7" t="s">
        <v>158</v>
      </c>
      <c r="CH115" s="7" t="s">
        <v>237</v>
      </c>
      <c r="CI115" s="7" t="s">
        <v>176</v>
      </c>
      <c r="CJ115" s="7" t="s">
        <v>126</v>
      </c>
      <c r="CK115" s="7" t="s">
        <v>126</v>
      </c>
    </row>
    <row r="116" spans="1:89" ht="13" x14ac:dyDescent="0.15">
      <c r="A116" s="6">
        <v>44960.74232701389</v>
      </c>
      <c r="B116" s="7" t="s">
        <v>216</v>
      </c>
      <c r="C116" s="7" t="s">
        <v>3215</v>
      </c>
      <c r="D116" s="7" t="s">
        <v>126</v>
      </c>
      <c r="E116" s="7" t="s">
        <v>126</v>
      </c>
      <c r="F116" s="7" t="s">
        <v>3216</v>
      </c>
      <c r="G116" s="7">
        <v>5</v>
      </c>
      <c r="H116" s="7">
        <v>3</v>
      </c>
      <c r="I116" s="7">
        <v>1</v>
      </c>
      <c r="J116" s="7" t="s">
        <v>130</v>
      </c>
      <c r="K116" s="7" t="s">
        <v>131</v>
      </c>
      <c r="L116" s="7" t="s">
        <v>3217</v>
      </c>
      <c r="M116" s="7">
        <v>2023010748</v>
      </c>
      <c r="N116" s="7" t="s">
        <v>3218</v>
      </c>
      <c r="O116" s="7">
        <v>11967272311</v>
      </c>
      <c r="P116" s="7">
        <v>469831480</v>
      </c>
      <c r="Q116" s="7">
        <v>44121143841</v>
      </c>
      <c r="R116" s="9">
        <v>35418</v>
      </c>
      <c r="S116" s="7" t="s">
        <v>135</v>
      </c>
      <c r="T116" s="7" t="s">
        <v>136</v>
      </c>
      <c r="U116" s="7" t="s">
        <v>3219</v>
      </c>
      <c r="V116" s="8" t="s">
        <v>3220</v>
      </c>
      <c r="W116" s="7" t="s">
        <v>139</v>
      </c>
      <c r="X116" s="7" t="s">
        <v>140</v>
      </c>
      <c r="Y116" s="7" t="s">
        <v>167</v>
      </c>
      <c r="Z116" s="7" t="s">
        <v>142</v>
      </c>
      <c r="AB116" s="7">
        <v>4</v>
      </c>
      <c r="AC116" s="7">
        <v>4</v>
      </c>
      <c r="AE116" s="7" t="s">
        <v>143</v>
      </c>
      <c r="AF116" s="7">
        <v>1500</v>
      </c>
      <c r="AG116" s="7" t="s">
        <v>210</v>
      </c>
      <c r="AH116" s="7">
        <v>1224</v>
      </c>
      <c r="AI116" s="7" t="s">
        <v>210</v>
      </c>
      <c r="AJ116" s="7">
        <v>1450</v>
      </c>
      <c r="AK116" s="7" t="s">
        <v>210</v>
      </c>
      <c r="AL116" s="7">
        <v>1040</v>
      </c>
      <c r="AM116" s="7" t="s">
        <v>210</v>
      </c>
      <c r="AN116" s="7">
        <v>0</v>
      </c>
      <c r="AO116" s="7" t="s">
        <v>145</v>
      </c>
      <c r="AP116" s="7">
        <v>0</v>
      </c>
      <c r="AQ116" s="7" t="s">
        <v>145</v>
      </c>
      <c r="AR116" s="7">
        <v>0</v>
      </c>
      <c r="AS116" s="7" t="s">
        <v>145</v>
      </c>
      <c r="AU116" s="7">
        <v>0</v>
      </c>
      <c r="AV116" s="7" t="s">
        <v>186</v>
      </c>
      <c r="AW116" s="7">
        <v>0</v>
      </c>
      <c r="AX116" s="7" t="s">
        <v>187</v>
      </c>
      <c r="AY116" s="7">
        <v>0</v>
      </c>
      <c r="AZ116" s="7" t="s">
        <v>148</v>
      </c>
      <c r="BA116" s="7">
        <v>183</v>
      </c>
      <c r="BB116" s="7" t="s">
        <v>149</v>
      </c>
      <c r="BC116" s="7">
        <v>223</v>
      </c>
      <c r="BD116" s="7" t="s">
        <v>149</v>
      </c>
      <c r="BE116" s="7">
        <v>0</v>
      </c>
      <c r="BF116" s="7" t="s">
        <v>148</v>
      </c>
      <c r="BG116" s="7" t="s">
        <v>170</v>
      </c>
      <c r="BH116" s="7">
        <v>65</v>
      </c>
      <c r="BI116" s="7" t="s">
        <v>190</v>
      </c>
      <c r="BJ116" s="7">
        <v>1200</v>
      </c>
      <c r="BK116" s="7">
        <v>760</v>
      </c>
      <c r="BL116" s="7" t="s">
        <v>301</v>
      </c>
      <c r="BM116" s="7">
        <v>0</v>
      </c>
      <c r="BN116" s="7" t="s">
        <v>148</v>
      </c>
      <c r="BO116" s="7">
        <v>121</v>
      </c>
      <c r="BP116" s="7" t="s">
        <v>152</v>
      </c>
      <c r="BQ116" s="7" t="s">
        <v>3221</v>
      </c>
      <c r="BR116" s="7">
        <v>0</v>
      </c>
      <c r="BS116" s="7">
        <v>0</v>
      </c>
      <c r="BT116" s="7">
        <v>0</v>
      </c>
      <c r="BU116" s="7" t="s">
        <v>148</v>
      </c>
      <c r="BV116" s="7">
        <v>0</v>
      </c>
      <c r="BW116" s="7" t="s">
        <v>148</v>
      </c>
      <c r="BX116" s="7">
        <v>0</v>
      </c>
      <c r="BY116" s="7" t="s">
        <v>148</v>
      </c>
      <c r="BZ116" s="7">
        <v>0</v>
      </c>
      <c r="CA116" s="7" t="s">
        <v>148</v>
      </c>
      <c r="CC116" s="7" t="s">
        <v>156</v>
      </c>
      <c r="CD116" s="7" t="s">
        <v>156</v>
      </c>
      <c r="CE116" s="7" t="s">
        <v>175</v>
      </c>
      <c r="CG116" s="7" t="s">
        <v>158</v>
      </c>
      <c r="CH116" s="7" t="s">
        <v>176</v>
      </c>
      <c r="CI116" s="7" t="s">
        <v>176</v>
      </c>
      <c r="CJ116" s="7" t="s">
        <v>126</v>
      </c>
      <c r="CK116" s="7" t="s">
        <v>126</v>
      </c>
    </row>
    <row r="117" spans="1:89" ht="13" x14ac:dyDescent="0.15">
      <c r="A117" s="6">
        <v>44960.743974490746</v>
      </c>
      <c r="B117" s="7" t="s">
        <v>345</v>
      </c>
      <c r="C117" s="7" t="s">
        <v>2034</v>
      </c>
      <c r="D117" s="7" t="s">
        <v>126</v>
      </c>
      <c r="E117" s="7" t="s">
        <v>127</v>
      </c>
      <c r="F117" s="7" t="s">
        <v>127</v>
      </c>
      <c r="G117" s="7">
        <v>1</v>
      </c>
      <c r="H117" s="7" t="s">
        <v>128</v>
      </c>
      <c r="I117" s="7" t="s">
        <v>129</v>
      </c>
      <c r="J117" s="7" t="s">
        <v>131</v>
      </c>
      <c r="K117" s="7" t="s">
        <v>130</v>
      </c>
      <c r="L117" s="7" t="s">
        <v>2035</v>
      </c>
      <c r="M117" s="7">
        <v>2023010437</v>
      </c>
      <c r="N117" s="7" t="s">
        <v>2036</v>
      </c>
      <c r="O117" s="7">
        <v>11970831470</v>
      </c>
      <c r="P117" s="7">
        <v>527044623</v>
      </c>
      <c r="Q117" s="7">
        <v>40699378893</v>
      </c>
      <c r="R117" s="9">
        <v>38691</v>
      </c>
      <c r="S117" s="7" t="s">
        <v>255</v>
      </c>
      <c r="T117" s="7" t="s">
        <v>136</v>
      </c>
      <c r="U117" s="7" t="s">
        <v>2037</v>
      </c>
      <c r="V117" s="8" t="s">
        <v>2038</v>
      </c>
      <c r="W117" s="7" t="s">
        <v>139</v>
      </c>
      <c r="X117" s="7" t="s">
        <v>140</v>
      </c>
      <c r="Y117" s="7" t="s">
        <v>167</v>
      </c>
      <c r="Z117" s="7" t="s">
        <v>142</v>
      </c>
      <c r="AB117" s="7">
        <v>5</v>
      </c>
      <c r="AC117" s="7">
        <v>5</v>
      </c>
      <c r="AE117" s="7" t="s">
        <v>143</v>
      </c>
      <c r="AF117" s="7">
        <v>0</v>
      </c>
      <c r="AG117" s="7" t="s">
        <v>145</v>
      </c>
      <c r="AH117" s="7">
        <v>1934</v>
      </c>
      <c r="AI117" s="7" t="s">
        <v>144</v>
      </c>
      <c r="AJ117" s="7">
        <v>4053</v>
      </c>
      <c r="AK117" s="7" t="s">
        <v>144</v>
      </c>
      <c r="AL117" s="7">
        <v>2077</v>
      </c>
      <c r="AM117" s="7" t="s">
        <v>210</v>
      </c>
      <c r="AN117" s="7">
        <v>0</v>
      </c>
      <c r="AO117" s="7" t="s">
        <v>145</v>
      </c>
      <c r="AP117" s="7">
        <v>0</v>
      </c>
      <c r="AQ117" s="7" t="s">
        <v>145</v>
      </c>
      <c r="AR117" s="7">
        <v>0</v>
      </c>
      <c r="AS117" s="7" t="s">
        <v>145</v>
      </c>
      <c r="AU117" s="7">
        <v>0</v>
      </c>
      <c r="AV117" s="7" t="s">
        <v>186</v>
      </c>
      <c r="AW117" s="7">
        <v>859</v>
      </c>
      <c r="AX117" s="7" t="s">
        <v>375</v>
      </c>
      <c r="AY117" s="7">
        <v>0</v>
      </c>
      <c r="AZ117" s="7" t="s">
        <v>476</v>
      </c>
      <c r="BA117" s="7">
        <v>142</v>
      </c>
      <c r="BB117" s="7" t="s">
        <v>149</v>
      </c>
      <c r="BC117" s="7">
        <v>203</v>
      </c>
      <c r="BD117" s="7" t="s">
        <v>149</v>
      </c>
      <c r="BE117" s="7">
        <v>32</v>
      </c>
      <c r="BF117" s="7" t="s">
        <v>189</v>
      </c>
      <c r="BG117" s="7" t="s">
        <v>214</v>
      </c>
      <c r="BH117" s="7">
        <v>109</v>
      </c>
      <c r="BI117" s="7" t="s">
        <v>190</v>
      </c>
      <c r="BJ117" s="7">
        <v>800</v>
      </c>
      <c r="BK117" s="7">
        <v>1691</v>
      </c>
      <c r="BL117" s="7" t="s">
        <v>301</v>
      </c>
      <c r="BM117" s="7">
        <v>168</v>
      </c>
      <c r="BN117" s="7" t="s">
        <v>191</v>
      </c>
      <c r="BO117" s="7">
        <v>565</v>
      </c>
      <c r="BP117" s="7" t="s">
        <v>245</v>
      </c>
      <c r="BQ117" s="7" t="s">
        <v>2039</v>
      </c>
      <c r="BR117" s="7">
        <v>1</v>
      </c>
      <c r="BS117" s="7">
        <v>0</v>
      </c>
      <c r="BT117" s="7">
        <v>2664</v>
      </c>
      <c r="BU117" s="7" t="s">
        <v>343</v>
      </c>
      <c r="BV117" s="7">
        <v>0</v>
      </c>
      <c r="BW117" s="7" t="s">
        <v>247</v>
      </c>
      <c r="BX117" s="7">
        <v>1797</v>
      </c>
      <c r="BY117" s="7" t="s">
        <v>247</v>
      </c>
      <c r="BZ117" s="7">
        <v>242326</v>
      </c>
      <c r="CA117" s="7" t="s">
        <v>478</v>
      </c>
      <c r="CB117" s="7" t="s">
        <v>2040</v>
      </c>
      <c r="CC117" s="7" t="s">
        <v>379</v>
      </c>
      <c r="CD117" s="7" t="s">
        <v>156</v>
      </c>
      <c r="CE117" s="7" t="s">
        <v>157</v>
      </c>
      <c r="CG117" s="7" t="s">
        <v>158</v>
      </c>
      <c r="CH117" s="7" t="s">
        <v>194</v>
      </c>
      <c r="CI117" s="7" t="s">
        <v>194</v>
      </c>
      <c r="CJ117" s="7" t="s">
        <v>127</v>
      </c>
      <c r="CK117" s="7" t="s">
        <v>127</v>
      </c>
    </row>
    <row r="118" spans="1:89" ht="13" x14ac:dyDescent="0.15">
      <c r="A118" s="6">
        <v>44960.751742407403</v>
      </c>
      <c r="B118" s="7" t="s">
        <v>336</v>
      </c>
      <c r="C118" s="7" t="s">
        <v>2850</v>
      </c>
      <c r="D118" s="7" t="s">
        <v>126</v>
      </c>
      <c r="E118" s="7" t="s">
        <v>127</v>
      </c>
      <c r="F118" s="7" t="s">
        <v>127</v>
      </c>
      <c r="G118" s="7">
        <v>1</v>
      </c>
      <c r="H118" s="7">
        <v>1</v>
      </c>
      <c r="I118" s="7" t="s">
        <v>129</v>
      </c>
      <c r="J118" s="7" t="s">
        <v>131</v>
      </c>
      <c r="K118" s="7" t="s">
        <v>130</v>
      </c>
      <c r="L118" s="7" t="s">
        <v>2851</v>
      </c>
      <c r="M118" s="7">
        <v>2023010649</v>
      </c>
      <c r="N118" s="7" t="s">
        <v>2852</v>
      </c>
      <c r="O118" s="7">
        <v>11911883406</v>
      </c>
      <c r="P118" s="7" t="s">
        <v>2853</v>
      </c>
      <c r="Q118" s="7">
        <v>45056391859</v>
      </c>
      <c r="R118" s="9">
        <v>38405</v>
      </c>
      <c r="S118" s="7" t="s">
        <v>135</v>
      </c>
      <c r="T118" s="7" t="s">
        <v>136</v>
      </c>
      <c r="U118" s="7" t="s">
        <v>2854</v>
      </c>
      <c r="V118" s="8" t="s">
        <v>2855</v>
      </c>
      <c r="W118" s="7" t="s">
        <v>185</v>
      </c>
      <c r="X118" s="7" t="s">
        <v>140</v>
      </c>
      <c r="Y118" s="7" t="s">
        <v>167</v>
      </c>
      <c r="Z118" s="7" t="s">
        <v>142</v>
      </c>
      <c r="AB118" s="7">
        <v>3</v>
      </c>
      <c r="AC118" s="7">
        <v>3</v>
      </c>
      <c r="AD118" s="7">
        <v>0</v>
      </c>
      <c r="AE118" s="7" t="s">
        <v>143</v>
      </c>
      <c r="AF118" s="7">
        <v>0</v>
      </c>
      <c r="AG118" s="7" t="s">
        <v>145</v>
      </c>
      <c r="AH118" s="7">
        <v>0</v>
      </c>
      <c r="AI118" s="7" t="s">
        <v>145</v>
      </c>
      <c r="AJ118" s="7">
        <v>1197</v>
      </c>
      <c r="AK118" s="7" t="s">
        <v>144</v>
      </c>
      <c r="AL118" s="7">
        <v>0</v>
      </c>
      <c r="AM118" s="7" t="s">
        <v>145</v>
      </c>
      <c r="AN118" s="7">
        <v>0</v>
      </c>
      <c r="AO118" s="7" t="s">
        <v>145</v>
      </c>
      <c r="AP118" s="7">
        <v>1085</v>
      </c>
      <c r="AQ118" s="7" t="s">
        <v>234</v>
      </c>
      <c r="AR118" s="7">
        <v>0</v>
      </c>
      <c r="AS118" s="7" t="s">
        <v>145</v>
      </c>
      <c r="AU118" s="7">
        <v>0</v>
      </c>
      <c r="AV118" s="7" t="s">
        <v>186</v>
      </c>
      <c r="AW118" s="7">
        <v>0</v>
      </c>
      <c r="AX118" s="7" t="s">
        <v>187</v>
      </c>
      <c r="AY118" s="7">
        <v>0</v>
      </c>
      <c r="AZ118" s="7" t="s">
        <v>476</v>
      </c>
      <c r="BA118" s="7">
        <v>68</v>
      </c>
      <c r="BB118" s="7" t="s">
        <v>149</v>
      </c>
      <c r="BC118" s="7">
        <v>124</v>
      </c>
      <c r="BD118" s="7" t="s">
        <v>149</v>
      </c>
      <c r="BE118" s="7">
        <v>42</v>
      </c>
      <c r="BF118" s="7" t="s">
        <v>189</v>
      </c>
      <c r="BG118" s="7" t="s">
        <v>214</v>
      </c>
      <c r="BH118" s="7">
        <v>74</v>
      </c>
      <c r="BI118" s="7" t="s">
        <v>190</v>
      </c>
      <c r="BJ118" s="7">
        <v>72</v>
      </c>
      <c r="BK118" s="7">
        <v>0</v>
      </c>
      <c r="BL118" s="7" t="s">
        <v>148</v>
      </c>
      <c r="BM118" s="7">
        <v>0</v>
      </c>
      <c r="BN118" s="7" t="s">
        <v>148</v>
      </c>
      <c r="BO118" s="7">
        <v>140</v>
      </c>
      <c r="BP118" s="7" t="s">
        <v>152</v>
      </c>
      <c r="BQ118" s="7" t="s">
        <v>342</v>
      </c>
      <c r="BR118" s="7">
        <v>0</v>
      </c>
      <c r="BS118" s="7">
        <v>0</v>
      </c>
      <c r="BT118" s="7">
        <v>0</v>
      </c>
      <c r="BU118" s="7" t="s">
        <v>148</v>
      </c>
      <c r="BV118" s="7">
        <v>0</v>
      </c>
      <c r="BW118" s="7" t="s">
        <v>148</v>
      </c>
      <c r="BX118" s="7">
        <v>0</v>
      </c>
      <c r="BY118" s="7" t="s">
        <v>148</v>
      </c>
      <c r="BZ118" s="7">
        <v>0</v>
      </c>
      <c r="CA118" s="7" t="s">
        <v>148</v>
      </c>
      <c r="CC118" s="7" t="s">
        <v>156</v>
      </c>
      <c r="CD118" s="7" t="s">
        <v>156</v>
      </c>
      <c r="CE118" s="7" t="s">
        <v>175</v>
      </c>
      <c r="CF118" s="7" t="s">
        <v>127</v>
      </c>
      <c r="CG118" s="7" t="s">
        <v>158</v>
      </c>
      <c r="CH118" s="7" t="s">
        <v>237</v>
      </c>
      <c r="CI118" s="7" t="s">
        <v>177</v>
      </c>
      <c r="CJ118" s="7" t="s">
        <v>127</v>
      </c>
      <c r="CK118" s="7" t="s">
        <v>127</v>
      </c>
    </row>
    <row r="119" spans="1:89" ht="13" x14ac:dyDescent="0.15">
      <c r="A119" s="6">
        <v>44960.751861354162</v>
      </c>
      <c r="B119" s="7" t="s">
        <v>314</v>
      </c>
      <c r="C119" s="7" t="s">
        <v>2870</v>
      </c>
      <c r="D119" s="7" t="s">
        <v>126</v>
      </c>
      <c r="E119" s="7" t="s">
        <v>126</v>
      </c>
      <c r="F119" s="7" t="s">
        <v>1550</v>
      </c>
      <c r="G119" s="7">
        <v>1</v>
      </c>
      <c r="H119" s="7" t="s">
        <v>128</v>
      </c>
      <c r="I119" s="7" t="s">
        <v>129</v>
      </c>
      <c r="J119" s="7" t="s">
        <v>131</v>
      </c>
      <c r="K119" s="7" t="s">
        <v>130</v>
      </c>
      <c r="L119" s="7" t="s">
        <v>2871</v>
      </c>
      <c r="M119" s="7">
        <v>2023010462</v>
      </c>
      <c r="N119" s="7" t="s">
        <v>2872</v>
      </c>
      <c r="O119" s="7">
        <v>11971701820</v>
      </c>
      <c r="P119" s="7">
        <v>560447024</v>
      </c>
      <c r="Q119" s="7">
        <v>44996911840</v>
      </c>
      <c r="R119" s="9">
        <v>38719</v>
      </c>
      <c r="S119" s="7" t="s">
        <v>255</v>
      </c>
      <c r="T119" s="7" t="s">
        <v>136</v>
      </c>
      <c r="U119" s="7" t="s">
        <v>2873</v>
      </c>
      <c r="V119" s="8" t="s">
        <v>2874</v>
      </c>
      <c r="W119" s="7" t="s">
        <v>139</v>
      </c>
      <c r="X119" s="7" t="s">
        <v>140</v>
      </c>
      <c r="Y119" s="7" t="s">
        <v>167</v>
      </c>
      <c r="Z119" s="7" t="s">
        <v>142</v>
      </c>
      <c r="AB119" s="7">
        <v>5</v>
      </c>
      <c r="AC119" s="7">
        <v>1</v>
      </c>
      <c r="AD119" s="7">
        <v>0</v>
      </c>
      <c r="AE119" s="7" t="s">
        <v>222</v>
      </c>
      <c r="AF119" s="7">
        <v>0</v>
      </c>
      <c r="AG119" s="7" t="s">
        <v>145</v>
      </c>
      <c r="AH119" s="7">
        <v>1000</v>
      </c>
      <c r="AI119" s="7" t="s">
        <v>267</v>
      </c>
      <c r="AJ119" s="7">
        <v>700</v>
      </c>
      <c r="AK119" s="7" t="s">
        <v>267</v>
      </c>
      <c r="AL119" s="7">
        <v>0</v>
      </c>
      <c r="AM119" s="7" t="s">
        <v>145</v>
      </c>
      <c r="AN119" s="7">
        <v>0</v>
      </c>
      <c r="AO119" s="7" t="s">
        <v>145</v>
      </c>
      <c r="AP119" s="7">
        <v>200</v>
      </c>
      <c r="AQ119" s="7" t="s">
        <v>267</v>
      </c>
      <c r="AR119" s="7">
        <v>0</v>
      </c>
      <c r="AS119" s="7" t="s">
        <v>145</v>
      </c>
      <c r="AU119" s="7">
        <v>0</v>
      </c>
      <c r="AV119" s="7" t="s">
        <v>328</v>
      </c>
      <c r="AW119" s="7">
        <v>380</v>
      </c>
      <c r="AX119" s="7" t="s">
        <v>395</v>
      </c>
      <c r="AY119" s="7">
        <v>0</v>
      </c>
      <c r="AZ119" s="7" t="s">
        <v>154</v>
      </c>
      <c r="BA119" s="7">
        <v>60</v>
      </c>
      <c r="BB119" s="7" t="s">
        <v>169</v>
      </c>
      <c r="BC119" s="7">
        <v>90</v>
      </c>
      <c r="BD119" s="7" t="s">
        <v>150</v>
      </c>
      <c r="BE119" s="7">
        <v>0</v>
      </c>
      <c r="BF119" s="7" t="s">
        <v>148</v>
      </c>
      <c r="BG119" s="7" t="s">
        <v>214</v>
      </c>
      <c r="BH119" s="7">
        <v>50</v>
      </c>
      <c r="BI119" s="7" t="s">
        <v>171</v>
      </c>
      <c r="BJ119" s="7">
        <v>100</v>
      </c>
      <c r="BK119" s="7">
        <v>0</v>
      </c>
      <c r="BL119" s="7" t="s">
        <v>148</v>
      </c>
      <c r="BM119" s="7">
        <v>0</v>
      </c>
      <c r="BN119" s="7" t="s">
        <v>148</v>
      </c>
      <c r="BO119" s="7">
        <v>0</v>
      </c>
      <c r="BP119" s="7" t="s">
        <v>148</v>
      </c>
      <c r="BR119" s="7">
        <v>1</v>
      </c>
      <c r="BS119" s="7">
        <v>0</v>
      </c>
      <c r="BT119" s="7">
        <v>1500</v>
      </c>
      <c r="BU119" s="7" t="s">
        <v>155</v>
      </c>
      <c r="BV119" s="7">
        <v>0</v>
      </c>
      <c r="BW119" s="7" t="s">
        <v>148</v>
      </c>
      <c r="BX119" s="7">
        <v>0</v>
      </c>
      <c r="BY119" s="7" t="s">
        <v>148</v>
      </c>
      <c r="BZ119" s="7">
        <v>5000</v>
      </c>
      <c r="CA119" s="7" t="s">
        <v>155</v>
      </c>
      <c r="CC119" s="7" t="s">
        <v>156</v>
      </c>
      <c r="CD119" s="7" t="s">
        <v>156</v>
      </c>
      <c r="CE119" s="7" t="s">
        <v>157</v>
      </c>
      <c r="CG119" s="7" t="s">
        <v>158</v>
      </c>
      <c r="CH119" s="7" t="s">
        <v>177</v>
      </c>
      <c r="CI119" s="7" t="s">
        <v>177</v>
      </c>
      <c r="CJ119" s="7" t="s">
        <v>127</v>
      </c>
      <c r="CK119" s="7" t="s">
        <v>127</v>
      </c>
    </row>
    <row r="120" spans="1:89" ht="13" x14ac:dyDescent="0.15">
      <c r="A120" s="6">
        <v>44960.754760925927</v>
      </c>
      <c r="B120" s="7" t="s">
        <v>549</v>
      </c>
      <c r="C120" s="7" t="s">
        <v>2383</v>
      </c>
      <c r="D120" s="7" t="s">
        <v>126</v>
      </c>
      <c r="E120" s="7" t="s">
        <v>126</v>
      </c>
      <c r="F120" s="7" t="s">
        <v>1129</v>
      </c>
      <c r="G120" s="7">
        <v>3</v>
      </c>
      <c r="H120" s="7">
        <v>2</v>
      </c>
      <c r="I120" s="7" t="s">
        <v>129</v>
      </c>
      <c r="J120" s="7" t="s">
        <v>131</v>
      </c>
      <c r="K120" s="7" t="s">
        <v>130</v>
      </c>
      <c r="L120" s="7" t="s">
        <v>2384</v>
      </c>
      <c r="M120" s="7">
        <v>2023010514</v>
      </c>
      <c r="N120" s="7" t="s">
        <v>2385</v>
      </c>
      <c r="O120" s="7">
        <v>11956977885</v>
      </c>
      <c r="P120" s="7">
        <v>554094277</v>
      </c>
      <c r="Q120" s="7">
        <v>44115370874</v>
      </c>
      <c r="R120" s="9">
        <v>37888</v>
      </c>
      <c r="S120" s="7" t="s">
        <v>135</v>
      </c>
      <c r="T120" s="7" t="s">
        <v>136</v>
      </c>
      <c r="U120" s="7" t="s">
        <v>2386</v>
      </c>
      <c r="V120" s="8" t="s">
        <v>2387</v>
      </c>
      <c r="W120" s="7" t="s">
        <v>139</v>
      </c>
      <c r="X120" s="7" t="s">
        <v>140</v>
      </c>
      <c r="Y120" s="7" t="s">
        <v>167</v>
      </c>
      <c r="Z120" s="7" t="s">
        <v>142</v>
      </c>
      <c r="AB120" s="7">
        <v>8</v>
      </c>
      <c r="AC120" s="7">
        <v>7</v>
      </c>
      <c r="AE120" s="7" t="s">
        <v>143</v>
      </c>
      <c r="AF120" s="7">
        <v>0</v>
      </c>
      <c r="AG120" s="7" t="s">
        <v>145</v>
      </c>
      <c r="AH120" s="7">
        <v>2576</v>
      </c>
      <c r="AI120" s="7" t="s">
        <v>144</v>
      </c>
      <c r="AJ120" s="7">
        <v>0</v>
      </c>
      <c r="AK120" s="7" t="s">
        <v>145</v>
      </c>
      <c r="AL120" s="7">
        <v>0</v>
      </c>
      <c r="AM120" s="7" t="s">
        <v>145</v>
      </c>
      <c r="AN120" s="7">
        <v>0</v>
      </c>
      <c r="AO120" s="7" t="s">
        <v>145</v>
      </c>
      <c r="AP120" s="7">
        <v>0</v>
      </c>
      <c r="AQ120" s="7" t="s">
        <v>145</v>
      </c>
      <c r="AR120" s="7">
        <v>1000</v>
      </c>
      <c r="AS120" s="7" t="s">
        <v>267</v>
      </c>
      <c r="AT120" s="7" t="s">
        <v>2388</v>
      </c>
      <c r="AU120" s="7">
        <v>0</v>
      </c>
      <c r="AV120" s="7" t="s">
        <v>186</v>
      </c>
      <c r="AW120" s="7">
        <v>0</v>
      </c>
      <c r="AX120" s="7" t="s">
        <v>187</v>
      </c>
      <c r="AY120" s="7">
        <v>178</v>
      </c>
      <c r="AZ120" s="7" t="s">
        <v>188</v>
      </c>
      <c r="BA120" s="7">
        <v>0</v>
      </c>
      <c r="BB120" s="7" t="s">
        <v>359</v>
      </c>
      <c r="BC120" s="7">
        <v>119</v>
      </c>
      <c r="BD120" s="7" t="s">
        <v>149</v>
      </c>
      <c r="BE120" s="7">
        <v>0</v>
      </c>
      <c r="BF120" s="7" t="s">
        <v>148</v>
      </c>
      <c r="BG120" s="7" t="s">
        <v>170</v>
      </c>
      <c r="BH120" s="7">
        <v>65</v>
      </c>
      <c r="BI120" s="7" t="s">
        <v>171</v>
      </c>
      <c r="BJ120" s="7">
        <v>671</v>
      </c>
      <c r="BK120" s="7">
        <v>0</v>
      </c>
      <c r="BL120" s="7" t="s">
        <v>148</v>
      </c>
      <c r="BM120" s="7">
        <v>0</v>
      </c>
      <c r="BN120" s="7" t="s">
        <v>148</v>
      </c>
      <c r="BO120" s="7">
        <v>176</v>
      </c>
      <c r="BP120" s="7" t="s">
        <v>152</v>
      </c>
      <c r="BQ120" s="7" t="s">
        <v>2389</v>
      </c>
      <c r="BR120" s="7">
        <v>1</v>
      </c>
      <c r="BS120" s="7">
        <v>0</v>
      </c>
      <c r="BT120" s="7">
        <v>100</v>
      </c>
      <c r="BU120" s="7" t="s">
        <v>155</v>
      </c>
      <c r="BV120" s="7">
        <v>300</v>
      </c>
      <c r="BW120" s="7" t="s">
        <v>154</v>
      </c>
      <c r="BX120" s="7">
        <v>0</v>
      </c>
      <c r="BY120" s="7" t="s">
        <v>148</v>
      </c>
      <c r="BZ120" s="7">
        <v>0</v>
      </c>
      <c r="CA120" s="7" t="s">
        <v>148</v>
      </c>
      <c r="CC120" s="7" t="s">
        <v>156</v>
      </c>
      <c r="CD120" s="7" t="s">
        <v>156</v>
      </c>
      <c r="CE120" s="7" t="s">
        <v>175</v>
      </c>
      <c r="CF120" s="7" t="s">
        <v>127</v>
      </c>
      <c r="CG120" s="7" t="s">
        <v>158</v>
      </c>
      <c r="CH120" s="7" t="s">
        <v>176</v>
      </c>
      <c r="CI120" s="7" t="s">
        <v>177</v>
      </c>
      <c r="CJ120" s="7" t="s">
        <v>127</v>
      </c>
      <c r="CK120" s="7" t="s">
        <v>127</v>
      </c>
    </row>
    <row r="121" spans="1:89" ht="13" x14ac:dyDescent="0.15">
      <c r="A121" s="6">
        <v>44961.381404097221</v>
      </c>
      <c r="B121" s="7" t="s">
        <v>160</v>
      </c>
      <c r="C121" s="7" t="s">
        <v>2313</v>
      </c>
      <c r="D121" s="7" t="s">
        <v>126</v>
      </c>
      <c r="E121" s="7" t="s">
        <v>127</v>
      </c>
      <c r="F121" s="7" t="s">
        <v>127</v>
      </c>
      <c r="G121" s="7">
        <v>1</v>
      </c>
      <c r="H121" s="7" t="s">
        <v>128</v>
      </c>
      <c r="I121" s="7" t="s">
        <v>129</v>
      </c>
      <c r="J121" s="7" t="s">
        <v>131</v>
      </c>
      <c r="K121" s="7" t="s">
        <v>130</v>
      </c>
      <c r="L121" s="7" t="s">
        <v>2314</v>
      </c>
      <c r="M121" s="7">
        <v>2023010497</v>
      </c>
      <c r="N121" s="7" t="s">
        <v>2315</v>
      </c>
      <c r="O121" s="7">
        <v>11949766167</v>
      </c>
      <c r="P121" s="7">
        <v>530413474</v>
      </c>
      <c r="Q121" s="7">
        <v>53696048860</v>
      </c>
      <c r="R121" s="9">
        <v>38378</v>
      </c>
      <c r="S121" s="7" t="s">
        <v>255</v>
      </c>
      <c r="T121" s="7" t="s">
        <v>136</v>
      </c>
      <c r="U121" s="7" t="s">
        <v>2316</v>
      </c>
      <c r="V121" s="8" t="s">
        <v>2317</v>
      </c>
      <c r="W121" s="7" t="s">
        <v>139</v>
      </c>
      <c r="X121" s="7" t="s">
        <v>140</v>
      </c>
      <c r="Y121" s="7" t="s">
        <v>167</v>
      </c>
      <c r="Z121" s="7" t="s">
        <v>142</v>
      </c>
      <c r="AB121" s="7">
        <v>2</v>
      </c>
      <c r="AC121" s="7">
        <v>2</v>
      </c>
      <c r="AE121" s="7" t="s">
        <v>143</v>
      </c>
      <c r="AF121" s="7">
        <v>0</v>
      </c>
      <c r="AG121" s="7" t="s">
        <v>145</v>
      </c>
      <c r="AH121" s="7">
        <v>0</v>
      </c>
      <c r="AI121" s="7" t="s">
        <v>145</v>
      </c>
      <c r="AJ121" s="7">
        <v>1732</v>
      </c>
      <c r="AK121" s="7" t="s">
        <v>144</v>
      </c>
      <c r="AL121" s="7">
        <v>0</v>
      </c>
      <c r="AM121" s="7" t="s">
        <v>145</v>
      </c>
      <c r="AN121" s="7">
        <v>0</v>
      </c>
      <c r="AO121" s="7" t="s">
        <v>145</v>
      </c>
      <c r="AP121" s="7">
        <v>0</v>
      </c>
      <c r="AQ121" s="7" t="s">
        <v>145</v>
      </c>
      <c r="AR121" s="7">
        <v>0</v>
      </c>
      <c r="AS121" s="7" t="s">
        <v>145</v>
      </c>
      <c r="AU121" s="7">
        <v>2</v>
      </c>
      <c r="AV121" s="7" t="s">
        <v>328</v>
      </c>
      <c r="AW121" s="7">
        <v>0</v>
      </c>
      <c r="AX121" s="7" t="s">
        <v>329</v>
      </c>
      <c r="AY121" s="7">
        <v>0</v>
      </c>
      <c r="AZ121" s="7" t="s">
        <v>148</v>
      </c>
      <c r="BA121" s="7">
        <v>33</v>
      </c>
      <c r="BB121" s="7" t="s">
        <v>359</v>
      </c>
      <c r="BC121" s="7">
        <v>200</v>
      </c>
      <c r="BD121" s="7" t="s">
        <v>149</v>
      </c>
      <c r="BE121" s="7">
        <v>0</v>
      </c>
      <c r="BF121" s="7" t="s">
        <v>148</v>
      </c>
      <c r="BG121" s="7" t="s">
        <v>170</v>
      </c>
      <c r="BH121" s="7">
        <v>131</v>
      </c>
      <c r="BI121" s="7" t="s">
        <v>190</v>
      </c>
      <c r="BJ121" s="7">
        <v>71</v>
      </c>
      <c r="BK121" s="7">
        <v>0</v>
      </c>
      <c r="BL121" s="7" t="s">
        <v>148</v>
      </c>
      <c r="BM121" s="7">
        <v>148</v>
      </c>
      <c r="BN121" s="7" t="s">
        <v>191</v>
      </c>
      <c r="BO121" s="7">
        <v>40</v>
      </c>
      <c r="BP121" s="7" t="s">
        <v>152</v>
      </c>
      <c r="BQ121" s="7" t="s">
        <v>2318</v>
      </c>
      <c r="BR121" s="7">
        <v>0</v>
      </c>
      <c r="BS121" s="7">
        <v>1</v>
      </c>
      <c r="BT121" s="7">
        <v>376</v>
      </c>
      <c r="BU121" s="7" t="s">
        <v>247</v>
      </c>
      <c r="BV121" s="7">
        <v>0</v>
      </c>
      <c r="BW121" s="7" t="s">
        <v>148</v>
      </c>
      <c r="BX121" s="7">
        <v>0</v>
      </c>
      <c r="BY121" s="7" t="s">
        <v>148</v>
      </c>
      <c r="BZ121" s="7">
        <v>0</v>
      </c>
      <c r="CA121" s="7" t="s">
        <v>148</v>
      </c>
      <c r="CC121" s="7" t="s">
        <v>156</v>
      </c>
      <c r="CD121" s="7" t="s">
        <v>156</v>
      </c>
      <c r="CE121" s="7" t="s">
        <v>175</v>
      </c>
      <c r="CG121" s="7" t="s">
        <v>158</v>
      </c>
      <c r="CH121" s="7" t="s">
        <v>260</v>
      </c>
      <c r="CI121" s="7" t="s">
        <v>177</v>
      </c>
      <c r="CJ121" s="7" t="s">
        <v>127</v>
      </c>
      <c r="CK121" s="7" t="s">
        <v>127</v>
      </c>
    </row>
    <row r="122" spans="1:89" ht="13" x14ac:dyDescent="0.15">
      <c r="A122" s="6">
        <v>44961.391602534721</v>
      </c>
      <c r="B122" s="7" t="s">
        <v>728</v>
      </c>
      <c r="C122" s="7" t="s">
        <v>1499</v>
      </c>
      <c r="D122" s="7" t="s">
        <v>126</v>
      </c>
      <c r="E122" s="7" t="s">
        <v>127</v>
      </c>
      <c r="F122" s="7" t="s">
        <v>127</v>
      </c>
      <c r="G122" s="7">
        <v>1</v>
      </c>
      <c r="H122" s="7">
        <v>2</v>
      </c>
      <c r="I122" s="7" t="s">
        <v>129</v>
      </c>
      <c r="J122" s="7" t="s">
        <v>131</v>
      </c>
      <c r="K122" s="7" t="s">
        <v>130</v>
      </c>
      <c r="L122" s="7" t="s">
        <v>1500</v>
      </c>
      <c r="M122" s="7">
        <v>2023010298</v>
      </c>
      <c r="N122" s="7" t="s">
        <v>1501</v>
      </c>
      <c r="O122" s="7">
        <v>11932218498</v>
      </c>
      <c r="P122" s="7">
        <v>502403895</v>
      </c>
      <c r="Q122" s="7">
        <v>56491111890</v>
      </c>
      <c r="R122" s="9">
        <v>38711</v>
      </c>
      <c r="S122" s="7" t="s">
        <v>255</v>
      </c>
      <c r="T122" s="7" t="s">
        <v>136</v>
      </c>
      <c r="U122" s="7" t="s">
        <v>1502</v>
      </c>
      <c r="V122" s="8" t="s">
        <v>1503</v>
      </c>
      <c r="W122" s="7" t="s">
        <v>1004</v>
      </c>
      <c r="X122" s="7" t="s">
        <v>140</v>
      </c>
      <c r="Y122" s="7" t="s">
        <v>167</v>
      </c>
      <c r="Z122" s="7" t="s">
        <v>142</v>
      </c>
      <c r="AB122" s="7">
        <v>3</v>
      </c>
      <c r="AC122" s="7">
        <v>3</v>
      </c>
      <c r="AE122" s="7" t="s">
        <v>222</v>
      </c>
      <c r="AF122" s="7">
        <v>0</v>
      </c>
      <c r="AG122" s="7" t="s">
        <v>145</v>
      </c>
      <c r="AH122" s="7">
        <v>1000</v>
      </c>
      <c r="AI122" s="7" t="s">
        <v>144</v>
      </c>
      <c r="AJ122" s="7">
        <v>0</v>
      </c>
      <c r="AK122" s="7" t="s">
        <v>145</v>
      </c>
      <c r="AL122" s="7">
        <v>0</v>
      </c>
      <c r="AM122" s="7" t="s">
        <v>145</v>
      </c>
      <c r="AN122" s="7">
        <v>0</v>
      </c>
      <c r="AO122" s="7" t="s">
        <v>145</v>
      </c>
      <c r="AP122" s="7">
        <v>0</v>
      </c>
      <c r="AQ122" s="7" t="s">
        <v>145</v>
      </c>
      <c r="AR122" s="7">
        <v>0</v>
      </c>
      <c r="AS122" s="7" t="s">
        <v>145</v>
      </c>
      <c r="AT122" s="7" t="s">
        <v>1504</v>
      </c>
      <c r="AU122" s="7">
        <v>0</v>
      </c>
      <c r="AV122" s="7" t="s">
        <v>532</v>
      </c>
      <c r="AW122" s="7">
        <v>0</v>
      </c>
      <c r="AX122" s="7" t="s">
        <v>329</v>
      </c>
      <c r="AY122" s="7">
        <v>0</v>
      </c>
      <c r="AZ122" s="7" t="s">
        <v>212</v>
      </c>
      <c r="BA122" s="7">
        <v>0</v>
      </c>
      <c r="BB122" s="7" t="s">
        <v>268</v>
      </c>
      <c r="BC122" s="7">
        <v>0</v>
      </c>
      <c r="BD122" s="7" t="s">
        <v>595</v>
      </c>
      <c r="BE122" s="7">
        <v>108</v>
      </c>
      <c r="BF122" s="7" t="s">
        <v>189</v>
      </c>
      <c r="BG122" s="7" t="s">
        <v>214</v>
      </c>
      <c r="BH122" s="7">
        <v>140</v>
      </c>
      <c r="BI122" s="7" t="s">
        <v>190</v>
      </c>
      <c r="BJ122" s="7">
        <v>100</v>
      </c>
      <c r="BK122" s="7">
        <v>0</v>
      </c>
      <c r="BL122" s="7" t="s">
        <v>148</v>
      </c>
      <c r="BM122" s="7">
        <v>0</v>
      </c>
      <c r="BN122" s="7" t="s">
        <v>148</v>
      </c>
      <c r="BO122" s="7">
        <v>70</v>
      </c>
      <c r="BP122" s="7" t="s">
        <v>152</v>
      </c>
      <c r="BQ122" s="7" t="s">
        <v>1505</v>
      </c>
      <c r="BR122" s="7">
        <v>1</v>
      </c>
      <c r="BS122" s="7">
        <v>0</v>
      </c>
      <c r="BT122" s="7">
        <v>840</v>
      </c>
      <c r="BU122" s="7" t="s">
        <v>343</v>
      </c>
      <c r="BV122" s="7">
        <v>0</v>
      </c>
      <c r="BW122" s="7" t="s">
        <v>247</v>
      </c>
      <c r="BX122" s="7">
        <v>0</v>
      </c>
      <c r="BY122" s="7" t="s">
        <v>148</v>
      </c>
      <c r="BZ122" s="7">
        <v>0</v>
      </c>
      <c r="CA122" s="7" t="s">
        <v>148</v>
      </c>
      <c r="CC122" s="7" t="s">
        <v>156</v>
      </c>
      <c r="CD122" s="7" t="s">
        <v>156</v>
      </c>
      <c r="CE122" s="7" t="s">
        <v>157</v>
      </c>
      <c r="CG122" s="7" t="s">
        <v>158</v>
      </c>
      <c r="CH122" s="7" t="s">
        <v>260</v>
      </c>
      <c r="CI122" s="7" t="s">
        <v>194</v>
      </c>
      <c r="CJ122" s="7" t="s">
        <v>127</v>
      </c>
      <c r="CK122" s="7" t="s">
        <v>127</v>
      </c>
    </row>
    <row r="123" spans="1:89" ht="13" x14ac:dyDescent="0.15">
      <c r="A123" s="6">
        <v>44961.401371388885</v>
      </c>
      <c r="B123" s="7" t="s">
        <v>303</v>
      </c>
      <c r="C123" s="7" t="s">
        <v>2015</v>
      </c>
      <c r="D123" s="7" t="s">
        <v>126</v>
      </c>
      <c r="E123" s="7" t="s">
        <v>127</v>
      </c>
      <c r="F123" s="7" t="s">
        <v>127</v>
      </c>
      <c r="G123" s="7" t="s">
        <v>128</v>
      </c>
      <c r="H123" s="7" t="s">
        <v>128</v>
      </c>
      <c r="I123" s="7" t="s">
        <v>129</v>
      </c>
      <c r="J123" s="7" t="s">
        <v>131</v>
      </c>
      <c r="K123" s="7" t="s">
        <v>130</v>
      </c>
      <c r="L123" s="7" t="s">
        <v>2016</v>
      </c>
      <c r="M123" s="7">
        <v>2023010430</v>
      </c>
      <c r="N123" s="7" t="s">
        <v>2017</v>
      </c>
      <c r="O123" s="7">
        <v>11932503713</v>
      </c>
      <c r="P123" s="7">
        <v>574567586</v>
      </c>
      <c r="Q123" s="7">
        <v>49468292886</v>
      </c>
      <c r="R123" s="9">
        <v>38331</v>
      </c>
      <c r="S123" s="7" t="s">
        <v>135</v>
      </c>
      <c r="T123" s="7" t="s">
        <v>136</v>
      </c>
      <c r="U123" s="7" t="s">
        <v>2018</v>
      </c>
      <c r="V123" s="8" t="s">
        <v>2019</v>
      </c>
      <c r="W123" s="7" t="s">
        <v>185</v>
      </c>
      <c r="X123" s="7" t="s">
        <v>140</v>
      </c>
      <c r="Y123" s="7" t="s">
        <v>167</v>
      </c>
      <c r="Z123" s="7" t="s">
        <v>142</v>
      </c>
      <c r="AB123" s="7">
        <v>4</v>
      </c>
      <c r="AC123" s="7">
        <v>4</v>
      </c>
      <c r="AE123" s="7" t="s">
        <v>143</v>
      </c>
      <c r="AF123" s="7">
        <v>0</v>
      </c>
      <c r="AG123" s="7" t="s">
        <v>145</v>
      </c>
      <c r="AH123" s="7">
        <v>0</v>
      </c>
      <c r="AI123" s="7" t="s">
        <v>145</v>
      </c>
      <c r="AJ123" s="7">
        <v>1860</v>
      </c>
      <c r="AK123" s="7" t="s">
        <v>144</v>
      </c>
      <c r="AL123" s="7">
        <v>0</v>
      </c>
      <c r="AM123" s="7" t="s">
        <v>145</v>
      </c>
      <c r="AN123" s="7">
        <v>0</v>
      </c>
      <c r="AO123" s="7" t="s">
        <v>145</v>
      </c>
      <c r="AP123" s="7">
        <v>0</v>
      </c>
      <c r="AQ123" s="7" t="s">
        <v>145</v>
      </c>
      <c r="AR123" s="7">
        <v>0</v>
      </c>
      <c r="AS123" s="7" t="s">
        <v>145</v>
      </c>
      <c r="AU123" s="7">
        <v>0</v>
      </c>
      <c r="AV123" s="7" t="s">
        <v>186</v>
      </c>
      <c r="AW123" s="7">
        <v>0</v>
      </c>
      <c r="AX123" s="7" t="s">
        <v>187</v>
      </c>
      <c r="AY123" s="7">
        <v>0</v>
      </c>
      <c r="AZ123" s="7" t="s">
        <v>148</v>
      </c>
      <c r="BA123" s="7">
        <v>42</v>
      </c>
      <c r="BB123" s="7" t="s">
        <v>149</v>
      </c>
      <c r="BC123" s="7">
        <v>178</v>
      </c>
      <c r="BD123" s="7" t="s">
        <v>149</v>
      </c>
      <c r="BE123" s="7">
        <v>26</v>
      </c>
      <c r="BF123" s="7" t="s">
        <v>189</v>
      </c>
      <c r="BG123" s="7" t="s">
        <v>170</v>
      </c>
      <c r="BH123" s="7">
        <v>46</v>
      </c>
      <c r="BI123" s="7" t="s">
        <v>190</v>
      </c>
      <c r="BJ123" s="7">
        <v>250</v>
      </c>
      <c r="BK123" s="7">
        <v>0</v>
      </c>
      <c r="BL123" s="7" t="s">
        <v>148</v>
      </c>
      <c r="BM123" s="7">
        <v>0</v>
      </c>
      <c r="BN123" s="7" t="s">
        <v>148</v>
      </c>
      <c r="BO123" s="7">
        <v>0</v>
      </c>
      <c r="BP123" s="7" t="s">
        <v>148</v>
      </c>
      <c r="BR123" s="7">
        <v>0</v>
      </c>
      <c r="BS123" s="7">
        <v>0</v>
      </c>
      <c r="BT123" s="7">
        <v>0</v>
      </c>
      <c r="BU123" s="7" t="s">
        <v>148</v>
      </c>
      <c r="BV123" s="7">
        <v>0</v>
      </c>
      <c r="BW123" s="7" t="s">
        <v>148</v>
      </c>
      <c r="BX123" s="7">
        <v>0</v>
      </c>
      <c r="BY123" s="7" t="s">
        <v>148</v>
      </c>
      <c r="BZ123" s="7">
        <v>0</v>
      </c>
      <c r="CA123" s="7" t="s">
        <v>148</v>
      </c>
      <c r="CC123" s="7" t="s">
        <v>156</v>
      </c>
      <c r="CD123" s="7" t="s">
        <v>379</v>
      </c>
      <c r="CE123" s="7" t="s">
        <v>157</v>
      </c>
      <c r="CF123" s="7" t="s">
        <v>418</v>
      </c>
      <c r="CG123" s="7" t="s">
        <v>158</v>
      </c>
      <c r="CH123" s="7" t="s">
        <v>176</v>
      </c>
      <c r="CI123" s="7" t="s">
        <v>176</v>
      </c>
      <c r="CJ123" s="7" t="s">
        <v>127</v>
      </c>
      <c r="CK123" s="7" t="s">
        <v>126</v>
      </c>
    </row>
    <row r="124" spans="1:89" ht="13" x14ac:dyDescent="0.15">
      <c r="A124" s="6">
        <v>44961.415789456019</v>
      </c>
      <c r="B124" s="7" t="s">
        <v>1526</v>
      </c>
      <c r="C124" s="7" t="s">
        <v>2824</v>
      </c>
      <c r="D124" s="7" t="s">
        <v>126</v>
      </c>
      <c r="E124" s="7" t="s">
        <v>127</v>
      </c>
      <c r="F124" s="7" t="s">
        <v>127</v>
      </c>
      <c r="G124" s="7" t="s">
        <v>128</v>
      </c>
      <c r="H124" s="7" t="s">
        <v>128</v>
      </c>
      <c r="I124" s="7" t="s">
        <v>129</v>
      </c>
      <c r="J124" s="7" t="s">
        <v>131</v>
      </c>
      <c r="K124" s="7" t="s">
        <v>180</v>
      </c>
      <c r="L124" s="7" t="s">
        <v>2825</v>
      </c>
      <c r="M124" s="7">
        <v>2023010341</v>
      </c>
      <c r="N124" s="7" t="s">
        <v>2826</v>
      </c>
      <c r="O124" s="7">
        <v>11942623919</v>
      </c>
      <c r="P124" s="7">
        <v>555778447</v>
      </c>
      <c r="Q124" s="7">
        <v>54562828870</v>
      </c>
      <c r="R124" s="9">
        <v>38703</v>
      </c>
      <c r="S124" s="7" t="s">
        <v>255</v>
      </c>
      <c r="T124" s="7" t="s">
        <v>136</v>
      </c>
      <c r="U124" s="7" t="s">
        <v>2827</v>
      </c>
      <c r="V124" s="8" t="s">
        <v>2828</v>
      </c>
      <c r="W124" s="7" t="s">
        <v>493</v>
      </c>
      <c r="X124" s="7" t="s">
        <v>140</v>
      </c>
      <c r="Y124" s="7" t="s">
        <v>167</v>
      </c>
      <c r="Z124" s="7" t="s">
        <v>142</v>
      </c>
      <c r="AB124" s="7">
        <v>3</v>
      </c>
      <c r="AC124" s="7">
        <v>1</v>
      </c>
      <c r="AD124" s="7">
        <v>1</v>
      </c>
      <c r="AE124" s="7" t="s">
        <v>222</v>
      </c>
      <c r="AF124" s="7">
        <v>0</v>
      </c>
      <c r="AG124" s="7" t="s">
        <v>145</v>
      </c>
      <c r="AH124" s="7">
        <v>1770</v>
      </c>
      <c r="AI124" s="7" t="s">
        <v>223</v>
      </c>
      <c r="AJ124" s="7">
        <v>2000</v>
      </c>
      <c r="AK124" s="7" t="s">
        <v>267</v>
      </c>
      <c r="AL124" s="7">
        <v>0</v>
      </c>
      <c r="AM124" s="7" t="s">
        <v>145</v>
      </c>
      <c r="AN124" s="7">
        <v>0</v>
      </c>
      <c r="AO124" s="7" t="s">
        <v>145</v>
      </c>
      <c r="AP124" s="7">
        <v>0</v>
      </c>
      <c r="AQ124" s="7" t="s">
        <v>145</v>
      </c>
      <c r="AR124" s="7">
        <v>0</v>
      </c>
      <c r="AS124" s="7" t="s">
        <v>145</v>
      </c>
      <c r="AU124" s="7">
        <v>0</v>
      </c>
      <c r="AV124" s="7" t="s">
        <v>186</v>
      </c>
      <c r="AW124" s="7">
        <v>0</v>
      </c>
      <c r="AX124" s="7" t="s">
        <v>375</v>
      </c>
      <c r="AY124" s="7">
        <v>471</v>
      </c>
      <c r="AZ124" s="7" t="s">
        <v>188</v>
      </c>
      <c r="BA124" s="7">
        <v>76</v>
      </c>
      <c r="BB124" s="7" t="s">
        <v>149</v>
      </c>
      <c r="BC124" s="7">
        <v>109</v>
      </c>
      <c r="BD124" s="7" t="s">
        <v>149</v>
      </c>
      <c r="BE124" s="7">
        <v>0</v>
      </c>
      <c r="BF124" s="7" t="s">
        <v>148</v>
      </c>
      <c r="BG124" s="7" t="s">
        <v>170</v>
      </c>
      <c r="BH124" s="7">
        <v>70</v>
      </c>
      <c r="BI124" s="7" t="s">
        <v>171</v>
      </c>
      <c r="BJ124" s="7">
        <v>410</v>
      </c>
      <c r="BK124" s="7">
        <v>0</v>
      </c>
      <c r="BL124" s="7" t="s">
        <v>148</v>
      </c>
      <c r="BM124" s="7">
        <v>861</v>
      </c>
      <c r="BN124" s="7" t="s">
        <v>225</v>
      </c>
      <c r="BO124" s="7">
        <v>30</v>
      </c>
      <c r="BP124" s="7" t="s">
        <v>152</v>
      </c>
      <c r="BQ124" s="7" t="s">
        <v>2829</v>
      </c>
      <c r="BR124" s="7">
        <v>0</v>
      </c>
      <c r="BS124" s="7">
        <v>1</v>
      </c>
      <c r="BT124" s="7">
        <v>315</v>
      </c>
      <c r="BU124" s="7" t="s">
        <v>155</v>
      </c>
      <c r="BV124" s="7">
        <v>0</v>
      </c>
      <c r="BW124" s="7" t="s">
        <v>148</v>
      </c>
      <c r="BX124" s="7">
        <v>0</v>
      </c>
      <c r="BY124" s="7" t="s">
        <v>148</v>
      </c>
      <c r="BZ124" s="7">
        <v>0</v>
      </c>
      <c r="CA124" s="7" t="s">
        <v>148</v>
      </c>
      <c r="CC124" s="7" t="s">
        <v>156</v>
      </c>
      <c r="CD124" s="7" t="s">
        <v>156</v>
      </c>
      <c r="CE124" s="7" t="s">
        <v>157</v>
      </c>
      <c r="CF124" s="7" t="s">
        <v>127</v>
      </c>
      <c r="CG124" s="7" t="s">
        <v>158</v>
      </c>
      <c r="CH124" s="7" t="s">
        <v>227</v>
      </c>
      <c r="CI124" s="7" t="s">
        <v>203</v>
      </c>
      <c r="CJ124" s="7" t="s">
        <v>127</v>
      </c>
      <c r="CK124" s="7" t="s">
        <v>126</v>
      </c>
    </row>
    <row r="125" spans="1:89" ht="13" x14ac:dyDescent="0.15">
      <c r="A125" s="6">
        <v>44961.420424502314</v>
      </c>
      <c r="B125" s="7" t="s">
        <v>728</v>
      </c>
      <c r="C125" s="7" t="s">
        <v>1414</v>
      </c>
      <c r="D125" s="7" t="s">
        <v>126</v>
      </c>
      <c r="E125" s="7" t="s">
        <v>127</v>
      </c>
      <c r="F125" s="7" t="s">
        <v>127</v>
      </c>
      <c r="G125" s="7">
        <v>1</v>
      </c>
      <c r="H125" s="7" t="s">
        <v>128</v>
      </c>
      <c r="I125" s="7" t="s">
        <v>129</v>
      </c>
      <c r="J125" s="7" t="s">
        <v>130</v>
      </c>
      <c r="K125" s="7" t="s">
        <v>131</v>
      </c>
      <c r="L125" s="7" t="s">
        <v>1416</v>
      </c>
      <c r="M125" s="7">
        <v>2023010271</v>
      </c>
      <c r="N125" s="7" t="s">
        <v>1416</v>
      </c>
      <c r="O125" s="7">
        <v>11949047839</v>
      </c>
      <c r="P125" s="7">
        <v>525153160</v>
      </c>
      <c r="Q125" s="7">
        <v>46644648860</v>
      </c>
      <c r="R125" s="9">
        <v>38710</v>
      </c>
      <c r="S125" s="7" t="s">
        <v>255</v>
      </c>
      <c r="T125" s="7" t="s">
        <v>136</v>
      </c>
      <c r="U125" s="7" t="s">
        <v>1417</v>
      </c>
      <c r="V125" s="8" t="s">
        <v>1418</v>
      </c>
      <c r="W125" s="7" t="s">
        <v>139</v>
      </c>
      <c r="X125" s="7" t="s">
        <v>140</v>
      </c>
      <c r="Y125" s="7" t="s">
        <v>167</v>
      </c>
      <c r="Z125" s="7" t="s">
        <v>142</v>
      </c>
      <c r="AB125" s="7">
        <v>4</v>
      </c>
      <c r="AC125" s="7">
        <v>3</v>
      </c>
      <c r="AD125" s="7">
        <v>1</v>
      </c>
      <c r="AE125" s="7" t="s">
        <v>143</v>
      </c>
      <c r="AF125" s="7">
        <v>0</v>
      </c>
      <c r="AG125" s="7" t="s">
        <v>145</v>
      </c>
      <c r="AH125" s="7">
        <v>2185</v>
      </c>
      <c r="AI125" s="7" t="s">
        <v>211</v>
      </c>
      <c r="AJ125" s="7">
        <v>1200</v>
      </c>
      <c r="AK125" s="7" t="s">
        <v>210</v>
      </c>
      <c r="AL125" s="7">
        <v>0</v>
      </c>
      <c r="AM125" s="7" t="s">
        <v>145</v>
      </c>
      <c r="AN125" s="7">
        <v>0</v>
      </c>
      <c r="AO125" s="7" t="s">
        <v>145</v>
      </c>
      <c r="AP125" s="7">
        <v>0</v>
      </c>
      <c r="AQ125" s="7" t="s">
        <v>145</v>
      </c>
      <c r="AR125" s="7">
        <v>0</v>
      </c>
      <c r="AS125" s="7" t="s">
        <v>145</v>
      </c>
      <c r="AU125" s="7">
        <v>1</v>
      </c>
      <c r="AV125" s="7" t="s">
        <v>186</v>
      </c>
      <c r="AW125" s="7">
        <v>0</v>
      </c>
      <c r="AX125" s="7" t="s">
        <v>187</v>
      </c>
      <c r="AY125" s="7">
        <v>0</v>
      </c>
      <c r="AZ125" s="7" t="s">
        <v>476</v>
      </c>
      <c r="BA125" s="7">
        <v>138</v>
      </c>
      <c r="BB125" s="7" t="s">
        <v>149</v>
      </c>
      <c r="BC125" s="7">
        <v>134</v>
      </c>
      <c r="BD125" s="7" t="s">
        <v>149</v>
      </c>
      <c r="BE125" s="7">
        <v>0</v>
      </c>
      <c r="BF125" s="7" t="s">
        <v>148</v>
      </c>
      <c r="BG125" s="7" t="s">
        <v>170</v>
      </c>
      <c r="BH125" s="7">
        <v>79</v>
      </c>
      <c r="BI125" s="7" t="s">
        <v>171</v>
      </c>
      <c r="BJ125" s="7">
        <v>0</v>
      </c>
      <c r="BK125" s="7">
        <v>0</v>
      </c>
      <c r="BL125" s="7" t="s">
        <v>148</v>
      </c>
      <c r="BM125" s="7">
        <v>0</v>
      </c>
      <c r="BN125" s="7" t="s">
        <v>148</v>
      </c>
      <c r="BO125" s="7">
        <v>0</v>
      </c>
      <c r="BP125" s="7" t="s">
        <v>148</v>
      </c>
      <c r="BR125" s="7">
        <v>1</v>
      </c>
      <c r="BS125" s="7">
        <v>0</v>
      </c>
      <c r="BT125" s="7">
        <v>195</v>
      </c>
      <c r="BU125" s="7" t="s">
        <v>343</v>
      </c>
      <c r="BV125" s="7">
        <v>0</v>
      </c>
      <c r="BW125" s="7" t="s">
        <v>148</v>
      </c>
      <c r="BX125" s="7">
        <v>0</v>
      </c>
      <c r="BY125" s="7" t="s">
        <v>148</v>
      </c>
      <c r="BZ125" s="7">
        <v>0</v>
      </c>
      <c r="CA125" s="7" t="s">
        <v>148</v>
      </c>
      <c r="CC125" s="7" t="s">
        <v>156</v>
      </c>
      <c r="CD125" s="7" t="s">
        <v>156</v>
      </c>
      <c r="CE125" s="7" t="s">
        <v>157</v>
      </c>
      <c r="CF125" s="7" t="s">
        <v>127</v>
      </c>
      <c r="CG125" s="7" t="s">
        <v>158</v>
      </c>
      <c r="CH125" s="7" t="s">
        <v>176</v>
      </c>
      <c r="CI125" s="7" t="s">
        <v>177</v>
      </c>
      <c r="CJ125" s="7" t="s">
        <v>127</v>
      </c>
      <c r="CK125" s="7" t="s">
        <v>127</v>
      </c>
    </row>
    <row r="126" spans="1:89" ht="13" x14ac:dyDescent="0.15">
      <c r="A126" s="6">
        <v>44961.421474872681</v>
      </c>
      <c r="B126" s="7" t="s">
        <v>469</v>
      </c>
      <c r="C126" s="7" t="s">
        <v>2624</v>
      </c>
      <c r="D126" s="7" t="s">
        <v>126</v>
      </c>
      <c r="E126" s="7" t="s">
        <v>126</v>
      </c>
      <c r="F126" s="7" t="s">
        <v>127</v>
      </c>
      <c r="G126" s="7" t="s">
        <v>128</v>
      </c>
      <c r="H126" s="7" t="s">
        <v>128</v>
      </c>
      <c r="I126" s="7" t="s">
        <v>129</v>
      </c>
      <c r="J126" s="7" t="s">
        <v>180</v>
      </c>
      <c r="K126" s="7" t="s">
        <v>180</v>
      </c>
      <c r="L126" s="7" t="s">
        <v>2625</v>
      </c>
      <c r="M126" s="7">
        <v>2023010577</v>
      </c>
      <c r="N126" s="7" t="s">
        <v>2626</v>
      </c>
      <c r="O126" s="7">
        <v>21994365370</v>
      </c>
      <c r="P126" s="7">
        <v>304819881</v>
      </c>
      <c r="Q126" s="7">
        <v>17537254702</v>
      </c>
      <c r="R126" s="9">
        <v>38463</v>
      </c>
      <c r="S126" s="7" t="s">
        <v>255</v>
      </c>
      <c r="T126" s="7" t="s">
        <v>136</v>
      </c>
      <c r="U126" s="7" t="s">
        <v>2627</v>
      </c>
      <c r="V126" s="8" t="s">
        <v>2628</v>
      </c>
      <c r="W126" s="7" t="s">
        <v>139</v>
      </c>
      <c r="X126" s="7" t="s">
        <v>140</v>
      </c>
      <c r="Y126" s="7" t="s">
        <v>167</v>
      </c>
      <c r="Z126" s="7" t="s">
        <v>142</v>
      </c>
      <c r="AB126" s="7">
        <v>2</v>
      </c>
      <c r="AC126" s="7">
        <v>2</v>
      </c>
      <c r="AE126" s="7" t="s">
        <v>143</v>
      </c>
      <c r="AF126" s="7">
        <v>0</v>
      </c>
      <c r="AG126" s="7" t="s">
        <v>145</v>
      </c>
      <c r="AH126" s="7">
        <v>0</v>
      </c>
      <c r="AI126" s="7" t="s">
        <v>145</v>
      </c>
      <c r="AJ126" s="7">
        <v>0</v>
      </c>
      <c r="AK126" s="7" t="s">
        <v>145</v>
      </c>
      <c r="AL126" s="7">
        <v>0</v>
      </c>
      <c r="AM126" s="7" t="s">
        <v>145</v>
      </c>
      <c r="AN126" s="7">
        <v>0</v>
      </c>
      <c r="AO126" s="7" t="s">
        <v>145</v>
      </c>
      <c r="AP126" s="7">
        <v>0</v>
      </c>
      <c r="AQ126" s="7" t="s">
        <v>210</v>
      </c>
      <c r="AR126" s="7">
        <v>1100</v>
      </c>
      <c r="AS126" s="7" t="s">
        <v>210</v>
      </c>
      <c r="AU126" s="7">
        <v>0</v>
      </c>
      <c r="AV126" s="7" t="s">
        <v>186</v>
      </c>
      <c r="AW126" s="7">
        <v>0</v>
      </c>
      <c r="AX126" s="7" t="s">
        <v>187</v>
      </c>
      <c r="AY126" s="7">
        <v>3037</v>
      </c>
      <c r="AZ126" s="7" t="s">
        <v>188</v>
      </c>
      <c r="BA126" s="7">
        <v>67</v>
      </c>
      <c r="BB126" s="7" t="s">
        <v>149</v>
      </c>
      <c r="BC126" s="7">
        <v>139</v>
      </c>
      <c r="BD126" s="7" t="s">
        <v>595</v>
      </c>
      <c r="BE126" s="7">
        <v>150</v>
      </c>
      <c r="BF126" s="7" t="s">
        <v>189</v>
      </c>
      <c r="BG126" s="7" t="s">
        <v>214</v>
      </c>
      <c r="BH126" s="7">
        <v>252</v>
      </c>
      <c r="BI126" s="7" t="s">
        <v>190</v>
      </c>
      <c r="BJ126" s="7">
        <v>0</v>
      </c>
      <c r="BK126" s="7">
        <v>0</v>
      </c>
      <c r="BL126" s="7" t="s">
        <v>148</v>
      </c>
      <c r="BM126" s="7">
        <v>0</v>
      </c>
      <c r="BN126" s="7" t="s">
        <v>148</v>
      </c>
      <c r="BO126" s="7">
        <v>0</v>
      </c>
      <c r="BP126" s="7" t="s">
        <v>148</v>
      </c>
      <c r="BR126" s="7">
        <v>1</v>
      </c>
      <c r="BS126" s="7">
        <v>0</v>
      </c>
      <c r="BT126" s="7">
        <v>1260</v>
      </c>
      <c r="BU126" s="7" t="s">
        <v>343</v>
      </c>
      <c r="BV126" s="7">
        <v>0</v>
      </c>
      <c r="BW126" s="7" t="s">
        <v>148</v>
      </c>
      <c r="BX126" s="7">
        <v>0</v>
      </c>
      <c r="BY126" s="7" t="s">
        <v>148</v>
      </c>
      <c r="BZ126" s="7">
        <v>0</v>
      </c>
      <c r="CA126" s="7" t="s">
        <v>247</v>
      </c>
      <c r="CC126" s="7" t="s">
        <v>156</v>
      </c>
      <c r="CD126" s="7" t="s">
        <v>156</v>
      </c>
      <c r="CE126" s="7" t="s">
        <v>175</v>
      </c>
      <c r="CG126" s="7" t="s">
        <v>398</v>
      </c>
      <c r="CH126" s="7" t="s">
        <v>176</v>
      </c>
      <c r="CI126" s="7" t="s">
        <v>260</v>
      </c>
      <c r="CJ126" s="7" t="s">
        <v>127</v>
      </c>
      <c r="CK126" s="7" t="s">
        <v>127</v>
      </c>
    </row>
    <row r="127" spans="1:89" ht="13" x14ac:dyDescent="0.15">
      <c r="A127" s="6">
        <v>44961.426894641205</v>
      </c>
      <c r="B127" s="7" t="s">
        <v>1645</v>
      </c>
      <c r="C127" s="7" t="s">
        <v>1646</v>
      </c>
      <c r="D127" s="7" t="s">
        <v>126</v>
      </c>
      <c r="E127" s="7" t="s">
        <v>126</v>
      </c>
      <c r="F127" s="7" t="s">
        <v>127</v>
      </c>
      <c r="G127" s="7">
        <v>1</v>
      </c>
      <c r="H127" s="7" t="s">
        <v>128</v>
      </c>
      <c r="I127" s="7" t="s">
        <v>129</v>
      </c>
      <c r="J127" s="7" t="s">
        <v>131</v>
      </c>
      <c r="K127" s="7" t="s">
        <v>130</v>
      </c>
      <c r="L127" s="7" t="s">
        <v>1647</v>
      </c>
      <c r="M127" s="7">
        <v>2023010336</v>
      </c>
      <c r="N127" s="7" t="s">
        <v>1648</v>
      </c>
      <c r="O127" s="7">
        <v>11952366007</v>
      </c>
      <c r="P127" s="7">
        <v>571683976</v>
      </c>
      <c r="Q127" s="7">
        <v>51991140851</v>
      </c>
      <c r="R127" s="9">
        <v>38755</v>
      </c>
      <c r="S127" s="7" t="s">
        <v>255</v>
      </c>
      <c r="T127" s="7" t="s">
        <v>136</v>
      </c>
      <c r="U127" s="7" t="s">
        <v>1649</v>
      </c>
      <c r="V127" s="8" t="s">
        <v>1650</v>
      </c>
      <c r="W127" s="7" t="s">
        <v>1361</v>
      </c>
      <c r="X127" s="7" t="s">
        <v>140</v>
      </c>
      <c r="Y127" s="7" t="s">
        <v>167</v>
      </c>
      <c r="Z127" s="7" t="s">
        <v>142</v>
      </c>
      <c r="AB127" s="7">
        <v>5</v>
      </c>
      <c r="AC127" s="7">
        <v>5</v>
      </c>
      <c r="AE127" s="7" t="s">
        <v>143</v>
      </c>
      <c r="AF127" s="7">
        <v>0</v>
      </c>
      <c r="AG127" s="7" t="s">
        <v>145</v>
      </c>
      <c r="AH127" s="7">
        <v>0</v>
      </c>
      <c r="AI127" s="7" t="s">
        <v>210</v>
      </c>
      <c r="AJ127" s="7">
        <v>1615</v>
      </c>
      <c r="AK127" s="7" t="s">
        <v>144</v>
      </c>
      <c r="AL127" s="7">
        <v>2172</v>
      </c>
      <c r="AM127" s="7" t="s">
        <v>144</v>
      </c>
      <c r="AN127" s="7">
        <v>0</v>
      </c>
      <c r="AO127" s="7" t="s">
        <v>145</v>
      </c>
      <c r="AP127" s="7">
        <v>0</v>
      </c>
      <c r="AQ127" s="7" t="s">
        <v>145</v>
      </c>
      <c r="AR127" s="7">
        <v>0</v>
      </c>
      <c r="AS127" s="7" t="s">
        <v>145</v>
      </c>
      <c r="AU127" s="7">
        <v>0</v>
      </c>
      <c r="AV127" s="7" t="s">
        <v>186</v>
      </c>
      <c r="AW127" s="7">
        <v>0</v>
      </c>
      <c r="AX127" s="7" t="s">
        <v>187</v>
      </c>
      <c r="AY127" s="7">
        <v>0</v>
      </c>
      <c r="AZ127" s="7" t="s">
        <v>148</v>
      </c>
      <c r="BA127" s="7">
        <v>32</v>
      </c>
      <c r="BB127" s="7" t="s">
        <v>149</v>
      </c>
      <c r="BC127" s="7">
        <v>0</v>
      </c>
      <c r="BD127" s="7" t="s">
        <v>1651</v>
      </c>
      <c r="BE127" s="7">
        <v>0</v>
      </c>
      <c r="BF127" s="7" t="s">
        <v>148</v>
      </c>
      <c r="BG127" s="7" t="s">
        <v>170</v>
      </c>
      <c r="BH127" s="7">
        <v>0</v>
      </c>
      <c r="BI127" s="7" t="s">
        <v>148</v>
      </c>
      <c r="BJ127" s="7">
        <v>0</v>
      </c>
      <c r="BK127" s="7">
        <v>0</v>
      </c>
      <c r="BL127" s="7" t="s">
        <v>148</v>
      </c>
      <c r="BM127" s="7">
        <v>54</v>
      </c>
      <c r="BN127" s="7" t="s">
        <v>191</v>
      </c>
      <c r="BO127" s="7">
        <v>230</v>
      </c>
      <c r="BP127" s="7" t="s">
        <v>152</v>
      </c>
      <c r="BQ127" s="7" t="s">
        <v>1652</v>
      </c>
      <c r="BR127" s="7">
        <v>0</v>
      </c>
      <c r="BS127" s="7">
        <v>0</v>
      </c>
      <c r="BT127" s="7">
        <v>0</v>
      </c>
      <c r="BU127" s="7" t="s">
        <v>148</v>
      </c>
      <c r="BV127" s="7">
        <v>0</v>
      </c>
      <c r="BW127" s="7" t="s">
        <v>148</v>
      </c>
      <c r="BX127" s="7">
        <v>0</v>
      </c>
      <c r="BY127" s="7" t="s">
        <v>148</v>
      </c>
      <c r="BZ127" s="7">
        <v>2500</v>
      </c>
      <c r="CA127" s="7" t="s">
        <v>155</v>
      </c>
      <c r="CB127" s="7" t="s">
        <v>1653</v>
      </c>
      <c r="CC127" s="7" t="s">
        <v>156</v>
      </c>
      <c r="CD127" s="7" t="s">
        <v>156</v>
      </c>
      <c r="CE127" s="7" t="s">
        <v>157</v>
      </c>
      <c r="CF127" s="7" t="s">
        <v>127</v>
      </c>
      <c r="CG127" s="7" t="s">
        <v>158</v>
      </c>
      <c r="CH127" s="7" t="s">
        <v>176</v>
      </c>
      <c r="CI127" s="7" t="s">
        <v>176</v>
      </c>
      <c r="CJ127" s="7" t="s">
        <v>127</v>
      </c>
      <c r="CK127" s="7" t="s">
        <v>127</v>
      </c>
    </row>
    <row r="128" spans="1:89" ht="13" x14ac:dyDescent="0.15">
      <c r="A128" s="6">
        <v>44961.430350879629</v>
      </c>
      <c r="B128" s="7" t="s">
        <v>178</v>
      </c>
      <c r="C128" s="7" t="s">
        <v>1492</v>
      </c>
      <c r="D128" s="7" t="s">
        <v>126</v>
      </c>
      <c r="E128" s="7" t="s">
        <v>127</v>
      </c>
      <c r="F128" s="7" t="s">
        <v>127</v>
      </c>
      <c r="G128" s="7">
        <v>2</v>
      </c>
      <c r="H128" s="7">
        <v>3</v>
      </c>
      <c r="I128" s="7">
        <v>2</v>
      </c>
      <c r="J128" s="7" t="s">
        <v>131</v>
      </c>
      <c r="K128" s="7" t="s">
        <v>274</v>
      </c>
      <c r="L128" s="7" t="s">
        <v>1493</v>
      </c>
      <c r="M128" s="7">
        <v>2023010297</v>
      </c>
      <c r="N128" s="7" t="s">
        <v>1494</v>
      </c>
      <c r="O128" s="7">
        <v>11987296251</v>
      </c>
      <c r="P128" s="7">
        <v>373287884</v>
      </c>
      <c r="Q128" s="7">
        <v>40157538877</v>
      </c>
      <c r="R128" s="9">
        <v>34599</v>
      </c>
      <c r="S128" s="7" t="s">
        <v>255</v>
      </c>
      <c r="T128" s="7" t="s">
        <v>136</v>
      </c>
      <c r="U128" s="7" t="s">
        <v>1495</v>
      </c>
      <c r="V128" s="8" t="s">
        <v>1496</v>
      </c>
      <c r="W128" s="7" t="s">
        <v>734</v>
      </c>
      <c r="X128" s="7" t="s">
        <v>140</v>
      </c>
      <c r="Y128" s="7" t="s">
        <v>167</v>
      </c>
      <c r="Z128" s="7" t="s">
        <v>142</v>
      </c>
      <c r="AB128" s="7">
        <v>3</v>
      </c>
      <c r="AC128" s="7">
        <v>3</v>
      </c>
      <c r="AE128" s="7" t="s">
        <v>143</v>
      </c>
      <c r="AF128" s="7">
        <v>2324</v>
      </c>
      <c r="AG128" s="7" t="s">
        <v>144</v>
      </c>
      <c r="AH128" s="7">
        <v>3343</v>
      </c>
      <c r="AI128" s="7" t="s">
        <v>144</v>
      </c>
      <c r="AJ128" s="7">
        <v>0</v>
      </c>
      <c r="AK128" s="7" t="s">
        <v>267</v>
      </c>
      <c r="AL128" s="7">
        <v>0</v>
      </c>
      <c r="AM128" s="7" t="s">
        <v>145</v>
      </c>
      <c r="AN128" s="7">
        <v>0</v>
      </c>
      <c r="AO128" s="7" t="s">
        <v>145</v>
      </c>
      <c r="AP128" s="7">
        <v>0</v>
      </c>
      <c r="AQ128" s="7" t="s">
        <v>145</v>
      </c>
      <c r="AR128" s="7">
        <v>0</v>
      </c>
      <c r="AS128" s="7" t="s">
        <v>145</v>
      </c>
      <c r="AU128" s="7">
        <v>0</v>
      </c>
      <c r="AV128" s="7" t="s">
        <v>328</v>
      </c>
      <c r="AW128" s="7">
        <v>0</v>
      </c>
      <c r="AX128" s="7" t="s">
        <v>329</v>
      </c>
      <c r="AY128" s="7">
        <v>504</v>
      </c>
      <c r="AZ128" s="7" t="s">
        <v>188</v>
      </c>
      <c r="BA128" s="7">
        <v>113</v>
      </c>
      <c r="BB128" s="7" t="s">
        <v>149</v>
      </c>
      <c r="BC128" s="7">
        <v>187</v>
      </c>
      <c r="BD128" s="7" t="s">
        <v>149</v>
      </c>
      <c r="BE128" s="7">
        <v>91</v>
      </c>
      <c r="BF128" s="7" t="s">
        <v>189</v>
      </c>
      <c r="BG128" s="7" t="s">
        <v>214</v>
      </c>
      <c r="BH128" s="7">
        <v>67</v>
      </c>
      <c r="BI128" s="7" t="s">
        <v>190</v>
      </c>
      <c r="BJ128" s="7">
        <v>550</v>
      </c>
      <c r="BK128" s="7">
        <v>0</v>
      </c>
      <c r="BL128" s="7" t="s">
        <v>148</v>
      </c>
      <c r="BM128" s="7">
        <v>362</v>
      </c>
      <c r="BN128" s="7" t="s">
        <v>244</v>
      </c>
      <c r="BO128" s="7">
        <v>420</v>
      </c>
      <c r="BP128" s="7" t="s">
        <v>192</v>
      </c>
      <c r="BQ128" s="7" t="s">
        <v>1497</v>
      </c>
      <c r="BR128" s="7">
        <v>1</v>
      </c>
      <c r="BS128" s="7">
        <v>0</v>
      </c>
      <c r="BT128" s="7">
        <v>1408</v>
      </c>
      <c r="BU128" s="7" t="s">
        <v>247</v>
      </c>
      <c r="BV128" s="7">
        <v>0</v>
      </c>
      <c r="BW128" s="7" t="s">
        <v>247</v>
      </c>
      <c r="BX128" s="7">
        <v>517</v>
      </c>
      <c r="BY128" s="7" t="s">
        <v>247</v>
      </c>
      <c r="BZ128" s="7">
        <v>16000</v>
      </c>
      <c r="CA128" s="7" t="s">
        <v>155</v>
      </c>
      <c r="CB128" s="7" t="s">
        <v>1498</v>
      </c>
      <c r="CC128" s="7" t="s">
        <v>156</v>
      </c>
      <c r="CD128" s="7" t="s">
        <v>156</v>
      </c>
      <c r="CE128" s="7" t="s">
        <v>175</v>
      </c>
      <c r="CF128" s="7" t="s">
        <v>127</v>
      </c>
      <c r="CG128" s="7" t="s">
        <v>158</v>
      </c>
      <c r="CH128" s="7" t="s">
        <v>260</v>
      </c>
      <c r="CI128" s="7" t="s">
        <v>177</v>
      </c>
      <c r="CJ128" s="7" t="s">
        <v>126</v>
      </c>
      <c r="CK128" s="7" t="s">
        <v>126</v>
      </c>
    </row>
    <row r="129" spans="1:89" ht="13" x14ac:dyDescent="0.15">
      <c r="A129" s="6">
        <v>44961.432689062502</v>
      </c>
      <c r="B129" s="7" t="s">
        <v>160</v>
      </c>
      <c r="C129" s="7" t="s">
        <v>2144</v>
      </c>
      <c r="D129" s="7" t="s">
        <v>126</v>
      </c>
      <c r="E129" s="7" t="s">
        <v>127</v>
      </c>
      <c r="F129" s="7" t="s">
        <v>127</v>
      </c>
      <c r="G129" s="7" t="s">
        <v>128</v>
      </c>
      <c r="H129" s="7" t="s">
        <v>128</v>
      </c>
      <c r="I129" s="7" t="s">
        <v>129</v>
      </c>
      <c r="J129" s="7" t="s">
        <v>130</v>
      </c>
      <c r="K129" s="7" t="s">
        <v>131</v>
      </c>
      <c r="L129" s="7" t="s">
        <v>2145</v>
      </c>
      <c r="M129" s="7">
        <v>2023010460</v>
      </c>
      <c r="N129" s="7" t="s">
        <v>2146</v>
      </c>
      <c r="O129" s="7">
        <v>11941115602</v>
      </c>
      <c r="P129" s="7">
        <v>398626534</v>
      </c>
      <c r="Q129" s="7">
        <v>24102895841</v>
      </c>
      <c r="R129" s="9">
        <v>38449</v>
      </c>
      <c r="S129" s="7" t="s">
        <v>135</v>
      </c>
      <c r="T129" s="7" t="s">
        <v>136</v>
      </c>
      <c r="U129" s="7" t="s">
        <v>2147</v>
      </c>
      <c r="V129" s="8" t="s">
        <v>2148</v>
      </c>
      <c r="W129" s="7" t="s">
        <v>139</v>
      </c>
      <c r="X129" s="7" t="s">
        <v>140</v>
      </c>
      <c r="Y129" s="7" t="s">
        <v>167</v>
      </c>
      <c r="Z129" s="7" t="s">
        <v>142</v>
      </c>
      <c r="AB129" s="7">
        <v>3</v>
      </c>
      <c r="AC129" s="7">
        <v>3</v>
      </c>
      <c r="AE129" s="7" t="s">
        <v>143</v>
      </c>
      <c r="AF129" s="7">
        <v>0</v>
      </c>
      <c r="AG129" s="7" t="s">
        <v>145</v>
      </c>
      <c r="AH129" s="7">
        <v>0</v>
      </c>
      <c r="AI129" s="7" t="s">
        <v>145</v>
      </c>
      <c r="AJ129" s="7">
        <v>595</v>
      </c>
      <c r="AK129" s="7" t="s">
        <v>144</v>
      </c>
      <c r="AL129" s="7">
        <v>0</v>
      </c>
      <c r="AM129" s="7" t="s">
        <v>145</v>
      </c>
      <c r="AN129" s="7">
        <v>0</v>
      </c>
      <c r="AO129" s="7" t="s">
        <v>145</v>
      </c>
      <c r="AP129" s="7">
        <v>0</v>
      </c>
      <c r="AQ129" s="7" t="s">
        <v>145</v>
      </c>
      <c r="AR129" s="7">
        <v>0</v>
      </c>
      <c r="AS129" s="7" t="s">
        <v>145</v>
      </c>
      <c r="AU129" s="7">
        <v>0</v>
      </c>
      <c r="AV129" s="7" t="s">
        <v>186</v>
      </c>
      <c r="AW129" s="7">
        <v>0</v>
      </c>
      <c r="AX129" s="7" t="s">
        <v>187</v>
      </c>
      <c r="AY129" s="7">
        <v>314</v>
      </c>
      <c r="AZ129" s="7" t="s">
        <v>188</v>
      </c>
      <c r="BA129" s="7">
        <v>65</v>
      </c>
      <c r="BB129" s="7" t="s">
        <v>149</v>
      </c>
      <c r="BC129" s="7">
        <v>126</v>
      </c>
      <c r="BD129" s="7" t="s">
        <v>149</v>
      </c>
      <c r="BE129" s="7">
        <v>0</v>
      </c>
      <c r="BF129" s="7" t="s">
        <v>148</v>
      </c>
      <c r="BG129" s="7" t="s">
        <v>170</v>
      </c>
      <c r="BH129" s="7">
        <v>87</v>
      </c>
      <c r="BI129" s="7" t="s">
        <v>148</v>
      </c>
      <c r="BJ129" s="7">
        <v>78</v>
      </c>
      <c r="BK129" s="7">
        <v>0</v>
      </c>
      <c r="BL129" s="7" t="s">
        <v>148</v>
      </c>
      <c r="BM129" s="7">
        <v>68</v>
      </c>
      <c r="BN129" s="7" t="s">
        <v>191</v>
      </c>
      <c r="BO129" s="7">
        <v>132</v>
      </c>
      <c r="BP129" s="7" t="s">
        <v>152</v>
      </c>
      <c r="BQ129" s="7" t="s">
        <v>2149</v>
      </c>
      <c r="BR129" s="7">
        <v>0</v>
      </c>
      <c r="BS129" s="7">
        <v>0</v>
      </c>
      <c r="BT129" s="7">
        <v>0</v>
      </c>
      <c r="BU129" s="7" t="s">
        <v>148</v>
      </c>
      <c r="BV129" s="7">
        <v>0</v>
      </c>
      <c r="BW129" s="7" t="s">
        <v>148</v>
      </c>
      <c r="BX129" s="7">
        <v>0</v>
      </c>
      <c r="BY129" s="7" t="s">
        <v>148</v>
      </c>
      <c r="BZ129" s="7">
        <v>9000</v>
      </c>
      <c r="CA129" s="7" t="s">
        <v>478</v>
      </c>
      <c r="CB129" s="7" t="s">
        <v>2150</v>
      </c>
      <c r="CC129" s="7" t="s">
        <v>379</v>
      </c>
      <c r="CD129" s="7" t="s">
        <v>156</v>
      </c>
      <c r="CE129" s="7" t="s">
        <v>157</v>
      </c>
      <c r="CG129" s="7" t="s">
        <v>158</v>
      </c>
      <c r="CH129" s="7" t="s">
        <v>194</v>
      </c>
      <c r="CI129" s="7" t="s">
        <v>177</v>
      </c>
      <c r="CJ129" s="7" t="s">
        <v>127</v>
      </c>
      <c r="CK129" s="7" t="s">
        <v>127</v>
      </c>
    </row>
    <row r="130" spans="1:89" ht="13" x14ac:dyDescent="0.15">
      <c r="A130" s="6">
        <v>44961.437386458332</v>
      </c>
      <c r="B130" s="7" t="s">
        <v>1526</v>
      </c>
      <c r="C130" s="7" t="s">
        <v>3080</v>
      </c>
      <c r="D130" s="7" t="s">
        <v>126</v>
      </c>
      <c r="E130" s="7" t="s">
        <v>127</v>
      </c>
      <c r="F130" s="7" t="s">
        <v>127</v>
      </c>
      <c r="G130" s="7">
        <v>1</v>
      </c>
      <c r="H130" s="7" t="s">
        <v>128</v>
      </c>
      <c r="I130" s="7" t="s">
        <v>129</v>
      </c>
      <c r="J130" s="7" t="s">
        <v>131</v>
      </c>
      <c r="K130" s="7" t="s">
        <v>130</v>
      </c>
      <c r="L130" s="7" t="s">
        <v>3081</v>
      </c>
      <c r="M130" s="7">
        <v>2023010713</v>
      </c>
      <c r="N130" s="7" t="s">
        <v>3082</v>
      </c>
      <c r="O130" s="7">
        <v>11950739625</v>
      </c>
      <c r="P130" s="7">
        <v>551490032</v>
      </c>
      <c r="Q130" s="7">
        <v>55818553825</v>
      </c>
      <c r="R130" s="9">
        <v>38677</v>
      </c>
      <c r="S130" s="7" t="s">
        <v>135</v>
      </c>
      <c r="T130" s="7" t="s">
        <v>136</v>
      </c>
      <c r="U130" s="7" t="s">
        <v>3083</v>
      </c>
      <c r="V130" s="8" t="s">
        <v>3084</v>
      </c>
      <c r="W130" s="7" t="s">
        <v>139</v>
      </c>
      <c r="X130" s="7" t="s">
        <v>140</v>
      </c>
      <c r="Y130" s="7" t="s">
        <v>167</v>
      </c>
      <c r="Z130" s="7" t="s">
        <v>142</v>
      </c>
      <c r="AB130" s="7">
        <v>4</v>
      </c>
      <c r="AC130" s="7">
        <v>4</v>
      </c>
      <c r="AE130" s="7" t="s">
        <v>143</v>
      </c>
      <c r="AF130" s="7">
        <v>0</v>
      </c>
      <c r="AG130" s="7" t="s">
        <v>145</v>
      </c>
      <c r="AH130" s="7">
        <v>0</v>
      </c>
      <c r="AI130" s="7" t="s">
        <v>145</v>
      </c>
      <c r="AJ130" s="7">
        <v>1854</v>
      </c>
      <c r="AK130" s="7" t="s">
        <v>144</v>
      </c>
      <c r="AL130" s="7">
        <v>0</v>
      </c>
      <c r="AM130" s="7" t="s">
        <v>145</v>
      </c>
      <c r="AN130" s="7">
        <v>0</v>
      </c>
      <c r="AO130" s="7" t="s">
        <v>145</v>
      </c>
      <c r="AP130" s="7">
        <v>0</v>
      </c>
      <c r="AQ130" s="7" t="s">
        <v>145</v>
      </c>
      <c r="AR130" s="7">
        <v>0</v>
      </c>
      <c r="AS130" s="7" t="s">
        <v>145</v>
      </c>
      <c r="AU130" s="7">
        <v>0</v>
      </c>
      <c r="AV130" s="7" t="s">
        <v>186</v>
      </c>
      <c r="AW130" s="7">
        <v>0</v>
      </c>
      <c r="AX130" s="7" t="s">
        <v>187</v>
      </c>
      <c r="AY130" s="7">
        <v>0</v>
      </c>
      <c r="AZ130" s="7" t="s">
        <v>476</v>
      </c>
      <c r="BA130" s="7">
        <v>168</v>
      </c>
      <c r="BB130" s="7" t="s">
        <v>149</v>
      </c>
      <c r="BC130" s="7">
        <v>153</v>
      </c>
      <c r="BD130" s="7" t="s">
        <v>149</v>
      </c>
      <c r="BE130" s="7">
        <v>45</v>
      </c>
      <c r="BF130" s="7" t="s">
        <v>189</v>
      </c>
      <c r="BG130" s="7" t="s">
        <v>214</v>
      </c>
      <c r="BH130" s="7">
        <v>45</v>
      </c>
      <c r="BI130" s="7" t="s">
        <v>190</v>
      </c>
      <c r="BJ130" s="7">
        <v>103</v>
      </c>
      <c r="BK130" s="7">
        <v>335</v>
      </c>
      <c r="BL130" s="7" t="s">
        <v>301</v>
      </c>
      <c r="BM130" s="7">
        <v>90</v>
      </c>
      <c r="BN130" s="7" t="s">
        <v>244</v>
      </c>
      <c r="BO130" s="7">
        <v>0</v>
      </c>
      <c r="BP130" s="7" t="s">
        <v>148</v>
      </c>
      <c r="BR130" s="7">
        <v>1</v>
      </c>
      <c r="BS130" s="7">
        <v>0</v>
      </c>
      <c r="BT130" s="7">
        <v>2022</v>
      </c>
      <c r="BU130" s="7" t="s">
        <v>247</v>
      </c>
      <c r="BV130" s="7">
        <v>0</v>
      </c>
      <c r="BW130" s="7" t="s">
        <v>247</v>
      </c>
      <c r="BX130" s="7">
        <v>0</v>
      </c>
      <c r="BY130" s="7" t="s">
        <v>247</v>
      </c>
      <c r="BZ130" s="7">
        <v>0</v>
      </c>
      <c r="CA130" s="7" t="s">
        <v>148</v>
      </c>
      <c r="CC130" s="7" t="s">
        <v>156</v>
      </c>
      <c r="CD130" s="7" t="s">
        <v>156</v>
      </c>
      <c r="CE130" s="7" t="s">
        <v>157</v>
      </c>
      <c r="CF130" s="7" t="s">
        <v>127</v>
      </c>
      <c r="CG130" s="7" t="s">
        <v>158</v>
      </c>
      <c r="CH130" s="7" t="s">
        <v>176</v>
      </c>
      <c r="CI130" s="7" t="s">
        <v>177</v>
      </c>
      <c r="CJ130" s="7" t="s">
        <v>127</v>
      </c>
      <c r="CK130" s="7" t="s">
        <v>127</v>
      </c>
    </row>
    <row r="131" spans="1:89" ht="13" x14ac:dyDescent="0.15">
      <c r="A131" s="6">
        <v>44961.437520740743</v>
      </c>
      <c r="B131" s="7" t="s">
        <v>303</v>
      </c>
      <c r="C131" s="7" t="s">
        <v>2215</v>
      </c>
      <c r="D131" s="7" t="s">
        <v>126</v>
      </c>
      <c r="E131" s="7" t="s">
        <v>127</v>
      </c>
      <c r="F131" s="7" t="s">
        <v>127</v>
      </c>
      <c r="G131" s="7">
        <v>1</v>
      </c>
      <c r="H131" s="7" t="s">
        <v>128</v>
      </c>
      <c r="I131" s="7" t="s">
        <v>129</v>
      </c>
      <c r="J131" s="7" t="s">
        <v>130</v>
      </c>
      <c r="K131" s="7" t="s">
        <v>131</v>
      </c>
      <c r="L131" s="7" t="s">
        <v>2216</v>
      </c>
      <c r="M131" s="7">
        <v>2023010278</v>
      </c>
      <c r="N131" s="7" t="s">
        <v>2217</v>
      </c>
      <c r="O131" s="7">
        <v>11944478593</v>
      </c>
      <c r="P131" s="7">
        <v>522381157</v>
      </c>
      <c r="Q131" s="7">
        <v>54655928859</v>
      </c>
      <c r="R131" s="9">
        <v>38807</v>
      </c>
      <c r="S131" s="7" t="s">
        <v>164</v>
      </c>
      <c r="T131" s="7" t="s">
        <v>136</v>
      </c>
      <c r="U131" s="7" t="s">
        <v>2218</v>
      </c>
      <c r="V131" s="8" t="s">
        <v>2219</v>
      </c>
      <c r="W131" s="7" t="s">
        <v>1004</v>
      </c>
      <c r="X131" s="7" t="s">
        <v>140</v>
      </c>
      <c r="Y131" s="7" t="s">
        <v>167</v>
      </c>
      <c r="Z131" s="7" t="s">
        <v>142</v>
      </c>
      <c r="AA131" s="7" t="s">
        <v>2220</v>
      </c>
      <c r="AB131" s="7">
        <v>3</v>
      </c>
      <c r="AC131" s="7">
        <v>3</v>
      </c>
      <c r="AE131" s="7" t="s">
        <v>222</v>
      </c>
      <c r="AF131" s="7">
        <v>0</v>
      </c>
      <c r="AG131" s="7" t="s">
        <v>145</v>
      </c>
      <c r="AH131" s="7">
        <v>1500</v>
      </c>
      <c r="AI131" s="7" t="s">
        <v>223</v>
      </c>
      <c r="AJ131" s="7">
        <v>2835</v>
      </c>
      <c r="AK131" s="7" t="s">
        <v>144</v>
      </c>
      <c r="AL131" s="7">
        <v>0</v>
      </c>
      <c r="AM131" s="7" t="s">
        <v>145</v>
      </c>
      <c r="AN131" s="7">
        <v>0</v>
      </c>
      <c r="AO131" s="7" t="s">
        <v>145</v>
      </c>
      <c r="AP131" s="7">
        <v>0</v>
      </c>
      <c r="AQ131" s="7" t="s">
        <v>145</v>
      </c>
      <c r="AR131" s="7">
        <v>0</v>
      </c>
      <c r="AS131" s="7" t="s">
        <v>145</v>
      </c>
      <c r="AU131" s="7">
        <v>0</v>
      </c>
      <c r="AV131" s="7" t="s">
        <v>186</v>
      </c>
      <c r="AW131" s="7">
        <v>0</v>
      </c>
      <c r="AX131" s="7" t="s">
        <v>187</v>
      </c>
      <c r="AY131" s="7">
        <v>1004</v>
      </c>
      <c r="AZ131" s="7" t="s">
        <v>188</v>
      </c>
      <c r="BA131" s="7">
        <v>417</v>
      </c>
      <c r="BB131" s="7" t="s">
        <v>149</v>
      </c>
      <c r="BC131" s="7">
        <v>210</v>
      </c>
      <c r="BD131" s="7" t="s">
        <v>149</v>
      </c>
      <c r="BE131" s="7">
        <v>111</v>
      </c>
      <c r="BF131" s="7" t="s">
        <v>189</v>
      </c>
      <c r="BG131" s="7" t="s">
        <v>214</v>
      </c>
      <c r="BH131" s="7">
        <v>157</v>
      </c>
      <c r="BI131" s="7" t="s">
        <v>190</v>
      </c>
      <c r="BJ131" s="7">
        <v>400</v>
      </c>
      <c r="BK131" s="7">
        <v>0</v>
      </c>
      <c r="BL131" s="7" t="s">
        <v>148</v>
      </c>
      <c r="BM131" s="7">
        <v>0</v>
      </c>
      <c r="BN131" s="7" t="s">
        <v>148</v>
      </c>
      <c r="BO131" s="7">
        <v>700</v>
      </c>
      <c r="BP131" s="7" t="s">
        <v>245</v>
      </c>
      <c r="BQ131" s="7" t="s">
        <v>2221</v>
      </c>
      <c r="BR131" s="7">
        <v>2</v>
      </c>
      <c r="BS131" s="7">
        <v>0</v>
      </c>
      <c r="BT131" s="7">
        <v>826</v>
      </c>
      <c r="BU131" s="7" t="s">
        <v>247</v>
      </c>
      <c r="BV131" s="7">
        <v>0</v>
      </c>
      <c r="BW131" s="7" t="s">
        <v>148</v>
      </c>
      <c r="BX131" s="7">
        <v>360</v>
      </c>
      <c r="BY131" s="7" t="s">
        <v>247</v>
      </c>
      <c r="BZ131" s="7">
        <v>919</v>
      </c>
      <c r="CA131" s="7" t="s">
        <v>247</v>
      </c>
      <c r="CC131" s="7" t="s">
        <v>156</v>
      </c>
      <c r="CD131" s="7" t="s">
        <v>156</v>
      </c>
      <c r="CE131" s="7" t="s">
        <v>157</v>
      </c>
      <c r="CG131" s="7" t="s">
        <v>158</v>
      </c>
      <c r="CH131" s="7" t="s">
        <v>176</v>
      </c>
      <c r="CI131" s="7" t="s">
        <v>203</v>
      </c>
      <c r="CJ131" s="7" t="s">
        <v>127</v>
      </c>
      <c r="CK131" s="7" t="s">
        <v>127</v>
      </c>
    </row>
    <row r="132" spans="1:89" ht="13" x14ac:dyDescent="0.15">
      <c r="A132" s="6">
        <v>44961.439351782406</v>
      </c>
      <c r="B132" s="7" t="s">
        <v>204</v>
      </c>
      <c r="C132" s="7" t="s">
        <v>2558</v>
      </c>
      <c r="D132" s="7" t="s">
        <v>126</v>
      </c>
      <c r="E132" s="7" t="s">
        <v>126</v>
      </c>
      <c r="F132" s="7" t="s">
        <v>127</v>
      </c>
      <c r="G132" s="7">
        <v>1</v>
      </c>
      <c r="H132" s="7" t="s">
        <v>128</v>
      </c>
      <c r="I132" s="7" t="s">
        <v>129</v>
      </c>
      <c r="J132" s="7" t="s">
        <v>131</v>
      </c>
      <c r="K132" s="7" t="s">
        <v>130</v>
      </c>
      <c r="L132" s="7" t="s">
        <v>3366</v>
      </c>
      <c r="M132" s="7">
        <v>2023010555</v>
      </c>
      <c r="N132" s="7" t="s">
        <v>2560</v>
      </c>
      <c r="O132" s="7">
        <v>11960886539</v>
      </c>
      <c r="P132" s="7">
        <v>390201182</v>
      </c>
      <c r="Q132" s="7">
        <v>39390032806</v>
      </c>
      <c r="R132" s="9">
        <v>37664</v>
      </c>
      <c r="S132" s="7" t="s">
        <v>164</v>
      </c>
      <c r="T132" s="7" t="s">
        <v>136</v>
      </c>
      <c r="U132" s="7" t="s">
        <v>2561</v>
      </c>
      <c r="V132" s="8" t="s">
        <v>2562</v>
      </c>
      <c r="W132" s="7" t="s">
        <v>139</v>
      </c>
      <c r="X132" s="7" t="s">
        <v>140</v>
      </c>
      <c r="Y132" s="7" t="s">
        <v>167</v>
      </c>
      <c r="Z132" s="7" t="s">
        <v>142</v>
      </c>
      <c r="AB132" s="7">
        <v>3</v>
      </c>
      <c r="AC132" s="7">
        <v>3</v>
      </c>
      <c r="AE132" s="7" t="s">
        <v>143</v>
      </c>
      <c r="AF132" s="7">
        <v>809</v>
      </c>
      <c r="AG132" s="7" t="s">
        <v>144</v>
      </c>
      <c r="AH132" s="7">
        <v>0</v>
      </c>
      <c r="AI132" s="7" t="s">
        <v>145</v>
      </c>
      <c r="AJ132" s="7">
        <v>1521</v>
      </c>
      <c r="AK132" s="7" t="s">
        <v>210</v>
      </c>
      <c r="AL132" s="7">
        <v>2411</v>
      </c>
      <c r="AM132" s="7" t="s">
        <v>210</v>
      </c>
      <c r="AN132" s="7">
        <v>0</v>
      </c>
      <c r="AO132" s="7" t="s">
        <v>145</v>
      </c>
      <c r="AP132" s="7">
        <v>0</v>
      </c>
      <c r="AQ132" s="7" t="s">
        <v>145</v>
      </c>
      <c r="AR132" s="7">
        <v>0</v>
      </c>
      <c r="AS132" s="7" t="s">
        <v>145</v>
      </c>
      <c r="AU132" s="7">
        <v>0</v>
      </c>
      <c r="AV132" s="7" t="s">
        <v>186</v>
      </c>
      <c r="AW132" s="7">
        <v>0</v>
      </c>
      <c r="AX132" s="7" t="s">
        <v>187</v>
      </c>
      <c r="AY132" s="7">
        <v>0</v>
      </c>
      <c r="AZ132" s="7" t="s">
        <v>635</v>
      </c>
      <c r="BA132" s="7">
        <v>33</v>
      </c>
      <c r="BB132" s="7" t="s">
        <v>149</v>
      </c>
      <c r="BC132" s="7">
        <v>77</v>
      </c>
      <c r="BD132" s="7" t="s">
        <v>149</v>
      </c>
      <c r="BE132" s="7">
        <v>65</v>
      </c>
      <c r="BF132" s="7" t="s">
        <v>189</v>
      </c>
      <c r="BG132" s="7" t="s">
        <v>214</v>
      </c>
      <c r="BH132" s="7">
        <v>115</v>
      </c>
      <c r="BI132" s="7" t="s">
        <v>190</v>
      </c>
      <c r="BJ132" s="7">
        <v>81</v>
      </c>
      <c r="BK132" s="7">
        <v>0</v>
      </c>
      <c r="BL132" s="7" t="s">
        <v>148</v>
      </c>
      <c r="BM132" s="7">
        <v>0</v>
      </c>
      <c r="BN132" s="7" t="s">
        <v>148</v>
      </c>
      <c r="BO132" s="7">
        <v>300</v>
      </c>
      <c r="BP132" s="7" t="s">
        <v>152</v>
      </c>
      <c r="BQ132" s="7" t="s">
        <v>2563</v>
      </c>
      <c r="BR132" s="7">
        <v>0</v>
      </c>
      <c r="BS132" s="7">
        <v>0</v>
      </c>
      <c r="BT132" s="7">
        <v>0</v>
      </c>
      <c r="BU132" s="7" t="s">
        <v>148</v>
      </c>
      <c r="BV132" s="7">
        <v>0</v>
      </c>
      <c r="BW132" s="7" t="s">
        <v>247</v>
      </c>
      <c r="BX132" s="7">
        <v>0</v>
      </c>
      <c r="BY132" s="7" t="s">
        <v>148</v>
      </c>
      <c r="BZ132" s="7">
        <v>0</v>
      </c>
      <c r="CA132" s="7" t="s">
        <v>148</v>
      </c>
      <c r="CC132" s="7" t="s">
        <v>156</v>
      </c>
      <c r="CD132" s="7" t="s">
        <v>156</v>
      </c>
      <c r="CE132" s="7" t="s">
        <v>175</v>
      </c>
      <c r="CF132" s="7" t="s">
        <v>127</v>
      </c>
      <c r="CG132" s="7" t="s">
        <v>158</v>
      </c>
      <c r="CH132" s="7" t="s">
        <v>176</v>
      </c>
      <c r="CI132" s="7" t="s">
        <v>177</v>
      </c>
      <c r="CJ132" s="7" t="s">
        <v>126</v>
      </c>
      <c r="CK132" s="7" t="s">
        <v>126</v>
      </c>
    </row>
    <row r="133" spans="1:89" ht="13" x14ac:dyDescent="0.15">
      <c r="A133" s="6">
        <v>44961.441798819447</v>
      </c>
      <c r="B133" s="7" t="s">
        <v>728</v>
      </c>
      <c r="C133" s="7" t="s">
        <v>2480</v>
      </c>
      <c r="D133" s="7" t="s">
        <v>126</v>
      </c>
      <c r="E133" s="7" t="s">
        <v>127</v>
      </c>
      <c r="F133" s="7" t="s">
        <v>127</v>
      </c>
      <c r="G133" s="7">
        <v>1</v>
      </c>
      <c r="H133" s="7" t="s">
        <v>128</v>
      </c>
      <c r="I133" s="7" t="s">
        <v>129</v>
      </c>
      <c r="J133" s="7" t="s">
        <v>131</v>
      </c>
      <c r="K133" s="7" t="s">
        <v>180</v>
      </c>
      <c r="L133" s="7" t="s">
        <v>2481</v>
      </c>
      <c r="M133" s="7">
        <v>2023010536</v>
      </c>
      <c r="N133" s="7" t="s">
        <v>2482</v>
      </c>
      <c r="O133" s="7">
        <v>11985745815</v>
      </c>
      <c r="P133" s="7">
        <v>503654553</v>
      </c>
      <c r="Q133" s="7">
        <v>50106976885</v>
      </c>
      <c r="R133" s="9">
        <v>38890</v>
      </c>
      <c r="S133" s="7" t="s">
        <v>164</v>
      </c>
      <c r="T133" s="7" t="s">
        <v>136</v>
      </c>
      <c r="U133" s="7" t="s">
        <v>2483</v>
      </c>
      <c r="V133" s="8" t="s">
        <v>2484</v>
      </c>
      <c r="W133" s="7" t="s">
        <v>404</v>
      </c>
      <c r="X133" s="7" t="s">
        <v>140</v>
      </c>
      <c r="Y133" s="7" t="s">
        <v>167</v>
      </c>
      <c r="Z133" s="7" t="s">
        <v>142</v>
      </c>
      <c r="AB133" s="7">
        <v>3</v>
      </c>
      <c r="AC133" s="7">
        <v>3</v>
      </c>
      <c r="AE133" s="7" t="s">
        <v>222</v>
      </c>
      <c r="AF133" s="7">
        <v>0</v>
      </c>
      <c r="AG133" s="7" t="s">
        <v>145</v>
      </c>
      <c r="AH133" s="7">
        <v>1500</v>
      </c>
      <c r="AI133" s="7" t="s">
        <v>223</v>
      </c>
      <c r="AJ133" s="7">
        <v>3421</v>
      </c>
      <c r="AK133" s="7" t="s">
        <v>144</v>
      </c>
      <c r="AL133" s="7">
        <v>0</v>
      </c>
      <c r="AM133" s="7" t="s">
        <v>145</v>
      </c>
      <c r="AN133" s="7">
        <v>0</v>
      </c>
      <c r="AO133" s="7" t="s">
        <v>145</v>
      </c>
      <c r="AP133" s="7">
        <v>0</v>
      </c>
      <c r="AQ133" s="7" t="s">
        <v>145</v>
      </c>
      <c r="AR133" s="7">
        <v>0</v>
      </c>
      <c r="AS133" s="7" t="s">
        <v>145</v>
      </c>
      <c r="AU133" s="7">
        <v>0</v>
      </c>
      <c r="AV133" s="7" t="s">
        <v>186</v>
      </c>
      <c r="AW133" s="7">
        <v>0</v>
      </c>
      <c r="AX133" s="7" t="s">
        <v>187</v>
      </c>
      <c r="AY133" s="7">
        <v>1091</v>
      </c>
      <c r="AZ133" s="7" t="s">
        <v>188</v>
      </c>
      <c r="BA133" s="7">
        <v>120</v>
      </c>
      <c r="BB133" s="7" t="s">
        <v>149</v>
      </c>
      <c r="BC133" s="7">
        <v>235</v>
      </c>
      <c r="BD133" s="7" t="s">
        <v>149</v>
      </c>
      <c r="BE133" s="7">
        <v>60</v>
      </c>
      <c r="BF133" s="7" t="s">
        <v>300</v>
      </c>
      <c r="BG133" s="7" t="s">
        <v>214</v>
      </c>
      <c r="BH133" s="7">
        <v>109</v>
      </c>
      <c r="BI133" s="7" t="s">
        <v>190</v>
      </c>
      <c r="BJ133" s="7">
        <v>300</v>
      </c>
      <c r="BK133" s="7">
        <v>0</v>
      </c>
      <c r="BL133" s="7" t="s">
        <v>148</v>
      </c>
      <c r="BM133" s="7">
        <v>30</v>
      </c>
      <c r="BN133" s="7" t="s">
        <v>225</v>
      </c>
      <c r="BO133" s="7">
        <v>215</v>
      </c>
      <c r="BP133" s="7" t="s">
        <v>152</v>
      </c>
      <c r="BQ133" s="7" t="s">
        <v>2485</v>
      </c>
      <c r="BR133" s="7">
        <v>1</v>
      </c>
      <c r="BS133" s="7">
        <v>0</v>
      </c>
      <c r="BT133" s="7">
        <v>1371</v>
      </c>
      <c r="BU133" s="7" t="s">
        <v>247</v>
      </c>
      <c r="BV133" s="7">
        <v>0</v>
      </c>
      <c r="BW133" s="7" t="s">
        <v>247</v>
      </c>
      <c r="BX133" s="7">
        <v>993</v>
      </c>
      <c r="BY133" s="7" t="s">
        <v>247</v>
      </c>
      <c r="BZ133" s="7">
        <v>0</v>
      </c>
      <c r="CA133" s="7" t="s">
        <v>148</v>
      </c>
      <c r="CC133" s="7" t="s">
        <v>379</v>
      </c>
      <c r="CD133" s="7" t="s">
        <v>156</v>
      </c>
      <c r="CE133" s="7" t="s">
        <v>157</v>
      </c>
      <c r="CF133" s="7" t="s">
        <v>127</v>
      </c>
      <c r="CG133" s="7" t="s">
        <v>158</v>
      </c>
      <c r="CH133" s="7" t="s">
        <v>194</v>
      </c>
      <c r="CI133" s="7" t="s">
        <v>177</v>
      </c>
      <c r="CJ133" s="7" t="s">
        <v>127</v>
      </c>
      <c r="CK133" s="7" t="s">
        <v>127</v>
      </c>
    </row>
    <row r="134" spans="1:89" ht="13" x14ac:dyDescent="0.15">
      <c r="A134" s="6">
        <v>44961.446723402776</v>
      </c>
      <c r="B134" s="7" t="s">
        <v>381</v>
      </c>
      <c r="C134" s="7" t="s">
        <v>382</v>
      </c>
      <c r="D134" s="7" t="s">
        <v>126</v>
      </c>
      <c r="E134" s="7" t="s">
        <v>126</v>
      </c>
      <c r="F134" s="7" t="s">
        <v>127</v>
      </c>
      <c r="G134" s="7">
        <v>1</v>
      </c>
      <c r="H134" s="7" t="s">
        <v>128</v>
      </c>
      <c r="I134" s="7" t="s">
        <v>129</v>
      </c>
      <c r="J134" s="7" t="s">
        <v>131</v>
      </c>
      <c r="K134" s="7" t="s">
        <v>130</v>
      </c>
      <c r="L134" s="7" t="s">
        <v>383</v>
      </c>
      <c r="M134" s="7">
        <v>2023010042</v>
      </c>
      <c r="N134" s="7" t="s">
        <v>384</v>
      </c>
      <c r="O134" s="7">
        <v>11954531771</v>
      </c>
      <c r="P134" s="7">
        <v>557739445</v>
      </c>
      <c r="Q134" s="7">
        <v>44698396808</v>
      </c>
      <c r="R134" s="9">
        <v>38742</v>
      </c>
      <c r="S134" s="7" t="s">
        <v>255</v>
      </c>
      <c r="T134" s="7" t="s">
        <v>136</v>
      </c>
      <c r="U134" s="7" t="s">
        <v>385</v>
      </c>
      <c r="V134" s="8" t="s">
        <v>386</v>
      </c>
      <c r="W134" s="7" t="s">
        <v>387</v>
      </c>
      <c r="X134" s="7" t="s">
        <v>140</v>
      </c>
      <c r="Y134" s="7" t="s">
        <v>167</v>
      </c>
      <c r="Z134" s="7" t="s">
        <v>142</v>
      </c>
      <c r="AB134" s="7">
        <v>3</v>
      </c>
      <c r="AC134" s="7">
        <v>3</v>
      </c>
      <c r="AE134" s="7" t="s">
        <v>222</v>
      </c>
      <c r="AF134" s="7">
        <v>909</v>
      </c>
      <c r="AG134" s="7" t="s">
        <v>144</v>
      </c>
      <c r="AH134" s="7">
        <v>1863</v>
      </c>
      <c r="AI134" s="7" t="s">
        <v>144</v>
      </c>
      <c r="AJ134" s="7">
        <v>1000</v>
      </c>
      <c r="AK134" s="7" t="s">
        <v>223</v>
      </c>
      <c r="AL134" s="7">
        <v>0</v>
      </c>
      <c r="AM134" s="7" t="s">
        <v>145</v>
      </c>
      <c r="AN134" s="7">
        <v>0</v>
      </c>
      <c r="AO134" s="7" t="s">
        <v>145</v>
      </c>
      <c r="AP134" s="7">
        <v>0</v>
      </c>
      <c r="AQ134" s="7" t="s">
        <v>145</v>
      </c>
      <c r="AR134" s="7">
        <v>0</v>
      </c>
      <c r="AS134" s="7" t="s">
        <v>145</v>
      </c>
      <c r="AU134" s="7">
        <v>0</v>
      </c>
      <c r="AV134" s="7" t="s">
        <v>186</v>
      </c>
      <c r="AW134" s="7">
        <v>0</v>
      </c>
      <c r="AX134" s="7" t="s">
        <v>187</v>
      </c>
      <c r="AY134" s="7">
        <v>412</v>
      </c>
      <c r="AZ134" s="7" t="s">
        <v>188</v>
      </c>
      <c r="BA134" s="7">
        <v>123</v>
      </c>
      <c r="BB134" s="7" t="s">
        <v>149</v>
      </c>
      <c r="BC134" s="7">
        <v>259</v>
      </c>
      <c r="BD134" s="7" t="s">
        <v>149</v>
      </c>
      <c r="BE134" s="7">
        <v>0</v>
      </c>
      <c r="BF134" s="7" t="s">
        <v>148</v>
      </c>
      <c r="BG134" s="7" t="s">
        <v>214</v>
      </c>
      <c r="BH134" s="7">
        <v>99</v>
      </c>
      <c r="BI134" s="7" t="s">
        <v>190</v>
      </c>
      <c r="BJ134" s="7">
        <v>200</v>
      </c>
      <c r="BK134" s="7">
        <v>0</v>
      </c>
      <c r="BL134" s="7" t="s">
        <v>148</v>
      </c>
      <c r="BM134" s="7">
        <v>80</v>
      </c>
      <c r="BN134" s="7" t="s">
        <v>225</v>
      </c>
      <c r="BO134" s="7">
        <v>600</v>
      </c>
      <c r="BP134" s="7" t="s">
        <v>192</v>
      </c>
      <c r="BQ134" s="7" t="s">
        <v>388</v>
      </c>
      <c r="BR134" s="7">
        <v>1</v>
      </c>
      <c r="BS134" s="7">
        <v>1</v>
      </c>
      <c r="BT134" s="7">
        <v>1234</v>
      </c>
      <c r="BU134" s="7" t="s">
        <v>247</v>
      </c>
      <c r="BV134" s="7">
        <v>1516</v>
      </c>
      <c r="BW134" s="7" t="s">
        <v>247</v>
      </c>
      <c r="BX134" s="7">
        <v>708</v>
      </c>
      <c r="BY134" s="7" t="s">
        <v>247</v>
      </c>
      <c r="BZ134" s="7">
        <v>0</v>
      </c>
      <c r="CA134" s="7" t="s">
        <v>148</v>
      </c>
      <c r="CC134" s="7" t="s">
        <v>156</v>
      </c>
      <c r="CD134" s="7" t="s">
        <v>156</v>
      </c>
      <c r="CE134" s="7" t="s">
        <v>157</v>
      </c>
      <c r="CG134" s="7" t="s">
        <v>158</v>
      </c>
      <c r="CH134" s="7" t="s">
        <v>194</v>
      </c>
      <c r="CI134" s="7" t="s">
        <v>177</v>
      </c>
      <c r="CJ134" s="7" t="s">
        <v>126</v>
      </c>
      <c r="CK134" s="7" t="s">
        <v>126</v>
      </c>
    </row>
    <row r="135" spans="1:89" ht="13" x14ac:dyDescent="0.15">
      <c r="A135" s="6">
        <v>44961.452366377314</v>
      </c>
      <c r="B135" s="7" t="s">
        <v>469</v>
      </c>
      <c r="C135" s="7" t="s">
        <v>2843</v>
      </c>
      <c r="D135" s="7" t="s">
        <v>126</v>
      </c>
      <c r="E135" s="7" t="s">
        <v>127</v>
      </c>
      <c r="F135" s="7" t="s">
        <v>2844</v>
      </c>
      <c r="G135" s="7">
        <v>2</v>
      </c>
      <c r="H135" s="7" t="s">
        <v>128</v>
      </c>
      <c r="I135" s="7" t="s">
        <v>129</v>
      </c>
      <c r="J135" s="7" t="s">
        <v>130</v>
      </c>
      <c r="K135" s="7" t="s">
        <v>131</v>
      </c>
      <c r="L135" s="7" t="s">
        <v>2845</v>
      </c>
      <c r="M135" s="7">
        <v>2023010648</v>
      </c>
      <c r="N135" s="7" t="s">
        <v>2846</v>
      </c>
      <c r="O135" s="7">
        <v>11986736826</v>
      </c>
      <c r="P135" s="7" t="s">
        <v>2847</v>
      </c>
      <c r="Q135" s="7">
        <v>14328638866</v>
      </c>
      <c r="R135" s="9">
        <v>26403</v>
      </c>
      <c r="S135" s="7" t="s">
        <v>164</v>
      </c>
      <c r="T135" s="7" t="s">
        <v>136</v>
      </c>
      <c r="U135" s="7" t="s">
        <v>2848</v>
      </c>
      <c r="V135" s="8" t="s">
        <v>2849</v>
      </c>
      <c r="W135" s="7" t="s">
        <v>139</v>
      </c>
      <c r="X135" s="7" t="s">
        <v>140</v>
      </c>
      <c r="Y135" s="7" t="s">
        <v>167</v>
      </c>
      <c r="Z135" s="7">
        <v>2</v>
      </c>
      <c r="AB135" s="7">
        <v>1</v>
      </c>
      <c r="AC135" s="7">
        <v>1</v>
      </c>
      <c r="AE135" s="7" t="s">
        <v>143</v>
      </c>
      <c r="AF135" s="7">
        <v>1373</v>
      </c>
      <c r="AG135" s="7" t="s">
        <v>210</v>
      </c>
      <c r="AH135" s="7">
        <v>0</v>
      </c>
      <c r="AI135" s="7" t="s">
        <v>145</v>
      </c>
      <c r="AJ135" s="7">
        <v>0</v>
      </c>
      <c r="AK135" s="7" t="s">
        <v>145</v>
      </c>
      <c r="AL135" s="7">
        <v>0</v>
      </c>
      <c r="AM135" s="7" t="s">
        <v>145</v>
      </c>
      <c r="AN135" s="7">
        <v>0</v>
      </c>
      <c r="AO135" s="7" t="s">
        <v>145</v>
      </c>
      <c r="AP135" s="7">
        <v>0</v>
      </c>
      <c r="AQ135" s="7" t="s">
        <v>145</v>
      </c>
      <c r="AR135" s="7">
        <v>0</v>
      </c>
      <c r="AS135" s="7" t="s">
        <v>145</v>
      </c>
      <c r="AU135" s="7">
        <v>0</v>
      </c>
      <c r="AV135" s="7" t="s">
        <v>532</v>
      </c>
      <c r="AW135" s="7">
        <v>0</v>
      </c>
      <c r="AX135" s="7" t="s">
        <v>329</v>
      </c>
      <c r="AY135" s="7">
        <v>0</v>
      </c>
      <c r="AZ135" s="7" t="s">
        <v>212</v>
      </c>
      <c r="BA135" s="7">
        <v>42</v>
      </c>
      <c r="BB135" s="7" t="s">
        <v>149</v>
      </c>
      <c r="BC135" s="7">
        <v>0</v>
      </c>
      <c r="BD135" s="7" t="s">
        <v>595</v>
      </c>
      <c r="BE135" s="7">
        <v>92</v>
      </c>
      <c r="BF135" s="7" t="s">
        <v>189</v>
      </c>
      <c r="BG135" s="7" t="s">
        <v>214</v>
      </c>
      <c r="BH135" s="7">
        <v>84</v>
      </c>
      <c r="BI135" s="7" t="s">
        <v>190</v>
      </c>
      <c r="BJ135" s="7">
        <v>360</v>
      </c>
      <c r="BK135" s="7">
        <v>0</v>
      </c>
      <c r="BL135" s="7" t="s">
        <v>148</v>
      </c>
      <c r="BM135" s="7">
        <v>0</v>
      </c>
      <c r="BN135" s="7" t="s">
        <v>148</v>
      </c>
      <c r="BO135" s="7">
        <v>0</v>
      </c>
      <c r="BP135" s="7" t="s">
        <v>148</v>
      </c>
      <c r="BR135" s="7">
        <v>0</v>
      </c>
      <c r="BS135" s="7">
        <v>0</v>
      </c>
      <c r="BT135" s="7">
        <v>0</v>
      </c>
      <c r="BU135" s="7" t="s">
        <v>148</v>
      </c>
      <c r="BV135" s="7">
        <v>0</v>
      </c>
      <c r="BW135" s="7" t="s">
        <v>247</v>
      </c>
      <c r="BX135" s="7">
        <v>0</v>
      </c>
      <c r="BY135" s="7" t="s">
        <v>148</v>
      </c>
      <c r="BZ135" s="7">
        <v>25000</v>
      </c>
      <c r="CA135" s="7" t="s">
        <v>155</v>
      </c>
      <c r="CC135" s="7" t="s">
        <v>156</v>
      </c>
      <c r="CD135" s="7" t="s">
        <v>156</v>
      </c>
      <c r="CE135" s="7" t="s">
        <v>175</v>
      </c>
      <c r="CG135" s="7" t="s">
        <v>158</v>
      </c>
      <c r="CH135" s="7" t="s">
        <v>159</v>
      </c>
      <c r="CI135" s="7" t="s">
        <v>159</v>
      </c>
      <c r="CJ135" s="7" t="s">
        <v>126</v>
      </c>
      <c r="CK135" s="7" t="s">
        <v>126</v>
      </c>
    </row>
    <row r="136" spans="1:89" ht="13" x14ac:dyDescent="0.15">
      <c r="A136" s="6">
        <v>44961.454228888892</v>
      </c>
      <c r="B136" s="7" t="s">
        <v>1645</v>
      </c>
      <c r="C136" s="7" t="s">
        <v>2227</v>
      </c>
      <c r="D136" s="7" t="s">
        <v>126</v>
      </c>
      <c r="E136" s="7" t="s">
        <v>127</v>
      </c>
      <c r="F136" s="7" t="s">
        <v>127</v>
      </c>
      <c r="G136" s="7">
        <v>1</v>
      </c>
      <c r="H136" s="7" t="s">
        <v>128</v>
      </c>
      <c r="I136" s="7" t="s">
        <v>129</v>
      </c>
      <c r="J136" s="7" t="s">
        <v>130</v>
      </c>
      <c r="K136" s="7" t="s">
        <v>131</v>
      </c>
      <c r="L136" s="7" t="s">
        <v>2228</v>
      </c>
      <c r="M136" s="7">
        <v>2023010479</v>
      </c>
      <c r="N136" s="7" t="s">
        <v>2229</v>
      </c>
      <c r="O136" s="7">
        <v>11973507020</v>
      </c>
      <c r="P136" s="7">
        <v>503027382</v>
      </c>
      <c r="Q136" s="7">
        <v>49559865870</v>
      </c>
      <c r="R136" s="9">
        <v>38446</v>
      </c>
      <c r="S136" s="7" t="s">
        <v>135</v>
      </c>
      <c r="T136" s="7" t="s">
        <v>136</v>
      </c>
      <c r="U136" s="7" t="s">
        <v>2230</v>
      </c>
      <c r="V136" s="8" t="s">
        <v>2231</v>
      </c>
      <c r="W136" s="7" t="s">
        <v>139</v>
      </c>
      <c r="X136" s="7" t="s">
        <v>140</v>
      </c>
      <c r="Y136" s="7" t="s">
        <v>167</v>
      </c>
      <c r="Z136" s="7" t="s">
        <v>142</v>
      </c>
      <c r="AB136" s="7">
        <v>4</v>
      </c>
      <c r="AC136" s="7">
        <v>4</v>
      </c>
      <c r="AE136" s="7" t="s">
        <v>222</v>
      </c>
      <c r="AF136" s="7">
        <v>0</v>
      </c>
      <c r="AG136" s="7" t="s">
        <v>145</v>
      </c>
      <c r="AH136" s="7">
        <v>2508</v>
      </c>
      <c r="AI136" s="7" t="s">
        <v>144</v>
      </c>
      <c r="AJ136" s="7">
        <v>500</v>
      </c>
      <c r="AK136" s="7" t="s">
        <v>223</v>
      </c>
      <c r="AL136" s="7">
        <v>0</v>
      </c>
      <c r="AM136" s="7" t="s">
        <v>145</v>
      </c>
      <c r="AN136" s="7">
        <v>0</v>
      </c>
      <c r="AO136" s="7" t="s">
        <v>145</v>
      </c>
      <c r="AP136" s="7">
        <v>0</v>
      </c>
      <c r="AQ136" s="7" t="s">
        <v>145</v>
      </c>
      <c r="AR136" s="7">
        <v>0</v>
      </c>
      <c r="AS136" s="7" t="s">
        <v>145</v>
      </c>
      <c r="AU136" s="7">
        <v>0</v>
      </c>
      <c r="AV136" s="7" t="s">
        <v>328</v>
      </c>
      <c r="AW136" s="7">
        <v>0</v>
      </c>
      <c r="AX136" s="7" t="s">
        <v>329</v>
      </c>
      <c r="AY136" s="7">
        <v>0</v>
      </c>
      <c r="AZ136" s="7" t="s">
        <v>148</v>
      </c>
      <c r="BA136" s="7">
        <v>239</v>
      </c>
      <c r="BB136" s="7" t="s">
        <v>149</v>
      </c>
      <c r="BC136" s="7">
        <v>401</v>
      </c>
      <c r="BD136" s="7" t="s">
        <v>149</v>
      </c>
      <c r="BE136" s="7">
        <v>105</v>
      </c>
      <c r="BF136" s="7" t="s">
        <v>189</v>
      </c>
      <c r="BG136" s="7" t="s">
        <v>170</v>
      </c>
      <c r="BH136" s="7">
        <v>100</v>
      </c>
      <c r="BI136" s="7" t="s">
        <v>190</v>
      </c>
      <c r="BJ136" s="7">
        <v>147</v>
      </c>
      <c r="BK136" s="7">
        <v>0</v>
      </c>
      <c r="BL136" s="7" t="s">
        <v>148</v>
      </c>
      <c r="BM136" s="7">
        <v>80</v>
      </c>
      <c r="BN136" s="7" t="s">
        <v>244</v>
      </c>
      <c r="BO136" s="7">
        <v>69</v>
      </c>
      <c r="BP136" s="7" t="s">
        <v>152</v>
      </c>
      <c r="BQ136" s="7" t="s">
        <v>2232</v>
      </c>
      <c r="BR136" s="7">
        <v>0</v>
      </c>
      <c r="BS136" s="7">
        <v>0</v>
      </c>
      <c r="BT136" s="7">
        <v>0</v>
      </c>
      <c r="BU136" s="7" t="s">
        <v>148</v>
      </c>
      <c r="BV136" s="7">
        <v>0</v>
      </c>
      <c r="BW136" s="7" t="s">
        <v>148</v>
      </c>
      <c r="BX136" s="7">
        <v>37</v>
      </c>
      <c r="BY136" s="7" t="s">
        <v>247</v>
      </c>
      <c r="BZ136" s="7">
        <v>0</v>
      </c>
      <c r="CA136" s="7" t="s">
        <v>148</v>
      </c>
      <c r="CB136" s="7" t="s">
        <v>2233</v>
      </c>
      <c r="CC136" s="7" t="s">
        <v>156</v>
      </c>
      <c r="CD136" s="7" t="s">
        <v>156</v>
      </c>
      <c r="CE136" s="7" t="s">
        <v>157</v>
      </c>
      <c r="CF136" s="7" t="s">
        <v>127</v>
      </c>
      <c r="CG136" s="7" t="s">
        <v>158</v>
      </c>
      <c r="CH136" s="7" t="s">
        <v>203</v>
      </c>
      <c r="CI136" s="7" t="s">
        <v>177</v>
      </c>
      <c r="CJ136" s="7" t="s">
        <v>127</v>
      </c>
      <c r="CK136" s="7" t="s">
        <v>127</v>
      </c>
    </row>
    <row r="137" spans="1:89" ht="13" x14ac:dyDescent="0.15">
      <c r="A137" s="6">
        <v>44961.455733553244</v>
      </c>
      <c r="B137" s="7" t="s">
        <v>728</v>
      </c>
      <c r="C137" s="7" t="s">
        <v>859</v>
      </c>
      <c r="D137" s="7" t="s">
        <v>126</v>
      </c>
      <c r="E137" s="7" t="s">
        <v>127</v>
      </c>
      <c r="F137" s="7" t="s">
        <v>860</v>
      </c>
      <c r="G137" s="7">
        <v>2</v>
      </c>
      <c r="H137" s="7">
        <v>4</v>
      </c>
      <c r="I137" s="7" t="s">
        <v>129</v>
      </c>
      <c r="J137" s="7" t="s">
        <v>131</v>
      </c>
      <c r="K137" s="7" t="s">
        <v>274</v>
      </c>
      <c r="L137" s="7" t="s">
        <v>861</v>
      </c>
      <c r="M137" s="7">
        <v>2023010147</v>
      </c>
      <c r="N137" s="7" t="s">
        <v>862</v>
      </c>
      <c r="O137" s="7">
        <v>11975942026</v>
      </c>
      <c r="P137" s="7">
        <v>500934113</v>
      </c>
      <c r="Q137" s="7">
        <v>51691113808</v>
      </c>
      <c r="R137" s="9">
        <v>37068</v>
      </c>
      <c r="S137" s="7" t="s">
        <v>255</v>
      </c>
      <c r="T137" s="7" t="s">
        <v>136</v>
      </c>
      <c r="U137" s="7" t="s">
        <v>863</v>
      </c>
      <c r="V137" s="8" t="s">
        <v>864</v>
      </c>
      <c r="W137" s="7" t="s">
        <v>139</v>
      </c>
      <c r="X137" s="7" t="s">
        <v>140</v>
      </c>
      <c r="Y137" s="7" t="s">
        <v>167</v>
      </c>
      <c r="Z137" s="7" t="s">
        <v>142</v>
      </c>
      <c r="AB137" s="7">
        <v>3</v>
      </c>
      <c r="AC137" s="7">
        <v>3</v>
      </c>
      <c r="AE137" s="7" t="s">
        <v>143</v>
      </c>
      <c r="AF137" s="7">
        <v>0</v>
      </c>
      <c r="AG137" s="7" t="s">
        <v>145</v>
      </c>
      <c r="AH137" s="7">
        <v>1300</v>
      </c>
      <c r="AI137" s="7" t="s">
        <v>234</v>
      </c>
      <c r="AJ137" s="7">
        <v>0</v>
      </c>
      <c r="AK137" s="7" t="s">
        <v>145</v>
      </c>
      <c r="AL137" s="7">
        <v>0</v>
      </c>
      <c r="AM137" s="7" t="s">
        <v>145</v>
      </c>
      <c r="AN137" s="7">
        <v>0</v>
      </c>
      <c r="AO137" s="7" t="s">
        <v>145</v>
      </c>
      <c r="AP137" s="7">
        <v>0</v>
      </c>
      <c r="AQ137" s="7" t="s">
        <v>145</v>
      </c>
      <c r="AR137" s="7">
        <v>0</v>
      </c>
      <c r="AS137" s="7" t="s">
        <v>145</v>
      </c>
      <c r="AU137" s="7">
        <v>0</v>
      </c>
      <c r="AV137" s="7" t="s">
        <v>186</v>
      </c>
      <c r="AW137" s="7">
        <v>0</v>
      </c>
      <c r="AX137" s="7" t="s">
        <v>187</v>
      </c>
      <c r="AY137" s="7">
        <v>476</v>
      </c>
      <c r="AZ137" s="7" t="s">
        <v>188</v>
      </c>
      <c r="BA137" s="7">
        <v>119</v>
      </c>
      <c r="BB137" s="7" t="s">
        <v>149</v>
      </c>
      <c r="BC137" s="7">
        <v>187</v>
      </c>
      <c r="BD137" s="7" t="s">
        <v>149</v>
      </c>
      <c r="BE137" s="7">
        <v>52</v>
      </c>
      <c r="BF137" s="7" t="s">
        <v>189</v>
      </c>
      <c r="BG137" s="7" t="s">
        <v>214</v>
      </c>
      <c r="BH137" s="7">
        <v>95</v>
      </c>
      <c r="BI137" s="7" t="s">
        <v>190</v>
      </c>
      <c r="BJ137" s="7">
        <v>15</v>
      </c>
      <c r="BK137" s="7">
        <v>0</v>
      </c>
      <c r="BL137" s="7" t="s">
        <v>148</v>
      </c>
      <c r="BM137" s="7">
        <v>125</v>
      </c>
      <c r="BN137" s="7" t="s">
        <v>225</v>
      </c>
      <c r="BO137" s="7">
        <v>100</v>
      </c>
      <c r="BP137" s="7" t="s">
        <v>152</v>
      </c>
      <c r="BQ137" s="7" t="s">
        <v>735</v>
      </c>
      <c r="BR137" s="7">
        <v>0</v>
      </c>
      <c r="BS137" s="7">
        <v>0</v>
      </c>
      <c r="BT137" s="7">
        <v>0</v>
      </c>
      <c r="BU137" s="7" t="s">
        <v>148</v>
      </c>
      <c r="BV137" s="7">
        <v>0</v>
      </c>
      <c r="BW137" s="7" t="s">
        <v>148</v>
      </c>
      <c r="BX137" s="7">
        <v>0</v>
      </c>
      <c r="BY137" s="7" t="s">
        <v>148</v>
      </c>
      <c r="BZ137" s="7">
        <v>0</v>
      </c>
      <c r="CA137" s="7" t="s">
        <v>148</v>
      </c>
      <c r="CC137" s="7" t="s">
        <v>156</v>
      </c>
      <c r="CD137" s="7" t="s">
        <v>156</v>
      </c>
      <c r="CE137" s="7" t="s">
        <v>175</v>
      </c>
      <c r="CG137" s="7" t="s">
        <v>158</v>
      </c>
      <c r="CH137" s="7" t="s">
        <v>176</v>
      </c>
      <c r="CI137" s="7" t="s">
        <v>177</v>
      </c>
      <c r="CJ137" s="7" t="s">
        <v>127</v>
      </c>
      <c r="CK137" s="7" t="s">
        <v>127</v>
      </c>
    </row>
    <row r="138" spans="1:89" ht="13" x14ac:dyDescent="0.15">
      <c r="A138" s="6">
        <v>44961.456795983795</v>
      </c>
      <c r="B138" s="7" t="s">
        <v>272</v>
      </c>
      <c r="C138" s="7" t="s">
        <v>1933</v>
      </c>
      <c r="D138" s="7" t="s">
        <v>126</v>
      </c>
      <c r="E138" s="7" t="s">
        <v>127</v>
      </c>
      <c r="F138" s="7" t="s">
        <v>127</v>
      </c>
      <c r="G138" s="7" t="s">
        <v>128</v>
      </c>
      <c r="H138" s="7" t="s">
        <v>128</v>
      </c>
      <c r="I138" s="7" t="s">
        <v>129</v>
      </c>
      <c r="J138" s="7" t="s">
        <v>130</v>
      </c>
      <c r="K138" s="7" t="s">
        <v>131</v>
      </c>
      <c r="L138" s="7" t="s">
        <v>1934</v>
      </c>
      <c r="M138" s="7">
        <v>2023010407</v>
      </c>
      <c r="N138" s="7" t="s">
        <v>1935</v>
      </c>
      <c r="O138" s="7">
        <v>11969524438</v>
      </c>
      <c r="P138" s="7">
        <v>526038676</v>
      </c>
      <c r="Q138" s="7">
        <v>50341732800</v>
      </c>
      <c r="R138" s="9">
        <v>38285</v>
      </c>
      <c r="S138" s="7" t="s">
        <v>164</v>
      </c>
      <c r="T138" s="7" t="s">
        <v>136</v>
      </c>
      <c r="U138" s="7" t="s">
        <v>1936</v>
      </c>
      <c r="V138" s="8" t="s">
        <v>1937</v>
      </c>
      <c r="W138" s="7" t="s">
        <v>185</v>
      </c>
      <c r="X138" s="7" t="s">
        <v>140</v>
      </c>
      <c r="Y138" s="7" t="s">
        <v>167</v>
      </c>
      <c r="Z138" s="7" t="s">
        <v>142</v>
      </c>
      <c r="AB138" s="7">
        <v>3</v>
      </c>
      <c r="AC138" s="7">
        <v>3</v>
      </c>
      <c r="AD138" s="7">
        <v>0</v>
      </c>
      <c r="AE138" s="7" t="s">
        <v>143</v>
      </c>
      <c r="AF138" s="7">
        <v>0</v>
      </c>
      <c r="AG138" s="7" t="s">
        <v>145</v>
      </c>
      <c r="AH138" s="7">
        <v>2505</v>
      </c>
      <c r="AI138" s="7" t="s">
        <v>144</v>
      </c>
      <c r="AJ138" s="7">
        <v>0</v>
      </c>
      <c r="AK138" s="7" t="s">
        <v>145</v>
      </c>
      <c r="AL138" s="7">
        <v>0</v>
      </c>
      <c r="AM138" s="7" t="s">
        <v>145</v>
      </c>
      <c r="AN138" s="7">
        <v>0</v>
      </c>
      <c r="AO138" s="7" t="s">
        <v>145</v>
      </c>
      <c r="AP138" s="7">
        <v>0</v>
      </c>
      <c r="AQ138" s="7" t="s">
        <v>145</v>
      </c>
      <c r="AR138" s="7">
        <v>0</v>
      </c>
      <c r="AS138" s="7" t="s">
        <v>145</v>
      </c>
      <c r="AU138" s="7">
        <v>0</v>
      </c>
      <c r="AV138" s="7" t="s">
        <v>532</v>
      </c>
      <c r="AW138" s="7">
        <v>0</v>
      </c>
      <c r="AX138" s="7" t="s">
        <v>329</v>
      </c>
      <c r="AY138" s="7">
        <v>0</v>
      </c>
      <c r="AZ138" s="7" t="s">
        <v>148</v>
      </c>
      <c r="BA138" s="7">
        <v>33</v>
      </c>
      <c r="BB138" s="7" t="s">
        <v>149</v>
      </c>
      <c r="BC138" s="7">
        <v>0</v>
      </c>
      <c r="BD138" s="7" t="s">
        <v>595</v>
      </c>
      <c r="BE138" s="7">
        <v>60</v>
      </c>
      <c r="BF138" s="7" t="s">
        <v>213</v>
      </c>
      <c r="BG138" s="7" t="s">
        <v>214</v>
      </c>
      <c r="BH138" s="7">
        <v>168</v>
      </c>
      <c r="BI138" s="7" t="s">
        <v>190</v>
      </c>
      <c r="BJ138" s="7">
        <v>143</v>
      </c>
      <c r="BK138" s="7">
        <v>99</v>
      </c>
      <c r="BL138" s="7" t="s">
        <v>301</v>
      </c>
      <c r="BM138" s="7">
        <v>146</v>
      </c>
      <c r="BN138" s="7" t="s">
        <v>191</v>
      </c>
      <c r="BO138" s="7">
        <v>67</v>
      </c>
      <c r="BP138" s="7" t="s">
        <v>152</v>
      </c>
      <c r="BQ138" s="7" t="s">
        <v>1938</v>
      </c>
      <c r="BR138" s="7">
        <v>0</v>
      </c>
      <c r="BS138" s="7">
        <v>0</v>
      </c>
      <c r="BT138" s="7">
        <v>0</v>
      </c>
      <c r="BU138" s="7" t="s">
        <v>148</v>
      </c>
      <c r="BV138" s="7">
        <v>0</v>
      </c>
      <c r="BW138" s="7" t="s">
        <v>148</v>
      </c>
      <c r="BX138" s="7">
        <v>0</v>
      </c>
      <c r="BY138" s="7" t="s">
        <v>148</v>
      </c>
      <c r="BZ138" s="7">
        <v>3862</v>
      </c>
      <c r="CA138" s="7" t="s">
        <v>247</v>
      </c>
      <c r="CC138" s="7" t="s">
        <v>156</v>
      </c>
      <c r="CD138" s="7" t="s">
        <v>156</v>
      </c>
      <c r="CE138" s="7" t="s">
        <v>157</v>
      </c>
      <c r="CG138" s="7" t="s">
        <v>158</v>
      </c>
      <c r="CH138" s="7" t="s">
        <v>203</v>
      </c>
      <c r="CI138" s="7" t="s">
        <v>177</v>
      </c>
      <c r="CJ138" s="7" t="s">
        <v>127</v>
      </c>
      <c r="CK138" s="7" t="s">
        <v>127</v>
      </c>
    </row>
    <row r="139" spans="1:89" ht="13" x14ac:dyDescent="0.15">
      <c r="A139" s="6">
        <v>44961.460010439812</v>
      </c>
      <c r="B139" s="7" t="s">
        <v>1667</v>
      </c>
      <c r="C139" s="7" t="s">
        <v>1668</v>
      </c>
      <c r="D139" s="7" t="s">
        <v>126</v>
      </c>
      <c r="E139" s="7" t="s">
        <v>127</v>
      </c>
      <c r="F139" s="7" t="s">
        <v>127</v>
      </c>
      <c r="G139" s="7">
        <v>1</v>
      </c>
      <c r="H139" s="7" t="s">
        <v>128</v>
      </c>
      <c r="I139" s="7" t="s">
        <v>129</v>
      </c>
      <c r="J139" s="7" t="s">
        <v>131</v>
      </c>
      <c r="K139" s="7" t="s">
        <v>130</v>
      </c>
      <c r="L139" s="7" t="s">
        <v>1669</v>
      </c>
      <c r="M139" s="7">
        <v>2023010339</v>
      </c>
      <c r="N139" s="7" t="s">
        <v>1670</v>
      </c>
      <c r="O139" s="7">
        <v>11998643488</v>
      </c>
      <c r="P139" s="7">
        <v>552607125</v>
      </c>
      <c r="Q139" s="7">
        <v>41415011826</v>
      </c>
      <c r="R139" s="9">
        <v>38595</v>
      </c>
      <c r="S139" s="7" t="s">
        <v>255</v>
      </c>
      <c r="T139" s="7" t="s">
        <v>136</v>
      </c>
      <c r="U139" s="7" t="s">
        <v>1671</v>
      </c>
      <c r="V139" s="8" t="s">
        <v>1672</v>
      </c>
      <c r="W139" s="7" t="s">
        <v>139</v>
      </c>
      <c r="X139" s="7" t="s">
        <v>140</v>
      </c>
      <c r="Y139" s="7" t="s">
        <v>167</v>
      </c>
      <c r="Z139" s="7" t="s">
        <v>142</v>
      </c>
      <c r="AB139" s="7">
        <v>2</v>
      </c>
      <c r="AC139" s="7">
        <v>2</v>
      </c>
      <c r="AD139" s="7">
        <v>0</v>
      </c>
      <c r="AE139" s="7" t="s">
        <v>222</v>
      </c>
      <c r="AF139" s="7">
        <v>0</v>
      </c>
      <c r="AG139" s="7" t="s">
        <v>145</v>
      </c>
      <c r="AH139" s="7">
        <v>0</v>
      </c>
      <c r="AI139" s="7" t="s">
        <v>145</v>
      </c>
      <c r="AJ139" s="7">
        <v>2000</v>
      </c>
      <c r="AK139" s="7" t="s">
        <v>223</v>
      </c>
      <c r="AL139" s="7">
        <v>0</v>
      </c>
      <c r="AM139" s="7" t="s">
        <v>145</v>
      </c>
      <c r="AN139" s="7">
        <v>0</v>
      </c>
      <c r="AO139" s="7" t="s">
        <v>145</v>
      </c>
      <c r="AP139" s="7">
        <v>0</v>
      </c>
      <c r="AQ139" s="7" t="s">
        <v>145</v>
      </c>
      <c r="AR139" s="7">
        <v>0</v>
      </c>
      <c r="AS139" s="7" t="s">
        <v>145</v>
      </c>
      <c r="AU139" s="7">
        <v>0</v>
      </c>
      <c r="AV139" s="7" t="s">
        <v>186</v>
      </c>
      <c r="AW139" s="7">
        <v>0</v>
      </c>
      <c r="AX139" s="7" t="s">
        <v>187</v>
      </c>
      <c r="AY139" s="7">
        <v>65</v>
      </c>
      <c r="AZ139" s="7" t="s">
        <v>188</v>
      </c>
      <c r="BA139" s="7">
        <v>75</v>
      </c>
      <c r="BB139" s="7" t="s">
        <v>149</v>
      </c>
      <c r="BC139" s="7">
        <v>149</v>
      </c>
      <c r="BD139" s="7" t="s">
        <v>149</v>
      </c>
      <c r="BE139" s="7">
        <v>113</v>
      </c>
      <c r="BF139" s="7" t="s">
        <v>213</v>
      </c>
      <c r="BG139" s="7" t="s">
        <v>214</v>
      </c>
      <c r="BH139" s="7">
        <v>170</v>
      </c>
      <c r="BI139" s="7" t="s">
        <v>190</v>
      </c>
      <c r="BJ139" s="7">
        <v>0</v>
      </c>
      <c r="BK139" s="7">
        <v>0</v>
      </c>
      <c r="BL139" s="7" t="s">
        <v>148</v>
      </c>
      <c r="BM139" s="7">
        <v>0</v>
      </c>
      <c r="BN139" s="7" t="s">
        <v>148</v>
      </c>
      <c r="BO139" s="7">
        <v>50</v>
      </c>
      <c r="BP139" s="7" t="s">
        <v>152</v>
      </c>
      <c r="BQ139" s="7" t="s">
        <v>294</v>
      </c>
      <c r="BR139" s="7">
        <v>0</v>
      </c>
      <c r="BS139" s="7">
        <v>0</v>
      </c>
      <c r="BT139" s="7">
        <v>0</v>
      </c>
      <c r="BU139" s="7" t="s">
        <v>148</v>
      </c>
      <c r="BV139" s="7">
        <v>0</v>
      </c>
      <c r="BW139" s="7" t="s">
        <v>247</v>
      </c>
      <c r="BX139" s="7">
        <v>0</v>
      </c>
      <c r="BY139" s="7" t="s">
        <v>148</v>
      </c>
      <c r="BZ139" s="7">
        <v>0</v>
      </c>
      <c r="CA139" s="7" t="s">
        <v>148</v>
      </c>
      <c r="CC139" s="7" t="s">
        <v>156</v>
      </c>
      <c r="CD139" s="7" t="s">
        <v>156</v>
      </c>
      <c r="CE139" s="7" t="s">
        <v>157</v>
      </c>
      <c r="CF139" s="7" t="s">
        <v>127</v>
      </c>
      <c r="CG139" s="7" t="s">
        <v>158</v>
      </c>
      <c r="CH139" s="7" t="s">
        <v>177</v>
      </c>
      <c r="CI139" s="7" t="s">
        <v>177</v>
      </c>
      <c r="CJ139" s="7" t="s">
        <v>127</v>
      </c>
      <c r="CK139" s="7" t="s">
        <v>127</v>
      </c>
    </row>
    <row r="140" spans="1:89" ht="13" x14ac:dyDescent="0.15">
      <c r="A140" s="6">
        <v>44961.461917743058</v>
      </c>
      <c r="B140" s="7" t="s">
        <v>303</v>
      </c>
      <c r="C140" s="7" t="s">
        <v>1276</v>
      </c>
      <c r="D140" s="7" t="s">
        <v>126</v>
      </c>
      <c r="E140" s="7" t="s">
        <v>127</v>
      </c>
      <c r="F140" s="7" t="s">
        <v>127</v>
      </c>
      <c r="G140" s="7" t="s">
        <v>128</v>
      </c>
      <c r="H140" s="7" t="s">
        <v>128</v>
      </c>
      <c r="I140" s="7" t="s">
        <v>129</v>
      </c>
      <c r="J140" s="7" t="s">
        <v>131</v>
      </c>
      <c r="K140" s="7" t="s">
        <v>130</v>
      </c>
      <c r="L140" s="7" t="s">
        <v>1277</v>
      </c>
      <c r="M140" s="7">
        <v>2023010238</v>
      </c>
      <c r="N140" s="7" t="s">
        <v>1278</v>
      </c>
      <c r="O140" s="7">
        <v>11987423964</v>
      </c>
      <c r="P140" s="7">
        <v>578448075</v>
      </c>
      <c r="Q140" s="7">
        <v>54412267814</v>
      </c>
      <c r="R140" s="9">
        <v>38714</v>
      </c>
      <c r="S140" s="7" t="s">
        <v>255</v>
      </c>
      <c r="T140" s="7" t="s">
        <v>136</v>
      </c>
      <c r="U140" s="7" t="s">
        <v>1279</v>
      </c>
      <c r="V140" s="8" t="s">
        <v>1280</v>
      </c>
      <c r="W140" s="7" t="s">
        <v>139</v>
      </c>
      <c r="X140" s="7" t="s">
        <v>140</v>
      </c>
      <c r="Y140" s="7" t="s">
        <v>167</v>
      </c>
      <c r="Z140" s="7" t="s">
        <v>142</v>
      </c>
      <c r="AB140" s="7">
        <v>6</v>
      </c>
      <c r="AC140" s="7">
        <v>6</v>
      </c>
      <c r="AE140" s="7" t="s">
        <v>143</v>
      </c>
      <c r="AF140" s="7">
        <v>40</v>
      </c>
      <c r="AG140" s="7" t="s">
        <v>267</v>
      </c>
      <c r="AH140" s="7">
        <v>1781</v>
      </c>
      <c r="AI140" s="7" t="s">
        <v>144</v>
      </c>
      <c r="AJ140" s="7">
        <v>1600</v>
      </c>
      <c r="AK140" s="7" t="s">
        <v>267</v>
      </c>
      <c r="AL140" s="7">
        <v>0</v>
      </c>
      <c r="AM140" s="7" t="s">
        <v>145</v>
      </c>
      <c r="AN140" s="7">
        <v>0</v>
      </c>
      <c r="AO140" s="7" t="s">
        <v>145</v>
      </c>
      <c r="AP140" s="7">
        <v>0</v>
      </c>
      <c r="AQ140" s="7" t="s">
        <v>145</v>
      </c>
      <c r="AR140" s="7">
        <v>0</v>
      </c>
      <c r="AS140" s="7" t="s">
        <v>145</v>
      </c>
      <c r="AU140" s="7">
        <v>1</v>
      </c>
      <c r="AV140" s="7" t="s">
        <v>532</v>
      </c>
      <c r="AW140" s="7">
        <v>0</v>
      </c>
      <c r="AX140" s="7" t="s">
        <v>329</v>
      </c>
      <c r="AY140" s="7">
        <v>0</v>
      </c>
      <c r="AZ140" s="7" t="s">
        <v>148</v>
      </c>
      <c r="BA140" s="7">
        <v>0</v>
      </c>
      <c r="BB140" s="7" t="s">
        <v>359</v>
      </c>
      <c r="BC140" s="7">
        <v>67</v>
      </c>
      <c r="BD140" s="7" t="s">
        <v>149</v>
      </c>
      <c r="BE140" s="7">
        <v>102</v>
      </c>
      <c r="BF140" s="7" t="s">
        <v>189</v>
      </c>
      <c r="BG140" s="7" t="s">
        <v>214</v>
      </c>
      <c r="BH140" s="7">
        <v>120</v>
      </c>
      <c r="BI140" s="7" t="s">
        <v>171</v>
      </c>
      <c r="BJ140" s="7">
        <v>300</v>
      </c>
      <c r="BK140" s="7">
        <v>106</v>
      </c>
      <c r="BL140" s="7" t="s">
        <v>301</v>
      </c>
      <c r="BM140" s="7">
        <v>180</v>
      </c>
      <c r="BN140" s="7" t="s">
        <v>225</v>
      </c>
      <c r="BO140" s="7">
        <v>1178</v>
      </c>
      <c r="BP140" s="7" t="s">
        <v>245</v>
      </c>
      <c r="BQ140" s="7" t="s">
        <v>1281</v>
      </c>
      <c r="BR140" s="7">
        <v>1</v>
      </c>
      <c r="BS140" s="7">
        <v>0</v>
      </c>
      <c r="BT140" s="7">
        <v>2187</v>
      </c>
      <c r="BU140" s="7" t="s">
        <v>247</v>
      </c>
      <c r="BV140" s="7">
        <v>0</v>
      </c>
      <c r="BW140" s="7" t="s">
        <v>148</v>
      </c>
      <c r="BX140" s="7">
        <v>1066</v>
      </c>
      <c r="BY140" s="7" t="s">
        <v>247</v>
      </c>
      <c r="BZ140" s="7">
        <v>15173</v>
      </c>
      <c r="CA140" s="7" t="s">
        <v>247</v>
      </c>
      <c r="CC140" s="7" t="s">
        <v>156</v>
      </c>
      <c r="CD140" s="7" t="s">
        <v>156</v>
      </c>
      <c r="CE140" s="7" t="s">
        <v>157</v>
      </c>
      <c r="CF140" s="7" t="s">
        <v>127</v>
      </c>
      <c r="CG140" s="7" t="s">
        <v>158</v>
      </c>
      <c r="CH140" s="7" t="s">
        <v>177</v>
      </c>
      <c r="CI140" s="7" t="s">
        <v>194</v>
      </c>
      <c r="CJ140" s="7" t="s">
        <v>127</v>
      </c>
      <c r="CK140" s="7" t="s">
        <v>127</v>
      </c>
    </row>
    <row r="141" spans="1:89" ht="13" x14ac:dyDescent="0.15">
      <c r="A141" s="6">
        <v>44961.464630590279</v>
      </c>
      <c r="B141" s="7" t="s">
        <v>160</v>
      </c>
      <c r="C141" s="7" t="s">
        <v>161</v>
      </c>
      <c r="D141" s="7" t="s">
        <v>126</v>
      </c>
      <c r="E141" s="7" t="s">
        <v>127</v>
      </c>
      <c r="F141" s="7" t="s">
        <v>127</v>
      </c>
      <c r="G141" s="7">
        <v>2</v>
      </c>
      <c r="H141" s="7" t="s">
        <v>128</v>
      </c>
      <c r="I141" s="7">
        <v>1</v>
      </c>
      <c r="J141" s="7" t="s">
        <v>131</v>
      </c>
      <c r="K141" s="7" t="s">
        <v>130</v>
      </c>
      <c r="L141" s="7" t="s">
        <v>162</v>
      </c>
      <c r="M141" s="7">
        <v>2023010004</v>
      </c>
      <c r="N141" s="7" t="s">
        <v>163</v>
      </c>
      <c r="O141" s="7">
        <v>11992521571</v>
      </c>
      <c r="P141" s="7">
        <v>581215503</v>
      </c>
      <c r="Q141" s="7">
        <v>52858139806</v>
      </c>
      <c r="R141" s="9">
        <v>37737</v>
      </c>
      <c r="S141" s="7" t="s">
        <v>164</v>
      </c>
      <c r="T141" s="7" t="s">
        <v>136</v>
      </c>
      <c r="U141" s="7" t="s">
        <v>165</v>
      </c>
      <c r="V141" s="8" t="s">
        <v>166</v>
      </c>
      <c r="W141" s="7" t="s">
        <v>139</v>
      </c>
      <c r="X141" s="7" t="s">
        <v>140</v>
      </c>
      <c r="Y141" s="7" t="s">
        <v>167</v>
      </c>
      <c r="Z141" s="7" t="s">
        <v>142</v>
      </c>
      <c r="AB141" s="7">
        <v>1</v>
      </c>
      <c r="AC141" s="7">
        <v>1</v>
      </c>
      <c r="AE141" s="7" t="s">
        <v>143</v>
      </c>
      <c r="AF141" s="7">
        <v>1728</v>
      </c>
      <c r="AG141" s="7" t="s">
        <v>144</v>
      </c>
      <c r="AH141" s="7">
        <v>0</v>
      </c>
      <c r="AI141" s="7" t="s">
        <v>145</v>
      </c>
      <c r="AJ141" s="7">
        <v>0</v>
      </c>
      <c r="AK141" s="7" t="s">
        <v>145</v>
      </c>
      <c r="AL141" s="7">
        <v>0</v>
      </c>
      <c r="AM141" s="7" t="s">
        <v>145</v>
      </c>
      <c r="AN141" s="7">
        <v>0</v>
      </c>
      <c r="AO141" s="7" t="s">
        <v>145</v>
      </c>
      <c r="AP141" s="7">
        <v>0</v>
      </c>
      <c r="AQ141" s="7" t="s">
        <v>145</v>
      </c>
      <c r="AR141" s="7">
        <v>0</v>
      </c>
      <c r="AS141" s="7" t="s">
        <v>145</v>
      </c>
      <c r="AU141" s="7">
        <v>0</v>
      </c>
      <c r="AV141" s="7" t="s">
        <v>146</v>
      </c>
      <c r="AW141" s="7">
        <v>800</v>
      </c>
      <c r="AX141" s="7" t="s">
        <v>168</v>
      </c>
      <c r="AY141" s="7">
        <v>0</v>
      </c>
      <c r="AZ141" s="7" t="s">
        <v>148</v>
      </c>
      <c r="BA141" s="7">
        <v>20</v>
      </c>
      <c r="BB141" s="7" t="s">
        <v>169</v>
      </c>
      <c r="BC141" s="7">
        <v>40</v>
      </c>
      <c r="BD141" s="7" t="s">
        <v>150</v>
      </c>
      <c r="BE141" s="7">
        <v>0</v>
      </c>
      <c r="BF141" s="7" t="s">
        <v>148</v>
      </c>
      <c r="BG141" s="7" t="s">
        <v>170</v>
      </c>
      <c r="BH141" s="7">
        <v>20</v>
      </c>
      <c r="BI141" s="7" t="s">
        <v>171</v>
      </c>
      <c r="BJ141" s="7">
        <v>115</v>
      </c>
      <c r="BK141" s="7">
        <v>65</v>
      </c>
      <c r="BL141" s="7" t="s">
        <v>172</v>
      </c>
      <c r="BM141" s="7">
        <v>0</v>
      </c>
      <c r="BN141" s="7" t="s">
        <v>148</v>
      </c>
      <c r="BO141" s="7">
        <v>20</v>
      </c>
      <c r="BP141" s="7" t="s">
        <v>152</v>
      </c>
      <c r="BQ141" s="7" t="s">
        <v>173</v>
      </c>
      <c r="BR141" s="7">
        <v>0</v>
      </c>
      <c r="BS141" s="7">
        <v>0</v>
      </c>
      <c r="BT141" s="7">
        <v>0</v>
      </c>
      <c r="BU141" s="7" t="s">
        <v>148</v>
      </c>
      <c r="BV141" s="7">
        <v>0</v>
      </c>
      <c r="BW141" s="7" t="s">
        <v>148</v>
      </c>
      <c r="BX141" s="7">
        <v>0</v>
      </c>
      <c r="BY141" s="7" t="s">
        <v>148</v>
      </c>
      <c r="BZ141" s="7">
        <v>0</v>
      </c>
      <c r="CA141" s="7" t="s">
        <v>148</v>
      </c>
      <c r="CB141" s="7" t="s">
        <v>174</v>
      </c>
      <c r="CC141" s="7" t="s">
        <v>156</v>
      </c>
      <c r="CD141" s="7" t="s">
        <v>156</v>
      </c>
      <c r="CE141" s="7" t="s">
        <v>175</v>
      </c>
      <c r="CG141" s="7" t="s">
        <v>158</v>
      </c>
      <c r="CH141" s="7" t="s">
        <v>176</v>
      </c>
      <c r="CI141" s="7" t="s">
        <v>177</v>
      </c>
      <c r="CJ141" s="7" t="s">
        <v>126</v>
      </c>
      <c r="CK141" s="7" t="s">
        <v>126</v>
      </c>
    </row>
    <row r="142" spans="1:89" ht="13" x14ac:dyDescent="0.15">
      <c r="A142" s="6">
        <v>44961.47277868056</v>
      </c>
      <c r="B142" s="7" t="s">
        <v>1526</v>
      </c>
      <c r="C142" s="7" t="s">
        <v>2467</v>
      </c>
      <c r="D142" s="7" t="s">
        <v>126</v>
      </c>
      <c r="E142" s="7" t="s">
        <v>127</v>
      </c>
      <c r="F142" s="7" t="s">
        <v>127</v>
      </c>
      <c r="G142" s="7">
        <v>2</v>
      </c>
      <c r="H142" s="7">
        <v>2</v>
      </c>
      <c r="I142" s="7" t="s">
        <v>129</v>
      </c>
      <c r="J142" s="7" t="s">
        <v>131</v>
      </c>
      <c r="K142" s="7" t="s">
        <v>130</v>
      </c>
      <c r="L142" s="7" t="s">
        <v>2468</v>
      </c>
      <c r="M142" s="7">
        <v>2023010533</v>
      </c>
      <c r="N142" s="7" t="s">
        <v>2469</v>
      </c>
      <c r="O142" s="7">
        <v>11967273286</v>
      </c>
      <c r="P142" s="7" t="s">
        <v>2470</v>
      </c>
      <c r="Q142" s="7">
        <v>52684513830</v>
      </c>
      <c r="R142" s="9">
        <v>37731</v>
      </c>
      <c r="S142" s="7" t="s">
        <v>255</v>
      </c>
      <c r="T142" s="7" t="s">
        <v>136</v>
      </c>
      <c r="U142" s="7" t="s">
        <v>2471</v>
      </c>
      <c r="V142" s="8" t="s">
        <v>2472</v>
      </c>
      <c r="W142" s="7" t="s">
        <v>139</v>
      </c>
      <c r="X142" s="7" t="s">
        <v>140</v>
      </c>
      <c r="Y142" s="7" t="s">
        <v>167</v>
      </c>
      <c r="Z142" s="7" t="s">
        <v>142</v>
      </c>
      <c r="AB142" s="7">
        <v>4</v>
      </c>
      <c r="AC142" s="7">
        <v>4</v>
      </c>
      <c r="AD142" s="7">
        <v>0</v>
      </c>
      <c r="AE142" s="7" t="s">
        <v>222</v>
      </c>
      <c r="AF142" s="7">
        <v>0</v>
      </c>
      <c r="AG142" s="7" t="s">
        <v>145</v>
      </c>
      <c r="AH142" s="7">
        <v>2000</v>
      </c>
      <c r="AI142" s="7" t="s">
        <v>223</v>
      </c>
      <c r="AJ142" s="7">
        <v>1000</v>
      </c>
      <c r="AK142" s="7" t="s">
        <v>223</v>
      </c>
      <c r="AL142" s="7">
        <v>0</v>
      </c>
      <c r="AM142" s="7" t="s">
        <v>145</v>
      </c>
      <c r="AN142" s="7">
        <v>0</v>
      </c>
      <c r="AO142" s="7" t="s">
        <v>145</v>
      </c>
      <c r="AP142" s="7">
        <v>0</v>
      </c>
      <c r="AQ142" s="7" t="s">
        <v>145</v>
      </c>
      <c r="AR142" s="7">
        <v>600</v>
      </c>
      <c r="AS142" s="7" t="s">
        <v>224</v>
      </c>
      <c r="AU142" s="7">
        <v>0</v>
      </c>
      <c r="AV142" s="7" t="s">
        <v>532</v>
      </c>
      <c r="AW142" s="7">
        <v>0</v>
      </c>
      <c r="AX142" s="7" t="s">
        <v>329</v>
      </c>
      <c r="AY142" s="7">
        <v>0</v>
      </c>
      <c r="AZ142" s="7" t="s">
        <v>148</v>
      </c>
      <c r="BA142" s="7">
        <v>45</v>
      </c>
      <c r="BB142" s="7" t="s">
        <v>149</v>
      </c>
      <c r="BC142" s="7">
        <v>149</v>
      </c>
      <c r="BD142" s="7" t="s">
        <v>149</v>
      </c>
      <c r="BE142" s="7">
        <v>50</v>
      </c>
      <c r="BF142" s="7" t="s">
        <v>300</v>
      </c>
      <c r="BG142" s="7" t="s">
        <v>214</v>
      </c>
      <c r="BH142" s="7">
        <v>109</v>
      </c>
      <c r="BI142" s="7" t="s">
        <v>190</v>
      </c>
      <c r="BJ142" s="7">
        <v>200</v>
      </c>
      <c r="BK142" s="7">
        <v>0</v>
      </c>
      <c r="BL142" s="7" t="s">
        <v>148</v>
      </c>
      <c r="BM142" s="7">
        <v>0</v>
      </c>
      <c r="BN142" s="7" t="s">
        <v>148</v>
      </c>
      <c r="BO142" s="7">
        <v>170</v>
      </c>
      <c r="BP142" s="7" t="s">
        <v>152</v>
      </c>
      <c r="BQ142" s="7" t="s">
        <v>2473</v>
      </c>
      <c r="BR142" s="7">
        <v>1</v>
      </c>
      <c r="BS142" s="7">
        <v>0</v>
      </c>
      <c r="BT142" s="7">
        <v>407</v>
      </c>
      <c r="BU142" s="7" t="s">
        <v>247</v>
      </c>
      <c r="BV142" s="7">
        <v>0</v>
      </c>
      <c r="BW142" s="7" t="s">
        <v>247</v>
      </c>
      <c r="BX142" s="7">
        <v>0</v>
      </c>
      <c r="BY142" s="7" t="s">
        <v>148</v>
      </c>
      <c r="BZ142" s="7">
        <v>0</v>
      </c>
      <c r="CA142" s="7" t="s">
        <v>148</v>
      </c>
      <c r="CC142" s="7" t="s">
        <v>156</v>
      </c>
      <c r="CD142" s="7" t="s">
        <v>156</v>
      </c>
      <c r="CE142" s="7" t="s">
        <v>175</v>
      </c>
      <c r="CF142" s="7" t="s">
        <v>127</v>
      </c>
      <c r="CG142" s="7" t="s">
        <v>158</v>
      </c>
      <c r="CH142" s="7" t="s">
        <v>176</v>
      </c>
      <c r="CI142" s="7" t="s">
        <v>260</v>
      </c>
      <c r="CJ142" s="7" t="s">
        <v>127</v>
      </c>
      <c r="CK142" s="7" t="s">
        <v>127</v>
      </c>
    </row>
    <row r="143" spans="1:89" ht="13" x14ac:dyDescent="0.15">
      <c r="A143" s="6">
        <v>44961.47538758102</v>
      </c>
      <c r="B143" s="7" t="s">
        <v>728</v>
      </c>
      <c r="C143" s="7" t="s">
        <v>729</v>
      </c>
      <c r="D143" s="7" t="s">
        <v>126</v>
      </c>
      <c r="E143" s="7" t="s">
        <v>127</v>
      </c>
      <c r="F143" s="7" t="s">
        <v>127</v>
      </c>
      <c r="G143" s="7">
        <v>2</v>
      </c>
      <c r="H143" s="7" t="s">
        <v>128</v>
      </c>
      <c r="I143" s="7" t="s">
        <v>129</v>
      </c>
      <c r="J143" s="7" t="s">
        <v>131</v>
      </c>
      <c r="K143" s="7" t="s">
        <v>130</v>
      </c>
      <c r="L143" s="7" t="s">
        <v>730</v>
      </c>
      <c r="M143" s="7">
        <v>2023010117</v>
      </c>
      <c r="N143" s="7" t="s">
        <v>731</v>
      </c>
      <c r="O143" s="7">
        <v>11988112587</v>
      </c>
      <c r="P143" s="7">
        <v>556993871</v>
      </c>
      <c r="Q143" s="7">
        <v>55752474817</v>
      </c>
      <c r="R143" s="9">
        <v>38119</v>
      </c>
      <c r="S143" s="7" t="s">
        <v>255</v>
      </c>
      <c r="T143" s="7" t="s">
        <v>136</v>
      </c>
      <c r="U143" s="7" t="s">
        <v>732</v>
      </c>
      <c r="V143" s="8" t="s">
        <v>733</v>
      </c>
      <c r="W143" s="7" t="s">
        <v>734</v>
      </c>
      <c r="X143" s="7" t="s">
        <v>140</v>
      </c>
      <c r="Y143" s="7" t="s">
        <v>167</v>
      </c>
      <c r="Z143" s="7" t="s">
        <v>142</v>
      </c>
      <c r="AB143" s="7">
        <v>3</v>
      </c>
      <c r="AC143" s="7">
        <v>3</v>
      </c>
      <c r="AE143" s="7" t="s">
        <v>143</v>
      </c>
      <c r="AF143" s="7">
        <v>0</v>
      </c>
      <c r="AG143" s="7" t="s">
        <v>145</v>
      </c>
      <c r="AH143" s="7">
        <v>2220</v>
      </c>
      <c r="AI143" s="7" t="s">
        <v>211</v>
      </c>
      <c r="AJ143" s="7">
        <v>0</v>
      </c>
      <c r="AK143" s="7" t="s">
        <v>145</v>
      </c>
      <c r="AL143" s="7">
        <v>0</v>
      </c>
      <c r="AM143" s="7" t="s">
        <v>145</v>
      </c>
      <c r="AN143" s="7">
        <v>0</v>
      </c>
      <c r="AO143" s="7" t="s">
        <v>145</v>
      </c>
      <c r="AP143" s="7">
        <v>0</v>
      </c>
      <c r="AQ143" s="7" t="s">
        <v>145</v>
      </c>
      <c r="AR143" s="7">
        <v>0</v>
      </c>
      <c r="AS143" s="7" t="s">
        <v>145</v>
      </c>
      <c r="AU143" s="7">
        <v>0</v>
      </c>
      <c r="AV143" s="7" t="s">
        <v>186</v>
      </c>
      <c r="AW143" s="7">
        <v>103</v>
      </c>
      <c r="AX143" s="7" t="s">
        <v>375</v>
      </c>
      <c r="AY143" s="7">
        <v>0</v>
      </c>
      <c r="AZ143" s="7" t="s">
        <v>148</v>
      </c>
      <c r="BA143" s="7">
        <v>134</v>
      </c>
      <c r="BB143" s="7" t="s">
        <v>149</v>
      </c>
      <c r="BC143" s="7">
        <v>132</v>
      </c>
      <c r="BD143" s="7" t="s">
        <v>149</v>
      </c>
      <c r="BE143" s="7">
        <v>40</v>
      </c>
      <c r="BF143" s="7" t="s">
        <v>189</v>
      </c>
      <c r="BG143" s="7" t="s">
        <v>214</v>
      </c>
      <c r="BH143" s="7">
        <v>93</v>
      </c>
      <c r="BI143" s="7" t="s">
        <v>190</v>
      </c>
      <c r="BJ143" s="7">
        <v>0</v>
      </c>
      <c r="BK143" s="7">
        <v>0</v>
      </c>
      <c r="BL143" s="7" t="s">
        <v>148</v>
      </c>
      <c r="BM143" s="7">
        <v>0</v>
      </c>
      <c r="BN143" s="7" t="s">
        <v>148</v>
      </c>
      <c r="BO143" s="7">
        <v>110</v>
      </c>
      <c r="BP143" s="7" t="s">
        <v>152</v>
      </c>
      <c r="BQ143" s="7" t="s">
        <v>735</v>
      </c>
      <c r="BR143" s="7">
        <v>0</v>
      </c>
      <c r="BS143" s="7">
        <v>0</v>
      </c>
      <c r="BT143" s="7">
        <v>0</v>
      </c>
      <c r="BU143" s="7" t="s">
        <v>148</v>
      </c>
      <c r="BV143" s="7">
        <v>0</v>
      </c>
      <c r="BW143" s="7" t="s">
        <v>148</v>
      </c>
      <c r="BX143" s="7">
        <v>0</v>
      </c>
      <c r="BY143" s="7" t="s">
        <v>148</v>
      </c>
      <c r="BZ143" s="7">
        <v>17000</v>
      </c>
      <c r="CA143" s="7" t="s">
        <v>247</v>
      </c>
      <c r="CC143" s="7" t="s">
        <v>156</v>
      </c>
      <c r="CD143" s="7" t="s">
        <v>156</v>
      </c>
      <c r="CE143" s="7" t="s">
        <v>175</v>
      </c>
      <c r="CG143" s="7" t="s">
        <v>158</v>
      </c>
      <c r="CH143" s="7" t="s">
        <v>176</v>
      </c>
      <c r="CI143" s="7" t="s">
        <v>176</v>
      </c>
      <c r="CJ143" s="7" t="s">
        <v>127</v>
      </c>
      <c r="CK143" s="7" t="s">
        <v>127</v>
      </c>
    </row>
    <row r="144" spans="1:89" ht="13" x14ac:dyDescent="0.15">
      <c r="A144" s="6">
        <v>44961.476055451392</v>
      </c>
      <c r="B144" s="7" t="s">
        <v>496</v>
      </c>
      <c r="C144" s="7" t="s">
        <v>1960</v>
      </c>
      <c r="D144" s="7" t="s">
        <v>126</v>
      </c>
      <c r="E144" s="7" t="s">
        <v>127</v>
      </c>
      <c r="F144" s="7" t="s">
        <v>127</v>
      </c>
      <c r="G144" s="7">
        <v>2</v>
      </c>
      <c r="H144" s="7" t="s">
        <v>128</v>
      </c>
      <c r="I144" s="7" t="s">
        <v>129</v>
      </c>
      <c r="J144" s="7" t="s">
        <v>131</v>
      </c>
      <c r="K144" s="7" t="s">
        <v>130</v>
      </c>
      <c r="L144" s="7" t="s">
        <v>1961</v>
      </c>
      <c r="M144" s="7">
        <v>2023010419</v>
      </c>
      <c r="N144" s="7" t="s">
        <v>1962</v>
      </c>
      <c r="O144" s="7">
        <v>11946146485</v>
      </c>
      <c r="P144" s="7">
        <v>554078600</v>
      </c>
      <c r="Q144" s="7">
        <v>51208119818</v>
      </c>
      <c r="R144" s="9">
        <v>37329</v>
      </c>
      <c r="S144" s="7" t="s">
        <v>135</v>
      </c>
      <c r="T144" s="7" t="s">
        <v>136</v>
      </c>
      <c r="U144" s="7" t="s">
        <v>1963</v>
      </c>
      <c r="V144" s="8" t="s">
        <v>1964</v>
      </c>
      <c r="W144" s="7" t="s">
        <v>502</v>
      </c>
      <c r="X144" s="7" t="s">
        <v>140</v>
      </c>
      <c r="Y144" s="7" t="s">
        <v>167</v>
      </c>
      <c r="Z144" s="7" t="s">
        <v>142</v>
      </c>
      <c r="AB144" s="7">
        <v>5</v>
      </c>
      <c r="AC144" s="7">
        <v>5</v>
      </c>
      <c r="AE144" s="7" t="s">
        <v>222</v>
      </c>
      <c r="AF144" s="7">
        <v>1212</v>
      </c>
      <c r="AG144" s="7" t="s">
        <v>210</v>
      </c>
      <c r="AH144" s="7">
        <v>0</v>
      </c>
      <c r="AI144" s="7" t="s">
        <v>145</v>
      </c>
      <c r="AJ144" s="7">
        <v>2160</v>
      </c>
      <c r="AK144" s="7" t="s">
        <v>267</v>
      </c>
      <c r="AL144" s="7">
        <v>1200</v>
      </c>
      <c r="AM144" s="7" t="s">
        <v>267</v>
      </c>
      <c r="AN144" s="7">
        <v>0</v>
      </c>
      <c r="AO144" s="7" t="s">
        <v>145</v>
      </c>
      <c r="AP144" s="7">
        <v>0</v>
      </c>
      <c r="AQ144" s="7" t="s">
        <v>145</v>
      </c>
      <c r="AR144" s="7">
        <v>0</v>
      </c>
      <c r="AS144" s="7" t="s">
        <v>145</v>
      </c>
      <c r="AU144" s="7">
        <v>0</v>
      </c>
      <c r="AV144" s="7" t="s">
        <v>186</v>
      </c>
      <c r="AW144" s="7">
        <v>0</v>
      </c>
      <c r="AX144" s="7" t="s">
        <v>187</v>
      </c>
      <c r="AY144" s="7">
        <v>0</v>
      </c>
      <c r="AZ144" s="7" t="s">
        <v>212</v>
      </c>
      <c r="BA144" s="7">
        <v>33</v>
      </c>
      <c r="BB144" s="7" t="s">
        <v>149</v>
      </c>
      <c r="BC144" s="7">
        <v>115</v>
      </c>
      <c r="BD144" s="7" t="s">
        <v>149</v>
      </c>
      <c r="BE144" s="7">
        <v>0</v>
      </c>
      <c r="BF144" s="7" t="s">
        <v>148</v>
      </c>
      <c r="BG144" s="7" t="s">
        <v>170</v>
      </c>
      <c r="BH144" s="7">
        <v>100</v>
      </c>
      <c r="BI144" s="7" t="s">
        <v>190</v>
      </c>
      <c r="BJ144" s="7">
        <v>668</v>
      </c>
      <c r="BK144" s="7">
        <v>0</v>
      </c>
      <c r="BL144" s="7" t="s">
        <v>148</v>
      </c>
      <c r="BM144" s="7">
        <v>0</v>
      </c>
      <c r="BN144" s="7" t="s">
        <v>148</v>
      </c>
      <c r="BO144" s="7">
        <v>0</v>
      </c>
      <c r="BP144" s="7" t="s">
        <v>148</v>
      </c>
      <c r="BR144" s="7">
        <v>0</v>
      </c>
      <c r="BS144" s="7">
        <v>0</v>
      </c>
      <c r="BT144" s="7">
        <v>0</v>
      </c>
      <c r="BU144" s="7" t="s">
        <v>148</v>
      </c>
      <c r="BV144" s="7">
        <v>0</v>
      </c>
      <c r="BW144" s="7" t="s">
        <v>148</v>
      </c>
      <c r="BX144" s="7">
        <v>0</v>
      </c>
      <c r="BY144" s="7" t="s">
        <v>148</v>
      </c>
      <c r="BZ144" s="7">
        <v>746</v>
      </c>
      <c r="CA144" s="7" t="s">
        <v>247</v>
      </c>
      <c r="CC144" s="7" t="s">
        <v>156</v>
      </c>
      <c r="CD144" s="7" t="s">
        <v>156</v>
      </c>
      <c r="CE144" s="7" t="s">
        <v>175</v>
      </c>
      <c r="CF144" s="7" t="s">
        <v>127</v>
      </c>
      <c r="CG144" s="7" t="s">
        <v>158</v>
      </c>
      <c r="CH144" s="7" t="s">
        <v>176</v>
      </c>
      <c r="CI144" s="7" t="s">
        <v>227</v>
      </c>
      <c r="CJ144" s="7" t="s">
        <v>126</v>
      </c>
      <c r="CK144" s="7" t="s">
        <v>126</v>
      </c>
    </row>
    <row r="145" spans="1:89" ht="13" x14ac:dyDescent="0.15">
      <c r="A145" s="6">
        <v>44961.479017106481</v>
      </c>
      <c r="B145" s="7" t="s">
        <v>178</v>
      </c>
      <c r="C145" s="7" t="s">
        <v>2773</v>
      </c>
      <c r="D145" s="7" t="s">
        <v>126</v>
      </c>
      <c r="E145" s="7" t="s">
        <v>126</v>
      </c>
      <c r="F145" s="7" t="s">
        <v>127</v>
      </c>
      <c r="G145" s="7">
        <v>4</v>
      </c>
      <c r="H145" s="7">
        <v>2</v>
      </c>
      <c r="I145" s="7">
        <v>1</v>
      </c>
      <c r="J145" s="7" t="s">
        <v>130</v>
      </c>
      <c r="K145" s="7" t="s">
        <v>131</v>
      </c>
      <c r="L145" s="7" t="s">
        <v>2774</v>
      </c>
      <c r="M145" s="7">
        <v>2023010625</v>
      </c>
      <c r="N145" s="7" t="s">
        <v>2775</v>
      </c>
      <c r="O145" s="7">
        <v>11961724818</v>
      </c>
      <c r="P145" s="7">
        <v>528611756</v>
      </c>
      <c r="Q145" s="7">
        <v>36541235899</v>
      </c>
      <c r="R145" s="9">
        <v>38204</v>
      </c>
      <c r="S145" s="7" t="s">
        <v>1580</v>
      </c>
      <c r="T145" s="7" t="s">
        <v>136</v>
      </c>
      <c r="U145" s="7" t="s">
        <v>2776</v>
      </c>
      <c r="V145" s="8" t="s">
        <v>2777</v>
      </c>
      <c r="W145" s="7" t="s">
        <v>1664</v>
      </c>
      <c r="X145" s="7" t="s">
        <v>140</v>
      </c>
      <c r="Y145" s="7" t="s">
        <v>167</v>
      </c>
      <c r="Z145" s="7" t="s">
        <v>142</v>
      </c>
      <c r="AB145" s="7">
        <v>3</v>
      </c>
      <c r="AC145" s="7">
        <v>3</v>
      </c>
      <c r="AE145" s="7" t="s">
        <v>222</v>
      </c>
      <c r="AF145" s="7">
        <v>713</v>
      </c>
      <c r="AG145" s="7" t="s">
        <v>144</v>
      </c>
      <c r="AH145" s="7">
        <v>0</v>
      </c>
      <c r="AI145" s="7" t="s">
        <v>145</v>
      </c>
      <c r="AJ145" s="7">
        <v>1300</v>
      </c>
      <c r="AK145" s="7" t="s">
        <v>223</v>
      </c>
      <c r="AL145" s="7">
        <v>0</v>
      </c>
      <c r="AM145" s="7" t="s">
        <v>145</v>
      </c>
      <c r="AN145" s="7">
        <v>0</v>
      </c>
      <c r="AO145" s="7" t="s">
        <v>145</v>
      </c>
      <c r="AP145" s="7">
        <v>0</v>
      </c>
      <c r="AQ145" s="7" t="s">
        <v>145</v>
      </c>
      <c r="AR145" s="7">
        <v>1913</v>
      </c>
      <c r="AS145" s="7" t="s">
        <v>223</v>
      </c>
      <c r="AU145" s="7">
        <v>0</v>
      </c>
      <c r="AV145" s="7" t="s">
        <v>186</v>
      </c>
      <c r="AW145" s="7">
        <v>0</v>
      </c>
      <c r="AX145" s="7" t="s">
        <v>187</v>
      </c>
      <c r="AY145" s="7">
        <v>629</v>
      </c>
      <c r="AZ145" s="7" t="s">
        <v>188</v>
      </c>
      <c r="BA145" s="7">
        <v>99</v>
      </c>
      <c r="BB145" s="7" t="s">
        <v>149</v>
      </c>
      <c r="BC145" s="7">
        <v>207</v>
      </c>
      <c r="BD145" s="7" t="s">
        <v>149</v>
      </c>
      <c r="BE145" s="7">
        <v>87</v>
      </c>
      <c r="BF145" s="7" t="s">
        <v>189</v>
      </c>
      <c r="BG145" s="7" t="s">
        <v>214</v>
      </c>
      <c r="BH145" s="7">
        <v>77</v>
      </c>
      <c r="BI145" s="7" t="s">
        <v>190</v>
      </c>
      <c r="BJ145" s="7">
        <v>496</v>
      </c>
      <c r="BK145" s="7">
        <v>377</v>
      </c>
      <c r="BL145" s="7" t="s">
        <v>301</v>
      </c>
      <c r="BM145" s="7">
        <v>90</v>
      </c>
      <c r="BN145" s="7" t="s">
        <v>191</v>
      </c>
      <c r="BO145" s="7">
        <v>177</v>
      </c>
      <c r="BP145" s="7" t="s">
        <v>152</v>
      </c>
      <c r="BQ145" s="7" t="s">
        <v>2778</v>
      </c>
      <c r="BR145" s="7">
        <v>1</v>
      </c>
      <c r="BS145" s="7">
        <v>0</v>
      </c>
      <c r="BT145" s="7">
        <v>500</v>
      </c>
      <c r="BU145" s="7" t="s">
        <v>155</v>
      </c>
      <c r="BV145" s="7">
        <v>0</v>
      </c>
      <c r="BW145" s="7" t="s">
        <v>148</v>
      </c>
      <c r="BX145" s="7">
        <v>0</v>
      </c>
      <c r="BY145" s="7" t="s">
        <v>148</v>
      </c>
      <c r="BZ145" s="7">
        <v>0</v>
      </c>
      <c r="CA145" s="7" t="s">
        <v>148</v>
      </c>
      <c r="CC145" s="7" t="s">
        <v>379</v>
      </c>
      <c r="CD145" s="7" t="s">
        <v>156</v>
      </c>
      <c r="CE145" s="7" t="s">
        <v>175</v>
      </c>
      <c r="CF145" s="7" t="s">
        <v>127</v>
      </c>
      <c r="CG145" s="7" t="s">
        <v>158</v>
      </c>
      <c r="CH145" s="7" t="s">
        <v>203</v>
      </c>
      <c r="CI145" s="7" t="s">
        <v>194</v>
      </c>
      <c r="CJ145" s="7" t="s">
        <v>126</v>
      </c>
      <c r="CK145" s="7" t="s">
        <v>126</v>
      </c>
    </row>
    <row r="146" spans="1:89" ht="13" x14ac:dyDescent="0.15">
      <c r="A146" s="6">
        <v>44961.479918680554</v>
      </c>
      <c r="B146" s="7" t="s">
        <v>469</v>
      </c>
      <c r="C146" s="7" t="s">
        <v>978</v>
      </c>
      <c r="D146" s="7" t="s">
        <v>126</v>
      </c>
      <c r="E146" s="7" t="s">
        <v>126</v>
      </c>
      <c r="F146" s="7" t="s">
        <v>127</v>
      </c>
      <c r="G146" s="7">
        <v>1</v>
      </c>
      <c r="H146" s="7" t="s">
        <v>128</v>
      </c>
      <c r="I146" s="7" t="s">
        <v>129</v>
      </c>
      <c r="J146" s="7" t="s">
        <v>306</v>
      </c>
      <c r="K146" s="7" t="s">
        <v>274</v>
      </c>
      <c r="L146" s="7" t="s">
        <v>979</v>
      </c>
      <c r="M146" s="7">
        <v>2023010171</v>
      </c>
      <c r="N146" s="7" t="s">
        <v>980</v>
      </c>
      <c r="O146" s="7">
        <v>11939342625</v>
      </c>
      <c r="P146" s="7">
        <v>605032725</v>
      </c>
      <c r="Q146" s="7">
        <v>50855927860</v>
      </c>
      <c r="R146" s="9">
        <v>38475</v>
      </c>
      <c r="S146" s="7" t="s">
        <v>255</v>
      </c>
      <c r="T146" s="7" t="s">
        <v>136</v>
      </c>
      <c r="U146" s="7" t="s">
        <v>981</v>
      </c>
      <c r="V146" s="8" t="s">
        <v>982</v>
      </c>
      <c r="W146" s="7" t="s">
        <v>139</v>
      </c>
      <c r="X146" s="7" t="s">
        <v>140</v>
      </c>
      <c r="Y146" s="7" t="s">
        <v>167</v>
      </c>
      <c r="Z146" s="7" t="s">
        <v>142</v>
      </c>
      <c r="AB146" s="7">
        <v>5</v>
      </c>
      <c r="AC146" s="7">
        <v>5</v>
      </c>
      <c r="AE146" s="7" t="s">
        <v>143</v>
      </c>
      <c r="AF146" s="7">
        <v>0</v>
      </c>
      <c r="AG146" s="7" t="s">
        <v>145</v>
      </c>
      <c r="AH146" s="7">
        <v>5137</v>
      </c>
      <c r="AI146" s="7" t="s">
        <v>144</v>
      </c>
      <c r="AJ146" s="7">
        <v>0</v>
      </c>
      <c r="AK146" s="7" t="s">
        <v>145</v>
      </c>
      <c r="AL146" s="7">
        <v>0</v>
      </c>
      <c r="AM146" s="7" t="s">
        <v>145</v>
      </c>
      <c r="AN146" s="7">
        <v>0</v>
      </c>
      <c r="AO146" s="7" t="s">
        <v>145</v>
      </c>
      <c r="AP146" s="7">
        <v>0</v>
      </c>
      <c r="AQ146" s="7" t="s">
        <v>145</v>
      </c>
      <c r="AR146" s="7">
        <v>0</v>
      </c>
      <c r="AS146" s="7" t="s">
        <v>145</v>
      </c>
      <c r="AU146" s="7">
        <v>2</v>
      </c>
      <c r="AV146" s="7" t="s">
        <v>186</v>
      </c>
      <c r="AW146" s="7">
        <v>0</v>
      </c>
      <c r="AX146" s="7" t="s">
        <v>187</v>
      </c>
      <c r="AY146" s="7">
        <v>476</v>
      </c>
      <c r="AZ146" s="7" t="s">
        <v>188</v>
      </c>
      <c r="BA146" s="7">
        <v>187</v>
      </c>
      <c r="BB146" s="7" t="s">
        <v>149</v>
      </c>
      <c r="BC146" s="7">
        <v>287</v>
      </c>
      <c r="BD146" s="7" t="s">
        <v>149</v>
      </c>
      <c r="BE146" s="7">
        <v>161</v>
      </c>
      <c r="BF146" s="7" t="s">
        <v>189</v>
      </c>
      <c r="BG146" s="7" t="s">
        <v>214</v>
      </c>
      <c r="BH146" s="7">
        <v>72</v>
      </c>
      <c r="BI146" s="7" t="s">
        <v>190</v>
      </c>
      <c r="BJ146" s="7">
        <v>400</v>
      </c>
      <c r="BK146" s="7">
        <v>1689</v>
      </c>
      <c r="BL146" s="7" t="s">
        <v>301</v>
      </c>
      <c r="BM146" s="7">
        <v>715</v>
      </c>
      <c r="BN146" s="7" t="s">
        <v>244</v>
      </c>
      <c r="BO146" s="7">
        <v>585</v>
      </c>
      <c r="BP146" s="7" t="s">
        <v>245</v>
      </c>
      <c r="BQ146" s="7" t="s">
        <v>983</v>
      </c>
      <c r="BR146" s="7">
        <v>0</v>
      </c>
      <c r="BS146" s="7">
        <v>0</v>
      </c>
      <c r="BT146" s="7">
        <v>0</v>
      </c>
      <c r="BU146" s="7" t="s">
        <v>148</v>
      </c>
      <c r="BV146" s="7">
        <v>1800</v>
      </c>
      <c r="BW146" s="7" t="s">
        <v>247</v>
      </c>
      <c r="BX146" s="7">
        <v>0</v>
      </c>
      <c r="BY146" s="7" t="s">
        <v>148</v>
      </c>
      <c r="BZ146" s="7">
        <v>0</v>
      </c>
      <c r="CA146" s="7" t="s">
        <v>148</v>
      </c>
      <c r="CC146" s="7" t="s">
        <v>236</v>
      </c>
      <c r="CD146" s="7" t="s">
        <v>417</v>
      </c>
      <c r="CE146" s="7" t="s">
        <v>157</v>
      </c>
      <c r="CF146" s="7" t="s">
        <v>418</v>
      </c>
      <c r="CG146" s="7" t="s">
        <v>158</v>
      </c>
      <c r="CH146" s="7" t="s">
        <v>194</v>
      </c>
      <c r="CI146" s="7" t="s">
        <v>203</v>
      </c>
      <c r="CJ146" s="7" t="s">
        <v>127</v>
      </c>
      <c r="CK146" s="7" t="s">
        <v>127</v>
      </c>
    </row>
    <row r="147" spans="1:89" ht="13" x14ac:dyDescent="0.15">
      <c r="A147" s="6">
        <v>44961.480924537042</v>
      </c>
      <c r="B147" s="7" t="s">
        <v>303</v>
      </c>
      <c r="C147" s="7" t="s">
        <v>2805</v>
      </c>
      <c r="D147" s="7" t="s">
        <v>126</v>
      </c>
      <c r="E147" s="7" t="s">
        <v>127</v>
      </c>
      <c r="F147" s="7" t="s">
        <v>127</v>
      </c>
      <c r="G147" s="7">
        <v>1</v>
      </c>
      <c r="H147" s="7" t="s">
        <v>128</v>
      </c>
      <c r="I147" s="7">
        <v>1</v>
      </c>
      <c r="J147" s="7" t="s">
        <v>131</v>
      </c>
      <c r="K147" s="7" t="s">
        <v>130</v>
      </c>
      <c r="L147" s="7" t="s">
        <v>2806</v>
      </c>
      <c r="M147" s="7">
        <v>2023010636</v>
      </c>
      <c r="N147" s="7" t="s">
        <v>2807</v>
      </c>
      <c r="O147" s="7">
        <v>11984528046</v>
      </c>
      <c r="P147" s="7">
        <v>2177559413</v>
      </c>
      <c r="Q147" s="7">
        <v>10057937516</v>
      </c>
      <c r="R147" s="9">
        <v>37614</v>
      </c>
      <c r="S147" s="7" t="s">
        <v>135</v>
      </c>
      <c r="T147" s="7" t="s">
        <v>136</v>
      </c>
      <c r="U147" s="7" t="s">
        <v>2808</v>
      </c>
      <c r="V147" s="8" t="s">
        <v>2809</v>
      </c>
      <c r="W147" s="7" t="s">
        <v>139</v>
      </c>
      <c r="X147" s="7" t="s">
        <v>140</v>
      </c>
      <c r="Y147" s="7" t="s">
        <v>167</v>
      </c>
      <c r="Z147" s="7" t="s">
        <v>142</v>
      </c>
      <c r="AB147" s="7">
        <v>3</v>
      </c>
      <c r="AC147" s="7">
        <v>0</v>
      </c>
      <c r="AE147" s="7" t="s">
        <v>222</v>
      </c>
      <c r="AF147" s="7">
        <v>1385</v>
      </c>
      <c r="AG147" s="7" t="s">
        <v>144</v>
      </c>
      <c r="AH147" s="7">
        <v>0</v>
      </c>
      <c r="AI147" s="7" t="s">
        <v>145</v>
      </c>
      <c r="AJ147" s="7">
        <v>300</v>
      </c>
      <c r="AK147" s="7" t="s">
        <v>267</v>
      </c>
      <c r="AL147" s="7">
        <v>0</v>
      </c>
      <c r="AM147" s="7" t="s">
        <v>145</v>
      </c>
      <c r="AN147" s="7">
        <v>0</v>
      </c>
      <c r="AO147" s="7" t="s">
        <v>145</v>
      </c>
      <c r="AP147" s="7">
        <v>0</v>
      </c>
      <c r="AQ147" s="7" t="s">
        <v>145</v>
      </c>
      <c r="AR147" s="7">
        <v>600</v>
      </c>
      <c r="AS147" s="7" t="s">
        <v>267</v>
      </c>
      <c r="AU147" s="7">
        <v>1</v>
      </c>
      <c r="AV147" s="7" t="s">
        <v>532</v>
      </c>
      <c r="AW147" s="7">
        <v>0</v>
      </c>
      <c r="AX147" s="7" t="s">
        <v>329</v>
      </c>
      <c r="AY147" s="7">
        <v>0</v>
      </c>
      <c r="AZ147" s="7" t="s">
        <v>148</v>
      </c>
      <c r="BA147" s="7">
        <v>0</v>
      </c>
      <c r="BB147" s="7" t="s">
        <v>359</v>
      </c>
      <c r="BC147" s="7">
        <v>0</v>
      </c>
      <c r="BD147" s="7" t="s">
        <v>595</v>
      </c>
      <c r="BE147" s="7">
        <v>0</v>
      </c>
      <c r="BF147" s="7" t="s">
        <v>148</v>
      </c>
      <c r="BG147" s="7" t="s">
        <v>151</v>
      </c>
      <c r="BH147" s="7">
        <v>0</v>
      </c>
      <c r="BI147" s="7" t="s">
        <v>148</v>
      </c>
      <c r="BJ147" s="7">
        <v>0</v>
      </c>
      <c r="BK147" s="7">
        <v>0</v>
      </c>
      <c r="BL147" s="7" t="s">
        <v>148</v>
      </c>
      <c r="BM147" s="7">
        <v>0</v>
      </c>
      <c r="BN147" s="7" t="s">
        <v>148</v>
      </c>
      <c r="BO147" s="7">
        <v>100</v>
      </c>
      <c r="BP147" s="7" t="s">
        <v>152</v>
      </c>
      <c r="BQ147" s="7" t="s">
        <v>2810</v>
      </c>
      <c r="BR147" s="7">
        <v>0</v>
      </c>
      <c r="BS147" s="7">
        <v>0</v>
      </c>
      <c r="BT147" s="7">
        <v>0</v>
      </c>
      <c r="BU147" s="7" t="s">
        <v>148</v>
      </c>
      <c r="BV147" s="7">
        <v>0</v>
      </c>
      <c r="BW147" s="7" t="s">
        <v>148</v>
      </c>
      <c r="BX147" s="7">
        <v>0</v>
      </c>
      <c r="BY147" s="7" t="s">
        <v>148</v>
      </c>
      <c r="BZ147" s="7">
        <v>0</v>
      </c>
      <c r="CA147" s="7" t="s">
        <v>148</v>
      </c>
      <c r="CB147" s="7" t="s">
        <v>2811</v>
      </c>
      <c r="CC147" s="7" t="s">
        <v>156</v>
      </c>
      <c r="CD147" s="7" t="s">
        <v>156</v>
      </c>
      <c r="CE147" s="7" t="s">
        <v>175</v>
      </c>
      <c r="CF147" s="7" t="s">
        <v>127</v>
      </c>
      <c r="CG147" s="7" t="s">
        <v>158</v>
      </c>
      <c r="CH147" s="7" t="s">
        <v>177</v>
      </c>
      <c r="CI147" s="7" t="s">
        <v>177</v>
      </c>
      <c r="CJ147" s="7" t="s">
        <v>126</v>
      </c>
      <c r="CK147" s="7" t="s">
        <v>126</v>
      </c>
    </row>
    <row r="148" spans="1:89" ht="13" x14ac:dyDescent="0.15">
      <c r="A148" s="6">
        <v>44961.481858113431</v>
      </c>
      <c r="B148" s="7" t="s">
        <v>381</v>
      </c>
      <c r="C148" s="7" t="s">
        <v>1837</v>
      </c>
      <c r="D148" s="7" t="s">
        <v>126</v>
      </c>
      <c r="E148" s="7" t="s">
        <v>127</v>
      </c>
      <c r="F148" s="7" t="s">
        <v>127</v>
      </c>
      <c r="G148" s="7" t="s">
        <v>128</v>
      </c>
      <c r="H148" s="7" t="s">
        <v>128</v>
      </c>
      <c r="I148" s="7" t="s">
        <v>129</v>
      </c>
      <c r="J148" s="7" t="s">
        <v>131</v>
      </c>
      <c r="K148" s="7" t="s">
        <v>274</v>
      </c>
      <c r="L148" s="7" t="s">
        <v>1838</v>
      </c>
      <c r="M148" s="7">
        <v>2023010387</v>
      </c>
      <c r="N148" s="7" t="s">
        <v>1839</v>
      </c>
      <c r="O148" s="7">
        <v>11982001785</v>
      </c>
      <c r="P148" s="7">
        <v>565689290</v>
      </c>
      <c r="Q148" s="7">
        <v>52562309804</v>
      </c>
      <c r="R148" s="9">
        <v>38064</v>
      </c>
      <c r="S148" s="7" t="s">
        <v>135</v>
      </c>
      <c r="T148" s="7" t="s">
        <v>136</v>
      </c>
      <c r="U148" s="7" t="s">
        <v>1840</v>
      </c>
      <c r="V148" s="8" t="s">
        <v>1841</v>
      </c>
      <c r="W148" s="7" t="s">
        <v>139</v>
      </c>
      <c r="X148" s="7" t="s">
        <v>140</v>
      </c>
      <c r="Y148" s="7" t="s">
        <v>167</v>
      </c>
      <c r="Z148" s="7" t="s">
        <v>142</v>
      </c>
      <c r="AB148" s="7">
        <v>4</v>
      </c>
      <c r="AC148" s="7">
        <v>1</v>
      </c>
      <c r="AD148" s="7">
        <v>3</v>
      </c>
      <c r="AE148" s="7" t="s">
        <v>222</v>
      </c>
      <c r="AF148" s="7">
        <v>827</v>
      </c>
      <c r="AG148" s="7" t="s">
        <v>144</v>
      </c>
      <c r="AH148" s="7">
        <v>1947</v>
      </c>
      <c r="AI148" s="7" t="s">
        <v>223</v>
      </c>
      <c r="AJ148" s="7">
        <v>0</v>
      </c>
      <c r="AK148" s="7" t="s">
        <v>223</v>
      </c>
      <c r="AL148" s="7">
        <v>0</v>
      </c>
      <c r="AM148" s="7" t="s">
        <v>145</v>
      </c>
      <c r="AN148" s="7">
        <v>0</v>
      </c>
      <c r="AO148" s="7" t="s">
        <v>145</v>
      </c>
      <c r="AP148" s="7">
        <v>0</v>
      </c>
      <c r="AQ148" s="7" t="s">
        <v>145</v>
      </c>
      <c r="AR148" s="7">
        <v>0</v>
      </c>
      <c r="AS148" s="7" t="s">
        <v>145</v>
      </c>
      <c r="AT148" s="7" t="s">
        <v>1842</v>
      </c>
      <c r="AU148" s="7">
        <v>0</v>
      </c>
      <c r="AV148" s="7" t="s">
        <v>532</v>
      </c>
      <c r="AW148" s="7">
        <v>0</v>
      </c>
      <c r="AX148" s="7" t="s">
        <v>187</v>
      </c>
      <c r="AY148" s="7">
        <v>0</v>
      </c>
      <c r="AZ148" s="7" t="s">
        <v>148</v>
      </c>
      <c r="BA148" s="7">
        <v>130</v>
      </c>
      <c r="BB148" s="7" t="s">
        <v>149</v>
      </c>
      <c r="BC148" s="7">
        <v>247</v>
      </c>
      <c r="BD148" s="7" t="s">
        <v>149</v>
      </c>
      <c r="BE148" s="7">
        <v>0</v>
      </c>
      <c r="BF148" s="7" t="s">
        <v>148</v>
      </c>
      <c r="BG148" s="7" t="s">
        <v>214</v>
      </c>
      <c r="BH148" s="7">
        <v>62</v>
      </c>
      <c r="BI148" s="7" t="s">
        <v>190</v>
      </c>
      <c r="BJ148" s="7">
        <v>600</v>
      </c>
      <c r="BK148" s="7">
        <v>0</v>
      </c>
      <c r="BL148" s="7" t="s">
        <v>148</v>
      </c>
      <c r="BM148" s="7">
        <v>700</v>
      </c>
      <c r="BN148" s="7" t="s">
        <v>191</v>
      </c>
      <c r="BO148" s="7">
        <v>125</v>
      </c>
      <c r="BP148" s="7" t="s">
        <v>152</v>
      </c>
      <c r="BQ148" s="7" t="s">
        <v>1843</v>
      </c>
      <c r="BR148" s="7">
        <v>1</v>
      </c>
      <c r="BS148" s="7">
        <v>0</v>
      </c>
      <c r="BT148" s="7">
        <v>2064</v>
      </c>
      <c r="BU148" s="7" t="s">
        <v>247</v>
      </c>
      <c r="BV148" s="7">
        <v>0</v>
      </c>
      <c r="BW148" s="7" t="s">
        <v>148</v>
      </c>
      <c r="BX148" s="7">
        <v>0</v>
      </c>
      <c r="BY148" s="7" t="s">
        <v>148</v>
      </c>
      <c r="BZ148" s="7">
        <v>0</v>
      </c>
      <c r="CA148" s="7" t="s">
        <v>148</v>
      </c>
      <c r="CC148" s="7" t="s">
        <v>236</v>
      </c>
      <c r="CD148" s="7" t="s">
        <v>417</v>
      </c>
      <c r="CE148" s="7" t="s">
        <v>175</v>
      </c>
      <c r="CF148" s="7" t="s">
        <v>127</v>
      </c>
      <c r="CG148" s="7" t="s">
        <v>158</v>
      </c>
      <c r="CH148" s="7" t="s">
        <v>177</v>
      </c>
      <c r="CI148" s="7" t="s">
        <v>176</v>
      </c>
      <c r="CJ148" s="7" t="s">
        <v>126</v>
      </c>
      <c r="CK148" s="7" t="s">
        <v>126</v>
      </c>
    </row>
    <row r="149" spans="1:89" ht="13" x14ac:dyDescent="0.15">
      <c r="A149" s="6">
        <v>44961.485293888887</v>
      </c>
      <c r="B149" s="7" t="s">
        <v>272</v>
      </c>
      <c r="C149" s="7" t="s">
        <v>851</v>
      </c>
      <c r="D149" s="7" t="s">
        <v>126</v>
      </c>
      <c r="E149" s="7" t="s">
        <v>127</v>
      </c>
      <c r="F149" s="7" t="s">
        <v>852</v>
      </c>
      <c r="G149" s="7">
        <v>1</v>
      </c>
      <c r="H149" s="7" t="s">
        <v>128</v>
      </c>
      <c r="I149" s="7" t="s">
        <v>129</v>
      </c>
      <c r="J149" s="7" t="s">
        <v>131</v>
      </c>
      <c r="K149" s="7" t="s">
        <v>130</v>
      </c>
      <c r="L149" s="7" t="s">
        <v>853</v>
      </c>
      <c r="M149" s="7">
        <v>2023010146</v>
      </c>
      <c r="N149" s="7" t="s">
        <v>1935</v>
      </c>
      <c r="O149" s="7">
        <v>11952332397</v>
      </c>
      <c r="P149" s="7" t="s">
        <v>855</v>
      </c>
      <c r="Q149" s="7">
        <v>24059461814</v>
      </c>
      <c r="R149" s="9">
        <v>38616</v>
      </c>
      <c r="S149" s="7" t="s">
        <v>135</v>
      </c>
      <c r="T149" s="7" t="s">
        <v>136</v>
      </c>
      <c r="U149" s="7" t="s">
        <v>856</v>
      </c>
      <c r="V149" s="8" t="s">
        <v>857</v>
      </c>
      <c r="W149" s="7" t="s">
        <v>139</v>
      </c>
      <c r="X149" s="7" t="s">
        <v>140</v>
      </c>
      <c r="Y149" s="7" t="s">
        <v>167</v>
      </c>
      <c r="Z149" s="7" t="s">
        <v>142</v>
      </c>
      <c r="AB149" s="7">
        <v>3</v>
      </c>
      <c r="AC149" s="7">
        <v>2</v>
      </c>
      <c r="AD149" s="7">
        <v>1</v>
      </c>
      <c r="AE149" s="7" t="s">
        <v>222</v>
      </c>
      <c r="AF149" s="7">
        <v>0</v>
      </c>
      <c r="AG149" s="7" t="s">
        <v>145</v>
      </c>
      <c r="AH149" s="7">
        <v>2000</v>
      </c>
      <c r="AI149" s="7" t="s">
        <v>267</v>
      </c>
      <c r="AJ149" s="7">
        <v>0</v>
      </c>
      <c r="AK149" s="7" t="s">
        <v>145</v>
      </c>
      <c r="AL149" s="7">
        <v>0</v>
      </c>
      <c r="AM149" s="7" t="s">
        <v>145</v>
      </c>
      <c r="AN149" s="7">
        <v>0</v>
      </c>
      <c r="AO149" s="7" t="s">
        <v>145</v>
      </c>
      <c r="AP149" s="7">
        <v>5770</v>
      </c>
      <c r="AQ149" s="7" t="s">
        <v>144</v>
      </c>
      <c r="AR149" s="7">
        <v>200</v>
      </c>
      <c r="AS149" s="7" t="s">
        <v>267</v>
      </c>
      <c r="AU149" s="7">
        <v>0</v>
      </c>
      <c r="AV149" s="7" t="s">
        <v>186</v>
      </c>
      <c r="AW149" s="7">
        <v>370</v>
      </c>
      <c r="AX149" s="7" t="s">
        <v>375</v>
      </c>
      <c r="AY149" s="7">
        <v>0</v>
      </c>
      <c r="AZ149" s="7" t="s">
        <v>148</v>
      </c>
      <c r="BA149" s="7">
        <v>0</v>
      </c>
      <c r="BB149" s="7" t="s">
        <v>149</v>
      </c>
      <c r="BC149" s="7">
        <v>196</v>
      </c>
      <c r="BD149" s="7" t="s">
        <v>149</v>
      </c>
      <c r="BE149" s="7">
        <v>0</v>
      </c>
      <c r="BF149" s="7" t="s">
        <v>148</v>
      </c>
      <c r="BG149" s="7" t="s">
        <v>170</v>
      </c>
      <c r="BH149" s="7">
        <v>150</v>
      </c>
      <c r="BI149" s="7" t="s">
        <v>171</v>
      </c>
      <c r="BJ149" s="7">
        <v>320</v>
      </c>
      <c r="BK149" s="7">
        <v>200</v>
      </c>
      <c r="BL149" s="7" t="s">
        <v>525</v>
      </c>
      <c r="BM149" s="7">
        <v>347</v>
      </c>
      <c r="BN149" s="7" t="s">
        <v>191</v>
      </c>
      <c r="BO149" s="7">
        <v>280</v>
      </c>
      <c r="BP149" s="7" t="s">
        <v>152</v>
      </c>
      <c r="BQ149" s="7" t="s">
        <v>858</v>
      </c>
      <c r="BR149" s="7">
        <v>1</v>
      </c>
      <c r="BS149" s="7">
        <v>0</v>
      </c>
      <c r="BT149" s="7">
        <v>2200</v>
      </c>
      <c r="BU149" s="7" t="s">
        <v>155</v>
      </c>
      <c r="BV149" s="7">
        <v>2300</v>
      </c>
      <c r="BW149" s="7" t="s">
        <v>247</v>
      </c>
      <c r="BX149" s="7">
        <v>0</v>
      </c>
      <c r="BY149" s="7" t="s">
        <v>148</v>
      </c>
      <c r="BZ149" s="7">
        <v>0</v>
      </c>
      <c r="CA149" s="7" t="s">
        <v>148</v>
      </c>
      <c r="CC149" s="7" t="s">
        <v>156</v>
      </c>
      <c r="CD149" s="7" t="s">
        <v>156</v>
      </c>
      <c r="CE149" s="7" t="s">
        <v>157</v>
      </c>
      <c r="CG149" s="7" t="s">
        <v>158</v>
      </c>
      <c r="CH149" s="7" t="s">
        <v>177</v>
      </c>
      <c r="CI149" s="7" t="s">
        <v>260</v>
      </c>
      <c r="CJ149" s="7" t="s">
        <v>127</v>
      </c>
      <c r="CK149" s="7" t="s">
        <v>127</v>
      </c>
    </row>
    <row r="150" spans="1:89" ht="13" x14ac:dyDescent="0.15">
      <c r="A150" s="6">
        <v>44961.490988414356</v>
      </c>
      <c r="B150" s="7" t="s">
        <v>314</v>
      </c>
      <c r="C150" s="7" t="s">
        <v>1308</v>
      </c>
      <c r="D150" s="7" t="s">
        <v>126</v>
      </c>
      <c r="E150" s="7" t="s">
        <v>126</v>
      </c>
      <c r="F150" s="7" t="s">
        <v>127</v>
      </c>
      <c r="G150" s="7">
        <v>1</v>
      </c>
      <c r="H150" s="7">
        <v>1</v>
      </c>
      <c r="I150" s="7" t="s">
        <v>129</v>
      </c>
      <c r="J150" s="7" t="s">
        <v>131</v>
      </c>
      <c r="K150" s="7" t="s">
        <v>130</v>
      </c>
      <c r="L150" s="7" t="s">
        <v>1309</v>
      </c>
      <c r="M150" s="7">
        <v>2023010245</v>
      </c>
      <c r="N150" s="7" t="s">
        <v>1310</v>
      </c>
      <c r="O150" s="7">
        <v>11989310070</v>
      </c>
      <c r="P150" s="7">
        <v>525730898</v>
      </c>
      <c r="Q150" s="7">
        <v>55598460823</v>
      </c>
      <c r="R150" s="9">
        <v>38408</v>
      </c>
      <c r="S150" s="7" t="s">
        <v>255</v>
      </c>
      <c r="T150" s="7" t="s">
        <v>136</v>
      </c>
      <c r="U150" s="7" t="s">
        <v>1311</v>
      </c>
      <c r="V150" s="8" t="s">
        <v>1312</v>
      </c>
      <c r="W150" s="7" t="s">
        <v>502</v>
      </c>
      <c r="X150" s="7" t="s">
        <v>140</v>
      </c>
      <c r="Y150" s="7" t="s">
        <v>167</v>
      </c>
      <c r="Z150" s="7" t="s">
        <v>142</v>
      </c>
      <c r="AB150" s="7">
        <v>4</v>
      </c>
      <c r="AC150" s="7">
        <v>4</v>
      </c>
      <c r="AE150" s="7" t="s">
        <v>143</v>
      </c>
      <c r="AF150" s="7">
        <v>0</v>
      </c>
      <c r="AG150" s="7" t="s">
        <v>145</v>
      </c>
      <c r="AH150" s="7">
        <v>2222</v>
      </c>
      <c r="AI150" s="7" t="s">
        <v>144</v>
      </c>
      <c r="AJ150" s="7">
        <v>0</v>
      </c>
      <c r="AK150" s="7" t="s">
        <v>145</v>
      </c>
      <c r="AL150" s="7">
        <v>0</v>
      </c>
      <c r="AM150" s="7" t="s">
        <v>145</v>
      </c>
      <c r="AN150" s="7">
        <v>0</v>
      </c>
      <c r="AO150" s="7" t="s">
        <v>145</v>
      </c>
      <c r="AP150" s="7">
        <v>0</v>
      </c>
      <c r="AQ150" s="7" t="s">
        <v>145</v>
      </c>
      <c r="AR150" s="7">
        <v>0</v>
      </c>
      <c r="AS150" s="7" t="s">
        <v>145</v>
      </c>
      <c r="AU150" s="7">
        <v>1</v>
      </c>
      <c r="AV150" s="7" t="s">
        <v>186</v>
      </c>
      <c r="AW150" s="7">
        <v>0</v>
      </c>
      <c r="AX150" s="7" t="s">
        <v>187</v>
      </c>
      <c r="AY150" s="7">
        <v>720</v>
      </c>
      <c r="AZ150" s="7" t="s">
        <v>188</v>
      </c>
      <c r="BA150" s="7">
        <v>70</v>
      </c>
      <c r="BB150" s="7" t="s">
        <v>149</v>
      </c>
      <c r="BC150" s="7">
        <v>181</v>
      </c>
      <c r="BD150" s="7" t="s">
        <v>149</v>
      </c>
      <c r="BE150" s="7">
        <v>0</v>
      </c>
      <c r="BF150" s="7" t="s">
        <v>148</v>
      </c>
      <c r="BG150" s="7" t="s">
        <v>214</v>
      </c>
      <c r="BH150" s="7">
        <v>140</v>
      </c>
      <c r="BI150" s="7" t="s">
        <v>171</v>
      </c>
      <c r="BJ150" s="7">
        <v>40</v>
      </c>
      <c r="BK150" s="7">
        <v>0</v>
      </c>
      <c r="BL150" s="7" t="s">
        <v>148</v>
      </c>
      <c r="BM150" s="7">
        <v>0</v>
      </c>
      <c r="BN150" s="7" t="s">
        <v>148</v>
      </c>
      <c r="BO150" s="7">
        <v>20</v>
      </c>
      <c r="BP150" s="7" t="s">
        <v>152</v>
      </c>
      <c r="BR150" s="7">
        <v>0</v>
      </c>
      <c r="BS150" s="7">
        <v>0</v>
      </c>
      <c r="BT150" s="7">
        <v>0</v>
      </c>
      <c r="BU150" s="7" t="s">
        <v>148</v>
      </c>
      <c r="BV150" s="7">
        <v>0</v>
      </c>
      <c r="BW150" s="7" t="s">
        <v>148</v>
      </c>
      <c r="BX150" s="7">
        <v>1211</v>
      </c>
      <c r="BY150" s="7" t="s">
        <v>247</v>
      </c>
      <c r="BZ150" s="7">
        <v>0</v>
      </c>
      <c r="CA150" s="7" t="s">
        <v>148</v>
      </c>
      <c r="CC150" s="7" t="s">
        <v>156</v>
      </c>
      <c r="CD150" s="7" t="s">
        <v>156</v>
      </c>
      <c r="CE150" s="7" t="s">
        <v>175</v>
      </c>
      <c r="CG150" s="7" t="s">
        <v>158</v>
      </c>
      <c r="CH150" s="7" t="s">
        <v>194</v>
      </c>
      <c r="CI150" s="7" t="s">
        <v>177</v>
      </c>
      <c r="CJ150" s="7" t="s">
        <v>127</v>
      </c>
      <c r="CK150" s="7" t="s">
        <v>127</v>
      </c>
    </row>
    <row r="151" spans="1:89" ht="13" x14ac:dyDescent="0.15">
      <c r="A151" s="6">
        <v>44961.491243067125</v>
      </c>
      <c r="B151" s="7" t="s">
        <v>160</v>
      </c>
      <c r="C151" s="7" t="s">
        <v>589</v>
      </c>
      <c r="D151" s="7" t="s">
        <v>126</v>
      </c>
      <c r="E151" s="7" t="s">
        <v>127</v>
      </c>
      <c r="F151" s="7" t="s">
        <v>590</v>
      </c>
      <c r="G151" s="7">
        <v>3</v>
      </c>
      <c r="H151" s="7" t="s">
        <v>128</v>
      </c>
      <c r="I151" s="7">
        <v>1</v>
      </c>
      <c r="J151" s="7" t="s">
        <v>130</v>
      </c>
      <c r="K151" s="7" t="s">
        <v>131</v>
      </c>
      <c r="L151" s="7" t="s">
        <v>591</v>
      </c>
      <c r="M151" s="7">
        <v>2023010084</v>
      </c>
      <c r="N151" s="7" t="s">
        <v>592</v>
      </c>
      <c r="O151" s="7">
        <v>11920069200</v>
      </c>
      <c r="P151" s="7">
        <v>521771158</v>
      </c>
      <c r="Q151" s="7">
        <v>43316916830</v>
      </c>
      <c r="R151" s="9">
        <v>37013</v>
      </c>
      <c r="S151" s="7" t="s">
        <v>164</v>
      </c>
      <c r="T151" s="7" t="s">
        <v>136</v>
      </c>
      <c r="U151" s="7" t="s">
        <v>593</v>
      </c>
      <c r="V151" s="8" t="s">
        <v>594</v>
      </c>
      <c r="W151" s="7" t="s">
        <v>139</v>
      </c>
      <c r="X151" s="7" t="s">
        <v>140</v>
      </c>
      <c r="Y151" s="7" t="s">
        <v>167</v>
      </c>
      <c r="Z151" s="7" t="s">
        <v>142</v>
      </c>
      <c r="AB151" s="7">
        <v>1</v>
      </c>
      <c r="AC151" s="7">
        <v>1</v>
      </c>
      <c r="AE151" s="7" t="s">
        <v>143</v>
      </c>
      <c r="AF151" s="7">
        <v>2319</v>
      </c>
      <c r="AG151" s="7" t="s">
        <v>144</v>
      </c>
      <c r="AH151" s="7">
        <v>0</v>
      </c>
      <c r="AI151" s="7" t="s">
        <v>145</v>
      </c>
      <c r="AJ151" s="7">
        <v>0</v>
      </c>
      <c r="AK151" s="7" t="s">
        <v>145</v>
      </c>
      <c r="AL151" s="7">
        <v>0</v>
      </c>
      <c r="AM151" s="7" t="s">
        <v>145</v>
      </c>
      <c r="AN151" s="7">
        <v>0</v>
      </c>
      <c r="AO151" s="7" t="s">
        <v>145</v>
      </c>
      <c r="AP151" s="7">
        <v>0</v>
      </c>
      <c r="AQ151" s="7" t="s">
        <v>145</v>
      </c>
      <c r="AR151" s="7">
        <v>0</v>
      </c>
      <c r="AS151" s="7" t="s">
        <v>145</v>
      </c>
      <c r="AU151" s="7">
        <v>0</v>
      </c>
      <c r="AV151" s="7" t="s">
        <v>146</v>
      </c>
      <c r="AW151" s="7">
        <v>650</v>
      </c>
      <c r="AX151" s="7" t="s">
        <v>202</v>
      </c>
      <c r="AY151" s="7">
        <v>0</v>
      </c>
      <c r="AZ151" s="7" t="s">
        <v>148</v>
      </c>
      <c r="BA151" s="7">
        <v>35</v>
      </c>
      <c r="BB151" s="7" t="s">
        <v>149</v>
      </c>
      <c r="BC151" s="7">
        <v>0</v>
      </c>
      <c r="BD151" s="7" t="s">
        <v>595</v>
      </c>
      <c r="BE151" s="7">
        <v>120</v>
      </c>
      <c r="BF151" s="7" t="s">
        <v>189</v>
      </c>
      <c r="BG151" s="7" t="s">
        <v>214</v>
      </c>
      <c r="BH151" s="7">
        <v>168</v>
      </c>
      <c r="BI151" s="7" t="s">
        <v>190</v>
      </c>
      <c r="BJ151" s="7">
        <v>154</v>
      </c>
      <c r="BK151" s="7">
        <v>290</v>
      </c>
      <c r="BL151" s="7" t="s">
        <v>301</v>
      </c>
      <c r="BM151" s="7">
        <v>63</v>
      </c>
      <c r="BN151" s="7" t="s">
        <v>191</v>
      </c>
      <c r="BO151" s="7">
        <v>290</v>
      </c>
      <c r="BP151" s="7" t="s">
        <v>152</v>
      </c>
      <c r="BQ151" s="7" t="s">
        <v>596</v>
      </c>
      <c r="BR151" s="7">
        <v>0</v>
      </c>
      <c r="BS151" s="7">
        <v>0</v>
      </c>
      <c r="BT151" s="7">
        <v>0</v>
      </c>
      <c r="BU151" s="7" t="s">
        <v>148</v>
      </c>
      <c r="BV151" s="7">
        <v>0</v>
      </c>
      <c r="BW151" s="7" t="s">
        <v>148</v>
      </c>
      <c r="BX151" s="7">
        <v>0</v>
      </c>
      <c r="BY151" s="7" t="s">
        <v>148</v>
      </c>
      <c r="BZ151" s="7">
        <v>2000</v>
      </c>
      <c r="CA151" s="7" t="s">
        <v>478</v>
      </c>
      <c r="CC151" s="7" t="s">
        <v>236</v>
      </c>
      <c r="CD151" s="7" t="s">
        <v>417</v>
      </c>
      <c r="CE151" s="7" t="s">
        <v>175</v>
      </c>
      <c r="CF151" s="7" t="s">
        <v>127</v>
      </c>
      <c r="CG151" s="7" t="s">
        <v>158</v>
      </c>
      <c r="CH151" s="7" t="s">
        <v>176</v>
      </c>
      <c r="CI151" s="7" t="s">
        <v>227</v>
      </c>
      <c r="CJ151" s="7" t="s">
        <v>126</v>
      </c>
      <c r="CK151" s="7" t="s">
        <v>126</v>
      </c>
    </row>
    <row r="152" spans="1:89" ht="13" x14ac:dyDescent="0.15">
      <c r="A152" s="6">
        <v>44961.495749027774</v>
      </c>
      <c r="B152" s="7" t="s">
        <v>1526</v>
      </c>
      <c r="C152" s="7" t="s">
        <v>2629</v>
      </c>
      <c r="D152" s="7" t="s">
        <v>126</v>
      </c>
      <c r="E152" s="7" t="s">
        <v>127</v>
      </c>
      <c r="F152" s="7" t="s">
        <v>127</v>
      </c>
      <c r="G152" s="7">
        <v>1</v>
      </c>
      <c r="H152" s="7" t="s">
        <v>128</v>
      </c>
      <c r="I152" s="7" t="s">
        <v>129</v>
      </c>
      <c r="J152" s="7" t="s">
        <v>131</v>
      </c>
      <c r="K152" s="7" t="s">
        <v>130</v>
      </c>
      <c r="L152" s="7" t="s">
        <v>2630</v>
      </c>
      <c r="M152" s="7">
        <v>2023010579</v>
      </c>
      <c r="N152" s="7" t="s">
        <v>2631</v>
      </c>
      <c r="O152" s="7">
        <v>11985382642</v>
      </c>
      <c r="P152" s="7" t="s">
        <v>2632</v>
      </c>
      <c r="Q152" s="7">
        <v>53425594800</v>
      </c>
      <c r="R152" s="9">
        <v>38813</v>
      </c>
      <c r="S152" s="7" t="s">
        <v>255</v>
      </c>
      <c r="T152" s="7" t="s">
        <v>136</v>
      </c>
      <c r="U152" s="7" t="s">
        <v>2633</v>
      </c>
      <c r="V152" s="8" t="s">
        <v>2634</v>
      </c>
      <c r="W152" s="7" t="s">
        <v>1004</v>
      </c>
      <c r="X152" s="7" t="s">
        <v>140</v>
      </c>
      <c r="Y152" s="7" t="s">
        <v>167</v>
      </c>
      <c r="Z152" s="7" t="s">
        <v>142</v>
      </c>
      <c r="AB152" s="7">
        <v>3</v>
      </c>
      <c r="AC152" s="7">
        <v>2</v>
      </c>
      <c r="AD152" s="7">
        <v>0</v>
      </c>
      <c r="AE152" s="7" t="s">
        <v>143</v>
      </c>
      <c r="AF152" s="7">
        <v>0</v>
      </c>
      <c r="AG152" s="7" t="s">
        <v>145</v>
      </c>
      <c r="AH152" s="7">
        <v>5058</v>
      </c>
      <c r="AI152" s="7" t="s">
        <v>144</v>
      </c>
      <c r="AJ152" s="7">
        <v>3968</v>
      </c>
      <c r="AK152" s="7" t="s">
        <v>144</v>
      </c>
      <c r="AL152" s="7">
        <v>0</v>
      </c>
      <c r="AM152" s="7" t="s">
        <v>145</v>
      </c>
      <c r="AN152" s="7">
        <v>0</v>
      </c>
      <c r="AO152" s="7" t="s">
        <v>145</v>
      </c>
      <c r="AP152" s="7">
        <v>0</v>
      </c>
      <c r="AQ152" s="7" t="s">
        <v>145</v>
      </c>
      <c r="AR152" s="7">
        <v>0</v>
      </c>
      <c r="AS152" s="7" t="s">
        <v>145</v>
      </c>
      <c r="AU152" s="7">
        <v>1</v>
      </c>
      <c r="AV152" s="7" t="s">
        <v>186</v>
      </c>
      <c r="AW152" s="7">
        <v>0</v>
      </c>
      <c r="AX152" s="7" t="s">
        <v>187</v>
      </c>
      <c r="AY152" s="7">
        <v>780</v>
      </c>
      <c r="AZ152" s="7" t="s">
        <v>188</v>
      </c>
      <c r="BA152" s="7">
        <v>76</v>
      </c>
      <c r="BB152" s="7" t="s">
        <v>149</v>
      </c>
      <c r="BC152" s="7">
        <v>152</v>
      </c>
      <c r="BD152" s="7" t="s">
        <v>149</v>
      </c>
      <c r="BE152" s="7">
        <v>51</v>
      </c>
      <c r="BF152" s="7" t="s">
        <v>213</v>
      </c>
      <c r="BG152" s="7" t="s">
        <v>214</v>
      </c>
      <c r="BH152" s="7">
        <v>60</v>
      </c>
      <c r="BI152" s="7" t="s">
        <v>190</v>
      </c>
      <c r="BJ152" s="7">
        <v>250</v>
      </c>
      <c r="BK152" s="7">
        <v>212</v>
      </c>
      <c r="BL152" s="7" t="s">
        <v>301</v>
      </c>
      <c r="BM152" s="7">
        <v>126</v>
      </c>
      <c r="BN152" s="7" t="s">
        <v>191</v>
      </c>
      <c r="BO152" s="7">
        <v>250</v>
      </c>
      <c r="BP152" s="7" t="s">
        <v>152</v>
      </c>
      <c r="BQ152" s="7" t="s">
        <v>2635</v>
      </c>
      <c r="BR152" s="7">
        <v>1</v>
      </c>
      <c r="BS152" s="7">
        <v>1</v>
      </c>
      <c r="BT152" s="7">
        <v>4009</v>
      </c>
      <c r="BU152" s="7" t="s">
        <v>343</v>
      </c>
      <c r="BV152" s="7">
        <v>0</v>
      </c>
      <c r="BW152" s="7" t="s">
        <v>148</v>
      </c>
      <c r="BX152" s="7">
        <v>3010</v>
      </c>
      <c r="BY152" s="7" t="s">
        <v>247</v>
      </c>
      <c r="BZ152" s="7">
        <v>0</v>
      </c>
      <c r="CA152" s="7" t="s">
        <v>148</v>
      </c>
      <c r="CC152" s="7" t="s">
        <v>236</v>
      </c>
      <c r="CD152" s="7" t="s">
        <v>156</v>
      </c>
      <c r="CE152" s="7" t="s">
        <v>157</v>
      </c>
      <c r="CF152" s="7" t="s">
        <v>127</v>
      </c>
      <c r="CG152" s="7" t="s">
        <v>158</v>
      </c>
      <c r="CH152" s="7" t="s">
        <v>194</v>
      </c>
      <c r="CI152" s="7" t="s">
        <v>194</v>
      </c>
      <c r="CJ152" s="7" t="s">
        <v>127</v>
      </c>
      <c r="CK152" s="7" t="s">
        <v>126</v>
      </c>
    </row>
    <row r="153" spans="1:89" ht="13" x14ac:dyDescent="0.15">
      <c r="A153" s="6">
        <v>44961.496061724538</v>
      </c>
      <c r="B153" s="7" t="s">
        <v>469</v>
      </c>
      <c r="C153" s="7" t="s">
        <v>3257</v>
      </c>
      <c r="D153" s="7" t="s">
        <v>126</v>
      </c>
      <c r="E153" s="7" t="s">
        <v>127</v>
      </c>
      <c r="F153" s="7" t="s">
        <v>127</v>
      </c>
      <c r="G153" s="7">
        <v>1</v>
      </c>
      <c r="H153" s="7" t="s">
        <v>128</v>
      </c>
      <c r="I153" s="7" t="s">
        <v>129</v>
      </c>
      <c r="J153" s="7" t="s">
        <v>130</v>
      </c>
      <c r="K153" s="7" t="s">
        <v>131</v>
      </c>
      <c r="L153" s="7" t="s">
        <v>3258</v>
      </c>
      <c r="M153" s="7">
        <v>2023010753</v>
      </c>
      <c r="N153" s="7" t="s">
        <v>3259</v>
      </c>
      <c r="O153" s="7">
        <v>11984532626</v>
      </c>
      <c r="P153" s="7">
        <v>537938965</v>
      </c>
      <c r="Q153" s="7">
        <v>48415745818</v>
      </c>
      <c r="R153" s="9">
        <v>38404</v>
      </c>
      <c r="S153" s="7" t="s">
        <v>255</v>
      </c>
      <c r="T153" s="7" t="s">
        <v>136</v>
      </c>
      <c r="U153" s="7" t="s">
        <v>3260</v>
      </c>
      <c r="V153" s="8" t="s">
        <v>3261</v>
      </c>
      <c r="W153" s="7" t="s">
        <v>139</v>
      </c>
      <c r="X153" s="7" t="s">
        <v>140</v>
      </c>
      <c r="Y153" s="7" t="s">
        <v>167</v>
      </c>
      <c r="Z153" s="7" t="s">
        <v>142</v>
      </c>
      <c r="AB153" s="7">
        <v>3</v>
      </c>
      <c r="AC153" s="7">
        <v>3</v>
      </c>
      <c r="AE153" s="7" t="s">
        <v>143</v>
      </c>
      <c r="AF153" s="7">
        <v>0</v>
      </c>
      <c r="AG153" s="7" t="s">
        <v>145</v>
      </c>
      <c r="AH153" s="7">
        <v>0</v>
      </c>
      <c r="AI153" s="7" t="s">
        <v>145</v>
      </c>
      <c r="AJ153" s="7">
        <v>1278</v>
      </c>
      <c r="AK153" s="7" t="s">
        <v>144</v>
      </c>
      <c r="AL153" s="7">
        <v>0</v>
      </c>
      <c r="AM153" s="7" t="s">
        <v>145</v>
      </c>
      <c r="AN153" s="7">
        <v>0</v>
      </c>
      <c r="AO153" s="7" t="s">
        <v>145</v>
      </c>
      <c r="AP153" s="7">
        <v>0</v>
      </c>
      <c r="AQ153" s="7" t="s">
        <v>145</v>
      </c>
      <c r="AR153" s="7">
        <v>0</v>
      </c>
      <c r="AS153" s="7" t="s">
        <v>145</v>
      </c>
      <c r="AU153" s="7">
        <v>0</v>
      </c>
      <c r="AV153" s="7" t="s">
        <v>146</v>
      </c>
      <c r="AW153" s="7">
        <v>885</v>
      </c>
      <c r="AX153" s="7" t="s">
        <v>202</v>
      </c>
      <c r="AY153" s="7">
        <v>0</v>
      </c>
      <c r="AZ153" s="7" t="s">
        <v>148</v>
      </c>
      <c r="BA153" s="7">
        <v>76</v>
      </c>
      <c r="BB153" s="7" t="s">
        <v>149</v>
      </c>
      <c r="BC153" s="7">
        <v>72</v>
      </c>
      <c r="BD153" s="7" t="s">
        <v>149</v>
      </c>
      <c r="BE153" s="7">
        <v>76</v>
      </c>
      <c r="BF153" s="7" t="s">
        <v>189</v>
      </c>
      <c r="BG153" s="7" t="s">
        <v>214</v>
      </c>
      <c r="BH153" s="7">
        <v>112</v>
      </c>
      <c r="BI153" s="7" t="s">
        <v>190</v>
      </c>
      <c r="BJ153" s="7">
        <v>250</v>
      </c>
      <c r="BK153" s="7">
        <v>0</v>
      </c>
      <c r="BL153" s="7" t="s">
        <v>148</v>
      </c>
      <c r="BM153" s="7">
        <v>0</v>
      </c>
      <c r="BN153" s="7" t="s">
        <v>148</v>
      </c>
      <c r="BO153" s="7">
        <v>110</v>
      </c>
      <c r="BP153" s="7" t="s">
        <v>152</v>
      </c>
      <c r="BQ153" s="7" t="s">
        <v>3262</v>
      </c>
      <c r="BR153" s="7">
        <v>0</v>
      </c>
      <c r="BS153" s="7">
        <v>0</v>
      </c>
      <c r="BT153" s="7">
        <v>0</v>
      </c>
      <c r="BU153" s="7" t="s">
        <v>148</v>
      </c>
      <c r="BV153" s="7">
        <v>0</v>
      </c>
      <c r="BW153" s="7" t="s">
        <v>148</v>
      </c>
      <c r="BX153" s="7">
        <v>0</v>
      </c>
      <c r="BY153" s="7" t="s">
        <v>148</v>
      </c>
      <c r="BZ153" s="7">
        <v>0</v>
      </c>
      <c r="CA153" s="7" t="s">
        <v>148</v>
      </c>
      <c r="CC153" s="7" t="s">
        <v>156</v>
      </c>
      <c r="CD153" s="7" t="s">
        <v>156</v>
      </c>
      <c r="CE153" s="7" t="s">
        <v>175</v>
      </c>
      <c r="CG153" s="7" t="s">
        <v>158</v>
      </c>
      <c r="CH153" s="7" t="s">
        <v>237</v>
      </c>
      <c r="CI153" s="7" t="s">
        <v>227</v>
      </c>
      <c r="CJ153" s="7" t="s">
        <v>127</v>
      </c>
      <c r="CK153" s="7" t="s">
        <v>127</v>
      </c>
    </row>
    <row r="154" spans="1:89" ht="13" x14ac:dyDescent="0.15">
      <c r="A154" s="6">
        <v>44961.49624393518</v>
      </c>
      <c r="B154" s="7" t="s">
        <v>204</v>
      </c>
      <c r="C154" s="7" t="s">
        <v>751</v>
      </c>
      <c r="D154" s="7" t="s">
        <v>126</v>
      </c>
      <c r="E154" s="7" t="s">
        <v>127</v>
      </c>
      <c r="F154" s="7" t="s">
        <v>127</v>
      </c>
      <c r="G154" s="7" t="s">
        <v>128</v>
      </c>
      <c r="H154" s="7" t="s">
        <v>128</v>
      </c>
      <c r="I154" s="7" t="s">
        <v>129</v>
      </c>
      <c r="J154" s="7" t="s">
        <v>130</v>
      </c>
      <c r="K154" s="7" t="s">
        <v>131</v>
      </c>
      <c r="L154" s="7" t="s">
        <v>752</v>
      </c>
      <c r="M154" s="7">
        <v>2023010123</v>
      </c>
      <c r="N154" s="7" t="s">
        <v>753</v>
      </c>
      <c r="O154" s="7">
        <v>11981707622</v>
      </c>
      <c r="P154" s="7">
        <v>601119599</v>
      </c>
      <c r="Q154" s="7">
        <v>55142247833</v>
      </c>
      <c r="R154" s="9">
        <v>38296</v>
      </c>
      <c r="S154" s="7" t="s">
        <v>164</v>
      </c>
      <c r="T154" s="7" t="s">
        <v>136</v>
      </c>
      <c r="U154" s="7" t="s">
        <v>754</v>
      </c>
      <c r="V154" s="8" t="s">
        <v>755</v>
      </c>
      <c r="W154" s="7" t="s">
        <v>502</v>
      </c>
      <c r="X154" s="7" t="s">
        <v>140</v>
      </c>
      <c r="Y154" s="7" t="s">
        <v>167</v>
      </c>
      <c r="Z154" s="7" t="s">
        <v>142</v>
      </c>
      <c r="AB154" s="7">
        <v>3</v>
      </c>
      <c r="AC154" s="7">
        <v>3</v>
      </c>
      <c r="AE154" s="7" t="s">
        <v>222</v>
      </c>
      <c r="AF154" s="7">
        <v>1121</v>
      </c>
      <c r="AG154" s="7" t="s">
        <v>144</v>
      </c>
      <c r="AH154" s="7">
        <v>1344</v>
      </c>
      <c r="AI154" s="7" t="s">
        <v>211</v>
      </c>
      <c r="AJ154" s="7">
        <v>800</v>
      </c>
      <c r="AK154" s="7" t="s">
        <v>210</v>
      </c>
      <c r="AL154" s="7">
        <v>0</v>
      </c>
      <c r="AM154" s="7" t="s">
        <v>145</v>
      </c>
      <c r="AN154" s="7">
        <v>0</v>
      </c>
      <c r="AO154" s="7" t="s">
        <v>145</v>
      </c>
      <c r="AP154" s="7">
        <v>0</v>
      </c>
      <c r="AQ154" s="7" t="s">
        <v>145</v>
      </c>
      <c r="AR154" s="7">
        <v>0</v>
      </c>
      <c r="AS154" s="7" t="s">
        <v>145</v>
      </c>
      <c r="AU154" s="7">
        <v>1</v>
      </c>
      <c r="AV154" s="7" t="s">
        <v>186</v>
      </c>
      <c r="AW154" s="7">
        <v>0</v>
      </c>
      <c r="AX154" s="7" t="s">
        <v>187</v>
      </c>
      <c r="AY154" s="7">
        <v>685</v>
      </c>
      <c r="AZ154" s="7" t="s">
        <v>188</v>
      </c>
      <c r="BA154" s="7">
        <v>136</v>
      </c>
      <c r="BB154" s="7" t="s">
        <v>149</v>
      </c>
      <c r="BC154" s="7">
        <v>76</v>
      </c>
      <c r="BD154" s="7" t="s">
        <v>595</v>
      </c>
      <c r="BE154" s="7">
        <v>0</v>
      </c>
      <c r="BF154" s="7" t="s">
        <v>148</v>
      </c>
      <c r="BG154" s="7" t="s">
        <v>214</v>
      </c>
      <c r="BH154" s="7">
        <v>90</v>
      </c>
      <c r="BI154" s="7" t="s">
        <v>190</v>
      </c>
      <c r="BJ154" s="7">
        <v>78</v>
      </c>
      <c r="BK154" s="7">
        <v>0</v>
      </c>
      <c r="BL154" s="7" t="s">
        <v>148</v>
      </c>
      <c r="BM154" s="7">
        <v>0</v>
      </c>
      <c r="BN154" s="7" t="s">
        <v>148</v>
      </c>
      <c r="BO154" s="7">
        <v>0</v>
      </c>
      <c r="BP154" s="7" t="s">
        <v>148</v>
      </c>
      <c r="BR154" s="7">
        <v>1</v>
      </c>
      <c r="BS154" s="7">
        <v>0</v>
      </c>
      <c r="BT154" s="7">
        <v>0</v>
      </c>
      <c r="BU154" s="7" t="s">
        <v>572</v>
      </c>
      <c r="BV154" s="7">
        <v>0</v>
      </c>
      <c r="BW154" s="7" t="s">
        <v>148</v>
      </c>
      <c r="BX154" s="7">
        <v>0</v>
      </c>
      <c r="BY154" s="7" t="s">
        <v>148</v>
      </c>
      <c r="BZ154" s="7">
        <v>36134</v>
      </c>
      <c r="CA154" s="7" t="s">
        <v>247</v>
      </c>
      <c r="CC154" s="7" t="s">
        <v>156</v>
      </c>
      <c r="CD154" s="7" t="s">
        <v>156</v>
      </c>
      <c r="CE154" s="7" t="s">
        <v>175</v>
      </c>
      <c r="CG154" s="7" t="s">
        <v>158</v>
      </c>
      <c r="CH154" s="7" t="s">
        <v>176</v>
      </c>
      <c r="CI154" s="7" t="s">
        <v>227</v>
      </c>
      <c r="CJ154" s="7" t="s">
        <v>126</v>
      </c>
      <c r="CK154" s="7" t="s">
        <v>126</v>
      </c>
    </row>
    <row r="155" spans="1:89" ht="13" x14ac:dyDescent="0.15">
      <c r="A155" s="6">
        <v>44961.498212928243</v>
      </c>
      <c r="B155" s="7" t="s">
        <v>178</v>
      </c>
      <c r="C155" s="7" t="s">
        <v>2793</v>
      </c>
      <c r="D155" s="7" t="s">
        <v>126</v>
      </c>
      <c r="E155" s="7" t="s">
        <v>126</v>
      </c>
      <c r="F155" s="7" t="s">
        <v>127</v>
      </c>
      <c r="G155" s="7">
        <v>1</v>
      </c>
      <c r="H155" s="7" t="s">
        <v>128</v>
      </c>
      <c r="I155" s="7" t="s">
        <v>129</v>
      </c>
      <c r="J155" s="7" t="s">
        <v>130</v>
      </c>
      <c r="K155" s="7" t="s">
        <v>131</v>
      </c>
      <c r="L155" s="7" t="s">
        <v>2794</v>
      </c>
      <c r="M155" s="7">
        <v>2023010634</v>
      </c>
      <c r="N155" s="7" t="s">
        <v>2795</v>
      </c>
      <c r="O155" s="7">
        <v>11943873049</v>
      </c>
      <c r="P155" s="7">
        <v>590264278</v>
      </c>
      <c r="Q155" s="7">
        <v>48812569803</v>
      </c>
      <c r="R155" s="9">
        <v>38881</v>
      </c>
      <c r="S155" s="7" t="s">
        <v>255</v>
      </c>
      <c r="T155" s="7" t="s">
        <v>136</v>
      </c>
      <c r="U155" s="7" t="s">
        <v>2796</v>
      </c>
      <c r="V155" s="8" t="s">
        <v>2797</v>
      </c>
      <c r="W155" s="7" t="s">
        <v>493</v>
      </c>
      <c r="X155" s="7" t="s">
        <v>140</v>
      </c>
      <c r="Y155" s="7" t="s">
        <v>167</v>
      </c>
      <c r="Z155" s="7" t="s">
        <v>142</v>
      </c>
      <c r="AB155" s="7">
        <v>4</v>
      </c>
      <c r="AC155" s="7">
        <v>4</v>
      </c>
      <c r="AE155" s="7" t="s">
        <v>143</v>
      </c>
      <c r="AF155" s="7">
        <v>0</v>
      </c>
      <c r="AG155" s="7" t="s">
        <v>145</v>
      </c>
      <c r="AH155" s="7">
        <v>0</v>
      </c>
      <c r="AI155" s="7" t="s">
        <v>145</v>
      </c>
      <c r="AJ155" s="7">
        <v>900</v>
      </c>
      <c r="AK155" s="7" t="s">
        <v>267</v>
      </c>
      <c r="AL155" s="7">
        <v>0</v>
      </c>
      <c r="AM155" s="7" t="s">
        <v>145</v>
      </c>
      <c r="AN155" s="7">
        <v>0</v>
      </c>
      <c r="AO155" s="7" t="s">
        <v>145</v>
      </c>
      <c r="AP155" s="7">
        <v>0</v>
      </c>
      <c r="AQ155" s="7" t="s">
        <v>145</v>
      </c>
      <c r="AR155" s="7">
        <v>1000</v>
      </c>
      <c r="AS155" s="7" t="s">
        <v>267</v>
      </c>
      <c r="AU155" s="7">
        <v>0</v>
      </c>
      <c r="AV155" s="7" t="s">
        <v>186</v>
      </c>
      <c r="AW155" s="7">
        <v>0</v>
      </c>
      <c r="AX155" s="7" t="s">
        <v>187</v>
      </c>
      <c r="AY155" s="7">
        <v>0</v>
      </c>
      <c r="AZ155" s="7" t="s">
        <v>148</v>
      </c>
      <c r="BA155" s="7">
        <v>110</v>
      </c>
      <c r="BB155" s="7" t="s">
        <v>149</v>
      </c>
      <c r="BC155" s="7">
        <v>260</v>
      </c>
      <c r="BD155" s="7" t="s">
        <v>149</v>
      </c>
      <c r="BE155" s="7">
        <v>0</v>
      </c>
      <c r="BF155" s="7" t="s">
        <v>148</v>
      </c>
      <c r="BG155" s="7" t="s">
        <v>170</v>
      </c>
      <c r="BH155" s="7">
        <v>119</v>
      </c>
      <c r="BI155" s="7" t="s">
        <v>190</v>
      </c>
      <c r="BJ155" s="7">
        <v>130</v>
      </c>
      <c r="BK155" s="7">
        <v>0</v>
      </c>
      <c r="BL155" s="7" t="s">
        <v>148</v>
      </c>
      <c r="BM155" s="7">
        <v>0</v>
      </c>
      <c r="BN155" s="7" t="s">
        <v>148</v>
      </c>
      <c r="BO155" s="7">
        <v>0</v>
      </c>
      <c r="BP155" s="7" t="s">
        <v>148</v>
      </c>
      <c r="BR155" s="7">
        <v>1</v>
      </c>
      <c r="BS155" s="7">
        <v>0</v>
      </c>
      <c r="BT155" s="7">
        <v>0</v>
      </c>
      <c r="BU155" s="7" t="s">
        <v>148</v>
      </c>
      <c r="BV155" s="7">
        <v>0</v>
      </c>
      <c r="BW155" s="7" t="s">
        <v>148</v>
      </c>
      <c r="BX155" s="7">
        <v>0</v>
      </c>
      <c r="BY155" s="7" t="s">
        <v>148</v>
      </c>
      <c r="BZ155" s="7">
        <v>0</v>
      </c>
      <c r="CA155" s="7" t="s">
        <v>148</v>
      </c>
      <c r="CC155" s="7" t="s">
        <v>156</v>
      </c>
      <c r="CD155" s="7" t="s">
        <v>156</v>
      </c>
      <c r="CE155" s="7" t="s">
        <v>157</v>
      </c>
      <c r="CF155" s="7" t="s">
        <v>127</v>
      </c>
      <c r="CG155" s="7" t="s">
        <v>158</v>
      </c>
      <c r="CH155" s="7" t="s">
        <v>227</v>
      </c>
      <c r="CI155" s="7" t="s">
        <v>177</v>
      </c>
      <c r="CJ155" s="7" t="s">
        <v>127</v>
      </c>
      <c r="CK155" s="7" t="s">
        <v>127</v>
      </c>
    </row>
    <row r="156" spans="1:89" ht="13" x14ac:dyDescent="0.15">
      <c r="A156" s="6">
        <v>44961.49934480324</v>
      </c>
      <c r="B156" s="7" t="s">
        <v>303</v>
      </c>
      <c r="C156" s="7" t="s">
        <v>1520</v>
      </c>
      <c r="D156" s="7" t="s">
        <v>126</v>
      </c>
      <c r="E156" s="7" t="s">
        <v>127</v>
      </c>
      <c r="F156" s="7" t="s">
        <v>127</v>
      </c>
      <c r="G156" s="7">
        <v>1</v>
      </c>
      <c r="H156" s="7" t="s">
        <v>128</v>
      </c>
      <c r="I156" s="7" t="s">
        <v>129</v>
      </c>
      <c r="J156" s="7" t="s">
        <v>131</v>
      </c>
      <c r="K156" s="7" t="s">
        <v>130</v>
      </c>
      <c r="L156" s="7" t="s">
        <v>1521</v>
      </c>
      <c r="M156" s="7">
        <v>2023010301</v>
      </c>
      <c r="N156" s="7" t="s">
        <v>1522</v>
      </c>
      <c r="O156" s="7">
        <v>11988222847</v>
      </c>
      <c r="P156" s="7">
        <v>508357664</v>
      </c>
      <c r="Q156" s="7">
        <v>48132857836</v>
      </c>
      <c r="R156" s="9">
        <v>36430</v>
      </c>
      <c r="S156" s="7" t="s">
        <v>135</v>
      </c>
      <c r="T156" s="7" t="s">
        <v>136</v>
      </c>
      <c r="U156" s="7" t="s">
        <v>1523</v>
      </c>
      <c r="V156" s="8" t="s">
        <v>1524</v>
      </c>
      <c r="W156" s="7" t="s">
        <v>139</v>
      </c>
      <c r="X156" s="7" t="s">
        <v>140</v>
      </c>
      <c r="Y156" s="7" t="s">
        <v>167</v>
      </c>
      <c r="Z156" s="7" t="s">
        <v>142</v>
      </c>
      <c r="AB156" s="7">
        <v>2</v>
      </c>
      <c r="AC156" s="7">
        <v>2</v>
      </c>
      <c r="AE156" s="7" t="s">
        <v>143</v>
      </c>
      <c r="AF156" s="7">
        <v>2000</v>
      </c>
      <c r="AG156" s="7" t="s">
        <v>267</v>
      </c>
      <c r="AH156" s="7">
        <v>0</v>
      </c>
      <c r="AI156" s="7" t="s">
        <v>145</v>
      </c>
      <c r="AJ156" s="7">
        <v>1200</v>
      </c>
      <c r="AK156" s="7" t="s">
        <v>267</v>
      </c>
      <c r="AL156" s="7">
        <v>0</v>
      </c>
      <c r="AM156" s="7" t="s">
        <v>145</v>
      </c>
      <c r="AN156" s="7">
        <v>0</v>
      </c>
      <c r="AO156" s="7" t="s">
        <v>145</v>
      </c>
      <c r="AP156" s="7">
        <v>0</v>
      </c>
      <c r="AQ156" s="7" t="s">
        <v>145</v>
      </c>
      <c r="AR156" s="7">
        <v>0</v>
      </c>
      <c r="AS156" s="7" t="s">
        <v>145</v>
      </c>
      <c r="AU156" s="7">
        <v>0</v>
      </c>
      <c r="AV156" s="7" t="s">
        <v>186</v>
      </c>
      <c r="AW156" s="7">
        <v>0</v>
      </c>
      <c r="AX156" s="7" t="s">
        <v>329</v>
      </c>
      <c r="AY156" s="7">
        <v>0</v>
      </c>
      <c r="AZ156" s="7" t="s">
        <v>148</v>
      </c>
      <c r="BA156" s="7">
        <v>91</v>
      </c>
      <c r="BB156" s="7" t="s">
        <v>149</v>
      </c>
      <c r="BC156" s="7">
        <v>95</v>
      </c>
      <c r="BD156" s="7" t="s">
        <v>149</v>
      </c>
      <c r="BE156" s="7">
        <v>175</v>
      </c>
      <c r="BF156" s="7" t="s">
        <v>189</v>
      </c>
      <c r="BG156" s="7" t="s">
        <v>214</v>
      </c>
      <c r="BH156" s="7">
        <v>50</v>
      </c>
      <c r="BI156" s="7" t="s">
        <v>190</v>
      </c>
      <c r="BJ156" s="7">
        <v>320</v>
      </c>
      <c r="BK156" s="7">
        <v>0</v>
      </c>
      <c r="BL156" s="7" t="s">
        <v>148</v>
      </c>
      <c r="BM156" s="7">
        <v>0</v>
      </c>
      <c r="BN156" s="7" t="s">
        <v>148</v>
      </c>
      <c r="BO156" s="7">
        <v>207</v>
      </c>
      <c r="BP156" s="7" t="s">
        <v>152</v>
      </c>
      <c r="BQ156" s="7" t="s">
        <v>1525</v>
      </c>
      <c r="BR156" s="7">
        <v>1</v>
      </c>
      <c r="BS156" s="7">
        <v>0</v>
      </c>
      <c r="BT156" s="7">
        <v>300</v>
      </c>
      <c r="BU156" s="7" t="s">
        <v>155</v>
      </c>
      <c r="BV156" s="7">
        <v>0</v>
      </c>
      <c r="BW156" s="7" t="s">
        <v>247</v>
      </c>
      <c r="BX156" s="7">
        <v>0</v>
      </c>
      <c r="BY156" s="7" t="s">
        <v>247</v>
      </c>
      <c r="BZ156" s="7">
        <v>0</v>
      </c>
      <c r="CA156" s="7" t="s">
        <v>148</v>
      </c>
      <c r="CC156" s="7" t="s">
        <v>156</v>
      </c>
      <c r="CD156" s="7" t="s">
        <v>156</v>
      </c>
      <c r="CE156" s="7" t="s">
        <v>175</v>
      </c>
      <c r="CG156" s="7" t="s">
        <v>158</v>
      </c>
      <c r="CH156" s="7" t="s">
        <v>177</v>
      </c>
      <c r="CI156" s="7" t="s">
        <v>227</v>
      </c>
      <c r="CJ156" s="7" t="s">
        <v>126</v>
      </c>
      <c r="CK156" s="7" t="s">
        <v>126</v>
      </c>
    </row>
    <row r="157" spans="1:89" ht="13" x14ac:dyDescent="0.15">
      <c r="A157" s="6">
        <v>44961.50175880787</v>
      </c>
      <c r="B157" s="7" t="s">
        <v>314</v>
      </c>
      <c r="C157" s="7" t="s">
        <v>3272</v>
      </c>
      <c r="D157" s="7" t="s">
        <v>126</v>
      </c>
      <c r="E157" s="7" t="s">
        <v>127</v>
      </c>
      <c r="F157" s="7" t="s">
        <v>127</v>
      </c>
      <c r="G157" s="7" t="s">
        <v>128</v>
      </c>
      <c r="H157" s="7" t="s">
        <v>128</v>
      </c>
      <c r="I157" s="7" t="s">
        <v>129</v>
      </c>
      <c r="J157" s="7" t="s">
        <v>131</v>
      </c>
      <c r="K157" s="7" t="s">
        <v>130</v>
      </c>
      <c r="L157" s="7" t="s">
        <v>3273</v>
      </c>
      <c r="M157" s="7">
        <v>2023010764</v>
      </c>
      <c r="N157" s="7" t="s">
        <v>3274</v>
      </c>
      <c r="O157" s="7">
        <v>11990243489</v>
      </c>
      <c r="P157" s="7">
        <v>536584473</v>
      </c>
      <c r="Q157" s="7">
        <v>47788324850</v>
      </c>
      <c r="R157" s="9">
        <v>38894</v>
      </c>
      <c r="S157" s="7" t="s">
        <v>164</v>
      </c>
      <c r="T157" s="7" t="s">
        <v>136</v>
      </c>
      <c r="U157" s="7" t="s">
        <v>3275</v>
      </c>
      <c r="V157" s="8" t="s">
        <v>3276</v>
      </c>
      <c r="W157" s="7" t="s">
        <v>1004</v>
      </c>
      <c r="X157" s="7" t="s">
        <v>140</v>
      </c>
      <c r="Y157" s="7" t="s">
        <v>167</v>
      </c>
      <c r="Z157" s="7" t="s">
        <v>142</v>
      </c>
      <c r="AB157" s="7">
        <v>2</v>
      </c>
      <c r="AC157" s="7">
        <v>2</v>
      </c>
      <c r="AE157" s="7" t="s">
        <v>143</v>
      </c>
      <c r="AF157" s="7">
        <v>0</v>
      </c>
      <c r="AG157" s="7" t="s">
        <v>145</v>
      </c>
      <c r="AH157" s="7">
        <v>0</v>
      </c>
      <c r="AI157" s="7" t="s">
        <v>145</v>
      </c>
      <c r="AJ157" s="7">
        <v>2155</v>
      </c>
      <c r="AK157" s="7" t="s">
        <v>144</v>
      </c>
      <c r="AL157" s="7">
        <v>0</v>
      </c>
      <c r="AM157" s="7" t="s">
        <v>145</v>
      </c>
      <c r="AN157" s="7">
        <v>0</v>
      </c>
      <c r="AO157" s="7" t="s">
        <v>145</v>
      </c>
      <c r="AP157" s="7">
        <v>0</v>
      </c>
      <c r="AQ157" s="7" t="s">
        <v>145</v>
      </c>
      <c r="AR157" s="7">
        <v>0</v>
      </c>
      <c r="AS157" s="7" t="s">
        <v>145</v>
      </c>
      <c r="AU157" s="7">
        <v>2</v>
      </c>
      <c r="AV157" s="7" t="s">
        <v>328</v>
      </c>
      <c r="AW157" s="7">
        <v>0</v>
      </c>
      <c r="AX157" s="7" t="s">
        <v>187</v>
      </c>
      <c r="AY157" s="7">
        <v>311</v>
      </c>
      <c r="AZ157" s="7" t="s">
        <v>188</v>
      </c>
      <c r="BA157" s="7">
        <v>0</v>
      </c>
      <c r="BB157" s="7" t="s">
        <v>442</v>
      </c>
      <c r="BC157" s="7">
        <v>63</v>
      </c>
      <c r="BD157" s="7" t="s">
        <v>149</v>
      </c>
      <c r="BE157" s="7">
        <v>0</v>
      </c>
      <c r="BF157" s="7" t="s">
        <v>148</v>
      </c>
      <c r="BG157" s="7" t="s">
        <v>214</v>
      </c>
      <c r="BH157" s="7">
        <v>60</v>
      </c>
      <c r="BI157" s="7" t="s">
        <v>190</v>
      </c>
      <c r="BJ157" s="7">
        <v>0</v>
      </c>
      <c r="BK157" s="7">
        <v>0</v>
      </c>
      <c r="BL157" s="7" t="s">
        <v>148</v>
      </c>
      <c r="BM157" s="7">
        <v>56</v>
      </c>
      <c r="BN157" s="7" t="s">
        <v>225</v>
      </c>
      <c r="BO157" s="7">
        <v>90</v>
      </c>
      <c r="BP157" s="7" t="s">
        <v>152</v>
      </c>
      <c r="BR157" s="7">
        <v>1</v>
      </c>
      <c r="BS157" s="7">
        <v>0</v>
      </c>
      <c r="BT157" s="7">
        <v>500</v>
      </c>
      <c r="BU157" s="7" t="s">
        <v>247</v>
      </c>
      <c r="BV157" s="7">
        <v>0</v>
      </c>
      <c r="BW157" s="7" t="s">
        <v>148</v>
      </c>
      <c r="BX157" s="7">
        <v>0</v>
      </c>
      <c r="BY157" s="7" t="s">
        <v>148</v>
      </c>
      <c r="BZ157" s="7">
        <v>2097</v>
      </c>
      <c r="CA157" s="7" t="s">
        <v>247</v>
      </c>
      <c r="CC157" s="7" t="s">
        <v>156</v>
      </c>
      <c r="CD157" s="7" t="s">
        <v>156</v>
      </c>
      <c r="CE157" s="7" t="s">
        <v>157</v>
      </c>
      <c r="CG157" s="7" t="s">
        <v>158</v>
      </c>
      <c r="CH157" s="7" t="s">
        <v>237</v>
      </c>
      <c r="CI157" s="7" t="s">
        <v>194</v>
      </c>
      <c r="CJ157" s="7" t="s">
        <v>127</v>
      </c>
      <c r="CK157" s="7" t="s">
        <v>126</v>
      </c>
    </row>
    <row r="158" spans="1:89" ht="13" x14ac:dyDescent="0.15">
      <c r="A158" s="6">
        <v>44961.501986932868</v>
      </c>
      <c r="B158" s="7" t="s">
        <v>272</v>
      </c>
      <c r="C158" s="7" t="s">
        <v>1725</v>
      </c>
      <c r="D158" s="7" t="s">
        <v>126</v>
      </c>
      <c r="E158" s="7" t="s">
        <v>127</v>
      </c>
      <c r="F158" s="7" t="s">
        <v>127</v>
      </c>
      <c r="G158" s="7" t="s">
        <v>128</v>
      </c>
      <c r="H158" s="7" t="s">
        <v>128</v>
      </c>
      <c r="I158" s="7" t="s">
        <v>129</v>
      </c>
      <c r="J158" s="7" t="s">
        <v>130</v>
      </c>
      <c r="K158" s="7" t="s">
        <v>180</v>
      </c>
      <c r="L158" s="7" t="s">
        <v>1726</v>
      </c>
      <c r="M158" s="7">
        <v>2023010355</v>
      </c>
      <c r="N158" s="7" t="s">
        <v>1727</v>
      </c>
      <c r="O158" s="7">
        <v>11952560820</v>
      </c>
      <c r="P158" s="7">
        <v>547865193</v>
      </c>
      <c r="Q158" s="7">
        <v>53200582847</v>
      </c>
      <c r="R158" s="9">
        <v>38701</v>
      </c>
      <c r="S158" s="7" t="s">
        <v>255</v>
      </c>
      <c r="T158" s="7" t="s">
        <v>136</v>
      </c>
      <c r="U158" s="7" t="s">
        <v>1728</v>
      </c>
      <c r="V158" s="8" t="s">
        <v>1729</v>
      </c>
      <c r="W158" s="7" t="s">
        <v>493</v>
      </c>
      <c r="X158" s="7" t="s">
        <v>140</v>
      </c>
      <c r="Y158" s="7" t="s">
        <v>167</v>
      </c>
      <c r="Z158" s="7" t="s">
        <v>142</v>
      </c>
      <c r="AB158" s="7">
        <v>4</v>
      </c>
      <c r="AC158" s="7">
        <v>4</v>
      </c>
      <c r="AD158" s="7">
        <v>0</v>
      </c>
      <c r="AE158" s="7" t="s">
        <v>143</v>
      </c>
      <c r="AF158" s="7">
        <v>0</v>
      </c>
      <c r="AG158" s="7" t="s">
        <v>145</v>
      </c>
      <c r="AH158" s="7">
        <v>1600</v>
      </c>
      <c r="AI158" s="7" t="s">
        <v>267</v>
      </c>
      <c r="AJ158" s="7">
        <v>600</v>
      </c>
      <c r="AK158" s="7" t="s">
        <v>267</v>
      </c>
      <c r="AL158" s="7">
        <v>0</v>
      </c>
      <c r="AM158" s="7" t="s">
        <v>145</v>
      </c>
      <c r="AN158" s="7">
        <v>0</v>
      </c>
      <c r="AO158" s="7" t="s">
        <v>145</v>
      </c>
      <c r="AP158" s="7">
        <v>0</v>
      </c>
      <c r="AQ158" s="7" t="s">
        <v>145</v>
      </c>
      <c r="AR158" s="7">
        <v>0</v>
      </c>
      <c r="AS158" s="7" t="s">
        <v>145</v>
      </c>
      <c r="AU158" s="7">
        <v>0</v>
      </c>
      <c r="AV158" s="7" t="s">
        <v>328</v>
      </c>
      <c r="AW158" s="7">
        <v>0</v>
      </c>
      <c r="AX158" s="7" t="s">
        <v>329</v>
      </c>
      <c r="AY158" s="7">
        <v>345</v>
      </c>
      <c r="AZ158" s="7" t="s">
        <v>188</v>
      </c>
      <c r="BA158" s="7">
        <v>76</v>
      </c>
      <c r="BB158" s="7" t="s">
        <v>149</v>
      </c>
      <c r="BC158" s="7">
        <v>130</v>
      </c>
      <c r="BD158" s="7" t="s">
        <v>149</v>
      </c>
      <c r="BE158" s="7">
        <v>0</v>
      </c>
      <c r="BF158" s="7" t="s">
        <v>148</v>
      </c>
      <c r="BG158" s="7" t="s">
        <v>170</v>
      </c>
      <c r="BH158" s="7">
        <v>0</v>
      </c>
      <c r="BI158" s="7" t="s">
        <v>148</v>
      </c>
      <c r="BJ158" s="7">
        <v>300</v>
      </c>
      <c r="BK158" s="7">
        <v>0</v>
      </c>
      <c r="BL158" s="7" t="s">
        <v>148</v>
      </c>
      <c r="BM158" s="7">
        <v>0</v>
      </c>
      <c r="BN158" s="7" t="s">
        <v>148</v>
      </c>
      <c r="BO158" s="7">
        <v>120</v>
      </c>
      <c r="BP158" s="7" t="s">
        <v>152</v>
      </c>
      <c r="BQ158" s="7" t="s">
        <v>294</v>
      </c>
      <c r="BR158" s="7">
        <v>1</v>
      </c>
      <c r="BS158" s="7">
        <v>0</v>
      </c>
      <c r="BT158" s="7">
        <v>0</v>
      </c>
      <c r="BU158" s="7" t="s">
        <v>148</v>
      </c>
      <c r="BV158" s="7">
        <v>0</v>
      </c>
      <c r="BW158" s="7" t="s">
        <v>148</v>
      </c>
      <c r="BX158" s="7">
        <v>0</v>
      </c>
      <c r="BY158" s="7" t="s">
        <v>148</v>
      </c>
      <c r="BZ158" s="7">
        <v>0</v>
      </c>
      <c r="CA158" s="7" t="s">
        <v>148</v>
      </c>
      <c r="CC158" s="7" t="s">
        <v>156</v>
      </c>
      <c r="CD158" s="7" t="s">
        <v>156</v>
      </c>
      <c r="CE158" s="7" t="s">
        <v>157</v>
      </c>
      <c r="CG158" s="7" t="s">
        <v>158</v>
      </c>
      <c r="CH158" s="7" t="s">
        <v>176</v>
      </c>
      <c r="CI158" s="7" t="s">
        <v>176</v>
      </c>
      <c r="CJ158" s="7" t="s">
        <v>127</v>
      </c>
      <c r="CK158" s="7" t="s">
        <v>126</v>
      </c>
    </row>
    <row r="159" spans="1:89" ht="13" x14ac:dyDescent="0.15">
      <c r="A159" s="6">
        <v>44961.504174548609</v>
      </c>
      <c r="B159" s="7" t="s">
        <v>160</v>
      </c>
      <c r="C159" s="7" t="s">
        <v>881</v>
      </c>
      <c r="D159" s="7" t="s">
        <v>126</v>
      </c>
      <c r="E159" s="7" t="s">
        <v>127</v>
      </c>
      <c r="F159" s="7" t="s">
        <v>127</v>
      </c>
      <c r="G159" s="7" t="s">
        <v>128</v>
      </c>
      <c r="H159" s="7" t="s">
        <v>128</v>
      </c>
      <c r="I159" s="7" t="s">
        <v>129</v>
      </c>
      <c r="J159" s="7" t="s">
        <v>130</v>
      </c>
      <c r="K159" s="7" t="s">
        <v>131</v>
      </c>
      <c r="L159" s="7" t="s">
        <v>882</v>
      </c>
      <c r="M159" s="7">
        <v>2023010151</v>
      </c>
      <c r="N159" s="7" t="s">
        <v>883</v>
      </c>
      <c r="O159" s="7">
        <v>11980429033</v>
      </c>
      <c r="P159" s="7">
        <v>536116854</v>
      </c>
      <c r="Q159" s="7">
        <v>54326677899</v>
      </c>
      <c r="R159" s="9">
        <v>38492</v>
      </c>
      <c r="S159" s="7" t="s">
        <v>164</v>
      </c>
      <c r="T159" s="7" t="s">
        <v>136</v>
      </c>
      <c r="U159" s="7" t="s">
        <v>884</v>
      </c>
      <c r="V159" s="8" t="s">
        <v>885</v>
      </c>
      <c r="W159" s="7" t="s">
        <v>139</v>
      </c>
      <c r="X159" s="7" t="s">
        <v>140</v>
      </c>
      <c r="Y159" s="7" t="s">
        <v>167</v>
      </c>
      <c r="Z159" s="7" t="s">
        <v>142</v>
      </c>
      <c r="AB159" s="7">
        <v>3</v>
      </c>
      <c r="AC159" s="7">
        <v>3</v>
      </c>
      <c r="AE159" s="7" t="s">
        <v>143</v>
      </c>
      <c r="AF159" s="7">
        <v>0</v>
      </c>
      <c r="AG159" s="7" t="s">
        <v>145</v>
      </c>
      <c r="AH159" s="7">
        <v>3712</v>
      </c>
      <c r="AI159" s="7" t="s">
        <v>144</v>
      </c>
      <c r="AJ159" s="7">
        <v>0</v>
      </c>
      <c r="AK159" s="7" t="s">
        <v>145</v>
      </c>
      <c r="AL159" s="7">
        <v>0</v>
      </c>
      <c r="AM159" s="7" t="s">
        <v>145</v>
      </c>
      <c r="AN159" s="7">
        <v>0</v>
      </c>
      <c r="AO159" s="7" t="s">
        <v>145</v>
      </c>
      <c r="AP159" s="7">
        <v>0</v>
      </c>
      <c r="AQ159" s="7" t="s">
        <v>145</v>
      </c>
      <c r="AR159" s="7">
        <v>0</v>
      </c>
      <c r="AS159" s="7" t="s">
        <v>145</v>
      </c>
      <c r="AU159" s="7">
        <v>0</v>
      </c>
      <c r="AV159" s="7" t="s">
        <v>186</v>
      </c>
      <c r="AW159" s="7">
        <v>0</v>
      </c>
      <c r="AX159" s="7" t="s">
        <v>187</v>
      </c>
      <c r="AY159" s="7">
        <v>0</v>
      </c>
      <c r="AZ159" s="7" t="s">
        <v>476</v>
      </c>
      <c r="BA159" s="7">
        <v>66</v>
      </c>
      <c r="BB159" s="7" t="s">
        <v>149</v>
      </c>
      <c r="BC159" s="7">
        <v>201</v>
      </c>
      <c r="BD159" s="7" t="s">
        <v>149</v>
      </c>
      <c r="BE159" s="7">
        <v>81</v>
      </c>
      <c r="BF159" s="7" t="s">
        <v>189</v>
      </c>
      <c r="BG159" s="7" t="s">
        <v>214</v>
      </c>
      <c r="BH159" s="7">
        <v>120</v>
      </c>
      <c r="BI159" s="7" t="s">
        <v>190</v>
      </c>
      <c r="BJ159" s="7">
        <v>200</v>
      </c>
      <c r="BK159" s="7">
        <v>0</v>
      </c>
      <c r="BL159" s="7" t="s">
        <v>148</v>
      </c>
      <c r="BM159" s="7">
        <v>430</v>
      </c>
      <c r="BN159" s="7" t="s">
        <v>244</v>
      </c>
      <c r="BO159" s="7">
        <v>285</v>
      </c>
      <c r="BP159" s="7" t="s">
        <v>152</v>
      </c>
      <c r="BQ159" s="7" t="s">
        <v>886</v>
      </c>
      <c r="BR159" s="7">
        <v>1</v>
      </c>
      <c r="BS159" s="7">
        <v>0</v>
      </c>
      <c r="BT159" s="7">
        <v>486</v>
      </c>
      <c r="BU159" s="7" t="s">
        <v>247</v>
      </c>
      <c r="BV159" s="7">
        <v>57</v>
      </c>
      <c r="BW159" s="7" t="s">
        <v>247</v>
      </c>
      <c r="BX159" s="7">
        <v>0</v>
      </c>
      <c r="BY159" s="7" t="s">
        <v>148</v>
      </c>
      <c r="BZ159" s="7">
        <v>0</v>
      </c>
      <c r="CA159" s="7" t="s">
        <v>148</v>
      </c>
      <c r="CC159" s="7" t="s">
        <v>156</v>
      </c>
      <c r="CD159" s="7" t="s">
        <v>156</v>
      </c>
      <c r="CE159" s="7" t="s">
        <v>157</v>
      </c>
      <c r="CG159" s="7" t="s">
        <v>158</v>
      </c>
      <c r="CH159" s="7" t="s">
        <v>176</v>
      </c>
      <c r="CI159" s="7" t="s">
        <v>227</v>
      </c>
      <c r="CJ159" s="7" t="s">
        <v>127</v>
      </c>
      <c r="CK159" s="7" t="s">
        <v>127</v>
      </c>
    </row>
    <row r="160" spans="1:89" ht="13" x14ac:dyDescent="0.15">
      <c r="A160" s="6">
        <v>44961.508920173612</v>
      </c>
      <c r="B160" s="7" t="s">
        <v>469</v>
      </c>
      <c r="C160" s="7" t="s">
        <v>3056</v>
      </c>
      <c r="D160" s="7" t="s">
        <v>126</v>
      </c>
      <c r="E160" s="7" t="s">
        <v>127</v>
      </c>
      <c r="F160" s="7" t="s">
        <v>127</v>
      </c>
      <c r="G160" s="7">
        <v>1</v>
      </c>
      <c r="H160" s="7">
        <v>1</v>
      </c>
      <c r="I160" s="7" t="s">
        <v>129</v>
      </c>
      <c r="J160" s="7" t="s">
        <v>131</v>
      </c>
      <c r="K160" s="7" t="s">
        <v>130</v>
      </c>
      <c r="L160" s="7" t="s">
        <v>3057</v>
      </c>
      <c r="M160" s="7">
        <v>2023010707</v>
      </c>
      <c r="N160" s="7" t="s">
        <v>3852</v>
      </c>
      <c r="O160" s="7">
        <v>11975262761</v>
      </c>
      <c r="P160" s="7">
        <v>508798413</v>
      </c>
      <c r="Q160" s="7">
        <v>46496354898</v>
      </c>
      <c r="R160" s="9">
        <v>38348</v>
      </c>
      <c r="S160" s="7" t="s">
        <v>255</v>
      </c>
      <c r="T160" s="7" t="s">
        <v>136</v>
      </c>
      <c r="U160" s="7" t="s">
        <v>3059</v>
      </c>
      <c r="V160" s="8" t="s">
        <v>3060</v>
      </c>
      <c r="W160" s="7" t="s">
        <v>139</v>
      </c>
      <c r="X160" s="7" t="s">
        <v>140</v>
      </c>
      <c r="Y160" s="7" t="s">
        <v>167</v>
      </c>
      <c r="Z160" s="7" t="s">
        <v>142</v>
      </c>
      <c r="AB160" s="7">
        <v>4</v>
      </c>
      <c r="AC160" s="7">
        <v>4</v>
      </c>
      <c r="AE160" s="7" t="s">
        <v>222</v>
      </c>
      <c r="AF160" s="7">
        <v>0</v>
      </c>
      <c r="AG160" s="7" t="s">
        <v>145</v>
      </c>
      <c r="AH160" s="7">
        <v>1000</v>
      </c>
      <c r="AI160" s="7" t="s">
        <v>223</v>
      </c>
      <c r="AJ160" s="7">
        <v>1000</v>
      </c>
      <c r="AK160" s="7" t="s">
        <v>223</v>
      </c>
      <c r="AL160" s="7">
        <v>0</v>
      </c>
      <c r="AM160" s="7" t="s">
        <v>145</v>
      </c>
      <c r="AN160" s="7">
        <v>0</v>
      </c>
      <c r="AO160" s="7" t="s">
        <v>145</v>
      </c>
      <c r="AP160" s="7">
        <v>0</v>
      </c>
      <c r="AQ160" s="7" t="s">
        <v>145</v>
      </c>
      <c r="AR160" s="7">
        <v>0</v>
      </c>
      <c r="AS160" s="7" t="s">
        <v>145</v>
      </c>
      <c r="AU160" s="7">
        <v>0</v>
      </c>
      <c r="AV160" s="7" t="s">
        <v>186</v>
      </c>
      <c r="AW160" s="7">
        <v>0</v>
      </c>
      <c r="AX160" s="7" t="s">
        <v>187</v>
      </c>
      <c r="AY160" s="7">
        <v>2960</v>
      </c>
      <c r="AZ160" s="7" t="s">
        <v>188</v>
      </c>
      <c r="BA160" s="7">
        <v>66</v>
      </c>
      <c r="BB160" s="7" t="s">
        <v>149</v>
      </c>
      <c r="BC160" s="7">
        <v>133</v>
      </c>
      <c r="BD160" s="7" t="s">
        <v>149</v>
      </c>
      <c r="BE160" s="7">
        <v>0</v>
      </c>
      <c r="BF160" s="7" t="s">
        <v>148</v>
      </c>
      <c r="BG160" s="7" t="s">
        <v>214</v>
      </c>
      <c r="BH160" s="7">
        <v>75</v>
      </c>
      <c r="BI160" s="7" t="s">
        <v>190</v>
      </c>
      <c r="BJ160" s="7">
        <v>0</v>
      </c>
      <c r="BK160" s="7">
        <v>0</v>
      </c>
      <c r="BL160" s="7" t="s">
        <v>148</v>
      </c>
      <c r="BM160" s="7">
        <v>0</v>
      </c>
      <c r="BN160" s="7" t="s">
        <v>148</v>
      </c>
      <c r="BO160" s="7">
        <v>56</v>
      </c>
      <c r="BP160" s="7" t="s">
        <v>152</v>
      </c>
      <c r="BQ160" s="7" t="s">
        <v>2791</v>
      </c>
      <c r="BR160" s="7">
        <v>2</v>
      </c>
      <c r="BS160" s="7">
        <v>1</v>
      </c>
      <c r="BT160" s="7">
        <v>483</v>
      </c>
      <c r="BU160" s="7" t="s">
        <v>247</v>
      </c>
      <c r="BV160" s="7">
        <v>0</v>
      </c>
      <c r="BW160" s="7" t="s">
        <v>247</v>
      </c>
      <c r="BX160" s="7">
        <v>0</v>
      </c>
      <c r="BY160" s="7" t="s">
        <v>148</v>
      </c>
      <c r="BZ160" s="7">
        <v>0</v>
      </c>
      <c r="CA160" s="7" t="s">
        <v>148</v>
      </c>
      <c r="CC160" s="7" t="s">
        <v>156</v>
      </c>
      <c r="CD160" s="7" t="s">
        <v>156</v>
      </c>
      <c r="CE160" s="7" t="s">
        <v>175</v>
      </c>
      <c r="CG160" s="7" t="s">
        <v>158</v>
      </c>
      <c r="CH160" s="7" t="s">
        <v>177</v>
      </c>
      <c r="CI160" s="7" t="s">
        <v>194</v>
      </c>
      <c r="CJ160" s="7" t="s">
        <v>126</v>
      </c>
      <c r="CK160" s="7" t="s">
        <v>127</v>
      </c>
    </row>
    <row r="161" spans="1:89" ht="13" x14ac:dyDescent="0.15">
      <c r="A161" s="6">
        <v>44961.510645509261</v>
      </c>
      <c r="B161" s="7" t="s">
        <v>336</v>
      </c>
      <c r="C161" s="7" t="s">
        <v>3234</v>
      </c>
      <c r="D161" s="7" t="s">
        <v>126</v>
      </c>
      <c r="E161" s="7" t="s">
        <v>126</v>
      </c>
      <c r="F161" s="7" t="s">
        <v>127</v>
      </c>
      <c r="G161" s="7">
        <v>1</v>
      </c>
      <c r="H161" s="7">
        <v>2</v>
      </c>
      <c r="I161" s="7" t="s">
        <v>129</v>
      </c>
      <c r="J161" s="7" t="s">
        <v>130</v>
      </c>
      <c r="K161" s="7" t="s">
        <v>131</v>
      </c>
      <c r="L161" s="7" t="s">
        <v>3235</v>
      </c>
      <c r="M161" s="7">
        <v>2023010754</v>
      </c>
      <c r="N161" s="7" t="s">
        <v>3236</v>
      </c>
      <c r="O161" s="7">
        <v>11983640734</v>
      </c>
      <c r="P161" s="7">
        <v>522536888</v>
      </c>
      <c r="Q161" s="7">
        <v>52315292816</v>
      </c>
      <c r="R161" s="9">
        <v>38746</v>
      </c>
      <c r="S161" s="7" t="s">
        <v>135</v>
      </c>
      <c r="T161" s="7" t="s">
        <v>136</v>
      </c>
      <c r="U161" s="7" t="s">
        <v>3237</v>
      </c>
      <c r="V161" s="8" t="s">
        <v>3238</v>
      </c>
      <c r="W161" s="7" t="s">
        <v>139</v>
      </c>
      <c r="X161" s="7" t="s">
        <v>140</v>
      </c>
      <c r="Y161" s="7" t="s">
        <v>167</v>
      </c>
      <c r="Z161" s="7" t="s">
        <v>142</v>
      </c>
      <c r="AB161" s="7">
        <v>3</v>
      </c>
      <c r="AC161" s="7">
        <v>3</v>
      </c>
      <c r="AE161" s="7" t="s">
        <v>222</v>
      </c>
      <c r="AF161" s="7">
        <v>0</v>
      </c>
      <c r="AG161" s="7" t="s">
        <v>145</v>
      </c>
      <c r="AH161" s="7">
        <v>2400</v>
      </c>
      <c r="AI161" s="7" t="s">
        <v>223</v>
      </c>
      <c r="AJ161" s="7">
        <v>3137</v>
      </c>
      <c r="AK161" s="7" t="s">
        <v>144</v>
      </c>
      <c r="AL161" s="7">
        <v>0</v>
      </c>
      <c r="AM161" s="7" t="s">
        <v>145</v>
      </c>
      <c r="AN161" s="7">
        <v>0</v>
      </c>
      <c r="AO161" s="7" t="s">
        <v>145</v>
      </c>
      <c r="AP161" s="7">
        <v>0</v>
      </c>
      <c r="AQ161" s="7" t="s">
        <v>145</v>
      </c>
      <c r="AR161" s="7">
        <v>0</v>
      </c>
      <c r="AS161" s="7" t="s">
        <v>145</v>
      </c>
      <c r="AU161" s="7">
        <v>0</v>
      </c>
      <c r="AV161" s="7" t="s">
        <v>146</v>
      </c>
      <c r="AW161" s="7">
        <v>1200</v>
      </c>
      <c r="AX161" s="7" t="s">
        <v>202</v>
      </c>
      <c r="AY161" s="7">
        <v>500</v>
      </c>
      <c r="AZ161" s="7" t="s">
        <v>188</v>
      </c>
      <c r="BA161" s="7">
        <v>68</v>
      </c>
      <c r="BB161" s="7" t="s">
        <v>149</v>
      </c>
      <c r="BC161" s="7">
        <v>135</v>
      </c>
      <c r="BD161" s="7" t="s">
        <v>149</v>
      </c>
      <c r="BE161" s="7">
        <v>15</v>
      </c>
      <c r="BF161" s="7" t="s">
        <v>189</v>
      </c>
      <c r="BG161" s="7" t="s">
        <v>214</v>
      </c>
      <c r="BH161" s="7">
        <v>40</v>
      </c>
      <c r="BI161" s="7" t="s">
        <v>190</v>
      </c>
      <c r="BJ161" s="7">
        <v>128</v>
      </c>
      <c r="BK161" s="7">
        <v>0</v>
      </c>
      <c r="BL161" s="7" t="s">
        <v>148</v>
      </c>
      <c r="BM161" s="7">
        <v>536</v>
      </c>
      <c r="BN161" s="7" t="s">
        <v>191</v>
      </c>
      <c r="BO161" s="7">
        <v>120</v>
      </c>
      <c r="BP161" s="7" t="s">
        <v>152</v>
      </c>
      <c r="BQ161" s="7" t="s">
        <v>294</v>
      </c>
      <c r="BR161" s="7">
        <v>2</v>
      </c>
      <c r="BS161" s="7">
        <v>0</v>
      </c>
      <c r="BT161" s="7">
        <v>1900</v>
      </c>
      <c r="BU161" s="7" t="s">
        <v>155</v>
      </c>
      <c r="BV161" s="7">
        <v>0</v>
      </c>
      <c r="BW161" s="7" t="s">
        <v>148</v>
      </c>
      <c r="BX161" s="7">
        <v>65</v>
      </c>
      <c r="BY161" s="7" t="s">
        <v>247</v>
      </c>
      <c r="BZ161" s="7">
        <v>64283</v>
      </c>
      <c r="CA161" s="7" t="s">
        <v>247</v>
      </c>
      <c r="CC161" s="7" t="s">
        <v>156</v>
      </c>
      <c r="CD161" s="7" t="s">
        <v>156</v>
      </c>
      <c r="CE161" s="7" t="s">
        <v>157</v>
      </c>
      <c r="CF161" s="7" t="s">
        <v>127</v>
      </c>
      <c r="CG161" s="7" t="s">
        <v>158</v>
      </c>
      <c r="CH161" s="7" t="s">
        <v>227</v>
      </c>
      <c r="CI161" s="7" t="s">
        <v>194</v>
      </c>
      <c r="CJ161" s="7" t="s">
        <v>127</v>
      </c>
      <c r="CK161" s="7" t="s">
        <v>127</v>
      </c>
    </row>
    <row r="162" spans="1:89" ht="13" x14ac:dyDescent="0.15">
      <c r="A162" s="6">
        <v>44961.512474849536</v>
      </c>
      <c r="B162" s="7" t="s">
        <v>204</v>
      </c>
      <c r="C162" s="7" t="s">
        <v>1780</v>
      </c>
      <c r="D162" s="7" t="s">
        <v>126</v>
      </c>
      <c r="E162" s="7" t="s">
        <v>127</v>
      </c>
      <c r="F162" s="7" t="s">
        <v>127</v>
      </c>
      <c r="G162" s="7">
        <v>1</v>
      </c>
      <c r="H162" s="7" t="s">
        <v>128</v>
      </c>
      <c r="I162" s="7" t="s">
        <v>129</v>
      </c>
      <c r="J162" s="7" t="s">
        <v>131</v>
      </c>
      <c r="K162" s="7" t="s">
        <v>130</v>
      </c>
      <c r="L162" s="7" t="s">
        <v>1781</v>
      </c>
      <c r="M162" s="7">
        <v>2023010372</v>
      </c>
      <c r="N162" s="7" t="s">
        <v>1782</v>
      </c>
      <c r="O162" s="7">
        <v>11965079061</v>
      </c>
      <c r="P162" s="7">
        <v>395135709</v>
      </c>
      <c r="Q162" s="7">
        <v>37146686833</v>
      </c>
      <c r="R162" s="9">
        <v>38450</v>
      </c>
      <c r="S162" s="7" t="s">
        <v>255</v>
      </c>
      <c r="T162" s="7" t="s">
        <v>136</v>
      </c>
      <c r="U162" s="7" t="s">
        <v>1783</v>
      </c>
      <c r="V162" s="8" t="s">
        <v>1784</v>
      </c>
      <c r="W162" s="7" t="s">
        <v>502</v>
      </c>
      <c r="X162" s="7" t="s">
        <v>140</v>
      </c>
      <c r="Y162" s="7" t="s">
        <v>167</v>
      </c>
      <c r="Z162" s="7" t="s">
        <v>142</v>
      </c>
      <c r="AB162" s="7">
        <v>2</v>
      </c>
      <c r="AC162" s="7">
        <v>2</v>
      </c>
      <c r="AE162" s="7" t="s">
        <v>143</v>
      </c>
      <c r="AF162" s="7">
        <v>0</v>
      </c>
      <c r="AG162" s="7" t="s">
        <v>145</v>
      </c>
      <c r="AH162" s="7">
        <v>0</v>
      </c>
      <c r="AI162" s="7" t="s">
        <v>145</v>
      </c>
      <c r="AJ162" s="7">
        <v>1849</v>
      </c>
      <c r="AK162" s="7" t="s">
        <v>144</v>
      </c>
      <c r="AL162" s="7">
        <v>0</v>
      </c>
      <c r="AM162" s="7" t="s">
        <v>145</v>
      </c>
      <c r="AN162" s="7">
        <v>0</v>
      </c>
      <c r="AO162" s="7" t="s">
        <v>145</v>
      </c>
      <c r="AP162" s="7">
        <v>0</v>
      </c>
      <c r="AQ162" s="7" t="s">
        <v>145</v>
      </c>
      <c r="AR162" s="7">
        <v>0</v>
      </c>
      <c r="AS162" s="7" t="s">
        <v>145</v>
      </c>
      <c r="AU162" s="7">
        <v>0</v>
      </c>
      <c r="AV162" s="7" t="s">
        <v>186</v>
      </c>
      <c r="AW162" s="7">
        <v>0</v>
      </c>
      <c r="AX162" s="7" t="s">
        <v>187</v>
      </c>
      <c r="AY162" s="7">
        <v>0</v>
      </c>
      <c r="AZ162" s="7" t="s">
        <v>635</v>
      </c>
      <c r="BA162" s="7">
        <v>187</v>
      </c>
      <c r="BB162" s="7" t="s">
        <v>149</v>
      </c>
      <c r="BC162" s="7">
        <v>99</v>
      </c>
      <c r="BD162" s="7" t="s">
        <v>149</v>
      </c>
      <c r="BE162" s="7">
        <v>65</v>
      </c>
      <c r="BF162" s="7" t="s">
        <v>189</v>
      </c>
      <c r="BG162" s="7" t="s">
        <v>214</v>
      </c>
      <c r="BH162" s="7">
        <v>79</v>
      </c>
      <c r="BI162" s="7" t="s">
        <v>190</v>
      </c>
      <c r="BJ162" s="7">
        <v>0</v>
      </c>
      <c r="BK162" s="7">
        <v>0</v>
      </c>
      <c r="BL162" s="7" t="s">
        <v>148</v>
      </c>
      <c r="BM162" s="7">
        <v>28</v>
      </c>
      <c r="BN162" s="7" t="s">
        <v>244</v>
      </c>
      <c r="BO162" s="7">
        <v>76</v>
      </c>
      <c r="BP162" s="7" t="s">
        <v>148</v>
      </c>
      <c r="BQ162" s="7" t="s">
        <v>1785</v>
      </c>
      <c r="BR162" s="7">
        <v>1</v>
      </c>
      <c r="BS162" s="7">
        <v>0</v>
      </c>
      <c r="BT162" s="7">
        <v>1075</v>
      </c>
      <c r="BU162" s="7" t="s">
        <v>247</v>
      </c>
      <c r="BV162" s="7">
        <v>0</v>
      </c>
      <c r="BW162" s="7" t="s">
        <v>148</v>
      </c>
      <c r="BX162" s="7">
        <v>0</v>
      </c>
      <c r="BY162" s="7" t="s">
        <v>148</v>
      </c>
      <c r="BZ162" s="7">
        <v>0</v>
      </c>
      <c r="CA162" s="7" t="s">
        <v>148</v>
      </c>
      <c r="CC162" s="7" t="s">
        <v>156</v>
      </c>
      <c r="CD162" s="7" t="s">
        <v>156</v>
      </c>
      <c r="CE162" s="7" t="s">
        <v>157</v>
      </c>
      <c r="CG162" s="7" t="s">
        <v>158</v>
      </c>
      <c r="CH162" s="7" t="s">
        <v>203</v>
      </c>
      <c r="CI162" s="7" t="s">
        <v>177</v>
      </c>
      <c r="CJ162" s="7" t="s">
        <v>127</v>
      </c>
      <c r="CK162" s="7" t="s">
        <v>127</v>
      </c>
    </row>
    <row r="163" spans="1:89" ht="13" x14ac:dyDescent="0.15">
      <c r="A163" s="6">
        <v>44961.512872511579</v>
      </c>
      <c r="B163" s="7" t="s">
        <v>1526</v>
      </c>
      <c r="C163" s="7" t="s">
        <v>1527</v>
      </c>
      <c r="D163" s="7" t="s">
        <v>126</v>
      </c>
      <c r="E163" s="7" t="s">
        <v>127</v>
      </c>
      <c r="F163" s="7" t="s">
        <v>127</v>
      </c>
      <c r="G163" s="7">
        <v>1</v>
      </c>
      <c r="H163" s="7" t="s">
        <v>128</v>
      </c>
      <c r="I163" s="7" t="s">
        <v>129</v>
      </c>
      <c r="J163" s="7" t="s">
        <v>130</v>
      </c>
      <c r="K163" s="7" t="s">
        <v>131</v>
      </c>
      <c r="L163" s="7" t="s">
        <v>1528</v>
      </c>
      <c r="M163" s="7">
        <v>2023010306</v>
      </c>
      <c r="N163" s="7" t="s">
        <v>1529</v>
      </c>
      <c r="O163" s="7">
        <v>11957590472</v>
      </c>
      <c r="P163" s="7">
        <v>564313282</v>
      </c>
      <c r="Q163" s="7">
        <v>45522624833</v>
      </c>
      <c r="R163" s="9">
        <v>38494</v>
      </c>
      <c r="S163" s="7" t="s">
        <v>255</v>
      </c>
      <c r="T163" s="7" t="s">
        <v>136</v>
      </c>
      <c r="U163" s="7" t="s">
        <v>1530</v>
      </c>
      <c r="V163" s="8" t="s">
        <v>1531</v>
      </c>
      <c r="W163" s="7" t="s">
        <v>139</v>
      </c>
      <c r="X163" s="7" t="s">
        <v>140</v>
      </c>
      <c r="Y163" s="7" t="s">
        <v>167</v>
      </c>
      <c r="Z163" s="7" t="s">
        <v>142</v>
      </c>
      <c r="AB163" s="7">
        <v>4</v>
      </c>
      <c r="AC163" s="7">
        <v>4</v>
      </c>
      <c r="AD163" s="7">
        <v>0</v>
      </c>
      <c r="AE163" s="7" t="s">
        <v>222</v>
      </c>
      <c r="AF163" s="7">
        <v>0</v>
      </c>
      <c r="AG163" s="7" t="s">
        <v>145</v>
      </c>
      <c r="AH163" s="7">
        <v>1446</v>
      </c>
      <c r="AI163" s="7" t="s">
        <v>144</v>
      </c>
      <c r="AJ163" s="7">
        <v>1260</v>
      </c>
      <c r="AK163" s="7" t="s">
        <v>223</v>
      </c>
      <c r="AL163" s="7">
        <v>882</v>
      </c>
      <c r="AM163" s="7" t="s">
        <v>210</v>
      </c>
      <c r="AN163" s="7">
        <v>0</v>
      </c>
      <c r="AO163" s="7" t="s">
        <v>145</v>
      </c>
      <c r="AP163" s="7">
        <v>0</v>
      </c>
      <c r="AQ163" s="7" t="s">
        <v>145</v>
      </c>
      <c r="AR163" s="7">
        <v>0</v>
      </c>
      <c r="AS163" s="7" t="s">
        <v>145</v>
      </c>
      <c r="AU163" s="7">
        <v>0</v>
      </c>
      <c r="AV163" s="7" t="s">
        <v>186</v>
      </c>
      <c r="AW163" s="7">
        <v>0</v>
      </c>
      <c r="AX163" s="7" t="s">
        <v>187</v>
      </c>
      <c r="AY163" s="7">
        <v>0</v>
      </c>
      <c r="AZ163" s="7" t="s">
        <v>476</v>
      </c>
      <c r="BA163" s="7">
        <v>68</v>
      </c>
      <c r="BB163" s="7" t="s">
        <v>149</v>
      </c>
      <c r="BC163" s="7">
        <v>75</v>
      </c>
      <c r="BD163" s="7" t="s">
        <v>149</v>
      </c>
      <c r="BE163" s="7">
        <v>0</v>
      </c>
      <c r="BF163" s="7" t="s">
        <v>148</v>
      </c>
      <c r="BG163" s="7" t="s">
        <v>170</v>
      </c>
      <c r="BH163" s="7">
        <v>60</v>
      </c>
      <c r="BI163" s="7" t="s">
        <v>190</v>
      </c>
      <c r="BJ163" s="7">
        <v>311</v>
      </c>
      <c r="BK163" s="7">
        <v>265</v>
      </c>
      <c r="BL163" s="7" t="s">
        <v>301</v>
      </c>
      <c r="BM163" s="7">
        <v>56</v>
      </c>
      <c r="BN163" s="7" t="s">
        <v>191</v>
      </c>
      <c r="BO163" s="7">
        <v>180</v>
      </c>
      <c r="BP163" s="7" t="s">
        <v>152</v>
      </c>
      <c r="BQ163" s="7" t="s">
        <v>1532</v>
      </c>
      <c r="BR163" s="7">
        <v>1</v>
      </c>
      <c r="BS163" s="7">
        <v>0</v>
      </c>
      <c r="BT163" s="7">
        <v>163</v>
      </c>
      <c r="BU163" s="7" t="s">
        <v>247</v>
      </c>
      <c r="BV163" s="7">
        <v>0</v>
      </c>
      <c r="BW163" s="7" t="s">
        <v>247</v>
      </c>
      <c r="BX163" s="7">
        <v>0</v>
      </c>
      <c r="BY163" s="7" t="s">
        <v>148</v>
      </c>
      <c r="BZ163" s="7">
        <v>0</v>
      </c>
      <c r="CA163" s="7" t="s">
        <v>148</v>
      </c>
      <c r="CC163" s="7" t="s">
        <v>156</v>
      </c>
      <c r="CD163" s="7" t="s">
        <v>156</v>
      </c>
      <c r="CE163" s="7" t="s">
        <v>157</v>
      </c>
      <c r="CF163" s="7" t="s">
        <v>127</v>
      </c>
      <c r="CG163" s="7" t="s">
        <v>158</v>
      </c>
      <c r="CH163" s="7" t="s">
        <v>177</v>
      </c>
      <c r="CI163" s="7" t="s">
        <v>177</v>
      </c>
      <c r="CJ163" s="7" t="s">
        <v>127</v>
      </c>
      <c r="CK163" s="7" t="s">
        <v>127</v>
      </c>
    </row>
    <row r="164" spans="1:89" ht="13" x14ac:dyDescent="0.15">
      <c r="A164" s="6">
        <v>44961.514910381942</v>
      </c>
      <c r="B164" s="7" t="s">
        <v>303</v>
      </c>
      <c r="C164" s="7" t="s">
        <v>1555</v>
      </c>
      <c r="D164" s="7" t="s">
        <v>126</v>
      </c>
      <c r="E164" s="7" t="s">
        <v>127</v>
      </c>
      <c r="F164" s="7" t="s">
        <v>127</v>
      </c>
      <c r="G164" s="7" t="s">
        <v>128</v>
      </c>
      <c r="H164" s="7" t="s">
        <v>128</v>
      </c>
      <c r="I164" s="7" t="s">
        <v>129</v>
      </c>
      <c r="J164" s="7" t="s">
        <v>274</v>
      </c>
      <c r="K164" s="7" t="s">
        <v>130</v>
      </c>
      <c r="L164" s="7" t="s">
        <v>1556</v>
      </c>
      <c r="M164" s="7">
        <v>2023010313</v>
      </c>
      <c r="N164" s="7" t="s">
        <v>1557</v>
      </c>
      <c r="O164" s="7">
        <v>11952695810</v>
      </c>
      <c r="P164" s="7" t="s">
        <v>1558</v>
      </c>
      <c r="Q164" s="7">
        <v>48175791888</v>
      </c>
      <c r="R164" s="9">
        <v>38254</v>
      </c>
      <c r="S164" s="7" t="s">
        <v>164</v>
      </c>
      <c r="T164" s="7" t="s">
        <v>136</v>
      </c>
      <c r="U164" s="7" t="s">
        <v>1559</v>
      </c>
      <c r="V164" s="8" t="s">
        <v>1560</v>
      </c>
      <c r="W164" s="7" t="s">
        <v>139</v>
      </c>
      <c r="X164" s="7" t="s">
        <v>140</v>
      </c>
      <c r="Y164" s="7" t="s">
        <v>167</v>
      </c>
      <c r="Z164" s="7" t="s">
        <v>142</v>
      </c>
      <c r="AB164" s="7">
        <v>5</v>
      </c>
      <c r="AC164" s="7">
        <v>5</v>
      </c>
      <c r="AE164" s="7" t="s">
        <v>143</v>
      </c>
      <c r="AF164" s="7">
        <v>0</v>
      </c>
      <c r="AG164" s="7" t="s">
        <v>145</v>
      </c>
      <c r="AH164" s="7">
        <v>0</v>
      </c>
      <c r="AI164" s="7" t="s">
        <v>267</v>
      </c>
      <c r="AJ164" s="7">
        <v>1061</v>
      </c>
      <c r="AK164" s="7" t="s">
        <v>144</v>
      </c>
      <c r="AL164" s="7">
        <v>0</v>
      </c>
      <c r="AM164" s="7" t="s">
        <v>145</v>
      </c>
      <c r="AN164" s="7">
        <v>0</v>
      </c>
      <c r="AO164" s="7" t="s">
        <v>145</v>
      </c>
      <c r="AP164" s="7">
        <v>0</v>
      </c>
      <c r="AQ164" s="7" t="s">
        <v>145</v>
      </c>
      <c r="AR164" s="7">
        <v>0</v>
      </c>
      <c r="AS164" s="7" t="s">
        <v>145</v>
      </c>
      <c r="AT164" s="7" t="s">
        <v>1561</v>
      </c>
      <c r="AU164" s="7">
        <v>0</v>
      </c>
      <c r="AV164" s="7" t="s">
        <v>186</v>
      </c>
      <c r="AW164" s="7">
        <v>0</v>
      </c>
      <c r="AX164" s="7" t="s">
        <v>187</v>
      </c>
      <c r="AY164" s="7">
        <v>0</v>
      </c>
      <c r="AZ164" s="7" t="s">
        <v>148</v>
      </c>
      <c r="BA164" s="7">
        <v>68</v>
      </c>
      <c r="BB164" s="7" t="s">
        <v>149</v>
      </c>
      <c r="BC164" s="7">
        <v>60</v>
      </c>
      <c r="BD164" s="7" t="s">
        <v>150</v>
      </c>
      <c r="BE164" s="7">
        <v>40</v>
      </c>
      <c r="BF164" s="7" t="s">
        <v>300</v>
      </c>
      <c r="BG164" s="7" t="s">
        <v>170</v>
      </c>
      <c r="BH164" s="7">
        <v>65</v>
      </c>
      <c r="BI164" s="7" t="s">
        <v>190</v>
      </c>
      <c r="BJ164" s="7">
        <v>0</v>
      </c>
      <c r="BK164" s="7">
        <v>0</v>
      </c>
      <c r="BL164" s="7" t="s">
        <v>148</v>
      </c>
      <c r="BM164" s="7">
        <v>0</v>
      </c>
      <c r="BN164" s="7" t="s">
        <v>148</v>
      </c>
      <c r="BO164" s="7">
        <v>85</v>
      </c>
      <c r="BP164" s="7" t="s">
        <v>152</v>
      </c>
      <c r="BQ164" s="7" t="s">
        <v>294</v>
      </c>
      <c r="BR164" s="7">
        <v>0</v>
      </c>
      <c r="BS164" s="7">
        <v>0</v>
      </c>
      <c r="BT164" s="7">
        <v>0</v>
      </c>
      <c r="BU164" s="7" t="s">
        <v>148</v>
      </c>
      <c r="BV164" s="7">
        <v>0</v>
      </c>
      <c r="BW164" s="7" t="s">
        <v>148</v>
      </c>
      <c r="BX164" s="7">
        <v>0</v>
      </c>
      <c r="BY164" s="7" t="s">
        <v>148</v>
      </c>
      <c r="BZ164" s="7">
        <v>0</v>
      </c>
      <c r="CA164" s="7" t="s">
        <v>148</v>
      </c>
      <c r="CB164" s="7" t="s">
        <v>1562</v>
      </c>
      <c r="CC164" s="7" t="s">
        <v>156</v>
      </c>
      <c r="CD164" s="7" t="s">
        <v>156</v>
      </c>
      <c r="CE164" s="7" t="s">
        <v>175</v>
      </c>
      <c r="CG164" s="7" t="s">
        <v>158</v>
      </c>
      <c r="CH164" s="7" t="s">
        <v>176</v>
      </c>
      <c r="CI164" s="7" t="s">
        <v>227</v>
      </c>
      <c r="CJ164" s="7" t="s">
        <v>127</v>
      </c>
      <c r="CK164" s="7" t="s">
        <v>127</v>
      </c>
    </row>
    <row r="165" spans="1:89" ht="13" x14ac:dyDescent="0.15">
      <c r="A165" s="6">
        <v>44961.515259282409</v>
      </c>
      <c r="B165" s="7" t="s">
        <v>178</v>
      </c>
      <c r="C165" s="7" t="s">
        <v>714</v>
      </c>
      <c r="D165" s="7" t="s">
        <v>126</v>
      </c>
      <c r="E165" s="7" t="s">
        <v>127</v>
      </c>
      <c r="F165" s="7" t="s">
        <v>127</v>
      </c>
      <c r="G165" s="7" t="s">
        <v>128</v>
      </c>
      <c r="H165" s="7" t="s">
        <v>128</v>
      </c>
      <c r="I165" s="7" t="s">
        <v>129</v>
      </c>
      <c r="J165" s="7" t="s">
        <v>130</v>
      </c>
      <c r="K165" s="7" t="s">
        <v>131</v>
      </c>
      <c r="L165" s="7" t="s">
        <v>715</v>
      </c>
      <c r="M165" s="7">
        <v>2023010115</v>
      </c>
      <c r="N165" s="7" t="s">
        <v>716</v>
      </c>
      <c r="O165" s="7">
        <v>11991665786</v>
      </c>
      <c r="P165" s="7" t="s">
        <v>717</v>
      </c>
      <c r="Q165" s="7">
        <v>44042656897</v>
      </c>
      <c r="R165" s="9">
        <v>38547</v>
      </c>
      <c r="S165" s="7" t="s">
        <v>255</v>
      </c>
      <c r="T165" s="7" t="s">
        <v>136</v>
      </c>
      <c r="U165" s="7" t="s">
        <v>718</v>
      </c>
      <c r="V165" s="8" t="s">
        <v>719</v>
      </c>
      <c r="W165" s="7" t="s">
        <v>139</v>
      </c>
      <c r="X165" s="7" t="s">
        <v>140</v>
      </c>
      <c r="Y165" s="7" t="s">
        <v>167</v>
      </c>
      <c r="Z165" s="7" t="s">
        <v>142</v>
      </c>
      <c r="AB165" s="7">
        <v>3</v>
      </c>
      <c r="AC165" s="7">
        <v>3</v>
      </c>
      <c r="AE165" s="7" t="s">
        <v>222</v>
      </c>
      <c r="AF165" s="7">
        <v>0</v>
      </c>
      <c r="AG165" s="7" t="s">
        <v>145</v>
      </c>
      <c r="AH165" s="7">
        <v>3000</v>
      </c>
      <c r="AI165" s="7" t="s">
        <v>223</v>
      </c>
      <c r="AJ165" s="7">
        <v>0</v>
      </c>
      <c r="AK165" s="7" t="s">
        <v>145</v>
      </c>
      <c r="AL165" s="7">
        <v>0</v>
      </c>
      <c r="AM165" s="7" t="s">
        <v>145</v>
      </c>
      <c r="AN165" s="7">
        <v>0</v>
      </c>
      <c r="AO165" s="7" t="s">
        <v>145</v>
      </c>
      <c r="AP165" s="7">
        <v>0</v>
      </c>
      <c r="AQ165" s="7" t="s">
        <v>145</v>
      </c>
      <c r="AR165" s="7">
        <v>0</v>
      </c>
      <c r="AS165" s="7" t="s">
        <v>145</v>
      </c>
      <c r="AU165" s="7">
        <v>0</v>
      </c>
      <c r="AV165" s="7" t="s">
        <v>186</v>
      </c>
      <c r="AW165" s="7">
        <v>0</v>
      </c>
      <c r="AX165" s="7" t="s">
        <v>187</v>
      </c>
      <c r="AY165" s="7">
        <v>0</v>
      </c>
      <c r="AZ165" s="7" t="s">
        <v>148</v>
      </c>
      <c r="BA165" s="7">
        <v>66</v>
      </c>
      <c r="BB165" s="7" t="s">
        <v>149</v>
      </c>
      <c r="BC165" s="7">
        <v>122</v>
      </c>
      <c r="BD165" s="7" t="s">
        <v>149</v>
      </c>
      <c r="BE165" s="7">
        <v>300</v>
      </c>
      <c r="BF165" s="7" t="s">
        <v>300</v>
      </c>
      <c r="BG165" s="7" t="s">
        <v>151</v>
      </c>
      <c r="BH165" s="7">
        <v>0</v>
      </c>
      <c r="BI165" s="7" t="s">
        <v>148</v>
      </c>
      <c r="BJ165" s="7">
        <v>130</v>
      </c>
      <c r="BK165" s="7">
        <v>0</v>
      </c>
      <c r="BL165" s="7" t="s">
        <v>148</v>
      </c>
      <c r="BM165" s="7">
        <v>0</v>
      </c>
      <c r="BN165" s="7" t="s">
        <v>148</v>
      </c>
      <c r="BO165" s="7">
        <v>200</v>
      </c>
      <c r="BP165" s="7" t="s">
        <v>152</v>
      </c>
      <c r="BQ165" s="7" t="s">
        <v>706</v>
      </c>
      <c r="BR165" s="7">
        <v>0</v>
      </c>
      <c r="BS165" s="7">
        <v>0</v>
      </c>
      <c r="BT165" s="7">
        <v>0</v>
      </c>
      <c r="BU165" s="7" t="s">
        <v>148</v>
      </c>
      <c r="BV165" s="7">
        <v>0</v>
      </c>
      <c r="BW165" s="7" t="s">
        <v>148</v>
      </c>
      <c r="BX165" s="7">
        <v>0</v>
      </c>
      <c r="BY165" s="7" t="s">
        <v>148</v>
      </c>
      <c r="BZ165" s="7">
        <v>0</v>
      </c>
      <c r="CA165" s="7" t="s">
        <v>148</v>
      </c>
      <c r="CB165" s="7" t="s">
        <v>720</v>
      </c>
      <c r="CC165" s="7" t="s">
        <v>236</v>
      </c>
      <c r="CD165" s="7" t="s">
        <v>156</v>
      </c>
      <c r="CE165" s="7" t="s">
        <v>157</v>
      </c>
      <c r="CF165" s="7" t="s">
        <v>127</v>
      </c>
      <c r="CG165" s="7" t="s">
        <v>158</v>
      </c>
      <c r="CH165" s="7" t="s">
        <v>203</v>
      </c>
      <c r="CI165" s="7" t="s">
        <v>176</v>
      </c>
      <c r="CJ165" s="7" t="s">
        <v>127</v>
      </c>
      <c r="CK165" s="7" t="s">
        <v>126</v>
      </c>
    </row>
    <row r="166" spans="1:89" ht="13" x14ac:dyDescent="0.15">
      <c r="A166" s="6">
        <v>44961.516181469909</v>
      </c>
      <c r="B166" s="7" t="s">
        <v>381</v>
      </c>
      <c r="C166" s="7" t="s">
        <v>558</v>
      </c>
      <c r="D166" s="7" t="s">
        <v>126</v>
      </c>
      <c r="E166" s="7" t="s">
        <v>126</v>
      </c>
      <c r="F166" s="7" t="s">
        <v>127</v>
      </c>
      <c r="G166" s="7" t="s">
        <v>128</v>
      </c>
      <c r="H166" s="7" t="s">
        <v>128</v>
      </c>
      <c r="I166" s="7" t="s">
        <v>129</v>
      </c>
      <c r="J166" s="7" t="s">
        <v>131</v>
      </c>
      <c r="K166" s="7" t="s">
        <v>274</v>
      </c>
      <c r="L166" s="7" t="s">
        <v>559</v>
      </c>
      <c r="M166" s="7">
        <v>2023010079</v>
      </c>
      <c r="N166" s="7" t="s">
        <v>560</v>
      </c>
      <c r="O166" s="7">
        <v>11944257249</v>
      </c>
      <c r="P166" s="7">
        <v>581960919</v>
      </c>
      <c r="Q166" s="7">
        <v>52533420875</v>
      </c>
      <c r="R166" s="9">
        <v>38012</v>
      </c>
      <c r="S166" s="7" t="s">
        <v>255</v>
      </c>
      <c r="T166" s="7" t="s">
        <v>136</v>
      </c>
      <c r="U166" s="7" t="s">
        <v>561</v>
      </c>
      <c r="V166" s="8" t="s">
        <v>562</v>
      </c>
      <c r="W166" s="7" t="s">
        <v>404</v>
      </c>
      <c r="X166" s="7" t="s">
        <v>140</v>
      </c>
      <c r="Y166" s="7" t="s">
        <v>167</v>
      </c>
      <c r="Z166" s="7" t="s">
        <v>142</v>
      </c>
      <c r="AB166" s="7">
        <v>3</v>
      </c>
      <c r="AC166" s="7">
        <v>3</v>
      </c>
      <c r="AE166" s="7" t="s">
        <v>143</v>
      </c>
      <c r="AF166" s="7">
        <v>0</v>
      </c>
      <c r="AG166" s="7" t="s">
        <v>145</v>
      </c>
      <c r="AH166" s="7">
        <v>3953</v>
      </c>
      <c r="AI166" s="7" t="s">
        <v>211</v>
      </c>
      <c r="AJ166" s="7">
        <v>1300</v>
      </c>
      <c r="AK166" s="7" t="s">
        <v>267</v>
      </c>
      <c r="AL166" s="7">
        <v>0</v>
      </c>
      <c r="AM166" s="7" t="s">
        <v>145</v>
      </c>
      <c r="AN166" s="7">
        <v>0</v>
      </c>
      <c r="AO166" s="7" t="s">
        <v>145</v>
      </c>
      <c r="AP166" s="7">
        <v>0</v>
      </c>
      <c r="AQ166" s="7" t="s">
        <v>145</v>
      </c>
      <c r="AR166" s="7">
        <v>0</v>
      </c>
      <c r="AS166" s="7" t="s">
        <v>145</v>
      </c>
      <c r="AT166" s="7" t="s">
        <v>563</v>
      </c>
      <c r="AU166" s="7">
        <v>0</v>
      </c>
      <c r="AV166" s="7" t="s">
        <v>532</v>
      </c>
      <c r="AW166" s="7">
        <v>713</v>
      </c>
      <c r="AX166" s="7" t="s">
        <v>375</v>
      </c>
      <c r="AY166" s="7">
        <v>0</v>
      </c>
      <c r="AZ166" s="7" t="s">
        <v>148</v>
      </c>
      <c r="BA166" s="7">
        <v>0</v>
      </c>
      <c r="BB166" s="7" t="s">
        <v>268</v>
      </c>
      <c r="BC166" s="7">
        <v>228</v>
      </c>
      <c r="BD166" s="7" t="s">
        <v>149</v>
      </c>
      <c r="BE166" s="7">
        <v>0</v>
      </c>
      <c r="BF166" s="7" t="s">
        <v>148</v>
      </c>
      <c r="BG166" s="7" t="s">
        <v>214</v>
      </c>
      <c r="BH166" s="7">
        <v>97</v>
      </c>
      <c r="BI166" s="7" t="s">
        <v>190</v>
      </c>
      <c r="BJ166" s="7">
        <v>0</v>
      </c>
      <c r="BK166" s="7">
        <v>0</v>
      </c>
      <c r="BL166" s="7" t="s">
        <v>148</v>
      </c>
      <c r="BM166" s="7">
        <v>0</v>
      </c>
      <c r="BN166" s="7" t="s">
        <v>148</v>
      </c>
      <c r="BO166" s="7">
        <v>41</v>
      </c>
      <c r="BP166" s="7" t="s">
        <v>152</v>
      </c>
      <c r="BQ166" s="7" t="s">
        <v>564</v>
      </c>
      <c r="BR166" s="7">
        <v>1</v>
      </c>
      <c r="BS166" s="7">
        <v>0</v>
      </c>
      <c r="BT166" s="7">
        <v>1500</v>
      </c>
      <c r="BU166" s="7" t="s">
        <v>155</v>
      </c>
      <c r="BV166" s="7">
        <v>2174</v>
      </c>
      <c r="BW166" s="7" t="s">
        <v>247</v>
      </c>
      <c r="BX166" s="7">
        <v>1286</v>
      </c>
      <c r="BY166" s="7" t="s">
        <v>247</v>
      </c>
      <c r="BZ166" s="7">
        <v>0</v>
      </c>
      <c r="CA166" s="7" t="s">
        <v>148</v>
      </c>
      <c r="CC166" s="7" t="s">
        <v>156</v>
      </c>
      <c r="CD166" s="7" t="s">
        <v>156</v>
      </c>
      <c r="CE166" s="7" t="s">
        <v>175</v>
      </c>
      <c r="CF166" s="7" t="s">
        <v>127</v>
      </c>
      <c r="CG166" s="7" t="s">
        <v>398</v>
      </c>
      <c r="CH166" s="7" t="s">
        <v>203</v>
      </c>
      <c r="CI166" s="7" t="s">
        <v>177</v>
      </c>
      <c r="CJ166" s="7" t="s">
        <v>127</v>
      </c>
      <c r="CK166" s="7" t="s">
        <v>127</v>
      </c>
    </row>
    <row r="167" spans="1:89" ht="13" x14ac:dyDescent="0.15">
      <c r="A167" s="6">
        <v>44961.51912138889</v>
      </c>
      <c r="B167" s="7" t="s">
        <v>314</v>
      </c>
      <c r="C167" s="7" t="s">
        <v>1091</v>
      </c>
      <c r="D167" s="7" t="s">
        <v>126</v>
      </c>
      <c r="E167" s="7" t="s">
        <v>127</v>
      </c>
      <c r="F167" s="7" t="s">
        <v>127</v>
      </c>
      <c r="G167" s="7">
        <v>1</v>
      </c>
      <c r="H167" s="7" t="s">
        <v>128</v>
      </c>
      <c r="I167" s="7" t="s">
        <v>129</v>
      </c>
      <c r="J167" s="7" t="s">
        <v>130</v>
      </c>
      <c r="K167" s="7" t="s">
        <v>131</v>
      </c>
      <c r="L167" s="7" t="s">
        <v>1092</v>
      </c>
      <c r="M167" s="7">
        <v>2023010197</v>
      </c>
      <c r="N167" s="7" t="s">
        <v>1093</v>
      </c>
      <c r="O167" s="7">
        <v>11983588530</v>
      </c>
      <c r="P167" s="7">
        <v>555175303</v>
      </c>
      <c r="Q167" s="7">
        <v>52794368877</v>
      </c>
      <c r="R167" s="9">
        <v>37969</v>
      </c>
      <c r="S167" s="7" t="s">
        <v>164</v>
      </c>
      <c r="T167" s="7" t="s">
        <v>136</v>
      </c>
      <c r="U167" s="7" t="s">
        <v>1094</v>
      </c>
      <c r="V167" s="8" t="s">
        <v>1095</v>
      </c>
      <c r="W167" s="7" t="s">
        <v>1096</v>
      </c>
      <c r="X167" s="7" t="s">
        <v>140</v>
      </c>
      <c r="Y167" s="7" t="s">
        <v>167</v>
      </c>
      <c r="Z167" s="7" t="s">
        <v>142</v>
      </c>
      <c r="AB167" s="7">
        <v>3</v>
      </c>
      <c r="AC167" s="7">
        <v>3</v>
      </c>
      <c r="AD167" s="7">
        <v>0</v>
      </c>
      <c r="AE167" s="7" t="s">
        <v>143</v>
      </c>
      <c r="AF167" s="7">
        <v>1614</v>
      </c>
      <c r="AG167" s="7" t="s">
        <v>144</v>
      </c>
      <c r="AH167" s="7">
        <v>0</v>
      </c>
      <c r="AI167" s="7" t="s">
        <v>145</v>
      </c>
      <c r="AJ167" s="7">
        <v>2419</v>
      </c>
      <c r="AK167" s="7" t="s">
        <v>144</v>
      </c>
      <c r="AL167" s="7">
        <v>0</v>
      </c>
      <c r="AM167" s="7" t="s">
        <v>145</v>
      </c>
      <c r="AN167" s="7">
        <v>0</v>
      </c>
      <c r="AO167" s="7" t="s">
        <v>144</v>
      </c>
      <c r="AP167" s="7">
        <v>0</v>
      </c>
      <c r="AQ167" s="7" t="s">
        <v>145</v>
      </c>
      <c r="AR167" s="7">
        <v>0</v>
      </c>
      <c r="AS167" s="7" t="s">
        <v>145</v>
      </c>
      <c r="AU167" s="7">
        <v>0</v>
      </c>
      <c r="AV167" s="7" t="s">
        <v>186</v>
      </c>
      <c r="AW167" s="7">
        <v>0</v>
      </c>
      <c r="AX167" s="7" t="s">
        <v>187</v>
      </c>
      <c r="AY167" s="7">
        <v>6828</v>
      </c>
      <c r="AZ167" s="7" t="s">
        <v>188</v>
      </c>
      <c r="BA167" s="7">
        <v>148</v>
      </c>
      <c r="BB167" s="7" t="s">
        <v>149</v>
      </c>
      <c r="BC167" s="7">
        <v>216</v>
      </c>
      <c r="BD167" s="7" t="s">
        <v>149</v>
      </c>
      <c r="BE167" s="7">
        <v>85</v>
      </c>
      <c r="BF167" s="7" t="s">
        <v>189</v>
      </c>
      <c r="BG167" s="7" t="s">
        <v>170</v>
      </c>
      <c r="BH167" s="7">
        <v>0</v>
      </c>
      <c r="BI167" s="7" t="s">
        <v>148</v>
      </c>
      <c r="BJ167" s="7">
        <v>100</v>
      </c>
      <c r="BK167" s="7">
        <v>240</v>
      </c>
      <c r="BL167" s="7" t="s">
        <v>301</v>
      </c>
      <c r="BM167" s="7">
        <v>0</v>
      </c>
      <c r="BN167" s="7" t="s">
        <v>191</v>
      </c>
      <c r="BO167" s="7">
        <v>60</v>
      </c>
      <c r="BP167" s="7" t="s">
        <v>152</v>
      </c>
      <c r="BR167" s="7">
        <v>0</v>
      </c>
      <c r="BS167" s="7">
        <v>1</v>
      </c>
      <c r="BT167" s="7">
        <v>130</v>
      </c>
      <c r="BU167" s="7" t="s">
        <v>155</v>
      </c>
      <c r="BV167" s="7">
        <v>0</v>
      </c>
      <c r="BW167" s="7" t="s">
        <v>247</v>
      </c>
      <c r="BX167" s="7">
        <v>237</v>
      </c>
      <c r="BY167" s="7" t="s">
        <v>247</v>
      </c>
      <c r="BZ167" s="7">
        <v>0</v>
      </c>
      <c r="CA167" s="7" t="s">
        <v>148</v>
      </c>
      <c r="CC167" s="7" t="s">
        <v>156</v>
      </c>
      <c r="CD167" s="7" t="s">
        <v>156</v>
      </c>
      <c r="CE167" s="7" t="s">
        <v>175</v>
      </c>
      <c r="CG167" s="7" t="s">
        <v>158</v>
      </c>
      <c r="CH167" s="7" t="s">
        <v>177</v>
      </c>
      <c r="CI167" s="7" t="s">
        <v>177</v>
      </c>
      <c r="CJ167" s="7" t="s">
        <v>126</v>
      </c>
      <c r="CK167" s="7" t="s">
        <v>126</v>
      </c>
    </row>
    <row r="168" spans="1:89" ht="13" x14ac:dyDescent="0.15">
      <c r="A168" s="6">
        <v>44961.522694872685</v>
      </c>
      <c r="B168" s="7" t="s">
        <v>160</v>
      </c>
      <c r="C168" s="7" t="s">
        <v>2163</v>
      </c>
      <c r="D168" s="7" t="s">
        <v>126</v>
      </c>
      <c r="E168" s="7" t="s">
        <v>127</v>
      </c>
      <c r="F168" s="7" t="s">
        <v>127</v>
      </c>
      <c r="G168" s="7">
        <v>1</v>
      </c>
      <c r="H168" s="7" t="s">
        <v>128</v>
      </c>
      <c r="I168" s="7" t="s">
        <v>129</v>
      </c>
      <c r="J168" s="7" t="s">
        <v>130</v>
      </c>
      <c r="K168" s="7" t="s">
        <v>131</v>
      </c>
      <c r="L168" s="7" t="s">
        <v>2164</v>
      </c>
      <c r="M168" s="7">
        <v>2023010466</v>
      </c>
      <c r="N168" s="7" t="s">
        <v>2165</v>
      </c>
      <c r="O168" s="7">
        <v>11971061928</v>
      </c>
      <c r="P168" s="7">
        <v>560210516</v>
      </c>
      <c r="Q168" s="7">
        <v>54532392802</v>
      </c>
      <c r="R168" s="9">
        <v>38813</v>
      </c>
      <c r="S168" s="7" t="s">
        <v>255</v>
      </c>
      <c r="T168" s="7" t="s">
        <v>136</v>
      </c>
      <c r="U168" s="7" t="s">
        <v>2166</v>
      </c>
      <c r="V168" s="8" t="s">
        <v>2167</v>
      </c>
      <c r="W168" s="7" t="s">
        <v>2168</v>
      </c>
      <c r="X168" s="7" t="s">
        <v>140</v>
      </c>
      <c r="Y168" s="7" t="s">
        <v>167</v>
      </c>
      <c r="Z168" s="7" t="s">
        <v>142</v>
      </c>
      <c r="AB168" s="7">
        <v>2</v>
      </c>
      <c r="AC168" s="7">
        <v>2</v>
      </c>
      <c r="AE168" s="7" t="s">
        <v>222</v>
      </c>
      <c r="AF168" s="7">
        <v>0</v>
      </c>
      <c r="AG168" s="7" t="s">
        <v>145</v>
      </c>
      <c r="AH168" s="7">
        <v>0</v>
      </c>
      <c r="AI168" s="7" t="s">
        <v>145</v>
      </c>
      <c r="AJ168" s="7">
        <v>1000</v>
      </c>
      <c r="AK168" s="7" t="s">
        <v>223</v>
      </c>
      <c r="AL168" s="7">
        <v>0</v>
      </c>
      <c r="AM168" s="7" t="s">
        <v>145</v>
      </c>
      <c r="AN168" s="7">
        <v>0</v>
      </c>
      <c r="AO168" s="7" t="s">
        <v>145</v>
      </c>
      <c r="AP168" s="7">
        <v>0</v>
      </c>
      <c r="AQ168" s="7" t="s">
        <v>145</v>
      </c>
      <c r="AR168" s="7">
        <v>927</v>
      </c>
      <c r="AS168" s="7" t="s">
        <v>223</v>
      </c>
      <c r="AU168" s="7">
        <v>0</v>
      </c>
      <c r="AV168" s="7" t="s">
        <v>328</v>
      </c>
      <c r="AW168" s="7">
        <v>0</v>
      </c>
      <c r="AX168" s="7" t="s">
        <v>329</v>
      </c>
      <c r="AY168" s="7">
        <v>0</v>
      </c>
      <c r="AZ168" s="7" t="s">
        <v>212</v>
      </c>
      <c r="BA168" s="7">
        <v>53</v>
      </c>
      <c r="BB168" s="7" t="s">
        <v>149</v>
      </c>
      <c r="BC168" s="7">
        <v>195</v>
      </c>
      <c r="BD168" s="7" t="s">
        <v>149</v>
      </c>
      <c r="BE168" s="7">
        <v>42</v>
      </c>
      <c r="BF168" s="7" t="s">
        <v>189</v>
      </c>
      <c r="BG168" s="7" t="s">
        <v>2169</v>
      </c>
      <c r="BH168" s="7">
        <v>0</v>
      </c>
      <c r="BI168" s="7" t="s">
        <v>148</v>
      </c>
      <c r="BJ168" s="7">
        <v>0</v>
      </c>
      <c r="BK168" s="7">
        <v>0</v>
      </c>
      <c r="BL168" s="7" t="s">
        <v>148</v>
      </c>
      <c r="BM168" s="7">
        <v>0</v>
      </c>
      <c r="BN168" s="7" t="s">
        <v>570</v>
      </c>
      <c r="BO168" s="7">
        <v>37</v>
      </c>
      <c r="BP168" s="7" t="s">
        <v>152</v>
      </c>
      <c r="BQ168" s="7" t="s">
        <v>294</v>
      </c>
      <c r="BR168" s="7">
        <v>0</v>
      </c>
      <c r="BS168" s="7">
        <v>0</v>
      </c>
      <c r="BT168" s="7">
        <v>0</v>
      </c>
      <c r="BU168" s="7" t="s">
        <v>148</v>
      </c>
      <c r="BV168" s="7">
        <v>0</v>
      </c>
      <c r="BW168" s="7" t="s">
        <v>148</v>
      </c>
      <c r="BX168" s="7">
        <v>0</v>
      </c>
      <c r="BY168" s="7" t="s">
        <v>148</v>
      </c>
      <c r="BZ168" s="7">
        <v>208</v>
      </c>
      <c r="CA168" s="7" t="s">
        <v>478</v>
      </c>
      <c r="CC168" s="7" t="s">
        <v>379</v>
      </c>
      <c r="CD168" s="7" t="s">
        <v>379</v>
      </c>
      <c r="CE168" s="7" t="s">
        <v>157</v>
      </c>
      <c r="CF168" s="7" t="s">
        <v>418</v>
      </c>
      <c r="CG168" s="7" t="s">
        <v>158</v>
      </c>
      <c r="CH168" s="7" t="s">
        <v>260</v>
      </c>
      <c r="CI168" s="7" t="s">
        <v>227</v>
      </c>
      <c r="CJ168" s="7" t="s">
        <v>127</v>
      </c>
      <c r="CK168" s="7" t="s">
        <v>127</v>
      </c>
    </row>
    <row r="169" spans="1:89" ht="13" x14ac:dyDescent="0.15">
      <c r="A169" s="6">
        <v>44961.526519328705</v>
      </c>
      <c r="B169" s="7" t="s">
        <v>469</v>
      </c>
      <c r="C169" s="7" t="s">
        <v>2346</v>
      </c>
      <c r="D169" s="7" t="s">
        <v>126</v>
      </c>
      <c r="E169" s="7" t="s">
        <v>126</v>
      </c>
      <c r="F169" s="7" t="s">
        <v>127</v>
      </c>
      <c r="G169" s="7">
        <v>2</v>
      </c>
      <c r="H169" s="7">
        <v>1</v>
      </c>
      <c r="I169" s="7" t="s">
        <v>129</v>
      </c>
      <c r="J169" s="7" t="s">
        <v>131</v>
      </c>
      <c r="K169" s="7" t="s">
        <v>130</v>
      </c>
      <c r="L169" s="7" t="s">
        <v>2347</v>
      </c>
      <c r="M169" s="7">
        <v>2023010502</v>
      </c>
      <c r="N169" s="7" t="s">
        <v>2348</v>
      </c>
      <c r="O169" s="7">
        <v>11965738077</v>
      </c>
      <c r="P169" s="7">
        <v>501759669</v>
      </c>
      <c r="Q169" s="7">
        <v>52633348858</v>
      </c>
      <c r="R169" s="9">
        <v>38231</v>
      </c>
      <c r="S169" s="7" t="s">
        <v>255</v>
      </c>
      <c r="T169" s="7" t="s">
        <v>136</v>
      </c>
      <c r="U169" s="7" t="s">
        <v>2349</v>
      </c>
      <c r="V169" s="8" t="s">
        <v>1088</v>
      </c>
      <c r="W169" s="7" t="s">
        <v>139</v>
      </c>
      <c r="X169" s="7" t="s">
        <v>140</v>
      </c>
      <c r="Y169" s="7" t="s">
        <v>167</v>
      </c>
      <c r="Z169" s="7" t="s">
        <v>142</v>
      </c>
      <c r="AB169" s="7">
        <v>5</v>
      </c>
      <c r="AC169" s="7">
        <v>5</v>
      </c>
      <c r="AE169" s="7" t="s">
        <v>143</v>
      </c>
      <c r="AF169" s="7">
        <v>0</v>
      </c>
      <c r="AG169" s="7" t="s">
        <v>145</v>
      </c>
      <c r="AH169" s="7">
        <v>0</v>
      </c>
      <c r="AI169" s="7" t="s">
        <v>145</v>
      </c>
      <c r="AJ169" s="7">
        <v>2265</v>
      </c>
      <c r="AK169" s="7" t="s">
        <v>144</v>
      </c>
      <c r="AL169" s="7">
        <v>1543</v>
      </c>
      <c r="AM169" s="7" t="s">
        <v>144</v>
      </c>
      <c r="AN169" s="7">
        <v>0</v>
      </c>
      <c r="AO169" s="7" t="s">
        <v>145</v>
      </c>
      <c r="AP169" s="7">
        <v>0</v>
      </c>
      <c r="AQ169" s="7" t="s">
        <v>145</v>
      </c>
      <c r="AR169" s="7">
        <v>0</v>
      </c>
      <c r="AS169" s="7" t="s">
        <v>145</v>
      </c>
      <c r="AU169" s="7">
        <v>0</v>
      </c>
      <c r="AV169" s="7" t="s">
        <v>328</v>
      </c>
      <c r="AW169" s="7">
        <v>0</v>
      </c>
      <c r="AX169" s="7" t="s">
        <v>329</v>
      </c>
      <c r="AY169" s="7">
        <v>0</v>
      </c>
      <c r="AZ169" s="7" t="s">
        <v>148</v>
      </c>
      <c r="BA169" s="7">
        <v>97</v>
      </c>
      <c r="BB169" s="7" t="s">
        <v>149</v>
      </c>
      <c r="BC169" s="7">
        <v>211</v>
      </c>
      <c r="BD169" s="7" t="s">
        <v>149</v>
      </c>
      <c r="BE169" s="7">
        <v>90</v>
      </c>
      <c r="BF169" s="7" t="s">
        <v>300</v>
      </c>
      <c r="BG169" s="7" t="s">
        <v>214</v>
      </c>
      <c r="BH169" s="7">
        <v>115</v>
      </c>
      <c r="BI169" s="7" t="s">
        <v>171</v>
      </c>
      <c r="BJ169" s="7">
        <v>400</v>
      </c>
      <c r="BK169" s="7">
        <v>0</v>
      </c>
      <c r="BL169" s="7" t="s">
        <v>148</v>
      </c>
      <c r="BM169" s="7">
        <v>200</v>
      </c>
      <c r="BN169" s="7" t="s">
        <v>225</v>
      </c>
      <c r="BO169" s="7">
        <v>215</v>
      </c>
      <c r="BP169" s="7" t="s">
        <v>152</v>
      </c>
      <c r="BQ169" s="7" t="s">
        <v>1406</v>
      </c>
      <c r="BR169" s="7">
        <v>0</v>
      </c>
      <c r="BS169" s="7">
        <v>0</v>
      </c>
      <c r="BT169" s="7">
        <v>0</v>
      </c>
      <c r="BU169" s="7" t="s">
        <v>148</v>
      </c>
      <c r="BV169" s="7">
        <v>755</v>
      </c>
      <c r="BW169" s="7" t="s">
        <v>247</v>
      </c>
      <c r="BX169" s="7">
        <v>0</v>
      </c>
      <c r="BY169" s="7" t="s">
        <v>148</v>
      </c>
      <c r="BZ169" s="7">
        <v>0</v>
      </c>
      <c r="CA169" s="7" t="s">
        <v>148</v>
      </c>
      <c r="CC169" s="7" t="s">
        <v>156</v>
      </c>
      <c r="CD169" s="7" t="s">
        <v>156</v>
      </c>
      <c r="CE169" s="7" t="s">
        <v>175</v>
      </c>
      <c r="CG169" s="7" t="s">
        <v>158</v>
      </c>
      <c r="CH169" s="7" t="s">
        <v>177</v>
      </c>
      <c r="CI169" s="7" t="s">
        <v>194</v>
      </c>
      <c r="CJ169" s="7" t="s">
        <v>127</v>
      </c>
      <c r="CK169" s="7" t="s">
        <v>127</v>
      </c>
    </row>
    <row r="170" spans="1:89" ht="13" x14ac:dyDescent="0.15">
      <c r="A170" s="6">
        <v>44961.530556053243</v>
      </c>
      <c r="B170" s="7" t="s">
        <v>272</v>
      </c>
      <c r="C170" s="7" t="s">
        <v>707</v>
      </c>
      <c r="D170" s="7" t="s">
        <v>126</v>
      </c>
      <c r="E170" s="7" t="s">
        <v>127</v>
      </c>
      <c r="F170" s="7" t="s">
        <v>127</v>
      </c>
      <c r="G170" s="7">
        <v>1</v>
      </c>
      <c r="H170" s="7" t="s">
        <v>128</v>
      </c>
      <c r="I170" s="7" t="s">
        <v>129</v>
      </c>
      <c r="J170" s="7" t="s">
        <v>131</v>
      </c>
      <c r="K170" s="7" t="s">
        <v>274</v>
      </c>
      <c r="L170" s="7" t="s">
        <v>708</v>
      </c>
      <c r="M170" s="7">
        <v>2023010112</v>
      </c>
      <c r="N170" s="7" t="s">
        <v>709</v>
      </c>
      <c r="O170" s="7">
        <v>11945690348</v>
      </c>
      <c r="P170" s="7">
        <v>564477424</v>
      </c>
      <c r="Q170" s="7">
        <v>51236610857</v>
      </c>
      <c r="R170" s="9">
        <v>38623</v>
      </c>
      <c r="S170" s="7" t="s">
        <v>164</v>
      </c>
      <c r="T170" s="7" t="s">
        <v>136</v>
      </c>
      <c r="U170" s="7" t="s">
        <v>710</v>
      </c>
      <c r="V170" s="8" t="s">
        <v>711</v>
      </c>
      <c r="W170" s="7" t="s">
        <v>139</v>
      </c>
      <c r="X170" s="7" t="s">
        <v>140</v>
      </c>
      <c r="Y170" s="7" t="s">
        <v>167</v>
      </c>
      <c r="Z170" s="7" t="s">
        <v>142</v>
      </c>
      <c r="AB170" s="7">
        <v>4</v>
      </c>
      <c r="AC170" s="7">
        <v>4</v>
      </c>
      <c r="AD170" s="7">
        <v>0</v>
      </c>
      <c r="AE170" s="7" t="s">
        <v>222</v>
      </c>
      <c r="AF170" s="7">
        <v>0</v>
      </c>
      <c r="AG170" s="7" t="s">
        <v>145</v>
      </c>
      <c r="AH170" s="7">
        <v>3000</v>
      </c>
      <c r="AI170" s="7" t="s">
        <v>223</v>
      </c>
      <c r="AJ170" s="7">
        <v>4904</v>
      </c>
      <c r="AK170" s="7" t="s">
        <v>144</v>
      </c>
      <c r="AL170" s="7">
        <v>0</v>
      </c>
      <c r="AM170" s="7" t="s">
        <v>145</v>
      </c>
      <c r="AN170" s="7">
        <v>0</v>
      </c>
      <c r="AO170" s="7" t="s">
        <v>145</v>
      </c>
      <c r="AP170" s="7">
        <v>0</v>
      </c>
      <c r="AQ170" s="7" t="s">
        <v>145</v>
      </c>
      <c r="AR170" s="7">
        <v>0</v>
      </c>
      <c r="AS170" s="7" t="s">
        <v>145</v>
      </c>
      <c r="AU170" s="7">
        <v>0</v>
      </c>
      <c r="AV170" s="7" t="s">
        <v>186</v>
      </c>
      <c r="AW170" s="7">
        <v>0</v>
      </c>
      <c r="AX170" s="7" t="s">
        <v>187</v>
      </c>
      <c r="AY170" s="7">
        <v>0</v>
      </c>
      <c r="AZ170" s="7" t="s">
        <v>148</v>
      </c>
      <c r="BA170" s="7">
        <v>34</v>
      </c>
      <c r="BB170" s="7" t="s">
        <v>149</v>
      </c>
      <c r="BC170" s="7">
        <v>110</v>
      </c>
      <c r="BD170" s="7" t="s">
        <v>150</v>
      </c>
      <c r="BE170" s="7">
        <v>100</v>
      </c>
      <c r="BF170" s="7" t="s">
        <v>300</v>
      </c>
      <c r="BG170" s="7" t="s">
        <v>170</v>
      </c>
      <c r="BH170" s="7">
        <v>100</v>
      </c>
      <c r="BI170" s="7" t="s">
        <v>712</v>
      </c>
      <c r="BJ170" s="7">
        <v>80</v>
      </c>
      <c r="BK170" s="7">
        <v>800</v>
      </c>
      <c r="BL170" s="7" t="s">
        <v>525</v>
      </c>
      <c r="BM170" s="7">
        <v>25</v>
      </c>
      <c r="BN170" s="7" t="s">
        <v>191</v>
      </c>
      <c r="BO170" s="7">
        <v>205</v>
      </c>
      <c r="BP170" s="7" t="s">
        <v>152</v>
      </c>
      <c r="BQ170" s="7" t="s">
        <v>713</v>
      </c>
      <c r="BR170" s="7">
        <v>1</v>
      </c>
      <c r="BS170" s="7">
        <v>0</v>
      </c>
      <c r="BT170" s="7">
        <v>1635</v>
      </c>
      <c r="BU170" s="7" t="s">
        <v>247</v>
      </c>
      <c r="BV170" s="7">
        <v>139</v>
      </c>
      <c r="BW170" s="7" t="s">
        <v>247</v>
      </c>
      <c r="BX170" s="7">
        <v>0</v>
      </c>
      <c r="BY170" s="7" t="s">
        <v>247</v>
      </c>
      <c r="BZ170" s="7">
        <v>0</v>
      </c>
      <c r="CA170" s="7" t="s">
        <v>148</v>
      </c>
      <c r="CC170" s="7" t="s">
        <v>379</v>
      </c>
      <c r="CD170" s="7" t="s">
        <v>379</v>
      </c>
      <c r="CE170" s="7" t="s">
        <v>157</v>
      </c>
      <c r="CG170" s="7" t="s">
        <v>158</v>
      </c>
      <c r="CH170" s="7" t="s">
        <v>177</v>
      </c>
      <c r="CI170" s="7" t="s">
        <v>177</v>
      </c>
      <c r="CJ170" s="7" t="s">
        <v>127</v>
      </c>
      <c r="CK170" s="7" t="s">
        <v>126</v>
      </c>
    </row>
    <row r="171" spans="1:89" ht="13" x14ac:dyDescent="0.15">
      <c r="A171" s="6">
        <v>44961.53218318287</v>
      </c>
      <c r="B171" s="7" t="s">
        <v>204</v>
      </c>
      <c r="C171" s="7" t="s">
        <v>2768</v>
      </c>
      <c r="D171" s="7" t="s">
        <v>126</v>
      </c>
      <c r="E171" s="7" t="s">
        <v>127</v>
      </c>
      <c r="F171" s="7" t="s">
        <v>127</v>
      </c>
      <c r="G171" s="7" t="s">
        <v>128</v>
      </c>
      <c r="H171" s="7" t="s">
        <v>128</v>
      </c>
      <c r="I171" s="7" t="s">
        <v>129</v>
      </c>
      <c r="J171" s="7" t="s">
        <v>131</v>
      </c>
      <c r="K171" s="7" t="s">
        <v>130</v>
      </c>
      <c r="L171" s="7" t="s">
        <v>2769</v>
      </c>
      <c r="M171" s="7">
        <v>2023010624</v>
      </c>
      <c r="N171" s="7" t="s">
        <v>2770</v>
      </c>
      <c r="O171" s="7">
        <v>11965320140</v>
      </c>
      <c r="P171" s="7">
        <v>501860319</v>
      </c>
      <c r="Q171" s="7">
        <v>52166769888</v>
      </c>
      <c r="R171" s="9">
        <v>38499</v>
      </c>
      <c r="S171" s="7" t="s">
        <v>255</v>
      </c>
      <c r="T171" s="7" t="s">
        <v>136</v>
      </c>
      <c r="U171" s="7" t="s">
        <v>2771</v>
      </c>
      <c r="V171" s="8" t="s">
        <v>2772</v>
      </c>
      <c r="W171" s="7" t="s">
        <v>374</v>
      </c>
      <c r="X171" s="7" t="s">
        <v>140</v>
      </c>
      <c r="Y171" s="7" t="s">
        <v>167</v>
      </c>
      <c r="Z171" s="7" t="s">
        <v>142</v>
      </c>
      <c r="AB171" s="7">
        <v>4</v>
      </c>
      <c r="AC171" s="7">
        <v>4</v>
      </c>
      <c r="AE171" s="7" t="s">
        <v>222</v>
      </c>
      <c r="AF171" s="7">
        <v>0</v>
      </c>
      <c r="AG171" s="7" t="s">
        <v>145</v>
      </c>
      <c r="AH171" s="7">
        <v>1598</v>
      </c>
      <c r="AI171" s="7" t="s">
        <v>144</v>
      </c>
      <c r="AJ171" s="7">
        <v>800</v>
      </c>
      <c r="AK171" s="7" t="s">
        <v>267</v>
      </c>
      <c r="AL171" s="7">
        <v>0</v>
      </c>
      <c r="AM171" s="7" t="s">
        <v>145</v>
      </c>
      <c r="AN171" s="7">
        <v>0</v>
      </c>
      <c r="AO171" s="7" t="s">
        <v>145</v>
      </c>
      <c r="AP171" s="7">
        <v>0</v>
      </c>
      <c r="AQ171" s="7" t="s">
        <v>145</v>
      </c>
      <c r="AR171" s="7">
        <v>0</v>
      </c>
      <c r="AS171" s="7" t="s">
        <v>145</v>
      </c>
      <c r="AU171" s="7">
        <v>0</v>
      </c>
      <c r="AV171" s="7" t="s">
        <v>186</v>
      </c>
      <c r="AW171" s="7">
        <v>0</v>
      </c>
      <c r="AX171" s="7" t="s">
        <v>187</v>
      </c>
      <c r="AY171" s="7">
        <v>0</v>
      </c>
      <c r="AZ171" s="7" t="s">
        <v>476</v>
      </c>
      <c r="BA171" s="7">
        <v>21</v>
      </c>
      <c r="BB171" s="7" t="s">
        <v>149</v>
      </c>
      <c r="BC171" s="7">
        <v>160</v>
      </c>
      <c r="BD171" s="7" t="s">
        <v>150</v>
      </c>
      <c r="BE171" s="7">
        <v>90</v>
      </c>
      <c r="BF171" s="7" t="s">
        <v>300</v>
      </c>
      <c r="BG171" s="7" t="s">
        <v>214</v>
      </c>
      <c r="BH171" s="7">
        <v>80</v>
      </c>
      <c r="BI171" s="7" t="s">
        <v>171</v>
      </c>
      <c r="BJ171" s="7">
        <v>104</v>
      </c>
      <c r="BK171" s="7">
        <v>0</v>
      </c>
      <c r="BL171" s="7" t="s">
        <v>148</v>
      </c>
      <c r="BM171" s="7">
        <v>200</v>
      </c>
      <c r="BN171" s="7" t="s">
        <v>225</v>
      </c>
      <c r="BO171" s="7">
        <v>100</v>
      </c>
      <c r="BP171" s="7" t="s">
        <v>152</v>
      </c>
      <c r="BQ171" s="7" t="s">
        <v>443</v>
      </c>
      <c r="BR171" s="7">
        <v>0</v>
      </c>
      <c r="BS171" s="7">
        <v>0</v>
      </c>
      <c r="BT171" s="7">
        <v>0</v>
      </c>
      <c r="BU171" s="7" t="s">
        <v>148</v>
      </c>
      <c r="BV171" s="7">
        <v>0</v>
      </c>
      <c r="BW171" s="7" t="s">
        <v>148</v>
      </c>
      <c r="BX171" s="7">
        <v>0</v>
      </c>
      <c r="BY171" s="7" t="s">
        <v>148</v>
      </c>
      <c r="BZ171" s="7">
        <v>0</v>
      </c>
      <c r="CA171" s="7" t="s">
        <v>148</v>
      </c>
      <c r="CC171" s="7" t="s">
        <v>236</v>
      </c>
      <c r="CD171" s="7" t="s">
        <v>156</v>
      </c>
      <c r="CE171" s="7" t="s">
        <v>157</v>
      </c>
      <c r="CG171" s="7" t="s">
        <v>158</v>
      </c>
      <c r="CH171" s="7" t="s">
        <v>177</v>
      </c>
      <c r="CI171" s="7" t="s">
        <v>194</v>
      </c>
      <c r="CJ171" s="7" t="s">
        <v>127</v>
      </c>
      <c r="CK171" s="7" t="s">
        <v>127</v>
      </c>
    </row>
    <row r="172" spans="1:89" ht="13" x14ac:dyDescent="0.15">
      <c r="A172" s="6">
        <v>44961.54385386574</v>
      </c>
      <c r="B172" s="7" t="s">
        <v>1526</v>
      </c>
      <c r="C172" s="7" t="s">
        <v>2712</v>
      </c>
      <c r="D172" s="7" t="s">
        <v>126</v>
      </c>
      <c r="E172" s="7" t="s">
        <v>127</v>
      </c>
      <c r="F172" s="7" t="s">
        <v>127</v>
      </c>
      <c r="G172" s="7">
        <v>1</v>
      </c>
      <c r="H172" s="7" t="s">
        <v>128</v>
      </c>
      <c r="I172" s="7" t="s">
        <v>129</v>
      </c>
      <c r="J172" s="7" t="s">
        <v>130</v>
      </c>
      <c r="K172" s="7" t="s">
        <v>131</v>
      </c>
      <c r="L172" s="7" t="s">
        <v>2713</v>
      </c>
      <c r="M172" s="7">
        <v>2023010604</v>
      </c>
      <c r="N172" s="7" t="s">
        <v>2714</v>
      </c>
      <c r="O172" s="7">
        <v>11991760456</v>
      </c>
      <c r="P172" s="7">
        <v>583698797</v>
      </c>
      <c r="Q172" s="7">
        <v>54715590883</v>
      </c>
      <c r="R172" s="9">
        <v>38781</v>
      </c>
      <c r="S172" s="7" t="s">
        <v>255</v>
      </c>
      <c r="T172" s="7" t="s">
        <v>136</v>
      </c>
      <c r="U172" s="7" t="s">
        <v>2715</v>
      </c>
      <c r="V172" s="8" t="s">
        <v>2716</v>
      </c>
      <c r="W172" s="7" t="s">
        <v>1664</v>
      </c>
      <c r="X172" s="7" t="s">
        <v>140</v>
      </c>
      <c r="Y172" s="7" t="s">
        <v>167</v>
      </c>
      <c r="Z172" s="7" t="s">
        <v>142</v>
      </c>
      <c r="AB172" s="7">
        <v>4</v>
      </c>
      <c r="AC172" s="7">
        <v>4</v>
      </c>
      <c r="AD172" s="7">
        <v>0</v>
      </c>
      <c r="AE172" s="7" t="s">
        <v>143</v>
      </c>
      <c r="AF172" s="7">
        <v>0</v>
      </c>
      <c r="AG172" s="7" t="s">
        <v>145</v>
      </c>
      <c r="AH172" s="7">
        <v>0</v>
      </c>
      <c r="AI172" s="7" t="s">
        <v>145</v>
      </c>
      <c r="AJ172" s="7">
        <v>772</v>
      </c>
      <c r="AK172" s="7" t="s">
        <v>144</v>
      </c>
      <c r="AL172" s="7">
        <v>0</v>
      </c>
      <c r="AM172" s="7" t="s">
        <v>145</v>
      </c>
      <c r="AN172" s="7">
        <v>0</v>
      </c>
      <c r="AO172" s="7" t="s">
        <v>145</v>
      </c>
      <c r="AP172" s="7">
        <v>2457</v>
      </c>
      <c r="AQ172" s="7" t="s">
        <v>144</v>
      </c>
      <c r="AR172" s="7">
        <v>0</v>
      </c>
      <c r="AS172" s="7" t="s">
        <v>145</v>
      </c>
      <c r="AU172" s="7">
        <v>0</v>
      </c>
      <c r="AV172" s="7" t="s">
        <v>186</v>
      </c>
      <c r="AW172" s="7">
        <v>0</v>
      </c>
      <c r="AX172" s="7" t="s">
        <v>375</v>
      </c>
      <c r="AY172" s="7">
        <v>196</v>
      </c>
      <c r="AZ172" s="7" t="s">
        <v>188</v>
      </c>
      <c r="BA172" s="7">
        <v>127</v>
      </c>
      <c r="BB172" s="7" t="s">
        <v>149</v>
      </c>
      <c r="BC172" s="7">
        <v>84</v>
      </c>
      <c r="BD172" s="7" t="s">
        <v>149</v>
      </c>
      <c r="BE172" s="7">
        <v>60</v>
      </c>
      <c r="BF172" s="7" t="s">
        <v>300</v>
      </c>
      <c r="BG172" s="7" t="s">
        <v>214</v>
      </c>
      <c r="BH172" s="7">
        <v>85</v>
      </c>
      <c r="BI172" s="7" t="s">
        <v>171</v>
      </c>
      <c r="BJ172" s="7">
        <v>500</v>
      </c>
      <c r="BK172" s="7">
        <v>99</v>
      </c>
      <c r="BL172" s="7" t="s">
        <v>301</v>
      </c>
      <c r="BM172" s="7">
        <v>4</v>
      </c>
      <c r="BN172" s="7" t="s">
        <v>191</v>
      </c>
      <c r="BO172" s="7">
        <v>115</v>
      </c>
      <c r="BP172" s="7" t="s">
        <v>152</v>
      </c>
      <c r="BQ172" s="7" t="s">
        <v>2717</v>
      </c>
      <c r="BR172" s="7">
        <v>1</v>
      </c>
      <c r="BS172" s="7">
        <v>0</v>
      </c>
      <c r="BT172" s="7">
        <v>622</v>
      </c>
      <c r="BU172" s="7" t="s">
        <v>247</v>
      </c>
      <c r="BV172" s="7">
        <v>165</v>
      </c>
      <c r="BW172" s="7" t="s">
        <v>247</v>
      </c>
      <c r="BX172" s="7">
        <v>166</v>
      </c>
      <c r="BY172" s="7" t="s">
        <v>247</v>
      </c>
      <c r="BZ172" s="7">
        <v>311642</v>
      </c>
      <c r="CA172" s="7" t="s">
        <v>247</v>
      </c>
      <c r="CC172" s="7" t="s">
        <v>156</v>
      </c>
      <c r="CD172" s="7" t="s">
        <v>156</v>
      </c>
      <c r="CE172" s="7" t="s">
        <v>157</v>
      </c>
      <c r="CF172" s="7" t="s">
        <v>127</v>
      </c>
      <c r="CG172" s="7" t="s">
        <v>158</v>
      </c>
      <c r="CH172" s="7" t="s">
        <v>194</v>
      </c>
      <c r="CI172" s="7" t="s">
        <v>177</v>
      </c>
      <c r="CJ172" s="7" t="s">
        <v>127</v>
      </c>
      <c r="CK172" s="7" t="s">
        <v>127</v>
      </c>
    </row>
    <row r="173" spans="1:89" ht="13" x14ac:dyDescent="0.15">
      <c r="A173" s="6">
        <v>44961.54447015046</v>
      </c>
      <c r="B173" s="7" t="s">
        <v>160</v>
      </c>
      <c r="C173" s="7" t="s">
        <v>2636</v>
      </c>
      <c r="D173" s="7" t="s">
        <v>126</v>
      </c>
      <c r="E173" s="7" t="s">
        <v>127</v>
      </c>
      <c r="F173" s="7" t="s">
        <v>127</v>
      </c>
      <c r="G173" s="7" t="s">
        <v>128</v>
      </c>
      <c r="H173" s="7" t="s">
        <v>128</v>
      </c>
      <c r="I173" s="7" t="s">
        <v>129</v>
      </c>
      <c r="J173" s="7" t="s">
        <v>130</v>
      </c>
      <c r="K173" s="7" t="s">
        <v>131</v>
      </c>
      <c r="L173" s="7" t="s">
        <v>2637</v>
      </c>
      <c r="M173" s="7">
        <v>2023010581</v>
      </c>
      <c r="N173" s="7" t="s">
        <v>2638</v>
      </c>
      <c r="O173" s="7">
        <v>11982857860</v>
      </c>
      <c r="P173" s="7">
        <v>501451043</v>
      </c>
      <c r="Q173" s="7">
        <v>40831735805</v>
      </c>
      <c r="R173" s="9">
        <v>38618</v>
      </c>
      <c r="S173" s="7" t="s">
        <v>255</v>
      </c>
      <c r="T173" s="7" t="s">
        <v>136</v>
      </c>
      <c r="U173" s="7" t="s">
        <v>2639</v>
      </c>
      <c r="V173" s="8" t="s">
        <v>2640</v>
      </c>
      <c r="W173" s="7" t="s">
        <v>185</v>
      </c>
      <c r="X173" s="7" t="s">
        <v>140</v>
      </c>
      <c r="Y173" s="7" t="s">
        <v>167</v>
      </c>
      <c r="Z173" s="7" t="s">
        <v>142</v>
      </c>
      <c r="AB173" s="7">
        <v>5</v>
      </c>
      <c r="AC173" s="7">
        <v>5</v>
      </c>
      <c r="AE173" s="7" t="s">
        <v>222</v>
      </c>
      <c r="AF173" s="7">
        <v>0</v>
      </c>
      <c r="AG173" s="7" t="s">
        <v>145</v>
      </c>
      <c r="AH173" s="7">
        <v>0</v>
      </c>
      <c r="AI173" s="7" t="s">
        <v>145</v>
      </c>
      <c r="AJ173" s="7">
        <v>1000</v>
      </c>
      <c r="AK173" s="7" t="s">
        <v>223</v>
      </c>
      <c r="AL173" s="7">
        <v>0</v>
      </c>
      <c r="AM173" s="7" t="s">
        <v>145</v>
      </c>
      <c r="AN173" s="7">
        <v>0</v>
      </c>
      <c r="AO173" s="7" t="s">
        <v>145</v>
      </c>
      <c r="AP173" s="7">
        <v>1500</v>
      </c>
      <c r="AQ173" s="7" t="s">
        <v>223</v>
      </c>
      <c r="AR173" s="7">
        <v>600</v>
      </c>
      <c r="AS173" s="7" t="s">
        <v>224</v>
      </c>
      <c r="AU173" s="7">
        <v>1</v>
      </c>
      <c r="AV173" s="7" t="s">
        <v>328</v>
      </c>
      <c r="AW173" s="7">
        <v>800</v>
      </c>
      <c r="AX173" s="7" t="s">
        <v>358</v>
      </c>
      <c r="AY173" s="7">
        <v>0</v>
      </c>
      <c r="AZ173" s="7" t="s">
        <v>148</v>
      </c>
      <c r="BA173" s="7">
        <v>133</v>
      </c>
      <c r="BB173" s="7" t="s">
        <v>149</v>
      </c>
      <c r="BC173" s="7">
        <v>186</v>
      </c>
      <c r="BD173" s="7" t="s">
        <v>149</v>
      </c>
      <c r="BE173" s="7">
        <v>73</v>
      </c>
      <c r="BF173" s="7" t="s">
        <v>189</v>
      </c>
      <c r="BG173" s="7" t="s">
        <v>214</v>
      </c>
      <c r="BH173" s="7">
        <v>110</v>
      </c>
      <c r="BI173" s="7" t="s">
        <v>190</v>
      </c>
      <c r="BJ173" s="7">
        <v>0</v>
      </c>
      <c r="BK173" s="7">
        <v>0</v>
      </c>
      <c r="BL173" s="7" t="s">
        <v>148</v>
      </c>
      <c r="BM173" s="7">
        <v>0</v>
      </c>
      <c r="BN173" s="7" t="s">
        <v>148</v>
      </c>
      <c r="BO173" s="7">
        <v>70</v>
      </c>
      <c r="BP173" s="7" t="s">
        <v>152</v>
      </c>
      <c r="BQ173" s="7" t="s">
        <v>2641</v>
      </c>
      <c r="BR173" s="7">
        <v>0</v>
      </c>
      <c r="BS173" s="7">
        <v>0</v>
      </c>
      <c r="BT173" s="7">
        <v>0</v>
      </c>
      <c r="BU173" s="7" t="s">
        <v>148</v>
      </c>
      <c r="BV173" s="7">
        <v>0</v>
      </c>
      <c r="BW173" s="7" t="s">
        <v>148</v>
      </c>
      <c r="BX173" s="7">
        <v>0</v>
      </c>
      <c r="BY173" s="7" t="s">
        <v>148</v>
      </c>
      <c r="BZ173" s="7">
        <v>0</v>
      </c>
      <c r="CA173" s="7" t="s">
        <v>148</v>
      </c>
      <c r="CC173" s="7" t="s">
        <v>156</v>
      </c>
      <c r="CD173" s="7" t="s">
        <v>156</v>
      </c>
      <c r="CE173" s="7" t="s">
        <v>157</v>
      </c>
      <c r="CG173" s="7" t="s">
        <v>158</v>
      </c>
      <c r="CH173" s="7" t="s">
        <v>237</v>
      </c>
      <c r="CI173" s="7" t="s">
        <v>177</v>
      </c>
      <c r="CJ173" s="7" t="s">
        <v>127</v>
      </c>
      <c r="CK173" s="7" t="s">
        <v>127</v>
      </c>
    </row>
    <row r="174" spans="1:89" ht="13" x14ac:dyDescent="0.15">
      <c r="A174" s="6">
        <v>44961.54699771991</v>
      </c>
      <c r="B174" s="7" t="s">
        <v>303</v>
      </c>
      <c r="C174" s="7" t="s">
        <v>1659</v>
      </c>
      <c r="D174" s="7" t="s">
        <v>126</v>
      </c>
      <c r="E174" s="7" t="s">
        <v>127</v>
      </c>
      <c r="F174" s="7" t="s">
        <v>127</v>
      </c>
      <c r="G174" s="7">
        <v>2</v>
      </c>
      <c r="H174" s="7" t="s">
        <v>128</v>
      </c>
      <c r="I174" s="7" t="s">
        <v>129</v>
      </c>
      <c r="J174" s="7" t="s">
        <v>131</v>
      </c>
      <c r="K174" s="7" t="s">
        <v>274</v>
      </c>
      <c r="L174" s="7" t="s">
        <v>1660</v>
      </c>
      <c r="M174" s="7">
        <v>2023010338</v>
      </c>
      <c r="N174" s="7" t="s">
        <v>1661</v>
      </c>
      <c r="O174" s="7">
        <v>11985574365</v>
      </c>
      <c r="P174" s="7">
        <v>556060003</v>
      </c>
      <c r="Q174" s="7">
        <v>44345692873</v>
      </c>
      <c r="R174" s="9">
        <v>38351</v>
      </c>
      <c r="S174" s="7" t="s">
        <v>135</v>
      </c>
      <c r="T174" s="7" t="s">
        <v>136</v>
      </c>
      <c r="U174" s="7" t="s">
        <v>1662</v>
      </c>
      <c r="V174" s="8" t="s">
        <v>1663</v>
      </c>
      <c r="W174" s="7" t="s">
        <v>1664</v>
      </c>
      <c r="X174" s="7" t="s">
        <v>140</v>
      </c>
      <c r="Y174" s="7" t="s">
        <v>167</v>
      </c>
      <c r="Z174" s="7" t="s">
        <v>142</v>
      </c>
      <c r="AB174" s="7">
        <v>2</v>
      </c>
      <c r="AC174" s="7">
        <v>2</v>
      </c>
      <c r="AE174" s="7" t="s">
        <v>143</v>
      </c>
      <c r="AF174" s="7">
        <v>0</v>
      </c>
      <c r="AG174" s="7" t="s">
        <v>145</v>
      </c>
      <c r="AH174" s="7">
        <v>0</v>
      </c>
      <c r="AI174" s="7" t="s">
        <v>145</v>
      </c>
      <c r="AJ174" s="7">
        <v>2500</v>
      </c>
      <c r="AK174" s="7" t="s">
        <v>144</v>
      </c>
      <c r="AL174" s="7">
        <v>0</v>
      </c>
      <c r="AM174" s="7" t="s">
        <v>145</v>
      </c>
      <c r="AN174" s="7">
        <v>0</v>
      </c>
      <c r="AO174" s="7" t="s">
        <v>145</v>
      </c>
      <c r="AP174" s="7">
        <v>0</v>
      </c>
      <c r="AQ174" s="7" t="s">
        <v>145</v>
      </c>
      <c r="AR174" s="7">
        <v>3564</v>
      </c>
      <c r="AS174" s="7" t="s">
        <v>234</v>
      </c>
      <c r="AU174" s="7">
        <v>0</v>
      </c>
      <c r="AV174" s="7" t="s">
        <v>186</v>
      </c>
      <c r="AW174" s="7">
        <v>0</v>
      </c>
      <c r="AX174" s="7" t="s">
        <v>187</v>
      </c>
      <c r="AY174" s="7">
        <v>168</v>
      </c>
      <c r="AZ174" s="7" t="s">
        <v>188</v>
      </c>
      <c r="BA174" s="7">
        <v>103</v>
      </c>
      <c r="BB174" s="7" t="s">
        <v>149</v>
      </c>
      <c r="BC174" s="7">
        <v>155</v>
      </c>
      <c r="BD174" s="7" t="s">
        <v>149</v>
      </c>
      <c r="BE174" s="7">
        <v>150</v>
      </c>
      <c r="BF174" s="7" t="s">
        <v>1089</v>
      </c>
      <c r="BG174" s="7" t="s">
        <v>214</v>
      </c>
      <c r="BH174" s="7">
        <v>90</v>
      </c>
      <c r="BI174" s="7" t="s">
        <v>636</v>
      </c>
      <c r="BJ174" s="7">
        <v>500</v>
      </c>
      <c r="BK174" s="7">
        <v>0</v>
      </c>
      <c r="BL174" s="7" t="s">
        <v>148</v>
      </c>
      <c r="BM174" s="7">
        <v>280</v>
      </c>
      <c r="BN174" s="7" t="s">
        <v>225</v>
      </c>
      <c r="BO174" s="7">
        <v>1000</v>
      </c>
      <c r="BP174" s="7" t="s">
        <v>192</v>
      </c>
      <c r="BQ174" s="7" t="s">
        <v>1665</v>
      </c>
      <c r="BR174" s="7">
        <v>1</v>
      </c>
      <c r="BS174" s="7">
        <v>0</v>
      </c>
      <c r="BT174" s="7">
        <v>1111</v>
      </c>
      <c r="BU174" s="7" t="s">
        <v>155</v>
      </c>
      <c r="BV174" s="7">
        <v>642</v>
      </c>
      <c r="BW174" s="7" t="s">
        <v>269</v>
      </c>
      <c r="BX174" s="7">
        <v>0</v>
      </c>
      <c r="BY174" s="7" t="s">
        <v>148</v>
      </c>
      <c r="BZ174" s="7">
        <v>100000</v>
      </c>
      <c r="CA174" s="7" t="s">
        <v>377</v>
      </c>
      <c r="CB174" s="7" t="s">
        <v>1666</v>
      </c>
      <c r="CC174" s="7" t="s">
        <v>236</v>
      </c>
      <c r="CD174" s="7" t="s">
        <v>417</v>
      </c>
      <c r="CE174" s="7" t="s">
        <v>175</v>
      </c>
      <c r="CF174" s="7" t="s">
        <v>127</v>
      </c>
      <c r="CG174" s="7" t="s">
        <v>271</v>
      </c>
      <c r="CH174" s="7" t="s">
        <v>237</v>
      </c>
      <c r="CI174" s="7" t="s">
        <v>203</v>
      </c>
      <c r="CJ174" s="7" t="s">
        <v>127</v>
      </c>
      <c r="CK174" s="7" t="s">
        <v>127</v>
      </c>
    </row>
    <row r="175" spans="1:89" ht="13" x14ac:dyDescent="0.15">
      <c r="A175" s="6">
        <v>44961.548720162042</v>
      </c>
      <c r="B175" s="7" t="s">
        <v>469</v>
      </c>
      <c r="C175" s="7" t="s">
        <v>470</v>
      </c>
      <c r="D175" s="7" t="s">
        <v>126</v>
      </c>
      <c r="E175" s="7" t="s">
        <v>126</v>
      </c>
      <c r="F175" s="7" t="s">
        <v>127</v>
      </c>
      <c r="G175" s="7">
        <v>2</v>
      </c>
      <c r="H175" s="7">
        <v>1</v>
      </c>
      <c r="I175" s="7" t="s">
        <v>129</v>
      </c>
      <c r="J175" s="7" t="s">
        <v>131</v>
      </c>
      <c r="K175" s="7" t="s">
        <v>130</v>
      </c>
      <c r="L175" s="7" t="s">
        <v>471</v>
      </c>
      <c r="M175" s="7">
        <v>2023010062</v>
      </c>
      <c r="N175" s="7" t="s">
        <v>472</v>
      </c>
      <c r="O175" s="7">
        <v>11971948693</v>
      </c>
      <c r="P175" s="7" t="s">
        <v>473</v>
      </c>
      <c r="Q175" s="7">
        <v>52074207808</v>
      </c>
      <c r="R175" s="9">
        <v>38194</v>
      </c>
      <c r="S175" s="7" t="s">
        <v>255</v>
      </c>
      <c r="T175" s="7" t="s">
        <v>136</v>
      </c>
      <c r="U175" s="7" t="s">
        <v>474</v>
      </c>
      <c r="V175" s="8" t="s">
        <v>475</v>
      </c>
      <c r="W175" s="7" t="s">
        <v>139</v>
      </c>
      <c r="X175" s="7" t="s">
        <v>140</v>
      </c>
      <c r="Y175" s="7" t="s">
        <v>167</v>
      </c>
      <c r="Z175" s="7" t="s">
        <v>142</v>
      </c>
      <c r="AB175" s="7">
        <v>4</v>
      </c>
      <c r="AC175" s="7">
        <v>4</v>
      </c>
      <c r="AD175" s="7">
        <v>4</v>
      </c>
      <c r="AE175" s="7" t="s">
        <v>143</v>
      </c>
      <c r="AF175" s="7">
        <v>601</v>
      </c>
      <c r="AG175" s="7" t="s">
        <v>144</v>
      </c>
      <c r="AH175" s="7">
        <v>1763</v>
      </c>
      <c r="AI175" s="7" t="s">
        <v>144</v>
      </c>
      <c r="AJ175" s="7">
        <v>1315</v>
      </c>
      <c r="AK175" s="7" t="s">
        <v>144</v>
      </c>
      <c r="AL175" s="7">
        <v>0</v>
      </c>
      <c r="AM175" s="7" t="s">
        <v>210</v>
      </c>
      <c r="AN175" s="7">
        <v>0</v>
      </c>
      <c r="AO175" s="7" t="s">
        <v>145</v>
      </c>
      <c r="AP175" s="7">
        <v>0</v>
      </c>
      <c r="AQ175" s="7" t="s">
        <v>145</v>
      </c>
      <c r="AR175" s="7">
        <v>0</v>
      </c>
      <c r="AS175" s="7" t="s">
        <v>145</v>
      </c>
      <c r="AU175" s="7">
        <v>0</v>
      </c>
      <c r="AV175" s="7" t="s">
        <v>186</v>
      </c>
      <c r="AW175" s="7">
        <v>0</v>
      </c>
      <c r="AX175" s="7" t="s">
        <v>187</v>
      </c>
      <c r="AY175" s="7">
        <v>0</v>
      </c>
      <c r="AZ175" s="7" t="s">
        <v>476</v>
      </c>
      <c r="BA175" s="7">
        <v>31</v>
      </c>
      <c r="BB175" s="7" t="s">
        <v>149</v>
      </c>
      <c r="BC175" s="7">
        <v>153</v>
      </c>
      <c r="BD175" s="7" t="s">
        <v>149</v>
      </c>
      <c r="BE175" s="7">
        <v>52</v>
      </c>
      <c r="BF175" s="7" t="s">
        <v>189</v>
      </c>
      <c r="BG175" s="7" t="s">
        <v>214</v>
      </c>
      <c r="BH175" s="7">
        <v>157</v>
      </c>
      <c r="BI175" s="7" t="s">
        <v>190</v>
      </c>
      <c r="BJ175" s="7">
        <v>300</v>
      </c>
      <c r="BK175" s="7">
        <v>0</v>
      </c>
      <c r="BL175" s="7" t="s">
        <v>148</v>
      </c>
      <c r="BM175" s="7">
        <v>27</v>
      </c>
      <c r="BN175" s="7" t="s">
        <v>191</v>
      </c>
      <c r="BO175" s="7">
        <v>90</v>
      </c>
      <c r="BP175" s="7" t="s">
        <v>152</v>
      </c>
      <c r="BQ175" s="7" t="s">
        <v>477</v>
      </c>
      <c r="BR175" s="7">
        <v>1</v>
      </c>
      <c r="BS175" s="7">
        <v>0</v>
      </c>
      <c r="BT175" s="7">
        <v>1828</v>
      </c>
      <c r="BU175" s="7" t="s">
        <v>343</v>
      </c>
      <c r="BV175" s="7">
        <v>102</v>
      </c>
      <c r="BW175" s="7" t="s">
        <v>247</v>
      </c>
      <c r="BX175" s="7">
        <v>0</v>
      </c>
      <c r="BY175" s="7" t="s">
        <v>148</v>
      </c>
      <c r="BZ175" s="7">
        <v>46668</v>
      </c>
      <c r="CA175" s="7" t="s">
        <v>478</v>
      </c>
      <c r="CC175" s="7" t="s">
        <v>156</v>
      </c>
      <c r="CD175" s="7" t="s">
        <v>156</v>
      </c>
      <c r="CE175" s="7" t="s">
        <v>175</v>
      </c>
      <c r="CG175" s="7" t="s">
        <v>158</v>
      </c>
      <c r="CH175" s="7" t="s">
        <v>159</v>
      </c>
      <c r="CI175" s="7" t="s">
        <v>177</v>
      </c>
      <c r="CJ175" s="7" t="s">
        <v>126</v>
      </c>
      <c r="CK175" s="7" t="s">
        <v>126</v>
      </c>
    </row>
    <row r="176" spans="1:89" ht="13" x14ac:dyDescent="0.15">
      <c r="A176" s="6">
        <v>44961.550839097225</v>
      </c>
      <c r="B176" s="7" t="s">
        <v>178</v>
      </c>
      <c r="C176" s="7" t="s">
        <v>1791</v>
      </c>
      <c r="D176" s="7" t="s">
        <v>126</v>
      </c>
      <c r="E176" s="7" t="s">
        <v>127</v>
      </c>
      <c r="F176" s="7" t="s">
        <v>127</v>
      </c>
      <c r="G176" s="7">
        <v>2</v>
      </c>
      <c r="H176" s="7" t="s">
        <v>128</v>
      </c>
      <c r="I176" s="7" t="s">
        <v>129</v>
      </c>
      <c r="J176" s="7" t="s">
        <v>131</v>
      </c>
      <c r="K176" s="7" t="s">
        <v>130</v>
      </c>
      <c r="L176" s="7" t="s">
        <v>1792</v>
      </c>
      <c r="M176" s="7">
        <v>2023010377</v>
      </c>
      <c r="N176" s="7" t="s">
        <v>1793</v>
      </c>
      <c r="O176" s="7">
        <v>11988042890</v>
      </c>
      <c r="P176" s="7">
        <v>523971643</v>
      </c>
      <c r="Q176" s="7">
        <v>53693468877</v>
      </c>
      <c r="R176" s="9">
        <v>38650</v>
      </c>
      <c r="S176" s="7" t="s">
        <v>255</v>
      </c>
      <c r="T176" s="7" t="s">
        <v>136</v>
      </c>
      <c r="U176" s="7" t="s">
        <v>1794</v>
      </c>
      <c r="V176" s="8" t="s">
        <v>1795</v>
      </c>
      <c r="W176" s="7" t="s">
        <v>139</v>
      </c>
      <c r="X176" s="7" t="s">
        <v>140</v>
      </c>
      <c r="Y176" s="7" t="s">
        <v>167</v>
      </c>
      <c r="Z176" s="7" t="s">
        <v>142</v>
      </c>
      <c r="AB176" s="7">
        <v>4</v>
      </c>
      <c r="AC176" s="7">
        <v>4</v>
      </c>
      <c r="AE176" s="7" t="s">
        <v>143</v>
      </c>
      <c r="AF176" s="7">
        <v>0</v>
      </c>
      <c r="AG176" s="7" t="s">
        <v>145</v>
      </c>
      <c r="AH176" s="7">
        <v>3136</v>
      </c>
      <c r="AI176" s="7" t="s">
        <v>144</v>
      </c>
      <c r="AJ176" s="7">
        <v>0</v>
      </c>
      <c r="AK176" s="7" t="s">
        <v>145</v>
      </c>
      <c r="AL176" s="7">
        <v>0</v>
      </c>
      <c r="AM176" s="7" t="s">
        <v>145</v>
      </c>
      <c r="AN176" s="7">
        <v>0</v>
      </c>
      <c r="AO176" s="7" t="s">
        <v>145</v>
      </c>
      <c r="AP176" s="7">
        <v>0</v>
      </c>
      <c r="AQ176" s="7" t="s">
        <v>145</v>
      </c>
      <c r="AR176" s="7">
        <v>0</v>
      </c>
      <c r="AS176" s="7" t="s">
        <v>145</v>
      </c>
      <c r="AT176" s="7" t="s">
        <v>1796</v>
      </c>
      <c r="AU176" s="7">
        <v>0</v>
      </c>
      <c r="AV176" s="7" t="s">
        <v>328</v>
      </c>
      <c r="AW176" s="7">
        <v>0</v>
      </c>
      <c r="AX176" s="7" t="s">
        <v>187</v>
      </c>
      <c r="AY176" s="7">
        <v>0</v>
      </c>
      <c r="AZ176" s="7" t="s">
        <v>148</v>
      </c>
      <c r="BA176" s="7">
        <v>90</v>
      </c>
      <c r="BB176" s="7" t="s">
        <v>149</v>
      </c>
      <c r="BC176" s="7">
        <v>233</v>
      </c>
      <c r="BD176" s="7" t="s">
        <v>149</v>
      </c>
      <c r="BE176" s="7">
        <v>100</v>
      </c>
      <c r="BF176" s="7" t="s">
        <v>300</v>
      </c>
      <c r="BG176" s="7" t="s">
        <v>214</v>
      </c>
      <c r="BH176" s="7">
        <v>94</v>
      </c>
      <c r="BI176" s="7" t="s">
        <v>190</v>
      </c>
      <c r="BJ176" s="7">
        <v>394</v>
      </c>
      <c r="BK176" s="7">
        <v>0</v>
      </c>
      <c r="BL176" s="7" t="s">
        <v>148</v>
      </c>
      <c r="BM176" s="7">
        <v>35</v>
      </c>
      <c r="BN176" s="7" t="s">
        <v>244</v>
      </c>
      <c r="BO176" s="7">
        <v>100</v>
      </c>
      <c r="BP176" s="7" t="s">
        <v>152</v>
      </c>
      <c r="BQ176" s="7" t="s">
        <v>1797</v>
      </c>
      <c r="BR176" s="7">
        <v>1</v>
      </c>
      <c r="BS176" s="7">
        <v>0</v>
      </c>
      <c r="BT176" s="7">
        <v>0</v>
      </c>
      <c r="BU176" s="7" t="s">
        <v>572</v>
      </c>
      <c r="BV176" s="7">
        <v>0</v>
      </c>
      <c r="BW176" s="7" t="s">
        <v>247</v>
      </c>
      <c r="BX176" s="7">
        <v>0</v>
      </c>
      <c r="BY176" s="7" t="s">
        <v>148</v>
      </c>
      <c r="BZ176" s="7">
        <v>0</v>
      </c>
      <c r="CA176" s="7" t="s">
        <v>148</v>
      </c>
      <c r="CB176" s="7" t="s">
        <v>1798</v>
      </c>
      <c r="CC176" s="7" t="s">
        <v>156</v>
      </c>
      <c r="CD176" s="7" t="s">
        <v>379</v>
      </c>
      <c r="CE176" s="7" t="s">
        <v>157</v>
      </c>
      <c r="CF176" s="7" t="s">
        <v>418</v>
      </c>
      <c r="CG176" s="7" t="s">
        <v>271</v>
      </c>
      <c r="CH176" s="7" t="s">
        <v>177</v>
      </c>
      <c r="CI176" s="7" t="s">
        <v>177</v>
      </c>
      <c r="CJ176" s="7" t="s">
        <v>127</v>
      </c>
      <c r="CK176" s="7" t="s">
        <v>126</v>
      </c>
    </row>
    <row r="177" spans="1:90" ht="13" x14ac:dyDescent="0.15">
      <c r="A177" s="6">
        <v>44961.551439351853</v>
      </c>
      <c r="B177" s="7" t="s">
        <v>381</v>
      </c>
      <c r="C177" s="7" t="s">
        <v>2208</v>
      </c>
      <c r="D177" s="7" t="s">
        <v>126</v>
      </c>
      <c r="E177" s="7" t="s">
        <v>126</v>
      </c>
      <c r="F177" s="7" t="s">
        <v>127</v>
      </c>
      <c r="G177" s="7">
        <v>2</v>
      </c>
      <c r="H177" s="7">
        <v>1</v>
      </c>
      <c r="I177" s="7" t="s">
        <v>129</v>
      </c>
      <c r="J177" s="7" t="s">
        <v>131</v>
      </c>
      <c r="K177" s="7" t="s">
        <v>130</v>
      </c>
      <c r="L177" s="7" t="s">
        <v>2209</v>
      </c>
      <c r="M177" s="7">
        <v>2023010477</v>
      </c>
      <c r="N177" s="7" t="s">
        <v>2210</v>
      </c>
      <c r="O177" s="7">
        <v>11971044728</v>
      </c>
      <c r="P177" s="7">
        <v>551449615</v>
      </c>
      <c r="Q177" s="7">
        <v>53875374860</v>
      </c>
      <c r="R177" s="9">
        <v>38206</v>
      </c>
      <c r="S177" s="7" t="s">
        <v>164</v>
      </c>
      <c r="T177" s="7" t="s">
        <v>136</v>
      </c>
      <c r="U177" s="7" t="s">
        <v>2211</v>
      </c>
      <c r="V177" s="8" t="s">
        <v>2212</v>
      </c>
      <c r="W177" s="7" t="s">
        <v>2213</v>
      </c>
      <c r="X177" s="7" t="s">
        <v>140</v>
      </c>
      <c r="Y177" s="7" t="s">
        <v>167</v>
      </c>
      <c r="Z177" s="7" t="s">
        <v>142</v>
      </c>
      <c r="AB177" s="7">
        <v>5</v>
      </c>
      <c r="AC177" s="7">
        <v>5</v>
      </c>
      <c r="AE177" s="7" t="s">
        <v>143</v>
      </c>
      <c r="AF177" s="7">
        <v>0</v>
      </c>
      <c r="AG177" s="7" t="s">
        <v>145</v>
      </c>
      <c r="AH177" s="7">
        <v>0</v>
      </c>
      <c r="AI177" s="7" t="s">
        <v>145</v>
      </c>
      <c r="AJ177" s="7">
        <v>3016</v>
      </c>
      <c r="AK177" s="7" t="s">
        <v>144</v>
      </c>
      <c r="AL177" s="7">
        <v>0</v>
      </c>
      <c r="AM177" s="7" t="s">
        <v>145</v>
      </c>
      <c r="AN177" s="7">
        <v>0</v>
      </c>
      <c r="AO177" s="7" t="s">
        <v>145</v>
      </c>
      <c r="AP177" s="7">
        <v>0</v>
      </c>
      <c r="AQ177" s="7" t="s">
        <v>145</v>
      </c>
      <c r="AR177" s="7">
        <v>0</v>
      </c>
      <c r="AS177" s="7" t="s">
        <v>145</v>
      </c>
      <c r="AU177" s="7">
        <v>0</v>
      </c>
      <c r="AV177" s="7" t="s">
        <v>532</v>
      </c>
      <c r="AW177" s="7">
        <v>0</v>
      </c>
      <c r="AX177" s="7" t="s">
        <v>187</v>
      </c>
      <c r="AY177" s="7">
        <v>3514</v>
      </c>
      <c r="AZ177" s="7" t="s">
        <v>188</v>
      </c>
      <c r="BA177" s="7">
        <v>139</v>
      </c>
      <c r="BB177" s="7" t="s">
        <v>149</v>
      </c>
      <c r="BC177" s="7">
        <v>301</v>
      </c>
      <c r="BD177" s="7" t="s">
        <v>149</v>
      </c>
      <c r="BE177" s="7">
        <v>117</v>
      </c>
      <c r="BF177" s="7" t="s">
        <v>189</v>
      </c>
      <c r="BG177" s="7" t="s">
        <v>214</v>
      </c>
      <c r="BH177" s="7">
        <v>52</v>
      </c>
      <c r="BI177" s="7" t="s">
        <v>190</v>
      </c>
      <c r="BJ177" s="7">
        <v>300</v>
      </c>
      <c r="BK177" s="7">
        <v>0</v>
      </c>
      <c r="BL177" s="7" t="s">
        <v>148</v>
      </c>
      <c r="BM177" s="7">
        <v>0</v>
      </c>
      <c r="BN177" s="7" t="s">
        <v>148</v>
      </c>
      <c r="BO177" s="7">
        <v>360</v>
      </c>
      <c r="BP177" s="7" t="s">
        <v>192</v>
      </c>
      <c r="BQ177" s="7" t="s">
        <v>2214</v>
      </c>
      <c r="BR177" s="7">
        <v>0</v>
      </c>
      <c r="BS177" s="7">
        <v>0</v>
      </c>
      <c r="BT177" s="7">
        <v>0</v>
      </c>
      <c r="BU177" s="7" t="s">
        <v>148</v>
      </c>
      <c r="BV177" s="7">
        <v>0</v>
      </c>
      <c r="BW177" s="7" t="s">
        <v>247</v>
      </c>
      <c r="BX177" s="7">
        <v>0</v>
      </c>
      <c r="BY177" s="7" t="s">
        <v>247</v>
      </c>
      <c r="BZ177" s="7">
        <v>0</v>
      </c>
      <c r="CA177" s="7" t="s">
        <v>148</v>
      </c>
      <c r="CC177" s="7" t="s">
        <v>236</v>
      </c>
      <c r="CD177" s="7" t="s">
        <v>156</v>
      </c>
      <c r="CE177" s="7" t="s">
        <v>175</v>
      </c>
      <c r="CF177" s="7" t="s">
        <v>127</v>
      </c>
      <c r="CG177" s="7" t="s">
        <v>158</v>
      </c>
      <c r="CH177" s="7" t="s">
        <v>176</v>
      </c>
      <c r="CI177" s="7" t="s">
        <v>177</v>
      </c>
      <c r="CJ177" s="7" t="s">
        <v>127</v>
      </c>
      <c r="CK177" s="7" t="s">
        <v>127</v>
      </c>
    </row>
    <row r="178" spans="1:90" ht="13" x14ac:dyDescent="0.15">
      <c r="A178" s="6">
        <v>44961.557128356479</v>
      </c>
      <c r="B178" s="7" t="s">
        <v>336</v>
      </c>
      <c r="C178" s="7" t="s">
        <v>337</v>
      </c>
      <c r="D178" s="7" t="s">
        <v>126</v>
      </c>
      <c r="E178" s="7" t="s">
        <v>126</v>
      </c>
      <c r="F178" s="7" t="s">
        <v>127</v>
      </c>
      <c r="G178" s="7">
        <v>1</v>
      </c>
      <c r="H178" s="7">
        <v>1</v>
      </c>
      <c r="I178" s="7" t="s">
        <v>129</v>
      </c>
      <c r="J178" s="7" t="s">
        <v>131</v>
      </c>
      <c r="K178" s="7" t="s">
        <v>130</v>
      </c>
      <c r="L178" s="7" t="s">
        <v>338</v>
      </c>
      <c r="M178" s="7">
        <v>2023010034</v>
      </c>
      <c r="N178" s="7" t="s">
        <v>339</v>
      </c>
      <c r="O178" s="7">
        <v>11940509263</v>
      </c>
      <c r="P178" s="7">
        <v>544170489</v>
      </c>
      <c r="Q178" s="7">
        <v>57805939810</v>
      </c>
      <c r="R178" s="9">
        <v>38357</v>
      </c>
      <c r="S178" s="7" t="s">
        <v>164</v>
      </c>
      <c r="T178" s="7" t="s">
        <v>136</v>
      </c>
      <c r="U178" s="7" t="s">
        <v>340</v>
      </c>
      <c r="V178" s="8" t="s">
        <v>341</v>
      </c>
      <c r="W178" s="7" t="s">
        <v>139</v>
      </c>
      <c r="X178" s="7" t="s">
        <v>140</v>
      </c>
      <c r="Y178" s="7" t="s">
        <v>167</v>
      </c>
      <c r="Z178" s="7" t="s">
        <v>142</v>
      </c>
      <c r="AB178" s="7">
        <v>5</v>
      </c>
      <c r="AC178" s="7">
        <v>5</v>
      </c>
      <c r="AE178" s="7" t="s">
        <v>143</v>
      </c>
      <c r="AF178" s="7">
        <v>0</v>
      </c>
      <c r="AG178" s="7" t="s">
        <v>145</v>
      </c>
      <c r="AH178" s="7">
        <v>0</v>
      </c>
      <c r="AI178" s="7" t="s">
        <v>145</v>
      </c>
      <c r="AJ178" s="7">
        <v>0</v>
      </c>
      <c r="AK178" s="7" t="s">
        <v>145</v>
      </c>
      <c r="AL178" s="7">
        <v>0</v>
      </c>
      <c r="AM178" s="7" t="s">
        <v>145</v>
      </c>
      <c r="AN178" s="7">
        <v>0</v>
      </c>
      <c r="AO178" s="7" t="s">
        <v>145</v>
      </c>
      <c r="AP178" s="7">
        <v>4308</v>
      </c>
      <c r="AQ178" s="7" t="s">
        <v>211</v>
      </c>
      <c r="AR178" s="7">
        <v>0</v>
      </c>
      <c r="AS178" s="7" t="s">
        <v>145</v>
      </c>
      <c r="AU178" s="7">
        <v>0</v>
      </c>
      <c r="AV178" s="7" t="s">
        <v>186</v>
      </c>
      <c r="AW178" s="7">
        <v>0</v>
      </c>
      <c r="AX178" s="7" t="s">
        <v>187</v>
      </c>
      <c r="AY178" s="7">
        <v>1177</v>
      </c>
      <c r="AZ178" s="7" t="s">
        <v>188</v>
      </c>
      <c r="BA178" s="7">
        <v>194</v>
      </c>
      <c r="BB178" s="7" t="s">
        <v>149</v>
      </c>
      <c r="BC178" s="7">
        <v>118</v>
      </c>
      <c r="BD178" s="7" t="s">
        <v>149</v>
      </c>
      <c r="BE178" s="7">
        <v>0</v>
      </c>
      <c r="BF178" s="7" t="s">
        <v>148</v>
      </c>
      <c r="BG178" s="7" t="s">
        <v>170</v>
      </c>
      <c r="BH178" s="7">
        <v>91</v>
      </c>
      <c r="BI178" s="7" t="s">
        <v>190</v>
      </c>
      <c r="BJ178" s="7">
        <v>0</v>
      </c>
      <c r="BK178" s="7">
        <v>0</v>
      </c>
      <c r="BL178" s="7" t="s">
        <v>148</v>
      </c>
      <c r="BM178" s="7">
        <v>0</v>
      </c>
      <c r="BN178" s="7" t="s">
        <v>148</v>
      </c>
      <c r="BO178" s="7">
        <v>281</v>
      </c>
      <c r="BP178" s="7" t="s">
        <v>152</v>
      </c>
      <c r="BQ178" s="7" t="s">
        <v>342</v>
      </c>
      <c r="BR178" s="7">
        <v>1</v>
      </c>
      <c r="BS178" s="7">
        <v>0</v>
      </c>
      <c r="BT178" s="7">
        <v>1609</v>
      </c>
      <c r="BU178" s="7" t="s">
        <v>343</v>
      </c>
      <c r="BV178" s="7">
        <v>0</v>
      </c>
      <c r="BW178" s="7" t="s">
        <v>154</v>
      </c>
      <c r="BX178" s="7">
        <v>0</v>
      </c>
      <c r="BY178" s="7" t="s">
        <v>148</v>
      </c>
      <c r="BZ178" s="7">
        <v>0</v>
      </c>
      <c r="CA178" s="7" t="s">
        <v>148</v>
      </c>
      <c r="CC178" s="7" t="s">
        <v>156</v>
      </c>
      <c r="CD178" s="7" t="s">
        <v>156</v>
      </c>
      <c r="CE178" s="7" t="s">
        <v>157</v>
      </c>
      <c r="CF178" s="7" t="s">
        <v>127</v>
      </c>
      <c r="CG178" s="7" t="s">
        <v>158</v>
      </c>
      <c r="CH178" s="7" t="s">
        <v>237</v>
      </c>
      <c r="CI178" s="7" t="s">
        <v>344</v>
      </c>
      <c r="CJ178" s="7" t="s">
        <v>127</v>
      </c>
      <c r="CK178" s="7" t="s">
        <v>126</v>
      </c>
    </row>
    <row r="179" spans="1:90" ht="13" x14ac:dyDescent="0.15">
      <c r="A179" s="6">
        <v>44961.564876863427</v>
      </c>
      <c r="B179" s="7" t="s">
        <v>469</v>
      </c>
      <c r="C179" s="7" t="s">
        <v>1079</v>
      </c>
      <c r="D179" s="7" t="s">
        <v>126</v>
      </c>
      <c r="E179" s="7" t="s">
        <v>127</v>
      </c>
      <c r="F179" s="7" t="s">
        <v>127</v>
      </c>
      <c r="G179" s="7" t="s">
        <v>128</v>
      </c>
      <c r="H179" s="7" t="s">
        <v>128</v>
      </c>
      <c r="I179" s="7" t="s">
        <v>129</v>
      </c>
      <c r="J179" s="7" t="s">
        <v>130</v>
      </c>
      <c r="K179" s="7" t="s">
        <v>131</v>
      </c>
      <c r="L179" s="7" t="s">
        <v>1080</v>
      </c>
      <c r="M179" s="7">
        <v>2023010194</v>
      </c>
      <c r="N179" s="7" t="s">
        <v>1081</v>
      </c>
      <c r="O179" s="7">
        <v>11966383010</v>
      </c>
      <c r="P179" s="7">
        <v>583965118</v>
      </c>
      <c r="Q179" s="7">
        <v>53796549837</v>
      </c>
      <c r="R179" s="9">
        <v>38634</v>
      </c>
      <c r="S179" s="7" t="s">
        <v>164</v>
      </c>
      <c r="T179" s="7" t="s">
        <v>136</v>
      </c>
      <c r="U179" s="7" t="s">
        <v>1082</v>
      </c>
      <c r="V179" s="8" t="s">
        <v>1083</v>
      </c>
      <c r="W179" s="7" t="s">
        <v>139</v>
      </c>
      <c r="X179" s="7" t="s">
        <v>140</v>
      </c>
      <c r="Y179" s="7" t="s">
        <v>167</v>
      </c>
      <c r="Z179" s="7" t="s">
        <v>142</v>
      </c>
      <c r="AB179" s="7">
        <v>4</v>
      </c>
      <c r="AC179" s="7">
        <v>4</v>
      </c>
      <c r="AE179" s="7" t="s">
        <v>143</v>
      </c>
      <c r="AF179" s="7">
        <v>596</v>
      </c>
      <c r="AG179" s="7" t="s">
        <v>210</v>
      </c>
      <c r="AH179" s="7">
        <v>0</v>
      </c>
      <c r="AI179" s="7" t="s">
        <v>145</v>
      </c>
      <c r="AJ179" s="7">
        <v>1356</v>
      </c>
      <c r="AK179" s="7" t="s">
        <v>144</v>
      </c>
      <c r="AL179" s="7">
        <v>430</v>
      </c>
      <c r="AM179" s="7" t="s">
        <v>234</v>
      </c>
      <c r="AN179" s="7">
        <v>0</v>
      </c>
      <c r="AO179" s="7" t="s">
        <v>145</v>
      </c>
      <c r="AP179" s="7">
        <v>0</v>
      </c>
      <c r="AQ179" s="7" t="s">
        <v>145</v>
      </c>
      <c r="AR179" s="7">
        <v>0</v>
      </c>
      <c r="AS179" s="7" t="s">
        <v>145</v>
      </c>
      <c r="AU179" s="7">
        <v>0</v>
      </c>
      <c r="AV179" s="7" t="s">
        <v>146</v>
      </c>
      <c r="AW179" s="7">
        <v>1000</v>
      </c>
      <c r="AX179" s="7" t="s">
        <v>202</v>
      </c>
      <c r="AY179" s="7">
        <v>0</v>
      </c>
      <c r="AZ179" s="7" t="s">
        <v>148</v>
      </c>
      <c r="BA179" s="7">
        <v>0</v>
      </c>
      <c r="BB179" s="7" t="s">
        <v>359</v>
      </c>
      <c r="BC179" s="7">
        <v>331</v>
      </c>
      <c r="BD179" s="7" t="s">
        <v>149</v>
      </c>
      <c r="BE179" s="7">
        <v>142</v>
      </c>
      <c r="BF179" s="7" t="s">
        <v>189</v>
      </c>
      <c r="BG179" s="7" t="s">
        <v>170</v>
      </c>
      <c r="BH179" s="7">
        <v>100</v>
      </c>
      <c r="BI179" s="7" t="s">
        <v>171</v>
      </c>
      <c r="BJ179" s="7">
        <v>370</v>
      </c>
      <c r="BK179" s="7">
        <v>0</v>
      </c>
      <c r="BL179" s="7" t="s">
        <v>148</v>
      </c>
      <c r="BM179" s="7">
        <v>130</v>
      </c>
      <c r="BN179" s="7" t="s">
        <v>191</v>
      </c>
      <c r="BO179" s="7">
        <v>0</v>
      </c>
      <c r="BP179" s="7" t="s">
        <v>148</v>
      </c>
      <c r="BR179" s="7">
        <v>0</v>
      </c>
      <c r="BS179" s="7">
        <v>0</v>
      </c>
      <c r="BT179" s="7">
        <v>0</v>
      </c>
      <c r="BU179" s="7" t="s">
        <v>148</v>
      </c>
      <c r="BV179" s="7">
        <v>0</v>
      </c>
      <c r="BW179" s="7" t="s">
        <v>247</v>
      </c>
      <c r="BX179" s="7">
        <v>0</v>
      </c>
      <c r="BY179" s="7" t="s">
        <v>148</v>
      </c>
      <c r="BZ179" s="7">
        <v>0</v>
      </c>
      <c r="CA179" s="7" t="s">
        <v>148</v>
      </c>
      <c r="CC179" s="7" t="s">
        <v>156</v>
      </c>
      <c r="CD179" s="7" t="s">
        <v>156</v>
      </c>
      <c r="CE179" s="7" t="s">
        <v>157</v>
      </c>
      <c r="CG179" s="7" t="s">
        <v>158</v>
      </c>
      <c r="CH179" s="7" t="s">
        <v>237</v>
      </c>
      <c r="CI179" s="7" t="s">
        <v>177</v>
      </c>
      <c r="CJ179" s="7" t="s">
        <v>126</v>
      </c>
      <c r="CK179" s="7" t="s">
        <v>126</v>
      </c>
    </row>
    <row r="180" spans="1:90" ht="13" x14ac:dyDescent="0.15">
      <c r="A180" s="6">
        <v>44961.567896111112</v>
      </c>
      <c r="B180" s="7" t="s">
        <v>160</v>
      </c>
      <c r="C180" s="7" t="s">
        <v>1506</v>
      </c>
      <c r="D180" s="7" t="s">
        <v>126</v>
      </c>
      <c r="E180" s="7" t="s">
        <v>127</v>
      </c>
      <c r="F180" s="7" t="s">
        <v>127</v>
      </c>
      <c r="G180" s="7" t="s">
        <v>128</v>
      </c>
      <c r="H180" s="7" t="s">
        <v>128</v>
      </c>
      <c r="I180" s="7" t="s">
        <v>129</v>
      </c>
      <c r="J180" s="7" t="s">
        <v>131</v>
      </c>
      <c r="K180" s="7" t="s">
        <v>130</v>
      </c>
      <c r="L180" s="7" t="s">
        <v>1507</v>
      </c>
      <c r="M180" s="7">
        <v>2023010299</v>
      </c>
      <c r="N180" s="7" t="s">
        <v>1508</v>
      </c>
      <c r="O180" s="7">
        <v>11961465684</v>
      </c>
      <c r="P180" s="7">
        <v>532644840</v>
      </c>
      <c r="Q180" s="7">
        <v>51836575807</v>
      </c>
      <c r="R180" s="9">
        <v>38729</v>
      </c>
      <c r="S180" s="7" t="s">
        <v>164</v>
      </c>
      <c r="T180" s="7" t="s">
        <v>136</v>
      </c>
      <c r="U180" s="7" t="s">
        <v>1509</v>
      </c>
      <c r="V180" s="8" t="s">
        <v>1510</v>
      </c>
      <c r="W180" s="7" t="s">
        <v>1511</v>
      </c>
      <c r="X180" s="7" t="s">
        <v>140</v>
      </c>
      <c r="Y180" s="7" t="s">
        <v>167</v>
      </c>
      <c r="Z180" s="7" t="s">
        <v>142</v>
      </c>
      <c r="AB180" s="7">
        <v>3</v>
      </c>
      <c r="AC180" s="7">
        <v>3</v>
      </c>
      <c r="AE180" s="7" t="s">
        <v>143</v>
      </c>
      <c r="AF180" s="7">
        <v>0</v>
      </c>
      <c r="AG180" s="7" t="s">
        <v>145</v>
      </c>
      <c r="AH180" s="7">
        <v>0</v>
      </c>
      <c r="AI180" s="7" t="s">
        <v>145</v>
      </c>
      <c r="AJ180" s="7">
        <v>3896</v>
      </c>
      <c r="AK180" s="7" t="s">
        <v>144</v>
      </c>
      <c r="AL180" s="7">
        <v>0</v>
      </c>
      <c r="AM180" s="7" t="s">
        <v>145</v>
      </c>
      <c r="AN180" s="7">
        <v>0</v>
      </c>
      <c r="AO180" s="7" t="s">
        <v>145</v>
      </c>
      <c r="AP180" s="7">
        <v>0</v>
      </c>
      <c r="AQ180" s="7" t="s">
        <v>145</v>
      </c>
      <c r="AR180" s="7">
        <v>800</v>
      </c>
      <c r="AS180" s="7" t="s">
        <v>224</v>
      </c>
      <c r="AU180" s="7">
        <v>0</v>
      </c>
      <c r="AV180" s="7" t="s">
        <v>186</v>
      </c>
      <c r="AW180" s="7">
        <v>0</v>
      </c>
      <c r="AX180" s="7" t="s">
        <v>187</v>
      </c>
      <c r="AY180" s="7">
        <v>732</v>
      </c>
      <c r="AZ180" s="7" t="s">
        <v>188</v>
      </c>
      <c r="BA180" s="7">
        <v>80</v>
      </c>
      <c r="BB180" s="7" t="s">
        <v>169</v>
      </c>
      <c r="BC180" s="7">
        <v>140</v>
      </c>
      <c r="BD180" s="7" t="s">
        <v>149</v>
      </c>
      <c r="BE180" s="7">
        <v>80</v>
      </c>
      <c r="BF180" s="7" t="s">
        <v>300</v>
      </c>
      <c r="BG180" s="7" t="s">
        <v>214</v>
      </c>
      <c r="BH180" s="7">
        <v>80</v>
      </c>
      <c r="BI180" s="7" t="s">
        <v>171</v>
      </c>
      <c r="BJ180" s="7">
        <v>0</v>
      </c>
      <c r="BK180" s="7">
        <v>200</v>
      </c>
      <c r="BL180" s="7" t="s">
        <v>525</v>
      </c>
      <c r="BM180" s="7">
        <v>490</v>
      </c>
      <c r="BN180" s="7" t="s">
        <v>225</v>
      </c>
      <c r="BO180" s="7">
        <v>0</v>
      </c>
      <c r="BP180" s="7" t="s">
        <v>148</v>
      </c>
      <c r="BR180" s="7">
        <v>1</v>
      </c>
      <c r="BS180" s="7">
        <v>1</v>
      </c>
      <c r="BT180" s="7">
        <v>0</v>
      </c>
      <c r="BU180" s="7" t="s">
        <v>148</v>
      </c>
      <c r="BV180" s="7">
        <v>4635</v>
      </c>
      <c r="BW180" s="7" t="s">
        <v>247</v>
      </c>
      <c r="BX180" s="7">
        <v>0</v>
      </c>
      <c r="BY180" s="7" t="s">
        <v>148</v>
      </c>
      <c r="BZ180" s="7">
        <v>0</v>
      </c>
      <c r="CA180" s="7" t="s">
        <v>148</v>
      </c>
      <c r="CC180" s="7" t="s">
        <v>236</v>
      </c>
      <c r="CD180" s="7" t="s">
        <v>156</v>
      </c>
      <c r="CE180" s="7" t="s">
        <v>157</v>
      </c>
      <c r="CG180" s="7" t="s">
        <v>271</v>
      </c>
      <c r="CH180" s="7" t="s">
        <v>177</v>
      </c>
      <c r="CI180" s="7" t="s">
        <v>194</v>
      </c>
      <c r="CJ180" s="7" t="s">
        <v>127</v>
      </c>
      <c r="CK180" s="7" t="s">
        <v>127</v>
      </c>
    </row>
    <row r="181" spans="1:90" ht="13" x14ac:dyDescent="0.15">
      <c r="A181" s="6">
        <v>44961.570696030089</v>
      </c>
      <c r="B181" s="7" t="s">
        <v>303</v>
      </c>
      <c r="C181" s="7" t="s">
        <v>304</v>
      </c>
      <c r="D181" s="7" t="s">
        <v>126</v>
      </c>
      <c r="E181" s="7" t="s">
        <v>126</v>
      </c>
      <c r="F181" s="7" t="s">
        <v>305</v>
      </c>
      <c r="G181" s="7">
        <v>1</v>
      </c>
      <c r="H181" s="7">
        <v>4</v>
      </c>
      <c r="I181" s="7" t="s">
        <v>129</v>
      </c>
      <c r="J181" s="7" t="s">
        <v>131</v>
      </c>
      <c r="K181" s="7" t="s">
        <v>306</v>
      </c>
      <c r="L181" s="7" t="s">
        <v>307</v>
      </c>
      <c r="M181" s="7">
        <v>2023010028</v>
      </c>
      <c r="N181" s="7" t="s">
        <v>308</v>
      </c>
      <c r="O181" s="7">
        <v>11912048561</v>
      </c>
      <c r="P181" s="7">
        <v>677414110</v>
      </c>
      <c r="Q181" s="7">
        <v>70214431290</v>
      </c>
      <c r="R181" s="9">
        <v>38139</v>
      </c>
      <c r="S181" s="7" t="s">
        <v>255</v>
      </c>
      <c r="T181" s="7" t="s">
        <v>136</v>
      </c>
      <c r="U181" s="7" t="s">
        <v>309</v>
      </c>
      <c r="V181" s="8" t="s">
        <v>310</v>
      </c>
      <c r="W181" s="7" t="s">
        <v>139</v>
      </c>
      <c r="X181" s="7" t="s">
        <v>140</v>
      </c>
      <c r="Y181" s="7" t="s">
        <v>167</v>
      </c>
      <c r="Z181" s="7" t="s">
        <v>142</v>
      </c>
      <c r="AB181" s="7">
        <v>3</v>
      </c>
      <c r="AC181" s="7">
        <v>3</v>
      </c>
      <c r="AE181" s="7" t="s">
        <v>143</v>
      </c>
      <c r="AF181" s="7">
        <v>0</v>
      </c>
      <c r="AG181" s="7" t="s">
        <v>145</v>
      </c>
      <c r="AH181" s="7">
        <v>1780</v>
      </c>
      <c r="AI181" s="7" t="s">
        <v>210</v>
      </c>
      <c r="AJ181" s="7">
        <v>3385</v>
      </c>
      <c r="AK181" s="7" t="s">
        <v>210</v>
      </c>
      <c r="AL181" s="7">
        <v>0</v>
      </c>
      <c r="AM181" s="7" t="s">
        <v>145</v>
      </c>
      <c r="AN181" s="7">
        <v>0</v>
      </c>
      <c r="AO181" s="7" t="s">
        <v>145</v>
      </c>
      <c r="AP181" s="7">
        <v>0</v>
      </c>
      <c r="AQ181" s="7" t="s">
        <v>145</v>
      </c>
      <c r="AR181" s="7">
        <v>0</v>
      </c>
      <c r="AS181" s="7" t="s">
        <v>145</v>
      </c>
      <c r="AT181" s="7" t="s">
        <v>311</v>
      </c>
      <c r="AU181" s="7">
        <v>0</v>
      </c>
      <c r="AV181" s="7" t="s">
        <v>146</v>
      </c>
      <c r="AW181" s="7">
        <v>538</v>
      </c>
      <c r="AX181" s="7" t="s">
        <v>202</v>
      </c>
      <c r="AY181" s="7">
        <v>0</v>
      </c>
      <c r="AZ181" s="7" t="s">
        <v>148</v>
      </c>
      <c r="BA181" s="7">
        <v>0</v>
      </c>
      <c r="BB181" s="7" t="s">
        <v>268</v>
      </c>
      <c r="BC181" s="7">
        <v>416</v>
      </c>
      <c r="BD181" s="7" t="s">
        <v>149</v>
      </c>
      <c r="BE181" s="7">
        <v>70</v>
      </c>
      <c r="BF181" s="7" t="s">
        <v>189</v>
      </c>
      <c r="BG181" s="7" t="s">
        <v>214</v>
      </c>
      <c r="BH181" s="7">
        <v>99</v>
      </c>
      <c r="BI181" s="7" t="s">
        <v>190</v>
      </c>
      <c r="BJ181" s="7">
        <v>0</v>
      </c>
      <c r="BK181" s="7">
        <v>400</v>
      </c>
      <c r="BL181" s="7" t="s">
        <v>301</v>
      </c>
      <c r="BM181" s="7">
        <v>161</v>
      </c>
      <c r="BN181" s="7" t="s">
        <v>191</v>
      </c>
      <c r="BO181" s="7">
        <v>320</v>
      </c>
      <c r="BP181" s="7" t="s">
        <v>192</v>
      </c>
      <c r="BQ181" s="7" t="s">
        <v>312</v>
      </c>
      <c r="BR181" s="7">
        <v>0</v>
      </c>
      <c r="BS181" s="7">
        <v>0</v>
      </c>
      <c r="BT181" s="7">
        <v>0</v>
      </c>
      <c r="BU181" s="7" t="s">
        <v>148</v>
      </c>
      <c r="BV181" s="7">
        <v>1881</v>
      </c>
      <c r="BW181" s="7" t="s">
        <v>247</v>
      </c>
      <c r="BX181" s="7">
        <v>4625</v>
      </c>
      <c r="BY181" s="7" t="s">
        <v>247</v>
      </c>
      <c r="BZ181" s="7">
        <v>160000</v>
      </c>
      <c r="CA181" s="7" t="s">
        <v>247</v>
      </c>
      <c r="CB181" s="7" t="s">
        <v>313</v>
      </c>
      <c r="CC181" s="7" t="s">
        <v>156</v>
      </c>
      <c r="CD181" s="7" t="s">
        <v>156</v>
      </c>
      <c r="CE181" s="7" t="s">
        <v>175</v>
      </c>
      <c r="CG181" s="7" t="s">
        <v>158</v>
      </c>
      <c r="CH181" s="7" t="s">
        <v>177</v>
      </c>
      <c r="CI181" s="7" t="s">
        <v>203</v>
      </c>
      <c r="CJ181" s="7" t="s">
        <v>127</v>
      </c>
      <c r="CK181" s="7" t="s">
        <v>127</v>
      </c>
    </row>
    <row r="182" spans="1:90" ht="13" x14ac:dyDescent="0.15">
      <c r="A182" s="6">
        <v>44961.577051412038</v>
      </c>
      <c r="B182" s="7" t="s">
        <v>549</v>
      </c>
      <c r="C182" s="7" t="s">
        <v>2521</v>
      </c>
      <c r="D182" s="7" t="s">
        <v>126</v>
      </c>
      <c r="E182" s="7" t="s">
        <v>126</v>
      </c>
      <c r="F182" s="7" t="s">
        <v>2522</v>
      </c>
      <c r="G182" s="7">
        <v>2</v>
      </c>
      <c r="H182" s="7">
        <v>4</v>
      </c>
      <c r="I182" s="7" t="s">
        <v>129</v>
      </c>
      <c r="J182" s="7" t="s">
        <v>252</v>
      </c>
      <c r="K182" s="7" t="s">
        <v>306</v>
      </c>
      <c r="L182" s="7" t="s">
        <v>2523</v>
      </c>
      <c r="M182" s="7">
        <v>2023010550</v>
      </c>
      <c r="N182" s="7" t="s">
        <v>2524</v>
      </c>
      <c r="O182" s="7">
        <v>11975402705</v>
      </c>
      <c r="P182" s="7">
        <v>588938889</v>
      </c>
      <c r="Q182" s="7">
        <v>52192447876</v>
      </c>
      <c r="R182" s="9">
        <v>37946</v>
      </c>
      <c r="S182" s="7" t="s">
        <v>135</v>
      </c>
      <c r="T182" s="7" t="s">
        <v>136</v>
      </c>
      <c r="U182" s="7" t="s">
        <v>2525</v>
      </c>
      <c r="V182" s="8" t="s">
        <v>2526</v>
      </c>
      <c r="W182" s="7" t="s">
        <v>139</v>
      </c>
      <c r="X182" s="7" t="s">
        <v>140</v>
      </c>
      <c r="Y182" s="7" t="s">
        <v>167</v>
      </c>
      <c r="Z182" s="7" t="s">
        <v>142</v>
      </c>
      <c r="AB182" s="7">
        <v>3</v>
      </c>
      <c r="AC182" s="7">
        <v>3</v>
      </c>
      <c r="AE182" s="7" t="s">
        <v>143</v>
      </c>
      <c r="AF182" s="7">
        <v>569</v>
      </c>
      <c r="AG182" s="7" t="s">
        <v>210</v>
      </c>
      <c r="AH182" s="7">
        <v>1235</v>
      </c>
      <c r="AI182" s="7" t="s">
        <v>211</v>
      </c>
      <c r="AJ182" s="7">
        <v>1249</v>
      </c>
      <c r="AK182" s="7" t="s">
        <v>211</v>
      </c>
      <c r="AL182" s="7">
        <v>0</v>
      </c>
      <c r="AM182" s="7" t="s">
        <v>145</v>
      </c>
      <c r="AN182" s="7">
        <v>0</v>
      </c>
      <c r="AO182" s="7" t="s">
        <v>145</v>
      </c>
      <c r="AP182" s="7">
        <v>0</v>
      </c>
      <c r="AQ182" s="7" t="s">
        <v>145</v>
      </c>
      <c r="AR182" s="7">
        <v>0</v>
      </c>
      <c r="AS182" s="7" t="s">
        <v>145</v>
      </c>
      <c r="AT182" s="7" t="s">
        <v>2527</v>
      </c>
      <c r="AU182" s="7">
        <v>0</v>
      </c>
      <c r="AV182" s="7" t="s">
        <v>146</v>
      </c>
      <c r="AW182" s="7">
        <v>1510</v>
      </c>
      <c r="AX182" s="7" t="s">
        <v>168</v>
      </c>
      <c r="AY182" s="7">
        <v>1140</v>
      </c>
      <c r="AZ182" s="7" t="s">
        <v>188</v>
      </c>
      <c r="BA182" s="7">
        <v>87</v>
      </c>
      <c r="BB182" s="7" t="s">
        <v>149</v>
      </c>
      <c r="BC182" s="7">
        <v>132</v>
      </c>
      <c r="BD182" s="7" t="s">
        <v>149</v>
      </c>
      <c r="BE182" s="7">
        <v>166</v>
      </c>
      <c r="BF182" s="7" t="s">
        <v>189</v>
      </c>
      <c r="BG182" s="7" t="s">
        <v>214</v>
      </c>
      <c r="BH182" s="7">
        <v>103</v>
      </c>
      <c r="BI182" s="7" t="s">
        <v>190</v>
      </c>
      <c r="BJ182" s="7">
        <v>597</v>
      </c>
      <c r="BK182" s="7">
        <v>0</v>
      </c>
      <c r="BL182" s="7" t="s">
        <v>148</v>
      </c>
      <c r="BM182" s="7">
        <v>394</v>
      </c>
      <c r="BN182" s="7" t="s">
        <v>244</v>
      </c>
      <c r="BO182" s="7">
        <v>845</v>
      </c>
      <c r="BP182" s="7" t="s">
        <v>245</v>
      </c>
      <c r="BQ182" s="7" t="s">
        <v>2528</v>
      </c>
      <c r="BR182" s="7">
        <v>1</v>
      </c>
      <c r="BS182" s="7">
        <v>0</v>
      </c>
      <c r="BT182" s="7">
        <v>626</v>
      </c>
      <c r="BU182" s="7" t="s">
        <v>155</v>
      </c>
      <c r="BV182" s="7">
        <v>0</v>
      </c>
      <c r="BW182" s="7" t="s">
        <v>148</v>
      </c>
      <c r="BX182" s="7">
        <v>0</v>
      </c>
      <c r="BY182" s="7" t="s">
        <v>148</v>
      </c>
      <c r="BZ182" s="7">
        <v>20000</v>
      </c>
      <c r="CA182" s="7" t="s">
        <v>247</v>
      </c>
      <c r="CB182" s="7" t="s">
        <v>2529</v>
      </c>
      <c r="CC182" s="7" t="s">
        <v>236</v>
      </c>
      <c r="CD182" s="7" t="s">
        <v>417</v>
      </c>
      <c r="CE182" s="7" t="s">
        <v>175</v>
      </c>
      <c r="CF182" s="7" t="s">
        <v>511</v>
      </c>
      <c r="CG182" s="7" t="s">
        <v>1230</v>
      </c>
      <c r="CH182" s="7" t="s">
        <v>260</v>
      </c>
      <c r="CI182" s="7" t="s">
        <v>177</v>
      </c>
      <c r="CJ182" s="7" t="s">
        <v>126</v>
      </c>
      <c r="CK182" s="7" t="s">
        <v>126</v>
      </c>
      <c r="CL182" s="7" t="s">
        <v>2530</v>
      </c>
    </row>
    <row r="183" spans="1:90" ht="13" x14ac:dyDescent="0.15">
      <c r="A183" s="6">
        <v>44961.582552650463</v>
      </c>
      <c r="B183" s="7" t="s">
        <v>330</v>
      </c>
      <c r="C183" s="7" t="s">
        <v>965</v>
      </c>
      <c r="D183" s="7" t="s">
        <v>126</v>
      </c>
      <c r="E183" s="7" t="s">
        <v>127</v>
      </c>
      <c r="F183" s="7" t="s">
        <v>127</v>
      </c>
      <c r="G183" s="7">
        <v>2</v>
      </c>
      <c r="H183" s="7" t="s">
        <v>128</v>
      </c>
      <c r="I183" s="7" t="s">
        <v>129</v>
      </c>
      <c r="J183" s="7" t="s">
        <v>306</v>
      </c>
      <c r="K183" s="7" t="s">
        <v>131</v>
      </c>
      <c r="L183" s="7" t="s">
        <v>966</v>
      </c>
      <c r="M183" s="7">
        <v>2023010168</v>
      </c>
      <c r="N183" s="7" t="s">
        <v>967</v>
      </c>
      <c r="O183" s="7">
        <v>11983776542</v>
      </c>
      <c r="P183" s="7">
        <v>376699437</v>
      </c>
      <c r="Q183" s="7">
        <v>47049494860</v>
      </c>
      <c r="R183" s="9">
        <v>35766</v>
      </c>
      <c r="S183" s="7" t="s">
        <v>255</v>
      </c>
      <c r="T183" s="7" t="s">
        <v>136</v>
      </c>
      <c r="U183" s="7" t="s">
        <v>968</v>
      </c>
      <c r="V183" s="8" t="s">
        <v>969</v>
      </c>
      <c r="W183" s="7" t="s">
        <v>970</v>
      </c>
      <c r="X183" s="7" t="s">
        <v>140</v>
      </c>
      <c r="Y183" s="7" t="s">
        <v>971</v>
      </c>
      <c r="Z183" s="7">
        <v>2</v>
      </c>
      <c r="AB183" s="7">
        <v>3</v>
      </c>
      <c r="AC183" s="7">
        <v>3</v>
      </c>
      <c r="AE183" s="7" t="s">
        <v>143</v>
      </c>
      <c r="AF183" s="7">
        <v>0</v>
      </c>
      <c r="AG183" s="7" t="s">
        <v>145</v>
      </c>
      <c r="AH183" s="7">
        <v>0</v>
      </c>
      <c r="AI183" s="7" t="s">
        <v>145</v>
      </c>
      <c r="AJ183" s="7">
        <v>0</v>
      </c>
      <c r="AK183" s="7" t="s">
        <v>145</v>
      </c>
      <c r="AL183" s="7">
        <v>0</v>
      </c>
      <c r="AM183" s="7" t="s">
        <v>145</v>
      </c>
      <c r="AN183" s="7">
        <v>0</v>
      </c>
      <c r="AO183" s="7" t="s">
        <v>145</v>
      </c>
      <c r="AP183" s="7">
        <v>0</v>
      </c>
      <c r="AQ183" s="7" t="s">
        <v>145</v>
      </c>
      <c r="AR183" s="7">
        <v>800</v>
      </c>
      <c r="AS183" s="7" t="s">
        <v>224</v>
      </c>
      <c r="AU183" s="7">
        <v>0</v>
      </c>
      <c r="AV183" s="7" t="s">
        <v>328</v>
      </c>
      <c r="AW183" s="7">
        <v>0</v>
      </c>
      <c r="AX183" s="7" t="s">
        <v>329</v>
      </c>
      <c r="AY183" s="7">
        <v>0</v>
      </c>
      <c r="AZ183" s="7" t="s">
        <v>212</v>
      </c>
      <c r="BA183" s="7">
        <v>67</v>
      </c>
      <c r="BB183" s="7" t="s">
        <v>149</v>
      </c>
      <c r="BC183" s="7">
        <v>370</v>
      </c>
      <c r="BD183" s="7" t="s">
        <v>149</v>
      </c>
      <c r="BE183" s="7">
        <v>0</v>
      </c>
      <c r="BF183" s="7" t="s">
        <v>148</v>
      </c>
      <c r="BG183" s="7" t="s">
        <v>170</v>
      </c>
      <c r="BH183" s="7">
        <v>80</v>
      </c>
      <c r="BI183" s="7" t="s">
        <v>190</v>
      </c>
      <c r="BJ183" s="7">
        <v>0</v>
      </c>
      <c r="BK183" s="7">
        <v>0</v>
      </c>
      <c r="BL183" s="7" t="s">
        <v>148</v>
      </c>
      <c r="BM183" s="7">
        <v>0</v>
      </c>
      <c r="BN183" s="7" t="s">
        <v>148</v>
      </c>
      <c r="BO183" s="7">
        <v>250</v>
      </c>
      <c r="BP183" s="7" t="s">
        <v>152</v>
      </c>
      <c r="BQ183" s="7" t="s">
        <v>972</v>
      </c>
      <c r="BR183" s="7">
        <v>0</v>
      </c>
      <c r="BS183" s="7">
        <v>0</v>
      </c>
      <c r="BT183" s="7">
        <v>0</v>
      </c>
      <c r="BU183" s="7" t="s">
        <v>148</v>
      </c>
      <c r="BV183" s="7">
        <v>0</v>
      </c>
      <c r="BW183" s="7" t="s">
        <v>148</v>
      </c>
      <c r="BX183" s="7">
        <v>0</v>
      </c>
      <c r="BY183" s="7" t="s">
        <v>148</v>
      </c>
      <c r="BZ183" s="7">
        <v>0</v>
      </c>
      <c r="CA183" s="7" t="s">
        <v>148</v>
      </c>
      <c r="CC183" s="7" t="s">
        <v>156</v>
      </c>
      <c r="CD183" s="7" t="s">
        <v>156</v>
      </c>
      <c r="CE183" s="7" t="s">
        <v>175</v>
      </c>
      <c r="CF183" s="7" t="s">
        <v>127</v>
      </c>
      <c r="CG183" s="7" t="s">
        <v>158</v>
      </c>
      <c r="CH183" s="7" t="s">
        <v>159</v>
      </c>
      <c r="CI183" s="7" t="s">
        <v>159</v>
      </c>
      <c r="CJ183" s="7" t="s">
        <v>127</v>
      </c>
      <c r="CK183" s="7" t="s">
        <v>126</v>
      </c>
    </row>
    <row r="184" spans="1:90" ht="13" x14ac:dyDescent="0.15">
      <c r="A184" s="6">
        <v>44961.585349687499</v>
      </c>
      <c r="B184" s="7" t="s">
        <v>124</v>
      </c>
      <c r="C184" s="7" t="s">
        <v>3853</v>
      </c>
      <c r="D184" s="7" t="s">
        <v>126</v>
      </c>
      <c r="E184" s="7" t="s">
        <v>127</v>
      </c>
      <c r="F184" s="7" t="s">
        <v>127</v>
      </c>
      <c r="G184" s="7" t="s">
        <v>128</v>
      </c>
      <c r="H184" s="7" t="s">
        <v>128</v>
      </c>
      <c r="I184" s="7" t="s">
        <v>129</v>
      </c>
      <c r="J184" s="7" t="s">
        <v>130</v>
      </c>
      <c r="K184" s="7" t="s">
        <v>131</v>
      </c>
      <c r="L184" s="7" t="s">
        <v>3338</v>
      </c>
      <c r="M184" s="7">
        <v>2023010001</v>
      </c>
      <c r="N184" s="7" t="s">
        <v>133</v>
      </c>
      <c r="O184" s="7">
        <v>11999344898</v>
      </c>
      <c r="P184" s="7">
        <v>552303987</v>
      </c>
      <c r="Q184" s="8" t="s">
        <v>134</v>
      </c>
      <c r="R184" s="9">
        <v>30016</v>
      </c>
      <c r="S184" s="7" t="s">
        <v>135</v>
      </c>
      <c r="T184" s="7" t="s">
        <v>136</v>
      </c>
      <c r="U184" s="7" t="s">
        <v>137</v>
      </c>
      <c r="V184" s="8" t="s">
        <v>138</v>
      </c>
      <c r="W184" s="7" t="s">
        <v>139</v>
      </c>
      <c r="X184" s="7" t="s">
        <v>140</v>
      </c>
      <c r="Y184" s="7" t="s">
        <v>141</v>
      </c>
      <c r="Z184" s="7" t="s">
        <v>142</v>
      </c>
      <c r="AB184" s="7">
        <v>1</v>
      </c>
      <c r="AC184" s="7">
        <v>1</v>
      </c>
      <c r="AE184" s="7" t="s">
        <v>143</v>
      </c>
      <c r="AF184" s="7">
        <v>1384</v>
      </c>
      <c r="AG184" s="7" t="s">
        <v>144</v>
      </c>
      <c r="AH184" s="7">
        <v>0</v>
      </c>
      <c r="AI184" s="7" t="s">
        <v>145</v>
      </c>
      <c r="AJ184" s="7">
        <v>0</v>
      </c>
      <c r="AK184" s="7" t="s">
        <v>145</v>
      </c>
      <c r="AL184" s="7">
        <v>0</v>
      </c>
      <c r="AM184" s="7" t="s">
        <v>145</v>
      </c>
      <c r="AN184" s="7">
        <v>0</v>
      </c>
      <c r="AO184" s="7" t="s">
        <v>145</v>
      </c>
      <c r="AP184" s="7">
        <v>0</v>
      </c>
      <c r="AQ184" s="7" t="s">
        <v>145</v>
      </c>
      <c r="AR184" s="7">
        <v>0</v>
      </c>
      <c r="AS184" s="7" t="s">
        <v>145</v>
      </c>
      <c r="AU184" s="7">
        <v>0</v>
      </c>
      <c r="AV184" s="7" t="s">
        <v>146</v>
      </c>
      <c r="AW184" s="7">
        <v>600</v>
      </c>
      <c r="AX184" s="7" t="s">
        <v>147</v>
      </c>
      <c r="AY184" s="7">
        <v>0</v>
      </c>
      <c r="AZ184" s="7" t="s">
        <v>148</v>
      </c>
      <c r="BA184" s="7">
        <v>65</v>
      </c>
      <c r="BB184" s="7" t="s">
        <v>149</v>
      </c>
      <c r="BC184" s="7">
        <v>65</v>
      </c>
      <c r="BD184" s="7" t="s">
        <v>150</v>
      </c>
      <c r="BE184" s="7">
        <v>0</v>
      </c>
      <c r="BF184" s="7" t="s">
        <v>148</v>
      </c>
      <c r="BG184" s="7" t="s">
        <v>151</v>
      </c>
      <c r="BH184" s="7">
        <v>0</v>
      </c>
      <c r="BI184" s="7" t="s">
        <v>148</v>
      </c>
      <c r="BJ184" s="7">
        <v>83</v>
      </c>
      <c r="BK184" s="7">
        <v>0</v>
      </c>
      <c r="BL184" s="7" t="s">
        <v>148</v>
      </c>
      <c r="BM184" s="7">
        <v>0</v>
      </c>
      <c r="BN184" s="7" t="s">
        <v>148</v>
      </c>
      <c r="BO184" s="7">
        <v>120</v>
      </c>
      <c r="BP184" s="7" t="s">
        <v>152</v>
      </c>
      <c r="BQ184" s="7" t="s">
        <v>153</v>
      </c>
      <c r="BR184" s="7">
        <v>0</v>
      </c>
      <c r="BS184" s="7">
        <v>0</v>
      </c>
      <c r="BT184" s="7">
        <v>0</v>
      </c>
      <c r="BU184" s="7" t="s">
        <v>148</v>
      </c>
      <c r="BV184" s="7">
        <v>0</v>
      </c>
      <c r="BW184" s="7" t="s">
        <v>154</v>
      </c>
      <c r="BX184" s="7">
        <v>0</v>
      </c>
      <c r="BY184" s="7" t="s">
        <v>148</v>
      </c>
      <c r="BZ184" s="7">
        <v>6000</v>
      </c>
      <c r="CA184" s="7" t="s">
        <v>155</v>
      </c>
      <c r="CC184" s="7" t="s">
        <v>156</v>
      </c>
      <c r="CD184" s="7" t="s">
        <v>156</v>
      </c>
      <c r="CE184" s="7" t="s">
        <v>157</v>
      </c>
      <c r="CF184" s="7" t="s">
        <v>127</v>
      </c>
      <c r="CG184" s="7" t="s">
        <v>158</v>
      </c>
      <c r="CH184" s="7" t="s">
        <v>159</v>
      </c>
      <c r="CI184" s="7" t="s">
        <v>159</v>
      </c>
      <c r="CJ184" s="7" t="s">
        <v>126</v>
      </c>
      <c r="CK184" s="7" t="s">
        <v>126</v>
      </c>
    </row>
    <row r="185" spans="1:90" ht="13" x14ac:dyDescent="0.15">
      <c r="A185" s="6">
        <v>44961.588125960647</v>
      </c>
      <c r="B185" s="7" t="s">
        <v>204</v>
      </c>
      <c r="C185" s="7" t="s">
        <v>1639</v>
      </c>
      <c r="D185" s="7" t="s">
        <v>126</v>
      </c>
      <c r="E185" s="7" t="s">
        <v>126</v>
      </c>
      <c r="F185" s="7" t="s">
        <v>127</v>
      </c>
      <c r="G185" s="7">
        <v>1</v>
      </c>
      <c r="H185" s="7">
        <v>1</v>
      </c>
      <c r="I185" s="7" t="s">
        <v>129</v>
      </c>
      <c r="J185" s="7" t="s">
        <v>130</v>
      </c>
      <c r="K185" s="7" t="s">
        <v>131</v>
      </c>
      <c r="L185" s="7" t="s">
        <v>1640</v>
      </c>
      <c r="M185" s="7">
        <v>2023010333</v>
      </c>
      <c r="N185" s="7" t="s">
        <v>1641</v>
      </c>
      <c r="O185" s="7">
        <v>11977183857</v>
      </c>
      <c r="P185" s="7">
        <v>549264991</v>
      </c>
      <c r="Q185" s="7">
        <v>52226198857</v>
      </c>
      <c r="R185" s="9">
        <v>38759</v>
      </c>
      <c r="S185" s="7" t="s">
        <v>255</v>
      </c>
      <c r="T185" s="7" t="s">
        <v>136</v>
      </c>
      <c r="U185" s="7" t="s">
        <v>1642</v>
      </c>
      <c r="V185" s="8" t="s">
        <v>1643</v>
      </c>
      <c r="W185" s="7" t="s">
        <v>1096</v>
      </c>
      <c r="X185" s="7" t="s">
        <v>140</v>
      </c>
      <c r="Y185" s="7" t="s">
        <v>167</v>
      </c>
      <c r="Z185" s="7" t="s">
        <v>142</v>
      </c>
      <c r="AB185" s="7">
        <v>4</v>
      </c>
      <c r="AC185" s="7">
        <v>4</v>
      </c>
      <c r="AE185" s="7" t="s">
        <v>143</v>
      </c>
      <c r="AF185" s="7">
        <v>0</v>
      </c>
      <c r="AG185" s="7" t="s">
        <v>145</v>
      </c>
      <c r="AH185" s="7">
        <v>2799</v>
      </c>
      <c r="AI185" s="7" t="s">
        <v>144</v>
      </c>
      <c r="AJ185" s="7">
        <v>0</v>
      </c>
      <c r="AK185" s="7" t="s">
        <v>145</v>
      </c>
      <c r="AL185" s="7">
        <v>0</v>
      </c>
      <c r="AM185" s="7" t="s">
        <v>145</v>
      </c>
      <c r="AN185" s="7">
        <v>0</v>
      </c>
      <c r="AO185" s="7" t="s">
        <v>145</v>
      </c>
      <c r="AP185" s="7">
        <v>0</v>
      </c>
      <c r="AQ185" s="7" t="s">
        <v>145</v>
      </c>
      <c r="AR185" s="7">
        <v>0</v>
      </c>
      <c r="AS185" s="7" t="s">
        <v>145</v>
      </c>
      <c r="AU185" s="7">
        <v>0</v>
      </c>
      <c r="AV185" s="7" t="s">
        <v>328</v>
      </c>
      <c r="AW185" s="7">
        <v>0</v>
      </c>
      <c r="AX185" s="7" t="s">
        <v>329</v>
      </c>
      <c r="AY185" s="7">
        <v>680</v>
      </c>
      <c r="AZ185" s="7" t="s">
        <v>188</v>
      </c>
      <c r="BA185" s="7">
        <v>143</v>
      </c>
      <c r="BB185" s="7" t="s">
        <v>149</v>
      </c>
      <c r="BC185" s="7">
        <v>317</v>
      </c>
      <c r="BD185" s="7" t="s">
        <v>149</v>
      </c>
      <c r="BE185" s="7">
        <v>14</v>
      </c>
      <c r="BF185" s="7" t="s">
        <v>189</v>
      </c>
      <c r="BG185" s="7" t="s">
        <v>214</v>
      </c>
      <c r="BH185" s="7">
        <v>121</v>
      </c>
      <c r="BI185" s="7" t="s">
        <v>190</v>
      </c>
      <c r="BJ185" s="7">
        <v>189</v>
      </c>
      <c r="BK185" s="7">
        <v>0</v>
      </c>
      <c r="BL185" s="7" t="s">
        <v>148</v>
      </c>
      <c r="BM185" s="7">
        <v>0</v>
      </c>
      <c r="BN185" s="7" t="s">
        <v>148</v>
      </c>
      <c r="BO185" s="7">
        <v>150</v>
      </c>
      <c r="BP185" s="7" t="s">
        <v>152</v>
      </c>
      <c r="BQ185" s="7" t="s">
        <v>1644</v>
      </c>
      <c r="BR185" s="7">
        <v>1</v>
      </c>
      <c r="BS185" s="7">
        <v>0</v>
      </c>
      <c r="BT185" s="7">
        <v>853</v>
      </c>
      <c r="BU185" s="7" t="s">
        <v>247</v>
      </c>
      <c r="BV185" s="7">
        <v>0</v>
      </c>
      <c r="BW185" s="7" t="s">
        <v>247</v>
      </c>
      <c r="BX185" s="7">
        <v>33</v>
      </c>
      <c r="BY185" s="7" t="s">
        <v>247</v>
      </c>
      <c r="BZ185" s="7">
        <v>0</v>
      </c>
      <c r="CA185" s="7" t="s">
        <v>148</v>
      </c>
      <c r="CC185" s="7" t="s">
        <v>156</v>
      </c>
      <c r="CD185" s="7" t="s">
        <v>156</v>
      </c>
      <c r="CE185" s="7" t="s">
        <v>157</v>
      </c>
      <c r="CG185" s="7" t="s">
        <v>158</v>
      </c>
      <c r="CH185" s="7" t="s">
        <v>194</v>
      </c>
      <c r="CI185" s="7" t="s">
        <v>177</v>
      </c>
      <c r="CJ185" s="7" t="s">
        <v>127</v>
      </c>
      <c r="CK185" s="7" t="s">
        <v>127</v>
      </c>
    </row>
    <row r="186" spans="1:90" ht="13" x14ac:dyDescent="0.15">
      <c r="A186" s="6">
        <v>44961.588530023146</v>
      </c>
      <c r="B186" s="7" t="s">
        <v>248</v>
      </c>
      <c r="C186" s="7" t="s">
        <v>368</v>
      </c>
      <c r="D186" s="7" t="s">
        <v>126</v>
      </c>
      <c r="E186" s="7" t="s">
        <v>126</v>
      </c>
      <c r="F186" s="7" t="s">
        <v>369</v>
      </c>
      <c r="G186" s="7">
        <v>1</v>
      </c>
      <c r="H186" s="7" t="s">
        <v>128</v>
      </c>
      <c r="I186" s="7" t="s">
        <v>129</v>
      </c>
      <c r="J186" s="7" t="s">
        <v>131</v>
      </c>
      <c r="K186" s="7" t="s">
        <v>130</v>
      </c>
      <c r="L186" s="7" t="s">
        <v>370</v>
      </c>
      <c r="M186" s="7">
        <v>2023010041</v>
      </c>
      <c r="N186" s="7" t="s">
        <v>371</v>
      </c>
      <c r="O186" s="7">
        <v>11955529741</v>
      </c>
      <c r="P186" s="7">
        <v>588539466</v>
      </c>
      <c r="Q186" s="7">
        <v>57138011873</v>
      </c>
      <c r="R186" s="9">
        <v>38479</v>
      </c>
      <c r="S186" s="7" t="s">
        <v>164</v>
      </c>
      <c r="T186" s="7" t="s">
        <v>136</v>
      </c>
      <c r="U186" s="7" t="s">
        <v>372</v>
      </c>
      <c r="V186" s="8" t="s">
        <v>373</v>
      </c>
      <c r="W186" s="7" t="s">
        <v>374</v>
      </c>
      <c r="X186" s="7" t="s">
        <v>140</v>
      </c>
      <c r="Y186" s="7" t="s">
        <v>167</v>
      </c>
      <c r="Z186" s="7" t="s">
        <v>142</v>
      </c>
      <c r="AB186" s="7">
        <v>3</v>
      </c>
      <c r="AC186" s="7">
        <v>3</v>
      </c>
      <c r="AE186" s="7" t="s">
        <v>143</v>
      </c>
      <c r="AF186" s="7">
        <v>0</v>
      </c>
      <c r="AG186" s="7" t="s">
        <v>145</v>
      </c>
      <c r="AH186" s="7">
        <v>0</v>
      </c>
      <c r="AI186" s="7" t="s">
        <v>210</v>
      </c>
      <c r="AJ186" s="7">
        <v>1153</v>
      </c>
      <c r="AK186" s="7" t="s">
        <v>144</v>
      </c>
      <c r="AL186" s="7">
        <v>0</v>
      </c>
      <c r="AM186" s="7" t="s">
        <v>145</v>
      </c>
      <c r="AN186" s="7">
        <v>0</v>
      </c>
      <c r="AO186" s="7" t="s">
        <v>145</v>
      </c>
      <c r="AP186" s="7">
        <v>0</v>
      </c>
      <c r="AQ186" s="7" t="s">
        <v>145</v>
      </c>
      <c r="AR186" s="7">
        <v>0</v>
      </c>
      <c r="AS186" s="7" t="s">
        <v>145</v>
      </c>
      <c r="AU186" s="7">
        <v>0</v>
      </c>
      <c r="AV186" s="7" t="s">
        <v>186</v>
      </c>
      <c r="AW186" s="7">
        <v>0</v>
      </c>
      <c r="AX186" s="7" t="s">
        <v>375</v>
      </c>
      <c r="AY186" s="7">
        <v>0</v>
      </c>
      <c r="AZ186" s="7" t="s">
        <v>148</v>
      </c>
      <c r="BA186" s="7">
        <v>79</v>
      </c>
      <c r="BB186" s="7" t="s">
        <v>149</v>
      </c>
      <c r="BC186" s="7">
        <v>164</v>
      </c>
      <c r="BD186" s="7" t="s">
        <v>149</v>
      </c>
      <c r="BE186" s="7">
        <v>0</v>
      </c>
      <c r="BF186" s="7" t="s">
        <v>148</v>
      </c>
      <c r="BG186" s="7" t="s">
        <v>214</v>
      </c>
      <c r="BH186" s="7">
        <v>80</v>
      </c>
      <c r="BI186" s="7" t="s">
        <v>190</v>
      </c>
      <c r="BJ186" s="7">
        <v>70</v>
      </c>
      <c r="BK186" s="7">
        <v>0</v>
      </c>
      <c r="BL186" s="7" t="s">
        <v>148</v>
      </c>
      <c r="BM186" s="7">
        <v>115</v>
      </c>
      <c r="BN186" s="7" t="s">
        <v>191</v>
      </c>
      <c r="BO186" s="7">
        <v>15</v>
      </c>
      <c r="BP186" s="7" t="s">
        <v>152</v>
      </c>
      <c r="BQ186" s="7" t="s">
        <v>376</v>
      </c>
      <c r="BR186" s="7">
        <v>0</v>
      </c>
      <c r="BS186" s="7">
        <v>0</v>
      </c>
      <c r="BT186" s="7">
        <v>0</v>
      </c>
      <c r="BU186" s="7" t="s">
        <v>148</v>
      </c>
      <c r="BV186" s="7">
        <v>0</v>
      </c>
      <c r="BW186" s="7" t="s">
        <v>148</v>
      </c>
      <c r="BX186" s="7">
        <v>0</v>
      </c>
      <c r="BY186" s="7" t="s">
        <v>148</v>
      </c>
      <c r="BZ186" s="7">
        <v>60000</v>
      </c>
      <c r="CA186" s="7" t="s">
        <v>377</v>
      </c>
      <c r="CB186" s="7" t="s">
        <v>378</v>
      </c>
      <c r="CC186" s="7" t="s">
        <v>379</v>
      </c>
      <c r="CD186" s="7" t="s">
        <v>156</v>
      </c>
      <c r="CE186" s="7" t="s">
        <v>157</v>
      </c>
      <c r="CG186" s="7" t="s">
        <v>158</v>
      </c>
      <c r="CH186" s="7" t="s">
        <v>176</v>
      </c>
      <c r="CI186" s="7" t="s">
        <v>194</v>
      </c>
      <c r="CJ186" s="7" t="s">
        <v>127</v>
      </c>
      <c r="CK186" s="7" t="s">
        <v>127</v>
      </c>
      <c r="CL186" s="7" t="s">
        <v>380</v>
      </c>
    </row>
    <row r="187" spans="1:90" ht="13" x14ac:dyDescent="0.15">
      <c r="A187" s="6">
        <v>44961.590653587962</v>
      </c>
      <c r="B187" s="7" t="s">
        <v>178</v>
      </c>
      <c r="C187" s="7" t="s">
        <v>3017</v>
      </c>
      <c r="D187" s="7" t="s">
        <v>126</v>
      </c>
      <c r="E187" s="7" t="s">
        <v>126</v>
      </c>
      <c r="F187" s="7" t="s">
        <v>930</v>
      </c>
      <c r="G187" s="7">
        <v>4</v>
      </c>
      <c r="H187" s="7" t="s">
        <v>128</v>
      </c>
      <c r="I187" s="7" t="s">
        <v>129</v>
      </c>
      <c r="J187" s="7" t="s">
        <v>131</v>
      </c>
      <c r="K187" s="7" t="s">
        <v>3018</v>
      </c>
      <c r="L187" s="7" t="s">
        <v>3019</v>
      </c>
      <c r="M187" s="7">
        <v>2023010700</v>
      </c>
      <c r="N187" s="7" t="s">
        <v>3020</v>
      </c>
      <c r="O187" s="7">
        <v>11986819290</v>
      </c>
      <c r="P187" s="7">
        <v>537817505</v>
      </c>
      <c r="Q187" s="7">
        <v>50034953825</v>
      </c>
      <c r="R187" s="9">
        <v>37116</v>
      </c>
      <c r="S187" s="7" t="s">
        <v>255</v>
      </c>
      <c r="T187" s="7" t="s">
        <v>136</v>
      </c>
      <c r="U187" s="7" t="s">
        <v>3021</v>
      </c>
      <c r="V187" s="8" t="s">
        <v>3022</v>
      </c>
      <c r="W187" s="7" t="s">
        <v>139</v>
      </c>
      <c r="X187" s="7" t="s">
        <v>140</v>
      </c>
      <c r="Y187" s="7" t="s">
        <v>167</v>
      </c>
      <c r="Z187" s="7" t="s">
        <v>142</v>
      </c>
      <c r="AB187" s="7">
        <v>3</v>
      </c>
      <c r="AC187" s="7">
        <v>3</v>
      </c>
      <c r="AE187" s="7" t="s">
        <v>222</v>
      </c>
      <c r="AF187" s="7">
        <v>1636</v>
      </c>
      <c r="AG187" s="7" t="s">
        <v>144</v>
      </c>
      <c r="AH187" s="7">
        <v>0</v>
      </c>
      <c r="AI187" s="7" t="s">
        <v>145</v>
      </c>
      <c r="AJ187" s="7">
        <v>600</v>
      </c>
      <c r="AK187" s="7" t="s">
        <v>223</v>
      </c>
      <c r="AL187" s="7">
        <v>1500</v>
      </c>
      <c r="AM187" s="7" t="s">
        <v>210</v>
      </c>
      <c r="AN187" s="7">
        <v>0</v>
      </c>
      <c r="AO187" s="7" t="s">
        <v>145</v>
      </c>
      <c r="AP187" s="7">
        <v>0</v>
      </c>
      <c r="AQ187" s="7" t="s">
        <v>145</v>
      </c>
      <c r="AR187" s="7">
        <v>0</v>
      </c>
      <c r="AS187" s="7" t="s">
        <v>145</v>
      </c>
      <c r="AU187" s="7">
        <v>0</v>
      </c>
      <c r="AV187" s="7" t="s">
        <v>186</v>
      </c>
      <c r="AW187" s="7">
        <v>0</v>
      </c>
      <c r="AX187" s="7" t="s">
        <v>187</v>
      </c>
      <c r="AY187" s="7">
        <v>0</v>
      </c>
      <c r="AZ187" s="7" t="s">
        <v>148</v>
      </c>
      <c r="BA187" s="7">
        <v>0</v>
      </c>
      <c r="BB187" s="7" t="s">
        <v>268</v>
      </c>
      <c r="BC187" s="7">
        <v>100</v>
      </c>
      <c r="BD187" s="7" t="s">
        <v>150</v>
      </c>
      <c r="BE187" s="7">
        <v>0</v>
      </c>
      <c r="BF187" s="7" t="s">
        <v>148</v>
      </c>
      <c r="BG187" s="7" t="s">
        <v>214</v>
      </c>
      <c r="BH187" s="7">
        <v>100</v>
      </c>
      <c r="BI187" s="7" t="s">
        <v>190</v>
      </c>
      <c r="BJ187" s="7">
        <v>513</v>
      </c>
      <c r="BK187" s="7">
        <v>0</v>
      </c>
      <c r="BL187" s="7" t="s">
        <v>148</v>
      </c>
      <c r="BM187" s="7">
        <v>40</v>
      </c>
      <c r="BN187" s="7" t="s">
        <v>244</v>
      </c>
      <c r="BO187" s="7">
        <v>70</v>
      </c>
      <c r="BP187" s="7" t="s">
        <v>152</v>
      </c>
      <c r="BQ187" s="7" t="s">
        <v>706</v>
      </c>
      <c r="BR187" s="7">
        <v>1</v>
      </c>
      <c r="BS187" s="7">
        <v>0</v>
      </c>
      <c r="BT187" s="7">
        <v>0</v>
      </c>
      <c r="BU187" s="7" t="s">
        <v>148</v>
      </c>
      <c r="BV187" s="7">
        <v>0</v>
      </c>
      <c r="BW187" s="7" t="s">
        <v>247</v>
      </c>
      <c r="BX187" s="7">
        <v>0</v>
      </c>
      <c r="BY187" s="7" t="s">
        <v>148</v>
      </c>
      <c r="BZ187" s="7">
        <v>0</v>
      </c>
      <c r="CA187" s="7" t="s">
        <v>148</v>
      </c>
      <c r="CB187" s="7" t="s">
        <v>3023</v>
      </c>
      <c r="CC187" s="7" t="s">
        <v>156</v>
      </c>
      <c r="CD187" s="7" t="s">
        <v>156</v>
      </c>
      <c r="CE187" s="7" t="s">
        <v>175</v>
      </c>
      <c r="CF187" s="7" t="s">
        <v>127</v>
      </c>
      <c r="CG187" s="7" t="s">
        <v>158</v>
      </c>
      <c r="CH187" s="7" t="s">
        <v>176</v>
      </c>
      <c r="CI187" s="7" t="s">
        <v>260</v>
      </c>
      <c r="CJ187" s="7" t="s">
        <v>126</v>
      </c>
      <c r="CK187" s="7" t="s">
        <v>126</v>
      </c>
      <c r="CL187" s="7" t="s">
        <v>3024</v>
      </c>
    </row>
    <row r="188" spans="1:90" ht="13" x14ac:dyDescent="0.15">
      <c r="A188" s="6">
        <v>44961.591538796296</v>
      </c>
      <c r="B188" s="7" t="s">
        <v>314</v>
      </c>
      <c r="C188" s="7" t="s">
        <v>1426</v>
      </c>
      <c r="D188" s="7" t="s">
        <v>126</v>
      </c>
      <c r="E188" s="7" t="s">
        <v>127</v>
      </c>
      <c r="F188" s="7" t="s">
        <v>127</v>
      </c>
      <c r="G188" s="7">
        <v>1</v>
      </c>
      <c r="H188" s="7" t="s">
        <v>128</v>
      </c>
      <c r="I188" s="7" t="s">
        <v>129</v>
      </c>
      <c r="J188" s="7" t="s">
        <v>274</v>
      </c>
      <c r="K188" s="7" t="s">
        <v>131</v>
      </c>
      <c r="L188" s="7" t="s">
        <v>1427</v>
      </c>
      <c r="M188" s="7">
        <v>2023010274</v>
      </c>
      <c r="N188" s="7" t="s">
        <v>1428</v>
      </c>
      <c r="O188" s="7">
        <v>11983654353</v>
      </c>
      <c r="P188" s="7">
        <v>602050613</v>
      </c>
      <c r="Q188" s="7">
        <v>54031816871</v>
      </c>
      <c r="R188" s="9">
        <v>38524</v>
      </c>
      <c r="S188" s="7" t="s">
        <v>255</v>
      </c>
      <c r="T188" s="7" t="s">
        <v>136</v>
      </c>
      <c r="U188" s="7" t="s">
        <v>1429</v>
      </c>
      <c r="V188" s="8" t="s">
        <v>1430</v>
      </c>
      <c r="W188" s="7" t="s">
        <v>139</v>
      </c>
      <c r="X188" s="7" t="s">
        <v>140</v>
      </c>
      <c r="Y188" s="7" t="s">
        <v>167</v>
      </c>
      <c r="Z188" s="7" t="s">
        <v>142</v>
      </c>
      <c r="AB188" s="7">
        <v>3</v>
      </c>
      <c r="AC188" s="7">
        <v>1</v>
      </c>
      <c r="AD188" s="7">
        <v>2</v>
      </c>
      <c r="AE188" s="7" t="s">
        <v>222</v>
      </c>
      <c r="AF188" s="7">
        <v>0</v>
      </c>
      <c r="AG188" s="7" t="s">
        <v>145</v>
      </c>
      <c r="AH188" s="7">
        <v>0</v>
      </c>
      <c r="AI188" s="7" t="s">
        <v>145</v>
      </c>
      <c r="AJ188" s="7">
        <v>1212</v>
      </c>
      <c r="AK188" s="7" t="s">
        <v>223</v>
      </c>
      <c r="AL188" s="7">
        <v>1116</v>
      </c>
      <c r="AM188" s="7" t="s">
        <v>144</v>
      </c>
      <c r="AN188" s="7">
        <v>0</v>
      </c>
      <c r="AO188" s="7" t="s">
        <v>145</v>
      </c>
      <c r="AP188" s="7">
        <v>0</v>
      </c>
      <c r="AQ188" s="7" t="s">
        <v>145</v>
      </c>
      <c r="AR188" s="7">
        <v>0</v>
      </c>
      <c r="AS188" s="7" t="s">
        <v>145</v>
      </c>
      <c r="AU188" s="7">
        <v>0</v>
      </c>
      <c r="AV188" s="7" t="s">
        <v>186</v>
      </c>
      <c r="AW188" s="7">
        <v>7500</v>
      </c>
      <c r="AX188" s="7" t="s">
        <v>375</v>
      </c>
      <c r="AY188" s="7">
        <v>420</v>
      </c>
      <c r="AZ188" s="7" t="s">
        <v>188</v>
      </c>
      <c r="BA188" s="7">
        <v>0</v>
      </c>
      <c r="BB188" s="7" t="s">
        <v>149</v>
      </c>
      <c r="BC188" s="7">
        <v>282</v>
      </c>
      <c r="BD188" s="7" t="s">
        <v>149</v>
      </c>
      <c r="BE188" s="7">
        <v>63</v>
      </c>
      <c r="BF188" s="7" t="s">
        <v>189</v>
      </c>
      <c r="BG188" s="7" t="s">
        <v>151</v>
      </c>
      <c r="BH188" s="7">
        <v>0</v>
      </c>
      <c r="BI188" s="7" t="s">
        <v>148</v>
      </c>
      <c r="BJ188" s="7">
        <v>0</v>
      </c>
      <c r="BK188" s="7">
        <v>0</v>
      </c>
      <c r="BL188" s="7" t="s">
        <v>301</v>
      </c>
      <c r="BM188" s="7">
        <v>0</v>
      </c>
      <c r="BN188" s="7" t="s">
        <v>148</v>
      </c>
      <c r="BO188" s="7">
        <v>96</v>
      </c>
      <c r="BP188" s="7" t="s">
        <v>152</v>
      </c>
      <c r="BR188" s="7">
        <v>0</v>
      </c>
      <c r="BS188" s="7">
        <v>0</v>
      </c>
      <c r="BT188" s="7">
        <v>0</v>
      </c>
      <c r="BU188" s="7" t="s">
        <v>148</v>
      </c>
      <c r="BV188" s="7">
        <v>0</v>
      </c>
      <c r="BW188" s="7" t="s">
        <v>148</v>
      </c>
      <c r="BX188" s="7">
        <v>0</v>
      </c>
      <c r="BY188" s="7" t="s">
        <v>148</v>
      </c>
      <c r="BZ188" s="7">
        <v>1596</v>
      </c>
      <c r="CA188" s="7" t="s">
        <v>247</v>
      </c>
      <c r="CC188" s="7" t="s">
        <v>156</v>
      </c>
      <c r="CD188" s="7" t="s">
        <v>156</v>
      </c>
      <c r="CE188" s="7" t="s">
        <v>157</v>
      </c>
      <c r="CG188" s="7" t="s">
        <v>158</v>
      </c>
      <c r="CH188" s="7" t="s">
        <v>237</v>
      </c>
      <c r="CI188" s="7" t="s">
        <v>177</v>
      </c>
      <c r="CJ188" s="7" t="s">
        <v>127</v>
      </c>
      <c r="CK188" s="7" t="s">
        <v>127</v>
      </c>
    </row>
    <row r="189" spans="1:90" ht="13" x14ac:dyDescent="0.15">
      <c r="A189" s="6">
        <v>44961.592442824069</v>
      </c>
      <c r="B189" s="7" t="s">
        <v>721</v>
      </c>
      <c r="C189" s="7" t="s">
        <v>1246</v>
      </c>
      <c r="D189" s="7" t="s">
        <v>126</v>
      </c>
      <c r="E189" s="7" t="s">
        <v>127</v>
      </c>
      <c r="F189" s="7" t="s">
        <v>1247</v>
      </c>
      <c r="G189" s="7">
        <v>2</v>
      </c>
      <c r="H189" s="7" t="s">
        <v>128</v>
      </c>
      <c r="I189" s="7" t="s">
        <v>129</v>
      </c>
      <c r="J189" s="7" t="s">
        <v>130</v>
      </c>
      <c r="K189" s="7" t="s">
        <v>131</v>
      </c>
      <c r="L189" s="7" t="s">
        <v>1248</v>
      </c>
      <c r="M189" s="7">
        <v>2023010230</v>
      </c>
      <c r="N189" s="7" t="s">
        <v>1249</v>
      </c>
      <c r="O189" s="7">
        <v>11932073677</v>
      </c>
      <c r="P189" s="7">
        <v>509975094</v>
      </c>
      <c r="Q189" s="7">
        <v>47755765857</v>
      </c>
      <c r="R189" s="9">
        <v>37050</v>
      </c>
      <c r="S189" s="7" t="s">
        <v>255</v>
      </c>
      <c r="T189" s="7" t="s">
        <v>136</v>
      </c>
      <c r="U189" s="7" t="s">
        <v>1250</v>
      </c>
      <c r="V189" s="8" t="s">
        <v>1251</v>
      </c>
      <c r="W189" s="7" t="s">
        <v>139</v>
      </c>
      <c r="X189" s="7" t="s">
        <v>140</v>
      </c>
      <c r="Y189" s="7" t="s">
        <v>167</v>
      </c>
      <c r="Z189" s="7" t="s">
        <v>142</v>
      </c>
      <c r="AB189" s="7">
        <v>2</v>
      </c>
      <c r="AC189" s="7">
        <v>1</v>
      </c>
      <c r="AD189" s="7">
        <v>0</v>
      </c>
      <c r="AE189" s="7" t="s">
        <v>143</v>
      </c>
      <c r="AF189" s="7">
        <v>2152</v>
      </c>
      <c r="AG189" s="7" t="s">
        <v>144</v>
      </c>
      <c r="AH189" s="7">
        <v>0</v>
      </c>
      <c r="AI189" s="7" t="s">
        <v>145</v>
      </c>
      <c r="AJ189" s="7">
        <v>0</v>
      </c>
      <c r="AK189" s="7" t="s">
        <v>145</v>
      </c>
      <c r="AL189" s="7">
        <v>0</v>
      </c>
      <c r="AM189" s="7" t="s">
        <v>145</v>
      </c>
      <c r="AN189" s="7">
        <v>2903</v>
      </c>
      <c r="AO189" s="7" t="s">
        <v>144</v>
      </c>
      <c r="AP189" s="7">
        <v>0</v>
      </c>
      <c r="AQ189" s="7" t="s">
        <v>145</v>
      </c>
      <c r="AR189" s="7">
        <v>0</v>
      </c>
      <c r="AS189" s="7" t="s">
        <v>145</v>
      </c>
      <c r="AU189" s="7">
        <v>0</v>
      </c>
      <c r="AV189" s="7" t="s">
        <v>146</v>
      </c>
      <c r="AW189" s="7">
        <v>890</v>
      </c>
      <c r="AX189" s="7" t="s">
        <v>202</v>
      </c>
      <c r="AY189" s="7">
        <v>240</v>
      </c>
      <c r="AZ189" s="7" t="s">
        <v>188</v>
      </c>
      <c r="BA189" s="7">
        <v>97</v>
      </c>
      <c r="BB189" s="7" t="s">
        <v>149</v>
      </c>
      <c r="BC189" s="7">
        <v>213</v>
      </c>
      <c r="BD189" s="7" t="s">
        <v>149</v>
      </c>
      <c r="BE189" s="7">
        <v>107</v>
      </c>
      <c r="BF189" s="7" t="s">
        <v>189</v>
      </c>
      <c r="BG189" s="7" t="s">
        <v>214</v>
      </c>
      <c r="BH189" s="7">
        <v>91</v>
      </c>
      <c r="BI189" s="7" t="s">
        <v>636</v>
      </c>
      <c r="BJ189" s="7">
        <v>300</v>
      </c>
      <c r="BK189" s="7">
        <v>13</v>
      </c>
      <c r="BL189" s="7" t="s">
        <v>301</v>
      </c>
      <c r="BM189" s="7">
        <v>65</v>
      </c>
      <c r="BN189" s="7" t="s">
        <v>191</v>
      </c>
      <c r="BO189" s="7">
        <v>220</v>
      </c>
      <c r="BP189" s="7" t="s">
        <v>152</v>
      </c>
      <c r="BQ189" s="7" t="s">
        <v>1252</v>
      </c>
      <c r="BR189" s="7">
        <v>0</v>
      </c>
      <c r="BS189" s="7">
        <v>0</v>
      </c>
      <c r="BT189" s="7">
        <v>0</v>
      </c>
      <c r="BU189" s="7" t="s">
        <v>148</v>
      </c>
      <c r="BV189" s="7">
        <v>0</v>
      </c>
      <c r="BW189" s="7" t="s">
        <v>148</v>
      </c>
      <c r="BX189" s="7">
        <v>0</v>
      </c>
      <c r="BY189" s="7" t="s">
        <v>148</v>
      </c>
      <c r="BZ189" s="7">
        <v>814</v>
      </c>
      <c r="CA189" s="7" t="s">
        <v>247</v>
      </c>
      <c r="CB189" s="7" t="s">
        <v>1253</v>
      </c>
      <c r="CC189" s="7" t="s">
        <v>156</v>
      </c>
      <c r="CD189" s="7" t="s">
        <v>156</v>
      </c>
      <c r="CE189" s="7" t="s">
        <v>175</v>
      </c>
      <c r="CF189" s="7" t="s">
        <v>127</v>
      </c>
      <c r="CG189" s="7" t="s">
        <v>158</v>
      </c>
      <c r="CH189" s="7" t="s">
        <v>176</v>
      </c>
      <c r="CI189" s="7" t="s">
        <v>203</v>
      </c>
      <c r="CJ189" s="7" t="s">
        <v>126</v>
      </c>
      <c r="CK189" s="7" t="s">
        <v>126</v>
      </c>
    </row>
    <row r="190" spans="1:90" ht="13" x14ac:dyDescent="0.15">
      <c r="A190" s="6">
        <v>44961.596953587963</v>
      </c>
      <c r="B190" s="7" t="s">
        <v>345</v>
      </c>
      <c r="C190" s="7" t="s">
        <v>2398</v>
      </c>
      <c r="D190" s="7" t="s">
        <v>126</v>
      </c>
      <c r="E190" s="7" t="s">
        <v>127</v>
      </c>
      <c r="F190" s="7" t="s">
        <v>2399</v>
      </c>
      <c r="G190" s="7">
        <v>1</v>
      </c>
      <c r="H190" s="7" t="s">
        <v>128</v>
      </c>
      <c r="I190" s="7" t="s">
        <v>129</v>
      </c>
      <c r="J190" s="7" t="s">
        <v>130</v>
      </c>
      <c r="K190" s="7" t="s">
        <v>131</v>
      </c>
      <c r="L190" s="7" t="s">
        <v>2400</v>
      </c>
      <c r="M190" s="7">
        <v>2023010517</v>
      </c>
      <c r="N190" s="7" t="s">
        <v>2401</v>
      </c>
      <c r="O190" s="7">
        <v>11963045838</v>
      </c>
      <c r="P190" s="7">
        <v>583572467</v>
      </c>
      <c r="Q190" s="7">
        <v>54813155804</v>
      </c>
      <c r="R190" s="9">
        <v>38846</v>
      </c>
      <c r="S190" s="7" t="s">
        <v>135</v>
      </c>
      <c r="T190" s="7" t="s">
        <v>136</v>
      </c>
      <c r="U190" s="7" t="s">
        <v>2402</v>
      </c>
      <c r="V190" s="8" t="s">
        <v>2403</v>
      </c>
      <c r="W190" s="7" t="s">
        <v>139</v>
      </c>
      <c r="X190" s="7" t="s">
        <v>140</v>
      </c>
      <c r="Y190" s="7" t="s">
        <v>167</v>
      </c>
      <c r="Z190" s="7" t="s">
        <v>142</v>
      </c>
      <c r="AB190" s="7">
        <v>3</v>
      </c>
      <c r="AC190" s="7">
        <v>3</v>
      </c>
      <c r="AE190" s="7" t="s">
        <v>222</v>
      </c>
      <c r="AF190" s="7">
        <v>0</v>
      </c>
      <c r="AG190" s="7" t="s">
        <v>145</v>
      </c>
      <c r="AH190" s="7">
        <v>0</v>
      </c>
      <c r="AI190" s="7" t="s">
        <v>145</v>
      </c>
      <c r="AJ190" s="7">
        <v>2000</v>
      </c>
      <c r="AK190" s="7" t="s">
        <v>223</v>
      </c>
      <c r="AL190" s="7">
        <v>0</v>
      </c>
      <c r="AM190" s="7" t="s">
        <v>145</v>
      </c>
      <c r="AN190" s="7">
        <v>0</v>
      </c>
      <c r="AO190" s="7" t="s">
        <v>145</v>
      </c>
      <c r="AP190" s="7">
        <v>0</v>
      </c>
      <c r="AQ190" s="7" t="s">
        <v>145</v>
      </c>
      <c r="AR190" s="7">
        <v>431</v>
      </c>
      <c r="AS190" s="7" t="s">
        <v>267</v>
      </c>
      <c r="AT190" s="7" t="s">
        <v>2404</v>
      </c>
      <c r="AU190" s="7">
        <v>0</v>
      </c>
      <c r="AV190" s="7" t="s">
        <v>328</v>
      </c>
      <c r="AW190" s="7">
        <v>0</v>
      </c>
      <c r="AX190" s="7" t="s">
        <v>329</v>
      </c>
      <c r="AY190" s="7">
        <v>104</v>
      </c>
      <c r="AZ190" s="7" t="s">
        <v>188</v>
      </c>
      <c r="BA190" s="7">
        <v>53</v>
      </c>
      <c r="BB190" s="7" t="s">
        <v>149</v>
      </c>
      <c r="BC190" s="7">
        <v>181</v>
      </c>
      <c r="BD190" s="7" t="s">
        <v>149</v>
      </c>
      <c r="BE190" s="7">
        <v>274</v>
      </c>
      <c r="BF190" s="7" t="s">
        <v>189</v>
      </c>
      <c r="BG190" s="7" t="s">
        <v>214</v>
      </c>
      <c r="BH190" s="7">
        <v>327</v>
      </c>
      <c r="BI190" s="7" t="s">
        <v>190</v>
      </c>
      <c r="BJ190" s="7">
        <v>200</v>
      </c>
      <c r="BK190" s="7">
        <v>432</v>
      </c>
      <c r="BL190" s="7" t="s">
        <v>301</v>
      </c>
      <c r="BM190" s="7">
        <v>0</v>
      </c>
      <c r="BN190" s="7" t="s">
        <v>148</v>
      </c>
      <c r="BO190" s="7">
        <v>120</v>
      </c>
      <c r="BP190" s="7" t="s">
        <v>152</v>
      </c>
      <c r="BQ190" s="7" t="s">
        <v>294</v>
      </c>
      <c r="BR190" s="7">
        <v>1</v>
      </c>
      <c r="BS190" s="7">
        <v>0</v>
      </c>
      <c r="BT190" s="7">
        <v>3000</v>
      </c>
      <c r="BU190" s="7" t="s">
        <v>155</v>
      </c>
      <c r="BV190" s="7">
        <v>0</v>
      </c>
      <c r="BW190" s="7" t="s">
        <v>148</v>
      </c>
      <c r="BX190" s="7">
        <v>0</v>
      </c>
      <c r="BY190" s="7" t="s">
        <v>148</v>
      </c>
      <c r="BZ190" s="7">
        <v>25203</v>
      </c>
      <c r="CA190" s="7" t="s">
        <v>478</v>
      </c>
      <c r="CB190" s="7" t="s">
        <v>2405</v>
      </c>
      <c r="CC190" s="7" t="s">
        <v>236</v>
      </c>
      <c r="CD190" s="7" t="s">
        <v>156</v>
      </c>
      <c r="CE190" s="7" t="s">
        <v>157</v>
      </c>
      <c r="CG190" s="7" t="s">
        <v>271</v>
      </c>
      <c r="CH190" s="7" t="s">
        <v>194</v>
      </c>
      <c r="CI190" s="7" t="s">
        <v>203</v>
      </c>
      <c r="CJ190" s="7" t="s">
        <v>127</v>
      </c>
      <c r="CK190" s="7" t="s">
        <v>127</v>
      </c>
    </row>
    <row r="191" spans="1:90" ht="13" x14ac:dyDescent="0.15">
      <c r="A191" s="6">
        <v>44961.600284421293</v>
      </c>
      <c r="B191" s="7" t="s">
        <v>549</v>
      </c>
      <c r="C191" s="7" t="s">
        <v>2419</v>
      </c>
      <c r="D191" s="7" t="s">
        <v>126</v>
      </c>
      <c r="E191" s="7" t="s">
        <v>127</v>
      </c>
      <c r="F191" s="7" t="s">
        <v>2420</v>
      </c>
      <c r="G191" s="7">
        <v>2</v>
      </c>
      <c r="H191" s="7">
        <v>2</v>
      </c>
      <c r="I191" s="7" t="s">
        <v>129</v>
      </c>
      <c r="J191" s="7" t="s">
        <v>274</v>
      </c>
      <c r="K191" s="7" t="s">
        <v>131</v>
      </c>
      <c r="L191" s="7" t="s">
        <v>2421</v>
      </c>
      <c r="M191" s="7">
        <v>2023010520</v>
      </c>
      <c r="N191" s="7" t="s">
        <v>2422</v>
      </c>
      <c r="O191" s="7">
        <v>11986809270</v>
      </c>
      <c r="P191" s="7">
        <v>579601638</v>
      </c>
      <c r="Q191" s="7">
        <v>52574348818</v>
      </c>
      <c r="R191" s="9">
        <v>38175</v>
      </c>
      <c r="S191" s="7" t="s">
        <v>135</v>
      </c>
      <c r="T191" s="7" t="s">
        <v>136</v>
      </c>
      <c r="U191" s="7" t="s">
        <v>2423</v>
      </c>
      <c r="V191" s="8" t="s">
        <v>2424</v>
      </c>
      <c r="W191" s="7" t="s">
        <v>185</v>
      </c>
      <c r="X191" s="7" t="s">
        <v>140</v>
      </c>
      <c r="Y191" s="7" t="s">
        <v>167</v>
      </c>
      <c r="Z191" s="7" t="s">
        <v>142</v>
      </c>
      <c r="AB191" s="7">
        <v>4</v>
      </c>
      <c r="AC191" s="7">
        <v>1</v>
      </c>
      <c r="AD191" s="7">
        <v>3</v>
      </c>
      <c r="AE191" s="7" t="s">
        <v>143</v>
      </c>
      <c r="AF191" s="7">
        <v>0</v>
      </c>
      <c r="AG191" s="7" t="s">
        <v>145</v>
      </c>
      <c r="AH191" s="7">
        <v>0</v>
      </c>
      <c r="AI191" s="7" t="s">
        <v>145</v>
      </c>
      <c r="AJ191" s="7">
        <v>2280</v>
      </c>
      <c r="AK191" s="7" t="s">
        <v>144</v>
      </c>
      <c r="AL191" s="7">
        <v>0</v>
      </c>
      <c r="AM191" s="7" t="s">
        <v>145</v>
      </c>
      <c r="AN191" s="7">
        <v>0</v>
      </c>
      <c r="AO191" s="7" t="s">
        <v>145</v>
      </c>
      <c r="AP191" s="7">
        <v>0</v>
      </c>
      <c r="AQ191" s="7" t="s">
        <v>145</v>
      </c>
      <c r="AR191" s="7">
        <v>0</v>
      </c>
      <c r="AS191" s="7" t="s">
        <v>145</v>
      </c>
      <c r="AU191" s="7">
        <v>0</v>
      </c>
      <c r="AV191" s="7" t="s">
        <v>186</v>
      </c>
      <c r="AW191" s="7">
        <v>0</v>
      </c>
      <c r="AX191" s="7" t="s">
        <v>187</v>
      </c>
      <c r="AY191" s="7">
        <v>2000</v>
      </c>
      <c r="AZ191" s="7" t="s">
        <v>154</v>
      </c>
      <c r="BA191" s="7">
        <v>122</v>
      </c>
      <c r="BB191" s="7" t="s">
        <v>149</v>
      </c>
      <c r="BC191" s="7">
        <v>350</v>
      </c>
      <c r="BD191" s="7" t="s">
        <v>149</v>
      </c>
      <c r="BE191" s="7">
        <v>700</v>
      </c>
      <c r="BF191" s="7" t="s">
        <v>300</v>
      </c>
      <c r="BG191" s="7" t="s">
        <v>214</v>
      </c>
      <c r="BH191" s="7">
        <v>127</v>
      </c>
      <c r="BI191" s="7" t="s">
        <v>190</v>
      </c>
      <c r="BJ191" s="7">
        <v>1030</v>
      </c>
      <c r="BK191" s="7">
        <v>0</v>
      </c>
      <c r="BL191" s="7" t="s">
        <v>148</v>
      </c>
      <c r="BM191" s="7">
        <v>0</v>
      </c>
      <c r="BN191" s="7" t="s">
        <v>148</v>
      </c>
      <c r="BO191" s="7">
        <v>800</v>
      </c>
      <c r="BP191" s="7" t="s">
        <v>192</v>
      </c>
      <c r="BQ191" s="7" t="s">
        <v>2425</v>
      </c>
      <c r="BR191" s="7">
        <v>2</v>
      </c>
      <c r="BS191" s="7">
        <v>0</v>
      </c>
      <c r="BT191" s="7">
        <v>800</v>
      </c>
      <c r="BU191" s="7" t="s">
        <v>155</v>
      </c>
      <c r="BV191" s="7">
        <v>5436</v>
      </c>
      <c r="BW191" s="7" t="s">
        <v>247</v>
      </c>
      <c r="BX191" s="7">
        <v>0</v>
      </c>
      <c r="BY191" s="7" t="s">
        <v>247</v>
      </c>
      <c r="BZ191" s="7">
        <v>7480</v>
      </c>
      <c r="CA191" s="7" t="s">
        <v>247</v>
      </c>
      <c r="CB191" s="7" t="s">
        <v>2426</v>
      </c>
      <c r="CC191" s="7" t="s">
        <v>379</v>
      </c>
      <c r="CD191" s="7" t="s">
        <v>379</v>
      </c>
      <c r="CE191" s="7" t="s">
        <v>175</v>
      </c>
      <c r="CF191" s="7" t="s">
        <v>418</v>
      </c>
      <c r="CG191" s="7" t="s">
        <v>1045</v>
      </c>
      <c r="CH191" s="7" t="s">
        <v>194</v>
      </c>
      <c r="CI191" s="7" t="s">
        <v>194</v>
      </c>
      <c r="CJ191" s="7" t="s">
        <v>127</v>
      </c>
      <c r="CK191" s="7" t="s">
        <v>127</v>
      </c>
    </row>
    <row r="192" spans="1:90" ht="13" x14ac:dyDescent="0.15">
      <c r="A192" s="6">
        <v>44961.602097372685</v>
      </c>
      <c r="B192" s="7" t="s">
        <v>314</v>
      </c>
      <c r="C192" s="7" t="s">
        <v>1073</v>
      </c>
      <c r="D192" s="7" t="s">
        <v>126</v>
      </c>
      <c r="E192" s="7" t="s">
        <v>127</v>
      </c>
      <c r="F192" s="7" t="s">
        <v>1074</v>
      </c>
      <c r="G192" s="7">
        <v>1</v>
      </c>
      <c r="H192" s="7" t="s">
        <v>128</v>
      </c>
      <c r="I192" s="7" t="s">
        <v>129</v>
      </c>
      <c r="J192" s="7" t="s">
        <v>131</v>
      </c>
      <c r="K192" s="7" t="s">
        <v>130</v>
      </c>
      <c r="L192" s="7" t="s">
        <v>1075</v>
      </c>
      <c r="M192" s="7">
        <v>2023010193</v>
      </c>
      <c r="N192" s="7" t="s">
        <v>1076</v>
      </c>
      <c r="O192" s="7">
        <v>11932189881</v>
      </c>
      <c r="P192" s="7">
        <v>397580708</v>
      </c>
      <c r="Q192" s="7">
        <v>51477355855</v>
      </c>
      <c r="R192" s="9">
        <v>38253</v>
      </c>
      <c r="S192" s="7" t="s">
        <v>164</v>
      </c>
      <c r="T192" s="7" t="s">
        <v>136</v>
      </c>
      <c r="U192" s="7" t="s">
        <v>1077</v>
      </c>
      <c r="V192" s="8" t="s">
        <v>1078</v>
      </c>
      <c r="W192" s="7" t="s">
        <v>139</v>
      </c>
      <c r="X192" s="7" t="s">
        <v>140</v>
      </c>
      <c r="Y192" s="7" t="s">
        <v>167</v>
      </c>
      <c r="Z192" s="7" t="s">
        <v>142</v>
      </c>
      <c r="AB192" s="7">
        <v>4</v>
      </c>
      <c r="AC192" s="7">
        <v>1</v>
      </c>
      <c r="AD192" s="7">
        <v>3</v>
      </c>
      <c r="AE192" s="7" t="s">
        <v>143</v>
      </c>
      <c r="AF192" s="7">
        <v>0</v>
      </c>
      <c r="AG192" s="7" t="s">
        <v>145</v>
      </c>
      <c r="AH192" s="7">
        <v>2963</v>
      </c>
      <c r="AI192" s="7" t="s">
        <v>144</v>
      </c>
      <c r="AJ192" s="7">
        <v>3257</v>
      </c>
      <c r="AK192" s="7" t="s">
        <v>144</v>
      </c>
      <c r="AL192" s="7">
        <v>0</v>
      </c>
      <c r="AM192" s="7" t="s">
        <v>145</v>
      </c>
      <c r="AN192" s="7">
        <v>0</v>
      </c>
      <c r="AO192" s="7" t="s">
        <v>145</v>
      </c>
      <c r="AP192" s="7">
        <v>0</v>
      </c>
      <c r="AQ192" s="7" t="s">
        <v>145</v>
      </c>
      <c r="AR192" s="7">
        <v>0</v>
      </c>
      <c r="AS192" s="7" t="s">
        <v>145</v>
      </c>
      <c r="AU192" s="7">
        <v>0</v>
      </c>
      <c r="AV192" s="7" t="s">
        <v>186</v>
      </c>
      <c r="AW192" s="7">
        <v>0</v>
      </c>
      <c r="AX192" s="7" t="s">
        <v>187</v>
      </c>
      <c r="AY192" s="7">
        <v>8080</v>
      </c>
      <c r="AZ192" s="7" t="s">
        <v>188</v>
      </c>
      <c r="BA192" s="7">
        <v>105</v>
      </c>
      <c r="BB192" s="7" t="s">
        <v>149</v>
      </c>
      <c r="BC192" s="7">
        <v>200</v>
      </c>
      <c r="BD192" s="7" t="s">
        <v>149</v>
      </c>
      <c r="BE192" s="7">
        <v>111</v>
      </c>
      <c r="BF192" s="7" t="s">
        <v>189</v>
      </c>
      <c r="BG192" s="7" t="s">
        <v>214</v>
      </c>
      <c r="BH192" s="7">
        <v>90</v>
      </c>
      <c r="BI192" s="7" t="s">
        <v>190</v>
      </c>
      <c r="BJ192" s="7">
        <v>400</v>
      </c>
      <c r="BK192" s="7">
        <v>0</v>
      </c>
      <c r="BL192" s="7" t="s">
        <v>148</v>
      </c>
      <c r="BM192" s="7">
        <v>0</v>
      </c>
      <c r="BN192" s="7" t="s">
        <v>191</v>
      </c>
      <c r="BO192" s="7">
        <v>1000</v>
      </c>
      <c r="BP192" s="7" t="s">
        <v>245</v>
      </c>
      <c r="BR192" s="7">
        <v>1</v>
      </c>
      <c r="BS192" s="7">
        <v>0</v>
      </c>
      <c r="BT192" s="7">
        <v>1350</v>
      </c>
      <c r="BU192" s="7" t="s">
        <v>247</v>
      </c>
      <c r="BV192" s="7">
        <v>0</v>
      </c>
      <c r="BW192" s="7" t="s">
        <v>247</v>
      </c>
      <c r="BX192" s="7">
        <v>0</v>
      </c>
      <c r="BY192" s="7" t="s">
        <v>247</v>
      </c>
      <c r="BZ192" s="7">
        <v>0</v>
      </c>
      <c r="CA192" s="7" t="s">
        <v>148</v>
      </c>
      <c r="CC192" s="7" t="s">
        <v>156</v>
      </c>
      <c r="CD192" s="7" t="s">
        <v>156</v>
      </c>
      <c r="CE192" s="7" t="s">
        <v>175</v>
      </c>
      <c r="CG192" s="7" t="s">
        <v>158</v>
      </c>
      <c r="CH192" s="7" t="s">
        <v>203</v>
      </c>
      <c r="CI192" s="7" t="s">
        <v>177</v>
      </c>
      <c r="CJ192" s="7" t="s">
        <v>127</v>
      </c>
      <c r="CK192" s="7" t="s">
        <v>127</v>
      </c>
    </row>
    <row r="193" spans="1:90" ht="13" x14ac:dyDescent="0.15">
      <c r="A193" s="6">
        <v>44961.604029050926</v>
      </c>
      <c r="B193" s="7" t="s">
        <v>330</v>
      </c>
      <c r="C193" s="7" t="s">
        <v>1813</v>
      </c>
      <c r="D193" s="7" t="s">
        <v>126</v>
      </c>
      <c r="E193" s="7" t="s">
        <v>126</v>
      </c>
      <c r="F193" s="7" t="s">
        <v>127</v>
      </c>
      <c r="G193" s="7">
        <v>1</v>
      </c>
      <c r="H193" s="7" t="s">
        <v>128</v>
      </c>
      <c r="I193" s="7" t="s">
        <v>129</v>
      </c>
      <c r="J193" s="7" t="s">
        <v>130</v>
      </c>
      <c r="K193" s="7" t="s">
        <v>131</v>
      </c>
      <c r="L193" s="7" t="s">
        <v>1814</v>
      </c>
      <c r="M193" s="7">
        <v>2023010381</v>
      </c>
      <c r="N193" s="7" t="s">
        <v>1815</v>
      </c>
      <c r="O193" s="7">
        <v>11983723057</v>
      </c>
      <c r="P193" s="7">
        <v>169780648</v>
      </c>
      <c r="Q193" s="7">
        <v>51069174840</v>
      </c>
      <c r="R193" s="9">
        <v>38578</v>
      </c>
      <c r="S193" s="7" t="s">
        <v>1580</v>
      </c>
      <c r="T193" s="7" t="s">
        <v>136</v>
      </c>
      <c r="U193" s="7" t="s">
        <v>1816</v>
      </c>
      <c r="V193" s="8" t="s">
        <v>1817</v>
      </c>
      <c r="W193" s="7" t="s">
        <v>139</v>
      </c>
      <c r="X193" s="7" t="s">
        <v>140</v>
      </c>
      <c r="Y193" s="7" t="s">
        <v>167</v>
      </c>
      <c r="Z193" s="7" t="s">
        <v>142</v>
      </c>
      <c r="AB193" s="7">
        <v>4</v>
      </c>
      <c r="AC193" s="7">
        <v>4</v>
      </c>
      <c r="AE193" s="7" t="s">
        <v>143</v>
      </c>
      <c r="AF193" s="7">
        <v>0</v>
      </c>
      <c r="AG193" s="7" t="s">
        <v>145</v>
      </c>
      <c r="AH193" s="7">
        <v>7800</v>
      </c>
      <c r="AI193" s="7" t="s">
        <v>144</v>
      </c>
      <c r="AJ193" s="7">
        <v>1200</v>
      </c>
      <c r="AK193" s="7" t="s">
        <v>144</v>
      </c>
      <c r="AL193" s="7">
        <v>0</v>
      </c>
      <c r="AM193" s="7" t="s">
        <v>145</v>
      </c>
      <c r="AN193" s="7">
        <v>0</v>
      </c>
      <c r="AO193" s="7" t="s">
        <v>145</v>
      </c>
      <c r="AP193" s="7">
        <v>1212</v>
      </c>
      <c r="AQ193" s="7" t="s">
        <v>211</v>
      </c>
      <c r="AR193" s="7">
        <v>0</v>
      </c>
      <c r="AS193" s="7" t="s">
        <v>145</v>
      </c>
      <c r="AU193" s="7">
        <v>1</v>
      </c>
      <c r="AV193" s="7" t="s">
        <v>186</v>
      </c>
      <c r="AW193" s="7">
        <v>0</v>
      </c>
      <c r="AX193" s="7" t="s">
        <v>187</v>
      </c>
      <c r="AY193" s="7">
        <v>0</v>
      </c>
      <c r="AZ193" s="7" t="s">
        <v>188</v>
      </c>
      <c r="BA193" s="7">
        <v>282</v>
      </c>
      <c r="BB193" s="7" t="s">
        <v>149</v>
      </c>
      <c r="BC193" s="7">
        <v>141</v>
      </c>
      <c r="BD193" s="7" t="s">
        <v>149</v>
      </c>
      <c r="BE193" s="7">
        <v>197</v>
      </c>
      <c r="BF193" s="7" t="s">
        <v>189</v>
      </c>
      <c r="BG193" s="7" t="s">
        <v>214</v>
      </c>
      <c r="BH193" s="7">
        <v>89</v>
      </c>
      <c r="BI193" s="7" t="s">
        <v>190</v>
      </c>
      <c r="BJ193" s="7">
        <v>200</v>
      </c>
      <c r="BK193" s="7">
        <v>0</v>
      </c>
      <c r="BL193" s="7" t="s">
        <v>148</v>
      </c>
      <c r="BM193" s="7">
        <v>0</v>
      </c>
      <c r="BN193" s="7" t="s">
        <v>148</v>
      </c>
      <c r="BO193" s="7">
        <v>19</v>
      </c>
      <c r="BP193" s="7" t="s">
        <v>152</v>
      </c>
      <c r="BQ193" s="7" t="s">
        <v>468</v>
      </c>
      <c r="BR193" s="7">
        <v>1</v>
      </c>
      <c r="BS193" s="7">
        <v>0</v>
      </c>
      <c r="BT193" s="7">
        <v>1599</v>
      </c>
      <c r="BU193" s="7" t="s">
        <v>247</v>
      </c>
      <c r="BV193" s="7">
        <v>0</v>
      </c>
      <c r="BW193" s="7" t="s">
        <v>148</v>
      </c>
      <c r="BX193" s="7">
        <v>194</v>
      </c>
      <c r="BY193" s="7" t="s">
        <v>247</v>
      </c>
      <c r="BZ193" s="7">
        <v>0</v>
      </c>
      <c r="CA193" s="7" t="s">
        <v>148</v>
      </c>
      <c r="CC193" s="7" t="s">
        <v>156</v>
      </c>
      <c r="CD193" s="7" t="s">
        <v>156</v>
      </c>
      <c r="CE193" s="7" t="s">
        <v>157</v>
      </c>
      <c r="CF193" s="7" t="s">
        <v>127</v>
      </c>
      <c r="CG193" s="7" t="s">
        <v>158</v>
      </c>
      <c r="CH193" s="7" t="s">
        <v>177</v>
      </c>
      <c r="CI193" s="7" t="s">
        <v>177</v>
      </c>
      <c r="CJ193" s="7" t="s">
        <v>127</v>
      </c>
      <c r="CK193" s="7" t="s">
        <v>127</v>
      </c>
    </row>
    <row r="194" spans="1:90" ht="13" x14ac:dyDescent="0.15">
      <c r="A194" s="6">
        <v>44961.60464189815</v>
      </c>
      <c r="B194" s="7" t="s">
        <v>124</v>
      </c>
      <c r="C194" s="7" t="s">
        <v>2326</v>
      </c>
      <c r="D194" s="7" t="s">
        <v>126</v>
      </c>
      <c r="E194" s="7" t="s">
        <v>126</v>
      </c>
      <c r="F194" s="7" t="s">
        <v>2327</v>
      </c>
      <c r="G194" s="7">
        <v>4</v>
      </c>
      <c r="H194" s="7" t="s">
        <v>128</v>
      </c>
      <c r="I194" s="7" t="s">
        <v>129</v>
      </c>
      <c r="J194" s="7" t="s">
        <v>131</v>
      </c>
      <c r="K194" s="7" t="s">
        <v>274</v>
      </c>
      <c r="L194" s="7" t="s">
        <v>2328</v>
      </c>
      <c r="M194" s="7">
        <v>2023010499</v>
      </c>
      <c r="N194" s="7" t="s">
        <v>2329</v>
      </c>
      <c r="O194" s="7">
        <v>11951345633</v>
      </c>
      <c r="P194" s="7">
        <v>577877483</v>
      </c>
      <c r="Q194" s="7">
        <v>47153807810</v>
      </c>
      <c r="R194" s="9">
        <v>38113</v>
      </c>
      <c r="S194" s="7" t="s">
        <v>135</v>
      </c>
      <c r="T194" s="7" t="s">
        <v>136</v>
      </c>
      <c r="U194" s="7" t="s">
        <v>2330</v>
      </c>
      <c r="V194" s="8" t="s">
        <v>2331</v>
      </c>
      <c r="W194" s="7" t="s">
        <v>502</v>
      </c>
      <c r="X194" s="7" t="s">
        <v>140</v>
      </c>
      <c r="Y194" s="7" t="s">
        <v>167</v>
      </c>
      <c r="Z194" s="7" t="s">
        <v>142</v>
      </c>
      <c r="AB194" s="7">
        <v>4</v>
      </c>
      <c r="AC194" s="7">
        <v>4</v>
      </c>
      <c r="AD194" s="7">
        <v>0</v>
      </c>
      <c r="AE194" s="7" t="s">
        <v>222</v>
      </c>
      <c r="AF194" s="7">
        <v>0</v>
      </c>
      <c r="AG194" s="7" t="s">
        <v>145</v>
      </c>
      <c r="AH194" s="7">
        <v>2880</v>
      </c>
      <c r="AI194" s="7" t="s">
        <v>144</v>
      </c>
      <c r="AJ194" s="7">
        <v>0</v>
      </c>
      <c r="AK194" s="7" t="s">
        <v>145</v>
      </c>
      <c r="AL194" s="7">
        <v>0</v>
      </c>
      <c r="AM194" s="7" t="s">
        <v>145</v>
      </c>
      <c r="AN194" s="7">
        <v>0</v>
      </c>
      <c r="AO194" s="7" t="s">
        <v>145</v>
      </c>
      <c r="AP194" s="7">
        <v>0</v>
      </c>
      <c r="AQ194" s="7" t="s">
        <v>145</v>
      </c>
      <c r="AR194" s="7">
        <v>0</v>
      </c>
      <c r="AS194" s="7" t="s">
        <v>145</v>
      </c>
      <c r="AU194" s="7">
        <v>0</v>
      </c>
      <c r="AV194" s="7" t="s">
        <v>186</v>
      </c>
      <c r="AW194" s="7">
        <v>675</v>
      </c>
      <c r="AX194" s="7" t="s">
        <v>375</v>
      </c>
      <c r="AY194" s="7">
        <v>0</v>
      </c>
      <c r="AZ194" s="7" t="s">
        <v>148</v>
      </c>
      <c r="BA194" s="7">
        <v>0</v>
      </c>
      <c r="BB194" s="7" t="s">
        <v>149</v>
      </c>
      <c r="BC194" s="7">
        <v>206</v>
      </c>
      <c r="BD194" s="7" t="s">
        <v>149</v>
      </c>
      <c r="BE194" s="7">
        <v>0</v>
      </c>
      <c r="BF194" s="7" t="s">
        <v>148</v>
      </c>
      <c r="BG194" s="7" t="s">
        <v>151</v>
      </c>
      <c r="BH194" s="7">
        <v>0</v>
      </c>
      <c r="BI194" s="7" t="s">
        <v>148</v>
      </c>
      <c r="BJ194" s="7">
        <v>0</v>
      </c>
      <c r="BK194" s="7">
        <v>525</v>
      </c>
      <c r="BL194" s="7" t="s">
        <v>301</v>
      </c>
      <c r="BM194" s="7">
        <v>0</v>
      </c>
      <c r="BN194" s="7" t="s">
        <v>148</v>
      </c>
      <c r="BO194" s="7">
        <v>72</v>
      </c>
      <c r="BP194" s="7" t="s">
        <v>152</v>
      </c>
      <c r="BQ194" s="7" t="s">
        <v>294</v>
      </c>
      <c r="BR194" s="7">
        <v>0</v>
      </c>
      <c r="BS194" s="7">
        <v>0</v>
      </c>
      <c r="BT194" s="7">
        <v>0</v>
      </c>
      <c r="BU194" s="7" t="s">
        <v>148</v>
      </c>
      <c r="BV194" s="7">
        <v>0</v>
      </c>
      <c r="BW194" s="7" t="s">
        <v>247</v>
      </c>
      <c r="BX194" s="7">
        <v>595</v>
      </c>
      <c r="BY194" s="7" t="s">
        <v>247</v>
      </c>
      <c r="BZ194" s="7">
        <v>70000</v>
      </c>
      <c r="CA194" s="7" t="s">
        <v>155</v>
      </c>
      <c r="CC194" s="7" t="s">
        <v>379</v>
      </c>
      <c r="CD194" s="7" t="s">
        <v>379</v>
      </c>
      <c r="CE194" s="7" t="s">
        <v>157</v>
      </c>
      <c r="CF194" s="7" t="s">
        <v>418</v>
      </c>
      <c r="CG194" s="7" t="s">
        <v>158</v>
      </c>
      <c r="CH194" s="7" t="s">
        <v>194</v>
      </c>
      <c r="CI194" s="7" t="s">
        <v>177</v>
      </c>
      <c r="CJ194" s="7" t="s">
        <v>127</v>
      </c>
      <c r="CK194" s="7" t="s">
        <v>127</v>
      </c>
    </row>
    <row r="195" spans="1:90" ht="13" x14ac:dyDescent="0.15">
      <c r="A195" s="6">
        <v>44961.605178958329</v>
      </c>
      <c r="B195" s="7" t="s">
        <v>204</v>
      </c>
      <c r="C195" s="7" t="s">
        <v>2118</v>
      </c>
      <c r="D195" s="7" t="s">
        <v>126</v>
      </c>
      <c r="E195" s="7" t="s">
        <v>127</v>
      </c>
      <c r="F195" s="7" t="s">
        <v>127</v>
      </c>
      <c r="G195" s="7" t="s">
        <v>128</v>
      </c>
      <c r="H195" s="7" t="s">
        <v>128</v>
      </c>
      <c r="I195" s="7" t="s">
        <v>129</v>
      </c>
      <c r="J195" s="7" t="s">
        <v>131</v>
      </c>
      <c r="K195" s="7" t="s">
        <v>274</v>
      </c>
      <c r="L195" s="7" t="s">
        <v>2119</v>
      </c>
      <c r="M195" s="7">
        <v>2023010453</v>
      </c>
      <c r="N195" s="7" t="s">
        <v>2120</v>
      </c>
      <c r="O195" s="7">
        <v>11954001265</v>
      </c>
      <c r="P195" s="7">
        <v>607762986</v>
      </c>
      <c r="Q195" s="7">
        <v>46160800892</v>
      </c>
      <c r="R195" s="9">
        <v>38466</v>
      </c>
      <c r="S195" s="7" t="s">
        <v>255</v>
      </c>
      <c r="T195" s="7" t="s">
        <v>136</v>
      </c>
      <c r="U195" s="7" t="s">
        <v>2121</v>
      </c>
      <c r="V195" s="8" t="s">
        <v>2122</v>
      </c>
      <c r="W195" s="7" t="s">
        <v>502</v>
      </c>
      <c r="X195" s="7" t="s">
        <v>140</v>
      </c>
      <c r="Y195" s="7" t="s">
        <v>167</v>
      </c>
      <c r="Z195" s="7" t="s">
        <v>142</v>
      </c>
      <c r="AB195" s="7">
        <v>3</v>
      </c>
      <c r="AC195" s="7">
        <v>3</v>
      </c>
      <c r="AE195" s="7" t="s">
        <v>222</v>
      </c>
      <c r="AF195" s="7">
        <v>0</v>
      </c>
      <c r="AG195" s="7" t="s">
        <v>145</v>
      </c>
      <c r="AH195" s="7">
        <v>11000</v>
      </c>
      <c r="AI195" s="7" t="s">
        <v>223</v>
      </c>
      <c r="AJ195" s="7">
        <v>0</v>
      </c>
      <c r="AK195" s="7" t="s">
        <v>145</v>
      </c>
      <c r="AL195" s="7">
        <v>0</v>
      </c>
      <c r="AM195" s="7" t="s">
        <v>145</v>
      </c>
      <c r="AN195" s="7">
        <v>0</v>
      </c>
      <c r="AO195" s="7" t="s">
        <v>145</v>
      </c>
      <c r="AP195" s="7">
        <v>0</v>
      </c>
      <c r="AQ195" s="7" t="s">
        <v>145</v>
      </c>
      <c r="AR195" s="7">
        <v>1465</v>
      </c>
      <c r="AS195" s="7" t="s">
        <v>224</v>
      </c>
      <c r="AU195" s="7">
        <v>0</v>
      </c>
      <c r="AV195" s="7" t="s">
        <v>146</v>
      </c>
      <c r="AW195" s="7">
        <v>1700</v>
      </c>
      <c r="AX195" s="7" t="s">
        <v>147</v>
      </c>
      <c r="AY195" s="7">
        <v>0</v>
      </c>
      <c r="AZ195" s="7" t="s">
        <v>148</v>
      </c>
      <c r="BA195" s="7">
        <v>88</v>
      </c>
      <c r="BB195" s="7" t="s">
        <v>149</v>
      </c>
      <c r="BC195" s="7">
        <v>144</v>
      </c>
      <c r="BD195" s="7" t="s">
        <v>149</v>
      </c>
      <c r="BE195" s="7">
        <v>197</v>
      </c>
      <c r="BF195" s="7" t="s">
        <v>189</v>
      </c>
      <c r="BG195" s="7" t="s">
        <v>214</v>
      </c>
      <c r="BH195" s="7">
        <v>92</v>
      </c>
      <c r="BI195" s="7" t="s">
        <v>190</v>
      </c>
      <c r="BJ195" s="7">
        <v>0</v>
      </c>
      <c r="BK195" s="7">
        <v>362</v>
      </c>
      <c r="BL195" s="7" t="s">
        <v>301</v>
      </c>
      <c r="BM195" s="7">
        <v>0</v>
      </c>
      <c r="BN195" s="7" t="s">
        <v>148</v>
      </c>
      <c r="BO195" s="7">
        <v>138</v>
      </c>
      <c r="BP195" s="7" t="s">
        <v>152</v>
      </c>
      <c r="BQ195" s="7" t="s">
        <v>2123</v>
      </c>
      <c r="BR195" s="7">
        <v>1</v>
      </c>
      <c r="BS195" s="7">
        <v>1</v>
      </c>
      <c r="BT195" s="7">
        <v>1000</v>
      </c>
      <c r="BU195" s="7" t="s">
        <v>155</v>
      </c>
      <c r="BV195" s="7">
        <v>0</v>
      </c>
      <c r="BW195" s="7" t="s">
        <v>148</v>
      </c>
      <c r="BX195" s="7">
        <v>0</v>
      </c>
      <c r="BY195" s="7" t="s">
        <v>148</v>
      </c>
      <c r="BZ195" s="7">
        <v>0</v>
      </c>
      <c r="CA195" s="7" t="s">
        <v>148</v>
      </c>
      <c r="CC195" s="7" t="s">
        <v>156</v>
      </c>
      <c r="CD195" s="7" t="s">
        <v>156</v>
      </c>
      <c r="CE195" s="7" t="s">
        <v>157</v>
      </c>
      <c r="CG195" s="7" t="s">
        <v>158</v>
      </c>
      <c r="CH195" s="7" t="s">
        <v>176</v>
      </c>
      <c r="CI195" s="7" t="s">
        <v>177</v>
      </c>
      <c r="CJ195" s="7" t="s">
        <v>127</v>
      </c>
      <c r="CK195" s="7" t="s">
        <v>127</v>
      </c>
    </row>
    <row r="196" spans="1:90" ht="13" x14ac:dyDescent="0.15">
      <c r="A196" s="6">
        <v>44961.607923738426</v>
      </c>
      <c r="B196" s="7" t="s">
        <v>721</v>
      </c>
      <c r="C196" s="7" t="s">
        <v>3184</v>
      </c>
      <c r="D196" s="7" t="s">
        <v>126</v>
      </c>
      <c r="E196" s="7" t="s">
        <v>127</v>
      </c>
      <c r="F196" s="7" t="s">
        <v>127</v>
      </c>
      <c r="G196" s="7" t="s">
        <v>128</v>
      </c>
      <c r="H196" s="7" t="s">
        <v>128</v>
      </c>
      <c r="I196" s="7" t="s">
        <v>129</v>
      </c>
      <c r="J196" s="7" t="s">
        <v>131</v>
      </c>
      <c r="K196" s="7" t="s">
        <v>274</v>
      </c>
      <c r="L196" s="7" t="s">
        <v>3185</v>
      </c>
      <c r="M196" s="7">
        <v>2023010743</v>
      </c>
      <c r="N196" s="7" t="s">
        <v>3186</v>
      </c>
      <c r="O196" s="7">
        <v>11961420484</v>
      </c>
      <c r="P196" s="7">
        <v>520803954</v>
      </c>
      <c r="Q196" s="7">
        <v>50992291828</v>
      </c>
      <c r="R196" s="9">
        <v>38583</v>
      </c>
      <c r="S196" s="7" t="s">
        <v>255</v>
      </c>
      <c r="T196" s="7" t="s">
        <v>136</v>
      </c>
      <c r="U196" s="7" t="s">
        <v>3187</v>
      </c>
      <c r="V196" s="8" t="s">
        <v>3188</v>
      </c>
      <c r="W196" s="7" t="s">
        <v>139</v>
      </c>
      <c r="X196" s="7" t="s">
        <v>140</v>
      </c>
      <c r="Y196" s="7" t="s">
        <v>167</v>
      </c>
      <c r="Z196" s="7" t="s">
        <v>142</v>
      </c>
      <c r="AB196" s="7">
        <v>2</v>
      </c>
      <c r="AC196" s="7">
        <v>2</v>
      </c>
      <c r="AE196" s="7" t="s">
        <v>143</v>
      </c>
      <c r="AF196" s="7">
        <v>0</v>
      </c>
      <c r="AG196" s="7" t="s">
        <v>145</v>
      </c>
      <c r="AH196" s="7">
        <v>0</v>
      </c>
      <c r="AI196" s="7" t="s">
        <v>145</v>
      </c>
      <c r="AJ196" s="7">
        <v>1500</v>
      </c>
      <c r="AK196" s="7" t="s">
        <v>210</v>
      </c>
      <c r="AL196" s="7">
        <v>0</v>
      </c>
      <c r="AM196" s="7" t="s">
        <v>145</v>
      </c>
      <c r="AN196" s="7">
        <v>0</v>
      </c>
      <c r="AO196" s="7" t="s">
        <v>145</v>
      </c>
      <c r="AP196" s="7">
        <v>0</v>
      </c>
      <c r="AQ196" s="7" t="s">
        <v>145</v>
      </c>
      <c r="AR196" s="7">
        <v>0</v>
      </c>
      <c r="AS196" s="7" t="s">
        <v>145</v>
      </c>
      <c r="AU196" s="7">
        <v>0</v>
      </c>
      <c r="AV196" s="7" t="s">
        <v>186</v>
      </c>
      <c r="AW196" s="7">
        <v>0</v>
      </c>
      <c r="AX196" s="7" t="s">
        <v>187</v>
      </c>
      <c r="AY196" s="7">
        <v>1275</v>
      </c>
      <c r="AZ196" s="7" t="s">
        <v>188</v>
      </c>
      <c r="BA196" s="7">
        <v>80</v>
      </c>
      <c r="BB196" s="7" t="s">
        <v>169</v>
      </c>
      <c r="BC196" s="7">
        <v>103</v>
      </c>
      <c r="BD196" s="7" t="s">
        <v>149</v>
      </c>
      <c r="BE196" s="7">
        <v>20</v>
      </c>
      <c r="BF196" s="7" t="s">
        <v>300</v>
      </c>
      <c r="BG196" s="7" t="s">
        <v>170</v>
      </c>
      <c r="BH196" s="7">
        <v>100</v>
      </c>
      <c r="BI196" s="7" t="s">
        <v>171</v>
      </c>
      <c r="BJ196" s="7">
        <v>0</v>
      </c>
      <c r="BK196" s="7">
        <v>0</v>
      </c>
      <c r="BL196" s="7" t="s">
        <v>148</v>
      </c>
      <c r="BM196" s="7">
        <v>0</v>
      </c>
      <c r="BN196" s="7" t="s">
        <v>191</v>
      </c>
      <c r="BO196" s="7">
        <v>200</v>
      </c>
      <c r="BP196" s="7" t="s">
        <v>152</v>
      </c>
      <c r="BQ196" s="7" t="s">
        <v>3189</v>
      </c>
      <c r="BR196" s="7">
        <v>0</v>
      </c>
      <c r="BS196" s="7">
        <v>0</v>
      </c>
      <c r="BT196" s="7">
        <v>0</v>
      </c>
      <c r="BU196" s="7" t="s">
        <v>148</v>
      </c>
      <c r="BV196" s="7">
        <v>0</v>
      </c>
      <c r="BW196" s="7" t="s">
        <v>148</v>
      </c>
      <c r="BX196" s="7">
        <v>0</v>
      </c>
      <c r="BY196" s="7" t="s">
        <v>148</v>
      </c>
      <c r="BZ196" s="7">
        <v>0</v>
      </c>
      <c r="CA196" s="7" t="s">
        <v>148</v>
      </c>
      <c r="CC196" s="7" t="s">
        <v>156</v>
      </c>
      <c r="CD196" s="7" t="s">
        <v>156</v>
      </c>
      <c r="CE196" s="7" t="s">
        <v>157</v>
      </c>
      <c r="CF196" s="7" t="s">
        <v>127</v>
      </c>
      <c r="CG196" s="7" t="s">
        <v>158</v>
      </c>
      <c r="CH196" s="7" t="s">
        <v>159</v>
      </c>
      <c r="CI196" s="7" t="s">
        <v>177</v>
      </c>
      <c r="CJ196" s="7" t="s">
        <v>127</v>
      </c>
      <c r="CK196" s="7" t="s">
        <v>127</v>
      </c>
    </row>
    <row r="197" spans="1:90" ht="13" x14ac:dyDescent="0.15">
      <c r="A197" s="6">
        <v>44961.610317280094</v>
      </c>
      <c r="B197" s="7" t="s">
        <v>314</v>
      </c>
      <c r="C197" s="7" t="s">
        <v>1288</v>
      </c>
      <c r="D197" s="7" t="s">
        <v>126</v>
      </c>
      <c r="E197" s="7" t="s">
        <v>127</v>
      </c>
      <c r="F197" s="7" t="s">
        <v>1289</v>
      </c>
      <c r="G197" s="7">
        <v>5</v>
      </c>
      <c r="H197" s="7">
        <v>8</v>
      </c>
      <c r="I197" s="7">
        <v>2</v>
      </c>
      <c r="J197" s="7" t="s">
        <v>130</v>
      </c>
      <c r="K197" s="7" t="s">
        <v>131</v>
      </c>
      <c r="L197" s="7" t="s">
        <v>1290</v>
      </c>
      <c r="M197" s="7">
        <v>2023010241</v>
      </c>
      <c r="N197" s="7" t="s">
        <v>1291</v>
      </c>
      <c r="O197" s="7">
        <v>13991393895</v>
      </c>
      <c r="P197" s="7">
        <v>560192915</v>
      </c>
      <c r="Q197" s="7">
        <v>50646505823</v>
      </c>
      <c r="R197" s="9">
        <v>37435</v>
      </c>
      <c r="S197" s="7" t="s">
        <v>164</v>
      </c>
      <c r="T197" s="7" t="s">
        <v>136</v>
      </c>
      <c r="U197" s="7" t="s">
        <v>1292</v>
      </c>
      <c r="V197" s="8" t="s">
        <v>1293</v>
      </c>
      <c r="W197" s="7" t="s">
        <v>139</v>
      </c>
      <c r="X197" s="7" t="s">
        <v>140</v>
      </c>
      <c r="Y197" s="7" t="s">
        <v>167</v>
      </c>
      <c r="Z197" s="7" t="s">
        <v>142</v>
      </c>
      <c r="AB197" s="7">
        <v>1</v>
      </c>
      <c r="AC197" s="7">
        <v>1</v>
      </c>
      <c r="AD197" s="7">
        <v>0</v>
      </c>
      <c r="AE197" s="7" t="s">
        <v>143</v>
      </c>
      <c r="AF197" s="7">
        <v>0</v>
      </c>
      <c r="AG197" s="7" t="s">
        <v>145</v>
      </c>
      <c r="AH197" s="7">
        <v>0</v>
      </c>
      <c r="AI197" s="7" t="s">
        <v>145</v>
      </c>
      <c r="AJ197" s="7">
        <v>0</v>
      </c>
      <c r="AK197" s="7" t="s">
        <v>145</v>
      </c>
      <c r="AL197" s="7">
        <v>0</v>
      </c>
      <c r="AM197" s="7" t="s">
        <v>145</v>
      </c>
      <c r="AN197" s="7">
        <v>0</v>
      </c>
      <c r="AO197" s="7" t="s">
        <v>145</v>
      </c>
      <c r="AP197" s="7">
        <v>2500</v>
      </c>
      <c r="AQ197" s="7" t="s">
        <v>267</v>
      </c>
      <c r="AR197" s="7">
        <v>0</v>
      </c>
      <c r="AS197" s="7" t="s">
        <v>145</v>
      </c>
      <c r="AU197" s="7">
        <v>0</v>
      </c>
      <c r="AV197" s="7" t="s">
        <v>146</v>
      </c>
      <c r="AW197" s="7">
        <v>1200</v>
      </c>
      <c r="AX197" s="7" t="s">
        <v>147</v>
      </c>
      <c r="AY197" s="7">
        <v>0</v>
      </c>
      <c r="AZ197" s="7" t="s">
        <v>154</v>
      </c>
      <c r="BA197" s="7">
        <v>0</v>
      </c>
      <c r="BB197" s="7" t="s">
        <v>169</v>
      </c>
      <c r="BC197" s="7">
        <v>97</v>
      </c>
      <c r="BD197" s="7" t="s">
        <v>149</v>
      </c>
      <c r="BE197" s="7">
        <v>125</v>
      </c>
      <c r="BF197" s="7" t="s">
        <v>712</v>
      </c>
      <c r="BG197" s="7" t="s">
        <v>170</v>
      </c>
      <c r="BH197" s="7">
        <v>0</v>
      </c>
      <c r="BI197" s="7" t="s">
        <v>148</v>
      </c>
      <c r="BJ197" s="7">
        <v>300</v>
      </c>
      <c r="BK197" s="7">
        <v>0</v>
      </c>
      <c r="BL197" s="7" t="s">
        <v>148</v>
      </c>
      <c r="BM197" s="7">
        <v>324</v>
      </c>
      <c r="BN197" s="7" t="s">
        <v>225</v>
      </c>
      <c r="BO197" s="7">
        <v>190</v>
      </c>
      <c r="BP197" s="7" t="s">
        <v>152</v>
      </c>
      <c r="BR197" s="7">
        <v>0</v>
      </c>
      <c r="BS197" s="7">
        <v>0</v>
      </c>
      <c r="BT197" s="7">
        <v>0</v>
      </c>
      <c r="BU197" s="7" t="s">
        <v>148</v>
      </c>
      <c r="BV197" s="7">
        <v>0</v>
      </c>
      <c r="BW197" s="7" t="s">
        <v>148</v>
      </c>
      <c r="BX197" s="7">
        <v>0</v>
      </c>
      <c r="BY197" s="7" t="s">
        <v>148</v>
      </c>
      <c r="BZ197" s="7">
        <v>0</v>
      </c>
      <c r="CA197" s="7" t="s">
        <v>148</v>
      </c>
      <c r="CC197" s="7" t="s">
        <v>379</v>
      </c>
      <c r="CD197" s="7" t="s">
        <v>156</v>
      </c>
      <c r="CE197" s="7" t="s">
        <v>175</v>
      </c>
      <c r="CG197" s="7" t="s">
        <v>398</v>
      </c>
      <c r="CH197" s="7" t="s">
        <v>177</v>
      </c>
      <c r="CI197" s="7" t="s">
        <v>194</v>
      </c>
      <c r="CJ197" s="7" t="s">
        <v>127</v>
      </c>
      <c r="CK197" s="7" t="s">
        <v>126</v>
      </c>
      <c r="CL197" s="7" t="s">
        <v>1294</v>
      </c>
    </row>
    <row r="198" spans="1:90" ht="13" x14ac:dyDescent="0.15">
      <c r="A198" s="6">
        <v>44961.613565833337</v>
      </c>
      <c r="B198" s="7" t="s">
        <v>336</v>
      </c>
      <c r="C198" s="7" t="s">
        <v>2275</v>
      </c>
      <c r="D198" s="7" t="s">
        <v>126</v>
      </c>
      <c r="E198" s="7" t="s">
        <v>127</v>
      </c>
      <c r="F198" s="7" t="s">
        <v>2276</v>
      </c>
      <c r="G198" s="7">
        <v>1</v>
      </c>
      <c r="H198" s="7" t="s">
        <v>128</v>
      </c>
      <c r="I198" s="7" t="s">
        <v>129</v>
      </c>
      <c r="J198" s="7" t="s">
        <v>130</v>
      </c>
      <c r="K198" s="7" t="s">
        <v>131</v>
      </c>
      <c r="L198" s="7" t="s">
        <v>2277</v>
      </c>
      <c r="M198" s="7">
        <v>2023010489</v>
      </c>
      <c r="N198" s="7" t="s">
        <v>2278</v>
      </c>
      <c r="O198" s="7">
        <v>11957906924</v>
      </c>
      <c r="P198" s="7">
        <v>528794218</v>
      </c>
      <c r="Q198" s="7">
        <v>52421415810</v>
      </c>
      <c r="R198" s="9">
        <v>38794</v>
      </c>
      <c r="S198" s="7" t="s">
        <v>135</v>
      </c>
      <c r="T198" s="7" t="s">
        <v>136</v>
      </c>
      <c r="U198" s="7" t="s">
        <v>2279</v>
      </c>
      <c r="V198" s="8" t="s">
        <v>2280</v>
      </c>
      <c r="W198" s="7" t="s">
        <v>139</v>
      </c>
      <c r="X198" s="7" t="s">
        <v>140</v>
      </c>
      <c r="Y198" s="7" t="s">
        <v>167</v>
      </c>
      <c r="Z198" s="7" t="s">
        <v>142</v>
      </c>
      <c r="AB198" s="7">
        <v>2</v>
      </c>
      <c r="AC198" s="7">
        <v>2</v>
      </c>
      <c r="AE198" s="7" t="s">
        <v>222</v>
      </c>
      <c r="AF198" s="7">
        <v>0</v>
      </c>
      <c r="AG198" s="7" t="s">
        <v>145</v>
      </c>
      <c r="AH198" s="7">
        <v>2000</v>
      </c>
      <c r="AI198" s="7" t="s">
        <v>223</v>
      </c>
      <c r="AJ198" s="7">
        <v>0</v>
      </c>
      <c r="AK198" s="7" t="s">
        <v>145</v>
      </c>
      <c r="AL198" s="7">
        <v>0</v>
      </c>
      <c r="AM198" s="7" t="s">
        <v>145</v>
      </c>
      <c r="AN198" s="7">
        <v>0</v>
      </c>
      <c r="AO198" s="7" t="s">
        <v>145</v>
      </c>
      <c r="AP198" s="7">
        <v>0</v>
      </c>
      <c r="AQ198" s="7" t="s">
        <v>145</v>
      </c>
      <c r="AR198" s="7">
        <v>220</v>
      </c>
      <c r="AS198" s="7" t="s">
        <v>223</v>
      </c>
      <c r="AT198" s="7" t="s">
        <v>2281</v>
      </c>
      <c r="AU198" s="7">
        <v>0</v>
      </c>
      <c r="AV198" s="7" t="s">
        <v>186</v>
      </c>
      <c r="AW198" s="7">
        <v>0</v>
      </c>
      <c r="AX198" s="7" t="s">
        <v>187</v>
      </c>
      <c r="AY198" s="7">
        <v>0</v>
      </c>
      <c r="AZ198" s="7" t="s">
        <v>188</v>
      </c>
      <c r="BA198" s="7">
        <v>66</v>
      </c>
      <c r="BB198" s="7" t="s">
        <v>149</v>
      </c>
      <c r="BC198" s="7">
        <v>113</v>
      </c>
      <c r="BD198" s="7" t="s">
        <v>149</v>
      </c>
      <c r="BE198" s="7">
        <v>0</v>
      </c>
      <c r="BF198" s="7" t="s">
        <v>148</v>
      </c>
      <c r="BG198" s="7" t="s">
        <v>214</v>
      </c>
      <c r="BH198" s="7">
        <v>90</v>
      </c>
      <c r="BI198" s="7" t="s">
        <v>190</v>
      </c>
      <c r="BJ198" s="7">
        <v>300</v>
      </c>
      <c r="BK198" s="7">
        <v>0</v>
      </c>
      <c r="BL198" s="7" t="s">
        <v>148</v>
      </c>
      <c r="BM198" s="7">
        <v>0</v>
      </c>
      <c r="BN198" s="7" t="s">
        <v>148</v>
      </c>
      <c r="BO198" s="7">
        <v>100</v>
      </c>
      <c r="BP198" s="7" t="s">
        <v>152</v>
      </c>
      <c r="BQ198" s="7" t="s">
        <v>2282</v>
      </c>
      <c r="BR198" s="7">
        <v>1</v>
      </c>
      <c r="BS198" s="7">
        <v>0</v>
      </c>
      <c r="BT198" s="7">
        <v>0</v>
      </c>
      <c r="BU198" s="7" t="s">
        <v>155</v>
      </c>
      <c r="BV198" s="7">
        <v>0</v>
      </c>
      <c r="BW198" s="7" t="s">
        <v>154</v>
      </c>
      <c r="BX198" s="7">
        <v>0</v>
      </c>
      <c r="BY198" s="7" t="s">
        <v>148</v>
      </c>
      <c r="BZ198" s="7">
        <v>1000</v>
      </c>
      <c r="CA198" s="7" t="s">
        <v>155</v>
      </c>
      <c r="CC198" s="7" t="s">
        <v>156</v>
      </c>
      <c r="CD198" s="7" t="s">
        <v>156</v>
      </c>
      <c r="CE198" s="7" t="s">
        <v>157</v>
      </c>
      <c r="CF198" s="7" t="s">
        <v>127</v>
      </c>
      <c r="CG198" s="7" t="s">
        <v>158</v>
      </c>
      <c r="CH198" s="7" t="s">
        <v>177</v>
      </c>
      <c r="CI198" s="7" t="s">
        <v>344</v>
      </c>
      <c r="CJ198" s="7" t="s">
        <v>127</v>
      </c>
      <c r="CK198" s="7" t="s">
        <v>127</v>
      </c>
    </row>
    <row r="199" spans="1:90" ht="13" x14ac:dyDescent="0.15">
      <c r="A199" s="6">
        <v>44961.615222465276</v>
      </c>
      <c r="B199" s="7" t="s">
        <v>248</v>
      </c>
      <c r="C199" s="7" t="s">
        <v>2507</v>
      </c>
      <c r="D199" s="7" t="s">
        <v>126</v>
      </c>
      <c r="E199" s="7" t="s">
        <v>127</v>
      </c>
      <c r="F199" s="7" t="s">
        <v>127</v>
      </c>
      <c r="G199" s="7">
        <v>2</v>
      </c>
      <c r="H199" s="7">
        <v>1</v>
      </c>
      <c r="I199" s="7" t="s">
        <v>129</v>
      </c>
      <c r="J199" s="7" t="s">
        <v>131</v>
      </c>
      <c r="K199" s="7" t="s">
        <v>130</v>
      </c>
      <c r="L199" s="7" t="s">
        <v>2508</v>
      </c>
      <c r="M199" s="7">
        <v>2023010547</v>
      </c>
      <c r="N199" s="7" t="s">
        <v>2509</v>
      </c>
      <c r="O199" s="7">
        <v>11963524962</v>
      </c>
      <c r="P199" s="7" t="s">
        <v>2510</v>
      </c>
      <c r="Q199" s="7">
        <v>48637950841</v>
      </c>
      <c r="R199" s="9">
        <v>38373</v>
      </c>
      <c r="S199" s="7" t="s">
        <v>255</v>
      </c>
      <c r="T199" s="7" t="s">
        <v>136</v>
      </c>
      <c r="U199" s="7" t="s">
        <v>2511</v>
      </c>
      <c r="V199" s="8" t="s">
        <v>2512</v>
      </c>
      <c r="W199" s="7" t="s">
        <v>139</v>
      </c>
      <c r="X199" s="7" t="s">
        <v>140</v>
      </c>
      <c r="Y199" s="7" t="s">
        <v>167</v>
      </c>
      <c r="Z199" s="7" t="s">
        <v>142</v>
      </c>
      <c r="AB199" s="7">
        <v>4</v>
      </c>
      <c r="AC199" s="7">
        <v>4</v>
      </c>
      <c r="AE199" s="7" t="s">
        <v>222</v>
      </c>
      <c r="AF199" s="7">
        <v>0</v>
      </c>
      <c r="AG199" s="7" t="s">
        <v>145</v>
      </c>
      <c r="AH199" s="7">
        <v>3800</v>
      </c>
      <c r="AI199" s="7" t="s">
        <v>223</v>
      </c>
      <c r="AJ199" s="7">
        <v>0</v>
      </c>
      <c r="AK199" s="7" t="s">
        <v>145</v>
      </c>
      <c r="AL199" s="7">
        <v>0</v>
      </c>
      <c r="AM199" s="7" t="s">
        <v>145</v>
      </c>
      <c r="AN199" s="7">
        <v>0</v>
      </c>
      <c r="AO199" s="7" t="s">
        <v>145</v>
      </c>
      <c r="AP199" s="7">
        <v>0</v>
      </c>
      <c r="AQ199" s="7" t="s">
        <v>145</v>
      </c>
      <c r="AR199" s="7">
        <v>0</v>
      </c>
      <c r="AS199" s="7" t="s">
        <v>145</v>
      </c>
      <c r="AT199" s="7" t="s">
        <v>2513</v>
      </c>
      <c r="AU199" s="7">
        <v>0</v>
      </c>
      <c r="AV199" s="7" t="s">
        <v>328</v>
      </c>
      <c r="AW199" s="7">
        <v>0</v>
      </c>
      <c r="AX199" s="7" t="s">
        <v>329</v>
      </c>
      <c r="AY199" s="7">
        <v>0</v>
      </c>
      <c r="AZ199" s="7" t="s">
        <v>148</v>
      </c>
      <c r="BA199" s="7">
        <v>88</v>
      </c>
      <c r="BB199" s="7" t="s">
        <v>149</v>
      </c>
      <c r="BC199" s="7">
        <v>160</v>
      </c>
      <c r="BD199" s="7" t="s">
        <v>149</v>
      </c>
      <c r="BE199" s="7">
        <v>84</v>
      </c>
      <c r="BF199" s="7" t="s">
        <v>213</v>
      </c>
      <c r="BG199" s="7" t="s">
        <v>214</v>
      </c>
      <c r="BH199" s="7">
        <v>100</v>
      </c>
      <c r="BI199" s="7" t="s">
        <v>190</v>
      </c>
      <c r="BJ199" s="7">
        <v>630</v>
      </c>
      <c r="BK199" s="7">
        <v>1189</v>
      </c>
      <c r="BL199" s="7" t="s">
        <v>301</v>
      </c>
      <c r="BM199" s="7">
        <v>0</v>
      </c>
      <c r="BN199" s="7" t="s">
        <v>148</v>
      </c>
      <c r="BO199" s="7">
        <v>0</v>
      </c>
      <c r="BP199" s="7" t="s">
        <v>148</v>
      </c>
      <c r="BR199" s="7">
        <v>0</v>
      </c>
      <c r="BS199" s="7">
        <v>0</v>
      </c>
      <c r="BT199" s="7">
        <v>0</v>
      </c>
      <c r="BU199" s="7" t="s">
        <v>148</v>
      </c>
      <c r="BV199" s="7">
        <v>0</v>
      </c>
      <c r="BW199" s="7" t="s">
        <v>148</v>
      </c>
      <c r="BX199" s="7">
        <v>0</v>
      </c>
      <c r="BY199" s="7" t="s">
        <v>148</v>
      </c>
      <c r="BZ199" s="7">
        <v>0</v>
      </c>
      <c r="CA199" s="7" t="s">
        <v>148</v>
      </c>
      <c r="CB199" s="7" t="s">
        <v>2514</v>
      </c>
      <c r="CC199" s="7" t="s">
        <v>379</v>
      </c>
      <c r="CD199" s="7" t="s">
        <v>379</v>
      </c>
      <c r="CE199" s="7" t="s">
        <v>175</v>
      </c>
      <c r="CF199" s="7" t="s">
        <v>418</v>
      </c>
      <c r="CG199" s="7" t="s">
        <v>1045</v>
      </c>
      <c r="CH199" s="7" t="s">
        <v>177</v>
      </c>
      <c r="CI199" s="7" t="s">
        <v>194</v>
      </c>
      <c r="CJ199" s="7" t="s">
        <v>127</v>
      </c>
      <c r="CK199" s="7" t="s">
        <v>127</v>
      </c>
    </row>
    <row r="200" spans="1:90" ht="13" x14ac:dyDescent="0.15">
      <c r="A200" s="6">
        <v>44961.616051284727</v>
      </c>
      <c r="B200" s="7" t="s">
        <v>345</v>
      </c>
      <c r="C200" s="7" t="s">
        <v>1019</v>
      </c>
      <c r="D200" s="7" t="s">
        <v>126</v>
      </c>
      <c r="E200" s="7" t="s">
        <v>127</v>
      </c>
      <c r="F200" s="7" t="s">
        <v>127</v>
      </c>
      <c r="G200" s="7" t="s">
        <v>128</v>
      </c>
      <c r="H200" s="7" t="s">
        <v>128</v>
      </c>
      <c r="I200" s="7" t="s">
        <v>129</v>
      </c>
      <c r="J200" s="7" t="s">
        <v>131</v>
      </c>
      <c r="K200" s="7" t="s">
        <v>130</v>
      </c>
      <c r="L200" s="7" t="s">
        <v>1020</v>
      </c>
      <c r="M200" s="7">
        <v>2023010181</v>
      </c>
      <c r="N200" s="7" t="s">
        <v>1021</v>
      </c>
      <c r="O200" s="7">
        <v>11981626439</v>
      </c>
      <c r="P200" s="7">
        <v>542199622</v>
      </c>
      <c r="Q200" s="7">
        <v>53708372875</v>
      </c>
      <c r="R200" s="9">
        <v>38694</v>
      </c>
      <c r="S200" s="7" t="s">
        <v>255</v>
      </c>
      <c r="T200" s="7" t="s">
        <v>136</v>
      </c>
      <c r="U200" s="7" t="s">
        <v>1022</v>
      </c>
      <c r="V200" s="8" t="s">
        <v>1023</v>
      </c>
      <c r="W200" s="7" t="s">
        <v>139</v>
      </c>
      <c r="X200" s="7" t="s">
        <v>140</v>
      </c>
      <c r="Y200" s="7" t="s">
        <v>167</v>
      </c>
      <c r="Z200" s="7" t="s">
        <v>142</v>
      </c>
      <c r="AB200" s="7">
        <v>2</v>
      </c>
      <c r="AC200" s="7">
        <v>2</v>
      </c>
      <c r="AE200" s="7" t="s">
        <v>143</v>
      </c>
      <c r="AF200" s="7">
        <v>994</v>
      </c>
      <c r="AG200" s="7" t="s">
        <v>144</v>
      </c>
      <c r="AH200" s="7">
        <v>1329</v>
      </c>
      <c r="AI200" s="7" t="s">
        <v>144</v>
      </c>
      <c r="AJ200" s="7">
        <v>0</v>
      </c>
      <c r="AK200" s="7" t="s">
        <v>145</v>
      </c>
      <c r="AL200" s="7">
        <v>0</v>
      </c>
      <c r="AM200" s="7" t="s">
        <v>145</v>
      </c>
      <c r="AN200" s="7">
        <v>0</v>
      </c>
      <c r="AO200" s="7" t="s">
        <v>145</v>
      </c>
      <c r="AP200" s="7">
        <v>0</v>
      </c>
      <c r="AQ200" s="7" t="s">
        <v>145</v>
      </c>
      <c r="AR200" s="7">
        <v>0</v>
      </c>
      <c r="AS200" s="7" t="s">
        <v>145</v>
      </c>
      <c r="AU200" s="7">
        <v>0</v>
      </c>
      <c r="AV200" s="7" t="s">
        <v>146</v>
      </c>
      <c r="AW200" s="7">
        <v>500</v>
      </c>
      <c r="AX200" s="7" t="s">
        <v>202</v>
      </c>
      <c r="AY200" s="7">
        <v>0</v>
      </c>
      <c r="AZ200" s="7" t="s">
        <v>148</v>
      </c>
      <c r="BA200" s="7">
        <v>68</v>
      </c>
      <c r="BB200" s="7" t="s">
        <v>149</v>
      </c>
      <c r="BC200" s="7">
        <v>150</v>
      </c>
      <c r="BD200" s="7" t="s">
        <v>149</v>
      </c>
      <c r="BE200" s="7">
        <v>57</v>
      </c>
      <c r="BF200" s="7" t="s">
        <v>300</v>
      </c>
      <c r="BG200" s="7" t="s">
        <v>151</v>
      </c>
      <c r="BH200" s="7">
        <v>0</v>
      </c>
      <c r="BI200" s="7" t="s">
        <v>148</v>
      </c>
      <c r="BJ200" s="7">
        <v>301</v>
      </c>
      <c r="BK200" s="7">
        <v>0</v>
      </c>
      <c r="BL200" s="7" t="s">
        <v>148</v>
      </c>
      <c r="BM200" s="7">
        <v>18</v>
      </c>
      <c r="BN200" s="7" t="s">
        <v>191</v>
      </c>
      <c r="BO200" s="7">
        <v>0</v>
      </c>
      <c r="BP200" s="7" t="s">
        <v>3213</v>
      </c>
      <c r="BR200" s="7">
        <v>0</v>
      </c>
      <c r="BS200" s="7">
        <v>0</v>
      </c>
      <c r="BT200" s="7">
        <v>0</v>
      </c>
      <c r="BU200" s="7" t="s">
        <v>148</v>
      </c>
      <c r="BV200" s="7">
        <v>0</v>
      </c>
      <c r="BW200" s="7" t="s">
        <v>247</v>
      </c>
      <c r="BX200" s="7">
        <v>0</v>
      </c>
      <c r="BY200" s="7" t="s">
        <v>247</v>
      </c>
      <c r="BZ200" s="7">
        <v>0</v>
      </c>
      <c r="CA200" s="7" t="s">
        <v>148</v>
      </c>
      <c r="CB200" s="7" t="s">
        <v>1024</v>
      </c>
      <c r="CC200" s="7" t="s">
        <v>156</v>
      </c>
      <c r="CD200" s="7" t="s">
        <v>156</v>
      </c>
      <c r="CE200" s="7" t="s">
        <v>157</v>
      </c>
      <c r="CG200" s="7" t="s">
        <v>158</v>
      </c>
      <c r="CH200" s="7" t="s">
        <v>176</v>
      </c>
      <c r="CI200" s="7" t="s">
        <v>344</v>
      </c>
      <c r="CJ200" s="7" t="s">
        <v>126</v>
      </c>
      <c r="CK200" s="7" t="s">
        <v>126</v>
      </c>
    </row>
    <row r="201" spans="1:90" ht="13" x14ac:dyDescent="0.15">
      <c r="A201" s="6">
        <v>44961.619097442133</v>
      </c>
      <c r="B201" s="7" t="s">
        <v>496</v>
      </c>
      <c r="C201" s="7" t="s">
        <v>938</v>
      </c>
      <c r="D201" s="7" t="s">
        <v>126</v>
      </c>
      <c r="E201" s="7" t="s">
        <v>127</v>
      </c>
      <c r="F201" s="7" t="s">
        <v>127</v>
      </c>
      <c r="G201" s="7" t="s">
        <v>128</v>
      </c>
      <c r="H201" s="7" t="s">
        <v>128</v>
      </c>
      <c r="I201" s="7" t="s">
        <v>129</v>
      </c>
      <c r="J201" s="7" t="s">
        <v>130</v>
      </c>
      <c r="K201" s="7" t="s">
        <v>131</v>
      </c>
      <c r="L201" s="7" t="s">
        <v>939</v>
      </c>
      <c r="M201" s="7">
        <v>2023010161</v>
      </c>
      <c r="N201" s="7" t="s">
        <v>940</v>
      </c>
      <c r="O201" s="7">
        <v>11953291237</v>
      </c>
      <c r="P201" s="7">
        <v>584997978</v>
      </c>
      <c r="Q201" s="7">
        <v>53954193817</v>
      </c>
      <c r="R201" s="9">
        <v>38125</v>
      </c>
      <c r="S201" s="7" t="s">
        <v>164</v>
      </c>
      <c r="T201" s="7" t="s">
        <v>136</v>
      </c>
      <c r="U201" s="7" t="s">
        <v>941</v>
      </c>
      <c r="V201" s="8" t="s">
        <v>942</v>
      </c>
      <c r="W201" s="7" t="s">
        <v>502</v>
      </c>
      <c r="X201" s="7" t="s">
        <v>140</v>
      </c>
      <c r="Y201" s="7" t="s">
        <v>167</v>
      </c>
      <c r="Z201" s="7" t="s">
        <v>142</v>
      </c>
      <c r="AB201" s="7">
        <v>4</v>
      </c>
      <c r="AC201" s="7">
        <v>1</v>
      </c>
      <c r="AE201" s="7" t="s">
        <v>143</v>
      </c>
      <c r="AF201" s="7">
        <v>0</v>
      </c>
      <c r="AG201" s="7" t="s">
        <v>145</v>
      </c>
      <c r="AH201" s="7">
        <v>0</v>
      </c>
      <c r="AI201" s="7" t="s">
        <v>145</v>
      </c>
      <c r="AJ201" s="7">
        <v>0</v>
      </c>
      <c r="AK201" s="7" t="s">
        <v>145</v>
      </c>
      <c r="AL201" s="7">
        <v>1125</v>
      </c>
      <c r="AM201" s="7" t="s">
        <v>144</v>
      </c>
      <c r="AN201" s="7">
        <v>0</v>
      </c>
      <c r="AO201" s="7" t="s">
        <v>145</v>
      </c>
      <c r="AP201" s="7">
        <v>0</v>
      </c>
      <c r="AQ201" s="7" t="s">
        <v>145</v>
      </c>
      <c r="AR201" s="7">
        <v>1212</v>
      </c>
      <c r="AS201" s="7" t="s">
        <v>224</v>
      </c>
      <c r="AU201" s="7">
        <v>0</v>
      </c>
      <c r="AV201" s="7" t="s">
        <v>186</v>
      </c>
      <c r="AW201" s="7">
        <v>0</v>
      </c>
      <c r="AX201" s="7" t="s">
        <v>187</v>
      </c>
      <c r="AY201" s="7">
        <v>535</v>
      </c>
      <c r="AZ201" s="7" t="s">
        <v>188</v>
      </c>
      <c r="BA201" s="7">
        <v>66</v>
      </c>
      <c r="BB201" s="7" t="s">
        <v>149</v>
      </c>
      <c r="BC201" s="7">
        <v>180</v>
      </c>
      <c r="BD201" s="7" t="s">
        <v>149</v>
      </c>
      <c r="BE201" s="7">
        <v>33</v>
      </c>
      <c r="BF201" s="7" t="s">
        <v>189</v>
      </c>
      <c r="BG201" s="7" t="s">
        <v>170</v>
      </c>
      <c r="BH201" s="7">
        <v>104</v>
      </c>
      <c r="BI201" s="7" t="s">
        <v>190</v>
      </c>
      <c r="BJ201" s="7">
        <v>0</v>
      </c>
      <c r="BK201" s="7">
        <v>0</v>
      </c>
      <c r="BL201" s="7" t="s">
        <v>148</v>
      </c>
      <c r="BM201" s="7">
        <v>25</v>
      </c>
      <c r="BN201" s="7" t="s">
        <v>225</v>
      </c>
      <c r="BO201" s="7">
        <v>110</v>
      </c>
      <c r="BP201" s="7" t="s">
        <v>152</v>
      </c>
      <c r="BQ201" s="7" t="s">
        <v>503</v>
      </c>
      <c r="BR201" s="7">
        <v>0</v>
      </c>
      <c r="BS201" s="7">
        <v>0</v>
      </c>
      <c r="BT201" s="7">
        <v>0</v>
      </c>
      <c r="BU201" s="7" t="s">
        <v>148</v>
      </c>
      <c r="BV201" s="7">
        <v>0</v>
      </c>
      <c r="BW201" s="7" t="s">
        <v>247</v>
      </c>
      <c r="BX201" s="7">
        <v>0</v>
      </c>
      <c r="BY201" s="7" t="s">
        <v>247</v>
      </c>
      <c r="BZ201" s="7">
        <v>0</v>
      </c>
      <c r="CA201" s="7" t="s">
        <v>247</v>
      </c>
      <c r="CC201" s="7" t="s">
        <v>156</v>
      </c>
      <c r="CD201" s="7" t="s">
        <v>156</v>
      </c>
      <c r="CE201" s="7" t="s">
        <v>157</v>
      </c>
      <c r="CG201" s="7" t="s">
        <v>271</v>
      </c>
      <c r="CH201" s="7" t="s">
        <v>177</v>
      </c>
      <c r="CI201" s="7" t="s">
        <v>176</v>
      </c>
      <c r="CJ201" s="7" t="s">
        <v>127</v>
      </c>
      <c r="CK201" s="7" t="s">
        <v>127</v>
      </c>
    </row>
    <row r="202" spans="1:90" ht="13" x14ac:dyDescent="0.15">
      <c r="A202" s="6">
        <v>44961.619128958337</v>
      </c>
      <c r="B202" s="7" t="s">
        <v>549</v>
      </c>
      <c r="C202" s="7" t="s">
        <v>3147</v>
      </c>
      <c r="D202" s="7" t="s">
        <v>126</v>
      </c>
      <c r="E202" s="7" t="s">
        <v>127</v>
      </c>
      <c r="F202" s="7" t="s">
        <v>127</v>
      </c>
      <c r="G202" s="7" t="s">
        <v>128</v>
      </c>
      <c r="H202" s="7" t="s">
        <v>128</v>
      </c>
      <c r="I202" s="7" t="s">
        <v>129</v>
      </c>
      <c r="J202" s="7" t="s">
        <v>131</v>
      </c>
      <c r="K202" s="7" t="s">
        <v>274</v>
      </c>
      <c r="L202" s="7" t="s">
        <v>3148</v>
      </c>
      <c r="M202" s="7">
        <v>2023010732</v>
      </c>
      <c r="N202" s="7" t="s">
        <v>3149</v>
      </c>
      <c r="O202" s="7">
        <v>11946988199</v>
      </c>
      <c r="P202" s="7">
        <v>538335944</v>
      </c>
      <c r="Q202" s="7">
        <v>54261046890</v>
      </c>
      <c r="R202" s="9">
        <v>38864</v>
      </c>
      <c r="S202" s="7" t="s">
        <v>255</v>
      </c>
      <c r="T202" s="7" t="s">
        <v>136</v>
      </c>
      <c r="U202" s="7" t="s">
        <v>3150</v>
      </c>
      <c r="V202" s="8" t="s">
        <v>3151</v>
      </c>
      <c r="W202" s="7" t="s">
        <v>139</v>
      </c>
      <c r="X202" s="7" t="s">
        <v>140</v>
      </c>
      <c r="Y202" s="7" t="s">
        <v>167</v>
      </c>
      <c r="Z202" s="7" t="s">
        <v>142</v>
      </c>
      <c r="AB202" s="7">
        <v>2</v>
      </c>
      <c r="AC202" s="7">
        <v>2</v>
      </c>
      <c r="AE202" s="7" t="s">
        <v>143</v>
      </c>
      <c r="AF202" s="7">
        <v>1000</v>
      </c>
      <c r="AG202" s="7" t="s">
        <v>267</v>
      </c>
      <c r="AH202" s="7">
        <v>0</v>
      </c>
      <c r="AI202" s="7" t="s">
        <v>145</v>
      </c>
      <c r="AJ202" s="7">
        <v>4857</v>
      </c>
      <c r="AK202" s="7" t="s">
        <v>144</v>
      </c>
      <c r="AL202" s="7">
        <v>0</v>
      </c>
      <c r="AM202" s="7" t="s">
        <v>145</v>
      </c>
      <c r="AN202" s="7">
        <v>0</v>
      </c>
      <c r="AO202" s="7" t="s">
        <v>145</v>
      </c>
      <c r="AP202" s="7">
        <v>0</v>
      </c>
      <c r="AQ202" s="7" t="s">
        <v>145</v>
      </c>
      <c r="AR202" s="7">
        <v>0</v>
      </c>
      <c r="AS202" s="7" t="s">
        <v>145</v>
      </c>
      <c r="AU202" s="7">
        <v>1</v>
      </c>
      <c r="AV202" s="7" t="s">
        <v>328</v>
      </c>
      <c r="AW202" s="7">
        <v>0</v>
      </c>
      <c r="AX202" s="7" t="s">
        <v>329</v>
      </c>
      <c r="AY202" s="7">
        <v>0</v>
      </c>
      <c r="AZ202" s="7" t="s">
        <v>148</v>
      </c>
      <c r="BA202" s="7">
        <v>0</v>
      </c>
      <c r="BB202" s="7" t="s">
        <v>359</v>
      </c>
      <c r="BC202" s="7">
        <v>85</v>
      </c>
      <c r="BD202" s="7" t="s">
        <v>149</v>
      </c>
      <c r="BE202" s="7">
        <v>114</v>
      </c>
      <c r="BF202" s="7" t="s">
        <v>300</v>
      </c>
      <c r="BG202" s="7" t="s">
        <v>214</v>
      </c>
      <c r="BH202" s="7">
        <v>0</v>
      </c>
      <c r="BI202" s="7" t="s">
        <v>171</v>
      </c>
      <c r="BJ202" s="7">
        <v>200</v>
      </c>
      <c r="BK202" s="7">
        <v>0</v>
      </c>
      <c r="BL202" s="7" t="s">
        <v>148</v>
      </c>
      <c r="BM202" s="7">
        <v>35</v>
      </c>
      <c r="BN202" s="7" t="s">
        <v>191</v>
      </c>
      <c r="BO202" s="7">
        <v>200</v>
      </c>
      <c r="BP202" s="7" t="s">
        <v>152</v>
      </c>
      <c r="BQ202" s="7" t="s">
        <v>3152</v>
      </c>
      <c r="BR202" s="7">
        <v>0</v>
      </c>
      <c r="BS202" s="7">
        <v>0</v>
      </c>
      <c r="BT202" s="7">
        <v>0</v>
      </c>
      <c r="BU202" s="7" t="s">
        <v>148</v>
      </c>
      <c r="BV202" s="7">
        <v>0</v>
      </c>
      <c r="BW202" s="7" t="s">
        <v>247</v>
      </c>
      <c r="BX202" s="7">
        <v>115</v>
      </c>
      <c r="BY202" s="7" t="s">
        <v>247</v>
      </c>
      <c r="BZ202" s="7">
        <v>381600</v>
      </c>
      <c r="CA202" s="7" t="s">
        <v>247</v>
      </c>
      <c r="CC202" s="7" t="s">
        <v>236</v>
      </c>
      <c r="CD202" s="7" t="s">
        <v>156</v>
      </c>
      <c r="CE202" s="7" t="s">
        <v>157</v>
      </c>
      <c r="CF202" s="7" t="s">
        <v>127</v>
      </c>
      <c r="CG202" s="7" t="s">
        <v>158</v>
      </c>
      <c r="CH202" s="7" t="s">
        <v>237</v>
      </c>
      <c r="CI202" s="7" t="s">
        <v>194</v>
      </c>
      <c r="CJ202" s="7" t="s">
        <v>126</v>
      </c>
      <c r="CK202" s="7" t="s">
        <v>127</v>
      </c>
    </row>
    <row r="203" spans="1:90" ht="13" x14ac:dyDescent="0.15">
      <c r="A203" s="6">
        <v>44961.620031458333</v>
      </c>
      <c r="B203" s="7" t="s">
        <v>314</v>
      </c>
      <c r="C203" s="7" t="s">
        <v>1549</v>
      </c>
      <c r="D203" s="7" t="s">
        <v>126</v>
      </c>
      <c r="E203" s="7" t="s">
        <v>126</v>
      </c>
      <c r="F203" s="7" t="s">
        <v>1550</v>
      </c>
      <c r="G203" s="7">
        <v>2</v>
      </c>
      <c r="H203" s="7" t="s">
        <v>128</v>
      </c>
      <c r="I203" s="7" t="s">
        <v>129</v>
      </c>
      <c r="J203" s="7" t="s">
        <v>131</v>
      </c>
      <c r="K203" s="7" t="s">
        <v>130</v>
      </c>
      <c r="L203" s="7" t="s">
        <v>1551</v>
      </c>
      <c r="M203" s="7">
        <v>2023010310</v>
      </c>
      <c r="N203" s="7" t="s">
        <v>1552</v>
      </c>
      <c r="O203" s="7">
        <v>11989555680</v>
      </c>
      <c r="P203" s="7">
        <v>572066910</v>
      </c>
      <c r="Q203" s="7">
        <v>47563430822</v>
      </c>
      <c r="R203" s="9">
        <v>38559</v>
      </c>
      <c r="S203" s="7" t="s">
        <v>135</v>
      </c>
      <c r="T203" s="7" t="s">
        <v>136</v>
      </c>
      <c r="U203" s="7" t="s">
        <v>1553</v>
      </c>
      <c r="V203" s="8" t="s">
        <v>1554</v>
      </c>
      <c r="W203" s="7" t="s">
        <v>139</v>
      </c>
      <c r="X203" s="7" t="s">
        <v>140</v>
      </c>
      <c r="Y203" s="7" t="s">
        <v>167</v>
      </c>
      <c r="Z203" s="7" t="s">
        <v>142</v>
      </c>
      <c r="AB203" s="7">
        <v>5</v>
      </c>
      <c r="AC203" s="7">
        <v>0</v>
      </c>
      <c r="AD203" s="7">
        <v>5</v>
      </c>
      <c r="AE203" s="7" t="s">
        <v>143</v>
      </c>
      <c r="AF203" s="7">
        <v>0</v>
      </c>
      <c r="AG203" s="7" t="s">
        <v>145</v>
      </c>
      <c r="AH203" s="7">
        <v>1849</v>
      </c>
      <c r="AI203" s="7" t="s">
        <v>144</v>
      </c>
      <c r="AJ203" s="7">
        <v>2734</v>
      </c>
      <c r="AK203" s="7" t="s">
        <v>144</v>
      </c>
      <c r="AL203" s="7">
        <v>0</v>
      </c>
      <c r="AM203" s="7" t="s">
        <v>145</v>
      </c>
      <c r="AN203" s="7">
        <v>0</v>
      </c>
      <c r="AO203" s="7" t="s">
        <v>145</v>
      </c>
      <c r="AP203" s="7">
        <v>0</v>
      </c>
      <c r="AQ203" s="7" t="s">
        <v>145</v>
      </c>
      <c r="AR203" s="7">
        <v>0</v>
      </c>
      <c r="AS203" s="7" t="s">
        <v>145</v>
      </c>
      <c r="AU203" s="7">
        <v>0</v>
      </c>
      <c r="AV203" s="7" t="s">
        <v>328</v>
      </c>
      <c r="AW203" s="7">
        <v>0</v>
      </c>
      <c r="AX203" s="7" t="s">
        <v>329</v>
      </c>
      <c r="AY203" s="7">
        <v>1242</v>
      </c>
      <c r="AZ203" s="7" t="s">
        <v>188</v>
      </c>
      <c r="BA203" s="7">
        <v>57</v>
      </c>
      <c r="BB203" s="7" t="s">
        <v>149</v>
      </c>
      <c r="BC203" s="7">
        <v>411</v>
      </c>
      <c r="BD203" s="7" t="s">
        <v>149</v>
      </c>
      <c r="BE203" s="7">
        <v>197</v>
      </c>
      <c r="BF203" s="7" t="s">
        <v>189</v>
      </c>
      <c r="BG203" s="7" t="s">
        <v>170</v>
      </c>
      <c r="BH203" s="7">
        <v>60</v>
      </c>
      <c r="BI203" s="7" t="s">
        <v>190</v>
      </c>
      <c r="BJ203" s="7">
        <v>200</v>
      </c>
      <c r="BK203" s="7">
        <v>303</v>
      </c>
      <c r="BL203" s="7" t="s">
        <v>301</v>
      </c>
      <c r="BM203" s="7">
        <v>0</v>
      </c>
      <c r="BN203" s="7" t="s">
        <v>191</v>
      </c>
      <c r="BO203" s="7">
        <v>250</v>
      </c>
      <c r="BP203" s="7" t="s">
        <v>152</v>
      </c>
      <c r="BR203" s="7">
        <v>1</v>
      </c>
      <c r="BS203" s="7">
        <v>0</v>
      </c>
      <c r="BT203" s="7">
        <v>1070</v>
      </c>
      <c r="BU203" s="7" t="s">
        <v>247</v>
      </c>
      <c r="BV203" s="7">
        <v>0</v>
      </c>
      <c r="BW203" s="7" t="s">
        <v>154</v>
      </c>
      <c r="BX203" s="7">
        <v>0</v>
      </c>
      <c r="BY203" s="7" t="s">
        <v>154</v>
      </c>
      <c r="BZ203" s="7">
        <v>1554</v>
      </c>
      <c r="CA203" s="7" t="s">
        <v>247</v>
      </c>
      <c r="CC203" s="7" t="s">
        <v>236</v>
      </c>
      <c r="CD203" s="7" t="s">
        <v>156</v>
      </c>
      <c r="CE203" s="7" t="s">
        <v>157</v>
      </c>
      <c r="CG203" s="7" t="s">
        <v>158</v>
      </c>
      <c r="CH203" s="7" t="s">
        <v>177</v>
      </c>
      <c r="CI203" s="7" t="s">
        <v>194</v>
      </c>
      <c r="CJ203" s="7" t="s">
        <v>127</v>
      </c>
      <c r="CK203" s="7" t="s">
        <v>127</v>
      </c>
    </row>
    <row r="204" spans="1:90" ht="13" x14ac:dyDescent="0.15">
      <c r="A204" s="6">
        <v>44961.621716620371</v>
      </c>
      <c r="B204" s="7" t="s">
        <v>124</v>
      </c>
      <c r="C204" s="7" t="s">
        <v>685</v>
      </c>
      <c r="D204" s="7" t="s">
        <v>126</v>
      </c>
      <c r="E204" s="7" t="s">
        <v>127</v>
      </c>
      <c r="F204" s="7" t="s">
        <v>127</v>
      </c>
      <c r="G204" s="7" t="s">
        <v>128</v>
      </c>
      <c r="H204" s="7" t="s">
        <v>128</v>
      </c>
      <c r="I204" s="7" t="s">
        <v>129</v>
      </c>
      <c r="J204" s="7" t="s">
        <v>131</v>
      </c>
      <c r="K204" s="7" t="s">
        <v>130</v>
      </c>
      <c r="L204" s="7" t="s">
        <v>686</v>
      </c>
      <c r="M204" s="7">
        <v>2023010104</v>
      </c>
      <c r="N204" s="7" t="s">
        <v>687</v>
      </c>
      <c r="O204" s="7">
        <v>11980660965</v>
      </c>
      <c r="P204" s="7">
        <v>606193522</v>
      </c>
      <c r="Q204" s="7">
        <v>50480393869</v>
      </c>
      <c r="R204" s="9">
        <v>38189</v>
      </c>
      <c r="S204" s="7" t="s">
        <v>255</v>
      </c>
      <c r="T204" s="7" t="s">
        <v>136</v>
      </c>
      <c r="U204" s="7" t="s">
        <v>688</v>
      </c>
      <c r="V204" s="8" t="s">
        <v>689</v>
      </c>
      <c r="W204" s="7" t="s">
        <v>139</v>
      </c>
      <c r="X204" s="7" t="s">
        <v>140</v>
      </c>
      <c r="Y204" s="7" t="s">
        <v>167</v>
      </c>
      <c r="Z204" s="7" t="s">
        <v>142</v>
      </c>
      <c r="AB204" s="7">
        <v>4</v>
      </c>
      <c r="AC204" s="7">
        <v>4</v>
      </c>
      <c r="AD204" s="7">
        <v>4</v>
      </c>
      <c r="AE204" s="7" t="s">
        <v>143</v>
      </c>
      <c r="AF204" s="7">
        <v>795</v>
      </c>
      <c r="AG204" s="7" t="s">
        <v>144</v>
      </c>
      <c r="AH204" s="7">
        <v>1481</v>
      </c>
      <c r="AI204" s="7" t="s">
        <v>144</v>
      </c>
      <c r="AJ204" s="7">
        <v>0</v>
      </c>
      <c r="AK204" s="7" t="s">
        <v>145</v>
      </c>
      <c r="AL204" s="7">
        <v>0</v>
      </c>
      <c r="AM204" s="7" t="s">
        <v>145</v>
      </c>
      <c r="AN204" s="7">
        <v>0</v>
      </c>
      <c r="AO204" s="7" t="s">
        <v>145</v>
      </c>
      <c r="AP204" s="7">
        <v>0</v>
      </c>
      <c r="AQ204" s="7" t="s">
        <v>145</v>
      </c>
      <c r="AR204" s="7">
        <v>600</v>
      </c>
      <c r="AS204" s="7" t="s">
        <v>224</v>
      </c>
      <c r="AU204" s="7">
        <v>0</v>
      </c>
      <c r="AV204" s="7" t="s">
        <v>328</v>
      </c>
      <c r="AW204" s="7">
        <v>0</v>
      </c>
      <c r="AX204" s="7" t="s">
        <v>187</v>
      </c>
      <c r="AY204" s="7">
        <v>0</v>
      </c>
      <c r="AZ204" s="7" t="s">
        <v>148</v>
      </c>
      <c r="BA204" s="7">
        <v>211</v>
      </c>
      <c r="BB204" s="7" t="s">
        <v>149</v>
      </c>
      <c r="BC204" s="7">
        <v>249</v>
      </c>
      <c r="BD204" s="7" t="s">
        <v>149</v>
      </c>
      <c r="BE204" s="7">
        <v>34</v>
      </c>
      <c r="BF204" s="7" t="s">
        <v>213</v>
      </c>
      <c r="BG204" s="7" t="s">
        <v>214</v>
      </c>
      <c r="BH204" s="7">
        <v>89</v>
      </c>
      <c r="BI204" s="7" t="s">
        <v>190</v>
      </c>
      <c r="BJ204" s="7">
        <v>147</v>
      </c>
      <c r="BK204" s="7">
        <v>0</v>
      </c>
      <c r="BL204" s="7" t="s">
        <v>148</v>
      </c>
      <c r="BM204" s="7">
        <v>0</v>
      </c>
      <c r="BN204" s="7" t="s">
        <v>148</v>
      </c>
      <c r="BO204" s="7">
        <v>0</v>
      </c>
      <c r="BP204" s="7" t="s">
        <v>148</v>
      </c>
      <c r="BR204" s="7">
        <v>0</v>
      </c>
      <c r="BS204" s="7">
        <v>0</v>
      </c>
      <c r="BT204" s="7">
        <v>0</v>
      </c>
      <c r="BU204" s="7" t="s">
        <v>148</v>
      </c>
      <c r="BV204" s="7">
        <v>0</v>
      </c>
      <c r="BW204" s="7" t="s">
        <v>148</v>
      </c>
      <c r="BX204" s="7">
        <v>0</v>
      </c>
      <c r="BY204" s="7" t="s">
        <v>148</v>
      </c>
      <c r="BZ204" s="7">
        <v>0</v>
      </c>
      <c r="CA204" s="7" t="s">
        <v>148</v>
      </c>
      <c r="CC204" s="7" t="s">
        <v>156</v>
      </c>
      <c r="CD204" s="7" t="s">
        <v>156</v>
      </c>
      <c r="CE204" s="7" t="s">
        <v>175</v>
      </c>
      <c r="CF204" s="7" t="s">
        <v>127</v>
      </c>
      <c r="CG204" s="7" t="s">
        <v>158</v>
      </c>
      <c r="CH204" s="7" t="s">
        <v>176</v>
      </c>
      <c r="CI204" s="7" t="s">
        <v>227</v>
      </c>
      <c r="CJ204" s="7" t="s">
        <v>126</v>
      </c>
      <c r="CK204" s="7" t="s">
        <v>126</v>
      </c>
    </row>
    <row r="205" spans="1:90" ht="13" x14ac:dyDescent="0.15">
      <c r="A205" s="6">
        <v>44961.62328728009</v>
      </c>
      <c r="B205" s="7" t="s">
        <v>462</v>
      </c>
      <c r="C205" s="7" t="s">
        <v>2901</v>
      </c>
      <c r="D205" s="7" t="s">
        <v>126</v>
      </c>
      <c r="E205" s="7" t="s">
        <v>127</v>
      </c>
      <c r="F205" s="7" t="s">
        <v>2902</v>
      </c>
      <c r="G205" s="7">
        <v>3</v>
      </c>
      <c r="H205" s="7">
        <v>1</v>
      </c>
      <c r="I205" s="7" t="s">
        <v>129</v>
      </c>
      <c r="J205" s="7" t="s">
        <v>130</v>
      </c>
      <c r="K205" s="7" t="s">
        <v>131</v>
      </c>
      <c r="L205" s="7" t="s">
        <v>2903</v>
      </c>
      <c r="M205" s="7">
        <v>2023010664</v>
      </c>
      <c r="N205" s="7" t="s">
        <v>2904</v>
      </c>
      <c r="O205" s="7">
        <v>11965463417</v>
      </c>
      <c r="P205" s="7">
        <v>606982528</v>
      </c>
      <c r="Q205" s="7">
        <v>52989677879</v>
      </c>
      <c r="R205" s="9">
        <v>37702</v>
      </c>
      <c r="S205" s="7" t="s">
        <v>164</v>
      </c>
      <c r="T205" s="7" t="s">
        <v>136</v>
      </c>
      <c r="U205" s="7" t="s">
        <v>2905</v>
      </c>
      <c r="V205" s="8" t="s">
        <v>2906</v>
      </c>
      <c r="W205" s="7" t="s">
        <v>139</v>
      </c>
      <c r="X205" s="7" t="s">
        <v>140</v>
      </c>
      <c r="Y205" s="7" t="s">
        <v>167</v>
      </c>
      <c r="Z205" s="7" t="s">
        <v>142</v>
      </c>
      <c r="AB205" s="7">
        <v>3</v>
      </c>
      <c r="AC205" s="7">
        <v>3</v>
      </c>
      <c r="AD205" s="7">
        <v>0</v>
      </c>
      <c r="AE205" s="7" t="s">
        <v>143</v>
      </c>
      <c r="AF205" s="7">
        <v>1665</v>
      </c>
      <c r="AG205" s="7" t="s">
        <v>144</v>
      </c>
      <c r="AH205" s="7">
        <v>0</v>
      </c>
      <c r="AI205" s="7" t="s">
        <v>145</v>
      </c>
      <c r="AJ205" s="7">
        <v>0</v>
      </c>
      <c r="AK205" s="7" t="s">
        <v>145</v>
      </c>
      <c r="AL205" s="7">
        <v>0</v>
      </c>
      <c r="AM205" s="7" t="s">
        <v>145</v>
      </c>
      <c r="AN205" s="7">
        <v>0</v>
      </c>
      <c r="AO205" s="7" t="s">
        <v>145</v>
      </c>
      <c r="AP205" s="7">
        <v>0</v>
      </c>
      <c r="AQ205" s="7" t="s">
        <v>145</v>
      </c>
      <c r="AR205" s="7">
        <v>0</v>
      </c>
      <c r="AS205" s="7" t="s">
        <v>145</v>
      </c>
      <c r="AU205" s="7">
        <v>0</v>
      </c>
      <c r="AV205" s="7" t="s">
        <v>186</v>
      </c>
      <c r="AW205" s="7">
        <v>0</v>
      </c>
      <c r="AX205" s="7" t="s">
        <v>187</v>
      </c>
      <c r="AY205" s="7">
        <v>0</v>
      </c>
      <c r="AZ205" s="7" t="s">
        <v>148</v>
      </c>
      <c r="BA205" s="7">
        <v>26</v>
      </c>
      <c r="BB205" s="7" t="s">
        <v>149</v>
      </c>
      <c r="BC205" s="7">
        <v>0</v>
      </c>
      <c r="BD205" s="7" t="s">
        <v>595</v>
      </c>
      <c r="BE205" s="7">
        <v>47</v>
      </c>
      <c r="BF205" s="7" t="s">
        <v>300</v>
      </c>
      <c r="BG205" s="7" t="s">
        <v>170</v>
      </c>
      <c r="BH205" s="7">
        <v>60</v>
      </c>
      <c r="BI205" s="7" t="s">
        <v>190</v>
      </c>
      <c r="BJ205" s="7">
        <v>120</v>
      </c>
      <c r="BK205" s="7">
        <v>115</v>
      </c>
      <c r="BL205" s="7" t="s">
        <v>301</v>
      </c>
      <c r="BM205" s="7">
        <v>60</v>
      </c>
      <c r="BN205" s="7" t="s">
        <v>244</v>
      </c>
      <c r="BO205" s="7">
        <v>25</v>
      </c>
      <c r="BP205" s="7" t="s">
        <v>152</v>
      </c>
      <c r="BQ205" s="7" t="s">
        <v>1090</v>
      </c>
      <c r="BR205" s="7">
        <v>0</v>
      </c>
      <c r="BS205" s="7">
        <v>0</v>
      </c>
      <c r="BT205" s="7">
        <v>0</v>
      </c>
      <c r="BU205" s="7" t="s">
        <v>148</v>
      </c>
      <c r="BV205" s="7">
        <v>0</v>
      </c>
      <c r="BW205" s="7" t="s">
        <v>148</v>
      </c>
      <c r="BX205" s="7">
        <v>0</v>
      </c>
      <c r="BY205" s="7" t="s">
        <v>148</v>
      </c>
      <c r="BZ205" s="7">
        <v>5901</v>
      </c>
      <c r="CA205" s="7" t="s">
        <v>247</v>
      </c>
      <c r="CB205" s="7" t="s">
        <v>2907</v>
      </c>
      <c r="CC205" s="7" t="s">
        <v>156</v>
      </c>
      <c r="CD205" s="7" t="s">
        <v>156</v>
      </c>
      <c r="CE205" s="7" t="s">
        <v>175</v>
      </c>
      <c r="CF205" s="7" t="s">
        <v>127</v>
      </c>
      <c r="CG205" s="7" t="s">
        <v>158</v>
      </c>
      <c r="CH205" s="7" t="s">
        <v>227</v>
      </c>
      <c r="CI205" s="7" t="s">
        <v>176</v>
      </c>
      <c r="CJ205" s="7" t="s">
        <v>126</v>
      </c>
      <c r="CK205" s="7" t="s">
        <v>126</v>
      </c>
    </row>
    <row r="206" spans="1:90" ht="13" x14ac:dyDescent="0.15">
      <c r="A206" s="6">
        <v>44961.62903950231</v>
      </c>
      <c r="B206" s="7" t="s">
        <v>336</v>
      </c>
      <c r="C206" s="7" t="s">
        <v>1621</v>
      </c>
      <c r="D206" s="7" t="s">
        <v>126</v>
      </c>
      <c r="E206" s="7" t="s">
        <v>127</v>
      </c>
      <c r="F206" s="7" t="s">
        <v>127</v>
      </c>
      <c r="G206" s="7">
        <v>2</v>
      </c>
      <c r="H206" s="7">
        <v>1</v>
      </c>
      <c r="I206" s="7" t="s">
        <v>129</v>
      </c>
      <c r="J206" s="7" t="s">
        <v>131</v>
      </c>
      <c r="K206" s="7" t="s">
        <v>130</v>
      </c>
      <c r="L206" s="7" t="s">
        <v>1622</v>
      </c>
      <c r="M206" s="7">
        <v>2023010328</v>
      </c>
      <c r="N206" s="7" t="s">
        <v>1623</v>
      </c>
      <c r="O206" s="7">
        <v>11947817813</v>
      </c>
      <c r="P206" s="7">
        <v>554722811</v>
      </c>
      <c r="Q206" s="7">
        <v>44131636808</v>
      </c>
      <c r="R206" s="9">
        <v>38409</v>
      </c>
      <c r="S206" s="7" t="s">
        <v>164</v>
      </c>
      <c r="T206" s="7" t="s">
        <v>136</v>
      </c>
      <c r="U206" s="7" t="s">
        <v>1624</v>
      </c>
      <c r="V206" s="8" t="s">
        <v>1625</v>
      </c>
      <c r="W206" s="7" t="s">
        <v>139</v>
      </c>
      <c r="X206" s="7" t="s">
        <v>140</v>
      </c>
      <c r="Y206" s="7" t="s">
        <v>167</v>
      </c>
      <c r="Z206" s="7" t="s">
        <v>142</v>
      </c>
      <c r="AB206" s="7">
        <v>3</v>
      </c>
      <c r="AC206" s="7">
        <v>3</v>
      </c>
      <c r="AE206" s="7" t="s">
        <v>222</v>
      </c>
      <c r="AF206" s="7">
        <v>0</v>
      </c>
      <c r="AG206" s="7" t="s">
        <v>145</v>
      </c>
      <c r="AH206" s="7">
        <v>0</v>
      </c>
      <c r="AI206" s="7" t="s">
        <v>145</v>
      </c>
      <c r="AJ206" s="7">
        <v>2000</v>
      </c>
      <c r="AK206" s="7" t="s">
        <v>223</v>
      </c>
      <c r="AL206" s="7">
        <v>0</v>
      </c>
      <c r="AM206" s="7" t="s">
        <v>145</v>
      </c>
      <c r="AN206" s="7">
        <v>0</v>
      </c>
      <c r="AO206" s="7" t="s">
        <v>145</v>
      </c>
      <c r="AP206" s="7">
        <v>300</v>
      </c>
      <c r="AQ206" s="7" t="s">
        <v>234</v>
      </c>
      <c r="AR206" s="7">
        <v>600</v>
      </c>
      <c r="AS206" s="7" t="s">
        <v>234</v>
      </c>
      <c r="AU206" s="7">
        <v>0</v>
      </c>
      <c r="AV206" s="7" t="s">
        <v>146</v>
      </c>
      <c r="AW206" s="7">
        <v>700</v>
      </c>
      <c r="AX206" s="7" t="s">
        <v>202</v>
      </c>
      <c r="AY206" s="7">
        <v>0</v>
      </c>
      <c r="AZ206" s="7" t="s">
        <v>476</v>
      </c>
      <c r="BA206" s="7">
        <v>84</v>
      </c>
      <c r="BB206" s="7" t="s">
        <v>149</v>
      </c>
      <c r="BC206" s="7">
        <v>319</v>
      </c>
      <c r="BD206" s="7" t="s">
        <v>149</v>
      </c>
      <c r="BE206" s="7">
        <v>0</v>
      </c>
      <c r="BF206" s="7" t="s">
        <v>148</v>
      </c>
      <c r="BG206" s="7" t="s">
        <v>214</v>
      </c>
      <c r="BH206" s="7">
        <v>90</v>
      </c>
      <c r="BI206" s="7" t="s">
        <v>190</v>
      </c>
      <c r="BJ206" s="7">
        <v>120</v>
      </c>
      <c r="BK206" s="7">
        <v>0</v>
      </c>
      <c r="BL206" s="7" t="s">
        <v>148</v>
      </c>
      <c r="BM206" s="7">
        <v>0</v>
      </c>
      <c r="BN206" s="7" t="s">
        <v>148</v>
      </c>
      <c r="BO206" s="7">
        <v>190</v>
      </c>
      <c r="BP206" s="7" t="s">
        <v>152</v>
      </c>
      <c r="BQ206" s="7" t="s">
        <v>1574</v>
      </c>
      <c r="BR206" s="7">
        <v>0</v>
      </c>
      <c r="BS206" s="7">
        <v>0</v>
      </c>
      <c r="BT206" s="7">
        <v>0</v>
      </c>
      <c r="BU206" s="7" t="s">
        <v>148</v>
      </c>
      <c r="BV206" s="7">
        <v>0</v>
      </c>
      <c r="BW206" s="7" t="s">
        <v>148</v>
      </c>
      <c r="BX206" s="7">
        <v>0</v>
      </c>
      <c r="BY206" s="7" t="s">
        <v>148</v>
      </c>
      <c r="BZ206" s="7">
        <v>0</v>
      </c>
      <c r="CA206" s="7" t="s">
        <v>148</v>
      </c>
      <c r="CC206" s="7" t="s">
        <v>236</v>
      </c>
      <c r="CD206" s="7" t="s">
        <v>379</v>
      </c>
      <c r="CE206" s="7" t="s">
        <v>175</v>
      </c>
      <c r="CF206" s="7" t="s">
        <v>418</v>
      </c>
      <c r="CG206" s="7" t="s">
        <v>158</v>
      </c>
      <c r="CH206" s="7" t="s">
        <v>237</v>
      </c>
      <c r="CI206" s="7" t="s">
        <v>177</v>
      </c>
      <c r="CJ206" s="7" t="s">
        <v>127</v>
      </c>
      <c r="CK206" s="7" t="s">
        <v>127</v>
      </c>
    </row>
    <row r="207" spans="1:90" ht="13" x14ac:dyDescent="0.15">
      <c r="A207" s="6">
        <v>44961.632392164349</v>
      </c>
      <c r="B207" s="7" t="s">
        <v>204</v>
      </c>
      <c r="C207" s="7" t="s">
        <v>2576</v>
      </c>
      <c r="D207" s="7" t="s">
        <v>126</v>
      </c>
      <c r="E207" s="7" t="s">
        <v>127</v>
      </c>
      <c r="F207" s="7" t="s">
        <v>127</v>
      </c>
      <c r="G207" s="7">
        <v>3</v>
      </c>
      <c r="H207" s="7">
        <v>1</v>
      </c>
      <c r="I207" s="7">
        <v>1</v>
      </c>
      <c r="J207" s="7" t="s">
        <v>131</v>
      </c>
      <c r="K207" s="7" t="s">
        <v>130</v>
      </c>
      <c r="L207" s="7" t="s">
        <v>2577</v>
      </c>
      <c r="M207" s="7">
        <v>2023010561</v>
      </c>
      <c r="N207" s="7" t="s">
        <v>2578</v>
      </c>
      <c r="O207" s="7">
        <v>11973412889</v>
      </c>
      <c r="P207" s="7">
        <v>374155707</v>
      </c>
      <c r="Q207" s="7">
        <v>46537860890</v>
      </c>
      <c r="R207" s="9">
        <v>36001</v>
      </c>
      <c r="S207" s="7" t="s">
        <v>135</v>
      </c>
      <c r="T207" s="7" t="s">
        <v>136</v>
      </c>
      <c r="U207" s="7" t="s">
        <v>2579</v>
      </c>
      <c r="V207" s="8" t="s">
        <v>2580</v>
      </c>
      <c r="W207" s="7" t="s">
        <v>374</v>
      </c>
      <c r="X207" s="7" t="s">
        <v>140</v>
      </c>
      <c r="Y207" s="7" t="s">
        <v>167</v>
      </c>
      <c r="Z207" s="7" t="s">
        <v>142</v>
      </c>
      <c r="AB207" s="7">
        <v>1</v>
      </c>
      <c r="AC207" s="7">
        <v>1</v>
      </c>
      <c r="AE207" s="7" t="s">
        <v>143</v>
      </c>
      <c r="AF207" s="7">
        <v>1649</v>
      </c>
      <c r="AG207" s="7" t="s">
        <v>144</v>
      </c>
      <c r="AH207" s="7">
        <v>0</v>
      </c>
      <c r="AI207" s="7" t="s">
        <v>145</v>
      </c>
      <c r="AJ207" s="7">
        <v>0</v>
      </c>
      <c r="AK207" s="7" t="s">
        <v>145</v>
      </c>
      <c r="AL207" s="7">
        <v>0</v>
      </c>
      <c r="AM207" s="7" t="s">
        <v>145</v>
      </c>
      <c r="AN207" s="7">
        <v>0</v>
      </c>
      <c r="AO207" s="7" t="s">
        <v>145</v>
      </c>
      <c r="AP207" s="7">
        <v>0</v>
      </c>
      <c r="AQ207" s="7" t="s">
        <v>145</v>
      </c>
      <c r="AR207" s="7">
        <v>0</v>
      </c>
      <c r="AS207" s="7" t="s">
        <v>145</v>
      </c>
      <c r="AU207" s="7">
        <v>0</v>
      </c>
      <c r="AV207" s="7" t="s">
        <v>186</v>
      </c>
      <c r="AW207" s="7">
        <v>0</v>
      </c>
      <c r="AX207" s="7" t="s">
        <v>187</v>
      </c>
      <c r="AY207" s="7">
        <v>0</v>
      </c>
      <c r="AZ207" s="7" t="s">
        <v>635</v>
      </c>
      <c r="BA207" s="7">
        <v>260</v>
      </c>
      <c r="BB207" s="7" t="s">
        <v>149</v>
      </c>
      <c r="BC207" s="7">
        <v>157</v>
      </c>
      <c r="BD207" s="7" t="s">
        <v>149</v>
      </c>
      <c r="BE207" s="7">
        <v>40</v>
      </c>
      <c r="BF207" s="7" t="s">
        <v>1089</v>
      </c>
      <c r="BG207" s="7" t="s">
        <v>214</v>
      </c>
      <c r="BH207" s="7">
        <v>67</v>
      </c>
      <c r="BI207" s="7" t="s">
        <v>190</v>
      </c>
      <c r="BJ207" s="7">
        <v>109</v>
      </c>
      <c r="BK207" s="7">
        <v>0</v>
      </c>
      <c r="BL207" s="7" t="s">
        <v>148</v>
      </c>
      <c r="BM207" s="7">
        <v>0</v>
      </c>
      <c r="BN207" s="7" t="s">
        <v>148</v>
      </c>
      <c r="BO207" s="7">
        <v>0</v>
      </c>
      <c r="BP207" s="7" t="s">
        <v>148</v>
      </c>
      <c r="BR207" s="7">
        <v>0</v>
      </c>
      <c r="BS207" s="7">
        <v>0</v>
      </c>
      <c r="BT207" s="7">
        <v>0</v>
      </c>
      <c r="BU207" s="7" t="s">
        <v>148</v>
      </c>
      <c r="BV207" s="7">
        <v>0</v>
      </c>
      <c r="BW207" s="7" t="s">
        <v>247</v>
      </c>
      <c r="BX207" s="7">
        <v>0</v>
      </c>
      <c r="BY207" s="7" t="s">
        <v>247</v>
      </c>
      <c r="BZ207" s="7">
        <v>0</v>
      </c>
      <c r="CA207" s="7" t="s">
        <v>148</v>
      </c>
      <c r="CC207" s="7" t="s">
        <v>156</v>
      </c>
      <c r="CD207" s="7" t="s">
        <v>156</v>
      </c>
      <c r="CE207" s="7" t="s">
        <v>175</v>
      </c>
      <c r="CG207" s="7" t="s">
        <v>158</v>
      </c>
      <c r="CH207" s="7" t="s">
        <v>237</v>
      </c>
      <c r="CI207" s="7" t="s">
        <v>227</v>
      </c>
      <c r="CJ207" s="7" t="s">
        <v>126</v>
      </c>
      <c r="CK207" s="7" t="s">
        <v>126</v>
      </c>
    </row>
    <row r="208" spans="1:90" ht="13" x14ac:dyDescent="0.15">
      <c r="A208" s="6">
        <v>44961.634405509263</v>
      </c>
      <c r="B208" s="7" t="s">
        <v>721</v>
      </c>
      <c r="C208" s="7" t="s">
        <v>1046</v>
      </c>
      <c r="D208" s="7" t="s">
        <v>126</v>
      </c>
      <c r="E208" s="7" t="s">
        <v>126</v>
      </c>
      <c r="F208" s="7" t="s">
        <v>127</v>
      </c>
      <c r="G208" s="7">
        <v>1</v>
      </c>
      <c r="H208" s="7" t="s">
        <v>128</v>
      </c>
      <c r="I208" s="7" t="s">
        <v>129</v>
      </c>
      <c r="J208" s="7" t="s">
        <v>130</v>
      </c>
      <c r="K208" s="7" t="s">
        <v>131</v>
      </c>
      <c r="L208" s="7" t="s">
        <v>1047</v>
      </c>
      <c r="M208" s="7">
        <v>2023010187</v>
      </c>
      <c r="N208" s="7" t="s">
        <v>1048</v>
      </c>
      <c r="O208" s="7">
        <v>11997663097</v>
      </c>
      <c r="P208" s="7">
        <v>535542197</v>
      </c>
      <c r="Q208" s="7">
        <v>52242086880</v>
      </c>
      <c r="R208" s="9">
        <v>38597</v>
      </c>
      <c r="S208" s="7" t="s">
        <v>255</v>
      </c>
      <c r="T208" s="7" t="s">
        <v>136</v>
      </c>
      <c r="U208" s="7" t="s">
        <v>1049</v>
      </c>
      <c r="V208" s="8" t="s">
        <v>1050</v>
      </c>
      <c r="W208" s="7" t="s">
        <v>1051</v>
      </c>
      <c r="X208" s="7" t="s">
        <v>140</v>
      </c>
      <c r="Y208" s="7" t="s">
        <v>167</v>
      </c>
      <c r="Z208" s="7" t="s">
        <v>142</v>
      </c>
      <c r="AB208" s="7">
        <v>3</v>
      </c>
      <c r="AC208" s="7">
        <v>3</v>
      </c>
      <c r="AD208" s="7">
        <v>0</v>
      </c>
      <c r="AE208" s="7" t="s">
        <v>143</v>
      </c>
      <c r="AF208" s="7">
        <v>0</v>
      </c>
      <c r="AG208" s="7" t="s">
        <v>145</v>
      </c>
      <c r="AH208" s="7">
        <v>2332</v>
      </c>
      <c r="AI208" s="7" t="s">
        <v>144</v>
      </c>
      <c r="AJ208" s="7">
        <v>4429</v>
      </c>
      <c r="AK208" s="7" t="s">
        <v>144</v>
      </c>
      <c r="AL208" s="7">
        <v>0</v>
      </c>
      <c r="AM208" s="7" t="s">
        <v>145</v>
      </c>
      <c r="AN208" s="7">
        <v>0</v>
      </c>
      <c r="AO208" s="7" t="s">
        <v>145</v>
      </c>
      <c r="AP208" s="7">
        <v>0</v>
      </c>
      <c r="AQ208" s="7" t="s">
        <v>145</v>
      </c>
      <c r="AR208" s="7">
        <v>0</v>
      </c>
      <c r="AS208" s="7" t="s">
        <v>145</v>
      </c>
      <c r="AU208" s="7">
        <v>0</v>
      </c>
      <c r="AV208" s="7" t="s">
        <v>186</v>
      </c>
      <c r="AW208" s="7">
        <v>356</v>
      </c>
      <c r="AX208" s="7" t="s">
        <v>375</v>
      </c>
      <c r="AY208" s="7">
        <v>854</v>
      </c>
      <c r="AZ208" s="7" t="s">
        <v>188</v>
      </c>
      <c r="BA208" s="7">
        <v>33</v>
      </c>
      <c r="BB208" s="7" t="s">
        <v>149</v>
      </c>
      <c r="BC208" s="7">
        <v>153</v>
      </c>
      <c r="BD208" s="7" t="s">
        <v>149</v>
      </c>
      <c r="BE208" s="7">
        <v>135</v>
      </c>
      <c r="BF208" s="7" t="s">
        <v>189</v>
      </c>
      <c r="BG208" s="7" t="s">
        <v>214</v>
      </c>
      <c r="BH208" s="7">
        <v>80</v>
      </c>
      <c r="BI208" s="7" t="s">
        <v>190</v>
      </c>
      <c r="BJ208" s="7">
        <v>200</v>
      </c>
      <c r="BK208" s="7">
        <v>0</v>
      </c>
      <c r="BL208" s="7" t="s">
        <v>148</v>
      </c>
      <c r="BM208" s="7">
        <v>31</v>
      </c>
      <c r="BN208" s="7" t="s">
        <v>191</v>
      </c>
      <c r="BO208" s="7">
        <v>75</v>
      </c>
      <c r="BP208" s="7" t="s">
        <v>152</v>
      </c>
      <c r="BQ208" s="7" t="s">
        <v>1052</v>
      </c>
      <c r="BR208" s="7">
        <v>1</v>
      </c>
      <c r="BS208" s="7">
        <v>0</v>
      </c>
      <c r="BT208" s="7">
        <v>690</v>
      </c>
      <c r="BU208" s="7" t="s">
        <v>247</v>
      </c>
      <c r="BV208" s="7">
        <v>0</v>
      </c>
      <c r="BW208" s="7" t="s">
        <v>148</v>
      </c>
      <c r="BX208" s="7">
        <v>1732</v>
      </c>
      <c r="BY208" s="7" t="s">
        <v>247</v>
      </c>
      <c r="BZ208" s="7">
        <v>49978</v>
      </c>
      <c r="CA208" s="7" t="s">
        <v>247</v>
      </c>
      <c r="CB208" s="7" t="s">
        <v>1053</v>
      </c>
      <c r="CC208" s="7" t="s">
        <v>156</v>
      </c>
      <c r="CD208" s="7" t="s">
        <v>156</v>
      </c>
      <c r="CE208" s="7" t="s">
        <v>157</v>
      </c>
      <c r="CF208" s="7" t="s">
        <v>127</v>
      </c>
      <c r="CG208" s="7" t="s">
        <v>158</v>
      </c>
      <c r="CH208" s="7" t="s">
        <v>237</v>
      </c>
      <c r="CI208" s="7" t="s">
        <v>194</v>
      </c>
      <c r="CJ208" s="7" t="s">
        <v>127</v>
      </c>
      <c r="CK208" s="7" t="s">
        <v>127</v>
      </c>
    </row>
    <row r="209" spans="1:90" ht="13" x14ac:dyDescent="0.15">
      <c r="A209" s="6">
        <v>44961.634542488428</v>
      </c>
      <c r="B209" s="7" t="s">
        <v>330</v>
      </c>
      <c r="C209" s="7" t="s">
        <v>618</v>
      </c>
      <c r="D209" s="7" t="s">
        <v>126</v>
      </c>
      <c r="E209" s="7" t="s">
        <v>127</v>
      </c>
      <c r="F209" s="7" t="s">
        <v>127</v>
      </c>
      <c r="G209" s="7" t="s">
        <v>128</v>
      </c>
      <c r="H209" s="7" t="s">
        <v>128</v>
      </c>
      <c r="I209" s="7" t="s">
        <v>129</v>
      </c>
      <c r="J209" s="7" t="s">
        <v>131</v>
      </c>
      <c r="K209" s="7" t="s">
        <v>274</v>
      </c>
      <c r="L209" s="7" t="s">
        <v>619</v>
      </c>
      <c r="M209" s="7">
        <v>2023010088</v>
      </c>
      <c r="N209" s="7" t="s">
        <v>620</v>
      </c>
      <c r="O209" s="7">
        <v>11958796954</v>
      </c>
      <c r="P209" s="7">
        <v>525673209</v>
      </c>
      <c r="Q209" s="7">
        <v>48577288854</v>
      </c>
      <c r="R209" s="9">
        <v>38122</v>
      </c>
      <c r="S209" s="7" t="s">
        <v>164</v>
      </c>
      <c r="T209" s="7" t="s">
        <v>136</v>
      </c>
      <c r="U209" s="7" t="s">
        <v>621</v>
      </c>
      <c r="V209" s="8" t="s">
        <v>622</v>
      </c>
      <c r="W209" s="7" t="s">
        <v>139</v>
      </c>
      <c r="X209" s="7" t="s">
        <v>140</v>
      </c>
      <c r="Y209" s="7" t="s">
        <v>167</v>
      </c>
      <c r="Z209" s="7" t="s">
        <v>142</v>
      </c>
      <c r="AB209" s="7">
        <v>4</v>
      </c>
      <c r="AC209" s="7">
        <v>1</v>
      </c>
      <c r="AD209" s="7">
        <v>3</v>
      </c>
      <c r="AE209" s="7" t="s">
        <v>222</v>
      </c>
      <c r="AF209" s="7">
        <v>0</v>
      </c>
      <c r="AG209" s="7" t="s">
        <v>145</v>
      </c>
      <c r="AH209" s="7">
        <v>0</v>
      </c>
      <c r="AI209" s="7" t="s">
        <v>145</v>
      </c>
      <c r="AJ209" s="7">
        <v>1200</v>
      </c>
      <c r="AK209" s="7" t="s">
        <v>267</v>
      </c>
      <c r="AL209" s="7">
        <v>0</v>
      </c>
      <c r="AM209" s="7" t="s">
        <v>145</v>
      </c>
      <c r="AN209" s="7">
        <v>0</v>
      </c>
      <c r="AO209" s="7" t="s">
        <v>145</v>
      </c>
      <c r="AP209" s="7">
        <v>0</v>
      </c>
      <c r="AQ209" s="7" t="s">
        <v>145</v>
      </c>
      <c r="AR209" s="7">
        <v>0</v>
      </c>
      <c r="AS209" s="7" t="s">
        <v>145</v>
      </c>
      <c r="AU209" s="7">
        <v>1</v>
      </c>
      <c r="AV209" s="7" t="s">
        <v>186</v>
      </c>
      <c r="AW209" s="7">
        <v>0</v>
      </c>
      <c r="AX209" s="7" t="s">
        <v>187</v>
      </c>
      <c r="AY209" s="7">
        <v>200</v>
      </c>
      <c r="AZ209" s="7" t="s">
        <v>154</v>
      </c>
      <c r="BA209" s="7">
        <v>150</v>
      </c>
      <c r="BB209" s="7" t="s">
        <v>149</v>
      </c>
      <c r="BC209" s="7">
        <v>200</v>
      </c>
      <c r="BD209" s="7" t="s">
        <v>150</v>
      </c>
      <c r="BE209" s="7">
        <v>0</v>
      </c>
      <c r="BF209" s="7" t="s">
        <v>148</v>
      </c>
      <c r="BG209" s="7" t="s">
        <v>170</v>
      </c>
      <c r="BH209" s="7">
        <v>50</v>
      </c>
      <c r="BI209" s="7" t="s">
        <v>171</v>
      </c>
      <c r="BJ209" s="7">
        <v>0</v>
      </c>
      <c r="BK209" s="7">
        <v>0</v>
      </c>
      <c r="BL209" s="7" t="s">
        <v>148</v>
      </c>
      <c r="BM209" s="7">
        <v>0</v>
      </c>
      <c r="BN209" s="7" t="s">
        <v>148</v>
      </c>
      <c r="BO209" s="7">
        <v>280</v>
      </c>
      <c r="BP209" s="7" t="s">
        <v>152</v>
      </c>
      <c r="BQ209" s="7" t="s">
        <v>623</v>
      </c>
      <c r="BR209" s="7">
        <v>0</v>
      </c>
      <c r="BS209" s="7">
        <v>0</v>
      </c>
      <c r="BT209" s="7">
        <v>0</v>
      </c>
      <c r="BU209" s="7" t="s">
        <v>148</v>
      </c>
      <c r="BV209" s="7">
        <v>0</v>
      </c>
      <c r="BW209" s="7" t="s">
        <v>148</v>
      </c>
      <c r="BX209" s="7">
        <v>0</v>
      </c>
      <c r="BY209" s="7" t="s">
        <v>148</v>
      </c>
      <c r="BZ209" s="7">
        <v>0</v>
      </c>
      <c r="CA209" s="7" t="s">
        <v>148</v>
      </c>
      <c r="CC209" s="7" t="s">
        <v>156</v>
      </c>
      <c r="CD209" s="7" t="s">
        <v>156</v>
      </c>
      <c r="CE209" s="7" t="s">
        <v>175</v>
      </c>
      <c r="CF209" s="7" t="s">
        <v>127</v>
      </c>
      <c r="CG209" s="7" t="s">
        <v>158</v>
      </c>
      <c r="CH209" s="7" t="s">
        <v>237</v>
      </c>
      <c r="CI209" s="7" t="s">
        <v>227</v>
      </c>
      <c r="CJ209" s="7" t="s">
        <v>127</v>
      </c>
      <c r="CK209" s="7" t="s">
        <v>126</v>
      </c>
      <c r="CL209" s="7" t="s">
        <v>624</v>
      </c>
    </row>
    <row r="210" spans="1:90" ht="13" x14ac:dyDescent="0.15">
      <c r="A210" s="6">
        <v>44961.636911226851</v>
      </c>
      <c r="B210" s="7" t="s">
        <v>248</v>
      </c>
      <c r="C210" s="7" t="s">
        <v>915</v>
      </c>
      <c r="D210" s="7" t="s">
        <v>126</v>
      </c>
      <c r="E210" s="7" t="s">
        <v>127</v>
      </c>
      <c r="F210" s="7" t="s">
        <v>127</v>
      </c>
      <c r="G210" s="7" t="s">
        <v>128</v>
      </c>
      <c r="H210" s="7" t="s">
        <v>128</v>
      </c>
      <c r="I210" s="7" t="s">
        <v>129</v>
      </c>
      <c r="J210" s="7" t="s">
        <v>131</v>
      </c>
      <c r="K210" s="7" t="s">
        <v>130</v>
      </c>
      <c r="L210" s="7" t="s">
        <v>916</v>
      </c>
      <c r="M210" s="7">
        <v>2023010158</v>
      </c>
      <c r="N210" s="7" t="s">
        <v>917</v>
      </c>
      <c r="O210" s="7">
        <v>11930563669</v>
      </c>
      <c r="P210" s="7">
        <v>597992265</v>
      </c>
      <c r="Q210" s="7">
        <v>55060887871</v>
      </c>
      <c r="R210" s="9">
        <v>38589</v>
      </c>
      <c r="S210" s="7" t="s">
        <v>135</v>
      </c>
      <c r="T210" s="7" t="s">
        <v>136</v>
      </c>
      <c r="U210" s="7" t="s">
        <v>918</v>
      </c>
      <c r="V210" s="8" t="s">
        <v>919</v>
      </c>
      <c r="W210" s="7" t="s">
        <v>139</v>
      </c>
      <c r="X210" s="7" t="s">
        <v>140</v>
      </c>
      <c r="Y210" s="7" t="s">
        <v>167</v>
      </c>
      <c r="Z210" s="7" t="s">
        <v>142</v>
      </c>
      <c r="AB210" s="7">
        <v>5</v>
      </c>
      <c r="AC210" s="7">
        <v>5</v>
      </c>
      <c r="AE210" s="7" t="s">
        <v>222</v>
      </c>
      <c r="AF210" s="7">
        <v>0</v>
      </c>
      <c r="AG210" s="7" t="s">
        <v>145</v>
      </c>
      <c r="AH210" s="7">
        <v>2500</v>
      </c>
      <c r="AI210" s="7" t="s">
        <v>223</v>
      </c>
      <c r="AJ210" s="7">
        <v>3595</v>
      </c>
      <c r="AK210" s="7" t="s">
        <v>144</v>
      </c>
      <c r="AL210" s="7">
        <v>0</v>
      </c>
      <c r="AM210" s="7" t="s">
        <v>145</v>
      </c>
      <c r="AN210" s="7">
        <v>0</v>
      </c>
      <c r="AO210" s="7" t="s">
        <v>145</v>
      </c>
      <c r="AP210" s="7">
        <v>0</v>
      </c>
      <c r="AQ210" s="7" t="s">
        <v>145</v>
      </c>
      <c r="AR210" s="7">
        <v>0</v>
      </c>
      <c r="AS210" s="7" t="s">
        <v>145</v>
      </c>
      <c r="AU210" s="7">
        <v>0</v>
      </c>
      <c r="AV210" s="7" t="s">
        <v>146</v>
      </c>
      <c r="AW210" s="7">
        <v>2503</v>
      </c>
      <c r="AX210" s="7" t="s">
        <v>168</v>
      </c>
      <c r="AY210" s="7">
        <v>0</v>
      </c>
      <c r="AZ210" s="7" t="s">
        <v>148</v>
      </c>
      <c r="BA210" s="7">
        <v>263</v>
      </c>
      <c r="BB210" s="7" t="s">
        <v>149</v>
      </c>
      <c r="BC210" s="7">
        <v>148</v>
      </c>
      <c r="BD210" s="7" t="s">
        <v>149</v>
      </c>
      <c r="BE210" s="7">
        <v>0</v>
      </c>
      <c r="BF210" s="7" t="s">
        <v>148</v>
      </c>
      <c r="BG210" s="7" t="s">
        <v>214</v>
      </c>
      <c r="BH210" s="7">
        <v>137</v>
      </c>
      <c r="BI210" s="7" t="s">
        <v>190</v>
      </c>
      <c r="BJ210" s="7">
        <v>70</v>
      </c>
      <c r="BK210" s="7">
        <v>0</v>
      </c>
      <c r="BL210" s="7" t="s">
        <v>148</v>
      </c>
      <c r="BM210" s="7">
        <v>0</v>
      </c>
      <c r="BN210" s="7" t="s">
        <v>148</v>
      </c>
      <c r="BO210" s="7">
        <v>0</v>
      </c>
      <c r="BP210" s="7" t="s">
        <v>148</v>
      </c>
      <c r="BR210" s="7">
        <v>1</v>
      </c>
      <c r="BS210" s="7">
        <v>0</v>
      </c>
      <c r="BT210" s="7">
        <v>0</v>
      </c>
      <c r="BU210" s="7" t="s">
        <v>155</v>
      </c>
      <c r="BV210" s="7">
        <v>1954</v>
      </c>
      <c r="BW210" s="7" t="s">
        <v>247</v>
      </c>
      <c r="BX210" s="7">
        <v>861</v>
      </c>
      <c r="BY210" s="7" t="s">
        <v>247</v>
      </c>
      <c r="BZ210" s="7">
        <v>13150</v>
      </c>
      <c r="CA210" s="7" t="s">
        <v>247</v>
      </c>
      <c r="CC210" s="7" t="s">
        <v>236</v>
      </c>
      <c r="CD210" s="7" t="s">
        <v>156</v>
      </c>
      <c r="CE210" s="7" t="s">
        <v>157</v>
      </c>
      <c r="CG210" s="7" t="s">
        <v>158</v>
      </c>
      <c r="CH210" s="7" t="s">
        <v>227</v>
      </c>
      <c r="CI210" s="7" t="s">
        <v>194</v>
      </c>
      <c r="CJ210" s="7" t="s">
        <v>127</v>
      </c>
      <c r="CK210" s="7" t="s">
        <v>127</v>
      </c>
      <c r="CL210" s="7" t="s">
        <v>920</v>
      </c>
    </row>
    <row r="211" spans="1:90" ht="13" x14ac:dyDescent="0.15">
      <c r="A211" s="6">
        <v>44961.63713314815</v>
      </c>
      <c r="B211" s="7" t="s">
        <v>314</v>
      </c>
      <c r="C211" s="7" t="s">
        <v>2751</v>
      </c>
      <c r="D211" s="7" t="s">
        <v>126</v>
      </c>
      <c r="E211" s="7" t="s">
        <v>127</v>
      </c>
      <c r="F211" s="7" t="s">
        <v>127</v>
      </c>
      <c r="G211" s="7" t="s">
        <v>128</v>
      </c>
      <c r="H211" s="7" t="s">
        <v>128</v>
      </c>
      <c r="I211" s="7" t="s">
        <v>129</v>
      </c>
      <c r="J211" s="7" t="s">
        <v>130</v>
      </c>
      <c r="K211" s="7" t="s">
        <v>131</v>
      </c>
      <c r="L211" s="7" t="s">
        <v>2752</v>
      </c>
      <c r="M211" s="7">
        <v>2023010616</v>
      </c>
      <c r="N211" s="7" t="s">
        <v>2753</v>
      </c>
      <c r="O211" s="7">
        <v>11958078524</v>
      </c>
      <c r="P211" s="7">
        <v>609165768</v>
      </c>
      <c r="Q211" s="7">
        <v>50719477816</v>
      </c>
      <c r="R211" s="9">
        <v>38405</v>
      </c>
      <c r="S211" s="7" t="s">
        <v>164</v>
      </c>
      <c r="T211" s="7" t="s">
        <v>136</v>
      </c>
      <c r="U211" s="7" t="s">
        <v>2754</v>
      </c>
      <c r="V211" s="8" t="s">
        <v>2755</v>
      </c>
      <c r="W211" s="7" t="s">
        <v>139</v>
      </c>
      <c r="X211" s="7" t="s">
        <v>140</v>
      </c>
      <c r="Y211" s="7" t="s">
        <v>167</v>
      </c>
      <c r="Z211" s="7" t="s">
        <v>142</v>
      </c>
      <c r="AB211" s="7">
        <v>3</v>
      </c>
      <c r="AC211" s="7">
        <v>3</v>
      </c>
      <c r="AD211" s="7">
        <v>0</v>
      </c>
      <c r="AE211" s="7" t="s">
        <v>143</v>
      </c>
      <c r="AF211" s="7">
        <v>0</v>
      </c>
      <c r="AG211" s="7" t="s">
        <v>145</v>
      </c>
      <c r="AH211" s="7">
        <v>0</v>
      </c>
      <c r="AI211" s="7" t="s">
        <v>145</v>
      </c>
      <c r="AJ211" s="7">
        <v>1200</v>
      </c>
      <c r="AK211" s="7" t="s">
        <v>144</v>
      </c>
      <c r="AL211" s="7">
        <v>2400</v>
      </c>
      <c r="AM211" s="7" t="s">
        <v>144</v>
      </c>
      <c r="AN211" s="7">
        <v>0</v>
      </c>
      <c r="AO211" s="7" t="s">
        <v>145</v>
      </c>
      <c r="AP211" s="7">
        <v>1200</v>
      </c>
      <c r="AQ211" s="7" t="s">
        <v>267</v>
      </c>
      <c r="AR211" s="7">
        <v>0</v>
      </c>
      <c r="AS211" s="7" t="s">
        <v>145</v>
      </c>
      <c r="AU211" s="7">
        <v>0</v>
      </c>
      <c r="AV211" s="7" t="s">
        <v>186</v>
      </c>
      <c r="AW211" s="7">
        <v>0</v>
      </c>
      <c r="AX211" s="7" t="s">
        <v>187</v>
      </c>
      <c r="AY211" s="7">
        <v>0</v>
      </c>
      <c r="AZ211" s="7" t="s">
        <v>476</v>
      </c>
      <c r="BA211" s="7">
        <v>85</v>
      </c>
      <c r="BB211" s="7" t="s">
        <v>149</v>
      </c>
      <c r="BC211" s="7">
        <v>108</v>
      </c>
      <c r="BD211" s="7" t="s">
        <v>149</v>
      </c>
      <c r="BE211" s="7">
        <v>0</v>
      </c>
      <c r="BF211" s="7" t="s">
        <v>148</v>
      </c>
      <c r="BG211" s="7" t="s">
        <v>170</v>
      </c>
      <c r="BH211" s="7">
        <v>70</v>
      </c>
      <c r="BI211" s="7" t="s">
        <v>171</v>
      </c>
      <c r="BJ211" s="7">
        <v>0</v>
      </c>
      <c r="BK211" s="7">
        <v>0</v>
      </c>
      <c r="BL211" s="7" t="s">
        <v>148</v>
      </c>
      <c r="BM211" s="7">
        <v>300</v>
      </c>
      <c r="BN211" s="7" t="s">
        <v>225</v>
      </c>
      <c r="BO211" s="7">
        <v>80</v>
      </c>
      <c r="BP211" s="7" t="s">
        <v>152</v>
      </c>
      <c r="BR211" s="7">
        <v>0</v>
      </c>
      <c r="BS211" s="7">
        <v>0</v>
      </c>
      <c r="BT211" s="7">
        <v>0</v>
      </c>
      <c r="BU211" s="7" t="s">
        <v>148</v>
      </c>
      <c r="BV211" s="7">
        <v>0</v>
      </c>
      <c r="BW211" s="7" t="s">
        <v>148</v>
      </c>
      <c r="BX211" s="7">
        <v>40</v>
      </c>
      <c r="BY211" s="7" t="s">
        <v>247</v>
      </c>
      <c r="BZ211" s="7">
        <v>0</v>
      </c>
      <c r="CA211" s="7" t="s">
        <v>148</v>
      </c>
      <c r="CC211" s="7" t="s">
        <v>156</v>
      </c>
      <c r="CD211" s="7" t="s">
        <v>156</v>
      </c>
      <c r="CE211" s="7" t="s">
        <v>175</v>
      </c>
      <c r="CG211" s="7" t="s">
        <v>158</v>
      </c>
      <c r="CH211" s="7" t="s">
        <v>176</v>
      </c>
      <c r="CI211" s="7" t="s">
        <v>176</v>
      </c>
      <c r="CJ211" s="7" t="s">
        <v>127</v>
      </c>
      <c r="CK211" s="7" t="s">
        <v>127</v>
      </c>
    </row>
    <row r="212" spans="1:90" ht="13" x14ac:dyDescent="0.15">
      <c r="A212" s="6">
        <v>44961.637649050928</v>
      </c>
      <c r="B212" s="7" t="s">
        <v>345</v>
      </c>
      <c r="C212" s="7" t="s">
        <v>1111</v>
      </c>
      <c r="D212" s="7" t="s">
        <v>126</v>
      </c>
      <c r="E212" s="7" t="s">
        <v>127</v>
      </c>
      <c r="F212" s="7" t="s">
        <v>127</v>
      </c>
      <c r="G212" s="7">
        <v>1</v>
      </c>
      <c r="H212" s="7" t="s">
        <v>128</v>
      </c>
      <c r="I212" s="7" t="s">
        <v>129</v>
      </c>
      <c r="J212" s="7" t="s">
        <v>131</v>
      </c>
      <c r="K212" s="7" t="s">
        <v>130</v>
      </c>
      <c r="L212" s="7" t="s">
        <v>1112</v>
      </c>
      <c r="M212" s="7">
        <v>2023010202</v>
      </c>
      <c r="N212" s="7" t="s">
        <v>1113</v>
      </c>
      <c r="O212" s="7">
        <v>11999198352</v>
      </c>
      <c r="P212" s="7">
        <v>377192612</v>
      </c>
      <c r="Q212" s="7">
        <v>22478829860</v>
      </c>
      <c r="R212" s="9">
        <v>28259</v>
      </c>
      <c r="S212" s="7" t="s">
        <v>135</v>
      </c>
      <c r="T212" s="7" t="s">
        <v>136</v>
      </c>
      <c r="U212" s="7" t="s">
        <v>1114</v>
      </c>
      <c r="V212" s="8" t="s">
        <v>1050</v>
      </c>
      <c r="W212" s="7" t="s">
        <v>1115</v>
      </c>
      <c r="X212" s="7" t="s">
        <v>140</v>
      </c>
      <c r="Y212" s="7" t="s">
        <v>167</v>
      </c>
      <c r="Z212" s="7">
        <v>2</v>
      </c>
      <c r="AB212" s="7">
        <v>3</v>
      </c>
      <c r="AC212" s="7">
        <v>3</v>
      </c>
      <c r="AE212" s="7" t="s">
        <v>143</v>
      </c>
      <c r="AF212" s="7">
        <v>2429</v>
      </c>
      <c r="AG212" s="7" t="s">
        <v>144</v>
      </c>
      <c r="AH212" s="7">
        <v>0</v>
      </c>
      <c r="AI212" s="7" t="s">
        <v>145</v>
      </c>
      <c r="AJ212" s="7">
        <v>0</v>
      </c>
      <c r="AK212" s="7" t="s">
        <v>145</v>
      </c>
      <c r="AL212" s="7">
        <v>0</v>
      </c>
      <c r="AM212" s="7" t="s">
        <v>145</v>
      </c>
      <c r="AN212" s="7">
        <v>5696</v>
      </c>
      <c r="AO212" s="7" t="s">
        <v>144</v>
      </c>
      <c r="AP212" s="7">
        <v>0</v>
      </c>
      <c r="AQ212" s="7" t="s">
        <v>145</v>
      </c>
      <c r="AR212" s="7">
        <v>0</v>
      </c>
      <c r="AS212" s="7" t="s">
        <v>145</v>
      </c>
      <c r="AU212" s="7">
        <v>0</v>
      </c>
      <c r="AV212" s="7" t="s">
        <v>186</v>
      </c>
      <c r="AW212" s="7">
        <v>389</v>
      </c>
      <c r="AX212" s="7" t="s">
        <v>375</v>
      </c>
      <c r="AY212" s="7">
        <v>769</v>
      </c>
      <c r="AZ212" s="7" t="s">
        <v>188</v>
      </c>
      <c r="BA212" s="7">
        <v>0</v>
      </c>
      <c r="BB212" s="7" t="s">
        <v>149</v>
      </c>
      <c r="BC212" s="7">
        <v>154</v>
      </c>
      <c r="BD212" s="7" t="s">
        <v>149</v>
      </c>
      <c r="BE212" s="7">
        <v>95</v>
      </c>
      <c r="BF212" s="7" t="s">
        <v>189</v>
      </c>
      <c r="BG212" s="7" t="s">
        <v>214</v>
      </c>
      <c r="BH212" s="7">
        <v>80</v>
      </c>
      <c r="BI212" s="7" t="s">
        <v>190</v>
      </c>
      <c r="BJ212" s="7">
        <v>360</v>
      </c>
      <c r="BK212" s="7">
        <v>319</v>
      </c>
      <c r="BL212" s="7" t="s">
        <v>525</v>
      </c>
      <c r="BM212" s="7">
        <v>31</v>
      </c>
      <c r="BN212" s="7" t="s">
        <v>191</v>
      </c>
      <c r="BO212" s="7">
        <v>150</v>
      </c>
      <c r="BP212" s="7" t="s">
        <v>152</v>
      </c>
      <c r="BQ212" s="7" t="s">
        <v>1116</v>
      </c>
      <c r="BR212" s="7">
        <v>1</v>
      </c>
      <c r="BS212" s="7">
        <v>0</v>
      </c>
      <c r="BT212" s="7">
        <v>690</v>
      </c>
      <c r="BU212" s="7" t="s">
        <v>247</v>
      </c>
      <c r="BV212" s="7">
        <v>0</v>
      </c>
      <c r="BW212" s="7" t="s">
        <v>247</v>
      </c>
      <c r="BX212" s="7">
        <v>1732</v>
      </c>
      <c r="BY212" s="7" t="s">
        <v>247</v>
      </c>
      <c r="BZ212" s="7">
        <v>168715</v>
      </c>
      <c r="CA212" s="7" t="s">
        <v>247</v>
      </c>
      <c r="CB212" s="7" t="s">
        <v>1117</v>
      </c>
      <c r="CC212" s="7" t="s">
        <v>156</v>
      </c>
      <c r="CD212" s="7" t="s">
        <v>156</v>
      </c>
      <c r="CE212" s="7" t="s">
        <v>175</v>
      </c>
      <c r="CG212" s="7" t="s">
        <v>158</v>
      </c>
      <c r="CH212" s="7" t="s">
        <v>237</v>
      </c>
      <c r="CI212" s="7" t="s">
        <v>176</v>
      </c>
      <c r="CJ212" s="7" t="s">
        <v>126</v>
      </c>
      <c r="CK212" s="7" t="s">
        <v>126</v>
      </c>
    </row>
    <row r="213" spans="1:90" ht="13" x14ac:dyDescent="0.15">
      <c r="A213" s="6">
        <v>44961.638800763889</v>
      </c>
      <c r="B213" s="7" t="s">
        <v>124</v>
      </c>
      <c r="C213" s="7" t="s">
        <v>1563</v>
      </c>
      <c r="D213" s="7" t="s">
        <v>126</v>
      </c>
      <c r="E213" s="7" t="s">
        <v>127</v>
      </c>
      <c r="F213" s="7" t="s">
        <v>127</v>
      </c>
      <c r="G213" s="7">
        <v>1</v>
      </c>
      <c r="H213" s="7" t="s">
        <v>128</v>
      </c>
      <c r="I213" s="7" t="s">
        <v>129</v>
      </c>
      <c r="J213" s="7" t="s">
        <v>131</v>
      </c>
      <c r="K213" s="7" t="s">
        <v>130</v>
      </c>
      <c r="L213" s="7" t="s">
        <v>1564</v>
      </c>
      <c r="M213" s="7">
        <v>2023010314</v>
      </c>
      <c r="N213" s="7" t="s">
        <v>1565</v>
      </c>
      <c r="O213" s="7">
        <v>11948690133</v>
      </c>
      <c r="P213" s="7">
        <v>54004538</v>
      </c>
      <c r="Q213" s="7">
        <v>53374965814</v>
      </c>
      <c r="R213" s="9">
        <v>38180</v>
      </c>
      <c r="S213" s="7" t="s">
        <v>135</v>
      </c>
      <c r="T213" s="7" t="s">
        <v>136</v>
      </c>
      <c r="U213" s="7" t="s">
        <v>1566</v>
      </c>
      <c r="V213" s="8" t="s">
        <v>1567</v>
      </c>
      <c r="W213" s="7" t="s">
        <v>502</v>
      </c>
      <c r="X213" s="7" t="s">
        <v>140</v>
      </c>
      <c r="Y213" s="7" t="s">
        <v>167</v>
      </c>
      <c r="Z213" s="7" t="s">
        <v>142</v>
      </c>
      <c r="AB213" s="7">
        <v>4</v>
      </c>
      <c r="AC213" s="7">
        <v>4</v>
      </c>
      <c r="AD213" s="7">
        <v>2</v>
      </c>
      <c r="AE213" s="7" t="s">
        <v>143</v>
      </c>
      <c r="AF213" s="7">
        <v>0</v>
      </c>
      <c r="AG213" s="7" t="s">
        <v>145</v>
      </c>
      <c r="AH213" s="7">
        <v>0</v>
      </c>
      <c r="AI213" s="7" t="s">
        <v>145</v>
      </c>
      <c r="AJ213" s="7">
        <v>1700</v>
      </c>
      <c r="AK213" s="7" t="s">
        <v>144</v>
      </c>
      <c r="AL213" s="7">
        <v>0</v>
      </c>
      <c r="AM213" s="7" t="s">
        <v>145</v>
      </c>
      <c r="AN213" s="7">
        <v>0</v>
      </c>
      <c r="AO213" s="7" t="s">
        <v>145</v>
      </c>
      <c r="AP213" s="7">
        <v>200</v>
      </c>
      <c r="AQ213" s="7" t="s">
        <v>267</v>
      </c>
      <c r="AR213" s="7">
        <v>0</v>
      </c>
      <c r="AS213" s="7" t="s">
        <v>145</v>
      </c>
      <c r="AU213" s="7">
        <v>0</v>
      </c>
      <c r="AV213" s="7" t="s">
        <v>328</v>
      </c>
      <c r="AW213" s="7">
        <v>0</v>
      </c>
      <c r="AX213" s="7" t="s">
        <v>187</v>
      </c>
      <c r="AY213" s="7">
        <v>805</v>
      </c>
      <c r="AZ213" s="7" t="s">
        <v>188</v>
      </c>
      <c r="BA213" s="7">
        <v>88</v>
      </c>
      <c r="BB213" s="7" t="s">
        <v>149</v>
      </c>
      <c r="BC213" s="7">
        <v>160</v>
      </c>
      <c r="BD213" s="7" t="s">
        <v>149</v>
      </c>
      <c r="BE213" s="7">
        <v>83</v>
      </c>
      <c r="BF213" s="7" t="s">
        <v>213</v>
      </c>
      <c r="BG213" s="7" t="s">
        <v>170</v>
      </c>
      <c r="BH213" s="7">
        <v>119</v>
      </c>
      <c r="BI213" s="7" t="s">
        <v>190</v>
      </c>
      <c r="BJ213" s="7">
        <v>80</v>
      </c>
      <c r="BK213" s="7">
        <v>0</v>
      </c>
      <c r="BL213" s="7" t="s">
        <v>148</v>
      </c>
      <c r="BM213" s="7">
        <v>130</v>
      </c>
      <c r="BN213" s="7" t="s">
        <v>225</v>
      </c>
      <c r="BO213" s="7">
        <v>190</v>
      </c>
      <c r="BP213" s="7" t="s">
        <v>152</v>
      </c>
      <c r="BQ213" s="7" t="s">
        <v>1568</v>
      </c>
      <c r="BR213" s="7">
        <v>1</v>
      </c>
      <c r="BS213" s="7">
        <v>0</v>
      </c>
      <c r="BT213" s="7">
        <v>1200</v>
      </c>
      <c r="BU213" s="7" t="s">
        <v>155</v>
      </c>
      <c r="BV213" s="7">
        <v>0</v>
      </c>
      <c r="BW213" s="7" t="s">
        <v>148</v>
      </c>
      <c r="BX213" s="7">
        <v>0</v>
      </c>
      <c r="BY213" s="7" t="s">
        <v>148</v>
      </c>
      <c r="BZ213" s="7">
        <v>0</v>
      </c>
      <c r="CA213" s="7" t="s">
        <v>148</v>
      </c>
      <c r="CC213" s="7" t="s">
        <v>156</v>
      </c>
      <c r="CD213" s="7" t="s">
        <v>156</v>
      </c>
      <c r="CE213" s="7" t="s">
        <v>175</v>
      </c>
      <c r="CF213" s="7" t="s">
        <v>127</v>
      </c>
      <c r="CG213" s="7" t="s">
        <v>158</v>
      </c>
      <c r="CH213" s="7" t="s">
        <v>237</v>
      </c>
      <c r="CI213" s="7" t="s">
        <v>177</v>
      </c>
      <c r="CJ213" s="7" t="s">
        <v>127</v>
      </c>
      <c r="CK213" s="7" t="s">
        <v>126</v>
      </c>
    </row>
    <row r="214" spans="1:90" ht="13" x14ac:dyDescent="0.15">
      <c r="A214" s="6">
        <v>44961.644370509261</v>
      </c>
      <c r="B214" s="7" t="s">
        <v>462</v>
      </c>
      <c r="C214" s="7" t="s">
        <v>1543</v>
      </c>
      <c r="D214" s="7" t="s">
        <v>126</v>
      </c>
      <c r="E214" s="7" t="s">
        <v>126</v>
      </c>
      <c r="F214" s="7" t="s">
        <v>127</v>
      </c>
      <c r="G214" s="7">
        <v>2</v>
      </c>
      <c r="H214" s="7">
        <v>1</v>
      </c>
      <c r="I214" s="7" t="s">
        <v>129</v>
      </c>
      <c r="J214" s="7" t="s">
        <v>130</v>
      </c>
      <c r="K214" s="7" t="s">
        <v>131</v>
      </c>
      <c r="L214" s="7" t="s">
        <v>1544</v>
      </c>
      <c r="M214" s="7">
        <v>2023010309</v>
      </c>
      <c r="N214" s="7" t="s">
        <v>1545</v>
      </c>
      <c r="O214" s="7">
        <v>11961420669</v>
      </c>
      <c r="P214" s="7">
        <v>531535356</v>
      </c>
      <c r="Q214" s="7">
        <v>57840037801</v>
      </c>
      <c r="R214" s="9">
        <v>38105</v>
      </c>
      <c r="S214" s="7" t="s">
        <v>135</v>
      </c>
      <c r="T214" s="7" t="s">
        <v>136</v>
      </c>
      <c r="U214" s="7" t="s">
        <v>1546</v>
      </c>
      <c r="V214" s="8" t="s">
        <v>1547</v>
      </c>
      <c r="W214" s="7" t="s">
        <v>139</v>
      </c>
      <c r="X214" s="7" t="s">
        <v>140</v>
      </c>
      <c r="Y214" s="7" t="s">
        <v>167</v>
      </c>
      <c r="Z214" s="7" t="s">
        <v>142</v>
      </c>
      <c r="AB214" s="7">
        <v>6</v>
      </c>
      <c r="AC214" s="7">
        <v>6</v>
      </c>
      <c r="AD214" s="7">
        <v>0</v>
      </c>
      <c r="AE214" s="7" t="s">
        <v>143</v>
      </c>
      <c r="AF214" s="7">
        <v>0</v>
      </c>
      <c r="AG214" s="7" t="s">
        <v>145</v>
      </c>
      <c r="AH214" s="7">
        <v>1439</v>
      </c>
      <c r="AI214" s="7" t="s">
        <v>878</v>
      </c>
      <c r="AJ214" s="7">
        <v>0</v>
      </c>
      <c r="AK214" s="7" t="s">
        <v>145</v>
      </c>
      <c r="AL214" s="7">
        <v>0</v>
      </c>
      <c r="AM214" s="7" t="s">
        <v>145</v>
      </c>
      <c r="AN214" s="7">
        <v>0</v>
      </c>
      <c r="AO214" s="7" t="s">
        <v>145</v>
      </c>
      <c r="AP214" s="7">
        <v>0</v>
      </c>
      <c r="AQ214" s="7" t="s">
        <v>145</v>
      </c>
      <c r="AR214" s="7">
        <v>0</v>
      </c>
      <c r="AS214" s="7" t="s">
        <v>145</v>
      </c>
      <c r="AU214" s="7">
        <v>0</v>
      </c>
      <c r="AV214" s="7" t="s">
        <v>146</v>
      </c>
      <c r="AW214" s="7">
        <v>800</v>
      </c>
      <c r="AX214" s="7" t="s">
        <v>202</v>
      </c>
      <c r="AY214" s="7">
        <v>0</v>
      </c>
      <c r="AZ214" s="7" t="s">
        <v>148</v>
      </c>
      <c r="BA214" s="7">
        <v>168</v>
      </c>
      <c r="BB214" s="7" t="s">
        <v>149</v>
      </c>
      <c r="BC214" s="7">
        <v>396</v>
      </c>
      <c r="BD214" s="7" t="s">
        <v>149</v>
      </c>
      <c r="BE214" s="7">
        <v>15</v>
      </c>
      <c r="BF214" s="7" t="s">
        <v>213</v>
      </c>
      <c r="BG214" s="7" t="s">
        <v>170</v>
      </c>
      <c r="BH214" s="7">
        <v>55</v>
      </c>
      <c r="BI214" s="7" t="s">
        <v>171</v>
      </c>
      <c r="BJ214" s="7">
        <v>300</v>
      </c>
      <c r="BK214" s="7">
        <v>0</v>
      </c>
      <c r="BL214" s="7" t="s">
        <v>148</v>
      </c>
      <c r="BM214" s="7">
        <v>0</v>
      </c>
      <c r="BN214" s="7" t="s">
        <v>148</v>
      </c>
      <c r="BO214" s="7">
        <v>150</v>
      </c>
      <c r="BP214" s="7" t="s">
        <v>152</v>
      </c>
      <c r="BQ214" s="7" t="s">
        <v>1548</v>
      </c>
      <c r="BR214" s="7">
        <v>1</v>
      </c>
      <c r="BS214" s="7">
        <v>0</v>
      </c>
      <c r="BT214" s="7">
        <v>794</v>
      </c>
      <c r="BU214" s="7" t="s">
        <v>247</v>
      </c>
      <c r="BV214" s="7">
        <v>0</v>
      </c>
      <c r="BW214" s="7" t="s">
        <v>148</v>
      </c>
      <c r="BX214" s="7">
        <v>0</v>
      </c>
      <c r="BY214" s="7" t="s">
        <v>148</v>
      </c>
      <c r="BZ214" s="7">
        <v>0</v>
      </c>
      <c r="CA214" s="7" t="s">
        <v>148</v>
      </c>
      <c r="CC214" s="7" t="s">
        <v>156</v>
      </c>
      <c r="CD214" s="7" t="s">
        <v>156</v>
      </c>
      <c r="CE214" s="7" t="s">
        <v>175</v>
      </c>
      <c r="CF214" s="7" t="s">
        <v>127</v>
      </c>
      <c r="CG214" s="7" t="s">
        <v>1230</v>
      </c>
      <c r="CH214" s="7" t="s">
        <v>177</v>
      </c>
      <c r="CI214" s="7" t="s">
        <v>177</v>
      </c>
      <c r="CJ214" s="7" t="s">
        <v>127</v>
      </c>
      <c r="CK214" s="7" t="s">
        <v>127</v>
      </c>
    </row>
    <row r="215" spans="1:90" ht="13" x14ac:dyDescent="0.15">
      <c r="A215" s="6">
        <v>44961.64694658565</v>
      </c>
      <c r="B215" s="7" t="s">
        <v>204</v>
      </c>
      <c r="C215" s="7" t="s">
        <v>2908</v>
      </c>
      <c r="D215" s="7" t="s">
        <v>126</v>
      </c>
      <c r="E215" s="7" t="s">
        <v>127</v>
      </c>
      <c r="F215" s="7" t="s">
        <v>127</v>
      </c>
      <c r="G215" s="7" t="s">
        <v>128</v>
      </c>
      <c r="H215" s="7" t="s">
        <v>128</v>
      </c>
      <c r="I215" s="7" t="s">
        <v>129</v>
      </c>
      <c r="J215" s="7" t="s">
        <v>130</v>
      </c>
      <c r="K215" s="7" t="s">
        <v>131</v>
      </c>
      <c r="L215" s="7" t="s">
        <v>3370</v>
      </c>
      <c r="M215" s="7">
        <v>2023010665</v>
      </c>
      <c r="N215" s="7" t="s">
        <v>2910</v>
      </c>
      <c r="O215" s="7">
        <v>11977442380</v>
      </c>
      <c r="P215" s="7">
        <v>533210641</v>
      </c>
      <c r="Q215" s="7">
        <v>41426631863</v>
      </c>
      <c r="R215" s="9">
        <v>38363</v>
      </c>
      <c r="S215" s="7" t="s">
        <v>255</v>
      </c>
      <c r="T215" s="7" t="s">
        <v>136</v>
      </c>
      <c r="U215" s="7" t="s">
        <v>2911</v>
      </c>
      <c r="V215" s="8" t="s">
        <v>2912</v>
      </c>
      <c r="W215" s="7" t="s">
        <v>2129</v>
      </c>
      <c r="X215" s="7" t="s">
        <v>140</v>
      </c>
      <c r="Y215" s="7" t="s">
        <v>167</v>
      </c>
      <c r="Z215" s="7" t="s">
        <v>142</v>
      </c>
      <c r="AB215" s="7">
        <v>4</v>
      </c>
      <c r="AC215" s="7">
        <v>1</v>
      </c>
      <c r="AE215" s="7" t="s">
        <v>143</v>
      </c>
      <c r="AF215" s="7">
        <v>0</v>
      </c>
      <c r="AG215" s="7" t="s">
        <v>145</v>
      </c>
      <c r="AH215" s="7">
        <v>2132</v>
      </c>
      <c r="AI215" s="7" t="s">
        <v>144</v>
      </c>
      <c r="AJ215" s="7">
        <v>1046</v>
      </c>
      <c r="AK215" s="7" t="s">
        <v>144</v>
      </c>
      <c r="AL215" s="7">
        <v>0</v>
      </c>
      <c r="AM215" s="7" t="s">
        <v>145</v>
      </c>
      <c r="AN215" s="7">
        <v>0</v>
      </c>
      <c r="AO215" s="7" t="s">
        <v>145</v>
      </c>
      <c r="AP215" s="7">
        <v>0</v>
      </c>
      <c r="AQ215" s="7" t="s">
        <v>145</v>
      </c>
      <c r="AR215" s="7">
        <v>0</v>
      </c>
      <c r="AS215" s="7" t="s">
        <v>145</v>
      </c>
      <c r="AU215" s="7">
        <v>0</v>
      </c>
      <c r="AV215" s="7" t="s">
        <v>328</v>
      </c>
      <c r="AW215" s="7">
        <v>0</v>
      </c>
      <c r="AX215" s="7" t="s">
        <v>329</v>
      </c>
      <c r="AY215" s="7">
        <v>0</v>
      </c>
      <c r="AZ215" s="7" t="s">
        <v>212</v>
      </c>
      <c r="BA215" s="7">
        <v>95</v>
      </c>
      <c r="BB215" s="7" t="s">
        <v>149</v>
      </c>
      <c r="BC215" s="7">
        <v>219</v>
      </c>
      <c r="BD215" s="7" t="s">
        <v>149</v>
      </c>
      <c r="BE215" s="7">
        <v>107</v>
      </c>
      <c r="BF215" s="7" t="s">
        <v>189</v>
      </c>
      <c r="BG215" s="7" t="s">
        <v>214</v>
      </c>
      <c r="BH215" s="7">
        <v>100</v>
      </c>
      <c r="BI215" s="7" t="s">
        <v>190</v>
      </c>
      <c r="BJ215" s="7">
        <v>200</v>
      </c>
      <c r="BK215" s="7">
        <v>399</v>
      </c>
      <c r="BL215" s="7" t="s">
        <v>301</v>
      </c>
      <c r="BM215" s="7">
        <v>0</v>
      </c>
      <c r="BN215" s="7" t="s">
        <v>148</v>
      </c>
      <c r="BO215" s="7">
        <v>250</v>
      </c>
      <c r="BP215" s="7" t="s">
        <v>152</v>
      </c>
      <c r="BQ215" s="7" t="s">
        <v>2913</v>
      </c>
      <c r="BR215" s="7">
        <v>1</v>
      </c>
      <c r="BS215" s="7">
        <v>0</v>
      </c>
      <c r="BT215" s="7">
        <v>0</v>
      </c>
      <c r="BU215" s="7" t="s">
        <v>155</v>
      </c>
      <c r="BV215" s="7">
        <v>0</v>
      </c>
      <c r="BW215" s="7" t="s">
        <v>148</v>
      </c>
      <c r="BX215" s="7">
        <v>0</v>
      </c>
      <c r="BY215" s="7" t="s">
        <v>148</v>
      </c>
      <c r="BZ215" s="7">
        <v>0</v>
      </c>
      <c r="CA215" s="7" t="s">
        <v>148</v>
      </c>
      <c r="CC215" s="7" t="s">
        <v>156</v>
      </c>
      <c r="CD215" s="7" t="s">
        <v>156</v>
      </c>
      <c r="CE215" s="7" t="s">
        <v>157</v>
      </c>
      <c r="CG215" s="7" t="s">
        <v>158</v>
      </c>
      <c r="CH215" s="7" t="s">
        <v>203</v>
      </c>
      <c r="CI215" s="7" t="s">
        <v>194</v>
      </c>
      <c r="CJ215" s="7" t="s">
        <v>127</v>
      </c>
      <c r="CK215" s="7" t="s">
        <v>127</v>
      </c>
    </row>
    <row r="216" spans="1:90" ht="13" x14ac:dyDescent="0.15">
      <c r="A216" s="6">
        <v>44961.647964745367</v>
      </c>
      <c r="B216" s="7" t="s">
        <v>314</v>
      </c>
      <c r="C216" s="7" t="s">
        <v>2295</v>
      </c>
      <c r="D216" s="7" t="s">
        <v>126</v>
      </c>
      <c r="E216" s="7" t="s">
        <v>127</v>
      </c>
      <c r="F216" s="7" t="s">
        <v>127</v>
      </c>
      <c r="G216" s="7">
        <v>1</v>
      </c>
      <c r="H216" s="7">
        <v>1</v>
      </c>
      <c r="I216" s="7" t="s">
        <v>129</v>
      </c>
      <c r="J216" s="7" t="s">
        <v>131</v>
      </c>
      <c r="K216" s="7" t="s">
        <v>130</v>
      </c>
      <c r="L216" s="7" t="s">
        <v>2296</v>
      </c>
      <c r="M216" s="7">
        <v>2023010493</v>
      </c>
      <c r="N216" s="7" t="s">
        <v>2297</v>
      </c>
      <c r="O216" s="7">
        <v>11997304405</v>
      </c>
      <c r="P216" s="7">
        <v>549294077</v>
      </c>
      <c r="Q216" s="7">
        <v>53962470883</v>
      </c>
      <c r="R216" s="9">
        <v>38575</v>
      </c>
      <c r="S216" s="7" t="s">
        <v>255</v>
      </c>
      <c r="T216" s="7" t="s">
        <v>136</v>
      </c>
      <c r="U216" s="7" t="s">
        <v>2298</v>
      </c>
      <c r="V216" s="8" t="s">
        <v>2299</v>
      </c>
      <c r="W216" s="7" t="s">
        <v>139</v>
      </c>
      <c r="X216" s="7" t="s">
        <v>140</v>
      </c>
      <c r="Y216" s="7" t="s">
        <v>167</v>
      </c>
      <c r="Z216" s="7" t="s">
        <v>142</v>
      </c>
      <c r="AB216" s="7">
        <v>4</v>
      </c>
      <c r="AC216" s="7">
        <v>4</v>
      </c>
      <c r="AD216" s="7">
        <v>0</v>
      </c>
      <c r="AE216" s="7" t="s">
        <v>143</v>
      </c>
      <c r="AF216" s="7">
        <v>0</v>
      </c>
      <c r="AG216" s="7" t="s">
        <v>145</v>
      </c>
      <c r="AH216" s="7">
        <v>2644</v>
      </c>
      <c r="AI216" s="7" t="s">
        <v>224</v>
      </c>
      <c r="AJ216" s="7">
        <v>0</v>
      </c>
      <c r="AK216" s="7" t="s">
        <v>145</v>
      </c>
      <c r="AL216" s="7">
        <v>0</v>
      </c>
      <c r="AM216" s="7" t="s">
        <v>145</v>
      </c>
      <c r="AN216" s="7">
        <v>0</v>
      </c>
      <c r="AO216" s="7" t="s">
        <v>145</v>
      </c>
      <c r="AP216" s="7">
        <v>0</v>
      </c>
      <c r="AQ216" s="7" t="s">
        <v>145</v>
      </c>
      <c r="AR216" s="7">
        <v>0</v>
      </c>
      <c r="AS216" s="7" t="s">
        <v>145</v>
      </c>
      <c r="AU216" s="7">
        <v>0</v>
      </c>
      <c r="AV216" s="7" t="s">
        <v>532</v>
      </c>
      <c r="AW216" s="7">
        <v>0</v>
      </c>
      <c r="AX216" s="7" t="s">
        <v>187</v>
      </c>
      <c r="AY216" s="7">
        <v>774</v>
      </c>
      <c r="AZ216" s="7" t="s">
        <v>188</v>
      </c>
      <c r="BA216" s="7">
        <v>144</v>
      </c>
      <c r="BB216" s="7" t="s">
        <v>149</v>
      </c>
      <c r="BC216" s="7">
        <v>215</v>
      </c>
      <c r="BD216" s="7" t="s">
        <v>149</v>
      </c>
      <c r="BE216" s="7">
        <v>0</v>
      </c>
      <c r="BF216" s="7" t="s">
        <v>148</v>
      </c>
      <c r="BG216" s="7" t="s">
        <v>170</v>
      </c>
      <c r="BH216" s="7">
        <v>200</v>
      </c>
      <c r="BI216" s="7" t="s">
        <v>190</v>
      </c>
      <c r="BJ216" s="7">
        <v>0</v>
      </c>
      <c r="BK216" s="7">
        <v>0</v>
      </c>
      <c r="BL216" s="7" t="s">
        <v>148</v>
      </c>
      <c r="BM216" s="7">
        <v>0</v>
      </c>
      <c r="BN216" s="7" t="s">
        <v>148</v>
      </c>
      <c r="BO216" s="7">
        <v>200</v>
      </c>
      <c r="BP216" s="7" t="s">
        <v>152</v>
      </c>
      <c r="BR216" s="7">
        <v>0</v>
      </c>
      <c r="BS216" s="7">
        <v>0</v>
      </c>
      <c r="BT216" s="7">
        <v>0</v>
      </c>
      <c r="BU216" s="7" t="s">
        <v>148</v>
      </c>
      <c r="BV216" s="7">
        <v>0</v>
      </c>
      <c r="BW216" s="7" t="s">
        <v>154</v>
      </c>
      <c r="BX216" s="7">
        <v>0</v>
      </c>
      <c r="BY216" s="7" t="s">
        <v>154</v>
      </c>
      <c r="BZ216" s="7">
        <v>0</v>
      </c>
      <c r="CA216" s="7" t="s">
        <v>148</v>
      </c>
      <c r="CC216" s="7" t="s">
        <v>156</v>
      </c>
      <c r="CD216" s="7" t="s">
        <v>156</v>
      </c>
      <c r="CE216" s="7" t="s">
        <v>157</v>
      </c>
      <c r="CG216" s="7" t="s">
        <v>158</v>
      </c>
      <c r="CH216" s="7" t="s">
        <v>176</v>
      </c>
      <c r="CI216" s="7" t="s">
        <v>260</v>
      </c>
      <c r="CJ216" s="7" t="s">
        <v>127</v>
      </c>
      <c r="CK216" s="7" t="s">
        <v>127</v>
      </c>
    </row>
    <row r="217" spans="1:90" ht="13" x14ac:dyDescent="0.15">
      <c r="A217" s="6">
        <v>44961.649244189815</v>
      </c>
      <c r="B217" s="7" t="s">
        <v>336</v>
      </c>
      <c r="C217" s="7" t="s">
        <v>1710</v>
      </c>
      <c r="D217" s="7" t="s">
        <v>126</v>
      </c>
      <c r="E217" s="7" t="s">
        <v>126</v>
      </c>
      <c r="F217" s="7" t="s">
        <v>1711</v>
      </c>
      <c r="G217" s="7">
        <v>4</v>
      </c>
      <c r="H217" s="7">
        <v>8</v>
      </c>
      <c r="I217" s="7">
        <v>8</v>
      </c>
      <c r="J217" s="7" t="s">
        <v>1712</v>
      </c>
      <c r="K217" s="7" t="s">
        <v>131</v>
      </c>
      <c r="L217" s="7" t="s">
        <v>1713</v>
      </c>
      <c r="M217" s="7">
        <v>2023010353</v>
      </c>
      <c r="N217" s="7" t="s">
        <v>1714</v>
      </c>
      <c r="O217" s="7">
        <v>11989212966</v>
      </c>
      <c r="P217" s="7" t="s">
        <v>1715</v>
      </c>
      <c r="Q217" s="7">
        <v>42476473855</v>
      </c>
      <c r="R217" s="9">
        <v>35038</v>
      </c>
      <c r="S217" s="7" t="s">
        <v>255</v>
      </c>
      <c r="T217" s="7" t="s">
        <v>136</v>
      </c>
      <c r="U217" s="7" t="s">
        <v>1716</v>
      </c>
      <c r="V217" s="8" t="s">
        <v>1717</v>
      </c>
      <c r="W217" s="7" t="s">
        <v>800</v>
      </c>
      <c r="X217" s="7" t="s">
        <v>140</v>
      </c>
      <c r="Y217" s="7" t="s">
        <v>167</v>
      </c>
      <c r="Z217" s="7" t="s">
        <v>142</v>
      </c>
      <c r="AB217" s="7">
        <v>4</v>
      </c>
      <c r="AC217" s="7">
        <v>4</v>
      </c>
      <c r="AE217" s="7" t="s">
        <v>143</v>
      </c>
      <c r="AF217" s="7">
        <v>1989</v>
      </c>
      <c r="AG217" s="7" t="s">
        <v>144</v>
      </c>
      <c r="AH217" s="7">
        <v>0</v>
      </c>
      <c r="AI217" s="7" t="s">
        <v>145</v>
      </c>
      <c r="AJ217" s="7">
        <v>0</v>
      </c>
      <c r="AK217" s="7" t="s">
        <v>145</v>
      </c>
      <c r="AL217" s="7">
        <v>0</v>
      </c>
      <c r="AM217" s="7" t="s">
        <v>145</v>
      </c>
      <c r="AN217" s="7">
        <v>0</v>
      </c>
      <c r="AO217" s="7" t="s">
        <v>145</v>
      </c>
      <c r="AP217" s="7">
        <v>300</v>
      </c>
      <c r="AQ217" s="7" t="s">
        <v>267</v>
      </c>
      <c r="AR217" s="7">
        <v>0</v>
      </c>
      <c r="AS217" s="7" t="s">
        <v>145</v>
      </c>
      <c r="AU217" s="7">
        <v>0</v>
      </c>
      <c r="AV217" s="7" t="s">
        <v>328</v>
      </c>
      <c r="AW217" s="7">
        <v>0</v>
      </c>
      <c r="AX217" s="7" t="s">
        <v>329</v>
      </c>
      <c r="AY217" s="7">
        <v>0</v>
      </c>
      <c r="AZ217" s="7" t="s">
        <v>148</v>
      </c>
      <c r="BA217" s="7">
        <v>60</v>
      </c>
      <c r="BB217" s="7" t="s">
        <v>169</v>
      </c>
      <c r="BC217" s="7">
        <v>60</v>
      </c>
      <c r="BD217" s="7" t="s">
        <v>150</v>
      </c>
      <c r="BE217" s="7">
        <v>70</v>
      </c>
      <c r="BF217" s="7" t="s">
        <v>189</v>
      </c>
      <c r="BG217" s="7" t="s">
        <v>151</v>
      </c>
      <c r="BH217" s="7">
        <v>0</v>
      </c>
      <c r="BI217" s="7" t="s">
        <v>148</v>
      </c>
      <c r="BJ217" s="7">
        <v>200</v>
      </c>
      <c r="BK217" s="7">
        <v>0</v>
      </c>
      <c r="BL217" s="7" t="s">
        <v>148</v>
      </c>
      <c r="BM217" s="7">
        <v>0</v>
      </c>
      <c r="BN217" s="7" t="s">
        <v>148</v>
      </c>
      <c r="BO217" s="7">
        <v>300</v>
      </c>
      <c r="BP217" s="7" t="s">
        <v>152</v>
      </c>
      <c r="BQ217" s="7" t="s">
        <v>342</v>
      </c>
      <c r="BR217" s="7">
        <v>0</v>
      </c>
      <c r="BS217" s="7">
        <v>0</v>
      </c>
      <c r="BT217" s="7">
        <v>0</v>
      </c>
      <c r="BU217" s="7" t="s">
        <v>148</v>
      </c>
      <c r="BV217" s="7">
        <v>0</v>
      </c>
      <c r="BW217" s="7" t="s">
        <v>148</v>
      </c>
      <c r="BX217" s="7">
        <v>0</v>
      </c>
      <c r="BY217" s="7" t="s">
        <v>148</v>
      </c>
      <c r="BZ217" s="7">
        <v>10000</v>
      </c>
      <c r="CA217" s="7" t="s">
        <v>155</v>
      </c>
      <c r="CC217" s="7" t="s">
        <v>156</v>
      </c>
      <c r="CD217" s="7" t="s">
        <v>156</v>
      </c>
      <c r="CE217" s="7" t="s">
        <v>175</v>
      </c>
      <c r="CG217" s="7" t="s">
        <v>158</v>
      </c>
      <c r="CH217" s="7" t="s">
        <v>237</v>
      </c>
      <c r="CI217" s="7" t="s">
        <v>344</v>
      </c>
      <c r="CJ217" s="7" t="s">
        <v>127</v>
      </c>
      <c r="CK217" s="7" t="s">
        <v>126</v>
      </c>
      <c r="CL217" s="7" t="s">
        <v>1718</v>
      </c>
    </row>
    <row r="218" spans="1:90" ht="13" x14ac:dyDescent="0.15">
      <c r="A218" s="6">
        <v>44961.650388402777</v>
      </c>
      <c r="B218" s="7" t="s">
        <v>345</v>
      </c>
      <c r="C218" s="7" t="s">
        <v>3171</v>
      </c>
      <c r="D218" s="7" t="s">
        <v>126</v>
      </c>
      <c r="E218" s="7" t="s">
        <v>127</v>
      </c>
      <c r="F218" s="7" t="s">
        <v>127</v>
      </c>
      <c r="G218" s="7">
        <v>1</v>
      </c>
      <c r="H218" s="7" t="s">
        <v>128</v>
      </c>
      <c r="I218" s="7" t="s">
        <v>129</v>
      </c>
      <c r="J218" s="7" t="s">
        <v>130</v>
      </c>
      <c r="K218" s="7" t="s">
        <v>131</v>
      </c>
      <c r="L218" s="7" t="s">
        <v>3172</v>
      </c>
      <c r="M218" s="7">
        <v>2023010738</v>
      </c>
      <c r="N218" s="7" t="s">
        <v>3173</v>
      </c>
      <c r="O218" s="7">
        <v>11949281134</v>
      </c>
      <c r="P218" s="7">
        <v>545989000</v>
      </c>
      <c r="Q218" s="7">
        <v>48904548888</v>
      </c>
      <c r="R218" s="9">
        <v>38716</v>
      </c>
      <c r="S218" s="7" t="s">
        <v>255</v>
      </c>
      <c r="T218" s="7" t="s">
        <v>136</v>
      </c>
      <c r="U218" s="7" t="s">
        <v>3174</v>
      </c>
      <c r="V218" s="8" t="s">
        <v>3175</v>
      </c>
      <c r="W218" s="7" t="s">
        <v>139</v>
      </c>
      <c r="X218" s="7" t="s">
        <v>140</v>
      </c>
      <c r="Y218" s="7" t="s">
        <v>167</v>
      </c>
      <c r="Z218" s="7" t="s">
        <v>142</v>
      </c>
      <c r="AB218" s="7">
        <v>3</v>
      </c>
      <c r="AC218" s="7">
        <v>3</v>
      </c>
      <c r="AE218" s="7" t="s">
        <v>143</v>
      </c>
      <c r="AF218" s="7">
        <v>0</v>
      </c>
      <c r="AG218" s="7" t="s">
        <v>145</v>
      </c>
      <c r="AH218" s="7">
        <v>0</v>
      </c>
      <c r="AI218" s="7" t="s">
        <v>145</v>
      </c>
      <c r="AJ218" s="7">
        <v>1302</v>
      </c>
      <c r="AK218" s="7" t="s">
        <v>224</v>
      </c>
      <c r="AL218" s="7">
        <v>0</v>
      </c>
      <c r="AM218" s="7" t="s">
        <v>145</v>
      </c>
      <c r="AN218" s="7">
        <v>0</v>
      </c>
      <c r="AO218" s="7" t="s">
        <v>145</v>
      </c>
      <c r="AP218" s="7">
        <v>0</v>
      </c>
      <c r="AQ218" s="7" t="s">
        <v>145</v>
      </c>
      <c r="AR218" s="7">
        <v>0</v>
      </c>
      <c r="AS218" s="7" t="s">
        <v>145</v>
      </c>
      <c r="AT218" s="7" t="s">
        <v>3176</v>
      </c>
      <c r="AU218" s="7">
        <v>0</v>
      </c>
      <c r="AV218" s="7" t="s">
        <v>146</v>
      </c>
      <c r="AW218" s="7">
        <v>700</v>
      </c>
      <c r="AX218" s="7" t="s">
        <v>202</v>
      </c>
      <c r="AY218" s="7">
        <v>0</v>
      </c>
      <c r="AZ218" s="7" t="s">
        <v>148</v>
      </c>
      <c r="BA218" s="7">
        <v>0</v>
      </c>
      <c r="BB218" s="7" t="s">
        <v>268</v>
      </c>
      <c r="BC218" s="7">
        <v>0</v>
      </c>
      <c r="BD218" s="7" t="s">
        <v>595</v>
      </c>
      <c r="BE218" s="7">
        <v>0</v>
      </c>
      <c r="BF218" s="7" t="s">
        <v>148</v>
      </c>
      <c r="BG218" s="7" t="s">
        <v>170</v>
      </c>
      <c r="BH218" s="7">
        <v>50</v>
      </c>
      <c r="BI218" s="7" t="s">
        <v>190</v>
      </c>
      <c r="BJ218" s="7">
        <v>44</v>
      </c>
      <c r="BK218" s="7">
        <v>0</v>
      </c>
      <c r="BL218" s="7" t="s">
        <v>148</v>
      </c>
      <c r="BM218" s="7">
        <v>0</v>
      </c>
      <c r="BN218" s="7" t="s">
        <v>148</v>
      </c>
      <c r="BO218" s="7">
        <v>120</v>
      </c>
      <c r="BP218" s="7" t="s">
        <v>152</v>
      </c>
      <c r="BQ218" s="7" t="s">
        <v>294</v>
      </c>
      <c r="BR218" s="7">
        <v>0</v>
      </c>
      <c r="BS218" s="7">
        <v>0</v>
      </c>
      <c r="BT218" s="7">
        <v>0</v>
      </c>
      <c r="BU218" s="7" t="s">
        <v>148</v>
      </c>
      <c r="BV218" s="7">
        <v>0</v>
      </c>
      <c r="BW218" s="7" t="s">
        <v>247</v>
      </c>
      <c r="BX218" s="7">
        <v>0</v>
      </c>
      <c r="BY218" s="7" t="s">
        <v>247</v>
      </c>
      <c r="BZ218" s="7">
        <v>0</v>
      </c>
      <c r="CA218" s="7" t="s">
        <v>148</v>
      </c>
      <c r="CC218" s="7" t="s">
        <v>156</v>
      </c>
      <c r="CD218" s="7" t="s">
        <v>156</v>
      </c>
      <c r="CE218" s="7" t="s">
        <v>157</v>
      </c>
      <c r="CG218" s="7" t="s">
        <v>158</v>
      </c>
      <c r="CH218" s="7" t="s">
        <v>237</v>
      </c>
      <c r="CI218" s="7" t="s">
        <v>176</v>
      </c>
      <c r="CJ218" s="7" t="s">
        <v>127</v>
      </c>
      <c r="CK218" s="7" t="s">
        <v>126</v>
      </c>
    </row>
    <row r="219" spans="1:90" ht="13" x14ac:dyDescent="0.15">
      <c r="A219" s="6">
        <v>44961.652283912037</v>
      </c>
      <c r="B219" s="7" t="s">
        <v>330</v>
      </c>
      <c r="C219" s="7" t="s">
        <v>2718</v>
      </c>
      <c r="D219" s="7" t="s">
        <v>126</v>
      </c>
      <c r="E219" s="7" t="s">
        <v>126</v>
      </c>
      <c r="F219" s="7" t="s">
        <v>127</v>
      </c>
      <c r="G219" s="7">
        <v>3</v>
      </c>
      <c r="H219" s="7" t="s">
        <v>128</v>
      </c>
      <c r="I219" s="7" t="s">
        <v>129</v>
      </c>
      <c r="J219" s="7" t="s">
        <v>130</v>
      </c>
      <c r="K219" s="7" t="s">
        <v>180</v>
      </c>
      <c r="L219" s="7" t="s">
        <v>2719</v>
      </c>
      <c r="M219" s="7">
        <v>2023010606</v>
      </c>
      <c r="N219" s="7" t="s">
        <v>2720</v>
      </c>
      <c r="O219" s="7">
        <v>99991541747</v>
      </c>
      <c r="P219" s="7">
        <v>553586403</v>
      </c>
      <c r="Q219" s="7">
        <v>43975009837</v>
      </c>
      <c r="R219" s="9">
        <v>38404</v>
      </c>
      <c r="S219" s="7" t="s">
        <v>255</v>
      </c>
      <c r="T219" s="7" t="s">
        <v>136</v>
      </c>
      <c r="U219" s="7" t="s">
        <v>2721</v>
      </c>
      <c r="V219" s="8" t="s">
        <v>2722</v>
      </c>
      <c r="W219" s="7" t="s">
        <v>139</v>
      </c>
      <c r="X219" s="7" t="s">
        <v>140</v>
      </c>
      <c r="Y219" s="7" t="s">
        <v>167</v>
      </c>
      <c r="Z219" s="7" t="s">
        <v>142</v>
      </c>
      <c r="AB219" s="7">
        <v>3</v>
      </c>
      <c r="AC219" s="7">
        <v>3</v>
      </c>
      <c r="AD219" s="7">
        <v>0</v>
      </c>
      <c r="AE219" s="7" t="s">
        <v>143</v>
      </c>
      <c r="AF219" s="7">
        <v>0</v>
      </c>
      <c r="AG219" s="7" t="s">
        <v>145</v>
      </c>
      <c r="AH219" s="7">
        <v>4499</v>
      </c>
      <c r="AI219" s="7" t="s">
        <v>224</v>
      </c>
      <c r="AJ219" s="7">
        <v>0</v>
      </c>
      <c r="AK219" s="7" t="s">
        <v>145</v>
      </c>
      <c r="AL219" s="7">
        <v>0</v>
      </c>
      <c r="AM219" s="7" t="s">
        <v>145</v>
      </c>
      <c r="AN219" s="7">
        <v>0</v>
      </c>
      <c r="AO219" s="7" t="s">
        <v>145</v>
      </c>
      <c r="AP219" s="7">
        <v>500</v>
      </c>
      <c r="AQ219" s="7" t="s">
        <v>224</v>
      </c>
      <c r="AR219" s="7">
        <v>0</v>
      </c>
      <c r="AS219" s="7" t="s">
        <v>145</v>
      </c>
      <c r="AT219" s="7" t="s">
        <v>2723</v>
      </c>
      <c r="AU219" s="7">
        <v>0</v>
      </c>
      <c r="AV219" s="7" t="s">
        <v>328</v>
      </c>
      <c r="AW219" s="7">
        <v>0</v>
      </c>
      <c r="AX219" s="7" t="s">
        <v>329</v>
      </c>
      <c r="AY219" s="7">
        <v>0</v>
      </c>
      <c r="AZ219" s="7" t="s">
        <v>148</v>
      </c>
      <c r="BA219" s="7">
        <v>72</v>
      </c>
      <c r="BB219" s="7" t="s">
        <v>149</v>
      </c>
      <c r="BC219" s="7">
        <v>120</v>
      </c>
      <c r="BD219" s="7" t="s">
        <v>149</v>
      </c>
      <c r="BE219" s="7">
        <v>78</v>
      </c>
      <c r="BF219" s="7" t="s">
        <v>213</v>
      </c>
      <c r="BG219" s="7" t="s">
        <v>214</v>
      </c>
      <c r="BH219" s="7">
        <v>75</v>
      </c>
      <c r="BI219" s="7" t="s">
        <v>190</v>
      </c>
      <c r="BJ219" s="7">
        <v>106</v>
      </c>
      <c r="BK219" s="7">
        <v>610</v>
      </c>
      <c r="BL219" s="7" t="s">
        <v>301</v>
      </c>
      <c r="BM219" s="7">
        <v>0</v>
      </c>
      <c r="BN219" s="7" t="s">
        <v>148</v>
      </c>
      <c r="BO219" s="7">
        <v>130</v>
      </c>
      <c r="BP219" s="7" t="s">
        <v>152</v>
      </c>
      <c r="BQ219" s="7" t="s">
        <v>485</v>
      </c>
      <c r="BR219" s="7">
        <v>1</v>
      </c>
      <c r="BS219" s="7">
        <v>0</v>
      </c>
      <c r="BT219" s="7">
        <v>728</v>
      </c>
      <c r="BU219" s="7" t="s">
        <v>247</v>
      </c>
      <c r="BV219" s="7">
        <v>0</v>
      </c>
      <c r="BW219" s="7" t="s">
        <v>148</v>
      </c>
      <c r="BX219" s="7">
        <v>0</v>
      </c>
      <c r="BY219" s="7" t="s">
        <v>148</v>
      </c>
      <c r="BZ219" s="7">
        <v>328</v>
      </c>
      <c r="CA219" s="7" t="s">
        <v>155</v>
      </c>
      <c r="CC219" s="7" t="s">
        <v>156</v>
      </c>
      <c r="CD219" s="7" t="s">
        <v>156</v>
      </c>
      <c r="CE219" s="7" t="s">
        <v>175</v>
      </c>
      <c r="CF219" s="7" t="s">
        <v>127</v>
      </c>
      <c r="CG219" s="7" t="s">
        <v>158</v>
      </c>
      <c r="CH219" s="7" t="s">
        <v>194</v>
      </c>
      <c r="CI219" s="7" t="s">
        <v>194</v>
      </c>
      <c r="CJ219" s="7" t="s">
        <v>127</v>
      </c>
      <c r="CK219" s="7" t="s">
        <v>127</v>
      </c>
    </row>
    <row r="220" spans="1:90" ht="13" x14ac:dyDescent="0.15">
      <c r="A220" s="6">
        <v>44961.652965891204</v>
      </c>
      <c r="B220" s="7" t="s">
        <v>721</v>
      </c>
      <c r="C220" s="7" t="s">
        <v>1701</v>
      </c>
      <c r="D220" s="7" t="s">
        <v>126</v>
      </c>
      <c r="E220" s="7" t="s">
        <v>127</v>
      </c>
      <c r="F220" s="7" t="s">
        <v>127</v>
      </c>
      <c r="G220" s="7" t="s">
        <v>128</v>
      </c>
      <c r="H220" s="7" t="s">
        <v>128</v>
      </c>
      <c r="I220" s="7" t="s">
        <v>129</v>
      </c>
      <c r="J220" s="7" t="s">
        <v>130</v>
      </c>
      <c r="K220" s="7" t="s">
        <v>131</v>
      </c>
      <c r="L220" s="7" t="s">
        <v>1702</v>
      </c>
      <c r="M220" s="7">
        <v>2023010349</v>
      </c>
      <c r="N220" s="7" t="s">
        <v>1703</v>
      </c>
      <c r="O220" s="7">
        <v>11985827350</v>
      </c>
      <c r="P220" s="7">
        <v>558860576</v>
      </c>
      <c r="Q220" s="7">
        <v>54465484852</v>
      </c>
      <c r="R220" s="9">
        <v>38564</v>
      </c>
      <c r="S220" s="7" t="s">
        <v>255</v>
      </c>
      <c r="T220" s="7" t="s">
        <v>136</v>
      </c>
      <c r="U220" s="7" t="s">
        <v>1704</v>
      </c>
      <c r="V220" s="8" t="s">
        <v>1705</v>
      </c>
      <c r="W220" s="7" t="s">
        <v>139</v>
      </c>
      <c r="X220" s="7" t="s">
        <v>140</v>
      </c>
      <c r="Y220" s="7" t="s">
        <v>167</v>
      </c>
      <c r="Z220" s="7" t="s">
        <v>142</v>
      </c>
      <c r="AB220" s="7">
        <v>5</v>
      </c>
      <c r="AC220" s="7">
        <v>5</v>
      </c>
      <c r="AE220" s="7" t="s">
        <v>222</v>
      </c>
      <c r="AF220" s="7">
        <v>0</v>
      </c>
      <c r="AG220" s="7" t="s">
        <v>145</v>
      </c>
      <c r="AH220" s="7">
        <v>2400</v>
      </c>
      <c r="AI220" s="7" t="s">
        <v>223</v>
      </c>
      <c r="AJ220" s="7">
        <v>640</v>
      </c>
      <c r="AK220" s="7" t="s">
        <v>223</v>
      </c>
      <c r="AL220" s="7">
        <v>1442</v>
      </c>
      <c r="AM220" s="7" t="s">
        <v>210</v>
      </c>
      <c r="AN220" s="7">
        <v>0</v>
      </c>
      <c r="AO220" s="7" t="s">
        <v>145</v>
      </c>
      <c r="AP220" s="7">
        <v>0</v>
      </c>
      <c r="AQ220" s="7" t="s">
        <v>145</v>
      </c>
      <c r="AR220" s="7">
        <v>0</v>
      </c>
      <c r="AS220" s="7" t="s">
        <v>145</v>
      </c>
      <c r="AU220" s="7">
        <v>1</v>
      </c>
      <c r="AV220" s="7" t="s">
        <v>186</v>
      </c>
      <c r="AW220" s="7">
        <v>0</v>
      </c>
      <c r="AX220" s="7" t="s">
        <v>187</v>
      </c>
      <c r="AY220" s="7">
        <v>785</v>
      </c>
      <c r="AZ220" s="7" t="s">
        <v>188</v>
      </c>
      <c r="BA220" s="7">
        <v>177</v>
      </c>
      <c r="BB220" s="7" t="s">
        <v>149</v>
      </c>
      <c r="BC220" s="7">
        <v>100</v>
      </c>
      <c r="BD220" s="7" t="s">
        <v>150</v>
      </c>
      <c r="BE220" s="7">
        <v>0</v>
      </c>
      <c r="BF220" s="7" t="s">
        <v>148</v>
      </c>
      <c r="BG220" s="7" t="s">
        <v>214</v>
      </c>
      <c r="BH220" s="7">
        <v>0</v>
      </c>
      <c r="BI220" s="7" t="s">
        <v>148</v>
      </c>
      <c r="BJ220" s="7">
        <v>0</v>
      </c>
      <c r="BK220" s="7">
        <v>0</v>
      </c>
      <c r="BL220" s="7" t="s">
        <v>148</v>
      </c>
      <c r="BM220" s="7">
        <v>100</v>
      </c>
      <c r="BN220" s="7" t="s">
        <v>225</v>
      </c>
      <c r="BO220" s="7">
        <v>250</v>
      </c>
      <c r="BP220" s="7" t="s">
        <v>152</v>
      </c>
      <c r="BQ220" s="7" t="s">
        <v>1706</v>
      </c>
      <c r="BR220" s="7">
        <v>0</v>
      </c>
      <c r="BS220" s="7">
        <v>0</v>
      </c>
      <c r="BT220" s="7">
        <v>0</v>
      </c>
      <c r="BU220" s="7" t="s">
        <v>148</v>
      </c>
      <c r="BV220" s="7">
        <v>0</v>
      </c>
      <c r="BW220" s="7" t="s">
        <v>148</v>
      </c>
      <c r="BX220" s="7">
        <v>0</v>
      </c>
      <c r="BY220" s="7" t="s">
        <v>148</v>
      </c>
      <c r="BZ220" s="7">
        <v>0</v>
      </c>
      <c r="CA220" s="7" t="s">
        <v>148</v>
      </c>
      <c r="CB220" s="7">
        <v>0</v>
      </c>
      <c r="CC220" s="7" t="s">
        <v>236</v>
      </c>
      <c r="CD220" s="7" t="s">
        <v>156</v>
      </c>
      <c r="CE220" s="7" t="s">
        <v>157</v>
      </c>
      <c r="CG220" s="7" t="s">
        <v>158</v>
      </c>
      <c r="CH220" s="7" t="s">
        <v>176</v>
      </c>
      <c r="CI220" s="7" t="s">
        <v>176</v>
      </c>
      <c r="CJ220" s="7" t="s">
        <v>127</v>
      </c>
      <c r="CK220" s="7" t="s">
        <v>127</v>
      </c>
    </row>
    <row r="221" spans="1:90" ht="13" x14ac:dyDescent="0.15">
      <c r="A221" s="6">
        <v>44961.654390937503</v>
      </c>
      <c r="B221" s="7" t="s">
        <v>248</v>
      </c>
      <c r="C221" s="7" t="s">
        <v>2411</v>
      </c>
      <c r="D221" s="7" t="s">
        <v>126</v>
      </c>
      <c r="E221" s="7" t="s">
        <v>126</v>
      </c>
      <c r="F221" s="7" t="s">
        <v>127</v>
      </c>
      <c r="G221" s="7" t="s">
        <v>128</v>
      </c>
      <c r="H221" s="7" t="s">
        <v>128</v>
      </c>
      <c r="I221" s="7" t="s">
        <v>129</v>
      </c>
      <c r="J221" s="7" t="s">
        <v>130</v>
      </c>
      <c r="K221" s="7" t="s">
        <v>131</v>
      </c>
      <c r="L221" s="7" t="s">
        <v>2412</v>
      </c>
      <c r="M221" s="7">
        <v>2023010526</v>
      </c>
      <c r="N221" s="7" t="s">
        <v>2413</v>
      </c>
      <c r="O221" s="7">
        <v>11969962885</v>
      </c>
      <c r="P221" s="7">
        <v>523604014</v>
      </c>
      <c r="Q221" s="7">
        <v>48706903819</v>
      </c>
      <c r="R221" s="9">
        <v>38665</v>
      </c>
      <c r="S221" s="7" t="s">
        <v>255</v>
      </c>
      <c r="T221" s="7" t="s">
        <v>136</v>
      </c>
      <c r="U221" s="7" t="s">
        <v>2414</v>
      </c>
      <c r="V221" s="8" t="s">
        <v>2415</v>
      </c>
      <c r="W221" s="7" t="s">
        <v>139</v>
      </c>
      <c r="X221" s="7" t="s">
        <v>140</v>
      </c>
      <c r="Y221" s="7" t="s">
        <v>167</v>
      </c>
      <c r="Z221" s="7" t="s">
        <v>142</v>
      </c>
      <c r="AB221" s="7">
        <v>4</v>
      </c>
      <c r="AC221" s="7">
        <v>4</v>
      </c>
      <c r="AE221" s="7" t="s">
        <v>222</v>
      </c>
      <c r="AF221" s="7">
        <v>0</v>
      </c>
      <c r="AG221" s="7" t="s">
        <v>145</v>
      </c>
      <c r="AH221" s="7">
        <v>2400</v>
      </c>
      <c r="AI221" s="7" t="s">
        <v>223</v>
      </c>
      <c r="AJ221" s="7">
        <v>0</v>
      </c>
      <c r="AK221" s="7" t="s">
        <v>145</v>
      </c>
      <c r="AL221" s="7">
        <v>0</v>
      </c>
      <c r="AM221" s="7" t="s">
        <v>145</v>
      </c>
      <c r="AN221" s="7">
        <v>0</v>
      </c>
      <c r="AO221" s="7" t="s">
        <v>145</v>
      </c>
      <c r="AP221" s="7">
        <v>0</v>
      </c>
      <c r="AQ221" s="7" t="s">
        <v>145</v>
      </c>
      <c r="AR221" s="7">
        <v>0</v>
      </c>
      <c r="AS221" s="7" t="s">
        <v>145</v>
      </c>
      <c r="AU221" s="7">
        <v>0</v>
      </c>
      <c r="AV221" s="7" t="s">
        <v>146</v>
      </c>
      <c r="AW221" s="7">
        <v>1100</v>
      </c>
      <c r="AX221" s="7" t="s">
        <v>168</v>
      </c>
      <c r="AY221" s="7">
        <v>0</v>
      </c>
      <c r="AZ221" s="7" t="s">
        <v>148</v>
      </c>
      <c r="BA221" s="7">
        <v>200</v>
      </c>
      <c r="BB221" s="7" t="s">
        <v>169</v>
      </c>
      <c r="BC221" s="7">
        <v>216</v>
      </c>
      <c r="BD221" s="7" t="s">
        <v>149</v>
      </c>
      <c r="BE221" s="7">
        <v>0</v>
      </c>
      <c r="BF221" s="7" t="s">
        <v>148</v>
      </c>
      <c r="BG221" s="7" t="s">
        <v>214</v>
      </c>
      <c r="BH221" s="7">
        <v>80</v>
      </c>
      <c r="BI221" s="7" t="s">
        <v>190</v>
      </c>
      <c r="BJ221" s="7">
        <v>1000</v>
      </c>
      <c r="BK221" s="7">
        <v>0</v>
      </c>
      <c r="BL221" s="7" t="s">
        <v>148</v>
      </c>
      <c r="BM221" s="7">
        <v>0</v>
      </c>
      <c r="BN221" s="7" t="s">
        <v>148</v>
      </c>
      <c r="BO221" s="7">
        <v>150</v>
      </c>
      <c r="BP221" s="7" t="s">
        <v>152</v>
      </c>
      <c r="BQ221" s="7" t="s">
        <v>2416</v>
      </c>
      <c r="BR221" s="7">
        <v>0</v>
      </c>
      <c r="BS221" s="7">
        <v>0</v>
      </c>
      <c r="BT221" s="7">
        <v>0</v>
      </c>
      <c r="BU221" s="7" t="s">
        <v>148</v>
      </c>
      <c r="BV221" s="7">
        <v>0</v>
      </c>
      <c r="BW221" s="7" t="s">
        <v>148</v>
      </c>
      <c r="BX221" s="7">
        <v>0</v>
      </c>
      <c r="BY221" s="7" t="s">
        <v>148</v>
      </c>
      <c r="BZ221" s="7">
        <v>0</v>
      </c>
      <c r="CA221" s="7" t="s">
        <v>148</v>
      </c>
      <c r="CB221" s="7" t="s">
        <v>2417</v>
      </c>
      <c r="CC221" s="7" t="s">
        <v>379</v>
      </c>
      <c r="CD221" s="7" t="s">
        <v>156</v>
      </c>
      <c r="CE221" s="7" t="s">
        <v>157</v>
      </c>
      <c r="CG221" s="7" t="s">
        <v>158</v>
      </c>
      <c r="CH221" s="7" t="s">
        <v>260</v>
      </c>
      <c r="CI221" s="7" t="s">
        <v>177</v>
      </c>
      <c r="CJ221" s="7" t="s">
        <v>127</v>
      </c>
      <c r="CK221" s="7" t="s">
        <v>127</v>
      </c>
      <c r="CL221" s="7" t="s">
        <v>2418</v>
      </c>
    </row>
    <row r="222" spans="1:90" ht="13" x14ac:dyDescent="0.15">
      <c r="A222" s="6">
        <v>44961.656851874999</v>
      </c>
      <c r="B222" s="7" t="s">
        <v>314</v>
      </c>
      <c r="C222" s="7" t="s">
        <v>1611</v>
      </c>
      <c r="D222" s="7" t="s">
        <v>126</v>
      </c>
      <c r="E222" s="7" t="s">
        <v>127</v>
      </c>
      <c r="F222" s="7" t="s">
        <v>127</v>
      </c>
      <c r="G222" s="7">
        <v>1</v>
      </c>
      <c r="H222" s="7" t="s">
        <v>128</v>
      </c>
      <c r="I222" s="7" t="s">
        <v>129</v>
      </c>
      <c r="J222" s="7" t="s">
        <v>131</v>
      </c>
      <c r="K222" s="7" t="s">
        <v>130</v>
      </c>
      <c r="L222" s="7" t="s">
        <v>1612</v>
      </c>
      <c r="M222" s="7">
        <v>2023010326</v>
      </c>
      <c r="N222" s="7" t="s">
        <v>1613</v>
      </c>
      <c r="O222" s="7">
        <v>11953599932</v>
      </c>
      <c r="P222" s="7">
        <v>677690460</v>
      </c>
      <c r="Q222" s="7">
        <v>53709366844</v>
      </c>
      <c r="R222" s="9">
        <v>38812</v>
      </c>
      <c r="S222" s="7" t="s">
        <v>164</v>
      </c>
      <c r="T222" s="7" t="s">
        <v>136</v>
      </c>
      <c r="U222" s="7" t="s">
        <v>1614</v>
      </c>
      <c r="V222" s="8" t="s">
        <v>1615</v>
      </c>
      <c r="W222" s="7" t="s">
        <v>139</v>
      </c>
      <c r="X222" s="7" t="s">
        <v>140</v>
      </c>
      <c r="Y222" s="7" t="s">
        <v>167</v>
      </c>
      <c r="Z222" s="7" t="s">
        <v>142</v>
      </c>
      <c r="AB222" s="7">
        <v>4</v>
      </c>
      <c r="AC222" s="7">
        <v>3</v>
      </c>
      <c r="AD222" s="7">
        <v>1</v>
      </c>
      <c r="AE222" s="7" t="s">
        <v>222</v>
      </c>
      <c r="AF222" s="7">
        <v>0</v>
      </c>
      <c r="AG222" s="7" t="s">
        <v>145</v>
      </c>
      <c r="AH222" s="7">
        <v>600</v>
      </c>
      <c r="AI222" s="7" t="s">
        <v>267</v>
      </c>
      <c r="AJ222" s="7">
        <v>0</v>
      </c>
      <c r="AK222" s="7" t="s">
        <v>145</v>
      </c>
      <c r="AL222" s="7">
        <v>2000</v>
      </c>
      <c r="AM222" s="7" t="s">
        <v>223</v>
      </c>
      <c r="AN222" s="7">
        <v>0</v>
      </c>
      <c r="AO222" s="7" t="s">
        <v>145</v>
      </c>
      <c r="AP222" s="7">
        <v>0</v>
      </c>
      <c r="AQ222" s="7" t="s">
        <v>145</v>
      </c>
      <c r="AR222" s="7">
        <v>0</v>
      </c>
      <c r="AS222" s="7" t="s">
        <v>145</v>
      </c>
      <c r="AU222" s="7">
        <v>0</v>
      </c>
      <c r="AV222" s="7" t="s">
        <v>532</v>
      </c>
      <c r="AW222" s="7">
        <v>0</v>
      </c>
      <c r="AX222" s="7" t="s">
        <v>329</v>
      </c>
      <c r="AY222" s="7">
        <v>0</v>
      </c>
      <c r="AZ222" s="7" t="s">
        <v>212</v>
      </c>
      <c r="BA222" s="7">
        <v>76</v>
      </c>
      <c r="BB222" s="7" t="s">
        <v>149</v>
      </c>
      <c r="BC222" s="7">
        <v>204</v>
      </c>
      <c r="BD222" s="7" t="s">
        <v>149</v>
      </c>
      <c r="BE222" s="7">
        <v>0</v>
      </c>
      <c r="BF222" s="7" t="s">
        <v>148</v>
      </c>
      <c r="BG222" s="7" t="s">
        <v>170</v>
      </c>
      <c r="BH222" s="7">
        <v>94</v>
      </c>
      <c r="BI222" s="7" t="s">
        <v>190</v>
      </c>
      <c r="BJ222" s="7">
        <v>400</v>
      </c>
      <c r="BK222" s="7">
        <v>0</v>
      </c>
      <c r="BL222" s="7" t="s">
        <v>148</v>
      </c>
      <c r="BM222" s="7">
        <v>0</v>
      </c>
      <c r="BN222" s="7" t="s">
        <v>148</v>
      </c>
      <c r="BO222" s="7">
        <v>240</v>
      </c>
      <c r="BP222" s="7" t="s">
        <v>152</v>
      </c>
      <c r="BR222" s="7">
        <v>0</v>
      </c>
      <c r="BS222" s="7">
        <v>0</v>
      </c>
      <c r="BT222" s="7">
        <v>0</v>
      </c>
      <c r="BU222" s="7" t="s">
        <v>148</v>
      </c>
      <c r="BV222" s="7">
        <v>0</v>
      </c>
      <c r="BW222" s="7" t="s">
        <v>148</v>
      </c>
      <c r="BX222" s="7">
        <v>0</v>
      </c>
      <c r="BY222" s="7" t="s">
        <v>148</v>
      </c>
      <c r="BZ222" s="7">
        <v>0</v>
      </c>
      <c r="CA222" s="7" t="s">
        <v>148</v>
      </c>
      <c r="CC222" s="7" t="s">
        <v>379</v>
      </c>
      <c r="CD222" s="7" t="s">
        <v>417</v>
      </c>
      <c r="CE222" s="7" t="s">
        <v>157</v>
      </c>
      <c r="CG222" s="7" t="s">
        <v>158</v>
      </c>
      <c r="CH222" s="7" t="s">
        <v>177</v>
      </c>
      <c r="CI222" s="7" t="s">
        <v>177</v>
      </c>
      <c r="CJ222" s="7" t="s">
        <v>127</v>
      </c>
      <c r="CK222" s="7" t="s">
        <v>127</v>
      </c>
    </row>
    <row r="223" spans="1:90" ht="13" x14ac:dyDescent="0.15">
      <c r="A223" s="6">
        <v>44961.662430173616</v>
      </c>
      <c r="B223" s="7" t="s">
        <v>204</v>
      </c>
      <c r="C223" s="7" t="s">
        <v>2376</v>
      </c>
      <c r="D223" s="7" t="s">
        <v>126</v>
      </c>
      <c r="E223" s="7" t="s">
        <v>127</v>
      </c>
      <c r="F223" s="7" t="s">
        <v>127</v>
      </c>
      <c r="G223" s="7" t="s">
        <v>128</v>
      </c>
      <c r="H223" s="7" t="s">
        <v>128</v>
      </c>
      <c r="I223" s="7" t="s">
        <v>129</v>
      </c>
      <c r="J223" s="7" t="s">
        <v>130</v>
      </c>
      <c r="K223" s="7" t="s">
        <v>131</v>
      </c>
      <c r="L223" s="7" t="s">
        <v>2377</v>
      </c>
      <c r="M223" s="7">
        <v>2023010512</v>
      </c>
      <c r="N223" s="7" t="s">
        <v>2378</v>
      </c>
      <c r="O223" s="7">
        <v>11970204180</v>
      </c>
      <c r="P223" s="7" t="s">
        <v>2379</v>
      </c>
      <c r="Q223" s="7">
        <v>57454882803</v>
      </c>
      <c r="R223" s="9">
        <v>38743</v>
      </c>
      <c r="S223" s="7" t="s">
        <v>135</v>
      </c>
      <c r="T223" s="7" t="s">
        <v>136</v>
      </c>
      <c r="U223" s="7" t="s">
        <v>2380</v>
      </c>
      <c r="V223" s="8" t="s">
        <v>2381</v>
      </c>
      <c r="W223" s="7" t="s">
        <v>502</v>
      </c>
      <c r="X223" s="7" t="s">
        <v>140</v>
      </c>
      <c r="Y223" s="7" t="s">
        <v>167</v>
      </c>
      <c r="Z223" s="7" t="s">
        <v>142</v>
      </c>
      <c r="AB223" s="7">
        <v>4</v>
      </c>
      <c r="AC223" s="7">
        <v>4</v>
      </c>
      <c r="AE223" s="7" t="s">
        <v>143</v>
      </c>
      <c r="AF223" s="7">
        <v>0</v>
      </c>
      <c r="AG223" s="7" t="s">
        <v>145</v>
      </c>
      <c r="AH223" s="7">
        <v>1730</v>
      </c>
      <c r="AI223" s="7" t="s">
        <v>144</v>
      </c>
      <c r="AJ223" s="7">
        <v>1476</v>
      </c>
      <c r="AK223" s="7" t="s">
        <v>144</v>
      </c>
      <c r="AL223" s="7">
        <v>0</v>
      </c>
      <c r="AM223" s="7" t="s">
        <v>145</v>
      </c>
      <c r="AN223" s="7">
        <v>0</v>
      </c>
      <c r="AO223" s="7" t="s">
        <v>145</v>
      </c>
      <c r="AP223" s="7">
        <v>0</v>
      </c>
      <c r="AQ223" s="7" t="s">
        <v>145</v>
      </c>
      <c r="AR223" s="7">
        <v>42</v>
      </c>
      <c r="AS223" s="7" t="s">
        <v>234</v>
      </c>
      <c r="AU223" s="7">
        <v>0</v>
      </c>
      <c r="AV223" s="7" t="s">
        <v>146</v>
      </c>
      <c r="AW223" s="7">
        <v>800</v>
      </c>
      <c r="AX223" s="7" t="s">
        <v>202</v>
      </c>
      <c r="AY223" s="7">
        <v>0</v>
      </c>
      <c r="AZ223" s="7" t="s">
        <v>148</v>
      </c>
      <c r="BA223" s="7">
        <v>239</v>
      </c>
      <c r="BB223" s="7" t="s">
        <v>149</v>
      </c>
      <c r="BC223" s="7">
        <v>106</v>
      </c>
      <c r="BD223" s="7" t="s">
        <v>149</v>
      </c>
      <c r="BE223" s="7">
        <v>0</v>
      </c>
      <c r="BF223" s="7" t="s">
        <v>148</v>
      </c>
      <c r="BG223" s="7" t="s">
        <v>170</v>
      </c>
      <c r="BH223" s="7">
        <v>123</v>
      </c>
      <c r="BI223" s="7" t="s">
        <v>190</v>
      </c>
      <c r="BJ223" s="7">
        <v>109</v>
      </c>
      <c r="BK223" s="7">
        <v>0</v>
      </c>
      <c r="BL223" s="7" t="s">
        <v>148</v>
      </c>
      <c r="BM223" s="7">
        <v>0</v>
      </c>
      <c r="BN223" s="7" t="s">
        <v>148</v>
      </c>
      <c r="BO223" s="7">
        <v>400</v>
      </c>
      <c r="BP223" s="7" t="s">
        <v>192</v>
      </c>
      <c r="BQ223" s="7" t="s">
        <v>2382</v>
      </c>
      <c r="BR223" s="7">
        <v>1</v>
      </c>
      <c r="BS223" s="7">
        <v>0</v>
      </c>
      <c r="BT223" s="7">
        <v>0</v>
      </c>
      <c r="BU223" s="7" t="s">
        <v>572</v>
      </c>
      <c r="BV223" s="7">
        <v>0</v>
      </c>
      <c r="BW223" s="7" t="s">
        <v>247</v>
      </c>
      <c r="BX223" s="7">
        <v>0</v>
      </c>
      <c r="BY223" s="7" t="s">
        <v>247</v>
      </c>
      <c r="BZ223" s="7">
        <v>0</v>
      </c>
      <c r="CA223" s="7" t="s">
        <v>148</v>
      </c>
      <c r="CC223" s="7" t="s">
        <v>156</v>
      </c>
      <c r="CD223" s="7" t="s">
        <v>156</v>
      </c>
      <c r="CE223" s="7" t="s">
        <v>157</v>
      </c>
      <c r="CG223" s="7" t="s">
        <v>158</v>
      </c>
      <c r="CH223" s="7" t="s">
        <v>260</v>
      </c>
      <c r="CI223" s="7" t="s">
        <v>177</v>
      </c>
      <c r="CJ223" s="7" t="s">
        <v>127</v>
      </c>
      <c r="CK223" s="7" t="s">
        <v>127</v>
      </c>
    </row>
    <row r="224" spans="1:90" ht="13" x14ac:dyDescent="0.15">
      <c r="A224" s="6">
        <v>44961.662892083332</v>
      </c>
      <c r="B224" s="7" t="s">
        <v>345</v>
      </c>
      <c r="C224" s="7" t="s">
        <v>1161</v>
      </c>
      <c r="D224" s="7" t="s">
        <v>126</v>
      </c>
      <c r="E224" s="7" t="s">
        <v>127</v>
      </c>
      <c r="F224" s="7" t="s">
        <v>930</v>
      </c>
      <c r="G224" s="7">
        <v>1</v>
      </c>
      <c r="H224" s="7" t="s">
        <v>128</v>
      </c>
      <c r="I224" s="7" t="s">
        <v>129</v>
      </c>
      <c r="J224" s="7" t="s">
        <v>130</v>
      </c>
      <c r="K224" s="7" t="s">
        <v>131</v>
      </c>
      <c r="L224" s="7" t="s">
        <v>1162</v>
      </c>
      <c r="M224" s="7">
        <v>2023010214</v>
      </c>
      <c r="N224" s="7" t="s">
        <v>1163</v>
      </c>
      <c r="O224" s="7">
        <v>11945994656</v>
      </c>
      <c r="P224" s="7">
        <v>641638085</v>
      </c>
      <c r="Q224" s="7">
        <v>54075620816</v>
      </c>
      <c r="R224" s="9">
        <v>38626</v>
      </c>
      <c r="S224" s="7" t="s">
        <v>135</v>
      </c>
      <c r="T224" s="7" t="s">
        <v>136</v>
      </c>
      <c r="U224" s="7" t="s">
        <v>1164</v>
      </c>
      <c r="V224" s="8" t="s">
        <v>1165</v>
      </c>
      <c r="W224" s="7" t="s">
        <v>139</v>
      </c>
      <c r="X224" s="7" t="s">
        <v>140</v>
      </c>
      <c r="Y224" s="7" t="s">
        <v>167</v>
      </c>
      <c r="Z224" s="7" t="s">
        <v>142</v>
      </c>
      <c r="AB224" s="7">
        <v>3</v>
      </c>
      <c r="AC224" s="7">
        <v>3</v>
      </c>
      <c r="AE224" s="7" t="s">
        <v>143</v>
      </c>
      <c r="AF224" s="7">
        <v>0</v>
      </c>
      <c r="AG224" s="7" t="s">
        <v>145</v>
      </c>
      <c r="AH224" s="7">
        <v>0</v>
      </c>
      <c r="AI224" s="7" t="s">
        <v>145</v>
      </c>
      <c r="AJ224" s="7">
        <v>1285</v>
      </c>
      <c r="AK224" s="7" t="s">
        <v>144</v>
      </c>
      <c r="AL224" s="7">
        <v>0</v>
      </c>
      <c r="AM224" s="7" t="s">
        <v>145</v>
      </c>
      <c r="AN224" s="7">
        <v>0</v>
      </c>
      <c r="AO224" s="7" t="s">
        <v>145</v>
      </c>
      <c r="AP224" s="7">
        <v>0</v>
      </c>
      <c r="AQ224" s="7" t="s">
        <v>145</v>
      </c>
      <c r="AR224" s="7">
        <v>0</v>
      </c>
      <c r="AS224" s="7" t="s">
        <v>145</v>
      </c>
      <c r="AT224" s="7" t="s">
        <v>1166</v>
      </c>
      <c r="AU224" s="7">
        <v>0</v>
      </c>
      <c r="AV224" s="7" t="s">
        <v>186</v>
      </c>
      <c r="AW224" s="7">
        <v>0</v>
      </c>
      <c r="AX224" s="7" t="s">
        <v>187</v>
      </c>
      <c r="AY224" s="7">
        <v>0</v>
      </c>
      <c r="AZ224" s="7" t="s">
        <v>212</v>
      </c>
      <c r="BA224" s="7">
        <v>0</v>
      </c>
      <c r="BB224" s="7" t="s">
        <v>359</v>
      </c>
      <c r="BC224" s="7">
        <v>245</v>
      </c>
      <c r="BD224" s="7" t="s">
        <v>149</v>
      </c>
      <c r="BE224" s="7">
        <v>51</v>
      </c>
      <c r="BF224" s="7" t="s">
        <v>189</v>
      </c>
      <c r="BG224" s="7" t="s">
        <v>170</v>
      </c>
      <c r="BH224" s="7">
        <v>50</v>
      </c>
      <c r="BI224" s="7" t="s">
        <v>190</v>
      </c>
      <c r="BJ224" s="7">
        <v>83</v>
      </c>
      <c r="BK224" s="7">
        <v>0</v>
      </c>
      <c r="BL224" s="7" t="s">
        <v>148</v>
      </c>
      <c r="BM224" s="7">
        <v>0</v>
      </c>
      <c r="BN224" s="7" t="s">
        <v>148</v>
      </c>
      <c r="BO224" s="7">
        <v>195</v>
      </c>
      <c r="BP224" s="7" t="s">
        <v>152</v>
      </c>
      <c r="BQ224" s="7" t="s">
        <v>1167</v>
      </c>
      <c r="BR224" s="7">
        <v>0</v>
      </c>
      <c r="BS224" s="7">
        <v>0</v>
      </c>
      <c r="BT224" s="7">
        <v>0</v>
      </c>
      <c r="BU224" s="7" t="s">
        <v>148</v>
      </c>
      <c r="BV224" s="7">
        <v>0</v>
      </c>
      <c r="BW224" s="7" t="s">
        <v>247</v>
      </c>
      <c r="BX224" s="7">
        <v>0</v>
      </c>
      <c r="BY224" s="7" t="s">
        <v>247</v>
      </c>
      <c r="BZ224" s="7">
        <v>0</v>
      </c>
      <c r="CA224" s="7" t="s">
        <v>148</v>
      </c>
      <c r="CC224" s="7" t="s">
        <v>156</v>
      </c>
      <c r="CD224" s="7" t="s">
        <v>156</v>
      </c>
      <c r="CE224" s="7" t="s">
        <v>157</v>
      </c>
      <c r="CG224" s="7" t="s">
        <v>158</v>
      </c>
      <c r="CH224" s="7" t="s">
        <v>237</v>
      </c>
      <c r="CI224" s="7" t="s">
        <v>227</v>
      </c>
      <c r="CJ224" s="7" t="s">
        <v>127</v>
      </c>
      <c r="CK224" s="7" t="s">
        <v>127</v>
      </c>
    </row>
    <row r="225" spans="1:90" ht="13" x14ac:dyDescent="0.15">
      <c r="A225" s="6">
        <v>44961.6634858912</v>
      </c>
      <c r="B225" s="7" t="s">
        <v>336</v>
      </c>
      <c r="C225" s="7" t="s">
        <v>2474</v>
      </c>
      <c r="D225" s="7" t="s">
        <v>126</v>
      </c>
      <c r="E225" s="7" t="s">
        <v>126</v>
      </c>
      <c r="F225" s="7" t="s">
        <v>127</v>
      </c>
      <c r="G225" s="7">
        <v>1</v>
      </c>
      <c r="H225" s="7">
        <v>1</v>
      </c>
      <c r="I225" s="7" t="s">
        <v>129</v>
      </c>
      <c r="J225" s="7" t="s">
        <v>130</v>
      </c>
      <c r="K225" s="7" t="s">
        <v>131</v>
      </c>
      <c r="L225" s="7" t="s">
        <v>2475</v>
      </c>
      <c r="M225" s="7">
        <v>2023010535</v>
      </c>
      <c r="N225" s="7" t="s">
        <v>2476</v>
      </c>
      <c r="O225" s="7">
        <v>11971484733</v>
      </c>
      <c r="P225" s="7">
        <v>639144743</v>
      </c>
      <c r="Q225" s="7">
        <v>53671423897</v>
      </c>
      <c r="R225" s="9">
        <v>38279</v>
      </c>
      <c r="S225" s="7" t="s">
        <v>164</v>
      </c>
      <c r="T225" s="7" t="s">
        <v>136</v>
      </c>
      <c r="U225" s="7" t="s">
        <v>2477</v>
      </c>
      <c r="V225" s="8" t="s">
        <v>2478</v>
      </c>
      <c r="W225" s="7" t="s">
        <v>139</v>
      </c>
      <c r="X225" s="7" t="s">
        <v>140</v>
      </c>
      <c r="Y225" s="7" t="s">
        <v>167</v>
      </c>
      <c r="Z225" s="7" t="s">
        <v>142</v>
      </c>
      <c r="AB225" s="7">
        <v>2</v>
      </c>
      <c r="AC225" s="7">
        <v>2</v>
      </c>
      <c r="AE225" s="7" t="s">
        <v>222</v>
      </c>
      <c r="AF225" s="7">
        <v>899</v>
      </c>
      <c r="AG225" s="7" t="s">
        <v>144</v>
      </c>
      <c r="AH225" s="7">
        <v>0</v>
      </c>
      <c r="AI225" s="7" t="s">
        <v>145</v>
      </c>
      <c r="AJ225" s="7">
        <v>1700</v>
      </c>
      <c r="AK225" s="7" t="s">
        <v>223</v>
      </c>
      <c r="AL225" s="7">
        <v>0</v>
      </c>
      <c r="AM225" s="7" t="s">
        <v>145</v>
      </c>
      <c r="AN225" s="7">
        <v>0</v>
      </c>
      <c r="AO225" s="7" t="s">
        <v>145</v>
      </c>
      <c r="AP225" s="7">
        <v>0</v>
      </c>
      <c r="AQ225" s="7" t="s">
        <v>145</v>
      </c>
      <c r="AR225" s="7">
        <v>0</v>
      </c>
      <c r="AS225" s="7" t="s">
        <v>145</v>
      </c>
      <c r="AU225" s="7">
        <v>0</v>
      </c>
      <c r="AV225" s="7" t="s">
        <v>186</v>
      </c>
      <c r="AW225" s="7">
        <v>0</v>
      </c>
      <c r="AX225" s="7" t="s">
        <v>187</v>
      </c>
      <c r="AY225" s="7">
        <v>0</v>
      </c>
      <c r="AZ225" s="7" t="s">
        <v>188</v>
      </c>
      <c r="BA225" s="7">
        <v>39</v>
      </c>
      <c r="BB225" s="7" t="s">
        <v>149</v>
      </c>
      <c r="BC225" s="7">
        <v>156</v>
      </c>
      <c r="BD225" s="7" t="s">
        <v>149</v>
      </c>
      <c r="BE225" s="7">
        <v>86</v>
      </c>
      <c r="BF225" s="7" t="s">
        <v>213</v>
      </c>
      <c r="BG225" s="7" t="s">
        <v>214</v>
      </c>
      <c r="BH225" s="7">
        <v>50</v>
      </c>
      <c r="BI225" s="7" t="s">
        <v>190</v>
      </c>
      <c r="BJ225" s="7">
        <v>260</v>
      </c>
      <c r="BK225" s="7">
        <v>0</v>
      </c>
      <c r="BL225" s="7" t="s">
        <v>148</v>
      </c>
      <c r="BM225" s="7">
        <v>9</v>
      </c>
      <c r="BN225" s="7" t="s">
        <v>244</v>
      </c>
      <c r="BO225" s="7">
        <v>190</v>
      </c>
      <c r="BP225" s="7" t="s">
        <v>152</v>
      </c>
      <c r="BQ225" s="7" t="s">
        <v>2479</v>
      </c>
      <c r="BR225" s="7">
        <v>0</v>
      </c>
      <c r="BS225" s="7">
        <v>0</v>
      </c>
      <c r="BT225" s="7">
        <v>0</v>
      </c>
      <c r="BU225" s="7" t="s">
        <v>148</v>
      </c>
      <c r="BV225" s="7">
        <v>0</v>
      </c>
      <c r="BW225" s="7" t="s">
        <v>148</v>
      </c>
      <c r="BX225" s="7">
        <v>0</v>
      </c>
      <c r="BY225" s="7" t="s">
        <v>148</v>
      </c>
      <c r="BZ225" s="7">
        <v>0</v>
      </c>
      <c r="CA225" s="7" t="s">
        <v>148</v>
      </c>
      <c r="CC225" s="7" t="s">
        <v>156</v>
      </c>
      <c r="CD225" s="7" t="s">
        <v>156</v>
      </c>
      <c r="CE225" s="7" t="s">
        <v>175</v>
      </c>
      <c r="CG225" s="7" t="s">
        <v>158</v>
      </c>
      <c r="CH225" s="7" t="s">
        <v>237</v>
      </c>
      <c r="CI225" s="7" t="s">
        <v>194</v>
      </c>
      <c r="CJ225" s="7" t="s">
        <v>126</v>
      </c>
      <c r="CK225" s="7" t="s">
        <v>126</v>
      </c>
    </row>
    <row r="226" spans="1:90" ht="13" x14ac:dyDescent="0.15">
      <c r="A226" s="6">
        <v>44961.663583240741</v>
      </c>
      <c r="B226" s="7" t="s">
        <v>124</v>
      </c>
      <c r="C226" s="7" t="s">
        <v>1341</v>
      </c>
      <c r="D226" s="7" t="s">
        <v>126</v>
      </c>
      <c r="E226" s="7" t="s">
        <v>127</v>
      </c>
      <c r="F226" s="7" t="s">
        <v>127</v>
      </c>
      <c r="G226" s="7" t="s">
        <v>128</v>
      </c>
      <c r="H226" s="7" t="s">
        <v>128</v>
      </c>
      <c r="I226" s="7" t="s">
        <v>129</v>
      </c>
      <c r="J226" s="7" t="s">
        <v>130</v>
      </c>
      <c r="K226" s="7" t="s">
        <v>131</v>
      </c>
      <c r="L226" s="7" t="s">
        <v>1342</v>
      </c>
      <c r="M226" s="7">
        <v>2023010256</v>
      </c>
      <c r="N226" s="7" t="s">
        <v>1343</v>
      </c>
      <c r="O226" s="7">
        <v>11985140355</v>
      </c>
      <c r="P226" s="7">
        <v>555323286</v>
      </c>
      <c r="Q226" s="7">
        <v>51267907819</v>
      </c>
      <c r="R226" s="9">
        <v>38486</v>
      </c>
      <c r="S226" s="7" t="s">
        <v>255</v>
      </c>
      <c r="T226" s="7" t="s">
        <v>136</v>
      </c>
      <c r="U226" s="7" t="s">
        <v>1344</v>
      </c>
      <c r="V226" s="8" t="s">
        <v>1345</v>
      </c>
      <c r="W226" s="7" t="s">
        <v>139</v>
      </c>
      <c r="X226" s="7" t="s">
        <v>140</v>
      </c>
      <c r="Y226" s="7" t="s">
        <v>167</v>
      </c>
      <c r="Z226" s="7" t="s">
        <v>142</v>
      </c>
      <c r="AB226" s="7">
        <v>5</v>
      </c>
      <c r="AC226" s="7">
        <v>5</v>
      </c>
      <c r="AD226" s="7">
        <v>5</v>
      </c>
      <c r="AE226" s="7" t="s">
        <v>143</v>
      </c>
      <c r="AF226" s="7">
        <v>0</v>
      </c>
      <c r="AG226" s="7" t="s">
        <v>145</v>
      </c>
      <c r="AH226" s="7">
        <v>0</v>
      </c>
      <c r="AI226" s="7" t="s">
        <v>145</v>
      </c>
      <c r="AJ226" s="7">
        <v>1532</v>
      </c>
      <c r="AK226" s="7" t="s">
        <v>144</v>
      </c>
      <c r="AL226" s="7">
        <v>0</v>
      </c>
      <c r="AM226" s="7" t="s">
        <v>145</v>
      </c>
      <c r="AN226" s="7">
        <v>0</v>
      </c>
      <c r="AO226" s="7" t="s">
        <v>145</v>
      </c>
      <c r="AP226" s="7">
        <v>0</v>
      </c>
      <c r="AQ226" s="7" t="s">
        <v>145</v>
      </c>
      <c r="AR226" s="7">
        <v>370</v>
      </c>
      <c r="AS226" s="7" t="s">
        <v>224</v>
      </c>
      <c r="AU226" s="7">
        <v>0</v>
      </c>
      <c r="AV226" s="7" t="s">
        <v>186</v>
      </c>
      <c r="AW226" s="7">
        <v>0</v>
      </c>
      <c r="AX226" s="7" t="s">
        <v>187</v>
      </c>
      <c r="AY226" s="7">
        <v>1183</v>
      </c>
      <c r="AZ226" s="7" t="s">
        <v>188</v>
      </c>
      <c r="BA226" s="7">
        <v>67</v>
      </c>
      <c r="BB226" s="7" t="s">
        <v>149</v>
      </c>
      <c r="BC226" s="7">
        <v>196</v>
      </c>
      <c r="BD226" s="7" t="s">
        <v>149</v>
      </c>
      <c r="BE226" s="7">
        <v>0</v>
      </c>
      <c r="BF226" s="7" t="s">
        <v>148</v>
      </c>
      <c r="BG226" s="7" t="s">
        <v>151</v>
      </c>
      <c r="BH226" s="7">
        <v>0</v>
      </c>
      <c r="BI226" s="7" t="s">
        <v>148</v>
      </c>
      <c r="BJ226" s="7">
        <v>100</v>
      </c>
      <c r="BK226" s="7">
        <v>0</v>
      </c>
      <c r="BL226" s="7" t="s">
        <v>148</v>
      </c>
      <c r="BM226" s="7">
        <v>0</v>
      </c>
      <c r="BN226" s="7" t="s">
        <v>148</v>
      </c>
      <c r="BO226" s="7">
        <v>120</v>
      </c>
      <c r="BP226" s="7" t="s">
        <v>152</v>
      </c>
      <c r="BQ226" s="7" t="s">
        <v>294</v>
      </c>
      <c r="BR226" s="7">
        <v>0</v>
      </c>
      <c r="BS226" s="7">
        <v>0</v>
      </c>
      <c r="BT226" s="7">
        <v>0</v>
      </c>
      <c r="BU226" s="7" t="s">
        <v>148</v>
      </c>
      <c r="BV226" s="7">
        <v>0</v>
      </c>
      <c r="BW226" s="7" t="s">
        <v>148</v>
      </c>
      <c r="BX226" s="7">
        <v>0</v>
      </c>
      <c r="BY226" s="7" t="s">
        <v>148</v>
      </c>
      <c r="BZ226" s="7">
        <v>0</v>
      </c>
      <c r="CA226" s="7" t="s">
        <v>148</v>
      </c>
      <c r="CC226" s="7" t="s">
        <v>156</v>
      </c>
      <c r="CD226" s="7" t="s">
        <v>156</v>
      </c>
      <c r="CE226" s="7" t="s">
        <v>157</v>
      </c>
      <c r="CF226" s="7" t="s">
        <v>127</v>
      </c>
      <c r="CG226" s="7" t="s">
        <v>158</v>
      </c>
      <c r="CH226" s="7" t="s">
        <v>237</v>
      </c>
      <c r="CI226" s="7" t="s">
        <v>227</v>
      </c>
      <c r="CJ226" s="7" t="s">
        <v>127</v>
      </c>
      <c r="CK226" s="7" t="s">
        <v>127</v>
      </c>
    </row>
    <row r="227" spans="1:90" ht="13" x14ac:dyDescent="0.15">
      <c r="A227" s="6">
        <v>44961.663601273147</v>
      </c>
      <c r="B227" s="7" t="s">
        <v>124</v>
      </c>
      <c r="C227" s="7" t="s">
        <v>1707</v>
      </c>
      <c r="D227" s="7" t="s">
        <v>126</v>
      </c>
      <c r="E227" s="7" t="s">
        <v>127</v>
      </c>
      <c r="F227" s="7" t="s">
        <v>127</v>
      </c>
      <c r="G227" s="7" t="s">
        <v>128</v>
      </c>
      <c r="H227" s="7" t="s">
        <v>128</v>
      </c>
      <c r="I227" s="7" t="s">
        <v>129</v>
      </c>
      <c r="J227" s="7" t="s">
        <v>130</v>
      </c>
      <c r="K227" s="7" t="s">
        <v>274</v>
      </c>
      <c r="L227" s="7" t="s">
        <v>1708</v>
      </c>
      <c r="M227" s="7">
        <v>2023010352</v>
      </c>
      <c r="N227" s="7" t="s">
        <v>1709</v>
      </c>
      <c r="O227" s="7">
        <v>11953351732</v>
      </c>
      <c r="P227" s="7">
        <v>555328466</v>
      </c>
      <c r="Q227" s="7">
        <v>51267833866</v>
      </c>
      <c r="R227" s="9">
        <v>38486</v>
      </c>
      <c r="S227" s="7" t="s">
        <v>255</v>
      </c>
      <c r="T227" s="7" t="s">
        <v>136</v>
      </c>
      <c r="U227" s="7" t="s">
        <v>1344</v>
      </c>
      <c r="V227" s="8" t="s">
        <v>1345</v>
      </c>
      <c r="W227" s="7" t="s">
        <v>139</v>
      </c>
      <c r="X227" s="7" t="s">
        <v>140</v>
      </c>
      <c r="Y227" s="7" t="s">
        <v>167</v>
      </c>
      <c r="Z227" s="7" t="s">
        <v>142</v>
      </c>
      <c r="AB227" s="7">
        <v>5</v>
      </c>
      <c r="AC227" s="7">
        <v>5</v>
      </c>
      <c r="AD227" s="7">
        <v>5</v>
      </c>
      <c r="AE227" s="7" t="s">
        <v>143</v>
      </c>
      <c r="AF227" s="7">
        <v>0</v>
      </c>
      <c r="AG227" s="7" t="s">
        <v>145</v>
      </c>
      <c r="AH227" s="7">
        <v>0</v>
      </c>
      <c r="AI227" s="7" t="s">
        <v>145</v>
      </c>
      <c r="AJ227" s="7">
        <v>1532</v>
      </c>
      <c r="AK227" s="7" t="s">
        <v>144</v>
      </c>
      <c r="AL227" s="7">
        <v>0</v>
      </c>
      <c r="AM227" s="7" t="s">
        <v>145</v>
      </c>
      <c r="AN227" s="7">
        <v>0</v>
      </c>
      <c r="AO227" s="7" t="s">
        <v>145</v>
      </c>
      <c r="AP227" s="7">
        <v>0</v>
      </c>
      <c r="AQ227" s="7" t="s">
        <v>145</v>
      </c>
      <c r="AR227" s="7">
        <v>370</v>
      </c>
      <c r="AS227" s="7" t="s">
        <v>224</v>
      </c>
      <c r="AU227" s="7">
        <v>0</v>
      </c>
      <c r="AV227" s="7" t="s">
        <v>186</v>
      </c>
      <c r="AW227" s="7">
        <v>0</v>
      </c>
      <c r="AX227" s="7" t="s">
        <v>187</v>
      </c>
      <c r="AY227" s="7">
        <v>1183</v>
      </c>
      <c r="AZ227" s="7" t="s">
        <v>188</v>
      </c>
      <c r="BA227" s="7">
        <v>67</v>
      </c>
      <c r="BB227" s="7" t="s">
        <v>149</v>
      </c>
      <c r="BC227" s="7">
        <v>196</v>
      </c>
      <c r="BD227" s="7" t="s">
        <v>149</v>
      </c>
      <c r="BE227" s="7">
        <v>0</v>
      </c>
      <c r="BF227" s="7" t="s">
        <v>148</v>
      </c>
      <c r="BG227" s="7" t="s">
        <v>151</v>
      </c>
      <c r="BH227" s="7">
        <v>0</v>
      </c>
      <c r="BI227" s="7" t="s">
        <v>148</v>
      </c>
      <c r="BJ227" s="7">
        <v>100</v>
      </c>
      <c r="BK227" s="7">
        <v>0</v>
      </c>
      <c r="BL227" s="7" t="s">
        <v>148</v>
      </c>
      <c r="BM227" s="7">
        <v>0</v>
      </c>
      <c r="BN227" s="7" t="s">
        <v>148</v>
      </c>
      <c r="BO227" s="7">
        <v>120</v>
      </c>
      <c r="BP227" s="7" t="s">
        <v>152</v>
      </c>
      <c r="BQ227" s="7" t="s">
        <v>294</v>
      </c>
      <c r="BR227" s="7">
        <v>0</v>
      </c>
      <c r="BS227" s="7">
        <v>0</v>
      </c>
      <c r="BT227" s="7">
        <v>0</v>
      </c>
      <c r="BU227" s="7" t="s">
        <v>148</v>
      </c>
      <c r="BV227" s="7">
        <v>0</v>
      </c>
      <c r="BW227" s="7" t="s">
        <v>148</v>
      </c>
      <c r="BX227" s="7">
        <v>0</v>
      </c>
      <c r="BY227" s="7" t="s">
        <v>148</v>
      </c>
      <c r="BZ227" s="7">
        <v>0</v>
      </c>
      <c r="CA227" s="7" t="s">
        <v>148</v>
      </c>
      <c r="CC227" s="7" t="s">
        <v>156</v>
      </c>
      <c r="CD227" s="7" t="s">
        <v>156</v>
      </c>
      <c r="CE227" s="7" t="s">
        <v>157</v>
      </c>
      <c r="CF227" s="7" t="s">
        <v>127</v>
      </c>
      <c r="CG227" s="7" t="s">
        <v>158</v>
      </c>
      <c r="CH227" s="7" t="s">
        <v>237</v>
      </c>
      <c r="CI227" s="7" t="s">
        <v>227</v>
      </c>
      <c r="CJ227" s="7" t="s">
        <v>127</v>
      </c>
      <c r="CK227" s="7" t="s">
        <v>127</v>
      </c>
    </row>
    <row r="228" spans="1:90" ht="13" x14ac:dyDescent="0.15">
      <c r="A228" s="6">
        <v>44961.666487546296</v>
      </c>
      <c r="B228" s="7" t="s">
        <v>314</v>
      </c>
      <c r="C228" s="7" t="s">
        <v>2030</v>
      </c>
      <c r="D228" s="7" t="s">
        <v>126</v>
      </c>
      <c r="E228" s="7" t="s">
        <v>127</v>
      </c>
      <c r="F228" s="7" t="s">
        <v>127</v>
      </c>
      <c r="G228" s="7" t="s">
        <v>128</v>
      </c>
      <c r="H228" s="7" t="s">
        <v>128</v>
      </c>
      <c r="I228" s="7" t="s">
        <v>129</v>
      </c>
      <c r="J228" s="7" t="s">
        <v>130</v>
      </c>
      <c r="K228" s="7" t="s">
        <v>131</v>
      </c>
      <c r="L228" s="7" t="s">
        <v>2031</v>
      </c>
      <c r="M228" s="7">
        <v>2023010436</v>
      </c>
      <c r="N228" s="7" t="s">
        <v>2032</v>
      </c>
      <c r="O228" s="7">
        <v>11932252449</v>
      </c>
      <c r="P228" s="7">
        <v>643851434</v>
      </c>
      <c r="Q228" s="7">
        <v>42455809846</v>
      </c>
      <c r="R228" s="9">
        <v>38654</v>
      </c>
      <c r="S228" s="7" t="s">
        <v>255</v>
      </c>
      <c r="T228" s="7" t="s">
        <v>136</v>
      </c>
      <c r="U228" s="7" t="s">
        <v>2033</v>
      </c>
      <c r="V228" s="7">
        <v>3257180</v>
      </c>
      <c r="W228" s="7" t="s">
        <v>185</v>
      </c>
      <c r="X228" s="7" t="s">
        <v>140</v>
      </c>
      <c r="Y228" s="7" t="s">
        <v>167</v>
      </c>
      <c r="Z228" s="7" t="s">
        <v>142</v>
      </c>
      <c r="AB228" s="7">
        <v>2</v>
      </c>
      <c r="AC228" s="7">
        <v>2</v>
      </c>
      <c r="AE228" s="7" t="s">
        <v>222</v>
      </c>
      <c r="AF228" s="7">
        <v>0</v>
      </c>
      <c r="AG228" s="7" t="s">
        <v>145</v>
      </c>
      <c r="AH228" s="7">
        <v>0</v>
      </c>
      <c r="AI228" s="7" t="s">
        <v>145</v>
      </c>
      <c r="AJ228" s="7">
        <v>1600</v>
      </c>
      <c r="AK228" s="7" t="s">
        <v>223</v>
      </c>
      <c r="AL228" s="7">
        <v>0</v>
      </c>
      <c r="AM228" s="7" t="s">
        <v>145</v>
      </c>
      <c r="AN228" s="7">
        <v>0</v>
      </c>
      <c r="AO228" s="7" t="s">
        <v>145</v>
      </c>
      <c r="AP228" s="7">
        <v>600</v>
      </c>
      <c r="AQ228" s="7" t="s">
        <v>224</v>
      </c>
      <c r="AR228" s="7">
        <v>0</v>
      </c>
      <c r="AS228" s="7" t="s">
        <v>145</v>
      </c>
      <c r="AU228" s="7">
        <v>0</v>
      </c>
      <c r="AV228" s="7" t="s">
        <v>328</v>
      </c>
      <c r="AW228" s="7">
        <v>0</v>
      </c>
      <c r="AX228" s="7" t="s">
        <v>329</v>
      </c>
      <c r="AY228" s="7">
        <v>0</v>
      </c>
      <c r="AZ228" s="7" t="s">
        <v>212</v>
      </c>
      <c r="BA228" s="7">
        <v>65</v>
      </c>
      <c r="BB228" s="7" t="s">
        <v>149</v>
      </c>
      <c r="BC228" s="7">
        <v>89</v>
      </c>
      <c r="BD228" s="7" t="s">
        <v>149</v>
      </c>
      <c r="BE228" s="7">
        <v>0</v>
      </c>
      <c r="BF228" s="7" t="s">
        <v>148</v>
      </c>
      <c r="BG228" s="7" t="s">
        <v>170</v>
      </c>
      <c r="BH228" s="7">
        <v>125</v>
      </c>
      <c r="BI228" s="7" t="s">
        <v>190</v>
      </c>
      <c r="BJ228" s="7">
        <v>120</v>
      </c>
      <c r="BK228" s="7">
        <v>0</v>
      </c>
      <c r="BL228" s="7" t="s">
        <v>148</v>
      </c>
      <c r="BM228" s="7">
        <v>0</v>
      </c>
      <c r="BN228" s="7" t="s">
        <v>148</v>
      </c>
      <c r="BO228" s="7">
        <v>124</v>
      </c>
      <c r="BP228" s="7" t="s">
        <v>152</v>
      </c>
      <c r="BR228" s="7">
        <v>0</v>
      </c>
      <c r="BS228" s="7">
        <v>0</v>
      </c>
      <c r="BT228" s="7">
        <v>0</v>
      </c>
      <c r="BU228" s="7" t="s">
        <v>148</v>
      </c>
      <c r="BV228" s="7">
        <v>0</v>
      </c>
      <c r="BW228" s="7" t="s">
        <v>148</v>
      </c>
      <c r="BX228" s="7">
        <v>0</v>
      </c>
      <c r="BY228" s="7" t="s">
        <v>148</v>
      </c>
      <c r="BZ228" s="7">
        <v>0</v>
      </c>
      <c r="CA228" s="7" t="s">
        <v>148</v>
      </c>
      <c r="CC228" s="7" t="s">
        <v>156</v>
      </c>
      <c r="CD228" s="7" t="s">
        <v>156</v>
      </c>
      <c r="CE228" s="7" t="s">
        <v>157</v>
      </c>
      <c r="CG228" s="7" t="s">
        <v>158</v>
      </c>
      <c r="CH228" s="7" t="s">
        <v>237</v>
      </c>
      <c r="CI228" s="7" t="s">
        <v>177</v>
      </c>
      <c r="CJ228" s="7" t="s">
        <v>127</v>
      </c>
      <c r="CK228" s="7" t="s">
        <v>127</v>
      </c>
    </row>
    <row r="229" spans="1:90" ht="13" x14ac:dyDescent="0.15">
      <c r="A229" s="6">
        <v>44961.66776063657</v>
      </c>
      <c r="B229" s="7" t="s">
        <v>462</v>
      </c>
      <c r="C229" s="7" t="s">
        <v>463</v>
      </c>
      <c r="D229" s="7" t="s">
        <v>126</v>
      </c>
      <c r="E229" s="7" t="s">
        <v>127</v>
      </c>
      <c r="F229" s="7" t="s">
        <v>127</v>
      </c>
      <c r="G229" s="7">
        <v>1</v>
      </c>
      <c r="H229" s="7" t="s">
        <v>128</v>
      </c>
      <c r="I229" s="7" t="s">
        <v>129</v>
      </c>
      <c r="J229" s="7" t="s">
        <v>131</v>
      </c>
      <c r="K229" s="7" t="s">
        <v>130</v>
      </c>
      <c r="L229" s="7" t="s">
        <v>464</v>
      </c>
      <c r="M229" s="7">
        <v>2023010061</v>
      </c>
      <c r="N229" s="7" t="s">
        <v>465</v>
      </c>
      <c r="O229" s="7">
        <v>11965466288</v>
      </c>
      <c r="P229" s="7">
        <v>536116404</v>
      </c>
      <c r="Q229" s="7">
        <v>57332302829</v>
      </c>
      <c r="R229" s="9">
        <v>38679</v>
      </c>
      <c r="S229" s="7" t="s">
        <v>164</v>
      </c>
      <c r="T229" s="7" t="s">
        <v>136</v>
      </c>
      <c r="U229" s="7" t="s">
        <v>466</v>
      </c>
      <c r="V229" s="8" t="s">
        <v>467</v>
      </c>
      <c r="W229" s="7" t="s">
        <v>139</v>
      </c>
      <c r="X229" s="7" t="s">
        <v>140</v>
      </c>
      <c r="Y229" s="7" t="s">
        <v>167</v>
      </c>
      <c r="Z229" s="7" t="s">
        <v>142</v>
      </c>
      <c r="AB229" s="7">
        <v>4</v>
      </c>
      <c r="AC229" s="7">
        <v>4</v>
      </c>
      <c r="AD229" s="7">
        <v>0</v>
      </c>
      <c r="AE229" s="7" t="s">
        <v>143</v>
      </c>
      <c r="AF229" s="7">
        <v>0</v>
      </c>
      <c r="AG229" s="7" t="s">
        <v>145</v>
      </c>
      <c r="AH229" s="7">
        <v>4826</v>
      </c>
      <c r="AI229" s="7" t="s">
        <v>144</v>
      </c>
      <c r="AJ229" s="7">
        <v>0</v>
      </c>
      <c r="AK229" s="7" t="s">
        <v>145</v>
      </c>
      <c r="AL229" s="7">
        <v>0</v>
      </c>
      <c r="AM229" s="7" t="s">
        <v>145</v>
      </c>
      <c r="AN229" s="7">
        <v>0</v>
      </c>
      <c r="AO229" s="7" t="s">
        <v>145</v>
      </c>
      <c r="AP229" s="7">
        <v>0</v>
      </c>
      <c r="AQ229" s="7" t="s">
        <v>145</v>
      </c>
      <c r="AR229" s="7">
        <v>0</v>
      </c>
      <c r="AS229" s="7" t="s">
        <v>145</v>
      </c>
      <c r="AU229" s="7">
        <v>0</v>
      </c>
      <c r="AV229" s="7" t="s">
        <v>186</v>
      </c>
      <c r="AW229" s="7">
        <v>0</v>
      </c>
      <c r="AX229" s="7" t="s">
        <v>187</v>
      </c>
      <c r="AY229" s="7">
        <v>371</v>
      </c>
      <c r="AZ229" s="7" t="s">
        <v>188</v>
      </c>
      <c r="BA229" s="7">
        <v>69</v>
      </c>
      <c r="BB229" s="7" t="s">
        <v>149</v>
      </c>
      <c r="BC229" s="7">
        <v>210</v>
      </c>
      <c r="BD229" s="7" t="s">
        <v>149</v>
      </c>
      <c r="BE229" s="7">
        <v>0</v>
      </c>
      <c r="BF229" s="7" t="s">
        <v>148</v>
      </c>
      <c r="BG229" s="7" t="s">
        <v>170</v>
      </c>
      <c r="BH229" s="7">
        <v>54</v>
      </c>
      <c r="BI229" s="7" t="s">
        <v>190</v>
      </c>
      <c r="BJ229" s="7">
        <v>229</v>
      </c>
      <c r="BK229" s="7">
        <v>15</v>
      </c>
      <c r="BL229" s="7" t="s">
        <v>301</v>
      </c>
      <c r="BM229" s="7">
        <v>0</v>
      </c>
      <c r="BN229" s="7" t="s">
        <v>148</v>
      </c>
      <c r="BO229" s="7">
        <v>10</v>
      </c>
      <c r="BP229" s="7" t="s">
        <v>152</v>
      </c>
      <c r="BQ229" s="7" t="s">
        <v>468</v>
      </c>
      <c r="BR229" s="7">
        <v>1</v>
      </c>
      <c r="BS229" s="7">
        <v>0</v>
      </c>
      <c r="BT229" s="7">
        <v>2149</v>
      </c>
      <c r="BU229" s="7" t="s">
        <v>247</v>
      </c>
      <c r="BV229" s="7">
        <v>0</v>
      </c>
      <c r="BW229" s="7" t="s">
        <v>148</v>
      </c>
      <c r="BX229" s="7">
        <v>692</v>
      </c>
      <c r="BY229" s="7" t="s">
        <v>247</v>
      </c>
      <c r="BZ229" s="7">
        <v>0</v>
      </c>
      <c r="CA229" s="7" t="s">
        <v>148</v>
      </c>
      <c r="CC229" s="7" t="s">
        <v>156</v>
      </c>
      <c r="CD229" s="7" t="s">
        <v>156</v>
      </c>
      <c r="CE229" s="7" t="s">
        <v>157</v>
      </c>
      <c r="CF229" s="7" t="s">
        <v>127</v>
      </c>
      <c r="CG229" s="7" t="s">
        <v>158</v>
      </c>
      <c r="CH229" s="7" t="s">
        <v>260</v>
      </c>
      <c r="CI229" s="7" t="s">
        <v>194</v>
      </c>
      <c r="CJ229" s="7" t="s">
        <v>127</v>
      </c>
      <c r="CK229" s="7" t="s">
        <v>127</v>
      </c>
    </row>
    <row r="230" spans="1:90" ht="13" x14ac:dyDescent="0.15">
      <c r="A230" s="6">
        <v>44961.669721701386</v>
      </c>
      <c r="B230" s="7" t="s">
        <v>330</v>
      </c>
      <c r="C230" s="7" t="s">
        <v>331</v>
      </c>
      <c r="D230" s="7" t="s">
        <v>126</v>
      </c>
      <c r="E230" s="7" t="s">
        <v>127</v>
      </c>
      <c r="F230" s="7" t="s">
        <v>127</v>
      </c>
      <c r="G230" s="7" t="s">
        <v>128</v>
      </c>
      <c r="H230" s="7" t="s">
        <v>128</v>
      </c>
      <c r="I230" s="7" t="s">
        <v>129</v>
      </c>
      <c r="J230" s="7" t="s">
        <v>130</v>
      </c>
      <c r="K230" s="7" t="s">
        <v>131</v>
      </c>
      <c r="L230" s="7" t="s">
        <v>332</v>
      </c>
      <c r="M230" s="7">
        <v>2023010031</v>
      </c>
      <c r="N230" s="7" t="s">
        <v>333</v>
      </c>
      <c r="O230" s="7">
        <v>11996634792</v>
      </c>
      <c r="P230" s="7">
        <v>594313892</v>
      </c>
      <c r="Q230" s="7">
        <v>40961783818</v>
      </c>
      <c r="R230" s="9">
        <v>38556</v>
      </c>
      <c r="S230" s="7" t="s">
        <v>164</v>
      </c>
      <c r="T230" s="7" t="s">
        <v>136</v>
      </c>
      <c r="U230" s="7" t="s">
        <v>334</v>
      </c>
      <c r="V230" s="8" t="s">
        <v>335</v>
      </c>
      <c r="W230" s="7" t="s">
        <v>139</v>
      </c>
      <c r="X230" s="7" t="s">
        <v>140</v>
      </c>
      <c r="Y230" s="7" t="s">
        <v>167</v>
      </c>
      <c r="Z230" s="7" t="s">
        <v>142</v>
      </c>
      <c r="AB230" s="7">
        <v>2</v>
      </c>
      <c r="AC230" s="7">
        <v>2</v>
      </c>
      <c r="AE230" s="7" t="s">
        <v>143</v>
      </c>
      <c r="AF230" s="7">
        <v>0</v>
      </c>
      <c r="AG230" s="7" t="s">
        <v>145</v>
      </c>
      <c r="AH230" s="7">
        <v>0</v>
      </c>
      <c r="AI230" s="7" t="s">
        <v>145</v>
      </c>
      <c r="AJ230" s="7">
        <v>1375</v>
      </c>
      <c r="AK230" s="7" t="s">
        <v>224</v>
      </c>
      <c r="AL230" s="7">
        <v>0</v>
      </c>
      <c r="AM230" s="7" t="s">
        <v>145</v>
      </c>
      <c r="AN230" s="7">
        <v>0</v>
      </c>
      <c r="AO230" s="7" t="s">
        <v>145</v>
      </c>
      <c r="AP230" s="7">
        <v>0</v>
      </c>
      <c r="AQ230" s="7" t="s">
        <v>145</v>
      </c>
      <c r="AR230" s="7">
        <v>0</v>
      </c>
      <c r="AS230" s="7" t="s">
        <v>145</v>
      </c>
      <c r="AU230" s="7">
        <v>1</v>
      </c>
      <c r="AV230" s="7" t="s">
        <v>186</v>
      </c>
      <c r="AW230" s="7">
        <v>0</v>
      </c>
      <c r="AX230" s="7" t="s">
        <v>187</v>
      </c>
      <c r="AY230" s="7">
        <v>0</v>
      </c>
      <c r="AZ230" s="7" t="s">
        <v>148</v>
      </c>
      <c r="BA230" s="7">
        <v>43</v>
      </c>
      <c r="BB230" s="7" t="s">
        <v>149</v>
      </c>
      <c r="BC230" s="7">
        <v>197</v>
      </c>
      <c r="BD230" s="7" t="s">
        <v>149</v>
      </c>
      <c r="BE230" s="7">
        <v>115</v>
      </c>
      <c r="BF230" s="7" t="s">
        <v>213</v>
      </c>
      <c r="BG230" s="7" t="s">
        <v>214</v>
      </c>
      <c r="BH230" s="7">
        <v>60</v>
      </c>
      <c r="BI230" s="7" t="s">
        <v>190</v>
      </c>
      <c r="BJ230" s="7">
        <v>120</v>
      </c>
      <c r="BK230" s="7">
        <v>0</v>
      </c>
      <c r="BL230" s="7" t="s">
        <v>148</v>
      </c>
      <c r="BM230" s="7">
        <v>99</v>
      </c>
      <c r="BN230" s="7" t="s">
        <v>244</v>
      </c>
      <c r="BO230" s="7">
        <v>120</v>
      </c>
      <c r="BP230" s="7" t="s">
        <v>152</v>
      </c>
      <c r="BQ230" s="7" t="s">
        <v>294</v>
      </c>
      <c r="BR230" s="7">
        <v>0</v>
      </c>
      <c r="BS230" s="7">
        <v>0</v>
      </c>
      <c r="BT230" s="7">
        <v>0</v>
      </c>
      <c r="BU230" s="7" t="s">
        <v>148</v>
      </c>
      <c r="BV230" s="7">
        <v>0</v>
      </c>
      <c r="BW230" s="7" t="s">
        <v>148</v>
      </c>
      <c r="BX230" s="7">
        <v>0</v>
      </c>
      <c r="BY230" s="7" t="s">
        <v>148</v>
      </c>
      <c r="BZ230" s="7">
        <v>2200</v>
      </c>
      <c r="CA230" s="7" t="s">
        <v>155</v>
      </c>
      <c r="CC230" s="7" t="s">
        <v>156</v>
      </c>
      <c r="CD230" s="7" t="s">
        <v>156</v>
      </c>
      <c r="CE230" s="7" t="s">
        <v>157</v>
      </c>
      <c r="CF230" s="7" t="s">
        <v>127</v>
      </c>
      <c r="CG230" s="7" t="s">
        <v>158</v>
      </c>
      <c r="CH230" s="7" t="s">
        <v>176</v>
      </c>
      <c r="CI230" s="7" t="s">
        <v>203</v>
      </c>
      <c r="CJ230" s="7" t="s">
        <v>127</v>
      </c>
      <c r="CK230" s="7" t="s">
        <v>126</v>
      </c>
    </row>
    <row r="231" spans="1:90" ht="13" x14ac:dyDescent="0.15">
      <c r="A231" s="6">
        <v>44961.67202726852</v>
      </c>
      <c r="B231" s="7" t="s">
        <v>248</v>
      </c>
      <c r="C231" s="7" t="s">
        <v>249</v>
      </c>
      <c r="D231" s="7" t="s">
        <v>126</v>
      </c>
      <c r="E231" s="7" t="s">
        <v>126</v>
      </c>
      <c r="F231" s="7" t="s">
        <v>250</v>
      </c>
      <c r="G231" s="7" t="s">
        <v>251</v>
      </c>
      <c r="H231" s="7">
        <v>10</v>
      </c>
      <c r="I231" s="7" t="s">
        <v>129</v>
      </c>
      <c r="J231" s="7" t="s">
        <v>131</v>
      </c>
      <c r="K231" s="7" t="s">
        <v>252</v>
      </c>
      <c r="L231" s="7" t="s">
        <v>253</v>
      </c>
      <c r="M231" s="7">
        <v>2023010015</v>
      </c>
      <c r="N231" s="7" t="s">
        <v>254</v>
      </c>
      <c r="O231" s="7">
        <v>11971221997</v>
      </c>
      <c r="P231" s="7">
        <v>478523129</v>
      </c>
      <c r="Q231" s="7">
        <v>42276463830</v>
      </c>
      <c r="R231" s="9">
        <v>34703</v>
      </c>
      <c r="S231" s="7" t="s">
        <v>255</v>
      </c>
      <c r="T231" s="7" t="s">
        <v>136</v>
      </c>
      <c r="U231" s="7" t="s">
        <v>256</v>
      </c>
      <c r="V231" s="8" t="s">
        <v>257</v>
      </c>
      <c r="W231" s="7" t="s">
        <v>258</v>
      </c>
      <c r="X231" s="7" t="s">
        <v>140</v>
      </c>
      <c r="Y231" s="7" t="s">
        <v>167</v>
      </c>
      <c r="Z231" s="7" t="s">
        <v>142</v>
      </c>
      <c r="AB231" s="7">
        <v>4</v>
      </c>
      <c r="AC231" s="7">
        <v>4</v>
      </c>
      <c r="AE231" s="7" t="s">
        <v>222</v>
      </c>
      <c r="AF231" s="7">
        <v>2542</v>
      </c>
      <c r="AG231" s="7" t="s">
        <v>144</v>
      </c>
      <c r="AH231" s="7">
        <v>1200</v>
      </c>
      <c r="AI231" s="7" t="s">
        <v>223</v>
      </c>
      <c r="AJ231" s="7">
        <v>2600</v>
      </c>
      <c r="AK231" s="7" t="s">
        <v>145</v>
      </c>
      <c r="AL231" s="7">
        <v>2884</v>
      </c>
      <c r="AM231" s="7" t="s">
        <v>144</v>
      </c>
      <c r="AN231" s="7">
        <v>0</v>
      </c>
      <c r="AO231" s="7" t="s">
        <v>145</v>
      </c>
      <c r="AP231" s="7">
        <v>0</v>
      </c>
      <c r="AQ231" s="7" t="s">
        <v>145</v>
      </c>
      <c r="AR231" s="7">
        <v>0</v>
      </c>
      <c r="AS231" s="7" t="s">
        <v>145</v>
      </c>
      <c r="AU231" s="7">
        <v>1</v>
      </c>
      <c r="AV231" s="7" t="s">
        <v>186</v>
      </c>
      <c r="AW231" s="7">
        <v>0</v>
      </c>
      <c r="AX231" s="7" t="s">
        <v>187</v>
      </c>
      <c r="AY231" s="7">
        <v>610</v>
      </c>
      <c r="AZ231" s="7" t="s">
        <v>188</v>
      </c>
      <c r="BA231" s="7">
        <v>66</v>
      </c>
      <c r="BB231" s="7" t="s">
        <v>259</v>
      </c>
      <c r="BC231" s="7">
        <v>374</v>
      </c>
      <c r="BD231" s="7" t="s">
        <v>149</v>
      </c>
      <c r="BE231" s="7">
        <v>0</v>
      </c>
      <c r="BF231" s="7" t="s">
        <v>148</v>
      </c>
      <c r="BG231" s="7" t="s">
        <v>214</v>
      </c>
      <c r="BH231" s="7">
        <v>110</v>
      </c>
      <c r="BI231" s="7" t="s">
        <v>190</v>
      </c>
      <c r="BJ231" s="7">
        <v>189</v>
      </c>
      <c r="BK231" s="7">
        <v>0</v>
      </c>
      <c r="BL231" s="7" t="s">
        <v>148</v>
      </c>
      <c r="BM231" s="7">
        <v>0</v>
      </c>
      <c r="BN231" s="7" t="s">
        <v>148</v>
      </c>
      <c r="BO231" s="7">
        <v>0</v>
      </c>
      <c r="BP231" s="7" t="s">
        <v>148</v>
      </c>
      <c r="BR231" s="7">
        <v>0</v>
      </c>
      <c r="BS231" s="7">
        <v>0</v>
      </c>
      <c r="BT231" s="7">
        <v>0</v>
      </c>
      <c r="BU231" s="7" t="s">
        <v>148</v>
      </c>
      <c r="BV231" s="7">
        <v>152</v>
      </c>
      <c r="BW231" s="7" t="s">
        <v>247</v>
      </c>
      <c r="BX231" s="7">
        <v>361</v>
      </c>
      <c r="BY231" s="7" t="s">
        <v>247</v>
      </c>
      <c r="BZ231" s="7">
        <v>0</v>
      </c>
      <c r="CA231" s="7" t="s">
        <v>148</v>
      </c>
      <c r="CC231" s="7" t="s">
        <v>156</v>
      </c>
      <c r="CD231" s="7" t="s">
        <v>156</v>
      </c>
      <c r="CE231" s="7" t="s">
        <v>175</v>
      </c>
      <c r="CG231" s="7" t="s">
        <v>158</v>
      </c>
      <c r="CH231" s="7" t="s">
        <v>176</v>
      </c>
      <c r="CI231" s="7" t="s">
        <v>260</v>
      </c>
      <c r="CJ231" s="7" t="s">
        <v>126</v>
      </c>
      <c r="CK231" s="7" t="s">
        <v>126</v>
      </c>
      <c r="CL231" s="7" t="s">
        <v>261</v>
      </c>
    </row>
    <row r="232" spans="1:90" ht="13" x14ac:dyDescent="0.15">
      <c r="A232" s="6">
        <v>44961.674357488431</v>
      </c>
      <c r="B232" s="7" t="s">
        <v>549</v>
      </c>
      <c r="C232" s="7" t="s">
        <v>772</v>
      </c>
      <c r="D232" s="7" t="s">
        <v>126</v>
      </c>
      <c r="E232" s="7" t="s">
        <v>127</v>
      </c>
      <c r="F232" s="7" t="s">
        <v>127</v>
      </c>
      <c r="G232" s="7" t="s">
        <v>128</v>
      </c>
      <c r="H232" s="7" t="s">
        <v>128</v>
      </c>
      <c r="I232" s="7" t="s">
        <v>129</v>
      </c>
      <c r="J232" s="7" t="s">
        <v>131</v>
      </c>
      <c r="K232" s="7" t="s">
        <v>130</v>
      </c>
      <c r="L232" s="7" t="s">
        <v>773</v>
      </c>
      <c r="M232" s="7">
        <v>2023010127</v>
      </c>
      <c r="N232" s="7" t="s">
        <v>774</v>
      </c>
      <c r="O232" s="7">
        <v>11940435682</v>
      </c>
      <c r="P232" s="7">
        <v>508079445</v>
      </c>
      <c r="Q232" s="7">
        <v>40588664898</v>
      </c>
      <c r="R232" s="9">
        <v>38707</v>
      </c>
      <c r="S232" s="7" t="s">
        <v>164</v>
      </c>
      <c r="T232" s="7" t="s">
        <v>136</v>
      </c>
      <c r="U232" s="7" t="s">
        <v>775</v>
      </c>
      <c r="V232" s="8" t="s">
        <v>776</v>
      </c>
      <c r="W232" s="7" t="s">
        <v>777</v>
      </c>
      <c r="X232" s="7" t="s">
        <v>140</v>
      </c>
      <c r="Y232" s="7" t="s">
        <v>167</v>
      </c>
      <c r="Z232" s="7" t="s">
        <v>142</v>
      </c>
      <c r="AB232" s="7">
        <v>3</v>
      </c>
      <c r="AC232" s="7">
        <v>3</v>
      </c>
      <c r="AE232" s="7" t="s">
        <v>143</v>
      </c>
      <c r="AF232" s="7">
        <v>0</v>
      </c>
      <c r="AG232" s="7" t="s">
        <v>145</v>
      </c>
      <c r="AH232" s="7">
        <v>2841</v>
      </c>
      <c r="AI232" s="7" t="s">
        <v>144</v>
      </c>
      <c r="AJ232" s="7">
        <v>3024</v>
      </c>
      <c r="AK232" s="7" t="s">
        <v>144</v>
      </c>
      <c r="AL232" s="7">
        <v>0</v>
      </c>
      <c r="AM232" s="7" t="s">
        <v>145</v>
      </c>
      <c r="AN232" s="7">
        <v>0</v>
      </c>
      <c r="AO232" s="7" t="s">
        <v>145</v>
      </c>
      <c r="AP232" s="7">
        <v>0</v>
      </c>
      <c r="AQ232" s="7" t="s">
        <v>145</v>
      </c>
      <c r="AR232" s="7">
        <v>0</v>
      </c>
      <c r="AS232" s="7" t="s">
        <v>145</v>
      </c>
      <c r="AT232" s="7" t="s">
        <v>778</v>
      </c>
      <c r="AU232" s="7">
        <v>1</v>
      </c>
      <c r="AV232" s="7" t="s">
        <v>328</v>
      </c>
      <c r="AW232" s="7">
        <v>0</v>
      </c>
      <c r="AX232" s="7" t="s">
        <v>329</v>
      </c>
      <c r="AY232" s="7">
        <v>820</v>
      </c>
      <c r="AZ232" s="7" t="s">
        <v>154</v>
      </c>
      <c r="BA232" s="7">
        <v>250</v>
      </c>
      <c r="BB232" s="7" t="s">
        <v>169</v>
      </c>
      <c r="BC232" s="7">
        <v>280</v>
      </c>
      <c r="BD232" s="7" t="s">
        <v>150</v>
      </c>
      <c r="BE232" s="7">
        <v>200</v>
      </c>
      <c r="BF232" s="7" t="s">
        <v>300</v>
      </c>
      <c r="BG232" s="7" t="s">
        <v>170</v>
      </c>
      <c r="BH232" s="7">
        <v>202</v>
      </c>
      <c r="BI232" s="7" t="s">
        <v>171</v>
      </c>
      <c r="BJ232" s="7">
        <v>541</v>
      </c>
      <c r="BK232" s="7">
        <v>0</v>
      </c>
      <c r="BL232" s="7" t="s">
        <v>148</v>
      </c>
      <c r="BM232" s="7">
        <v>91</v>
      </c>
      <c r="BN232" s="7" t="s">
        <v>191</v>
      </c>
      <c r="BO232" s="7">
        <v>1855</v>
      </c>
      <c r="BP232" s="7" t="s">
        <v>245</v>
      </c>
      <c r="BQ232" s="7" t="s">
        <v>779</v>
      </c>
      <c r="BR232" s="7">
        <v>1</v>
      </c>
      <c r="BS232" s="7">
        <v>0</v>
      </c>
      <c r="BT232" s="7">
        <v>3384</v>
      </c>
      <c r="BU232" s="7" t="s">
        <v>155</v>
      </c>
      <c r="BV232" s="7">
        <v>0</v>
      </c>
      <c r="BW232" s="7" t="s">
        <v>247</v>
      </c>
      <c r="BX232" s="7">
        <v>14</v>
      </c>
      <c r="BY232" s="7" t="s">
        <v>247</v>
      </c>
      <c r="BZ232" s="7">
        <v>10000</v>
      </c>
      <c r="CA232" s="7" t="s">
        <v>155</v>
      </c>
      <c r="CB232" s="7" t="s">
        <v>780</v>
      </c>
      <c r="CC232" s="7" t="s">
        <v>156</v>
      </c>
      <c r="CD232" s="7" t="s">
        <v>156</v>
      </c>
      <c r="CE232" s="7" t="s">
        <v>157</v>
      </c>
      <c r="CF232" s="7" t="s">
        <v>127</v>
      </c>
      <c r="CG232" s="7" t="s">
        <v>158</v>
      </c>
      <c r="CH232" s="7" t="s">
        <v>194</v>
      </c>
      <c r="CI232" s="7" t="s">
        <v>177</v>
      </c>
      <c r="CJ232" s="7" t="s">
        <v>126</v>
      </c>
      <c r="CK232" s="7" t="s">
        <v>127</v>
      </c>
    </row>
    <row r="233" spans="1:90" ht="13" x14ac:dyDescent="0.15">
      <c r="A233" s="6">
        <v>44961.676509398152</v>
      </c>
      <c r="B233" s="7" t="s">
        <v>314</v>
      </c>
      <c r="C233" s="7" t="s">
        <v>1313</v>
      </c>
      <c r="D233" s="7" t="s">
        <v>126</v>
      </c>
      <c r="E233" s="7" t="s">
        <v>127</v>
      </c>
      <c r="F233" s="7" t="s">
        <v>127</v>
      </c>
      <c r="G233" s="7">
        <v>1</v>
      </c>
      <c r="H233" s="7" t="s">
        <v>128</v>
      </c>
      <c r="I233" s="7" t="s">
        <v>129</v>
      </c>
      <c r="J233" s="7" t="s">
        <v>130</v>
      </c>
      <c r="K233" s="7" t="s">
        <v>131</v>
      </c>
      <c r="L233" s="7" t="s">
        <v>1314</v>
      </c>
      <c r="M233" s="7">
        <v>2023010249</v>
      </c>
      <c r="N233" s="7" t="s">
        <v>1315</v>
      </c>
      <c r="O233" s="7">
        <v>11913611644</v>
      </c>
      <c r="P233" s="7">
        <v>504028431</v>
      </c>
      <c r="Q233" s="7">
        <v>44392634884</v>
      </c>
      <c r="R233" s="9">
        <v>38615</v>
      </c>
      <c r="S233" s="7" t="s">
        <v>164</v>
      </c>
      <c r="T233" s="7" t="s">
        <v>136</v>
      </c>
      <c r="U233" s="7" t="s">
        <v>1316</v>
      </c>
      <c r="V233" s="8" t="s">
        <v>1317</v>
      </c>
      <c r="W233" s="7" t="s">
        <v>139</v>
      </c>
      <c r="X233" s="7" t="s">
        <v>140</v>
      </c>
      <c r="Y233" s="7" t="s">
        <v>167</v>
      </c>
      <c r="Z233" s="7" t="s">
        <v>142</v>
      </c>
      <c r="AB233" s="7">
        <v>2</v>
      </c>
      <c r="AC233" s="7">
        <v>2</v>
      </c>
      <c r="AE233" s="7" t="s">
        <v>143</v>
      </c>
      <c r="AF233" s="7">
        <v>0</v>
      </c>
      <c r="AG233" s="7" t="s">
        <v>145</v>
      </c>
      <c r="AH233" s="7">
        <v>0</v>
      </c>
      <c r="AI233" s="7" t="s">
        <v>145</v>
      </c>
      <c r="AJ233" s="7">
        <v>2456</v>
      </c>
      <c r="AK233" s="7" t="s">
        <v>144</v>
      </c>
      <c r="AL233" s="7">
        <v>0</v>
      </c>
      <c r="AM233" s="7" t="s">
        <v>145</v>
      </c>
      <c r="AN233" s="7">
        <v>0</v>
      </c>
      <c r="AO233" s="7" t="s">
        <v>145</v>
      </c>
      <c r="AP233" s="7">
        <v>0</v>
      </c>
      <c r="AQ233" s="7" t="s">
        <v>145</v>
      </c>
      <c r="AR233" s="7">
        <v>0</v>
      </c>
      <c r="AS233" s="7" t="s">
        <v>145</v>
      </c>
      <c r="AU233" s="7">
        <v>0</v>
      </c>
      <c r="AV233" s="7" t="s">
        <v>328</v>
      </c>
      <c r="AW233" s="7">
        <v>0</v>
      </c>
      <c r="AX233" s="7" t="s">
        <v>329</v>
      </c>
      <c r="AY233" s="7">
        <v>0</v>
      </c>
      <c r="AZ233" s="7" t="s">
        <v>212</v>
      </c>
      <c r="BA233" s="7">
        <v>70</v>
      </c>
      <c r="BB233" s="7" t="s">
        <v>149</v>
      </c>
      <c r="BC233" s="7">
        <v>147</v>
      </c>
      <c r="BD233" s="7" t="s">
        <v>149</v>
      </c>
      <c r="BE233" s="7">
        <v>88</v>
      </c>
      <c r="BF233" s="7" t="s">
        <v>189</v>
      </c>
      <c r="BG233" s="7" t="s">
        <v>214</v>
      </c>
      <c r="BH233" s="7">
        <v>83</v>
      </c>
      <c r="BI233" s="7" t="s">
        <v>190</v>
      </c>
      <c r="BJ233" s="7">
        <v>80</v>
      </c>
      <c r="BK233" s="7">
        <v>0</v>
      </c>
      <c r="BL233" s="7" t="s">
        <v>148</v>
      </c>
      <c r="BM233" s="7">
        <v>114</v>
      </c>
      <c r="BN233" s="7" t="s">
        <v>225</v>
      </c>
      <c r="BO233" s="7">
        <v>180</v>
      </c>
      <c r="BP233" s="7" t="s">
        <v>152</v>
      </c>
      <c r="BR233" s="7">
        <v>0</v>
      </c>
      <c r="BS233" s="7">
        <v>0</v>
      </c>
      <c r="BT233" s="7">
        <v>0</v>
      </c>
      <c r="BU233" s="7" t="s">
        <v>148</v>
      </c>
      <c r="BV233" s="7">
        <v>0</v>
      </c>
      <c r="BW233" s="7" t="s">
        <v>148</v>
      </c>
      <c r="BX233" s="7">
        <v>0</v>
      </c>
      <c r="BY233" s="7" t="s">
        <v>148</v>
      </c>
      <c r="BZ233" s="7">
        <v>0</v>
      </c>
      <c r="CA233" s="7" t="s">
        <v>148</v>
      </c>
      <c r="CC233" s="7" t="s">
        <v>236</v>
      </c>
      <c r="CD233" s="7" t="s">
        <v>379</v>
      </c>
      <c r="CE233" s="7" t="s">
        <v>157</v>
      </c>
      <c r="CF233" s="7" t="s">
        <v>418</v>
      </c>
      <c r="CG233" s="7" t="s">
        <v>158</v>
      </c>
      <c r="CH233" s="7" t="s">
        <v>237</v>
      </c>
      <c r="CI233" s="7" t="s">
        <v>194</v>
      </c>
      <c r="CJ233" s="7" t="s">
        <v>127</v>
      </c>
      <c r="CK233" s="7" t="s">
        <v>127</v>
      </c>
    </row>
    <row r="234" spans="1:90" ht="13" x14ac:dyDescent="0.15">
      <c r="A234" s="6">
        <v>44961.677704884263</v>
      </c>
      <c r="B234" s="7" t="s">
        <v>124</v>
      </c>
      <c r="C234" s="7" t="s">
        <v>2914</v>
      </c>
      <c r="D234" s="7" t="s">
        <v>126</v>
      </c>
      <c r="E234" s="7" t="s">
        <v>127</v>
      </c>
      <c r="F234" s="7" t="s">
        <v>127</v>
      </c>
      <c r="G234" s="7">
        <v>1</v>
      </c>
      <c r="H234" s="7" t="s">
        <v>128</v>
      </c>
      <c r="I234" s="7" t="s">
        <v>129</v>
      </c>
      <c r="J234" s="7" t="s">
        <v>130</v>
      </c>
      <c r="K234" s="7" t="s">
        <v>131</v>
      </c>
      <c r="L234" s="7" t="s">
        <v>2915</v>
      </c>
      <c r="M234" s="7">
        <v>2023010666</v>
      </c>
      <c r="N234" s="7" t="s">
        <v>2916</v>
      </c>
      <c r="O234" s="7">
        <v>11954413773</v>
      </c>
      <c r="P234" s="7">
        <v>527858158</v>
      </c>
      <c r="Q234" s="7">
        <v>51288939876</v>
      </c>
      <c r="R234" s="9">
        <v>38281</v>
      </c>
      <c r="S234" s="7" t="s">
        <v>255</v>
      </c>
      <c r="T234" s="7" t="s">
        <v>136</v>
      </c>
      <c r="U234" s="7" t="s">
        <v>2917</v>
      </c>
      <c r="V234" s="8" t="s">
        <v>2918</v>
      </c>
      <c r="W234" s="7" t="s">
        <v>139</v>
      </c>
      <c r="X234" s="7" t="s">
        <v>140</v>
      </c>
      <c r="Y234" s="7" t="s">
        <v>167</v>
      </c>
      <c r="Z234" s="7" t="s">
        <v>142</v>
      </c>
      <c r="AB234" s="7">
        <v>3</v>
      </c>
      <c r="AC234" s="7">
        <v>3</v>
      </c>
      <c r="AD234" s="7">
        <v>3</v>
      </c>
      <c r="AE234" s="7" t="s">
        <v>143</v>
      </c>
      <c r="AF234" s="7">
        <v>1986</v>
      </c>
      <c r="AG234" s="7" t="s">
        <v>210</v>
      </c>
      <c r="AH234" s="7">
        <v>1448</v>
      </c>
      <c r="AI234" s="7" t="s">
        <v>224</v>
      </c>
      <c r="AJ234" s="7">
        <v>0</v>
      </c>
      <c r="AK234" s="7" t="s">
        <v>145</v>
      </c>
      <c r="AL234" s="7">
        <v>0</v>
      </c>
      <c r="AM234" s="7" t="s">
        <v>145</v>
      </c>
      <c r="AN234" s="7">
        <v>0</v>
      </c>
      <c r="AO234" s="7" t="s">
        <v>145</v>
      </c>
      <c r="AP234" s="7">
        <v>0</v>
      </c>
      <c r="AQ234" s="7" t="s">
        <v>145</v>
      </c>
      <c r="AR234" s="7">
        <v>0</v>
      </c>
      <c r="AS234" s="7" t="s">
        <v>145</v>
      </c>
      <c r="AU234" s="7">
        <v>0</v>
      </c>
      <c r="AV234" s="7" t="s">
        <v>328</v>
      </c>
      <c r="AW234" s="7">
        <v>0</v>
      </c>
      <c r="AX234" s="7" t="s">
        <v>187</v>
      </c>
      <c r="AY234" s="7">
        <v>0</v>
      </c>
      <c r="AZ234" s="7" t="s">
        <v>148</v>
      </c>
      <c r="BA234" s="7">
        <v>240</v>
      </c>
      <c r="BB234" s="7" t="s">
        <v>149</v>
      </c>
      <c r="BC234" s="7">
        <v>125</v>
      </c>
      <c r="BD234" s="7" t="s">
        <v>149</v>
      </c>
      <c r="BE234" s="7">
        <v>0</v>
      </c>
      <c r="BF234" s="7" t="s">
        <v>148</v>
      </c>
      <c r="BG234" s="7" t="s">
        <v>214</v>
      </c>
      <c r="BH234" s="7">
        <v>94</v>
      </c>
      <c r="BI234" s="7" t="s">
        <v>190</v>
      </c>
      <c r="BJ234" s="7">
        <v>0</v>
      </c>
      <c r="BK234" s="7">
        <v>0</v>
      </c>
      <c r="BL234" s="7" t="s">
        <v>148</v>
      </c>
      <c r="BM234" s="7">
        <v>0</v>
      </c>
      <c r="BN234" s="7" t="s">
        <v>148</v>
      </c>
      <c r="BO234" s="7">
        <v>120</v>
      </c>
      <c r="BP234" s="7" t="s">
        <v>152</v>
      </c>
      <c r="BQ234" s="7" t="s">
        <v>294</v>
      </c>
      <c r="BR234" s="7">
        <v>0</v>
      </c>
      <c r="BS234" s="7">
        <v>0</v>
      </c>
      <c r="BT234" s="7">
        <v>0</v>
      </c>
      <c r="BU234" s="7" t="s">
        <v>148</v>
      </c>
      <c r="BV234" s="7">
        <v>0</v>
      </c>
      <c r="BW234" s="7" t="s">
        <v>148</v>
      </c>
      <c r="BX234" s="7">
        <v>0</v>
      </c>
      <c r="BY234" s="7" t="s">
        <v>148</v>
      </c>
      <c r="BZ234" s="7">
        <v>0</v>
      </c>
      <c r="CA234" s="7" t="s">
        <v>148</v>
      </c>
      <c r="CC234" s="7" t="s">
        <v>156</v>
      </c>
      <c r="CD234" s="7" t="s">
        <v>156</v>
      </c>
      <c r="CE234" s="7" t="s">
        <v>175</v>
      </c>
      <c r="CF234" s="7" t="s">
        <v>127</v>
      </c>
      <c r="CG234" s="7" t="s">
        <v>158</v>
      </c>
      <c r="CH234" s="7" t="s">
        <v>176</v>
      </c>
      <c r="CI234" s="7" t="s">
        <v>194</v>
      </c>
      <c r="CJ234" s="7" t="s">
        <v>126</v>
      </c>
      <c r="CK234" s="7" t="s">
        <v>126</v>
      </c>
    </row>
    <row r="235" spans="1:90" ht="13" x14ac:dyDescent="0.15">
      <c r="A235" s="6">
        <v>44961.678129583335</v>
      </c>
      <c r="B235" s="7" t="s">
        <v>204</v>
      </c>
      <c r="C235" s="7" t="s">
        <v>1231</v>
      </c>
      <c r="D235" s="7" t="s">
        <v>126</v>
      </c>
      <c r="E235" s="7" t="s">
        <v>127</v>
      </c>
      <c r="F235" s="7" t="s">
        <v>127</v>
      </c>
      <c r="G235" s="7" t="s">
        <v>128</v>
      </c>
      <c r="H235" s="7" t="s">
        <v>128</v>
      </c>
      <c r="I235" s="7" t="s">
        <v>129</v>
      </c>
      <c r="J235" s="7" t="s">
        <v>131</v>
      </c>
      <c r="K235" s="7" t="s">
        <v>130</v>
      </c>
      <c r="L235" s="7" t="s">
        <v>1232</v>
      </c>
      <c r="M235" s="7">
        <v>2023010224</v>
      </c>
      <c r="N235" s="7" t="s">
        <v>1233</v>
      </c>
      <c r="O235" s="7">
        <v>11947684586</v>
      </c>
      <c r="P235" s="7" t="s">
        <v>1234</v>
      </c>
      <c r="Q235" s="7">
        <v>58492138807</v>
      </c>
      <c r="R235" s="9">
        <v>38721</v>
      </c>
      <c r="S235" s="7" t="s">
        <v>164</v>
      </c>
      <c r="T235" s="7" t="s">
        <v>136</v>
      </c>
      <c r="U235" s="7" t="s">
        <v>1235</v>
      </c>
      <c r="V235" s="8" t="s">
        <v>1236</v>
      </c>
      <c r="W235" s="7" t="s">
        <v>502</v>
      </c>
      <c r="X235" s="7" t="s">
        <v>140</v>
      </c>
      <c r="Y235" s="7" t="s">
        <v>167</v>
      </c>
      <c r="Z235" s="7" t="s">
        <v>142</v>
      </c>
      <c r="AB235" s="7">
        <v>2</v>
      </c>
      <c r="AC235" s="7">
        <v>2</v>
      </c>
      <c r="AE235" s="7" t="s">
        <v>143</v>
      </c>
      <c r="AF235" s="7">
        <v>0</v>
      </c>
      <c r="AG235" s="7" t="s">
        <v>145</v>
      </c>
      <c r="AH235" s="7">
        <v>0</v>
      </c>
      <c r="AI235" s="7" t="s">
        <v>145</v>
      </c>
      <c r="AJ235" s="7">
        <v>2000</v>
      </c>
      <c r="AK235" s="7" t="s">
        <v>144</v>
      </c>
      <c r="AL235" s="7">
        <v>0</v>
      </c>
      <c r="AM235" s="7" t="s">
        <v>145</v>
      </c>
      <c r="AN235" s="7">
        <v>0</v>
      </c>
      <c r="AO235" s="7" t="s">
        <v>145</v>
      </c>
      <c r="AP235" s="7">
        <v>0</v>
      </c>
      <c r="AQ235" s="7" t="s">
        <v>145</v>
      </c>
      <c r="AR235" s="7">
        <v>0</v>
      </c>
      <c r="AS235" s="7" t="s">
        <v>145</v>
      </c>
      <c r="AU235" s="7">
        <v>0</v>
      </c>
      <c r="AV235" s="7" t="s">
        <v>146</v>
      </c>
      <c r="AW235" s="7">
        <v>600</v>
      </c>
      <c r="AX235" s="7" t="s">
        <v>202</v>
      </c>
      <c r="AY235" s="7">
        <v>0</v>
      </c>
      <c r="AZ235" s="7" t="s">
        <v>148</v>
      </c>
      <c r="BA235" s="7">
        <v>67</v>
      </c>
      <c r="BB235" s="7" t="s">
        <v>149</v>
      </c>
      <c r="BC235" s="7">
        <v>93</v>
      </c>
      <c r="BD235" s="7" t="s">
        <v>149</v>
      </c>
      <c r="BE235" s="7">
        <v>0</v>
      </c>
      <c r="BF235" s="7" t="s">
        <v>148</v>
      </c>
      <c r="BG235" s="7" t="s">
        <v>170</v>
      </c>
      <c r="BH235" s="7">
        <v>80</v>
      </c>
      <c r="BI235" s="7" t="s">
        <v>190</v>
      </c>
      <c r="BJ235" s="7">
        <v>180</v>
      </c>
      <c r="BK235" s="7">
        <v>0</v>
      </c>
      <c r="BL235" s="7" t="s">
        <v>148</v>
      </c>
      <c r="BM235" s="7">
        <v>70</v>
      </c>
      <c r="BN235" s="7" t="s">
        <v>225</v>
      </c>
      <c r="BO235" s="7">
        <v>330</v>
      </c>
      <c r="BP235" s="7" t="s">
        <v>192</v>
      </c>
      <c r="BQ235" s="7" t="s">
        <v>1237</v>
      </c>
      <c r="BR235" s="7">
        <v>0</v>
      </c>
      <c r="BS235" s="7">
        <v>0</v>
      </c>
      <c r="BT235" s="7">
        <v>0</v>
      </c>
      <c r="BU235" s="7" t="s">
        <v>148</v>
      </c>
      <c r="BV235" s="7">
        <v>0</v>
      </c>
      <c r="BW235" s="7" t="s">
        <v>247</v>
      </c>
      <c r="BX235" s="7">
        <v>0</v>
      </c>
      <c r="BY235" s="7" t="s">
        <v>247</v>
      </c>
      <c r="BZ235" s="7">
        <v>0</v>
      </c>
      <c r="CA235" s="7" t="s">
        <v>148</v>
      </c>
      <c r="CC235" s="7" t="s">
        <v>156</v>
      </c>
      <c r="CD235" s="7" t="s">
        <v>156</v>
      </c>
      <c r="CE235" s="7" t="s">
        <v>157</v>
      </c>
      <c r="CG235" s="7" t="s">
        <v>158</v>
      </c>
      <c r="CH235" s="7" t="s">
        <v>237</v>
      </c>
      <c r="CI235" s="7" t="s">
        <v>176</v>
      </c>
      <c r="CJ235" s="7" t="s">
        <v>127</v>
      </c>
      <c r="CK235" s="7" t="s">
        <v>127</v>
      </c>
    </row>
    <row r="236" spans="1:90" ht="13" x14ac:dyDescent="0.15">
      <c r="A236" s="6">
        <v>44961.678867939816</v>
      </c>
      <c r="B236" s="7" t="s">
        <v>336</v>
      </c>
      <c r="C236" s="7" t="s">
        <v>680</v>
      </c>
      <c r="D236" s="7" t="s">
        <v>126</v>
      </c>
      <c r="E236" s="7" t="s">
        <v>127</v>
      </c>
      <c r="F236" s="7" t="s">
        <v>127</v>
      </c>
      <c r="G236" s="7">
        <v>3</v>
      </c>
      <c r="H236" s="7">
        <v>1</v>
      </c>
      <c r="I236" s="7">
        <v>1</v>
      </c>
      <c r="J236" s="7" t="s">
        <v>130</v>
      </c>
      <c r="K236" s="7" t="s">
        <v>131</v>
      </c>
      <c r="L236" s="7" t="s">
        <v>681</v>
      </c>
      <c r="M236" s="7">
        <v>2023010103</v>
      </c>
      <c r="N236" s="7" t="s">
        <v>682</v>
      </c>
      <c r="O236" s="7">
        <v>11943596641</v>
      </c>
      <c r="P236" s="7">
        <v>562655232</v>
      </c>
      <c r="Q236" s="7">
        <v>46635783814</v>
      </c>
      <c r="R236" s="9">
        <v>35531</v>
      </c>
      <c r="S236" s="7" t="s">
        <v>255</v>
      </c>
      <c r="T236" s="7" t="s">
        <v>136</v>
      </c>
      <c r="U236" s="7" t="s">
        <v>683</v>
      </c>
      <c r="V236" s="8" t="s">
        <v>684</v>
      </c>
      <c r="W236" s="7" t="s">
        <v>139</v>
      </c>
      <c r="X236" s="7" t="s">
        <v>140</v>
      </c>
      <c r="Y236" s="7" t="s">
        <v>167</v>
      </c>
      <c r="Z236" s="7" t="s">
        <v>142</v>
      </c>
      <c r="AB236" s="7">
        <v>3</v>
      </c>
      <c r="AC236" s="7">
        <v>1</v>
      </c>
      <c r="AE236" s="7" t="s">
        <v>143</v>
      </c>
      <c r="AF236" s="7">
        <v>2007</v>
      </c>
      <c r="AG236" s="7" t="s">
        <v>144</v>
      </c>
      <c r="AH236" s="7">
        <v>0</v>
      </c>
      <c r="AI236" s="7" t="s">
        <v>145</v>
      </c>
      <c r="AJ236" s="7">
        <v>0</v>
      </c>
      <c r="AK236" s="7" t="s">
        <v>145</v>
      </c>
      <c r="AL236" s="7">
        <v>0</v>
      </c>
      <c r="AM236" s="7" t="s">
        <v>145</v>
      </c>
      <c r="AN236" s="7">
        <v>0</v>
      </c>
      <c r="AO236" s="7" t="s">
        <v>145</v>
      </c>
      <c r="AP236" s="7">
        <v>0</v>
      </c>
      <c r="AQ236" s="7" t="s">
        <v>145</v>
      </c>
      <c r="AR236" s="7">
        <v>0</v>
      </c>
      <c r="AS236" s="7" t="s">
        <v>145</v>
      </c>
      <c r="AU236" s="7">
        <v>0</v>
      </c>
      <c r="AV236" s="7" t="s">
        <v>328</v>
      </c>
      <c r="AW236" s="7">
        <v>0</v>
      </c>
      <c r="AX236" s="7" t="s">
        <v>329</v>
      </c>
      <c r="AY236" s="7">
        <v>0</v>
      </c>
      <c r="AZ236" s="7" t="s">
        <v>212</v>
      </c>
      <c r="BA236" s="7">
        <v>0</v>
      </c>
      <c r="BB236" s="7" t="s">
        <v>169</v>
      </c>
      <c r="BC236" s="7">
        <v>65</v>
      </c>
      <c r="BD236" s="7" t="s">
        <v>149</v>
      </c>
      <c r="BE236" s="7">
        <v>0</v>
      </c>
      <c r="BF236" s="7" t="s">
        <v>148</v>
      </c>
      <c r="BG236" s="7" t="s">
        <v>214</v>
      </c>
      <c r="BH236" s="7">
        <v>0</v>
      </c>
      <c r="BI236" s="7" t="s">
        <v>171</v>
      </c>
      <c r="BJ236" s="7">
        <v>117</v>
      </c>
      <c r="BK236" s="7">
        <v>0</v>
      </c>
      <c r="BL236" s="7" t="s">
        <v>148</v>
      </c>
      <c r="BM236" s="7">
        <v>74</v>
      </c>
      <c r="BN236" s="7" t="s">
        <v>191</v>
      </c>
      <c r="BO236" s="7">
        <v>225</v>
      </c>
      <c r="BP236" s="7" t="s">
        <v>152</v>
      </c>
      <c r="BQ236" s="7" t="s">
        <v>342</v>
      </c>
      <c r="BR236" s="7">
        <v>0</v>
      </c>
      <c r="BS236" s="7">
        <v>0</v>
      </c>
      <c r="BT236" s="7">
        <v>0</v>
      </c>
      <c r="BU236" s="7" t="s">
        <v>148</v>
      </c>
      <c r="BV236" s="7">
        <v>0</v>
      </c>
      <c r="BW236" s="7" t="s">
        <v>154</v>
      </c>
      <c r="BX236" s="7">
        <v>0</v>
      </c>
      <c r="BY236" s="7" t="s">
        <v>154</v>
      </c>
      <c r="BZ236" s="7">
        <v>0</v>
      </c>
      <c r="CA236" s="7" t="s">
        <v>148</v>
      </c>
      <c r="CC236" s="7" t="s">
        <v>156</v>
      </c>
      <c r="CD236" s="7" t="s">
        <v>156</v>
      </c>
      <c r="CE236" s="7" t="s">
        <v>175</v>
      </c>
      <c r="CG236" s="7" t="s">
        <v>158</v>
      </c>
      <c r="CH236" s="7" t="s">
        <v>237</v>
      </c>
      <c r="CI236" s="7" t="s">
        <v>260</v>
      </c>
      <c r="CJ236" s="7" t="s">
        <v>126</v>
      </c>
      <c r="CK236" s="7" t="s">
        <v>126</v>
      </c>
    </row>
    <row r="237" spans="1:90" ht="13" x14ac:dyDescent="0.15">
      <c r="A237" s="6">
        <v>44961.679114155093</v>
      </c>
      <c r="B237" s="7" t="s">
        <v>721</v>
      </c>
      <c r="C237" s="7" t="s">
        <v>722</v>
      </c>
      <c r="D237" s="7" t="s">
        <v>126</v>
      </c>
      <c r="E237" s="7" t="s">
        <v>127</v>
      </c>
      <c r="F237" s="7" t="s">
        <v>127</v>
      </c>
      <c r="G237" s="7">
        <v>2</v>
      </c>
      <c r="H237" s="7">
        <v>1</v>
      </c>
      <c r="I237" s="7">
        <v>2</v>
      </c>
      <c r="J237" s="7" t="s">
        <v>131</v>
      </c>
      <c r="K237" s="7" t="s">
        <v>130</v>
      </c>
      <c r="L237" s="7" t="s">
        <v>723</v>
      </c>
      <c r="M237" s="7">
        <v>2023010116</v>
      </c>
      <c r="N237" s="7" t="s">
        <v>724</v>
      </c>
      <c r="O237" s="7">
        <v>11996153895</v>
      </c>
      <c r="P237" s="7">
        <v>570635573</v>
      </c>
      <c r="Q237" s="7">
        <v>42736389889</v>
      </c>
      <c r="R237" s="9">
        <v>38205</v>
      </c>
      <c r="S237" s="7" t="s">
        <v>255</v>
      </c>
      <c r="T237" s="7" t="s">
        <v>136</v>
      </c>
      <c r="U237" s="7" t="s">
        <v>725</v>
      </c>
      <c r="V237" s="8" t="s">
        <v>726</v>
      </c>
      <c r="W237" s="7" t="s">
        <v>139</v>
      </c>
      <c r="X237" s="7" t="s">
        <v>140</v>
      </c>
      <c r="Y237" s="7" t="s">
        <v>167</v>
      </c>
      <c r="Z237" s="7" t="s">
        <v>142</v>
      </c>
      <c r="AB237" s="7">
        <v>3</v>
      </c>
      <c r="AC237" s="7">
        <v>3</v>
      </c>
      <c r="AD237" s="7">
        <v>0</v>
      </c>
      <c r="AE237" s="7" t="s">
        <v>222</v>
      </c>
      <c r="AF237" s="7">
        <v>1205</v>
      </c>
      <c r="AG237" s="7" t="s">
        <v>144</v>
      </c>
      <c r="AH237" s="7">
        <v>0</v>
      </c>
      <c r="AI237" s="7" t="s">
        <v>145</v>
      </c>
      <c r="AJ237" s="7">
        <v>500</v>
      </c>
      <c r="AK237" s="7" t="s">
        <v>223</v>
      </c>
      <c r="AL237" s="7">
        <v>0</v>
      </c>
      <c r="AM237" s="7" t="s">
        <v>145</v>
      </c>
      <c r="AN237" s="7">
        <v>0</v>
      </c>
      <c r="AO237" s="7" t="s">
        <v>145</v>
      </c>
      <c r="AP237" s="7">
        <v>0</v>
      </c>
      <c r="AQ237" s="7" t="s">
        <v>145</v>
      </c>
      <c r="AR237" s="7">
        <v>600</v>
      </c>
      <c r="AS237" s="7" t="s">
        <v>224</v>
      </c>
      <c r="AU237" s="7">
        <v>0</v>
      </c>
      <c r="AV237" s="7" t="s">
        <v>186</v>
      </c>
      <c r="AW237" s="7">
        <v>0</v>
      </c>
      <c r="AX237" s="7" t="s">
        <v>187</v>
      </c>
      <c r="AY237" s="7">
        <v>0</v>
      </c>
      <c r="AZ237" s="7" t="s">
        <v>476</v>
      </c>
      <c r="BA237" s="7">
        <v>413</v>
      </c>
      <c r="BB237" s="7" t="s">
        <v>149</v>
      </c>
      <c r="BC237" s="7">
        <v>249</v>
      </c>
      <c r="BD237" s="7" t="s">
        <v>149</v>
      </c>
      <c r="BE237" s="7">
        <v>29</v>
      </c>
      <c r="BF237" s="7" t="s">
        <v>189</v>
      </c>
      <c r="BG237" s="7" t="s">
        <v>214</v>
      </c>
      <c r="BH237" s="7">
        <v>198</v>
      </c>
      <c r="BI237" s="7" t="s">
        <v>190</v>
      </c>
      <c r="BJ237" s="7">
        <v>200</v>
      </c>
      <c r="BK237" s="7">
        <v>0</v>
      </c>
      <c r="BL237" s="7" t="s">
        <v>148</v>
      </c>
      <c r="BM237" s="7">
        <v>0</v>
      </c>
      <c r="BN237" s="7" t="s">
        <v>148</v>
      </c>
      <c r="BO237" s="7">
        <v>200</v>
      </c>
      <c r="BP237" s="7" t="s">
        <v>152</v>
      </c>
      <c r="BQ237" s="7" t="s">
        <v>727</v>
      </c>
      <c r="BR237" s="7">
        <v>0</v>
      </c>
      <c r="BS237" s="7">
        <v>0</v>
      </c>
      <c r="BT237" s="7">
        <v>0</v>
      </c>
      <c r="BU237" s="7" t="s">
        <v>148</v>
      </c>
      <c r="BV237" s="7">
        <v>0</v>
      </c>
      <c r="BW237" s="7" t="s">
        <v>148</v>
      </c>
      <c r="BX237" s="7">
        <v>0</v>
      </c>
      <c r="BY237" s="7" t="s">
        <v>148</v>
      </c>
      <c r="BZ237" s="7">
        <v>0</v>
      </c>
      <c r="CA237" s="7" t="s">
        <v>148</v>
      </c>
      <c r="CC237" s="7" t="s">
        <v>236</v>
      </c>
      <c r="CD237" s="7" t="s">
        <v>379</v>
      </c>
      <c r="CE237" s="7" t="s">
        <v>175</v>
      </c>
      <c r="CF237" s="7" t="s">
        <v>418</v>
      </c>
      <c r="CG237" s="7" t="s">
        <v>158</v>
      </c>
      <c r="CH237" s="7" t="s">
        <v>177</v>
      </c>
      <c r="CI237" s="7" t="s">
        <v>177</v>
      </c>
      <c r="CJ237" s="7" t="s">
        <v>126</v>
      </c>
      <c r="CK237" s="7" t="s">
        <v>126</v>
      </c>
    </row>
    <row r="238" spans="1:90" ht="13" x14ac:dyDescent="0.15">
      <c r="A238" s="6">
        <v>44961.681221238425</v>
      </c>
      <c r="B238" s="7" t="s">
        <v>345</v>
      </c>
      <c r="C238" s="7" t="s">
        <v>2460</v>
      </c>
      <c r="D238" s="7" t="s">
        <v>126</v>
      </c>
      <c r="E238" s="7" t="s">
        <v>127</v>
      </c>
      <c r="F238" s="7" t="s">
        <v>127</v>
      </c>
      <c r="G238" s="7">
        <v>2</v>
      </c>
      <c r="H238" s="7" t="s">
        <v>128</v>
      </c>
      <c r="I238" s="7" t="s">
        <v>129</v>
      </c>
      <c r="J238" s="7" t="s">
        <v>131</v>
      </c>
      <c r="K238" s="7" t="s">
        <v>130</v>
      </c>
      <c r="L238" s="7" t="s">
        <v>2461</v>
      </c>
      <c r="M238" s="7">
        <v>2023010531</v>
      </c>
      <c r="N238" s="7" t="s">
        <v>2462</v>
      </c>
      <c r="O238" s="7">
        <v>11934061559</v>
      </c>
      <c r="P238" s="7">
        <v>501724060</v>
      </c>
      <c r="Q238" s="7">
        <v>38563246828</v>
      </c>
      <c r="R238" s="9">
        <v>38721</v>
      </c>
      <c r="S238" s="7" t="s">
        <v>255</v>
      </c>
      <c r="T238" s="7" t="s">
        <v>136</v>
      </c>
      <c r="U238" s="7" t="s">
        <v>2463</v>
      </c>
      <c r="V238" s="8" t="s">
        <v>2464</v>
      </c>
      <c r="W238" s="7" t="s">
        <v>185</v>
      </c>
      <c r="X238" s="7" t="s">
        <v>140</v>
      </c>
      <c r="Y238" s="7" t="s">
        <v>167</v>
      </c>
      <c r="Z238" s="7" t="s">
        <v>142</v>
      </c>
      <c r="AB238" s="7">
        <v>3</v>
      </c>
      <c r="AC238" s="7">
        <v>3</v>
      </c>
      <c r="AE238" s="7" t="s">
        <v>143</v>
      </c>
      <c r="AF238" s="7">
        <v>0</v>
      </c>
      <c r="AG238" s="7" t="s">
        <v>145</v>
      </c>
      <c r="AH238" s="7">
        <v>0</v>
      </c>
      <c r="AI238" s="7" t="s">
        <v>145</v>
      </c>
      <c r="AJ238" s="7">
        <v>2050</v>
      </c>
      <c r="AK238" s="7" t="s">
        <v>210</v>
      </c>
      <c r="AL238" s="7">
        <v>0</v>
      </c>
      <c r="AM238" s="7" t="s">
        <v>145</v>
      </c>
      <c r="AN238" s="7">
        <v>0</v>
      </c>
      <c r="AO238" s="7" t="s">
        <v>145</v>
      </c>
      <c r="AP238" s="7">
        <v>0</v>
      </c>
      <c r="AQ238" s="7" t="s">
        <v>145</v>
      </c>
      <c r="AR238" s="7">
        <v>0</v>
      </c>
      <c r="AS238" s="7" t="s">
        <v>145</v>
      </c>
      <c r="AT238" s="7" t="s">
        <v>2465</v>
      </c>
      <c r="AU238" s="7">
        <v>0</v>
      </c>
      <c r="AV238" s="7" t="s">
        <v>146</v>
      </c>
      <c r="AW238" s="7">
        <v>1400</v>
      </c>
      <c r="AX238" s="7" t="s">
        <v>202</v>
      </c>
      <c r="AY238" s="7">
        <v>0</v>
      </c>
      <c r="AZ238" s="7" t="s">
        <v>148</v>
      </c>
      <c r="BA238" s="7">
        <v>68</v>
      </c>
      <c r="BB238" s="7" t="s">
        <v>149</v>
      </c>
      <c r="BC238" s="7">
        <v>108</v>
      </c>
      <c r="BD238" s="7" t="s">
        <v>149</v>
      </c>
      <c r="BE238" s="7">
        <v>0</v>
      </c>
      <c r="BF238" s="7" t="s">
        <v>148</v>
      </c>
      <c r="BG238" s="7" t="s">
        <v>170</v>
      </c>
      <c r="BH238" s="7">
        <v>162</v>
      </c>
      <c r="BI238" s="7" t="s">
        <v>190</v>
      </c>
      <c r="BJ238" s="7">
        <v>150</v>
      </c>
      <c r="BK238" s="7">
        <v>228</v>
      </c>
      <c r="BL238" s="7" t="s">
        <v>301</v>
      </c>
      <c r="BM238" s="7">
        <v>0</v>
      </c>
      <c r="BN238" s="7" t="s">
        <v>148</v>
      </c>
      <c r="BO238" s="7">
        <v>60</v>
      </c>
      <c r="BP238" s="7" t="s">
        <v>3213</v>
      </c>
      <c r="BQ238" s="7" t="s">
        <v>2466</v>
      </c>
      <c r="BR238" s="7">
        <v>1</v>
      </c>
      <c r="BS238" s="7">
        <v>0</v>
      </c>
      <c r="BT238" s="7">
        <v>0</v>
      </c>
      <c r="BU238" s="7" t="s">
        <v>572</v>
      </c>
      <c r="BV238" s="7">
        <v>0</v>
      </c>
      <c r="BW238" s="7" t="s">
        <v>247</v>
      </c>
      <c r="BX238" s="7">
        <v>0</v>
      </c>
      <c r="BY238" s="7" t="s">
        <v>247</v>
      </c>
      <c r="BZ238" s="7">
        <v>0</v>
      </c>
      <c r="CA238" s="7" t="s">
        <v>148</v>
      </c>
      <c r="CC238" s="7" t="s">
        <v>379</v>
      </c>
      <c r="CD238" s="7" t="s">
        <v>417</v>
      </c>
      <c r="CE238" s="7" t="s">
        <v>157</v>
      </c>
      <c r="CF238" s="7" t="s">
        <v>418</v>
      </c>
      <c r="CG238" s="7" t="s">
        <v>158</v>
      </c>
      <c r="CH238" s="7" t="s">
        <v>177</v>
      </c>
      <c r="CI238" s="7" t="s">
        <v>203</v>
      </c>
      <c r="CJ238" s="7" t="s">
        <v>127</v>
      </c>
      <c r="CK238" s="7" t="s">
        <v>127</v>
      </c>
    </row>
    <row r="239" spans="1:90" ht="13" x14ac:dyDescent="0.15">
      <c r="A239" s="6">
        <v>44961.686239166665</v>
      </c>
      <c r="B239" s="7" t="s">
        <v>314</v>
      </c>
      <c r="C239" s="7" t="s">
        <v>2984</v>
      </c>
      <c r="D239" s="7" t="s">
        <v>126</v>
      </c>
      <c r="E239" s="7" t="s">
        <v>126</v>
      </c>
      <c r="F239" s="7" t="s">
        <v>1905</v>
      </c>
      <c r="G239" s="7">
        <v>2</v>
      </c>
      <c r="H239" s="7">
        <v>2</v>
      </c>
      <c r="I239" s="7">
        <v>1</v>
      </c>
      <c r="J239" s="7" t="s">
        <v>131</v>
      </c>
      <c r="K239" s="7" t="s">
        <v>130</v>
      </c>
      <c r="L239" s="7" t="s">
        <v>2985</v>
      </c>
      <c r="M239" s="7">
        <v>2023010687</v>
      </c>
      <c r="N239" s="7" t="s">
        <v>2986</v>
      </c>
      <c r="O239" s="7">
        <v>11958890722</v>
      </c>
      <c r="P239" s="7">
        <v>535370143</v>
      </c>
      <c r="Q239" s="7">
        <v>50078028833</v>
      </c>
      <c r="R239" s="9">
        <v>36916</v>
      </c>
      <c r="S239" s="7" t="s">
        <v>255</v>
      </c>
      <c r="T239" s="7" t="s">
        <v>136</v>
      </c>
      <c r="U239" s="7" t="s">
        <v>2987</v>
      </c>
      <c r="V239" s="8" t="s">
        <v>2988</v>
      </c>
      <c r="W239" s="7" t="s">
        <v>139</v>
      </c>
      <c r="X239" s="7" t="s">
        <v>140</v>
      </c>
      <c r="Y239" s="7" t="s">
        <v>167</v>
      </c>
      <c r="Z239" s="7" t="s">
        <v>142</v>
      </c>
      <c r="AB239" s="7">
        <v>2</v>
      </c>
      <c r="AC239" s="7">
        <v>2</v>
      </c>
      <c r="AE239" s="7" t="s">
        <v>222</v>
      </c>
      <c r="AF239" s="7">
        <v>1800</v>
      </c>
      <c r="AG239" s="7" t="s">
        <v>144</v>
      </c>
      <c r="AH239" s="7">
        <v>0</v>
      </c>
      <c r="AI239" s="7" t="s">
        <v>145</v>
      </c>
      <c r="AJ239" s="7">
        <v>1200</v>
      </c>
      <c r="AK239" s="7" t="s">
        <v>223</v>
      </c>
      <c r="AL239" s="7">
        <v>0</v>
      </c>
      <c r="AM239" s="7" t="s">
        <v>145</v>
      </c>
      <c r="AN239" s="7">
        <v>0</v>
      </c>
      <c r="AO239" s="7" t="s">
        <v>145</v>
      </c>
      <c r="AP239" s="7">
        <v>0</v>
      </c>
      <c r="AQ239" s="7" t="s">
        <v>145</v>
      </c>
      <c r="AR239" s="7">
        <v>0</v>
      </c>
      <c r="AS239" s="7" t="s">
        <v>145</v>
      </c>
      <c r="AU239" s="7">
        <v>0</v>
      </c>
      <c r="AV239" s="7" t="s">
        <v>146</v>
      </c>
      <c r="AW239" s="7">
        <v>800</v>
      </c>
      <c r="AX239" s="7" t="s">
        <v>147</v>
      </c>
      <c r="AY239" s="7">
        <v>0</v>
      </c>
      <c r="AZ239" s="7" t="s">
        <v>148</v>
      </c>
      <c r="BA239" s="7">
        <v>65</v>
      </c>
      <c r="BB239" s="7" t="s">
        <v>149</v>
      </c>
      <c r="BC239" s="7">
        <v>60</v>
      </c>
      <c r="BD239" s="7" t="s">
        <v>149</v>
      </c>
      <c r="BE239" s="7">
        <v>59</v>
      </c>
      <c r="BF239" s="7" t="s">
        <v>712</v>
      </c>
      <c r="BG239" s="7" t="s">
        <v>214</v>
      </c>
      <c r="BH239" s="7">
        <v>104</v>
      </c>
      <c r="BI239" s="7" t="s">
        <v>171</v>
      </c>
      <c r="BJ239" s="7">
        <v>300</v>
      </c>
      <c r="BK239" s="7">
        <v>338</v>
      </c>
      <c r="BL239" s="7" t="s">
        <v>525</v>
      </c>
      <c r="BM239" s="7">
        <v>0</v>
      </c>
      <c r="BN239" s="7" t="s">
        <v>148</v>
      </c>
      <c r="BO239" s="7">
        <v>170</v>
      </c>
      <c r="BP239" s="7" t="s">
        <v>152</v>
      </c>
      <c r="BR239" s="7">
        <v>0</v>
      </c>
      <c r="BS239" s="7">
        <v>0</v>
      </c>
      <c r="BT239" s="7">
        <v>0</v>
      </c>
      <c r="BU239" s="7" t="s">
        <v>148</v>
      </c>
      <c r="BV239" s="7">
        <v>0</v>
      </c>
      <c r="BW239" s="7" t="s">
        <v>247</v>
      </c>
      <c r="BX239" s="7">
        <v>0</v>
      </c>
      <c r="BY239" s="7" t="s">
        <v>247</v>
      </c>
      <c r="BZ239" s="7">
        <v>0</v>
      </c>
      <c r="CA239" s="7" t="s">
        <v>148</v>
      </c>
      <c r="CC239" s="7" t="s">
        <v>156</v>
      </c>
      <c r="CD239" s="7" t="s">
        <v>156</v>
      </c>
      <c r="CE239" s="7" t="s">
        <v>175</v>
      </c>
      <c r="CG239" s="7" t="s">
        <v>158</v>
      </c>
      <c r="CH239" s="7" t="s">
        <v>237</v>
      </c>
      <c r="CI239" s="7" t="s">
        <v>176</v>
      </c>
      <c r="CJ239" s="7" t="s">
        <v>126</v>
      </c>
      <c r="CK239" s="7" t="s">
        <v>126</v>
      </c>
    </row>
    <row r="240" spans="1:90" ht="13" x14ac:dyDescent="0.15">
      <c r="A240" s="6">
        <v>44961.687190243058</v>
      </c>
      <c r="B240" s="7" t="s">
        <v>462</v>
      </c>
      <c r="C240" s="7" t="s">
        <v>3107</v>
      </c>
      <c r="D240" s="7" t="s">
        <v>126</v>
      </c>
      <c r="E240" s="7" t="s">
        <v>126</v>
      </c>
      <c r="F240" s="7" t="s">
        <v>127</v>
      </c>
      <c r="G240" s="7">
        <v>1</v>
      </c>
      <c r="H240" s="7" t="s">
        <v>128</v>
      </c>
      <c r="I240" s="7" t="s">
        <v>129</v>
      </c>
      <c r="J240" s="7" t="s">
        <v>130</v>
      </c>
      <c r="K240" s="7" t="s">
        <v>131</v>
      </c>
      <c r="L240" s="7" t="s">
        <v>3108</v>
      </c>
      <c r="M240" s="7">
        <v>2023010719</v>
      </c>
      <c r="N240" s="7" t="s">
        <v>3109</v>
      </c>
      <c r="O240" s="7">
        <v>11984719421</v>
      </c>
      <c r="P240" s="7">
        <v>506201880</v>
      </c>
      <c r="Q240" s="7">
        <v>52466726890</v>
      </c>
      <c r="R240" s="9">
        <v>38651</v>
      </c>
      <c r="S240" s="7" t="s">
        <v>255</v>
      </c>
      <c r="T240" s="7" t="s">
        <v>136</v>
      </c>
      <c r="U240" s="7" t="s">
        <v>3110</v>
      </c>
      <c r="V240" s="8" t="s">
        <v>3111</v>
      </c>
      <c r="W240" s="7" t="s">
        <v>139</v>
      </c>
      <c r="X240" s="7" t="s">
        <v>140</v>
      </c>
      <c r="Y240" s="7" t="s">
        <v>167</v>
      </c>
      <c r="Z240" s="7" t="s">
        <v>142</v>
      </c>
      <c r="AB240" s="7">
        <v>3</v>
      </c>
      <c r="AC240" s="7">
        <v>3</v>
      </c>
      <c r="AD240" s="7">
        <v>0</v>
      </c>
      <c r="AE240" s="7" t="s">
        <v>222</v>
      </c>
      <c r="AF240" s="7">
        <v>0</v>
      </c>
      <c r="AG240" s="7" t="s">
        <v>145</v>
      </c>
      <c r="AH240" s="7">
        <v>0</v>
      </c>
      <c r="AI240" s="7" t="s">
        <v>145</v>
      </c>
      <c r="AJ240" s="7">
        <v>520</v>
      </c>
      <c r="AK240" s="7" t="s">
        <v>223</v>
      </c>
      <c r="AL240" s="7">
        <v>0</v>
      </c>
      <c r="AM240" s="7" t="s">
        <v>145</v>
      </c>
      <c r="AN240" s="7">
        <v>0</v>
      </c>
      <c r="AO240" s="7" t="s">
        <v>145</v>
      </c>
      <c r="AP240" s="7">
        <v>500</v>
      </c>
      <c r="AQ240" s="7" t="s">
        <v>234</v>
      </c>
      <c r="AR240" s="7">
        <v>600</v>
      </c>
      <c r="AS240" s="7" t="s">
        <v>224</v>
      </c>
      <c r="AU240" s="7">
        <v>0</v>
      </c>
      <c r="AV240" s="7" t="s">
        <v>146</v>
      </c>
      <c r="AW240" s="7">
        <v>700</v>
      </c>
      <c r="AX240" s="7" t="s">
        <v>147</v>
      </c>
      <c r="AY240" s="7">
        <v>0</v>
      </c>
      <c r="AZ240" s="7" t="s">
        <v>148</v>
      </c>
      <c r="BA240" s="7">
        <v>116</v>
      </c>
      <c r="BB240" s="7" t="s">
        <v>149</v>
      </c>
      <c r="BC240" s="7">
        <v>190</v>
      </c>
      <c r="BD240" s="7" t="s">
        <v>149</v>
      </c>
      <c r="BE240" s="7">
        <v>0</v>
      </c>
      <c r="BF240" s="7" t="s">
        <v>148</v>
      </c>
      <c r="BG240" s="7" t="s">
        <v>170</v>
      </c>
      <c r="BH240" s="7">
        <v>109</v>
      </c>
      <c r="BI240" s="7" t="s">
        <v>190</v>
      </c>
      <c r="BJ240" s="7">
        <v>0</v>
      </c>
      <c r="BK240" s="7">
        <v>0</v>
      </c>
      <c r="BL240" s="7" t="s">
        <v>148</v>
      </c>
      <c r="BM240" s="7">
        <v>0</v>
      </c>
      <c r="BN240" s="7" t="s">
        <v>148</v>
      </c>
      <c r="BO240" s="7">
        <v>105</v>
      </c>
      <c r="BP240" s="7" t="s">
        <v>152</v>
      </c>
      <c r="BQ240" s="7" t="s">
        <v>294</v>
      </c>
      <c r="BR240" s="7">
        <v>0</v>
      </c>
      <c r="BS240" s="7">
        <v>0</v>
      </c>
      <c r="BT240" s="7">
        <v>0</v>
      </c>
      <c r="BU240" s="7" t="s">
        <v>148</v>
      </c>
      <c r="BV240" s="7">
        <v>0</v>
      </c>
      <c r="BW240" s="7" t="s">
        <v>148</v>
      </c>
      <c r="BX240" s="7">
        <v>0</v>
      </c>
      <c r="BY240" s="7" t="s">
        <v>148</v>
      </c>
      <c r="BZ240" s="7">
        <v>0</v>
      </c>
      <c r="CA240" s="7" t="s">
        <v>148</v>
      </c>
      <c r="CC240" s="7" t="s">
        <v>156</v>
      </c>
      <c r="CD240" s="7" t="s">
        <v>156</v>
      </c>
      <c r="CE240" s="7" t="s">
        <v>157</v>
      </c>
      <c r="CF240" s="7" t="s">
        <v>127</v>
      </c>
      <c r="CG240" s="7" t="s">
        <v>158</v>
      </c>
      <c r="CH240" s="7" t="s">
        <v>176</v>
      </c>
      <c r="CI240" s="7" t="s">
        <v>227</v>
      </c>
      <c r="CJ240" s="7" t="s">
        <v>127</v>
      </c>
      <c r="CK240" s="7" t="s">
        <v>127</v>
      </c>
    </row>
    <row r="241" spans="1:90" ht="13" x14ac:dyDescent="0.15">
      <c r="A241" s="6">
        <v>44961.691899988422</v>
      </c>
      <c r="B241" s="7" t="s">
        <v>204</v>
      </c>
      <c r="C241" s="7" t="s">
        <v>1324</v>
      </c>
      <c r="D241" s="7" t="s">
        <v>126</v>
      </c>
      <c r="E241" s="7" t="s">
        <v>127</v>
      </c>
      <c r="F241" s="7" t="s">
        <v>127</v>
      </c>
      <c r="G241" s="7">
        <v>1</v>
      </c>
      <c r="H241" s="7" t="s">
        <v>128</v>
      </c>
      <c r="I241" s="7" t="s">
        <v>129</v>
      </c>
      <c r="J241" s="7" t="s">
        <v>130</v>
      </c>
      <c r="K241" s="7" t="s">
        <v>131</v>
      </c>
      <c r="L241" s="7" t="s">
        <v>1325</v>
      </c>
      <c r="M241" s="7">
        <v>2023010251</v>
      </c>
      <c r="N241" s="7" t="s">
        <v>1326</v>
      </c>
      <c r="O241" s="7">
        <v>11961250074</v>
      </c>
      <c r="P241" s="7">
        <v>624079636</v>
      </c>
      <c r="Q241" s="7">
        <v>54762437808</v>
      </c>
      <c r="R241" s="9">
        <v>38621</v>
      </c>
      <c r="S241" s="7" t="s">
        <v>135</v>
      </c>
      <c r="T241" s="7" t="s">
        <v>136</v>
      </c>
      <c r="U241" s="7" t="s">
        <v>1327</v>
      </c>
      <c r="V241" s="8" t="s">
        <v>1328</v>
      </c>
      <c r="W241" s="7" t="s">
        <v>185</v>
      </c>
      <c r="X241" s="7" t="s">
        <v>140</v>
      </c>
      <c r="Y241" s="7" t="s">
        <v>167</v>
      </c>
      <c r="Z241" s="7" t="s">
        <v>142</v>
      </c>
      <c r="AB241" s="7">
        <v>4</v>
      </c>
      <c r="AC241" s="7">
        <v>4</v>
      </c>
      <c r="AE241" s="7" t="s">
        <v>143</v>
      </c>
      <c r="AF241" s="7">
        <v>0</v>
      </c>
      <c r="AG241" s="7" t="s">
        <v>145</v>
      </c>
      <c r="AH241" s="7">
        <v>0</v>
      </c>
      <c r="AI241" s="7" t="s">
        <v>145</v>
      </c>
      <c r="AJ241" s="7">
        <v>1085</v>
      </c>
      <c r="AK241" s="7" t="s">
        <v>144</v>
      </c>
      <c r="AL241" s="7">
        <v>0</v>
      </c>
      <c r="AM241" s="7" t="s">
        <v>145</v>
      </c>
      <c r="AN241" s="7">
        <v>0</v>
      </c>
      <c r="AO241" s="7" t="s">
        <v>145</v>
      </c>
      <c r="AP241" s="7">
        <v>630</v>
      </c>
      <c r="AQ241" s="7" t="s">
        <v>234</v>
      </c>
      <c r="AR241" s="7">
        <v>600</v>
      </c>
      <c r="AS241" s="7" t="s">
        <v>267</v>
      </c>
      <c r="AU241" s="7">
        <v>0</v>
      </c>
      <c r="AV241" s="7" t="s">
        <v>186</v>
      </c>
      <c r="AW241" s="7">
        <v>0</v>
      </c>
      <c r="AX241" s="7" t="s">
        <v>187</v>
      </c>
      <c r="AY241" s="7">
        <v>0</v>
      </c>
      <c r="AZ241" s="7" t="s">
        <v>212</v>
      </c>
      <c r="BA241" s="7">
        <v>33</v>
      </c>
      <c r="BB241" s="7" t="s">
        <v>149</v>
      </c>
      <c r="BC241" s="7">
        <v>0</v>
      </c>
      <c r="BD241" s="7" t="s">
        <v>595</v>
      </c>
      <c r="BE241" s="7">
        <v>0</v>
      </c>
      <c r="BF241" s="7" t="s">
        <v>148</v>
      </c>
      <c r="BG241" s="7" t="s">
        <v>214</v>
      </c>
      <c r="BH241" s="7">
        <v>61</v>
      </c>
      <c r="BI241" s="7" t="s">
        <v>190</v>
      </c>
      <c r="BJ241" s="7">
        <v>290</v>
      </c>
      <c r="BK241" s="7">
        <v>0</v>
      </c>
      <c r="BL241" s="7" t="s">
        <v>148</v>
      </c>
      <c r="BM241" s="7">
        <v>0</v>
      </c>
      <c r="BN241" s="7" t="s">
        <v>148</v>
      </c>
      <c r="BO241" s="7">
        <v>215</v>
      </c>
      <c r="BP241" s="7" t="s">
        <v>152</v>
      </c>
      <c r="BQ241" s="7" t="s">
        <v>503</v>
      </c>
      <c r="BR241" s="7">
        <v>0</v>
      </c>
      <c r="BS241" s="7">
        <v>0</v>
      </c>
      <c r="BT241" s="7">
        <v>0</v>
      </c>
      <c r="BU241" s="7" t="s">
        <v>148</v>
      </c>
      <c r="BV241" s="7">
        <v>0</v>
      </c>
      <c r="BW241" s="7" t="s">
        <v>247</v>
      </c>
      <c r="BX241" s="7">
        <v>0</v>
      </c>
      <c r="BY241" s="7" t="s">
        <v>247</v>
      </c>
      <c r="BZ241" s="7">
        <v>0</v>
      </c>
      <c r="CA241" s="7" t="s">
        <v>148</v>
      </c>
      <c r="CC241" s="7" t="s">
        <v>156</v>
      </c>
      <c r="CD241" s="7" t="s">
        <v>156</v>
      </c>
      <c r="CE241" s="7" t="s">
        <v>157</v>
      </c>
      <c r="CG241" s="7" t="s">
        <v>158</v>
      </c>
      <c r="CH241" s="7" t="s">
        <v>203</v>
      </c>
      <c r="CI241" s="7" t="s">
        <v>176</v>
      </c>
      <c r="CJ241" s="7" t="s">
        <v>127</v>
      </c>
      <c r="CK241" s="7" t="s">
        <v>127</v>
      </c>
    </row>
    <row r="242" spans="1:90" ht="13" x14ac:dyDescent="0.15">
      <c r="A242" s="6">
        <v>44961.692009212959</v>
      </c>
      <c r="B242" s="7" t="s">
        <v>336</v>
      </c>
      <c r="C242" s="7" t="s">
        <v>1473</v>
      </c>
      <c r="D242" s="7" t="s">
        <v>126</v>
      </c>
      <c r="E242" s="7" t="s">
        <v>127</v>
      </c>
      <c r="F242" s="7" t="s">
        <v>930</v>
      </c>
      <c r="G242" s="7">
        <v>1</v>
      </c>
      <c r="H242" s="7" t="s">
        <v>128</v>
      </c>
      <c r="I242" s="7" t="s">
        <v>129</v>
      </c>
      <c r="J242" s="7" t="s">
        <v>130</v>
      </c>
      <c r="K242" s="7" t="s">
        <v>131</v>
      </c>
      <c r="L242" s="7" t="s">
        <v>1474</v>
      </c>
      <c r="M242" s="7">
        <v>2023010293</v>
      </c>
      <c r="N242" s="7" t="s">
        <v>1475</v>
      </c>
      <c r="O242" s="7">
        <v>11931491051</v>
      </c>
      <c r="P242" s="7" t="s">
        <v>1476</v>
      </c>
      <c r="Q242" s="7">
        <v>49585024837</v>
      </c>
      <c r="R242" s="9">
        <v>38236</v>
      </c>
      <c r="S242" s="7" t="s">
        <v>255</v>
      </c>
      <c r="T242" s="7" t="s">
        <v>136</v>
      </c>
      <c r="U242" s="7" t="s">
        <v>1477</v>
      </c>
      <c r="V242" s="8" t="s">
        <v>1478</v>
      </c>
      <c r="W242" s="7" t="s">
        <v>139</v>
      </c>
      <c r="X242" s="7" t="s">
        <v>140</v>
      </c>
      <c r="Y242" s="7" t="s">
        <v>167</v>
      </c>
      <c r="Z242" s="7" t="s">
        <v>142</v>
      </c>
      <c r="AB242" s="7">
        <v>2</v>
      </c>
      <c r="AC242" s="7">
        <v>2</v>
      </c>
      <c r="AE242" s="7" t="s">
        <v>143</v>
      </c>
      <c r="AF242" s="7">
        <v>0</v>
      </c>
      <c r="AG242" s="7" t="s">
        <v>145</v>
      </c>
      <c r="AH242" s="7">
        <v>0</v>
      </c>
      <c r="AI242" s="7" t="s">
        <v>145</v>
      </c>
      <c r="AJ242" s="7">
        <v>2484</v>
      </c>
      <c r="AK242" s="7" t="s">
        <v>144</v>
      </c>
      <c r="AL242" s="7">
        <v>0</v>
      </c>
      <c r="AM242" s="7" t="s">
        <v>145</v>
      </c>
      <c r="AN242" s="7">
        <v>0</v>
      </c>
      <c r="AO242" s="7" t="s">
        <v>145</v>
      </c>
      <c r="AP242" s="7">
        <v>0</v>
      </c>
      <c r="AQ242" s="7" t="s">
        <v>145</v>
      </c>
      <c r="AR242" s="7">
        <v>0</v>
      </c>
      <c r="AS242" s="7" t="s">
        <v>145</v>
      </c>
      <c r="AU242" s="7">
        <v>0</v>
      </c>
      <c r="AV242" s="7" t="s">
        <v>186</v>
      </c>
      <c r="AW242" s="7">
        <v>0</v>
      </c>
      <c r="AX242" s="7" t="s">
        <v>187</v>
      </c>
      <c r="AY242" s="7">
        <v>0</v>
      </c>
      <c r="AZ242" s="7" t="s">
        <v>635</v>
      </c>
      <c r="BA242" s="7">
        <v>70</v>
      </c>
      <c r="BB242" s="7" t="s">
        <v>149</v>
      </c>
      <c r="BC242" s="7">
        <v>125</v>
      </c>
      <c r="BD242" s="7" t="s">
        <v>149</v>
      </c>
      <c r="BE242" s="7">
        <v>0</v>
      </c>
      <c r="BF242" s="7" t="s">
        <v>148</v>
      </c>
      <c r="BG242" s="7" t="s">
        <v>214</v>
      </c>
      <c r="BH242" s="7">
        <v>50</v>
      </c>
      <c r="BI242" s="7" t="s">
        <v>190</v>
      </c>
      <c r="BJ242" s="7">
        <v>163</v>
      </c>
      <c r="BK242" s="7">
        <v>0</v>
      </c>
      <c r="BL242" s="7" t="s">
        <v>148</v>
      </c>
      <c r="BM242" s="7">
        <v>74</v>
      </c>
      <c r="BN242" s="7" t="s">
        <v>191</v>
      </c>
      <c r="BO242" s="7">
        <v>200</v>
      </c>
      <c r="BP242" s="7" t="s">
        <v>152</v>
      </c>
      <c r="BQ242" s="7" t="s">
        <v>1479</v>
      </c>
      <c r="BR242" s="7">
        <v>0</v>
      </c>
      <c r="BS242" s="7">
        <v>0</v>
      </c>
      <c r="BT242" s="7">
        <v>0</v>
      </c>
      <c r="BU242" s="7" t="s">
        <v>148</v>
      </c>
      <c r="BV242" s="7">
        <v>0</v>
      </c>
      <c r="BW242" s="7" t="s">
        <v>154</v>
      </c>
      <c r="BX242" s="7">
        <v>0</v>
      </c>
      <c r="BY242" s="7" t="s">
        <v>154</v>
      </c>
      <c r="BZ242" s="7">
        <v>0</v>
      </c>
      <c r="CA242" s="7" t="s">
        <v>148</v>
      </c>
      <c r="CC242" s="7" t="s">
        <v>156</v>
      </c>
      <c r="CD242" s="7" t="s">
        <v>156</v>
      </c>
      <c r="CE242" s="7" t="s">
        <v>175</v>
      </c>
      <c r="CG242" s="7" t="s">
        <v>158</v>
      </c>
      <c r="CH242" s="7" t="s">
        <v>237</v>
      </c>
      <c r="CI242" s="7" t="s">
        <v>176</v>
      </c>
      <c r="CJ242" s="7" t="s">
        <v>127</v>
      </c>
      <c r="CK242" s="7" t="s">
        <v>127</v>
      </c>
    </row>
    <row r="243" spans="1:90" ht="13" x14ac:dyDescent="0.15">
      <c r="A243" s="6">
        <v>44961.692034027779</v>
      </c>
      <c r="B243" s="7" t="s">
        <v>345</v>
      </c>
      <c r="C243" s="7" t="s">
        <v>1917</v>
      </c>
      <c r="D243" s="7" t="s">
        <v>126</v>
      </c>
      <c r="E243" s="7" t="s">
        <v>127</v>
      </c>
      <c r="F243" s="7" t="s">
        <v>127</v>
      </c>
      <c r="G243" s="7">
        <v>1</v>
      </c>
      <c r="H243" s="7">
        <v>1</v>
      </c>
      <c r="I243" s="7">
        <v>1</v>
      </c>
      <c r="J243" s="7" t="s">
        <v>1918</v>
      </c>
      <c r="K243" s="7" t="s">
        <v>131</v>
      </c>
      <c r="L243" s="7" t="s">
        <v>1919</v>
      </c>
      <c r="M243" s="7">
        <v>2023010405</v>
      </c>
      <c r="N243" s="7" t="s">
        <v>1920</v>
      </c>
      <c r="O243" s="7">
        <v>11930114638</v>
      </c>
      <c r="P243" s="7">
        <v>544784388</v>
      </c>
      <c r="Q243" s="7">
        <v>50788506862</v>
      </c>
      <c r="R243" s="9">
        <v>38427</v>
      </c>
      <c r="S243" s="7" t="s">
        <v>164</v>
      </c>
      <c r="T243" s="7" t="s">
        <v>136</v>
      </c>
      <c r="U243" s="7" t="s">
        <v>1921</v>
      </c>
      <c r="V243" s="8" t="s">
        <v>1922</v>
      </c>
      <c r="W243" s="7" t="s">
        <v>139</v>
      </c>
      <c r="X243" s="7" t="s">
        <v>140</v>
      </c>
      <c r="Y243" s="7" t="s">
        <v>167</v>
      </c>
      <c r="Z243" s="7" t="s">
        <v>142</v>
      </c>
      <c r="AB243" s="7">
        <v>3</v>
      </c>
      <c r="AC243" s="7">
        <v>3</v>
      </c>
      <c r="AE243" s="7" t="s">
        <v>222</v>
      </c>
      <c r="AF243" s="7">
        <v>0</v>
      </c>
      <c r="AG243" s="7" t="s">
        <v>145</v>
      </c>
      <c r="AH243" s="7">
        <v>0</v>
      </c>
      <c r="AI243" s="7" t="s">
        <v>145</v>
      </c>
      <c r="AJ243" s="7">
        <v>1600</v>
      </c>
      <c r="AK243" s="7" t="s">
        <v>223</v>
      </c>
      <c r="AL243" s="7">
        <v>3000</v>
      </c>
      <c r="AM243" s="7" t="s">
        <v>144</v>
      </c>
      <c r="AN243" s="7">
        <v>0</v>
      </c>
      <c r="AO243" s="7" t="s">
        <v>145</v>
      </c>
      <c r="AP243" s="7">
        <v>0</v>
      </c>
      <c r="AQ243" s="7" t="s">
        <v>145</v>
      </c>
      <c r="AR243" s="7">
        <v>0</v>
      </c>
      <c r="AS243" s="7" t="s">
        <v>145</v>
      </c>
      <c r="AU243" s="7">
        <v>0</v>
      </c>
      <c r="AV243" s="7" t="s">
        <v>146</v>
      </c>
      <c r="AW243" s="7">
        <v>660</v>
      </c>
      <c r="AX243" s="7" t="s">
        <v>358</v>
      </c>
      <c r="AY243" s="7">
        <v>0</v>
      </c>
      <c r="AZ243" s="7" t="s">
        <v>148</v>
      </c>
      <c r="BA243" s="7">
        <v>35</v>
      </c>
      <c r="BB243" s="7" t="s">
        <v>149</v>
      </c>
      <c r="BC243" s="7">
        <v>144</v>
      </c>
      <c r="BD243" s="7" t="s">
        <v>149</v>
      </c>
      <c r="BE243" s="7">
        <v>0</v>
      </c>
      <c r="BF243" s="7" t="s">
        <v>148</v>
      </c>
      <c r="BG243" s="7" t="s">
        <v>1923</v>
      </c>
      <c r="BH243" s="7">
        <v>40</v>
      </c>
      <c r="BI243" s="7" t="s">
        <v>171</v>
      </c>
      <c r="BJ243" s="7">
        <v>80</v>
      </c>
      <c r="BK243" s="7">
        <v>0</v>
      </c>
      <c r="BL243" s="7" t="s">
        <v>148</v>
      </c>
      <c r="BM243" s="7">
        <v>0</v>
      </c>
      <c r="BN243" s="7" t="s">
        <v>148</v>
      </c>
      <c r="BO243" s="7">
        <v>170</v>
      </c>
      <c r="BP243" s="7" t="s">
        <v>152</v>
      </c>
      <c r="BQ243" s="7" t="s">
        <v>1924</v>
      </c>
      <c r="BR243" s="7">
        <v>0</v>
      </c>
      <c r="BS243" s="7">
        <v>0</v>
      </c>
      <c r="BT243" s="7">
        <v>0</v>
      </c>
      <c r="BU243" s="7" t="s">
        <v>148</v>
      </c>
      <c r="BV243" s="7">
        <v>0</v>
      </c>
      <c r="BW243" s="7" t="s">
        <v>148</v>
      </c>
      <c r="BX243" s="7">
        <v>0</v>
      </c>
      <c r="BY243" s="7" t="s">
        <v>148</v>
      </c>
      <c r="BZ243" s="7">
        <v>0</v>
      </c>
      <c r="CA243" s="7" t="s">
        <v>148</v>
      </c>
      <c r="CB243" s="7" t="s">
        <v>1925</v>
      </c>
      <c r="CC243" s="7" t="s">
        <v>156</v>
      </c>
      <c r="CD243" s="7" t="s">
        <v>379</v>
      </c>
      <c r="CE243" s="7" t="s">
        <v>175</v>
      </c>
      <c r="CF243" s="7" t="s">
        <v>418</v>
      </c>
      <c r="CG243" s="7" t="s">
        <v>398</v>
      </c>
      <c r="CH243" s="7" t="s">
        <v>237</v>
      </c>
      <c r="CI243" s="7" t="s">
        <v>177</v>
      </c>
      <c r="CJ243" s="7" t="s">
        <v>127</v>
      </c>
      <c r="CK243" s="7" t="s">
        <v>127</v>
      </c>
      <c r="CL243" s="7" t="s">
        <v>1926</v>
      </c>
    </row>
    <row r="244" spans="1:90" ht="13" x14ac:dyDescent="0.15">
      <c r="A244" s="6">
        <v>44961.692128101851</v>
      </c>
      <c r="B244" s="7" t="s">
        <v>330</v>
      </c>
      <c r="C244" s="7" t="s">
        <v>2958</v>
      </c>
      <c r="D244" s="7" t="s">
        <v>126</v>
      </c>
      <c r="E244" s="7" t="s">
        <v>126</v>
      </c>
      <c r="F244" s="7" t="s">
        <v>127</v>
      </c>
      <c r="G244" s="7">
        <v>1</v>
      </c>
      <c r="H244" s="7" t="s">
        <v>128</v>
      </c>
      <c r="I244" s="7" t="s">
        <v>129</v>
      </c>
      <c r="J244" s="7" t="s">
        <v>131</v>
      </c>
      <c r="K244" s="7" t="s">
        <v>130</v>
      </c>
      <c r="L244" s="7" t="s">
        <v>2959</v>
      </c>
      <c r="M244" s="7">
        <v>2023010680</v>
      </c>
      <c r="N244" s="7" t="s">
        <v>2960</v>
      </c>
      <c r="O244" s="7">
        <v>11953038627</v>
      </c>
      <c r="P244" s="7">
        <v>605523988</v>
      </c>
      <c r="Q244" s="7">
        <v>55215439885</v>
      </c>
      <c r="R244" s="9">
        <v>38757</v>
      </c>
      <c r="S244" s="7" t="s">
        <v>255</v>
      </c>
      <c r="T244" s="7" t="s">
        <v>136</v>
      </c>
      <c r="U244" s="7" t="s">
        <v>2961</v>
      </c>
      <c r="V244" s="8" t="s">
        <v>2962</v>
      </c>
      <c r="W244" s="7" t="s">
        <v>139</v>
      </c>
      <c r="X244" s="7" t="s">
        <v>140</v>
      </c>
      <c r="Y244" s="7" t="s">
        <v>167</v>
      </c>
      <c r="Z244" s="7" t="s">
        <v>142</v>
      </c>
      <c r="AB244" s="7">
        <v>3</v>
      </c>
      <c r="AC244" s="7">
        <v>2</v>
      </c>
      <c r="AD244" s="7">
        <v>1</v>
      </c>
      <c r="AE244" s="7" t="s">
        <v>143</v>
      </c>
      <c r="AF244" s="7">
        <v>0</v>
      </c>
      <c r="AG244" s="7" t="s">
        <v>145</v>
      </c>
      <c r="AH244" s="7">
        <v>0</v>
      </c>
      <c r="AI244" s="7" t="s">
        <v>145</v>
      </c>
      <c r="AJ244" s="7">
        <v>1646</v>
      </c>
      <c r="AK244" s="7" t="s">
        <v>144</v>
      </c>
      <c r="AL244" s="7">
        <v>0</v>
      </c>
      <c r="AM244" s="7" t="s">
        <v>145</v>
      </c>
      <c r="AN244" s="7">
        <v>0</v>
      </c>
      <c r="AO244" s="7" t="s">
        <v>145</v>
      </c>
      <c r="AP244" s="7">
        <v>0</v>
      </c>
      <c r="AQ244" s="7" t="s">
        <v>145</v>
      </c>
      <c r="AR244" s="7">
        <v>0</v>
      </c>
      <c r="AS244" s="7" t="s">
        <v>145</v>
      </c>
      <c r="AU244" s="7">
        <v>0</v>
      </c>
      <c r="AV244" s="7" t="s">
        <v>532</v>
      </c>
      <c r="AW244" s="7">
        <v>0</v>
      </c>
      <c r="AX244" s="7" t="s">
        <v>329</v>
      </c>
      <c r="AY244" s="7">
        <v>0</v>
      </c>
      <c r="AZ244" s="7" t="s">
        <v>148</v>
      </c>
      <c r="BA244" s="7">
        <v>0</v>
      </c>
      <c r="BB244" s="7" t="s">
        <v>359</v>
      </c>
      <c r="BC244" s="7">
        <v>0</v>
      </c>
      <c r="BD244" s="7" t="s">
        <v>595</v>
      </c>
      <c r="BE244" s="7">
        <v>100</v>
      </c>
      <c r="BF244" s="7" t="s">
        <v>300</v>
      </c>
      <c r="BG244" s="7" t="s">
        <v>170</v>
      </c>
      <c r="BH244" s="7">
        <v>110</v>
      </c>
      <c r="BI244" s="7" t="s">
        <v>171</v>
      </c>
      <c r="BJ244" s="7">
        <v>0</v>
      </c>
      <c r="BK244" s="7">
        <v>0</v>
      </c>
      <c r="BL244" s="7" t="s">
        <v>148</v>
      </c>
      <c r="BM244" s="7">
        <v>0</v>
      </c>
      <c r="BN244" s="7" t="s">
        <v>148</v>
      </c>
      <c r="BO244" s="7">
        <v>30</v>
      </c>
      <c r="BP244" s="7" t="s">
        <v>152</v>
      </c>
      <c r="BQ244" s="7" t="s">
        <v>2963</v>
      </c>
      <c r="BR244" s="7">
        <v>1</v>
      </c>
      <c r="BS244" s="7">
        <v>0</v>
      </c>
      <c r="BT244" s="7">
        <v>0</v>
      </c>
      <c r="BU244" s="7" t="s">
        <v>148</v>
      </c>
      <c r="BV244" s="7">
        <v>0</v>
      </c>
      <c r="BW244" s="7" t="s">
        <v>148</v>
      </c>
      <c r="BX244" s="7">
        <v>0</v>
      </c>
      <c r="BY244" s="7" t="s">
        <v>148</v>
      </c>
      <c r="BZ244" s="7">
        <v>0</v>
      </c>
      <c r="CA244" s="7" t="s">
        <v>148</v>
      </c>
      <c r="CB244" s="7" t="s">
        <v>2964</v>
      </c>
      <c r="CC244" s="7" t="s">
        <v>379</v>
      </c>
      <c r="CD244" s="7" t="s">
        <v>156</v>
      </c>
      <c r="CE244" s="7" t="s">
        <v>157</v>
      </c>
      <c r="CF244" s="7" t="s">
        <v>127</v>
      </c>
      <c r="CG244" s="7" t="s">
        <v>158</v>
      </c>
      <c r="CH244" s="7" t="s">
        <v>177</v>
      </c>
      <c r="CI244" s="7" t="s">
        <v>177</v>
      </c>
      <c r="CJ244" s="7" t="s">
        <v>127</v>
      </c>
      <c r="CK244" s="7" t="s">
        <v>127</v>
      </c>
    </row>
    <row r="245" spans="1:90" ht="13" x14ac:dyDescent="0.15">
      <c r="A245" s="6">
        <v>44961.692819212964</v>
      </c>
      <c r="B245" s="7" t="s">
        <v>549</v>
      </c>
      <c r="C245" s="7" t="s">
        <v>2406</v>
      </c>
      <c r="D245" s="7" t="s">
        <v>126</v>
      </c>
      <c r="E245" s="7" t="s">
        <v>127</v>
      </c>
      <c r="F245" s="7" t="s">
        <v>127</v>
      </c>
      <c r="G245" s="7" t="s">
        <v>128</v>
      </c>
      <c r="H245" s="7" t="s">
        <v>128</v>
      </c>
      <c r="I245" s="7" t="s">
        <v>129</v>
      </c>
      <c r="J245" s="7" t="s">
        <v>131</v>
      </c>
      <c r="K245" s="7" t="s">
        <v>130</v>
      </c>
      <c r="L245" s="7" t="s">
        <v>2407</v>
      </c>
      <c r="M245" s="7">
        <v>2023010518</v>
      </c>
      <c r="N245" s="7" t="s">
        <v>2408</v>
      </c>
      <c r="O245" s="7">
        <v>11941736997</v>
      </c>
      <c r="P245" s="7">
        <v>556403228</v>
      </c>
      <c r="Q245" s="7">
        <v>42281411885</v>
      </c>
      <c r="R245" s="9">
        <v>38811</v>
      </c>
      <c r="S245" s="7" t="s">
        <v>255</v>
      </c>
      <c r="T245" s="7" t="s">
        <v>136</v>
      </c>
      <c r="U245" s="7" t="s">
        <v>2409</v>
      </c>
      <c r="V245" s="8" t="s">
        <v>2410</v>
      </c>
      <c r="W245" s="7" t="s">
        <v>139</v>
      </c>
      <c r="X245" s="7" t="s">
        <v>140</v>
      </c>
      <c r="Y245" s="7" t="s">
        <v>167</v>
      </c>
      <c r="Z245" s="7" t="s">
        <v>142</v>
      </c>
      <c r="AB245" s="7">
        <v>4</v>
      </c>
      <c r="AC245" s="7">
        <v>4</v>
      </c>
      <c r="AE245" s="7" t="s">
        <v>143</v>
      </c>
      <c r="AF245" s="7">
        <v>0</v>
      </c>
      <c r="AG245" s="7" t="s">
        <v>145</v>
      </c>
      <c r="AH245" s="7">
        <v>3013</v>
      </c>
      <c r="AI245" s="7" t="s">
        <v>144</v>
      </c>
      <c r="AJ245" s="7">
        <v>0</v>
      </c>
      <c r="AK245" s="7" t="s">
        <v>145</v>
      </c>
      <c r="AL245" s="7">
        <v>0</v>
      </c>
      <c r="AM245" s="7" t="s">
        <v>145</v>
      </c>
      <c r="AN245" s="7">
        <v>0</v>
      </c>
      <c r="AO245" s="7" t="s">
        <v>145</v>
      </c>
      <c r="AP245" s="7">
        <v>0</v>
      </c>
      <c r="AQ245" s="7" t="s">
        <v>145</v>
      </c>
      <c r="AR245" s="7">
        <v>0</v>
      </c>
      <c r="AS245" s="7" t="s">
        <v>145</v>
      </c>
      <c r="AU245" s="7">
        <v>2</v>
      </c>
      <c r="AV245" s="7" t="s">
        <v>186</v>
      </c>
      <c r="AW245" s="7">
        <v>0</v>
      </c>
      <c r="AX245" s="7" t="s">
        <v>187</v>
      </c>
      <c r="AY245" s="7">
        <v>488</v>
      </c>
      <c r="AZ245" s="7" t="s">
        <v>188</v>
      </c>
      <c r="BA245" s="7">
        <v>132</v>
      </c>
      <c r="BB245" s="7" t="s">
        <v>149</v>
      </c>
      <c r="BC245" s="7">
        <v>322</v>
      </c>
      <c r="BD245" s="7" t="s">
        <v>149</v>
      </c>
      <c r="BE245" s="7">
        <v>38</v>
      </c>
      <c r="BF245" s="7" t="s">
        <v>1005</v>
      </c>
      <c r="BG245" s="7" t="s">
        <v>214</v>
      </c>
      <c r="BH245" s="7">
        <v>130</v>
      </c>
      <c r="BI245" s="7" t="s">
        <v>190</v>
      </c>
      <c r="BJ245" s="7">
        <v>220</v>
      </c>
      <c r="BK245" s="7">
        <v>0</v>
      </c>
      <c r="BL245" s="7" t="s">
        <v>148</v>
      </c>
      <c r="BM245" s="7">
        <v>1000</v>
      </c>
      <c r="BN245" s="7" t="s">
        <v>225</v>
      </c>
      <c r="BO245" s="7">
        <v>90</v>
      </c>
      <c r="BP245" s="7" t="s">
        <v>152</v>
      </c>
      <c r="BQ245" s="7" t="s">
        <v>294</v>
      </c>
      <c r="BR245" s="7">
        <v>1</v>
      </c>
      <c r="BS245" s="7">
        <v>0</v>
      </c>
      <c r="BT245" s="7">
        <v>1400</v>
      </c>
      <c r="BU245" s="7" t="s">
        <v>148</v>
      </c>
      <c r="BV245" s="7">
        <v>0</v>
      </c>
      <c r="BW245" s="7" t="s">
        <v>247</v>
      </c>
      <c r="BX245" s="7">
        <v>1209</v>
      </c>
      <c r="BY245" s="7" t="s">
        <v>247</v>
      </c>
      <c r="BZ245" s="7">
        <v>0</v>
      </c>
      <c r="CA245" s="7" t="s">
        <v>148</v>
      </c>
      <c r="CC245" s="7" t="s">
        <v>156</v>
      </c>
      <c r="CD245" s="7" t="s">
        <v>156</v>
      </c>
      <c r="CE245" s="7" t="s">
        <v>157</v>
      </c>
      <c r="CF245" s="7" t="s">
        <v>127</v>
      </c>
      <c r="CG245" s="7" t="s">
        <v>1230</v>
      </c>
      <c r="CH245" s="7" t="s">
        <v>176</v>
      </c>
      <c r="CI245" s="7" t="s">
        <v>177</v>
      </c>
      <c r="CJ245" s="7" t="s">
        <v>127</v>
      </c>
      <c r="CK245" s="7" t="s">
        <v>127</v>
      </c>
    </row>
    <row r="246" spans="1:90" ht="13" x14ac:dyDescent="0.15">
      <c r="A246" s="6">
        <v>44961.695459317125</v>
      </c>
      <c r="B246" s="7" t="s">
        <v>314</v>
      </c>
      <c r="C246" s="7" t="s">
        <v>1303</v>
      </c>
      <c r="D246" s="7" t="s">
        <v>126</v>
      </c>
      <c r="E246" s="7" t="s">
        <v>127</v>
      </c>
      <c r="F246" s="7" t="s">
        <v>127</v>
      </c>
      <c r="G246" s="7">
        <v>2</v>
      </c>
      <c r="H246" s="7">
        <v>4</v>
      </c>
      <c r="I246" s="7" t="s">
        <v>129</v>
      </c>
      <c r="J246" s="7" t="s">
        <v>131</v>
      </c>
      <c r="K246" s="7" t="s">
        <v>130</v>
      </c>
      <c r="L246" s="7" t="s">
        <v>1304</v>
      </c>
      <c r="M246" s="7">
        <v>2023010244</v>
      </c>
      <c r="N246" s="7" t="s">
        <v>1305</v>
      </c>
      <c r="O246" s="7">
        <v>11969319906</v>
      </c>
      <c r="P246" s="7">
        <v>384294297</v>
      </c>
      <c r="Q246" s="7">
        <v>50054132860</v>
      </c>
      <c r="R246" s="9">
        <v>38123</v>
      </c>
      <c r="S246" s="7" t="s">
        <v>164</v>
      </c>
      <c r="T246" s="7" t="s">
        <v>136</v>
      </c>
      <c r="U246" s="7" t="s">
        <v>1306</v>
      </c>
      <c r="V246" s="8" t="s">
        <v>1307</v>
      </c>
      <c r="W246" s="7" t="s">
        <v>139</v>
      </c>
      <c r="X246" s="7" t="s">
        <v>140</v>
      </c>
      <c r="Y246" s="7" t="s">
        <v>167</v>
      </c>
      <c r="Z246" s="7" t="s">
        <v>142</v>
      </c>
      <c r="AB246" s="7">
        <v>2</v>
      </c>
      <c r="AC246" s="7">
        <v>2</v>
      </c>
      <c r="AE246" s="7" t="s">
        <v>222</v>
      </c>
      <c r="AF246" s="7">
        <v>0</v>
      </c>
      <c r="AG246" s="7" t="s">
        <v>145</v>
      </c>
      <c r="AH246" s="7">
        <v>1800</v>
      </c>
      <c r="AI246" s="7" t="s">
        <v>223</v>
      </c>
      <c r="AJ246" s="7">
        <v>0</v>
      </c>
      <c r="AK246" s="7" t="s">
        <v>145</v>
      </c>
      <c r="AL246" s="7">
        <v>0</v>
      </c>
      <c r="AM246" s="7" t="s">
        <v>145</v>
      </c>
      <c r="AN246" s="7">
        <v>0</v>
      </c>
      <c r="AO246" s="7" t="s">
        <v>145</v>
      </c>
      <c r="AP246" s="7">
        <v>0</v>
      </c>
      <c r="AQ246" s="7" t="s">
        <v>145</v>
      </c>
      <c r="AR246" s="7">
        <v>0</v>
      </c>
      <c r="AS246" s="7" t="s">
        <v>145</v>
      </c>
      <c r="AU246" s="7">
        <v>0</v>
      </c>
      <c r="AV246" s="7" t="s">
        <v>186</v>
      </c>
      <c r="AW246" s="7">
        <v>0</v>
      </c>
      <c r="AX246" s="7" t="s">
        <v>187</v>
      </c>
      <c r="AY246" s="7">
        <v>0</v>
      </c>
      <c r="AZ246" s="7" t="s">
        <v>148</v>
      </c>
      <c r="BA246" s="7">
        <v>158</v>
      </c>
      <c r="BB246" s="7" t="s">
        <v>149</v>
      </c>
      <c r="BC246" s="7">
        <v>196</v>
      </c>
      <c r="BD246" s="7" t="s">
        <v>149</v>
      </c>
      <c r="BE246" s="7">
        <v>50</v>
      </c>
      <c r="BF246" s="7" t="s">
        <v>213</v>
      </c>
      <c r="BG246" s="7" t="s">
        <v>151</v>
      </c>
      <c r="BH246" s="7">
        <v>0</v>
      </c>
      <c r="BI246" s="7" t="s">
        <v>148</v>
      </c>
      <c r="BJ246" s="7">
        <v>100</v>
      </c>
      <c r="BK246" s="7">
        <v>0</v>
      </c>
      <c r="BL246" s="7" t="s">
        <v>148</v>
      </c>
      <c r="BM246" s="7">
        <v>0</v>
      </c>
      <c r="BN246" s="7" t="s">
        <v>148</v>
      </c>
      <c r="BO246" s="7">
        <v>0</v>
      </c>
      <c r="BP246" s="7" t="s">
        <v>148</v>
      </c>
      <c r="BR246" s="7">
        <v>1</v>
      </c>
      <c r="BS246" s="7">
        <v>0</v>
      </c>
      <c r="BT246" s="7">
        <v>0</v>
      </c>
      <c r="BU246" s="7" t="s">
        <v>572</v>
      </c>
      <c r="BV246" s="7">
        <v>0</v>
      </c>
      <c r="BW246" s="7" t="s">
        <v>148</v>
      </c>
      <c r="BX246" s="7">
        <v>0</v>
      </c>
      <c r="BY246" s="7" t="s">
        <v>148</v>
      </c>
      <c r="BZ246" s="7">
        <v>2250</v>
      </c>
      <c r="CA246" s="7" t="s">
        <v>247</v>
      </c>
      <c r="CC246" s="7" t="s">
        <v>379</v>
      </c>
      <c r="CD246" s="7" t="s">
        <v>379</v>
      </c>
      <c r="CE246" s="7" t="s">
        <v>175</v>
      </c>
      <c r="CF246" s="7" t="s">
        <v>1222</v>
      </c>
      <c r="CG246" s="7" t="s">
        <v>158</v>
      </c>
      <c r="CH246" s="7" t="s">
        <v>177</v>
      </c>
      <c r="CI246" s="7" t="s">
        <v>344</v>
      </c>
      <c r="CJ246" s="7" t="s">
        <v>127</v>
      </c>
      <c r="CK246" s="7" t="s">
        <v>127</v>
      </c>
    </row>
    <row r="247" spans="1:90" ht="13" x14ac:dyDescent="0.15">
      <c r="A247" s="6">
        <v>44961.699097604171</v>
      </c>
      <c r="B247" s="7" t="s">
        <v>721</v>
      </c>
      <c r="C247" s="7" t="s">
        <v>1038</v>
      </c>
      <c r="D247" s="7" t="s">
        <v>126</v>
      </c>
      <c r="E247" s="7" t="s">
        <v>127</v>
      </c>
      <c r="F247" s="7" t="s">
        <v>127</v>
      </c>
      <c r="G247" s="7">
        <v>1</v>
      </c>
      <c r="H247" s="7">
        <v>1</v>
      </c>
      <c r="I247" s="7" t="s">
        <v>129</v>
      </c>
      <c r="J247" s="7" t="s">
        <v>130</v>
      </c>
      <c r="K247" s="7" t="s">
        <v>1039</v>
      </c>
      <c r="L247" s="7" t="s">
        <v>1040</v>
      </c>
      <c r="M247" s="7">
        <v>2023010184</v>
      </c>
      <c r="N247" s="7" t="s">
        <v>1041</v>
      </c>
      <c r="O247" s="7">
        <v>11991324018</v>
      </c>
      <c r="P247" s="7">
        <v>557687470</v>
      </c>
      <c r="Q247" s="7">
        <v>47170790866</v>
      </c>
      <c r="R247" s="9">
        <v>38355</v>
      </c>
      <c r="S247" s="7" t="s">
        <v>255</v>
      </c>
      <c r="T247" s="7" t="s">
        <v>136</v>
      </c>
      <c r="U247" s="7" t="s">
        <v>1042</v>
      </c>
      <c r="V247" s="8" t="s">
        <v>1043</v>
      </c>
      <c r="W247" s="7" t="s">
        <v>139</v>
      </c>
      <c r="X247" s="7" t="s">
        <v>140</v>
      </c>
      <c r="Y247" s="7" t="s">
        <v>167</v>
      </c>
      <c r="Z247" s="7" t="s">
        <v>142</v>
      </c>
      <c r="AB247" s="7">
        <v>4</v>
      </c>
      <c r="AC247" s="7">
        <v>4</v>
      </c>
      <c r="AD247" s="7">
        <v>0</v>
      </c>
      <c r="AE247" s="7" t="s">
        <v>143</v>
      </c>
      <c r="AF247" s="7">
        <v>0</v>
      </c>
      <c r="AG247" s="7" t="s">
        <v>145</v>
      </c>
      <c r="AH247" s="7">
        <v>2737</v>
      </c>
      <c r="AI247" s="7" t="s">
        <v>144</v>
      </c>
      <c r="AJ247" s="7">
        <v>0</v>
      </c>
      <c r="AK247" s="7" t="s">
        <v>145</v>
      </c>
      <c r="AL247" s="7">
        <v>0</v>
      </c>
      <c r="AM247" s="7" t="s">
        <v>145</v>
      </c>
      <c r="AN247" s="7">
        <v>0</v>
      </c>
      <c r="AO247" s="7" t="s">
        <v>145</v>
      </c>
      <c r="AP247" s="7">
        <v>0</v>
      </c>
      <c r="AQ247" s="7" t="s">
        <v>145</v>
      </c>
      <c r="AR247" s="7">
        <v>0</v>
      </c>
      <c r="AS247" s="7" t="s">
        <v>145</v>
      </c>
      <c r="AU247" s="7">
        <v>0</v>
      </c>
      <c r="AV247" s="7" t="s">
        <v>186</v>
      </c>
      <c r="AW247" s="7">
        <v>0</v>
      </c>
      <c r="AX247" s="7" t="s">
        <v>187</v>
      </c>
      <c r="AY247" s="7">
        <v>247</v>
      </c>
      <c r="AZ247" s="7" t="s">
        <v>188</v>
      </c>
      <c r="BA247" s="7">
        <v>194</v>
      </c>
      <c r="BB247" s="7" t="s">
        <v>149</v>
      </c>
      <c r="BC247" s="7">
        <v>381</v>
      </c>
      <c r="BD247" s="7" t="s">
        <v>149</v>
      </c>
      <c r="BE247" s="7">
        <v>178</v>
      </c>
      <c r="BF247" s="7" t="s">
        <v>189</v>
      </c>
      <c r="BG247" s="7" t="s">
        <v>214</v>
      </c>
      <c r="BH247" s="7">
        <v>141</v>
      </c>
      <c r="BI247" s="7" t="s">
        <v>190</v>
      </c>
      <c r="BJ247" s="7">
        <v>400</v>
      </c>
      <c r="BK247" s="7">
        <v>0</v>
      </c>
      <c r="BL247" s="7" t="s">
        <v>148</v>
      </c>
      <c r="BM247" s="7">
        <v>140</v>
      </c>
      <c r="BN247" s="7" t="s">
        <v>148</v>
      </c>
      <c r="BO247" s="7">
        <v>300</v>
      </c>
      <c r="BP247" s="7" t="s">
        <v>152</v>
      </c>
      <c r="BQ247" s="7" t="s">
        <v>1044</v>
      </c>
      <c r="BR247" s="7">
        <v>1</v>
      </c>
      <c r="BS247" s="7">
        <v>0</v>
      </c>
      <c r="BT247" s="7">
        <v>479</v>
      </c>
      <c r="BU247" s="7" t="s">
        <v>247</v>
      </c>
      <c r="BV247" s="7">
        <v>1043</v>
      </c>
      <c r="BW247" s="7" t="s">
        <v>247</v>
      </c>
      <c r="BX247" s="7">
        <v>0</v>
      </c>
      <c r="BY247" s="7" t="s">
        <v>148</v>
      </c>
      <c r="BZ247" s="7">
        <v>0</v>
      </c>
      <c r="CA247" s="7" t="s">
        <v>148</v>
      </c>
      <c r="CC247" s="7" t="s">
        <v>156</v>
      </c>
      <c r="CD247" s="7" t="s">
        <v>379</v>
      </c>
      <c r="CE247" s="7" t="s">
        <v>175</v>
      </c>
      <c r="CF247" s="7" t="s">
        <v>418</v>
      </c>
      <c r="CG247" s="7" t="s">
        <v>1045</v>
      </c>
      <c r="CH247" s="7" t="s">
        <v>203</v>
      </c>
      <c r="CI247" s="7" t="s">
        <v>194</v>
      </c>
      <c r="CJ247" s="7" t="s">
        <v>127</v>
      </c>
      <c r="CK247" s="7" t="s">
        <v>127</v>
      </c>
    </row>
    <row r="248" spans="1:90" ht="13" x14ac:dyDescent="0.15">
      <c r="A248" s="6">
        <v>44961.700045694444</v>
      </c>
      <c r="B248" s="7" t="s">
        <v>124</v>
      </c>
      <c r="C248" s="7" t="s">
        <v>1149</v>
      </c>
      <c r="D248" s="7" t="s">
        <v>126</v>
      </c>
      <c r="E248" s="7" t="s">
        <v>127</v>
      </c>
      <c r="F248" s="7" t="s">
        <v>127</v>
      </c>
      <c r="G248" s="7">
        <v>1</v>
      </c>
      <c r="H248" s="7" t="s">
        <v>128</v>
      </c>
      <c r="I248" s="7" t="s">
        <v>129</v>
      </c>
      <c r="J248" s="7" t="s">
        <v>130</v>
      </c>
      <c r="K248" s="7" t="s">
        <v>131</v>
      </c>
      <c r="L248" s="7" t="s">
        <v>1150</v>
      </c>
      <c r="M248" s="7">
        <v>2023010209</v>
      </c>
      <c r="N248" s="7" t="s">
        <v>1151</v>
      </c>
      <c r="O248" s="7">
        <v>11933515680</v>
      </c>
      <c r="P248" s="7">
        <v>575375802</v>
      </c>
      <c r="Q248" s="7">
        <v>46949800843</v>
      </c>
      <c r="R248" s="9">
        <v>38478</v>
      </c>
      <c r="S248" s="7" t="s">
        <v>255</v>
      </c>
      <c r="T248" s="7" t="s">
        <v>136</v>
      </c>
      <c r="U248" s="7" t="s">
        <v>1152</v>
      </c>
      <c r="V248" s="8" t="s">
        <v>1153</v>
      </c>
      <c r="W248" s="7" t="s">
        <v>139</v>
      </c>
      <c r="X248" s="7" t="s">
        <v>140</v>
      </c>
      <c r="Y248" s="7" t="s">
        <v>167</v>
      </c>
      <c r="Z248" s="7" t="s">
        <v>142</v>
      </c>
      <c r="AB248" s="7">
        <v>3</v>
      </c>
      <c r="AC248" s="7">
        <v>3</v>
      </c>
      <c r="AD248" s="7">
        <v>3</v>
      </c>
      <c r="AE248" s="7" t="s">
        <v>143</v>
      </c>
      <c r="AF248" s="7">
        <v>0</v>
      </c>
      <c r="AG248" s="7" t="s">
        <v>145</v>
      </c>
      <c r="AH248" s="7">
        <v>0</v>
      </c>
      <c r="AI248" s="7" t="s">
        <v>145</v>
      </c>
      <c r="AJ248" s="7">
        <v>3152</v>
      </c>
      <c r="AK248" s="7" t="s">
        <v>267</v>
      </c>
      <c r="AL248" s="7">
        <v>0</v>
      </c>
      <c r="AM248" s="7" t="s">
        <v>145</v>
      </c>
      <c r="AN248" s="7">
        <v>0</v>
      </c>
      <c r="AO248" s="7" t="s">
        <v>145</v>
      </c>
      <c r="AP248" s="7">
        <v>0</v>
      </c>
      <c r="AQ248" s="7" t="s">
        <v>145</v>
      </c>
      <c r="AR248" s="7">
        <v>0</v>
      </c>
      <c r="AS248" s="7" t="s">
        <v>145</v>
      </c>
      <c r="AU248" s="7">
        <v>0</v>
      </c>
      <c r="AV248" s="7" t="s">
        <v>186</v>
      </c>
      <c r="AW248" s="7">
        <v>0</v>
      </c>
      <c r="AX248" s="7" t="s">
        <v>187</v>
      </c>
      <c r="AY248" s="7">
        <v>127326</v>
      </c>
      <c r="AZ248" s="7" t="s">
        <v>188</v>
      </c>
      <c r="BA248" s="7">
        <v>201</v>
      </c>
      <c r="BB248" s="7" t="s">
        <v>149</v>
      </c>
      <c r="BC248" s="7">
        <v>181</v>
      </c>
      <c r="BD248" s="7" t="s">
        <v>149</v>
      </c>
      <c r="BE248" s="7">
        <v>46</v>
      </c>
      <c r="BF248" s="7" t="s">
        <v>213</v>
      </c>
      <c r="BG248" s="7" t="s">
        <v>214</v>
      </c>
      <c r="BH248" s="7">
        <v>69</v>
      </c>
      <c r="BI248" s="7" t="s">
        <v>190</v>
      </c>
      <c r="BJ248" s="7">
        <v>80</v>
      </c>
      <c r="BK248" s="7">
        <v>417</v>
      </c>
      <c r="BL248" s="7" t="s">
        <v>301</v>
      </c>
      <c r="BM248" s="7">
        <v>212</v>
      </c>
      <c r="BN248" s="7" t="s">
        <v>244</v>
      </c>
      <c r="BO248" s="7">
        <v>200</v>
      </c>
      <c r="BP248" s="7" t="s">
        <v>152</v>
      </c>
      <c r="BQ248" s="7" t="s">
        <v>1154</v>
      </c>
      <c r="BR248" s="7">
        <v>0</v>
      </c>
      <c r="BS248" s="7">
        <v>0</v>
      </c>
      <c r="BT248" s="7">
        <v>0</v>
      </c>
      <c r="BU248" s="7" t="s">
        <v>148</v>
      </c>
      <c r="BV248" s="7">
        <v>0</v>
      </c>
      <c r="BW248" s="7" t="s">
        <v>148</v>
      </c>
      <c r="BX248" s="7">
        <v>0</v>
      </c>
      <c r="BY248" s="7" t="s">
        <v>148</v>
      </c>
      <c r="BZ248" s="7">
        <v>2060</v>
      </c>
      <c r="CA248" s="7" t="s">
        <v>247</v>
      </c>
      <c r="CC248" s="7" t="s">
        <v>156</v>
      </c>
      <c r="CD248" s="7" t="s">
        <v>156</v>
      </c>
      <c r="CE248" s="7" t="s">
        <v>175</v>
      </c>
      <c r="CF248" s="7" t="s">
        <v>127</v>
      </c>
      <c r="CG248" s="7" t="s">
        <v>158</v>
      </c>
      <c r="CH248" s="7" t="s">
        <v>177</v>
      </c>
      <c r="CI248" s="7" t="s">
        <v>194</v>
      </c>
      <c r="CJ248" s="7" t="s">
        <v>127</v>
      </c>
      <c r="CK248" s="7" t="s">
        <v>127</v>
      </c>
    </row>
    <row r="249" spans="1:90" ht="13" x14ac:dyDescent="0.15">
      <c r="A249" s="6">
        <v>44961.70265658565</v>
      </c>
      <c r="B249" s="7" t="s">
        <v>248</v>
      </c>
      <c r="C249" s="7" t="s">
        <v>1364</v>
      </c>
      <c r="D249" s="7" t="s">
        <v>126</v>
      </c>
      <c r="E249" s="7" t="s">
        <v>127</v>
      </c>
      <c r="F249" s="7" t="s">
        <v>127</v>
      </c>
      <c r="G249" s="7">
        <v>1</v>
      </c>
      <c r="H249" s="7" t="s">
        <v>128</v>
      </c>
      <c r="I249" s="7" t="s">
        <v>129</v>
      </c>
      <c r="J249" s="7" t="s">
        <v>131</v>
      </c>
      <c r="K249" s="7" t="s">
        <v>130</v>
      </c>
      <c r="L249" s="7" t="s">
        <v>1365</v>
      </c>
      <c r="M249" s="7">
        <v>2023010262</v>
      </c>
      <c r="N249" s="7" t="s">
        <v>1366</v>
      </c>
      <c r="O249" s="7">
        <v>11977823231</v>
      </c>
      <c r="P249" s="7">
        <v>542753893</v>
      </c>
      <c r="Q249" s="7">
        <v>42781321826</v>
      </c>
      <c r="R249" s="9">
        <v>38472</v>
      </c>
      <c r="S249" s="7" t="s">
        <v>255</v>
      </c>
      <c r="T249" s="7" t="s">
        <v>136</v>
      </c>
      <c r="U249" s="7" t="s">
        <v>1367</v>
      </c>
      <c r="V249" s="8" t="s">
        <v>1368</v>
      </c>
      <c r="W249" s="7" t="s">
        <v>139</v>
      </c>
      <c r="X249" s="7" t="s">
        <v>140</v>
      </c>
      <c r="Y249" s="7" t="s">
        <v>167</v>
      </c>
      <c r="Z249" s="7" t="s">
        <v>142</v>
      </c>
      <c r="AB249" s="7">
        <v>3</v>
      </c>
      <c r="AC249" s="7">
        <v>3</v>
      </c>
      <c r="AE249" s="7" t="s">
        <v>222</v>
      </c>
      <c r="AF249" s="7">
        <v>0</v>
      </c>
      <c r="AG249" s="7" t="s">
        <v>145</v>
      </c>
      <c r="AH249" s="7">
        <v>0</v>
      </c>
      <c r="AI249" s="7" t="s">
        <v>145</v>
      </c>
      <c r="AJ249" s="7">
        <v>1500</v>
      </c>
      <c r="AK249" s="7" t="s">
        <v>223</v>
      </c>
      <c r="AL249" s="7">
        <v>0</v>
      </c>
      <c r="AM249" s="7" t="s">
        <v>145</v>
      </c>
      <c r="AN249" s="7">
        <v>0</v>
      </c>
      <c r="AO249" s="7" t="s">
        <v>145</v>
      </c>
      <c r="AP249" s="7">
        <v>1995</v>
      </c>
      <c r="AQ249" s="7" t="s">
        <v>210</v>
      </c>
      <c r="AR249" s="7">
        <v>0</v>
      </c>
      <c r="AS249" s="7" t="s">
        <v>145</v>
      </c>
      <c r="AU249" s="7">
        <v>0</v>
      </c>
      <c r="AV249" s="7" t="s">
        <v>186</v>
      </c>
      <c r="AW249" s="7">
        <v>0</v>
      </c>
      <c r="AX249" s="7" t="s">
        <v>375</v>
      </c>
      <c r="AY249" s="7">
        <v>0</v>
      </c>
      <c r="AZ249" s="7" t="s">
        <v>188</v>
      </c>
      <c r="BA249" s="7">
        <v>66</v>
      </c>
      <c r="BB249" s="7" t="s">
        <v>149</v>
      </c>
      <c r="BC249" s="7">
        <v>260</v>
      </c>
      <c r="BD249" s="7" t="s">
        <v>149</v>
      </c>
      <c r="BE249" s="7">
        <v>0</v>
      </c>
      <c r="BF249" s="7" t="s">
        <v>148</v>
      </c>
      <c r="BG249" s="7" t="s">
        <v>214</v>
      </c>
      <c r="BH249" s="7">
        <v>107</v>
      </c>
      <c r="BI249" s="7" t="s">
        <v>190</v>
      </c>
      <c r="BJ249" s="7">
        <v>400</v>
      </c>
      <c r="BK249" s="7">
        <v>70</v>
      </c>
      <c r="BL249" s="7" t="s">
        <v>525</v>
      </c>
      <c r="BM249" s="7">
        <v>500</v>
      </c>
      <c r="BN249" s="7" t="s">
        <v>225</v>
      </c>
      <c r="BO249" s="7">
        <v>50</v>
      </c>
      <c r="BP249" s="7" t="s">
        <v>152</v>
      </c>
      <c r="BQ249" s="7" t="s">
        <v>1369</v>
      </c>
      <c r="BR249" s="7">
        <v>0</v>
      </c>
      <c r="BS249" s="7">
        <v>0</v>
      </c>
      <c r="BT249" s="7">
        <v>0</v>
      </c>
      <c r="BU249" s="7" t="s">
        <v>148</v>
      </c>
      <c r="BV249" s="7">
        <v>0</v>
      </c>
      <c r="BW249" s="7" t="s">
        <v>148</v>
      </c>
      <c r="BX249" s="7">
        <v>0</v>
      </c>
      <c r="BY249" s="7" t="s">
        <v>148</v>
      </c>
      <c r="BZ249" s="7">
        <v>144900</v>
      </c>
      <c r="CA249" s="7" t="s">
        <v>247</v>
      </c>
      <c r="CB249" s="7" t="s">
        <v>1370</v>
      </c>
      <c r="CC249" s="7" t="s">
        <v>236</v>
      </c>
      <c r="CD249" s="7" t="s">
        <v>379</v>
      </c>
      <c r="CE249" s="7" t="s">
        <v>157</v>
      </c>
      <c r="CF249" s="7" t="s">
        <v>418</v>
      </c>
      <c r="CG249" s="7" t="s">
        <v>158</v>
      </c>
      <c r="CH249" s="7" t="s">
        <v>177</v>
      </c>
      <c r="CI249" s="7" t="s">
        <v>260</v>
      </c>
      <c r="CJ249" s="7" t="s">
        <v>127</v>
      </c>
      <c r="CK249" s="7" t="s">
        <v>127</v>
      </c>
      <c r="CL249" s="7" t="s">
        <v>1371</v>
      </c>
    </row>
    <row r="250" spans="1:90" ht="13" x14ac:dyDescent="0.15">
      <c r="A250" s="6">
        <v>44961.704115590277</v>
      </c>
      <c r="B250" s="7" t="s">
        <v>462</v>
      </c>
      <c r="C250" s="7" t="s">
        <v>2259</v>
      </c>
      <c r="D250" s="7" t="s">
        <v>126</v>
      </c>
      <c r="E250" s="7" t="s">
        <v>127</v>
      </c>
      <c r="F250" s="7" t="s">
        <v>127</v>
      </c>
      <c r="G250" s="7">
        <v>1</v>
      </c>
      <c r="H250" s="7">
        <v>1</v>
      </c>
      <c r="I250" s="7" t="s">
        <v>129</v>
      </c>
      <c r="J250" s="7" t="s">
        <v>131</v>
      </c>
      <c r="K250" s="7" t="s">
        <v>130</v>
      </c>
      <c r="L250" s="7" t="s">
        <v>2260</v>
      </c>
      <c r="M250" s="7">
        <v>2023010486</v>
      </c>
      <c r="N250" s="7" t="s">
        <v>2261</v>
      </c>
      <c r="O250" s="7">
        <v>11943765986</v>
      </c>
      <c r="P250" s="7">
        <v>573913535</v>
      </c>
      <c r="Q250" s="7">
        <v>57668052844</v>
      </c>
      <c r="R250" s="9">
        <v>38775</v>
      </c>
      <c r="S250" s="7" t="s">
        <v>255</v>
      </c>
      <c r="T250" s="7" t="s">
        <v>136</v>
      </c>
      <c r="U250" s="7" t="s">
        <v>2262</v>
      </c>
      <c r="V250" s="8" t="s">
        <v>2263</v>
      </c>
      <c r="W250" s="7" t="s">
        <v>139</v>
      </c>
      <c r="X250" s="7" t="s">
        <v>140</v>
      </c>
      <c r="Y250" s="7" t="s">
        <v>167</v>
      </c>
      <c r="Z250" s="7" t="s">
        <v>142</v>
      </c>
      <c r="AB250" s="7">
        <v>4</v>
      </c>
      <c r="AC250" s="7">
        <v>4</v>
      </c>
      <c r="AD250" s="7">
        <v>0</v>
      </c>
      <c r="AE250" s="7" t="s">
        <v>143</v>
      </c>
      <c r="AF250" s="7">
        <v>700</v>
      </c>
      <c r="AG250" s="7" t="s">
        <v>267</v>
      </c>
      <c r="AH250" s="7">
        <v>1704</v>
      </c>
      <c r="AI250" s="7" t="s">
        <v>144</v>
      </c>
      <c r="AJ250" s="7">
        <v>2512</v>
      </c>
      <c r="AK250" s="7" t="s">
        <v>144</v>
      </c>
      <c r="AL250" s="7">
        <v>0</v>
      </c>
      <c r="AM250" s="7" t="s">
        <v>145</v>
      </c>
      <c r="AN250" s="7">
        <v>0</v>
      </c>
      <c r="AO250" s="7" t="s">
        <v>145</v>
      </c>
      <c r="AP250" s="7">
        <v>0</v>
      </c>
      <c r="AQ250" s="7" t="s">
        <v>145</v>
      </c>
      <c r="AR250" s="7">
        <v>0</v>
      </c>
      <c r="AS250" s="7" t="s">
        <v>145</v>
      </c>
      <c r="AU250" s="7">
        <v>0</v>
      </c>
      <c r="AV250" s="7" t="s">
        <v>186</v>
      </c>
      <c r="AW250" s="7">
        <v>0</v>
      </c>
      <c r="AX250" s="7" t="s">
        <v>187</v>
      </c>
      <c r="AY250" s="7">
        <v>250</v>
      </c>
      <c r="AZ250" s="7" t="s">
        <v>154</v>
      </c>
      <c r="BA250" s="7">
        <v>400</v>
      </c>
      <c r="BB250" s="7" t="s">
        <v>169</v>
      </c>
      <c r="BC250" s="7">
        <v>100</v>
      </c>
      <c r="BD250" s="7" t="s">
        <v>149</v>
      </c>
      <c r="BE250" s="7">
        <v>82</v>
      </c>
      <c r="BF250" s="7" t="s">
        <v>712</v>
      </c>
      <c r="BG250" s="7" t="s">
        <v>151</v>
      </c>
      <c r="BH250" s="7">
        <v>0</v>
      </c>
      <c r="BI250" s="7" t="s">
        <v>148</v>
      </c>
      <c r="BJ250" s="7">
        <v>500</v>
      </c>
      <c r="BK250" s="7">
        <v>0</v>
      </c>
      <c r="BL250" s="7" t="s">
        <v>148</v>
      </c>
      <c r="BM250" s="7">
        <v>0</v>
      </c>
      <c r="BN250" s="7" t="s">
        <v>148</v>
      </c>
      <c r="BO250" s="7">
        <v>0</v>
      </c>
      <c r="BP250" s="7" t="s">
        <v>148</v>
      </c>
      <c r="BR250" s="7">
        <v>0</v>
      </c>
      <c r="BS250" s="7">
        <v>0</v>
      </c>
      <c r="BT250" s="7">
        <v>0</v>
      </c>
      <c r="BU250" s="7" t="s">
        <v>148</v>
      </c>
      <c r="BV250" s="7">
        <v>0</v>
      </c>
      <c r="BW250" s="7" t="s">
        <v>148</v>
      </c>
      <c r="BX250" s="7">
        <v>36</v>
      </c>
      <c r="BY250" s="7" t="s">
        <v>148</v>
      </c>
      <c r="BZ250" s="7">
        <v>0</v>
      </c>
      <c r="CA250" s="7" t="s">
        <v>148</v>
      </c>
      <c r="CC250" s="7" t="s">
        <v>156</v>
      </c>
      <c r="CD250" s="7" t="s">
        <v>379</v>
      </c>
      <c r="CE250" s="7" t="s">
        <v>157</v>
      </c>
      <c r="CF250" s="7" t="s">
        <v>418</v>
      </c>
      <c r="CG250" s="7" t="s">
        <v>158</v>
      </c>
      <c r="CH250" s="7" t="s">
        <v>177</v>
      </c>
      <c r="CI250" s="7" t="s">
        <v>177</v>
      </c>
      <c r="CJ250" s="7" t="s">
        <v>126</v>
      </c>
      <c r="CK250" s="7" t="s">
        <v>126</v>
      </c>
    </row>
    <row r="251" spans="1:90" ht="13" x14ac:dyDescent="0.15">
      <c r="A251" s="6">
        <v>44961.705430567134</v>
      </c>
      <c r="B251" s="7" t="s">
        <v>496</v>
      </c>
      <c r="C251" s="7" t="s">
        <v>497</v>
      </c>
      <c r="D251" s="7" t="s">
        <v>126</v>
      </c>
      <c r="E251" s="7" t="s">
        <v>127</v>
      </c>
      <c r="F251" s="7" t="s">
        <v>127</v>
      </c>
      <c r="G251" s="7" t="s">
        <v>128</v>
      </c>
      <c r="H251" s="7" t="s">
        <v>128</v>
      </c>
      <c r="I251" s="7" t="s">
        <v>129</v>
      </c>
      <c r="J251" s="7" t="s">
        <v>130</v>
      </c>
      <c r="K251" s="7" t="s">
        <v>131</v>
      </c>
      <c r="L251" s="7" t="s">
        <v>498</v>
      </c>
      <c r="M251" s="7">
        <v>2023010065</v>
      </c>
      <c r="N251" s="7" t="s">
        <v>499</v>
      </c>
      <c r="O251" s="7">
        <v>11959166276</v>
      </c>
      <c r="P251" s="7">
        <v>575893928</v>
      </c>
      <c r="Q251" s="7">
        <v>53833878894</v>
      </c>
      <c r="R251" s="9">
        <v>38746</v>
      </c>
      <c r="S251" s="7" t="s">
        <v>255</v>
      </c>
      <c r="T251" s="7" t="s">
        <v>136</v>
      </c>
      <c r="U251" s="7" t="s">
        <v>500</v>
      </c>
      <c r="V251" s="8" t="s">
        <v>501</v>
      </c>
      <c r="W251" s="7" t="s">
        <v>502</v>
      </c>
      <c r="X251" s="7" t="s">
        <v>140</v>
      </c>
      <c r="Y251" s="7" t="s">
        <v>167</v>
      </c>
      <c r="Z251" s="7" t="s">
        <v>142</v>
      </c>
      <c r="AB251" s="7">
        <v>3</v>
      </c>
      <c r="AC251" s="7">
        <v>3</v>
      </c>
      <c r="AE251" s="7" t="s">
        <v>143</v>
      </c>
      <c r="AF251" s="7">
        <v>0</v>
      </c>
      <c r="AG251" s="7" t="s">
        <v>145</v>
      </c>
      <c r="AH251" s="7">
        <v>0</v>
      </c>
      <c r="AI251" s="7" t="s">
        <v>145</v>
      </c>
      <c r="AJ251" s="7">
        <v>1618</v>
      </c>
      <c r="AK251" s="7" t="s">
        <v>144</v>
      </c>
      <c r="AL251" s="7">
        <v>0</v>
      </c>
      <c r="AM251" s="7" t="s">
        <v>145</v>
      </c>
      <c r="AN251" s="7">
        <v>0</v>
      </c>
      <c r="AO251" s="7" t="s">
        <v>145</v>
      </c>
      <c r="AP251" s="7">
        <v>0</v>
      </c>
      <c r="AQ251" s="7" t="s">
        <v>145</v>
      </c>
      <c r="AR251" s="7">
        <v>600</v>
      </c>
      <c r="AS251" s="7" t="s">
        <v>224</v>
      </c>
      <c r="AU251" s="7">
        <v>0</v>
      </c>
      <c r="AV251" s="7" t="s">
        <v>328</v>
      </c>
      <c r="AW251" s="7">
        <v>481</v>
      </c>
      <c r="AX251" s="7" t="s">
        <v>375</v>
      </c>
      <c r="AY251" s="7">
        <v>292</v>
      </c>
      <c r="AZ251" s="7" t="s">
        <v>188</v>
      </c>
      <c r="BA251" s="7">
        <v>87</v>
      </c>
      <c r="BB251" s="7" t="s">
        <v>149</v>
      </c>
      <c r="BC251" s="7">
        <v>153</v>
      </c>
      <c r="BD251" s="7" t="s">
        <v>149</v>
      </c>
      <c r="BE251" s="7">
        <v>27</v>
      </c>
      <c r="BF251" s="7" t="s">
        <v>189</v>
      </c>
      <c r="BG251" s="7" t="s">
        <v>214</v>
      </c>
      <c r="BH251" s="7">
        <v>65</v>
      </c>
      <c r="BI251" s="7" t="s">
        <v>190</v>
      </c>
      <c r="BJ251" s="7">
        <v>106</v>
      </c>
      <c r="BK251" s="7">
        <v>0</v>
      </c>
      <c r="BL251" s="7" t="s">
        <v>148</v>
      </c>
      <c r="BM251" s="7">
        <v>0</v>
      </c>
      <c r="BN251" s="7" t="s">
        <v>148</v>
      </c>
      <c r="BO251" s="7">
        <v>69</v>
      </c>
      <c r="BP251" s="7" t="s">
        <v>152</v>
      </c>
      <c r="BQ251" s="7" t="s">
        <v>503</v>
      </c>
      <c r="BR251" s="7">
        <v>0</v>
      </c>
      <c r="BS251" s="7">
        <v>0</v>
      </c>
      <c r="BT251" s="7">
        <v>0</v>
      </c>
      <c r="BU251" s="7" t="s">
        <v>148</v>
      </c>
      <c r="BV251" s="7">
        <v>0</v>
      </c>
      <c r="BW251" s="7" t="s">
        <v>247</v>
      </c>
      <c r="BX251" s="7">
        <v>0</v>
      </c>
      <c r="BY251" s="7" t="s">
        <v>247</v>
      </c>
      <c r="BZ251" s="7">
        <v>0</v>
      </c>
      <c r="CA251" s="7" t="s">
        <v>148</v>
      </c>
      <c r="CC251" s="7" t="s">
        <v>156</v>
      </c>
      <c r="CD251" s="7" t="s">
        <v>156</v>
      </c>
      <c r="CE251" s="7" t="s">
        <v>157</v>
      </c>
      <c r="CG251" s="7" t="s">
        <v>158</v>
      </c>
      <c r="CH251" s="7" t="s">
        <v>203</v>
      </c>
      <c r="CI251" s="7" t="s">
        <v>177</v>
      </c>
      <c r="CJ251" s="7" t="s">
        <v>127</v>
      </c>
      <c r="CK251" s="7" t="s">
        <v>127</v>
      </c>
    </row>
    <row r="252" spans="1:90" ht="13" x14ac:dyDescent="0.15">
      <c r="A252" s="6">
        <v>44961.706848495371</v>
      </c>
      <c r="B252" s="7" t="s">
        <v>330</v>
      </c>
      <c r="C252" s="7" t="s">
        <v>410</v>
      </c>
      <c r="D252" s="7" t="s">
        <v>126</v>
      </c>
      <c r="E252" s="7" t="s">
        <v>127</v>
      </c>
      <c r="F252" s="7" t="s">
        <v>127</v>
      </c>
      <c r="G252" s="7">
        <v>1</v>
      </c>
      <c r="H252" s="7">
        <v>2</v>
      </c>
      <c r="I252" s="7" t="s">
        <v>129</v>
      </c>
      <c r="J252" s="7" t="s">
        <v>131</v>
      </c>
      <c r="K252" s="7" t="s">
        <v>130</v>
      </c>
      <c r="L252" s="7" t="s">
        <v>411</v>
      </c>
      <c r="M252" s="7">
        <v>2023010046</v>
      </c>
      <c r="N252" s="7" t="s">
        <v>412</v>
      </c>
      <c r="O252" s="7">
        <v>11947064338</v>
      </c>
      <c r="P252" s="7">
        <v>547066843</v>
      </c>
      <c r="Q252" s="7">
        <v>52799088864</v>
      </c>
      <c r="R252" s="9">
        <v>38141</v>
      </c>
      <c r="S252" s="7" t="s">
        <v>164</v>
      </c>
      <c r="T252" s="7" t="s">
        <v>136</v>
      </c>
      <c r="U252" s="7" t="s">
        <v>413</v>
      </c>
      <c r="V252" s="8" t="s">
        <v>414</v>
      </c>
      <c r="W252" s="7" t="s">
        <v>139</v>
      </c>
      <c r="X252" s="7" t="s">
        <v>140</v>
      </c>
      <c r="Y252" s="7" t="s">
        <v>167</v>
      </c>
      <c r="Z252" s="7" t="s">
        <v>142</v>
      </c>
      <c r="AB252" s="7">
        <v>4</v>
      </c>
      <c r="AC252" s="7">
        <v>4</v>
      </c>
      <c r="AE252" s="7" t="s">
        <v>222</v>
      </c>
      <c r="AF252" s="7">
        <v>0</v>
      </c>
      <c r="AG252" s="7" t="s">
        <v>145</v>
      </c>
      <c r="AH252" s="7">
        <v>0</v>
      </c>
      <c r="AI252" s="7" t="s">
        <v>145</v>
      </c>
      <c r="AJ252" s="7">
        <v>0</v>
      </c>
      <c r="AK252" s="7" t="s">
        <v>145</v>
      </c>
      <c r="AL252" s="7">
        <v>0</v>
      </c>
      <c r="AM252" s="7" t="s">
        <v>145</v>
      </c>
      <c r="AN252" s="7">
        <v>0</v>
      </c>
      <c r="AO252" s="7" t="s">
        <v>145</v>
      </c>
      <c r="AP252" s="7">
        <v>1300</v>
      </c>
      <c r="AQ252" s="7" t="s">
        <v>234</v>
      </c>
      <c r="AR252" s="7">
        <v>0</v>
      </c>
      <c r="AS252" s="7" t="s">
        <v>145</v>
      </c>
      <c r="AT252" s="7" t="s">
        <v>415</v>
      </c>
      <c r="AU252" s="7">
        <v>1</v>
      </c>
      <c r="AV252" s="7" t="s">
        <v>186</v>
      </c>
      <c r="AW252" s="7">
        <v>0</v>
      </c>
      <c r="AX252" s="7" t="s">
        <v>187</v>
      </c>
      <c r="AY252" s="7">
        <v>0</v>
      </c>
      <c r="AZ252" s="7" t="s">
        <v>148</v>
      </c>
      <c r="BA252" s="7">
        <v>135</v>
      </c>
      <c r="BB252" s="7" t="s">
        <v>149</v>
      </c>
      <c r="BC252" s="7">
        <v>230</v>
      </c>
      <c r="BD252" s="7" t="s">
        <v>149</v>
      </c>
      <c r="BE252" s="7">
        <v>181</v>
      </c>
      <c r="BF252" s="7" t="s">
        <v>213</v>
      </c>
      <c r="BG252" s="7" t="s">
        <v>214</v>
      </c>
      <c r="BH252" s="7">
        <v>202</v>
      </c>
      <c r="BI252" s="7" t="s">
        <v>190</v>
      </c>
      <c r="BJ252" s="7">
        <v>0</v>
      </c>
      <c r="BK252" s="7">
        <v>0</v>
      </c>
      <c r="BL252" s="7" t="s">
        <v>148</v>
      </c>
      <c r="BM252" s="7">
        <v>0</v>
      </c>
      <c r="BN252" s="7" t="s">
        <v>148</v>
      </c>
      <c r="BO252" s="7">
        <v>110</v>
      </c>
      <c r="BP252" s="7" t="s">
        <v>152</v>
      </c>
      <c r="BQ252" s="7" t="s">
        <v>294</v>
      </c>
      <c r="BR252" s="7">
        <v>0</v>
      </c>
      <c r="BS252" s="7">
        <v>0</v>
      </c>
      <c r="BT252" s="7">
        <v>0</v>
      </c>
      <c r="BU252" s="7" t="s">
        <v>148</v>
      </c>
      <c r="BV252" s="7">
        <v>0</v>
      </c>
      <c r="BW252" s="7" t="s">
        <v>148</v>
      </c>
      <c r="BX252" s="7">
        <v>0</v>
      </c>
      <c r="BY252" s="7" t="s">
        <v>148</v>
      </c>
      <c r="BZ252" s="7">
        <v>0</v>
      </c>
      <c r="CA252" s="7" t="s">
        <v>148</v>
      </c>
      <c r="CB252" s="7" t="s">
        <v>416</v>
      </c>
      <c r="CC252" s="7" t="s">
        <v>379</v>
      </c>
      <c r="CD252" s="7" t="s">
        <v>417</v>
      </c>
      <c r="CE252" s="7" t="s">
        <v>175</v>
      </c>
      <c r="CF252" s="7" t="s">
        <v>418</v>
      </c>
      <c r="CG252" s="7" t="s">
        <v>158</v>
      </c>
      <c r="CH252" s="7" t="s">
        <v>194</v>
      </c>
      <c r="CI252" s="7" t="s">
        <v>203</v>
      </c>
      <c r="CJ252" s="7" t="s">
        <v>127</v>
      </c>
      <c r="CK252" s="7" t="s">
        <v>127</v>
      </c>
    </row>
    <row r="253" spans="1:90" ht="13" x14ac:dyDescent="0.15">
      <c r="A253" s="6">
        <v>44961.709210057874</v>
      </c>
      <c r="B253" s="7" t="s">
        <v>345</v>
      </c>
      <c r="C253" s="7" t="s">
        <v>1212</v>
      </c>
      <c r="D253" s="7" t="s">
        <v>126</v>
      </c>
      <c r="E253" s="7" t="s">
        <v>127</v>
      </c>
      <c r="F253" s="7" t="s">
        <v>127</v>
      </c>
      <c r="G253" s="7">
        <v>1</v>
      </c>
      <c r="H253" s="7" t="s">
        <v>128</v>
      </c>
      <c r="I253" s="7" t="s">
        <v>129</v>
      </c>
      <c r="J253" s="7" t="s">
        <v>131</v>
      </c>
      <c r="K253" s="7" t="s">
        <v>130</v>
      </c>
      <c r="L253" s="7" t="s">
        <v>1213</v>
      </c>
      <c r="M253" s="7">
        <v>2023010246</v>
      </c>
      <c r="N253" s="7" t="s">
        <v>1214</v>
      </c>
      <c r="O253" s="7">
        <v>11983075463</v>
      </c>
      <c r="P253" s="7" t="s">
        <v>1215</v>
      </c>
      <c r="Q253" s="7">
        <v>47526953833</v>
      </c>
      <c r="R253" s="9">
        <v>38293</v>
      </c>
      <c r="S253" s="7" t="s">
        <v>255</v>
      </c>
      <c r="T253" s="7" t="s">
        <v>136</v>
      </c>
      <c r="U253" s="7" t="s">
        <v>1216</v>
      </c>
      <c r="V253" s="8" t="s">
        <v>1217</v>
      </c>
      <c r="W253" s="7" t="s">
        <v>139</v>
      </c>
      <c r="X253" s="7" t="s">
        <v>140</v>
      </c>
      <c r="Y253" s="7" t="s">
        <v>167</v>
      </c>
      <c r="Z253" s="7" t="s">
        <v>142</v>
      </c>
      <c r="AA253" s="7" t="s">
        <v>1218</v>
      </c>
      <c r="AB253" s="7">
        <v>5</v>
      </c>
      <c r="AC253" s="7">
        <v>5</v>
      </c>
      <c r="AE253" s="7" t="s">
        <v>222</v>
      </c>
      <c r="AF253" s="7">
        <v>0</v>
      </c>
      <c r="AG253" s="7" t="s">
        <v>145</v>
      </c>
      <c r="AH253" s="7">
        <v>0</v>
      </c>
      <c r="AI253" s="7" t="s">
        <v>145</v>
      </c>
      <c r="AJ253" s="7">
        <v>2400</v>
      </c>
      <c r="AK253" s="7" t="s">
        <v>223</v>
      </c>
      <c r="AL253" s="7">
        <v>0</v>
      </c>
      <c r="AM253" s="7" t="s">
        <v>145</v>
      </c>
      <c r="AN253" s="7">
        <v>0</v>
      </c>
      <c r="AO253" s="7" t="s">
        <v>145</v>
      </c>
      <c r="AP253" s="7">
        <v>2800</v>
      </c>
      <c r="AQ253" s="7" t="s">
        <v>144</v>
      </c>
      <c r="AR253" s="7">
        <v>350</v>
      </c>
      <c r="AS253" s="7" t="s">
        <v>267</v>
      </c>
      <c r="AT253" s="7" t="s">
        <v>1219</v>
      </c>
      <c r="AU253" s="7">
        <v>0</v>
      </c>
      <c r="AV253" s="7" t="s">
        <v>146</v>
      </c>
      <c r="AW253" s="7">
        <v>1900</v>
      </c>
      <c r="AX253" s="7" t="s">
        <v>147</v>
      </c>
      <c r="AY253" s="7">
        <v>0</v>
      </c>
      <c r="AZ253" s="7" t="s">
        <v>148</v>
      </c>
      <c r="BA253" s="7">
        <v>148</v>
      </c>
      <c r="BB253" s="7" t="s">
        <v>149</v>
      </c>
      <c r="BC253" s="7">
        <v>372</v>
      </c>
      <c r="BD253" s="7" t="s">
        <v>149</v>
      </c>
      <c r="BE253" s="7">
        <v>76</v>
      </c>
      <c r="BF253" s="7" t="s">
        <v>189</v>
      </c>
      <c r="BG253" s="7" t="s">
        <v>214</v>
      </c>
      <c r="BH253" s="7">
        <v>209</v>
      </c>
      <c r="BI253" s="7" t="s">
        <v>190</v>
      </c>
      <c r="BJ253" s="7">
        <v>300</v>
      </c>
      <c r="BK253" s="7">
        <v>0</v>
      </c>
      <c r="BL253" s="7" t="s">
        <v>148</v>
      </c>
      <c r="BM253" s="7">
        <v>603</v>
      </c>
      <c r="BN253" s="7" t="s">
        <v>244</v>
      </c>
      <c r="BO253" s="7">
        <v>300</v>
      </c>
      <c r="BP253" s="7" t="s">
        <v>152</v>
      </c>
      <c r="BQ253" s="7" t="s">
        <v>1220</v>
      </c>
      <c r="BR253" s="7">
        <v>1</v>
      </c>
      <c r="BS253" s="7">
        <v>0</v>
      </c>
      <c r="BT253" s="7">
        <v>0</v>
      </c>
      <c r="BU253" s="7" t="s">
        <v>148</v>
      </c>
      <c r="BV253" s="7">
        <v>0</v>
      </c>
      <c r="BW253" s="7" t="s">
        <v>247</v>
      </c>
      <c r="BX253" s="7">
        <v>2512</v>
      </c>
      <c r="BY253" s="7" t="s">
        <v>247</v>
      </c>
      <c r="BZ253" s="7">
        <v>0</v>
      </c>
      <c r="CA253" s="7" t="s">
        <v>148</v>
      </c>
      <c r="CB253" s="7" t="s">
        <v>1221</v>
      </c>
      <c r="CC253" s="7" t="s">
        <v>236</v>
      </c>
      <c r="CD253" s="7" t="s">
        <v>417</v>
      </c>
      <c r="CE253" s="7" t="s">
        <v>175</v>
      </c>
      <c r="CF253" s="7" t="s">
        <v>1222</v>
      </c>
      <c r="CG253" s="7" t="s">
        <v>158</v>
      </c>
      <c r="CH253" s="7" t="s">
        <v>177</v>
      </c>
      <c r="CI253" s="7" t="s">
        <v>203</v>
      </c>
      <c r="CJ253" s="7" t="s">
        <v>127</v>
      </c>
      <c r="CK253" s="7" t="s">
        <v>127</v>
      </c>
      <c r="CL253" s="7" t="s">
        <v>1223</v>
      </c>
    </row>
    <row r="254" spans="1:90" ht="13" x14ac:dyDescent="0.15">
      <c r="A254" s="6">
        <v>44961.710929050925</v>
      </c>
      <c r="B254" s="7" t="s">
        <v>314</v>
      </c>
      <c r="C254" s="7" t="s">
        <v>2942</v>
      </c>
      <c r="D254" s="7" t="s">
        <v>126</v>
      </c>
      <c r="E254" s="7" t="s">
        <v>127</v>
      </c>
      <c r="F254" s="7" t="s">
        <v>127</v>
      </c>
      <c r="G254" s="7" t="s">
        <v>128</v>
      </c>
      <c r="H254" s="7">
        <v>1</v>
      </c>
      <c r="I254" s="7">
        <v>1</v>
      </c>
      <c r="J254" s="7" t="s">
        <v>131</v>
      </c>
      <c r="K254" s="7" t="s">
        <v>130</v>
      </c>
      <c r="L254" s="7" t="s">
        <v>2943</v>
      </c>
      <c r="M254" s="7">
        <v>2023010676</v>
      </c>
      <c r="N254" s="7" t="s">
        <v>2944</v>
      </c>
      <c r="O254" s="7">
        <v>11914782844</v>
      </c>
      <c r="P254" s="7">
        <v>153994289</v>
      </c>
      <c r="Q254" s="8" t="s">
        <v>2945</v>
      </c>
      <c r="R254" s="9">
        <v>23566</v>
      </c>
      <c r="S254" s="7" t="s">
        <v>255</v>
      </c>
      <c r="T254" s="7" t="s">
        <v>136</v>
      </c>
      <c r="U254" s="7" t="s">
        <v>2946</v>
      </c>
      <c r="V254" s="8" t="s">
        <v>2947</v>
      </c>
      <c r="W254" s="7" t="s">
        <v>139</v>
      </c>
      <c r="X254" s="7" t="s">
        <v>140</v>
      </c>
      <c r="Y254" s="7" t="s">
        <v>167</v>
      </c>
      <c r="Z254" s="7" t="s">
        <v>142</v>
      </c>
      <c r="AB254" s="7">
        <v>2</v>
      </c>
      <c r="AC254" s="7">
        <v>2</v>
      </c>
      <c r="AD254" s="7">
        <v>0</v>
      </c>
      <c r="AE254" s="7" t="s">
        <v>143</v>
      </c>
      <c r="AF254" s="7">
        <v>0</v>
      </c>
      <c r="AG254" s="7" t="s">
        <v>145</v>
      </c>
      <c r="AH254" s="7">
        <v>0</v>
      </c>
      <c r="AI254" s="7" t="s">
        <v>145</v>
      </c>
      <c r="AJ254" s="7">
        <v>1212</v>
      </c>
      <c r="AK254" s="7" t="s">
        <v>224</v>
      </c>
      <c r="AL254" s="7">
        <v>0</v>
      </c>
      <c r="AM254" s="7" t="s">
        <v>145</v>
      </c>
      <c r="AN254" s="7">
        <v>0</v>
      </c>
      <c r="AO254" s="7" t="s">
        <v>145</v>
      </c>
      <c r="AP254" s="7">
        <v>500</v>
      </c>
      <c r="AQ254" s="7" t="s">
        <v>145</v>
      </c>
      <c r="AR254" s="7">
        <v>0</v>
      </c>
      <c r="AS254" s="7" t="s">
        <v>145</v>
      </c>
      <c r="AU254" s="7">
        <v>0</v>
      </c>
      <c r="AV254" s="7" t="s">
        <v>328</v>
      </c>
      <c r="AW254" s="7">
        <v>1000</v>
      </c>
      <c r="AX254" s="7" t="s">
        <v>375</v>
      </c>
      <c r="AY254" s="7">
        <v>0</v>
      </c>
      <c r="AZ254" s="7" t="s">
        <v>476</v>
      </c>
      <c r="BA254" s="7">
        <v>98</v>
      </c>
      <c r="BB254" s="7" t="s">
        <v>149</v>
      </c>
      <c r="BC254" s="7">
        <v>120</v>
      </c>
      <c r="BD254" s="7" t="s">
        <v>149</v>
      </c>
      <c r="BE254" s="7">
        <v>180</v>
      </c>
      <c r="BF254" s="7" t="s">
        <v>189</v>
      </c>
      <c r="BG254" s="7" t="s">
        <v>170</v>
      </c>
      <c r="BH254" s="7">
        <v>200</v>
      </c>
      <c r="BI254" s="7" t="s">
        <v>190</v>
      </c>
      <c r="BJ254" s="7">
        <v>200</v>
      </c>
      <c r="BK254" s="7">
        <v>0</v>
      </c>
      <c r="BL254" s="7" t="s">
        <v>148</v>
      </c>
      <c r="BM254" s="7">
        <v>0</v>
      </c>
      <c r="BN254" s="7" t="s">
        <v>148</v>
      </c>
      <c r="BO254" s="7">
        <v>189</v>
      </c>
      <c r="BP254" s="7" t="s">
        <v>152</v>
      </c>
      <c r="BR254" s="7">
        <v>0</v>
      </c>
      <c r="BS254" s="7">
        <v>0</v>
      </c>
      <c r="BT254" s="7">
        <v>0</v>
      </c>
      <c r="BU254" s="7" t="s">
        <v>148</v>
      </c>
      <c r="BV254" s="7">
        <v>0</v>
      </c>
      <c r="BW254" s="7" t="s">
        <v>247</v>
      </c>
      <c r="BX254" s="7">
        <v>0</v>
      </c>
      <c r="BY254" s="7" t="s">
        <v>247</v>
      </c>
      <c r="BZ254" s="7">
        <v>200</v>
      </c>
      <c r="CA254" s="7" t="s">
        <v>478</v>
      </c>
      <c r="CC254" s="7" t="s">
        <v>156</v>
      </c>
      <c r="CD254" s="7" t="s">
        <v>156</v>
      </c>
      <c r="CE254" s="7" t="s">
        <v>175</v>
      </c>
      <c r="CG254" s="7" t="s">
        <v>158</v>
      </c>
      <c r="CH254" s="7" t="s">
        <v>237</v>
      </c>
      <c r="CI254" s="7" t="s">
        <v>177</v>
      </c>
      <c r="CJ254" s="7" t="s">
        <v>127</v>
      </c>
      <c r="CK254" s="7" t="s">
        <v>127</v>
      </c>
    </row>
    <row r="255" spans="1:90" ht="13" x14ac:dyDescent="0.15">
      <c r="A255" s="6">
        <v>44961.712272094912</v>
      </c>
      <c r="B255" s="7" t="s">
        <v>336</v>
      </c>
      <c r="C255" s="7" t="s">
        <v>2001</v>
      </c>
      <c r="D255" s="7" t="s">
        <v>126</v>
      </c>
      <c r="E255" s="7" t="s">
        <v>127</v>
      </c>
      <c r="F255" s="7" t="s">
        <v>127</v>
      </c>
      <c r="G255" s="7" t="s">
        <v>128</v>
      </c>
      <c r="H255" s="7" t="s">
        <v>128</v>
      </c>
      <c r="I255" s="7" t="s">
        <v>129</v>
      </c>
      <c r="J255" s="7" t="s">
        <v>131</v>
      </c>
      <c r="K255" s="7" t="s">
        <v>130</v>
      </c>
      <c r="L255" s="7" t="s">
        <v>2002</v>
      </c>
      <c r="M255" s="7">
        <v>2023010427</v>
      </c>
      <c r="N255" s="7" t="s">
        <v>2003</v>
      </c>
      <c r="O255" s="7">
        <v>11962134171</v>
      </c>
      <c r="P255" s="7">
        <v>554145017</v>
      </c>
      <c r="Q255" s="7">
        <v>44105689819</v>
      </c>
      <c r="R255" s="9">
        <v>38447</v>
      </c>
      <c r="S255" s="7" t="s">
        <v>255</v>
      </c>
      <c r="T255" s="7" t="s">
        <v>136</v>
      </c>
      <c r="U255" s="7" t="s">
        <v>2004</v>
      </c>
      <c r="V255" s="8" t="s">
        <v>2005</v>
      </c>
      <c r="W255" s="7" t="s">
        <v>139</v>
      </c>
      <c r="X255" s="7" t="s">
        <v>140</v>
      </c>
      <c r="Y255" s="7" t="s">
        <v>167</v>
      </c>
      <c r="Z255" s="7" t="s">
        <v>142</v>
      </c>
      <c r="AB255" s="7">
        <v>5</v>
      </c>
      <c r="AC255" s="7">
        <v>5</v>
      </c>
      <c r="AE255" s="7" t="s">
        <v>143</v>
      </c>
      <c r="AF255" s="7">
        <v>556</v>
      </c>
      <c r="AG255" s="7" t="s">
        <v>144</v>
      </c>
      <c r="AH255" s="7">
        <v>0</v>
      </c>
      <c r="AI255" s="7" t="s">
        <v>145</v>
      </c>
      <c r="AJ255" s="7">
        <v>0</v>
      </c>
      <c r="AK255" s="7" t="s">
        <v>145</v>
      </c>
      <c r="AL255" s="7">
        <v>0</v>
      </c>
      <c r="AM255" s="7" t="s">
        <v>145</v>
      </c>
      <c r="AN255" s="7">
        <v>0</v>
      </c>
      <c r="AO255" s="7" t="s">
        <v>145</v>
      </c>
      <c r="AP255" s="7">
        <v>1212</v>
      </c>
      <c r="AQ255" s="7" t="s">
        <v>234</v>
      </c>
      <c r="AR255" s="7">
        <v>0</v>
      </c>
      <c r="AS255" s="7" t="s">
        <v>145</v>
      </c>
      <c r="AU255" s="7">
        <v>0</v>
      </c>
      <c r="AV255" s="7" t="s">
        <v>186</v>
      </c>
      <c r="AW255" s="7">
        <v>0</v>
      </c>
      <c r="AX255" s="7" t="s">
        <v>187</v>
      </c>
      <c r="AY255" s="7">
        <v>0</v>
      </c>
      <c r="AZ255" s="7" t="s">
        <v>188</v>
      </c>
      <c r="BA255" s="7">
        <v>126</v>
      </c>
      <c r="BB255" s="7" t="s">
        <v>149</v>
      </c>
      <c r="BC255" s="7">
        <v>138</v>
      </c>
      <c r="BD255" s="7" t="s">
        <v>149</v>
      </c>
      <c r="BE255" s="7">
        <v>0</v>
      </c>
      <c r="BF255" s="7" t="s">
        <v>148</v>
      </c>
      <c r="BG255" s="7" t="s">
        <v>170</v>
      </c>
      <c r="BH255" s="7">
        <v>121</v>
      </c>
      <c r="BI255" s="7" t="s">
        <v>190</v>
      </c>
      <c r="BJ255" s="7">
        <v>36</v>
      </c>
      <c r="BK255" s="7">
        <v>0</v>
      </c>
      <c r="BL255" s="7" t="s">
        <v>148</v>
      </c>
      <c r="BM255" s="7">
        <v>2</v>
      </c>
      <c r="BN255" s="7" t="s">
        <v>191</v>
      </c>
      <c r="BO255" s="7">
        <v>250</v>
      </c>
      <c r="BP255" s="7" t="s">
        <v>152</v>
      </c>
      <c r="BQ255" s="7" t="s">
        <v>2006</v>
      </c>
      <c r="BR255" s="7">
        <v>0</v>
      </c>
      <c r="BS255" s="7">
        <v>0</v>
      </c>
      <c r="BT255" s="7">
        <v>0</v>
      </c>
      <c r="BU255" s="7" t="s">
        <v>148</v>
      </c>
      <c r="BV255" s="7">
        <v>0</v>
      </c>
      <c r="BW255" s="7" t="s">
        <v>148</v>
      </c>
      <c r="BX255" s="7">
        <v>0</v>
      </c>
      <c r="BY255" s="7" t="s">
        <v>148</v>
      </c>
      <c r="BZ255" s="7">
        <v>1040</v>
      </c>
      <c r="CA255" s="7" t="s">
        <v>247</v>
      </c>
      <c r="CC255" s="7" t="s">
        <v>156</v>
      </c>
      <c r="CD255" s="7" t="s">
        <v>156</v>
      </c>
      <c r="CE255" s="7" t="s">
        <v>157</v>
      </c>
      <c r="CG255" s="7" t="s">
        <v>158</v>
      </c>
      <c r="CH255" s="7" t="s">
        <v>237</v>
      </c>
      <c r="CI255" s="7" t="s">
        <v>194</v>
      </c>
      <c r="CJ255" s="7" t="s">
        <v>126</v>
      </c>
      <c r="CK255" s="7" t="s">
        <v>126</v>
      </c>
    </row>
    <row r="256" spans="1:90" ht="13" x14ac:dyDescent="0.15">
      <c r="A256" s="6">
        <v>44961.719535462966</v>
      </c>
      <c r="B256" s="7" t="s">
        <v>248</v>
      </c>
      <c r="C256" s="7" t="s">
        <v>1224</v>
      </c>
      <c r="D256" s="7" t="s">
        <v>126</v>
      </c>
      <c r="E256" s="7" t="s">
        <v>127</v>
      </c>
      <c r="F256" s="7" t="s">
        <v>127</v>
      </c>
      <c r="G256" s="7" t="s">
        <v>128</v>
      </c>
      <c r="H256" s="7" t="s">
        <v>128</v>
      </c>
      <c r="I256" s="7" t="s">
        <v>129</v>
      </c>
      <c r="J256" s="7" t="s">
        <v>130</v>
      </c>
      <c r="K256" s="7" t="s">
        <v>131</v>
      </c>
      <c r="L256" s="7" t="s">
        <v>1225</v>
      </c>
      <c r="M256" s="7">
        <v>2023010223</v>
      </c>
      <c r="N256" s="7" t="s">
        <v>1226</v>
      </c>
      <c r="O256" s="7">
        <v>11987765045</v>
      </c>
      <c r="P256" s="7">
        <v>528518367</v>
      </c>
      <c r="Q256" s="7">
        <v>53061432884</v>
      </c>
      <c r="R256" s="9">
        <v>38803</v>
      </c>
      <c r="S256" s="7" t="s">
        <v>255</v>
      </c>
      <c r="T256" s="7" t="s">
        <v>136</v>
      </c>
      <c r="U256" s="7" t="s">
        <v>1227</v>
      </c>
      <c r="V256" s="8" t="s">
        <v>1228</v>
      </c>
      <c r="W256" s="7" t="s">
        <v>509</v>
      </c>
      <c r="X256" s="7" t="s">
        <v>140</v>
      </c>
      <c r="Y256" s="7" t="s">
        <v>167</v>
      </c>
      <c r="Z256" s="7" t="s">
        <v>142</v>
      </c>
      <c r="AB256" s="7">
        <v>3</v>
      </c>
      <c r="AC256" s="7">
        <v>2</v>
      </c>
      <c r="AD256" s="7">
        <v>1</v>
      </c>
      <c r="AE256" s="7" t="s">
        <v>143</v>
      </c>
      <c r="AF256" s="7">
        <v>0</v>
      </c>
      <c r="AG256" s="7" t="s">
        <v>145</v>
      </c>
      <c r="AH256" s="7">
        <v>0</v>
      </c>
      <c r="AI256" s="7" t="s">
        <v>145</v>
      </c>
      <c r="AJ256" s="7">
        <v>2751</v>
      </c>
      <c r="AK256" s="7" t="s">
        <v>144</v>
      </c>
      <c r="AL256" s="7">
        <v>1300</v>
      </c>
      <c r="AM256" s="7" t="s">
        <v>267</v>
      </c>
      <c r="AN256" s="7">
        <v>0</v>
      </c>
      <c r="AO256" s="7" t="s">
        <v>145</v>
      </c>
      <c r="AP256" s="7">
        <v>0</v>
      </c>
      <c r="AQ256" s="7" t="s">
        <v>145</v>
      </c>
      <c r="AR256" s="7">
        <v>500</v>
      </c>
      <c r="AS256" s="7" t="s">
        <v>234</v>
      </c>
      <c r="AU256" s="7">
        <v>0</v>
      </c>
      <c r="AV256" s="7" t="s">
        <v>328</v>
      </c>
      <c r="AW256" s="7">
        <v>0</v>
      </c>
      <c r="AX256" s="7" t="s">
        <v>329</v>
      </c>
      <c r="AY256" s="7">
        <v>0</v>
      </c>
      <c r="AZ256" s="7" t="s">
        <v>212</v>
      </c>
      <c r="BA256" s="7">
        <v>99</v>
      </c>
      <c r="BB256" s="7" t="s">
        <v>149</v>
      </c>
      <c r="BC256" s="7">
        <v>215</v>
      </c>
      <c r="BD256" s="7" t="s">
        <v>149</v>
      </c>
      <c r="BE256" s="7">
        <v>56</v>
      </c>
      <c r="BF256" s="7" t="s">
        <v>189</v>
      </c>
      <c r="BG256" s="7" t="s">
        <v>214</v>
      </c>
      <c r="BH256" s="7">
        <v>170</v>
      </c>
      <c r="BI256" s="7" t="s">
        <v>190</v>
      </c>
      <c r="BJ256" s="7">
        <v>100</v>
      </c>
      <c r="BK256" s="7">
        <v>0</v>
      </c>
      <c r="BL256" s="7" t="s">
        <v>148</v>
      </c>
      <c r="BM256" s="7">
        <v>525</v>
      </c>
      <c r="BN256" s="7" t="s">
        <v>191</v>
      </c>
      <c r="BO256" s="7">
        <v>50</v>
      </c>
      <c r="BP256" s="7" t="s">
        <v>152</v>
      </c>
      <c r="BQ256" s="7" t="s">
        <v>983</v>
      </c>
      <c r="BR256" s="7">
        <v>0</v>
      </c>
      <c r="BS256" s="7">
        <v>0</v>
      </c>
      <c r="BT256" s="7">
        <v>0</v>
      </c>
      <c r="BU256" s="7" t="s">
        <v>148</v>
      </c>
      <c r="BV256" s="7">
        <v>0</v>
      </c>
      <c r="BW256" s="7" t="s">
        <v>154</v>
      </c>
      <c r="BX256" s="7">
        <v>0</v>
      </c>
      <c r="BY256" s="7" t="s">
        <v>154</v>
      </c>
      <c r="BZ256" s="7">
        <v>0</v>
      </c>
      <c r="CA256" s="7" t="s">
        <v>148</v>
      </c>
      <c r="CB256" s="7" t="s">
        <v>1229</v>
      </c>
      <c r="CC256" s="7" t="s">
        <v>236</v>
      </c>
      <c r="CD256" s="7" t="s">
        <v>156</v>
      </c>
      <c r="CE256" s="7" t="s">
        <v>157</v>
      </c>
      <c r="CG256" s="7" t="s">
        <v>1230</v>
      </c>
      <c r="CH256" s="7" t="s">
        <v>177</v>
      </c>
      <c r="CI256" s="7" t="s">
        <v>194</v>
      </c>
      <c r="CJ256" s="7" t="s">
        <v>127</v>
      </c>
      <c r="CK256" s="7" t="s">
        <v>127</v>
      </c>
    </row>
    <row r="257" spans="1:89" ht="13" x14ac:dyDescent="0.15">
      <c r="A257" s="6">
        <v>44961.720188287036</v>
      </c>
      <c r="B257" s="7" t="s">
        <v>721</v>
      </c>
      <c r="C257" s="7" t="s">
        <v>1059</v>
      </c>
      <c r="D257" s="7" t="s">
        <v>126</v>
      </c>
      <c r="E257" s="7" t="s">
        <v>127</v>
      </c>
      <c r="F257" s="7" t="s">
        <v>127</v>
      </c>
      <c r="G257" s="7">
        <v>1</v>
      </c>
      <c r="H257" s="7" t="s">
        <v>128</v>
      </c>
      <c r="I257" s="7" t="s">
        <v>129</v>
      </c>
      <c r="J257" s="7" t="s">
        <v>130</v>
      </c>
      <c r="K257" s="7" t="s">
        <v>180</v>
      </c>
      <c r="L257" s="7" t="s">
        <v>1060</v>
      </c>
      <c r="M257" s="7">
        <v>2023010191</v>
      </c>
      <c r="N257" s="7" t="s">
        <v>1061</v>
      </c>
      <c r="O257" s="7">
        <v>11965190755</v>
      </c>
      <c r="P257" s="7" t="s">
        <v>1062</v>
      </c>
      <c r="Q257" s="7">
        <v>24015866878</v>
      </c>
      <c r="R257" s="9">
        <v>38242</v>
      </c>
      <c r="S257" s="7" t="s">
        <v>164</v>
      </c>
      <c r="T257" s="7" t="s">
        <v>136</v>
      </c>
      <c r="U257" s="7" t="s">
        <v>1063</v>
      </c>
      <c r="V257" s="8" t="s">
        <v>1064</v>
      </c>
      <c r="W257" s="7" t="s">
        <v>139</v>
      </c>
      <c r="X257" s="7" t="s">
        <v>140</v>
      </c>
      <c r="Y257" s="7" t="s">
        <v>167</v>
      </c>
      <c r="Z257" s="7" t="s">
        <v>142</v>
      </c>
      <c r="AB257" s="7">
        <v>5</v>
      </c>
      <c r="AC257" s="7">
        <v>5</v>
      </c>
      <c r="AD257" s="7">
        <v>0</v>
      </c>
      <c r="AE257" s="7" t="s">
        <v>222</v>
      </c>
      <c r="AF257" s="7">
        <v>0</v>
      </c>
      <c r="AG257" s="7" t="s">
        <v>145</v>
      </c>
      <c r="AH257" s="7">
        <v>1600</v>
      </c>
      <c r="AI257" s="7" t="s">
        <v>223</v>
      </c>
      <c r="AJ257" s="7">
        <v>1600</v>
      </c>
      <c r="AK257" s="7" t="s">
        <v>223</v>
      </c>
      <c r="AL257" s="7">
        <v>0</v>
      </c>
      <c r="AM257" s="7" t="s">
        <v>145</v>
      </c>
      <c r="AN257" s="7">
        <v>0</v>
      </c>
      <c r="AO257" s="7" t="s">
        <v>145</v>
      </c>
      <c r="AP257" s="7">
        <v>0</v>
      </c>
      <c r="AQ257" s="7" t="s">
        <v>145</v>
      </c>
      <c r="AR257" s="7">
        <v>0</v>
      </c>
      <c r="AS257" s="7" t="s">
        <v>145</v>
      </c>
      <c r="AU257" s="7">
        <v>0</v>
      </c>
      <c r="AV257" s="7" t="s">
        <v>146</v>
      </c>
      <c r="AW257" s="7">
        <v>1400</v>
      </c>
      <c r="AX257" s="7" t="s">
        <v>168</v>
      </c>
      <c r="AY257" s="7">
        <v>0</v>
      </c>
      <c r="AZ257" s="7" t="s">
        <v>148</v>
      </c>
      <c r="BA257" s="7">
        <v>65</v>
      </c>
      <c r="BB257" s="7" t="s">
        <v>149</v>
      </c>
      <c r="BC257" s="7">
        <v>92</v>
      </c>
      <c r="BD257" s="7" t="s">
        <v>149</v>
      </c>
      <c r="BE257" s="7">
        <v>0</v>
      </c>
      <c r="BF257" s="7" t="s">
        <v>148</v>
      </c>
      <c r="BG257" s="7" t="s">
        <v>170</v>
      </c>
      <c r="BH257" s="7">
        <v>95</v>
      </c>
      <c r="BI257" s="7" t="s">
        <v>171</v>
      </c>
      <c r="BJ257" s="7">
        <v>0</v>
      </c>
      <c r="BK257" s="7">
        <v>0</v>
      </c>
      <c r="BL257" s="7" t="s">
        <v>148</v>
      </c>
      <c r="BM257" s="7">
        <v>0</v>
      </c>
      <c r="BN257" s="7" t="s">
        <v>148</v>
      </c>
      <c r="BO257" s="7">
        <v>250</v>
      </c>
      <c r="BP257" s="7" t="s">
        <v>152</v>
      </c>
      <c r="BQ257" s="7" t="s">
        <v>1065</v>
      </c>
      <c r="BR257" s="7">
        <v>0</v>
      </c>
      <c r="BS257" s="7">
        <v>0</v>
      </c>
      <c r="BT257" s="7">
        <v>0</v>
      </c>
      <c r="BU257" s="7" t="s">
        <v>148</v>
      </c>
      <c r="BV257" s="7">
        <v>0</v>
      </c>
      <c r="BW257" s="7" t="s">
        <v>148</v>
      </c>
      <c r="BX257" s="7">
        <v>0</v>
      </c>
      <c r="BY257" s="7" t="s">
        <v>148</v>
      </c>
      <c r="BZ257" s="7">
        <v>0</v>
      </c>
      <c r="CA257" s="7" t="s">
        <v>148</v>
      </c>
      <c r="CC257" s="7" t="s">
        <v>156</v>
      </c>
      <c r="CD257" s="7" t="s">
        <v>156</v>
      </c>
      <c r="CE257" s="7" t="s">
        <v>175</v>
      </c>
      <c r="CG257" s="7" t="s">
        <v>158</v>
      </c>
      <c r="CH257" s="7" t="s">
        <v>227</v>
      </c>
      <c r="CI257" s="7" t="s">
        <v>176</v>
      </c>
      <c r="CJ257" s="7" t="s">
        <v>127</v>
      </c>
      <c r="CK257" s="7" t="s">
        <v>127</v>
      </c>
    </row>
    <row r="258" spans="1:89" ht="13" x14ac:dyDescent="0.15">
      <c r="A258" s="6">
        <v>44961.721201469903</v>
      </c>
      <c r="B258" s="7" t="s">
        <v>124</v>
      </c>
      <c r="C258" s="7" t="s">
        <v>3158</v>
      </c>
      <c r="D258" s="7" t="s">
        <v>126</v>
      </c>
      <c r="E258" s="7" t="s">
        <v>127</v>
      </c>
      <c r="F258" s="7" t="s">
        <v>127</v>
      </c>
      <c r="G258" s="7" t="s">
        <v>128</v>
      </c>
      <c r="H258" s="7" t="s">
        <v>128</v>
      </c>
      <c r="I258" s="7" t="s">
        <v>129</v>
      </c>
      <c r="J258" s="7" t="s">
        <v>130</v>
      </c>
      <c r="K258" s="7" t="s">
        <v>3159</v>
      </c>
      <c r="L258" s="7" t="s">
        <v>3160</v>
      </c>
      <c r="M258" s="7">
        <v>2023010734</v>
      </c>
      <c r="N258" s="7" t="s">
        <v>3161</v>
      </c>
      <c r="O258" s="7">
        <v>11947844894</v>
      </c>
      <c r="P258" s="7">
        <v>604990947</v>
      </c>
      <c r="Q258" s="7">
        <v>53255522870</v>
      </c>
      <c r="R258" s="9">
        <v>38236</v>
      </c>
      <c r="S258" s="7" t="s">
        <v>164</v>
      </c>
      <c r="T258" s="7" t="s">
        <v>136</v>
      </c>
      <c r="U258" s="7" t="s">
        <v>3162</v>
      </c>
      <c r="V258" s="8" t="s">
        <v>3163</v>
      </c>
      <c r="W258" s="7" t="s">
        <v>139</v>
      </c>
      <c r="X258" s="7" t="s">
        <v>140</v>
      </c>
      <c r="Y258" s="7" t="s">
        <v>167</v>
      </c>
      <c r="Z258" s="7" t="s">
        <v>142</v>
      </c>
      <c r="AB258" s="7">
        <v>4</v>
      </c>
      <c r="AC258" s="7">
        <v>4</v>
      </c>
      <c r="AD258" s="7">
        <v>4</v>
      </c>
      <c r="AE258" s="7" t="s">
        <v>222</v>
      </c>
      <c r="AF258" s="7">
        <v>1200</v>
      </c>
      <c r="AG258" s="7" t="s">
        <v>267</v>
      </c>
      <c r="AH258" s="7">
        <v>1500</v>
      </c>
      <c r="AI258" s="7" t="s">
        <v>223</v>
      </c>
      <c r="AJ258" s="7">
        <v>4988</v>
      </c>
      <c r="AK258" s="7" t="s">
        <v>144</v>
      </c>
      <c r="AL258" s="7">
        <v>0</v>
      </c>
      <c r="AM258" s="7" t="s">
        <v>145</v>
      </c>
      <c r="AN258" s="7">
        <v>0</v>
      </c>
      <c r="AO258" s="7" t="s">
        <v>145</v>
      </c>
      <c r="AP258" s="7">
        <v>0</v>
      </c>
      <c r="AQ258" s="7" t="s">
        <v>145</v>
      </c>
      <c r="AR258" s="7">
        <v>0</v>
      </c>
      <c r="AS258" s="7" t="s">
        <v>145</v>
      </c>
      <c r="AU258" s="7">
        <v>0</v>
      </c>
      <c r="AV258" s="7" t="s">
        <v>186</v>
      </c>
      <c r="AW258" s="7">
        <v>512</v>
      </c>
      <c r="AX258" s="7" t="s">
        <v>375</v>
      </c>
      <c r="AY258" s="7">
        <v>659</v>
      </c>
      <c r="AZ258" s="7" t="s">
        <v>188</v>
      </c>
      <c r="BA258" s="7">
        <v>0</v>
      </c>
      <c r="BB258" s="7" t="s">
        <v>149</v>
      </c>
      <c r="BC258" s="7">
        <v>242</v>
      </c>
      <c r="BD258" s="7" t="s">
        <v>149</v>
      </c>
      <c r="BE258" s="7">
        <v>0</v>
      </c>
      <c r="BF258" s="7" t="s">
        <v>148</v>
      </c>
      <c r="BG258" s="7" t="s">
        <v>214</v>
      </c>
      <c r="BH258" s="7">
        <v>79</v>
      </c>
      <c r="BI258" s="7" t="s">
        <v>190</v>
      </c>
      <c r="BJ258" s="7">
        <v>0</v>
      </c>
      <c r="BK258" s="7">
        <v>0</v>
      </c>
      <c r="BL258" s="7" t="s">
        <v>148</v>
      </c>
      <c r="BM258" s="7">
        <v>0</v>
      </c>
      <c r="BN258" s="7" t="s">
        <v>148</v>
      </c>
      <c r="BO258" s="7">
        <v>120</v>
      </c>
      <c r="BP258" s="7" t="s">
        <v>152</v>
      </c>
      <c r="BQ258" s="7" t="s">
        <v>294</v>
      </c>
      <c r="BR258" s="7">
        <v>2</v>
      </c>
      <c r="BS258" s="7">
        <v>0</v>
      </c>
      <c r="BT258" s="7">
        <v>1141</v>
      </c>
      <c r="BU258" s="7" t="s">
        <v>247</v>
      </c>
      <c r="BV258" s="7">
        <v>0</v>
      </c>
      <c r="BW258" s="7" t="s">
        <v>247</v>
      </c>
      <c r="BX258" s="7">
        <v>183</v>
      </c>
      <c r="BY258" s="7" t="s">
        <v>247</v>
      </c>
      <c r="BZ258" s="7">
        <v>178958</v>
      </c>
      <c r="CA258" s="7" t="s">
        <v>247</v>
      </c>
      <c r="CC258" s="7" t="s">
        <v>156</v>
      </c>
      <c r="CD258" s="7" t="s">
        <v>156</v>
      </c>
      <c r="CE258" s="7" t="s">
        <v>175</v>
      </c>
      <c r="CF258" s="7" t="s">
        <v>127</v>
      </c>
      <c r="CG258" s="7" t="s">
        <v>158</v>
      </c>
      <c r="CH258" s="7" t="s">
        <v>260</v>
      </c>
      <c r="CI258" s="7" t="s">
        <v>194</v>
      </c>
      <c r="CJ258" s="7" t="s">
        <v>126</v>
      </c>
      <c r="CK258" s="7" t="s">
        <v>126</v>
      </c>
    </row>
    <row r="259" spans="1:89" ht="13" x14ac:dyDescent="0.15">
      <c r="A259" s="6">
        <v>44961.722585451389</v>
      </c>
      <c r="B259" s="7" t="s">
        <v>330</v>
      </c>
      <c r="C259" s="7" t="s">
        <v>831</v>
      </c>
      <c r="D259" s="7" t="s">
        <v>126</v>
      </c>
      <c r="E259" s="7" t="s">
        <v>126</v>
      </c>
      <c r="F259" s="7" t="s">
        <v>832</v>
      </c>
      <c r="G259" s="7">
        <v>6</v>
      </c>
      <c r="H259" s="7" t="s">
        <v>128</v>
      </c>
      <c r="I259" s="7">
        <v>2</v>
      </c>
      <c r="J259" s="7" t="s">
        <v>130</v>
      </c>
      <c r="K259" s="7" t="s">
        <v>306</v>
      </c>
      <c r="L259" s="7" t="s">
        <v>833</v>
      </c>
      <c r="M259" s="7">
        <v>2023010141</v>
      </c>
      <c r="N259" s="7" t="s">
        <v>834</v>
      </c>
      <c r="O259" s="7">
        <v>11961154389</v>
      </c>
      <c r="P259" s="7">
        <v>392203133</v>
      </c>
      <c r="Q259" s="7">
        <v>50267988885</v>
      </c>
      <c r="R259" s="9">
        <v>36924</v>
      </c>
      <c r="S259" s="7" t="s">
        <v>255</v>
      </c>
      <c r="T259" s="7" t="s">
        <v>136</v>
      </c>
      <c r="U259" s="7" t="s">
        <v>835</v>
      </c>
      <c r="V259" s="8" t="s">
        <v>836</v>
      </c>
      <c r="W259" s="7" t="s">
        <v>185</v>
      </c>
      <c r="X259" s="7" t="s">
        <v>140</v>
      </c>
      <c r="Y259" s="7" t="s">
        <v>167</v>
      </c>
      <c r="Z259" s="7" t="s">
        <v>142</v>
      </c>
      <c r="AB259" s="7">
        <v>5</v>
      </c>
      <c r="AC259" s="7">
        <v>5</v>
      </c>
      <c r="AE259" s="7" t="s">
        <v>222</v>
      </c>
      <c r="AF259" s="7">
        <v>0</v>
      </c>
      <c r="AG259" s="7" t="s">
        <v>145</v>
      </c>
      <c r="AH259" s="7">
        <v>2252</v>
      </c>
      <c r="AI259" s="7" t="s">
        <v>144</v>
      </c>
      <c r="AJ259" s="7">
        <v>800</v>
      </c>
      <c r="AK259" s="7" t="s">
        <v>223</v>
      </c>
      <c r="AL259" s="7">
        <v>2000</v>
      </c>
      <c r="AM259" s="7" t="s">
        <v>144</v>
      </c>
      <c r="AN259" s="7">
        <v>0</v>
      </c>
      <c r="AO259" s="7" t="s">
        <v>145</v>
      </c>
      <c r="AP259" s="7">
        <v>0</v>
      </c>
      <c r="AQ259" s="7" t="s">
        <v>145</v>
      </c>
      <c r="AR259" s="7">
        <v>0</v>
      </c>
      <c r="AS259" s="7" t="s">
        <v>145</v>
      </c>
      <c r="AT259" s="7" t="s">
        <v>837</v>
      </c>
      <c r="AU259" s="7">
        <v>1</v>
      </c>
      <c r="AV259" s="7" t="s">
        <v>186</v>
      </c>
      <c r="AW259" s="7">
        <v>0</v>
      </c>
      <c r="AX259" s="7" t="s">
        <v>187</v>
      </c>
      <c r="AY259" s="7">
        <v>0</v>
      </c>
      <c r="AZ259" s="7" t="s">
        <v>148</v>
      </c>
      <c r="BA259" s="7">
        <v>77</v>
      </c>
      <c r="BB259" s="7" t="s">
        <v>149</v>
      </c>
      <c r="BC259" s="7">
        <v>142</v>
      </c>
      <c r="BD259" s="7" t="s">
        <v>149</v>
      </c>
      <c r="BE259" s="7">
        <v>90</v>
      </c>
      <c r="BF259" s="7" t="s">
        <v>213</v>
      </c>
      <c r="BG259" s="7" t="s">
        <v>214</v>
      </c>
      <c r="BH259" s="7">
        <v>183</v>
      </c>
      <c r="BI259" s="7" t="s">
        <v>190</v>
      </c>
      <c r="BJ259" s="7">
        <v>0</v>
      </c>
      <c r="BK259" s="7">
        <v>1535</v>
      </c>
      <c r="BL259" s="7" t="s">
        <v>301</v>
      </c>
      <c r="BM259" s="7">
        <v>0</v>
      </c>
      <c r="BN259" s="7" t="s">
        <v>148</v>
      </c>
      <c r="BO259" s="7">
        <v>400</v>
      </c>
      <c r="BP259" s="7" t="s">
        <v>245</v>
      </c>
      <c r="BQ259" s="7" t="s">
        <v>838</v>
      </c>
      <c r="BR259" s="7">
        <v>0</v>
      </c>
      <c r="BS259" s="7">
        <v>0</v>
      </c>
      <c r="BT259" s="7">
        <v>0</v>
      </c>
      <c r="BU259" s="7" t="s">
        <v>148</v>
      </c>
      <c r="BV259" s="7">
        <v>0</v>
      </c>
      <c r="BW259" s="7" t="s">
        <v>148</v>
      </c>
      <c r="BX259" s="7">
        <v>0</v>
      </c>
      <c r="BY259" s="7" t="s">
        <v>148</v>
      </c>
      <c r="BZ259" s="7">
        <v>0</v>
      </c>
      <c r="CA259" s="7" t="s">
        <v>148</v>
      </c>
      <c r="CC259" s="7" t="s">
        <v>156</v>
      </c>
      <c r="CD259" s="7" t="s">
        <v>156</v>
      </c>
      <c r="CE259" s="7" t="s">
        <v>175</v>
      </c>
      <c r="CF259" s="7" t="s">
        <v>127</v>
      </c>
      <c r="CG259" s="7" t="s">
        <v>158</v>
      </c>
      <c r="CH259" s="7" t="s">
        <v>159</v>
      </c>
      <c r="CI259" s="7" t="s">
        <v>176</v>
      </c>
      <c r="CJ259" s="7" t="s">
        <v>127</v>
      </c>
      <c r="CK259" s="7" t="s">
        <v>126</v>
      </c>
    </row>
    <row r="260" spans="1:89" ht="13" x14ac:dyDescent="0.15">
      <c r="A260" s="6">
        <v>44961.723488229167</v>
      </c>
      <c r="B260" s="7" t="s">
        <v>345</v>
      </c>
      <c r="C260" s="7" t="s">
        <v>1030</v>
      </c>
      <c r="D260" s="7" t="s">
        <v>126</v>
      </c>
      <c r="E260" s="7" t="s">
        <v>127</v>
      </c>
      <c r="F260" s="7" t="s">
        <v>127</v>
      </c>
      <c r="G260" s="7">
        <v>1</v>
      </c>
      <c r="H260" s="7" t="s">
        <v>128</v>
      </c>
      <c r="I260" s="7" t="s">
        <v>129</v>
      </c>
      <c r="J260" s="7" t="s">
        <v>131</v>
      </c>
      <c r="K260" s="7" t="s">
        <v>130</v>
      </c>
      <c r="L260" s="7" t="s">
        <v>1031</v>
      </c>
      <c r="M260" s="7">
        <v>2023010183</v>
      </c>
      <c r="N260" s="7" t="s">
        <v>1032</v>
      </c>
      <c r="O260" s="7">
        <v>11991334093</v>
      </c>
      <c r="P260" s="7">
        <v>599253848</v>
      </c>
      <c r="Q260" s="7">
        <v>44490013892</v>
      </c>
      <c r="R260" s="9">
        <v>38795</v>
      </c>
      <c r="S260" s="7" t="s">
        <v>255</v>
      </c>
      <c r="T260" s="7" t="s">
        <v>136</v>
      </c>
      <c r="U260" s="7" t="s">
        <v>1033</v>
      </c>
      <c r="V260" s="8" t="s">
        <v>1034</v>
      </c>
      <c r="W260" s="7" t="s">
        <v>1035</v>
      </c>
      <c r="X260" s="7" t="s">
        <v>140</v>
      </c>
      <c r="Y260" s="7" t="s">
        <v>167</v>
      </c>
      <c r="Z260" s="7" t="s">
        <v>142</v>
      </c>
      <c r="AB260" s="7">
        <v>4</v>
      </c>
      <c r="AC260" s="7">
        <v>4</v>
      </c>
      <c r="AE260" s="7" t="s">
        <v>143</v>
      </c>
      <c r="AF260" s="7">
        <v>0</v>
      </c>
      <c r="AG260" s="7" t="s">
        <v>145</v>
      </c>
      <c r="AH260" s="7">
        <v>2297</v>
      </c>
      <c r="AI260" s="7" t="s">
        <v>144</v>
      </c>
      <c r="AJ260" s="7">
        <v>1211</v>
      </c>
      <c r="AK260" s="7" t="s">
        <v>210</v>
      </c>
      <c r="AL260" s="7">
        <v>0</v>
      </c>
      <c r="AM260" s="7" t="s">
        <v>145</v>
      </c>
      <c r="AN260" s="7">
        <v>0</v>
      </c>
      <c r="AO260" s="7" t="s">
        <v>145</v>
      </c>
      <c r="AP260" s="7">
        <v>0</v>
      </c>
      <c r="AQ260" s="7" t="s">
        <v>145</v>
      </c>
      <c r="AR260" s="7">
        <v>0</v>
      </c>
      <c r="AS260" s="7" t="s">
        <v>145</v>
      </c>
      <c r="AU260" s="7">
        <v>0</v>
      </c>
      <c r="AV260" s="7" t="s">
        <v>186</v>
      </c>
      <c r="AW260" s="7">
        <v>0</v>
      </c>
      <c r="AX260" s="7" t="s">
        <v>329</v>
      </c>
      <c r="AY260" s="7">
        <v>539</v>
      </c>
      <c r="AZ260" s="7" t="s">
        <v>188</v>
      </c>
      <c r="BA260" s="7">
        <v>175</v>
      </c>
      <c r="BB260" s="7" t="s">
        <v>149</v>
      </c>
      <c r="BC260" s="7">
        <v>91</v>
      </c>
      <c r="BD260" s="7" t="s">
        <v>149</v>
      </c>
      <c r="BE260" s="7">
        <v>42</v>
      </c>
      <c r="BF260" s="7" t="s">
        <v>189</v>
      </c>
      <c r="BG260" s="7" t="s">
        <v>214</v>
      </c>
      <c r="BH260" s="7">
        <v>100</v>
      </c>
      <c r="BI260" s="7" t="s">
        <v>190</v>
      </c>
      <c r="BJ260" s="7">
        <v>200</v>
      </c>
      <c r="BK260" s="7">
        <v>0</v>
      </c>
      <c r="BL260" s="7" t="s">
        <v>148</v>
      </c>
      <c r="BM260" s="7">
        <v>77</v>
      </c>
      <c r="BN260" s="7" t="s">
        <v>191</v>
      </c>
      <c r="BO260" s="7">
        <v>130</v>
      </c>
      <c r="BP260" s="7" t="s">
        <v>152</v>
      </c>
      <c r="BQ260" s="7" t="s">
        <v>1036</v>
      </c>
      <c r="BR260" s="7">
        <v>1</v>
      </c>
      <c r="BS260" s="7">
        <v>0</v>
      </c>
      <c r="BT260" s="7">
        <v>648</v>
      </c>
      <c r="BU260" s="7" t="s">
        <v>247</v>
      </c>
      <c r="BV260" s="7">
        <v>0</v>
      </c>
      <c r="BW260" s="7" t="s">
        <v>148</v>
      </c>
      <c r="BX260" s="7">
        <v>0</v>
      </c>
      <c r="BY260" s="7" t="s">
        <v>148</v>
      </c>
      <c r="BZ260" s="7">
        <v>4151</v>
      </c>
      <c r="CA260" s="7" t="s">
        <v>247</v>
      </c>
      <c r="CB260" s="7" t="s">
        <v>1037</v>
      </c>
      <c r="CC260" s="7" t="s">
        <v>156</v>
      </c>
      <c r="CD260" s="7" t="s">
        <v>156</v>
      </c>
      <c r="CE260" s="7" t="s">
        <v>157</v>
      </c>
      <c r="CG260" s="7" t="s">
        <v>158</v>
      </c>
      <c r="CH260" s="7" t="s">
        <v>176</v>
      </c>
      <c r="CI260" s="7" t="s">
        <v>177</v>
      </c>
      <c r="CJ260" s="7" t="s">
        <v>127</v>
      </c>
      <c r="CK260" s="7" t="s">
        <v>127</v>
      </c>
    </row>
    <row r="261" spans="1:89" ht="13" x14ac:dyDescent="0.15">
      <c r="A261" s="6">
        <v>44961.725969988431</v>
      </c>
      <c r="B261" s="7" t="s">
        <v>314</v>
      </c>
      <c r="C261" s="7" t="s">
        <v>1850</v>
      </c>
      <c r="D261" s="7" t="s">
        <v>126</v>
      </c>
      <c r="E261" s="7" t="s">
        <v>127</v>
      </c>
      <c r="F261" s="7" t="s">
        <v>1851</v>
      </c>
      <c r="G261" s="7">
        <v>1</v>
      </c>
      <c r="H261" s="7" t="s">
        <v>128</v>
      </c>
      <c r="I261" s="7" t="s">
        <v>129</v>
      </c>
      <c r="J261" s="7" t="s">
        <v>130</v>
      </c>
      <c r="K261" s="7" t="s">
        <v>131</v>
      </c>
      <c r="L261" s="7" t="s">
        <v>1852</v>
      </c>
      <c r="M261" s="7">
        <v>2023010392</v>
      </c>
      <c r="N261" s="7" t="s">
        <v>1853</v>
      </c>
      <c r="O261" s="7">
        <v>11967611742</v>
      </c>
      <c r="P261" s="7">
        <v>531516088</v>
      </c>
      <c r="Q261" s="7">
        <v>41219115800</v>
      </c>
      <c r="R261" s="9">
        <v>38665</v>
      </c>
      <c r="S261" s="7" t="s">
        <v>255</v>
      </c>
      <c r="T261" s="7" t="s">
        <v>136</v>
      </c>
      <c r="U261" s="7" t="s">
        <v>1854</v>
      </c>
      <c r="V261" s="8" t="s">
        <v>1855</v>
      </c>
      <c r="W261" s="7" t="s">
        <v>139</v>
      </c>
      <c r="X261" s="7" t="s">
        <v>140</v>
      </c>
      <c r="Y261" s="7" t="s">
        <v>167</v>
      </c>
      <c r="Z261" s="7" t="s">
        <v>142</v>
      </c>
      <c r="AB261" s="7">
        <v>3</v>
      </c>
      <c r="AC261" s="7">
        <v>1</v>
      </c>
      <c r="AD261" s="7">
        <v>2</v>
      </c>
      <c r="AE261" s="7" t="s">
        <v>143</v>
      </c>
      <c r="AF261" s="7">
        <v>736</v>
      </c>
      <c r="AG261" s="7" t="s">
        <v>144</v>
      </c>
      <c r="AH261" s="7">
        <v>2774</v>
      </c>
      <c r="AI261" s="7" t="s">
        <v>144</v>
      </c>
      <c r="AJ261" s="7">
        <v>1396</v>
      </c>
      <c r="AK261" s="7" t="s">
        <v>144</v>
      </c>
      <c r="AL261" s="7">
        <v>0</v>
      </c>
      <c r="AM261" s="7" t="s">
        <v>145</v>
      </c>
      <c r="AN261" s="7">
        <v>0</v>
      </c>
      <c r="AO261" s="7" t="s">
        <v>145</v>
      </c>
      <c r="AP261" s="7">
        <v>0</v>
      </c>
      <c r="AQ261" s="7" t="s">
        <v>145</v>
      </c>
      <c r="AR261" s="7">
        <v>0</v>
      </c>
      <c r="AS261" s="7" t="s">
        <v>145</v>
      </c>
      <c r="AU261" s="7">
        <v>0</v>
      </c>
      <c r="AV261" s="7" t="s">
        <v>186</v>
      </c>
      <c r="AW261" s="7">
        <v>0</v>
      </c>
      <c r="AX261" s="7" t="s">
        <v>187</v>
      </c>
      <c r="AY261" s="7">
        <v>0</v>
      </c>
      <c r="AZ261" s="7" t="s">
        <v>154</v>
      </c>
      <c r="BA261" s="7">
        <v>31</v>
      </c>
      <c r="BB261" s="7" t="s">
        <v>149</v>
      </c>
      <c r="BC261" s="7">
        <v>104</v>
      </c>
      <c r="BD261" s="7" t="s">
        <v>149</v>
      </c>
      <c r="BE261" s="7">
        <v>80</v>
      </c>
      <c r="BF261" s="7" t="s">
        <v>300</v>
      </c>
      <c r="BG261" s="7" t="s">
        <v>214</v>
      </c>
      <c r="BH261" s="7">
        <v>130</v>
      </c>
      <c r="BI261" s="7" t="s">
        <v>190</v>
      </c>
      <c r="BJ261" s="7">
        <v>50</v>
      </c>
      <c r="BK261" s="7">
        <v>0</v>
      </c>
      <c r="BL261" s="7" t="s">
        <v>148</v>
      </c>
      <c r="BM261" s="7">
        <v>0</v>
      </c>
      <c r="BN261" s="7" t="s">
        <v>148</v>
      </c>
      <c r="BO261" s="7">
        <v>220</v>
      </c>
      <c r="BP261" s="7" t="s">
        <v>152</v>
      </c>
      <c r="BR261" s="7">
        <v>1</v>
      </c>
      <c r="BS261" s="7">
        <v>0</v>
      </c>
      <c r="BT261" s="7">
        <v>0</v>
      </c>
      <c r="BU261" s="7" t="s">
        <v>155</v>
      </c>
      <c r="BV261" s="7">
        <v>0</v>
      </c>
      <c r="BW261" s="7" t="s">
        <v>148</v>
      </c>
      <c r="BX261" s="7">
        <v>0</v>
      </c>
      <c r="BY261" s="7" t="s">
        <v>148</v>
      </c>
      <c r="BZ261" s="7">
        <v>2400</v>
      </c>
      <c r="CA261" s="7" t="s">
        <v>155</v>
      </c>
      <c r="CC261" s="7" t="s">
        <v>156</v>
      </c>
      <c r="CD261" s="7" t="s">
        <v>379</v>
      </c>
      <c r="CE261" s="7" t="s">
        <v>157</v>
      </c>
      <c r="CF261" s="7" t="s">
        <v>418</v>
      </c>
      <c r="CG261" s="7" t="s">
        <v>158</v>
      </c>
      <c r="CH261" s="7" t="s">
        <v>176</v>
      </c>
      <c r="CI261" s="7" t="s">
        <v>194</v>
      </c>
      <c r="CJ261" s="7" t="s">
        <v>126</v>
      </c>
      <c r="CK261" s="7" t="s">
        <v>126</v>
      </c>
    </row>
    <row r="262" spans="1:89" ht="13" x14ac:dyDescent="0.15">
      <c r="A262" s="6">
        <v>44961.727471562495</v>
      </c>
      <c r="B262" s="7" t="s">
        <v>549</v>
      </c>
      <c r="C262" s="7" t="s">
        <v>3200</v>
      </c>
      <c r="D262" s="7" t="s">
        <v>126</v>
      </c>
      <c r="E262" s="7" t="s">
        <v>127</v>
      </c>
      <c r="F262" s="7" t="s">
        <v>127</v>
      </c>
      <c r="G262" s="7">
        <v>2</v>
      </c>
      <c r="H262" s="7" t="s">
        <v>128</v>
      </c>
      <c r="I262" s="7" t="s">
        <v>129</v>
      </c>
      <c r="J262" s="7" t="s">
        <v>130</v>
      </c>
      <c r="K262" s="7" t="s">
        <v>180</v>
      </c>
      <c r="L262" s="7" t="s">
        <v>3201</v>
      </c>
      <c r="M262" s="7">
        <v>2023010745</v>
      </c>
      <c r="N262" s="7" t="s">
        <v>3202</v>
      </c>
      <c r="O262" s="7">
        <v>11984426825</v>
      </c>
      <c r="P262" s="7">
        <v>557518623</v>
      </c>
      <c r="Q262" s="7">
        <v>49870571824</v>
      </c>
      <c r="R262" s="9">
        <v>36617</v>
      </c>
      <c r="S262" s="7" t="s">
        <v>135</v>
      </c>
      <c r="T262" s="7" t="s">
        <v>136</v>
      </c>
      <c r="U262" s="7" t="s">
        <v>3203</v>
      </c>
      <c r="V262" s="8" t="s">
        <v>3204</v>
      </c>
      <c r="W262" s="7" t="s">
        <v>139</v>
      </c>
      <c r="X262" s="7" t="s">
        <v>140</v>
      </c>
      <c r="Y262" s="7" t="s">
        <v>167</v>
      </c>
      <c r="Z262" s="7" t="s">
        <v>142</v>
      </c>
      <c r="AB262" s="7">
        <v>1</v>
      </c>
      <c r="AC262" s="7">
        <v>1</v>
      </c>
      <c r="AE262" s="7" t="s">
        <v>143</v>
      </c>
      <c r="AF262" s="7">
        <v>2800</v>
      </c>
      <c r="AG262" s="7" t="s">
        <v>267</v>
      </c>
      <c r="AH262" s="7">
        <v>0</v>
      </c>
      <c r="AI262" s="7" t="s">
        <v>145</v>
      </c>
      <c r="AJ262" s="7">
        <v>0</v>
      </c>
      <c r="AK262" s="7" t="s">
        <v>145</v>
      </c>
      <c r="AL262" s="7">
        <v>0</v>
      </c>
      <c r="AM262" s="7" t="s">
        <v>145</v>
      </c>
      <c r="AN262" s="7">
        <v>0</v>
      </c>
      <c r="AO262" s="7" t="s">
        <v>145</v>
      </c>
      <c r="AP262" s="7">
        <v>0</v>
      </c>
      <c r="AQ262" s="7" t="s">
        <v>145</v>
      </c>
      <c r="AR262" s="7">
        <v>0</v>
      </c>
      <c r="AS262" s="7" t="s">
        <v>145</v>
      </c>
      <c r="AU262" s="7">
        <v>0</v>
      </c>
      <c r="AV262" s="7" t="s">
        <v>146</v>
      </c>
      <c r="AW262" s="7">
        <v>650</v>
      </c>
      <c r="AX262" s="7" t="s">
        <v>168</v>
      </c>
      <c r="AY262" s="7">
        <v>0</v>
      </c>
      <c r="AZ262" s="7" t="s">
        <v>148</v>
      </c>
      <c r="BA262" s="7">
        <v>160</v>
      </c>
      <c r="BB262" s="7" t="s">
        <v>169</v>
      </c>
      <c r="BC262" s="7">
        <v>123</v>
      </c>
      <c r="BD262" s="7" t="s">
        <v>1005</v>
      </c>
      <c r="BE262" s="7">
        <v>60</v>
      </c>
      <c r="BF262" s="7" t="s">
        <v>300</v>
      </c>
      <c r="BG262" s="7" t="s">
        <v>214</v>
      </c>
      <c r="BH262" s="7">
        <v>150</v>
      </c>
      <c r="BI262" s="7" t="s">
        <v>171</v>
      </c>
      <c r="BJ262" s="7">
        <v>330</v>
      </c>
      <c r="BK262" s="7">
        <v>0</v>
      </c>
      <c r="BL262" s="7" t="s">
        <v>148</v>
      </c>
      <c r="BM262" s="7">
        <v>0</v>
      </c>
      <c r="BN262" s="7" t="s">
        <v>148</v>
      </c>
      <c r="BO262" s="7">
        <v>420</v>
      </c>
      <c r="BP262" s="7" t="s">
        <v>192</v>
      </c>
      <c r="BQ262" s="7" t="s">
        <v>3205</v>
      </c>
      <c r="BR262" s="7">
        <v>0</v>
      </c>
      <c r="BS262" s="7">
        <v>0</v>
      </c>
      <c r="BT262" s="7">
        <v>0</v>
      </c>
      <c r="BU262" s="7" t="s">
        <v>148</v>
      </c>
      <c r="BV262" s="7">
        <v>0</v>
      </c>
      <c r="BW262" s="7" t="s">
        <v>148</v>
      </c>
      <c r="BX262" s="7">
        <v>0</v>
      </c>
      <c r="BY262" s="7" t="s">
        <v>148</v>
      </c>
      <c r="BZ262" s="7">
        <v>0</v>
      </c>
      <c r="CA262" s="7" t="s">
        <v>148</v>
      </c>
      <c r="CB262" s="7" t="s">
        <v>3206</v>
      </c>
      <c r="CC262" s="7" t="s">
        <v>156</v>
      </c>
      <c r="CD262" s="7" t="s">
        <v>156</v>
      </c>
      <c r="CE262" s="7" t="s">
        <v>175</v>
      </c>
      <c r="CF262" s="7" t="s">
        <v>127</v>
      </c>
      <c r="CG262" s="7" t="s">
        <v>398</v>
      </c>
      <c r="CH262" s="7" t="s">
        <v>176</v>
      </c>
      <c r="CI262" s="7" t="s">
        <v>176</v>
      </c>
      <c r="CJ262" s="7" t="s">
        <v>126</v>
      </c>
      <c r="CK262" s="7" t="s">
        <v>126</v>
      </c>
    </row>
    <row r="263" spans="1:89" ht="13" x14ac:dyDescent="0.15">
      <c r="A263" s="6">
        <v>44961.731785891199</v>
      </c>
      <c r="B263" s="7" t="s">
        <v>204</v>
      </c>
      <c r="C263" s="7" t="s">
        <v>802</v>
      </c>
      <c r="D263" s="7" t="s">
        <v>126</v>
      </c>
      <c r="E263" s="7" t="s">
        <v>127</v>
      </c>
      <c r="F263" s="7" t="s">
        <v>127</v>
      </c>
      <c r="G263" s="7">
        <v>1</v>
      </c>
      <c r="H263" s="7" t="s">
        <v>128</v>
      </c>
      <c r="I263" s="7" t="s">
        <v>129</v>
      </c>
      <c r="J263" s="7" t="s">
        <v>130</v>
      </c>
      <c r="K263" s="7" t="s">
        <v>131</v>
      </c>
      <c r="L263" s="7" t="s">
        <v>803</v>
      </c>
      <c r="M263" s="7">
        <v>2023010133</v>
      </c>
      <c r="N263" s="7" t="s">
        <v>804</v>
      </c>
      <c r="O263" s="7">
        <v>11955557968</v>
      </c>
      <c r="P263" s="7" t="s">
        <v>805</v>
      </c>
      <c r="Q263" s="7">
        <v>48806360884</v>
      </c>
      <c r="R263" s="9">
        <v>38743</v>
      </c>
      <c r="S263" s="7" t="s">
        <v>255</v>
      </c>
      <c r="T263" s="7" t="s">
        <v>136</v>
      </c>
      <c r="U263" s="7" t="s">
        <v>806</v>
      </c>
      <c r="V263" s="8" t="s">
        <v>807</v>
      </c>
      <c r="W263" s="7" t="s">
        <v>502</v>
      </c>
      <c r="X263" s="7" t="s">
        <v>140</v>
      </c>
      <c r="Y263" s="7" t="s">
        <v>167</v>
      </c>
      <c r="Z263" s="7" t="s">
        <v>142</v>
      </c>
      <c r="AB263" s="7">
        <v>3</v>
      </c>
      <c r="AC263" s="7">
        <v>3</v>
      </c>
      <c r="AE263" s="7" t="s">
        <v>222</v>
      </c>
      <c r="AF263" s="7">
        <v>0</v>
      </c>
      <c r="AG263" s="7" t="s">
        <v>145</v>
      </c>
      <c r="AH263" s="7">
        <v>0</v>
      </c>
      <c r="AI263" s="7" t="s">
        <v>145</v>
      </c>
      <c r="AJ263" s="7">
        <v>1000</v>
      </c>
      <c r="AK263" s="7" t="s">
        <v>144</v>
      </c>
      <c r="AL263" s="7">
        <v>1921</v>
      </c>
      <c r="AM263" s="7" t="s">
        <v>144</v>
      </c>
      <c r="AN263" s="7">
        <v>0</v>
      </c>
      <c r="AO263" s="7" t="s">
        <v>145</v>
      </c>
      <c r="AP263" s="7">
        <v>0</v>
      </c>
      <c r="AQ263" s="7" t="s">
        <v>145</v>
      </c>
      <c r="AR263" s="7">
        <v>0</v>
      </c>
      <c r="AS263" s="7" t="s">
        <v>145</v>
      </c>
      <c r="AU263" s="7">
        <v>0</v>
      </c>
      <c r="AV263" s="7" t="s">
        <v>146</v>
      </c>
      <c r="AW263" s="7">
        <v>1368</v>
      </c>
      <c r="AX263" s="7" t="s">
        <v>168</v>
      </c>
      <c r="AY263" s="7">
        <v>0</v>
      </c>
      <c r="AZ263" s="7" t="s">
        <v>148</v>
      </c>
      <c r="BA263" s="7">
        <v>148</v>
      </c>
      <c r="BB263" s="7" t="s">
        <v>149</v>
      </c>
      <c r="BC263" s="7">
        <v>270</v>
      </c>
      <c r="BD263" s="7" t="s">
        <v>149</v>
      </c>
      <c r="BE263" s="7">
        <v>153</v>
      </c>
      <c r="BF263" s="7" t="s">
        <v>189</v>
      </c>
      <c r="BG263" s="7" t="s">
        <v>214</v>
      </c>
      <c r="BH263" s="7">
        <v>143</v>
      </c>
      <c r="BI263" s="7" t="s">
        <v>190</v>
      </c>
      <c r="BJ263" s="7">
        <v>120</v>
      </c>
      <c r="BK263" s="7">
        <v>0</v>
      </c>
      <c r="BL263" s="7" t="s">
        <v>148</v>
      </c>
      <c r="BM263" s="7">
        <v>100</v>
      </c>
      <c r="BN263" s="7" t="s">
        <v>225</v>
      </c>
      <c r="BO263" s="7">
        <v>90</v>
      </c>
      <c r="BP263" s="7" t="s">
        <v>152</v>
      </c>
      <c r="BQ263" s="7" t="s">
        <v>706</v>
      </c>
      <c r="BR263" s="7">
        <v>1</v>
      </c>
      <c r="BS263" s="7">
        <v>0</v>
      </c>
      <c r="BT263" s="7">
        <v>139</v>
      </c>
      <c r="BU263" s="7" t="s">
        <v>247</v>
      </c>
      <c r="BV263" s="7">
        <v>0</v>
      </c>
      <c r="BW263" s="7" t="s">
        <v>247</v>
      </c>
      <c r="BX263" s="7">
        <v>0</v>
      </c>
      <c r="BY263" s="7" t="s">
        <v>247</v>
      </c>
      <c r="BZ263" s="7">
        <v>0</v>
      </c>
      <c r="CA263" s="7" t="s">
        <v>148</v>
      </c>
      <c r="CC263" s="7" t="s">
        <v>236</v>
      </c>
      <c r="CD263" s="7" t="s">
        <v>156</v>
      </c>
      <c r="CE263" s="7" t="s">
        <v>157</v>
      </c>
      <c r="CG263" s="7" t="s">
        <v>158</v>
      </c>
      <c r="CH263" s="7" t="s">
        <v>177</v>
      </c>
      <c r="CI263" s="7" t="s">
        <v>177</v>
      </c>
      <c r="CJ263" s="7" t="s">
        <v>127</v>
      </c>
      <c r="CK263" s="7" t="s">
        <v>127</v>
      </c>
    </row>
    <row r="264" spans="1:89" ht="13" x14ac:dyDescent="0.15">
      <c r="A264" s="6">
        <v>44961.732408854165</v>
      </c>
      <c r="B264" s="7" t="s">
        <v>336</v>
      </c>
      <c r="C264" s="7" t="s">
        <v>2101</v>
      </c>
      <c r="D264" s="7" t="s">
        <v>126</v>
      </c>
      <c r="E264" s="7" t="s">
        <v>127</v>
      </c>
      <c r="F264" s="7" t="s">
        <v>127</v>
      </c>
      <c r="G264" s="7">
        <v>1</v>
      </c>
      <c r="H264" s="7" t="s">
        <v>128</v>
      </c>
      <c r="I264" s="7" t="s">
        <v>129</v>
      </c>
      <c r="J264" s="7" t="s">
        <v>130</v>
      </c>
      <c r="K264" s="7" t="s">
        <v>131</v>
      </c>
      <c r="L264" s="7" t="s">
        <v>2102</v>
      </c>
      <c r="M264" s="7">
        <v>2023010450</v>
      </c>
      <c r="N264" s="7" t="s">
        <v>2103</v>
      </c>
      <c r="O264" s="7">
        <v>11966459994</v>
      </c>
      <c r="P264" s="7">
        <v>562535809</v>
      </c>
      <c r="Q264" s="7">
        <v>53644593817</v>
      </c>
      <c r="R264" s="9">
        <v>38576</v>
      </c>
      <c r="S264" s="7" t="s">
        <v>135</v>
      </c>
      <c r="T264" s="7" t="s">
        <v>136</v>
      </c>
      <c r="U264" s="7" t="s">
        <v>2104</v>
      </c>
      <c r="V264" s="8" t="s">
        <v>2105</v>
      </c>
      <c r="W264" s="7" t="s">
        <v>139</v>
      </c>
      <c r="X264" s="7" t="s">
        <v>140</v>
      </c>
      <c r="Y264" s="7" t="s">
        <v>167</v>
      </c>
      <c r="Z264" s="7" t="s">
        <v>142</v>
      </c>
      <c r="AB264" s="7">
        <v>3</v>
      </c>
      <c r="AC264" s="7">
        <v>3</v>
      </c>
      <c r="AE264" s="7" t="s">
        <v>143</v>
      </c>
      <c r="AF264" s="7">
        <v>0</v>
      </c>
      <c r="AG264" s="7" t="s">
        <v>145</v>
      </c>
      <c r="AH264" s="7">
        <v>3200</v>
      </c>
      <c r="AI264" s="7" t="s">
        <v>210</v>
      </c>
      <c r="AJ264" s="7">
        <v>339</v>
      </c>
      <c r="AK264" s="7" t="s">
        <v>144</v>
      </c>
      <c r="AL264" s="7">
        <v>0</v>
      </c>
      <c r="AM264" s="7" t="s">
        <v>145</v>
      </c>
      <c r="AN264" s="7">
        <v>0</v>
      </c>
      <c r="AO264" s="7" t="s">
        <v>145</v>
      </c>
      <c r="AP264" s="7">
        <v>0</v>
      </c>
      <c r="AQ264" s="7" t="s">
        <v>145</v>
      </c>
      <c r="AR264" s="7">
        <v>0</v>
      </c>
      <c r="AS264" s="7" t="s">
        <v>145</v>
      </c>
      <c r="AU264" s="7">
        <v>0</v>
      </c>
      <c r="AV264" s="7" t="s">
        <v>186</v>
      </c>
      <c r="AW264" s="7">
        <v>0</v>
      </c>
      <c r="AX264" s="7" t="s">
        <v>187</v>
      </c>
      <c r="AY264" s="7">
        <v>593</v>
      </c>
      <c r="AZ264" s="7" t="s">
        <v>188</v>
      </c>
      <c r="BA264" s="7">
        <v>128</v>
      </c>
      <c r="BB264" s="7" t="s">
        <v>149</v>
      </c>
      <c r="BC264" s="7">
        <v>160</v>
      </c>
      <c r="BD264" s="7" t="s">
        <v>149</v>
      </c>
      <c r="BE264" s="7">
        <v>0</v>
      </c>
      <c r="BF264" s="7" t="s">
        <v>148</v>
      </c>
      <c r="BG264" s="7" t="s">
        <v>170</v>
      </c>
      <c r="BH264" s="7">
        <v>56</v>
      </c>
      <c r="BI264" s="7" t="s">
        <v>190</v>
      </c>
      <c r="BJ264" s="7">
        <v>75</v>
      </c>
      <c r="BK264" s="7">
        <v>0</v>
      </c>
      <c r="BL264" s="7" t="s">
        <v>148</v>
      </c>
      <c r="BM264" s="7">
        <v>75</v>
      </c>
      <c r="BN264" s="7" t="s">
        <v>225</v>
      </c>
      <c r="BO264" s="7">
        <v>125</v>
      </c>
      <c r="BP264" s="7" t="s">
        <v>152</v>
      </c>
      <c r="BQ264" s="7" t="s">
        <v>342</v>
      </c>
      <c r="BR264" s="7">
        <v>1</v>
      </c>
      <c r="BS264" s="7">
        <v>1</v>
      </c>
      <c r="BT264" s="7">
        <v>0</v>
      </c>
      <c r="BU264" s="7" t="s">
        <v>155</v>
      </c>
      <c r="BV264" s="7">
        <v>0</v>
      </c>
      <c r="BW264" s="7" t="s">
        <v>154</v>
      </c>
      <c r="BX264" s="7">
        <v>0</v>
      </c>
      <c r="BY264" s="7" t="s">
        <v>154</v>
      </c>
      <c r="BZ264" s="7">
        <v>0</v>
      </c>
      <c r="CA264" s="7" t="s">
        <v>148</v>
      </c>
      <c r="CC264" s="7" t="s">
        <v>156</v>
      </c>
      <c r="CD264" s="7" t="s">
        <v>156</v>
      </c>
      <c r="CE264" s="7" t="s">
        <v>175</v>
      </c>
      <c r="CG264" s="7" t="s">
        <v>158</v>
      </c>
      <c r="CH264" s="7" t="s">
        <v>177</v>
      </c>
      <c r="CI264" s="7" t="s">
        <v>194</v>
      </c>
      <c r="CJ264" s="7" t="s">
        <v>127</v>
      </c>
      <c r="CK264" s="7" t="s">
        <v>127</v>
      </c>
    </row>
    <row r="265" spans="1:89" ht="13" x14ac:dyDescent="0.15">
      <c r="A265" s="6">
        <v>44961.73634747685</v>
      </c>
      <c r="B265" s="7" t="s">
        <v>314</v>
      </c>
      <c r="C265" s="7" t="s">
        <v>3190</v>
      </c>
      <c r="D265" s="7" t="s">
        <v>126</v>
      </c>
      <c r="E265" s="7" t="s">
        <v>126</v>
      </c>
      <c r="F265" s="7" t="s">
        <v>1550</v>
      </c>
      <c r="G265" s="7">
        <v>3</v>
      </c>
      <c r="H265" s="7">
        <v>2</v>
      </c>
      <c r="I265" s="7" t="s">
        <v>129</v>
      </c>
      <c r="J265" s="7" t="s">
        <v>130</v>
      </c>
      <c r="K265" s="7" t="s">
        <v>131</v>
      </c>
      <c r="L265" s="7" t="s">
        <v>3191</v>
      </c>
      <c r="M265" s="7">
        <v>2023010741</v>
      </c>
      <c r="N265" s="7" t="s">
        <v>3192</v>
      </c>
      <c r="O265" s="7">
        <v>11984381696</v>
      </c>
      <c r="P265" s="7">
        <v>502295387</v>
      </c>
      <c r="Q265" s="7">
        <v>50203174895</v>
      </c>
      <c r="R265" s="9">
        <v>37910</v>
      </c>
      <c r="S265" s="7" t="s">
        <v>135</v>
      </c>
      <c r="T265" s="7" t="s">
        <v>136</v>
      </c>
      <c r="U265" s="7" t="s">
        <v>3193</v>
      </c>
      <c r="V265" s="8" t="s">
        <v>3194</v>
      </c>
      <c r="W265" s="7" t="s">
        <v>404</v>
      </c>
      <c r="X265" s="7" t="s">
        <v>140</v>
      </c>
      <c r="Y265" s="7" t="s">
        <v>167</v>
      </c>
      <c r="Z265" s="7" t="s">
        <v>142</v>
      </c>
      <c r="AB265" s="7">
        <v>3</v>
      </c>
      <c r="AC265" s="7">
        <v>1</v>
      </c>
      <c r="AD265" s="7">
        <v>2</v>
      </c>
      <c r="AE265" s="7" t="s">
        <v>143</v>
      </c>
      <c r="AF265" s="7">
        <v>2471</v>
      </c>
      <c r="AG265" s="7" t="s">
        <v>144</v>
      </c>
      <c r="AH265" s="7">
        <v>0</v>
      </c>
      <c r="AI265" s="7" t="s">
        <v>145</v>
      </c>
      <c r="AJ265" s="7">
        <v>0</v>
      </c>
      <c r="AK265" s="7" t="s">
        <v>145</v>
      </c>
      <c r="AL265" s="7">
        <v>0</v>
      </c>
      <c r="AM265" s="7" t="s">
        <v>145</v>
      </c>
      <c r="AN265" s="7">
        <v>0</v>
      </c>
      <c r="AO265" s="7" t="s">
        <v>145</v>
      </c>
      <c r="AP265" s="7">
        <v>0</v>
      </c>
      <c r="AQ265" s="7" t="s">
        <v>145</v>
      </c>
      <c r="AR265" s="7">
        <v>0</v>
      </c>
      <c r="AS265" s="7" t="s">
        <v>145</v>
      </c>
      <c r="AU265" s="7">
        <v>0</v>
      </c>
      <c r="AV265" s="7" t="s">
        <v>328</v>
      </c>
      <c r="AW265" s="7">
        <v>400</v>
      </c>
      <c r="AX265" s="7" t="s">
        <v>375</v>
      </c>
      <c r="AY265" s="7">
        <v>0</v>
      </c>
      <c r="AZ265" s="7" t="s">
        <v>148</v>
      </c>
      <c r="BA265" s="7">
        <v>77</v>
      </c>
      <c r="BB265" s="7" t="s">
        <v>149</v>
      </c>
      <c r="BC265" s="7">
        <v>195</v>
      </c>
      <c r="BD265" s="7" t="s">
        <v>149</v>
      </c>
      <c r="BE265" s="7">
        <v>0</v>
      </c>
      <c r="BF265" s="7" t="s">
        <v>148</v>
      </c>
      <c r="BG265" s="7" t="s">
        <v>170</v>
      </c>
      <c r="BH265" s="7">
        <v>100</v>
      </c>
      <c r="BI265" s="7" t="s">
        <v>171</v>
      </c>
      <c r="BJ265" s="7">
        <v>100</v>
      </c>
      <c r="BK265" s="7">
        <v>0</v>
      </c>
      <c r="BL265" s="7" t="s">
        <v>148</v>
      </c>
      <c r="BM265" s="7">
        <v>0</v>
      </c>
      <c r="BN265" s="7" t="s">
        <v>148</v>
      </c>
      <c r="BO265" s="7">
        <v>200</v>
      </c>
      <c r="BP265" s="7" t="s">
        <v>152</v>
      </c>
      <c r="BR265" s="7">
        <v>0</v>
      </c>
      <c r="BS265" s="7">
        <v>0</v>
      </c>
      <c r="BT265" s="7">
        <v>0</v>
      </c>
      <c r="BU265" s="7" t="s">
        <v>148</v>
      </c>
      <c r="BV265" s="7">
        <v>0</v>
      </c>
      <c r="BW265" s="7" t="s">
        <v>154</v>
      </c>
      <c r="BX265" s="7">
        <v>0</v>
      </c>
      <c r="BY265" s="7" t="s">
        <v>148</v>
      </c>
      <c r="BZ265" s="7">
        <v>0</v>
      </c>
      <c r="CA265" s="7" t="s">
        <v>148</v>
      </c>
      <c r="CC265" s="7" t="s">
        <v>156</v>
      </c>
      <c r="CD265" s="7" t="s">
        <v>156</v>
      </c>
      <c r="CE265" s="7" t="s">
        <v>175</v>
      </c>
      <c r="CG265" s="7" t="s">
        <v>158</v>
      </c>
      <c r="CH265" s="7" t="s">
        <v>176</v>
      </c>
      <c r="CI265" s="7" t="s">
        <v>176</v>
      </c>
      <c r="CJ265" s="7" t="s">
        <v>126</v>
      </c>
      <c r="CK265" s="7" t="s">
        <v>126</v>
      </c>
    </row>
    <row r="266" spans="1:89" ht="13" x14ac:dyDescent="0.15">
      <c r="A266" s="6">
        <v>44961.737829641206</v>
      </c>
      <c r="B266" s="7" t="s">
        <v>345</v>
      </c>
      <c r="C266" s="7" t="s">
        <v>2994</v>
      </c>
      <c r="D266" s="7" t="s">
        <v>126</v>
      </c>
      <c r="E266" s="7" t="s">
        <v>126</v>
      </c>
      <c r="F266" s="7" t="s">
        <v>127</v>
      </c>
      <c r="G266" s="7">
        <v>1</v>
      </c>
      <c r="H266" s="7">
        <v>1</v>
      </c>
      <c r="I266" s="7" t="s">
        <v>129</v>
      </c>
      <c r="J266" s="7" t="s">
        <v>131</v>
      </c>
      <c r="K266" s="7" t="s">
        <v>130</v>
      </c>
      <c r="L266" s="7" t="s">
        <v>2995</v>
      </c>
      <c r="M266" s="7">
        <v>2023010690</v>
      </c>
      <c r="N266" s="7" t="s">
        <v>2996</v>
      </c>
      <c r="O266" s="7">
        <v>11966589337</v>
      </c>
      <c r="P266" s="7">
        <v>505957462</v>
      </c>
      <c r="Q266" s="7">
        <v>36307633832</v>
      </c>
      <c r="R266" s="9">
        <v>38159</v>
      </c>
      <c r="S266" s="7" t="s">
        <v>255</v>
      </c>
      <c r="T266" s="7" t="s">
        <v>136</v>
      </c>
      <c r="U266" s="7" t="s">
        <v>2997</v>
      </c>
      <c r="V266" s="8" t="s">
        <v>629</v>
      </c>
      <c r="W266" s="7" t="s">
        <v>139</v>
      </c>
      <c r="X266" s="7" t="s">
        <v>140</v>
      </c>
      <c r="Y266" s="7" t="s">
        <v>167</v>
      </c>
      <c r="Z266" s="7" t="s">
        <v>142</v>
      </c>
      <c r="AB266" s="7">
        <v>2</v>
      </c>
      <c r="AC266" s="7">
        <v>2</v>
      </c>
      <c r="AE266" s="7" t="s">
        <v>143</v>
      </c>
      <c r="AF266" s="7">
        <v>0</v>
      </c>
      <c r="AG266" s="7" t="s">
        <v>145</v>
      </c>
      <c r="AH266" s="7">
        <v>0</v>
      </c>
      <c r="AI266" s="7" t="s">
        <v>145</v>
      </c>
      <c r="AJ266" s="7">
        <v>1302</v>
      </c>
      <c r="AK266" s="7" t="s">
        <v>224</v>
      </c>
      <c r="AL266" s="7">
        <v>0</v>
      </c>
      <c r="AM266" s="7" t="s">
        <v>145</v>
      </c>
      <c r="AN266" s="7">
        <v>0</v>
      </c>
      <c r="AO266" s="7" t="s">
        <v>145</v>
      </c>
      <c r="AP266" s="7">
        <v>0</v>
      </c>
      <c r="AQ266" s="7" t="s">
        <v>145</v>
      </c>
      <c r="AR266" s="7">
        <v>0</v>
      </c>
      <c r="AS266" s="7" t="s">
        <v>145</v>
      </c>
      <c r="AU266" s="7">
        <v>0</v>
      </c>
      <c r="AV266" s="7" t="s">
        <v>186</v>
      </c>
      <c r="AW266" s="7">
        <v>205</v>
      </c>
      <c r="AX266" s="7" t="s">
        <v>375</v>
      </c>
      <c r="AY266" s="7">
        <v>0</v>
      </c>
      <c r="AZ266" s="7" t="s">
        <v>148</v>
      </c>
      <c r="BA266" s="7">
        <v>0</v>
      </c>
      <c r="BB266" s="7" t="s">
        <v>268</v>
      </c>
      <c r="BC266" s="7">
        <v>61</v>
      </c>
      <c r="BD266" s="7" t="s">
        <v>149</v>
      </c>
      <c r="BE266" s="7">
        <v>224</v>
      </c>
      <c r="BF266" s="7" t="s">
        <v>189</v>
      </c>
      <c r="BG266" s="7" t="s">
        <v>170</v>
      </c>
      <c r="BH266" s="7">
        <v>0</v>
      </c>
      <c r="BI266" s="7" t="s">
        <v>190</v>
      </c>
      <c r="BJ266" s="7">
        <v>100</v>
      </c>
      <c r="BK266" s="7">
        <v>0</v>
      </c>
      <c r="BL266" s="7" t="s">
        <v>148</v>
      </c>
      <c r="BM266" s="7">
        <v>0</v>
      </c>
      <c r="BN266" s="7" t="s">
        <v>148</v>
      </c>
      <c r="BO266" s="7">
        <v>50</v>
      </c>
      <c r="BP266" s="7" t="s">
        <v>152</v>
      </c>
      <c r="BQ266" s="7" t="s">
        <v>294</v>
      </c>
      <c r="BR266" s="7">
        <v>1</v>
      </c>
      <c r="BS266" s="7">
        <v>0</v>
      </c>
      <c r="BT266" s="7">
        <v>0</v>
      </c>
      <c r="BU266" s="7" t="s">
        <v>572</v>
      </c>
      <c r="BV266" s="7">
        <v>0</v>
      </c>
      <c r="BW266" s="7" t="s">
        <v>247</v>
      </c>
      <c r="BX266" s="7">
        <v>0</v>
      </c>
      <c r="BY266" s="7" t="s">
        <v>247</v>
      </c>
      <c r="BZ266" s="7">
        <v>28628</v>
      </c>
      <c r="CA266" s="7" t="s">
        <v>247</v>
      </c>
      <c r="CB266" s="7" t="s">
        <v>2998</v>
      </c>
      <c r="CC266" s="7" t="s">
        <v>156</v>
      </c>
      <c r="CD266" s="7" t="s">
        <v>379</v>
      </c>
      <c r="CE266" s="7" t="s">
        <v>175</v>
      </c>
      <c r="CF266" s="7" t="s">
        <v>418</v>
      </c>
      <c r="CG266" s="7" t="s">
        <v>158</v>
      </c>
      <c r="CH266" s="7" t="s">
        <v>176</v>
      </c>
      <c r="CI266" s="7" t="s">
        <v>177</v>
      </c>
      <c r="CJ266" s="7" t="s">
        <v>127</v>
      </c>
      <c r="CK266" s="7" t="s">
        <v>127</v>
      </c>
    </row>
    <row r="267" spans="1:89" ht="13" x14ac:dyDescent="0.15">
      <c r="A267" s="6">
        <v>44961.742211585646</v>
      </c>
      <c r="B267" s="7" t="s">
        <v>248</v>
      </c>
      <c r="C267" s="7" t="s">
        <v>2570</v>
      </c>
      <c r="D267" s="7" t="s">
        <v>126</v>
      </c>
      <c r="E267" s="7" t="s">
        <v>126</v>
      </c>
      <c r="F267" s="7" t="s">
        <v>127</v>
      </c>
      <c r="G267" s="7">
        <v>5</v>
      </c>
      <c r="H267" s="7">
        <v>1</v>
      </c>
      <c r="I267" s="7" t="s">
        <v>129</v>
      </c>
      <c r="J267" s="7" t="s">
        <v>131</v>
      </c>
      <c r="K267" s="7" t="s">
        <v>130</v>
      </c>
      <c r="L267" s="7" t="s">
        <v>2571</v>
      </c>
      <c r="M267" s="7">
        <v>2023010559</v>
      </c>
      <c r="N267" s="7" t="s">
        <v>2572</v>
      </c>
      <c r="O267" s="7">
        <v>11948393735</v>
      </c>
      <c r="P267" s="7">
        <v>383323838</v>
      </c>
      <c r="Q267" s="7">
        <v>42856599800</v>
      </c>
      <c r="R267" s="9">
        <v>35564</v>
      </c>
      <c r="S267" s="7" t="s">
        <v>135</v>
      </c>
      <c r="T267" s="7" t="s">
        <v>136</v>
      </c>
      <c r="U267" s="7" t="s">
        <v>2573</v>
      </c>
      <c r="V267" s="8" t="s">
        <v>2574</v>
      </c>
      <c r="W267" s="7" t="s">
        <v>1664</v>
      </c>
      <c r="X267" s="7" t="s">
        <v>140</v>
      </c>
      <c r="Y267" s="7" t="s">
        <v>167</v>
      </c>
      <c r="Z267" s="7" t="s">
        <v>142</v>
      </c>
      <c r="AB267" s="7">
        <v>2</v>
      </c>
      <c r="AC267" s="7">
        <v>2</v>
      </c>
      <c r="AE267" s="7" t="s">
        <v>222</v>
      </c>
      <c r="AF267" s="7">
        <v>2592</v>
      </c>
      <c r="AG267" s="7" t="s">
        <v>210</v>
      </c>
      <c r="AH267" s="7">
        <v>0</v>
      </c>
      <c r="AI267" s="7" t="s">
        <v>145</v>
      </c>
      <c r="AJ267" s="7">
        <v>900</v>
      </c>
      <c r="AK267" s="7" t="s">
        <v>223</v>
      </c>
      <c r="AL267" s="7">
        <v>0</v>
      </c>
      <c r="AM267" s="7" t="s">
        <v>145</v>
      </c>
      <c r="AN267" s="7">
        <v>0</v>
      </c>
      <c r="AO267" s="7" t="s">
        <v>145</v>
      </c>
      <c r="AP267" s="7">
        <v>0</v>
      </c>
      <c r="AQ267" s="7" t="s">
        <v>145</v>
      </c>
      <c r="AR267" s="7">
        <v>0</v>
      </c>
      <c r="AS267" s="7" t="s">
        <v>145</v>
      </c>
      <c r="AU267" s="7">
        <v>1</v>
      </c>
      <c r="AV267" s="7" t="s">
        <v>146</v>
      </c>
      <c r="AW267" s="7">
        <v>1500</v>
      </c>
      <c r="AX267" s="7" t="s">
        <v>202</v>
      </c>
      <c r="AY267" s="7">
        <v>0</v>
      </c>
      <c r="AZ267" s="7" t="s">
        <v>148</v>
      </c>
      <c r="BA267" s="7">
        <v>89</v>
      </c>
      <c r="BB267" s="7" t="s">
        <v>1836</v>
      </c>
      <c r="BC267" s="7">
        <v>159</v>
      </c>
      <c r="BD267" s="7" t="s">
        <v>149</v>
      </c>
      <c r="BE267" s="7">
        <v>0</v>
      </c>
      <c r="BF267" s="7" t="s">
        <v>148</v>
      </c>
      <c r="BG267" s="7" t="s">
        <v>214</v>
      </c>
      <c r="BH267" s="7">
        <v>0</v>
      </c>
      <c r="BI267" s="7" t="s">
        <v>148</v>
      </c>
      <c r="BJ267" s="7">
        <v>400</v>
      </c>
      <c r="BK267" s="7">
        <v>0</v>
      </c>
      <c r="BL267" s="7" t="s">
        <v>148</v>
      </c>
      <c r="BM267" s="7">
        <v>0</v>
      </c>
      <c r="BN267" s="7" t="s">
        <v>148</v>
      </c>
      <c r="BO267" s="7">
        <v>300</v>
      </c>
      <c r="BP267" s="7" t="s">
        <v>152</v>
      </c>
      <c r="BR267" s="7">
        <v>0</v>
      </c>
      <c r="BS267" s="7">
        <v>0</v>
      </c>
      <c r="BT267" s="7">
        <v>0</v>
      </c>
      <c r="BU267" s="7" t="s">
        <v>148</v>
      </c>
      <c r="BV267" s="7">
        <v>0</v>
      </c>
      <c r="BW267" s="7" t="s">
        <v>148</v>
      </c>
      <c r="BX267" s="7">
        <v>0</v>
      </c>
      <c r="BY267" s="7" t="s">
        <v>148</v>
      </c>
      <c r="BZ267" s="7">
        <v>140000</v>
      </c>
      <c r="CA267" s="7" t="s">
        <v>155</v>
      </c>
      <c r="CB267" s="7" t="s">
        <v>2575</v>
      </c>
      <c r="CC267" s="7" t="s">
        <v>156</v>
      </c>
      <c r="CD267" s="7" t="s">
        <v>156</v>
      </c>
      <c r="CE267" s="7" t="s">
        <v>175</v>
      </c>
      <c r="CG267" s="7" t="s">
        <v>158</v>
      </c>
      <c r="CH267" s="7" t="s">
        <v>176</v>
      </c>
      <c r="CI267" s="7" t="s">
        <v>203</v>
      </c>
      <c r="CJ267" s="7" t="s">
        <v>126</v>
      </c>
      <c r="CK267" s="7" t="s">
        <v>126</v>
      </c>
    </row>
    <row r="268" spans="1:89" ht="13" x14ac:dyDescent="0.15">
      <c r="A268" s="6">
        <v>44961.743783055557</v>
      </c>
      <c r="B268" s="7" t="s">
        <v>272</v>
      </c>
      <c r="C268" s="7" t="s">
        <v>984</v>
      </c>
      <c r="D268" s="7" t="s">
        <v>126</v>
      </c>
      <c r="E268" s="7" t="s">
        <v>127</v>
      </c>
      <c r="F268" s="7" t="s">
        <v>127</v>
      </c>
      <c r="G268" s="7">
        <v>1</v>
      </c>
      <c r="H268" s="7" t="s">
        <v>128</v>
      </c>
      <c r="I268" s="7" t="s">
        <v>129</v>
      </c>
      <c r="J268" s="7" t="s">
        <v>131</v>
      </c>
      <c r="K268" s="7" t="s">
        <v>130</v>
      </c>
      <c r="L268" s="7" t="s">
        <v>985</v>
      </c>
      <c r="M268" s="7">
        <v>2023010172</v>
      </c>
      <c r="N268" s="7" t="s">
        <v>986</v>
      </c>
      <c r="O268" s="7">
        <v>11981717406</v>
      </c>
      <c r="P268" s="7">
        <v>570819921</v>
      </c>
      <c r="Q268" s="7">
        <v>54302133813</v>
      </c>
      <c r="R268" s="9">
        <v>38136</v>
      </c>
      <c r="S268" s="7" t="s">
        <v>255</v>
      </c>
      <c r="T268" s="7" t="s">
        <v>136</v>
      </c>
      <c r="U268" s="7" t="s">
        <v>987</v>
      </c>
      <c r="V268" s="8" t="s">
        <v>988</v>
      </c>
      <c r="W268" s="7" t="s">
        <v>139</v>
      </c>
      <c r="X268" s="7" t="s">
        <v>140</v>
      </c>
      <c r="Y268" s="7" t="s">
        <v>167</v>
      </c>
      <c r="Z268" s="7" t="s">
        <v>142</v>
      </c>
      <c r="AB268" s="7">
        <v>4</v>
      </c>
      <c r="AC268" s="7">
        <v>4</v>
      </c>
      <c r="AD268" s="7">
        <v>0</v>
      </c>
      <c r="AE268" s="7" t="s">
        <v>222</v>
      </c>
      <c r="AF268" s="7">
        <v>0</v>
      </c>
      <c r="AG268" s="7" t="s">
        <v>145</v>
      </c>
      <c r="AH268" s="7">
        <v>800</v>
      </c>
      <c r="AI268" s="7" t="s">
        <v>223</v>
      </c>
      <c r="AJ268" s="7">
        <v>400</v>
      </c>
      <c r="AK268" s="7" t="s">
        <v>223</v>
      </c>
      <c r="AL268" s="7">
        <v>0</v>
      </c>
      <c r="AM268" s="7" t="s">
        <v>145</v>
      </c>
      <c r="AN268" s="7">
        <v>0</v>
      </c>
      <c r="AO268" s="7" t="s">
        <v>145</v>
      </c>
      <c r="AP268" s="7">
        <v>0</v>
      </c>
      <c r="AQ268" s="7" t="s">
        <v>145</v>
      </c>
      <c r="AR268" s="7">
        <v>604</v>
      </c>
      <c r="AS268" s="7" t="s">
        <v>224</v>
      </c>
      <c r="AU268" s="7">
        <v>0</v>
      </c>
      <c r="AV268" s="7" t="s">
        <v>532</v>
      </c>
      <c r="AW268" s="7">
        <v>0</v>
      </c>
      <c r="AX268" s="7" t="s">
        <v>329</v>
      </c>
      <c r="AY268" s="7">
        <v>0</v>
      </c>
      <c r="AZ268" s="7" t="s">
        <v>148</v>
      </c>
      <c r="BA268" s="7">
        <v>21</v>
      </c>
      <c r="BB268" s="7" t="s">
        <v>149</v>
      </c>
      <c r="BC268" s="7">
        <v>95</v>
      </c>
      <c r="BD268" s="7" t="s">
        <v>149</v>
      </c>
      <c r="BE268" s="7">
        <v>15</v>
      </c>
      <c r="BF268" s="7" t="s">
        <v>213</v>
      </c>
      <c r="BG268" s="7" t="s">
        <v>170</v>
      </c>
      <c r="BH268" s="7">
        <v>99</v>
      </c>
      <c r="BI268" s="7" t="s">
        <v>190</v>
      </c>
      <c r="BJ268" s="7">
        <v>0</v>
      </c>
      <c r="BK268" s="7">
        <v>0</v>
      </c>
      <c r="BL268" s="7" t="s">
        <v>148</v>
      </c>
      <c r="BM268" s="7">
        <v>0</v>
      </c>
      <c r="BN268" s="7" t="s">
        <v>148</v>
      </c>
      <c r="BO268" s="7">
        <v>130</v>
      </c>
      <c r="BP268" s="7" t="s">
        <v>152</v>
      </c>
      <c r="BQ268" s="7" t="s">
        <v>485</v>
      </c>
      <c r="BR268" s="7">
        <v>1</v>
      </c>
      <c r="BS268" s="7">
        <v>0</v>
      </c>
      <c r="BT268" s="7">
        <v>1440</v>
      </c>
      <c r="BU268" s="7" t="s">
        <v>247</v>
      </c>
      <c r="BV268" s="7">
        <v>0</v>
      </c>
      <c r="BW268" s="7" t="s">
        <v>148</v>
      </c>
      <c r="BX268" s="7">
        <v>0</v>
      </c>
      <c r="BY268" s="7" t="s">
        <v>148</v>
      </c>
      <c r="BZ268" s="7">
        <v>0</v>
      </c>
      <c r="CA268" s="7" t="s">
        <v>148</v>
      </c>
      <c r="CC268" s="7" t="s">
        <v>156</v>
      </c>
      <c r="CD268" s="7" t="s">
        <v>156</v>
      </c>
      <c r="CE268" s="7" t="s">
        <v>175</v>
      </c>
      <c r="CG268" s="7" t="s">
        <v>158</v>
      </c>
      <c r="CH268" s="7" t="s">
        <v>176</v>
      </c>
      <c r="CI268" s="7" t="s">
        <v>176</v>
      </c>
      <c r="CJ268" s="7" t="s">
        <v>127</v>
      </c>
      <c r="CK268" s="7" t="s">
        <v>127</v>
      </c>
    </row>
    <row r="269" spans="1:89" ht="13" x14ac:dyDescent="0.15">
      <c r="A269" s="6">
        <v>44961.74692174769</v>
      </c>
      <c r="B269" s="7" t="s">
        <v>204</v>
      </c>
      <c r="C269" s="7" t="s">
        <v>973</v>
      </c>
      <c r="D269" s="7" t="s">
        <v>126</v>
      </c>
      <c r="E269" s="7" t="s">
        <v>126</v>
      </c>
      <c r="F269" s="7" t="s">
        <v>127</v>
      </c>
      <c r="G269" s="7">
        <v>4</v>
      </c>
      <c r="H269" s="7">
        <v>4</v>
      </c>
      <c r="I269" s="7">
        <v>1</v>
      </c>
      <c r="J269" s="7" t="s">
        <v>131</v>
      </c>
      <c r="K269" s="7" t="s">
        <v>274</v>
      </c>
      <c r="L269" s="7" t="s">
        <v>974</v>
      </c>
      <c r="M269" s="7">
        <v>2023010169</v>
      </c>
      <c r="N269" s="7" t="s">
        <v>975</v>
      </c>
      <c r="O269" s="7">
        <v>11978878934</v>
      </c>
      <c r="P269" s="7">
        <v>388749507</v>
      </c>
      <c r="Q269" s="7">
        <v>45196487859</v>
      </c>
      <c r="R269" s="9">
        <v>37796</v>
      </c>
      <c r="S269" s="7" t="s">
        <v>164</v>
      </c>
      <c r="T269" s="7" t="s">
        <v>136</v>
      </c>
      <c r="U269" s="7" t="s">
        <v>976</v>
      </c>
      <c r="V269" s="8" t="s">
        <v>977</v>
      </c>
      <c r="W269" s="7" t="s">
        <v>502</v>
      </c>
      <c r="X269" s="7" t="s">
        <v>140</v>
      </c>
      <c r="Y269" s="7" t="s">
        <v>167</v>
      </c>
      <c r="Z269" s="7" t="s">
        <v>142</v>
      </c>
      <c r="AB269" s="7">
        <v>4</v>
      </c>
      <c r="AC269" s="7">
        <v>4</v>
      </c>
      <c r="AE269" s="7" t="s">
        <v>222</v>
      </c>
      <c r="AF269" s="7">
        <v>1332</v>
      </c>
      <c r="AG269" s="7" t="s">
        <v>144</v>
      </c>
      <c r="AH269" s="7">
        <v>700</v>
      </c>
      <c r="AI269" s="7" t="s">
        <v>223</v>
      </c>
      <c r="AJ269" s="7">
        <v>0</v>
      </c>
      <c r="AK269" s="7" t="s">
        <v>145</v>
      </c>
      <c r="AL269" s="7">
        <v>0</v>
      </c>
      <c r="AM269" s="7" t="s">
        <v>145</v>
      </c>
      <c r="AN269" s="7">
        <v>0</v>
      </c>
      <c r="AO269" s="7" t="s">
        <v>145</v>
      </c>
      <c r="AP269" s="7">
        <v>0</v>
      </c>
      <c r="AQ269" s="7" t="s">
        <v>145</v>
      </c>
      <c r="AR269" s="7">
        <v>600</v>
      </c>
      <c r="AS269" s="7" t="s">
        <v>224</v>
      </c>
      <c r="AU269" s="7">
        <v>0</v>
      </c>
      <c r="AV269" s="7" t="s">
        <v>186</v>
      </c>
      <c r="AW269" s="7">
        <v>0</v>
      </c>
      <c r="AX269" s="7" t="s">
        <v>187</v>
      </c>
      <c r="AY269" s="7">
        <v>0</v>
      </c>
      <c r="AZ269" s="7" t="s">
        <v>476</v>
      </c>
      <c r="BA269" s="7">
        <v>27</v>
      </c>
      <c r="BB269" s="7" t="s">
        <v>149</v>
      </c>
      <c r="BC269" s="7">
        <v>79</v>
      </c>
      <c r="BD269" s="7" t="s">
        <v>149</v>
      </c>
      <c r="BE269" s="7">
        <v>65</v>
      </c>
      <c r="BF269" s="7" t="s">
        <v>189</v>
      </c>
      <c r="BG269" s="7" t="s">
        <v>170</v>
      </c>
      <c r="BH269" s="7">
        <v>111</v>
      </c>
      <c r="BI269" s="7" t="s">
        <v>190</v>
      </c>
      <c r="BJ269" s="7">
        <v>87</v>
      </c>
      <c r="BK269" s="7">
        <v>0</v>
      </c>
      <c r="BL269" s="7" t="s">
        <v>148</v>
      </c>
      <c r="BM269" s="7">
        <v>0</v>
      </c>
      <c r="BN269" s="7" t="s">
        <v>148</v>
      </c>
      <c r="BO269" s="7">
        <v>0</v>
      </c>
      <c r="BP269" s="7" t="s">
        <v>148</v>
      </c>
      <c r="BR269" s="7">
        <v>0</v>
      </c>
      <c r="BS269" s="7">
        <v>0</v>
      </c>
      <c r="BT269" s="7">
        <v>0</v>
      </c>
      <c r="BU269" s="7" t="s">
        <v>148</v>
      </c>
      <c r="BV269" s="7">
        <v>0</v>
      </c>
      <c r="BW269" s="7" t="s">
        <v>247</v>
      </c>
      <c r="BX269" s="7">
        <v>0</v>
      </c>
      <c r="BY269" s="7" t="s">
        <v>247</v>
      </c>
      <c r="BZ269" s="7">
        <v>0</v>
      </c>
      <c r="CA269" s="7" t="s">
        <v>148</v>
      </c>
      <c r="CC269" s="7" t="s">
        <v>156</v>
      </c>
      <c r="CD269" s="7" t="s">
        <v>156</v>
      </c>
      <c r="CE269" s="7" t="s">
        <v>175</v>
      </c>
      <c r="CG269" s="7" t="s">
        <v>158</v>
      </c>
      <c r="CH269" s="7" t="s">
        <v>176</v>
      </c>
      <c r="CI269" s="7" t="s">
        <v>176</v>
      </c>
      <c r="CJ269" s="7" t="s">
        <v>126</v>
      </c>
      <c r="CK269" s="7" t="s">
        <v>126</v>
      </c>
    </row>
    <row r="270" spans="1:89" ht="13" x14ac:dyDescent="0.15">
      <c r="A270" s="6">
        <v>44961.747487592591</v>
      </c>
      <c r="B270" s="7" t="s">
        <v>462</v>
      </c>
      <c r="C270" s="7" t="s">
        <v>3101</v>
      </c>
      <c r="D270" s="7" t="s">
        <v>126</v>
      </c>
      <c r="E270" s="7" t="s">
        <v>127</v>
      </c>
      <c r="F270" s="7" t="s">
        <v>127</v>
      </c>
      <c r="G270" s="7" t="s">
        <v>128</v>
      </c>
      <c r="H270" s="7" t="s">
        <v>128</v>
      </c>
      <c r="I270" s="7" t="s">
        <v>129</v>
      </c>
      <c r="J270" s="7" t="s">
        <v>131</v>
      </c>
      <c r="K270" s="7" t="s">
        <v>130</v>
      </c>
      <c r="L270" s="7" t="s">
        <v>3102</v>
      </c>
      <c r="M270" s="7">
        <v>2023010717</v>
      </c>
      <c r="N270" s="7" t="s">
        <v>3103</v>
      </c>
      <c r="O270" s="7">
        <v>11956764261</v>
      </c>
      <c r="P270" s="7">
        <v>564058117</v>
      </c>
      <c r="Q270" s="7">
        <v>48819981882</v>
      </c>
      <c r="R270" s="9">
        <v>38526</v>
      </c>
      <c r="S270" s="7" t="s">
        <v>164</v>
      </c>
      <c r="T270" s="7" t="s">
        <v>136</v>
      </c>
      <c r="U270" s="7" t="s">
        <v>3104</v>
      </c>
      <c r="V270" s="8" t="s">
        <v>3105</v>
      </c>
      <c r="W270" s="7" t="s">
        <v>139</v>
      </c>
      <c r="X270" s="7" t="s">
        <v>140</v>
      </c>
      <c r="Y270" s="7" t="s">
        <v>167</v>
      </c>
      <c r="Z270" s="7" t="s">
        <v>142</v>
      </c>
      <c r="AB270" s="7">
        <v>4</v>
      </c>
      <c r="AC270" s="7">
        <v>4</v>
      </c>
      <c r="AD270" s="7">
        <v>0</v>
      </c>
      <c r="AE270" s="7" t="s">
        <v>143</v>
      </c>
      <c r="AF270" s="7">
        <v>300</v>
      </c>
      <c r="AG270" s="7" t="s">
        <v>223</v>
      </c>
      <c r="AH270" s="7">
        <v>1079</v>
      </c>
      <c r="AI270" s="7" t="s">
        <v>144</v>
      </c>
      <c r="AJ270" s="7">
        <v>1079</v>
      </c>
      <c r="AK270" s="7" t="s">
        <v>144</v>
      </c>
      <c r="AL270" s="7">
        <v>0</v>
      </c>
      <c r="AM270" s="7" t="s">
        <v>145</v>
      </c>
      <c r="AN270" s="7">
        <v>0</v>
      </c>
      <c r="AO270" s="7" t="s">
        <v>145</v>
      </c>
      <c r="AP270" s="7">
        <v>0</v>
      </c>
      <c r="AQ270" s="7" t="s">
        <v>145</v>
      </c>
      <c r="AR270" s="7">
        <v>0</v>
      </c>
      <c r="AS270" s="7" t="s">
        <v>145</v>
      </c>
      <c r="AU270" s="7">
        <v>1</v>
      </c>
      <c r="AV270" s="7" t="s">
        <v>186</v>
      </c>
      <c r="AW270" s="7">
        <v>0</v>
      </c>
      <c r="AX270" s="7" t="s">
        <v>187</v>
      </c>
      <c r="AY270" s="7">
        <v>2317</v>
      </c>
      <c r="AZ270" s="7" t="s">
        <v>188</v>
      </c>
      <c r="BA270" s="7">
        <v>198</v>
      </c>
      <c r="BB270" s="7" t="s">
        <v>149</v>
      </c>
      <c r="BC270" s="7">
        <v>418</v>
      </c>
      <c r="BD270" s="7" t="s">
        <v>149</v>
      </c>
      <c r="BE270" s="7">
        <v>121</v>
      </c>
      <c r="BF270" s="7" t="s">
        <v>189</v>
      </c>
      <c r="BG270" s="7" t="s">
        <v>170</v>
      </c>
      <c r="BH270" s="7">
        <v>100</v>
      </c>
      <c r="BI270" s="7" t="s">
        <v>190</v>
      </c>
      <c r="BJ270" s="7">
        <v>250</v>
      </c>
      <c r="BK270" s="7">
        <v>0</v>
      </c>
      <c r="BL270" s="7" t="s">
        <v>148</v>
      </c>
      <c r="BM270" s="7">
        <v>0</v>
      </c>
      <c r="BN270" s="7" t="s">
        <v>148</v>
      </c>
      <c r="BO270" s="7">
        <v>600</v>
      </c>
      <c r="BP270" s="7" t="s">
        <v>245</v>
      </c>
      <c r="BQ270" s="7" t="s">
        <v>3106</v>
      </c>
      <c r="BR270" s="7">
        <v>1</v>
      </c>
      <c r="BS270" s="7">
        <v>1</v>
      </c>
      <c r="BT270" s="7">
        <v>1890</v>
      </c>
      <c r="BU270" s="7" t="s">
        <v>247</v>
      </c>
      <c r="BV270" s="7">
        <v>0</v>
      </c>
      <c r="BW270" s="7" t="s">
        <v>148</v>
      </c>
      <c r="BX270" s="7">
        <v>0</v>
      </c>
      <c r="BY270" s="7" t="s">
        <v>148</v>
      </c>
      <c r="BZ270" s="7">
        <v>0</v>
      </c>
      <c r="CA270" s="7" t="s">
        <v>148</v>
      </c>
      <c r="CC270" s="7" t="s">
        <v>156</v>
      </c>
      <c r="CD270" s="7" t="s">
        <v>156</v>
      </c>
      <c r="CE270" s="7" t="s">
        <v>157</v>
      </c>
      <c r="CF270" s="7" t="s">
        <v>127</v>
      </c>
      <c r="CG270" s="7" t="s">
        <v>158</v>
      </c>
      <c r="CH270" s="7" t="s">
        <v>177</v>
      </c>
      <c r="CI270" s="7" t="s">
        <v>177</v>
      </c>
      <c r="CJ270" s="7" t="s">
        <v>126</v>
      </c>
      <c r="CK270" s="7" t="s">
        <v>126</v>
      </c>
    </row>
    <row r="271" spans="1:89" ht="13" x14ac:dyDescent="0.15">
      <c r="A271" s="6">
        <v>44961.749832384259</v>
      </c>
      <c r="B271" s="7" t="s">
        <v>549</v>
      </c>
      <c r="C271" s="7" t="s">
        <v>3251</v>
      </c>
      <c r="D271" s="7" t="s">
        <v>126</v>
      </c>
      <c r="E271" s="7" t="s">
        <v>127</v>
      </c>
      <c r="F271" s="7" t="s">
        <v>127</v>
      </c>
      <c r="G271" s="7">
        <v>2</v>
      </c>
      <c r="H271" s="7" t="s">
        <v>128</v>
      </c>
      <c r="I271" s="7">
        <v>1</v>
      </c>
      <c r="J271" s="7" t="s">
        <v>131</v>
      </c>
      <c r="K271" s="7" t="s">
        <v>130</v>
      </c>
      <c r="L271" s="7" t="s">
        <v>3252</v>
      </c>
      <c r="M271" s="7">
        <v>2023010758</v>
      </c>
      <c r="N271" s="7" t="s">
        <v>3253</v>
      </c>
      <c r="O271" s="7">
        <v>11912954118</v>
      </c>
      <c r="P271" s="7">
        <v>382119836</v>
      </c>
      <c r="Q271" s="7">
        <v>48987843807</v>
      </c>
      <c r="R271" s="9">
        <v>36860</v>
      </c>
      <c r="S271" s="7" t="s">
        <v>255</v>
      </c>
      <c r="T271" s="7" t="s">
        <v>136</v>
      </c>
      <c r="U271" s="7" t="s">
        <v>3254</v>
      </c>
      <c r="V271" s="8" t="s">
        <v>3255</v>
      </c>
      <c r="W271" s="7" t="s">
        <v>139</v>
      </c>
      <c r="X271" s="7" t="s">
        <v>140</v>
      </c>
      <c r="Y271" s="7" t="s">
        <v>167</v>
      </c>
      <c r="Z271" s="7" t="s">
        <v>142</v>
      </c>
      <c r="AB271" s="7">
        <v>2</v>
      </c>
      <c r="AC271" s="7">
        <v>2</v>
      </c>
      <c r="AE271" s="7" t="s">
        <v>143</v>
      </c>
      <c r="AF271" s="7">
        <v>1174</v>
      </c>
      <c r="AG271" s="7" t="s">
        <v>144</v>
      </c>
      <c r="AH271" s="7">
        <v>0</v>
      </c>
      <c r="AI271" s="7" t="s">
        <v>145</v>
      </c>
      <c r="AJ271" s="7">
        <v>1611</v>
      </c>
      <c r="AK271" s="7" t="s">
        <v>144</v>
      </c>
      <c r="AL271" s="7">
        <v>0</v>
      </c>
      <c r="AM271" s="7" t="s">
        <v>145</v>
      </c>
      <c r="AN271" s="7">
        <v>0</v>
      </c>
      <c r="AO271" s="7" t="s">
        <v>145</v>
      </c>
      <c r="AP271" s="7">
        <v>0</v>
      </c>
      <c r="AQ271" s="7" t="s">
        <v>145</v>
      </c>
      <c r="AR271" s="7">
        <v>0</v>
      </c>
      <c r="AS271" s="7" t="s">
        <v>145</v>
      </c>
      <c r="AU271" s="7">
        <v>0</v>
      </c>
      <c r="AV271" s="7" t="s">
        <v>186</v>
      </c>
      <c r="AW271" s="7">
        <v>0</v>
      </c>
      <c r="AX271" s="7" t="s">
        <v>187</v>
      </c>
      <c r="AY271" s="7">
        <v>0</v>
      </c>
      <c r="AZ271" s="7" t="s">
        <v>476</v>
      </c>
      <c r="BA271" s="7">
        <v>60</v>
      </c>
      <c r="BB271" s="7" t="s">
        <v>169</v>
      </c>
      <c r="BC271" s="7">
        <v>100</v>
      </c>
      <c r="BD271" s="7" t="s">
        <v>149</v>
      </c>
      <c r="BE271" s="7">
        <v>130</v>
      </c>
      <c r="BF271" s="7" t="s">
        <v>300</v>
      </c>
      <c r="BG271" s="7" t="s">
        <v>214</v>
      </c>
      <c r="BH271" s="7">
        <v>110</v>
      </c>
      <c r="BI271" s="7" t="s">
        <v>171</v>
      </c>
      <c r="BJ271" s="7">
        <v>225</v>
      </c>
      <c r="BK271" s="7">
        <v>0</v>
      </c>
      <c r="BL271" s="7" t="s">
        <v>148</v>
      </c>
      <c r="BM271" s="7">
        <v>586</v>
      </c>
      <c r="BN271" s="7" t="s">
        <v>225</v>
      </c>
      <c r="BO271" s="7">
        <v>408</v>
      </c>
      <c r="BP271" s="7" t="s">
        <v>192</v>
      </c>
      <c r="BQ271" s="7" t="s">
        <v>3256</v>
      </c>
      <c r="BR271" s="7">
        <v>0</v>
      </c>
      <c r="BS271" s="7">
        <v>0</v>
      </c>
      <c r="BT271" s="7">
        <v>0</v>
      </c>
      <c r="BU271" s="7" t="s">
        <v>148</v>
      </c>
      <c r="BV271" s="7">
        <v>0</v>
      </c>
      <c r="BW271" s="7" t="s">
        <v>247</v>
      </c>
      <c r="BX271" s="7">
        <v>0</v>
      </c>
      <c r="BY271" s="7" t="s">
        <v>247</v>
      </c>
      <c r="BZ271" s="7">
        <v>7500</v>
      </c>
      <c r="CA271" s="7" t="s">
        <v>155</v>
      </c>
      <c r="CC271" s="7" t="s">
        <v>156</v>
      </c>
      <c r="CD271" s="7" t="s">
        <v>156</v>
      </c>
      <c r="CE271" s="7" t="s">
        <v>175</v>
      </c>
      <c r="CF271" s="7" t="s">
        <v>127</v>
      </c>
      <c r="CG271" s="7" t="s">
        <v>158</v>
      </c>
      <c r="CH271" s="7" t="s">
        <v>177</v>
      </c>
      <c r="CI271" s="7" t="s">
        <v>177</v>
      </c>
      <c r="CJ271" s="7" t="s">
        <v>126</v>
      </c>
      <c r="CK271" s="7" t="s">
        <v>126</v>
      </c>
    </row>
    <row r="272" spans="1:89" ht="13" x14ac:dyDescent="0.15">
      <c r="A272" s="6">
        <v>44961.751337268521</v>
      </c>
      <c r="B272" s="7" t="s">
        <v>314</v>
      </c>
      <c r="C272" s="7" t="s">
        <v>637</v>
      </c>
      <c r="D272" s="7" t="s">
        <v>126</v>
      </c>
      <c r="E272" s="7" t="s">
        <v>126</v>
      </c>
      <c r="F272" s="7" t="s">
        <v>638</v>
      </c>
      <c r="G272" s="7">
        <v>3</v>
      </c>
      <c r="H272" s="7">
        <v>1</v>
      </c>
      <c r="I272" s="7" t="s">
        <v>129</v>
      </c>
      <c r="J272" s="7" t="s">
        <v>131</v>
      </c>
      <c r="K272" s="7" t="s">
        <v>130</v>
      </c>
      <c r="L272" s="7" t="s">
        <v>639</v>
      </c>
      <c r="M272" s="7">
        <v>2023010092</v>
      </c>
      <c r="N272" s="7" t="s">
        <v>640</v>
      </c>
      <c r="O272" s="7">
        <v>11975003750</v>
      </c>
      <c r="P272" s="7">
        <v>554880805</v>
      </c>
      <c r="Q272" s="7">
        <v>48932819840</v>
      </c>
      <c r="R272" s="9">
        <v>37021</v>
      </c>
      <c r="S272" s="7" t="s">
        <v>164</v>
      </c>
      <c r="T272" s="7" t="s">
        <v>136</v>
      </c>
      <c r="U272" s="7" t="s">
        <v>641</v>
      </c>
      <c r="V272" s="8" t="s">
        <v>642</v>
      </c>
      <c r="W272" s="7" t="s">
        <v>139</v>
      </c>
      <c r="X272" s="7" t="s">
        <v>140</v>
      </c>
      <c r="Y272" s="7" t="s">
        <v>167</v>
      </c>
      <c r="Z272" s="7" t="s">
        <v>142</v>
      </c>
      <c r="AB272" s="7">
        <v>2</v>
      </c>
      <c r="AC272" s="7">
        <v>1</v>
      </c>
      <c r="AD272" s="7">
        <v>1</v>
      </c>
      <c r="AE272" s="7" t="s">
        <v>222</v>
      </c>
      <c r="AF272" s="7">
        <v>1500</v>
      </c>
      <c r="AG272" s="7" t="s">
        <v>223</v>
      </c>
      <c r="AH272" s="7">
        <v>0</v>
      </c>
      <c r="AI272" s="7" t="s">
        <v>145</v>
      </c>
      <c r="AJ272" s="7">
        <v>0</v>
      </c>
      <c r="AK272" s="7" t="s">
        <v>145</v>
      </c>
      <c r="AL272" s="7">
        <v>0</v>
      </c>
      <c r="AM272" s="7" t="s">
        <v>145</v>
      </c>
      <c r="AN272" s="7">
        <v>0</v>
      </c>
      <c r="AO272" s="7" t="s">
        <v>145</v>
      </c>
      <c r="AP272" s="7">
        <v>0</v>
      </c>
      <c r="AQ272" s="7" t="s">
        <v>145</v>
      </c>
      <c r="AR272" s="7">
        <v>0</v>
      </c>
      <c r="AS272" s="7" t="s">
        <v>145</v>
      </c>
      <c r="AU272" s="7">
        <v>0</v>
      </c>
      <c r="AV272" s="7" t="s">
        <v>186</v>
      </c>
      <c r="AW272" s="7">
        <v>0</v>
      </c>
      <c r="AX272" s="7" t="s">
        <v>187</v>
      </c>
      <c r="AY272" s="7">
        <v>0</v>
      </c>
      <c r="AZ272" s="7" t="s">
        <v>188</v>
      </c>
      <c r="BA272" s="7">
        <v>132</v>
      </c>
      <c r="BB272" s="7" t="s">
        <v>149</v>
      </c>
      <c r="BC272" s="7">
        <v>45</v>
      </c>
      <c r="BD272" s="7" t="s">
        <v>149</v>
      </c>
      <c r="BE272" s="7">
        <v>0</v>
      </c>
      <c r="BF272" s="7" t="s">
        <v>148</v>
      </c>
      <c r="BG272" s="7" t="s">
        <v>170</v>
      </c>
      <c r="BH272" s="7">
        <v>0</v>
      </c>
      <c r="BI272" s="7" t="s">
        <v>148</v>
      </c>
      <c r="BJ272" s="7">
        <v>150</v>
      </c>
      <c r="BK272" s="7">
        <v>0</v>
      </c>
      <c r="BL272" s="7" t="s">
        <v>148</v>
      </c>
      <c r="BM272" s="7">
        <v>185</v>
      </c>
      <c r="BN272" s="7" t="s">
        <v>225</v>
      </c>
      <c r="BO272" s="7">
        <v>0</v>
      </c>
      <c r="BP272" s="7" t="s">
        <v>148</v>
      </c>
      <c r="BR272" s="7">
        <v>0</v>
      </c>
      <c r="BS272" s="7">
        <v>0</v>
      </c>
      <c r="BT272" s="7">
        <v>0</v>
      </c>
      <c r="BU272" s="7" t="s">
        <v>148</v>
      </c>
      <c r="BV272" s="7">
        <v>0</v>
      </c>
      <c r="BW272" s="7" t="s">
        <v>247</v>
      </c>
      <c r="BX272" s="7">
        <v>0</v>
      </c>
      <c r="BY272" s="7" t="s">
        <v>247</v>
      </c>
      <c r="BZ272" s="7">
        <v>0</v>
      </c>
      <c r="CA272" s="7" t="s">
        <v>148</v>
      </c>
      <c r="CC272" s="7" t="s">
        <v>156</v>
      </c>
      <c r="CD272" s="7" t="s">
        <v>156</v>
      </c>
      <c r="CE272" s="7" t="s">
        <v>175</v>
      </c>
      <c r="CG272" s="7" t="s">
        <v>158</v>
      </c>
      <c r="CH272" s="7" t="s">
        <v>159</v>
      </c>
      <c r="CI272" s="7" t="s">
        <v>177</v>
      </c>
      <c r="CJ272" s="7" t="s">
        <v>126</v>
      </c>
      <c r="CK272" s="7" t="s">
        <v>126</v>
      </c>
    </row>
    <row r="273" spans="1:90" ht="13" x14ac:dyDescent="0.15">
      <c r="A273" s="6">
        <v>44961.754148090273</v>
      </c>
      <c r="B273" s="7" t="s">
        <v>721</v>
      </c>
      <c r="C273" s="7" t="s">
        <v>2707</v>
      </c>
      <c r="D273" s="7" t="s">
        <v>126</v>
      </c>
      <c r="E273" s="7" t="s">
        <v>127</v>
      </c>
      <c r="F273" s="7" t="s">
        <v>127</v>
      </c>
      <c r="G273" s="7">
        <v>1</v>
      </c>
      <c r="H273" s="7">
        <v>1</v>
      </c>
      <c r="I273" s="7">
        <v>2</v>
      </c>
      <c r="J273" s="7" t="s">
        <v>131</v>
      </c>
      <c r="K273" s="7" t="s">
        <v>130</v>
      </c>
      <c r="L273" s="7" t="s">
        <v>2708</v>
      </c>
      <c r="M273" s="7">
        <v>2023010603</v>
      </c>
      <c r="N273" s="7" t="s">
        <v>2709</v>
      </c>
      <c r="O273" s="7">
        <v>11980410467</v>
      </c>
      <c r="P273" s="7">
        <v>390216069</v>
      </c>
      <c r="Q273" s="7">
        <v>52820195822</v>
      </c>
      <c r="R273" s="9">
        <v>38170</v>
      </c>
      <c r="S273" s="7" t="s">
        <v>255</v>
      </c>
      <c r="T273" s="7" t="s">
        <v>136</v>
      </c>
      <c r="U273" s="7" t="s">
        <v>2710</v>
      </c>
      <c r="V273" s="8" t="s">
        <v>2711</v>
      </c>
      <c r="W273" s="7" t="s">
        <v>502</v>
      </c>
      <c r="X273" s="7" t="s">
        <v>140</v>
      </c>
      <c r="Y273" s="7" t="s">
        <v>167</v>
      </c>
      <c r="Z273" s="7" t="s">
        <v>142</v>
      </c>
      <c r="AB273" s="7">
        <v>3</v>
      </c>
      <c r="AC273" s="7">
        <v>3</v>
      </c>
      <c r="AE273" s="7" t="s">
        <v>143</v>
      </c>
      <c r="AF273" s="7">
        <v>0</v>
      </c>
      <c r="AG273" s="7" t="s">
        <v>145</v>
      </c>
      <c r="AH273" s="7">
        <v>4085</v>
      </c>
      <c r="AI273" s="7" t="s">
        <v>144</v>
      </c>
      <c r="AJ273" s="7">
        <v>0</v>
      </c>
      <c r="AK273" s="7" t="s">
        <v>145</v>
      </c>
      <c r="AL273" s="7">
        <v>0</v>
      </c>
      <c r="AM273" s="7" t="s">
        <v>145</v>
      </c>
      <c r="AN273" s="7">
        <v>0</v>
      </c>
      <c r="AO273" s="7" t="s">
        <v>145</v>
      </c>
      <c r="AP273" s="7">
        <v>0</v>
      </c>
      <c r="AQ273" s="7" t="s">
        <v>145</v>
      </c>
      <c r="AR273" s="7">
        <v>0</v>
      </c>
      <c r="AS273" s="7" t="s">
        <v>145</v>
      </c>
      <c r="AU273" s="7">
        <v>0</v>
      </c>
      <c r="AV273" s="7" t="s">
        <v>328</v>
      </c>
      <c r="AW273" s="7">
        <v>0</v>
      </c>
      <c r="AX273" s="7" t="s">
        <v>329</v>
      </c>
      <c r="AY273" s="7">
        <v>1300</v>
      </c>
      <c r="AZ273" s="7" t="s">
        <v>154</v>
      </c>
      <c r="BA273" s="7">
        <v>123</v>
      </c>
      <c r="BB273" s="7" t="s">
        <v>149</v>
      </c>
      <c r="BC273" s="7">
        <v>208</v>
      </c>
      <c r="BD273" s="7" t="s">
        <v>149</v>
      </c>
      <c r="BE273" s="7">
        <v>0</v>
      </c>
      <c r="BF273" s="7" t="s">
        <v>148</v>
      </c>
      <c r="BG273" s="7" t="s">
        <v>170</v>
      </c>
      <c r="BH273" s="7">
        <v>116</v>
      </c>
      <c r="BI273" s="7" t="s">
        <v>190</v>
      </c>
      <c r="BJ273" s="7">
        <v>800</v>
      </c>
      <c r="BK273" s="7">
        <v>0</v>
      </c>
      <c r="BL273" s="7" t="s">
        <v>148</v>
      </c>
      <c r="BM273" s="7">
        <v>0</v>
      </c>
      <c r="BN273" s="7" t="s">
        <v>148</v>
      </c>
      <c r="BO273" s="7">
        <v>120</v>
      </c>
      <c r="BP273" s="7" t="s">
        <v>152</v>
      </c>
      <c r="BQ273" s="7" t="s">
        <v>485</v>
      </c>
      <c r="BR273" s="7">
        <v>1</v>
      </c>
      <c r="BS273" s="7">
        <v>0</v>
      </c>
      <c r="BT273" s="7">
        <v>400</v>
      </c>
      <c r="BU273" s="7" t="s">
        <v>155</v>
      </c>
      <c r="BV273" s="7">
        <v>0</v>
      </c>
      <c r="BW273" s="7" t="s">
        <v>154</v>
      </c>
      <c r="BX273" s="7">
        <v>0</v>
      </c>
      <c r="BY273" s="7" t="s">
        <v>148</v>
      </c>
      <c r="BZ273" s="7">
        <v>0</v>
      </c>
      <c r="CA273" s="7" t="s">
        <v>148</v>
      </c>
      <c r="CC273" s="7" t="s">
        <v>236</v>
      </c>
      <c r="CD273" s="7" t="s">
        <v>156</v>
      </c>
      <c r="CE273" s="7" t="s">
        <v>175</v>
      </c>
      <c r="CG273" s="7" t="s">
        <v>158</v>
      </c>
      <c r="CH273" s="7" t="s">
        <v>194</v>
      </c>
      <c r="CI273" s="7" t="s">
        <v>227</v>
      </c>
      <c r="CJ273" s="7" t="s">
        <v>127</v>
      </c>
      <c r="CK273" s="7" t="s">
        <v>127</v>
      </c>
    </row>
    <row r="274" spans="1:90" ht="13" x14ac:dyDescent="0.15">
      <c r="A274" s="6">
        <v>44967.722537962967</v>
      </c>
      <c r="B274" s="7" t="s">
        <v>336</v>
      </c>
      <c r="C274" s="7" t="s">
        <v>2151</v>
      </c>
      <c r="D274" s="7" t="s">
        <v>126</v>
      </c>
      <c r="E274" s="7" t="s">
        <v>126</v>
      </c>
      <c r="F274" s="7" t="s">
        <v>127</v>
      </c>
      <c r="G274" s="7">
        <v>2</v>
      </c>
      <c r="H274" s="7" t="s">
        <v>128</v>
      </c>
      <c r="I274" s="7" t="s">
        <v>129</v>
      </c>
      <c r="J274" s="7" t="s">
        <v>306</v>
      </c>
      <c r="K274" s="7" t="s">
        <v>130</v>
      </c>
      <c r="L274" s="7" t="s">
        <v>2152</v>
      </c>
      <c r="M274" s="7">
        <v>2023010464</v>
      </c>
      <c r="N274" s="7" t="s">
        <v>2153</v>
      </c>
      <c r="O274" s="7">
        <v>11989279811</v>
      </c>
      <c r="P274" s="7">
        <v>547257041</v>
      </c>
      <c r="Q274" s="7">
        <v>45365290801</v>
      </c>
      <c r="R274" s="9">
        <v>38179</v>
      </c>
      <c r="S274" s="7" t="s">
        <v>164</v>
      </c>
      <c r="T274" s="7" t="s">
        <v>136</v>
      </c>
      <c r="U274" s="7" t="s">
        <v>2154</v>
      </c>
      <c r="V274" s="8" t="s">
        <v>2155</v>
      </c>
      <c r="W274" s="7" t="s">
        <v>139</v>
      </c>
      <c r="X274" s="7" t="s">
        <v>140</v>
      </c>
      <c r="Y274" s="7" t="s">
        <v>167</v>
      </c>
      <c r="Z274" s="7" t="s">
        <v>142</v>
      </c>
      <c r="AB274" s="7">
        <v>5</v>
      </c>
      <c r="AC274" s="7">
        <v>4</v>
      </c>
      <c r="AD274" s="7">
        <v>0</v>
      </c>
      <c r="AE274" s="7" t="s">
        <v>222</v>
      </c>
      <c r="AF274" s="7">
        <v>0</v>
      </c>
      <c r="AG274" s="7" t="s">
        <v>145</v>
      </c>
      <c r="AH274" s="7">
        <v>1133</v>
      </c>
      <c r="AI274" s="7" t="s">
        <v>223</v>
      </c>
      <c r="AJ274" s="7">
        <v>0</v>
      </c>
      <c r="AK274" s="7" t="s">
        <v>145</v>
      </c>
      <c r="AL274" s="7">
        <v>0</v>
      </c>
      <c r="AM274" s="7" t="s">
        <v>145</v>
      </c>
      <c r="AN274" s="7">
        <v>0</v>
      </c>
      <c r="AO274" s="7" t="s">
        <v>145</v>
      </c>
      <c r="AP274" s="7">
        <v>0</v>
      </c>
      <c r="AQ274" s="7" t="s">
        <v>145</v>
      </c>
      <c r="AR274" s="7">
        <v>0</v>
      </c>
      <c r="AS274" s="7" t="s">
        <v>145</v>
      </c>
      <c r="AU274" s="7">
        <v>1</v>
      </c>
      <c r="AV274" s="7" t="s">
        <v>186</v>
      </c>
      <c r="AW274" s="7">
        <v>0</v>
      </c>
      <c r="AX274" s="7" t="s">
        <v>187</v>
      </c>
      <c r="AY274" s="7">
        <v>27</v>
      </c>
      <c r="AZ274" s="7" t="s">
        <v>188</v>
      </c>
      <c r="BA274" s="7">
        <v>128</v>
      </c>
      <c r="BB274" s="7" t="s">
        <v>149</v>
      </c>
      <c r="BC274" s="7">
        <v>153</v>
      </c>
      <c r="BD274" s="7" t="s">
        <v>149</v>
      </c>
      <c r="BE274" s="7">
        <v>0</v>
      </c>
      <c r="BF274" s="7" t="s">
        <v>148</v>
      </c>
      <c r="BG274" s="7" t="s">
        <v>214</v>
      </c>
      <c r="BH274" s="7">
        <v>161</v>
      </c>
      <c r="BI274" s="7" t="s">
        <v>190</v>
      </c>
      <c r="BJ274" s="7">
        <v>112</v>
      </c>
      <c r="BK274" s="7">
        <v>0</v>
      </c>
      <c r="BL274" s="7" t="s">
        <v>148</v>
      </c>
      <c r="BM274" s="7">
        <v>0</v>
      </c>
      <c r="BN274" s="7" t="s">
        <v>148</v>
      </c>
      <c r="BO274" s="7">
        <v>30</v>
      </c>
      <c r="BP274" s="7" t="s">
        <v>152</v>
      </c>
      <c r="BQ274" s="7" t="s">
        <v>2156</v>
      </c>
      <c r="BR274" s="7">
        <v>1</v>
      </c>
      <c r="BS274" s="7">
        <v>0</v>
      </c>
      <c r="BT274" s="7">
        <v>955</v>
      </c>
      <c r="BU274" s="7" t="s">
        <v>343</v>
      </c>
      <c r="BV274" s="7">
        <v>0</v>
      </c>
      <c r="BW274" s="7" t="s">
        <v>148</v>
      </c>
      <c r="BX274" s="7">
        <v>0</v>
      </c>
      <c r="BY274" s="7" t="s">
        <v>148</v>
      </c>
      <c r="BZ274" s="7">
        <v>0</v>
      </c>
      <c r="CA274" s="7" t="s">
        <v>148</v>
      </c>
      <c r="CC274" s="7" t="s">
        <v>156</v>
      </c>
      <c r="CD274" s="7" t="s">
        <v>156</v>
      </c>
      <c r="CE274" s="7" t="s">
        <v>175</v>
      </c>
      <c r="CF274" s="7" t="s">
        <v>127</v>
      </c>
      <c r="CG274" s="7" t="s">
        <v>158</v>
      </c>
      <c r="CH274" s="7" t="s">
        <v>227</v>
      </c>
      <c r="CI274" s="7" t="s">
        <v>177</v>
      </c>
      <c r="CJ274" s="7" t="s">
        <v>127</v>
      </c>
      <c r="CK274" s="7" t="s">
        <v>126</v>
      </c>
    </row>
    <row r="275" spans="1:90" ht="13" x14ac:dyDescent="0.15">
      <c r="A275" s="6">
        <v>44968.375955659722</v>
      </c>
      <c r="B275" s="7" t="s">
        <v>743</v>
      </c>
      <c r="C275" s="7" t="s">
        <v>1965</v>
      </c>
      <c r="D275" s="7" t="s">
        <v>126</v>
      </c>
      <c r="E275" s="7" t="s">
        <v>127</v>
      </c>
      <c r="F275" s="7" t="s">
        <v>1142</v>
      </c>
      <c r="G275" s="7">
        <v>1</v>
      </c>
      <c r="H275" s="7" t="s">
        <v>128</v>
      </c>
      <c r="I275" s="7" t="s">
        <v>129</v>
      </c>
      <c r="J275" s="7" t="s">
        <v>131</v>
      </c>
      <c r="K275" s="7" t="s">
        <v>130</v>
      </c>
      <c r="L275" s="7" t="s">
        <v>3358</v>
      </c>
      <c r="M275" s="7">
        <v>2023010420</v>
      </c>
      <c r="N275" s="7" t="s">
        <v>3854</v>
      </c>
      <c r="O275" s="7">
        <v>11988303586</v>
      </c>
      <c r="P275" s="7">
        <v>630694497</v>
      </c>
      <c r="Q275" s="7">
        <v>52324217864</v>
      </c>
      <c r="R275" s="9">
        <v>38773</v>
      </c>
      <c r="S275" s="7" t="s">
        <v>255</v>
      </c>
      <c r="T275" s="7" t="s">
        <v>136</v>
      </c>
      <c r="U275" s="7" t="s">
        <v>1968</v>
      </c>
      <c r="V275" s="8" t="s">
        <v>1969</v>
      </c>
      <c r="W275" s="7" t="s">
        <v>1004</v>
      </c>
      <c r="X275" s="7" t="s">
        <v>140</v>
      </c>
      <c r="Y275" s="7" t="s">
        <v>167</v>
      </c>
      <c r="Z275" s="7" t="s">
        <v>142</v>
      </c>
      <c r="AB275" s="7">
        <v>3</v>
      </c>
      <c r="AC275" s="7">
        <v>3</v>
      </c>
      <c r="AE275" s="7" t="s">
        <v>143</v>
      </c>
      <c r="AF275" s="7">
        <v>0</v>
      </c>
      <c r="AG275" s="7" t="s">
        <v>145</v>
      </c>
      <c r="AH275" s="7">
        <v>0</v>
      </c>
      <c r="AI275" s="7" t="s">
        <v>145</v>
      </c>
      <c r="AJ275" s="7">
        <v>2096</v>
      </c>
      <c r="AK275" s="7" t="s">
        <v>144</v>
      </c>
      <c r="AL275" s="7">
        <v>0</v>
      </c>
      <c r="AM275" s="7" t="s">
        <v>145</v>
      </c>
      <c r="AN275" s="7">
        <v>0</v>
      </c>
      <c r="AO275" s="7" t="s">
        <v>145</v>
      </c>
      <c r="AP275" s="7">
        <v>0</v>
      </c>
      <c r="AQ275" s="7" t="s">
        <v>145</v>
      </c>
      <c r="AR275" s="7">
        <v>0</v>
      </c>
      <c r="AS275" s="7" t="s">
        <v>145</v>
      </c>
      <c r="AU275" s="7">
        <v>0</v>
      </c>
      <c r="AV275" s="7" t="s">
        <v>328</v>
      </c>
      <c r="AW275" s="7">
        <v>0</v>
      </c>
      <c r="AX275" s="7" t="s">
        <v>187</v>
      </c>
      <c r="AY275" s="7">
        <v>0</v>
      </c>
      <c r="AZ275" s="7" t="s">
        <v>148</v>
      </c>
      <c r="BA275" s="7">
        <v>66</v>
      </c>
      <c r="BB275" s="7" t="s">
        <v>149</v>
      </c>
      <c r="BC275" s="7">
        <v>132</v>
      </c>
      <c r="BD275" s="7" t="s">
        <v>149</v>
      </c>
      <c r="BE275" s="7">
        <v>82</v>
      </c>
      <c r="BF275" s="7" t="s">
        <v>189</v>
      </c>
      <c r="BG275" s="7" t="s">
        <v>214</v>
      </c>
      <c r="BH275" s="7">
        <v>69</v>
      </c>
      <c r="BI275" s="7" t="s">
        <v>190</v>
      </c>
      <c r="BJ275" s="7">
        <v>300</v>
      </c>
      <c r="BK275" s="7">
        <v>20</v>
      </c>
      <c r="BL275" s="7" t="s">
        <v>301</v>
      </c>
      <c r="BM275" s="7">
        <v>0</v>
      </c>
      <c r="BN275" s="7" t="s">
        <v>148</v>
      </c>
      <c r="BO275" s="7">
        <v>130</v>
      </c>
      <c r="BP275" s="7" t="s">
        <v>152</v>
      </c>
      <c r="BQ275" s="7" t="s">
        <v>294</v>
      </c>
      <c r="BR275" s="7">
        <v>1</v>
      </c>
      <c r="BS275" s="7">
        <v>0</v>
      </c>
      <c r="BT275" s="7">
        <v>460</v>
      </c>
      <c r="BU275" s="7" t="s">
        <v>247</v>
      </c>
      <c r="BV275" s="7">
        <v>0</v>
      </c>
      <c r="BW275" s="7" t="s">
        <v>148</v>
      </c>
      <c r="BX275" s="7">
        <v>0</v>
      </c>
      <c r="BY275" s="7" t="s">
        <v>148</v>
      </c>
      <c r="BZ275" s="7">
        <v>0</v>
      </c>
      <c r="CA275" s="7" t="s">
        <v>148</v>
      </c>
      <c r="CC275" s="7" t="s">
        <v>156</v>
      </c>
      <c r="CD275" s="7" t="s">
        <v>156</v>
      </c>
      <c r="CE275" s="7" t="s">
        <v>157</v>
      </c>
      <c r="CF275" s="7" t="s">
        <v>127</v>
      </c>
      <c r="CG275" s="7" t="s">
        <v>158</v>
      </c>
      <c r="CH275" s="7" t="s">
        <v>176</v>
      </c>
      <c r="CI275" s="7" t="s">
        <v>177</v>
      </c>
      <c r="CJ275" s="7" t="s">
        <v>126</v>
      </c>
      <c r="CK275" s="7" t="s">
        <v>127</v>
      </c>
    </row>
    <row r="276" spans="1:90" ht="13" x14ac:dyDescent="0.15">
      <c r="A276" s="6">
        <v>44968.380720416666</v>
      </c>
      <c r="B276" s="7" t="s">
        <v>320</v>
      </c>
      <c r="C276" s="7" t="s">
        <v>504</v>
      </c>
      <c r="D276" s="7" t="s">
        <v>126</v>
      </c>
      <c r="E276" s="7" t="s">
        <v>127</v>
      </c>
      <c r="F276" s="7" t="s">
        <v>127</v>
      </c>
      <c r="G276" s="7" t="s">
        <v>128</v>
      </c>
      <c r="H276" s="7" t="s">
        <v>128</v>
      </c>
      <c r="I276" s="7" t="s">
        <v>129</v>
      </c>
      <c r="J276" s="7" t="s">
        <v>131</v>
      </c>
      <c r="K276" s="7" t="s">
        <v>130</v>
      </c>
      <c r="L276" s="7" t="s">
        <v>505</v>
      </c>
      <c r="M276" s="7">
        <v>2023010066</v>
      </c>
      <c r="N276" s="7" t="s">
        <v>506</v>
      </c>
      <c r="O276" s="7">
        <v>11942752839</v>
      </c>
      <c r="P276" s="7">
        <v>575756032</v>
      </c>
      <c r="Q276" s="7">
        <v>47044509886</v>
      </c>
      <c r="R276" s="9">
        <v>38832</v>
      </c>
      <c r="S276" s="7" t="s">
        <v>255</v>
      </c>
      <c r="T276" s="7" t="s">
        <v>136</v>
      </c>
      <c r="U276" s="7" t="s">
        <v>507</v>
      </c>
      <c r="V276" s="8" t="s">
        <v>508</v>
      </c>
      <c r="W276" s="7" t="s">
        <v>509</v>
      </c>
      <c r="X276" s="7" t="s">
        <v>140</v>
      </c>
      <c r="Y276" s="7" t="s">
        <v>167</v>
      </c>
      <c r="Z276" s="7" t="s">
        <v>142</v>
      </c>
      <c r="AB276" s="7">
        <v>2</v>
      </c>
      <c r="AC276" s="7">
        <v>2</v>
      </c>
      <c r="AE276" s="7" t="s">
        <v>222</v>
      </c>
      <c r="AF276" s="7">
        <v>432</v>
      </c>
      <c r="AG276" s="7" t="s">
        <v>223</v>
      </c>
      <c r="AH276" s="7">
        <v>0</v>
      </c>
      <c r="AI276" s="7" t="s">
        <v>145</v>
      </c>
      <c r="AJ276" s="7">
        <v>1200</v>
      </c>
      <c r="AK276" s="7" t="s">
        <v>223</v>
      </c>
      <c r="AL276" s="7">
        <v>0</v>
      </c>
      <c r="AM276" s="7" t="s">
        <v>145</v>
      </c>
      <c r="AN276" s="7">
        <v>0</v>
      </c>
      <c r="AO276" s="7" t="s">
        <v>145</v>
      </c>
      <c r="AP276" s="7">
        <v>0</v>
      </c>
      <c r="AQ276" s="7" t="s">
        <v>145</v>
      </c>
      <c r="AR276" s="7">
        <v>0</v>
      </c>
      <c r="AS276" s="7" t="s">
        <v>145</v>
      </c>
      <c r="AT276" s="7" t="s">
        <v>510</v>
      </c>
      <c r="AU276" s="7">
        <v>0</v>
      </c>
      <c r="AV276" s="7" t="s">
        <v>328</v>
      </c>
      <c r="AW276" s="7">
        <v>0</v>
      </c>
      <c r="AX276" s="7" t="s">
        <v>329</v>
      </c>
      <c r="AY276" s="7">
        <v>0</v>
      </c>
      <c r="AZ276" s="7" t="s">
        <v>148</v>
      </c>
      <c r="BA276" s="7">
        <v>314</v>
      </c>
      <c r="BB276" s="7" t="s">
        <v>149</v>
      </c>
      <c r="BC276" s="7">
        <v>310</v>
      </c>
      <c r="BD276" s="7" t="s">
        <v>149</v>
      </c>
      <c r="BE276" s="7">
        <v>46</v>
      </c>
      <c r="BF276" s="7" t="s">
        <v>189</v>
      </c>
      <c r="BG276" s="7" t="s">
        <v>170</v>
      </c>
      <c r="BH276" s="7">
        <v>0</v>
      </c>
      <c r="BI276" s="7" t="s">
        <v>148</v>
      </c>
      <c r="BJ276" s="7">
        <v>0</v>
      </c>
      <c r="BK276" s="7">
        <v>527</v>
      </c>
      <c r="BL276" s="7" t="s">
        <v>301</v>
      </c>
      <c r="BM276" s="7">
        <v>0</v>
      </c>
      <c r="BN276" s="7" t="s">
        <v>148</v>
      </c>
      <c r="BO276" s="7">
        <v>0</v>
      </c>
      <c r="BP276" s="7" t="s">
        <v>148</v>
      </c>
      <c r="BR276" s="7">
        <v>0</v>
      </c>
      <c r="BS276" s="7">
        <v>0</v>
      </c>
      <c r="BT276" s="7">
        <v>0</v>
      </c>
      <c r="BU276" s="7" t="s">
        <v>148</v>
      </c>
      <c r="BV276" s="7">
        <v>0</v>
      </c>
      <c r="BW276" s="7" t="s">
        <v>148</v>
      </c>
      <c r="BX276" s="7">
        <v>0</v>
      </c>
      <c r="BY276" s="7" t="s">
        <v>148</v>
      </c>
      <c r="BZ276" s="7">
        <v>0</v>
      </c>
      <c r="CA276" s="7" t="s">
        <v>148</v>
      </c>
      <c r="CC276" s="7" t="s">
        <v>236</v>
      </c>
      <c r="CD276" s="7" t="s">
        <v>379</v>
      </c>
      <c r="CE276" s="7" t="s">
        <v>157</v>
      </c>
      <c r="CF276" s="7" t="s">
        <v>511</v>
      </c>
      <c r="CG276" s="7" t="s">
        <v>158</v>
      </c>
      <c r="CH276" s="7" t="s">
        <v>237</v>
      </c>
      <c r="CI276" s="7" t="s">
        <v>203</v>
      </c>
      <c r="CJ276" s="7" t="s">
        <v>127</v>
      </c>
      <c r="CK276" s="7" t="s">
        <v>127</v>
      </c>
    </row>
    <row r="277" spans="1:90" ht="13" x14ac:dyDescent="0.15">
      <c r="A277" s="6">
        <v>44968.38881881944</v>
      </c>
      <c r="B277" s="7" t="s">
        <v>280</v>
      </c>
      <c r="C277" s="7" t="s">
        <v>541</v>
      </c>
      <c r="D277" s="7" t="s">
        <v>126</v>
      </c>
      <c r="E277" s="7" t="s">
        <v>127</v>
      </c>
      <c r="F277" s="7" t="s">
        <v>127</v>
      </c>
      <c r="G277" s="7" t="s">
        <v>128</v>
      </c>
      <c r="H277" s="7">
        <v>1</v>
      </c>
      <c r="I277" s="7" t="s">
        <v>129</v>
      </c>
      <c r="J277" s="7" t="s">
        <v>130</v>
      </c>
      <c r="K277" s="7" t="s">
        <v>131</v>
      </c>
      <c r="L277" s="7" t="s">
        <v>3343</v>
      </c>
      <c r="M277" s="7">
        <v>2023010076</v>
      </c>
      <c r="N277" s="7" t="s">
        <v>543</v>
      </c>
      <c r="O277" s="7">
        <v>11981800216</v>
      </c>
      <c r="P277" s="7">
        <v>529720723</v>
      </c>
      <c r="Q277" s="7">
        <v>41014185866</v>
      </c>
      <c r="R277" s="9">
        <v>38785</v>
      </c>
      <c r="S277" s="7" t="s">
        <v>164</v>
      </c>
      <c r="T277" s="7" t="s">
        <v>136</v>
      </c>
      <c r="U277" s="7" t="s">
        <v>544</v>
      </c>
      <c r="V277" s="8" t="s">
        <v>545</v>
      </c>
      <c r="W277" s="7" t="s">
        <v>546</v>
      </c>
      <c r="X277" s="7" t="s">
        <v>140</v>
      </c>
      <c r="Y277" s="7" t="s">
        <v>167</v>
      </c>
      <c r="Z277" s="7" t="s">
        <v>142</v>
      </c>
      <c r="AB277" s="7">
        <v>3</v>
      </c>
      <c r="AC277" s="7">
        <v>3</v>
      </c>
      <c r="AE277" s="7" t="s">
        <v>143</v>
      </c>
      <c r="AF277" s="7">
        <v>0</v>
      </c>
      <c r="AG277" s="7" t="s">
        <v>145</v>
      </c>
      <c r="AH277" s="7">
        <v>1049</v>
      </c>
      <c r="AI277" s="7" t="s">
        <v>210</v>
      </c>
      <c r="AJ277" s="7">
        <v>1001</v>
      </c>
      <c r="AK277" s="7" t="s">
        <v>210</v>
      </c>
      <c r="AL277" s="7">
        <v>0</v>
      </c>
      <c r="AM277" s="7" t="s">
        <v>145</v>
      </c>
      <c r="AN277" s="7">
        <v>0</v>
      </c>
      <c r="AO277" s="7" t="s">
        <v>145</v>
      </c>
      <c r="AP277" s="7">
        <v>0</v>
      </c>
      <c r="AQ277" s="7" t="s">
        <v>145</v>
      </c>
      <c r="AR277" s="7">
        <v>0</v>
      </c>
      <c r="AS277" s="7" t="s">
        <v>145</v>
      </c>
      <c r="AT277" s="7" t="s">
        <v>547</v>
      </c>
      <c r="AU277" s="7">
        <v>1</v>
      </c>
      <c r="AV277" s="7" t="s">
        <v>328</v>
      </c>
      <c r="AW277" s="7">
        <v>0</v>
      </c>
      <c r="AX277" s="7" t="s">
        <v>329</v>
      </c>
      <c r="AY277" s="7">
        <v>0</v>
      </c>
      <c r="AZ277" s="7" t="s">
        <v>154</v>
      </c>
      <c r="BA277" s="7">
        <v>197</v>
      </c>
      <c r="BB277" s="7" t="s">
        <v>149</v>
      </c>
      <c r="BC277" s="7">
        <v>158</v>
      </c>
      <c r="BD277" s="7" t="s">
        <v>149</v>
      </c>
      <c r="BE277" s="7">
        <v>0</v>
      </c>
      <c r="BF277" s="7" t="s">
        <v>148</v>
      </c>
      <c r="BG277" s="7" t="s">
        <v>214</v>
      </c>
      <c r="BH277" s="7">
        <v>73</v>
      </c>
      <c r="BI277" s="7" t="s">
        <v>190</v>
      </c>
      <c r="BJ277" s="7">
        <v>300</v>
      </c>
      <c r="BK277" s="7">
        <v>0</v>
      </c>
      <c r="BL277" s="7" t="s">
        <v>148</v>
      </c>
      <c r="BM277" s="7">
        <v>100</v>
      </c>
      <c r="BN277" s="7" t="s">
        <v>225</v>
      </c>
      <c r="BO277" s="7">
        <v>100</v>
      </c>
      <c r="BP277" s="7" t="s">
        <v>152</v>
      </c>
      <c r="BQ277" s="7" t="s">
        <v>548</v>
      </c>
      <c r="BR277" s="7">
        <v>0</v>
      </c>
      <c r="BS277" s="7">
        <v>0</v>
      </c>
      <c r="BT277" s="7">
        <v>0</v>
      </c>
      <c r="BU277" s="7" t="s">
        <v>148</v>
      </c>
      <c r="BV277" s="7">
        <v>0</v>
      </c>
      <c r="BW277" s="7" t="s">
        <v>148</v>
      </c>
      <c r="BX277" s="7">
        <v>0</v>
      </c>
      <c r="BY277" s="7" t="s">
        <v>148</v>
      </c>
      <c r="BZ277" s="7">
        <v>0</v>
      </c>
      <c r="CA277" s="7" t="s">
        <v>148</v>
      </c>
      <c r="CC277" s="7" t="s">
        <v>156</v>
      </c>
      <c r="CD277" s="7" t="s">
        <v>156</v>
      </c>
      <c r="CE277" s="7" t="s">
        <v>157</v>
      </c>
      <c r="CG277" s="7" t="s">
        <v>158</v>
      </c>
      <c r="CH277" s="7" t="s">
        <v>176</v>
      </c>
      <c r="CI277" s="7" t="s">
        <v>194</v>
      </c>
      <c r="CJ277" s="7" t="s">
        <v>127</v>
      </c>
      <c r="CK277" s="7" t="s">
        <v>127</v>
      </c>
    </row>
    <row r="278" spans="1:90" ht="13" x14ac:dyDescent="0.15">
      <c r="A278" s="6">
        <v>44968.395166817128</v>
      </c>
      <c r="B278" s="7" t="s">
        <v>743</v>
      </c>
      <c r="C278" s="7" t="s">
        <v>1141</v>
      </c>
      <c r="D278" s="7" t="s">
        <v>126</v>
      </c>
      <c r="E278" s="7" t="s">
        <v>126</v>
      </c>
      <c r="F278" s="7" t="s">
        <v>1142</v>
      </c>
      <c r="G278" s="7">
        <v>1</v>
      </c>
      <c r="H278" s="7" t="s">
        <v>128</v>
      </c>
      <c r="I278" s="7" t="s">
        <v>129</v>
      </c>
      <c r="J278" s="7" t="s">
        <v>131</v>
      </c>
      <c r="K278" s="7" t="s">
        <v>130</v>
      </c>
      <c r="L278" s="7" t="s">
        <v>3349</v>
      </c>
      <c r="M278" s="7">
        <v>2023010208</v>
      </c>
      <c r="N278" s="7" t="s">
        <v>1144</v>
      </c>
      <c r="O278" s="7">
        <v>11970585510</v>
      </c>
      <c r="P278" s="7">
        <v>609558122</v>
      </c>
      <c r="Q278" s="7">
        <v>51042342822</v>
      </c>
      <c r="R278" s="9">
        <v>38414</v>
      </c>
      <c r="S278" s="7" t="s">
        <v>164</v>
      </c>
      <c r="T278" s="7" t="s">
        <v>136</v>
      </c>
      <c r="U278" s="7" t="s">
        <v>1145</v>
      </c>
      <c r="V278" s="8" t="s">
        <v>1146</v>
      </c>
      <c r="W278" s="7" t="s">
        <v>1004</v>
      </c>
      <c r="X278" s="7" t="s">
        <v>140</v>
      </c>
      <c r="Y278" s="7" t="s">
        <v>167</v>
      </c>
      <c r="Z278" s="7" t="s">
        <v>142</v>
      </c>
      <c r="AB278" s="7">
        <v>4</v>
      </c>
      <c r="AC278" s="7">
        <v>4</v>
      </c>
      <c r="AE278" s="7" t="s">
        <v>143</v>
      </c>
      <c r="AF278" s="7">
        <v>0</v>
      </c>
      <c r="AG278" s="7" t="s">
        <v>145</v>
      </c>
      <c r="AH278" s="7">
        <v>7559</v>
      </c>
      <c r="AI278" s="7" t="s">
        <v>144</v>
      </c>
      <c r="AJ278" s="7">
        <v>350</v>
      </c>
      <c r="AK278" s="7" t="s">
        <v>144</v>
      </c>
      <c r="AL278" s="7">
        <v>0</v>
      </c>
      <c r="AM278" s="7" t="s">
        <v>145</v>
      </c>
      <c r="AN278" s="7">
        <v>0</v>
      </c>
      <c r="AO278" s="7" t="s">
        <v>145</v>
      </c>
      <c r="AP278" s="7">
        <v>0</v>
      </c>
      <c r="AQ278" s="7" t="s">
        <v>145</v>
      </c>
      <c r="AR278" s="7">
        <v>0</v>
      </c>
      <c r="AS278" s="7" t="s">
        <v>145</v>
      </c>
      <c r="AT278" s="7" t="s">
        <v>1147</v>
      </c>
      <c r="AU278" s="7">
        <v>0</v>
      </c>
      <c r="AV278" s="7" t="s">
        <v>186</v>
      </c>
      <c r="AW278" s="7">
        <v>0</v>
      </c>
      <c r="AX278" s="7" t="s">
        <v>187</v>
      </c>
      <c r="AY278" s="7">
        <v>289</v>
      </c>
      <c r="AZ278" s="7" t="s">
        <v>188</v>
      </c>
      <c r="BA278" s="7">
        <v>297</v>
      </c>
      <c r="BB278" s="7" t="s">
        <v>149</v>
      </c>
      <c r="BC278" s="7">
        <v>98</v>
      </c>
      <c r="BD278" s="7" t="s">
        <v>149</v>
      </c>
      <c r="BE278" s="7">
        <v>100</v>
      </c>
      <c r="BF278" s="7" t="s">
        <v>300</v>
      </c>
      <c r="BG278" s="7" t="s">
        <v>214</v>
      </c>
      <c r="BH278" s="7">
        <v>120</v>
      </c>
      <c r="BI278" s="7" t="s">
        <v>190</v>
      </c>
      <c r="BJ278" s="7">
        <v>500</v>
      </c>
      <c r="BK278" s="7">
        <v>24</v>
      </c>
      <c r="BL278" s="7" t="s">
        <v>525</v>
      </c>
      <c r="BM278" s="7">
        <v>0</v>
      </c>
      <c r="BN278" s="7" t="s">
        <v>148</v>
      </c>
      <c r="BO278" s="7">
        <v>470</v>
      </c>
      <c r="BP278" s="7" t="s">
        <v>245</v>
      </c>
      <c r="BQ278" s="7" t="s">
        <v>1148</v>
      </c>
      <c r="BR278" s="7">
        <v>1</v>
      </c>
      <c r="BS278" s="7">
        <v>0</v>
      </c>
      <c r="BT278" s="7">
        <v>1405</v>
      </c>
      <c r="BU278" s="7" t="s">
        <v>247</v>
      </c>
      <c r="BV278" s="7">
        <v>0</v>
      </c>
      <c r="BW278" s="7" t="s">
        <v>148</v>
      </c>
      <c r="BX278" s="7">
        <v>12660</v>
      </c>
      <c r="BY278" s="7" t="s">
        <v>247</v>
      </c>
      <c r="BZ278" s="7">
        <v>0</v>
      </c>
      <c r="CA278" s="7" t="s">
        <v>148</v>
      </c>
      <c r="CC278" s="7" t="s">
        <v>156</v>
      </c>
      <c r="CD278" s="7" t="s">
        <v>156</v>
      </c>
      <c r="CE278" s="7" t="s">
        <v>175</v>
      </c>
      <c r="CF278" s="7" t="s">
        <v>127</v>
      </c>
      <c r="CG278" s="7" t="s">
        <v>158</v>
      </c>
      <c r="CH278" s="7" t="s">
        <v>194</v>
      </c>
      <c r="CI278" s="7" t="s">
        <v>194</v>
      </c>
      <c r="CJ278" s="7" t="s">
        <v>126</v>
      </c>
      <c r="CK278" s="7" t="s">
        <v>127</v>
      </c>
    </row>
    <row r="279" spans="1:90" ht="13" x14ac:dyDescent="0.15">
      <c r="A279" s="6">
        <v>44968.404630844903</v>
      </c>
      <c r="B279" s="7" t="s">
        <v>320</v>
      </c>
      <c r="C279" s="7" t="s">
        <v>2240</v>
      </c>
      <c r="D279" s="7" t="s">
        <v>126</v>
      </c>
      <c r="E279" s="7" t="s">
        <v>127</v>
      </c>
      <c r="F279" s="7" t="s">
        <v>127</v>
      </c>
      <c r="G279" s="7">
        <v>3</v>
      </c>
      <c r="H279" s="7">
        <v>4</v>
      </c>
      <c r="I279" s="7" t="s">
        <v>129</v>
      </c>
      <c r="J279" s="7" t="s">
        <v>131</v>
      </c>
      <c r="K279" s="7" t="s">
        <v>130</v>
      </c>
      <c r="L279" s="7" t="s">
        <v>2241</v>
      </c>
      <c r="M279" s="7">
        <v>2023010481</v>
      </c>
      <c r="N279" s="7" t="s">
        <v>2242</v>
      </c>
      <c r="O279" s="7">
        <v>11996156009</v>
      </c>
      <c r="P279" s="7">
        <v>538973171</v>
      </c>
      <c r="Q279" s="7">
        <v>50430492863</v>
      </c>
      <c r="R279" s="9">
        <v>36853</v>
      </c>
      <c r="S279" s="7" t="s">
        <v>164</v>
      </c>
      <c r="T279" s="7" t="s">
        <v>136</v>
      </c>
      <c r="U279" s="7" t="s">
        <v>2243</v>
      </c>
      <c r="V279" s="8" t="s">
        <v>2244</v>
      </c>
      <c r="W279" s="7" t="s">
        <v>185</v>
      </c>
      <c r="X279" s="7" t="s">
        <v>140</v>
      </c>
      <c r="Y279" s="7" t="s">
        <v>167</v>
      </c>
      <c r="Z279" s="7" t="s">
        <v>142</v>
      </c>
      <c r="AB279" s="7">
        <v>1</v>
      </c>
      <c r="AC279" s="7">
        <v>1</v>
      </c>
      <c r="AE279" s="7" t="s">
        <v>143</v>
      </c>
      <c r="AF279" s="7">
        <v>1637</v>
      </c>
      <c r="AG279" s="7" t="s">
        <v>144</v>
      </c>
      <c r="AH279" s="7">
        <v>0</v>
      </c>
      <c r="AI279" s="7" t="s">
        <v>145</v>
      </c>
      <c r="AJ279" s="7">
        <v>0</v>
      </c>
      <c r="AK279" s="7" t="s">
        <v>145</v>
      </c>
      <c r="AL279" s="7">
        <v>0</v>
      </c>
      <c r="AM279" s="7" t="s">
        <v>145</v>
      </c>
      <c r="AN279" s="7">
        <v>0</v>
      </c>
      <c r="AO279" s="7" t="s">
        <v>145</v>
      </c>
      <c r="AP279" s="7">
        <v>0</v>
      </c>
      <c r="AQ279" s="7" t="s">
        <v>145</v>
      </c>
      <c r="AR279" s="7">
        <v>0</v>
      </c>
      <c r="AS279" s="7" t="s">
        <v>145</v>
      </c>
      <c r="AU279" s="7">
        <v>0</v>
      </c>
      <c r="AV279" s="7" t="s">
        <v>146</v>
      </c>
      <c r="AW279" s="7">
        <v>500</v>
      </c>
      <c r="AX279" s="7" t="s">
        <v>168</v>
      </c>
      <c r="AY279" s="7">
        <v>0</v>
      </c>
      <c r="AZ279" s="7" t="s">
        <v>148</v>
      </c>
      <c r="BA279" s="7">
        <v>32</v>
      </c>
      <c r="BB279" s="7" t="s">
        <v>149</v>
      </c>
      <c r="BC279" s="7">
        <v>56</v>
      </c>
      <c r="BD279" s="7" t="s">
        <v>149</v>
      </c>
      <c r="BE279" s="7">
        <v>85</v>
      </c>
      <c r="BF279" s="7" t="s">
        <v>189</v>
      </c>
      <c r="BG279" s="7" t="s">
        <v>170</v>
      </c>
      <c r="BH279" s="7">
        <v>80</v>
      </c>
      <c r="BI279" s="7" t="s">
        <v>636</v>
      </c>
      <c r="BJ279" s="7">
        <v>291</v>
      </c>
      <c r="BK279" s="7">
        <v>0</v>
      </c>
      <c r="BL279" s="7" t="s">
        <v>148</v>
      </c>
      <c r="BM279" s="7">
        <v>0</v>
      </c>
      <c r="BN279" s="7" t="s">
        <v>148</v>
      </c>
      <c r="BO279" s="7">
        <v>200</v>
      </c>
      <c r="BP279" s="7" t="s">
        <v>152</v>
      </c>
      <c r="BQ279" s="7" t="s">
        <v>2245</v>
      </c>
      <c r="BR279" s="7">
        <v>0</v>
      </c>
      <c r="BS279" s="7">
        <v>0</v>
      </c>
      <c r="BT279" s="7">
        <v>0</v>
      </c>
      <c r="BU279" s="7" t="s">
        <v>148</v>
      </c>
      <c r="BV279" s="7">
        <v>0</v>
      </c>
      <c r="BW279" s="7" t="s">
        <v>148</v>
      </c>
      <c r="BX279" s="7">
        <v>0</v>
      </c>
      <c r="BY279" s="7" t="s">
        <v>148</v>
      </c>
      <c r="BZ279" s="7">
        <v>0</v>
      </c>
      <c r="CA279" s="7" t="s">
        <v>148</v>
      </c>
      <c r="CC279" s="7" t="s">
        <v>156</v>
      </c>
      <c r="CD279" s="7" t="s">
        <v>156</v>
      </c>
      <c r="CE279" s="7" t="s">
        <v>175</v>
      </c>
      <c r="CG279" s="7" t="s">
        <v>271</v>
      </c>
      <c r="CH279" s="7" t="s">
        <v>237</v>
      </c>
      <c r="CI279" s="7" t="s">
        <v>176</v>
      </c>
      <c r="CJ279" s="7" t="s">
        <v>126</v>
      </c>
      <c r="CK279" s="7" t="s">
        <v>126</v>
      </c>
    </row>
    <row r="280" spans="1:90" ht="13" x14ac:dyDescent="0.15">
      <c r="A280" s="6">
        <v>44968.40774678241</v>
      </c>
      <c r="B280" s="7" t="s">
        <v>743</v>
      </c>
      <c r="C280" s="7" t="s">
        <v>2486</v>
      </c>
      <c r="D280" s="7" t="s">
        <v>126</v>
      </c>
      <c r="E280" s="7" t="s">
        <v>127</v>
      </c>
      <c r="F280" s="7" t="s">
        <v>127</v>
      </c>
      <c r="G280" s="7">
        <v>2</v>
      </c>
      <c r="H280" s="7" t="s">
        <v>128</v>
      </c>
      <c r="I280" s="7" t="s">
        <v>129</v>
      </c>
      <c r="J280" s="7" t="s">
        <v>131</v>
      </c>
      <c r="K280" s="7" t="s">
        <v>130</v>
      </c>
      <c r="L280" s="7" t="s">
        <v>3364</v>
      </c>
      <c r="M280" s="7">
        <v>2023010540</v>
      </c>
      <c r="N280" s="7" t="s">
        <v>2488</v>
      </c>
      <c r="O280" s="7">
        <v>11993497747</v>
      </c>
      <c r="P280" s="7">
        <v>537569157</v>
      </c>
      <c r="Q280" s="7">
        <v>42037031823</v>
      </c>
      <c r="R280" s="9">
        <v>38144</v>
      </c>
      <c r="S280" s="7" t="s">
        <v>135</v>
      </c>
      <c r="T280" s="7" t="s">
        <v>136</v>
      </c>
      <c r="U280" s="7" t="s">
        <v>2489</v>
      </c>
      <c r="V280" s="8" t="s">
        <v>2490</v>
      </c>
      <c r="W280" s="7" t="s">
        <v>502</v>
      </c>
      <c r="X280" s="7" t="s">
        <v>140</v>
      </c>
      <c r="Y280" s="7" t="s">
        <v>167</v>
      </c>
      <c r="Z280" s="7" t="s">
        <v>142</v>
      </c>
      <c r="AB280" s="7">
        <v>1</v>
      </c>
      <c r="AC280" s="7">
        <v>1</v>
      </c>
      <c r="AE280" s="7" t="s">
        <v>222</v>
      </c>
      <c r="AF280" s="7">
        <v>1200</v>
      </c>
      <c r="AG280" s="7" t="s">
        <v>223</v>
      </c>
      <c r="AH280" s="7">
        <v>0</v>
      </c>
      <c r="AI280" s="7" t="s">
        <v>145</v>
      </c>
      <c r="AJ280" s="7">
        <v>0</v>
      </c>
      <c r="AK280" s="7" t="s">
        <v>145</v>
      </c>
      <c r="AL280" s="7">
        <v>0</v>
      </c>
      <c r="AM280" s="7" t="s">
        <v>145</v>
      </c>
      <c r="AN280" s="7">
        <v>0</v>
      </c>
      <c r="AO280" s="7" t="s">
        <v>145</v>
      </c>
      <c r="AP280" s="7">
        <v>0</v>
      </c>
      <c r="AQ280" s="7" t="s">
        <v>145</v>
      </c>
      <c r="AR280" s="7">
        <v>0</v>
      </c>
      <c r="AS280" s="7" t="s">
        <v>145</v>
      </c>
      <c r="AU280" s="7">
        <v>0</v>
      </c>
      <c r="AV280" s="7" t="s">
        <v>186</v>
      </c>
      <c r="AW280" s="7">
        <v>0</v>
      </c>
      <c r="AX280" s="7" t="s">
        <v>187</v>
      </c>
      <c r="AY280" s="7">
        <v>0</v>
      </c>
      <c r="AZ280" s="7" t="s">
        <v>148</v>
      </c>
      <c r="BA280" s="7">
        <v>30</v>
      </c>
      <c r="BB280" s="7" t="s">
        <v>169</v>
      </c>
      <c r="BC280" s="7">
        <v>40</v>
      </c>
      <c r="BD280" s="7" t="s">
        <v>150</v>
      </c>
      <c r="BE280" s="7">
        <v>38</v>
      </c>
      <c r="BF280" s="7" t="s">
        <v>300</v>
      </c>
      <c r="BG280" s="7" t="s">
        <v>214</v>
      </c>
      <c r="BH280" s="7">
        <v>100</v>
      </c>
      <c r="BI280" s="7" t="s">
        <v>190</v>
      </c>
      <c r="BJ280" s="7">
        <v>300</v>
      </c>
      <c r="BK280" s="7">
        <v>0</v>
      </c>
      <c r="BL280" s="7" t="s">
        <v>148</v>
      </c>
      <c r="BM280" s="7">
        <v>0</v>
      </c>
      <c r="BN280" s="7" t="s">
        <v>148</v>
      </c>
      <c r="BO280" s="7">
        <v>110</v>
      </c>
      <c r="BP280" s="7" t="s">
        <v>152</v>
      </c>
      <c r="BQ280" s="7" t="s">
        <v>294</v>
      </c>
      <c r="BR280" s="7">
        <v>0</v>
      </c>
      <c r="BS280" s="7">
        <v>0</v>
      </c>
      <c r="BT280" s="7">
        <v>0</v>
      </c>
      <c r="BU280" s="7" t="s">
        <v>148</v>
      </c>
      <c r="BV280" s="7">
        <v>0</v>
      </c>
      <c r="BW280" s="7" t="s">
        <v>148</v>
      </c>
      <c r="BX280" s="7">
        <v>0</v>
      </c>
      <c r="BY280" s="7" t="s">
        <v>148</v>
      </c>
      <c r="BZ280" s="7">
        <v>3200</v>
      </c>
      <c r="CA280" s="7" t="s">
        <v>155</v>
      </c>
      <c r="CB280" s="7" t="s">
        <v>2491</v>
      </c>
      <c r="CC280" s="7" t="s">
        <v>156</v>
      </c>
      <c r="CD280" s="7" t="s">
        <v>379</v>
      </c>
      <c r="CE280" s="7" t="s">
        <v>157</v>
      </c>
      <c r="CF280" s="7" t="s">
        <v>418</v>
      </c>
      <c r="CG280" s="7" t="s">
        <v>1045</v>
      </c>
      <c r="CH280" s="7" t="s">
        <v>176</v>
      </c>
      <c r="CI280" s="7" t="s">
        <v>176</v>
      </c>
      <c r="CJ280" s="7" t="s">
        <v>126</v>
      </c>
      <c r="CK280" s="7" t="s">
        <v>126</v>
      </c>
    </row>
    <row r="281" spans="1:90" ht="13" x14ac:dyDescent="0.15">
      <c r="A281" s="6">
        <v>44968.419108680551</v>
      </c>
      <c r="B281" s="7" t="s">
        <v>381</v>
      </c>
      <c r="C281" s="7" t="s">
        <v>781</v>
      </c>
      <c r="D281" s="7" t="s">
        <v>126</v>
      </c>
      <c r="E281" s="7" t="s">
        <v>126</v>
      </c>
      <c r="F281" s="7" t="s">
        <v>127</v>
      </c>
      <c r="G281" s="7">
        <v>1</v>
      </c>
      <c r="H281" s="7">
        <v>1</v>
      </c>
      <c r="I281" s="7" t="s">
        <v>129</v>
      </c>
      <c r="J281" s="7" t="s">
        <v>131</v>
      </c>
      <c r="K281" s="7" t="s">
        <v>130</v>
      </c>
      <c r="L281" s="7" t="s">
        <v>782</v>
      </c>
      <c r="M281" s="7">
        <v>2023010128</v>
      </c>
      <c r="N281" s="7" t="s">
        <v>783</v>
      </c>
      <c r="O281" s="7">
        <v>11930087247</v>
      </c>
      <c r="P281" s="7">
        <v>607680337</v>
      </c>
      <c r="Q281" s="7">
        <v>55920579897</v>
      </c>
      <c r="R281" s="9">
        <v>38567</v>
      </c>
      <c r="S281" s="7" t="s">
        <v>255</v>
      </c>
      <c r="T281" s="7" t="s">
        <v>136</v>
      </c>
      <c r="U281" s="7" t="s">
        <v>784</v>
      </c>
      <c r="V281" s="8" t="s">
        <v>785</v>
      </c>
      <c r="W281" s="7" t="s">
        <v>139</v>
      </c>
      <c r="X281" s="7" t="s">
        <v>140</v>
      </c>
      <c r="Y281" s="7" t="s">
        <v>167</v>
      </c>
      <c r="Z281" s="7" t="s">
        <v>142</v>
      </c>
      <c r="AB281" s="7">
        <v>3</v>
      </c>
      <c r="AC281" s="7">
        <v>3</v>
      </c>
      <c r="AE281" s="7" t="s">
        <v>222</v>
      </c>
      <c r="AF281" s="7">
        <v>0</v>
      </c>
      <c r="AG281" s="7" t="s">
        <v>145</v>
      </c>
      <c r="AH281" s="7">
        <v>0</v>
      </c>
      <c r="AI281" s="7" t="s">
        <v>145</v>
      </c>
      <c r="AJ281" s="7">
        <v>2000</v>
      </c>
      <c r="AK281" s="7" t="s">
        <v>223</v>
      </c>
      <c r="AL281" s="7">
        <v>3337</v>
      </c>
      <c r="AM281" s="7" t="s">
        <v>144</v>
      </c>
      <c r="AN281" s="7">
        <v>0</v>
      </c>
      <c r="AO281" s="7" t="s">
        <v>145</v>
      </c>
      <c r="AP281" s="7">
        <v>0</v>
      </c>
      <c r="AQ281" s="7" t="s">
        <v>145</v>
      </c>
      <c r="AR281" s="7">
        <v>0</v>
      </c>
      <c r="AS281" s="7" t="s">
        <v>145</v>
      </c>
      <c r="AU281" s="7">
        <v>1</v>
      </c>
      <c r="AV281" s="7" t="s">
        <v>186</v>
      </c>
      <c r="AW281" s="7">
        <v>405</v>
      </c>
      <c r="AX281" s="7" t="s">
        <v>375</v>
      </c>
      <c r="AY281" s="7">
        <v>0</v>
      </c>
      <c r="AZ281" s="7" t="s">
        <v>148</v>
      </c>
      <c r="BA281" s="7">
        <v>134</v>
      </c>
      <c r="BB281" s="7" t="s">
        <v>149</v>
      </c>
      <c r="BC281" s="7">
        <v>279</v>
      </c>
      <c r="BD281" s="7" t="s">
        <v>149</v>
      </c>
      <c r="BE281" s="7">
        <v>0</v>
      </c>
      <c r="BF281" s="7" t="s">
        <v>148</v>
      </c>
      <c r="BG281" s="7" t="s">
        <v>170</v>
      </c>
      <c r="BH281" s="7">
        <v>131</v>
      </c>
      <c r="BI281" s="7" t="s">
        <v>190</v>
      </c>
      <c r="BJ281" s="7">
        <v>336</v>
      </c>
      <c r="BK281" s="7">
        <v>0</v>
      </c>
      <c r="BL281" s="7" t="s">
        <v>148</v>
      </c>
      <c r="BM281" s="7">
        <v>0</v>
      </c>
      <c r="BN281" s="7" t="s">
        <v>148</v>
      </c>
      <c r="BO281" s="7">
        <v>200</v>
      </c>
      <c r="BP281" s="7" t="s">
        <v>152</v>
      </c>
      <c r="BQ281" s="7" t="s">
        <v>786</v>
      </c>
      <c r="BR281" s="7">
        <v>0</v>
      </c>
      <c r="BS281" s="7">
        <v>0</v>
      </c>
      <c r="BT281" s="7">
        <v>0</v>
      </c>
      <c r="BU281" s="7" t="s">
        <v>148</v>
      </c>
      <c r="BV281" s="7">
        <v>0</v>
      </c>
      <c r="BW281" s="7" t="s">
        <v>148</v>
      </c>
      <c r="BX281" s="7">
        <v>0</v>
      </c>
      <c r="BY281" s="7" t="s">
        <v>247</v>
      </c>
      <c r="BZ281" s="7">
        <v>0</v>
      </c>
      <c r="CA281" s="7" t="s">
        <v>148</v>
      </c>
      <c r="CC281" s="7" t="s">
        <v>236</v>
      </c>
      <c r="CD281" s="7" t="s">
        <v>156</v>
      </c>
      <c r="CE281" s="7" t="s">
        <v>175</v>
      </c>
      <c r="CG281" s="7" t="s">
        <v>158</v>
      </c>
      <c r="CH281" s="7" t="s">
        <v>237</v>
      </c>
      <c r="CI281" s="7" t="s">
        <v>194</v>
      </c>
      <c r="CJ281" s="7" t="s">
        <v>127</v>
      </c>
      <c r="CK281" s="7" t="s">
        <v>127</v>
      </c>
    </row>
    <row r="282" spans="1:90" ht="13" x14ac:dyDescent="0.15">
      <c r="A282" s="6">
        <v>44968.419125370376</v>
      </c>
      <c r="B282" s="7" t="s">
        <v>280</v>
      </c>
      <c r="C282" s="7" t="s">
        <v>281</v>
      </c>
      <c r="D282" s="7" t="s">
        <v>126</v>
      </c>
      <c r="E282" s="7" t="s">
        <v>126</v>
      </c>
      <c r="F282" s="7" t="s">
        <v>127</v>
      </c>
      <c r="G282" s="7" t="s">
        <v>128</v>
      </c>
      <c r="H282" s="7" t="s">
        <v>128</v>
      </c>
      <c r="I282" s="7" t="s">
        <v>129</v>
      </c>
      <c r="J282" s="7" t="s">
        <v>131</v>
      </c>
      <c r="K282" s="7" t="s">
        <v>180</v>
      </c>
      <c r="L282" s="7" t="s">
        <v>3340</v>
      </c>
      <c r="M282" s="7">
        <v>2023010020</v>
      </c>
      <c r="N282" s="7" t="s">
        <v>283</v>
      </c>
      <c r="O282" s="7">
        <v>11933937480</v>
      </c>
      <c r="P282" s="7">
        <v>623438343</v>
      </c>
      <c r="Q282" s="7">
        <v>55962755826</v>
      </c>
      <c r="R282" s="9">
        <v>38486</v>
      </c>
      <c r="S282" s="7" t="s">
        <v>255</v>
      </c>
      <c r="T282" s="7" t="s">
        <v>136</v>
      </c>
      <c r="U282" s="7" t="s">
        <v>284</v>
      </c>
      <c r="V282" s="8" t="s">
        <v>285</v>
      </c>
      <c r="W282" s="7" t="s">
        <v>139</v>
      </c>
      <c r="X282" s="7" t="s">
        <v>140</v>
      </c>
      <c r="Y282" s="7" t="s">
        <v>167</v>
      </c>
      <c r="Z282" s="7" t="s">
        <v>142</v>
      </c>
      <c r="AB282" s="7">
        <v>5</v>
      </c>
      <c r="AC282" s="7">
        <v>5</v>
      </c>
      <c r="AE282" s="7" t="s">
        <v>143</v>
      </c>
      <c r="AF282" s="7">
        <v>0</v>
      </c>
      <c r="AG282" s="7" t="s">
        <v>145</v>
      </c>
      <c r="AH282" s="7">
        <v>5447</v>
      </c>
      <c r="AI282" s="7" t="s">
        <v>144</v>
      </c>
      <c r="AJ282" s="7">
        <v>0</v>
      </c>
      <c r="AK282" s="7" t="s">
        <v>145</v>
      </c>
      <c r="AL282" s="7">
        <v>0</v>
      </c>
      <c r="AM282" s="7" t="s">
        <v>145</v>
      </c>
      <c r="AN282" s="7">
        <v>0</v>
      </c>
      <c r="AO282" s="7" t="s">
        <v>145</v>
      </c>
      <c r="AP282" s="7">
        <v>0</v>
      </c>
      <c r="AQ282" s="7" t="s">
        <v>145</v>
      </c>
      <c r="AR282" s="7">
        <v>0</v>
      </c>
      <c r="AS282" s="7" t="s">
        <v>145</v>
      </c>
      <c r="AU282" s="7">
        <v>0</v>
      </c>
      <c r="AV282" s="7" t="s">
        <v>186</v>
      </c>
      <c r="AW282" s="7">
        <v>0</v>
      </c>
      <c r="AX282" s="7" t="s">
        <v>187</v>
      </c>
      <c r="AY282" s="7">
        <v>0</v>
      </c>
      <c r="AZ282" s="7" t="s">
        <v>148</v>
      </c>
      <c r="BA282" s="7">
        <v>74</v>
      </c>
      <c r="BB282" s="7" t="s">
        <v>149</v>
      </c>
      <c r="BC282" s="7">
        <v>155</v>
      </c>
      <c r="BD282" s="7" t="s">
        <v>149</v>
      </c>
      <c r="BE282" s="7">
        <v>443</v>
      </c>
      <c r="BF282" s="7" t="s">
        <v>189</v>
      </c>
      <c r="BG282" s="7" t="s">
        <v>214</v>
      </c>
      <c r="BH282" s="7">
        <v>130</v>
      </c>
      <c r="BI282" s="7" t="s">
        <v>171</v>
      </c>
      <c r="BJ282" s="7">
        <v>0</v>
      </c>
      <c r="BK282" s="7">
        <v>0</v>
      </c>
      <c r="BL282" s="7" t="s">
        <v>148</v>
      </c>
      <c r="BM282" s="7">
        <v>0</v>
      </c>
      <c r="BN282" s="7" t="s">
        <v>148</v>
      </c>
      <c r="BO282" s="7">
        <v>616</v>
      </c>
      <c r="BP282" s="7" t="s">
        <v>192</v>
      </c>
      <c r="BQ282" s="7" t="s">
        <v>286</v>
      </c>
      <c r="BR282" s="7">
        <v>1</v>
      </c>
      <c r="BS282" s="7">
        <v>0</v>
      </c>
      <c r="BT282" s="7">
        <v>1538</v>
      </c>
      <c r="BU282" s="7" t="s">
        <v>247</v>
      </c>
      <c r="BV282" s="7">
        <v>0</v>
      </c>
      <c r="BW282" s="7" t="s">
        <v>148</v>
      </c>
      <c r="BX282" s="7">
        <v>0</v>
      </c>
      <c r="BY282" s="7" t="s">
        <v>148</v>
      </c>
      <c r="BZ282" s="7">
        <v>4865</v>
      </c>
      <c r="CA282" s="7" t="s">
        <v>247</v>
      </c>
      <c r="CC282" s="7" t="s">
        <v>156</v>
      </c>
      <c r="CD282" s="7" t="s">
        <v>156</v>
      </c>
      <c r="CE282" s="7" t="s">
        <v>157</v>
      </c>
      <c r="CG282" s="7" t="s">
        <v>158</v>
      </c>
      <c r="CH282" s="7" t="s">
        <v>194</v>
      </c>
      <c r="CI282" s="7" t="s">
        <v>177</v>
      </c>
      <c r="CJ282" s="7" t="s">
        <v>127</v>
      </c>
      <c r="CK282" s="7" t="s">
        <v>127</v>
      </c>
    </row>
    <row r="283" spans="1:90" ht="13" x14ac:dyDescent="0.15">
      <c r="A283" s="6">
        <v>44968.420276319448</v>
      </c>
      <c r="B283" s="7" t="s">
        <v>272</v>
      </c>
      <c r="C283" s="7" t="s">
        <v>2067</v>
      </c>
      <c r="D283" s="7" t="s">
        <v>126</v>
      </c>
      <c r="E283" s="7" t="s">
        <v>127</v>
      </c>
      <c r="F283" s="7" t="s">
        <v>127</v>
      </c>
      <c r="G283" s="7">
        <v>2</v>
      </c>
      <c r="H283" s="7" t="s">
        <v>128</v>
      </c>
      <c r="I283" s="7" t="s">
        <v>129</v>
      </c>
      <c r="J283" s="7" t="s">
        <v>131</v>
      </c>
      <c r="K283" s="7" t="s">
        <v>130</v>
      </c>
      <c r="L283" s="7" t="s">
        <v>2068</v>
      </c>
      <c r="M283" s="7">
        <v>2023010054</v>
      </c>
      <c r="N283" s="7" t="s">
        <v>2069</v>
      </c>
      <c r="O283" s="7">
        <v>11959625070</v>
      </c>
      <c r="P283" s="7">
        <v>415359624</v>
      </c>
      <c r="Q283" s="7">
        <v>22446151892</v>
      </c>
      <c r="R283" s="9">
        <v>30024</v>
      </c>
      <c r="S283" s="7" t="s">
        <v>255</v>
      </c>
      <c r="T283" s="7" t="s">
        <v>136</v>
      </c>
      <c r="U283" s="7" t="s">
        <v>2070</v>
      </c>
      <c r="V283" s="8" t="s">
        <v>2071</v>
      </c>
      <c r="W283" s="7" t="s">
        <v>1664</v>
      </c>
      <c r="X283" s="7" t="s">
        <v>140</v>
      </c>
      <c r="Y283" s="7" t="s">
        <v>971</v>
      </c>
      <c r="Z283" s="7">
        <v>1</v>
      </c>
      <c r="AA283" s="7" t="s">
        <v>2072</v>
      </c>
      <c r="AB283" s="7">
        <v>2</v>
      </c>
      <c r="AC283" s="7">
        <v>2</v>
      </c>
      <c r="AD283" s="7">
        <v>0</v>
      </c>
      <c r="AE283" s="7" t="s">
        <v>222</v>
      </c>
      <c r="AF283" s="7">
        <v>1800</v>
      </c>
      <c r="AG283" s="7" t="s">
        <v>223</v>
      </c>
      <c r="AH283" s="7">
        <v>0</v>
      </c>
      <c r="AI283" s="7" t="s">
        <v>145</v>
      </c>
      <c r="AJ283" s="7">
        <v>0</v>
      </c>
      <c r="AK283" s="7" t="s">
        <v>145</v>
      </c>
      <c r="AL283" s="7">
        <v>0</v>
      </c>
      <c r="AM283" s="7" t="s">
        <v>145</v>
      </c>
      <c r="AN283" s="7">
        <v>0</v>
      </c>
      <c r="AO283" s="7" t="s">
        <v>145</v>
      </c>
      <c r="AP283" s="7">
        <v>0</v>
      </c>
      <c r="AQ283" s="7" t="s">
        <v>145</v>
      </c>
      <c r="AR283" s="7">
        <v>0</v>
      </c>
      <c r="AS283" s="7" t="s">
        <v>145</v>
      </c>
      <c r="AU283" s="7">
        <v>0</v>
      </c>
      <c r="AV283" s="7" t="s">
        <v>146</v>
      </c>
      <c r="AW283" s="7">
        <v>755</v>
      </c>
      <c r="AX283" s="7" t="s">
        <v>202</v>
      </c>
      <c r="AY283" s="7">
        <v>0</v>
      </c>
      <c r="AZ283" s="7" t="s">
        <v>188</v>
      </c>
      <c r="BA283" s="7">
        <v>100</v>
      </c>
      <c r="BB283" s="7" t="s">
        <v>149</v>
      </c>
      <c r="BC283" s="7">
        <v>86</v>
      </c>
      <c r="BD283" s="7" t="s">
        <v>149</v>
      </c>
      <c r="BE283" s="7">
        <v>0</v>
      </c>
      <c r="BF283" s="7" t="s">
        <v>148</v>
      </c>
      <c r="BG283" s="7" t="s">
        <v>170</v>
      </c>
      <c r="BH283" s="7">
        <v>96</v>
      </c>
      <c r="BI283" s="7" t="s">
        <v>190</v>
      </c>
      <c r="BJ283" s="7">
        <v>400</v>
      </c>
      <c r="BK283" s="7">
        <v>0</v>
      </c>
      <c r="BL283" s="7" t="s">
        <v>148</v>
      </c>
      <c r="BM283" s="7">
        <v>0</v>
      </c>
      <c r="BN283" s="7" t="s">
        <v>148</v>
      </c>
      <c r="BO283" s="7">
        <v>80</v>
      </c>
      <c r="BP283" s="7" t="s">
        <v>152</v>
      </c>
      <c r="BQ283" s="7" t="s">
        <v>2073</v>
      </c>
      <c r="BR283" s="7">
        <v>1</v>
      </c>
      <c r="BS283" s="7">
        <v>0</v>
      </c>
      <c r="BT283" s="7">
        <v>0</v>
      </c>
      <c r="BU283" s="7" t="s">
        <v>148</v>
      </c>
      <c r="BV283" s="7">
        <v>0</v>
      </c>
      <c r="BW283" s="7" t="s">
        <v>148</v>
      </c>
      <c r="BX283" s="7">
        <v>0</v>
      </c>
      <c r="BY283" s="7" t="s">
        <v>148</v>
      </c>
      <c r="BZ283" s="7">
        <v>1000</v>
      </c>
      <c r="CA283" s="7" t="s">
        <v>478</v>
      </c>
      <c r="CC283" s="7" t="s">
        <v>156</v>
      </c>
      <c r="CD283" s="7" t="s">
        <v>156</v>
      </c>
      <c r="CE283" s="7" t="s">
        <v>175</v>
      </c>
      <c r="CG283" s="7" t="s">
        <v>158</v>
      </c>
      <c r="CH283" s="7" t="s">
        <v>177</v>
      </c>
      <c r="CI283" s="7" t="s">
        <v>177</v>
      </c>
      <c r="CJ283" s="7" t="s">
        <v>126</v>
      </c>
      <c r="CK283" s="7" t="s">
        <v>126</v>
      </c>
    </row>
    <row r="284" spans="1:90" ht="13" x14ac:dyDescent="0.15">
      <c r="A284" s="6">
        <v>44968.424961504628</v>
      </c>
      <c r="B284" s="7" t="s">
        <v>178</v>
      </c>
      <c r="C284" s="7" t="s">
        <v>262</v>
      </c>
      <c r="D284" s="7" t="s">
        <v>126</v>
      </c>
      <c r="E284" s="7" t="s">
        <v>127</v>
      </c>
      <c r="F284" s="7" t="s">
        <v>127</v>
      </c>
      <c r="G284" s="7">
        <v>1</v>
      </c>
      <c r="H284" s="7" t="s">
        <v>128</v>
      </c>
      <c r="I284" s="7" t="s">
        <v>129</v>
      </c>
      <c r="J284" s="7" t="s">
        <v>131</v>
      </c>
      <c r="K284" s="7" t="s">
        <v>130</v>
      </c>
      <c r="L284" s="7" t="s">
        <v>263</v>
      </c>
      <c r="M284" s="7">
        <v>2023010017</v>
      </c>
      <c r="N284" s="7" t="s">
        <v>264</v>
      </c>
      <c r="O284" s="7">
        <v>11989159611</v>
      </c>
      <c r="P284" s="7">
        <v>577771681</v>
      </c>
      <c r="Q284" s="7">
        <v>52462313800</v>
      </c>
      <c r="R284" s="9">
        <v>38413</v>
      </c>
      <c r="S284" s="7" t="s">
        <v>164</v>
      </c>
      <c r="T284" s="7" t="s">
        <v>136</v>
      </c>
      <c r="U284" s="7" t="s">
        <v>265</v>
      </c>
      <c r="V284" s="8" t="s">
        <v>266</v>
      </c>
      <c r="W284" s="7" t="s">
        <v>139</v>
      </c>
      <c r="X284" s="7" t="s">
        <v>140</v>
      </c>
      <c r="Y284" s="7" t="s">
        <v>167</v>
      </c>
      <c r="Z284" s="7" t="s">
        <v>142</v>
      </c>
      <c r="AB284" s="7">
        <v>5</v>
      </c>
      <c r="AC284" s="7">
        <v>2</v>
      </c>
      <c r="AD284" s="7">
        <v>3</v>
      </c>
      <c r="AE284" s="7" t="s">
        <v>143</v>
      </c>
      <c r="AF284" s="7">
        <v>0</v>
      </c>
      <c r="AG284" s="7" t="s">
        <v>145</v>
      </c>
      <c r="AH284" s="7">
        <v>0</v>
      </c>
      <c r="AI284" s="7" t="s">
        <v>145</v>
      </c>
      <c r="AJ284" s="7">
        <v>4168</v>
      </c>
      <c r="AK284" s="7" t="s">
        <v>144</v>
      </c>
      <c r="AL284" s="7">
        <v>3300</v>
      </c>
      <c r="AM284" s="7" t="s">
        <v>267</v>
      </c>
      <c r="AN284" s="7">
        <v>0</v>
      </c>
      <c r="AO284" s="7" t="s">
        <v>145</v>
      </c>
      <c r="AP284" s="7">
        <v>0</v>
      </c>
      <c r="AQ284" s="7" t="s">
        <v>145</v>
      </c>
      <c r="AR284" s="7">
        <v>0</v>
      </c>
      <c r="AS284" s="7" t="s">
        <v>145</v>
      </c>
      <c r="AU284" s="7">
        <v>0</v>
      </c>
      <c r="AV284" s="7" t="s">
        <v>146</v>
      </c>
      <c r="AW284" s="7">
        <v>1295</v>
      </c>
      <c r="AX284" s="7" t="s">
        <v>202</v>
      </c>
      <c r="AY284" s="7">
        <v>0</v>
      </c>
      <c r="AZ284" s="7" t="s">
        <v>148</v>
      </c>
      <c r="BA284" s="7">
        <v>0</v>
      </c>
      <c r="BB284" s="7" t="s">
        <v>268</v>
      </c>
      <c r="BC284" s="7">
        <v>102</v>
      </c>
      <c r="BD284" s="7" t="s">
        <v>149</v>
      </c>
      <c r="BE284" s="7">
        <v>0</v>
      </c>
      <c r="BF284" s="7" t="s">
        <v>148</v>
      </c>
      <c r="BG284" s="7" t="s">
        <v>170</v>
      </c>
      <c r="BH284" s="7">
        <v>117</v>
      </c>
      <c r="BI284" s="7" t="s">
        <v>171</v>
      </c>
      <c r="BJ284" s="7">
        <v>120</v>
      </c>
      <c r="BK284" s="7">
        <v>0</v>
      </c>
      <c r="BL284" s="7" t="s">
        <v>148</v>
      </c>
      <c r="BM284" s="7">
        <v>0</v>
      </c>
      <c r="BN284" s="7" t="s">
        <v>148</v>
      </c>
      <c r="BO284" s="7">
        <v>0</v>
      </c>
      <c r="BP284" s="7" t="s">
        <v>148</v>
      </c>
      <c r="BR284" s="7">
        <v>0</v>
      </c>
      <c r="BS284" s="7">
        <v>0</v>
      </c>
      <c r="BT284" s="7">
        <v>0</v>
      </c>
      <c r="BU284" s="7" t="s">
        <v>148</v>
      </c>
      <c r="BV284" s="7">
        <v>0</v>
      </c>
      <c r="BW284" s="7" t="s">
        <v>269</v>
      </c>
      <c r="BX284" s="7">
        <v>0</v>
      </c>
      <c r="BY284" s="7" t="s">
        <v>148</v>
      </c>
      <c r="BZ284" s="7">
        <v>0</v>
      </c>
      <c r="CA284" s="7" t="s">
        <v>148</v>
      </c>
      <c r="CB284" s="7" t="s">
        <v>270</v>
      </c>
      <c r="CC284" s="7" t="s">
        <v>156</v>
      </c>
      <c r="CD284" s="7" t="s">
        <v>156</v>
      </c>
      <c r="CE284" s="7" t="s">
        <v>175</v>
      </c>
      <c r="CF284" s="7" t="s">
        <v>127</v>
      </c>
      <c r="CG284" s="7" t="s">
        <v>271</v>
      </c>
      <c r="CH284" s="7" t="s">
        <v>177</v>
      </c>
      <c r="CI284" s="7" t="s">
        <v>177</v>
      </c>
      <c r="CJ284" s="7" t="s">
        <v>127</v>
      </c>
      <c r="CK284" s="7" t="s">
        <v>127</v>
      </c>
    </row>
    <row r="285" spans="1:90" ht="13" x14ac:dyDescent="0.15">
      <c r="A285" s="6">
        <v>44968.427006967591</v>
      </c>
      <c r="B285" s="7" t="s">
        <v>743</v>
      </c>
      <c r="C285" s="7" t="s">
        <v>1694</v>
      </c>
      <c r="D285" s="7" t="s">
        <v>126</v>
      </c>
      <c r="E285" s="7" t="s">
        <v>127</v>
      </c>
      <c r="F285" s="7" t="s">
        <v>127</v>
      </c>
      <c r="G285" s="7">
        <v>1</v>
      </c>
      <c r="H285" s="7" t="s">
        <v>128</v>
      </c>
      <c r="I285" s="7" t="s">
        <v>129</v>
      </c>
      <c r="J285" s="7" t="s">
        <v>131</v>
      </c>
      <c r="K285" s="7" t="s">
        <v>130</v>
      </c>
      <c r="L285" s="7" t="s">
        <v>1695</v>
      </c>
      <c r="M285" s="7" t="s">
        <v>1695</v>
      </c>
      <c r="N285" s="7" t="s">
        <v>1696</v>
      </c>
      <c r="O285" s="7">
        <v>11958506863</v>
      </c>
      <c r="P285" s="7">
        <v>397369943</v>
      </c>
      <c r="Q285" s="7">
        <v>51170171885</v>
      </c>
      <c r="R285" s="9">
        <v>38451</v>
      </c>
      <c r="S285" s="7" t="s">
        <v>164</v>
      </c>
      <c r="T285" s="7" t="s">
        <v>136</v>
      </c>
      <c r="U285" s="7" t="s">
        <v>1697</v>
      </c>
      <c r="V285" s="8" t="s">
        <v>1698</v>
      </c>
      <c r="W285" s="7" t="s">
        <v>502</v>
      </c>
      <c r="X285" s="7" t="s">
        <v>140</v>
      </c>
      <c r="Y285" s="7" t="s">
        <v>167</v>
      </c>
      <c r="Z285" s="7" t="s">
        <v>142</v>
      </c>
      <c r="AB285" s="7">
        <v>3</v>
      </c>
      <c r="AC285" s="7">
        <v>3</v>
      </c>
      <c r="AE285" s="7" t="s">
        <v>222</v>
      </c>
      <c r="AF285" s="7">
        <v>0</v>
      </c>
      <c r="AG285" s="7" t="s">
        <v>145</v>
      </c>
      <c r="AH285" s="7">
        <v>1800</v>
      </c>
      <c r="AI285" s="7" t="s">
        <v>223</v>
      </c>
      <c r="AJ285" s="7">
        <v>0</v>
      </c>
      <c r="AK285" s="7" t="s">
        <v>145</v>
      </c>
      <c r="AL285" s="7">
        <v>0</v>
      </c>
      <c r="AM285" s="7" t="s">
        <v>145</v>
      </c>
      <c r="AN285" s="7">
        <v>0</v>
      </c>
      <c r="AO285" s="7" t="s">
        <v>145</v>
      </c>
      <c r="AP285" s="7">
        <v>0</v>
      </c>
      <c r="AQ285" s="7" t="s">
        <v>145</v>
      </c>
      <c r="AR285" s="7">
        <v>0</v>
      </c>
      <c r="AS285" s="7" t="s">
        <v>145</v>
      </c>
      <c r="AU285" s="7">
        <v>0</v>
      </c>
      <c r="AV285" s="7" t="s">
        <v>146</v>
      </c>
      <c r="AW285" s="7">
        <v>700</v>
      </c>
      <c r="AX285" s="7" t="s">
        <v>202</v>
      </c>
      <c r="AY285" s="7">
        <v>0</v>
      </c>
      <c r="AZ285" s="7" t="s">
        <v>148</v>
      </c>
      <c r="BA285" s="7">
        <v>80</v>
      </c>
      <c r="BB285" s="7" t="s">
        <v>259</v>
      </c>
      <c r="BC285" s="7">
        <v>0</v>
      </c>
      <c r="BD285" s="7" t="s">
        <v>595</v>
      </c>
      <c r="BE285" s="7">
        <v>92</v>
      </c>
      <c r="BF285" s="7" t="s">
        <v>189</v>
      </c>
      <c r="BG285" s="7" t="s">
        <v>151</v>
      </c>
      <c r="BH285" s="7">
        <v>0</v>
      </c>
      <c r="BI285" s="7" t="s">
        <v>148</v>
      </c>
      <c r="BJ285" s="7">
        <v>0</v>
      </c>
      <c r="BK285" s="7">
        <v>0</v>
      </c>
      <c r="BL285" s="7" t="s">
        <v>148</v>
      </c>
      <c r="BM285" s="7">
        <v>0</v>
      </c>
      <c r="BN285" s="7" t="s">
        <v>148</v>
      </c>
      <c r="BO285" s="7">
        <v>0</v>
      </c>
      <c r="BP285" s="7" t="s">
        <v>148</v>
      </c>
      <c r="BR285" s="7">
        <v>0</v>
      </c>
      <c r="BS285" s="7">
        <v>0</v>
      </c>
      <c r="BT285" s="7">
        <v>0</v>
      </c>
      <c r="BU285" s="7" t="s">
        <v>148</v>
      </c>
      <c r="BV285" s="7">
        <v>0</v>
      </c>
      <c r="BW285" s="7" t="s">
        <v>148</v>
      </c>
      <c r="BX285" s="7">
        <v>0</v>
      </c>
      <c r="BY285" s="7" t="s">
        <v>148</v>
      </c>
      <c r="BZ285" s="7">
        <v>0</v>
      </c>
      <c r="CA285" s="7" t="s">
        <v>148</v>
      </c>
      <c r="CB285" s="7" t="s">
        <v>1699</v>
      </c>
      <c r="CC285" s="7" t="s">
        <v>156</v>
      </c>
      <c r="CD285" s="7" t="s">
        <v>156</v>
      </c>
      <c r="CE285" s="7" t="s">
        <v>157</v>
      </c>
      <c r="CF285" s="7" t="s">
        <v>127</v>
      </c>
      <c r="CG285" s="7" t="s">
        <v>158</v>
      </c>
      <c r="CH285" s="7" t="s">
        <v>176</v>
      </c>
      <c r="CI285" s="7" t="s">
        <v>344</v>
      </c>
      <c r="CJ285" s="7" t="s">
        <v>127</v>
      </c>
      <c r="CK285" s="7" t="s">
        <v>127</v>
      </c>
      <c r="CL285" s="7" t="s">
        <v>1700</v>
      </c>
    </row>
    <row r="286" spans="1:90" ht="13" x14ac:dyDescent="0.15">
      <c r="A286" s="6">
        <v>44968.427061469905</v>
      </c>
      <c r="B286" s="7" t="s">
        <v>320</v>
      </c>
      <c r="C286" s="7" t="s">
        <v>399</v>
      </c>
      <c r="D286" s="7" t="s">
        <v>126</v>
      </c>
      <c r="E286" s="7" t="s">
        <v>127</v>
      </c>
      <c r="F286" s="7" t="s">
        <v>127</v>
      </c>
      <c r="G286" s="7" t="s">
        <v>128</v>
      </c>
      <c r="H286" s="7" t="s">
        <v>128</v>
      </c>
      <c r="I286" s="7" t="s">
        <v>129</v>
      </c>
      <c r="J286" s="7" t="s">
        <v>131</v>
      </c>
      <c r="K286" s="7" t="s">
        <v>274</v>
      </c>
      <c r="L286" s="7" t="s">
        <v>400</v>
      </c>
      <c r="M286" s="7">
        <v>2023010044</v>
      </c>
      <c r="N286" s="7" t="s">
        <v>401</v>
      </c>
      <c r="O286" s="7">
        <v>11976287163</v>
      </c>
      <c r="P286" s="7">
        <v>601324122</v>
      </c>
      <c r="Q286" s="7">
        <v>55899299894</v>
      </c>
      <c r="R286" s="9">
        <v>38787</v>
      </c>
      <c r="S286" s="7" t="s">
        <v>164</v>
      </c>
      <c r="T286" s="7" t="s">
        <v>136</v>
      </c>
      <c r="U286" s="7" t="s">
        <v>402</v>
      </c>
      <c r="V286" s="8" t="s">
        <v>403</v>
      </c>
      <c r="W286" s="7" t="s">
        <v>404</v>
      </c>
      <c r="X286" s="7" t="s">
        <v>140</v>
      </c>
      <c r="Y286" s="7" t="s">
        <v>167</v>
      </c>
      <c r="Z286" s="7" t="s">
        <v>142</v>
      </c>
      <c r="AB286" s="7">
        <v>5</v>
      </c>
      <c r="AC286" s="7">
        <v>5</v>
      </c>
      <c r="AE286" s="7" t="s">
        <v>222</v>
      </c>
      <c r="AF286" s="7">
        <v>0</v>
      </c>
      <c r="AG286" s="7" t="s">
        <v>145</v>
      </c>
      <c r="AH286" s="7">
        <v>2500</v>
      </c>
      <c r="AI286" s="7" t="s">
        <v>223</v>
      </c>
      <c r="AJ286" s="7">
        <v>640</v>
      </c>
      <c r="AK286" s="7" t="s">
        <v>223</v>
      </c>
      <c r="AL286" s="7">
        <v>0</v>
      </c>
      <c r="AM286" s="7" t="s">
        <v>145</v>
      </c>
      <c r="AN286" s="7">
        <v>0</v>
      </c>
      <c r="AO286" s="7" t="s">
        <v>145</v>
      </c>
      <c r="AP286" s="7">
        <v>0</v>
      </c>
      <c r="AQ286" s="7" t="s">
        <v>145</v>
      </c>
      <c r="AR286" s="7">
        <v>0</v>
      </c>
      <c r="AS286" s="7" t="s">
        <v>145</v>
      </c>
      <c r="AU286" s="7">
        <v>0</v>
      </c>
      <c r="AV286" s="7" t="s">
        <v>186</v>
      </c>
      <c r="AW286" s="7">
        <v>0</v>
      </c>
      <c r="AX286" s="7" t="s">
        <v>187</v>
      </c>
      <c r="AY286" s="7">
        <v>10950</v>
      </c>
      <c r="AZ286" s="7" t="s">
        <v>188</v>
      </c>
      <c r="BA286" s="7">
        <v>47</v>
      </c>
      <c r="BB286" s="7" t="s">
        <v>149</v>
      </c>
      <c r="BC286" s="7">
        <v>100</v>
      </c>
      <c r="BD286" s="7" t="s">
        <v>149</v>
      </c>
      <c r="BE286" s="7">
        <v>190</v>
      </c>
      <c r="BF286" s="7" t="s">
        <v>189</v>
      </c>
      <c r="BG286" s="7" t="s">
        <v>214</v>
      </c>
      <c r="BH286" s="7">
        <v>100</v>
      </c>
      <c r="BI286" s="7" t="s">
        <v>190</v>
      </c>
      <c r="BJ286" s="7">
        <v>0</v>
      </c>
      <c r="BK286" s="7">
        <v>0</v>
      </c>
      <c r="BL286" s="7" t="s">
        <v>148</v>
      </c>
      <c r="BM286" s="7">
        <v>0</v>
      </c>
      <c r="BN286" s="7" t="s">
        <v>148</v>
      </c>
      <c r="BO286" s="7">
        <v>120</v>
      </c>
      <c r="BP286" s="7" t="s">
        <v>152</v>
      </c>
      <c r="BQ286" s="7" t="s">
        <v>294</v>
      </c>
      <c r="BR286" s="7">
        <v>1</v>
      </c>
      <c r="BS286" s="7">
        <v>0</v>
      </c>
      <c r="BT286" s="7">
        <v>897</v>
      </c>
      <c r="BU286" s="7" t="s">
        <v>247</v>
      </c>
      <c r="BV286" s="7">
        <v>627</v>
      </c>
      <c r="BW286" s="7" t="s">
        <v>247</v>
      </c>
      <c r="BX286" s="7">
        <v>0</v>
      </c>
      <c r="BY286" s="7" t="s">
        <v>148</v>
      </c>
      <c r="BZ286" s="7">
        <v>24775</v>
      </c>
      <c r="CA286" s="7" t="s">
        <v>247</v>
      </c>
      <c r="CC286" s="7" t="s">
        <v>156</v>
      </c>
      <c r="CD286" s="7" t="s">
        <v>156</v>
      </c>
      <c r="CE286" s="7" t="s">
        <v>157</v>
      </c>
      <c r="CG286" s="7" t="s">
        <v>158</v>
      </c>
      <c r="CH286" s="7" t="s">
        <v>227</v>
      </c>
      <c r="CI286" s="7" t="s">
        <v>227</v>
      </c>
      <c r="CJ286" s="7" t="s">
        <v>127</v>
      </c>
      <c r="CK286" s="7" t="s">
        <v>127</v>
      </c>
    </row>
    <row r="287" spans="1:90" ht="13" x14ac:dyDescent="0.15">
      <c r="A287" s="6">
        <v>44968.431711261575</v>
      </c>
      <c r="B287" s="7" t="s">
        <v>479</v>
      </c>
      <c r="C287" s="7" t="s">
        <v>2062</v>
      </c>
      <c r="D287" s="7" t="s">
        <v>126</v>
      </c>
      <c r="E287" s="7" t="s">
        <v>127</v>
      </c>
      <c r="F287" s="7" t="s">
        <v>127</v>
      </c>
      <c r="G287" s="7" t="s">
        <v>128</v>
      </c>
      <c r="H287" s="7" t="s">
        <v>128</v>
      </c>
      <c r="I287" s="7" t="s">
        <v>129</v>
      </c>
      <c r="J287" s="7" t="s">
        <v>274</v>
      </c>
      <c r="K287" s="7" t="s">
        <v>130</v>
      </c>
      <c r="L287" s="7" t="s">
        <v>2063</v>
      </c>
      <c r="M287" s="7">
        <v>2023010442</v>
      </c>
      <c r="N287" s="7" t="s">
        <v>2064</v>
      </c>
      <c r="O287" s="7">
        <v>11961222915</v>
      </c>
      <c r="P287" s="7">
        <v>568530597</v>
      </c>
      <c r="Q287" s="7">
        <v>52972707826</v>
      </c>
      <c r="R287" s="9">
        <v>38797</v>
      </c>
      <c r="S287" s="7" t="s">
        <v>135</v>
      </c>
      <c r="T287" s="7" t="s">
        <v>136</v>
      </c>
      <c r="U287" s="7" t="s">
        <v>2065</v>
      </c>
      <c r="V287" s="8" t="s">
        <v>2066</v>
      </c>
      <c r="W287" s="7" t="s">
        <v>139</v>
      </c>
      <c r="X287" s="7" t="s">
        <v>140</v>
      </c>
      <c r="Y287" s="7" t="s">
        <v>167</v>
      </c>
      <c r="Z287" s="7" t="s">
        <v>142</v>
      </c>
      <c r="AB287" s="7">
        <v>3</v>
      </c>
      <c r="AC287" s="7">
        <v>1</v>
      </c>
      <c r="AE287" s="7" t="s">
        <v>143</v>
      </c>
      <c r="AF287" s="7">
        <v>0</v>
      </c>
      <c r="AG287" s="7" t="s">
        <v>145</v>
      </c>
      <c r="AH287" s="7">
        <v>0</v>
      </c>
      <c r="AI287" s="7" t="s">
        <v>145</v>
      </c>
      <c r="AJ287" s="7">
        <v>1487</v>
      </c>
      <c r="AK287" s="7" t="s">
        <v>144</v>
      </c>
      <c r="AL287" s="7">
        <v>0</v>
      </c>
      <c r="AM287" s="7" t="s">
        <v>145</v>
      </c>
      <c r="AN287" s="7">
        <v>0</v>
      </c>
      <c r="AO287" s="7" t="s">
        <v>145</v>
      </c>
      <c r="AP287" s="7">
        <v>0</v>
      </c>
      <c r="AQ287" s="7" t="s">
        <v>145</v>
      </c>
      <c r="AR287" s="7">
        <v>0</v>
      </c>
      <c r="AS287" s="7" t="s">
        <v>145</v>
      </c>
      <c r="AU287" s="7">
        <v>0</v>
      </c>
      <c r="AV287" s="7" t="s">
        <v>146</v>
      </c>
      <c r="AW287" s="7">
        <v>900</v>
      </c>
      <c r="AX287" s="7" t="s">
        <v>202</v>
      </c>
      <c r="AY287" s="7">
        <v>0</v>
      </c>
      <c r="AZ287" s="7" t="s">
        <v>148</v>
      </c>
      <c r="BA287" s="7">
        <v>0</v>
      </c>
      <c r="BB287" s="7" t="s">
        <v>169</v>
      </c>
      <c r="BC287" s="7">
        <v>0</v>
      </c>
      <c r="BD287" s="7" t="s">
        <v>150</v>
      </c>
      <c r="BE287" s="7">
        <v>0</v>
      </c>
      <c r="BF287" s="7" t="s">
        <v>300</v>
      </c>
      <c r="BG287" s="7" t="s">
        <v>170</v>
      </c>
      <c r="BH287" s="7">
        <v>0</v>
      </c>
      <c r="BI287" s="7" t="s">
        <v>148</v>
      </c>
      <c r="BJ287" s="7">
        <v>176</v>
      </c>
      <c r="BK287" s="7">
        <v>0</v>
      </c>
      <c r="BL287" s="7" t="s">
        <v>148</v>
      </c>
      <c r="BM287" s="7">
        <v>0</v>
      </c>
      <c r="BN287" s="7" t="s">
        <v>148</v>
      </c>
      <c r="BO287" s="7">
        <v>0</v>
      </c>
      <c r="BP287" s="7" t="s">
        <v>148</v>
      </c>
      <c r="BR287" s="7">
        <v>0</v>
      </c>
      <c r="BS287" s="7">
        <v>0</v>
      </c>
      <c r="BT287" s="7">
        <v>0</v>
      </c>
      <c r="BU287" s="7" t="s">
        <v>148</v>
      </c>
      <c r="BV287" s="7">
        <v>0</v>
      </c>
      <c r="BW287" s="7" t="s">
        <v>154</v>
      </c>
      <c r="BX287" s="7">
        <v>0</v>
      </c>
      <c r="BY287" s="7" t="s">
        <v>148</v>
      </c>
      <c r="BZ287" s="7">
        <v>0</v>
      </c>
      <c r="CA287" s="7" t="s">
        <v>148</v>
      </c>
      <c r="CC287" s="7" t="s">
        <v>156</v>
      </c>
      <c r="CD287" s="7" t="s">
        <v>156</v>
      </c>
      <c r="CE287" s="7" t="s">
        <v>157</v>
      </c>
      <c r="CG287" s="7" t="s">
        <v>158</v>
      </c>
      <c r="CH287" s="7" t="s">
        <v>177</v>
      </c>
      <c r="CI287" s="7" t="s">
        <v>177</v>
      </c>
      <c r="CJ287" s="7" t="s">
        <v>127</v>
      </c>
      <c r="CK287" s="7" t="s">
        <v>127</v>
      </c>
    </row>
    <row r="288" spans="1:90" ht="13" x14ac:dyDescent="0.15">
      <c r="A288" s="6">
        <v>44968.433911469911</v>
      </c>
      <c r="B288" s="7" t="s">
        <v>204</v>
      </c>
      <c r="C288" s="7" t="s">
        <v>2989</v>
      </c>
      <c r="D288" s="7" t="s">
        <v>126</v>
      </c>
      <c r="E288" s="7" t="s">
        <v>126</v>
      </c>
      <c r="F288" s="7" t="s">
        <v>127</v>
      </c>
      <c r="G288" s="7">
        <v>3</v>
      </c>
      <c r="H288" s="7">
        <v>2</v>
      </c>
      <c r="I288" s="7" t="s">
        <v>129</v>
      </c>
      <c r="J288" s="7" t="s">
        <v>131</v>
      </c>
      <c r="K288" s="7" t="s">
        <v>274</v>
      </c>
      <c r="L288" s="7" t="s">
        <v>2990</v>
      </c>
      <c r="M288" s="7">
        <v>2023010689</v>
      </c>
      <c r="N288" s="7" t="s">
        <v>2991</v>
      </c>
      <c r="O288" s="7">
        <v>11990060883</v>
      </c>
      <c r="P288" s="7">
        <v>565604065</v>
      </c>
      <c r="Q288" s="7">
        <v>53675784894</v>
      </c>
      <c r="R288" s="9">
        <v>38260</v>
      </c>
      <c r="S288" s="7" t="s">
        <v>164</v>
      </c>
      <c r="T288" s="7" t="s">
        <v>136</v>
      </c>
      <c r="U288" s="7" t="s">
        <v>2992</v>
      </c>
      <c r="V288" s="8" t="s">
        <v>2993</v>
      </c>
      <c r="W288" s="7" t="s">
        <v>139</v>
      </c>
      <c r="X288" s="7" t="s">
        <v>140</v>
      </c>
      <c r="Y288" s="7" t="s">
        <v>167</v>
      </c>
      <c r="Z288" s="7" t="s">
        <v>142</v>
      </c>
      <c r="AB288" s="7">
        <v>1</v>
      </c>
      <c r="AC288" s="7">
        <v>2</v>
      </c>
      <c r="AE288" s="7" t="s">
        <v>143</v>
      </c>
      <c r="AF288" s="7">
        <v>2211</v>
      </c>
      <c r="AG288" s="7" t="s">
        <v>144</v>
      </c>
      <c r="AH288" s="7">
        <v>0</v>
      </c>
      <c r="AI288" s="7" t="s">
        <v>145</v>
      </c>
      <c r="AJ288" s="7">
        <v>0</v>
      </c>
      <c r="AK288" s="7" t="s">
        <v>145</v>
      </c>
      <c r="AL288" s="7">
        <v>0</v>
      </c>
      <c r="AM288" s="7" t="s">
        <v>145</v>
      </c>
      <c r="AN288" s="7">
        <v>0</v>
      </c>
      <c r="AO288" s="7" t="s">
        <v>145</v>
      </c>
      <c r="AP288" s="7">
        <v>0</v>
      </c>
      <c r="AQ288" s="7" t="s">
        <v>145</v>
      </c>
      <c r="AR288" s="7">
        <v>0</v>
      </c>
      <c r="AS288" s="7" t="s">
        <v>145</v>
      </c>
      <c r="AU288" s="7">
        <v>0</v>
      </c>
      <c r="AV288" s="7" t="s">
        <v>146</v>
      </c>
      <c r="AW288" s="7">
        <v>500</v>
      </c>
      <c r="AX288" s="7" t="s">
        <v>358</v>
      </c>
      <c r="AY288" s="7">
        <v>0</v>
      </c>
      <c r="AZ288" s="7" t="s">
        <v>212</v>
      </c>
      <c r="BA288" s="7">
        <v>0</v>
      </c>
      <c r="BB288" s="7" t="s">
        <v>268</v>
      </c>
      <c r="BC288" s="7">
        <v>0</v>
      </c>
      <c r="BD288" s="7" t="s">
        <v>595</v>
      </c>
      <c r="BE288" s="7">
        <v>30</v>
      </c>
      <c r="BF288" s="7" t="s">
        <v>300</v>
      </c>
      <c r="BG288" s="7" t="s">
        <v>214</v>
      </c>
      <c r="BH288" s="7">
        <v>110</v>
      </c>
      <c r="BI288" s="7" t="s">
        <v>190</v>
      </c>
      <c r="BJ288" s="7">
        <v>100</v>
      </c>
      <c r="BK288" s="7">
        <v>0</v>
      </c>
      <c r="BL288" s="7" t="s">
        <v>148</v>
      </c>
      <c r="BM288" s="7">
        <v>20</v>
      </c>
      <c r="BN288" s="7" t="s">
        <v>244</v>
      </c>
      <c r="BO288" s="7">
        <v>115</v>
      </c>
      <c r="BP288" s="7" t="s">
        <v>152</v>
      </c>
      <c r="BQ288" s="7" t="s">
        <v>294</v>
      </c>
      <c r="BR288" s="7">
        <v>0</v>
      </c>
      <c r="BS288" s="7">
        <v>0</v>
      </c>
      <c r="BT288" s="7">
        <v>0</v>
      </c>
      <c r="BU288" s="7" t="s">
        <v>148</v>
      </c>
      <c r="BV288" s="7">
        <v>0</v>
      </c>
      <c r="BW288" s="7" t="s">
        <v>247</v>
      </c>
      <c r="BX288" s="7">
        <v>0</v>
      </c>
      <c r="BY288" s="7" t="s">
        <v>247</v>
      </c>
      <c r="BZ288" s="7">
        <v>0</v>
      </c>
      <c r="CA288" s="7" t="s">
        <v>148</v>
      </c>
      <c r="CC288" s="7" t="s">
        <v>156</v>
      </c>
      <c r="CD288" s="7" t="s">
        <v>156</v>
      </c>
      <c r="CE288" s="7" t="s">
        <v>175</v>
      </c>
      <c r="CG288" s="7" t="s">
        <v>158</v>
      </c>
      <c r="CH288" s="7" t="s">
        <v>227</v>
      </c>
      <c r="CI288" s="7" t="s">
        <v>177</v>
      </c>
      <c r="CJ288" s="7" t="s">
        <v>126</v>
      </c>
      <c r="CK288" s="7" t="s">
        <v>126</v>
      </c>
    </row>
    <row r="289" spans="1:90" ht="13" x14ac:dyDescent="0.15">
      <c r="A289" s="6">
        <v>44968.436765891209</v>
      </c>
      <c r="B289" s="7" t="s">
        <v>303</v>
      </c>
      <c r="C289" s="7" t="s">
        <v>1431</v>
      </c>
      <c r="D289" s="7" t="s">
        <v>126</v>
      </c>
      <c r="E289" s="7" t="s">
        <v>127</v>
      </c>
      <c r="F289" s="7" t="s">
        <v>127</v>
      </c>
      <c r="G289" s="7" t="s">
        <v>128</v>
      </c>
      <c r="H289" s="7" t="s">
        <v>128</v>
      </c>
      <c r="I289" s="7" t="s">
        <v>129</v>
      </c>
      <c r="J289" s="7" t="s">
        <v>130</v>
      </c>
      <c r="K289" s="7" t="s">
        <v>131</v>
      </c>
      <c r="L289" s="7" t="s">
        <v>1432</v>
      </c>
      <c r="M289" s="7">
        <v>2023010276</v>
      </c>
      <c r="N289" s="7" t="s">
        <v>1433</v>
      </c>
      <c r="O289" s="7">
        <v>11946790822</v>
      </c>
      <c r="P289" s="7">
        <v>554361462</v>
      </c>
      <c r="Q289" s="7">
        <v>51606241800</v>
      </c>
      <c r="R289" s="9">
        <v>38649</v>
      </c>
      <c r="S289" s="7" t="s">
        <v>164</v>
      </c>
      <c r="T289" s="7" t="s">
        <v>136</v>
      </c>
      <c r="U289" s="7" t="s">
        <v>1434</v>
      </c>
      <c r="V289" s="8" t="s">
        <v>1435</v>
      </c>
      <c r="W289" s="7" t="s">
        <v>139</v>
      </c>
      <c r="X289" s="7" t="s">
        <v>140</v>
      </c>
      <c r="Y289" s="7" t="s">
        <v>167</v>
      </c>
      <c r="Z289" s="7" t="s">
        <v>142</v>
      </c>
      <c r="AB289" s="7">
        <v>2</v>
      </c>
      <c r="AC289" s="7">
        <v>2</v>
      </c>
      <c r="AE289" s="7" t="s">
        <v>143</v>
      </c>
      <c r="AF289" s="7">
        <v>700</v>
      </c>
      <c r="AG289" s="7" t="s">
        <v>267</v>
      </c>
      <c r="AH289" s="7">
        <v>0</v>
      </c>
      <c r="AI289" s="7" t="s">
        <v>145</v>
      </c>
      <c r="AJ289" s="7">
        <v>1600</v>
      </c>
      <c r="AK289" s="7" t="s">
        <v>267</v>
      </c>
      <c r="AL289" s="7">
        <v>0</v>
      </c>
      <c r="AM289" s="7" t="s">
        <v>145</v>
      </c>
      <c r="AN289" s="7">
        <v>0</v>
      </c>
      <c r="AO289" s="7" t="s">
        <v>145</v>
      </c>
      <c r="AP289" s="7">
        <v>0</v>
      </c>
      <c r="AQ289" s="7" t="s">
        <v>145</v>
      </c>
      <c r="AR289" s="7">
        <v>0</v>
      </c>
      <c r="AS289" s="7" t="s">
        <v>145</v>
      </c>
      <c r="AU289" s="7">
        <v>0</v>
      </c>
      <c r="AV289" s="7" t="s">
        <v>146</v>
      </c>
      <c r="AW289" s="7">
        <v>800</v>
      </c>
      <c r="AX289" s="7" t="s">
        <v>147</v>
      </c>
      <c r="AY289" s="7">
        <v>0</v>
      </c>
      <c r="AZ289" s="7" t="s">
        <v>148</v>
      </c>
      <c r="BA289" s="7">
        <v>50</v>
      </c>
      <c r="BB289" s="7" t="s">
        <v>169</v>
      </c>
      <c r="BC289" s="7">
        <v>65</v>
      </c>
      <c r="BD289" s="7" t="s">
        <v>150</v>
      </c>
      <c r="BE289" s="7">
        <v>156</v>
      </c>
      <c r="BF289" s="7" t="s">
        <v>300</v>
      </c>
      <c r="BG289" s="7" t="s">
        <v>1436</v>
      </c>
      <c r="BH289" s="7">
        <v>0</v>
      </c>
      <c r="BI289" s="7" t="s">
        <v>148</v>
      </c>
      <c r="BJ289" s="7">
        <v>200</v>
      </c>
      <c r="BK289" s="7">
        <v>0</v>
      </c>
      <c r="BL289" s="7" t="s">
        <v>148</v>
      </c>
      <c r="BM289" s="7">
        <v>0</v>
      </c>
      <c r="BN289" s="7" t="s">
        <v>148</v>
      </c>
      <c r="BO289" s="7">
        <v>115</v>
      </c>
      <c r="BP289" s="7" t="s">
        <v>152</v>
      </c>
      <c r="BQ289" s="7" t="s">
        <v>1437</v>
      </c>
      <c r="BR289" s="7">
        <v>0</v>
      </c>
      <c r="BS289" s="7">
        <v>0</v>
      </c>
      <c r="BT289" s="7">
        <v>0</v>
      </c>
      <c r="BU289" s="7" t="s">
        <v>148</v>
      </c>
      <c r="BV289" s="7">
        <v>0</v>
      </c>
      <c r="BW289" s="7" t="s">
        <v>148</v>
      </c>
      <c r="BX289" s="7">
        <v>0</v>
      </c>
      <c r="BY289" s="7" t="s">
        <v>148</v>
      </c>
      <c r="BZ289" s="7">
        <v>0</v>
      </c>
      <c r="CA289" s="7" t="s">
        <v>148</v>
      </c>
      <c r="CC289" s="7" t="s">
        <v>156</v>
      </c>
      <c r="CD289" s="7" t="s">
        <v>156</v>
      </c>
      <c r="CE289" s="7" t="s">
        <v>157</v>
      </c>
      <c r="CG289" s="7" t="s">
        <v>158</v>
      </c>
      <c r="CH289" s="7" t="s">
        <v>260</v>
      </c>
      <c r="CI289" s="7" t="s">
        <v>177</v>
      </c>
      <c r="CJ289" s="7" t="s">
        <v>126</v>
      </c>
      <c r="CK289" s="7" t="s">
        <v>126</v>
      </c>
    </row>
    <row r="290" spans="1:90" ht="13" x14ac:dyDescent="0.15">
      <c r="A290" s="6">
        <v>44968.436933356483</v>
      </c>
      <c r="B290" s="7" t="s">
        <v>280</v>
      </c>
      <c r="C290" s="7" t="s">
        <v>1719</v>
      </c>
      <c r="D290" s="7" t="s">
        <v>126</v>
      </c>
      <c r="E290" s="7" t="s">
        <v>126</v>
      </c>
      <c r="F290" s="7" t="s">
        <v>127</v>
      </c>
      <c r="G290" s="7">
        <v>1</v>
      </c>
      <c r="H290" s="7" t="s">
        <v>128</v>
      </c>
      <c r="I290" s="7" t="s">
        <v>129</v>
      </c>
      <c r="J290" s="7" t="s">
        <v>130</v>
      </c>
      <c r="K290" s="7" t="s">
        <v>131</v>
      </c>
      <c r="L290" s="7" t="s">
        <v>1720</v>
      </c>
      <c r="M290" s="7">
        <v>2023010354</v>
      </c>
      <c r="N290" s="7" t="s">
        <v>1721</v>
      </c>
      <c r="O290" s="7">
        <v>11913251064</v>
      </c>
      <c r="P290" s="7">
        <v>391610089</v>
      </c>
      <c r="Q290" s="7">
        <v>51170153801</v>
      </c>
      <c r="R290" s="9">
        <v>37644</v>
      </c>
      <c r="S290" s="7" t="s">
        <v>164</v>
      </c>
      <c r="T290" s="7" t="s">
        <v>136</v>
      </c>
      <c r="U290" s="7" t="s">
        <v>1722</v>
      </c>
      <c r="V290" s="8" t="s">
        <v>1723</v>
      </c>
      <c r="W290" s="7" t="s">
        <v>139</v>
      </c>
      <c r="X290" s="7" t="s">
        <v>140</v>
      </c>
      <c r="Y290" s="7" t="s">
        <v>167</v>
      </c>
      <c r="Z290" s="7" t="s">
        <v>142</v>
      </c>
      <c r="AB290" s="7">
        <v>2</v>
      </c>
      <c r="AC290" s="7">
        <v>2</v>
      </c>
      <c r="AD290" s="7">
        <v>1</v>
      </c>
      <c r="AE290" s="7" t="s">
        <v>222</v>
      </c>
      <c r="AF290" s="7">
        <v>1200</v>
      </c>
      <c r="AG290" s="7" t="s">
        <v>223</v>
      </c>
      <c r="AH290" s="7">
        <v>0</v>
      </c>
      <c r="AI290" s="7" t="s">
        <v>145</v>
      </c>
      <c r="AJ290" s="7">
        <v>0</v>
      </c>
      <c r="AK290" s="7" t="s">
        <v>145</v>
      </c>
      <c r="AL290" s="7">
        <v>0</v>
      </c>
      <c r="AM290" s="7" t="s">
        <v>145</v>
      </c>
      <c r="AN290" s="7">
        <v>1592</v>
      </c>
      <c r="AO290" s="7" t="s">
        <v>144</v>
      </c>
      <c r="AP290" s="7">
        <v>0</v>
      </c>
      <c r="AQ290" s="7" t="s">
        <v>145</v>
      </c>
      <c r="AR290" s="7">
        <v>0</v>
      </c>
      <c r="AS290" s="7" t="s">
        <v>145</v>
      </c>
      <c r="AU290" s="7">
        <v>0</v>
      </c>
      <c r="AV290" s="7" t="s">
        <v>146</v>
      </c>
      <c r="AW290" s="7">
        <v>570</v>
      </c>
      <c r="AX290" s="7" t="s">
        <v>602</v>
      </c>
      <c r="AY290" s="7">
        <v>0</v>
      </c>
      <c r="AZ290" s="7" t="s">
        <v>148</v>
      </c>
      <c r="BA290" s="7">
        <v>0</v>
      </c>
      <c r="BB290" s="7" t="s">
        <v>268</v>
      </c>
      <c r="BC290" s="7">
        <v>66</v>
      </c>
      <c r="BD290" s="7" t="s">
        <v>149</v>
      </c>
      <c r="BE290" s="7">
        <v>0</v>
      </c>
      <c r="BF290" s="7" t="s">
        <v>148</v>
      </c>
      <c r="BG290" s="7" t="s">
        <v>214</v>
      </c>
      <c r="BH290" s="7">
        <v>95</v>
      </c>
      <c r="BI290" s="7" t="s">
        <v>171</v>
      </c>
      <c r="BJ290" s="7">
        <v>200</v>
      </c>
      <c r="BK290" s="7">
        <v>0</v>
      </c>
      <c r="BL290" s="7" t="s">
        <v>148</v>
      </c>
      <c r="BM290" s="7">
        <v>0</v>
      </c>
      <c r="BN290" s="7" t="s">
        <v>148</v>
      </c>
      <c r="BO290" s="7">
        <v>130</v>
      </c>
      <c r="BP290" s="7" t="s">
        <v>152</v>
      </c>
      <c r="BQ290" s="7" t="s">
        <v>1724</v>
      </c>
      <c r="BR290" s="7">
        <v>0</v>
      </c>
      <c r="BS290" s="7">
        <v>0</v>
      </c>
      <c r="BT290" s="7">
        <v>0</v>
      </c>
      <c r="BU290" s="7" t="s">
        <v>148</v>
      </c>
      <c r="BV290" s="7">
        <v>0</v>
      </c>
      <c r="BW290" s="7" t="s">
        <v>148</v>
      </c>
      <c r="BX290" s="7">
        <v>0</v>
      </c>
      <c r="BY290" s="7" t="s">
        <v>148</v>
      </c>
      <c r="BZ290" s="7">
        <v>0</v>
      </c>
      <c r="CA290" s="7" t="s">
        <v>148</v>
      </c>
      <c r="CC290" s="7" t="s">
        <v>156</v>
      </c>
      <c r="CD290" s="7" t="s">
        <v>156</v>
      </c>
      <c r="CE290" s="7" t="s">
        <v>175</v>
      </c>
      <c r="CG290" s="7" t="s">
        <v>158</v>
      </c>
      <c r="CH290" s="7" t="s">
        <v>176</v>
      </c>
      <c r="CI290" s="7" t="s">
        <v>176</v>
      </c>
      <c r="CJ290" s="7" t="s">
        <v>126</v>
      </c>
      <c r="CK290" s="7" t="s">
        <v>126</v>
      </c>
    </row>
    <row r="291" spans="1:90" ht="13" x14ac:dyDescent="0.15">
      <c r="A291" s="6">
        <v>44968.44089056713</v>
      </c>
      <c r="B291" s="7" t="s">
        <v>272</v>
      </c>
      <c r="C291" s="7" t="s">
        <v>2836</v>
      </c>
      <c r="D291" s="7" t="s">
        <v>126</v>
      </c>
      <c r="E291" s="7" t="s">
        <v>127</v>
      </c>
      <c r="F291" s="7" t="s">
        <v>2837</v>
      </c>
      <c r="G291" s="7">
        <v>1</v>
      </c>
      <c r="H291" s="7" t="s">
        <v>128</v>
      </c>
      <c r="I291" s="7" t="s">
        <v>129</v>
      </c>
      <c r="J291" s="7" t="s">
        <v>130</v>
      </c>
      <c r="K291" s="7" t="s">
        <v>131</v>
      </c>
      <c r="L291" s="7" t="s">
        <v>2838</v>
      </c>
      <c r="M291" s="7">
        <v>2023010645</v>
      </c>
      <c r="N291" s="7" t="s">
        <v>2839</v>
      </c>
      <c r="O291" s="7">
        <v>11991836553</v>
      </c>
      <c r="P291" s="7">
        <v>565791692</v>
      </c>
      <c r="Q291" s="7">
        <v>45727788846</v>
      </c>
      <c r="R291" s="9">
        <v>38509</v>
      </c>
      <c r="S291" s="7" t="s">
        <v>255</v>
      </c>
      <c r="T291" s="7" t="s">
        <v>136</v>
      </c>
      <c r="U291" s="7" t="s">
        <v>2840</v>
      </c>
      <c r="V291" s="8" t="s">
        <v>2841</v>
      </c>
      <c r="W291" s="7" t="s">
        <v>139</v>
      </c>
      <c r="X291" s="7" t="s">
        <v>140</v>
      </c>
      <c r="Y291" s="7" t="s">
        <v>167</v>
      </c>
      <c r="Z291" s="7" t="s">
        <v>142</v>
      </c>
      <c r="AB291" s="7">
        <v>3</v>
      </c>
      <c r="AC291" s="7">
        <v>3</v>
      </c>
      <c r="AD291" s="7">
        <v>0</v>
      </c>
      <c r="AE291" s="7" t="s">
        <v>222</v>
      </c>
      <c r="AF291" s="7">
        <v>0</v>
      </c>
      <c r="AG291" s="7" t="s">
        <v>145</v>
      </c>
      <c r="AH291" s="7">
        <v>4056</v>
      </c>
      <c r="AI291" s="7" t="s">
        <v>223</v>
      </c>
      <c r="AJ291" s="7">
        <v>0</v>
      </c>
      <c r="AK291" s="7" t="s">
        <v>145</v>
      </c>
      <c r="AL291" s="7">
        <v>0</v>
      </c>
      <c r="AM291" s="7" t="s">
        <v>145</v>
      </c>
      <c r="AN291" s="7">
        <v>0</v>
      </c>
      <c r="AO291" s="7" t="s">
        <v>145</v>
      </c>
      <c r="AP291" s="7">
        <v>0</v>
      </c>
      <c r="AQ291" s="7" t="s">
        <v>145</v>
      </c>
      <c r="AR291" s="7">
        <v>0</v>
      </c>
      <c r="AS291" s="7" t="s">
        <v>145</v>
      </c>
      <c r="AU291" s="7">
        <v>0</v>
      </c>
      <c r="AV291" s="7" t="s">
        <v>186</v>
      </c>
      <c r="AW291" s="7">
        <v>625</v>
      </c>
      <c r="AX291" s="7" t="s">
        <v>375</v>
      </c>
      <c r="AY291" s="7">
        <v>0</v>
      </c>
      <c r="AZ291" s="7" t="s">
        <v>476</v>
      </c>
      <c r="BA291" s="7">
        <v>0</v>
      </c>
      <c r="BB291" s="7" t="s">
        <v>268</v>
      </c>
      <c r="BC291" s="7">
        <v>81</v>
      </c>
      <c r="BD291" s="7" t="s">
        <v>149</v>
      </c>
      <c r="BE291" s="7">
        <v>109</v>
      </c>
      <c r="BF291" s="7" t="s">
        <v>189</v>
      </c>
      <c r="BG291" s="7" t="s">
        <v>214</v>
      </c>
      <c r="BH291" s="7">
        <v>180</v>
      </c>
      <c r="BI291" s="7" t="s">
        <v>190</v>
      </c>
      <c r="BJ291" s="7">
        <v>100</v>
      </c>
      <c r="BK291" s="7">
        <v>281</v>
      </c>
      <c r="BL291" s="7" t="s">
        <v>301</v>
      </c>
      <c r="BM291" s="7">
        <v>30</v>
      </c>
      <c r="BN291" s="7" t="s">
        <v>244</v>
      </c>
      <c r="BO291" s="7">
        <v>190</v>
      </c>
      <c r="BP291" s="7" t="s">
        <v>152</v>
      </c>
      <c r="BQ291" s="7" t="s">
        <v>2842</v>
      </c>
      <c r="BR291" s="7">
        <v>0</v>
      </c>
      <c r="BS291" s="7">
        <v>0</v>
      </c>
      <c r="BT291" s="7">
        <v>0</v>
      </c>
      <c r="BU291" s="7" t="s">
        <v>148</v>
      </c>
      <c r="BV291" s="7">
        <v>0</v>
      </c>
      <c r="BW291" s="7" t="s">
        <v>148</v>
      </c>
      <c r="BX291" s="7">
        <v>0</v>
      </c>
      <c r="BY291" s="7" t="s">
        <v>148</v>
      </c>
      <c r="BZ291" s="7">
        <v>31844</v>
      </c>
      <c r="CA291" s="7" t="s">
        <v>247</v>
      </c>
      <c r="CC291" s="7" t="s">
        <v>379</v>
      </c>
      <c r="CD291" s="7" t="s">
        <v>156</v>
      </c>
      <c r="CE291" s="7" t="s">
        <v>157</v>
      </c>
      <c r="CG291" s="7" t="s">
        <v>158</v>
      </c>
      <c r="CH291" s="7" t="s">
        <v>203</v>
      </c>
      <c r="CI291" s="7" t="s">
        <v>203</v>
      </c>
      <c r="CJ291" s="7" t="s">
        <v>127</v>
      </c>
      <c r="CK291" s="7" t="s">
        <v>127</v>
      </c>
    </row>
    <row r="292" spans="1:90" ht="13" x14ac:dyDescent="0.15">
      <c r="A292" s="6">
        <v>44968.442829085645</v>
      </c>
      <c r="B292" s="7" t="s">
        <v>381</v>
      </c>
      <c r="C292" s="7" t="s">
        <v>2544</v>
      </c>
      <c r="D292" s="7" t="s">
        <v>126</v>
      </c>
      <c r="E292" s="7" t="s">
        <v>127</v>
      </c>
      <c r="F292" s="7" t="s">
        <v>127</v>
      </c>
      <c r="G292" s="7">
        <v>1</v>
      </c>
      <c r="H292" s="7" t="s">
        <v>128</v>
      </c>
      <c r="I292" s="7" t="s">
        <v>129</v>
      </c>
      <c r="J292" s="7" t="s">
        <v>130</v>
      </c>
      <c r="K292" s="7" t="s">
        <v>131</v>
      </c>
      <c r="L292" s="7" t="s">
        <v>2545</v>
      </c>
      <c r="M292" s="7">
        <v>2023010553</v>
      </c>
      <c r="N292" s="7" t="s">
        <v>2546</v>
      </c>
      <c r="O292" s="7">
        <v>11986996823</v>
      </c>
      <c r="P292" s="7">
        <v>398067934</v>
      </c>
      <c r="Q292" s="7">
        <v>40129001880</v>
      </c>
      <c r="R292" s="9">
        <v>38335</v>
      </c>
      <c r="S292" s="7" t="s">
        <v>164</v>
      </c>
      <c r="T292" s="7" t="s">
        <v>136</v>
      </c>
      <c r="U292" s="7" t="s">
        <v>2547</v>
      </c>
      <c r="V292" s="8" t="s">
        <v>2548</v>
      </c>
      <c r="W292" s="7" t="s">
        <v>139</v>
      </c>
      <c r="X292" s="7" t="s">
        <v>140</v>
      </c>
      <c r="Y292" s="7" t="s">
        <v>167</v>
      </c>
      <c r="Z292" s="7" t="s">
        <v>142</v>
      </c>
      <c r="AB292" s="7">
        <v>2</v>
      </c>
      <c r="AC292" s="7">
        <v>2</v>
      </c>
      <c r="AE292" s="7" t="s">
        <v>222</v>
      </c>
      <c r="AF292" s="7">
        <v>0</v>
      </c>
      <c r="AG292" s="7" t="s">
        <v>145</v>
      </c>
      <c r="AH292" s="7">
        <v>0</v>
      </c>
      <c r="AI292" s="7" t="s">
        <v>145</v>
      </c>
      <c r="AJ292" s="7">
        <v>0</v>
      </c>
      <c r="AK292" s="7" t="s">
        <v>145</v>
      </c>
      <c r="AL292" s="7">
        <v>1500</v>
      </c>
      <c r="AM292" s="7" t="s">
        <v>223</v>
      </c>
      <c r="AN292" s="7">
        <v>0</v>
      </c>
      <c r="AO292" s="7" t="s">
        <v>145</v>
      </c>
      <c r="AP292" s="7">
        <v>0</v>
      </c>
      <c r="AQ292" s="7" t="s">
        <v>145</v>
      </c>
      <c r="AR292" s="7">
        <v>0</v>
      </c>
      <c r="AS292" s="7" t="s">
        <v>145</v>
      </c>
      <c r="AU292" s="7">
        <v>0</v>
      </c>
      <c r="AV292" s="7" t="s">
        <v>186</v>
      </c>
      <c r="AW292" s="7">
        <v>57</v>
      </c>
      <c r="AX292" s="7" t="s">
        <v>375</v>
      </c>
      <c r="AY292" s="7">
        <v>0</v>
      </c>
      <c r="AZ292" s="7" t="s">
        <v>148</v>
      </c>
      <c r="BA292" s="7">
        <v>0</v>
      </c>
      <c r="BB292" s="7" t="s">
        <v>268</v>
      </c>
      <c r="BC292" s="7">
        <v>92</v>
      </c>
      <c r="BD292" s="7" t="s">
        <v>149</v>
      </c>
      <c r="BE292" s="7">
        <v>0</v>
      </c>
      <c r="BF292" s="7" t="s">
        <v>148</v>
      </c>
      <c r="BG292" s="7" t="s">
        <v>151</v>
      </c>
      <c r="BH292" s="7">
        <v>0</v>
      </c>
      <c r="BI292" s="7" t="s">
        <v>148</v>
      </c>
      <c r="BJ292" s="7">
        <v>0</v>
      </c>
      <c r="BK292" s="7">
        <v>0</v>
      </c>
      <c r="BL292" s="7" t="s">
        <v>148</v>
      </c>
      <c r="BM292" s="7">
        <v>0</v>
      </c>
      <c r="BN292" s="7" t="s">
        <v>148</v>
      </c>
      <c r="BO292" s="7">
        <v>120</v>
      </c>
      <c r="BP292" s="7" t="s">
        <v>152</v>
      </c>
      <c r="BQ292" s="7" t="s">
        <v>2549</v>
      </c>
      <c r="BR292" s="7">
        <v>0</v>
      </c>
      <c r="BS292" s="7">
        <v>0</v>
      </c>
      <c r="BT292" s="7">
        <v>0</v>
      </c>
      <c r="BU292" s="7" t="s">
        <v>148</v>
      </c>
      <c r="BV292" s="7">
        <v>0</v>
      </c>
      <c r="BW292" s="7" t="s">
        <v>148</v>
      </c>
      <c r="BX292" s="7">
        <v>0</v>
      </c>
      <c r="BY292" s="7" t="s">
        <v>148</v>
      </c>
      <c r="BZ292" s="7">
        <v>0</v>
      </c>
      <c r="CA292" s="7" t="s">
        <v>148</v>
      </c>
      <c r="CC292" s="7" t="s">
        <v>156</v>
      </c>
      <c r="CD292" s="7" t="s">
        <v>156</v>
      </c>
      <c r="CE292" s="7" t="s">
        <v>175</v>
      </c>
      <c r="CG292" s="7" t="s">
        <v>158</v>
      </c>
      <c r="CH292" s="7" t="s">
        <v>237</v>
      </c>
      <c r="CI292" s="7" t="s">
        <v>176</v>
      </c>
      <c r="CJ292" s="7" t="s">
        <v>127</v>
      </c>
      <c r="CK292" s="7" t="s">
        <v>126</v>
      </c>
      <c r="CL292" s="7" t="s">
        <v>2550</v>
      </c>
    </row>
    <row r="293" spans="1:90" ht="13" x14ac:dyDescent="0.15">
      <c r="A293" s="6">
        <v>44968.445505891199</v>
      </c>
      <c r="B293" s="7" t="s">
        <v>743</v>
      </c>
      <c r="C293" s="7" t="s">
        <v>989</v>
      </c>
      <c r="D293" s="7" t="s">
        <v>126</v>
      </c>
      <c r="E293" s="7" t="s">
        <v>127</v>
      </c>
      <c r="F293" s="7" t="s">
        <v>127</v>
      </c>
      <c r="G293" s="7">
        <v>1</v>
      </c>
      <c r="H293" s="7" t="s">
        <v>128</v>
      </c>
      <c r="I293" s="7" t="s">
        <v>129</v>
      </c>
      <c r="J293" s="7" t="s">
        <v>274</v>
      </c>
      <c r="K293" s="7" t="s">
        <v>990</v>
      </c>
      <c r="L293" s="7" t="s">
        <v>3348</v>
      </c>
      <c r="M293" s="7">
        <v>2023010173</v>
      </c>
      <c r="N293" s="7" t="s">
        <v>992</v>
      </c>
      <c r="O293" s="7">
        <v>11971582694</v>
      </c>
      <c r="P293" s="7">
        <v>630766800</v>
      </c>
      <c r="Q293" s="7">
        <v>56433643876</v>
      </c>
      <c r="R293" s="9">
        <v>38691</v>
      </c>
      <c r="S293" s="7" t="s">
        <v>135</v>
      </c>
      <c r="T293" s="7" t="s">
        <v>136</v>
      </c>
      <c r="U293" s="7" t="s">
        <v>993</v>
      </c>
      <c r="V293" s="8" t="s">
        <v>994</v>
      </c>
      <c r="W293" s="8" t="s">
        <v>995</v>
      </c>
      <c r="X293" s="7" t="s">
        <v>140</v>
      </c>
      <c r="Y293" s="7" t="s">
        <v>167</v>
      </c>
      <c r="Z293" s="7" t="s">
        <v>142</v>
      </c>
      <c r="AB293" s="7">
        <v>5</v>
      </c>
      <c r="AC293" s="7">
        <v>5</v>
      </c>
      <c r="AE293" s="7" t="s">
        <v>143</v>
      </c>
      <c r="AF293" s="7">
        <v>0</v>
      </c>
      <c r="AG293" s="7" t="s">
        <v>145</v>
      </c>
      <c r="AH293" s="7">
        <v>0</v>
      </c>
      <c r="AI293" s="7" t="s">
        <v>145</v>
      </c>
      <c r="AJ293" s="7">
        <v>1936</v>
      </c>
      <c r="AK293" s="7" t="s">
        <v>210</v>
      </c>
      <c r="AL293" s="7">
        <v>0</v>
      </c>
      <c r="AM293" s="7" t="s">
        <v>145</v>
      </c>
      <c r="AN293" s="7">
        <v>0</v>
      </c>
      <c r="AO293" s="7" t="s">
        <v>145</v>
      </c>
      <c r="AP293" s="7">
        <v>0</v>
      </c>
      <c r="AQ293" s="7" t="s">
        <v>145</v>
      </c>
      <c r="AR293" s="7">
        <v>0</v>
      </c>
      <c r="AS293" s="7" t="s">
        <v>145</v>
      </c>
      <c r="AU293" s="7">
        <v>0</v>
      </c>
      <c r="AV293" s="7" t="s">
        <v>186</v>
      </c>
      <c r="AW293" s="7">
        <v>0</v>
      </c>
      <c r="AX293" s="7" t="s">
        <v>187</v>
      </c>
      <c r="AY293" s="7">
        <v>259</v>
      </c>
      <c r="AZ293" s="7" t="s">
        <v>188</v>
      </c>
      <c r="BA293" s="7">
        <v>90</v>
      </c>
      <c r="BB293" s="7" t="s">
        <v>169</v>
      </c>
      <c r="BC293" s="7">
        <v>105</v>
      </c>
      <c r="BD293" s="7" t="s">
        <v>149</v>
      </c>
      <c r="BE293" s="7">
        <v>50</v>
      </c>
      <c r="BF293" s="7" t="s">
        <v>300</v>
      </c>
      <c r="BG293" s="7" t="s">
        <v>170</v>
      </c>
      <c r="BH293" s="7">
        <v>80</v>
      </c>
      <c r="BI293" s="7" t="s">
        <v>171</v>
      </c>
      <c r="BJ293" s="7">
        <v>400</v>
      </c>
      <c r="BK293" s="7">
        <v>0</v>
      </c>
      <c r="BL293" s="7" t="s">
        <v>148</v>
      </c>
      <c r="BM293" s="7">
        <v>0</v>
      </c>
      <c r="BN293" s="7" t="s">
        <v>148</v>
      </c>
      <c r="BO293" s="7">
        <v>150</v>
      </c>
      <c r="BP293" s="7" t="s">
        <v>152</v>
      </c>
      <c r="BQ293" s="7" t="s">
        <v>996</v>
      </c>
      <c r="BR293" s="7">
        <v>0</v>
      </c>
      <c r="BS293" s="7">
        <v>1</v>
      </c>
      <c r="BT293" s="7">
        <v>0</v>
      </c>
      <c r="BU293" s="7" t="s">
        <v>155</v>
      </c>
      <c r="BV293" s="7">
        <v>0</v>
      </c>
      <c r="BW293" s="7" t="s">
        <v>148</v>
      </c>
      <c r="BX293" s="7">
        <v>0</v>
      </c>
      <c r="BY293" s="7" t="s">
        <v>148</v>
      </c>
      <c r="BZ293" s="7">
        <v>0</v>
      </c>
      <c r="CA293" s="7" t="s">
        <v>148</v>
      </c>
      <c r="CC293" s="7" t="s">
        <v>156</v>
      </c>
      <c r="CD293" s="7" t="s">
        <v>156</v>
      </c>
      <c r="CE293" s="7" t="s">
        <v>157</v>
      </c>
      <c r="CF293" s="7" t="s">
        <v>127</v>
      </c>
      <c r="CG293" s="7" t="s">
        <v>158</v>
      </c>
      <c r="CH293" s="7" t="s">
        <v>176</v>
      </c>
      <c r="CI293" s="7" t="s">
        <v>176</v>
      </c>
      <c r="CJ293" s="7" t="s">
        <v>127</v>
      </c>
      <c r="CK293" s="7" t="s">
        <v>127</v>
      </c>
    </row>
    <row r="294" spans="1:90" ht="13" x14ac:dyDescent="0.15">
      <c r="A294" s="6">
        <v>44968.445521412039</v>
      </c>
      <c r="B294" s="7" t="s">
        <v>320</v>
      </c>
      <c r="C294" s="7" t="s">
        <v>1742</v>
      </c>
      <c r="D294" s="7" t="s">
        <v>126</v>
      </c>
      <c r="E294" s="7" t="s">
        <v>126</v>
      </c>
      <c r="F294" s="7" t="s">
        <v>127</v>
      </c>
      <c r="G294" s="7" t="s">
        <v>128</v>
      </c>
      <c r="H294" s="7" t="s">
        <v>128</v>
      </c>
      <c r="I294" s="7" t="s">
        <v>129</v>
      </c>
      <c r="J294" s="7" t="s">
        <v>130</v>
      </c>
      <c r="K294" s="7" t="s">
        <v>306</v>
      </c>
      <c r="L294" s="7" t="s">
        <v>1743</v>
      </c>
      <c r="M294" s="7">
        <v>2023010360</v>
      </c>
      <c r="N294" s="7" t="s">
        <v>1744</v>
      </c>
      <c r="O294" s="7">
        <v>11985553447</v>
      </c>
      <c r="P294" s="7">
        <v>393447327</v>
      </c>
      <c r="Q294" s="7">
        <v>52378205813</v>
      </c>
      <c r="R294" s="9">
        <v>38220</v>
      </c>
      <c r="S294" s="7" t="s">
        <v>164</v>
      </c>
      <c r="T294" s="7" t="s">
        <v>136</v>
      </c>
      <c r="U294" s="7" t="s">
        <v>1745</v>
      </c>
      <c r="V294" s="8" t="s">
        <v>1746</v>
      </c>
      <c r="W294" s="7" t="s">
        <v>139</v>
      </c>
      <c r="X294" s="7" t="s">
        <v>140</v>
      </c>
      <c r="Y294" s="7" t="s">
        <v>167</v>
      </c>
      <c r="Z294" s="7" t="s">
        <v>142</v>
      </c>
      <c r="AB294" s="7">
        <v>5</v>
      </c>
      <c r="AC294" s="7">
        <v>5</v>
      </c>
      <c r="AE294" s="7" t="s">
        <v>222</v>
      </c>
      <c r="AF294" s="7">
        <v>0</v>
      </c>
      <c r="AG294" s="7" t="s">
        <v>145</v>
      </c>
      <c r="AH294" s="7">
        <v>1000</v>
      </c>
      <c r="AI294" s="7" t="s">
        <v>223</v>
      </c>
      <c r="AJ294" s="7">
        <v>1532</v>
      </c>
      <c r="AK294" s="7" t="s">
        <v>144</v>
      </c>
      <c r="AL294" s="7">
        <v>0</v>
      </c>
      <c r="AM294" s="7" t="s">
        <v>145</v>
      </c>
      <c r="AN294" s="7">
        <v>0</v>
      </c>
      <c r="AO294" s="7" t="s">
        <v>145</v>
      </c>
      <c r="AP294" s="7">
        <v>0</v>
      </c>
      <c r="AQ294" s="7" t="s">
        <v>145</v>
      </c>
      <c r="AR294" s="7">
        <v>0</v>
      </c>
      <c r="AS294" s="7" t="s">
        <v>145</v>
      </c>
      <c r="AU294" s="7">
        <v>1</v>
      </c>
      <c r="AV294" s="7" t="s">
        <v>186</v>
      </c>
      <c r="AW294" s="7">
        <v>110</v>
      </c>
      <c r="AX294" s="7" t="s">
        <v>375</v>
      </c>
      <c r="AY294" s="7">
        <v>150</v>
      </c>
      <c r="AZ294" s="7" t="s">
        <v>188</v>
      </c>
      <c r="BA294" s="7">
        <v>57</v>
      </c>
      <c r="BB294" s="7" t="s">
        <v>149</v>
      </c>
      <c r="BC294" s="7">
        <v>208</v>
      </c>
      <c r="BD294" s="7" t="s">
        <v>149</v>
      </c>
      <c r="BE294" s="7">
        <v>96</v>
      </c>
      <c r="BF294" s="7" t="s">
        <v>189</v>
      </c>
      <c r="BG294" s="7" t="s">
        <v>214</v>
      </c>
      <c r="BH294" s="7">
        <v>130</v>
      </c>
      <c r="BI294" s="7" t="s">
        <v>190</v>
      </c>
      <c r="BJ294" s="7">
        <v>200</v>
      </c>
      <c r="BK294" s="7">
        <v>0</v>
      </c>
      <c r="BL294" s="7" t="s">
        <v>148</v>
      </c>
      <c r="BM294" s="7">
        <v>293</v>
      </c>
      <c r="BN294" s="7" t="s">
        <v>191</v>
      </c>
      <c r="BO294" s="7">
        <v>100</v>
      </c>
      <c r="BP294" s="7" t="s">
        <v>152</v>
      </c>
      <c r="BQ294" s="7" t="s">
        <v>294</v>
      </c>
      <c r="BR294" s="7">
        <v>1</v>
      </c>
      <c r="BS294" s="7">
        <v>0</v>
      </c>
      <c r="BT294" s="7">
        <v>992</v>
      </c>
      <c r="BU294" s="7" t="s">
        <v>247</v>
      </c>
      <c r="BV294" s="7">
        <v>0</v>
      </c>
      <c r="BW294" s="7" t="s">
        <v>148</v>
      </c>
      <c r="BX294" s="7">
        <v>0</v>
      </c>
      <c r="BY294" s="7" t="s">
        <v>148</v>
      </c>
      <c r="BZ294" s="7">
        <v>163</v>
      </c>
      <c r="CA294" s="7" t="s">
        <v>247</v>
      </c>
      <c r="CC294" s="7" t="s">
        <v>156</v>
      </c>
      <c r="CD294" s="7" t="s">
        <v>156</v>
      </c>
      <c r="CE294" s="7" t="s">
        <v>157</v>
      </c>
      <c r="CG294" s="7" t="s">
        <v>271</v>
      </c>
      <c r="CH294" s="7" t="s">
        <v>176</v>
      </c>
      <c r="CI294" s="7" t="s">
        <v>203</v>
      </c>
      <c r="CJ294" s="7" t="s">
        <v>127</v>
      </c>
      <c r="CK294" s="7" t="s">
        <v>126</v>
      </c>
    </row>
    <row r="295" spans="1:90" ht="13" x14ac:dyDescent="0.15">
      <c r="A295" s="6">
        <v>44968.445572939818</v>
      </c>
      <c r="B295" s="7" t="s">
        <v>928</v>
      </c>
      <c r="C295" s="7" t="s">
        <v>1747</v>
      </c>
      <c r="D295" s="7" t="s">
        <v>126</v>
      </c>
      <c r="E295" s="7" t="s">
        <v>127</v>
      </c>
      <c r="F295" s="7" t="s">
        <v>930</v>
      </c>
      <c r="G295" s="7" t="s">
        <v>128</v>
      </c>
      <c r="H295" s="7" t="s">
        <v>128</v>
      </c>
      <c r="I295" s="7" t="s">
        <v>129</v>
      </c>
      <c r="J295" s="7" t="s">
        <v>130</v>
      </c>
      <c r="K295" s="7" t="s">
        <v>131</v>
      </c>
      <c r="L295" s="7" t="s">
        <v>1748</v>
      </c>
      <c r="M295" s="7">
        <v>2023010362</v>
      </c>
      <c r="N295" s="7" t="s">
        <v>1749</v>
      </c>
      <c r="O295" s="7">
        <v>11952500307</v>
      </c>
      <c r="P295" s="7" t="s">
        <v>1750</v>
      </c>
      <c r="Q295" s="7">
        <v>54099875865</v>
      </c>
      <c r="R295" s="9">
        <v>38517</v>
      </c>
      <c r="S295" s="7" t="s">
        <v>255</v>
      </c>
      <c r="T295" s="7" t="s">
        <v>136</v>
      </c>
      <c r="U295" s="7" t="s">
        <v>1751</v>
      </c>
      <c r="V295" s="8" t="s">
        <v>1752</v>
      </c>
      <c r="W295" s="7" t="s">
        <v>404</v>
      </c>
      <c r="X295" s="7" t="s">
        <v>140</v>
      </c>
      <c r="Y295" s="7" t="s">
        <v>167</v>
      </c>
      <c r="Z295" s="7" t="s">
        <v>142</v>
      </c>
      <c r="AB295" s="7">
        <v>3</v>
      </c>
      <c r="AC295" s="7">
        <v>3</v>
      </c>
      <c r="AE295" s="7" t="s">
        <v>143</v>
      </c>
      <c r="AF295" s="7">
        <v>0</v>
      </c>
      <c r="AG295" s="7" t="s">
        <v>145</v>
      </c>
      <c r="AH295" s="7">
        <v>3079</v>
      </c>
      <c r="AI295" s="7" t="s">
        <v>144</v>
      </c>
      <c r="AJ295" s="7">
        <v>1353</v>
      </c>
      <c r="AK295" s="7" t="s">
        <v>144</v>
      </c>
      <c r="AL295" s="7">
        <v>0</v>
      </c>
      <c r="AM295" s="7" t="s">
        <v>145</v>
      </c>
      <c r="AN295" s="7">
        <v>0</v>
      </c>
      <c r="AO295" s="7" t="s">
        <v>145</v>
      </c>
      <c r="AP295" s="7">
        <v>0</v>
      </c>
      <c r="AQ295" s="7" t="s">
        <v>145</v>
      </c>
      <c r="AR295" s="7">
        <v>0</v>
      </c>
      <c r="AS295" s="7" t="s">
        <v>145</v>
      </c>
      <c r="AU295" s="7">
        <v>0</v>
      </c>
      <c r="AV295" s="7" t="s">
        <v>532</v>
      </c>
      <c r="AW295" s="7">
        <v>0</v>
      </c>
      <c r="AX295" s="7" t="s">
        <v>329</v>
      </c>
      <c r="AY295" s="7">
        <v>0</v>
      </c>
      <c r="AZ295" s="7" t="s">
        <v>148</v>
      </c>
      <c r="BA295" s="7">
        <v>105</v>
      </c>
      <c r="BB295" s="7" t="s">
        <v>149</v>
      </c>
      <c r="BC295" s="7">
        <v>0</v>
      </c>
      <c r="BD295" s="7" t="s">
        <v>595</v>
      </c>
      <c r="BE295" s="7">
        <v>52</v>
      </c>
      <c r="BF295" s="7" t="s">
        <v>189</v>
      </c>
      <c r="BG295" s="7" t="s">
        <v>214</v>
      </c>
      <c r="BH295" s="7">
        <v>90</v>
      </c>
      <c r="BI295" s="7" t="s">
        <v>190</v>
      </c>
      <c r="BJ295" s="7">
        <v>80</v>
      </c>
      <c r="BK295" s="7">
        <v>0</v>
      </c>
      <c r="BL295" s="7" t="s">
        <v>148</v>
      </c>
      <c r="BM295" s="7">
        <v>80</v>
      </c>
      <c r="BN295" s="7" t="s">
        <v>225</v>
      </c>
      <c r="BO295" s="7">
        <v>250</v>
      </c>
      <c r="BP295" s="7" t="s">
        <v>152</v>
      </c>
      <c r="BQ295" s="7" t="s">
        <v>1753</v>
      </c>
      <c r="BR295" s="7">
        <v>1</v>
      </c>
      <c r="BS295" s="7">
        <v>0</v>
      </c>
      <c r="BT295" s="7">
        <v>0</v>
      </c>
      <c r="BU295" s="7" t="s">
        <v>155</v>
      </c>
      <c r="BV295" s="7">
        <v>300</v>
      </c>
      <c r="BW295" s="7" t="s">
        <v>154</v>
      </c>
      <c r="BX295" s="7">
        <v>0</v>
      </c>
      <c r="BY295" s="7" t="s">
        <v>148</v>
      </c>
      <c r="BZ295" s="7">
        <v>0</v>
      </c>
      <c r="CA295" s="7" t="s">
        <v>148</v>
      </c>
      <c r="CB295" s="7" t="s">
        <v>1754</v>
      </c>
      <c r="CC295" s="7" t="s">
        <v>156</v>
      </c>
      <c r="CD295" s="7" t="s">
        <v>156</v>
      </c>
      <c r="CE295" s="7" t="s">
        <v>157</v>
      </c>
      <c r="CG295" s="7" t="s">
        <v>158</v>
      </c>
      <c r="CH295" s="7" t="s">
        <v>176</v>
      </c>
      <c r="CI295" s="7" t="s">
        <v>176</v>
      </c>
      <c r="CJ295" s="7" t="s">
        <v>127</v>
      </c>
      <c r="CK295" s="7" t="s">
        <v>126</v>
      </c>
    </row>
    <row r="296" spans="1:90" ht="13" x14ac:dyDescent="0.15">
      <c r="A296" s="6">
        <v>44968.446891678243</v>
      </c>
      <c r="B296" s="7" t="s">
        <v>178</v>
      </c>
      <c r="C296" s="7" t="s">
        <v>2618</v>
      </c>
      <c r="D296" s="7" t="s">
        <v>126</v>
      </c>
      <c r="E296" s="7" t="s">
        <v>127</v>
      </c>
      <c r="F296" s="7" t="s">
        <v>2619</v>
      </c>
      <c r="G296" s="7">
        <v>4</v>
      </c>
      <c r="H296" s="7">
        <v>4</v>
      </c>
      <c r="I296" s="7" t="s">
        <v>129</v>
      </c>
      <c r="J296" s="7" t="s">
        <v>131</v>
      </c>
      <c r="K296" s="7" t="s">
        <v>130</v>
      </c>
      <c r="L296" s="7" t="s">
        <v>2620</v>
      </c>
      <c r="M296" s="7">
        <v>2023010576</v>
      </c>
      <c r="N296" s="7" t="s">
        <v>2621</v>
      </c>
      <c r="O296" s="7">
        <v>11952361810</v>
      </c>
      <c r="P296" s="7">
        <v>508488138</v>
      </c>
      <c r="Q296" s="7">
        <v>46842663890</v>
      </c>
      <c r="R296" s="9">
        <v>37329</v>
      </c>
      <c r="S296" s="7" t="s">
        <v>255</v>
      </c>
      <c r="T296" s="7" t="s">
        <v>136</v>
      </c>
      <c r="U296" s="7" t="s">
        <v>2622</v>
      </c>
      <c r="V296" s="8" t="s">
        <v>562</v>
      </c>
      <c r="W296" s="7" t="s">
        <v>404</v>
      </c>
      <c r="X296" s="7" t="s">
        <v>140</v>
      </c>
      <c r="Y296" s="7" t="s">
        <v>167</v>
      </c>
      <c r="Z296" s="7" t="s">
        <v>142</v>
      </c>
      <c r="AB296" s="7">
        <v>3</v>
      </c>
      <c r="AC296" s="7">
        <v>3</v>
      </c>
      <c r="AE296" s="7" t="s">
        <v>143</v>
      </c>
      <c r="AF296" s="7">
        <v>0</v>
      </c>
      <c r="AG296" s="7" t="s">
        <v>145</v>
      </c>
      <c r="AH296" s="7">
        <v>0</v>
      </c>
      <c r="AI296" s="7" t="s">
        <v>145</v>
      </c>
      <c r="AJ296" s="7">
        <v>0</v>
      </c>
      <c r="AK296" s="7" t="s">
        <v>145</v>
      </c>
      <c r="AL296" s="7">
        <v>0</v>
      </c>
      <c r="AM296" s="7" t="s">
        <v>145</v>
      </c>
      <c r="AN296" s="7">
        <v>0</v>
      </c>
      <c r="AO296" s="7" t="s">
        <v>145</v>
      </c>
      <c r="AP296" s="7">
        <v>2127</v>
      </c>
      <c r="AQ296" s="7" t="s">
        <v>144</v>
      </c>
      <c r="AR296" s="7">
        <v>0</v>
      </c>
      <c r="AS296" s="7" t="s">
        <v>145</v>
      </c>
      <c r="AU296" s="7">
        <v>0</v>
      </c>
      <c r="AV296" s="7" t="s">
        <v>186</v>
      </c>
      <c r="AW296" s="7">
        <v>483</v>
      </c>
      <c r="AX296" s="7" t="s">
        <v>375</v>
      </c>
      <c r="AY296" s="7">
        <v>1420</v>
      </c>
      <c r="AZ296" s="7" t="s">
        <v>188</v>
      </c>
      <c r="BA296" s="7">
        <v>175</v>
      </c>
      <c r="BB296" s="7" t="s">
        <v>149</v>
      </c>
      <c r="BC296" s="7">
        <v>160</v>
      </c>
      <c r="BD296" s="7" t="s">
        <v>149</v>
      </c>
      <c r="BE296" s="7">
        <v>0</v>
      </c>
      <c r="BF296" s="7" t="s">
        <v>148</v>
      </c>
      <c r="BG296" s="7" t="s">
        <v>170</v>
      </c>
      <c r="BH296" s="7">
        <v>104</v>
      </c>
      <c r="BI296" s="7" t="s">
        <v>190</v>
      </c>
      <c r="BJ296" s="7">
        <v>160</v>
      </c>
      <c r="BK296" s="7">
        <v>0</v>
      </c>
      <c r="BL296" s="7" t="s">
        <v>148</v>
      </c>
      <c r="BM296" s="7">
        <v>0</v>
      </c>
      <c r="BN296" s="7" t="s">
        <v>148</v>
      </c>
      <c r="BO296" s="7">
        <v>186</v>
      </c>
      <c r="BP296" s="7" t="s">
        <v>152</v>
      </c>
      <c r="BQ296" s="7" t="s">
        <v>2623</v>
      </c>
      <c r="BR296" s="7">
        <v>0</v>
      </c>
      <c r="BS296" s="7">
        <v>0</v>
      </c>
      <c r="BT296" s="7">
        <v>0</v>
      </c>
      <c r="BU296" s="7" t="s">
        <v>148</v>
      </c>
      <c r="BV296" s="7">
        <v>0</v>
      </c>
      <c r="BW296" s="7" t="s">
        <v>148</v>
      </c>
      <c r="BX296" s="7">
        <v>0</v>
      </c>
      <c r="BY296" s="7" t="s">
        <v>148</v>
      </c>
      <c r="BZ296" s="7">
        <v>0</v>
      </c>
      <c r="CA296" s="7" t="s">
        <v>148</v>
      </c>
      <c r="CC296" s="7" t="s">
        <v>156</v>
      </c>
      <c r="CD296" s="7" t="s">
        <v>156</v>
      </c>
      <c r="CE296" s="7" t="s">
        <v>175</v>
      </c>
      <c r="CF296" s="7" t="s">
        <v>127</v>
      </c>
      <c r="CG296" s="7" t="s">
        <v>158</v>
      </c>
      <c r="CH296" s="7" t="s">
        <v>260</v>
      </c>
      <c r="CI296" s="7" t="s">
        <v>177</v>
      </c>
      <c r="CJ296" s="7" t="s">
        <v>127</v>
      </c>
      <c r="CK296" s="7" t="s">
        <v>127</v>
      </c>
    </row>
    <row r="297" spans="1:90" ht="13" x14ac:dyDescent="0.15">
      <c r="A297" s="6">
        <v>44968.451206145837</v>
      </c>
      <c r="B297" s="7" t="s">
        <v>1168</v>
      </c>
      <c r="C297" s="7" t="s">
        <v>2948</v>
      </c>
      <c r="D297" s="7" t="s">
        <v>126</v>
      </c>
      <c r="E297" s="7" t="s">
        <v>127</v>
      </c>
      <c r="F297" s="7" t="s">
        <v>127</v>
      </c>
      <c r="G297" s="7">
        <v>2</v>
      </c>
      <c r="H297" s="7">
        <v>2</v>
      </c>
      <c r="I297" s="7" t="s">
        <v>129</v>
      </c>
      <c r="J297" s="7" t="s">
        <v>131</v>
      </c>
      <c r="K297" s="7" t="s">
        <v>2949</v>
      </c>
      <c r="L297" s="7" t="s">
        <v>2950</v>
      </c>
      <c r="M297" s="7">
        <v>2023010679</v>
      </c>
      <c r="N297" s="7" t="s">
        <v>2951</v>
      </c>
      <c r="O297" s="7">
        <v>11961864903</v>
      </c>
      <c r="P297" s="7">
        <v>602191403</v>
      </c>
      <c r="Q297" s="7">
        <v>38210527635</v>
      </c>
      <c r="R297" s="9">
        <v>38679</v>
      </c>
      <c r="S297" s="7" t="s">
        <v>255</v>
      </c>
      <c r="T297" s="7" t="s">
        <v>136</v>
      </c>
      <c r="U297" s="7" t="s">
        <v>3855</v>
      </c>
      <c r="V297" s="8" t="s">
        <v>2953</v>
      </c>
      <c r="W297" s="7" t="s">
        <v>404</v>
      </c>
      <c r="X297" s="7" t="s">
        <v>140</v>
      </c>
      <c r="Y297" s="7" t="s">
        <v>167</v>
      </c>
      <c r="Z297" s="7" t="s">
        <v>142</v>
      </c>
      <c r="AB297" s="7">
        <v>3</v>
      </c>
      <c r="AC297" s="7">
        <v>3</v>
      </c>
      <c r="AE297" s="7" t="s">
        <v>143</v>
      </c>
      <c r="AF297" s="7">
        <v>0</v>
      </c>
      <c r="AG297" s="7" t="s">
        <v>145</v>
      </c>
      <c r="AH297" s="7">
        <v>0</v>
      </c>
      <c r="AI297" s="7" t="s">
        <v>145</v>
      </c>
      <c r="AJ297" s="7">
        <v>3655</v>
      </c>
      <c r="AK297" s="7" t="s">
        <v>224</v>
      </c>
      <c r="AL297" s="7">
        <v>0</v>
      </c>
      <c r="AM297" s="7" t="s">
        <v>145</v>
      </c>
      <c r="AN297" s="7">
        <v>0</v>
      </c>
      <c r="AO297" s="7" t="s">
        <v>145</v>
      </c>
      <c r="AP297" s="7">
        <v>0</v>
      </c>
      <c r="AQ297" s="7" t="s">
        <v>145</v>
      </c>
      <c r="AR297" s="7">
        <v>0</v>
      </c>
      <c r="AS297" s="7" t="s">
        <v>145</v>
      </c>
      <c r="AT297" s="7" t="s">
        <v>2954</v>
      </c>
      <c r="AU297" s="7">
        <v>0</v>
      </c>
      <c r="AV297" s="7" t="s">
        <v>328</v>
      </c>
      <c r="AW297" s="7">
        <v>0</v>
      </c>
      <c r="AX297" s="7" t="s">
        <v>329</v>
      </c>
      <c r="AY297" s="7">
        <v>0</v>
      </c>
      <c r="AZ297" s="7" t="s">
        <v>212</v>
      </c>
      <c r="BA297" s="7">
        <v>172</v>
      </c>
      <c r="BB297" s="7" t="s">
        <v>149</v>
      </c>
      <c r="BC297" s="7">
        <v>492</v>
      </c>
      <c r="BD297" s="7" t="s">
        <v>149</v>
      </c>
      <c r="BE297" s="7">
        <v>118</v>
      </c>
      <c r="BF297" s="7" t="s">
        <v>189</v>
      </c>
      <c r="BG297" s="7" t="s">
        <v>214</v>
      </c>
      <c r="BH297" s="7">
        <v>47</v>
      </c>
      <c r="BI297" s="7" t="s">
        <v>190</v>
      </c>
      <c r="BJ297" s="7">
        <v>0</v>
      </c>
      <c r="BK297" s="7">
        <v>0</v>
      </c>
      <c r="BL297" s="7" t="s">
        <v>148</v>
      </c>
      <c r="BM297" s="7">
        <v>0</v>
      </c>
      <c r="BN297" s="7" t="s">
        <v>148</v>
      </c>
      <c r="BO297" s="7">
        <v>100</v>
      </c>
      <c r="BP297" s="7" t="s">
        <v>152</v>
      </c>
      <c r="BQ297" s="7" t="s">
        <v>2955</v>
      </c>
      <c r="BR297" s="7">
        <v>1</v>
      </c>
      <c r="BS297" s="7">
        <v>0</v>
      </c>
      <c r="BT297" s="7">
        <v>1312</v>
      </c>
      <c r="BU297" s="7" t="s">
        <v>247</v>
      </c>
      <c r="BV297" s="7">
        <v>0</v>
      </c>
      <c r="BW297" s="7" t="s">
        <v>148</v>
      </c>
      <c r="BX297" s="7">
        <v>0</v>
      </c>
      <c r="BY297" s="7" t="s">
        <v>148</v>
      </c>
      <c r="BZ297" s="7">
        <v>30000</v>
      </c>
      <c r="CA297" s="7" t="s">
        <v>155</v>
      </c>
      <c r="CB297" s="7" t="s">
        <v>2956</v>
      </c>
      <c r="CC297" s="7" t="s">
        <v>379</v>
      </c>
      <c r="CD297" s="7" t="s">
        <v>156</v>
      </c>
      <c r="CE297" s="7" t="s">
        <v>157</v>
      </c>
      <c r="CF297" s="7" t="s">
        <v>127</v>
      </c>
      <c r="CG297" s="7" t="s">
        <v>158</v>
      </c>
      <c r="CH297" s="7" t="s">
        <v>176</v>
      </c>
      <c r="CI297" s="7" t="s">
        <v>194</v>
      </c>
      <c r="CJ297" s="7" t="s">
        <v>127</v>
      </c>
      <c r="CK297" s="7" t="s">
        <v>127</v>
      </c>
      <c r="CL297" s="7" t="s">
        <v>2957</v>
      </c>
    </row>
    <row r="298" spans="1:90" ht="13" x14ac:dyDescent="0.15">
      <c r="A298" s="6">
        <v>44968.454559826394</v>
      </c>
      <c r="B298" s="7" t="s">
        <v>303</v>
      </c>
      <c r="C298" s="7" t="s">
        <v>2203</v>
      </c>
      <c r="D298" s="7" t="s">
        <v>126</v>
      </c>
      <c r="E298" s="7" t="s">
        <v>127</v>
      </c>
      <c r="F298" s="7" t="s">
        <v>127</v>
      </c>
      <c r="G298" s="7" t="s">
        <v>128</v>
      </c>
      <c r="H298" s="7">
        <v>1</v>
      </c>
      <c r="I298" s="7" t="s">
        <v>129</v>
      </c>
      <c r="J298" s="7" t="s">
        <v>131</v>
      </c>
      <c r="K298" s="7" t="s">
        <v>130</v>
      </c>
      <c r="L298" s="7" t="s">
        <v>2204</v>
      </c>
      <c r="M298" s="7">
        <v>2023010473</v>
      </c>
      <c r="N298" s="7" t="s">
        <v>2205</v>
      </c>
      <c r="O298" s="7">
        <v>11972536878</v>
      </c>
      <c r="P298" s="7">
        <v>605904467</v>
      </c>
      <c r="Q298" s="7">
        <v>43375957831</v>
      </c>
      <c r="R298" s="9">
        <v>38712</v>
      </c>
      <c r="S298" s="7" t="s">
        <v>255</v>
      </c>
      <c r="T298" s="7" t="s">
        <v>136</v>
      </c>
      <c r="U298" s="7" t="s">
        <v>2206</v>
      </c>
      <c r="V298" s="8" t="s">
        <v>2207</v>
      </c>
      <c r="W298" s="7" t="s">
        <v>139</v>
      </c>
      <c r="X298" s="7" t="s">
        <v>140</v>
      </c>
      <c r="Y298" s="7" t="s">
        <v>167</v>
      </c>
      <c r="Z298" s="7" t="s">
        <v>142</v>
      </c>
      <c r="AB298" s="7">
        <v>4</v>
      </c>
      <c r="AC298" s="7">
        <v>4</v>
      </c>
      <c r="AE298" s="7" t="s">
        <v>143</v>
      </c>
      <c r="AF298" s="7">
        <v>0</v>
      </c>
      <c r="AG298" s="7" t="s">
        <v>145</v>
      </c>
      <c r="AH298" s="7">
        <v>0</v>
      </c>
      <c r="AI298" s="7" t="s">
        <v>145</v>
      </c>
      <c r="AJ298" s="7">
        <v>1648</v>
      </c>
      <c r="AK298" s="7" t="s">
        <v>144</v>
      </c>
      <c r="AL298" s="7">
        <v>0</v>
      </c>
      <c r="AM298" s="7" t="s">
        <v>145</v>
      </c>
      <c r="AN298" s="7">
        <v>0</v>
      </c>
      <c r="AO298" s="7" t="s">
        <v>145</v>
      </c>
      <c r="AP298" s="7">
        <v>0</v>
      </c>
      <c r="AQ298" s="7" t="s">
        <v>145</v>
      </c>
      <c r="AR298" s="7">
        <v>0</v>
      </c>
      <c r="AS298" s="7" t="s">
        <v>145</v>
      </c>
      <c r="AU298" s="7">
        <v>0</v>
      </c>
      <c r="AV298" s="7" t="s">
        <v>186</v>
      </c>
      <c r="AW298" s="7">
        <v>0</v>
      </c>
      <c r="AX298" s="7" t="s">
        <v>187</v>
      </c>
      <c r="AY298" s="7">
        <v>2277</v>
      </c>
      <c r="AZ298" s="7" t="s">
        <v>188</v>
      </c>
      <c r="BA298" s="7">
        <v>66</v>
      </c>
      <c r="BB298" s="7" t="s">
        <v>149</v>
      </c>
      <c r="BC298" s="7">
        <v>122</v>
      </c>
      <c r="BD298" s="7" t="s">
        <v>149</v>
      </c>
      <c r="BE298" s="7">
        <v>37</v>
      </c>
      <c r="BF298" s="7" t="s">
        <v>189</v>
      </c>
      <c r="BG298" s="7" t="s">
        <v>170</v>
      </c>
      <c r="BH298" s="7">
        <v>110</v>
      </c>
      <c r="BI298" s="7" t="s">
        <v>636</v>
      </c>
      <c r="BJ298" s="7">
        <v>300</v>
      </c>
      <c r="BK298" s="7">
        <v>0</v>
      </c>
      <c r="BL298" s="7" t="s">
        <v>148</v>
      </c>
      <c r="BM298" s="7">
        <v>0</v>
      </c>
      <c r="BN298" s="7" t="s">
        <v>148</v>
      </c>
      <c r="BO298" s="7">
        <v>120</v>
      </c>
      <c r="BP298" s="7" t="s">
        <v>152</v>
      </c>
      <c r="BQ298" s="7" t="s">
        <v>294</v>
      </c>
      <c r="BR298" s="7">
        <v>0</v>
      </c>
      <c r="BS298" s="7">
        <v>0</v>
      </c>
      <c r="BT298" s="7">
        <v>0</v>
      </c>
      <c r="BU298" s="7" t="s">
        <v>148</v>
      </c>
      <c r="BV298" s="7">
        <v>0</v>
      </c>
      <c r="BW298" s="7" t="s">
        <v>148</v>
      </c>
      <c r="BX298" s="7">
        <v>0</v>
      </c>
      <c r="BY298" s="7" t="s">
        <v>148</v>
      </c>
      <c r="BZ298" s="7">
        <v>0</v>
      </c>
      <c r="CA298" s="7" t="s">
        <v>148</v>
      </c>
      <c r="CC298" s="7" t="s">
        <v>156</v>
      </c>
      <c r="CD298" s="7" t="s">
        <v>156</v>
      </c>
      <c r="CE298" s="7" t="s">
        <v>157</v>
      </c>
      <c r="CG298" s="7" t="s">
        <v>271</v>
      </c>
      <c r="CH298" s="7" t="s">
        <v>194</v>
      </c>
      <c r="CI298" s="7" t="s">
        <v>177</v>
      </c>
      <c r="CJ298" s="7" t="s">
        <v>127</v>
      </c>
      <c r="CK298" s="7" t="s">
        <v>127</v>
      </c>
    </row>
    <row r="299" spans="1:90" ht="13" x14ac:dyDescent="0.15">
      <c r="A299" s="6">
        <v>44968.454788761577</v>
      </c>
      <c r="B299" s="7" t="s">
        <v>204</v>
      </c>
      <c r="C299" s="7" t="s">
        <v>3136</v>
      </c>
      <c r="D299" s="7" t="s">
        <v>126</v>
      </c>
      <c r="E299" s="7" t="s">
        <v>126</v>
      </c>
      <c r="F299" s="7" t="s">
        <v>930</v>
      </c>
      <c r="G299" s="7">
        <v>1</v>
      </c>
      <c r="H299" s="7" t="s">
        <v>128</v>
      </c>
      <c r="I299" s="7" t="s">
        <v>129</v>
      </c>
      <c r="J299" s="7" t="s">
        <v>130</v>
      </c>
      <c r="K299" s="7" t="s">
        <v>131</v>
      </c>
      <c r="L299" s="7" t="s">
        <v>3137</v>
      </c>
      <c r="M299" s="7">
        <v>2023010730</v>
      </c>
      <c r="N299" s="7" t="s">
        <v>3138</v>
      </c>
      <c r="O299" s="7">
        <v>11933541487</v>
      </c>
      <c r="P299" s="7">
        <v>523381438</v>
      </c>
      <c r="Q299" s="7">
        <v>24349307869</v>
      </c>
      <c r="R299" s="9">
        <v>38475</v>
      </c>
      <c r="S299" s="7" t="s">
        <v>255</v>
      </c>
      <c r="T299" s="7" t="s">
        <v>136</v>
      </c>
      <c r="U299" s="7" t="s">
        <v>3139</v>
      </c>
      <c r="V299" s="8" t="s">
        <v>3140</v>
      </c>
      <c r="W299" s="7" t="s">
        <v>139</v>
      </c>
      <c r="X299" s="7" t="s">
        <v>140</v>
      </c>
      <c r="Y299" s="7" t="s">
        <v>167</v>
      </c>
      <c r="Z299" s="7" t="s">
        <v>142</v>
      </c>
      <c r="AB299" s="7">
        <v>3</v>
      </c>
      <c r="AC299" s="7">
        <v>3</v>
      </c>
      <c r="AE299" s="7" t="s">
        <v>222</v>
      </c>
      <c r="AF299" s="7">
        <v>0</v>
      </c>
      <c r="AG299" s="7" t="s">
        <v>145</v>
      </c>
      <c r="AH299" s="7">
        <v>0</v>
      </c>
      <c r="AI299" s="7" t="s">
        <v>145</v>
      </c>
      <c r="AJ299" s="7">
        <v>800</v>
      </c>
      <c r="AK299" s="7" t="s">
        <v>144</v>
      </c>
      <c r="AL299" s="7">
        <v>0</v>
      </c>
      <c r="AM299" s="7" t="s">
        <v>145</v>
      </c>
      <c r="AN299" s="7">
        <v>0</v>
      </c>
      <c r="AO299" s="7" t="s">
        <v>145</v>
      </c>
      <c r="AP299" s="7">
        <v>0</v>
      </c>
      <c r="AQ299" s="7" t="s">
        <v>145</v>
      </c>
      <c r="AR299" s="7">
        <v>2000</v>
      </c>
      <c r="AS299" s="7" t="s">
        <v>224</v>
      </c>
      <c r="AU299" s="7">
        <v>0</v>
      </c>
      <c r="AV299" s="7" t="s">
        <v>532</v>
      </c>
      <c r="AW299" s="7">
        <v>0</v>
      </c>
      <c r="AX299" s="7" t="s">
        <v>187</v>
      </c>
      <c r="AY299" s="7">
        <v>0</v>
      </c>
      <c r="AZ299" s="7" t="s">
        <v>212</v>
      </c>
      <c r="BA299" s="7">
        <v>88</v>
      </c>
      <c r="BB299" s="7" t="s">
        <v>149</v>
      </c>
      <c r="BC299" s="7">
        <v>190</v>
      </c>
      <c r="BD299" s="7" t="s">
        <v>149</v>
      </c>
      <c r="BE299" s="7">
        <v>39</v>
      </c>
      <c r="BF299" s="7" t="s">
        <v>189</v>
      </c>
      <c r="BG299" s="7" t="s">
        <v>214</v>
      </c>
      <c r="BH299" s="7">
        <v>145</v>
      </c>
      <c r="BI299" s="7" t="s">
        <v>190</v>
      </c>
      <c r="BJ299" s="7">
        <v>300</v>
      </c>
      <c r="BK299" s="7">
        <v>0</v>
      </c>
      <c r="BL299" s="7" t="s">
        <v>148</v>
      </c>
      <c r="BM299" s="7">
        <v>0</v>
      </c>
      <c r="BN299" s="7" t="s">
        <v>148</v>
      </c>
      <c r="BO299" s="7">
        <v>113</v>
      </c>
      <c r="BP299" s="7" t="s">
        <v>152</v>
      </c>
      <c r="BQ299" s="7" t="s">
        <v>3141</v>
      </c>
      <c r="BR299" s="7">
        <v>1</v>
      </c>
      <c r="BS299" s="7">
        <v>0</v>
      </c>
      <c r="BT299" s="7">
        <v>771</v>
      </c>
      <c r="BU299" s="7" t="s">
        <v>247</v>
      </c>
      <c r="BV299" s="7">
        <v>0</v>
      </c>
      <c r="BW299" s="7" t="s">
        <v>247</v>
      </c>
      <c r="BX299" s="7">
        <v>0</v>
      </c>
      <c r="BY299" s="7" t="s">
        <v>247</v>
      </c>
      <c r="BZ299" s="7">
        <v>0</v>
      </c>
      <c r="CA299" s="7" t="s">
        <v>148</v>
      </c>
      <c r="CC299" s="7" t="s">
        <v>156</v>
      </c>
      <c r="CD299" s="7" t="s">
        <v>156</v>
      </c>
      <c r="CE299" s="7" t="s">
        <v>157</v>
      </c>
      <c r="CG299" s="7" t="s">
        <v>158</v>
      </c>
      <c r="CH299" s="7" t="s">
        <v>227</v>
      </c>
      <c r="CI299" s="7" t="s">
        <v>176</v>
      </c>
      <c r="CJ299" s="7" t="s">
        <v>127</v>
      </c>
      <c r="CK299" s="7" t="s">
        <v>127</v>
      </c>
    </row>
    <row r="300" spans="1:90" ht="13" x14ac:dyDescent="0.15">
      <c r="A300" s="6">
        <v>44968.455231840278</v>
      </c>
      <c r="B300" s="7" t="s">
        <v>280</v>
      </c>
      <c r="C300" s="7" t="s">
        <v>1683</v>
      </c>
      <c r="D300" s="7" t="s">
        <v>126</v>
      </c>
      <c r="E300" s="7" t="s">
        <v>127</v>
      </c>
      <c r="F300" s="7" t="s">
        <v>127</v>
      </c>
      <c r="G300" s="7">
        <v>1</v>
      </c>
      <c r="H300" s="7" t="s">
        <v>128</v>
      </c>
      <c r="I300" s="7" t="s">
        <v>129</v>
      </c>
      <c r="J300" s="7" t="s">
        <v>130</v>
      </c>
      <c r="K300" s="7" t="s">
        <v>131</v>
      </c>
      <c r="L300" s="7" t="s">
        <v>1684</v>
      </c>
      <c r="M300" s="7">
        <v>2023010345</v>
      </c>
      <c r="N300" s="7" t="s">
        <v>1685</v>
      </c>
      <c r="O300" s="7">
        <v>11987300408</v>
      </c>
      <c r="P300" s="7">
        <v>504053735</v>
      </c>
      <c r="Q300" s="7">
        <v>38750749803</v>
      </c>
      <c r="R300" s="9">
        <v>38572</v>
      </c>
      <c r="S300" s="7" t="s">
        <v>255</v>
      </c>
      <c r="T300" s="7" t="s">
        <v>136</v>
      </c>
      <c r="U300" s="7" t="s">
        <v>1686</v>
      </c>
      <c r="V300" s="8" t="s">
        <v>1687</v>
      </c>
      <c r="W300" s="7" t="s">
        <v>139</v>
      </c>
      <c r="X300" s="7" t="s">
        <v>140</v>
      </c>
      <c r="Y300" s="7" t="s">
        <v>167</v>
      </c>
      <c r="Z300" s="7" t="s">
        <v>142</v>
      </c>
      <c r="AB300" s="7">
        <v>3</v>
      </c>
      <c r="AC300" s="7">
        <v>3</v>
      </c>
      <c r="AE300" s="7" t="s">
        <v>222</v>
      </c>
      <c r="AF300" s="7">
        <v>0</v>
      </c>
      <c r="AG300" s="7" t="s">
        <v>145</v>
      </c>
      <c r="AH300" s="7">
        <v>1200</v>
      </c>
      <c r="AI300" s="7" t="s">
        <v>223</v>
      </c>
      <c r="AJ300" s="7">
        <v>1139</v>
      </c>
      <c r="AK300" s="7" t="s">
        <v>144</v>
      </c>
      <c r="AL300" s="7">
        <v>0</v>
      </c>
      <c r="AM300" s="7" t="s">
        <v>145</v>
      </c>
      <c r="AN300" s="7">
        <v>0</v>
      </c>
      <c r="AO300" s="7" t="s">
        <v>145</v>
      </c>
      <c r="AP300" s="7">
        <v>0</v>
      </c>
      <c r="AQ300" s="7" t="s">
        <v>145</v>
      </c>
      <c r="AR300" s="7">
        <v>0</v>
      </c>
      <c r="AS300" s="7" t="s">
        <v>145</v>
      </c>
      <c r="AU300" s="7">
        <v>0</v>
      </c>
      <c r="AV300" s="7" t="s">
        <v>186</v>
      </c>
      <c r="AW300" s="7">
        <v>0</v>
      </c>
      <c r="AX300" s="7" t="s">
        <v>187</v>
      </c>
      <c r="AY300" s="7">
        <v>0</v>
      </c>
      <c r="AZ300" s="7" t="s">
        <v>148</v>
      </c>
      <c r="BA300" s="7">
        <v>0</v>
      </c>
      <c r="BB300" s="7" t="s">
        <v>268</v>
      </c>
      <c r="BC300" s="7">
        <v>110</v>
      </c>
      <c r="BD300" s="7" t="s">
        <v>149</v>
      </c>
      <c r="BE300" s="7">
        <v>0</v>
      </c>
      <c r="BF300" s="7" t="s">
        <v>148</v>
      </c>
      <c r="BG300" s="7" t="s">
        <v>170</v>
      </c>
      <c r="BH300" s="7">
        <v>51</v>
      </c>
      <c r="BI300" s="7" t="s">
        <v>190</v>
      </c>
      <c r="BJ300" s="7">
        <v>100</v>
      </c>
      <c r="BK300" s="7">
        <v>0</v>
      </c>
      <c r="BL300" s="7" t="s">
        <v>148</v>
      </c>
      <c r="BM300" s="7">
        <v>0</v>
      </c>
      <c r="BN300" s="7" t="s">
        <v>148</v>
      </c>
      <c r="BO300" s="7">
        <v>0</v>
      </c>
      <c r="BP300" s="7" t="s">
        <v>148</v>
      </c>
      <c r="BR300" s="7">
        <v>1</v>
      </c>
      <c r="BS300" s="7">
        <v>0</v>
      </c>
      <c r="BT300" s="7">
        <v>750</v>
      </c>
      <c r="BU300" s="7" t="s">
        <v>155</v>
      </c>
      <c r="BV300" s="7">
        <v>739</v>
      </c>
      <c r="BW300" s="7" t="s">
        <v>247</v>
      </c>
      <c r="BX300" s="7">
        <v>0</v>
      </c>
      <c r="BY300" s="7" t="s">
        <v>148</v>
      </c>
      <c r="BZ300" s="7">
        <v>101606</v>
      </c>
      <c r="CA300" s="7" t="s">
        <v>247</v>
      </c>
      <c r="CC300" s="7" t="s">
        <v>379</v>
      </c>
      <c r="CD300" s="7" t="s">
        <v>379</v>
      </c>
      <c r="CE300" s="7" t="s">
        <v>157</v>
      </c>
      <c r="CF300" s="7" t="s">
        <v>418</v>
      </c>
      <c r="CG300" s="7" t="s">
        <v>158</v>
      </c>
      <c r="CH300" s="7" t="s">
        <v>176</v>
      </c>
      <c r="CI300" s="7" t="s">
        <v>176</v>
      </c>
      <c r="CJ300" s="7" t="s">
        <v>127</v>
      </c>
      <c r="CK300" s="7" t="s">
        <v>127</v>
      </c>
    </row>
    <row r="301" spans="1:90" ht="13" x14ac:dyDescent="0.15">
      <c r="A301" s="6">
        <v>44968.456223356479</v>
      </c>
      <c r="B301" s="7" t="s">
        <v>1268</v>
      </c>
      <c r="C301" s="7" t="s">
        <v>1730</v>
      </c>
      <c r="D301" s="7" t="s">
        <v>126</v>
      </c>
      <c r="E301" s="7" t="s">
        <v>127</v>
      </c>
      <c r="F301" s="7" t="s">
        <v>127</v>
      </c>
      <c r="G301" s="7">
        <v>1</v>
      </c>
      <c r="H301" s="7" t="s">
        <v>128</v>
      </c>
      <c r="I301" s="7" t="s">
        <v>129</v>
      </c>
      <c r="J301" s="7" t="s">
        <v>131</v>
      </c>
      <c r="K301" s="7" t="s">
        <v>130</v>
      </c>
      <c r="L301" s="7" t="s">
        <v>1731</v>
      </c>
      <c r="M301" s="7">
        <v>2023010357</v>
      </c>
      <c r="N301" s="7" t="s">
        <v>1732</v>
      </c>
      <c r="O301" s="7">
        <v>11997909261</v>
      </c>
      <c r="P301" s="7">
        <v>503707016</v>
      </c>
      <c r="Q301" s="7">
        <v>51743644876</v>
      </c>
      <c r="R301" s="9">
        <v>38641</v>
      </c>
      <c r="S301" s="7" t="s">
        <v>135</v>
      </c>
      <c r="T301" s="7" t="s">
        <v>136</v>
      </c>
      <c r="U301" s="7" t="s">
        <v>1733</v>
      </c>
      <c r="V301" s="8" t="s">
        <v>1734</v>
      </c>
      <c r="W301" s="7" t="s">
        <v>374</v>
      </c>
      <c r="X301" s="7" t="s">
        <v>140</v>
      </c>
      <c r="Y301" s="7" t="s">
        <v>167</v>
      </c>
      <c r="Z301" s="7" t="s">
        <v>142</v>
      </c>
      <c r="AB301" s="7">
        <v>2</v>
      </c>
      <c r="AC301" s="7">
        <v>2</v>
      </c>
      <c r="AE301" s="7" t="s">
        <v>143</v>
      </c>
      <c r="AF301" s="7">
        <v>0</v>
      </c>
      <c r="AG301" s="7" t="s">
        <v>145</v>
      </c>
      <c r="AH301" s="7">
        <v>0</v>
      </c>
      <c r="AI301" s="7" t="s">
        <v>145</v>
      </c>
      <c r="AJ301" s="7">
        <v>1600</v>
      </c>
      <c r="AK301" s="7" t="s">
        <v>210</v>
      </c>
      <c r="AL301" s="7">
        <v>0</v>
      </c>
      <c r="AM301" s="7" t="s">
        <v>145</v>
      </c>
      <c r="AN301" s="7">
        <v>0</v>
      </c>
      <c r="AO301" s="7" t="s">
        <v>145</v>
      </c>
      <c r="AP301" s="7">
        <v>200</v>
      </c>
      <c r="AQ301" s="7" t="s">
        <v>267</v>
      </c>
      <c r="AR301" s="7">
        <v>0</v>
      </c>
      <c r="AS301" s="7" t="s">
        <v>145</v>
      </c>
      <c r="AU301" s="7">
        <v>0</v>
      </c>
      <c r="AV301" s="7" t="s">
        <v>146</v>
      </c>
      <c r="AW301" s="7">
        <v>600</v>
      </c>
      <c r="AX301" s="7" t="s">
        <v>202</v>
      </c>
      <c r="AY301" s="7">
        <v>60</v>
      </c>
      <c r="AZ301" s="7" t="s">
        <v>188</v>
      </c>
      <c r="BA301" s="7">
        <v>70</v>
      </c>
      <c r="BB301" s="7" t="s">
        <v>149</v>
      </c>
      <c r="BC301" s="7">
        <v>0</v>
      </c>
      <c r="BD301" s="7" t="s">
        <v>595</v>
      </c>
      <c r="BE301" s="7">
        <v>33</v>
      </c>
      <c r="BF301" s="7" t="s">
        <v>189</v>
      </c>
      <c r="BG301" s="7" t="s">
        <v>214</v>
      </c>
      <c r="BH301" s="7">
        <v>80</v>
      </c>
      <c r="BI301" s="7" t="s">
        <v>171</v>
      </c>
      <c r="BJ301" s="7">
        <v>0</v>
      </c>
      <c r="BK301" s="7">
        <v>0</v>
      </c>
      <c r="BL301" s="7" t="s">
        <v>148</v>
      </c>
      <c r="BM301" s="7">
        <v>0</v>
      </c>
      <c r="BN301" s="7" t="s">
        <v>148</v>
      </c>
      <c r="BO301" s="7">
        <v>104</v>
      </c>
      <c r="BP301" s="7" t="s">
        <v>152</v>
      </c>
      <c r="BQ301" s="7" t="s">
        <v>294</v>
      </c>
      <c r="BR301" s="7">
        <v>0</v>
      </c>
      <c r="BS301" s="7">
        <v>0</v>
      </c>
      <c r="BT301" s="7">
        <v>0</v>
      </c>
      <c r="BU301" s="7" t="s">
        <v>148</v>
      </c>
      <c r="BV301" s="7">
        <v>0</v>
      </c>
      <c r="BW301" s="7" t="s">
        <v>148</v>
      </c>
      <c r="BX301" s="7">
        <v>0</v>
      </c>
      <c r="BY301" s="7" t="s">
        <v>148</v>
      </c>
      <c r="BZ301" s="7">
        <v>0</v>
      </c>
      <c r="CA301" s="7" t="s">
        <v>148</v>
      </c>
      <c r="CB301" s="7" t="s">
        <v>1735</v>
      </c>
      <c r="CC301" s="7" t="s">
        <v>156</v>
      </c>
      <c r="CD301" s="7" t="s">
        <v>156</v>
      </c>
      <c r="CE301" s="7" t="s">
        <v>157</v>
      </c>
      <c r="CG301" s="7" t="s">
        <v>158</v>
      </c>
      <c r="CH301" s="7" t="s">
        <v>227</v>
      </c>
      <c r="CI301" s="7" t="s">
        <v>203</v>
      </c>
      <c r="CJ301" s="7" t="s">
        <v>127</v>
      </c>
      <c r="CK301" s="7" t="s">
        <v>127</v>
      </c>
    </row>
    <row r="302" spans="1:90" ht="13" x14ac:dyDescent="0.15">
      <c r="A302" s="6">
        <v>44968.456277789352</v>
      </c>
      <c r="B302" s="7" t="s">
        <v>228</v>
      </c>
      <c r="C302" s="7" t="s">
        <v>2730</v>
      </c>
      <c r="D302" s="7" t="s">
        <v>126</v>
      </c>
      <c r="E302" s="7" t="s">
        <v>126</v>
      </c>
      <c r="F302" s="7" t="s">
        <v>127</v>
      </c>
      <c r="G302" s="7">
        <v>1</v>
      </c>
      <c r="H302" s="7" t="s">
        <v>128</v>
      </c>
      <c r="I302" s="7" t="s">
        <v>129</v>
      </c>
      <c r="J302" s="7" t="s">
        <v>130</v>
      </c>
      <c r="K302" s="7" t="s">
        <v>131</v>
      </c>
      <c r="L302" s="7" t="s">
        <v>2731</v>
      </c>
      <c r="M302" s="7">
        <v>2023010608</v>
      </c>
      <c r="N302" s="7" t="s">
        <v>2732</v>
      </c>
      <c r="O302" s="7">
        <v>11934208461</v>
      </c>
      <c r="P302" s="7">
        <v>576553517</v>
      </c>
      <c r="Q302" s="7">
        <v>5017953884</v>
      </c>
      <c r="R302" s="9">
        <v>38479</v>
      </c>
      <c r="S302" s="7" t="s">
        <v>255</v>
      </c>
      <c r="T302" s="7" t="s">
        <v>136</v>
      </c>
      <c r="U302" s="7" t="s">
        <v>2733</v>
      </c>
      <c r="V302" s="8" t="s">
        <v>2734</v>
      </c>
      <c r="W302" s="7" t="s">
        <v>139</v>
      </c>
      <c r="X302" s="7" t="s">
        <v>140</v>
      </c>
      <c r="Y302" s="7" t="s">
        <v>167</v>
      </c>
      <c r="Z302" s="7" t="s">
        <v>142</v>
      </c>
      <c r="AB302" s="7">
        <v>4</v>
      </c>
      <c r="AC302" s="7">
        <v>4</v>
      </c>
      <c r="AE302" s="7" t="s">
        <v>143</v>
      </c>
      <c r="AF302" s="7">
        <v>0</v>
      </c>
      <c r="AG302" s="7" t="s">
        <v>145</v>
      </c>
      <c r="AH302" s="7">
        <v>0</v>
      </c>
      <c r="AI302" s="7" t="s">
        <v>145</v>
      </c>
      <c r="AJ302" s="7">
        <v>1212</v>
      </c>
      <c r="AK302" s="7" t="s">
        <v>211</v>
      </c>
      <c r="AL302" s="7">
        <v>0</v>
      </c>
      <c r="AM302" s="7" t="s">
        <v>145</v>
      </c>
      <c r="AN302" s="7">
        <v>0</v>
      </c>
      <c r="AO302" s="7" t="s">
        <v>145</v>
      </c>
      <c r="AP302" s="7">
        <v>0</v>
      </c>
      <c r="AQ302" s="7" t="s">
        <v>145</v>
      </c>
      <c r="AR302" s="7">
        <v>0</v>
      </c>
      <c r="AS302" s="7" t="s">
        <v>145</v>
      </c>
      <c r="AT302" s="7" t="s">
        <v>2735</v>
      </c>
      <c r="AU302" s="7">
        <v>0</v>
      </c>
      <c r="AV302" s="7" t="s">
        <v>186</v>
      </c>
      <c r="AW302" s="7">
        <v>0</v>
      </c>
      <c r="AX302" s="7" t="s">
        <v>187</v>
      </c>
      <c r="AY302" s="7">
        <v>110</v>
      </c>
      <c r="AZ302" s="7" t="s">
        <v>188</v>
      </c>
      <c r="BA302" s="7">
        <v>31</v>
      </c>
      <c r="BB302" s="7" t="s">
        <v>149</v>
      </c>
      <c r="BC302" s="7">
        <v>205</v>
      </c>
      <c r="BD302" s="7" t="s">
        <v>149</v>
      </c>
      <c r="BE302" s="7">
        <v>40</v>
      </c>
      <c r="BF302" s="7" t="s">
        <v>189</v>
      </c>
      <c r="BG302" s="7" t="s">
        <v>214</v>
      </c>
      <c r="BH302" s="7">
        <v>69</v>
      </c>
      <c r="BI302" s="7" t="s">
        <v>190</v>
      </c>
      <c r="BJ302" s="7">
        <v>50</v>
      </c>
      <c r="BK302" s="7">
        <v>0</v>
      </c>
      <c r="BL302" s="7" t="s">
        <v>148</v>
      </c>
      <c r="BM302" s="7">
        <v>0</v>
      </c>
      <c r="BN302" s="7" t="s">
        <v>148</v>
      </c>
      <c r="BO302" s="7">
        <v>0</v>
      </c>
      <c r="BP302" s="7" t="s">
        <v>148</v>
      </c>
      <c r="BR302" s="7">
        <v>0</v>
      </c>
      <c r="BS302" s="7">
        <v>0</v>
      </c>
      <c r="BT302" s="7">
        <v>0</v>
      </c>
      <c r="BU302" s="7" t="s">
        <v>148</v>
      </c>
      <c r="BV302" s="7">
        <v>0</v>
      </c>
      <c r="BW302" s="7" t="s">
        <v>148</v>
      </c>
      <c r="BX302" s="7">
        <v>0</v>
      </c>
      <c r="BY302" s="7" t="s">
        <v>148</v>
      </c>
      <c r="BZ302" s="7">
        <v>650</v>
      </c>
      <c r="CA302" s="7" t="s">
        <v>478</v>
      </c>
      <c r="CC302" s="7" t="s">
        <v>156</v>
      </c>
      <c r="CD302" s="7" t="s">
        <v>156</v>
      </c>
      <c r="CE302" s="7" t="s">
        <v>157</v>
      </c>
      <c r="CG302" s="7" t="s">
        <v>158</v>
      </c>
      <c r="CH302" s="7" t="s">
        <v>177</v>
      </c>
      <c r="CI302" s="7" t="s">
        <v>176</v>
      </c>
      <c r="CJ302" s="7" t="s">
        <v>127</v>
      </c>
      <c r="CK302" s="7" t="s">
        <v>127</v>
      </c>
    </row>
    <row r="303" spans="1:90" ht="13" x14ac:dyDescent="0.15">
      <c r="A303" s="6">
        <v>44968.457109849536</v>
      </c>
      <c r="B303" s="7" t="s">
        <v>272</v>
      </c>
      <c r="C303" s="7" t="s">
        <v>954</v>
      </c>
      <c r="D303" s="7" t="s">
        <v>126</v>
      </c>
      <c r="E303" s="7" t="s">
        <v>126</v>
      </c>
      <c r="F303" s="7" t="s">
        <v>127</v>
      </c>
      <c r="G303" s="7" t="s">
        <v>128</v>
      </c>
      <c r="H303" s="7" t="s">
        <v>128</v>
      </c>
      <c r="I303" s="7" t="s">
        <v>129</v>
      </c>
      <c r="J303" s="7" t="s">
        <v>130</v>
      </c>
      <c r="K303" s="7" t="s">
        <v>180</v>
      </c>
      <c r="L303" s="7" t="s">
        <v>955</v>
      </c>
      <c r="M303" s="7">
        <v>2023010166</v>
      </c>
      <c r="N303" s="7" t="s">
        <v>956</v>
      </c>
      <c r="O303" s="7">
        <v>11972388081</v>
      </c>
      <c r="P303" s="7">
        <v>580288596</v>
      </c>
      <c r="Q303" s="7">
        <v>54331961869</v>
      </c>
      <c r="R303" s="9">
        <v>38660</v>
      </c>
      <c r="S303" s="7" t="s">
        <v>135</v>
      </c>
      <c r="T303" s="7" t="s">
        <v>136</v>
      </c>
      <c r="U303" s="7" t="s">
        <v>957</v>
      </c>
      <c r="V303" s="8" t="s">
        <v>958</v>
      </c>
      <c r="W303" s="7" t="s">
        <v>139</v>
      </c>
      <c r="X303" s="7" t="s">
        <v>140</v>
      </c>
      <c r="Y303" s="7" t="s">
        <v>167</v>
      </c>
      <c r="Z303" s="7" t="s">
        <v>142</v>
      </c>
      <c r="AB303" s="7">
        <v>3</v>
      </c>
      <c r="AC303" s="7">
        <v>3</v>
      </c>
      <c r="AD303" s="7">
        <v>0</v>
      </c>
      <c r="AE303" s="7" t="s">
        <v>143</v>
      </c>
      <c r="AF303" s="7">
        <v>0</v>
      </c>
      <c r="AG303" s="7" t="s">
        <v>145</v>
      </c>
      <c r="AH303" s="7">
        <v>2592</v>
      </c>
      <c r="AI303" s="7" t="s">
        <v>144</v>
      </c>
      <c r="AJ303" s="7">
        <v>2050</v>
      </c>
      <c r="AK303" s="7" t="s">
        <v>144</v>
      </c>
      <c r="AL303" s="7">
        <v>0</v>
      </c>
      <c r="AM303" s="7" t="s">
        <v>145</v>
      </c>
      <c r="AN303" s="7">
        <v>0</v>
      </c>
      <c r="AO303" s="7" t="s">
        <v>145</v>
      </c>
      <c r="AP303" s="7">
        <v>0</v>
      </c>
      <c r="AQ303" s="7" t="s">
        <v>145</v>
      </c>
      <c r="AR303" s="7">
        <v>0</v>
      </c>
      <c r="AS303" s="7" t="s">
        <v>145</v>
      </c>
      <c r="AU303" s="7">
        <v>0</v>
      </c>
      <c r="AV303" s="7" t="s">
        <v>186</v>
      </c>
      <c r="AW303" s="7">
        <v>0</v>
      </c>
      <c r="AX303" s="7" t="s">
        <v>329</v>
      </c>
      <c r="AY303" s="7">
        <v>0</v>
      </c>
      <c r="AZ303" s="7" t="s">
        <v>148</v>
      </c>
      <c r="BA303" s="7">
        <v>0</v>
      </c>
      <c r="BB303" s="7" t="s">
        <v>359</v>
      </c>
      <c r="BC303" s="7">
        <v>0</v>
      </c>
      <c r="BD303" s="7" t="s">
        <v>595</v>
      </c>
      <c r="BE303" s="7">
        <v>176</v>
      </c>
      <c r="BF303" s="7" t="s">
        <v>189</v>
      </c>
      <c r="BG303" s="7" t="s">
        <v>170</v>
      </c>
      <c r="BH303" s="7">
        <v>100</v>
      </c>
      <c r="BI303" s="7" t="s">
        <v>171</v>
      </c>
      <c r="BJ303" s="7">
        <v>200</v>
      </c>
      <c r="BK303" s="7">
        <v>0</v>
      </c>
      <c r="BL303" s="7" t="s">
        <v>148</v>
      </c>
      <c r="BM303" s="7">
        <v>300</v>
      </c>
      <c r="BN303" s="7" t="s">
        <v>191</v>
      </c>
      <c r="BO303" s="7">
        <v>100</v>
      </c>
      <c r="BP303" s="7" t="s">
        <v>152</v>
      </c>
      <c r="BQ303" s="7" t="s">
        <v>294</v>
      </c>
      <c r="BR303" s="7">
        <v>0</v>
      </c>
      <c r="BS303" s="7">
        <v>0</v>
      </c>
      <c r="BT303" s="7">
        <v>0</v>
      </c>
      <c r="BU303" s="7" t="s">
        <v>148</v>
      </c>
      <c r="BV303" s="7">
        <v>0</v>
      </c>
      <c r="BW303" s="7" t="s">
        <v>148</v>
      </c>
      <c r="BX303" s="7">
        <v>0</v>
      </c>
      <c r="BY303" s="7" t="s">
        <v>148</v>
      </c>
      <c r="BZ303" s="7">
        <v>0</v>
      </c>
      <c r="CA303" s="7" t="s">
        <v>148</v>
      </c>
      <c r="CC303" s="7" t="s">
        <v>156</v>
      </c>
      <c r="CD303" s="7" t="s">
        <v>156</v>
      </c>
      <c r="CE303" s="7" t="s">
        <v>157</v>
      </c>
      <c r="CG303" s="7" t="s">
        <v>158</v>
      </c>
      <c r="CH303" s="7" t="s">
        <v>176</v>
      </c>
      <c r="CI303" s="7" t="s">
        <v>177</v>
      </c>
      <c r="CJ303" s="7" t="s">
        <v>127</v>
      </c>
      <c r="CK303" s="7" t="s">
        <v>127</v>
      </c>
    </row>
    <row r="304" spans="1:90" ht="13" x14ac:dyDescent="0.15">
      <c r="A304" s="6">
        <v>44968.463781678242</v>
      </c>
      <c r="B304" s="7" t="s">
        <v>743</v>
      </c>
      <c r="C304" s="7" t="s">
        <v>1856</v>
      </c>
      <c r="D304" s="7" t="s">
        <v>126</v>
      </c>
      <c r="E304" s="7" t="s">
        <v>127</v>
      </c>
      <c r="F304" s="7" t="s">
        <v>1857</v>
      </c>
      <c r="G304" s="7">
        <v>3</v>
      </c>
      <c r="H304" s="7" t="s">
        <v>128</v>
      </c>
      <c r="I304" s="7" t="s">
        <v>129</v>
      </c>
      <c r="J304" s="7" t="s">
        <v>130</v>
      </c>
      <c r="K304" s="7" t="s">
        <v>131</v>
      </c>
      <c r="L304" s="7" t="s">
        <v>3356</v>
      </c>
      <c r="M304" s="7" t="s">
        <v>1858</v>
      </c>
      <c r="N304" s="7" t="s">
        <v>1859</v>
      </c>
      <c r="O304" s="7">
        <v>11990058792</v>
      </c>
      <c r="P304" s="7">
        <v>392800482</v>
      </c>
      <c r="Q304" s="7">
        <v>45040831838</v>
      </c>
      <c r="R304" s="9">
        <v>38062</v>
      </c>
      <c r="S304" s="7" t="s">
        <v>255</v>
      </c>
      <c r="T304" s="7" t="s">
        <v>136</v>
      </c>
      <c r="U304" s="7" t="s">
        <v>1860</v>
      </c>
      <c r="V304" s="8" t="s">
        <v>1861</v>
      </c>
      <c r="W304" s="7" t="s">
        <v>1862</v>
      </c>
      <c r="X304" s="7" t="s">
        <v>140</v>
      </c>
      <c r="Y304" s="7" t="s">
        <v>167</v>
      </c>
      <c r="Z304" s="7" t="s">
        <v>142</v>
      </c>
      <c r="AB304" s="7">
        <v>2</v>
      </c>
      <c r="AC304" s="7">
        <v>2</v>
      </c>
      <c r="AE304" s="7" t="s">
        <v>222</v>
      </c>
      <c r="AF304" s="7">
        <v>1411</v>
      </c>
      <c r="AG304" s="7" t="s">
        <v>144</v>
      </c>
      <c r="AH304" s="7">
        <v>0</v>
      </c>
      <c r="AI304" s="7" t="s">
        <v>145</v>
      </c>
      <c r="AJ304" s="7">
        <v>600</v>
      </c>
      <c r="AK304" s="7" t="s">
        <v>267</v>
      </c>
      <c r="AL304" s="7">
        <v>0</v>
      </c>
      <c r="AM304" s="7" t="s">
        <v>145</v>
      </c>
      <c r="AN304" s="7">
        <v>0</v>
      </c>
      <c r="AO304" s="7" t="s">
        <v>145</v>
      </c>
      <c r="AP304" s="7">
        <v>0</v>
      </c>
      <c r="AQ304" s="7" t="s">
        <v>145</v>
      </c>
      <c r="AR304" s="7">
        <v>0</v>
      </c>
      <c r="AS304" s="7" t="s">
        <v>145</v>
      </c>
      <c r="AT304" s="7" t="s">
        <v>1863</v>
      </c>
      <c r="AU304" s="7">
        <v>0</v>
      </c>
      <c r="AV304" s="7" t="s">
        <v>146</v>
      </c>
      <c r="AW304" s="7">
        <v>500</v>
      </c>
      <c r="AX304" s="7" t="s">
        <v>147</v>
      </c>
      <c r="AY304" s="7">
        <v>0</v>
      </c>
      <c r="AZ304" s="7" t="s">
        <v>148</v>
      </c>
      <c r="BA304" s="7">
        <v>30</v>
      </c>
      <c r="BB304" s="7" t="s">
        <v>169</v>
      </c>
      <c r="BC304" s="7">
        <v>80</v>
      </c>
      <c r="BD304" s="7" t="s">
        <v>149</v>
      </c>
      <c r="BE304" s="7">
        <v>30</v>
      </c>
      <c r="BF304" s="7" t="s">
        <v>300</v>
      </c>
      <c r="BG304" s="7" t="s">
        <v>214</v>
      </c>
      <c r="BH304" s="7">
        <v>90</v>
      </c>
      <c r="BI304" s="7" t="s">
        <v>171</v>
      </c>
      <c r="BJ304" s="7">
        <v>364</v>
      </c>
      <c r="BK304" s="7">
        <v>0</v>
      </c>
      <c r="BL304" s="7" t="s">
        <v>148</v>
      </c>
      <c r="BM304" s="7">
        <v>90</v>
      </c>
      <c r="BN304" s="7" t="s">
        <v>148</v>
      </c>
      <c r="BO304" s="7">
        <v>400</v>
      </c>
      <c r="BP304" s="7" t="s">
        <v>245</v>
      </c>
      <c r="BQ304" s="7" t="s">
        <v>1864</v>
      </c>
      <c r="BR304" s="7">
        <v>0</v>
      </c>
      <c r="BS304" s="7">
        <v>0</v>
      </c>
      <c r="BT304" s="7">
        <v>0</v>
      </c>
      <c r="BU304" s="7" t="s">
        <v>148</v>
      </c>
      <c r="BV304" s="7">
        <v>0</v>
      </c>
      <c r="BW304" s="7" t="s">
        <v>148</v>
      </c>
      <c r="BX304" s="7">
        <v>0</v>
      </c>
      <c r="BY304" s="7" t="s">
        <v>148</v>
      </c>
      <c r="BZ304" s="7">
        <v>0</v>
      </c>
      <c r="CA304" s="7" t="s">
        <v>148</v>
      </c>
      <c r="CB304" s="7" t="s">
        <v>1865</v>
      </c>
      <c r="CC304" s="7" t="s">
        <v>156</v>
      </c>
      <c r="CD304" s="7" t="s">
        <v>156</v>
      </c>
      <c r="CE304" s="7" t="s">
        <v>175</v>
      </c>
      <c r="CF304" s="7" t="s">
        <v>127</v>
      </c>
      <c r="CG304" s="7" t="s">
        <v>158</v>
      </c>
      <c r="CH304" s="7" t="s">
        <v>177</v>
      </c>
      <c r="CI304" s="7" t="s">
        <v>177</v>
      </c>
      <c r="CJ304" s="7" t="s">
        <v>126</v>
      </c>
      <c r="CK304" s="7" t="s">
        <v>126</v>
      </c>
    </row>
    <row r="305" spans="1:90" ht="13" x14ac:dyDescent="0.15">
      <c r="A305" s="6">
        <v>44968.469821736115</v>
      </c>
      <c r="B305" s="7" t="s">
        <v>352</v>
      </c>
      <c r="C305" s="7" t="s">
        <v>2131</v>
      </c>
      <c r="D305" s="7" t="s">
        <v>126</v>
      </c>
      <c r="E305" s="7" t="s">
        <v>127</v>
      </c>
      <c r="F305" s="7" t="s">
        <v>127</v>
      </c>
      <c r="G305" s="7" t="s">
        <v>128</v>
      </c>
      <c r="H305" s="7" t="s">
        <v>128</v>
      </c>
      <c r="I305" s="7" t="s">
        <v>129</v>
      </c>
      <c r="J305" s="7" t="s">
        <v>130</v>
      </c>
      <c r="K305" s="7" t="s">
        <v>131</v>
      </c>
      <c r="L305" s="7" t="s">
        <v>2132</v>
      </c>
      <c r="M305" s="7">
        <v>2023010455</v>
      </c>
      <c r="N305" s="7" t="s">
        <v>2133</v>
      </c>
      <c r="O305" s="7">
        <v>11939399202</v>
      </c>
      <c r="P305" s="7">
        <v>558131566</v>
      </c>
      <c r="Q305" s="7">
        <v>51586956876</v>
      </c>
      <c r="R305" s="9">
        <v>38596</v>
      </c>
      <c r="S305" s="7" t="s">
        <v>255</v>
      </c>
      <c r="T305" s="7" t="s">
        <v>136</v>
      </c>
      <c r="U305" s="7" t="s">
        <v>2134</v>
      </c>
      <c r="V305" s="8" t="s">
        <v>2135</v>
      </c>
      <c r="W305" s="7" t="s">
        <v>185</v>
      </c>
      <c r="X305" s="7" t="s">
        <v>140</v>
      </c>
      <c r="Y305" s="7" t="s">
        <v>167</v>
      </c>
      <c r="Z305" s="7" t="s">
        <v>142</v>
      </c>
      <c r="AB305" s="7">
        <v>4</v>
      </c>
      <c r="AC305" s="7">
        <v>4</v>
      </c>
      <c r="AD305" s="7">
        <v>0</v>
      </c>
      <c r="AE305" s="7" t="s">
        <v>143</v>
      </c>
      <c r="AF305" s="7">
        <v>0</v>
      </c>
      <c r="AG305" s="7" t="s">
        <v>145</v>
      </c>
      <c r="AH305" s="7">
        <v>0</v>
      </c>
      <c r="AI305" s="7" t="s">
        <v>145</v>
      </c>
      <c r="AJ305" s="7">
        <v>0</v>
      </c>
      <c r="AK305" s="7" t="s">
        <v>145</v>
      </c>
      <c r="AL305" s="7">
        <v>1035</v>
      </c>
      <c r="AM305" s="7" t="s">
        <v>144</v>
      </c>
      <c r="AN305" s="7">
        <v>0</v>
      </c>
      <c r="AO305" s="7" t="s">
        <v>145</v>
      </c>
      <c r="AP305" s="7">
        <v>3147</v>
      </c>
      <c r="AQ305" s="7" t="s">
        <v>211</v>
      </c>
      <c r="AR305" s="7">
        <v>0</v>
      </c>
      <c r="AS305" s="7" t="s">
        <v>145</v>
      </c>
      <c r="AT305" s="7" t="s">
        <v>2136</v>
      </c>
      <c r="AU305" s="7">
        <v>0</v>
      </c>
      <c r="AV305" s="7" t="s">
        <v>186</v>
      </c>
      <c r="AW305" s="7">
        <v>0</v>
      </c>
      <c r="AX305" s="7" t="s">
        <v>187</v>
      </c>
      <c r="AY305" s="7">
        <v>1488</v>
      </c>
      <c r="AZ305" s="7" t="s">
        <v>188</v>
      </c>
      <c r="BA305" s="7">
        <v>363</v>
      </c>
      <c r="BB305" s="7" t="s">
        <v>149</v>
      </c>
      <c r="BC305" s="7">
        <v>276</v>
      </c>
      <c r="BD305" s="7" t="s">
        <v>149</v>
      </c>
      <c r="BE305" s="7">
        <v>111</v>
      </c>
      <c r="BF305" s="7" t="s">
        <v>189</v>
      </c>
      <c r="BG305" s="7" t="s">
        <v>214</v>
      </c>
      <c r="BH305" s="7">
        <v>145</v>
      </c>
      <c r="BI305" s="7" t="s">
        <v>190</v>
      </c>
      <c r="BJ305" s="7">
        <v>0</v>
      </c>
      <c r="BK305" s="7">
        <v>2894</v>
      </c>
      <c r="BL305" s="7" t="s">
        <v>301</v>
      </c>
      <c r="BM305" s="7">
        <v>104</v>
      </c>
      <c r="BN305" s="7" t="s">
        <v>191</v>
      </c>
      <c r="BO305" s="7">
        <v>0</v>
      </c>
      <c r="BP305" s="7" t="s">
        <v>148</v>
      </c>
      <c r="BR305" s="7">
        <v>0</v>
      </c>
      <c r="BS305" s="7">
        <v>0</v>
      </c>
      <c r="BT305" s="7">
        <v>0</v>
      </c>
      <c r="BU305" s="7" t="s">
        <v>148</v>
      </c>
      <c r="BV305" s="7">
        <v>0</v>
      </c>
      <c r="BW305" s="7" t="s">
        <v>148</v>
      </c>
      <c r="BX305" s="7">
        <v>0</v>
      </c>
      <c r="BY305" s="7" t="s">
        <v>148</v>
      </c>
      <c r="BZ305" s="7">
        <v>0</v>
      </c>
      <c r="CA305" s="7" t="s">
        <v>148</v>
      </c>
      <c r="CB305" s="7" t="s">
        <v>2137</v>
      </c>
      <c r="CC305" s="7" t="s">
        <v>156</v>
      </c>
      <c r="CD305" s="7" t="s">
        <v>156</v>
      </c>
      <c r="CE305" s="7" t="s">
        <v>157</v>
      </c>
      <c r="CG305" s="7" t="s">
        <v>158</v>
      </c>
      <c r="CH305" s="7" t="s">
        <v>237</v>
      </c>
      <c r="CI305" s="7" t="s">
        <v>344</v>
      </c>
      <c r="CJ305" s="7" t="s">
        <v>127</v>
      </c>
      <c r="CK305" s="7" t="s">
        <v>127</v>
      </c>
    </row>
    <row r="306" spans="1:90" ht="13" x14ac:dyDescent="0.15">
      <c r="A306" s="6">
        <v>44968.470880347224</v>
      </c>
      <c r="B306" s="7" t="s">
        <v>178</v>
      </c>
      <c r="C306" s="7" t="s">
        <v>1688</v>
      </c>
      <c r="D306" s="7" t="s">
        <v>126</v>
      </c>
      <c r="E306" s="7" t="s">
        <v>127</v>
      </c>
      <c r="F306" s="7" t="s">
        <v>127</v>
      </c>
      <c r="G306" s="7">
        <v>3</v>
      </c>
      <c r="H306" s="7" t="s">
        <v>128</v>
      </c>
      <c r="I306" s="7" t="s">
        <v>129</v>
      </c>
      <c r="J306" s="7" t="s">
        <v>130</v>
      </c>
      <c r="K306" s="7" t="s">
        <v>131</v>
      </c>
      <c r="L306" s="7" t="s">
        <v>1689</v>
      </c>
      <c r="M306" s="7">
        <v>2023010346</v>
      </c>
      <c r="N306" s="7" t="s">
        <v>1690</v>
      </c>
      <c r="O306" s="7">
        <v>11958966035</v>
      </c>
      <c r="P306" s="7">
        <v>524937412</v>
      </c>
      <c r="Q306" s="7">
        <v>41229921842</v>
      </c>
      <c r="R306" s="9">
        <v>37072</v>
      </c>
      <c r="S306" s="7" t="s">
        <v>135</v>
      </c>
      <c r="T306" s="7" t="s">
        <v>136</v>
      </c>
      <c r="U306" s="7" t="s">
        <v>1691</v>
      </c>
      <c r="V306" s="8" t="s">
        <v>1692</v>
      </c>
      <c r="W306" s="7" t="s">
        <v>139</v>
      </c>
      <c r="X306" s="7" t="s">
        <v>140</v>
      </c>
      <c r="Y306" s="7" t="s">
        <v>167</v>
      </c>
      <c r="Z306" s="7" t="s">
        <v>142</v>
      </c>
      <c r="AB306" s="7">
        <v>3</v>
      </c>
      <c r="AC306" s="7">
        <v>3</v>
      </c>
      <c r="AE306" s="7" t="s">
        <v>143</v>
      </c>
      <c r="AF306" s="7">
        <v>0</v>
      </c>
      <c r="AG306" s="7" t="s">
        <v>145</v>
      </c>
      <c r="AH306" s="7">
        <v>2115</v>
      </c>
      <c r="AI306" s="7" t="s">
        <v>144</v>
      </c>
      <c r="AJ306" s="7">
        <v>1840</v>
      </c>
      <c r="AK306" s="7" t="s">
        <v>144</v>
      </c>
      <c r="AL306" s="7">
        <v>0</v>
      </c>
      <c r="AM306" s="7" t="s">
        <v>145</v>
      </c>
      <c r="AN306" s="7">
        <v>0</v>
      </c>
      <c r="AO306" s="7" t="s">
        <v>145</v>
      </c>
      <c r="AP306" s="7">
        <v>0</v>
      </c>
      <c r="AQ306" s="7" t="s">
        <v>145</v>
      </c>
      <c r="AR306" s="7">
        <v>0</v>
      </c>
      <c r="AS306" s="7" t="s">
        <v>145</v>
      </c>
      <c r="AU306" s="7">
        <v>0</v>
      </c>
      <c r="AV306" s="7" t="s">
        <v>186</v>
      </c>
      <c r="AW306" s="7">
        <v>0</v>
      </c>
      <c r="AX306" s="7" t="s">
        <v>187</v>
      </c>
      <c r="AY306" s="7">
        <v>0</v>
      </c>
      <c r="AZ306" s="7" t="s">
        <v>148</v>
      </c>
      <c r="BA306" s="7">
        <v>35</v>
      </c>
      <c r="BB306" s="7" t="s">
        <v>149</v>
      </c>
      <c r="BC306" s="7">
        <v>120</v>
      </c>
      <c r="BD306" s="7" t="s">
        <v>149</v>
      </c>
      <c r="BE306" s="7">
        <v>178</v>
      </c>
      <c r="BF306" s="7" t="s">
        <v>189</v>
      </c>
      <c r="BG306" s="7" t="s">
        <v>214</v>
      </c>
      <c r="BH306" s="7">
        <v>50</v>
      </c>
      <c r="BI306" s="7" t="s">
        <v>190</v>
      </c>
      <c r="BJ306" s="7">
        <v>460</v>
      </c>
      <c r="BK306" s="7">
        <v>0</v>
      </c>
      <c r="BL306" s="7" t="s">
        <v>148</v>
      </c>
      <c r="BM306" s="7">
        <v>319</v>
      </c>
      <c r="BN306" s="7" t="s">
        <v>244</v>
      </c>
      <c r="BO306" s="7">
        <v>208</v>
      </c>
      <c r="BP306" s="7" t="s">
        <v>152</v>
      </c>
      <c r="BQ306" s="7" t="s">
        <v>1693</v>
      </c>
      <c r="BR306" s="7">
        <v>1</v>
      </c>
      <c r="BS306" s="7">
        <v>0</v>
      </c>
      <c r="BT306" s="7">
        <v>1125</v>
      </c>
      <c r="BU306" s="7" t="s">
        <v>343</v>
      </c>
      <c r="BV306" s="7">
        <v>0</v>
      </c>
      <c r="BW306" s="7" t="s">
        <v>269</v>
      </c>
      <c r="BX306" s="7">
        <v>0</v>
      </c>
      <c r="BY306" s="7" t="s">
        <v>148</v>
      </c>
      <c r="BZ306" s="7">
        <v>0</v>
      </c>
      <c r="CA306" s="7" t="s">
        <v>148</v>
      </c>
      <c r="CC306" s="7" t="s">
        <v>156</v>
      </c>
      <c r="CD306" s="7" t="s">
        <v>156</v>
      </c>
      <c r="CE306" s="7" t="s">
        <v>175</v>
      </c>
      <c r="CG306" s="7" t="s">
        <v>158</v>
      </c>
      <c r="CH306" s="7" t="s">
        <v>176</v>
      </c>
      <c r="CI306" s="7" t="s">
        <v>176</v>
      </c>
      <c r="CJ306" s="7" t="s">
        <v>127</v>
      </c>
      <c r="CK306" s="7" t="s">
        <v>126</v>
      </c>
    </row>
    <row r="307" spans="1:90" ht="13" x14ac:dyDescent="0.15">
      <c r="A307" s="6">
        <v>44968.471518182865</v>
      </c>
      <c r="B307" s="7" t="s">
        <v>280</v>
      </c>
      <c r="C307" s="7" t="s">
        <v>1761</v>
      </c>
      <c r="D307" s="7" t="s">
        <v>126</v>
      </c>
      <c r="E307" s="7" t="s">
        <v>127</v>
      </c>
      <c r="F307" s="7" t="s">
        <v>127</v>
      </c>
      <c r="G307" s="7" t="s">
        <v>128</v>
      </c>
      <c r="H307" s="7" t="s">
        <v>128</v>
      </c>
      <c r="I307" s="7" t="s">
        <v>129</v>
      </c>
      <c r="J307" s="7" t="s">
        <v>130</v>
      </c>
      <c r="K307" s="7" t="s">
        <v>131</v>
      </c>
      <c r="L307" s="7" t="s">
        <v>1762</v>
      </c>
      <c r="M307" s="7">
        <v>2023010368</v>
      </c>
      <c r="N307" s="7" t="s">
        <v>1763</v>
      </c>
      <c r="O307" s="7">
        <v>11951362694</v>
      </c>
      <c r="P307" s="7">
        <v>565958458</v>
      </c>
      <c r="Q307" s="7">
        <v>43410747842</v>
      </c>
      <c r="R307" s="9">
        <v>38568</v>
      </c>
      <c r="S307" s="7" t="s">
        <v>255</v>
      </c>
      <c r="T307" s="7" t="s">
        <v>136</v>
      </c>
      <c r="U307" s="7" t="s">
        <v>1764</v>
      </c>
      <c r="V307" s="8" t="s">
        <v>1765</v>
      </c>
      <c r="W307" s="7" t="s">
        <v>502</v>
      </c>
      <c r="X307" s="7" t="s">
        <v>140</v>
      </c>
      <c r="Y307" s="7" t="s">
        <v>167</v>
      </c>
      <c r="Z307" s="7" t="s">
        <v>142</v>
      </c>
      <c r="AB307" s="7">
        <v>3</v>
      </c>
      <c r="AC307" s="7">
        <v>1</v>
      </c>
      <c r="AE307" s="7" t="s">
        <v>222</v>
      </c>
      <c r="AF307" s="7">
        <v>0</v>
      </c>
      <c r="AG307" s="7" t="s">
        <v>145</v>
      </c>
      <c r="AH307" s="7">
        <v>4800</v>
      </c>
      <c r="AI307" s="7" t="s">
        <v>267</v>
      </c>
      <c r="AJ307" s="7">
        <v>0</v>
      </c>
      <c r="AK307" s="7" t="s">
        <v>145</v>
      </c>
      <c r="AL307" s="7">
        <v>0</v>
      </c>
      <c r="AM307" s="7" t="s">
        <v>145</v>
      </c>
      <c r="AN307" s="7">
        <v>0</v>
      </c>
      <c r="AO307" s="7" t="s">
        <v>145</v>
      </c>
      <c r="AP307" s="7">
        <v>0</v>
      </c>
      <c r="AQ307" s="7" t="s">
        <v>145</v>
      </c>
      <c r="AR307" s="7">
        <v>60</v>
      </c>
      <c r="AS307" s="7" t="s">
        <v>234</v>
      </c>
      <c r="AU307" s="7">
        <v>0</v>
      </c>
      <c r="AV307" s="7" t="s">
        <v>186</v>
      </c>
      <c r="AW307" s="7">
        <v>0</v>
      </c>
      <c r="AX307" s="7" t="s">
        <v>187</v>
      </c>
      <c r="AY307" s="7">
        <v>0</v>
      </c>
      <c r="AZ307" s="7" t="s">
        <v>148</v>
      </c>
      <c r="BA307" s="7">
        <v>170</v>
      </c>
      <c r="BB307" s="7" t="s">
        <v>169</v>
      </c>
      <c r="BC307" s="7">
        <v>270</v>
      </c>
      <c r="BD307" s="7" t="s">
        <v>150</v>
      </c>
      <c r="BE307" s="7">
        <v>49</v>
      </c>
      <c r="BF307" s="7" t="s">
        <v>300</v>
      </c>
      <c r="BG307" s="7" t="s">
        <v>214</v>
      </c>
      <c r="BH307" s="7">
        <v>240</v>
      </c>
      <c r="BI307" s="7" t="s">
        <v>171</v>
      </c>
      <c r="BJ307" s="7">
        <v>0</v>
      </c>
      <c r="BK307" s="7">
        <v>320</v>
      </c>
      <c r="BL307" s="7" t="s">
        <v>525</v>
      </c>
      <c r="BM307" s="7">
        <v>0</v>
      </c>
      <c r="BN307" s="7" t="s">
        <v>148</v>
      </c>
      <c r="BO307" s="7">
        <v>370</v>
      </c>
      <c r="BP307" s="7" t="s">
        <v>192</v>
      </c>
      <c r="BQ307" s="7" t="s">
        <v>1766</v>
      </c>
      <c r="BR307" s="7">
        <v>1</v>
      </c>
      <c r="BS307" s="7">
        <v>0</v>
      </c>
      <c r="BT307" s="7">
        <v>0</v>
      </c>
      <c r="BU307" s="7" t="s">
        <v>148</v>
      </c>
      <c r="BV307" s="7">
        <v>0</v>
      </c>
      <c r="BW307" s="7" t="s">
        <v>148</v>
      </c>
      <c r="BX307" s="7">
        <v>0</v>
      </c>
      <c r="BY307" s="7" t="s">
        <v>148</v>
      </c>
      <c r="BZ307" s="7">
        <v>0</v>
      </c>
      <c r="CA307" s="7" t="s">
        <v>148</v>
      </c>
      <c r="CC307" s="7" t="s">
        <v>236</v>
      </c>
      <c r="CD307" s="7" t="s">
        <v>156</v>
      </c>
      <c r="CE307" s="7" t="s">
        <v>157</v>
      </c>
      <c r="CG307" s="7" t="s">
        <v>158</v>
      </c>
      <c r="CH307" s="7" t="s">
        <v>176</v>
      </c>
      <c r="CI307" s="7" t="s">
        <v>194</v>
      </c>
      <c r="CJ307" s="7" t="s">
        <v>127</v>
      </c>
      <c r="CK307" s="7" t="s">
        <v>126</v>
      </c>
    </row>
    <row r="308" spans="1:90" ht="13" x14ac:dyDescent="0.15">
      <c r="A308" s="6">
        <v>44968.471727870376</v>
      </c>
      <c r="B308" s="7" t="s">
        <v>928</v>
      </c>
      <c r="C308" s="7" t="s">
        <v>2454</v>
      </c>
      <c r="D308" s="7" t="s">
        <v>126</v>
      </c>
      <c r="E308" s="7" t="s">
        <v>127</v>
      </c>
      <c r="F308" s="7" t="s">
        <v>127</v>
      </c>
      <c r="G308" s="7">
        <v>1</v>
      </c>
      <c r="H308" s="7" t="s">
        <v>128</v>
      </c>
      <c r="I308" s="7" t="s">
        <v>129</v>
      </c>
      <c r="J308" s="7" t="s">
        <v>131</v>
      </c>
      <c r="K308" s="7" t="s">
        <v>130</v>
      </c>
      <c r="L308" s="7" t="s">
        <v>2455</v>
      </c>
      <c r="M308" s="7">
        <v>2023010529</v>
      </c>
      <c r="N308" s="7" t="s">
        <v>2456</v>
      </c>
      <c r="O308" s="7">
        <v>11991992443</v>
      </c>
      <c r="P308" s="7">
        <v>550808383</v>
      </c>
      <c r="Q308" s="7">
        <v>54738479865</v>
      </c>
      <c r="R308" s="9">
        <v>38476</v>
      </c>
      <c r="S308" s="7" t="s">
        <v>135</v>
      </c>
      <c r="T308" s="7" t="s">
        <v>136</v>
      </c>
      <c r="U308" s="7" t="s">
        <v>2457</v>
      </c>
      <c r="V308" s="8" t="s">
        <v>2458</v>
      </c>
      <c r="W308" s="7" t="s">
        <v>1664</v>
      </c>
      <c r="X308" s="7" t="s">
        <v>140</v>
      </c>
      <c r="Y308" s="7" t="s">
        <v>167</v>
      </c>
      <c r="Z308" s="7" t="s">
        <v>142</v>
      </c>
      <c r="AB308" s="7">
        <v>4</v>
      </c>
      <c r="AC308" s="7">
        <v>4</v>
      </c>
      <c r="AE308" s="7" t="s">
        <v>143</v>
      </c>
      <c r="AF308" s="7">
        <v>0</v>
      </c>
      <c r="AG308" s="7" t="s">
        <v>145</v>
      </c>
      <c r="AH308" s="7">
        <v>3415</v>
      </c>
      <c r="AI308" s="7" t="s">
        <v>144</v>
      </c>
      <c r="AJ308" s="7">
        <v>850</v>
      </c>
      <c r="AK308" s="7" t="s">
        <v>144</v>
      </c>
      <c r="AL308" s="7">
        <v>0</v>
      </c>
      <c r="AM308" s="7" t="s">
        <v>145</v>
      </c>
      <c r="AN308" s="7">
        <v>0</v>
      </c>
      <c r="AO308" s="7" t="s">
        <v>145</v>
      </c>
      <c r="AP308" s="7">
        <v>0</v>
      </c>
      <c r="AQ308" s="7" t="s">
        <v>145</v>
      </c>
      <c r="AR308" s="7">
        <v>0</v>
      </c>
      <c r="AS308" s="7" t="s">
        <v>145</v>
      </c>
      <c r="AU308" s="7">
        <v>0</v>
      </c>
      <c r="AV308" s="7" t="s">
        <v>186</v>
      </c>
      <c r="AW308" s="7">
        <v>0</v>
      </c>
      <c r="AX308" s="7" t="s">
        <v>187</v>
      </c>
      <c r="AY308" s="7">
        <v>0</v>
      </c>
      <c r="AZ308" s="7" t="s">
        <v>635</v>
      </c>
      <c r="BA308" s="7">
        <v>168</v>
      </c>
      <c r="BB308" s="7" t="s">
        <v>149</v>
      </c>
      <c r="BC308" s="7">
        <v>292</v>
      </c>
      <c r="BD308" s="7" t="s">
        <v>149</v>
      </c>
      <c r="BE308" s="7">
        <v>40</v>
      </c>
      <c r="BF308" s="7" t="s">
        <v>300</v>
      </c>
      <c r="BG308" s="7" t="s">
        <v>170</v>
      </c>
      <c r="BH308" s="7">
        <v>176</v>
      </c>
      <c r="BI308" s="7" t="s">
        <v>190</v>
      </c>
      <c r="BJ308" s="7">
        <v>400</v>
      </c>
      <c r="BK308" s="7">
        <v>478</v>
      </c>
      <c r="BL308" s="7" t="s">
        <v>301</v>
      </c>
      <c r="BM308" s="7">
        <v>23</v>
      </c>
      <c r="BN308" s="7" t="s">
        <v>244</v>
      </c>
      <c r="BO308" s="7">
        <v>55</v>
      </c>
      <c r="BP308" s="7" t="s">
        <v>152</v>
      </c>
      <c r="BQ308" s="7" t="s">
        <v>294</v>
      </c>
      <c r="BR308" s="7">
        <v>1</v>
      </c>
      <c r="BS308" s="7">
        <v>0</v>
      </c>
      <c r="BT308" s="7">
        <v>660</v>
      </c>
      <c r="BU308" s="7" t="s">
        <v>247</v>
      </c>
      <c r="BV308" s="7">
        <v>293</v>
      </c>
      <c r="BW308" s="7" t="s">
        <v>247</v>
      </c>
      <c r="BX308" s="7">
        <v>0</v>
      </c>
      <c r="BY308" s="7" t="s">
        <v>148</v>
      </c>
      <c r="BZ308" s="7">
        <v>352075</v>
      </c>
      <c r="CA308" s="7" t="s">
        <v>377</v>
      </c>
      <c r="CB308" s="7" t="s">
        <v>2459</v>
      </c>
      <c r="CC308" s="7" t="s">
        <v>156</v>
      </c>
      <c r="CD308" s="7" t="s">
        <v>156</v>
      </c>
      <c r="CE308" s="7" t="s">
        <v>157</v>
      </c>
      <c r="CG308" s="7" t="s">
        <v>158</v>
      </c>
      <c r="CH308" s="7" t="s">
        <v>194</v>
      </c>
      <c r="CI308" s="7" t="s">
        <v>203</v>
      </c>
      <c r="CJ308" s="7" t="s">
        <v>127</v>
      </c>
      <c r="CK308" s="7" t="s">
        <v>127</v>
      </c>
    </row>
    <row r="309" spans="1:90" ht="13" x14ac:dyDescent="0.15">
      <c r="A309" s="6">
        <v>44968.47221576389</v>
      </c>
      <c r="B309" s="7" t="s">
        <v>1168</v>
      </c>
      <c r="C309" s="7" t="s">
        <v>1169</v>
      </c>
      <c r="D309" s="7" t="s">
        <v>126</v>
      </c>
      <c r="E309" s="7" t="s">
        <v>127</v>
      </c>
      <c r="F309" s="7" t="s">
        <v>127</v>
      </c>
      <c r="G309" s="7">
        <v>1</v>
      </c>
      <c r="H309" s="7" t="s">
        <v>128</v>
      </c>
      <c r="I309" s="7" t="s">
        <v>129</v>
      </c>
      <c r="J309" s="7" t="s">
        <v>131</v>
      </c>
      <c r="K309" s="7" t="s">
        <v>130</v>
      </c>
      <c r="L309" s="7" t="s">
        <v>1170</v>
      </c>
      <c r="M309" s="7">
        <v>2023010215</v>
      </c>
      <c r="N309" s="7" t="s">
        <v>1171</v>
      </c>
      <c r="O309" s="7">
        <v>11954219372</v>
      </c>
      <c r="P309" s="7">
        <v>595344057</v>
      </c>
      <c r="Q309" s="7">
        <v>51875311823</v>
      </c>
      <c r="R309" s="9">
        <v>38449</v>
      </c>
      <c r="S309" s="7" t="s">
        <v>135</v>
      </c>
      <c r="T309" s="7" t="s">
        <v>136</v>
      </c>
      <c r="U309" s="7" t="s">
        <v>1172</v>
      </c>
      <c r="V309" s="8" t="s">
        <v>1173</v>
      </c>
      <c r="W309" s="7" t="s">
        <v>185</v>
      </c>
      <c r="X309" s="7" t="s">
        <v>140</v>
      </c>
      <c r="Y309" s="7" t="s">
        <v>167</v>
      </c>
      <c r="Z309" s="7" t="s">
        <v>142</v>
      </c>
      <c r="AB309" s="7">
        <v>3</v>
      </c>
      <c r="AC309" s="7">
        <v>3</v>
      </c>
      <c r="AE309" s="7" t="s">
        <v>222</v>
      </c>
      <c r="AF309" s="7">
        <v>0</v>
      </c>
      <c r="AG309" s="7" t="s">
        <v>145</v>
      </c>
      <c r="AH309" s="7">
        <v>1200</v>
      </c>
      <c r="AI309" s="7" t="s">
        <v>223</v>
      </c>
      <c r="AJ309" s="7">
        <v>3111</v>
      </c>
      <c r="AK309" s="7" t="s">
        <v>144</v>
      </c>
      <c r="AL309" s="7">
        <v>0</v>
      </c>
      <c r="AM309" s="7" t="s">
        <v>145</v>
      </c>
      <c r="AN309" s="7">
        <v>0</v>
      </c>
      <c r="AO309" s="7" t="s">
        <v>145</v>
      </c>
      <c r="AP309" s="7">
        <v>0</v>
      </c>
      <c r="AQ309" s="7" t="s">
        <v>145</v>
      </c>
      <c r="AR309" s="7">
        <v>0</v>
      </c>
      <c r="AS309" s="7" t="s">
        <v>145</v>
      </c>
      <c r="AU309" s="7">
        <v>0</v>
      </c>
      <c r="AV309" s="7" t="s">
        <v>328</v>
      </c>
      <c r="AW309" s="7">
        <v>0</v>
      </c>
      <c r="AX309" s="7" t="s">
        <v>329</v>
      </c>
      <c r="AY309" s="7">
        <v>1466</v>
      </c>
      <c r="AZ309" s="7" t="s">
        <v>188</v>
      </c>
      <c r="BA309" s="7">
        <v>80</v>
      </c>
      <c r="BB309" s="7" t="s">
        <v>149</v>
      </c>
      <c r="BC309" s="7">
        <v>70</v>
      </c>
      <c r="BD309" s="7" t="s">
        <v>149</v>
      </c>
      <c r="BE309" s="7">
        <v>70</v>
      </c>
      <c r="BF309" s="7" t="s">
        <v>189</v>
      </c>
      <c r="BG309" s="7" t="s">
        <v>214</v>
      </c>
      <c r="BH309" s="7">
        <v>295</v>
      </c>
      <c r="BI309" s="7" t="s">
        <v>190</v>
      </c>
      <c r="BJ309" s="7">
        <v>300</v>
      </c>
      <c r="BK309" s="7">
        <v>0</v>
      </c>
      <c r="BL309" s="7" t="s">
        <v>148</v>
      </c>
      <c r="BM309" s="7">
        <v>0</v>
      </c>
      <c r="BN309" s="7" t="s">
        <v>148</v>
      </c>
      <c r="BO309" s="7">
        <v>110</v>
      </c>
      <c r="BP309" s="7" t="s">
        <v>152</v>
      </c>
      <c r="BQ309" s="7" t="s">
        <v>1174</v>
      </c>
      <c r="BR309" s="7">
        <v>1</v>
      </c>
      <c r="BS309" s="7">
        <v>0</v>
      </c>
      <c r="BT309" s="7">
        <v>0</v>
      </c>
      <c r="BU309" s="7" t="s">
        <v>148</v>
      </c>
      <c r="BV309" s="7">
        <v>0</v>
      </c>
      <c r="BW309" s="7" t="s">
        <v>148</v>
      </c>
      <c r="BX309" s="7">
        <v>0</v>
      </c>
      <c r="BY309" s="7" t="s">
        <v>148</v>
      </c>
      <c r="BZ309" s="7">
        <v>11729</v>
      </c>
      <c r="CA309" s="7" t="s">
        <v>247</v>
      </c>
      <c r="CC309" s="7" t="s">
        <v>156</v>
      </c>
      <c r="CD309" s="7" t="s">
        <v>156</v>
      </c>
      <c r="CE309" s="7" t="s">
        <v>157</v>
      </c>
      <c r="CG309" s="7" t="s">
        <v>158</v>
      </c>
      <c r="CH309" s="7" t="s">
        <v>194</v>
      </c>
      <c r="CI309" s="7" t="s">
        <v>194</v>
      </c>
      <c r="CJ309" s="7" t="s">
        <v>127</v>
      </c>
      <c r="CK309" s="7" t="s">
        <v>127</v>
      </c>
    </row>
    <row r="310" spans="1:90" ht="13" x14ac:dyDescent="0.15">
      <c r="A310" s="6">
        <v>44968.474650405093</v>
      </c>
      <c r="B310" s="7" t="s">
        <v>303</v>
      </c>
      <c r="C310" s="7" t="s">
        <v>1352</v>
      </c>
      <c r="D310" s="7" t="s">
        <v>126</v>
      </c>
      <c r="E310" s="7" t="s">
        <v>127</v>
      </c>
      <c r="F310" s="7" t="s">
        <v>127</v>
      </c>
      <c r="G310" s="7">
        <v>3</v>
      </c>
      <c r="H310" s="7" t="s">
        <v>128</v>
      </c>
      <c r="I310" s="7" t="s">
        <v>129</v>
      </c>
      <c r="J310" s="7" t="s">
        <v>130</v>
      </c>
      <c r="K310" s="7" t="s">
        <v>131</v>
      </c>
      <c r="L310" s="7" t="s">
        <v>1353</v>
      </c>
      <c r="M310" s="7">
        <v>2023010259</v>
      </c>
      <c r="N310" s="7" t="s">
        <v>1354</v>
      </c>
      <c r="O310" s="7">
        <v>11943247233</v>
      </c>
      <c r="P310" s="7">
        <v>527690697</v>
      </c>
      <c r="Q310" s="7">
        <v>51763392856</v>
      </c>
      <c r="R310" s="9">
        <v>37515</v>
      </c>
      <c r="S310" s="7" t="s">
        <v>164</v>
      </c>
      <c r="T310" s="7" t="s">
        <v>136</v>
      </c>
      <c r="U310" s="7" t="s">
        <v>1355</v>
      </c>
      <c r="V310" s="8" t="s">
        <v>1356</v>
      </c>
      <c r="W310" s="7" t="s">
        <v>185</v>
      </c>
      <c r="X310" s="7" t="s">
        <v>140</v>
      </c>
      <c r="Y310" s="7" t="s">
        <v>167</v>
      </c>
      <c r="Z310" s="7" t="s">
        <v>142</v>
      </c>
      <c r="AB310" s="7">
        <v>4</v>
      </c>
      <c r="AC310" s="7">
        <v>4</v>
      </c>
      <c r="AE310" s="7" t="s">
        <v>143</v>
      </c>
      <c r="AF310" s="7">
        <v>0</v>
      </c>
      <c r="AG310" s="7" t="s">
        <v>145</v>
      </c>
      <c r="AH310" s="7">
        <v>6267</v>
      </c>
      <c r="AI310" s="7" t="s">
        <v>144</v>
      </c>
      <c r="AJ310" s="7">
        <v>0</v>
      </c>
      <c r="AK310" s="7" t="s">
        <v>145</v>
      </c>
      <c r="AL310" s="7">
        <v>0</v>
      </c>
      <c r="AM310" s="7" t="s">
        <v>145</v>
      </c>
      <c r="AN310" s="7">
        <v>0</v>
      </c>
      <c r="AO310" s="7" t="s">
        <v>145</v>
      </c>
      <c r="AP310" s="7">
        <v>0</v>
      </c>
      <c r="AQ310" s="7" t="s">
        <v>145</v>
      </c>
      <c r="AR310" s="7">
        <v>0</v>
      </c>
      <c r="AS310" s="7" t="s">
        <v>145</v>
      </c>
      <c r="AU310" s="7">
        <v>0</v>
      </c>
      <c r="AV310" s="7" t="s">
        <v>186</v>
      </c>
      <c r="AW310" s="7">
        <v>0</v>
      </c>
      <c r="AX310" s="7" t="s">
        <v>187</v>
      </c>
      <c r="AY310" s="7">
        <v>707</v>
      </c>
      <c r="AZ310" s="7" t="s">
        <v>188</v>
      </c>
      <c r="BA310" s="7">
        <v>181</v>
      </c>
      <c r="BB310" s="7" t="s">
        <v>149</v>
      </c>
      <c r="BC310" s="7">
        <v>256</v>
      </c>
      <c r="BD310" s="7" t="s">
        <v>149</v>
      </c>
      <c r="BE310" s="7">
        <v>187</v>
      </c>
      <c r="BF310" s="7" t="s">
        <v>189</v>
      </c>
      <c r="BG310" s="7" t="s">
        <v>214</v>
      </c>
      <c r="BH310" s="7">
        <v>155</v>
      </c>
      <c r="BI310" s="7" t="s">
        <v>190</v>
      </c>
      <c r="BJ310" s="7">
        <v>147</v>
      </c>
      <c r="BK310" s="7">
        <v>0</v>
      </c>
      <c r="BL310" s="7" t="s">
        <v>148</v>
      </c>
      <c r="BM310" s="7">
        <v>0</v>
      </c>
      <c r="BN310" s="7" t="s">
        <v>148</v>
      </c>
      <c r="BO310" s="7">
        <v>718</v>
      </c>
      <c r="BP310" s="7" t="s">
        <v>245</v>
      </c>
      <c r="BQ310" s="7" t="s">
        <v>1357</v>
      </c>
      <c r="BR310" s="7">
        <v>0</v>
      </c>
      <c r="BS310" s="7">
        <v>0</v>
      </c>
      <c r="BT310" s="7">
        <v>0</v>
      </c>
      <c r="BU310" s="7" t="s">
        <v>148</v>
      </c>
      <c r="BV310" s="7">
        <v>4717</v>
      </c>
      <c r="BW310" s="7" t="s">
        <v>247</v>
      </c>
      <c r="BX310" s="7">
        <v>0</v>
      </c>
      <c r="BY310" s="7" t="s">
        <v>148</v>
      </c>
      <c r="BZ310" s="7">
        <v>572</v>
      </c>
      <c r="CA310" s="7" t="s">
        <v>247</v>
      </c>
      <c r="CC310" s="7" t="s">
        <v>156</v>
      </c>
      <c r="CD310" s="7" t="s">
        <v>156</v>
      </c>
      <c r="CE310" s="7" t="s">
        <v>175</v>
      </c>
      <c r="CG310" s="7" t="s">
        <v>158</v>
      </c>
      <c r="CH310" s="7" t="s">
        <v>177</v>
      </c>
      <c r="CI310" s="7" t="s">
        <v>177</v>
      </c>
      <c r="CJ310" s="7" t="s">
        <v>127</v>
      </c>
      <c r="CK310" s="7" t="s">
        <v>126</v>
      </c>
    </row>
    <row r="311" spans="1:90" ht="13" x14ac:dyDescent="0.15">
      <c r="A311" s="6">
        <v>44968.47768408565</v>
      </c>
      <c r="B311" s="7" t="s">
        <v>381</v>
      </c>
      <c r="C311" s="7" t="s">
        <v>661</v>
      </c>
      <c r="D311" s="7" t="s">
        <v>126</v>
      </c>
      <c r="E311" s="7" t="s">
        <v>126</v>
      </c>
      <c r="F311" s="7" t="s">
        <v>127</v>
      </c>
      <c r="G311" s="7">
        <v>5</v>
      </c>
      <c r="H311" s="7">
        <v>6</v>
      </c>
      <c r="I311" s="7" t="s">
        <v>129</v>
      </c>
      <c r="J311" s="7" t="s">
        <v>131</v>
      </c>
      <c r="K311" s="7" t="s">
        <v>130</v>
      </c>
      <c r="L311" s="7" t="s">
        <v>662</v>
      </c>
      <c r="M311" s="7">
        <v>2023010100</v>
      </c>
      <c r="N311" s="7" t="s">
        <v>663</v>
      </c>
      <c r="O311" s="7">
        <v>11949271550</v>
      </c>
      <c r="P311" s="7">
        <v>549893313</v>
      </c>
      <c r="Q311" s="7">
        <v>43531057871</v>
      </c>
      <c r="R311" s="9">
        <v>36331</v>
      </c>
      <c r="S311" s="7" t="s">
        <v>164</v>
      </c>
      <c r="T311" s="7" t="s">
        <v>136</v>
      </c>
      <c r="U311" s="7" t="s">
        <v>664</v>
      </c>
      <c r="V311" s="8" t="s">
        <v>665</v>
      </c>
      <c r="W311" s="7" t="s">
        <v>139</v>
      </c>
      <c r="X311" s="7" t="s">
        <v>140</v>
      </c>
      <c r="Y311" s="7" t="s">
        <v>167</v>
      </c>
      <c r="Z311" s="7" t="s">
        <v>142</v>
      </c>
      <c r="AB311" s="7">
        <v>4</v>
      </c>
      <c r="AC311" s="7">
        <v>4</v>
      </c>
      <c r="AE311" s="7" t="s">
        <v>143</v>
      </c>
      <c r="AF311" s="7">
        <v>0</v>
      </c>
      <c r="AG311" s="7" t="s">
        <v>145</v>
      </c>
      <c r="AH311" s="7">
        <v>1883</v>
      </c>
      <c r="AI311" s="7" t="s">
        <v>144</v>
      </c>
      <c r="AJ311" s="7">
        <v>0</v>
      </c>
      <c r="AK311" s="7" t="s">
        <v>145</v>
      </c>
      <c r="AL311" s="7">
        <v>1803</v>
      </c>
      <c r="AM311" s="7" t="s">
        <v>144</v>
      </c>
      <c r="AN311" s="7">
        <v>0</v>
      </c>
      <c r="AO311" s="7" t="s">
        <v>145</v>
      </c>
      <c r="AP311" s="7">
        <v>0</v>
      </c>
      <c r="AQ311" s="7" t="s">
        <v>145</v>
      </c>
      <c r="AR311" s="7">
        <v>600</v>
      </c>
      <c r="AS311" s="7" t="s">
        <v>224</v>
      </c>
      <c r="AU311" s="7">
        <v>0</v>
      </c>
      <c r="AV311" s="7" t="s">
        <v>532</v>
      </c>
      <c r="AW311" s="7">
        <v>0</v>
      </c>
      <c r="AX311" s="7" t="s">
        <v>187</v>
      </c>
      <c r="AY311" s="7">
        <v>0</v>
      </c>
      <c r="AZ311" s="7" t="s">
        <v>148</v>
      </c>
      <c r="BA311" s="7">
        <v>28</v>
      </c>
      <c r="BB311" s="7" t="s">
        <v>149</v>
      </c>
      <c r="BC311" s="7">
        <v>160</v>
      </c>
      <c r="BD311" s="7" t="s">
        <v>149</v>
      </c>
      <c r="BE311" s="7">
        <v>221</v>
      </c>
      <c r="BF311" s="7" t="s">
        <v>189</v>
      </c>
      <c r="BG311" s="7" t="s">
        <v>214</v>
      </c>
      <c r="BH311" s="7">
        <v>209</v>
      </c>
      <c r="BI311" s="7" t="s">
        <v>636</v>
      </c>
      <c r="BJ311" s="7">
        <v>564</v>
      </c>
      <c r="BK311" s="7">
        <v>99</v>
      </c>
      <c r="BL311" s="7" t="s">
        <v>301</v>
      </c>
      <c r="BM311" s="7">
        <v>275</v>
      </c>
      <c r="BN311" s="7" t="s">
        <v>244</v>
      </c>
      <c r="BO311" s="7">
        <v>1000</v>
      </c>
      <c r="BP311" s="7" t="s">
        <v>245</v>
      </c>
      <c r="BQ311" s="7" t="s">
        <v>666</v>
      </c>
      <c r="BR311" s="7">
        <v>0</v>
      </c>
      <c r="BS311" s="7">
        <v>0</v>
      </c>
      <c r="BT311" s="7">
        <v>0</v>
      </c>
      <c r="BU311" s="7" t="s">
        <v>148</v>
      </c>
      <c r="BV311" s="7">
        <v>2031</v>
      </c>
      <c r="BW311" s="7" t="s">
        <v>247</v>
      </c>
      <c r="BX311" s="7">
        <v>508</v>
      </c>
      <c r="BY311" s="7" t="s">
        <v>247</v>
      </c>
      <c r="BZ311" s="7">
        <v>416</v>
      </c>
      <c r="CA311" s="7" t="s">
        <v>478</v>
      </c>
      <c r="CC311" s="7" t="s">
        <v>156</v>
      </c>
      <c r="CD311" s="7" t="s">
        <v>156</v>
      </c>
      <c r="CE311" s="7" t="s">
        <v>175</v>
      </c>
      <c r="CG311" s="7" t="s">
        <v>158</v>
      </c>
      <c r="CH311" s="7" t="s">
        <v>176</v>
      </c>
      <c r="CI311" s="7" t="s">
        <v>177</v>
      </c>
      <c r="CJ311" s="7" t="s">
        <v>127</v>
      </c>
      <c r="CK311" s="7" t="s">
        <v>127</v>
      </c>
    </row>
    <row r="312" spans="1:90" ht="13" x14ac:dyDescent="0.15">
      <c r="A312" s="6">
        <v>44968.478680081018</v>
      </c>
      <c r="B312" s="7" t="s">
        <v>228</v>
      </c>
      <c r="C312" s="7" t="s">
        <v>419</v>
      </c>
      <c r="D312" s="7" t="s">
        <v>126</v>
      </c>
      <c r="E312" s="7" t="s">
        <v>127</v>
      </c>
      <c r="F312" s="7" t="s">
        <v>420</v>
      </c>
      <c r="G312" s="7">
        <v>4</v>
      </c>
      <c r="H312" s="7">
        <v>1</v>
      </c>
      <c r="I312" s="7">
        <v>1</v>
      </c>
      <c r="J312" s="7" t="s">
        <v>130</v>
      </c>
      <c r="K312" s="7" t="s">
        <v>421</v>
      </c>
      <c r="L312" s="7" t="s">
        <v>422</v>
      </c>
      <c r="M312" s="7">
        <v>2023010047</v>
      </c>
      <c r="N312" s="7" t="s">
        <v>423</v>
      </c>
      <c r="O312" s="7">
        <v>11951412333</v>
      </c>
      <c r="P312" s="7" t="s">
        <v>424</v>
      </c>
      <c r="Q312" s="7">
        <v>47105794828</v>
      </c>
      <c r="R312" s="9">
        <v>36303</v>
      </c>
      <c r="S312" s="7" t="s">
        <v>255</v>
      </c>
      <c r="T312" s="7" t="s">
        <v>136</v>
      </c>
      <c r="U312" s="7" t="s">
        <v>425</v>
      </c>
      <c r="V312" s="8" t="s">
        <v>426</v>
      </c>
      <c r="W312" s="7" t="s">
        <v>139</v>
      </c>
      <c r="X312" s="7" t="s">
        <v>140</v>
      </c>
      <c r="Y312" s="7" t="s">
        <v>167</v>
      </c>
      <c r="Z312" s="7">
        <v>1</v>
      </c>
      <c r="AB312" s="7">
        <v>4</v>
      </c>
      <c r="AC312" s="7">
        <v>4</v>
      </c>
      <c r="AE312" s="7" t="s">
        <v>222</v>
      </c>
      <c r="AF312" s="7">
        <v>1200</v>
      </c>
      <c r="AG312" s="7" t="s">
        <v>223</v>
      </c>
      <c r="AH312" s="7">
        <v>0</v>
      </c>
      <c r="AI312" s="7" t="s">
        <v>145</v>
      </c>
      <c r="AJ312" s="7">
        <v>1200</v>
      </c>
      <c r="AK312" s="7" t="s">
        <v>223</v>
      </c>
      <c r="AL312" s="7">
        <v>0</v>
      </c>
      <c r="AM312" s="7" t="s">
        <v>145</v>
      </c>
      <c r="AN312" s="7">
        <v>0</v>
      </c>
      <c r="AO312" s="7" t="s">
        <v>145</v>
      </c>
      <c r="AP312" s="7">
        <v>330</v>
      </c>
      <c r="AQ312" s="7" t="s">
        <v>234</v>
      </c>
      <c r="AR312" s="7">
        <v>600</v>
      </c>
      <c r="AS312" s="7" t="s">
        <v>224</v>
      </c>
      <c r="AU312" s="7">
        <v>0</v>
      </c>
      <c r="AV312" s="7" t="s">
        <v>146</v>
      </c>
      <c r="AW312" s="7">
        <v>900</v>
      </c>
      <c r="AX312" s="7" t="s">
        <v>168</v>
      </c>
      <c r="AY312" s="7">
        <v>0</v>
      </c>
      <c r="AZ312" s="7" t="s">
        <v>148</v>
      </c>
      <c r="BA312" s="7">
        <v>96</v>
      </c>
      <c r="BB312" s="7" t="s">
        <v>149</v>
      </c>
      <c r="BC312" s="7">
        <v>220</v>
      </c>
      <c r="BD312" s="7" t="s">
        <v>149</v>
      </c>
      <c r="BE312" s="7">
        <v>60</v>
      </c>
      <c r="BF312" s="7" t="s">
        <v>213</v>
      </c>
      <c r="BG312" s="7" t="s">
        <v>214</v>
      </c>
      <c r="BH312" s="7">
        <v>100</v>
      </c>
      <c r="BI312" s="7" t="s">
        <v>190</v>
      </c>
      <c r="BJ312" s="7">
        <v>350</v>
      </c>
      <c r="BK312" s="7">
        <v>0</v>
      </c>
      <c r="BL312" s="7" t="s">
        <v>148</v>
      </c>
      <c r="BM312" s="7">
        <v>0</v>
      </c>
      <c r="BN312" s="7" t="s">
        <v>148</v>
      </c>
      <c r="BO312" s="7">
        <v>1440</v>
      </c>
      <c r="BP312" s="7" t="s">
        <v>245</v>
      </c>
      <c r="BQ312" s="7" t="s">
        <v>427</v>
      </c>
      <c r="BR312" s="7">
        <v>0</v>
      </c>
      <c r="BS312" s="7">
        <v>0</v>
      </c>
      <c r="BT312" s="7">
        <v>0</v>
      </c>
      <c r="BU312" s="7" t="s">
        <v>148</v>
      </c>
      <c r="BV312" s="7">
        <v>0</v>
      </c>
      <c r="BW312" s="7" t="s">
        <v>148</v>
      </c>
      <c r="BX312" s="7">
        <v>0</v>
      </c>
      <c r="BY312" s="7" t="s">
        <v>148</v>
      </c>
      <c r="BZ312" s="7">
        <v>30309</v>
      </c>
      <c r="CA312" s="7" t="s">
        <v>247</v>
      </c>
      <c r="CC312" s="7" t="s">
        <v>156</v>
      </c>
      <c r="CD312" s="7" t="s">
        <v>156</v>
      </c>
      <c r="CE312" s="7" t="s">
        <v>175</v>
      </c>
      <c r="CG312" s="7" t="s">
        <v>158</v>
      </c>
      <c r="CH312" s="7" t="s">
        <v>260</v>
      </c>
      <c r="CI312" s="7" t="s">
        <v>177</v>
      </c>
      <c r="CJ312" s="7" t="s">
        <v>126</v>
      </c>
      <c r="CK312" s="7" t="s">
        <v>126</v>
      </c>
      <c r="CL312" s="7" t="s">
        <v>428</v>
      </c>
    </row>
    <row r="313" spans="1:90" ht="13" x14ac:dyDescent="0.15">
      <c r="A313" s="6">
        <v>44968.479575717589</v>
      </c>
      <c r="B313" s="7" t="s">
        <v>320</v>
      </c>
      <c r="C313" s="7" t="s">
        <v>3856</v>
      </c>
      <c r="D313" s="7" t="s">
        <v>126</v>
      </c>
      <c r="E313" s="7" t="s">
        <v>127</v>
      </c>
      <c r="F313" s="7" t="s">
        <v>127</v>
      </c>
      <c r="G313" s="7" t="s">
        <v>128</v>
      </c>
      <c r="H313" s="7" t="s">
        <v>128</v>
      </c>
      <c r="I313" s="7" t="s">
        <v>129</v>
      </c>
      <c r="J313" s="7" t="s">
        <v>130</v>
      </c>
      <c r="K313" s="7" t="s">
        <v>131</v>
      </c>
      <c r="L313" s="7" t="s">
        <v>3857</v>
      </c>
      <c r="M313" s="7">
        <v>2023010136</v>
      </c>
      <c r="N313" s="7" t="s">
        <v>3858</v>
      </c>
      <c r="O313" s="7">
        <v>11973692033</v>
      </c>
      <c r="P313" s="7">
        <v>289995565</v>
      </c>
      <c r="Q313" s="7">
        <v>18362829826</v>
      </c>
      <c r="R313" s="9">
        <v>27983</v>
      </c>
      <c r="S313" s="7" t="s">
        <v>164</v>
      </c>
      <c r="T313" s="7" t="s">
        <v>3844</v>
      </c>
      <c r="U313" s="7" t="s">
        <v>3859</v>
      </c>
      <c r="V313" s="8" t="s">
        <v>1717</v>
      </c>
      <c r="W313" s="7" t="s">
        <v>800</v>
      </c>
      <c r="X313" s="7" t="s">
        <v>140</v>
      </c>
      <c r="Y313" s="7" t="s">
        <v>971</v>
      </c>
      <c r="Z313" s="7">
        <v>3</v>
      </c>
      <c r="AB313" s="7">
        <v>2</v>
      </c>
      <c r="AC313" s="7">
        <v>2</v>
      </c>
      <c r="AE313" s="7" t="s">
        <v>222</v>
      </c>
      <c r="AF313" s="7">
        <v>1200</v>
      </c>
      <c r="AG313" s="7" t="s">
        <v>223</v>
      </c>
      <c r="AH313" s="7">
        <v>0</v>
      </c>
      <c r="AI313" s="7" t="s">
        <v>145</v>
      </c>
      <c r="AJ313" s="7">
        <v>0</v>
      </c>
      <c r="AK313" s="7" t="s">
        <v>145</v>
      </c>
      <c r="AL313" s="7">
        <v>0</v>
      </c>
      <c r="AM313" s="7" t="s">
        <v>145</v>
      </c>
      <c r="AN313" s="7">
        <v>0</v>
      </c>
      <c r="AO313" s="7" t="s">
        <v>145</v>
      </c>
      <c r="AP313" s="7">
        <v>0</v>
      </c>
      <c r="AQ313" s="7" t="s">
        <v>145</v>
      </c>
      <c r="AR313" s="7">
        <v>0</v>
      </c>
      <c r="AS313" s="7" t="s">
        <v>145</v>
      </c>
      <c r="AU313" s="7">
        <v>0</v>
      </c>
      <c r="AV313" s="7" t="s">
        <v>532</v>
      </c>
      <c r="AW313" s="7">
        <v>0</v>
      </c>
      <c r="AX313" s="7" t="s">
        <v>329</v>
      </c>
      <c r="AY313" s="7">
        <v>0</v>
      </c>
      <c r="AZ313" s="7" t="s">
        <v>148</v>
      </c>
      <c r="BA313" s="7">
        <v>80</v>
      </c>
      <c r="BB313" s="7" t="s">
        <v>149</v>
      </c>
      <c r="BC313" s="7">
        <v>63</v>
      </c>
      <c r="BD313" s="7" t="s">
        <v>149</v>
      </c>
      <c r="BE313" s="7">
        <v>48</v>
      </c>
      <c r="BF313" s="7" t="s">
        <v>189</v>
      </c>
      <c r="BG313" s="7" t="s">
        <v>214</v>
      </c>
      <c r="BH313" s="7">
        <v>90</v>
      </c>
      <c r="BI313" s="7" t="s">
        <v>190</v>
      </c>
      <c r="BJ313" s="7">
        <v>0</v>
      </c>
      <c r="BK313" s="7">
        <v>0</v>
      </c>
      <c r="BL313" s="7" t="s">
        <v>148</v>
      </c>
      <c r="BM313" s="7">
        <v>0</v>
      </c>
      <c r="BN313" s="7" t="s">
        <v>148</v>
      </c>
      <c r="BO313" s="7">
        <v>113</v>
      </c>
      <c r="BP313" s="7" t="s">
        <v>152</v>
      </c>
      <c r="BQ313" s="7" t="s">
        <v>294</v>
      </c>
      <c r="BR313" s="7">
        <v>1</v>
      </c>
      <c r="BS313" s="7">
        <v>0</v>
      </c>
      <c r="BT313" s="7">
        <v>0</v>
      </c>
      <c r="BU313" s="7" t="s">
        <v>148</v>
      </c>
      <c r="BV313" s="7">
        <v>0</v>
      </c>
      <c r="BW313" s="7" t="s">
        <v>148</v>
      </c>
      <c r="BX313" s="7">
        <v>0</v>
      </c>
      <c r="BY313" s="7" t="s">
        <v>148</v>
      </c>
      <c r="BZ313" s="7">
        <v>0</v>
      </c>
      <c r="CA313" s="7" t="s">
        <v>148</v>
      </c>
      <c r="CC313" s="7" t="s">
        <v>156</v>
      </c>
      <c r="CD313" s="7" t="s">
        <v>156</v>
      </c>
      <c r="CE313" s="7" t="s">
        <v>175</v>
      </c>
      <c r="CG313" s="7" t="s">
        <v>158</v>
      </c>
      <c r="CH313" s="7" t="s">
        <v>176</v>
      </c>
      <c r="CI313" s="7" t="s">
        <v>176</v>
      </c>
      <c r="CJ313" s="7" t="s">
        <v>126</v>
      </c>
      <c r="CK313" s="7" t="s">
        <v>126</v>
      </c>
    </row>
    <row r="314" spans="1:90" ht="13" x14ac:dyDescent="0.15">
      <c r="A314" s="6">
        <v>44968.480877638889</v>
      </c>
      <c r="B314" s="7" t="s">
        <v>272</v>
      </c>
      <c r="C314" s="7" t="s">
        <v>2138</v>
      </c>
      <c r="D314" s="7" t="s">
        <v>126</v>
      </c>
      <c r="E314" s="7" t="s">
        <v>127</v>
      </c>
      <c r="F314" s="7" t="s">
        <v>127</v>
      </c>
      <c r="G314" s="7">
        <v>1</v>
      </c>
      <c r="H314" s="7" t="s">
        <v>128</v>
      </c>
      <c r="I314" s="7" t="s">
        <v>129</v>
      </c>
      <c r="J314" s="7" t="s">
        <v>131</v>
      </c>
      <c r="K314" s="7" t="s">
        <v>130</v>
      </c>
      <c r="L314" s="7" t="s">
        <v>2139</v>
      </c>
      <c r="M314" s="7">
        <v>2023010456</v>
      </c>
      <c r="N314" s="7" t="s">
        <v>2140</v>
      </c>
      <c r="O314" s="7">
        <v>11985392051</v>
      </c>
      <c r="P314" s="7">
        <v>502642440</v>
      </c>
      <c r="Q314" s="7">
        <v>39956124826</v>
      </c>
      <c r="R314" s="9">
        <v>38010</v>
      </c>
      <c r="S314" s="7" t="s">
        <v>164</v>
      </c>
      <c r="T314" s="7" t="s">
        <v>136</v>
      </c>
      <c r="U314" s="7" t="s">
        <v>2141</v>
      </c>
      <c r="V314" s="8" t="s">
        <v>2142</v>
      </c>
      <c r="W314" s="7" t="s">
        <v>139</v>
      </c>
      <c r="X314" s="7" t="s">
        <v>140</v>
      </c>
      <c r="Y314" s="7" t="s">
        <v>167</v>
      </c>
      <c r="Z314" s="7" t="s">
        <v>142</v>
      </c>
      <c r="AB314" s="7">
        <v>4</v>
      </c>
      <c r="AC314" s="7">
        <v>4</v>
      </c>
      <c r="AD314" s="7">
        <v>0</v>
      </c>
      <c r="AE314" s="7" t="s">
        <v>143</v>
      </c>
      <c r="AF314" s="7">
        <v>0</v>
      </c>
      <c r="AG314" s="7" t="s">
        <v>145</v>
      </c>
      <c r="AH314" s="7">
        <v>3003</v>
      </c>
      <c r="AI314" s="7" t="s">
        <v>144</v>
      </c>
      <c r="AJ314" s="7">
        <v>0</v>
      </c>
      <c r="AK314" s="7" t="s">
        <v>145</v>
      </c>
      <c r="AL314" s="7">
        <v>0</v>
      </c>
      <c r="AM314" s="7" t="s">
        <v>145</v>
      </c>
      <c r="AN314" s="7">
        <v>0</v>
      </c>
      <c r="AO314" s="7" t="s">
        <v>145</v>
      </c>
      <c r="AP314" s="7">
        <v>0</v>
      </c>
      <c r="AQ314" s="7" t="s">
        <v>145</v>
      </c>
      <c r="AR314" s="7">
        <v>0</v>
      </c>
      <c r="AS314" s="7" t="s">
        <v>145</v>
      </c>
      <c r="AU314" s="7">
        <v>1</v>
      </c>
      <c r="AV314" s="7" t="s">
        <v>328</v>
      </c>
      <c r="AW314" s="7">
        <v>341</v>
      </c>
      <c r="AX314" s="7" t="s">
        <v>329</v>
      </c>
      <c r="AY314" s="7">
        <v>0</v>
      </c>
      <c r="AZ314" s="7" t="s">
        <v>148</v>
      </c>
      <c r="BA314" s="7">
        <v>63</v>
      </c>
      <c r="BB314" s="7" t="s">
        <v>149</v>
      </c>
      <c r="BC314" s="7">
        <v>71</v>
      </c>
      <c r="BD314" s="7" t="s">
        <v>149</v>
      </c>
      <c r="BE314" s="7">
        <v>61</v>
      </c>
      <c r="BF314" s="7" t="s">
        <v>189</v>
      </c>
      <c r="BG314" s="7" t="s">
        <v>214</v>
      </c>
      <c r="BH314" s="7">
        <v>120</v>
      </c>
      <c r="BI314" s="7" t="s">
        <v>190</v>
      </c>
      <c r="BJ314" s="7">
        <v>132</v>
      </c>
      <c r="BK314" s="7">
        <v>332</v>
      </c>
      <c r="BL314" s="7" t="s">
        <v>301</v>
      </c>
      <c r="BM314" s="7">
        <v>150</v>
      </c>
      <c r="BN314" s="7" t="s">
        <v>148</v>
      </c>
      <c r="BO314" s="7">
        <v>223</v>
      </c>
      <c r="BP314" s="7" t="s">
        <v>152</v>
      </c>
      <c r="BQ314" s="7" t="s">
        <v>2143</v>
      </c>
      <c r="BR314" s="7">
        <v>1</v>
      </c>
      <c r="BS314" s="7">
        <v>0</v>
      </c>
      <c r="BT314" s="7">
        <v>1056</v>
      </c>
      <c r="BU314" s="7" t="s">
        <v>148</v>
      </c>
      <c r="BV314" s="7">
        <v>0</v>
      </c>
      <c r="BW314" s="7" t="s">
        <v>148</v>
      </c>
      <c r="BX314" s="7">
        <v>171</v>
      </c>
      <c r="BY314" s="7" t="s">
        <v>247</v>
      </c>
      <c r="BZ314" s="7">
        <v>0</v>
      </c>
      <c r="CA314" s="7" t="s">
        <v>148</v>
      </c>
      <c r="CC314" s="7" t="s">
        <v>236</v>
      </c>
      <c r="CD314" s="7" t="s">
        <v>379</v>
      </c>
      <c r="CE314" s="7" t="s">
        <v>175</v>
      </c>
      <c r="CF314" s="7" t="s">
        <v>418</v>
      </c>
      <c r="CG314" s="7" t="s">
        <v>158</v>
      </c>
      <c r="CH314" s="7" t="s">
        <v>194</v>
      </c>
      <c r="CI314" s="7" t="s">
        <v>203</v>
      </c>
      <c r="CJ314" s="7" t="s">
        <v>127</v>
      </c>
      <c r="CK314" s="7" t="s">
        <v>126</v>
      </c>
    </row>
    <row r="315" spans="1:90" ht="13" x14ac:dyDescent="0.15">
      <c r="A315" s="6">
        <v>44968.485447002313</v>
      </c>
      <c r="B315" s="7" t="s">
        <v>743</v>
      </c>
      <c r="C315" s="7" t="s">
        <v>893</v>
      </c>
      <c r="D315" s="7" t="s">
        <v>126</v>
      </c>
      <c r="E315" s="7" t="s">
        <v>127</v>
      </c>
      <c r="F315" s="7" t="s">
        <v>894</v>
      </c>
      <c r="G315" s="7">
        <v>3</v>
      </c>
      <c r="H315" s="7">
        <v>3</v>
      </c>
      <c r="I315" s="7" t="s">
        <v>129</v>
      </c>
      <c r="J315" s="7" t="s">
        <v>130</v>
      </c>
      <c r="K315" s="7" t="s">
        <v>131</v>
      </c>
      <c r="L315" s="7" t="s">
        <v>3346</v>
      </c>
      <c r="M315" s="7">
        <v>2023010155</v>
      </c>
      <c r="N315" s="7" t="s">
        <v>896</v>
      </c>
      <c r="O315" s="7">
        <v>11969130364</v>
      </c>
      <c r="P315" s="7">
        <v>621775514</v>
      </c>
      <c r="Q315" s="7">
        <v>53562546874</v>
      </c>
      <c r="R315" s="9">
        <v>37870</v>
      </c>
      <c r="S315" s="7" t="s">
        <v>135</v>
      </c>
      <c r="T315" s="7" t="s">
        <v>136</v>
      </c>
      <c r="U315" s="7" t="s">
        <v>897</v>
      </c>
      <c r="V315" s="8" t="s">
        <v>898</v>
      </c>
      <c r="W315" s="7" t="s">
        <v>814</v>
      </c>
      <c r="X315" s="7" t="s">
        <v>140</v>
      </c>
      <c r="Y315" s="7" t="s">
        <v>167</v>
      </c>
      <c r="Z315" s="7" t="s">
        <v>142</v>
      </c>
      <c r="AB315" s="7">
        <v>3</v>
      </c>
      <c r="AC315" s="7">
        <v>3</v>
      </c>
      <c r="AE315" s="7" t="s">
        <v>143</v>
      </c>
      <c r="AF315" s="7">
        <v>972</v>
      </c>
      <c r="AG315" s="7" t="s">
        <v>144</v>
      </c>
      <c r="AH315" s="7">
        <v>2053</v>
      </c>
      <c r="AI315" s="7" t="s">
        <v>144</v>
      </c>
      <c r="AJ315" s="7">
        <v>1278</v>
      </c>
      <c r="AK315" s="7" t="s">
        <v>144</v>
      </c>
      <c r="AL315" s="7">
        <v>0</v>
      </c>
      <c r="AM315" s="7" t="s">
        <v>145</v>
      </c>
      <c r="AN315" s="7">
        <v>0</v>
      </c>
      <c r="AO315" s="7" t="s">
        <v>145</v>
      </c>
      <c r="AP315" s="7">
        <v>0</v>
      </c>
      <c r="AQ315" s="7" t="s">
        <v>145</v>
      </c>
      <c r="AR315" s="7">
        <v>0</v>
      </c>
      <c r="AS315" s="7" t="s">
        <v>145</v>
      </c>
      <c r="AT315" s="7" t="s">
        <v>899</v>
      </c>
      <c r="AU315" s="7">
        <v>0</v>
      </c>
      <c r="AV315" s="7" t="s">
        <v>146</v>
      </c>
      <c r="AW315" s="7">
        <v>1000</v>
      </c>
      <c r="AX315" s="7" t="s">
        <v>202</v>
      </c>
      <c r="AY315" s="7">
        <v>0</v>
      </c>
      <c r="AZ315" s="7" t="s">
        <v>148</v>
      </c>
      <c r="BA315" s="7">
        <v>67</v>
      </c>
      <c r="BB315" s="7" t="s">
        <v>149</v>
      </c>
      <c r="BC315" s="7">
        <v>209</v>
      </c>
      <c r="BD315" s="7" t="s">
        <v>149</v>
      </c>
      <c r="BE315" s="7">
        <v>77</v>
      </c>
      <c r="BF315" s="7" t="s">
        <v>189</v>
      </c>
      <c r="BG315" s="7" t="s">
        <v>170</v>
      </c>
      <c r="BH315" s="7">
        <v>100</v>
      </c>
      <c r="BI315" s="7" t="s">
        <v>190</v>
      </c>
      <c r="BJ315" s="7">
        <v>348</v>
      </c>
      <c r="BK315" s="7">
        <v>0</v>
      </c>
      <c r="BL315" s="7" t="s">
        <v>148</v>
      </c>
      <c r="BM315" s="7">
        <v>19</v>
      </c>
      <c r="BN315" s="7" t="s">
        <v>191</v>
      </c>
      <c r="BO315" s="7">
        <v>274</v>
      </c>
      <c r="BP315" s="7" t="s">
        <v>152</v>
      </c>
      <c r="BQ315" s="7" t="s">
        <v>900</v>
      </c>
      <c r="BR315" s="7">
        <v>0</v>
      </c>
      <c r="BS315" s="7">
        <v>0</v>
      </c>
      <c r="BT315" s="7">
        <v>0</v>
      </c>
      <c r="BU315" s="7" t="s">
        <v>148</v>
      </c>
      <c r="BV315" s="7">
        <v>0</v>
      </c>
      <c r="BW315" s="7" t="s">
        <v>148</v>
      </c>
      <c r="BX315" s="7">
        <v>0</v>
      </c>
      <c r="BY315" s="7" t="s">
        <v>148</v>
      </c>
      <c r="BZ315" s="7">
        <v>0</v>
      </c>
      <c r="CA315" s="7" t="s">
        <v>148</v>
      </c>
      <c r="CC315" s="7" t="s">
        <v>156</v>
      </c>
      <c r="CD315" s="7" t="s">
        <v>156</v>
      </c>
      <c r="CE315" s="7" t="s">
        <v>175</v>
      </c>
      <c r="CF315" s="7" t="s">
        <v>127</v>
      </c>
      <c r="CG315" s="7" t="s">
        <v>158</v>
      </c>
      <c r="CH315" s="7" t="s">
        <v>177</v>
      </c>
      <c r="CI315" s="7" t="s">
        <v>176</v>
      </c>
      <c r="CJ315" s="7" t="s">
        <v>126</v>
      </c>
      <c r="CK315" s="7" t="s">
        <v>126</v>
      </c>
    </row>
    <row r="316" spans="1:90" ht="13" x14ac:dyDescent="0.15">
      <c r="A316" s="6">
        <v>44968.486279108794</v>
      </c>
      <c r="B316" s="7" t="s">
        <v>280</v>
      </c>
      <c r="C316" s="7" t="s">
        <v>1982</v>
      </c>
      <c r="D316" s="7" t="s">
        <v>126</v>
      </c>
      <c r="E316" s="7" t="s">
        <v>127</v>
      </c>
      <c r="F316" s="7" t="s">
        <v>930</v>
      </c>
      <c r="G316" s="7">
        <v>1</v>
      </c>
      <c r="H316" s="7" t="s">
        <v>128</v>
      </c>
      <c r="I316" s="7" t="s">
        <v>129</v>
      </c>
      <c r="J316" s="7" t="s">
        <v>180</v>
      </c>
      <c r="K316" s="7" t="s">
        <v>180</v>
      </c>
      <c r="L316" s="7" t="s">
        <v>3359</v>
      </c>
      <c r="M316" s="7">
        <v>2023010423</v>
      </c>
      <c r="N316" s="7" t="s">
        <v>1984</v>
      </c>
      <c r="O316" s="7">
        <v>11957474394</v>
      </c>
      <c r="P316" s="7">
        <v>538509090</v>
      </c>
      <c r="Q316" s="7">
        <v>42207476804</v>
      </c>
      <c r="R316" s="9">
        <v>38474</v>
      </c>
      <c r="S316" s="7" t="s">
        <v>135</v>
      </c>
      <c r="T316" s="7" t="s">
        <v>136</v>
      </c>
      <c r="U316" s="7" t="s">
        <v>1985</v>
      </c>
      <c r="V316" s="8" t="s">
        <v>1986</v>
      </c>
      <c r="W316" s="7" t="s">
        <v>139</v>
      </c>
      <c r="X316" s="7" t="s">
        <v>140</v>
      </c>
      <c r="Y316" s="7" t="s">
        <v>167</v>
      </c>
      <c r="Z316" s="7" t="s">
        <v>142</v>
      </c>
      <c r="AB316" s="7">
        <v>2</v>
      </c>
      <c r="AC316" s="7">
        <v>2</v>
      </c>
      <c r="AE316" s="7" t="s">
        <v>222</v>
      </c>
      <c r="AF316" s="7">
        <v>0</v>
      </c>
      <c r="AG316" s="7" t="s">
        <v>145</v>
      </c>
      <c r="AH316" s="7">
        <v>0</v>
      </c>
      <c r="AI316" s="7" t="s">
        <v>145</v>
      </c>
      <c r="AJ316" s="7">
        <v>1000</v>
      </c>
      <c r="AK316" s="7" t="s">
        <v>267</v>
      </c>
      <c r="AL316" s="7">
        <v>0</v>
      </c>
      <c r="AM316" s="7" t="s">
        <v>145</v>
      </c>
      <c r="AN316" s="7">
        <v>0</v>
      </c>
      <c r="AO316" s="7" t="s">
        <v>145</v>
      </c>
      <c r="AP316" s="7">
        <v>0</v>
      </c>
      <c r="AQ316" s="7" t="s">
        <v>145</v>
      </c>
      <c r="AR316" s="7">
        <v>0</v>
      </c>
      <c r="AS316" s="7" t="s">
        <v>145</v>
      </c>
      <c r="AU316" s="7">
        <v>0</v>
      </c>
      <c r="AV316" s="7" t="s">
        <v>186</v>
      </c>
      <c r="AW316" s="7">
        <v>0</v>
      </c>
      <c r="AX316" s="7" t="s">
        <v>187</v>
      </c>
      <c r="AY316" s="7">
        <v>173</v>
      </c>
      <c r="AZ316" s="7" t="s">
        <v>188</v>
      </c>
      <c r="BA316" s="7">
        <v>0</v>
      </c>
      <c r="BB316" s="7" t="s">
        <v>268</v>
      </c>
      <c r="BC316" s="7">
        <v>107</v>
      </c>
      <c r="BD316" s="7" t="s">
        <v>149</v>
      </c>
      <c r="BE316" s="7">
        <v>163</v>
      </c>
      <c r="BF316" s="7" t="s">
        <v>213</v>
      </c>
      <c r="BG316" s="7" t="s">
        <v>214</v>
      </c>
      <c r="BH316" s="7">
        <v>100</v>
      </c>
      <c r="BI316" s="7" t="s">
        <v>171</v>
      </c>
      <c r="BJ316" s="7">
        <v>60</v>
      </c>
      <c r="BK316" s="7">
        <v>0</v>
      </c>
      <c r="BL316" s="7" t="s">
        <v>148</v>
      </c>
      <c r="BM316" s="7">
        <v>0</v>
      </c>
      <c r="BN316" s="7" t="s">
        <v>148</v>
      </c>
      <c r="BO316" s="7">
        <v>0</v>
      </c>
      <c r="BP316" s="7" t="s">
        <v>148</v>
      </c>
      <c r="BR316" s="7">
        <v>0</v>
      </c>
      <c r="BS316" s="7">
        <v>0</v>
      </c>
      <c r="BT316" s="7">
        <v>0</v>
      </c>
      <c r="BU316" s="7" t="s">
        <v>148</v>
      </c>
      <c r="BV316" s="7">
        <v>0</v>
      </c>
      <c r="BW316" s="7" t="s">
        <v>148</v>
      </c>
      <c r="BX316" s="7">
        <v>0</v>
      </c>
      <c r="BY316" s="7" t="s">
        <v>148</v>
      </c>
      <c r="BZ316" s="7">
        <v>0</v>
      </c>
      <c r="CA316" s="7" t="s">
        <v>148</v>
      </c>
      <c r="CC316" s="7" t="s">
        <v>379</v>
      </c>
      <c r="CD316" s="7" t="s">
        <v>156</v>
      </c>
      <c r="CE316" s="7" t="s">
        <v>175</v>
      </c>
      <c r="CG316" s="7" t="s">
        <v>158</v>
      </c>
      <c r="CH316" s="7" t="s">
        <v>177</v>
      </c>
      <c r="CI316" s="7" t="s">
        <v>177</v>
      </c>
      <c r="CJ316" s="7" t="s">
        <v>127</v>
      </c>
      <c r="CK316" s="7" t="s">
        <v>127</v>
      </c>
    </row>
    <row r="317" spans="1:90" ht="13" x14ac:dyDescent="0.15">
      <c r="A317" s="6">
        <v>44968.488128055556</v>
      </c>
      <c r="B317" s="7" t="s">
        <v>178</v>
      </c>
      <c r="C317" s="7" t="s">
        <v>756</v>
      </c>
      <c r="D317" s="7" t="s">
        <v>126</v>
      </c>
      <c r="E317" s="7" t="s">
        <v>127</v>
      </c>
      <c r="F317" s="7" t="s">
        <v>127</v>
      </c>
      <c r="G317" s="7" t="s">
        <v>128</v>
      </c>
      <c r="H317" s="7" t="s">
        <v>128</v>
      </c>
      <c r="I317" s="7" t="s">
        <v>129</v>
      </c>
      <c r="J317" s="7" t="s">
        <v>130</v>
      </c>
      <c r="K317" s="7" t="s">
        <v>180</v>
      </c>
      <c r="L317" s="7" t="s">
        <v>757</v>
      </c>
      <c r="M317" s="7">
        <v>2023010124</v>
      </c>
      <c r="N317" s="7" t="s">
        <v>758</v>
      </c>
      <c r="O317" s="7">
        <v>11981363381</v>
      </c>
      <c r="P317" s="7">
        <v>541762849</v>
      </c>
      <c r="Q317" s="7">
        <v>50331560801</v>
      </c>
      <c r="R317" s="9">
        <v>38155</v>
      </c>
      <c r="S317" s="7" t="s">
        <v>255</v>
      </c>
      <c r="T317" s="7" t="s">
        <v>136</v>
      </c>
      <c r="U317" s="7" t="s">
        <v>759</v>
      </c>
      <c r="V317" s="8" t="s">
        <v>760</v>
      </c>
      <c r="W317" s="7" t="s">
        <v>185</v>
      </c>
      <c r="X317" s="7" t="s">
        <v>140</v>
      </c>
      <c r="Y317" s="7" t="s">
        <v>167</v>
      </c>
      <c r="Z317" s="7" t="s">
        <v>142</v>
      </c>
      <c r="AB317" s="7">
        <v>4</v>
      </c>
      <c r="AC317" s="7">
        <v>4</v>
      </c>
      <c r="AE317" s="7" t="s">
        <v>143</v>
      </c>
      <c r="AF317" s="7">
        <v>790</v>
      </c>
      <c r="AG317" s="7" t="s">
        <v>144</v>
      </c>
      <c r="AH317" s="7">
        <v>0</v>
      </c>
      <c r="AI317" s="7" t="s">
        <v>145</v>
      </c>
      <c r="AJ317" s="7">
        <v>1902</v>
      </c>
      <c r="AK317" s="7" t="s">
        <v>144</v>
      </c>
      <c r="AL317" s="7">
        <v>0</v>
      </c>
      <c r="AM317" s="7" t="s">
        <v>145</v>
      </c>
      <c r="AN317" s="7">
        <v>0</v>
      </c>
      <c r="AO317" s="7" t="s">
        <v>145</v>
      </c>
      <c r="AP317" s="7">
        <v>0</v>
      </c>
      <c r="AQ317" s="7" t="s">
        <v>145</v>
      </c>
      <c r="AR317" s="7">
        <v>0</v>
      </c>
      <c r="AS317" s="7" t="s">
        <v>145</v>
      </c>
      <c r="AU317" s="7">
        <v>0</v>
      </c>
      <c r="AV317" s="7" t="s">
        <v>146</v>
      </c>
      <c r="AW317" s="7">
        <v>700</v>
      </c>
      <c r="AX317" s="7" t="s">
        <v>202</v>
      </c>
      <c r="AY317" s="7">
        <v>0</v>
      </c>
      <c r="AZ317" s="7" t="s">
        <v>148</v>
      </c>
      <c r="BA317" s="7">
        <v>128</v>
      </c>
      <c r="BB317" s="7" t="s">
        <v>149</v>
      </c>
      <c r="BC317" s="7">
        <v>238</v>
      </c>
      <c r="BD317" s="7" t="s">
        <v>149</v>
      </c>
      <c r="BE317" s="7">
        <v>0</v>
      </c>
      <c r="BF317" s="7" t="s">
        <v>148</v>
      </c>
      <c r="BG317" s="7" t="s">
        <v>170</v>
      </c>
      <c r="BH317" s="7">
        <v>0</v>
      </c>
      <c r="BI317" s="7" t="s">
        <v>148</v>
      </c>
      <c r="BJ317" s="7">
        <v>177</v>
      </c>
      <c r="BK317" s="7">
        <v>200</v>
      </c>
      <c r="BL317" s="7" t="s">
        <v>525</v>
      </c>
      <c r="BM317" s="7">
        <v>0</v>
      </c>
      <c r="BN317" s="7" t="s">
        <v>148</v>
      </c>
      <c r="BO317" s="7">
        <v>400</v>
      </c>
      <c r="BP317" s="7" t="s">
        <v>192</v>
      </c>
      <c r="BQ317" s="7" t="s">
        <v>761</v>
      </c>
      <c r="BR317" s="7">
        <v>0</v>
      </c>
      <c r="BS317" s="7">
        <v>0</v>
      </c>
      <c r="BT317" s="7">
        <v>0</v>
      </c>
      <c r="BU317" s="7" t="s">
        <v>148</v>
      </c>
      <c r="BV317" s="7">
        <v>0</v>
      </c>
      <c r="BW317" s="7" t="s">
        <v>148</v>
      </c>
      <c r="BX317" s="7">
        <v>0</v>
      </c>
      <c r="BY317" s="7" t="s">
        <v>148</v>
      </c>
      <c r="BZ317" s="7">
        <v>0</v>
      </c>
      <c r="CA317" s="7" t="s">
        <v>148</v>
      </c>
      <c r="CC317" s="7" t="s">
        <v>156</v>
      </c>
      <c r="CD317" s="7" t="s">
        <v>156</v>
      </c>
      <c r="CE317" s="7" t="s">
        <v>175</v>
      </c>
      <c r="CF317" s="7" t="s">
        <v>127</v>
      </c>
      <c r="CG317" s="7" t="s">
        <v>271</v>
      </c>
      <c r="CH317" s="7" t="s">
        <v>177</v>
      </c>
      <c r="CI317" s="7" t="s">
        <v>177</v>
      </c>
      <c r="CJ317" s="7" t="s">
        <v>126</v>
      </c>
      <c r="CK317" s="7" t="s">
        <v>126</v>
      </c>
    </row>
    <row r="318" spans="1:90" ht="13" x14ac:dyDescent="0.15">
      <c r="A318" s="6">
        <v>44968.489032013887</v>
      </c>
      <c r="B318" s="7" t="s">
        <v>204</v>
      </c>
      <c r="C318" s="7" t="s">
        <v>2319</v>
      </c>
      <c r="D318" s="7" t="s">
        <v>126</v>
      </c>
      <c r="E318" s="7" t="s">
        <v>126</v>
      </c>
      <c r="F318" s="7" t="s">
        <v>2320</v>
      </c>
      <c r="G318" s="7" t="s">
        <v>128</v>
      </c>
      <c r="H318" s="7" t="s">
        <v>128</v>
      </c>
      <c r="I318" s="7" t="s">
        <v>129</v>
      </c>
      <c r="J318" s="7" t="s">
        <v>131</v>
      </c>
      <c r="K318" s="7" t="s">
        <v>274</v>
      </c>
      <c r="L318" s="7" t="s">
        <v>2321</v>
      </c>
      <c r="M318" s="7">
        <v>2023010497</v>
      </c>
      <c r="N318" s="7" t="s">
        <v>2322</v>
      </c>
      <c r="O318" s="7">
        <v>11946395086</v>
      </c>
      <c r="P318" s="7">
        <v>500232131</v>
      </c>
      <c r="Q318" s="7">
        <v>39450461813</v>
      </c>
      <c r="R318" s="9">
        <v>38661</v>
      </c>
      <c r="S318" s="7" t="s">
        <v>135</v>
      </c>
      <c r="T318" s="7" t="s">
        <v>136</v>
      </c>
      <c r="U318" s="7" t="s">
        <v>2323</v>
      </c>
      <c r="V318" s="8" t="s">
        <v>2324</v>
      </c>
      <c r="W318" s="7" t="s">
        <v>139</v>
      </c>
      <c r="X318" s="7" t="s">
        <v>140</v>
      </c>
      <c r="Y318" s="7" t="s">
        <v>167</v>
      </c>
      <c r="Z318" s="7" t="s">
        <v>142</v>
      </c>
      <c r="AB318" s="7">
        <v>2</v>
      </c>
      <c r="AC318" s="7">
        <v>2</v>
      </c>
      <c r="AD318" s="7">
        <v>2</v>
      </c>
      <c r="AE318" s="7" t="s">
        <v>143</v>
      </c>
      <c r="AF318" s="7">
        <v>0</v>
      </c>
      <c r="AG318" s="7" t="s">
        <v>145</v>
      </c>
      <c r="AH318" s="7">
        <v>0</v>
      </c>
      <c r="AI318" s="7" t="s">
        <v>145</v>
      </c>
      <c r="AJ318" s="7">
        <v>3087</v>
      </c>
      <c r="AK318" s="7" t="s">
        <v>144</v>
      </c>
      <c r="AL318" s="7">
        <v>0</v>
      </c>
      <c r="AM318" s="7" t="s">
        <v>145</v>
      </c>
      <c r="AN318" s="7">
        <v>0</v>
      </c>
      <c r="AO318" s="7" t="s">
        <v>145</v>
      </c>
      <c r="AP318" s="7">
        <v>0</v>
      </c>
      <c r="AQ318" s="7" t="s">
        <v>145</v>
      </c>
      <c r="AR318" s="7">
        <v>0</v>
      </c>
      <c r="AS318" s="7" t="s">
        <v>145</v>
      </c>
      <c r="AU318" s="7">
        <v>0</v>
      </c>
      <c r="AV318" s="7" t="s">
        <v>146</v>
      </c>
      <c r="AW318" s="7">
        <v>700</v>
      </c>
      <c r="AX318" s="7" t="s">
        <v>375</v>
      </c>
      <c r="AY318" s="7">
        <v>0</v>
      </c>
      <c r="AZ318" s="7" t="s">
        <v>148</v>
      </c>
      <c r="BA318" s="7">
        <v>66</v>
      </c>
      <c r="BB318" s="7" t="s">
        <v>149</v>
      </c>
      <c r="BC318" s="7">
        <v>128</v>
      </c>
      <c r="BD318" s="7" t="s">
        <v>149</v>
      </c>
      <c r="BE318" s="7">
        <v>0</v>
      </c>
      <c r="BF318" s="7" t="s">
        <v>148</v>
      </c>
      <c r="BG318" s="7" t="s">
        <v>170</v>
      </c>
      <c r="BH318" s="7">
        <v>105</v>
      </c>
      <c r="BI318" s="7" t="s">
        <v>190</v>
      </c>
      <c r="BJ318" s="7">
        <v>206</v>
      </c>
      <c r="BK318" s="7">
        <v>0</v>
      </c>
      <c r="BL318" s="7" t="s">
        <v>148</v>
      </c>
      <c r="BM318" s="7">
        <v>42</v>
      </c>
      <c r="BN318" s="7" t="s">
        <v>244</v>
      </c>
      <c r="BO318" s="7">
        <v>300</v>
      </c>
      <c r="BP318" s="7" t="s">
        <v>152</v>
      </c>
      <c r="BQ318" s="7" t="s">
        <v>2325</v>
      </c>
      <c r="BR318" s="7">
        <v>0</v>
      </c>
      <c r="BS318" s="7">
        <v>0</v>
      </c>
      <c r="BT318" s="7">
        <v>0</v>
      </c>
      <c r="BU318" s="7" t="s">
        <v>148</v>
      </c>
      <c r="BV318" s="7">
        <v>0</v>
      </c>
      <c r="BW318" s="7" t="s">
        <v>148</v>
      </c>
      <c r="BX318" s="7">
        <v>0</v>
      </c>
      <c r="BY318" s="7" t="s">
        <v>148</v>
      </c>
      <c r="BZ318" s="7">
        <v>488</v>
      </c>
      <c r="CA318" s="7" t="s">
        <v>247</v>
      </c>
      <c r="CC318" s="7" t="s">
        <v>156</v>
      </c>
      <c r="CD318" s="7" t="s">
        <v>156</v>
      </c>
      <c r="CE318" s="7" t="s">
        <v>157</v>
      </c>
      <c r="CG318" s="7" t="s">
        <v>271</v>
      </c>
      <c r="CH318" s="7" t="s">
        <v>176</v>
      </c>
      <c r="CI318" s="7" t="s">
        <v>194</v>
      </c>
      <c r="CJ318" s="7" t="s">
        <v>127</v>
      </c>
      <c r="CK318" s="7" t="s">
        <v>127</v>
      </c>
    </row>
    <row r="319" spans="1:90" ht="13" x14ac:dyDescent="0.15">
      <c r="A319" s="6">
        <v>44968.490835613426</v>
      </c>
      <c r="B319" s="7" t="s">
        <v>303</v>
      </c>
      <c r="C319" s="7" t="s">
        <v>2610</v>
      </c>
      <c r="D319" s="7" t="s">
        <v>126</v>
      </c>
      <c r="E319" s="7" t="s">
        <v>126</v>
      </c>
      <c r="F319" s="7" t="s">
        <v>2611</v>
      </c>
      <c r="G319" s="7">
        <v>2</v>
      </c>
      <c r="H319" s="7" t="s">
        <v>128</v>
      </c>
      <c r="I319" s="7" t="s">
        <v>129</v>
      </c>
      <c r="J319" s="7" t="s">
        <v>131</v>
      </c>
      <c r="K319" s="7" t="s">
        <v>180</v>
      </c>
      <c r="L319" s="7" t="s">
        <v>2612</v>
      </c>
      <c r="M319" s="7">
        <v>2023010575</v>
      </c>
      <c r="N319" s="7" t="s">
        <v>2613</v>
      </c>
      <c r="O319" s="7">
        <v>11962579938</v>
      </c>
      <c r="P319" s="7">
        <v>503036924</v>
      </c>
      <c r="Q319" s="7">
        <v>52135286869</v>
      </c>
      <c r="R319" s="9">
        <v>37406</v>
      </c>
      <c r="S319" s="7" t="s">
        <v>255</v>
      </c>
      <c r="T319" s="7" t="s">
        <v>136</v>
      </c>
      <c r="U319" s="7" t="s">
        <v>2614</v>
      </c>
      <c r="V319" s="8" t="s">
        <v>2615</v>
      </c>
      <c r="W319" s="7" t="s">
        <v>139</v>
      </c>
      <c r="X319" s="7" t="s">
        <v>140</v>
      </c>
      <c r="Y319" s="7" t="s">
        <v>167</v>
      </c>
      <c r="Z319" s="7" t="s">
        <v>142</v>
      </c>
      <c r="AB319" s="7">
        <v>2</v>
      </c>
      <c r="AC319" s="7">
        <v>2</v>
      </c>
      <c r="AE319" s="7" t="s">
        <v>143</v>
      </c>
      <c r="AF319" s="7">
        <v>1100</v>
      </c>
      <c r="AG319" s="7" t="s">
        <v>144</v>
      </c>
      <c r="AH319" s="7">
        <v>0</v>
      </c>
      <c r="AI319" s="7" t="s">
        <v>145</v>
      </c>
      <c r="AJ319" s="7">
        <v>0</v>
      </c>
      <c r="AK319" s="7" t="s">
        <v>145</v>
      </c>
      <c r="AL319" s="7">
        <v>0</v>
      </c>
      <c r="AM319" s="7" t="s">
        <v>145</v>
      </c>
      <c r="AN319" s="7">
        <v>0</v>
      </c>
      <c r="AO319" s="7" t="s">
        <v>145</v>
      </c>
      <c r="AP319" s="7">
        <v>0</v>
      </c>
      <c r="AQ319" s="7" t="s">
        <v>145</v>
      </c>
      <c r="AR319" s="7">
        <v>480</v>
      </c>
      <c r="AS319" s="7" t="s">
        <v>267</v>
      </c>
      <c r="AU319" s="7">
        <v>0</v>
      </c>
      <c r="AV319" s="7" t="s">
        <v>186</v>
      </c>
      <c r="AW319" s="7">
        <v>0</v>
      </c>
      <c r="AX319" s="7" t="s">
        <v>187</v>
      </c>
      <c r="AY319" s="7">
        <v>752</v>
      </c>
      <c r="AZ319" s="7" t="s">
        <v>188</v>
      </c>
      <c r="BA319" s="7">
        <v>107</v>
      </c>
      <c r="BB319" s="7" t="s">
        <v>149</v>
      </c>
      <c r="BC319" s="7">
        <v>0</v>
      </c>
      <c r="BD319" s="7" t="s">
        <v>150</v>
      </c>
      <c r="BE319" s="7">
        <v>60</v>
      </c>
      <c r="BF319" s="7" t="s">
        <v>300</v>
      </c>
      <c r="BG319" s="7" t="s">
        <v>151</v>
      </c>
      <c r="BH319" s="7">
        <v>0</v>
      </c>
      <c r="BI319" s="7" t="s">
        <v>148</v>
      </c>
      <c r="BJ319" s="7">
        <v>272</v>
      </c>
      <c r="BK319" s="7">
        <v>0</v>
      </c>
      <c r="BL319" s="7" t="s">
        <v>148</v>
      </c>
      <c r="BM319" s="7">
        <v>0</v>
      </c>
      <c r="BN319" s="7" t="s">
        <v>148</v>
      </c>
      <c r="BO319" s="7">
        <v>210</v>
      </c>
      <c r="BP319" s="7" t="s">
        <v>152</v>
      </c>
      <c r="BQ319" s="7" t="s">
        <v>2616</v>
      </c>
      <c r="BR319" s="7">
        <v>0</v>
      </c>
      <c r="BS319" s="7">
        <v>0</v>
      </c>
      <c r="BT319" s="7">
        <v>0</v>
      </c>
      <c r="BU319" s="7" t="s">
        <v>148</v>
      </c>
      <c r="BV319" s="7">
        <v>0</v>
      </c>
      <c r="BW319" s="7" t="s">
        <v>148</v>
      </c>
      <c r="BX319" s="7">
        <v>0</v>
      </c>
      <c r="BY319" s="7" t="s">
        <v>148</v>
      </c>
      <c r="BZ319" s="7">
        <v>130</v>
      </c>
      <c r="CA319" s="7" t="s">
        <v>155</v>
      </c>
      <c r="CB319" s="7" t="s">
        <v>2617</v>
      </c>
      <c r="CC319" s="7" t="s">
        <v>156</v>
      </c>
      <c r="CD319" s="7" t="s">
        <v>156</v>
      </c>
      <c r="CE319" s="7" t="s">
        <v>175</v>
      </c>
      <c r="CG319" s="7" t="s">
        <v>158</v>
      </c>
      <c r="CH319" s="7" t="s">
        <v>237</v>
      </c>
      <c r="CI319" s="7" t="s">
        <v>260</v>
      </c>
      <c r="CJ319" s="7" t="s">
        <v>126</v>
      </c>
      <c r="CK319" s="7" t="s">
        <v>126</v>
      </c>
    </row>
    <row r="320" spans="1:90" ht="13" x14ac:dyDescent="0.15">
      <c r="A320" s="6">
        <v>44968.491874710649</v>
      </c>
      <c r="B320" s="7" t="s">
        <v>1168</v>
      </c>
      <c r="C320" s="7" t="s">
        <v>1394</v>
      </c>
      <c r="D320" s="7" t="s">
        <v>126</v>
      </c>
      <c r="E320" s="7" t="s">
        <v>126</v>
      </c>
      <c r="F320" s="7" t="s">
        <v>1395</v>
      </c>
      <c r="G320" s="7">
        <v>1</v>
      </c>
      <c r="H320" s="7" t="s">
        <v>128</v>
      </c>
      <c r="I320" s="7" t="s">
        <v>129</v>
      </c>
      <c r="J320" s="7" t="s">
        <v>130</v>
      </c>
      <c r="K320" s="7" t="s">
        <v>1396</v>
      </c>
      <c r="L320" s="7" t="s">
        <v>1397</v>
      </c>
      <c r="M320" s="7">
        <v>2023010267</v>
      </c>
      <c r="N320" s="7" t="s">
        <v>1398</v>
      </c>
      <c r="O320" s="7">
        <v>11966665115</v>
      </c>
      <c r="P320" s="7">
        <v>65480719</v>
      </c>
      <c r="Q320" s="7">
        <v>56491064875</v>
      </c>
      <c r="R320" s="9">
        <v>38722</v>
      </c>
      <c r="S320" s="7" t="s">
        <v>255</v>
      </c>
      <c r="T320" s="7" t="s">
        <v>136</v>
      </c>
      <c r="U320" s="7" t="s">
        <v>1399</v>
      </c>
      <c r="V320" s="8" t="s">
        <v>1400</v>
      </c>
      <c r="W320" s="7" t="s">
        <v>1096</v>
      </c>
      <c r="X320" s="7" t="s">
        <v>140</v>
      </c>
      <c r="Y320" s="7" t="s">
        <v>167</v>
      </c>
      <c r="Z320" s="7" t="s">
        <v>142</v>
      </c>
      <c r="AB320" s="7">
        <v>3</v>
      </c>
      <c r="AC320" s="7">
        <v>3</v>
      </c>
      <c r="AE320" s="7" t="s">
        <v>222</v>
      </c>
      <c r="AF320" s="7">
        <v>0</v>
      </c>
      <c r="AG320" s="7" t="s">
        <v>145</v>
      </c>
      <c r="AH320" s="7">
        <v>2400</v>
      </c>
      <c r="AI320" s="7" t="s">
        <v>223</v>
      </c>
      <c r="AJ320" s="7">
        <v>2400</v>
      </c>
      <c r="AK320" s="7" t="s">
        <v>223</v>
      </c>
      <c r="AL320" s="7">
        <v>0</v>
      </c>
      <c r="AM320" s="7" t="s">
        <v>145</v>
      </c>
      <c r="AN320" s="7">
        <v>0</v>
      </c>
      <c r="AO320" s="7" t="s">
        <v>145</v>
      </c>
      <c r="AP320" s="7">
        <v>0</v>
      </c>
      <c r="AQ320" s="7" t="s">
        <v>145</v>
      </c>
      <c r="AR320" s="7">
        <v>0</v>
      </c>
      <c r="AS320" s="7" t="s">
        <v>145</v>
      </c>
      <c r="AU320" s="7">
        <v>0</v>
      </c>
      <c r="AV320" s="7" t="s">
        <v>186</v>
      </c>
      <c r="AW320" s="7">
        <v>0</v>
      </c>
      <c r="AX320" s="7" t="s">
        <v>187</v>
      </c>
      <c r="AY320" s="7">
        <v>189</v>
      </c>
      <c r="AZ320" s="7" t="s">
        <v>188</v>
      </c>
      <c r="BA320" s="7">
        <v>68</v>
      </c>
      <c r="BB320" s="7" t="s">
        <v>149</v>
      </c>
      <c r="BC320" s="7">
        <v>120</v>
      </c>
      <c r="BD320" s="7" t="s">
        <v>149</v>
      </c>
      <c r="BE320" s="7">
        <v>230</v>
      </c>
      <c r="BF320" s="7" t="s">
        <v>189</v>
      </c>
      <c r="BG320" s="7" t="s">
        <v>214</v>
      </c>
      <c r="BH320" s="7">
        <v>0</v>
      </c>
      <c r="BI320" s="7" t="s">
        <v>148</v>
      </c>
      <c r="BJ320" s="7">
        <v>300</v>
      </c>
      <c r="BK320" s="7">
        <v>0</v>
      </c>
      <c r="BL320" s="7" t="s">
        <v>148</v>
      </c>
      <c r="BM320" s="7">
        <v>0</v>
      </c>
      <c r="BN320" s="7" t="s">
        <v>148</v>
      </c>
      <c r="BO320" s="7">
        <v>0</v>
      </c>
      <c r="BP320" s="7" t="s">
        <v>148</v>
      </c>
      <c r="BR320" s="7">
        <v>1</v>
      </c>
      <c r="BS320" s="7">
        <v>0</v>
      </c>
      <c r="BT320" s="7">
        <v>1600</v>
      </c>
      <c r="BU320" s="7" t="s">
        <v>247</v>
      </c>
      <c r="BV320" s="7">
        <v>0</v>
      </c>
      <c r="BW320" s="7" t="s">
        <v>148</v>
      </c>
      <c r="BX320" s="7">
        <v>0</v>
      </c>
      <c r="BY320" s="7" t="s">
        <v>148</v>
      </c>
      <c r="BZ320" s="7">
        <v>0</v>
      </c>
      <c r="CA320" s="7" t="s">
        <v>148</v>
      </c>
      <c r="CC320" s="7" t="s">
        <v>156</v>
      </c>
      <c r="CD320" s="7" t="s">
        <v>156</v>
      </c>
      <c r="CE320" s="7" t="s">
        <v>157</v>
      </c>
      <c r="CF320" s="7" t="s">
        <v>127</v>
      </c>
      <c r="CG320" s="7" t="s">
        <v>158</v>
      </c>
      <c r="CH320" s="7" t="s">
        <v>177</v>
      </c>
      <c r="CI320" s="7" t="s">
        <v>227</v>
      </c>
      <c r="CJ320" s="7" t="s">
        <v>127</v>
      </c>
      <c r="CK320" s="7" t="s">
        <v>127</v>
      </c>
    </row>
    <row r="321" spans="1:90" ht="13" x14ac:dyDescent="0.15">
      <c r="A321" s="6">
        <v>44968.494377511575</v>
      </c>
      <c r="B321" s="7" t="s">
        <v>808</v>
      </c>
      <c r="C321" s="7" t="s">
        <v>1318</v>
      </c>
      <c r="D321" s="7" t="s">
        <v>126</v>
      </c>
      <c r="E321" s="7" t="s">
        <v>126</v>
      </c>
      <c r="F321" s="7" t="s">
        <v>127</v>
      </c>
      <c r="G321" s="7">
        <v>1</v>
      </c>
      <c r="H321" s="7">
        <v>1</v>
      </c>
      <c r="I321" s="7" t="s">
        <v>129</v>
      </c>
      <c r="J321" s="7" t="s">
        <v>131</v>
      </c>
      <c r="K321" s="7" t="s">
        <v>306</v>
      </c>
      <c r="L321" s="7" t="s">
        <v>3352</v>
      </c>
      <c r="M321" s="7">
        <v>2023010250</v>
      </c>
      <c r="N321" s="7" t="s">
        <v>1320</v>
      </c>
      <c r="O321" s="7">
        <v>11958599878</v>
      </c>
      <c r="P321" s="7">
        <v>551470276</v>
      </c>
      <c r="Q321" s="7">
        <v>50633067806</v>
      </c>
      <c r="R321" s="9">
        <v>38384</v>
      </c>
      <c r="S321" s="7" t="s">
        <v>164</v>
      </c>
      <c r="T321" s="7" t="s">
        <v>136</v>
      </c>
      <c r="U321" s="7" t="s">
        <v>1321</v>
      </c>
      <c r="V321" s="8" t="s">
        <v>1322</v>
      </c>
      <c r="W321" s="7" t="s">
        <v>139</v>
      </c>
      <c r="X321" s="7" t="s">
        <v>140</v>
      </c>
      <c r="Y321" s="7" t="s">
        <v>167</v>
      </c>
      <c r="Z321" s="7" t="s">
        <v>142</v>
      </c>
      <c r="AB321" s="7">
        <v>2</v>
      </c>
      <c r="AC321" s="7">
        <v>2</v>
      </c>
      <c r="AE321" s="7" t="s">
        <v>143</v>
      </c>
      <c r="AF321" s="7">
        <v>0</v>
      </c>
      <c r="AG321" s="7" t="s">
        <v>145</v>
      </c>
      <c r="AH321" s="7">
        <v>0</v>
      </c>
      <c r="AI321" s="7" t="s">
        <v>145</v>
      </c>
      <c r="AJ321" s="7">
        <v>1482</v>
      </c>
      <c r="AK321" s="7" t="s">
        <v>210</v>
      </c>
      <c r="AL321" s="7">
        <v>0</v>
      </c>
      <c r="AM321" s="7" t="s">
        <v>145</v>
      </c>
      <c r="AN321" s="7">
        <v>0</v>
      </c>
      <c r="AO321" s="7" t="s">
        <v>145</v>
      </c>
      <c r="AP321" s="7">
        <v>0</v>
      </c>
      <c r="AQ321" s="7" t="s">
        <v>145</v>
      </c>
      <c r="AR321" s="7">
        <v>0</v>
      </c>
      <c r="AS321" s="7" t="s">
        <v>145</v>
      </c>
      <c r="AU321" s="7">
        <v>0</v>
      </c>
      <c r="AV321" s="7" t="s">
        <v>186</v>
      </c>
      <c r="AW321" s="7">
        <v>0</v>
      </c>
      <c r="AX321" s="7" t="s">
        <v>187</v>
      </c>
      <c r="AY321" s="7">
        <v>0</v>
      </c>
      <c r="AZ321" s="7" t="s">
        <v>148</v>
      </c>
      <c r="BA321" s="7">
        <v>62</v>
      </c>
      <c r="BB321" s="7" t="s">
        <v>149</v>
      </c>
      <c r="BC321" s="7">
        <v>106</v>
      </c>
      <c r="BD321" s="7" t="s">
        <v>149</v>
      </c>
      <c r="BE321" s="7">
        <v>0</v>
      </c>
      <c r="BF321" s="7" t="s">
        <v>148</v>
      </c>
      <c r="BG321" s="7" t="s">
        <v>170</v>
      </c>
      <c r="BH321" s="7">
        <v>80</v>
      </c>
      <c r="BI321" s="7" t="s">
        <v>190</v>
      </c>
      <c r="BJ321" s="7">
        <v>97</v>
      </c>
      <c r="BK321" s="7">
        <v>0</v>
      </c>
      <c r="BL321" s="7" t="s">
        <v>148</v>
      </c>
      <c r="BM321" s="7">
        <v>0</v>
      </c>
      <c r="BN321" s="7" t="s">
        <v>148</v>
      </c>
      <c r="BO321" s="7">
        <v>0</v>
      </c>
      <c r="BP321" s="7" t="s">
        <v>148</v>
      </c>
      <c r="BR321" s="7">
        <v>0</v>
      </c>
      <c r="BS321" s="7">
        <v>0</v>
      </c>
      <c r="BT321" s="7">
        <v>0</v>
      </c>
      <c r="BU321" s="7" t="s">
        <v>148</v>
      </c>
      <c r="BV321" s="7">
        <v>0</v>
      </c>
      <c r="BW321" s="7" t="s">
        <v>148</v>
      </c>
      <c r="BX321" s="7">
        <v>0</v>
      </c>
      <c r="BY321" s="7" t="s">
        <v>148</v>
      </c>
      <c r="BZ321" s="7">
        <v>0</v>
      </c>
      <c r="CA321" s="7" t="s">
        <v>148</v>
      </c>
      <c r="CC321" s="7" t="s">
        <v>156</v>
      </c>
      <c r="CD321" s="7" t="s">
        <v>156</v>
      </c>
      <c r="CE321" s="7" t="s">
        <v>175</v>
      </c>
      <c r="CF321" s="7" t="s">
        <v>127</v>
      </c>
      <c r="CG321" s="7" t="s">
        <v>158</v>
      </c>
      <c r="CH321" s="7" t="s">
        <v>203</v>
      </c>
      <c r="CI321" s="7" t="s">
        <v>176</v>
      </c>
      <c r="CJ321" s="7" t="s">
        <v>127</v>
      </c>
      <c r="CK321" s="7" t="s">
        <v>126</v>
      </c>
      <c r="CL321" s="7" t="s">
        <v>1323</v>
      </c>
    </row>
    <row r="322" spans="1:90" ht="13" x14ac:dyDescent="0.15">
      <c r="A322" s="6">
        <v>44968.495898576388</v>
      </c>
      <c r="B322" s="7" t="s">
        <v>320</v>
      </c>
      <c r="C322" s="7" t="s">
        <v>3229</v>
      </c>
      <c r="D322" s="7" t="s">
        <v>126</v>
      </c>
      <c r="E322" s="7" t="s">
        <v>127</v>
      </c>
      <c r="F322" s="7" t="s">
        <v>127</v>
      </c>
      <c r="G322" s="7">
        <v>2</v>
      </c>
      <c r="H322" s="7">
        <v>1</v>
      </c>
      <c r="I322" s="7" t="s">
        <v>129</v>
      </c>
      <c r="J322" s="7" t="s">
        <v>131</v>
      </c>
      <c r="K322" s="7" t="s">
        <v>306</v>
      </c>
      <c r="L322" s="7" t="s">
        <v>3375</v>
      </c>
      <c r="M322" s="7">
        <v>2023010750</v>
      </c>
      <c r="N322" s="7" t="s">
        <v>3231</v>
      </c>
      <c r="O322" s="7">
        <v>11984123423</v>
      </c>
      <c r="P322" s="7">
        <v>579280524</v>
      </c>
      <c r="Q322" s="7">
        <v>47453188806</v>
      </c>
      <c r="R322" s="9">
        <v>38154</v>
      </c>
      <c r="S322" s="7" t="s">
        <v>255</v>
      </c>
      <c r="T322" s="7" t="s">
        <v>136</v>
      </c>
      <c r="U322" s="7" t="s">
        <v>3232</v>
      </c>
      <c r="V322" s="8" t="s">
        <v>3233</v>
      </c>
      <c r="W322" s="7" t="s">
        <v>139</v>
      </c>
      <c r="X322" s="7" t="s">
        <v>140</v>
      </c>
      <c r="Y322" s="7" t="s">
        <v>167</v>
      </c>
      <c r="Z322" s="7" t="s">
        <v>142</v>
      </c>
      <c r="AB322" s="7">
        <v>2</v>
      </c>
      <c r="AC322" s="7">
        <v>2</v>
      </c>
      <c r="AE322" s="7" t="s">
        <v>143</v>
      </c>
      <c r="AF322" s="7">
        <v>1697</v>
      </c>
      <c r="AG322" s="7" t="s">
        <v>210</v>
      </c>
      <c r="AH322" s="7">
        <v>0</v>
      </c>
      <c r="AI322" s="7" t="s">
        <v>145</v>
      </c>
      <c r="AJ322" s="7">
        <v>1637</v>
      </c>
      <c r="AK322" s="7" t="s">
        <v>144</v>
      </c>
      <c r="AL322" s="7">
        <v>0</v>
      </c>
      <c r="AM322" s="7" t="s">
        <v>145</v>
      </c>
      <c r="AN322" s="7">
        <v>0</v>
      </c>
      <c r="AO322" s="7" t="s">
        <v>145</v>
      </c>
      <c r="AP322" s="7">
        <v>0</v>
      </c>
      <c r="AQ322" s="7" t="s">
        <v>145</v>
      </c>
      <c r="AR322" s="7">
        <v>0</v>
      </c>
      <c r="AS322" s="7" t="s">
        <v>145</v>
      </c>
      <c r="AU322" s="7">
        <v>0</v>
      </c>
      <c r="AV322" s="7" t="s">
        <v>186</v>
      </c>
      <c r="AW322" s="7">
        <v>0</v>
      </c>
      <c r="AX322" s="7" t="s">
        <v>187</v>
      </c>
      <c r="AY322" s="7">
        <v>0</v>
      </c>
      <c r="AZ322" s="7" t="s">
        <v>148</v>
      </c>
      <c r="BA322" s="7">
        <v>20</v>
      </c>
      <c r="BB322" s="7" t="s">
        <v>149</v>
      </c>
      <c r="BC322" s="7">
        <v>120</v>
      </c>
      <c r="BD322" s="7" t="s">
        <v>149</v>
      </c>
      <c r="BE322" s="7">
        <v>0</v>
      </c>
      <c r="BF322" s="7" t="s">
        <v>148</v>
      </c>
      <c r="BG322" s="7" t="s">
        <v>170</v>
      </c>
      <c r="BH322" s="7">
        <v>70</v>
      </c>
      <c r="BI322" s="7" t="s">
        <v>190</v>
      </c>
      <c r="BJ322" s="7">
        <v>0</v>
      </c>
      <c r="BK322" s="7">
        <v>0</v>
      </c>
      <c r="BL322" s="7" t="s">
        <v>148</v>
      </c>
      <c r="BM322" s="7">
        <v>202</v>
      </c>
      <c r="BN322" s="7" t="s">
        <v>191</v>
      </c>
      <c r="BO322" s="7">
        <v>0</v>
      </c>
      <c r="BP322" s="7" t="s">
        <v>148</v>
      </c>
      <c r="BR322" s="7">
        <v>0</v>
      </c>
      <c r="BS322" s="7">
        <v>0</v>
      </c>
      <c r="BT322" s="7">
        <v>0</v>
      </c>
      <c r="BU322" s="7" t="s">
        <v>148</v>
      </c>
      <c r="BV322" s="7">
        <v>0</v>
      </c>
      <c r="BW322" s="7" t="s">
        <v>148</v>
      </c>
      <c r="BX322" s="7">
        <v>0</v>
      </c>
      <c r="BY322" s="7" t="s">
        <v>148</v>
      </c>
      <c r="BZ322" s="7">
        <v>0</v>
      </c>
      <c r="CA322" s="7" t="s">
        <v>148</v>
      </c>
      <c r="CC322" s="7" t="s">
        <v>156</v>
      </c>
      <c r="CD322" s="7" t="s">
        <v>156</v>
      </c>
      <c r="CE322" s="7" t="s">
        <v>175</v>
      </c>
      <c r="CG322" s="7" t="s">
        <v>158</v>
      </c>
      <c r="CH322" s="7" t="s">
        <v>237</v>
      </c>
      <c r="CI322" s="7" t="s">
        <v>227</v>
      </c>
      <c r="CJ322" s="7" t="s">
        <v>126</v>
      </c>
      <c r="CK322" s="7" t="s">
        <v>126</v>
      </c>
    </row>
    <row r="323" spans="1:90" ht="13" x14ac:dyDescent="0.15">
      <c r="A323" s="6">
        <v>44968.497027557867</v>
      </c>
      <c r="B323" s="7" t="s">
        <v>1450</v>
      </c>
      <c r="C323" s="7" t="s">
        <v>1451</v>
      </c>
      <c r="D323" s="7" t="s">
        <v>126</v>
      </c>
      <c r="E323" s="7" t="s">
        <v>127</v>
      </c>
      <c r="F323" s="7" t="s">
        <v>127</v>
      </c>
      <c r="G323" s="7">
        <v>1</v>
      </c>
      <c r="H323" s="7">
        <v>1</v>
      </c>
      <c r="I323" s="7" t="s">
        <v>129</v>
      </c>
      <c r="J323" s="7" t="s">
        <v>130</v>
      </c>
      <c r="K323" s="7" t="s">
        <v>131</v>
      </c>
      <c r="L323" s="7" t="s">
        <v>1452</v>
      </c>
      <c r="M323" s="7">
        <v>2023010288</v>
      </c>
      <c r="N323" s="7" t="s">
        <v>1453</v>
      </c>
      <c r="O323" s="7">
        <v>11982285408</v>
      </c>
      <c r="P323" s="7">
        <v>583309598</v>
      </c>
      <c r="Q323" s="7">
        <v>52458755860</v>
      </c>
      <c r="R323" s="9">
        <v>38090</v>
      </c>
      <c r="S323" s="7" t="s">
        <v>255</v>
      </c>
      <c r="T323" s="7" t="s">
        <v>136</v>
      </c>
      <c r="U323" s="7" t="s">
        <v>1454</v>
      </c>
      <c r="V323" s="8" t="s">
        <v>1455</v>
      </c>
      <c r="W323" s="7" t="s">
        <v>139</v>
      </c>
      <c r="X323" s="7" t="s">
        <v>140</v>
      </c>
      <c r="Y323" s="7" t="s">
        <v>167</v>
      </c>
      <c r="Z323" s="7" t="s">
        <v>142</v>
      </c>
      <c r="AB323" s="7">
        <v>5</v>
      </c>
      <c r="AC323" s="7">
        <v>5</v>
      </c>
      <c r="AD323" s="7">
        <v>0</v>
      </c>
      <c r="AE323" s="7" t="s">
        <v>143</v>
      </c>
      <c r="AF323" s="7">
        <v>0</v>
      </c>
      <c r="AG323" s="7" t="s">
        <v>145</v>
      </c>
      <c r="AH323" s="7">
        <v>3221</v>
      </c>
      <c r="AI323" s="7" t="s">
        <v>234</v>
      </c>
      <c r="AJ323" s="7">
        <v>0</v>
      </c>
      <c r="AK323" s="7" t="s">
        <v>145</v>
      </c>
      <c r="AL323" s="7">
        <v>0</v>
      </c>
      <c r="AM323" s="7" t="s">
        <v>145</v>
      </c>
      <c r="AN323" s="7">
        <v>0</v>
      </c>
      <c r="AO323" s="7" t="s">
        <v>145</v>
      </c>
      <c r="AP323" s="7">
        <v>0</v>
      </c>
      <c r="AQ323" s="7" t="s">
        <v>145</v>
      </c>
      <c r="AR323" s="7">
        <v>0</v>
      </c>
      <c r="AS323" s="7" t="s">
        <v>145</v>
      </c>
      <c r="AU323" s="7">
        <v>0</v>
      </c>
      <c r="AV323" s="7" t="s">
        <v>186</v>
      </c>
      <c r="AW323" s="7">
        <v>0</v>
      </c>
      <c r="AX323" s="7" t="s">
        <v>187</v>
      </c>
      <c r="AY323" s="7">
        <v>0</v>
      </c>
      <c r="AZ323" s="7" t="s">
        <v>148</v>
      </c>
      <c r="BA323" s="7">
        <v>110</v>
      </c>
      <c r="BB323" s="7" t="s">
        <v>149</v>
      </c>
      <c r="BC323" s="7">
        <v>267</v>
      </c>
      <c r="BD323" s="7" t="s">
        <v>149</v>
      </c>
      <c r="BE323" s="7">
        <v>0</v>
      </c>
      <c r="BF323" s="7" t="s">
        <v>148</v>
      </c>
      <c r="BG323" s="7" t="s">
        <v>214</v>
      </c>
      <c r="BH323" s="7">
        <v>110</v>
      </c>
      <c r="BI323" s="7" t="s">
        <v>190</v>
      </c>
      <c r="BJ323" s="7">
        <v>535</v>
      </c>
      <c r="BK323" s="7">
        <v>0</v>
      </c>
      <c r="BL323" s="7" t="s">
        <v>148</v>
      </c>
      <c r="BM323" s="7">
        <v>0</v>
      </c>
      <c r="BN323" s="7" t="s">
        <v>148</v>
      </c>
      <c r="BO323" s="7">
        <v>310</v>
      </c>
      <c r="BP323" s="7" t="s">
        <v>245</v>
      </c>
      <c r="BQ323" s="7" t="s">
        <v>1456</v>
      </c>
      <c r="BR323" s="7">
        <v>1</v>
      </c>
      <c r="BS323" s="7">
        <v>0</v>
      </c>
      <c r="BT323" s="7">
        <v>750</v>
      </c>
      <c r="BU323" s="7" t="s">
        <v>247</v>
      </c>
      <c r="BV323" s="7">
        <v>0</v>
      </c>
      <c r="BW323" s="7" t="s">
        <v>148</v>
      </c>
      <c r="BX323" s="7">
        <v>0</v>
      </c>
      <c r="BY323" s="7" t="s">
        <v>148</v>
      </c>
      <c r="BZ323" s="7">
        <v>0</v>
      </c>
      <c r="CA323" s="7" t="s">
        <v>148</v>
      </c>
      <c r="CC323" s="7" t="s">
        <v>156</v>
      </c>
      <c r="CD323" s="7" t="s">
        <v>156</v>
      </c>
      <c r="CE323" s="7" t="s">
        <v>175</v>
      </c>
      <c r="CG323" s="7" t="s">
        <v>158</v>
      </c>
      <c r="CH323" s="7" t="s">
        <v>194</v>
      </c>
      <c r="CI323" s="7" t="s">
        <v>177</v>
      </c>
      <c r="CJ323" s="7" t="s">
        <v>127</v>
      </c>
      <c r="CK323" s="7" t="s">
        <v>127</v>
      </c>
    </row>
    <row r="324" spans="1:90" ht="13" x14ac:dyDescent="0.15">
      <c r="A324" s="6">
        <v>44968.499056550922</v>
      </c>
      <c r="B324" s="7" t="s">
        <v>280</v>
      </c>
      <c r="C324" s="7" t="s">
        <v>1832</v>
      </c>
      <c r="D324" s="7" t="s">
        <v>126</v>
      </c>
      <c r="E324" s="7" t="s">
        <v>126</v>
      </c>
      <c r="F324" s="7" t="s">
        <v>127</v>
      </c>
      <c r="G324" s="7">
        <v>2</v>
      </c>
      <c r="H324" s="7">
        <v>2</v>
      </c>
      <c r="I324" s="7" t="s">
        <v>129</v>
      </c>
      <c r="J324" s="7" t="s">
        <v>131</v>
      </c>
      <c r="K324" s="7" t="s">
        <v>130</v>
      </c>
      <c r="L324" s="7" t="s">
        <v>1833</v>
      </c>
      <c r="M324" s="7">
        <v>2023010385</v>
      </c>
      <c r="N324" s="7" t="s">
        <v>1834</v>
      </c>
      <c r="O324" s="7">
        <v>11960932221</v>
      </c>
      <c r="P324" s="7">
        <v>554641884</v>
      </c>
      <c r="Q324" s="7">
        <v>55980823816</v>
      </c>
      <c r="R324" s="9">
        <v>38419</v>
      </c>
      <c r="S324" s="7" t="s">
        <v>255</v>
      </c>
      <c r="T324" s="7" t="s">
        <v>136</v>
      </c>
      <c r="U324" s="7" t="s">
        <v>1835</v>
      </c>
      <c r="V324" s="8" t="s">
        <v>953</v>
      </c>
      <c r="W324" s="7" t="s">
        <v>139</v>
      </c>
      <c r="X324" s="7" t="s">
        <v>140</v>
      </c>
      <c r="Y324" s="7" t="s">
        <v>167</v>
      </c>
      <c r="Z324" s="7" t="s">
        <v>142</v>
      </c>
      <c r="AB324" s="7">
        <v>3</v>
      </c>
      <c r="AC324" s="7">
        <v>3</v>
      </c>
      <c r="AE324" s="7" t="s">
        <v>143</v>
      </c>
      <c r="AF324" s="7">
        <v>0</v>
      </c>
      <c r="AG324" s="7" t="s">
        <v>145</v>
      </c>
      <c r="AH324" s="7">
        <v>0</v>
      </c>
      <c r="AI324" s="7" t="s">
        <v>145</v>
      </c>
      <c r="AJ324" s="7">
        <v>1200</v>
      </c>
      <c r="AK324" s="7" t="s">
        <v>267</v>
      </c>
      <c r="AL324" s="7">
        <v>497</v>
      </c>
      <c r="AM324" s="7" t="s">
        <v>144</v>
      </c>
      <c r="AN324" s="7">
        <v>0</v>
      </c>
      <c r="AO324" s="7" t="s">
        <v>145</v>
      </c>
      <c r="AP324" s="7">
        <v>0</v>
      </c>
      <c r="AQ324" s="7" t="s">
        <v>145</v>
      </c>
      <c r="AR324" s="7">
        <v>0</v>
      </c>
      <c r="AS324" s="7" t="s">
        <v>145</v>
      </c>
      <c r="AU324" s="7">
        <v>0</v>
      </c>
      <c r="AV324" s="7" t="s">
        <v>146</v>
      </c>
      <c r="AW324" s="7">
        <v>580</v>
      </c>
      <c r="AX324" s="7" t="s">
        <v>202</v>
      </c>
      <c r="AY324" s="7">
        <v>0</v>
      </c>
      <c r="AZ324" s="7" t="s">
        <v>148</v>
      </c>
      <c r="BA324" s="7">
        <v>68</v>
      </c>
      <c r="BB324" s="7" t="s">
        <v>1836</v>
      </c>
      <c r="BC324" s="7">
        <v>84</v>
      </c>
      <c r="BD324" s="7" t="s">
        <v>149</v>
      </c>
      <c r="BE324" s="7">
        <v>0</v>
      </c>
      <c r="BF324" s="7" t="s">
        <v>148</v>
      </c>
      <c r="BG324" s="7" t="s">
        <v>170</v>
      </c>
      <c r="BH324" s="7">
        <v>80</v>
      </c>
      <c r="BI324" s="7" t="s">
        <v>190</v>
      </c>
      <c r="BJ324" s="7">
        <v>45</v>
      </c>
      <c r="BK324" s="7">
        <v>0</v>
      </c>
      <c r="BL324" s="7" t="s">
        <v>148</v>
      </c>
      <c r="BM324" s="7">
        <v>0</v>
      </c>
      <c r="BN324" s="7" t="s">
        <v>148</v>
      </c>
      <c r="BO324" s="7">
        <v>0</v>
      </c>
      <c r="BP324" s="7" t="s">
        <v>148</v>
      </c>
      <c r="BR324" s="7">
        <v>0</v>
      </c>
      <c r="BS324" s="7">
        <v>0</v>
      </c>
      <c r="BT324" s="7">
        <v>0</v>
      </c>
      <c r="BU324" s="7" t="s">
        <v>148</v>
      </c>
      <c r="BV324" s="7">
        <v>0</v>
      </c>
      <c r="BW324" s="7" t="s">
        <v>148</v>
      </c>
      <c r="BX324" s="7">
        <v>0</v>
      </c>
      <c r="BY324" s="7" t="s">
        <v>148</v>
      </c>
      <c r="BZ324" s="7">
        <v>0</v>
      </c>
      <c r="CA324" s="7" t="s">
        <v>148</v>
      </c>
      <c r="CC324" s="7" t="s">
        <v>156</v>
      </c>
      <c r="CD324" s="7" t="s">
        <v>156</v>
      </c>
      <c r="CE324" s="7" t="s">
        <v>175</v>
      </c>
      <c r="CG324" s="7" t="s">
        <v>158</v>
      </c>
      <c r="CH324" s="7" t="s">
        <v>237</v>
      </c>
      <c r="CI324" s="7" t="s">
        <v>176</v>
      </c>
      <c r="CJ324" s="7" t="s">
        <v>127</v>
      </c>
      <c r="CK324" s="7" t="s">
        <v>127</v>
      </c>
    </row>
    <row r="325" spans="1:90" ht="13" x14ac:dyDescent="0.15">
      <c r="A325" s="6">
        <v>44968.499297430557</v>
      </c>
      <c r="B325" s="7" t="s">
        <v>928</v>
      </c>
      <c r="C325" s="7" t="s">
        <v>2798</v>
      </c>
      <c r="D325" s="7" t="s">
        <v>126</v>
      </c>
      <c r="E325" s="7" t="s">
        <v>127</v>
      </c>
      <c r="F325" s="7" t="s">
        <v>127</v>
      </c>
      <c r="G325" s="7" t="s">
        <v>128</v>
      </c>
      <c r="H325" s="7" t="s">
        <v>128</v>
      </c>
      <c r="I325" s="7" t="s">
        <v>129</v>
      </c>
      <c r="J325" s="7" t="s">
        <v>130</v>
      </c>
      <c r="K325" s="7" t="s">
        <v>131</v>
      </c>
      <c r="L325" s="7" t="s">
        <v>2799</v>
      </c>
      <c r="M325" s="7">
        <v>2023010635</v>
      </c>
      <c r="N325" s="7" t="s">
        <v>2800</v>
      </c>
      <c r="O325" s="7">
        <v>11976967457</v>
      </c>
      <c r="P325" s="7">
        <v>553367766</v>
      </c>
      <c r="Q325" s="7">
        <v>54960773898</v>
      </c>
      <c r="R325" s="9">
        <v>38803</v>
      </c>
      <c r="S325" s="7" t="s">
        <v>255</v>
      </c>
      <c r="T325" s="7" t="s">
        <v>136</v>
      </c>
      <c r="U325" s="7" t="s">
        <v>2801</v>
      </c>
      <c r="V325" s="8" t="s">
        <v>2802</v>
      </c>
      <c r="W325" s="7" t="s">
        <v>185</v>
      </c>
      <c r="X325" s="7" t="s">
        <v>140</v>
      </c>
      <c r="Y325" s="7" t="s">
        <v>167</v>
      </c>
      <c r="Z325" s="7" t="s">
        <v>142</v>
      </c>
      <c r="AB325" s="7">
        <v>3</v>
      </c>
      <c r="AC325" s="7">
        <v>3</v>
      </c>
      <c r="AE325" s="7" t="s">
        <v>143</v>
      </c>
      <c r="AF325" s="7">
        <v>0</v>
      </c>
      <c r="AG325" s="7" t="s">
        <v>145</v>
      </c>
      <c r="AH325" s="7">
        <v>2527</v>
      </c>
      <c r="AI325" s="7" t="s">
        <v>144</v>
      </c>
      <c r="AJ325" s="7">
        <v>2482</v>
      </c>
      <c r="AK325" s="7" t="s">
        <v>144</v>
      </c>
      <c r="AL325" s="7">
        <v>0</v>
      </c>
      <c r="AM325" s="7" t="s">
        <v>145</v>
      </c>
      <c r="AN325" s="7">
        <v>0</v>
      </c>
      <c r="AO325" s="7" t="s">
        <v>145</v>
      </c>
      <c r="AP325" s="7">
        <v>0</v>
      </c>
      <c r="AQ325" s="7" t="s">
        <v>145</v>
      </c>
      <c r="AR325" s="7">
        <v>0</v>
      </c>
      <c r="AS325" s="7" t="s">
        <v>145</v>
      </c>
      <c r="AU325" s="7">
        <v>0</v>
      </c>
      <c r="AV325" s="7" t="s">
        <v>186</v>
      </c>
      <c r="AW325" s="7">
        <v>450</v>
      </c>
      <c r="AX325" s="7" t="s">
        <v>395</v>
      </c>
      <c r="AY325" s="7">
        <v>120</v>
      </c>
      <c r="AZ325" s="7" t="s">
        <v>154</v>
      </c>
      <c r="BA325" s="7">
        <v>0</v>
      </c>
      <c r="BB325" s="7" t="s">
        <v>268</v>
      </c>
      <c r="BC325" s="7">
        <v>168</v>
      </c>
      <c r="BD325" s="7" t="s">
        <v>149</v>
      </c>
      <c r="BE325" s="7">
        <v>270</v>
      </c>
      <c r="BF325" s="7" t="s">
        <v>300</v>
      </c>
      <c r="BG325" s="7" t="s">
        <v>170</v>
      </c>
      <c r="BH325" s="7">
        <v>170</v>
      </c>
      <c r="BI325" s="7" t="s">
        <v>171</v>
      </c>
      <c r="BJ325" s="7">
        <v>300</v>
      </c>
      <c r="BK325" s="7">
        <v>0</v>
      </c>
      <c r="BL325" s="7" t="s">
        <v>148</v>
      </c>
      <c r="BM325" s="7">
        <v>76</v>
      </c>
      <c r="BN325" s="7" t="s">
        <v>191</v>
      </c>
      <c r="BO325" s="7">
        <v>100</v>
      </c>
      <c r="BP325" s="7" t="s">
        <v>152</v>
      </c>
      <c r="BQ325" s="7" t="s">
        <v>2803</v>
      </c>
      <c r="BR325" s="7">
        <v>1</v>
      </c>
      <c r="BS325" s="7">
        <v>1</v>
      </c>
      <c r="BT325" s="7">
        <v>800</v>
      </c>
      <c r="BU325" s="7" t="s">
        <v>247</v>
      </c>
      <c r="BV325" s="7">
        <v>94</v>
      </c>
      <c r="BW325" s="7" t="s">
        <v>247</v>
      </c>
      <c r="BX325" s="7">
        <v>0</v>
      </c>
      <c r="BY325" s="7" t="s">
        <v>148</v>
      </c>
      <c r="BZ325" s="7">
        <v>160000</v>
      </c>
      <c r="CA325" s="7" t="s">
        <v>155</v>
      </c>
      <c r="CB325" s="7" t="s">
        <v>2804</v>
      </c>
      <c r="CC325" s="7" t="s">
        <v>156</v>
      </c>
      <c r="CD325" s="7" t="s">
        <v>156</v>
      </c>
      <c r="CE325" s="7" t="s">
        <v>157</v>
      </c>
      <c r="CG325" s="7" t="s">
        <v>271</v>
      </c>
      <c r="CH325" s="7" t="s">
        <v>177</v>
      </c>
      <c r="CI325" s="7" t="s">
        <v>203</v>
      </c>
      <c r="CJ325" s="7" t="s">
        <v>127</v>
      </c>
      <c r="CK325" s="7" t="s">
        <v>127</v>
      </c>
    </row>
    <row r="326" spans="1:90" ht="13" x14ac:dyDescent="0.15">
      <c r="A326" s="6">
        <v>44968.50059333333</v>
      </c>
      <c r="B326" s="7" t="s">
        <v>228</v>
      </c>
      <c r="C326" s="7" t="s">
        <v>1329</v>
      </c>
      <c r="D326" s="7" t="s">
        <v>126</v>
      </c>
      <c r="E326" s="7" t="s">
        <v>127</v>
      </c>
      <c r="F326" s="7" t="s">
        <v>127</v>
      </c>
      <c r="G326" s="7">
        <v>1</v>
      </c>
      <c r="H326" s="7" t="s">
        <v>128</v>
      </c>
      <c r="I326" s="7" t="s">
        <v>129</v>
      </c>
      <c r="J326" s="7" t="s">
        <v>130</v>
      </c>
      <c r="K326" s="7" t="s">
        <v>180</v>
      </c>
      <c r="L326" s="7" t="s">
        <v>1330</v>
      </c>
      <c r="M326" s="7">
        <v>2023010254</v>
      </c>
      <c r="N326" s="7" t="s">
        <v>1331</v>
      </c>
      <c r="O326" s="7">
        <v>11995590352</v>
      </c>
      <c r="P326" s="7">
        <v>593267825</v>
      </c>
      <c r="Q326" s="7">
        <v>49146967893</v>
      </c>
      <c r="R326" s="9">
        <v>38535</v>
      </c>
      <c r="S326" s="7" t="s">
        <v>135</v>
      </c>
      <c r="T326" s="7" t="s">
        <v>136</v>
      </c>
      <c r="U326" s="7" t="s">
        <v>1332</v>
      </c>
      <c r="V326" s="8" t="s">
        <v>1333</v>
      </c>
      <c r="W326" s="7" t="s">
        <v>139</v>
      </c>
      <c r="X326" s="7" t="s">
        <v>140</v>
      </c>
      <c r="Y326" s="7" t="s">
        <v>167</v>
      </c>
      <c r="Z326" s="7" t="s">
        <v>142</v>
      </c>
      <c r="AA326" s="7" t="s">
        <v>1334</v>
      </c>
      <c r="AB326" s="7">
        <v>2</v>
      </c>
      <c r="AC326" s="7">
        <v>2</v>
      </c>
      <c r="AE326" s="7" t="s">
        <v>143</v>
      </c>
      <c r="AF326" s="7">
        <v>0</v>
      </c>
      <c r="AG326" s="7" t="s">
        <v>145</v>
      </c>
      <c r="AH326" s="7">
        <v>0</v>
      </c>
      <c r="AI326" s="7" t="s">
        <v>145</v>
      </c>
      <c r="AJ326" s="7">
        <v>3100</v>
      </c>
      <c r="AK326" s="7" t="s">
        <v>210</v>
      </c>
      <c r="AL326" s="7">
        <v>0</v>
      </c>
      <c r="AM326" s="7" t="s">
        <v>145</v>
      </c>
      <c r="AN326" s="7">
        <v>0</v>
      </c>
      <c r="AO326" s="7" t="s">
        <v>145</v>
      </c>
      <c r="AP326" s="7">
        <v>0</v>
      </c>
      <c r="AQ326" s="7" t="s">
        <v>145</v>
      </c>
      <c r="AR326" s="7">
        <v>0</v>
      </c>
      <c r="AS326" s="7" t="s">
        <v>145</v>
      </c>
      <c r="AU326" s="7">
        <v>0</v>
      </c>
      <c r="AV326" s="7" t="s">
        <v>186</v>
      </c>
      <c r="AW326" s="7">
        <v>0</v>
      </c>
      <c r="AX326" s="7" t="s">
        <v>187</v>
      </c>
      <c r="AY326" s="7">
        <v>1403</v>
      </c>
      <c r="AZ326" s="7" t="s">
        <v>188</v>
      </c>
      <c r="BA326" s="7">
        <v>16</v>
      </c>
      <c r="BB326" s="7" t="s">
        <v>149</v>
      </c>
      <c r="BC326" s="7">
        <v>114</v>
      </c>
      <c r="BD326" s="7" t="s">
        <v>149</v>
      </c>
      <c r="BE326" s="7">
        <v>114</v>
      </c>
      <c r="BF326" s="7" t="s">
        <v>189</v>
      </c>
      <c r="BG326" s="7" t="s">
        <v>214</v>
      </c>
      <c r="BH326" s="7">
        <v>27</v>
      </c>
      <c r="BI326" s="7" t="s">
        <v>190</v>
      </c>
      <c r="BJ326" s="7">
        <v>60</v>
      </c>
      <c r="BK326" s="7">
        <v>389</v>
      </c>
      <c r="BL326" s="7" t="s">
        <v>301</v>
      </c>
      <c r="BM326" s="7">
        <v>0</v>
      </c>
      <c r="BN326" s="7" t="s">
        <v>148</v>
      </c>
      <c r="BO326" s="7">
        <v>76</v>
      </c>
      <c r="BP326" s="7" t="s">
        <v>152</v>
      </c>
      <c r="BR326" s="7">
        <v>0</v>
      </c>
      <c r="BS326" s="7">
        <v>0</v>
      </c>
      <c r="BT326" s="7">
        <v>0</v>
      </c>
      <c r="BU326" s="7" t="s">
        <v>148</v>
      </c>
      <c r="BV326" s="7">
        <v>0</v>
      </c>
      <c r="BW326" s="7" t="s">
        <v>247</v>
      </c>
      <c r="BX326" s="7">
        <v>0</v>
      </c>
      <c r="BY326" s="7" t="s">
        <v>148</v>
      </c>
      <c r="BZ326" s="7">
        <v>0</v>
      </c>
      <c r="CA326" s="7" t="s">
        <v>148</v>
      </c>
      <c r="CC326" s="7" t="s">
        <v>156</v>
      </c>
      <c r="CD326" s="7" t="s">
        <v>156</v>
      </c>
      <c r="CE326" s="7" t="s">
        <v>157</v>
      </c>
      <c r="CG326" s="7" t="s">
        <v>158</v>
      </c>
      <c r="CH326" s="7" t="s">
        <v>237</v>
      </c>
      <c r="CI326" s="7" t="s">
        <v>177</v>
      </c>
      <c r="CJ326" s="7" t="s">
        <v>127</v>
      </c>
      <c r="CK326" s="7" t="s">
        <v>127</v>
      </c>
    </row>
    <row r="327" spans="1:90" ht="13" x14ac:dyDescent="0.15">
      <c r="A327" s="6">
        <v>44968.503488460643</v>
      </c>
      <c r="B327" s="7" t="s">
        <v>178</v>
      </c>
      <c r="C327" s="7" t="s">
        <v>3124</v>
      </c>
      <c r="D327" s="7" t="s">
        <v>126</v>
      </c>
      <c r="E327" s="7" t="s">
        <v>126</v>
      </c>
      <c r="F327" s="7" t="s">
        <v>127</v>
      </c>
      <c r="G327" s="7">
        <v>3</v>
      </c>
      <c r="H327" s="7">
        <v>1</v>
      </c>
      <c r="I327" s="7">
        <v>2</v>
      </c>
      <c r="J327" s="7" t="s">
        <v>131</v>
      </c>
      <c r="K327" s="7" t="s">
        <v>130</v>
      </c>
      <c r="L327" s="7" t="s">
        <v>3125</v>
      </c>
      <c r="M327" s="7">
        <v>2023010725</v>
      </c>
      <c r="N327" s="7" t="s">
        <v>3126</v>
      </c>
      <c r="O327" s="7">
        <v>11981549689</v>
      </c>
      <c r="P327" s="7">
        <v>491106567</v>
      </c>
      <c r="Q327" s="7">
        <v>34047292850</v>
      </c>
      <c r="R327" s="9">
        <v>33999</v>
      </c>
      <c r="S327" s="7" t="s">
        <v>255</v>
      </c>
      <c r="T327" s="7" t="s">
        <v>136</v>
      </c>
      <c r="U327" s="7" t="s">
        <v>3127</v>
      </c>
      <c r="V327" s="8" t="s">
        <v>905</v>
      </c>
      <c r="W327" s="7" t="s">
        <v>139</v>
      </c>
      <c r="X327" s="7" t="s">
        <v>140</v>
      </c>
      <c r="Y327" s="7" t="s">
        <v>167</v>
      </c>
      <c r="Z327" s="7" t="s">
        <v>142</v>
      </c>
      <c r="AB327" s="7">
        <v>2</v>
      </c>
      <c r="AC327" s="7">
        <v>2</v>
      </c>
      <c r="AE327" s="7" t="s">
        <v>143</v>
      </c>
      <c r="AF327" s="7">
        <v>1902</v>
      </c>
      <c r="AG327" s="7" t="s">
        <v>144</v>
      </c>
      <c r="AH327" s="7">
        <v>0</v>
      </c>
      <c r="AI327" s="7" t="s">
        <v>145</v>
      </c>
      <c r="AJ327" s="7">
        <v>0</v>
      </c>
      <c r="AK327" s="7" t="s">
        <v>145</v>
      </c>
      <c r="AL327" s="7">
        <v>0</v>
      </c>
      <c r="AM327" s="7" t="s">
        <v>145</v>
      </c>
      <c r="AN327" s="7">
        <v>0</v>
      </c>
      <c r="AO327" s="7" t="s">
        <v>145</v>
      </c>
      <c r="AP327" s="7">
        <v>0</v>
      </c>
      <c r="AQ327" s="7" t="s">
        <v>145</v>
      </c>
      <c r="AR327" s="7">
        <v>0</v>
      </c>
      <c r="AS327" s="7" t="s">
        <v>145</v>
      </c>
      <c r="AU327" s="7">
        <v>0</v>
      </c>
      <c r="AV327" s="7" t="s">
        <v>328</v>
      </c>
      <c r="AW327" s="7">
        <v>0</v>
      </c>
      <c r="AX327" s="7" t="s">
        <v>329</v>
      </c>
      <c r="AY327" s="7">
        <v>0</v>
      </c>
      <c r="AZ327" s="7" t="s">
        <v>148</v>
      </c>
      <c r="BA327" s="7">
        <v>116</v>
      </c>
      <c r="BB327" s="7" t="s">
        <v>149</v>
      </c>
      <c r="BC327" s="7">
        <v>186</v>
      </c>
      <c r="BD327" s="7" t="s">
        <v>149</v>
      </c>
      <c r="BE327" s="7">
        <v>119</v>
      </c>
      <c r="BF327" s="7" t="s">
        <v>189</v>
      </c>
      <c r="BG327" s="7" t="s">
        <v>214</v>
      </c>
      <c r="BH327" s="7">
        <v>117</v>
      </c>
      <c r="BI327" s="7" t="s">
        <v>190</v>
      </c>
      <c r="BJ327" s="7">
        <v>125</v>
      </c>
      <c r="BK327" s="7">
        <v>0</v>
      </c>
      <c r="BL327" s="7" t="s">
        <v>148</v>
      </c>
      <c r="BM327" s="7">
        <v>5</v>
      </c>
      <c r="BN327" s="7" t="s">
        <v>191</v>
      </c>
      <c r="BO327" s="7">
        <v>208</v>
      </c>
      <c r="BP327" s="7" t="s">
        <v>152</v>
      </c>
      <c r="BQ327" s="7" t="s">
        <v>3128</v>
      </c>
      <c r="BR327" s="7">
        <v>0</v>
      </c>
      <c r="BS327" s="7">
        <v>0</v>
      </c>
      <c r="BT327" s="7">
        <v>0</v>
      </c>
      <c r="BU327" s="7" t="s">
        <v>148</v>
      </c>
      <c r="BV327" s="7">
        <v>0</v>
      </c>
      <c r="BW327" s="7" t="s">
        <v>148</v>
      </c>
      <c r="BX327" s="7">
        <v>0</v>
      </c>
      <c r="BY327" s="7" t="s">
        <v>148</v>
      </c>
      <c r="BZ327" s="7">
        <v>7492</v>
      </c>
      <c r="CA327" s="7" t="s">
        <v>247</v>
      </c>
      <c r="CC327" s="7" t="s">
        <v>156</v>
      </c>
      <c r="CD327" s="7" t="s">
        <v>156</v>
      </c>
      <c r="CE327" s="7" t="s">
        <v>175</v>
      </c>
      <c r="CF327" s="7" t="s">
        <v>127</v>
      </c>
      <c r="CG327" s="7" t="s">
        <v>158</v>
      </c>
      <c r="CH327" s="7" t="s">
        <v>177</v>
      </c>
      <c r="CI327" s="7" t="s">
        <v>176</v>
      </c>
      <c r="CJ327" s="7" t="s">
        <v>126</v>
      </c>
      <c r="CK327" s="7" t="s">
        <v>126</v>
      </c>
    </row>
    <row r="328" spans="1:90" ht="13" x14ac:dyDescent="0.15">
      <c r="A328" s="6">
        <v>44968.504430347224</v>
      </c>
      <c r="B328" s="7" t="s">
        <v>381</v>
      </c>
      <c r="C328" s="7" t="s">
        <v>2289</v>
      </c>
      <c r="D328" s="7" t="s">
        <v>126</v>
      </c>
      <c r="E328" s="7" t="s">
        <v>127</v>
      </c>
      <c r="F328" s="7" t="s">
        <v>127</v>
      </c>
      <c r="G328" s="7">
        <v>1</v>
      </c>
      <c r="H328" s="7" t="s">
        <v>128</v>
      </c>
      <c r="I328" s="7" t="s">
        <v>129</v>
      </c>
      <c r="J328" s="7" t="s">
        <v>131</v>
      </c>
      <c r="K328" s="7" t="s">
        <v>130</v>
      </c>
      <c r="L328" s="7" t="s">
        <v>2290</v>
      </c>
      <c r="M328" s="7">
        <v>2023010491</v>
      </c>
      <c r="N328" s="7" t="s">
        <v>2291</v>
      </c>
      <c r="O328" s="7">
        <v>11995075759</v>
      </c>
      <c r="P328" s="7">
        <v>529405623</v>
      </c>
      <c r="Q328" s="7">
        <v>50314306803</v>
      </c>
      <c r="R328" s="9">
        <v>38303</v>
      </c>
      <c r="S328" s="7" t="s">
        <v>255</v>
      </c>
      <c r="T328" s="7" t="s">
        <v>136</v>
      </c>
      <c r="U328" s="7" t="s">
        <v>2292</v>
      </c>
      <c r="V328" s="8" t="s">
        <v>2293</v>
      </c>
      <c r="W328" s="7" t="s">
        <v>502</v>
      </c>
      <c r="X328" s="7" t="s">
        <v>140</v>
      </c>
      <c r="Y328" s="7" t="s">
        <v>167</v>
      </c>
      <c r="Z328" s="7" t="s">
        <v>142</v>
      </c>
      <c r="AB328" s="7">
        <v>2</v>
      </c>
      <c r="AC328" s="7">
        <v>2</v>
      </c>
      <c r="AE328" s="7" t="s">
        <v>222</v>
      </c>
      <c r="AF328" s="7">
        <v>0</v>
      </c>
      <c r="AG328" s="7" t="s">
        <v>145</v>
      </c>
      <c r="AH328" s="7">
        <v>0</v>
      </c>
      <c r="AI328" s="7" t="s">
        <v>145</v>
      </c>
      <c r="AJ328" s="7">
        <v>1200</v>
      </c>
      <c r="AK328" s="7" t="s">
        <v>145</v>
      </c>
      <c r="AL328" s="7">
        <v>0</v>
      </c>
      <c r="AM328" s="7" t="s">
        <v>145</v>
      </c>
      <c r="AN328" s="7">
        <v>0</v>
      </c>
      <c r="AO328" s="7" t="s">
        <v>145</v>
      </c>
      <c r="AP328" s="7">
        <v>0</v>
      </c>
      <c r="AQ328" s="7" t="s">
        <v>145</v>
      </c>
      <c r="AR328" s="7">
        <v>800</v>
      </c>
      <c r="AS328" s="7" t="s">
        <v>234</v>
      </c>
      <c r="AU328" s="7">
        <v>0</v>
      </c>
      <c r="AV328" s="7" t="s">
        <v>146</v>
      </c>
      <c r="AW328" s="7">
        <v>1300</v>
      </c>
      <c r="AX328" s="7" t="s">
        <v>168</v>
      </c>
      <c r="AY328" s="7">
        <v>0</v>
      </c>
      <c r="AZ328" s="7" t="s">
        <v>148</v>
      </c>
      <c r="BA328" s="7">
        <v>67</v>
      </c>
      <c r="BB328" s="7" t="s">
        <v>149</v>
      </c>
      <c r="BC328" s="7">
        <v>129</v>
      </c>
      <c r="BD328" s="7" t="s">
        <v>149</v>
      </c>
      <c r="BE328" s="7">
        <v>0</v>
      </c>
      <c r="BF328" s="7" t="s">
        <v>148</v>
      </c>
      <c r="BG328" s="7" t="s">
        <v>214</v>
      </c>
      <c r="BH328" s="7">
        <v>80</v>
      </c>
      <c r="BI328" s="7" t="s">
        <v>190</v>
      </c>
      <c r="BJ328" s="7">
        <v>0</v>
      </c>
      <c r="BK328" s="7">
        <v>0</v>
      </c>
      <c r="BL328" s="7" t="s">
        <v>148</v>
      </c>
      <c r="BM328" s="7">
        <v>0</v>
      </c>
      <c r="BN328" s="7" t="s">
        <v>148</v>
      </c>
      <c r="BO328" s="7">
        <v>110</v>
      </c>
      <c r="BP328" s="7" t="s">
        <v>152</v>
      </c>
      <c r="BQ328" s="7" t="s">
        <v>2294</v>
      </c>
      <c r="BR328" s="7">
        <v>1</v>
      </c>
      <c r="BS328" s="7">
        <v>0</v>
      </c>
      <c r="BT328" s="7">
        <v>0</v>
      </c>
      <c r="BU328" s="7" t="s">
        <v>572</v>
      </c>
      <c r="BV328" s="7">
        <v>0</v>
      </c>
      <c r="BW328" s="7" t="s">
        <v>148</v>
      </c>
      <c r="BX328" s="7">
        <v>0</v>
      </c>
      <c r="BY328" s="7" t="s">
        <v>148</v>
      </c>
      <c r="BZ328" s="7">
        <v>0</v>
      </c>
      <c r="CA328" s="7" t="s">
        <v>148</v>
      </c>
      <c r="CC328" s="7" t="s">
        <v>156</v>
      </c>
      <c r="CD328" s="7" t="s">
        <v>156</v>
      </c>
      <c r="CE328" s="7" t="s">
        <v>157</v>
      </c>
      <c r="CG328" s="7" t="s">
        <v>158</v>
      </c>
      <c r="CH328" s="7" t="s">
        <v>177</v>
      </c>
      <c r="CI328" s="7" t="s">
        <v>194</v>
      </c>
      <c r="CJ328" s="7" t="s">
        <v>127</v>
      </c>
      <c r="CK328" s="7" t="s">
        <v>127</v>
      </c>
    </row>
    <row r="329" spans="1:90" ht="13" x14ac:dyDescent="0.15">
      <c r="A329" s="6">
        <v>44968.504848877317</v>
      </c>
      <c r="B329" s="7" t="s">
        <v>743</v>
      </c>
      <c r="C329" s="7" t="s">
        <v>949</v>
      </c>
      <c r="D329" s="7" t="s">
        <v>126</v>
      </c>
      <c r="E329" s="7" t="s">
        <v>126</v>
      </c>
      <c r="F329" s="7" t="s">
        <v>127</v>
      </c>
      <c r="G329" s="7">
        <v>1</v>
      </c>
      <c r="H329" s="7">
        <v>2</v>
      </c>
      <c r="I329" s="7" t="s">
        <v>129</v>
      </c>
      <c r="J329" s="7" t="s">
        <v>131</v>
      </c>
      <c r="K329" s="7" t="s">
        <v>130</v>
      </c>
      <c r="L329" s="7" t="s">
        <v>3347</v>
      </c>
      <c r="M329" s="7">
        <v>2023010165</v>
      </c>
      <c r="N329" s="7" t="s">
        <v>951</v>
      </c>
      <c r="O329" s="7">
        <v>11958942917</v>
      </c>
      <c r="P329" s="7">
        <v>554642062</v>
      </c>
      <c r="Q329" s="7">
        <v>55974193822</v>
      </c>
      <c r="R329" s="9">
        <v>38419</v>
      </c>
      <c r="S329" s="7" t="s">
        <v>164</v>
      </c>
      <c r="T329" s="7" t="s">
        <v>136</v>
      </c>
      <c r="U329" s="7" t="s">
        <v>952</v>
      </c>
      <c r="V329" s="8" t="s">
        <v>953</v>
      </c>
      <c r="W329" s="7" t="s">
        <v>502</v>
      </c>
      <c r="X329" s="7" t="s">
        <v>140</v>
      </c>
      <c r="Y329" s="7" t="s">
        <v>167</v>
      </c>
      <c r="Z329" s="7" t="s">
        <v>142</v>
      </c>
      <c r="AB329" s="7">
        <v>3</v>
      </c>
      <c r="AC329" s="7">
        <v>3</v>
      </c>
      <c r="AE329" s="7" t="s">
        <v>143</v>
      </c>
      <c r="AF329" s="7">
        <v>527</v>
      </c>
      <c r="AG329" s="7" t="s">
        <v>144</v>
      </c>
      <c r="AH329" s="7">
        <v>0</v>
      </c>
      <c r="AI329" s="7" t="s">
        <v>145</v>
      </c>
      <c r="AJ329" s="7">
        <v>1302</v>
      </c>
      <c r="AK329" s="7" t="s">
        <v>224</v>
      </c>
      <c r="AL329" s="7">
        <v>0</v>
      </c>
      <c r="AM329" s="7" t="s">
        <v>145</v>
      </c>
      <c r="AN329" s="7">
        <v>0</v>
      </c>
      <c r="AO329" s="7" t="s">
        <v>145</v>
      </c>
      <c r="AP329" s="7">
        <v>0</v>
      </c>
      <c r="AQ329" s="7" t="s">
        <v>145</v>
      </c>
      <c r="AR329" s="7">
        <v>300</v>
      </c>
      <c r="AS329" s="7" t="s">
        <v>224</v>
      </c>
      <c r="AU329" s="7">
        <v>0</v>
      </c>
      <c r="AV329" s="7" t="s">
        <v>146</v>
      </c>
      <c r="AW329" s="7">
        <v>580</v>
      </c>
      <c r="AX329" s="7" t="s">
        <v>358</v>
      </c>
      <c r="AY329" s="7">
        <v>0</v>
      </c>
      <c r="AZ329" s="7" t="s">
        <v>148</v>
      </c>
      <c r="BA329" s="7">
        <v>68</v>
      </c>
      <c r="BB329" s="7" t="s">
        <v>149</v>
      </c>
      <c r="BC329" s="7">
        <v>84</v>
      </c>
      <c r="BD329" s="7" t="s">
        <v>149</v>
      </c>
      <c r="BE329" s="7">
        <v>0</v>
      </c>
      <c r="BF329" s="7" t="s">
        <v>148</v>
      </c>
      <c r="BG329" s="7" t="s">
        <v>170</v>
      </c>
      <c r="BH329" s="7">
        <v>80</v>
      </c>
      <c r="BI329" s="7" t="s">
        <v>190</v>
      </c>
      <c r="BJ329" s="7">
        <v>40</v>
      </c>
      <c r="BK329" s="7">
        <v>0</v>
      </c>
      <c r="BL329" s="7" t="s">
        <v>148</v>
      </c>
      <c r="BM329" s="7">
        <v>0</v>
      </c>
      <c r="BN329" s="7" t="s">
        <v>148</v>
      </c>
      <c r="BO329" s="7">
        <v>120</v>
      </c>
      <c r="BP329" s="7" t="s">
        <v>152</v>
      </c>
      <c r="BQ329" s="7" t="s">
        <v>294</v>
      </c>
      <c r="BR329" s="7">
        <v>0</v>
      </c>
      <c r="BS329" s="7">
        <v>0</v>
      </c>
      <c r="BT329" s="7">
        <v>0</v>
      </c>
      <c r="BU329" s="7" t="s">
        <v>148</v>
      </c>
      <c r="BV329" s="7">
        <v>0</v>
      </c>
      <c r="BW329" s="7" t="s">
        <v>148</v>
      </c>
      <c r="BX329" s="7">
        <v>0</v>
      </c>
      <c r="BY329" s="7" t="s">
        <v>148</v>
      </c>
      <c r="BZ329" s="7">
        <v>0</v>
      </c>
      <c r="CA329" s="7" t="s">
        <v>148</v>
      </c>
      <c r="CC329" s="7" t="s">
        <v>156</v>
      </c>
      <c r="CD329" s="7" t="s">
        <v>156</v>
      </c>
      <c r="CE329" s="7" t="s">
        <v>175</v>
      </c>
      <c r="CF329" s="7" t="s">
        <v>127</v>
      </c>
      <c r="CG329" s="7" t="s">
        <v>158</v>
      </c>
      <c r="CH329" s="7" t="s">
        <v>203</v>
      </c>
      <c r="CI329" s="7" t="s">
        <v>176</v>
      </c>
      <c r="CJ329" s="7" t="s">
        <v>126</v>
      </c>
      <c r="CK329" s="7" t="s">
        <v>126</v>
      </c>
    </row>
    <row r="330" spans="1:90" ht="13" x14ac:dyDescent="0.15">
      <c r="A330" s="6">
        <v>44968.508853310181</v>
      </c>
      <c r="B330" s="7" t="s">
        <v>352</v>
      </c>
      <c r="C330" s="7" t="s">
        <v>1118</v>
      </c>
      <c r="D330" s="7" t="s">
        <v>126</v>
      </c>
      <c r="E330" s="7" t="s">
        <v>127</v>
      </c>
      <c r="F330" s="7" t="s">
        <v>127</v>
      </c>
      <c r="G330" s="7" t="s">
        <v>128</v>
      </c>
      <c r="H330" s="7" t="s">
        <v>128</v>
      </c>
      <c r="I330" s="7" t="s">
        <v>129</v>
      </c>
      <c r="J330" s="7" t="s">
        <v>1119</v>
      </c>
      <c r="K330" s="7" t="s">
        <v>131</v>
      </c>
      <c r="L330" s="7" t="s">
        <v>1120</v>
      </c>
      <c r="M330" s="7">
        <v>2023010203</v>
      </c>
      <c r="N330" s="7" t="s">
        <v>1121</v>
      </c>
      <c r="O330" s="7">
        <v>11988676674</v>
      </c>
      <c r="P330" s="7">
        <v>570986199</v>
      </c>
      <c r="Q330" s="7">
        <v>52956333810</v>
      </c>
      <c r="R330" s="9">
        <v>38491</v>
      </c>
      <c r="S330" s="7" t="s">
        <v>255</v>
      </c>
      <c r="T330" s="7" t="s">
        <v>136</v>
      </c>
      <c r="U330" s="7" t="s">
        <v>1122</v>
      </c>
      <c r="V330" s="8" t="s">
        <v>1123</v>
      </c>
      <c r="W330" s="7" t="s">
        <v>139</v>
      </c>
      <c r="X330" s="7" t="s">
        <v>140</v>
      </c>
      <c r="Y330" s="7" t="s">
        <v>167</v>
      </c>
      <c r="Z330" s="7" t="s">
        <v>142</v>
      </c>
      <c r="AB330" s="7">
        <v>4</v>
      </c>
      <c r="AC330" s="7">
        <v>2</v>
      </c>
      <c r="AD330" s="7">
        <v>2</v>
      </c>
      <c r="AE330" s="7" t="s">
        <v>143</v>
      </c>
      <c r="AF330" s="7">
        <v>687</v>
      </c>
      <c r="AG330" s="7" t="s">
        <v>210</v>
      </c>
      <c r="AH330" s="7">
        <v>6000</v>
      </c>
      <c r="AI330" s="7" t="s">
        <v>267</v>
      </c>
      <c r="AJ330" s="7">
        <v>6000</v>
      </c>
      <c r="AK330" s="7" t="s">
        <v>267</v>
      </c>
      <c r="AL330" s="7">
        <v>0</v>
      </c>
      <c r="AM330" s="7" t="s">
        <v>145</v>
      </c>
      <c r="AN330" s="7">
        <v>0</v>
      </c>
      <c r="AO330" s="7" t="s">
        <v>145</v>
      </c>
      <c r="AP330" s="7">
        <v>0</v>
      </c>
      <c r="AQ330" s="7" t="s">
        <v>145</v>
      </c>
      <c r="AR330" s="7">
        <v>0</v>
      </c>
      <c r="AS330" s="7" t="s">
        <v>145</v>
      </c>
      <c r="AU330" s="7">
        <v>0</v>
      </c>
      <c r="AV330" s="7" t="s">
        <v>186</v>
      </c>
      <c r="AW330" s="7">
        <v>600</v>
      </c>
      <c r="AX330" s="7" t="s">
        <v>375</v>
      </c>
      <c r="AY330" s="7">
        <v>177</v>
      </c>
      <c r="AZ330" s="7" t="s">
        <v>154</v>
      </c>
      <c r="BA330" s="7">
        <v>123</v>
      </c>
      <c r="BB330" s="7" t="s">
        <v>149</v>
      </c>
      <c r="BC330" s="7">
        <v>123</v>
      </c>
      <c r="BD330" s="7" t="s">
        <v>149</v>
      </c>
      <c r="BE330" s="7">
        <v>144</v>
      </c>
      <c r="BF330" s="7" t="s">
        <v>189</v>
      </c>
      <c r="BG330" s="7" t="s">
        <v>214</v>
      </c>
      <c r="BH330" s="7">
        <v>90</v>
      </c>
      <c r="BI330" s="7" t="s">
        <v>171</v>
      </c>
      <c r="BJ330" s="7">
        <v>110</v>
      </c>
      <c r="BK330" s="7">
        <v>900</v>
      </c>
      <c r="BL330" s="7" t="s">
        <v>301</v>
      </c>
      <c r="BM330" s="7">
        <v>0</v>
      </c>
      <c r="BN330" s="7" t="s">
        <v>148</v>
      </c>
      <c r="BO330" s="7">
        <v>140</v>
      </c>
      <c r="BP330" s="7" t="s">
        <v>152</v>
      </c>
      <c r="BQ330" s="7" t="s">
        <v>1124</v>
      </c>
      <c r="BR330" s="7">
        <v>1</v>
      </c>
      <c r="BS330" s="7">
        <v>0</v>
      </c>
      <c r="BT330" s="7">
        <v>2061</v>
      </c>
      <c r="BU330" s="7" t="s">
        <v>247</v>
      </c>
      <c r="BV330" s="7">
        <v>0</v>
      </c>
      <c r="BW330" s="7" t="s">
        <v>247</v>
      </c>
      <c r="BX330" s="7">
        <v>0</v>
      </c>
      <c r="BY330" s="7" t="s">
        <v>247</v>
      </c>
      <c r="BZ330" s="7">
        <v>890700</v>
      </c>
      <c r="CA330" s="7" t="s">
        <v>247</v>
      </c>
      <c r="CB330" s="7" t="s">
        <v>1125</v>
      </c>
      <c r="CC330" s="7" t="s">
        <v>379</v>
      </c>
      <c r="CD330" s="7" t="s">
        <v>417</v>
      </c>
      <c r="CE330" s="7" t="s">
        <v>157</v>
      </c>
      <c r="CF330" s="7" t="s">
        <v>1126</v>
      </c>
      <c r="CG330" s="7" t="s">
        <v>271</v>
      </c>
      <c r="CH330" s="7" t="s">
        <v>194</v>
      </c>
      <c r="CI330" s="7" t="s">
        <v>194</v>
      </c>
      <c r="CJ330" s="7" t="s">
        <v>126</v>
      </c>
      <c r="CK330" s="7" t="s">
        <v>126</v>
      </c>
      <c r="CL330" s="7" t="s">
        <v>1127</v>
      </c>
    </row>
    <row r="331" spans="1:90" ht="13" x14ac:dyDescent="0.15">
      <c r="A331" s="6">
        <v>44968.51278665509</v>
      </c>
      <c r="B331" s="7" t="s">
        <v>280</v>
      </c>
      <c r="C331" s="7" t="s">
        <v>2074</v>
      </c>
      <c r="D331" s="7" t="s">
        <v>126</v>
      </c>
      <c r="E331" s="7" t="s">
        <v>127</v>
      </c>
      <c r="F331" s="7" t="s">
        <v>127</v>
      </c>
      <c r="G331" s="7">
        <v>1</v>
      </c>
      <c r="H331" s="7" t="s">
        <v>128</v>
      </c>
      <c r="I331" s="7" t="s">
        <v>129</v>
      </c>
      <c r="J331" s="7" t="s">
        <v>131</v>
      </c>
      <c r="K331" s="7" t="s">
        <v>130</v>
      </c>
      <c r="L331" s="7" t="s">
        <v>3361</v>
      </c>
      <c r="M331" s="7">
        <v>2023010443</v>
      </c>
      <c r="N331" s="7" t="s">
        <v>2076</v>
      </c>
      <c r="O331" s="7">
        <v>11953309685</v>
      </c>
      <c r="P331" s="7">
        <v>569659747</v>
      </c>
      <c r="Q331" s="7">
        <v>52950177883</v>
      </c>
      <c r="R331" s="9">
        <v>38313</v>
      </c>
      <c r="S331" s="7" t="s">
        <v>255</v>
      </c>
      <c r="T331" s="7" t="s">
        <v>136</v>
      </c>
      <c r="U331" s="7" t="s">
        <v>2077</v>
      </c>
      <c r="V331" s="8" t="s">
        <v>2078</v>
      </c>
      <c r="W331" s="7" t="s">
        <v>139</v>
      </c>
      <c r="X331" s="7" t="s">
        <v>140</v>
      </c>
      <c r="Y331" s="7" t="s">
        <v>167</v>
      </c>
      <c r="Z331" s="7" t="s">
        <v>142</v>
      </c>
      <c r="AB331" s="7">
        <v>5</v>
      </c>
      <c r="AC331" s="7">
        <v>4</v>
      </c>
      <c r="AE331" s="7" t="s">
        <v>222</v>
      </c>
      <c r="AF331" s="7">
        <v>0</v>
      </c>
      <c r="AG331" s="7" t="s">
        <v>145</v>
      </c>
      <c r="AH331" s="7">
        <v>0</v>
      </c>
      <c r="AI331" s="7" t="s">
        <v>145</v>
      </c>
      <c r="AJ331" s="7">
        <v>880</v>
      </c>
      <c r="AK331" s="7" t="s">
        <v>234</v>
      </c>
      <c r="AL331" s="7">
        <v>902</v>
      </c>
      <c r="AM331" s="7" t="s">
        <v>267</v>
      </c>
      <c r="AN331" s="7">
        <v>0</v>
      </c>
      <c r="AO331" s="7" t="s">
        <v>145</v>
      </c>
      <c r="AP331" s="7">
        <v>0</v>
      </c>
      <c r="AQ331" s="7" t="s">
        <v>145</v>
      </c>
      <c r="AR331" s="7">
        <v>0</v>
      </c>
      <c r="AS331" s="7" t="s">
        <v>145</v>
      </c>
      <c r="AU331" s="7">
        <v>0</v>
      </c>
      <c r="AV331" s="7" t="s">
        <v>186</v>
      </c>
      <c r="AW331" s="7">
        <v>0</v>
      </c>
      <c r="AX331" s="7" t="s">
        <v>187</v>
      </c>
      <c r="AY331" s="7">
        <v>503</v>
      </c>
      <c r="AZ331" s="7" t="s">
        <v>188</v>
      </c>
      <c r="BA331" s="7">
        <v>67</v>
      </c>
      <c r="BB331" s="7" t="s">
        <v>149</v>
      </c>
      <c r="BC331" s="7">
        <v>155</v>
      </c>
      <c r="BD331" s="7" t="s">
        <v>149</v>
      </c>
      <c r="BE331" s="7">
        <v>0</v>
      </c>
      <c r="BF331" s="7" t="s">
        <v>148</v>
      </c>
      <c r="BG331" s="7" t="s">
        <v>170</v>
      </c>
      <c r="BH331" s="7">
        <v>100</v>
      </c>
      <c r="BI331" s="7" t="s">
        <v>171</v>
      </c>
      <c r="BJ331" s="7">
        <v>40</v>
      </c>
      <c r="BK331" s="7">
        <v>0</v>
      </c>
      <c r="BL331" s="7" t="s">
        <v>148</v>
      </c>
      <c r="BM331" s="7">
        <v>0</v>
      </c>
      <c r="BN331" s="7" t="s">
        <v>148</v>
      </c>
      <c r="BO331" s="7">
        <v>0</v>
      </c>
      <c r="BP331" s="7" t="s">
        <v>148</v>
      </c>
      <c r="BR331" s="7">
        <v>0</v>
      </c>
      <c r="BS331" s="7">
        <v>0</v>
      </c>
      <c r="BT331" s="7">
        <v>0</v>
      </c>
      <c r="BU331" s="7" t="s">
        <v>148</v>
      </c>
      <c r="BV331" s="7">
        <v>0</v>
      </c>
      <c r="BW331" s="7" t="s">
        <v>148</v>
      </c>
      <c r="BX331" s="7">
        <v>0</v>
      </c>
      <c r="BY331" s="7" t="s">
        <v>148</v>
      </c>
      <c r="BZ331" s="7">
        <v>0</v>
      </c>
      <c r="CA331" s="7" t="s">
        <v>148</v>
      </c>
      <c r="CC331" s="7" t="s">
        <v>156</v>
      </c>
      <c r="CD331" s="7" t="s">
        <v>156</v>
      </c>
      <c r="CE331" s="7" t="s">
        <v>175</v>
      </c>
      <c r="CG331" s="7" t="s">
        <v>158</v>
      </c>
      <c r="CH331" s="7" t="s">
        <v>159</v>
      </c>
      <c r="CI331" s="7" t="s">
        <v>176</v>
      </c>
      <c r="CJ331" s="7" t="s">
        <v>127</v>
      </c>
      <c r="CK331" s="7" t="s">
        <v>127</v>
      </c>
    </row>
    <row r="332" spans="1:90" ht="13" x14ac:dyDescent="0.15">
      <c r="A332" s="6">
        <v>44968.513946284722</v>
      </c>
      <c r="B332" s="7" t="s">
        <v>1168</v>
      </c>
      <c r="C332" s="7" t="s">
        <v>3061</v>
      </c>
      <c r="D332" s="7" t="s">
        <v>126</v>
      </c>
      <c r="E332" s="7" t="s">
        <v>127</v>
      </c>
      <c r="F332" s="7" t="s">
        <v>127</v>
      </c>
      <c r="G332" s="7">
        <v>2</v>
      </c>
      <c r="H332" s="7" t="s">
        <v>128</v>
      </c>
      <c r="I332" s="7" t="s">
        <v>129</v>
      </c>
      <c r="J332" s="7" t="s">
        <v>130</v>
      </c>
      <c r="K332" s="7" t="s">
        <v>180</v>
      </c>
      <c r="L332" s="7" t="s">
        <v>3062</v>
      </c>
      <c r="M332" s="7">
        <v>2023010708</v>
      </c>
      <c r="N332" s="7" t="s">
        <v>3063</v>
      </c>
      <c r="O332" s="7">
        <v>11992858576</v>
      </c>
      <c r="P332" s="7">
        <v>509473076</v>
      </c>
      <c r="Q332" s="7">
        <v>49269172899</v>
      </c>
      <c r="R332" s="9">
        <v>36694</v>
      </c>
      <c r="S332" s="7" t="s">
        <v>255</v>
      </c>
      <c r="T332" s="7" t="s">
        <v>136</v>
      </c>
      <c r="U332" s="7" t="s">
        <v>3064</v>
      </c>
      <c r="V332" s="8" t="s">
        <v>3065</v>
      </c>
      <c r="W332" s="7" t="s">
        <v>139</v>
      </c>
      <c r="X332" s="7" t="s">
        <v>140</v>
      </c>
      <c r="Y332" s="7" t="s">
        <v>167</v>
      </c>
      <c r="Z332" s="7" t="s">
        <v>142</v>
      </c>
      <c r="AB332" s="7">
        <v>3</v>
      </c>
      <c r="AC332" s="7">
        <v>3</v>
      </c>
      <c r="AE332" s="7" t="s">
        <v>143</v>
      </c>
      <c r="AF332" s="7">
        <v>0</v>
      </c>
      <c r="AG332" s="7" t="s">
        <v>145</v>
      </c>
      <c r="AH332" s="7">
        <v>3680</v>
      </c>
      <c r="AI332" s="7" t="s">
        <v>144</v>
      </c>
      <c r="AJ332" s="7">
        <v>0</v>
      </c>
      <c r="AK332" s="7" t="s">
        <v>145</v>
      </c>
      <c r="AL332" s="7">
        <v>790</v>
      </c>
      <c r="AM332" s="7" t="s">
        <v>144</v>
      </c>
      <c r="AN332" s="7">
        <v>0</v>
      </c>
      <c r="AO332" s="7" t="s">
        <v>145</v>
      </c>
      <c r="AP332" s="7">
        <v>0</v>
      </c>
      <c r="AQ332" s="7" t="s">
        <v>145</v>
      </c>
      <c r="AR332" s="7">
        <v>0</v>
      </c>
      <c r="AS332" s="7" t="s">
        <v>145</v>
      </c>
      <c r="AU332" s="7">
        <v>0</v>
      </c>
      <c r="AV332" s="7" t="s">
        <v>186</v>
      </c>
      <c r="AW332" s="7">
        <v>336</v>
      </c>
      <c r="AX332" s="7" t="s">
        <v>375</v>
      </c>
      <c r="AY332" s="7">
        <v>0</v>
      </c>
      <c r="AZ332" s="7" t="s">
        <v>635</v>
      </c>
      <c r="BA332" s="7">
        <v>30</v>
      </c>
      <c r="BB332" s="7" t="s">
        <v>259</v>
      </c>
      <c r="BC332" s="7">
        <v>134</v>
      </c>
      <c r="BD332" s="7" t="s">
        <v>149</v>
      </c>
      <c r="BE332" s="7">
        <v>30</v>
      </c>
      <c r="BF332" s="7" t="s">
        <v>213</v>
      </c>
      <c r="BG332" s="7" t="s">
        <v>214</v>
      </c>
      <c r="BH332" s="7">
        <v>100</v>
      </c>
      <c r="BI332" s="7" t="s">
        <v>190</v>
      </c>
      <c r="BJ332" s="7">
        <v>10</v>
      </c>
      <c r="BK332" s="7">
        <v>0</v>
      </c>
      <c r="BL332" s="7" t="s">
        <v>148</v>
      </c>
      <c r="BM332" s="7">
        <v>150</v>
      </c>
      <c r="BN332" s="7" t="s">
        <v>225</v>
      </c>
      <c r="BO332" s="7">
        <v>50</v>
      </c>
      <c r="BP332" s="7" t="s">
        <v>152</v>
      </c>
      <c r="BQ332" s="7" t="s">
        <v>468</v>
      </c>
      <c r="BR332" s="7">
        <v>1</v>
      </c>
      <c r="BS332" s="7">
        <v>0</v>
      </c>
      <c r="BT332" s="7">
        <v>1432</v>
      </c>
      <c r="BU332" s="7" t="s">
        <v>247</v>
      </c>
      <c r="BV332" s="7">
        <v>0</v>
      </c>
      <c r="BW332" s="7" t="s">
        <v>148</v>
      </c>
      <c r="BX332" s="7">
        <v>0</v>
      </c>
      <c r="BY332" s="7" t="s">
        <v>148</v>
      </c>
      <c r="BZ332" s="7">
        <v>30000</v>
      </c>
      <c r="CA332" s="7" t="s">
        <v>155</v>
      </c>
      <c r="CC332" s="7" t="s">
        <v>156</v>
      </c>
      <c r="CD332" s="7" t="s">
        <v>156</v>
      </c>
      <c r="CE332" s="7" t="s">
        <v>175</v>
      </c>
      <c r="CG332" s="7" t="s">
        <v>158</v>
      </c>
      <c r="CH332" s="7" t="s">
        <v>177</v>
      </c>
      <c r="CI332" s="7" t="s">
        <v>177</v>
      </c>
      <c r="CJ332" s="7" t="s">
        <v>127</v>
      </c>
      <c r="CK332" s="7" t="s">
        <v>126</v>
      </c>
    </row>
    <row r="333" spans="1:90" ht="13" x14ac:dyDescent="0.15">
      <c r="A333" s="6">
        <v>44968.51999512731</v>
      </c>
      <c r="B333" s="7" t="s">
        <v>928</v>
      </c>
      <c r="C333" s="7" t="s">
        <v>929</v>
      </c>
      <c r="D333" s="7" t="s">
        <v>126</v>
      </c>
      <c r="E333" s="7" t="s">
        <v>127</v>
      </c>
      <c r="F333" s="7" t="s">
        <v>930</v>
      </c>
      <c r="G333" s="7">
        <v>1</v>
      </c>
      <c r="H333" s="7" t="s">
        <v>128</v>
      </c>
      <c r="I333" s="7" t="s">
        <v>129</v>
      </c>
      <c r="J333" s="7" t="s">
        <v>130</v>
      </c>
      <c r="K333" s="7" t="s">
        <v>131</v>
      </c>
      <c r="L333" s="7" t="s">
        <v>931</v>
      </c>
      <c r="M333" s="7">
        <v>2023010160</v>
      </c>
      <c r="N333" s="7" t="s">
        <v>932</v>
      </c>
      <c r="O333" s="7">
        <v>11979819322</v>
      </c>
      <c r="P333" s="7">
        <v>506081898</v>
      </c>
      <c r="Q333" s="7">
        <v>39017339810</v>
      </c>
      <c r="R333" s="9">
        <v>38682</v>
      </c>
      <c r="S333" s="7" t="s">
        <v>255</v>
      </c>
      <c r="T333" s="7" t="s">
        <v>136</v>
      </c>
      <c r="U333" s="7" t="s">
        <v>933</v>
      </c>
      <c r="V333" s="8" t="s">
        <v>934</v>
      </c>
      <c r="W333" s="7" t="s">
        <v>139</v>
      </c>
      <c r="X333" s="7" t="s">
        <v>140</v>
      </c>
      <c r="Y333" s="7" t="s">
        <v>167</v>
      </c>
      <c r="Z333" s="7" t="s">
        <v>142</v>
      </c>
      <c r="AB333" s="7">
        <v>3</v>
      </c>
      <c r="AC333" s="7">
        <v>2</v>
      </c>
      <c r="AE333" s="7" t="s">
        <v>222</v>
      </c>
      <c r="AF333" s="7">
        <v>0</v>
      </c>
      <c r="AG333" s="7" t="s">
        <v>145</v>
      </c>
      <c r="AH333" s="7">
        <v>1212</v>
      </c>
      <c r="AI333" s="7" t="s">
        <v>144</v>
      </c>
      <c r="AJ333" s="7">
        <v>0</v>
      </c>
      <c r="AK333" s="7" t="s">
        <v>145</v>
      </c>
      <c r="AL333" s="7">
        <v>0</v>
      </c>
      <c r="AM333" s="7" t="s">
        <v>145</v>
      </c>
      <c r="AN333" s="7">
        <v>0</v>
      </c>
      <c r="AO333" s="7" t="s">
        <v>145</v>
      </c>
      <c r="AP333" s="7">
        <v>0</v>
      </c>
      <c r="AQ333" s="7" t="s">
        <v>145</v>
      </c>
      <c r="AR333" s="7">
        <v>0</v>
      </c>
      <c r="AS333" s="7" t="s">
        <v>145</v>
      </c>
      <c r="AT333" s="7" t="s">
        <v>935</v>
      </c>
      <c r="AU333" s="7">
        <v>0</v>
      </c>
      <c r="AV333" s="7" t="s">
        <v>532</v>
      </c>
      <c r="AW333" s="7">
        <v>0</v>
      </c>
      <c r="AX333" s="7" t="s">
        <v>329</v>
      </c>
      <c r="AY333" s="7">
        <v>0</v>
      </c>
      <c r="AZ333" s="7" t="s">
        <v>148</v>
      </c>
      <c r="BA333" s="7">
        <v>20</v>
      </c>
      <c r="BB333" s="7" t="s">
        <v>149</v>
      </c>
      <c r="BC333" s="7">
        <v>54</v>
      </c>
      <c r="BD333" s="7" t="s">
        <v>149</v>
      </c>
      <c r="BE333" s="7">
        <v>60</v>
      </c>
      <c r="BF333" s="7" t="s">
        <v>213</v>
      </c>
      <c r="BG333" s="7" t="s">
        <v>170</v>
      </c>
      <c r="BH333" s="7">
        <v>40</v>
      </c>
      <c r="BI333" s="7" t="s">
        <v>171</v>
      </c>
      <c r="BJ333" s="7">
        <v>150</v>
      </c>
      <c r="BK333" s="7">
        <v>0</v>
      </c>
      <c r="BL333" s="7" t="s">
        <v>148</v>
      </c>
      <c r="BM333" s="7">
        <v>0</v>
      </c>
      <c r="BN333" s="7" t="s">
        <v>148</v>
      </c>
      <c r="BO333" s="7">
        <v>120</v>
      </c>
      <c r="BP333" s="7" t="s">
        <v>152</v>
      </c>
      <c r="BQ333" s="7" t="s">
        <v>936</v>
      </c>
      <c r="BR333" s="7">
        <v>1</v>
      </c>
      <c r="BS333" s="7">
        <v>0</v>
      </c>
      <c r="BT333" s="7">
        <v>1024</v>
      </c>
      <c r="BU333" s="7" t="s">
        <v>247</v>
      </c>
      <c r="BV333" s="7">
        <v>0</v>
      </c>
      <c r="BW333" s="7" t="s">
        <v>148</v>
      </c>
      <c r="BX333" s="7">
        <v>0</v>
      </c>
      <c r="BY333" s="7" t="s">
        <v>148</v>
      </c>
      <c r="BZ333" s="7">
        <v>0</v>
      </c>
      <c r="CA333" s="7" t="s">
        <v>148</v>
      </c>
      <c r="CC333" s="7" t="s">
        <v>156</v>
      </c>
      <c r="CD333" s="7" t="s">
        <v>156</v>
      </c>
      <c r="CE333" s="7" t="s">
        <v>157</v>
      </c>
      <c r="CG333" s="7" t="s">
        <v>158</v>
      </c>
      <c r="CH333" s="7" t="s">
        <v>176</v>
      </c>
      <c r="CI333" s="7" t="s">
        <v>176</v>
      </c>
      <c r="CJ333" s="7" t="s">
        <v>127</v>
      </c>
      <c r="CK333" s="7" t="s">
        <v>126</v>
      </c>
      <c r="CL333" s="7" t="s">
        <v>937</v>
      </c>
    </row>
    <row r="334" spans="1:90" ht="13" x14ac:dyDescent="0.15">
      <c r="A334" s="6">
        <v>44968.52140680555</v>
      </c>
      <c r="B334" s="7" t="s">
        <v>743</v>
      </c>
      <c r="C334" s="7" t="s">
        <v>3129</v>
      </c>
      <c r="D334" s="7" t="s">
        <v>126</v>
      </c>
      <c r="E334" s="7" t="s">
        <v>127</v>
      </c>
      <c r="F334" s="7" t="s">
        <v>3130</v>
      </c>
      <c r="G334" s="7">
        <v>2</v>
      </c>
      <c r="H334" s="7" t="s">
        <v>128</v>
      </c>
      <c r="I334" s="7">
        <v>1</v>
      </c>
      <c r="J334" s="7" t="s">
        <v>131</v>
      </c>
      <c r="K334" s="7" t="s">
        <v>130</v>
      </c>
      <c r="L334" s="7" t="s">
        <v>3131</v>
      </c>
      <c r="M334" s="7">
        <v>2023010727</v>
      </c>
      <c r="N334" s="7" t="s">
        <v>3132</v>
      </c>
      <c r="O334" s="7">
        <v>11942855785</v>
      </c>
      <c r="P334" s="7">
        <v>566883697</v>
      </c>
      <c r="Q334" s="7">
        <v>50542742861</v>
      </c>
      <c r="R334" s="9">
        <v>37330</v>
      </c>
      <c r="S334" s="7" t="s">
        <v>255</v>
      </c>
      <c r="T334" s="7" t="s">
        <v>136</v>
      </c>
      <c r="U334" s="7" t="s">
        <v>3133</v>
      </c>
      <c r="V334" s="8" t="s">
        <v>3134</v>
      </c>
      <c r="W334" s="7" t="s">
        <v>502</v>
      </c>
      <c r="X334" s="7" t="s">
        <v>140</v>
      </c>
      <c r="Y334" s="7" t="s">
        <v>167</v>
      </c>
      <c r="Z334" s="7" t="s">
        <v>142</v>
      </c>
      <c r="AB334" s="7">
        <v>4</v>
      </c>
      <c r="AC334" s="7">
        <v>4</v>
      </c>
      <c r="AE334" s="7" t="s">
        <v>143</v>
      </c>
      <c r="AF334" s="7">
        <v>0</v>
      </c>
      <c r="AG334" s="7" t="s">
        <v>145</v>
      </c>
      <c r="AH334" s="7">
        <v>0</v>
      </c>
      <c r="AI334" s="7" t="s">
        <v>145</v>
      </c>
      <c r="AJ334" s="7">
        <v>0</v>
      </c>
      <c r="AK334" s="7" t="s">
        <v>145</v>
      </c>
      <c r="AL334" s="7">
        <v>0</v>
      </c>
      <c r="AM334" s="7" t="s">
        <v>145</v>
      </c>
      <c r="AN334" s="7">
        <v>0</v>
      </c>
      <c r="AO334" s="7" t="s">
        <v>145</v>
      </c>
      <c r="AP334" s="7">
        <v>3055</v>
      </c>
      <c r="AQ334" s="7" t="s">
        <v>211</v>
      </c>
      <c r="AR334" s="7">
        <v>0</v>
      </c>
      <c r="AS334" s="7" t="s">
        <v>145</v>
      </c>
      <c r="AT334" s="7" t="s">
        <v>3135</v>
      </c>
      <c r="AU334" s="7">
        <v>0</v>
      </c>
      <c r="AV334" s="7" t="s">
        <v>186</v>
      </c>
      <c r="AW334" s="7">
        <v>0</v>
      </c>
      <c r="AX334" s="7" t="s">
        <v>187</v>
      </c>
      <c r="AY334" s="7">
        <v>74</v>
      </c>
      <c r="AZ334" s="7" t="s">
        <v>188</v>
      </c>
      <c r="BA334" s="7">
        <v>170</v>
      </c>
      <c r="BB334" s="7" t="s">
        <v>169</v>
      </c>
      <c r="BC334" s="7">
        <v>187</v>
      </c>
      <c r="BD334" s="7" t="s">
        <v>149</v>
      </c>
      <c r="BE334" s="7">
        <v>40</v>
      </c>
      <c r="BF334" s="7" t="s">
        <v>189</v>
      </c>
      <c r="BG334" s="7" t="s">
        <v>170</v>
      </c>
      <c r="BH334" s="7">
        <v>290</v>
      </c>
      <c r="BI334" s="7" t="s">
        <v>190</v>
      </c>
      <c r="BJ334" s="7">
        <v>0</v>
      </c>
      <c r="BK334" s="7">
        <v>0</v>
      </c>
      <c r="BL334" s="7" t="s">
        <v>148</v>
      </c>
      <c r="BM334" s="7">
        <v>0</v>
      </c>
      <c r="BN334" s="7" t="s">
        <v>148</v>
      </c>
      <c r="BO334" s="7">
        <v>0</v>
      </c>
      <c r="BP334" s="7" t="s">
        <v>148</v>
      </c>
      <c r="BR334" s="7">
        <v>0</v>
      </c>
      <c r="BS334" s="7">
        <v>0</v>
      </c>
      <c r="BT334" s="7">
        <v>0</v>
      </c>
      <c r="BU334" s="7" t="s">
        <v>148</v>
      </c>
      <c r="BV334" s="7">
        <v>0</v>
      </c>
      <c r="BW334" s="7" t="s">
        <v>148</v>
      </c>
      <c r="BX334" s="7">
        <v>0</v>
      </c>
      <c r="BY334" s="7" t="s">
        <v>148</v>
      </c>
      <c r="BZ334" s="7">
        <v>0</v>
      </c>
      <c r="CA334" s="7" t="s">
        <v>148</v>
      </c>
      <c r="CC334" s="7" t="s">
        <v>156</v>
      </c>
      <c r="CD334" s="7" t="s">
        <v>379</v>
      </c>
      <c r="CE334" s="7" t="s">
        <v>175</v>
      </c>
      <c r="CF334" s="7" t="s">
        <v>418</v>
      </c>
      <c r="CG334" s="7" t="s">
        <v>158</v>
      </c>
      <c r="CH334" s="7" t="s">
        <v>203</v>
      </c>
      <c r="CI334" s="7" t="s">
        <v>194</v>
      </c>
      <c r="CJ334" s="7" t="s">
        <v>127</v>
      </c>
      <c r="CK334" s="7" t="s">
        <v>126</v>
      </c>
    </row>
    <row r="335" spans="1:90" ht="13" x14ac:dyDescent="0.15">
      <c r="A335" s="6">
        <v>44968.523660960651</v>
      </c>
      <c r="B335" s="7" t="s">
        <v>178</v>
      </c>
      <c r="C335" s="7" t="s">
        <v>1407</v>
      </c>
      <c r="D335" s="7" t="s">
        <v>126</v>
      </c>
      <c r="E335" s="7" t="s">
        <v>127</v>
      </c>
      <c r="F335" s="7" t="s">
        <v>127</v>
      </c>
      <c r="G335" s="7">
        <v>4</v>
      </c>
      <c r="H335" s="7">
        <v>1</v>
      </c>
      <c r="I335" s="7">
        <v>1</v>
      </c>
      <c r="J335" s="7" t="s">
        <v>131</v>
      </c>
      <c r="K335" s="7" t="s">
        <v>252</v>
      </c>
      <c r="L335" s="7" t="s">
        <v>1408</v>
      </c>
      <c r="M335" s="7">
        <v>2023010270</v>
      </c>
      <c r="N335" s="7" t="s">
        <v>1409</v>
      </c>
      <c r="O335" s="7">
        <v>11966268944</v>
      </c>
      <c r="P335" s="7">
        <v>507596134</v>
      </c>
      <c r="Q335" s="8" t="s">
        <v>1410</v>
      </c>
      <c r="R335" s="9">
        <v>35641</v>
      </c>
      <c r="S335" s="7" t="s">
        <v>164</v>
      </c>
      <c r="T335" s="7" t="s">
        <v>136</v>
      </c>
      <c r="U335" s="7" t="s">
        <v>1411</v>
      </c>
      <c r="V335" s="8" t="s">
        <v>1412</v>
      </c>
      <c r="W335" s="7" t="s">
        <v>404</v>
      </c>
      <c r="X335" s="7" t="s">
        <v>140</v>
      </c>
      <c r="Y335" s="7" t="s">
        <v>167</v>
      </c>
      <c r="Z335" s="7" t="s">
        <v>142</v>
      </c>
      <c r="AB335" s="7">
        <v>2</v>
      </c>
      <c r="AC335" s="7">
        <v>2</v>
      </c>
      <c r="AE335" s="7" t="s">
        <v>143</v>
      </c>
      <c r="AF335" s="7">
        <v>1839</v>
      </c>
      <c r="AG335" s="7" t="s">
        <v>210</v>
      </c>
      <c r="AH335" s="7">
        <v>0</v>
      </c>
      <c r="AI335" s="7" t="s">
        <v>145</v>
      </c>
      <c r="AJ335" s="7">
        <v>2500</v>
      </c>
      <c r="AK335" s="7" t="s">
        <v>267</v>
      </c>
      <c r="AL335" s="7">
        <v>0</v>
      </c>
      <c r="AM335" s="7" t="s">
        <v>145</v>
      </c>
      <c r="AN335" s="7">
        <v>0</v>
      </c>
      <c r="AO335" s="7" t="s">
        <v>145</v>
      </c>
      <c r="AP335" s="7">
        <v>0</v>
      </c>
      <c r="AQ335" s="7" t="s">
        <v>145</v>
      </c>
      <c r="AR335" s="7">
        <v>0</v>
      </c>
      <c r="AS335" s="7" t="s">
        <v>145</v>
      </c>
      <c r="AU335" s="7">
        <v>0</v>
      </c>
      <c r="AV335" s="7" t="s">
        <v>146</v>
      </c>
      <c r="AW335" s="7">
        <v>1300</v>
      </c>
      <c r="AX335" s="7" t="s">
        <v>202</v>
      </c>
      <c r="AY335" s="7">
        <v>0</v>
      </c>
      <c r="AZ335" s="7" t="s">
        <v>148</v>
      </c>
      <c r="BA335" s="7">
        <v>66</v>
      </c>
      <c r="BB335" s="7" t="s">
        <v>149</v>
      </c>
      <c r="BC335" s="7">
        <v>104</v>
      </c>
      <c r="BD335" s="7" t="s">
        <v>149</v>
      </c>
      <c r="BE335" s="7">
        <v>0</v>
      </c>
      <c r="BF335" s="7" t="s">
        <v>148</v>
      </c>
      <c r="BG335" s="7" t="s">
        <v>214</v>
      </c>
      <c r="BH335" s="7">
        <v>130</v>
      </c>
      <c r="BI335" s="7" t="s">
        <v>190</v>
      </c>
      <c r="BJ335" s="7">
        <v>400</v>
      </c>
      <c r="BK335" s="7">
        <v>0</v>
      </c>
      <c r="BL335" s="7" t="s">
        <v>148</v>
      </c>
      <c r="BM335" s="7">
        <v>0</v>
      </c>
      <c r="BN335" s="7" t="s">
        <v>148</v>
      </c>
      <c r="BO335" s="7">
        <v>95</v>
      </c>
      <c r="BP335" s="7" t="s">
        <v>152</v>
      </c>
      <c r="BQ335" s="7" t="s">
        <v>1413</v>
      </c>
      <c r="BR335" s="7">
        <v>0</v>
      </c>
      <c r="BS335" s="7">
        <v>0</v>
      </c>
      <c r="BT335" s="7">
        <v>0</v>
      </c>
      <c r="BU335" s="7" t="s">
        <v>148</v>
      </c>
      <c r="BV335" s="7">
        <v>0</v>
      </c>
      <c r="BW335" s="7" t="s">
        <v>269</v>
      </c>
      <c r="BX335" s="7">
        <v>0</v>
      </c>
      <c r="BY335" s="7" t="s">
        <v>148</v>
      </c>
      <c r="BZ335" s="7">
        <v>0</v>
      </c>
      <c r="CA335" s="7" t="s">
        <v>148</v>
      </c>
      <c r="CC335" s="7" t="s">
        <v>156</v>
      </c>
      <c r="CD335" s="7" t="s">
        <v>156</v>
      </c>
      <c r="CE335" s="7" t="s">
        <v>175</v>
      </c>
      <c r="CF335" s="7" t="s">
        <v>127</v>
      </c>
      <c r="CG335" s="7" t="s">
        <v>158</v>
      </c>
      <c r="CH335" s="7" t="s">
        <v>237</v>
      </c>
      <c r="CI335" s="7" t="s">
        <v>177</v>
      </c>
      <c r="CJ335" s="7" t="s">
        <v>126</v>
      </c>
      <c r="CK335" s="7" t="s">
        <v>126</v>
      </c>
    </row>
    <row r="336" spans="1:90" ht="13" x14ac:dyDescent="0.15">
      <c r="A336" s="6">
        <v>44968.524621111108</v>
      </c>
      <c r="B336" s="7" t="s">
        <v>228</v>
      </c>
      <c r="C336" s="7" t="s">
        <v>2025</v>
      </c>
      <c r="D336" s="7" t="s">
        <v>126</v>
      </c>
      <c r="E336" s="7" t="s">
        <v>127</v>
      </c>
      <c r="F336" s="7" t="s">
        <v>127</v>
      </c>
      <c r="G336" s="7" t="s">
        <v>128</v>
      </c>
      <c r="H336" s="7" t="s">
        <v>128</v>
      </c>
      <c r="I336" s="7" t="s">
        <v>129</v>
      </c>
      <c r="J336" s="7" t="s">
        <v>130</v>
      </c>
      <c r="K336" s="7" t="s">
        <v>131</v>
      </c>
      <c r="L336" s="7" t="s">
        <v>2026</v>
      </c>
      <c r="M336" s="7">
        <v>2023010435</v>
      </c>
      <c r="N336" s="7" t="s">
        <v>2027</v>
      </c>
      <c r="O336" s="7">
        <v>11953212888</v>
      </c>
      <c r="P336" s="7">
        <v>583906898</v>
      </c>
      <c r="Q336" s="7">
        <v>56552044874</v>
      </c>
      <c r="R336" s="9">
        <v>38486</v>
      </c>
      <c r="S336" s="7" t="s">
        <v>135</v>
      </c>
      <c r="T336" s="7" t="s">
        <v>136</v>
      </c>
      <c r="U336" s="7" t="s">
        <v>2028</v>
      </c>
      <c r="V336" s="8" t="s">
        <v>2029</v>
      </c>
      <c r="W336" s="7" t="s">
        <v>139</v>
      </c>
      <c r="X336" s="7" t="s">
        <v>140</v>
      </c>
      <c r="Y336" s="7" t="s">
        <v>167</v>
      </c>
      <c r="Z336" s="7" t="s">
        <v>142</v>
      </c>
      <c r="AB336" s="7">
        <v>4</v>
      </c>
      <c r="AC336" s="7">
        <v>4</v>
      </c>
      <c r="AE336" s="7" t="s">
        <v>222</v>
      </c>
      <c r="AF336" s="7">
        <v>0</v>
      </c>
      <c r="AG336" s="7" t="s">
        <v>145</v>
      </c>
      <c r="AH336" s="7">
        <v>0</v>
      </c>
      <c r="AI336" s="7" t="s">
        <v>145</v>
      </c>
      <c r="AJ336" s="7">
        <v>1500</v>
      </c>
      <c r="AK336" s="7" t="s">
        <v>223</v>
      </c>
      <c r="AL336" s="7">
        <v>1440</v>
      </c>
      <c r="AM336" s="7" t="s">
        <v>234</v>
      </c>
      <c r="AN336" s="7">
        <v>0</v>
      </c>
      <c r="AO336" s="7" t="s">
        <v>145</v>
      </c>
      <c r="AP336" s="7">
        <v>0</v>
      </c>
      <c r="AQ336" s="7" t="s">
        <v>145</v>
      </c>
      <c r="AR336" s="7">
        <v>0</v>
      </c>
      <c r="AS336" s="7" t="s">
        <v>145</v>
      </c>
      <c r="AU336" s="7">
        <v>0</v>
      </c>
      <c r="AV336" s="7" t="s">
        <v>186</v>
      </c>
      <c r="AW336" s="7">
        <v>173</v>
      </c>
      <c r="AX336" s="7" t="s">
        <v>187</v>
      </c>
      <c r="AY336" s="7">
        <v>0</v>
      </c>
      <c r="AZ336" s="7" t="s">
        <v>148</v>
      </c>
      <c r="BA336" s="7">
        <v>80</v>
      </c>
      <c r="BB336" s="7" t="s">
        <v>149</v>
      </c>
      <c r="BC336" s="7">
        <v>188</v>
      </c>
      <c r="BD336" s="7" t="s">
        <v>149</v>
      </c>
      <c r="BE336" s="7">
        <v>62</v>
      </c>
      <c r="BF336" s="7" t="s">
        <v>189</v>
      </c>
      <c r="BG336" s="7" t="s">
        <v>214</v>
      </c>
      <c r="BH336" s="7">
        <v>143</v>
      </c>
      <c r="BI336" s="7" t="s">
        <v>190</v>
      </c>
      <c r="BJ336" s="7">
        <v>342</v>
      </c>
      <c r="BK336" s="7">
        <v>0</v>
      </c>
      <c r="BL336" s="7" t="s">
        <v>148</v>
      </c>
      <c r="BM336" s="7">
        <v>0</v>
      </c>
      <c r="BN336" s="7" t="s">
        <v>148</v>
      </c>
      <c r="BO336" s="7">
        <v>0</v>
      </c>
      <c r="BP336" s="7" t="s">
        <v>148</v>
      </c>
      <c r="BR336" s="7">
        <v>0</v>
      </c>
      <c r="BS336" s="7">
        <v>0</v>
      </c>
      <c r="BT336" s="7">
        <v>0</v>
      </c>
      <c r="BU336" s="7" t="s">
        <v>148</v>
      </c>
      <c r="BV336" s="7">
        <v>0</v>
      </c>
      <c r="BW336" s="7" t="s">
        <v>247</v>
      </c>
      <c r="BX336" s="7">
        <v>0</v>
      </c>
      <c r="BY336" s="7" t="s">
        <v>148</v>
      </c>
      <c r="BZ336" s="7">
        <v>0</v>
      </c>
      <c r="CA336" s="7" t="s">
        <v>148</v>
      </c>
      <c r="CC336" s="7" t="s">
        <v>156</v>
      </c>
      <c r="CD336" s="7" t="s">
        <v>156</v>
      </c>
      <c r="CE336" s="7" t="s">
        <v>157</v>
      </c>
      <c r="CG336" s="7" t="s">
        <v>158</v>
      </c>
      <c r="CH336" s="7" t="s">
        <v>177</v>
      </c>
      <c r="CI336" s="7" t="s">
        <v>177</v>
      </c>
      <c r="CJ336" s="7" t="s">
        <v>127</v>
      </c>
      <c r="CK336" s="7" t="s">
        <v>126</v>
      </c>
    </row>
    <row r="337" spans="1:89" ht="13" x14ac:dyDescent="0.15">
      <c r="A337" s="6">
        <v>44968.528176354172</v>
      </c>
      <c r="B337" s="7" t="s">
        <v>280</v>
      </c>
      <c r="C337" s="7" t="s">
        <v>921</v>
      </c>
      <c r="D337" s="7" t="s">
        <v>126</v>
      </c>
      <c r="E337" s="7" t="s">
        <v>127</v>
      </c>
      <c r="F337" s="7" t="s">
        <v>127</v>
      </c>
      <c r="G337" s="7" t="s">
        <v>128</v>
      </c>
      <c r="H337" s="7" t="s">
        <v>128</v>
      </c>
      <c r="I337" s="7" t="s">
        <v>129</v>
      </c>
      <c r="J337" s="7" t="s">
        <v>131</v>
      </c>
      <c r="K337" s="7" t="s">
        <v>130</v>
      </c>
      <c r="L337" s="7" t="s">
        <v>922</v>
      </c>
      <c r="M337" s="7">
        <v>2023010159</v>
      </c>
      <c r="N337" s="7" t="s">
        <v>923</v>
      </c>
      <c r="O337" s="7">
        <v>11960122809</v>
      </c>
      <c r="P337" s="7" t="s">
        <v>924</v>
      </c>
      <c r="Q337" s="7">
        <v>52870543867</v>
      </c>
      <c r="R337" s="9">
        <v>38341</v>
      </c>
      <c r="S337" s="7" t="s">
        <v>255</v>
      </c>
      <c r="T337" s="7" t="s">
        <v>136</v>
      </c>
      <c r="U337" s="7" t="s">
        <v>925</v>
      </c>
      <c r="V337" s="8" t="s">
        <v>926</v>
      </c>
      <c r="W337" s="7" t="s">
        <v>139</v>
      </c>
      <c r="X337" s="7" t="s">
        <v>140</v>
      </c>
      <c r="Y337" s="7" t="s">
        <v>167</v>
      </c>
      <c r="Z337" s="7" t="s">
        <v>142</v>
      </c>
      <c r="AB337" s="7">
        <v>3</v>
      </c>
      <c r="AC337" s="7">
        <v>3</v>
      </c>
      <c r="AE337" s="7" t="s">
        <v>143</v>
      </c>
      <c r="AF337" s="7">
        <v>0</v>
      </c>
      <c r="AG337" s="7" t="s">
        <v>145</v>
      </c>
      <c r="AH337" s="7">
        <v>0</v>
      </c>
      <c r="AI337" s="7" t="s">
        <v>145</v>
      </c>
      <c r="AJ337" s="7">
        <v>1505</v>
      </c>
      <c r="AK337" s="7" t="s">
        <v>144</v>
      </c>
      <c r="AL337" s="7">
        <v>2014</v>
      </c>
      <c r="AM337" s="7" t="s">
        <v>144</v>
      </c>
      <c r="AN337" s="7">
        <v>0</v>
      </c>
      <c r="AO337" s="7" t="s">
        <v>145</v>
      </c>
      <c r="AP337" s="7">
        <v>0</v>
      </c>
      <c r="AQ337" s="7" t="s">
        <v>145</v>
      </c>
      <c r="AR337" s="7">
        <v>0</v>
      </c>
      <c r="AS337" s="7" t="s">
        <v>145</v>
      </c>
      <c r="AU337" s="7">
        <v>0</v>
      </c>
      <c r="AV337" s="7" t="s">
        <v>328</v>
      </c>
      <c r="AW337" s="7">
        <v>0</v>
      </c>
      <c r="AX337" s="7" t="s">
        <v>329</v>
      </c>
      <c r="AY337" s="7">
        <v>0</v>
      </c>
      <c r="AZ337" s="7" t="s">
        <v>148</v>
      </c>
      <c r="BA337" s="7">
        <v>311</v>
      </c>
      <c r="BB337" s="7" t="s">
        <v>149</v>
      </c>
      <c r="BC337" s="7">
        <v>287</v>
      </c>
      <c r="BD337" s="7" t="s">
        <v>149</v>
      </c>
      <c r="BE337" s="7">
        <v>52</v>
      </c>
      <c r="BF337" s="7" t="s">
        <v>189</v>
      </c>
      <c r="BG337" s="7" t="s">
        <v>170</v>
      </c>
      <c r="BH337" s="7">
        <v>100</v>
      </c>
      <c r="BI337" s="7" t="s">
        <v>190</v>
      </c>
      <c r="BJ337" s="7">
        <v>102</v>
      </c>
      <c r="BK337" s="7">
        <v>0</v>
      </c>
      <c r="BL337" s="7" t="s">
        <v>148</v>
      </c>
      <c r="BM337" s="7">
        <v>0</v>
      </c>
      <c r="BN337" s="7" t="s">
        <v>148</v>
      </c>
      <c r="BO337" s="7">
        <v>220</v>
      </c>
      <c r="BP337" s="7" t="s">
        <v>152</v>
      </c>
      <c r="BQ337" s="7" t="s">
        <v>927</v>
      </c>
      <c r="BR337" s="7">
        <v>0</v>
      </c>
      <c r="BS337" s="7">
        <v>0</v>
      </c>
      <c r="BT337" s="7">
        <v>0</v>
      </c>
      <c r="BU337" s="7" t="s">
        <v>148</v>
      </c>
      <c r="BV337" s="7">
        <v>0</v>
      </c>
      <c r="BW337" s="7" t="s">
        <v>148</v>
      </c>
      <c r="BX337" s="7">
        <v>0</v>
      </c>
      <c r="BY337" s="7" t="s">
        <v>148</v>
      </c>
      <c r="BZ337" s="7">
        <v>0</v>
      </c>
      <c r="CA337" s="7" t="s">
        <v>148</v>
      </c>
      <c r="CC337" s="7" t="s">
        <v>156</v>
      </c>
      <c r="CD337" s="7" t="s">
        <v>379</v>
      </c>
      <c r="CE337" s="7" t="s">
        <v>157</v>
      </c>
      <c r="CF337" s="7" t="s">
        <v>418</v>
      </c>
      <c r="CG337" s="7" t="s">
        <v>158</v>
      </c>
      <c r="CH337" s="7" t="s">
        <v>176</v>
      </c>
      <c r="CI337" s="7" t="s">
        <v>176</v>
      </c>
      <c r="CJ337" s="7" t="s">
        <v>127</v>
      </c>
      <c r="CK337" s="7" t="s">
        <v>127</v>
      </c>
    </row>
    <row r="338" spans="1:89" ht="13" x14ac:dyDescent="0.15">
      <c r="A338" s="6">
        <v>44968.530842523149</v>
      </c>
      <c r="B338" s="7" t="s">
        <v>1168</v>
      </c>
      <c r="C338" s="7" t="s">
        <v>2965</v>
      </c>
      <c r="D338" s="7" t="s">
        <v>126</v>
      </c>
      <c r="E338" s="7" t="s">
        <v>127</v>
      </c>
      <c r="F338" s="7" t="s">
        <v>127</v>
      </c>
      <c r="G338" s="7">
        <v>2</v>
      </c>
      <c r="H338" s="7" t="s">
        <v>128</v>
      </c>
      <c r="I338" s="7" t="s">
        <v>129</v>
      </c>
      <c r="J338" s="7" t="s">
        <v>131</v>
      </c>
      <c r="K338" s="7" t="s">
        <v>130</v>
      </c>
      <c r="L338" s="7" t="s">
        <v>2966</v>
      </c>
      <c r="M338" s="7">
        <v>2023010681</v>
      </c>
      <c r="N338" s="7" t="s">
        <v>2967</v>
      </c>
      <c r="O338" s="7">
        <v>11930412753</v>
      </c>
      <c r="P338" s="7">
        <v>583457307</v>
      </c>
      <c r="Q338" s="7">
        <v>48045921803</v>
      </c>
      <c r="R338" s="9">
        <v>38650</v>
      </c>
      <c r="S338" s="7" t="s">
        <v>164</v>
      </c>
      <c r="T338" s="7" t="s">
        <v>136</v>
      </c>
      <c r="U338" s="7" t="s">
        <v>2968</v>
      </c>
      <c r="V338" s="8" t="s">
        <v>2969</v>
      </c>
      <c r="W338" s="7" t="s">
        <v>139</v>
      </c>
      <c r="X338" s="7" t="s">
        <v>140</v>
      </c>
      <c r="Y338" s="7" t="s">
        <v>167</v>
      </c>
      <c r="Z338" s="7" t="s">
        <v>142</v>
      </c>
      <c r="AB338" s="7">
        <v>2</v>
      </c>
      <c r="AC338" s="7">
        <v>2</v>
      </c>
      <c r="AE338" s="7" t="s">
        <v>143</v>
      </c>
      <c r="AF338" s="7">
        <v>0</v>
      </c>
      <c r="AG338" s="7" t="s">
        <v>145</v>
      </c>
      <c r="AH338" s="7">
        <v>0</v>
      </c>
      <c r="AI338" s="7" t="s">
        <v>145</v>
      </c>
      <c r="AJ338" s="7">
        <v>2121</v>
      </c>
      <c r="AK338" s="7" t="s">
        <v>144</v>
      </c>
      <c r="AL338" s="7">
        <v>0</v>
      </c>
      <c r="AM338" s="7" t="s">
        <v>145</v>
      </c>
      <c r="AN338" s="7">
        <v>0</v>
      </c>
      <c r="AO338" s="7" t="s">
        <v>145</v>
      </c>
      <c r="AP338" s="7">
        <v>0</v>
      </c>
      <c r="AQ338" s="7" t="s">
        <v>145</v>
      </c>
      <c r="AR338" s="7">
        <v>650</v>
      </c>
      <c r="AS338" s="7" t="s">
        <v>234</v>
      </c>
      <c r="AT338" s="7" t="s">
        <v>2970</v>
      </c>
      <c r="AU338" s="7">
        <v>0</v>
      </c>
      <c r="AV338" s="7" t="s">
        <v>186</v>
      </c>
      <c r="AW338" s="7">
        <v>147</v>
      </c>
      <c r="AX338" s="7" t="s">
        <v>375</v>
      </c>
      <c r="AY338" s="7">
        <v>0</v>
      </c>
      <c r="AZ338" s="7" t="s">
        <v>476</v>
      </c>
      <c r="BA338" s="7">
        <v>0</v>
      </c>
      <c r="BB338" s="7" t="s">
        <v>268</v>
      </c>
      <c r="BC338" s="7">
        <v>138</v>
      </c>
      <c r="BD338" s="7" t="s">
        <v>149</v>
      </c>
      <c r="BE338" s="7">
        <v>126</v>
      </c>
      <c r="BF338" s="7" t="s">
        <v>189</v>
      </c>
      <c r="BG338" s="7" t="s">
        <v>214</v>
      </c>
      <c r="BH338" s="7">
        <v>143</v>
      </c>
      <c r="BI338" s="7" t="s">
        <v>190</v>
      </c>
      <c r="BJ338" s="7">
        <v>293</v>
      </c>
      <c r="BK338" s="7">
        <v>0</v>
      </c>
      <c r="BL338" s="7" t="s">
        <v>301</v>
      </c>
      <c r="BM338" s="7">
        <v>142</v>
      </c>
      <c r="BN338" s="7" t="s">
        <v>191</v>
      </c>
      <c r="BO338" s="7">
        <v>40</v>
      </c>
      <c r="BP338" s="7" t="s">
        <v>152</v>
      </c>
      <c r="BQ338" s="7" t="s">
        <v>2971</v>
      </c>
      <c r="BR338" s="7">
        <v>0</v>
      </c>
      <c r="BS338" s="7">
        <v>0</v>
      </c>
      <c r="BT338" s="7">
        <v>0</v>
      </c>
      <c r="BU338" s="7" t="s">
        <v>148</v>
      </c>
      <c r="BV338" s="7">
        <v>0</v>
      </c>
      <c r="BW338" s="7" t="s">
        <v>148</v>
      </c>
      <c r="BX338" s="7">
        <v>0</v>
      </c>
      <c r="BY338" s="7" t="s">
        <v>148</v>
      </c>
      <c r="BZ338" s="7">
        <v>25000</v>
      </c>
      <c r="CA338" s="7" t="s">
        <v>478</v>
      </c>
      <c r="CC338" s="7" t="s">
        <v>156</v>
      </c>
      <c r="CD338" s="7" t="s">
        <v>379</v>
      </c>
      <c r="CE338" s="7" t="s">
        <v>157</v>
      </c>
      <c r="CF338" s="7" t="s">
        <v>418</v>
      </c>
      <c r="CG338" s="7" t="s">
        <v>158</v>
      </c>
      <c r="CH338" s="7" t="s">
        <v>176</v>
      </c>
      <c r="CI338" s="7" t="s">
        <v>194</v>
      </c>
      <c r="CJ338" s="7" t="s">
        <v>127</v>
      </c>
      <c r="CK338" s="7" t="s">
        <v>127</v>
      </c>
    </row>
    <row r="339" spans="1:89" ht="13" x14ac:dyDescent="0.15">
      <c r="A339" s="6">
        <v>44968.540333124998</v>
      </c>
      <c r="B339" s="7" t="s">
        <v>743</v>
      </c>
      <c r="C339" s="7" t="s">
        <v>1204</v>
      </c>
      <c r="D339" s="7" t="s">
        <v>126</v>
      </c>
      <c r="E339" s="7" t="s">
        <v>127</v>
      </c>
      <c r="F339" s="7" t="s">
        <v>1205</v>
      </c>
      <c r="G339" s="7">
        <v>2</v>
      </c>
      <c r="H339" s="7">
        <v>2</v>
      </c>
      <c r="I339" s="7">
        <v>1</v>
      </c>
      <c r="J339" s="7" t="s">
        <v>131</v>
      </c>
      <c r="K339" s="7" t="s">
        <v>130</v>
      </c>
      <c r="L339" s="7" t="s">
        <v>3351</v>
      </c>
      <c r="M339" s="7">
        <v>2023010220</v>
      </c>
      <c r="N339" s="7" t="s">
        <v>1207</v>
      </c>
      <c r="O339" s="7">
        <v>11954499879</v>
      </c>
      <c r="P339" s="7">
        <v>386951421</v>
      </c>
      <c r="Q339" s="7">
        <v>41254089802</v>
      </c>
      <c r="R339" s="9">
        <v>34570</v>
      </c>
      <c r="S339" s="7" t="s">
        <v>164</v>
      </c>
      <c r="T339" s="7" t="s">
        <v>136</v>
      </c>
      <c r="U339" s="7" t="s">
        <v>1208</v>
      </c>
      <c r="V339" s="8" t="s">
        <v>1209</v>
      </c>
      <c r="W339" s="7" t="s">
        <v>502</v>
      </c>
      <c r="X339" s="7" t="s">
        <v>140</v>
      </c>
      <c r="Y339" s="7" t="s">
        <v>167</v>
      </c>
      <c r="Z339" s="7" t="s">
        <v>142</v>
      </c>
      <c r="AB339" s="7">
        <v>1</v>
      </c>
      <c r="AC339" s="7">
        <v>1</v>
      </c>
      <c r="AE339" s="7" t="s">
        <v>143</v>
      </c>
      <c r="AF339" s="7">
        <v>0</v>
      </c>
      <c r="AG339" s="7" t="s">
        <v>145</v>
      </c>
      <c r="AH339" s="7">
        <v>0</v>
      </c>
      <c r="AI339" s="7" t="s">
        <v>145</v>
      </c>
      <c r="AJ339" s="7">
        <v>0</v>
      </c>
      <c r="AK339" s="7" t="s">
        <v>145</v>
      </c>
      <c r="AL339" s="7">
        <v>0</v>
      </c>
      <c r="AM339" s="7" t="s">
        <v>145</v>
      </c>
      <c r="AN339" s="7">
        <v>0</v>
      </c>
      <c r="AO339" s="7" t="s">
        <v>145</v>
      </c>
      <c r="AP339" s="7">
        <v>0</v>
      </c>
      <c r="AQ339" s="7" t="s">
        <v>145</v>
      </c>
      <c r="AR339" s="7">
        <v>2106</v>
      </c>
      <c r="AS339" s="7" t="s">
        <v>224</v>
      </c>
      <c r="AU339" s="7">
        <v>0</v>
      </c>
      <c r="AV339" s="7" t="s">
        <v>146</v>
      </c>
      <c r="AW339" s="7">
        <v>1030</v>
      </c>
      <c r="AX339" s="7" t="s">
        <v>602</v>
      </c>
      <c r="AY339" s="7">
        <v>0</v>
      </c>
      <c r="AZ339" s="7" t="s">
        <v>148</v>
      </c>
      <c r="BA339" s="7">
        <v>0</v>
      </c>
      <c r="BB339" s="7" t="s">
        <v>149</v>
      </c>
      <c r="BC339" s="7">
        <v>40</v>
      </c>
      <c r="BD339" s="7" t="s">
        <v>150</v>
      </c>
      <c r="BE339" s="7">
        <v>58</v>
      </c>
      <c r="BF339" s="7" t="s">
        <v>189</v>
      </c>
      <c r="BG339" s="7" t="s">
        <v>214</v>
      </c>
      <c r="BH339" s="7">
        <v>110</v>
      </c>
      <c r="BI339" s="7" t="s">
        <v>190</v>
      </c>
      <c r="BJ339" s="7">
        <v>0</v>
      </c>
      <c r="BK339" s="7">
        <v>144</v>
      </c>
      <c r="BL339" s="7" t="s">
        <v>301</v>
      </c>
      <c r="BM339" s="7">
        <v>0</v>
      </c>
      <c r="BN339" s="7" t="s">
        <v>148</v>
      </c>
      <c r="BO339" s="7">
        <v>14</v>
      </c>
      <c r="BP339" s="7" t="s">
        <v>148</v>
      </c>
      <c r="BQ339" s="7" t="s">
        <v>1210</v>
      </c>
      <c r="BR339" s="7">
        <v>0</v>
      </c>
      <c r="BS339" s="7">
        <v>0</v>
      </c>
      <c r="BT339" s="7">
        <v>0</v>
      </c>
      <c r="BU339" s="7" t="s">
        <v>148</v>
      </c>
      <c r="BV339" s="7">
        <v>0</v>
      </c>
      <c r="BW339" s="7" t="s">
        <v>148</v>
      </c>
      <c r="BX339" s="7">
        <v>236</v>
      </c>
      <c r="BY339" s="7" t="s">
        <v>247</v>
      </c>
      <c r="BZ339" s="7">
        <v>0</v>
      </c>
      <c r="CA339" s="7" t="s">
        <v>148</v>
      </c>
      <c r="CB339" s="7" t="s">
        <v>1211</v>
      </c>
      <c r="CC339" s="7" t="s">
        <v>236</v>
      </c>
      <c r="CD339" s="7" t="s">
        <v>379</v>
      </c>
      <c r="CE339" s="7" t="s">
        <v>175</v>
      </c>
      <c r="CF339" s="7" t="s">
        <v>418</v>
      </c>
      <c r="CG339" s="7" t="s">
        <v>158</v>
      </c>
      <c r="CH339" s="7" t="s">
        <v>203</v>
      </c>
      <c r="CI339" s="7" t="s">
        <v>260</v>
      </c>
      <c r="CJ339" s="7" t="s">
        <v>127</v>
      </c>
      <c r="CK339" s="7" t="s">
        <v>126</v>
      </c>
    </row>
    <row r="340" spans="1:89" ht="13" x14ac:dyDescent="0.15">
      <c r="A340" s="6">
        <v>44968.540528379628</v>
      </c>
      <c r="B340" s="7" t="s">
        <v>1268</v>
      </c>
      <c r="C340" s="7" t="s">
        <v>1799</v>
      </c>
      <c r="D340" s="7" t="s">
        <v>126</v>
      </c>
      <c r="E340" s="7" t="s">
        <v>127</v>
      </c>
      <c r="F340" s="7" t="s">
        <v>127</v>
      </c>
      <c r="G340" s="7" t="s">
        <v>128</v>
      </c>
      <c r="H340" s="7" t="s">
        <v>128</v>
      </c>
      <c r="I340" s="7" t="s">
        <v>129</v>
      </c>
      <c r="J340" s="7" t="s">
        <v>1800</v>
      </c>
      <c r="K340" s="7" t="s">
        <v>131</v>
      </c>
      <c r="L340" s="7" t="s">
        <v>1801</v>
      </c>
      <c r="M340" s="7">
        <v>2023010379</v>
      </c>
      <c r="N340" s="7" t="s">
        <v>1802</v>
      </c>
      <c r="O340" s="7">
        <v>11952418559</v>
      </c>
      <c r="P340" s="7">
        <v>528532509</v>
      </c>
      <c r="Q340" s="7">
        <v>42043630830</v>
      </c>
      <c r="R340" s="9">
        <v>38825</v>
      </c>
      <c r="S340" s="7" t="s">
        <v>255</v>
      </c>
      <c r="T340" s="7" t="s">
        <v>136</v>
      </c>
      <c r="U340" s="7" t="s">
        <v>1803</v>
      </c>
      <c r="V340" s="8" t="s">
        <v>1804</v>
      </c>
      <c r="W340" s="7" t="s">
        <v>139</v>
      </c>
      <c r="X340" s="7" t="s">
        <v>140</v>
      </c>
      <c r="Y340" s="7" t="s">
        <v>167</v>
      </c>
      <c r="Z340" s="7" t="s">
        <v>142</v>
      </c>
      <c r="AB340" s="7">
        <v>2</v>
      </c>
      <c r="AC340" s="7">
        <v>2</v>
      </c>
      <c r="AE340" s="7" t="s">
        <v>222</v>
      </c>
      <c r="AF340" s="7">
        <v>0</v>
      </c>
      <c r="AG340" s="7" t="s">
        <v>145</v>
      </c>
      <c r="AH340" s="7">
        <v>0</v>
      </c>
      <c r="AI340" s="7" t="s">
        <v>145</v>
      </c>
      <c r="AJ340" s="7">
        <v>4500</v>
      </c>
      <c r="AK340" s="7" t="s">
        <v>223</v>
      </c>
      <c r="AL340" s="7">
        <v>0</v>
      </c>
      <c r="AM340" s="7" t="s">
        <v>145</v>
      </c>
      <c r="AN340" s="7">
        <v>0</v>
      </c>
      <c r="AO340" s="7" t="s">
        <v>145</v>
      </c>
      <c r="AP340" s="7">
        <v>0</v>
      </c>
      <c r="AQ340" s="7" t="s">
        <v>145</v>
      </c>
      <c r="AR340" s="7">
        <v>0</v>
      </c>
      <c r="AS340" s="7" t="s">
        <v>145</v>
      </c>
      <c r="AU340" s="7">
        <v>0</v>
      </c>
      <c r="AV340" s="7" t="s">
        <v>146</v>
      </c>
      <c r="AW340" s="7">
        <v>3129</v>
      </c>
      <c r="AX340" s="7" t="s">
        <v>202</v>
      </c>
      <c r="AY340" s="7">
        <v>934</v>
      </c>
      <c r="AZ340" s="7" t="s">
        <v>188</v>
      </c>
      <c r="BA340" s="7">
        <v>0</v>
      </c>
      <c r="BB340" s="7" t="s">
        <v>268</v>
      </c>
      <c r="BC340" s="7">
        <v>51</v>
      </c>
      <c r="BD340" s="7" t="s">
        <v>1005</v>
      </c>
      <c r="BE340" s="7">
        <v>40</v>
      </c>
      <c r="BF340" s="7" t="s">
        <v>189</v>
      </c>
      <c r="BG340" s="7" t="s">
        <v>214</v>
      </c>
      <c r="BH340" s="7">
        <v>90</v>
      </c>
      <c r="BI340" s="7" t="s">
        <v>190</v>
      </c>
      <c r="BJ340" s="7">
        <v>30</v>
      </c>
      <c r="BK340" s="7">
        <v>0</v>
      </c>
      <c r="BL340" s="7" t="s">
        <v>148</v>
      </c>
      <c r="BM340" s="7">
        <v>0</v>
      </c>
      <c r="BN340" s="7" t="s">
        <v>148</v>
      </c>
      <c r="BO340" s="7">
        <v>0</v>
      </c>
      <c r="BP340" s="7" t="s">
        <v>148</v>
      </c>
      <c r="BR340" s="7">
        <v>1</v>
      </c>
      <c r="BS340" s="7">
        <v>0</v>
      </c>
      <c r="BT340" s="7">
        <v>431</v>
      </c>
      <c r="BU340" s="7" t="s">
        <v>343</v>
      </c>
      <c r="BV340" s="7">
        <v>0</v>
      </c>
      <c r="BW340" s="7" t="s">
        <v>247</v>
      </c>
      <c r="BX340" s="7">
        <v>0</v>
      </c>
      <c r="BY340" s="7" t="s">
        <v>247</v>
      </c>
      <c r="BZ340" s="7">
        <v>11074</v>
      </c>
      <c r="CA340" s="7" t="s">
        <v>247</v>
      </c>
      <c r="CB340" s="7" t="s">
        <v>1805</v>
      </c>
      <c r="CC340" s="7" t="s">
        <v>379</v>
      </c>
      <c r="CD340" s="7" t="s">
        <v>379</v>
      </c>
      <c r="CE340" s="7" t="s">
        <v>157</v>
      </c>
      <c r="CF340" s="7" t="s">
        <v>127</v>
      </c>
      <c r="CG340" s="7" t="s">
        <v>158</v>
      </c>
      <c r="CH340" s="7" t="s">
        <v>194</v>
      </c>
      <c r="CI340" s="7" t="s">
        <v>194</v>
      </c>
      <c r="CJ340" s="7" t="s">
        <v>127</v>
      </c>
      <c r="CK340" s="7" t="s">
        <v>127</v>
      </c>
    </row>
    <row r="341" spans="1:89" ht="13" x14ac:dyDescent="0.15">
      <c r="A341" s="6">
        <v>44968.544108113427</v>
      </c>
      <c r="B341" s="7" t="s">
        <v>280</v>
      </c>
      <c r="C341" s="7" t="s">
        <v>2497</v>
      </c>
      <c r="D341" s="7" t="s">
        <v>126</v>
      </c>
      <c r="E341" s="7" t="s">
        <v>127</v>
      </c>
      <c r="F341" s="7" t="s">
        <v>127</v>
      </c>
      <c r="G341" s="7" t="s">
        <v>128</v>
      </c>
      <c r="H341" s="7" t="s">
        <v>128</v>
      </c>
      <c r="I341" s="7" t="s">
        <v>129</v>
      </c>
      <c r="J341" s="7" t="s">
        <v>131</v>
      </c>
      <c r="K341" s="7" t="s">
        <v>130</v>
      </c>
      <c r="L341" s="7" t="s">
        <v>3365</v>
      </c>
      <c r="M341" s="7">
        <v>2023010542</v>
      </c>
      <c r="N341" s="7" t="s">
        <v>2499</v>
      </c>
      <c r="O341" s="7">
        <v>11995519444</v>
      </c>
      <c r="P341" s="7">
        <v>500713133</v>
      </c>
      <c r="Q341" s="7">
        <v>5740680827</v>
      </c>
      <c r="R341" s="9">
        <v>38729</v>
      </c>
      <c r="S341" s="7" t="s">
        <v>255</v>
      </c>
      <c r="T341" s="7" t="s">
        <v>136</v>
      </c>
      <c r="U341" s="7" t="s">
        <v>2500</v>
      </c>
      <c r="V341" s="8" t="s">
        <v>2501</v>
      </c>
      <c r="W341" s="7" t="s">
        <v>139</v>
      </c>
      <c r="X341" s="7" t="s">
        <v>140</v>
      </c>
      <c r="Y341" s="7" t="s">
        <v>167</v>
      </c>
      <c r="Z341" s="7" t="s">
        <v>142</v>
      </c>
      <c r="AB341" s="7">
        <v>3</v>
      </c>
      <c r="AC341" s="7">
        <v>3</v>
      </c>
      <c r="AE341" s="7" t="s">
        <v>222</v>
      </c>
      <c r="AF341" s="7">
        <v>0</v>
      </c>
      <c r="AG341" s="7" t="s">
        <v>145</v>
      </c>
      <c r="AH341" s="7">
        <v>2000</v>
      </c>
      <c r="AI341" s="7" t="s">
        <v>267</v>
      </c>
      <c r="AJ341" s="7">
        <v>0</v>
      </c>
      <c r="AK341" s="7" t="s">
        <v>145</v>
      </c>
      <c r="AL341" s="7">
        <v>0</v>
      </c>
      <c r="AM341" s="7" t="s">
        <v>145</v>
      </c>
      <c r="AN341" s="7">
        <v>0</v>
      </c>
      <c r="AO341" s="7" t="s">
        <v>145</v>
      </c>
      <c r="AP341" s="7">
        <v>0</v>
      </c>
      <c r="AQ341" s="7" t="s">
        <v>145</v>
      </c>
      <c r="AR341" s="7">
        <v>0</v>
      </c>
      <c r="AS341" s="7" t="s">
        <v>145</v>
      </c>
      <c r="AU341" s="7">
        <v>0</v>
      </c>
      <c r="AV341" s="7" t="s">
        <v>328</v>
      </c>
      <c r="AW341" s="7">
        <v>0</v>
      </c>
      <c r="AX341" s="7" t="s">
        <v>187</v>
      </c>
      <c r="AY341" s="7">
        <v>0</v>
      </c>
      <c r="AZ341" s="7" t="s">
        <v>148</v>
      </c>
      <c r="BA341" s="7">
        <v>83</v>
      </c>
      <c r="BB341" s="7" t="s">
        <v>149</v>
      </c>
      <c r="BC341" s="7">
        <v>425</v>
      </c>
      <c r="BD341" s="7" t="s">
        <v>149</v>
      </c>
      <c r="BE341" s="7">
        <v>0</v>
      </c>
      <c r="BF341" s="7" t="s">
        <v>148</v>
      </c>
      <c r="BG341" s="7" t="s">
        <v>170</v>
      </c>
      <c r="BH341" s="7">
        <v>120</v>
      </c>
      <c r="BI341" s="7" t="s">
        <v>171</v>
      </c>
      <c r="BJ341" s="7">
        <v>0</v>
      </c>
      <c r="BK341" s="7">
        <v>0</v>
      </c>
      <c r="BL341" s="7" t="s">
        <v>148</v>
      </c>
      <c r="BM341" s="7">
        <v>0</v>
      </c>
      <c r="BN341" s="7" t="s">
        <v>148</v>
      </c>
      <c r="BO341" s="7">
        <v>100</v>
      </c>
      <c r="BP341" s="7" t="s">
        <v>152</v>
      </c>
      <c r="BQ341" s="7" t="s">
        <v>294</v>
      </c>
      <c r="BR341" s="7">
        <v>2</v>
      </c>
      <c r="BS341" s="7">
        <v>1</v>
      </c>
      <c r="BT341" s="7">
        <v>0</v>
      </c>
      <c r="BU341" s="7" t="s">
        <v>148</v>
      </c>
      <c r="BV341" s="7">
        <v>0</v>
      </c>
      <c r="BW341" s="7" t="s">
        <v>148</v>
      </c>
      <c r="BX341" s="7">
        <v>0</v>
      </c>
      <c r="BY341" s="7" t="s">
        <v>148</v>
      </c>
      <c r="BZ341" s="7">
        <v>0</v>
      </c>
      <c r="CA341" s="7" t="s">
        <v>148</v>
      </c>
      <c r="CC341" s="7" t="s">
        <v>156</v>
      </c>
      <c r="CD341" s="7" t="s">
        <v>156</v>
      </c>
      <c r="CE341" s="7" t="s">
        <v>157</v>
      </c>
      <c r="CG341" s="7" t="s">
        <v>398</v>
      </c>
      <c r="CH341" s="7" t="s">
        <v>177</v>
      </c>
      <c r="CI341" s="7" t="s">
        <v>177</v>
      </c>
      <c r="CJ341" s="7" t="s">
        <v>127</v>
      </c>
      <c r="CK341" s="7" t="s">
        <v>126</v>
      </c>
    </row>
    <row r="342" spans="1:89" ht="13" x14ac:dyDescent="0.15">
      <c r="A342" s="6">
        <v>44968.544878773144</v>
      </c>
      <c r="B342" s="7" t="s">
        <v>178</v>
      </c>
      <c r="C342" s="7" t="s">
        <v>650</v>
      </c>
      <c r="D342" s="7" t="s">
        <v>126</v>
      </c>
      <c r="E342" s="7" t="s">
        <v>127</v>
      </c>
      <c r="F342" s="7" t="s">
        <v>127</v>
      </c>
      <c r="G342" s="7" t="s">
        <v>128</v>
      </c>
      <c r="H342" s="7" t="s">
        <v>128</v>
      </c>
      <c r="I342" s="7" t="s">
        <v>129</v>
      </c>
      <c r="J342" s="7" t="s">
        <v>131</v>
      </c>
      <c r="K342" s="7" t="s">
        <v>131</v>
      </c>
      <c r="L342" s="7" t="s">
        <v>651</v>
      </c>
      <c r="M342" s="7">
        <v>2023010097</v>
      </c>
      <c r="N342" s="7" t="s">
        <v>652</v>
      </c>
      <c r="O342" s="7">
        <v>11964708772</v>
      </c>
      <c r="P342" s="7">
        <v>607455007</v>
      </c>
      <c r="Q342" s="7">
        <v>50612033805</v>
      </c>
      <c r="R342" s="9">
        <v>37985</v>
      </c>
      <c r="S342" s="7" t="s">
        <v>164</v>
      </c>
      <c r="T342" s="7" t="s">
        <v>136</v>
      </c>
      <c r="U342" s="7" t="s">
        <v>653</v>
      </c>
      <c r="V342" s="8" t="s">
        <v>654</v>
      </c>
      <c r="W342" s="7" t="s">
        <v>185</v>
      </c>
      <c r="X342" s="7" t="s">
        <v>140</v>
      </c>
      <c r="Y342" s="7" t="s">
        <v>167</v>
      </c>
      <c r="Z342" s="7" t="s">
        <v>142</v>
      </c>
      <c r="AB342" s="7">
        <v>4</v>
      </c>
      <c r="AC342" s="7">
        <v>4</v>
      </c>
      <c r="AE342" s="7" t="s">
        <v>222</v>
      </c>
      <c r="AF342" s="7">
        <v>0</v>
      </c>
      <c r="AG342" s="7" t="s">
        <v>145</v>
      </c>
      <c r="AH342" s="7">
        <v>1200</v>
      </c>
      <c r="AI342" s="7" t="s">
        <v>223</v>
      </c>
      <c r="AJ342" s="7">
        <v>0</v>
      </c>
      <c r="AK342" s="7" t="s">
        <v>145</v>
      </c>
      <c r="AL342" s="7">
        <v>0</v>
      </c>
      <c r="AM342" s="7" t="s">
        <v>145</v>
      </c>
      <c r="AN342" s="7">
        <v>0</v>
      </c>
      <c r="AO342" s="7" t="s">
        <v>145</v>
      </c>
      <c r="AP342" s="7">
        <v>0</v>
      </c>
      <c r="AQ342" s="7" t="s">
        <v>145</v>
      </c>
      <c r="AR342" s="7">
        <v>250</v>
      </c>
      <c r="AS342" s="7" t="s">
        <v>234</v>
      </c>
      <c r="AU342" s="7">
        <v>0</v>
      </c>
      <c r="AV342" s="7" t="s">
        <v>186</v>
      </c>
      <c r="AW342" s="7">
        <v>0</v>
      </c>
      <c r="AX342" s="7" t="s">
        <v>187</v>
      </c>
      <c r="AY342" s="7">
        <v>0</v>
      </c>
      <c r="AZ342" s="7" t="s">
        <v>148</v>
      </c>
      <c r="BA342" s="7">
        <v>0</v>
      </c>
      <c r="BB342" s="7" t="s">
        <v>268</v>
      </c>
      <c r="BC342" s="7">
        <v>0</v>
      </c>
      <c r="BD342" s="7" t="s">
        <v>595</v>
      </c>
      <c r="BE342" s="7">
        <v>0</v>
      </c>
      <c r="BF342" s="7" t="s">
        <v>148</v>
      </c>
      <c r="BG342" s="7" t="s">
        <v>170</v>
      </c>
      <c r="BH342" s="7">
        <v>38</v>
      </c>
      <c r="BI342" s="7" t="s">
        <v>190</v>
      </c>
      <c r="BJ342" s="7">
        <v>120</v>
      </c>
      <c r="BK342" s="7">
        <v>0</v>
      </c>
      <c r="BL342" s="7" t="s">
        <v>148</v>
      </c>
      <c r="BM342" s="7">
        <v>0</v>
      </c>
      <c r="BN342" s="7" t="s">
        <v>148</v>
      </c>
      <c r="BO342" s="7">
        <v>0</v>
      </c>
      <c r="BP342" s="7" t="s">
        <v>148</v>
      </c>
      <c r="BR342" s="7">
        <v>1</v>
      </c>
      <c r="BS342" s="7">
        <v>0</v>
      </c>
      <c r="BT342" s="7">
        <v>0</v>
      </c>
      <c r="BU342" s="7" t="s">
        <v>572</v>
      </c>
      <c r="BV342" s="7">
        <v>0</v>
      </c>
      <c r="BW342" s="7" t="s">
        <v>148</v>
      </c>
      <c r="BX342" s="7">
        <v>0</v>
      </c>
      <c r="BY342" s="7" t="s">
        <v>148</v>
      </c>
      <c r="BZ342" s="7">
        <v>0</v>
      </c>
      <c r="CA342" s="7" t="s">
        <v>148</v>
      </c>
      <c r="CB342" s="7" t="s">
        <v>655</v>
      </c>
      <c r="CC342" s="7" t="s">
        <v>156</v>
      </c>
      <c r="CD342" s="7" t="s">
        <v>156</v>
      </c>
      <c r="CE342" s="7" t="s">
        <v>175</v>
      </c>
      <c r="CF342" s="7" t="s">
        <v>127</v>
      </c>
      <c r="CG342" s="7" t="s">
        <v>158</v>
      </c>
      <c r="CH342" s="7" t="s">
        <v>177</v>
      </c>
      <c r="CI342" s="7" t="s">
        <v>194</v>
      </c>
      <c r="CJ342" s="7" t="s">
        <v>127</v>
      </c>
      <c r="CK342" s="7" t="s">
        <v>126</v>
      </c>
    </row>
    <row r="343" spans="1:89" ht="13" x14ac:dyDescent="0.15">
      <c r="A343" s="6">
        <v>44968.547720462964</v>
      </c>
      <c r="B343" s="7" t="s">
        <v>320</v>
      </c>
      <c r="C343" s="7" t="s">
        <v>844</v>
      </c>
      <c r="D343" s="7" t="s">
        <v>126</v>
      </c>
      <c r="E343" s="7" t="s">
        <v>127</v>
      </c>
      <c r="F343" s="7" t="s">
        <v>127</v>
      </c>
      <c r="G343" s="7">
        <v>2</v>
      </c>
      <c r="H343" s="7" t="s">
        <v>128</v>
      </c>
      <c r="I343" s="7" t="s">
        <v>129</v>
      </c>
      <c r="J343" s="7" t="s">
        <v>130</v>
      </c>
      <c r="K343" s="7" t="s">
        <v>131</v>
      </c>
      <c r="L343" s="7" t="s">
        <v>845</v>
      </c>
      <c r="M343" s="7">
        <v>2023010144</v>
      </c>
      <c r="N343" s="7" t="s">
        <v>846</v>
      </c>
      <c r="O343" s="7">
        <v>11984683289</v>
      </c>
      <c r="P343" s="7">
        <v>663183674</v>
      </c>
      <c r="Q343" s="8" t="s">
        <v>847</v>
      </c>
      <c r="R343" s="9">
        <v>37570</v>
      </c>
      <c r="S343" s="7" t="s">
        <v>135</v>
      </c>
      <c r="T343" s="7" t="s">
        <v>136</v>
      </c>
      <c r="U343" s="7" t="s">
        <v>848</v>
      </c>
      <c r="V343" s="8" t="s">
        <v>849</v>
      </c>
      <c r="W343" s="7" t="s">
        <v>139</v>
      </c>
      <c r="X343" s="7" t="s">
        <v>140</v>
      </c>
      <c r="Y343" s="7" t="s">
        <v>167</v>
      </c>
      <c r="Z343" s="7" t="s">
        <v>142</v>
      </c>
      <c r="AB343" s="7">
        <v>2</v>
      </c>
      <c r="AC343" s="7">
        <v>2</v>
      </c>
      <c r="AE343" s="7" t="s">
        <v>143</v>
      </c>
      <c r="AF343" s="7">
        <v>1302</v>
      </c>
      <c r="AG343" s="7" t="s">
        <v>224</v>
      </c>
      <c r="AH343" s="7">
        <v>0</v>
      </c>
      <c r="AI343" s="7" t="s">
        <v>145</v>
      </c>
      <c r="AJ343" s="7">
        <v>0</v>
      </c>
      <c r="AK343" s="7" t="s">
        <v>145</v>
      </c>
      <c r="AL343" s="7">
        <v>0</v>
      </c>
      <c r="AM343" s="7" t="s">
        <v>145</v>
      </c>
      <c r="AN343" s="7">
        <v>0</v>
      </c>
      <c r="AO343" s="7" t="s">
        <v>145</v>
      </c>
      <c r="AP343" s="7">
        <v>1583</v>
      </c>
      <c r="AQ343" s="7" t="s">
        <v>144</v>
      </c>
      <c r="AR343" s="7">
        <v>0</v>
      </c>
      <c r="AS343" s="7" t="s">
        <v>145</v>
      </c>
      <c r="AU343" s="7">
        <v>1</v>
      </c>
      <c r="AV343" s="7" t="s">
        <v>146</v>
      </c>
      <c r="AW343" s="7">
        <v>600</v>
      </c>
      <c r="AX343" s="7" t="s">
        <v>168</v>
      </c>
      <c r="AY343" s="7">
        <v>0</v>
      </c>
      <c r="AZ343" s="7" t="s">
        <v>148</v>
      </c>
      <c r="BA343" s="7">
        <v>0</v>
      </c>
      <c r="BB343" s="7" t="s">
        <v>268</v>
      </c>
      <c r="BC343" s="7">
        <v>0</v>
      </c>
      <c r="BD343" s="7" t="s">
        <v>595</v>
      </c>
      <c r="BE343" s="7">
        <v>36</v>
      </c>
      <c r="BF343" s="7" t="s">
        <v>189</v>
      </c>
      <c r="BG343" s="7" t="s">
        <v>151</v>
      </c>
      <c r="BH343" s="7">
        <v>0</v>
      </c>
      <c r="BI343" s="7" t="s">
        <v>148</v>
      </c>
      <c r="BJ343" s="7">
        <v>100</v>
      </c>
      <c r="BK343" s="7">
        <v>0</v>
      </c>
      <c r="BL343" s="7" t="s">
        <v>148</v>
      </c>
      <c r="BM343" s="7">
        <v>0</v>
      </c>
      <c r="BN343" s="7" t="s">
        <v>148</v>
      </c>
      <c r="BO343" s="7">
        <v>290</v>
      </c>
      <c r="BP343" s="7" t="s">
        <v>152</v>
      </c>
      <c r="BQ343" s="7" t="s">
        <v>850</v>
      </c>
      <c r="BR343" s="7">
        <v>0</v>
      </c>
      <c r="BS343" s="7">
        <v>0</v>
      </c>
      <c r="BT343" s="7">
        <v>0</v>
      </c>
      <c r="BU343" s="7" t="s">
        <v>148</v>
      </c>
      <c r="BV343" s="7">
        <v>0</v>
      </c>
      <c r="BW343" s="7" t="s">
        <v>148</v>
      </c>
      <c r="BX343" s="7">
        <v>0</v>
      </c>
      <c r="BY343" s="7" t="s">
        <v>148</v>
      </c>
      <c r="BZ343" s="7">
        <v>0</v>
      </c>
      <c r="CA343" s="7" t="s">
        <v>148</v>
      </c>
      <c r="CC343" s="7" t="s">
        <v>156</v>
      </c>
      <c r="CD343" s="7" t="s">
        <v>156</v>
      </c>
      <c r="CE343" s="7" t="s">
        <v>175</v>
      </c>
      <c r="CG343" s="7" t="s">
        <v>398</v>
      </c>
      <c r="CH343" s="7" t="s">
        <v>237</v>
      </c>
      <c r="CI343" s="7" t="s">
        <v>344</v>
      </c>
      <c r="CJ343" s="7" t="s">
        <v>127</v>
      </c>
      <c r="CK343" s="7" t="s">
        <v>126</v>
      </c>
    </row>
    <row r="344" spans="1:89" ht="13" x14ac:dyDescent="0.15">
      <c r="A344" s="6">
        <v>44968.550130462958</v>
      </c>
      <c r="B344" s="7" t="s">
        <v>352</v>
      </c>
      <c r="C344" s="7" t="s">
        <v>3011</v>
      </c>
      <c r="D344" s="7" t="s">
        <v>126</v>
      </c>
      <c r="E344" s="7" t="s">
        <v>126</v>
      </c>
      <c r="F344" s="7" t="s">
        <v>127</v>
      </c>
      <c r="G344" s="7">
        <v>3</v>
      </c>
      <c r="H344" s="7">
        <v>3</v>
      </c>
      <c r="I344" s="7" t="s">
        <v>129</v>
      </c>
      <c r="J344" s="7" t="s">
        <v>131</v>
      </c>
      <c r="K344" s="7" t="s">
        <v>130</v>
      </c>
      <c r="L344" s="7" t="s">
        <v>3012</v>
      </c>
      <c r="M344" s="7">
        <v>2023010699</v>
      </c>
      <c r="N344" s="7" t="s">
        <v>3013</v>
      </c>
      <c r="O344" s="7">
        <v>11981838319</v>
      </c>
      <c r="P344" s="7">
        <v>535756604</v>
      </c>
      <c r="Q344" s="7">
        <v>47218042880</v>
      </c>
      <c r="R344" s="9">
        <v>36544</v>
      </c>
      <c r="S344" s="7" t="s">
        <v>255</v>
      </c>
      <c r="T344" s="7" t="s">
        <v>136</v>
      </c>
      <c r="U344" s="7" t="s">
        <v>3014</v>
      </c>
      <c r="V344" s="8" t="s">
        <v>3015</v>
      </c>
      <c r="W344" s="7" t="s">
        <v>502</v>
      </c>
      <c r="X344" s="7" t="s">
        <v>140</v>
      </c>
      <c r="Y344" s="7" t="s">
        <v>167</v>
      </c>
      <c r="Z344" s="7" t="s">
        <v>142</v>
      </c>
      <c r="AB344" s="7">
        <v>3</v>
      </c>
      <c r="AC344" s="7">
        <v>3</v>
      </c>
      <c r="AD344" s="7">
        <v>0</v>
      </c>
      <c r="AE344" s="7" t="s">
        <v>222</v>
      </c>
      <c r="AF344" s="7">
        <v>0</v>
      </c>
      <c r="AG344" s="7" t="s">
        <v>145</v>
      </c>
      <c r="AH344" s="7">
        <v>2800</v>
      </c>
      <c r="AI344" s="7" t="s">
        <v>223</v>
      </c>
      <c r="AJ344" s="7">
        <v>0</v>
      </c>
      <c r="AK344" s="7" t="s">
        <v>145</v>
      </c>
      <c r="AL344" s="7">
        <v>0</v>
      </c>
      <c r="AM344" s="7" t="s">
        <v>145</v>
      </c>
      <c r="AN344" s="7">
        <v>0</v>
      </c>
      <c r="AO344" s="7" t="s">
        <v>145</v>
      </c>
      <c r="AP344" s="7">
        <v>0</v>
      </c>
      <c r="AQ344" s="7" t="s">
        <v>145</v>
      </c>
      <c r="AR344" s="7">
        <v>0</v>
      </c>
      <c r="AS344" s="7" t="s">
        <v>145</v>
      </c>
      <c r="AU344" s="7">
        <v>0</v>
      </c>
      <c r="AV344" s="7" t="s">
        <v>146</v>
      </c>
      <c r="AW344" s="7">
        <v>900</v>
      </c>
      <c r="AX344" s="7" t="s">
        <v>358</v>
      </c>
      <c r="AY344" s="7">
        <v>0</v>
      </c>
      <c r="AZ344" s="7" t="s">
        <v>148</v>
      </c>
      <c r="BA344" s="7">
        <v>27</v>
      </c>
      <c r="BB344" s="7" t="s">
        <v>149</v>
      </c>
      <c r="BC344" s="7">
        <v>145</v>
      </c>
      <c r="BD344" s="7" t="s">
        <v>149</v>
      </c>
      <c r="BE344" s="7">
        <v>60</v>
      </c>
      <c r="BF344" s="7" t="s">
        <v>300</v>
      </c>
      <c r="BG344" s="7" t="s">
        <v>170</v>
      </c>
      <c r="BH344" s="7">
        <v>68</v>
      </c>
      <c r="BI344" s="7" t="s">
        <v>190</v>
      </c>
      <c r="BJ344" s="7">
        <v>600</v>
      </c>
      <c r="BK344" s="7">
        <v>0</v>
      </c>
      <c r="BL344" s="7" t="s">
        <v>148</v>
      </c>
      <c r="BM344" s="7">
        <v>0</v>
      </c>
      <c r="BN344" s="7" t="s">
        <v>148</v>
      </c>
      <c r="BO344" s="7">
        <v>120</v>
      </c>
      <c r="BP344" s="7" t="s">
        <v>152</v>
      </c>
      <c r="BQ344" s="7" t="s">
        <v>3016</v>
      </c>
      <c r="BR344" s="7">
        <v>1</v>
      </c>
      <c r="BS344" s="7">
        <v>0</v>
      </c>
      <c r="BT344" s="7">
        <v>951</v>
      </c>
      <c r="BU344" s="7" t="s">
        <v>247</v>
      </c>
      <c r="BV344" s="7">
        <v>0</v>
      </c>
      <c r="BW344" s="7" t="s">
        <v>247</v>
      </c>
      <c r="BX344" s="7">
        <v>0</v>
      </c>
      <c r="BY344" s="7" t="s">
        <v>247</v>
      </c>
      <c r="BZ344" s="7">
        <v>0</v>
      </c>
      <c r="CA344" s="7" t="s">
        <v>148</v>
      </c>
      <c r="CC344" s="7" t="s">
        <v>156</v>
      </c>
      <c r="CD344" s="7" t="s">
        <v>156</v>
      </c>
      <c r="CE344" s="7" t="s">
        <v>175</v>
      </c>
      <c r="CG344" s="7" t="s">
        <v>158</v>
      </c>
      <c r="CH344" s="7" t="s">
        <v>176</v>
      </c>
      <c r="CI344" s="7" t="s">
        <v>177</v>
      </c>
      <c r="CJ344" s="7" t="s">
        <v>127</v>
      </c>
      <c r="CK344" s="7" t="s">
        <v>126</v>
      </c>
    </row>
    <row r="345" spans="1:89" ht="13" x14ac:dyDescent="0.15">
      <c r="A345" s="6">
        <v>44968.550406180555</v>
      </c>
      <c r="B345" s="7" t="s">
        <v>1168</v>
      </c>
      <c r="C345" s="7" t="s">
        <v>1443</v>
      </c>
      <c r="D345" s="7" t="s">
        <v>126</v>
      </c>
      <c r="E345" s="7" t="s">
        <v>127</v>
      </c>
      <c r="F345" s="7" t="s">
        <v>127</v>
      </c>
      <c r="G345" s="7">
        <v>2</v>
      </c>
      <c r="H345" s="7">
        <v>1</v>
      </c>
      <c r="I345" s="7" t="s">
        <v>129</v>
      </c>
      <c r="J345" s="7" t="s">
        <v>130</v>
      </c>
      <c r="K345" s="7" t="s">
        <v>131</v>
      </c>
      <c r="L345" s="7" t="s">
        <v>1444</v>
      </c>
      <c r="M345" s="7">
        <v>2023010285</v>
      </c>
      <c r="N345" s="7" t="s">
        <v>1445</v>
      </c>
      <c r="O345" s="7">
        <v>11999262692</v>
      </c>
      <c r="P345" s="7" t="s">
        <v>1446</v>
      </c>
      <c r="Q345" s="7">
        <v>24098686813</v>
      </c>
      <c r="R345" s="9">
        <v>37971</v>
      </c>
      <c r="S345" s="7" t="s">
        <v>164</v>
      </c>
      <c r="T345" s="7" t="s">
        <v>136</v>
      </c>
      <c r="U345" s="7" t="s">
        <v>1447</v>
      </c>
      <c r="V345" s="8" t="s">
        <v>1448</v>
      </c>
      <c r="W345" s="7" t="s">
        <v>139</v>
      </c>
      <c r="X345" s="7" t="s">
        <v>140</v>
      </c>
      <c r="Y345" s="7" t="s">
        <v>167</v>
      </c>
      <c r="Z345" s="7" t="s">
        <v>142</v>
      </c>
      <c r="AB345" s="7">
        <v>5</v>
      </c>
      <c r="AC345" s="7">
        <v>5</v>
      </c>
      <c r="AE345" s="7" t="s">
        <v>222</v>
      </c>
      <c r="AF345" s="7">
        <v>0</v>
      </c>
      <c r="AG345" s="7" t="s">
        <v>145</v>
      </c>
      <c r="AH345" s="7">
        <v>2250</v>
      </c>
      <c r="AI345" s="7" t="s">
        <v>223</v>
      </c>
      <c r="AJ345" s="7">
        <v>0</v>
      </c>
      <c r="AK345" s="7" t="s">
        <v>145</v>
      </c>
      <c r="AL345" s="7">
        <v>0</v>
      </c>
      <c r="AM345" s="7" t="s">
        <v>145</v>
      </c>
      <c r="AN345" s="7">
        <v>0</v>
      </c>
      <c r="AO345" s="7" t="s">
        <v>145</v>
      </c>
      <c r="AP345" s="7">
        <v>0</v>
      </c>
      <c r="AQ345" s="7" t="s">
        <v>145</v>
      </c>
      <c r="AR345" s="7">
        <v>0</v>
      </c>
      <c r="AS345" s="7" t="s">
        <v>145</v>
      </c>
      <c r="AU345" s="7">
        <v>1</v>
      </c>
      <c r="AV345" s="7" t="s">
        <v>186</v>
      </c>
      <c r="AW345" s="7">
        <v>0</v>
      </c>
      <c r="AX345" s="7" t="s">
        <v>187</v>
      </c>
      <c r="AY345" s="7">
        <v>768</v>
      </c>
      <c r="AZ345" s="7" t="s">
        <v>188</v>
      </c>
      <c r="BA345" s="7">
        <v>85</v>
      </c>
      <c r="BB345" s="7" t="s">
        <v>149</v>
      </c>
      <c r="BC345" s="7">
        <v>267</v>
      </c>
      <c r="BD345" s="7" t="s">
        <v>149</v>
      </c>
      <c r="BE345" s="7">
        <v>15</v>
      </c>
      <c r="BF345" s="7" t="s">
        <v>213</v>
      </c>
      <c r="BG345" s="7" t="s">
        <v>170</v>
      </c>
      <c r="BH345" s="7">
        <v>77</v>
      </c>
      <c r="BI345" s="7" t="s">
        <v>190</v>
      </c>
      <c r="BJ345" s="7">
        <v>100</v>
      </c>
      <c r="BK345" s="7">
        <v>0</v>
      </c>
      <c r="BL345" s="7" t="s">
        <v>148</v>
      </c>
      <c r="BM345" s="7">
        <v>0</v>
      </c>
      <c r="BN345" s="7" t="s">
        <v>148</v>
      </c>
      <c r="BO345" s="7">
        <v>15</v>
      </c>
      <c r="BP345" s="7" t="s">
        <v>3213</v>
      </c>
      <c r="BQ345" s="7" t="s">
        <v>1449</v>
      </c>
      <c r="BR345" s="7">
        <v>1</v>
      </c>
      <c r="BS345" s="7">
        <v>0</v>
      </c>
      <c r="BT345" s="7">
        <v>0</v>
      </c>
      <c r="BU345" s="7" t="s">
        <v>148</v>
      </c>
      <c r="BV345" s="7">
        <v>0</v>
      </c>
      <c r="BW345" s="7" t="s">
        <v>148</v>
      </c>
      <c r="BX345" s="7">
        <v>0</v>
      </c>
      <c r="BY345" s="7" t="s">
        <v>148</v>
      </c>
      <c r="BZ345" s="7">
        <v>0</v>
      </c>
      <c r="CA345" s="7" t="s">
        <v>148</v>
      </c>
      <c r="CC345" s="7" t="s">
        <v>156</v>
      </c>
      <c r="CD345" s="7" t="s">
        <v>156</v>
      </c>
      <c r="CE345" s="7" t="s">
        <v>175</v>
      </c>
      <c r="CG345" s="7" t="s">
        <v>158</v>
      </c>
      <c r="CH345" s="7" t="s">
        <v>177</v>
      </c>
      <c r="CI345" s="7" t="s">
        <v>176</v>
      </c>
      <c r="CJ345" s="7" t="s">
        <v>127</v>
      </c>
      <c r="CK345" s="7" t="s">
        <v>126</v>
      </c>
    </row>
    <row r="346" spans="1:89" ht="13" x14ac:dyDescent="0.15">
      <c r="A346" s="6">
        <v>44968.557564803239</v>
      </c>
      <c r="B346" s="7" t="s">
        <v>1268</v>
      </c>
      <c r="C346" s="7" t="s">
        <v>1269</v>
      </c>
      <c r="D346" s="7" t="s">
        <v>126</v>
      </c>
      <c r="E346" s="7" t="s">
        <v>127</v>
      </c>
      <c r="F346" s="7" t="s">
        <v>127</v>
      </c>
      <c r="G346" s="7">
        <v>1</v>
      </c>
      <c r="H346" s="7" t="s">
        <v>128</v>
      </c>
      <c r="I346" s="7" t="s">
        <v>129</v>
      </c>
      <c r="J346" s="7" t="s">
        <v>130</v>
      </c>
      <c r="K346" s="7" t="s">
        <v>131</v>
      </c>
      <c r="L346" s="7" t="s">
        <v>1270</v>
      </c>
      <c r="M346" s="7">
        <v>2023010236</v>
      </c>
      <c r="N346" s="7" t="s">
        <v>1271</v>
      </c>
      <c r="O346" s="7">
        <v>11963303191</v>
      </c>
      <c r="P346" s="7">
        <v>536797626</v>
      </c>
      <c r="Q346" s="7">
        <v>54360483821</v>
      </c>
      <c r="R346" s="9">
        <v>38543</v>
      </c>
      <c r="S346" s="7" t="s">
        <v>164</v>
      </c>
      <c r="T346" s="7" t="s">
        <v>136</v>
      </c>
      <c r="U346" s="7" t="s">
        <v>1272</v>
      </c>
      <c r="V346" s="8" t="s">
        <v>1273</v>
      </c>
      <c r="W346" s="7" t="s">
        <v>139</v>
      </c>
      <c r="X346" s="7" t="s">
        <v>140</v>
      </c>
      <c r="Y346" s="7" t="s">
        <v>167</v>
      </c>
      <c r="Z346" s="7" t="s">
        <v>142</v>
      </c>
      <c r="AB346" s="7">
        <v>6</v>
      </c>
      <c r="AC346" s="7">
        <v>6</v>
      </c>
      <c r="AD346" s="7">
        <v>1</v>
      </c>
      <c r="AE346" s="7" t="s">
        <v>222</v>
      </c>
      <c r="AF346" s="7">
        <v>0</v>
      </c>
      <c r="AG346" s="7" t="s">
        <v>145</v>
      </c>
      <c r="AH346" s="7">
        <v>2500</v>
      </c>
      <c r="AI346" s="7" t="s">
        <v>223</v>
      </c>
      <c r="AJ346" s="7">
        <v>1500</v>
      </c>
      <c r="AK346" s="7" t="s">
        <v>267</v>
      </c>
      <c r="AL346" s="7">
        <v>1000</v>
      </c>
      <c r="AM346" s="7" t="s">
        <v>267</v>
      </c>
      <c r="AN346" s="7">
        <v>0</v>
      </c>
      <c r="AO346" s="7" t="s">
        <v>145</v>
      </c>
      <c r="AP346" s="7">
        <v>0</v>
      </c>
      <c r="AQ346" s="7" t="s">
        <v>145</v>
      </c>
      <c r="AR346" s="7">
        <v>0</v>
      </c>
      <c r="AS346" s="7" t="s">
        <v>145</v>
      </c>
      <c r="AU346" s="7">
        <v>3</v>
      </c>
      <c r="AV346" s="7" t="s">
        <v>146</v>
      </c>
      <c r="AW346" s="7">
        <v>2800</v>
      </c>
      <c r="AX346" s="7" t="s">
        <v>602</v>
      </c>
      <c r="AY346" s="7">
        <v>0</v>
      </c>
      <c r="AZ346" s="7" t="s">
        <v>148</v>
      </c>
      <c r="BA346" s="7">
        <v>88</v>
      </c>
      <c r="BB346" s="7" t="s">
        <v>149</v>
      </c>
      <c r="BC346" s="7">
        <v>106</v>
      </c>
      <c r="BD346" s="7" t="s">
        <v>149</v>
      </c>
      <c r="BE346" s="7">
        <v>95</v>
      </c>
      <c r="BF346" s="7" t="s">
        <v>189</v>
      </c>
      <c r="BG346" s="7" t="s">
        <v>170</v>
      </c>
      <c r="BH346" s="7">
        <v>100</v>
      </c>
      <c r="BI346" s="7" t="s">
        <v>171</v>
      </c>
      <c r="BJ346" s="7">
        <v>0</v>
      </c>
      <c r="BK346" s="7">
        <v>0</v>
      </c>
      <c r="BL346" s="7" t="s">
        <v>148</v>
      </c>
      <c r="BM346" s="7">
        <v>0</v>
      </c>
      <c r="BN346" s="7" t="s">
        <v>148</v>
      </c>
      <c r="BO346" s="7">
        <v>110</v>
      </c>
      <c r="BP346" s="7" t="s">
        <v>152</v>
      </c>
      <c r="BQ346" s="7" t="s">
        <v>1274</v>
      </c>
      <c r="BR346" s="7">
        <v>1</v>
      </c>
      <c r="BS346" s="7">
        <v>0</v>
      </c>
      <c r="BT346" s="7">
        <v>0</v>
      </c>
      <c r="BU346" s="7" t="s">
        <v>148</v>
      </c>
      <c r="BV346" s="7">
        <v>0</v>
      </c>
      <c r="BW346" s="7" t="s">
        <v>148</v>
      </c>
      <c r="BX346" s="7">
        <v>0</v>
      </c>
      <c r="BY346" s="7" t="s">
        <v>148</v>
      </c>
      <c r="BZ346" s="7">
        <v>0</v>
      </c>
      <c r="CA346" s="7" t="s">
        <v>148</v>
      </c>
      <c r="CB346" s="7" t="s">
        <v>1275</v>
      </c>
      <c r="CC346" s="7" t="s">
        <v>156</v>
      </c>
      <c r="CD346" s="7" t="s">
        <v>156</v>
      </c>
      <c r="CE346" s="7" t="s">
        <v>157</v>
      </c>
      <c r="CG346" s="7" t="s">
        <v>158</v>
      </c>
      <c r="CH346" s="7" t="s">
        <v>260</v>
      </c>
      <c r="CI346" s="7" t="s">
        <v>177</v>
      </c>
      <c r="CJ346" s="7" t="s">
        <v>127</v>
      </c>
      <c r="CK346" s="7" t="s">
        <v>126</v>
      </c>
    </row>
    <row r="347" spans="1:89" ht="13" x14ac:dyDescent="0.15">
      <c r="A347" s="6">
        <v>44968.557595335646</v>
      </c>
      <c r="B347" s="7" t="s">
        <v>743</v>
      </c>
      <c r="C347" s="7" t="s">
        <v>744</v>
      </c>
      <c r="D347" s="7" t="s">
        <v>126</v>
      </c>
      <c r="E347" s="7" t="s">
        <v>127</v>
      </c>
      <c r="F347" s="7" t="s">
        <v>127</v>
      </c>
      <c r="G347" s="7" t="s">
        <v>128</v>
      </c>
      <c r="H347" s="7" t="s">
        <v>128</v>
      </c>
      <c r="I347" s="7" t="s">
        <v>129</v>
      </c>
      <c r="J347" s="7" t="s">
        <v>130</v>
      </c>
      <c r="K347" s="7" t="s">
        <v>131</v>
      </c>
      <c r="L347" s="7" t="s">
        <v>3344</v>
      </c>
      <c r="M347" s="7">
        <v>2023010122</v>
      </c>
      <c r="N347" s="7" t="s">
        <v>746</v>
      </c>
      <c r="O347" s="7">
        <v>11990245469</v>
      </c>
      <c r="P347" s="7">
        <v>667494650</v>
      </c>
      <c r="Q347" s="8" t="s">
        <v>747</v>
      </c>
      <c r="R347" s="9">
        <v>38571</v>
      </c>
      <c r="S347" s="7" t="s">
        <v>255</v>
      </c>
      <c r="T347" s="7" t="s">
        <v>136</v>
      </c>
      <c r="U347" s="7" t="s">
        <v>748</v>
      </c>
      <c r="V347" s="8" t="s">
        <v>749</v>
      </c>
      <c r="W347" s="7" t="s">
        <v>502</v>
      </c>
      <c r="X347" s="7" t="s">
        <v>140</v>
      </c>
      <c r="Y347" s="7" t="s">
        <v>167</v>
      </c>
      <c r="Z347" s="7" t="s">
        <v>142</v>
      </c>
      <c r="AB347" s="7">
        <v>4</v>
      </c>
      <c r="AC347" s="7">
        <v>4</v>
      </c>
      <c r="AE347" s="7" t="s">
        <v>143</v>
      </c>
      <c r="AF347" s="7">
        <v>1000</v>
      </c>
      <c r="AG347" s="7" t="s">
        <v>144</v>
      </c>
      <c r="AH347" s="7">
        <v>2478</v>
      </c>
      <c r="AI347" s="7" t="s">
        <v>144</v>
      </c>
      <c r="AJ347" s="7">
        <v>0</v>
      </c>
      <c r="AK347" s="7" t="s">
        <v>145</v>
      </c>
      <c r="AL347" s="7">
        <v>0</v>
      </c>
      <c r="AM347" s="7" t="s">
        <v>145</v>
      </c>
      <c r="AN347" s="7">
        <v>0</v>
      </c>
      <c r="AO347" s="7" t="s">
        <v>145</v>
      </c>
      <c r="AP347" s="7">
        <v>0</v>
      </c>
      <c r="AQ347" s="7" t="s">
        <v>145</v>
      </c>
      <c r="AR347" s="7">
        <v>600</v>
      </c>
      <c r="AS347" s="7" t="s">
        <v>267</v>
      </c>
      <c r="AU347" s="7">
        <v>0</v>
      </c>
      <c r="AV347" s="7" t="s">
        <v>146</v>
      </c>
      <c r="AW347" s="7">
        <v>700</v>
      </c>
      <c r="AX347" s="7" t="s">
        <v>147</v>
      </c>
      <c r="AY347" s="7">
        <v>0</v>
      </c>
      <c r="AZ347" s="7" t="s">
        <v>148</v>
      </c>
      <c r="BA347" s="7">
        <v>69</v>
      </c>
      <c r="BB347" s="7" t="s">
        <v>149</v>
      </c>
      <c r="BC347" s="7">
        <v>96</v>
      </c>
      <c r="BD347" s="7" t="s">
        <v>149</v>
      </c>
      <c r="BE347" s="7">
        <v>39</v>
      </c>
      <c r="BF347" s="7" t="s">
        <v>189</v>
      </c>
      <c r="BG347" s="7" t="s">
        <v>151</v>
      </c>
      <c r="BH347" s="7">
        <v>1</v>
      </c>
      <c r="BI347" s="7" t="s">
        <v>171</v>
      </c>
      <c r="BJ347" s="7">
        <v>210</v>
      </c>
      <c r="BK347" s="7">
        <v>0</v>
      </c>
      <c r="BL347" s="7" t="s">
        <v>148</v>
      </c>
      <c r="BM347" s="7">
        <v>0</v>
      </c>
      <c r="BN347" s="7" t="s">
        <v>148</v>
      </c>
      <c r="BO347" s="7">
        <v>0</v>
      </c>
      <c r="BP347" s="7" t="s">
        <v>148</v>
      </c>
      <c r="BR347" s="7">
        <v>0</v>
      </c>
      <c r="BS347" s="7">
        <v>0</v>
      </c>
      <c r="BT347" s="7">
        <v>0</v>
      </c>
      <c r="BU347" s="7" t="s">
        <v>148</v>
      </c>
      <c r="BV347" s="7">
        <v>0</v>
      </c>
      <c r="BW347" s="7" t="s">
        <v>148</v>
      </c>
      <c r="BX347" s="7">
        <v>0</v>
      </c>
      <c r="BY347" s="7" t="s">
        <v>148</v>
      </c>
      <c r="BZ347" s="7">
        <v>0</v>
      </c>
      <c r="CA347" s="7" t="s">
        <v>148</v>
      </c>
      <c r="CB347" s="7" t="s">
        <v>750</v>
      </c>
      <c r="CC347" s="7" t="s">
        <v>156</v>
      </c>
      <c r="CD347" s="7" t="s">
        <v>156</v>
      </c>
      <c r="CE347" s="7" t="s">
        <v>157</v>
      </c>
      <c r="CF347" s="7" t="s">
        <v>127</v>
      </c>
      <c r="CG347" s="7" t="s">
        <v>158</v>
      </c>
      <c r="CH347" s="7" t="s">
        <v>260</v>
      </c>
      <c r="CI347" s="7" t="s">
        <v>177</v>
      </c>
      <c r="CJ347" s="7" t="s">
        <v>126</v>
      </c>
      <c r="CK347" s="7" t="s">
        <v>126</v>
      </c>
    </row>
    <row r="348" spans="1:89" ht="13" x14ac:dyDescent="0.15">
      <c r="A348" s="6">
        <v>44968.558033483801</v>
      </c>
      <c r="B348" s="7" t="s">
        <v>228</v>
      </c>
      <c r="C348" s="7" t="s">
        <v>2020</v>
      </c>
      <c r="D348" s="7" t="s">
        <v>126</v>
      </c>
      <c r="E348" s="7" t="s">
        <v>127</v>
      </c>
      <c r="F348" s="7" t="s">
        <v>127</v>
      </c>
      <c r="G348" s="7">
        <v>1</v>
      </c>
      <c r="H348" s="7" t="s">
        <v>128</v>
      </c>
      <c r="I348" s="7" t="s">
        <v>129</v>
      </c>
      <c r="J348" s="7" t="s">
        <v>130</v>
      </c>
      <c r="K348" s="7" t="s">
        <v>131</v>
      </c>
      <c r="L348" s="7" t="s">
        <v>2021</v>
      </c>
      <c r="M348" s="7">
        <v>2023010432</v>
      </c>
      <c r="N348" s="7" t="s">
        <v>2022</v>
      </c>
      <c r="O348" s="7">
        <v>11957931659</v>
      </c>
      <c r="P348" s="7">
        <v>509574014</v>
      </c>
      <c r="Q348" s="7">
        <v>43762265801</v>
      </c>
      <c r="R348" s="9">
        <v>38792</v>
      </c>
      <c r="S348" s="7" t="s">
        <v>255</v>
      </c>
      <c r="T348" s="7" t="s">
        <v>136</v>
      </c>
      <c r="U348" s="7" t="s">
        <v>2023</v>
      </c>
      <c r="V348" s="8" t="s">
        <v>2024</v>
      </c>
      <c r="W348" s="7" t="s">
        <v>139</v>
      </c>
      <c r="X348" s="7" t="s">
        <v>140</v>
      </c>
      <c r="Y348" s="7" t="s">
        <v>167</v>
      </c>
      <c r="Z348" s="7" t="s">
        <v>142</v>
      </c>
      <c r="AB348" s="7">
        <v>4</v>
      </c>
      <c r="AC348" s="7">
        <v>2</v>
      </c>
      <c r="AE348" s="7" t="s">
        <v>143</v>
      </c>
      <c r="AF348" s="7">
        <v>0</v>
      </c>
      <c r="AG348" s="7" t="s">
        <v>145</v>
      </c>
      <c r="AH348" s="7">
        <v>0</v>
      </c>
      <c r="AI348" s="7" t="s">
        <v>145</v>
      </c>
      <c r="AJ348" s="7">
        <v>2377</v>
      </c>
      <c r="AK348" s="7" t="s">
        <v>144</v>
      </c>
      <c r="AL348" s="7">
        <v>0</v>
      </c>
      <c r="AM348" s="7" t="s">
        <v>145</v>
      </c>
      <c r="AN348" s="7">
        <v>0</v>
      </c>
      <c r="AO348" s="7" t="s">
        <v>145</v>
      </c>
      <c r="AP348" s="7">
        <v>0</v>
      </c>
      <c r="AQ348" s="7" t="s">
        <v>145</v>
      </c>
      <c r="AR348" s="7">
        <v>0</v>
      </c>
      <c r="AS348" s="7" t="s">
        <v>145</v>
      </c>
      <c r="AU348" s="7">
        <v>0</v>
      </c>
      <c r="AV348" s="7" t="s">
        <v>186</v>
      </c>
      <c r="AW348" s="7">
        <v>0</v>
      </c>
      <c r="AX348" s="7" t="s">
        <v>187</v>
      </c>
      <c r="AY348" s="7">
        <v>0</v>
      </c>
      <c r="AZ348" s="7" t="s">
        <v>148</v>
      </c>
      <c r="BA348" s="7">
        <v>67</v>
      </c>
      <c r="BB348" s="7" t="s">
        <v>149</v>
      </c>
      <c r="BC348" s="7">
        <v>154</v>
      </c>
      <c r="BD348" s="7" t="s">
        <v>149</v>
      </c>
      <c r="BE348" s="7">
        <v>85</v>
      </c>
      <c r="BF348" s="7" t="s">
        <v>189</v>
      </c>
      <c r="BG348" s="7" t="s">
        <v>214</v>
      </c>
      <c r="BH348" s="7">
        <v>135</v>
      </c>
      <c r="BI348" s="7" t="s">
        <v>1005</v>
      </c>
      <c r="BJ348" s="7">
        <v>0</v>
      </c>
      <c r="BK348" s="7">
        <v>0</v>
      </c>
      <c r="BL348" s="7" t="s">
        <v>148</v>
      </c>
      <c r="BM348" s="7">
        <v>0</v>
      </c>
      <c r="BN348" s="7" t="s">
        <v>570</v>
      </c>
      <c r="BO348" s="7">
        <v>155</v>
      </c>
      <c r="BP348" s="7" t="s">
        <v>152</v>
      </c>
      <c r="BR348" s="7">
        <v>1</v>
      </c>
      <c r="BS348" s="7">
        <v>0</v>
      </c>
      <c r="BT348" s="7">
        <v>0</v>
      </c>
      <c r="BU348" s="7" t="s">
        <v>148</v>
      </c>
      <c r="BV348" s="7">
        <v>289</v>
      </c>
      <c r="BW348" s="7" t="s">
        <v>247</v>
      </c>
      <c r="BX348" s="7">
        <v>0</v>
      </c>
      <c r="BY348" s="7" t="s">
        <v>148</v>
      </c>
      <c r="BZ348" s="7">
        <v>0</v>
      </c>
      <c r="CA348" s="7" t="s">
        <v>148</v>
      </c>
      <c r="CC348" s="7" t="s">
        <v>379</v>
      </c>
      <c r="CD348" s="7" t="s">
        <v>156</v>
      </c>
      <c r="CE348" s="7" t="s">
        <v>157</v>
      </c>
      <c r="CG348" s="7" t="s">
        <v>158</v>
      </c>
      <c r="CH348" s="7" t="s">
        <v>177</v>
      </c>
      <c r="CI348" s="7" t="s">
        <v>194</v>
      </c>
      <c r="CJ348" s="7" t="s">
        <v>127</v>
      </c>
      <c r="CK348" s="7" t="s">
        <v>127</v>
      </c>
    </row>
    <row r="349" spans="1:89" ht="13" x14ac:dyDescent="0.15">
      <c r="A349" s="6">
        <v>44968.558805011577</v>
      </c>
      <c r="B349" s="7" t="s">
        <v>204</v>
      </c>
      <c r="C349" s="7" t="s">
        <v>1678</v>
      </c>
      <c r="D349" s="7" t="s">
        <v>126</v>
      </c>
      <c r="E349" s="7" t="s">
        <v>127</v>
      </c>
      <c r="F349" s="7" t="s">
        <v>127</v>
      </c>
      <c r="G349" s="7">
        <v>2</v>
      </c>
      <c r="H349" s="7">
        <v>1</v>
      </c>
      <c r="I349" s="7" t="s">
        <v>129</v>
      </c>
      <c r="J349" s="7" t="s">
        <v>131</v>
      </c>
      <c r="K349" s="7" t="s">
        <v>130</v>
      </c>
      <c r="L349" s="7" t="s">
        <v>1679</v>
      </c>
      <c r="M349" s="7">
        <v>2023010342</v>
      </c>
      <c r="N349" s="7" t="s">
        <v>1680</v>
      </c>
      <c r="O349" s="7">
        <v>11946275464</v>
      </c>
      <c r="P349" s="7">
        <v>549226126</v>
      </c>
      <c r="Q349" s="7">
        <v>52195737808</v>
      </c>
      <c r="R349" s="9">
        <v>38325</v>
      </c>
      <c r="S349" s="7" t="s">
        <v>164</v>
      </c>
      <c r="T349" s="7" t="s">
        <v>136</v>
      </c>
      <c r="U349" s="7" t="s">
        <v>1681</v>
      </c>
      <c r="V349" s="8" t="s">
        <v>1682</v>
      </c>
      <c r="W349" s="7" t="s">
        <v>185</v>
      </c>
      <c r="X349" s="7" t="s">
        <v>140</v>
      </c>
      <c r="Y349" s="7" t="s">
        <v>167</v>
      </c>
      <c r="Z349" s="7" t="s">
        <v>142</v>
      </c>
      <c r="AB349" s="7">
        <v>4</v>
      </c>
      <c r="AC349" s="7">
        <v>4</v>
      </c>
      <c r="AE349" s="7" t="s">
        <v>143</v>
      </c>
      <c r="AF349" s="7">
        <v>0</v>
      </c>
      <c r="AG349" s="7" t="s">
        <v>145</v>
      </c>
      <c r="AH349" s="7">
        <v>3818</v>
      </c>
      <c r="AI349" s="7" t="s">
        <v>144</v>
      </c>
      <c r="AJ349" s="7">
        <v>2180</v>
      </c>
      <c r="AK349" s="7" t="s">
        <v>144</v>
      </c>
      <c r="AL349" s="7">
        <v>0</v>
      </c>
      <c r="AM349" s="7" t="s">
        <v>145</v>
      </c>
      <c r="AN349" s="7">
        <v>0</v>
      </c>
      <c r="AO349" s="7" t="s">
        <v>145</v>
      </c>
      <c r="AP349" s="7">
        <v>0</v>
      </c>
      <c r="AQ349" s="7" t="s">
        <v>145</v>
      </c>
      <c r="AR349" s="7">
        <v>0</v>
      </c>
      <c r="AS349" s="7" t="s">
        <v>145</v>
      </c>
      <c r="AU349" s="7">
        <v>1</v>
      </c>
      <c r="AV349" s="7" t="s">
        <v>186</v>
      </c>
      <c r="AW349" s="7">
        <v>0</v>
      </c>
      <c r="AX349" s="7" t="s">
        <v>329</v>
      </c>
      <c r="AY349" s="7">
        <v>0</v>
      </c>
      <c r="AZ349" s="7" t="s">
        <v>212</v>
      </c>
      <c r="BA349" s="7">
        <v>98</v>
      </c>
      <c r="BB349" s="7" t="s">
        <v>149</v>
      </c>
      <c r="BC349" s="7">
        <v>95</v>
      </c>
      <c r="BD349" s="7" t="s">
        <v>149</v>
      </c>
      <c r="BE349" s="7">
        <v>0</v>
      </c>
      <c r="BF349" s="7" t="s">
        <v>148</v>
      </c>
      <c r="BG349" s="7" t="s">
        <v>170</v>
      </c>
      <c r="BH349" s="7">
        <v>100</v>
      </c>
      <c r="BI349" s="7" t="s">
        <v>190</v>
      </c>
      <c r="BJ349" s="7">
        <v>180</v>
      </c>
      <c r="BK349" s="7">
        <v>150</v>
      </c>
      <c r="BL349" s="7" t="s">
        <v>301</v>
      </c>
      <c r="BM349" s="7">
        <v>19</v>
      </c>
      <c r="BN349" s="7" t="s">
        <v>244</v>
      </c>
      <c r="BO349" s="7">
        <v>120</v>
      </c>
      <c r="BP349" s="7" t="s">
        <v>152</v>
      </c>
      <c r="BQ349" s="7" t="s">
        <v>294</v>
      </c>
      <c r="BR349" s="7">
        <v>1</v>
      </c>
      <c r="BS349" s="7">
        <v>0</v>
      </c>
      <c r="BT349" s="7">
        <v>0</v>
      </c>
      <c r="BU349" s="7" t="s">
        <v>155</v>
      </c>
      <c r="BV349" s="7">
        <v>0</v>
      </c>
      <c r="BW349" s="7" t="s">
        <v>247</v>
      </c>
      <c r="BX349" s="7">
        <v>0</v>
      </c>
      <c r="BY349" s="7" t="s">
        <v>247</v>
      </c>
      <c r="BZ349" s="7">
        <v>0</v>
      </c>
      <c r="CA349" s="7" t="s">
        <v>148</v>
      </c>
      <c r="CC349" s="7" t="s">
        <v>156</v>
      </c>
      <c r="CD349" s="7" t="s">
        <v>156</v>
      </c>
      <c r="CE349" s="7" t="s">
        <v>175</v>
      </c>
      <c r="CG349" s="7" t="s">
        <v>158</v>
      </c>
      <c r="CH349" s="7" t="s">
        <v>260</v>
      </c>
      <c r="CI349" s="7" t="s">
        <v>177</v>
      </c>
      <c r="CJ349" s="7" t="s">
        <v>127</v>
      </c>
      <c r="CK349" s="7" t="s">
        <v>126</v>
      </c>
    </row>
    <row r="350" spans="1:89" ht="13" x14ac:dyDescent="0.15">
      <c r="A350" s="6">
        <v>44968.558841018516</v>
      </c>
      <c r="B350" s="7" t="s">
        <v>280</v>
      </c>
      <c r="C350" s="7" t="s">
        <v>2587</v>
      </c>
      <c r="D350" s="7" t="s">
        <v>126</v>
      </c>
      <c r="E350" s="7" t="s">
        <v>127</v>
      </c>
      <c r="F350" s="7" t="s">
        <v>127</v>
      </c>
      <c r="G350" s="7">
        <v>2</v>
      </c>
      <c r="H350" s="7" t="s">
        <v>128</v>
      </c>
      <c r="I350" s="7" t="s">
        <v>129</v>
      </c>
      <c r="J350" s="7" t="s">
        <v>131</v>
      </c>
      <c r="K350" s="7" t="s">
        <v>130</v>
      </c>
      <c r="L350" s="7" t="s">
        <v>2588</v>
      </c>
      <c r="M350" s="7">
        <v>2023010565</v>
      </c>
      <c r="N350" s="7" t="s">
        <v>2589</v>
      </c>
      <c r="O350" s="7">
        <v>11954874814</v>
      </c>
      <c r="P350" s="7" t="s">
        <v>2590</v>
      </c>
      <c r="Q350" s="7">
        <v>43869878860</v>
      </c>
      <c r="R350" s="9">
        <v>38419</v>
      </c>
      <c r="S350" s="7" t="s">
        <v>164</v>
      </c>
      <c r="T350" s="7" t="s">
        <v>136</v>
      </c>
      <c r="U350" s="7" t="s">
        <v>2591</v>
      </c>
      <c r="V350" s="8" t="s">
        <v>2592</v>
      </c>
      <c r="W350" s="7" t="s">
        <v>139</v>
      </c>
      <c r="X350" s="7" t="s">
        <v>140</v>
      </c>
      <c r="Y350" s="7" t="s">
        <v>167</v>
      </c>
      <c r="Z350" s="7" t="s">
        <v>142</v>
      </c>
      <c r="AB350" s="7">
        <v>3</v>
      </c>
      <c r="AC350" s="7">
        <v>3</v>
      </c>
      <c r="AE350" s="7" t="s">
        <v>143</v>
      </c>
      <c r="AF350" s="7">
        <v>0</v>
      </c>
      <c r="AG350" s="7" t="s">
        <v>145</v>
      </c>
      <c r="AH350" s="7">
        <v>0</v>
      </c>
      <c r="AI350" s="7" t="s">
        <v>145</v>
      </c>
      <c r="AJ350" s="7">
        <v>0</v>
      </c>
      <c r="AK350" s="7" t="s">
        <v>145</v>
      </c>
      <c r="AL350" s="7">
        <v>0</v>
      </c>
      <c r="AM350" s="7" t="s">
        <v>145</v>
      </c>
      <c r="AN350" s="7">
        <v>0</v>
      </c>
      <c r="AO350" s="7" t="s">
        <v>145</v>
      </c>
      <c r="AP350" s="7">
        <v>0</v>
      </c>
      <c r="AQ350" s="7" t="s">
        <v>145</v>
      </c>
      <c r="AR350" s="7">
        <v>1294</v>
      </c>
      <c r="AS350" s="7" t="s">
        <v>224</v>
      </c>
      <c r="AU350" s="7">
        <v>0</v>
      </c>
      <c r="AV350" s="7" t="s">
        <v>328</v>
      </c>
      <c r="AW350" s="7">
        <v>0</v>
      </c>
      <c r="AX350" s="7" t="s">
        <v>187</v>
      </c>
      <c r="AY350" s="7">
        <v>0</v>
      </c>
      <c r="AZ350" s="7" t="s">
        <v>148</v>
      </c>
      <c r="BA350" s="7">
        <v>34</v>
      </c>
      <c r="BB350" s="7" t="s">
        <v>149</v>
      </c>
      <c r="BC350" s="7">
        <v>66</v>
      </c>
      <c r="BD350" s="7" t="s">
        <v>149</v>
      </c>
      <c r="BE350" s="7">
        <v>0</v>
      </c>
      <c r="BF350" s="7" t="s">
        <v>148</v>
      </c>
      <c r="BG350" s="7" t="s">
        <v>170</v>
      </c>
      <c r="BH350" s="7">
        <v>76</v>
      </c>
      <c r="BI350" s="7" t="s">
        <v>190</v>
      </c>
      <c r="BJ350" s="7">
        <v>0</v>
      </c>
      <c r="BK350" s="7">
        <v>0</v>
      </c>
      <c r="BL350" s="7" t="s">
        <v>148</v>
      </c>
      <c r="BM350" s="7">
        <v>95</v>
      </c>
      <c r="BN350" s="7" t="s">
        <v>225</v>
      </c>
      <c r="BO350" s="7">
        <v>105</v>
      </c>
      <c r="BP350" s="7" t="s">
        <v>152</v>
      </c>
      <c r="BQ350" s="7" t="s">
        <v>294</v>
      </c>
      <c r="BR350" s="7">
        <v>0</v>
      </c>
      <c r="BS350" s="7">
        <v>0</v>
      </c>
      <c r="BT350" s="7">
        <v>0</v>
      </c>
      <c r="BU350" s="7" t="s">
        <v>148</v>
      </c>
      <c r="BV350" s="7">
        <v>0</v>
      </c>
      <c r="BW350" s="7" t="s">
        <v>148</v>
      </c>
      <c r="BX350" s="7">
        <v>0</v>
      </c>
      <c r="BY350" s="7" t="s">
        <v>148</v>
      </c>
      <c r="BZ350" s="7">
        <v>0</v>
      </c>
      <c r="CA350" s="7" t="s">
        <v>148</v>
      </c>
      <c r="CC350" s="7" t="s">
        <v>156</v>
      </c>
      <c r="CD350" s="7" t="s">
        <v>156</v>
      </c>
      <c r="CE350" s="7" t="s">
        <v>157</v>
      </c>
      <c r="CG350" s="7" t="s">
        <v>158</v>
      </c>
      <c r="CH350" s="7" t="s">
        <v>260</v>
      </c>
      <c r="CI350" s="7" t="s">
        <v>260</v>
      </c>
      <c r="CJ350" s="7" t="s">
        <v>127</v>
      </c>
      <c r="CK350" s="7" t="s">
        <v>127</v>
      </c>
    </row>
    <row r="351" spans="1:89" ht="13" x14ac:dyDescent="0.15">
      <c r="A351" s="6">
        <v>44968.563518807874</v>
      </c>
      <c r="B351" s="7" t="s">
        <v>178</v>
      </c>
      <c r="C351" s="7" t="s">
        <v>2937</v>
      </c>
      <c r="D351" s="7" t="s">
        <v>126</v>
      </c>
      <c r="E351" s="7" t="s">
        <v>126</v>
      </c>
      <c r="F351" s="7" t="s">
        <v>127</v>
      </c>
      <c r="G351" s="7">
        <v>1</v>
      </c>
      <c r="H351" s="7">
        <v>1</v>
      </c>
      <c r="I351" s="7" t="s">
        <v>129</v>
      </c>
      <c r="J351" s="7" t="s">
        <v>131</v>
      </c>
      <c r="K351" s="7" t="s">
        <v>274</v>
      </c>
      <c r="L351" s="7" t="s">
        <v>2938</v>
      </c>
      <c r="M351" s="7">
        <v>2023010674</v>
      </c>
      <c r="N351" s="7" t="s">
        <v>2939</v>
      </c>
      <c r="O351" s="7">
        <v>11947500550</v>
      </c>
      <c r="P351" s="7">
        <v>508382452</v>
      </c>
      <c r="Q351" s="7">
        <v>52221915836</v>
      </c>
      <c r="R351" s="9">
        <v>38583</v>
      </c>
      <c r="S351" s="7" t="s">
        <v>135</v>
      </c>
      <c r="T351" s="7" t="s">
        <v>136</v>
      </c>
      <c r="U351" s="7" t="s">
        <v>2940</v>
      </c>
      <c r="V351" s="8" t="s">
        <v>2941</v>
      </c>
      <c r="W351" s="7" t="s">
        <v>139</v>
      </c>
      <c r="X351" s="7" t="s">
        <v>140</v>
      </c>
      <c r="Y351" s="7" t="s">
        <v>167</v>
      </c>
      <c r="Z351" s="7" t="s">
        <v>142</v>
      </c>
      <c r="AB351" s="7">
        <v>3</v>
      </c>
      <c r="AC351" s="7">
        <v>3</v>
      </c>
      <c r="AE351" s="7" t="s">
        <v>143</v>
      </c>
      <c r="AF351" s="7">
        <v>569</v>
      </c>
      <c r="AG351" s="7" t="s">
        <v>210</v>
      </c>
      <c r="AH351" s="7">
        <v>2279</v>
      </c>
      <c r="AI351" s="7" t="s">
        <v>144</v>
      </c>
      <c r="AJ351" s="7">
        <v>3305</v>
      </c>
      <c r="AK351" s="7" t="s">
        <v>144</v>
      </c>
      <c r="AL351" s="7">
        <v>0</v>
      </c>
      <c r="AM351" s="7" t="s">
        <v>145</v>
      </c>
      <c r="AN351" s="7">
        <v>0</v>
      </c>
      <c r="AO351" s="7" t="s">
        <v>145</v>
      </c>
      <c r="AP351" s="7">
        <v>0</v>
      </c>
      <c r="AQ351" s="7" t="s">
        <v>145</v>
      </c>
      <c r="AR351" s="7">
        <v>0</v>
      </c>
      <c r="AS351" s="7" t="s">
        <v>145</v>
      </c>
      <c r="AU351" s="7">
        <v>0</v>
      </c>
      <c r="AV351" s="7" t="s">
        <v>328</v>
      </c>
      <c r="AW351" s="7">
        <v>0</v>
      </c>
      <c r="AX351" s="7" t="s">
        <v>187</v>
      </c>
      <c r="AY351" s="7">
        <v>0</v>
      </c>
      <c r="AZ351" s="7" t="s">
        <v>212</v>
      </c>
      <c r="BA351" s="7">
        <v>120</v>
      </c>
      <c r="BB351" s="7" t="s">
        <v>149</v>
      </c>
      <c r="BC351" s="7">
        <v>160</v>
      </c>
      <c r="BD351" s="7" t="s">
        <v>149</v>
      </c>
      <c r="BE351" s="7">
        <v>52</v>
      </c>
      <c r="BF351" s="7" t="s">
        <v>189</v>
      </c>
      <c r="BG351" s="7" t="s">
        <v>214</v>
      </c>
      <c r="BH351" s="7">
        <v>106</v>
      </c>
      <c r="BI351" s="7" t="s">
        <v>190</v>
      </c>
      <c r="BJ351" s="7">
        <v>600</v>
      </c>
      <c r="BK351" s="7">
        <v>0</v>
      </c>
      <c r="BL351" s="7" t="s">
        <v>148</v>
      </c>
      <c r="BM351" s="7">
        <v>0</v>
      </c>
      <c r="BN351" s="7" t="s">
        <v>148</v>
      </c>
      <c r="BO351" s="7">
        <v>45</v>
      </c>
      <c r="BP351" s="7" t="s">
        <v>152</v>
      </c>
      <c r="BQ351" s="7" t="s">
        <v>2791</v>
      </c>
      <c r="BR351" s="7">
        <v>0</v>
      </c>
      <c r="BS351" s="7">
        <v>0</v>
      </c>
      <c r="BT351" s="7">
        <v>0</v>
      </c>
      <c r="BU351" s="7" t="s">
        <v>148</v>
      </c>
      <c r="BV351" s="7">
        <v>0</v>
      </c>
      <c r="BW351" s="7" t="s">
        <v>148</v>
      </c>
      <c r="BX351" s="7">
        <v>0</v>
      </c>
      <c r="BY351" s="7" t="s">
        <v>148</v>
      </c>
      <c r="BZ351" s="7">
        <v>20576</v>
      </c>
      <c r="CA351" s="7" t="s">
        <v>377</v>
      </c>
      <c r="CC351" s="7" t="s">
        <v>156</v>
      </c>
      <c r="CD351" s="7" t="s">
        <v>156</v>
      </c>
      <c r="CE351" s="7" t="s">
        <v>157</v>
      </c>
      <c r="CG351" s="7" t="s">
        <v>271</v>
      </c>
      <c r="CH351" s="7" t="s">
        <v>177</v>
      </c>
      <c r="CI351" s="7" t="s">
        <v>194</v>
      </c>
      <c r="CJ351" s="7" t="s">
        <v>126</v>
      </c>
      <c r="CK351" s="7" t="s">
        <v>126</v>
      </c>
    </row>
    <row r="352" spans="1:89" ht="13" x14ac:dyDescent="0.15">
      <c r="A352" s="6">
        <v>44968.568077280092</v>
      </c>
      <c r="B352" s="7" t="s">
        <v>352</v>
      </c>
      <c r="C352" s="7" t="s">
        <v>787</v>
      </c>
      <c r="D352" s="7" t="s">
        <v>126</v>
      </c>
      <c r="E352" s="7" t="s">
        <v>127</v>
      </c>
      <c r="F352" s="7" t="s">
        <v>127</v>
      </c>
      <c r="G352" s="7">
        <v>2</v>
      </c>
      <c r="H352" s="7" t="s">
        <v>128</v>
      </c>
      <c r="I352" s="7" t="s">
        <v>129</v>
      </c>
      <c r="J352" s="7" t="s">
        <v>131</v>
      </c>
      <c r="K352" s="7" t="s">
        <v>130</v>
      </c>
      <c r="L352" s="7" t="s">
        <v>788</v>
      </c>
      <c r="M352" s="7">
        <v>2023010130</v>
      </c>
      <c r="N352" s="7" t="s">
        <v>789</v>
      </c>
      <c r="O352" s="7">
        <v>11970721660</v>
      </c>
      <c r="P352" s="7">
        <v>500557858</v>
      </c>
      <c r="Q352" s="7">
        <v>52905839805</v>
      </c>
      <c r="R352" s="9">
        <v>38772</v>
      </c>
      <c r="S352" s="7" t="s">
        <v>135</v>
      </c>
      <c r="T352" s="7" t="s">
        <v>136</v>
      </c>
      <c r="U352" s="7" t="s">
        <v>790</v>
      </c>
      <c r="V352" s="8" t="s">
        <v>791</v>
      </c>
      <c r="W352" s="7" t="s">
        <v>792</v>
      </c>
      <c r="X352" s="7" t="s">
        <v>140</v>
      </c>
      <c r="Y352" s="7" t="s">
        <v>167</v>
      </c>
      <c r="Z352" s="7" t="s">
        <v>142</v>
      </c>
      <c r="AB352" s="7">
        <v>4</v>
      </c>
      <c r="AC352" s="7">
        <v>4</v>
      </c>
      <c r="AD352" s="7">
        <v>0</v>
      </c>
      <c r="AE352" s="7" t="s">
        <v>222</v>
      </c>
      <c r="AF352" s="7">
        <v>0</v>
      </c>
      <c r="AG352" s="7" t="s">
        <v>145</v>
      </c>
      <c r="AH352" s="7">
        <v>0</v>
      </c>
      <c r="AI352" s="7" t="s">
        <v>145</v>
      </c>
      <c r="AJ352" s="7">
        <v>2500</v>
      </c>
      <c r="AK352" s="7" t="s">
        <v>223</v>
      </c>
      <c r="AL352" s="7">
        <v>0</v>
      </c>
      <c r="AM352" s="7" t="s">
        <v>145</v>
      </c>
      <c r="AN352" s="7">
        <v>0</v>
      </c>
      <c r="AO352" s="7" t="s">
        <v>145</v>
      </c>
      <c r="AP352" s="7">
        <v>0</v>
      </c>
      <c r="AQ352" s="7" t="s">
        <v>145</v>
      </c>
      <c r="AR352" s="7">
        <v>0</v>
      </c>
      <c r="AS352" s="7" t="s">
        <v>145</v>
      </c>
      <c r="AT352" s="7" t="s">
        <v>793</v>
      </c>
      <c r="AU352" s="7">
        <v>0</v>
      </c>
      <c r="AV352" s="7" t="s">
        <v>186</v>
      </c>
      <c r="AW352" s="7">
        <v>0</v>
      </c>
      <c r="AX352" s="7" t="s">
        <v>187</v>
      </c>
      <c r="AY352" s="7">
        <v>1855</v>
      </c>
      <c r="AZ352" s="7" t="s">
        <v>188</v>
      </c>
      <c r="BA352" s="7">
        <v>100</v>
      </c>
      <c r="BB352" s="7" t="s">
        <v>169</v>
      </c>
      <c r="BC352" s="7">
        <v>313</v>
      </c>
      <c r="BD352" s="7" t="s">
        <v>149</v>
      </c>
      <c r="BE352" s="7">
        <v>70</v>
      </c>
      <c r="BF352" s="7" t="s">
        <v>300</v>
      </c>
      <c r="BG352" s="7" t="s">
        <v>170</v>
      </c>
      <c r="BH352" s="7">
        <v>150</v>
      </c>
      <c r="BI352" s="7" t="s">
        <v>171</v>
      </c>
      <c r="BJ352" s="7">
        <v>250</v>
      </c>
      <c r="BK352" s="7">
        <v>660</v>
      </c>
      <c r="BL352" s="7" t="s">
        <v>301</v>
      </c>
      <c r="BM352" s="7">
        <v>80</v>
      </c>
      <c r="BN352" s="7" t="s">
        <v>225</v>
      </c>
      <c r="BO352" s="7">
        <v>100</v>
      </c>
      <c r="BP352" s="7" t="s">
        <v>152</v>
      </c>
      <c r="BQ352" s="7" t="s">
        <v>485</v>
      </c>
      <c r="BR352" s="7">
        <v>1</v>
      </c>
      <c r="BS352" s="7">
        <v>0</v>
      </c>
      <c r="BT352" s="7">
        <v>0</v>
      </c>
      <c r="BU352" s="7" t="s">
        <v>148</v>
      </c>
      <c r="BV352" s="7">
        <v>0</v>
      </c>
      <c r="BW352" s="7" t="s">
        <v>154</v>
      </c>
      <c r="BX352" s="7">
        <v>0</v>
      </c>
      <c r="BY352" s="7" t="s">
        <v>154</v>
      </c>
      <c r="BZ352" s="7">
        <v>0</v>
      </c>
      <c r="CA352" s="7" t="s">
        <v>148</v>
      </c>
      <c r="CB352" s="7" t="s">
        <v>794</v>
      </c>
      <c r="CC352" s="7" t="s">
        <v>156</v>
      </c>
      <c r="CD352" s="7" t="s">
        <v>156</v>
      </c>
      <c r="CE352" s="7" t="s">
        <v>157</v>
      </c>
      <c r="CG352" s="7" t="s">
        <v>158</v>
      </c>
      <c r="CH352" s="7" t="s">
        <v>260</v>
      </c>
      <c r="CI352" s="7" t="s">
        <v>260</v>
      </c>
      <c r="CJ352" s="7" t="s">
        <v>127</v>
      </c>
      <c r="CK352" s="7" t="s">
        <v>127</v>
      </c>
    </row>
    <row r="353" spans="1:90" ht="13" x14ac:dyDescent="0.15">
      <c r="A353" s="6">
        <v>44968.570617118057</v>
      </c>
      <c r="B353" s="7" t="s">
        <v>204</v>
      </c>
      <c r="C353" s="7" t="s">
        <v>205</v>
      </c>
      <c r="D353" s="7" t="s">
        <v>126</v>
      </c>
      <c r="E353" s="7" t="s">
        <v>126</v>
      </c>
      <c r="F353" s="7" t="s">
        <v>127</v>
      </c>
      <c r="G353" s="7">
        <v>2</v>
      </c>
      <c r="H353" s="7">
        <v>2</v>
      </c>
      <c r="I353" s="7" t="s">
        <v>129</v>
      </c>
      <c r="J353" s="7" t="s">
        <v>130</v>
      </c>
      <c r="K353" s="7" t="s">
        <v>131</v>
      </c>
      <c r="L353" s="7" t="s">
        <v>206</v>
      </c>
      <c r="M353" s="7">
        <v>2023010008</v>
      </c>
      <c r="N353" s="7" t="s">
        <v>207</v>
      </c>
      <c r="O353" s="7">
        <v>11961870812</v>
      </c>
      <c r="P353" s="7">
        <v>569589125</v>
      </c>
      <c r="Q353" s="7">
        <v>49366425844</v>
      </c>
      <c r="R353" s="9">
        <v>38241</v>
      </c>
      <c r="S353" s="7" t="s">
        <v>135</v>
      </c>
      <c r="T353" s="7" t="s">
        <v>136</v>
      </c>
      <c r="U353" s="7" t="s">
        <v>208</v>
      </c>
      <c r="V353" s="8" t="s">
        <v>209</v>
      </c>
      <c r="W353" s="7" t="s">
        <v>139</v>
      </c>
      <c r="X353" s="7" t="s">
        <v>140</v>
      </c>
      <c r="Y353" s="7" t="s">
        <v>167</v>
      </c>
      <c r="Z353" s="7" t="s">
        <v>142</v>
      </c>
      <c r="AB353" s="7">
        <v>5</v>
      </c>
      <c r="AC353" s="7">
        <v>5</v>
      </c>
      <c r="AE353" s="7" t="s">
        <v>143</v>
      </c>
      <c r="AF353" s="7">
        <v>0</v>
      </c>
      <c r="AG353" s="7" t="s">
        <v>145</v>
      </c>
      <c r="AH353" s="7">
        <v>2283</v>
      </c>
      <c r="AI353" s="7" t="s">
        <v>210</v>
      </c>
      <c r="AJ353" s="7">
        <v>1164</v>
      </c>
      <c r="AK353" s="7" t="s">
        <v>210</v>
      </c>
      <c r="AL353" s="7">
        <v>0</v>
      </c>
      <c r="AM353" s="7" t="s">
        <v>145</v>
      </c>
      <c r="AN353" s="7">
        <v>0</v>
      </c>
      <c r="AO353" s="7" t="s">
        <v>145</v>
      </c>
      <c r="AP353" s="7">
        <v>0</v>
      </c>
      <c r="AQ353" s="7" t="s">
        <v>145</v>
      </c>
      <c r="AR353" s="7">
        <v>1212</v>
      </c>
      <c r="AS353" s="7" t="s">
        <v>211</v>
      </c>
      <c r="AU353" s="7">
        <v>0</v>
      </c>
      <c r="AV353" s="7" t="s">
        <v>186</v>
      </c>
      <c r="AW353" s="7">
        <v>0</v>
      </c>
      <c r="AX353" s="7" t="s">
        <v>187</v>
      </c>
      <c r="AY353" s="7">
        <v>0</v>
      </c>
      <c r="AZ353" s="7" t="s">
        <v>212</v>
      </c>
      <c r="BA353" s="7">
        <v>86</v>
      </c>
      <c r="BB353" s="7" t="s">
        <v>149</v>
      </c>
      <c r="BC353" s="7">
        <v>86</v>
      </c>
      <c r="BD353" s="7" t="s">
        <v>149</v>
      </c>
      <c r="BE353" s="7">
        <v>12</v>
      </c>
      <c r="BF353" s="7" t="s">
        <v>213</v>
      </c>
      <c r="BG353" s="7" t="s">
        <v>214</v>
      </c>
      <c r="BH353" s="7">
        <v>121</v>
      </c>
      <c r="BI353" s="7" t="s">
        <v>190</v>
      </c>
      <c r="BJ353" s="7">
        <v>450</v>
      </c>
      <c r="BK353" s="7">
        <v>0</v>
      </c>
      <c r="BL353" s="7" t="s">
        <v>148</v>
      </c>
      <c r="BM353" s="7">
        <v>0</v>
      </c>
      <c r="BN353" s="7" t="s">
        <v>148</v>
      </c>
      <c r="BO353" s="7">
        <v>350</v>
      </c>
      <c r="BP353" s="7" t="s">
        <v>192</v>
      </c>
      <c r="BQ353" s="7" t="s">
        <v>215</v>
      </c>
      <c r="BR353" s="7">
        <v>0</v>
      </c>
      <c r="BS353" s="7">
        <v>0</v>
      </c>
      <c r="BT353" s="7">
        <v>0</v>
      </c>
      <c r="BU353" s="7" t="s">
        <v>148</v>
      </c>
      <c r="BV353" s="7">
        <v>0</v>
      </c>
      <c r="BW353" s="7" t="s">
        <v>148</v>
      </c>
      <c r="BX353" s="7">
        <v>0</v>
      </c>
      <c r="BY353" s="7" t="s">
        <v>148</v>
      </c>
      <c r="BZ353" s="7">
        <v>0</v>
      </c>
      <c r="CA353" s="7" t="s">
        <v>148</v>
      </c>
      <c r="CC353" s="7" t="s">
        <v>156</v>
      </c>
      <c r="CD353" s="7" t="s">
        <v>156</v>
      </c>
      <c r="CE353" s="7" t="s">
        <v>175</v>
      </c>
      <c r="CG353" s="7" t="s">
        <v>158</v>
      </c>
      <c r="CH353" s="7" t="s">
        <v>159</v>
      </c>
      <c r="CI353" s="7" t="s">
        <v>177</v>
      </c>
      <c r="CJ353" s="7" t="s">
        <v>127</v>
      </c>
      <c r="CK353" s="7" t="s">
        <v>127</v>
      </c>
    </row>
    <row r="354" spans="1:90" ht="13" x14ac:dyDescent="0.15">
      <c r="A354" s="6">
        <v>44968.570687870371</v>
      </c>
      <c r="B354" s="7" t="s">
        <v>195</v>
      </c>
      <c r="C354" s="7" t="s">
        <v>1866</v>
      </c>
      <c r="D354" s="7" t="s">
        <v>126</v>
      </c>
      <c r="E354" s="7" t="s">
        <v>127</v>
      </c>
      <c r="F354" s="7" t="s">
        <v>127</v>
      </c>
      <c r="G354" s="7">
        <v>2</v>
      </c>
      <c r="H354" s="7">
        <v>2</v>
      </c>
      <c r="I354" s="7" t="s">
        <v>129</v>
      </c>
      <c r="J354" s="7" t="s">
        <v>131</v>
      </c>
      <c r="K354" s="7" t="s">
        <v>130</v>
      </c>
      <c r="L354" s="7" t="s">
        <v>1867</v>
      </c>
      <c r="M354" s="7">
        <v>2023010395</v>
      </c>
      <c r="N354" s="7" t="s">
        <v>1868</v>
      </c>
      <c r="O354" s="7">
        <v>11971316177</v>
      </c>
      <c r="P354" s="7">
        <v>571675554</v>
      </c>
      <c r="Q354" s="7">
        <v>43579842897</v>
      </c>
      <c r="R354" s="9">
        <v>38085</v>
      </c>
      <c r="S354" s="7" t="s">
        <v>255</v>
      </c>
      <c r="T354" s="7" t="s">
        <v>136</v>
      </c>
      <c r="U354" s="7" t="s">
        <v>1869</v>
      </c>
      <c r="V354" s="8" t="s">
        <v>1870</v>
      </c>
      <c r="W354" s="7" t="s">
        <v>1871</v>
      </c>
      <c r="X354" s="7" t="s">
        <v>140</v>
      </c>
      <c r="Y354" s="7" t="s">
        <v>167</v>
      </c>
      <c r="Z354" s="7" t="s">
        <v>142</v>
      </c>
      <c r="AB354" s="7">
        <v>4</v>
      </c>
      <c r="AC354" s="7">
        <v>4</v>
      </c>
      <c r="AE354" s="7" t="s">
        <v>143</v>
      </c>
      <c r="AF354" s="7">
        <v>0</v>
      </c>
      <c r="AG354" s="7" t="s">
        <v>145</v>
      </c>
      <c r="AH354" s="7">
        <v>0</v>
      </c>
      <c r="AI354" s="7" t="s">
        <v>145</v>
      </c>
      <c r="AJ354" s="7">
        <v>1970</v>
      </c>
      <c r="AK354" s="7" t="s">
        <v>144</v>
      </c>
      <c r="AL354" s="7">
        <v>0</v>
      </c>
      <c r="AM354" s="7" t="s">
        <v>145</v>
      </c>
      <c r="AN354" s="7">
        <v>0</v>
      </c>
      <c r="AO354" s="7" t="s">
        <v>145</v>
      </c>
      <c r="AP354" s="7">
        <v>0</v>
      </c>
      <c r="AQ354" s="7" t="s">
        <v>145</v>
      </c>
      <c r="AR354" s="7">
        <v>0</v>
      </c>
      <c r="AS354" s="7" t="s">
        <v>145</v>
      </c>
      <c r="AT354" s="7" t="s">
        <v>1872</v>
      </c>
      <c r="AU354" s="7">
        <v>0</v>
      </c>
      <c r="AV354" s="7" t="s">
        <v>186</v>
      </c>
      <c r="AW354" s="7">
        <v>0</v>
      </c>
      <c r="AX354" s="7" t="s">
        <v>187</v>
      </c>
      <c r="AY354" s="7">
        <v>608</v>
      </c>
      <c r="AZ354" s="7" t="s">
        <v>188</v>
      </c>
      <c r="BA354" s="7">
        <v>66</v>
      </c>
      <c r="BB354" s="7" t="s">
        <v>149</v>
      </c>
      <c r="BC354" s="7">
        <v>177</v>
      </c>
      <c r="BD354" s="7" t="s">
        <v>149</v>
      </c>
      <c r="BE354" s="7">
        <v>0</v>
      </c>
      <c r="BF354" s="7" t="s">
        <v>148</v>
      </c>
      <c r="BG354" s="7" t="s">
        <v>214</v>
      </c>
      <c r="BH354" s="7">
        <v>210</v>
      </c>
      <c r="BI354" s="7" t="s">
        <v>190</v>
      </c>
      <c r="BJ354" s="7">
        <v>180</v>
      </c>
      <c r="BK354" s="7">
        <v>0</v>
      </c>
      <c r="BL354" s="7" t="s">
        <v>148</v>
      </c>
      <c r="BM354" s="7">
        <v>464</v>
      </c>
      <c r="BN354" s="7" t="s">
        <v>191</v>
      </c>
      <c r="BO354" s="7">
        <v>0</v>
      </c>
      <c r="BP354" s="7" t="s">
        <v>148</v>
      </c>
      <c r="BR354" s="7">
        <v>1</v>
      </c>
      <c r="BS354" s="7">
        <v>0</v>
      </c>
      <c r="BT354" s="7">
        <v>2209</v>
      </c>
      <c r="BU354" s="7" t="s">
        <v>247</v>
      </c>
      <c r="BV354" s="7">
        <v>2124</v>
      </c>
      <c r="BW354" s="7" t="s">
        <v>247</v>
      </c>
      <c r="BX354" s="7">
        <v>2318</v>
      </c>
      <c r="BY354" s="7" t="s">
        <v>247</v>
      </c>
      <c r="BZ354" s="7">
        <v>279279</v>
      </c>
      <c r="CA354" s="7" t="s">
        <v>478</v>
      </c>
      <c r="CB354" s="7" t="s">
        <v>1873</v>
      </c>
      <c r="CC354" s="7" t="s">
        <v>156</v>
      </c>
      <c r="CD354" s="7" t="s">
        <v>156</v>
      </c>
      <c r="CE354" s="7" t="s">
        <v>175</v>
      </c>
      <c r="CG354" s="7" t="s">
        <v>158</v>
      </c>
      <c r="CH354" s="7" t="s">
        <v>177</v>
      </c>
      <c r="CI354" s="7" t="s">
        <v>194</v>
      </c>
      <c r="CJ354" s="7" t="s">
        <v>127</v>
      </c>
      <c r="CK354" s="7" t="s">
        <v>127</v>
      </c>
    </row>
    <row r="355" spans="1:90" ht="13" x14ac:dyDescent="0.15">
      <c r="A355" s="6">
        <v>44968.573356018518</v>
      </c>
      <c r="B355" s="7" t="s">
        <v>381</v>
      </c>
      <c r="C355" s="7" t="s">
        <v>3038</v>
      </c>
      <c r="D355" s="7" t="s">
        <v>126</v>
      </c>
      <c r="E355" s="7" t="s">
        <v>127</v>
      </c>
      <c r="F355" s="7" t="s">
        <v>127</v>
      </c>
      <c r="G355" s="7" t="s">
        <v>128</v>
      </c>
      <c r="H355" s="7" t="s">
        <v>128</v>
      </c>
      <c r="I355" s="7" t="s">
        <v>129</v>
      </c>
      <c r="J355" s="7" t="s">
        <v>131</v>
      </c>
      <c r="K355" s="7" t="s">
        <v>130</v>
      </c>
      <c r="L355" s="7" t="s">
        <v>3039</v>
      </c>
      <c r="M355" s="7">
        <v>2023010704</v>
      </c>
      <c r="N355" s="7" t="s">
        <v>3040</v>
      </c>
      <c r="O355" s="7">
        <v>11960901295</v>
      </c>
      <c r="P355" s="7">
        <v>561439473</v>
      </c>
      <c r="Q355" s="7">
        <v>24254712863</v>
      </c>
      <c r="R355" s="9">
        <v>38437</v>
      </c>
      <c r="S355" s="7" t="s">
        <v>255</v>
      </c>
      <c r="T355" s="7" t="s">
        <v>136</v>
      </c>
      <c r="U355" s="7" t="s">
        <v>3041</v>
      </c>
      <c r="V355" s="8" t="s">
        <v>3042</v>
      </c>
      <c r="W355" s="7" t="s">
        <v>139</v>
      </c>
      <c r="X355" s="7" t="s">
        <v>140</v>
      </c>
      <c r="Y355" s="7" t="s">
        <v>167</v>
      </c>
      <c r="Z355" s="7" t="s">
        <v>142</v>
      </c>
      <c r="AB355" s="7">
        <v>2</v>
      </c>
      <c r="AC355" s="7">
        <v>2</v>
      </c>
      <c r="AE355" s="7" t="s">
        <v>143</v>
      </c>
      <c r="AF355" s="7">
        <v>0</v>
      </c>
      <c r="AG355" s="7" t="s">
        <v>145</v>
      </c>
      <c r="AH355" s="7">
        <v>0</v>
      </c>
      <c r="AI355" s="7" t="s">
        <v>145</v>
      </c>
      <c r="AJ355" s="7">
        <v>600</v>
      </c>
      <c r="AK355" s="7" t="s">
        <v>224</v>
      </c>
      <c r="AL355" s="7">
        <v>0</v>
      </c>
      <c r="AM355" s="7" t="s">
        <v>145</v>
      </c>
      <c r="AN355" s="7">
        <v>0</v>
      </c>
      <c r="AO355" s="7" t="s">
        <v>145</v>
      </c>
      <c r="AP355" s="7">
        <v>0</v>
      </c>
      <c r="AQ355" s="7" t="s">
        <v>145</v>
      </c>
      <c r="AR355" s="7">
        <v>0</v>
      </c>
      <c r="AS355" s="7" t="s">
        <v>145</v>
      </c>
      <c r="AU355" s="7">
        <v>0</v>
      </c>
      <c r="AV355" s="7" t="s">
        <v>532</v>
      </c>
      <c r="AW355" s="7">
        <v>0</v>
      </c>
      <c r="AX355" s="7" t="s">
        <v>187</v>
      </c>
      <c r="AY355" s="7">
        <v>0</v>
      </c>
      <c r="AZ355" s="7" t="s">
        <v>148</v>
      </c>
      <c r="BA355" s="7">
        <v>23</v>
      </c>
      <c r="BB355" s="7" t="s">
        <v>149</v>
      </c>
      <c r="BC355" s="7">
        <v>0</v>
      </c>
      <c r="BD355" s="7" t="s">
        <v>595</v>
      </c>
      <c r="BE355" s="7">
        <v>0</v>
      </c>
      <c r="BF355" s="7" t="s">
        <v>148</v>
      </c>
      <c r="BG355" s="7" t="s">
        <v>3043</v>
      </c>
      <c r="BH355" s="7">
        <v>0</v>
      </c>
      <c r="BI355" s="7" t="s">
        <v>148</v>
      </c>
      <c r="BJ355" s="7">
        <v>0</v>
      </c>
      <c r="BK355" s="7">
        <v>0</v>
      </c>
      <c r="BL355" s="7" t="s">
        <v>148</v>
      </c>
      <c r="BM355" s="7">
        <v>0</v>
      </c>
      <c r="BN355" s="7" t="s">
        <v>148</v>
      </c>
      <c r="BO355" s="7">
        <v>0</v>
      </c>
      <c r="BP355" s="7" t="s">
        <v>148</v>
      </c>
      <c r="BR355" s="7">
        <v>0</v>
      </c>
      <c r="BS355" s="7">
        <v>0</v>
      </c>
      <c r="BT355" s="7">
        <v>0</v>
      </c>
      <c r="BU355" s="7" t="s">
        <v>148</v>
      </c>
      <c r="BV355" s="7">
        <v>0</v>
      </c>
      <c r="BW355" s="7" t="s">
        <v>148</v>
      </c>
      <c r="BX355" s="7">
        <v>0</v>
      </c>
      <c r="BY355" s="7" t="s">
        <v>148</v>
      </c>
      <c r="BZ355" s="7">
        <v>11000</v>
      </c>
      <c r="CA355" s="7" t="s">
        <v>478</v>
      </c>
      <c r="CC355" s="7" t="s">
        <v>156</v>
      </c>
      <c r="CD355" s="7" t="s">
        <v>156</v>
      </c>
      <c r="CE355" s="7" t="s">
        <v>157</v>
      </c>
      <c r="CG355" s="7" t="s">
        <v>158</v>
      </c>
      <c r="CH355" s="7" t="s">
        <v>176</v>
      </c>
      <c r="CI355" s="7" t="s">
        <v>260</v>
      </c>
      <c r="CJ355" s="7" t="s">
        <v>127</v>
      </c>
      <c r="CK355" s="7" t="s">
        <v>126</v>
      </c>
    </row>
    <row r="356" spans="1:90" ht="13" x14ac:dyDescent="0.15">
      <c r="A356" s="6">
        <v>44968.575547835644</v>
      </c>
      <c r="B356" s="7" t="s">
        <v>549</v>
      </c>
      <c r="C356" s="7" t="s">
        <v>3860</v>
      </c>
      <c r="D356" s="7" t="s">
        <v>126</v>
      </c>
      <c r="E356" s="7" t="s">
        <v>126</v>
      </c>
      <c r="F356" s="7" t="s">
        <v>3095</v>
      </c>
      <c r="G356" s="7">
        <v>6</v>
      </c>
      <c r="H356" s="7">
        <v>5</v>
      </c>
      <c r="I356" s="7">
        <v>1</v>
      </c>
      <c r="J356" s="7" t="s">
        <v>131</v>
      </c>
      <c r="K356" s="7" t="s">
        <v>130</v>
      </c>
      <c r="L356" s="7" t="s">
        <v>3861</v>
      </c>
      <c r="M356" s="7">
        <v>2023010572</v>
      </c>
      <c r="N356" s="7" t="s">
        <v>3862</v>
      </c>
      <c r="O356" s="7">
        <v>11945994153</v>
      </c>
      <c r="P356" s="7" t="s">
        <v>3863</v>
      </c>
      <c r="Q356" s="7">
        <v>51937461874</v>
      </c>
      <c r="R356" s="9">
        <v>37333</v>
      </c>
      <c r="S356" s="7" t="s">
        <v>164</v>
      </c>
      <c r="T356" s="7" t="s">
        <v>3844</v>
      </c>
      <c r="U356" s="7" t="s">
        <v>3864</v>
      </c>
      <c r="V356" s="8" t="s">
        <v>3865</v>
      </c>
      <c r="W356" s="7" t="s">
        <v>139</v>
      </c>
      <c r="X356" s="7" t="s">
        <v>140</v>
      </c>
      <c r="Y356" s="7" t="s">
        <v>167</v>
      </c>
      <c r="Z356" s="7" t="s">
        <v>142</v>
      </c>
      <c r="AB356" s="7">
        <v>3</v>
      </c>
      <c r="AC356" s="7">
        <v>3</v>
      </c>
      <c r="AE356" s="7" t="s">
        <v>143</v>
      </c>
      <c r="AF356" s="7">
        <v>0</v>
      </c>
      <c r="AG356" s="7" t="s">
        <v>145</v>
      </c>
      <c r="AH356" s="7">
        <v>1185</v>
      </c>
      <c r="AI356" s="7" t="s">
        <v>210</v>
      </c>
      <c r="AJ356" s="7">
        <v>2517</v>
      </c>
      <c r="AK356" s="7" t="s">
        <v>144</v>
      </c>
      <c r="AL356" s="7">
        <v>0</v>
      </c>
      <c r="AM356" s="7" t="s">
        <v>145</v>
      </c>
      <c r="AN356" s="7">
        <v>0</v>
      </c>
      <c r="AO356" s="7" t="s">
        <v>145</v>
      </c>
      <c r="AP356" s="7">
        <v>0</v>
      </c>
      <c r="AQ356" s="7" t="s">
        <v>145</v>
      </c>
      <c r="AR356" s="7">
        <v>0</v>
      </c>
      <c r="AS356" s="7" t="s">
        <v>145</v>
      </c>
      <c r="AU356" s="7">
        <v>0</v>
      </c>
      <c r="AV356" s="7" t="s">
        <v>328</v>
      </c>
      <c r="AW356" s="7">
        <v>0</v>
      </c>
      <c r="AX356" s="7" t="s">
        <v>329</v>
      </c>
      <c r="AY356" s="7">
        <v>1800</v>
      </c>
      <c r="AZ356" s="7" t="s">
        <v>154</v>
      </c>
      <c r="BA356" s="7">
        <v>130</v>
      </c>
      <c r="BB356" s="7" t="s">
        <v>149</v>
      </c>
      <c r="BC356" s="7">
        <v>133</v>
      </c>
      <c r="BD356" s="7" t="s">
        <v>149</v>
      </c>
      <c r="BE356" s="7">
        <v>200</v>
      </c>
      <c r="BF356" s="7" t="s">
        <v>1005</v>
      </c>
      <c r="BG356" s="7" t="s">
        <v>214</v>
      </c>
      <c r="BH356" s="7">
        <v>113</v>
      </c>
      <c r="BI356" s="7" t="s">
        <v>190</v>
      </c>
      <c r="BJ356" s="7">
        <v>300</v>
      </c>
      <c r="BK356" s="7">
        <v>0</v>
      </c>
      <c r="BL356" s="7" t="s">
        <v>148</v>
      </c>
      <c r="BM356" s="7">
        <v>106</v>
      </c>
      <c r="BN356" s="7" t="s">
        <v>244</v>
      </c>
      <c r="BO356" s="7">
        <v>600</v>
      </c>
      <c r="BP356" s="7" t="s">
        <v>192</v>
      </c>
      <c r="BQ356" s="7" t="s">
        <v>3866</v>
      </c>
      <c r="BR356" s="7">
        <v>1</v>
      </c>
      <c r="BS356" s="7">
        <v>0</v>
      </c>
      <c r="BT356" s="7">
        <v>0</v>
      </c>
      <c r="BU356" s="7" t="s">
        <v>148</v>
      </c>
      <c r="BV356" s="7">
        <v>0</v>
      </c>
      <c r="BW356" s="7" t="s">
        <v>148</v>
      </c>
      <c r="BX356" s="7">
        <v>0</v>
      </c>
      <c r="BY356" s="7" t="s">
        <v>148</v>
      </c>
      <c r="BZ356" s="7">
        <v>0</v>
      </c>
      <c r="CA356" s="7" t="s">
        <v>148</v>
      </c>
      <c r="CC356" s="7" t="s">
        <v>156</v>
      </c>
      <c r="CD356" s="7" t="s">
        <v>156</v>
      </c>
      <c r="CE356" s="7" t="s">
        <v>175</v>
      </c>
      <c r="CF356" s="7" t="s">
        <v>127</v>
      </c>
      <c r="CG356" s="7" t="s">
        <v>158</v>
      </c>
      <c r="CH356" s="7" t="s">
        <v>177</v>
      </c>
      <c r="CI356" s="7" t="s">
        <v>227</v>
      </c>
      <c r="CJ356" s="7" t="s">
        <v>127</v>
      </c>
      <c r="CK356" s="7" t="s">
        <v>127</v>
      </c>
    </row>
    <row r="357" spans="1:90" ht="13" x14ac:dyDescent="0.15">
      <c r="A357" s="6">
        <v>44968.579177175925</v>
      </c>
      <c r="B357" s="7" t="s">
        <v>452</v>
      </c>
      <c r="C357" s="7" t="s">
        <v>2390</v>
      </c>
      <c r="D357" s="7" t="s">
        <v>126</v>
      </c>
      <c r="E357" s="7" t="s">
        <v>127</v>
      </c>
      <c r="F357" s="7" t="s">
        <v>127</v>
      </c>
      <c r="G357" s="7">
        <v>1</v>
      </c>
      <c r="H357" s="7">
        <v>2</v>
      </c>
      <c r="I357" s="7" t="s">
        <v>129</v>
      </c>
      <c r="J357" s="7" t="s">
        <v>130</v>
      </c>
      <c r="K357" s="7" t="s">
        <v>131</v>
      </c>
      <c r="L357" s="7" t="s">
        <v>2391</v>
      </c>
      <c r="M357" s="7">
        <v>2023010516</v>
      </c>
      <c r="N357" s="7" t="s">
        <v>2392</v>
      </c>
      <c r="O357" s="7">
        <v>11949533040</v>
      </c>
      <c r="P357" s="7">
        <v>522641386</v>
      </c>
      <c r="Q357" s="7">
        <v>45657342810</v>
      </c>
      <c r="R357" s="9">
        <v>38737</v>
      </c>
      <c r="S357" s="7" t="s">
        <v>135</v>
      </c>
      <c r="T357" s="7" t="s">
        <v>136</v>
      </c>
      <c r="U357" s="7" t="s">
        <v>2393</v>
      </c>
      <c r="V357" s="8" t="s">
        <v>2394</v>
      </c>
      <c r="W357" s="7" t="s">
        <v>139</v>
      </c>
      <c r="X357" s="7" t="s">
        <v>140</v>
      </c>
      <c r="Y357" s="7" t="s">
        <v>167</v>
      </c>
      <c r="Z357" s="7" t="s">
        <v>142</v>
      </c>
      <c r="AB357" s="7">
        <v>3</v>
      </c>
      <c r="AC357" s="7">
        <v>3</v>
      </c>
      <c r="AE357" s="7" t="s">
        <v>222</v>
      </c>
      <c r="AF357" s="7">
        <v>0</v>
      </c>
      <c r="AG357" s="7" t="s">
        <v>145</v>
      </c>
      <c r="AH357" s="7">
        <v>0</v>
      </c>
      <c r="AI357" s="7" t="s">
        <v>145</v>
      </c>
      <c r="AJ357" s="7">
        <v>1600</v>
      </c>
      <c r="AK357" s="7" t="s">
        <v>223</v>
      </c>
      <c r="AL357" s="7">
        <v>3000</v>
      </c>
      <c r="AM357" s="7" t="s">
        <v>267</v>
      </c>
      <c r="AN357" s="7">
        <v>0</v>
      </c>
      <c r="AO357" s="7" t="s">
        <v>145</v>
      </c>
      <c r="AP357" s="7">
        <v>600</v>
      </c>
      <c r="AQ357" s="7" t="s">
        <v>224</v>
      </c>
      <c r="AR357" s="7">
        <v>760</v>
      </c>
      <c r="AS357" s="7" t="s">
        <v>234</v>
      </c>
      <c r="AT357" s="7" t="s">
        <v>2395</v>
      </c>
      <c r="AU357" s="7">
        <v>0</v>
      </c>
      <c r="AV357" s="7" t="s">
        <v>146</v>
      </c>
      <c r="AW357" s="7">
        <v>1000</v>
      </c>
      <c r="AX357" s="7" t="s">
        <v>168</v>
      </c>
      <c r="AY357" s="7">
        <v>0</v>
      </c>
      <c r="AZ357" s="7" t="s">
        <v>148</v>
      </c>
      <c r="BA357" s="7">
        <v>187</v>
      </c>
      <c r="BB357" s="7" t="s">
        <v>149</v>
      </c>
      <c r="BC357" s="7">
        <v>117</v>
      </c>
      <c r="BD357" s="7" t="s">
        <v>149</v>
      </c>
      <c r="BE357" s="7">
        <v>0</v>
      </c>
      <c r="BF357" s="7" t="s">
        <v>148</v>
      </c>
      <c r="BG357" s="7" t="s">
        <v>170</v>
      </c>
      <c r="BH357" s="7">
        <v>102</v>
      </c>
      <c r="BI357" s="7" t="s">
        <v>636</v>
      </c>
      <c r="BJ357" s="7">
        <v>0</v>
      </c>
      <c r="BK357" s="7">
        <v>0</v>
      </c>
      <c r="BL357" s="7" t="s">
        <v>148</v>
      </c>
      <c r="BM357" s="7">
        <v>0</v>
      </c>
      <c r="BN357" s="7" t="s">
        <v>148</v>
      </c>
      <c r="BO357" s="7">
        <v>130</v>
      </c>
      <c r="BP357" s="7" t="s">
        <v>152</v>
      </c>
      <c r="BQ357" s="7" t="s">
        <v>2396</v>
      </c>
      <c r="BR357" s="7">
        <v>0</v>
      </c>
      <c r="BS357" s="7">
        <v>0</v>
      </c>
      <c r="BT357" s="7">
        <v>0</v>
      </c>
      <c r="BU357" s="7" t="s">
        <v>148</v>
      </c>
      <c r="BV357" s="7">
        <v>0</v>
      </c>
      <c r="BW357" s="7" t="s">
        <v>148</v>
      </c>
      <c r="BX357" s="7">
        <v>0</v>
      </c>
      <c r="BY357" s="7" t="s">
        <v>148</v>
      </c>
      <c r="BZ357" s="7">
        <v>0</v>
      </c>
      <c r="CA357" s="7" t="s">
        <v>148</v>
      </c>
      <c r="CC357" s="7" t="s">
        <v>156</v>
      </c>
      <c r="CD357" s="7" t="s">
        <v>156</v>
      </c>
      <c r="CE357" s="7" t="s">
        <v>157</v>
      </c>
      <c r="CG357" s="7" t="s">
        <v>158</v>
      </c>
      <c r="CH357" s="7" t="s">
        <v>260</v>
      </c>
      <c r="CI357" s="7" t="s">
        <v>177</v>
      </c>
      <c r="CJ357" s="7" t="s">
        <v>127</v>
      </c>
      <c r="CK357" s="7" t="s">
        <v>127</v>
      </c>
      <c r="CL357" s="7" t="s">
        <v>2397</v>
      </c>
    </row>
    <row r="358" spans="1:90" ht="13" x14ac:dyDescent="0.15">
      <c r="A358" s="6">
        <v>44968.580195196759</v>
      </c>
      <c r="B358" s="7" t="s">
        <v>352</v>
      </c>
      <c r="C358" s="7" t="s">
        <v>1736</v>
      </c>
      <c r="D358" s="7" t="s">
        <v>126</v>
      </c>
      <c r="E358" s="7" t="s">
        <v>127</v>
      </c>
      <c r="F358" s="7" t="s">
        <v>127</v>
      </c>
      <c r="G358" s="7" t="s">
        <v>128</v>
      </c>
      <c r="H358" s="7" t="s">
        <v>128</v>
      </c>
      <c r="I358" s="7" t="s">
        <v>129</v>
      </c>
      <c r="J358" s="7" t="s">
        <v>131</v>
      </c>
      <c r="K358" s="7" t="s">
        <v>274</v>
      </c>
      <c r="L358" s="7" t="s">
        <v>1737</v>
      </c>
      <c r="M358" s="7">
        <v>2023010359</v>
      </c>
      <c r="N358" s="7" t="s">
        <v>1738</v>
      </c>
      <c r="O358" s="7">
        <v>11945734804</v>
      </c>
      <c r="P358" s="7">
        <v>559958171</v>
      </c>
      <c r="Q358" s="7">
        <v>54604205809</v>
      </c>
      <c r="R358" s="9">
        <v>38622</v>
      </c>
      <c r="S358" s="7" t="s">
        <v>164</v>
      </c>
      <c r="T358" s="7" t="s">
        <v>136</v>
      </c>
      <c r="U358" s="7" t="s">
        <v>1739</v>
      </c>
      <c r="V358" s="8" t="s">
        <v>1740</v>
      </c>
      <c r="W358" s="7" t="s">
        <v>502</v>
      </c>
      <c r="X358" s="7" t="s">
        <v>140</v>
      </c>
      <c r="Y358" s="7" t="s">
        <v>167</v>
      </c>
      <c r="Z358" s="7" t="s">
        <v>142</v>
      </c>
      <c r="AB358" s="7">
        <v>3</v>
      </c>
      <c r="AC358" s="7">
        <v>3</v>
      </c>
      <c r="AD358" s="7">
        <v>0</v>
      </c>
      <c r="AE358" s="7" t="s">
        <v>143</v>
      </c>
      <c r="AF358" s="7">
        <v>0</v>
      </c>
      <c r="AG358" s="7" t="s">
        <v>145</v>
      </c>
      <c r="AH358" s="7">
        <v>0</v>
      </c>
      <c r="AI358" s="7" t="s">
        <v>145</v>
      </c>
      <c r="AJ358" s="7">
        <v>1000</v>
      </c>
      <c r="AK358" s="7" t="s">
        <v>267</v>
      </c>
      <c r="AL358" s="7">
        <v>0</v>
      </c>
      <c r="AM358" s="7" t="s">
        <v>145</v>
      </c>
      <c r="AN358" s="7">
        <v>0</v>
      </c>
      <c r="AO358" s="7" t="s">
        <v>145</v>
      </c>
      <c r="AP358" s="7">
        <v>0</v>
      </c>
      <c r="AQ358" s="7" t="s">
        <v>145</v>
      </c>
      <c r="AR358" s="7">
        <v>600</v>
      </c>
      <c r="AS358" s="7" t="s">
        <v>267</v>
      </c>
      <c r="AT358" s="7" t="s">
        <v>1741</v>
      </c>
      <c r="AU358" s="7">
        <v>0</v>
      </c>
      <c r="AV358" s="7" t="s">
        <v>186</v>
      </c>
      <c r="AW358" s="7">
        <v>0</v>
      </c>
      <c r="AX358" s="7" t="s">
        <v>187</v>
      </c>
      <c r="AY358" s="7">
        <v>0</v>
      </c>
      <c r="AZ358" s="7" t="s">
        <v>148</v>
      </c>
      <c r="BA358" s="7">
        <v>119</v>
      </c>
      <c r="BB358" s="7" t="s">
        <v>149</v>
      </c>
      <c r="BC358" s="7">
        <v>250</v>
      </c>
      <c r="BD358" s="7" t="s">
        <v>150</v>
      </c>
      <c r="BE358" s="7">
        <v>30</v>
      </c>
      <c r="BF358" s="7" t="s">
        <v>300</v>
      </c>
      <c r="BG358" s="7" t="s">
        <v>214</v>
      </c>
      <c r="BH358" s="7">
        <v>80</v>
      </c>
      <c r="BI358" s="7" t="s">
        <v>190</v>
      </c>
      <c r="BJ358" s="7">
        <v>176</v>
      </c>
      <c r="BK358" s="7">
        <v>0</v>
      </c>
      <c r="BL358" s="7" t="s">
        <v>148</v>
      </c>
      <c r="BM358" s="7">
        <v>0</v>
      </c>
      <c r="BN358" s="7" t="s">
        <v>148</v>
      </c>
      <c r="BO358" s="7">
        <v>200</v>
      </c>
      <c r="BP358" s="7" t="s">
        <v>152</v>
      </c>
      <c r="BQ358" s="7" t="s">
        <v>366</v>
      </c>
      <c r="BR358" s="7">
        <v>0</v>
      </c>
      <c r="BS358" s="7">
        <v>0</v>
      </c>
      <c r="BT358" s="7">
        <v>0</v>
      </c>
      <c r="BU358" s="7" t="s">
        <v>148</v>
      </c>
      <c r="BV358" s="7">
        <v>0</v>
      </c>
      <c r="BW358" s="7" t="s">
        <v>154</v>
      </c>
      <c r="BX358" s="7">
        <v>0</v>
      </c>
      <c r="BY358" s="7" t="s">
        <v>148</v>
      </c>
      <c r="BZ358" s="7">
        <v>0</v>
      </c>
      <c r="CA358" s="7" t="s">
        <v>148</v>
      </c>
      <c r="CC358" s="7" t="s">
        <v>156</v>
      </c>
      <c r="CD358" s="7" t="s">
        <v>156</v>
      </c>
      <c r="CE358" s="7" t="s">
        <v>157</v>
      </c>
      <c r="CG358" s="7" t="s">
        <v>158</v>
      </c>
      <c r="CH358" s="7" t="s">
        <v>237</v>
      </c>
      <c r="CI358" s="7" t="s">
        <v>176</v>
      </c>
      <c r="CJ358" s="7" t="s">
        <v>127</v>
      </c>
      <c r="CK358" s="7" t="s">
        <v>126</v>
      </c>
    </row>
    <row r="359" spans="1:90" ht="13" x14ac:dyDescent="0.15">
      <c r="A359" s="6">
        <v>44968.580349108801</v>
      </c>
      <c r="B359" s="7" t="s">
        <v>228</v>
      </c>
      <c r="C359" s="7" t="s">
        <v>229</v>
      </c>
      <c r="D359" s="7" t="s">
        <v>126</v>
      </c>
      <c r="E359" s="7" t="s">
        <v>127</v>
      </c>
      <c r="F359" s="7" t="s">
        <v>127</v>
      </c>
      <c r="G359" s="7">
        <v>1</v>
      </c>
      <c r="H359" s="7" t="s">
        <v>128</v>
      </c>
      <c r="I359" s="7" t="s">
        <v>129</v>
      </c>
      <c r="J359" s="7" t="s">
        <v>130</v>
      </c>
      <c r="K359" s="7" t="s">
        <v>131</v>
      </c>
      <c r="L359" s="7" t="s">
        <v>230</v>
      </c>
      <c r="M359" s="7">
        <v>2023010013</v>
      </c>
      <c r="N359" s="7" t="s">
        <v>231</v>
      </c>
      <c r="O359" s="7">
        <v>11913514909</v>
      </c>
      <c r="P359" s="7">
        <v>542745574</v>
      </c>
      <c r="Q359" s="7">
        <v>57888489893</v>
      </c>
      <c r="R359" s="9">
        <v>38470</v>
      </c>
      <c r="S359" s="7" t="s">
        <v>164</v>
      </c>
      <c r="T359" s="7" t="s">
        <v>136</v>
      </c>
      <c r="U359" s="7" t="s">
        <v>232</v>
      </c>
      <c r="V359" s="8" t="s">
        <v>233</v>
      </c>
      <c r="W359" s="7" t="s">
        <v>139</v>
      </c>
      <c r="X359" s="7" t="s">
        <v>140</v>
      </c>
      <c r="Y359" s="7" t="s">
        <v>167</v>
      </c>
      <c r="Z359" s="7" t="s">
        <v>142</v>
      </c>
      <c r="AB359" s="7">
        <v>4</v>
      </c>
      <c r="AC359" s="7">
        <v>4</v>
      </c>
      <c r="AE359" s="7" t="s">
        <v>143</v>
      </c>
      <c r="AF359" s="7">
        <v>0</v>
      </c>
      <c r="AG359" s="7" t="s">
        <v>145</v>
      </c>
      <c r="AH359" s="7">
        <v>0</v>
      </c>
      <c r="AI359" s="7" t="s">
        <v>145</v>
      </c>
      <c r="AJ359" s="7">
        <v>1212</v>
      </c>
      <c r="AK359" s="7" t="s">
        <v>210</v>
      </c>
      <c r="AL359" s="7">
        <v>0</v>
      </c>
      <c r="AM359" s="7" t="s">
        <v>145</v>
      </c>
      <c r="AN359" s="7">
        <v>0</v>
      </c>
      <c r="AO359" s="7" t="s">
        <v>145</v>
      </c>
      <c r="AP359" s="7">
        <v>0</v>
      </c>
      <c r="AQ359" s="7" t="s">
        <v>145</v>
      </c>
      <c r="AR359" s="7">
        <v>305</v>
      </c>
      <c r="AS359" s="7" t="s">
        <v>234</v>
      </c>
      <c r="AT359" s="7" t="s">
        <v>235</v>
      </c>
      <c r="AU359" s="7">
        <v>0</v>
      </c>
      <c r="AV359" s="7" t="s">
        <v>146</v>
      </c>
      <c r="AW359" s="7">
        <v>1217</v>
      </c>
      <c r="AX359" s="7" t="s">
        <v>202</v>
      </c>
      <c r="AY359" s="7">
        <v>0</v>
      </c>
      <c r="AZ359" s="7" t="s">
        <v>148</v>
      </c>
      <c r="BA359" s="7">
        <v>75</v>
      </c>
      <c r="BB359" s="7" t="s">
        <v>149</v>
      </c>
      <c r="BC359" s="7">
        <v>0</v>
      </c>
      <c r="BD359" s="7" t="s">
        <v>149</v>
      </c>
      <c r="BE359" s="7">
        <v>15</v>
      </c>
      <c r="BF359" s="7" t="s">
        <v>213</v>
      </c>
      <c r="BG359" s="7" t="s">
        <v>170</v>
      </c>
      <c r="BH359" s="7">
        <v>305</v>
      </c>
      <c r="BI359" s="7" t="s">
        <v>190</v>
      </c>
      <c r="BJ359" s="7">
        <v>380</v>
      </c>
      <c r="BK359" s="7">
        <v>0</v>
      </c>
      <c r="BL359" s="7" t="s">
        <v>148</v>
      </c>
      <c r="BM359" s="7">
        <v>0</v>
      </c>
      <c r="BN359" s="7" t="s">
        <v>148</v>
      </c>
      <c r="BO359" s="7">
        <v>138</v>
      </c>
      <c r="BP359" s="7" t="s">
        <v>152</v>
      </c>
      <c r="BR359" s="7">
        <v>0</v>
      </c>
      <c r="BS359" s="7">
        <v>0</v>
      </c>
      <c r="BT359" s="7">
        <v>0</v>
      </c>
      <c r="BU359" s="7" t="s">
        <v>148</v>
      </c>
      <c r="BV359" s="7">
        <v>0</v>
      </c>
      <c r="BW359" s="7" t="s">
        <v>148</v>
      </c>
      <c r="BX359" s="7">
        <v>0</v>
      </c>
      <c r="BY359" s="7" t="s">
        <v>148</v>
      </c>
      <c r="BZ359" s="7">
        <v>0</v>
      </c>
      <c r="CA359" s="7" t="s">
        <v>148</v>
      </c>
      <c r="CC359" s="7" t="s">
        <v>236</v>
      </c>
      <c r="CD359" s="7" t="s">
        <v>156</v>
      </c>
      <c r="CE359" s="7" t="s">
        <v>175</v>
      </c>
      <c r="CG359" s="7" t="s">
        <v>158</v>
      </c>
      <c r="CH359" s="7" t="s">
        <v>237</v>
      </c>
      <c r="CI359" s="7" t="s">
        <v>177</v>
      </c>
      <c r="CJ359" s="7" t="s">
        <v>127</v>
      </c>
      <c r="CK359" s="7" t="s">
        <v>127</v>
      </c>
    </row>
    <row r="360" spans="1:90" ht="13" x14ac:dyDescent="0.15">
      <c r="A360" s="6">
        <v>44968.581720960647</v>
      </c>
      <c r="B360" s="7" t="s">
        <v>3050</v>
      </c>
      <c r="C360" s="7" t="s">
        <v>3051</v>
      </c>
      <c r="D360" s="7" t="s">
        <v>126</v>
      </c>
      <c r="E360" s="7" t="s">
        <v>126</v>
      </c>
      <c r="F360" s="7" t="s">
        <v>1550</v>
      </c>
      <c r="G360" s="7">
        <v>3</v>
      </c>
      <c r="H360" s="7">
        <v>3</v>
      </c>
      <c r="I360" s="7" t="s">
        <v>129</v>
      </c>
      <c r="J360" s="7" t="s">
        <v>131</v>
      </c>
      <c r="K360" s="7" t="s">
        <v>306</v>
      </c>
      <c r="L360" s="7" t="s">
        <v>3052</v>
      </c>
      <c r="M360" s="7">
        <v>2023010706</v>
      </c>
      <c r="N360" s="7" t="s">
        <v>3053</v>
      </c>
      <c r="O360" s="7">
        <v>11960903075</v>
      </c>
      <c r="P360" s="7">
        <v>544799318</v>
      </c>
      <c r="Q360" s="7">
        <v>48408767895</v>
      </c>
      <c r="R360" s="9">
        <v>37932</v>
      </c>
      <c r="S360" s="7" t="s">
        <v>255</v>
      </c>
      <c r="T360" s="7" t="s">
        <v>136</v>
      </c>
      <c r="U360" s="7" t="s">
        <v>3054</v>
      </c>
      <c r="V360" s="8" t="s">
        <v>3055</v>
      </c>
      <c r="W360" s="7" t="s">
        <v>139</v>
      </c>
      <c r="X360" s="7" t="s">
        <v>140</v>
      </c>
      <c r="Y360" s="7" t="s">
        <v>167</v>
      </c>
      <c r="Z360" s="7" t="s">
        <v>142</v>
      </c>
      <c r="AB360" s="7">
        <v>4</v>
      </c>
      <c r="AC360" s="7">
        <v>4</v>
      </c>
      <c r="AD360" s="7">
        <v>0</v>
      </c>
      <c r="AE360" s="7" t="s">
        <v>222</v>
      </c>
      <c r="AF360" s="7">
        <v>0</v>
      </c>
      <c r="AG360" s="7" t="s">
        <v>145</v>
      </c>
      <c r="AH360" s="7">
        <v>0</v>
      </c>
      <c r="AI360" s="7" t="s">
        <v>145</v>
      </c>
      <c r="AJ360" s="7">
        <v>1200</v>
      </c>
      <c r="AK360" s="7" t="s">
        <v>223</v>
      </c>
      <c r="AL360" s="7">
        <v>0</v>
      </c>
      <c r="AM360" s="7" t="s">
        <v>145</v>
      </c>
      <c r="AN360" s="7">
        <v>0</v>
      </c>
      <c r="AO360" s="7" t="s">
        <v>145</v>
      </c>
      <c r="AP360" s="7">
        <v>755</v>
      </c>
      <c r="AQ360" s="7" t="s">
        <v>144</v>
      </c>
      <c r="AR360" s="7">
        <v>0</v>
      </c>
      <c r="AS360" s="7" t="s">
        <v>145</v>
      </c>
      <c r="AU360" s="7">
        <v>0</v>
      </c>
      <c r="AV360" s="7" t="s">
        <v>186</v>
      </c>
      <c r="AW360" s="7">
        <v>0</v>
      </c>
      <c r="AX360" s="7" t="s">
        <v>187</v>
      </c>
      <c r="AY360" s="7">
        <v>0</v>
      </c>
      <c r="AZ360" s="7" t="s">
        <v>476</v>
      </c>
      <c r="BA360" s="7">
        <v>50</v>
      </c>
      <c r="BB360" s="7" t="s">
        <v>149</v>
      </c>
      <c r="BC360" s="7">
        <v>279</v>
      </c>
      <c r="BD360" s="7" t="s">
        <v>149</v>
      </c>
      <c r="BE360" s="7">
        <v>0</v>
      </c>
      <c r="BF360" s="7" t="s">
        <v>148</v>
      </c>
      <c r="BG360" s="7" t="s">
        <v>170</v>
      </c>
      <c r="BH360" s="7">
        <v>80</v>
      </c>
      <c r="BI360" s="7" t="s">
        <v>190</v>
      </c>
      <c r="BJ360" s="7">
        <v>390</v>
      </c>
      <c r="BK360" s="7">
        <v>0</v>
      </c>
      <c r="BL360" s="7" t="s">
        <v>148</v>
      </c>
      <c r="BM360" s="7">
        <v>0</v>
      </c>
      <c r="BN360" s="7" t="s">
        <v>148</v>
      </c>
      <c r="BO360" s="7">
        <v>150</v>
      </c>
      <c r="BP360" s="7" t="s">
        <v>152</v>
      </c>
      <c r="BR360" s="7">
        <v>0</v>
      </c>
      <c r="BS360" s="7">
        <v>0</v>
      </c>
      <c r="BT360" s="7">
        <v>0</v>
      </c>
      <c r="BU360" s="7" t="s">
        <v>148</v>
      </c>
      <c r="BV360" s="7">
        <v>0</v>
      </c>
      <c r="BW360" s="7" t="s">
        <v>148</v>
      </c>
      <c r="BX360" s="7">
        <v>0</v>
      </c>
      <c r="BY360" s="7" t="s">
        <v>148</v>
      </c>
      <c r="BZ360" s="7">
        <v>1940</v>
      </c>
      <c r="CA360" s="7" t="s">
        <v>247</v>
      </c>
      <c r="CC360" s="7" t="s">
        <v>156</v>
      </c>
      <c r="CD360" s="7" t="s">
        <v>156</v>
      </c>
      <c r="CE360" s="7" t="s">
        <v>175</v>
      </c>
      <c r="CG360" s="7" t="s">
        <v>158</v>
      </c>
      <c r="CH360" s="7" t="s">
        <v>176</v>
      </c>
      <c r="CI360" s="7" t="s">
        <v>177</v>
      </c>
      <c r="CJ360" s="7" t="s">
        <v>127</v>
      </c>
      <c r="CK360" s="7" t="s">
        <v>127</v>
      </c>
    </row>
    <row r="361" spans="1:90" ht="13" x14ac:dyDescent="0.15">
      <c r="A361" s="6">
        <v>44968.583095624999</v>
      </c>
      <c r="B361" s="7" t="s">
        <v>195</v>
      </c>
      <c r="C361" s="7" t="s">
        <v>196</v>
      </c>
      <c r="D361" s="7" t="s">
        <v>126</v>
      </c>
      <c r="E361" s="7" t="s">
        <v>126</v>
      </c>
      <c r="F361" s="7" t="s">
        <v>127</v>
      </c>
      <c r="G361" s="7">
        <v>1</v>
      </c>
      <c r="H361" s="7">
        <v>1</v>
      </c>
      <c r="I361" s="7" t="s">
        <v>129</v>
      </c>
      <c r="J361" s="7" t="s">
        <v>130</v>
      </c>
      <c r="K361" s="7" t="s">
        <v>131</v>
      </c>
      <c r="L361" s="7" t="s">
        <v>197</v>
      </c>
      <c r="M361" s="7">
        <v>2023010007</v>
      </c>
      <c r="N361" s="7" t="s">
        <v>198</v>
      </c>
      <c r="O361" s="7">
        <v>11967009775</v>
      </c>
      <c r="P361" s="7" t="s">
        <v>199</v>
      </c>
      <c r="Q361" s="7">
        <v>23813323838</v>
      </c>
      <c r="R361" s="9">
        <v>38287</v>
      </c>
      <c r="S361" s="7" t="s">
        <v>164</v>
      </c>
      <c r="T361" s="7" t="s">
        <v>136</v>
      </c>
      <c r="U361" s="7" t="s">
        <v>200</v>
      </c>
      <c r="V361" s="8" t="s">
        <v>201</v>
      </c>
      <c r="W361" s="7" t="s">
        <v>139</v>
      </c>
      <c r="X361" s="7" t="s">
        <v>140</v>
      </c>
      <c r="Y361" s="7" t="s">
        <v>167</v>
      </c>
      <c r="Z361" s="7" t="s">
        <v>142</v>
      </c>
      <c r="AB361" s="7">
        <v>3</v>
      </c>
      <c r="AC361" s="7">
        <v>3</v>
      </c>
      <c r="AE361" s="7" t="s">
        <v>143</v>
      </c>
      <c r="AF361" s="7">
        <v>0</v>
      </c>
      <c r="AG361" s="7" t="s">
        <v>145</v>
      </c>
      <c r="AH361" s="7">
        <v>1651</v>
      </c>
      <c r="AI361" s="7" t="s">
        <v>144</v>
      </c>
      <c r="AJ361" s="7">
        <v>1730</v>
      </c>
      <c r="AK361" s="7" t="s">
        <v>144</v>
      </c>
      <c r="AL361" s="7">
        <v>0</v>
      </c>
      <c r="AM361" s="7" t="s">
        <v>145</v>
      </c>
      <c r="AN361" s="7">
        <v>0</v>
      </c>
      <c r="AO361" s="7" t="s">
        <v>145</v>
      </c>
      <c r="AP361" s="7">
        <v>0</v>
      </c>
      <c r="AQ361" s="7" t="s">
        <v>145</v>
      </c>
      <c r="AR361" s="7">
        <v>0</v>
      </c>
      <c r="AS361" s="7" t="s">
        <v>145</v>
      </c>
      <c r="AU361" s="7">
        <v>0</v>
      </c>
      <c r="AV361" s="7" t="s">
        <v>146</v>
      </c>
      <c r="AW361" s="7">
        <v>1300</v>
      </c>
      <c r="AX361" s="7" t="s">
        <v>202</v>
      </c>
      <c r="AY361" s="7">
        <v>1090</v>
      </c>
      <c r="AZ361" s="7" t="s">
        <v>188</v>
      </c>
      <c r="BA361" s="7">
        <v>260</v>
      </c>
      <c r="BB361" s="7" t="s">
        <v>149</v>
      </c>
      <c r="BC361" s="7">
        <v>157</v>
      </c>
      <c r="BD361" s="7" t="s">
        <v>149</v>
      </c>
      <c r="BE361" s="7">
        <v>0</v>
      </c>
      <c r="BF361" s="7" t="s">
        <v>148</v>
      </c>
      <c r="BG361" s="7" t="s">
        <v>170</v>
      </c>
      <c r="BH361" s="7">
        <v>122</v>
      </c>
      <c r="BI361" s="7" t="s">
        <v>190</v>
      </c>
      <c r="BJ361" s="7">
        <v>0</v>
      </c>
      <c r="BK361" s="7">
        <v>0</v>
      </c>
      <c r="BL361" s="7" t="s">
        <v>148</v>
      </c>
      <c r="BM361" s="7">
        <v>0</v>
      </c>
      <c r="BN361" s="7" t="s">
        <v>148</v>
      </c>
      <c r="BO361" s="7">
        <v>50</v>
      </c>
      <c r="BP361" s="7" t="s">
        <v>152</v>
      </c>
      <c r="BR361" s="7">
        <v>0</v>
      </c>
      <c r="BS361" s="7">
        <v>0</v>
      </c>
      <c r="BT361" s="7">
        <v>0</v>
      </c>
      <c r="BU361" s="7" t="s">
        <v>148</v>
      </c>
      <c r="BV361" s="7">
        <v>0</v>
      </c>
      <c r="BW361" s="7" t="s">
        <v>148</v>
      </c>
      <c r="BX361" s="7">
        <v>0</v>
      </c>
      <c r="BY361" s="7" t="s">
        <v>148</v>
      </c>
      <c r="BZ361" s="7">
        <v>0</v>
      </c>
      <c r="CA361" s="7" t="s">
        <v>148</v>
      </c>
      <c r="CC361" s="7" t="s">
        <v>156</v>
      </c>
      <c r="CD361" s="7" t="s">
        <v>156</v>
      </c>
      <c r="CE361" s="7" t="s">
        <v>175</v>
      </c>
      <c r="CG361" s="7" t="s">
        <v>158</v>
      </c>
      <c r="CH361" s="7" t="s">
        <v>203</v>
      </c>
      <c r="CI361" s="7" t="s">
        <v>177</v>
      </c>
      <c r="CJ361" s="7" t="s">
        <v>127</v>
      </c>
      <c r="CK361" s="7" t="s">
        <v>127</v>
      </c>
    </row>
    <row r="362" spans="1:90" ht="13" x14ac:dyDescent="0.15">
      <c r="A362" s="6">
        <v>44968.584502662037</v>
      </c>
      <c r="B362" s="7" t="s">
        <v>287</v>
      </c>
      <c r="C362" s="7" t="s">
        <v>1910</v>
      </c>
      <c r="D362" s="7" t="s">
        <v>126</v>
      </c>
      <c r="E362" s="7" t="s">
        <v>127</v>
      </c>
      <c r="F362" s="7" t="s">
        <v>127</v>
      </c>
      <c r="G362" s="7" t="s">
        <v>128</v>
      </c>
      <c r="H362" s="7" t="s">
        <v>128</v>
      </c>
      <c r="I362" s="7" t="s">
        <v>129</v>
      </c>
      <c r="J362" s="7" t="s">
        <v>130</v>
      </c>
      <c r="K362" s="7" t="s">
        <v>131</v>
      </c>
      <c r="L362" s="7" t="s">
        <v>1911</v>
      </c>
      <c r="M362" s="7">
        <v>2023010403</v>
      </c>
      <c r="N362" s="7" t="s">
        <v>1912</v>
      </c>
      <c r="O362" s="7">
        <v>11975337947</v>
      </c>
      <c r="P362" s="7">
        <v>532010644</v>
      </c>
      <c r="Q362" s="7">
        <v>51978516860</v>
      </c>
      <c r="R362" s="9">
        <v>38661</v>
      </c>
      <c r="S362" s="7" t="s">
        <v>164</v>
      </c>
      <c r="T362" s="7" t="s">
        <v>136</v>
      </c>
      <c r="U362" s="7" t="s">
        <v>1913</v>
      </c>
      <c r="V362" s="8" t="s">
        <v>1914</v>
      </c>
      <c r="W362" s="7" t="s">
        <v>139</v>
      </c>
      <c r="X362" s="7" t="s">
        <v>140</v>
      </c>
      <c r="Y362" s="7" t="s">
        <v>167</v>
      </c>
      <c r="Z362" s="7" t="s">
        <v>142</v>
      </c>
      <c r="AB362" s="7">
        <v>6</v>
      </c>
      <c r="AC362" s="7">
        <v>6</v>
      </c>
      <c r="AE362" s="7" t="s">
        <v>222</v>
      </c>
      <c r="AF362" s="7">
        <v>0</v>
      </c>
      <c r="AG362" s="7" t="s">
        <v>145</v>
      </c>
      <c r="AH362" s="7">
        <v>2300</v>
      </c>
      <c r="AI362" s="7" t="s">
        <v>223</v>
      </c>
      <c r="AJ362" s="7">
        <v>1800</v>
      </c>
      <c r="AK362" s="7" t="s">
        <v>223</v>
      </c>
      <c r="AL362" s="7">
        <v>0</v>
      </c>
      <c r="AM362" s="7" t="s">
        <v>145</v>
      </c>
      <c r="AN362" s="7">
        <v>0</v>
      </c>
      <c r="AO362" s="7" t="s">
        <v>145</v>
      </c>
      <c r="AP362" s="7">
        <v>0</v>
      </c>
      <c r="AQ362" s="7" t="s">
        <v>145</v>
      </c>
      <c r="AR362" s="7">
        <v>0</v>
      </c>
      <c r="AS362" s="7" t="s">
        <v>145</v>
      </c>
      <c r="AT362" s="7" t="s">
        <v>1915</v>
      </c>
      <c r="AU362" s="7">
        <v>0</v>
      </c>
      <c r="AV362" s="7" t="s">
        <v>146</v>
      </c>
      <c r="AW362" s="7">
        <v>2531</v>
      </c>
      <c r="AX362" s="7" t="s">
        <v>168</v>
      </c>
      <c r="AY362" s="7">
        <v>0</v>
      </c>
      <c r="AZ362" s="7" t="s">
        <v>148</v>
      </c>
      <c r="BA362" s="7">
        <v>0</v>
      </c>
      <c r="BB362" s="7" t="s">
        <v>149</v>
      </c>
      <c r="BC362" s="7">
        <v>260</v>
      </c>
      <c r="BD362" s="7" t="s">
        <v>149</v>
      </c>
      <c r="BE362" s="7">
        <v>0</v>
      </c>
      <c r="BF362" s="7" t="s">
        <v>148</v>
      </c>
      <c r="BG362" s="7" t="s">
        <v>170</v>
      </c>
      <c r="BH362" s="7">
        <v>72</v>
      </c>
      <c r="BI362" s="7" t="s">
        <v>190</v>
      </c>
      <c r="BJ362" s="7">
        <v>0</v>
      </c>
      <c r="BK362" s="7">
        <v>1286</v>
      </c>
      <c r="BL362" s="7" t="s">
        <v>301</v>
      </c>
      <c r="BM362" s="7">
        <v>0</v>
      </c>
      <c r="BN362" s="7" t="s">
        <v>148</v>
      </c>
      <c r="BO362" s="7">
        <v>120</v>
      </c>
      <c r="BP362" s="7" t="s">
        <v>152</v>
      </c>
      <c r="BR362" s="7">
        <v>0</v>
      </c>
      <c r="BS362" s="7">
        <v>0</v>
      </c>
      <c r="BT362" s="7">
        <v>0</v>
      </c>
      <c r="BU362" s="7" t="s">
        <v>148</v>
      </c>
      <c r="BV362" s="7">
        <v>0</v>
      </c>
      <c r="BW362" s="7" t="s">
        <v>148</v>
      </c>
      <c r="BX362" s="7">
        <v>0</v>
      </c>
      <c r="BY362" s="7" t="s">
        <v>148</v>
      </c>
      <c r="BZ362" s="7">
        <v>0</v>
      </c>
      <c r="CA362" s="7" t="s">
        <v>148</v>
      </c>
      <c r="CC362" s="7" t="s">
        <v>156</v>
      </c>
      <c r="CD362" s="7" t="s">
        <v>156</v>
      </c>
      <c r="CE362" s="7" t="s">
        <v>157</v>
      </c>
      <c r="CG362" s="7" t="s">
        <v>158</v>
      </c>
      <c r="CH362" s="7" t="s">
        <v>177</v>
      </c>
      <c r="CI362" s="7" t="s">
        <v>260</v>
      </c>
      <c r="CJ362" s="7" t="s">
        <v>127</v>
      </c>
      <c r="CK362" s="7" t="s">
        <v>127</v>
      </c>
      <c r="CL362" s="7" t="s">
        <v>1916</v>
      </c>
    </row>
    <row r="363" spans="1:90" ht="13" x14ac:dyDescent="0.15">
      <c r="A363" s="6">
        <v>44968.587653726849</v>
      </c>
      <c r="B363" s="7" t="s">
        <v>178</v>
      </c>
      <c r="C363" s="7" t="s">
        <v>179</v>
      </c>
      <c r="D363" s="7" t="s">
        <v>126</v>
      </c>
      <c r="E363" s="7" t="s">
        <v>127</v>
      </c>
      <c r="F363" s="7" t="s">
        <v>127</v>
      </c>
      <c r="G363" s="7">
        <v>1</v>
      </c>
      <c r="H363" s="7" t="s">
        <v>128</v>
      </c>
      <c r="I363" s="7" t="s">
        <v>129</v>
      </c>
      <c r="J363" s="7" t="s">
        <v>131</v>
      </c>
      <c r="K363" s="7" t="s">
        <v>180</v>
      </c>
      <c r="L363" s="7" t="s">
        <v>181</v>
      </c>
      <c r="M363" s="7">
        <v>2023010005</v>
      </c>
      <c r="N363" s="7" t="s">
        <v>182</v>
      </c>
      <c r="O363" s="7">
        <v>11957019736</v>
      </c>
      <c r="P363" s="7">
        <v>521682514</v>
      </c>
      <c r="Q363" s="7">
        <v>52511692805</v>
      </c>
      <c r="R363" s="9">
        <v>38363</v>
      </c>
      <c r="S363" s="7" t="s">
        <v>164</v>
      </c>
      <c r="T363" s="7" t="s">
        <v>136</v>
      </c>
      <c r="U363" s="7" t="s">
        <v>183</v>
      </c>
      <c r="V363" s="8" t="s">
        <v>184</v>
      </c>
      <c r="W363" s="7" t="s">
        <v>185</v>
      </c>
      <c r="X363" s="7" t="s">
        <v>140</v>
      </c>
      <c r="Y363" s="7" t="s">
        <v>167</v>
      </c>
      <c r="Z363" s="7" t="s">
        <v>142</v>
      </c>
      <c r="AB363" s="7">
        <v>5</v>
      </c>
      <c r="AC363" s="7">
        <v>5</v>
      </c>
      <c r="AE363" s="7" t="s">
        <v>143</v>
      </c>
      <c r="AF363" s="7">
        <v>0</v>
      </c>
      <c r="AG363" s="7" t="s">
        <v>145</v>
      </c>
      <c r="AH363" s="7">
        <v>3437</v>
      </c>
      <c r="AI363" s="7" t="s">
        <v>144</v>
      </c>
      <c r="AJ363" s="7">
        <v>2271</v>
      </c>
      <c r="AK363" s="7" t="s">
        <v>144</v>
      </c>
      <c r="AL363" s="7">
        <v>0</v>
      </c>
      <c r="AM363" s="7" t="s">
        <v>145</v>
      </c>
      <c r="AN363" s="7">
        <v>0</v>
      </c>
      <c r="AO363" s="7" t="s">
        <v>145</v>
      </c>
      <c r="AP363" s="7">
        <v>0</v>
      </c>
      <c r="AQ363" s="7" t="s">
        <v>145</v>
      </c>
      <c r="AR363" s="7">
        <v>0</v>
      </c>
      <c r="AS363" s="7" t="s">
        <v>145</v>
      </c>
      <c r="AU363" s="7">
        <v>0</v>
      </c>
      <c r="AV363" s="7" t="s">
        <v>186</v>
      </c>
      <c r="AW363" s="7">
        <v>0</v>
      </c>
      <c r="AX363" s="7" t="s">
        <v>187</v>
      </c>
      <c r="AY363" s="7">
        <v>1720</v>
      </c>
      <c r="AZ363" s="7" t="s">
        <v>188</v>
      </c>
      <c r="BA363" s="7">
        <v>107</v>
      </c>
      <c r="BB363" s="7" t="s">
        <v>149</v>
      </c>
      <c r="BC363" s="7">
        <v>97</v>
      </c>
      <c r="BD363" s="7" t="s">
        <v>149</v>
      </c>
      <c r="BE363" s="7">
        <v>196</v>
      </c>
      <c r="BF363" s="7" t="s">
        <v>189</v>
      </c>
      <c r="BG363" s="7" t="s">
        <v>170</v>
      </c>
      <c r="BH363" s="7">
        <v>120</v>
      </c>
      <c r="BI363" s="7" t="s">
        <v>190</v>
      </c>
      <c r="BJ363" s="7">
        <v>680</v>
      </c>
      <c r="BK363" s="7">
        <v>0</v>
      </c>
      <c r="BL363" s="7" t="s">
        <v>148</v>
      </c>
      <c r="BM363" s="7">
        <v>304</v>
      </c>
      <c r="BN363" s="7" t="s">
        <v>191</v>
      </c>
      <c r="BO363" s="7">
        <v>470</v>
      </c>
      <c r="BP363" s="7" t="s">
        <v>192</v>
      </c>
      <c r="BQ363" s="7" t="s">
        <v>193</v>
      </c>
      <c r="BR363" s="7">
        <v>1</v>
      </c>
      <c r="BS363" s="7">
        <v>1</v>
      </c>
      <c r="BT363" s="7">
        <v>1800</v>
      </c>
      <c r="BU363" s="7" t="s">
        <v>155</v>
      </c>
      <c r="BV363" s="7">
        <v>2100</v>
      </c>
      <c r="BW363" s="7" t="s">
        <v>154</v>
      </c>
      <c r="BX363" s="7">
        <v>0</v>
      </c>
      <c r="BY363" s="7" t="s">
        <v>148</v>
      </c>
      <c r="BZ363" s="7">
        <v>0</v>
      </c>
      <c r="CA363" s="7" t="s">
        <v>148</v>
      </c>
      <c r="CC363" s="7" t="s">
        <v>156</v>
      </c>
      <c r="CD363" s="7" t="s">
        <v>156</v>
      </c>
      <c r="CE363" s="7" t="s">
        <v>175</v>
      </c>
      <c r="CG363" s="7" t="s">
        <v>158</v>
      </c>
      <c r="CH363" s="7" t="s">
        <v>194</v>
      </c>
      <c r="CI363" s="7" t="s">
        <v>194</v>
      </c>
      <c r="CJ363" s="7" t="s">
        <v>127</v>
      </c>
      <c r="CK363" s="7" t="s">
        <v>126</v>
      </c>
    </row>
    <row r="364" spans="1:90" ht="13" x14ac:dyDescent="0.15">
      <c r="A364" s="6">
        <v>44968.58865424768</v>
      </c>
      <c r="B364" s="7" t="s">
        <v>272</v>
      </c>
      <c r="C364" s="7" t="s">
        <v>2664</v>
      </c>
      <c r="D364" s="7" t="s">
        <v>126</v>
      </c>
      <c r="E364" s="7" t="s">
        <v>126</v>
      </c>
      <c r="F364" s="7" t="s">
        <v>127</v>
      </c>
      <c r="G364" s="7" t="s">
        <v>128</v>
      </c>
      <c r="H364" s="7" t="s">
        <v>128</v>
      </c>
      <c r="I364" s="7" t="s">
        <v>129</v>
      </c>
      <c r="J364" s="7" t="s">
        <v>131</v>
      </c>
      <c r="K364" s="7" t="s">
        <v>130</v>
      </c>
      <c r="L364" s="7" t="s">
        <v>2665</v>
      </c>
      <c r="M364" s="7">
        <v>2023010587</v>
      </c>
      <c r="N364" s="7" t="s">
        <v>2666</v>
      </c>
      <c r="O364" s="7">
        <v>11983763171</v>
      </c>
      <c r="P364" s="7">
        <v>570395136</v>
      </c>
      <c r="Q364" s="7">
        <v>50505607808</v>
      </c>
      <c r="R364" s="9">
        <v>38557</v>
      </c>
      <c r="S364" s="7" t="s">
        <v>135</v>
      </c>
      <c r="T364" s="7" t="s">
        <v>136</v>
      </c>
      <c r="U364" s="7" t="s">
        <v>2667</v>
      </c>
      <c r="V364" s="8" t="s">
        <v>2668</v>
      </c>
      <c r="W364" s="7" t="s">
        <v>139</v>
      </c>
      <c r="X364" s="7" t="s">
        <v>140</v>
      </c>
      <c r="Y364" s="7" t="s">
        <v>167</v>
      </c>
      <c r="Z364" s="7" t="s">
        <v>142</v>
      </c>
      <c r="AB364" s="7">
        <v>5</v>
      </c>
      <c r="AC364" s="7">
        <v>3</v>
      </c>
      <c r="AD364" s="7">
        <v>2</v>
      </c>
      <c r="AE364" s="7" t="s">
        <v>143</v>
      </c>
      <c r="AF364" s="7">
        <v>0</v>
      </c>
      <c r="AG364" s="7" t="s">
        <v>145</v>
      </c>
      <c r="AH364" s="7">
        <v>2000</v>
      </c>
      <c r="AI364" s="7" t="s">
        <v>267</v>
      </c>
      <c r="AJ364" s="7">
        <v>0</v>
      </c>
      <c r="AK364" s="7" t="s">
        <v>145</v>
      </c>
      <c r="AL364" s="7">
        <v>0</v>
      </c>
      <c r="AM364" s="7" t="s">
        <v>145</v>
      </c>
      <c r="AN364" s="7">
        <v>0</v>
      </c>
      <c r="AO364" s="7" t="s">
        <v>145</v>
      </c>
      <c r="AP364" s="7">
        <v>0</v>
      </c>
      <c r="AQ364" s="7" t="s">
        <v>145</v>
      </c>
      <c r="AR364" s="7">
        <v>0</v>
      </c>
      <c r="AS364" s="7" t="s">
        <v>145</v>
      </c>
      <c r="AU364" s="7">
        <v>0</v>
      </c>
      <c r="AV364" s="7" t="s">
        <v>186</v>
      </c>
      <c r="AW364" s="7">
        <v>0</v>
      </c>
      <c r="AX364" s="7" t="s">
        <v>187</v>
      </c>
      <c r="AY364" s="7">
        <v>0</v>
      </c>
      <c r="AZ364" s="7" t="s">
        <v>148</v>
      </c>
      <c r="BA364" s="7">
        <v>69</v>
      </c>
      <c r="BB364" s="7" t="s">
        <v>149</v>
      </c>
      <c r="BC364" s="7">
        <v>300</v>
      </c>
      <c r="BD364" s="7" t="s">
        <v>150</v>
      </c>
      <c r="BE364" s="7">
        <v>40</v>
      </c>
      <c r="BF364" s="7" t="s">
        <v>300</v>
      </c>
      <c r="BG364" s="7" t="s">
        <v>170</v>
      </c>
      <c r="BH364" s="7">
        <v>100</v>
      </c>
      <c r="BI364" s="7" t="s">
        <v>171</v>
      </c>
      <c r="BJ364" s="7">
        <v>150</v>
      </c>
      <c r="BK364" s="7">
        <v>0</v>
      </c>
      <c r="BL364" s="7" t="s">
        <v>148</v>
      </c>
      <c r="BM364" s="7">
        <v>0</v>
      </c>
      <c r="BN364" s="7" t="s">
        <v>148</v>
      </c>
      <c r="BO364" s="7">
        <v>150</v>
      </c>
      <c r="BP364" s="7" t="s">
        <v>152</v>
      </c>
      <c r="BQ364" s="7" t="s">
        <v>2669</v>
      </c>
      <c r="BR364" s="7">
        <v>1</v>
      </c>
      <c r="BS364" s="7">
        <v>0</v>
      </c>
      <c r="BT364" s="7">
        <v>0</v>
      </c>
      <c r="BU364" s="7" t="s">
        <v>148</v>
      </c>
      <c r="BV364" s="7">
        <v>0</v>
      </c>
      <c r="BW364" s="7" t="s">
        <v>148</v>
      </c>
      <c r="BX364" s="7">
        <v>0</v>
      </c>
      <c r="BY364" s="7" t="s">
        <v>148</v>
      </c>
      <c r="BZ364" s="7">
        <v>0</v>
      </c>
      <c r="CA364" s="7" t="s">
        <v>148</v>
      </c>
      <c r="CC364" s="7" t="s">
        <v>236</v>
      </c>
      <c r="CD364" s="7" t="s">
        <v>156</v>
      </c>
      <c r="CE364" s="7" t="s">
        <v>157</v>
      </c>
      <c r="CG364" s="7" t="s">
        <v>158</v>
      </c>
      <c r="CH364" s="7" t="s">
        <v>227</v>
      </c>
      <c r="CI364" s="7" t="s">
        <v>194</v>
      </c>
      <c r="CJ364" s="7" t="s">
        <v>127</v>
      </c>
      <c r="CK364" s="7" t="s">
        <v>127</v>
      </c>
    </row>
    <row r="365" spans="1:90" ht="13" x14ac:dyDescent="0.15">
      <c r="A365" s="6">
        <v>44968.592670057871</v>
      </c>
      <c r="B365" s="7" t="s">
        <v>314</v>
      </c>
      <c r="C365" s="7" t="s">
        <v>2779</v>
      </c>
      <c r="D365" s="7" t="s">
        <v>126</v>
      </c>
      <c r="E365" s="7" t="s">
        <v>126</v>
      </c>
      <c r="F365" s="7" t="s">
        <v>2780</v>
      </c>
      <c r="G365" s="7">
        <v>4</v>
      </c>
      <c r="H365" s="7">
        <v>1</v>
      </c>
      <c r="I365" s="7" t="s">
        <v>129</v>
      </c>
      <c r="J365" s="7" t="s">
        <v>130</v>
      </c>
      <c r="K365" s="7" t="s">
        <v>131</v>
      </c>
      <c r="L365" s="7" t="s">
        <v>2781</v>
      </c>
      <c r="M365" s="7">
        <v>2023010629</v>
      </c>
      <c r="N365" s="7" t="s">
        <v>2782</v>
      </c>
      <c r="O365" s="7">
        <v>11948594446</v>
      </c>
      <c r="P365" s="7">
        <v>573351193</v>
      </c>
      <c r="Q365" s="7">
        <v>53548373836</v>
      </c>
      <c r="R365" s="9">
        <v>37683</v>
      </c>
      <c r="S365" s="7" t="s">
        <v>135</v>
      </c>
      <c r="T365" s="7" t="s">
        <v>136</v>
      </c>
      <c r="U365" s="7" t="s">
        <v>2783</v>
      </c>
      <c r="V365" s="8" t="s">
        <v>2784</v>
      </c>
      <c r="W365" s="7" t="s">
        <v>139</v>
      </c>
      <c r="X365" s="7" t="s">
        <v>140</v>
      </c>
      <c r="Y365" s="7" t="s">
        <v>167</v>
      </c>
      <c r="Z365" s="7" t="s">
        <v>142</v>
      </c>
      <c r="AB365" s="7">
        <v>4</v>
      </c>
      <c r="AC365" s="7">
        <v>1</v>
      </c>
      <c r="AD365" s="7">
        <v>3</v>
      </c>
      <c r="AE365" s="7" t="s">
        <v>143</v>
      </c>
      <c r="AF365" s="7">
        <v>0</v>
      </c>
      <c r="AG365" s="7" t="s">
        <v>145</v>
      </c>
      <c r="AH365" s="7">
        <v>1236</v>
      </c>
      <c r="AI365" s="7" t="s">
        <v>144</v>
      </c>
      <c r="AJ365" s="7">
        <v>971</v>
      </c>
      <c r="AK365" s="7" t="s">
        <v>144</v>
      </c>
      <c r="AL365" s="7">
        <v>0</v>
      </c>
      <c r="AM365" s="7" t="s">
        <v>145</v>
      </c>
      <c r="AN365" s="7">
        <v>0</v>
      </c>
      <c r="AO365" s="7" t="s">
        <v>145</v>
      </c>
      <c r="AP365" s="7">
        <v>0</v>
      </c>
      <c r="AQ365" s="7" t="s">
        <v>145</v>
      </c>
      <c r="AR365" s="7">
        <v>0</v>
      </c>
      <c r="AS365" s="7" t="s">
        <v>145</v>
      </c>
      <c r="AU365" s="7">
        <v>0</v>
      </c>
      <c r="AV365" s="7" t="s">
        <v>532</v>
      </c>
      <c r="AW365" s="7">
        <v>0</v>
      </c>
      <c r="AX365" s="7" t="s">
        <v>329</v>
      </c>
      <c r="AY365" s="7">
        <v>0</v>
      </c>
      <c r="AZ365" s="7" t="s">
        <v>212</v>
      </c>
      <c r="BA365" s="7">
        <v>87</v>
      </c>
      <c r="BB365" s="7" t="s">
        <v>149</v>
      </c>
      <c r="BC365" s="7">
        <v>0</v>
      </c>
      <c r="BD365" s="7" t="s">
        <v>595</v>
      </c>
      <c r="BE365" s="7">
        <v>35</v>
      </c>
      <c r="BF365" s="7" t="s">
        <v>189</v>
      </c>
      <c r="BG365" s="7" t="s">
        <v>151</v>
      </c>
      <c r="BH365" s="7">
        <v>0</v>
      </c>
      <c r="BI365" s="7" t="s">
        <v>148</v>
      </c>
      <c r="BJ365" s="7">
        <v>213</v>
      </c>
      <c r="BK365" s="7">
        <v>0</v>
      </c>
      <c r="BL365" s="7" t="s">
        <v>148</v>
      </c>
      <c r="BM365" s="7">
        <v>0</v>
      </c>
      <c r="BN365" s="7" t="s">
        <v>191</v>
      </c>
      <c r="BO365" s="7">
        <v>90</v>
      </c>
      <c r="BP365" s="7" t="s">
        <v>152</v>
      </c>
      <c r="BR365" s="7">
        <v>0</v>
      </c>
      <c r="BS365" s="7">
        <v>0</v>
      </c>
      <c r="BT365" s="7">
        <v>0</v>
      </c>
      <c r="BU365" s="7" t="s">
        <v>148</v>
      </c>
      <c r="BV365" s="7">
        <v>0</v>
      </c>
      <c r="BW365" s="7" t="s">
        <v>247</v>
      </c>
      <c r="BX365" s="7">
        <v>0</v>
      </c>
      <c r="BY365" s="7" t="s">
        <v>247</v>
      </c>
      <c r="BZ365" s="7">
        <v>0</v>
      </c>
      <c r="CA365" s="7" t="s">
        <v>148</v>
      </c>
      <c r="CC365" s="7" t="s">
        <v>156</v>
      </c>
      <c r="CD365" s="7" t="s">
        <v>156</v>
      </c>
      <c r="CE365" s="7" t="s">
        <v>175</v>
      </c>
      <c r="CG365" s="7" t="s">
        <v>158</v>
      </c>
      <c r="CH365" s="7" t="s">
        <v>176</v>
      </c>
      <c r="CI365" s="7" t="s">
        <v>177</v>
      </c>
      <c r="CJ365" s="7" t="s">
        <v>127</v>
      </c>
      <c r="CK365" s="7" t="s">
        <v>126</v>
      </c>
    </row>
    <row r="366" spans="1:90" ht="13" x14ac:dyDescent="0.15">
      <c r="A366" s="6">
        <v>44968.592814363423</v>
      </c>
      <c r="B366" s="7" t="s">
        <v>352</v>
      </c>
      <c r="C366" s="7" t="s">
        <v>673</v>
      </c>
      <c r="D366" s="7" t="s">
        <v>126</v>
      </c>
      <c r="E366" s="7" t="s">
        <v>126</v>
      </c>
      <c r="F366" s="7" t="s">
        <v>127</v>
      </c>
      <c r="G366" s="7">
        <v>4</v>
      </c>
      <c r="H366" s="7">
        <v>2</v>
      </c>
      <c r="I366" s="7" t="s">
        <v>129</v>
      </c>
      <c r="J366" s="7" t="s">
        <v>674</v>
      </c>
      <c r="K366" s="7" t="s">
        <v>306</v>
      </c>
      <c r="L366" s="7" t="s">
        <v>675</v>
      </c>
      <c r="M366" s="7">
        <v>2023010102</v>
      </c>
      <c r="N366" s="7" t="s">
        <v>676</v>
      </c>
      <c r="O366" s="7">
        <v>11985356991</v>
      </c>
      <c r="P366" s="7" t="s">
        <v>677</v>
      </c>
      <c r="Q366" s="7">
        <v>48191959801</v>
      </c>
      <c r="R366" s="9">
        <v>35903</v>
      </c>
      <c r="S366" s="7" t="s">
        <v>255</v>
      </c>
      <c r="T366" s="7" t="s">
        <v>136</v>
      </c>
      <c r="U366" s="7" t="s">
        <v>678</v>
      </c>
      <c r="V366" s="8" t="s">
        <v>679</v>
      </c>
      <c r="W366" s="7" t="s">
        <v>502</v>
      </c>
      <c r="X366" s="7" t="s">
        <v>140</v>
      </c>
      <c r="Y366" s="7" t="s">
        <v>167</v>
      </c>
      <c r="Z366" s="7" t="s">
        <v>142</v>
      </c>
      <c r="AB366" s="7">
        <v>3</v>
      </c>
      <c r="AC366" s="7">
        <v>3</v>
      </c>
      <c r="AD366" s="7">
        <v>0</v>
      </c>
      <c r="AE366" s="7" t="s">
        <v>222</v>
      </c>
      <c r="AF366" s="7">
        <v>300</v>
      </c>
      <c r="AG366" s="7" t="s">
        <v>223</v>
      </c>
      <c r="AH366" s="7">
        <v>0</v>
      </c>
      <c r="AI366" s="7" t="s">
        <v>145</v>
      </c>
      <c r="AJ366" s="7">
        <v>400</v>
      </c>
      <c r="AK366" s="7" t="s">
        <v>223</v>
      </c>
      <c r="AL366" s="7">
        <v>1120</v>
      </c>
      <c r="AM366" s="7" t="s">
        <v>223</v>
      </c>
      <c r="AN366" s="7">
        <v>0</v>
      </c>
      <c r="AO366" s="7" t="s">
        <v>145</v>
      </c>
      <c r="AP366" s="7">
        <v>0</v>
      </c>
      <c r="AQ366" s="7" t="s">
        <v>145</v>
      </c>
      <c r="AR366" s="7">
        <v>0</v>
      </c>
      <c r="AS366" s="7" t="s">
        <v>145</v>
      </c>
      <c r="AU366" s="7">
        <v>0</v>
      </c>
      <c r="AV366" s="7" t="s">
        <v>186</v>
      </c>
      <c r="AW366" s="7">
        <v>0</v>
      </c>
      <c r="AX366" s="7" t="s">
        <v>187</v>
      </c>
      <c r="AY366" s="7">
        <v>0</v>
      </c>
      <c r="AZ366" s="7" t="s">
        <v>188</v>
      </c>
      <c r="BA366" s="7">
        <v>76</v>
      </c>
      <c r="BB366" s="7" t="s">
        <v>149</v>
      </c>
      <c r="BC366" s="7">
        <v>298</v>
      </c>
      <c r="BD366" s="7" t="s">
        <v>149</v>
      </c>
      <c r="BE366" s="7">
        <v>68</v>
      </c>
      <c r="BF366" s="7" t="s">
        <v>213</v>
      </c>
      <c r="BG366" s="7" t="s">
        <v>170</v>
      </c>
      <c r="BH366" s="7">
        <v>54</v>
      </c>
      <c r="BI366" s="7" t="s">
        <v>190</v>
      </c>
      <c r="BJ366" s="7">
        <v>510</v>
      </c>
      <c r="BK366" s="7">
        <v>54</v>
      </c>
      <c r="BL366" s="7" t="s">
        <v>301</v>
      </c>
      <c r="BM366" s="7">
        <v>74</v>
      </c>
      <c r="BN366" s="7" t="s">
        <v>244</v>
      </c>
      <c r="BO366" s="7">
        <v>108</v>
      </c>
      <c r="BP366" s="7" t="s">
        <v>152</v>
      </c>
      <c r="BQ366" s="7" t="s">
        <v>485</v>
      </c>
      <c r="BR366" s="7">
        <v>0</v>
      </c>
      <c r="BS366" s="7">
        <v>0</v>
      </c>
      <c r="BT366" s="7">
        <v>0</v>
      </c>
      <c r="BU366" s="7" t="s">
        <v>148</v>
      </c>
      <c r="BV366" s="7">
        <v>0</v>
      </c>
      <c r="BW366" s="7" t="s">
        <v>247</v>
      </c>
      <c r="BX366" s="7">
        <v>0</v>
      </c>
      <c r="BY366" s="7" t="s">
        <v>247</v>
      </c>
      <c r="BZ366" s="7">
        <v>0</v>
      </c>
      <c r="CA366" s="7" t="s">
        <v>148</v>
      </c>
      <c r="CC366" s="7" t="s">
        <v>156</v>
      </c>
      <c r="CD366" s="7" t="s">
        <v>156</v>
      </c>
      <c r="CE366" s="7" t="s">
        <v>175</v>
      </c>
      <c r="CG366" s="7" t="s">
        <v>158</v>
      </c>
      <c r="CH366" s="7" t="s">
        <v>176</v>
      </c>
      <c r="CI366" s="7" t="s">
        <v>177</v>
      </c>
      <c r="CJ366" s="7" t="s">
        <v>126</v>
      </c>
      <c r="CK366" s="7" t="s">
        <v>126</v>
      </c>
    </row>
    <row r="367" spans="1:90" ht="13" x14ac:dyDescent="0.15">
      <c r="A367" s="6">
        <v>44968.593373958334</v>
      </c>
      <c r="B367" s="7" t="s">
        <v>549</v>
      </c>
      <c r="C367" s="7" t="s">
        <v>2977</v>
      </c>
      <c r="D367" s="7" t="s">
        <v>126</v>
      </c>
      <c r="E367" s="7" t="s">
        <v>127</v>
      </c>
      <c r="F367" s="7" t="s">
        <v>2978</v>
      </c>
      <c r="G367" s="7">
        <v>2</v>
      </c>
      <c r="H367" s="7">
        <v>2</v>
      </c>
      <c r="I367" s="7" t="s">
        <v>129</v>
      </c>
      <c r="J367" s="7" t="s">
        <v>130</v>
      </c>
      <c r="K367" s="7" t="s">
        <v>306</v>
      </c>
      <c r="L367" s="7" t="s">
        <v>2979</v>
      </c>
      <c r="M367" s="7">
        <v>2023010684</v>
      </c>
      <c r="N367" s="7" t="s">
        <v>2980</v>
      </c>
      <c r="O367" s="7">
        <v>11977266318</v>
      </c>
      <c r="P367" s="7">
        <v>553072870</v>
      </c>
      <c r="Q367" s="7">
        <v>41191658848</v>
      </c>
      <c r="R367" s="9">
        <v>38067</v>
      </c>
      <c r="S367" s="7" t="s">
        <v>164</v>
      </c>
      <c r="T367" s="7" t="s">
        <v>136</v>
      </c>
      <c r="U367" s="7" t="s">
        <v>2981</v>
      </c>
      <c r="V367" s="8" t="s">
        <v>2982</v>
      </c>
      <c r="W367" s="7" t="s">
        <v>139</v>
      </c>
      <c r="X367" s="7" t="s">
        <v>140</v>
      </c>
      <c r="Y367" s="7" t="s">
        <v>167</v>
      </c>
      <c r="Z367" s="7" t="s">
        <v>142</v>
      </c>
      <c r="AB367" s="7">
        <v>2</v>
      </c>
      <c r="AC367" s="7">
        <v>2</v>
      </c>
      <c r="AE367" s="7" t="s">
        <v>143</v>
      </c>
      <c r="AF367" s="7">
        <v>1266</v>
      </c>
      <c r="AG367" s="7" t="s">
        <v>144</v>
      </c>
      <c r="AH367" s="7">
        <v>0</v>
      </c>
      <c r="AI367" s="7" t="s">
        <v>145</v>
      </c>
      <c r="AJ367" s="7">
        <v>0</v>
      </c>
      <c r="AK367" s="7" t="s">
        <v>145</v>
      </c>
      <c r="AL367" s="7">
        <v>0</v>
      </c>
      <c r="AM367" s="7" t="s">
        <v>145</v>
      </c>
      <c r="AN367" s="7">
        <v>0</v>
      </c>
      <c r="AO367" s="7" t="s">
        <v>145</v>
      </c>
      <c r="AP367" s="7">
        <v>0</v>
      </c>
      <c r="AQ367" s="7" t="s">
        <v>145</v>
      </c>
      <c r="AR367" s="7">
        <v>1722</v>
      </c>
      <c r="AS367" s="7" t="s">
        <v>224</v>
      </c>
      <c r="AT367" s="7" t="s">
        <v>2983</v>
      </c>
      <c r="AU367" s="7">
        <v>0</v>
      </c>
      <c r="AV367" s="7" t="s">
        <v>186</v>
      </c>
      <c r="AW367" s="7">
        <v>0</v>
      </c>
      <c r="AX367" s="7" t="s">
        <v>187</v>
      </c>
      <c r="AY367" s="7">
        <v>0</v>
      </c>
      <c r="AZ367" s="7" t="s">
        <v>476</v>
      </c>
      <c r="BA367" s="7">
        <v>68</v>
      </c>
      <c r="BB367" s="7" t="s">
        <v>149</v>
      </c>
      <c r="BC367" s="7">
        <v>68</v>
      </c>
      <c r="BD367" s="7" t="s">
        <v>149</v>
      </c>
      <c r="BE367" s="7">
        <v>75</v>
      </c>
      <c r="BF367" s="7" t="s">
        <v>189</v>
      </c>
      <c r="BG367" s="7" t="s">
        <v>151</v>
      </c>
      <c r="BH367" s="7">
        <v>0</v>
      </c>
      <c r="BI367" s="7" t="s">
        <v>148</v>
      </c>
      <c r="BJ367" s="7">
        <v>150</v>
      </c>
      <c r="BK367" s="7">
        <v>0</v>
      </c>
      <c r="BL367" s="7" t="s">
        <v>148</v>
      </c>
      <c r="BM367" s="7">
        <v>0</v>
      </c>
      <c r="BN367" s="7" t="s">
        <v>148</v>
      </c>
      <c r="BO367" s="7">
        <v>191</v>
      </c>
      <c r="BP367" s="7" t="s">
        <v>152</v>
      </c>
      <c r="BQ367" s="7" t="s">
        <v>555</v>
      </c>
      <c r="BR367" s="7">
        <v>1</v>
      </c>
      <c r="BS367" s="7">
        <v>0</v>
      </c>
      <c r="BT367" s="7">
        <v>0</v>
      </c>
      <c r="BU367" s="7" t="s">
        <v>572</v>
      </c>
      <c r="BV367" s="7">
        <v>0</v>
      </c>
      <c r="BW367" s="7" t="s">
        <v>148</v>
      </c>
      <c r="BX367" s="7">
        <v>0</v>
      </c>
      <c r="BY367" s="7" t="s">
        <v>148</v>
      </c>
      <c r="BZ367" s="7">
        <v>3583</v>
      </c>
      <c r="CA367" s="7" t="s">
        <v>247</v>
      </c>
      <c r="CC367" s="7" t="s">
        <v>156</v>
      </c>
      <c r="CD367" s="7" t="s">
        <v>156</v>
      </c>
      <c r="CE367" s="7" t="s">
        <v>175</v>
      </c>
      <c r="CF367" s="7" t="s">
        <v>127</v>
      </c>
      <c r="CG367" s="7" t="s">
        <v>158</v>
      </c>
      <c r="CH367" s="7" t="s">
        <v>177</v>
      </c>
      <c r="CI367" s="7" t="s">
        <v>260</v>
      </c>
      <c r="CJ367" s="7" t="s">
        <v>126</v>
      </c>
      <c r="CK367" s="7" t="s">
        <v>126</v>
      </c>
    </row>
    <row r="368" spans="1:90" ht="13" x14ac:dyDescent="0.15">
      <c r="A368" s="6">
        <v>44968.593979953701</v>
      </c>
      <c r="B368" s="7" t="s">
        <v>381</v>
      </c>
      <c r="C368" s="7" t="s">
        <v>1806</v>
      </c>
      <c r="D368" s="7" t="s">
        <v>126</v>
      </c>
      <c r="E368" s="7" t="s">
        <v>127</v>
      </c>
      <c r="F368" s="7" t="s">
        <v>1807</v>
      </c>
      <c r="G368" s="7">
        <v>1</v>
      </c>
      <c r="H368" s="7" t="s">
        <v>128</v>
      </c>
      <c r="I368" s="7" t="s">
        <v>129</v>
      </c>
      <c r="J368" s="7" t="s">
        <v>130</v>
      </c>
      <c r="K368" s="7" t="s">
        <v>131</v>
      </c>
      <c r="L368" s="7" t="s">
        <v>1808</v>
      </c>
      <c r="M368" s="7">
        <v>2023010380</v>
      </c>
      <c r="N368" s="7" t="s">
        <v>1809</v>
      </c>
      <c r="O368" s="7">
        <v>11985092853</v>
      </c>
      <c r="P368" s="7">
        <v>51960029</v>
      </c>
      <c r="Q368" s="7">
        <v>52458378897</v>
      </c>
      <c r="R368" s="9">
        <v>38546</v>
      </c>
      <c r="S368" s="7" t="s">
        <v>164</v>
      </c>
      <c r="T368" s="7" t="s">
        <v>136</v>
      </c>
      <c r="U368" s="7" t="s">
        <v>1810</v>
      </c>
      <c r="V368" s="8" t="s">
        <v>1811</v>
      </c>
      <c r="W368" s="7" t="s">
        <v>139</v>
      </c>
      <c r="X368" s="7" t="s">
        <v>140</v>
      </c>
      <c r="Y368" s="7" t="s">
        <v>167</v>
      </c>
      <c r="Z368" s="7" t="s">
        <v>142</v>
      </c>
      <c r="AB368" s="7">
        <v>3</v>
      </c>
      <c r="AC368" s="7">
        <v>3</v>
      </c>
      <c r="AE368" s="7" t="s">
        <v>222</v>
      </c>
      <c r="AF368" s="7">
        <v>0</v>
      </c>
      <c r="AG368" s="7" t="s">
        <v>145</v>
      </c>
      <c r="AH368" s="7">
        <v>0</v>
      </c>
      <c r="AI368" s="7" t="s">
        <v>145</v>
      </c>
      <c r="AJ368" s="7">
        <v>1200</v>
      </c>
      <c r="AK368" s="7" t="s">
        <v>223</v>
      </c>
      <c r="AL368" s="7">
        <v>0</v>
      </c>
      <c r="AM368" s="7" t="s">
        <v>145</v>
      </c>
      <c r="AN368" s="7">
        <v>0</v>
      </c>
      <c r="AO368" s="7" t="s">
        <v>145</v>
      </c>
      <c r="AP368" s="7">
        <v>0</v>
      </c>
      <c r="AQ368" s="7" t="s">
        <v>145</v>
      </c>
      <c r="AR368" s="7">
        <v>0</v>
      </c>
      <c r="AS368" s="7" t="s">
        <v>145</v>
      </c>
      <c r="AU368" s="7">
        <v>0</v>
      </c>
      <c r="AV368" s="7" t="s">
        <v>186</v>
      </c>
      <c r="AW368" s="7">
        <v>0</v>
      </c>
      <c r="AX368" s="7" t="s">
        <v>187</v>
      </c>
      <c r="AY368" s="7">
        <v>0</v>
      </c>
      <c r="AZ368" s="7" t="s">
        <v>148</v>
      </c>
      <c r="BA368" s="7">
        <v>95</v>
      </c>
      <c r="BB368" s="7" t="s">
        <v>149</v>
      </c>
      <c r="BC368" s="7">
        <v>198</v>
      </c>
      <c r="BD368" s="7" t="s">
        <v>149</v>
      </c>
      <c r="BE368" s="7">
        <v>0</v>
      </c>
      <c r="BF368" s="7" t="s">
        <v>148</v>
      </c>
      <c r="BG368" s="7" t="s">
        <v>170</v>
      </c>
      <c r="BH368" s="7">
        <v>115</v>
      </c>
      <c r="BI368" s="7" t="s">
        <v>190</v>
      </c>
      <c r="BJ368" s="7">
        <v>350</v>
      </c>
      <c r="BK368" s="7">
        <v>0</v>
      </c>
      <c r="BL368" s="7" t="s">
        <v>148</v>
      </c>
      <c r="BM368" s="7">
        <v>0</v>
      </c>
      <c r="BN368" s="7" t="s">
        <v>148</v>
      </c>
      <c r="BO368" s="7">
        <v>100</v>
      </c>
      <c r="BP368" s="7" t="s">
        <v>152</v>
      </c>
      <c r="BQ368" s="7" t="s">
        <v>1812</v>
      </c>
      <c r="BR368" s="7">
        <v>0</v>
      </c>
      <c r="BS368" s="7">
        <v>0</v>
      </c>
      <c r="BT368" s="7">
        <v>0</v>
      </c>
      <c r="BU368" s="7" t="s">
        <v>148</v>
      </c>
      <c r="BV368" s="7">
        <v>0</v>
      </c>
      <c r="BW368" s="7" t="s">
        <v>247</v>
      </c>
      <c r="BX368" s="7">
        <v>0</v>
      </c>
      <c r="BY368" s="7" t="s">
        <v>247</v>
      </c>
      <c r="BZ368" s="7">
        <v>0</v>
      </c>
      <c r="CA368" s="7" t="s">
        <v>148</v>
      </c>
      <c r="CC368" s="7" t="s">
        <v>236</v>
      </c>
      <c r="CD368" s="7" t="s">
        <v>379</v>
      </c>
      <c r="CE368" s="7" t="s">
        <v>157</v>
      </c>
      <c r="CF368" s="7" t="s">
        <v>418</v>
      </c>
      <c r="CG368" s="7" t="s">
        <v>271</v>
      </c>
      <c r="CH368" s="7" t="s">
        <v>227</v>
      </c>
      <c r="CI368" s="7" t="s">
        <v>227</v>
      </c>
      <c r="CJ368" s="7" t="s">
        <v>127</v>
      </c>
      <c r="CK368" s="7" t="s">
        <v>126</v>
      </c>
    </row>
    <row r="369" spans="1:90" ht="13" x14ac:dyDescent="0.15">
      <c r="A369" s="6">
        <v>44968.595893124999</v>
      </c>
      <c r="B369" s="7" t="s">
        <v>320</v>
      </c>
      <c r="C369" s="7" t="s">
        <v>2926</v>
      </c>
      <c r="D369" s="7" t="s">
        <v>126</v>
      </c>
      <c r="E369" s="7" t="s">
        <v>126</v>
      </c>
      <c r="F369" s="7" t="s">
        <v>127</v>
      </c>
      <c r="G369" s="7">
        <v>3</v>
      </c>
      <c r="H369" s="7">
        <v>1</v>
      </c>
      <c r="I369" s="7" t="s">
        <v>129</v>
      </c>
      <c r="J369" s="7" t="s">
        <v>131</v>
      </c>
      <c r="K369" s="7" t="s">
        <v>130</v>
      </c>
      <c r="L369" s="7" t="s">
        <v>2927</v>
      </c>
      <c r="M369" s="7">
        <v>2023010671</v>
      </c>
      <c r="N369" s="7" t="s">
        <v>2928</v>
      </c>
      <c r="O369" s="7">
        <v>11957907060</v>
      </c>
      <c r="P369" s="7" t="s">
        <v>2929</v>
      </c>
      <c r="Q369" s="7">
        <v>54137863873</v>
      </c>
      <c r="R369" s="9">
        <v>37807</v>
      </c>
      <c r="S369" s="7" t="s">
        <v>135</v>
      </c>
      <c r="T369" s="7" t="s">
        <v>136</v>
      </c>
      <c r="U369" s="7" t="s">
        <v>2930</v>
      </c>
      <c r="V369" s="8" t="s">
        <v>2931</v>
      </c>
      <c r="W369" s="7" t="s">
        <v>139</v>
      </c>
      <c r="X369" s="7" t="s">
        <v>140</v>
      </c>
      <c r="Y369" s="7" t="s">
        <v>167</v>
      </c>
      <c r="Z369" s="7" t="s">
        <v>142</v>
      </c>
      <c r="AB369" s="7">
        <v>5</v>
      </c>
      <c r="AC369" s="7">
        <v>5</v>
      </c>
      <c r="AE369" s="7" t="s">
        <v>143</v>
      </c>
      <c r="AF369" s="7">
        <v>0</v>
      </c>
      <c r="AG369" s="7" t="s">
        <v>145</v>
      </c>
      <c r="AH369" s="7">
        <v>1584</v>
      </c>
      <c r="AI369" s="7" t="s">
        <v>144</v>
      </c>
      <c r="AJ369" s="7">
        <v>0</v>
      </c>
      <c r="AK369" s="7" t="s">
        <v>145</v>
      </c>
      <c r="AL369" s="7">
        <v>0</v>
      </c>
      <c r="AM369" s="7" t="s">
        <v>145</v>
      </c>
      <c r="AN369" s="7">
        <v>0</v>
      </c>
      <c r="AO369" s="7" t="s">
        <v>145</v>
      </c>
      <c r="AP369" s="7">
        <v>0</v>
      </c>
      <c r="AQ369" s="7" t="s">
        <v>145</v>
      </c>
      <c r="AR369" s="7">
        <v>0</v>
      </c>
      <c r="AS369" s="7" t="s">
        <v>145</v>
      </c>
      <c r="AU369" s="7">
        <v>0</v>
      </c>
      <c r="AV369" s="7" t="s">
        <v>186</v>
      </c>
      <c r="AW369" s="7">
        <v>0</v>
      </c>
      <c r="AX369" s="7" t="s">
        <v>187</v>
      </c>
      <c r="AY369" s="7">
        <v>0</v>
      </c>
      <c r="AZ369" s="7" t="s">
        <v>148</v>
      </c>
      <c r="BA369" s="7">
        <v>68</v>
      </c>
      <c r="BB369" s="7" t="s">
        <v>149</v>
      </c>
      <c r="BC369" s="7">
        <v>92</v>
      </c>
      <c r="BD369" s="7" t="s">
        <v>149</v>
      </c>
      <c r="BE369" s="7">
        <v>125</v>
      </c>
      <c r="BF369" s="7" t="s">
        <v>189</v>
      </c>
      <c r="BG369" s="7" t="s">
        <v>214</v>
      </c>
      <c r="BH369" s="7">
        <v>99</v>
      </c>
      <c r="BI369" s="7" t="s">
        <v>190</v>
      </c>
      <c r="BJ369" s="7">
        <v>395</v>
      </c>
      <c r="BK369" s="7">
        <v>282</v>
      </c>
      <c r="BL369" s="7" t="s">
        <v>301</v>
      </c>
      <c r="BM369" s="7">
        <v>0</v>
      </c>
      <c r="BN369" s="7" t="s">
        <v>148</v>
      </c>
      <c r="BO369" s="7">
        <v>115</v>
      </c>
      <c r="BP369" s="7" t="s">
        <v>152</v>
      </c>
      <c r="BQ369" s="7" t="s">
        <v>294</v>
      </c>
      <c r="BR369" s="7">
        <v>0</v>
      </c>
      <c r="BS369" s="7">
        <v>0</v>
      </c>
      <c r="BT369" s="7">
        <v>0</v>
      </c>
      <c r="BU369" s="7" t="s">
        <v>148</v>
      </c>
      <c r="BV369" s="7">
        <v>0</v>
      </c>
      <c r="BW369" s="7" t="s">
        <v>148</v>
      </c>
      <c r="BX369" s="7">
        <v>432</v>
      </c>
      <c r="BY369" s="7" t="s">
        <v>247</v>
      </c>
      <c r="BZ369" s="7">
        <v>0</v>
      </c>
      <c r="CA369" s="7" t="s">
        <v>148</v>
      </c>
      <c r="CC369" s="7" t="s">
        <v>156</v>
      </c>
      <c r="CD369" s="7" t="s">
        <v>156</v>
      </c>
      <c r="CE369" s="7" t="s">
        <v>175</v>
      </c>
      <c r="CG369" s="7" t="s">
        <v>158</v>
      </c>
      <c r="CH369" s="7" t="s">
        <v>177</v>
      </c>
      <c r="CI369" s="7" t="s">
        <v>177</v>
      </c>
      <c r="CJ369" s="7" t="s">
        <v>127</v>
      </c>
      <c r="CK369" s="7" t="s">
        <v>127</v>
      </c>
    </row>
    <row r="370" spans="1:90" ht="13" x14ac:dyDescent="0.15">
      <c r="A370" s="6">
        <v>44968.597930914351</v>
      </c>
      <c r="B370" s="7" t="s">
        <v>287</v>
      </c>
      <c r="C370" s="7" t="s">
        <v>2350</v>
      </c>
      <c r="D370" s="7" t="s">
        <v>126</v>
      </c>
      <c r="E370" s="7" t="s">
        <v>127</v>
      </c>
      <c r="F370" s="7" t="s">
        <v>127</v>
      </c>
      <c r="G370" s="7" t="s">
        <v>128</v>
      </c>
      <c r="H370" s="7" t="s">
        <v>128</v>
      </c>
      <c r="I370" s="7" t="s">
        <v>129</v>
      </c>
      <c r="J370" s="7" t="s">
        <v>131</v>
      </c>
      <c r="K370" s="7" t="s">
        <v>130</v>
      </c>
      <c r="L370" s="7" t="s">
        <v>2351</v>
      </c>
      <c r="M370" s="7">
        <v>2023010507</v>
      </c>
      <c r="N370" s="7" t="s">
        <v>2352</v>
      </c>
      <c r="O370" s="7">
        <v>11957122240</v>
      </c>
      <c r="P370" s="7">
        <v>593680455</v>
      </c>
      <c r="Q370" s="7">
        <v>44251667875</v>
      </c>
      <c r="R370" s="9">
        <v>38649</v>
      </c>
      <c r="S370" s="7" t="s">
        <v>255</v>
      </c>
      <c r="T370" s="7" t="s">
        <v>136</v>
      </c>
      <c r="U370" s="7" t="s">
        <v>2353</v>
      </c>
      <c r="V370" s="8" t="s">
        <v>2354</v>
      </c>
      <c r="W370" s="7" t="s">
        <v>139</v>
      </c>
      <c r="X370" s="7" t="s">
        <v>140</v>
      </c>
      <c r="Y370" s="7" t="s">
        <v>167</v>
      </c>
      <c r="Z370" s="7" t="s">
        <v>142</v>
      </c>
      <c r="AB370" s="7">
        <v>3</v>
      </c>
      <c r="AC370" s="7">
        <v>3</v>
      </c>
      <c r="AE370" s="7" t="s">
        <v>222</v>
      </c>
      <c r="AF370" s="7">
        <v>0</v>
      </c>
      <c r="AG370" s="7" t="s">
        <v>145</v>
      </c>
      <c r="AH370" s="7">
        <v>1799</v>
      </c>
      <c r="AI370" s="7" t="s">
        <v>144</v>
      </c>
      <c r="AJ370" s="7">
        <v>600</v>
      </c>
      <c r="AK370" s="7" t="s">
        <v>223</v>
      </c>
      <c r="AL370" s="7">
        <v>0</v>
      </c>
      <c r="AM370" s="7" t="s">
        <v>145</v>
      </c>
      <c r="AN370" s="7">
        <v>0</v>
      </c>
      <c r="AO370" s="7" t="s">
        <v>145</v>
      </c>
      <c r="AP370" s="7">
        <v>0</v>
      </c>
      <c r="AQ370" s="7" t="s">
        <v>145</v>
      </c>
      <c r="AR370" s="7">
        <v>0</v>
      </c>
      <c r="AS370" s="7" t="s">
        <v>145</v>
      </c>
      <c r="AU370" s="7">
        <v>0</v>
      </c>
      <c r="AV370" s="7" t="s">
        <v>146</v>
      </c>
      <c r="AW370" s="7">
        <v>650</v>
      </c>
      <c r="AX370" s="7" t="s">
        <v>168</v>
      </c>
      <c r="AY370" s="7">
        <v>0</v>
      </c>
      <c r="AZ370" s="7" t="s">
        <v>148</v>
      </c>
      <c r="BA370" s="7">
        <v>44</v>
      </c>
      <c r="BB370" s="7" t="s">
        <v>149</v>
      </c>
      <c r="BC370" s="7">
        <v>130</v>
      </c>
      <c r="BD370" s="7" t="s">
        <v>149</v>
      </c>
      <c r="BE370" s="7">
        <v>0</v>
      </c>
      <c r="BF370" s="7" t="s">
        <v>148</v>
      </c>
      <c r="BG370" s="7" t="s">
        <v>2355</v>
      </c>
      <c r="BH370" s="7">
        <v>0</v>
      </c>
      <c r="BI370" s="7" t="s">
        <v>148</v>
      </c>
      <c r="BJ370" s="7">
        <v>0</v>
      </c>
      <c r="BK370" s="7">
        <v>150</v>
      </c>
      <c r="BL370" s="7" t="s">
        <v>301</v>
      </c>
      <c r="BM370" s="7">
        <v>0</v>
      </c>
      <c r="BN370" s="7" t="s">
        <v>148</v>
      </c>
      <c r="BO370" s="7">
        <v>150</v>
      </c>
      <c r="BP370" s="7" t="s">
        <v>152</v>
      </c>
      <c r="BQ370" s="7" t="s">
        <v>2356</v>
      </c>
      <c r="BR370" s="7">
        <v>0</v>
      </c>
      <c r="BS370" s="7">
        <v>0</v>
      </c>
      <c r="BT370" s="7">
        <v>0</v>
      </c>
      <c r="BU370" s="7" t="s">
        <v>148</v>
      </c>
      <c r="BV370" s="7">
        <v>0</v>
      </c>
      <c r="BW370" s="7" t="s">
        <v>148</v>
      </c>
      <c r="BX370" s="7">
        <v>0</v>
      </c>
      <c r="BY370" s="7" t="s">
        <v>148</v>
      </c>
      <c r="BZ370" s="7">
        <v>0</v>
      </c>
      <c r="CA370" s="7" t="s">
        <v>148</v>
      </c>
      <c r="CC370" s="7" t="s">
        <v>156</v>
      </c>
      <c r="CD370" s="7" t="s">
        <v>156</v>
      </c>
      <c r="CE370" s="7" t="s">
        <v>157</v>
      </c>
      <c r="CG370" s="7" t="s">
        <v>158</v>
      </c>
      <c r="CH370" s="7" t="s">
        <v>177</v>
      </c>
      <c r="CI370" s="7" t="s">
        <v>177</v>
      </c>
      <c r="CJ370" s="7" t="s">
        <v>127</v>
      </c>
      <c r="CK370" s="7" t="s">
        <v>127</v>
      </c>
      <c r="CL370" s="7" t="s">
        <v>2357</v>
      </c>
    </row>
    <row r="371" spans="1:90" ht="13" x14ac:dyDescent="0.15">
      <c r="A371" s="6">
        <v>44968.598341504628</v>
      </c>
      <c r="B371" s="7" t="s">
        <v>452</v>
      </c>
      <c r="C371" s="7" t="s">
        <v>535</v>
      </c>
      <c r="D371" s="7" t="s">
        <v>126</v>
      </c>
      <c r="E371" s="7" t="s">
        <v>126</v>
      </c>
      <c r="F371" s="7" t="s">
        <v>536</v>
      </c>
      <c r="G371" s="7">
        <v>3</v>
      </c>
      <c r="H371" s="7" t="s">
        <v>128</v>
      </c>
      <c r="I371" s="7">
        <v>1</v>
      </c>
      <c r="J371" s="7" t="s">
        <v>131</v>
      </c>
      <c r="K371" s="7" t="s">
        <v>130</v>
      </c>
      <c r="L371" s="7" t="s">
        <v>3342</v>
      </c>
      <c r="M371" s="7">
        <v>2023010072</v>
      </c>
      <c r="N371" s="7" t="s">
        <v>538</v>
      </c>
      <c r="O371" s="7">
        <v>11983612340</v>
      </c>
      <c r="P371" s="7">
        <v>380907410</v>
      </c>
      <c r="Q371" s="7">
        <v>22991390875</v>
      </c>
      <c r="R371" s="9">
        <v>37445</v>
      </c>
      <c r="S371" s="7" t="s">
        <v>135</v>
      </c>
      <c r="T371" s="7" t="s">
        <v>136</v>
      </c>
      <c r="U371" s="7" t="s">
        <v>539</v>
      </c>
      <c r="V371" s="8" t="s">
        <v>540</v>
      </c>
      <c r="W371" s="7" t="s">
        <v>139</v>
      </c>
      <c r="X371" s="7" t="s">
        <v>140</v>
      </c>
      <c r="Y371" s="7" t="s">
        <v>167</v>
      </c>
      <c r="Z371" s="7" t="s">
        <v>142</v>
      </c>
      <c r="AB371" s="7">
        <v>2</v>
      </c>
      <c r="AC371" s="7">
        <v>2</v>
      </c>
      <c r="AE371" s="7" t="s">
        <v>143</v>
      </c>
      <c r="AF371" s="7">
        <v>1661</v>
      </c>
      <c r="AG371" s="7" t="s">
        <v>144</v>
      </c>
      <c r="AH371" s="7">
        <v>0</v>
      </c>
      <c r="AI371" s="7" t="s">
        <v>145</v>
      </c>
      <c r="AJ371" s="7">
        <v>0</v>
      </c>
      <c r="AK371" s="7" t="s">
        <v>145</v>
      </c>
      <c r="AL371" s="7">
        <v>0</v>
      </c>
      <c r="AM371" s="7" t="s">
        <v>145</v>
      </c>
      <c r="AN371" s="7">
        <v>0</v>
      </c>
      <c r="AO371" s="7" t="s">
        <v>145</v>
      </c>
      <c r="AP371" s="7">
        <v>0</v>
      </c>
      <c r="AQ371" s="7" t="s">
        <v>145</v>
      </c>
      <c r="AR371" s="7">
        <v>0</v>
      </c>
      <c r="AS371" s="7" t="s">
        <v>145</v>
      </c>
      <c r="AU371" s="7">
        <v>0</v>
      </c>
      <c r="AV371" s="7" t="s">
        <v>532</v>
      </c>
      <c r="AW371" s="7">
        <v>0</v>
      </c>
      <c r="AX371" s="7" t="s">
        <v>329</v>
      </c>
      <c r="AY371" s="7">
        <v>0</v>
      </c>
      <c r="AZ371" s="7" t="s">
        <v>212</v>
      </c>
      <c r="BA371" s="7">
        <v>21</v>
      </c>
      <c r="BB371" s="7" t="s">
        <v>149</v>
      </c>
      <c r="BC371" s="7">
        <v>72</v>
      </c>
      <c r="BD371" s="7" t="s">
        <v>149</v>
      </c>
      <c r="BE371" s="7">
        <v>86</v>
      </c>
      <c r="BF371" s="7" t="s">
        <v>213</v>
      </c>
      <c r="BG371" s="7" t="s">
        <v>214</v>
      </c>
      <c r="BH371" s="7">
        <v>85</v>
      </c>
      <c r="BI371" s="7" t="s">
        <v>190</v>
      </c>
      <c r="BJ371" s="7">
        <v>108</v>
      </c>
      <c r="BK371" s="7">
        <v>0</v>
      </c>
      <c r="BL371" s="7" t="s">
        <v>148</v>
      </c>
      <c r="BM371" s="7">
        <v>51</v>
      </c>
      <c r="BN371" s="7" t="s">
        <v>191</v>
      </c>
      <c r="BO371" s="7">
        <v>37</v>
      </c>
      <c r="BP371" s="7" t="s">
        <v>152</v>
      </c>
      <c r="BQ371" s="7" t="s">
        <v>294</v>
      </c>
      <c r="BR371" s="7">
        <v>0</v>
      </c>
      <c r="BS371" s="7">
        <v>0</v>
      </c>
      <c r="BT371" s="7">
        <v>0</v>
      </c>
      <c r="BU371" s="7" t="s">
        <v>148</v>
      </c>
      <c r="BV371" s="7">
        <v>0</v>
      </c>
      <c r="BW371" s="7" t="s">
        <v>148</v>
      </c>
      <c r="BX371" s="7">
        <v>0</v>
      </c>
      <c r="BY371" s="7" t="s">
        <v>148</v>
      </c>
      <c r="BZ371" s="7">
        <v>0</v>
      </c>
      <c r="CA371" s="7" t="s">
        <v>148</v>
      </c>
      <c r="CC371" s="7" t="s">
        <v>156</v>
      </c>
      <c r="CD371" s="7" t="s">
        <v>156</v>
      </c>
      <c r="CE371" s="7" t="s">
        <v>175</v>
      </c>
      <c r="CG371" s="7" t="s">
        <v>158</v>
      </c>
      <c r="CH371" s="7" t="s">
        <v>176</v>
      </c>
      <c r="CI371" s="7" t="s">
        <v>177</v>
      </c>
      <c r="CJ371" s="7" t="s">
        <v>126</v>
      </c>
      <c r="CK371" s="7" t="s">
        <v>126</v>
      </c>
    </row>
    <row r="372" spans="1:90" ht="13" x14ac:dyDescent="0.15">
      <c r="A372" s="6">
        <v>44968.598967083337</v>
      </c>
      <c r="B372" s="7" t="s">
        <v>228</v>
      </c>
      <c r="C372" s="7" t="s">
        <v>1977</v>
      </c>
      <c r="D372" s="7" t="s">
        <v>126</v>
      </c>
      <c r="E372" s="7" t="s">
        <v>127</v>
      </c>
      <c r="F372" s="7" t="s">
        <v>1606</v>
      </c>
      <c r="G372" s="7">
        <v>3</v>
      </c>
      <c r="H372" s="7">
        <v>1</v>
      </c>
      <c r="I372" s="7" t="s">
        <v>129</v>
      </c>
      <c r="J372" s="7" t="s">
        <v>131</v>
      </c>
      <c r="K372" s="7" t="s">
        <v>130</v>
      </c>
      <c r="L372" s="7" t="s">
        <v>1978</v>
      </c>
      <c r="M372" s="7">
        <v>2023010422</v>
      </c>
      <c r="N372" s="7" t="s">
        <v>1979</v>
      </c>
      <c r="O372" s="7">
        <v>11957872554</v>
      </c>
      <c r="P372" s="7">
        <v>599248154</v>
      </c>
      <c r="Q372" s="7">
        <v>49766354812</v>
      </c>
      <c r="R372" s="9">
        <v>37891</v>
      </c>
      <c r="S372" s="7" t="s">
        <v>164</v>
      </c>
      <c r="T372" s="7" t="s">
        <v>136</v>
      </c>
      <c r="U372" s="7" t="s">
        <v>1980</v>
      </c>
      <c r="V372" s="8" t="s">
        <v>1981</v>
      </c>
      <c r="W372" s="7" t="s">
        <v>139</v>
      </c>
      <c r="X372" s="7" t="s">
        <v>140</v>
      </c>
      <c r="Y372" s="7" t="s">
        <v>167</v>
      </c>
      <c r="Z372" s="7" t="s">
        <v>142</v>
      </c>
      <c r="AB372" s="7">
        <v>3</v>
      </c>
      <c r="AC372" s="7">
        <v>3</v>
      </c>
      <c r="AE372" s="7" t="s">
        <v>143</v>
      </c>
      <c r="AF372" s="7">
        <v>0</v>
      </c>
      <c r="AG372" s="7" t="s">
        <v>145</v>
      </c>
      <c r="AH372" s="7">
        <v>1302</v>
      </c>
      <c r="AI372" s="7" t="s">
        <v>210</v>
      </c>
      <c r="AJ372" s="7">
        <v>0</v>
      </c>
      <c r="AK372" s="7" t="s">
        <v>145</v>
      </c>
      <c r="AL372" s="7">
        <v>0</v>
      </c>
      <c r="AM372" s="7" t="s">
        <v>145</v>
      </c>
      <c r="AN372" s="7">
        <v>0</v>
      </c>
      <c r="AO372" s="7" t="s">
        <v>145</v>
      </c>
      <c r="AP372" s="7">
        <v>0</v>
      </c>
      <c r="AQ372" s="7" t="s">
        <v>145</v>
      </c>
      <c r="AR372" s="7">
        <v>0</v>
      </c>
      <c r="AS372" s="7" t="s">
        <v>145</v>
      </c>
      <c r="AU372" s="7">
        <v>1</v>
      </c>
      <c r="AV372" s="7" t="s">
        <v>532</v>
      </c>
      <c r="AW372" s="7">
        <v>0</v>
      </c>
      <c r="AX372" s="7" t="s">
        <v>187</v>
      </c>
      <c r="AY372" s="7">
        <v>0</v>
      </c>
      <c r="AZ372" s="7" t="s">
        <v>212</v>
      </c>
      <c r="BA372" s="7">
        <v>0</v>
      </c>
      <c r="BB372" s="7" t="s">
        <v>268</v>
      </c>
      <c r="BC372" s="7">
        <v>0</v>
      </c>
      <c r="BD372" s="7" t="s">
        <v>595</v>
      </c>
      <c r="BE372" s="7">
        <v>78</v>
      </c>
      <c r="BF372" s="7" t="s">
        <v>189</v>
      </c>
      <c r="BG372" s="7" t="s">
        <v>214</v>
      </c>
      <c r="BH372" s="7">
        <v>65</v>
      </c>
      <c r="BI372" s="7" t="s">
        <v>636</v>
      </c>
      <c r="BJ372" s="7">
        <v>650</v>
      </c>
      <c r="BK372" s="7">
        <v>0</v>
      </c>
      <c r="BL372" s="7" t="s">
        <v>148</v>
      </c>
      <c r="BM372" s="7">
        <v>0</v>
      </c>
      <c r="BN372" s="7" t="s">
        <v>148</v>
      </c>
      <c r="BO372" s="7">
        <v>180</v>
      </c>
      <c r="BP372" s="7" t="s">
        <v>152</v>
      </c>
      <c r="BQ372" s="7">
        <v>0</v>
      </c>
      <c r="BR372" s="7">
        <v>0</v>
      </c>
      <c r="BS372" s="7">
        <v>0</v>
      </c>
      <c r="BT372" s="7">
        <v>0</v>
      </c>
      <c r="BU372" s="7" t="s">
        <v>148</v>
      </c>
      <c r="BV372" s="7">
        <v>0</v>
      </c>
      <c r="BW372" s="7" t="s">
        <v>148</v>
      </c>
      <c r="BX372" s="7">
        <v>0</v>
      </c>
      <c r="BY372" s="7" t="s">
        <v>148</v>
      </c>
      <c r="BZ372" s="7">
        <v>0</v>
      </c>
      <c r="CA372" s="7" t="s">
        <v>148</v>
      </c>
      <c r="CC372" s="7" t="s">
        <v>156</v>
      </c>
      <c r="CD372" s="7" t="s">
        <v>379</v>
      </c>
      <c r="CE372" s="7" t="s">
        <v>175</v>
      </c>
      <c r="CF372" s="7" t="s">
        <v>418</v>
      </c>
      <c r="CG372" s="7" t="s">
        <v>158</v>
      </c>
      <c r="CH372" s="7" t="s">
        <v>176</v>
      </c>
      <c r="CI372" s="7" t="s">
        <v>176</v>
      </c>
      <c r="CJ372" s="7" t="s">
        <v>127</v>
      </c>
      <c r="CK372" s="7" t="s">
        <v>127</v>
      </c>
    </row>
    <row r="373" spans="1:90" ht="13" x14ac:dyDescent="0.15">
      <c r="A373" s="6">
        <v>44968.599429571761</v>
      </c>
      <c r="B373" s="7" t="s">
        <v>195</v>
      </c>
      <c r="C373" s="7" t="s">
        <v>1238</v>
      </c>
      <c r="D373" s="7" t="s">
        <v>126</v>
      </c>
      <c r="E373" s="7" t="s">
        <v>126</v>
      </c>
      <c r="F373" s="7" t="s">
        <v>127</v>
      </c>
      <c r="G373" s="7">
        <v>3</v>
      </c>
      <c r="H373" s="7">
        <v>2</v>
      </c>
      <c r="I373" s="7" t="s">
        <v>129</v>
      </c>
      <c r="J373" s="7" t="s">
        <v>131</v>
      </c>
      <c r="K373" s="7" t="s">
        <v>130</v>
      </c>
      <c r="L373" s="7" t="s">
        <v>1239</v>
      </c>
      <c r="M373" s="7">
        <v>2023010225</v>
      </c>
      <c r="N373" s="7" t="s">
        <v>1240</v>
      </c>
      <c r="O373" s="7">
        <v>11988709378</v>
      </c>
      <c r="P373" s="7">
        <v>392494504</v>
      </c>
      <c r="Q373" s="7">
        <v>48096561871</v>
      </c>
      <c r="R373" s="9">
        <v>38145</v>
      </c>
      <c r="S373" s="7" t="s">
        <v>255</v>
      </c>
      <c r="T373" s="7" t="s">
        <v>136</v>
      </c>
      <c r="U373" s="7" t="s">
        <v>1241</v>
      </c>
      <c r="V373" s="8" t="s">
        <v>1242</v>
      </c>
      <c r="W373" s="7" t="s">
        <v>404</v>
      </c>
      <c r="X373" s="7" t="s">
        <v>140</v>
      </c>
      <c r="Y373" s="7" t="s">
        <v>167</v>
      </c>
      <c r="Z373" s="7" t="s">
        <v>142</v>
      </c>
      <c r="AB373" s="7">
        <v>3</v>
      </c>
      <c r="AC373" s="7">
        <v>3</v>
      </c>
      <c r="AE373" s="7" t="s">
        <v>143</v>
      </c>
      <c r="AF373" s="7">
        <v>0</v>
      </c>
      <c r="AG373" s="7" t="s">
        <v>145</v>
      </c>
      <c r="AH373" s="7">
        <v>0</v>
      </c>
      <c r="AI373" s="7" t="s">
        <v>145</v>
      </c>
      <c r="AJ373" s="7">
        <v>0</v>
      </c>
      <c r="AK373" s="7" t="s">
        <v>145</v>
      </c>
      <c r="AL373" s="7">
        <v>1700</v>
      </c>
      <c r="AM373" s="7" t="s">
        <v>210</v>
      </c>
      <c r="AN373" s="7">
        <v>0</v>
      </c>
      <c r="AO373" s="7" t="s">
        <v>145</v>
      </c>
      <c r="AP373" s="7">
        <v>0</v>
      </c>
      <c r="AQ373" s="7" t="s">
        <v>145</v>
      </c>
      <c r="AR373" s="7">
        <v>0</v>
      </c>
      <c r="AS373" s="7" t="s">
        <v>145</v>
      </c>
      <c r="AT373" s="7" t="s">
        <v>1243</v>
      </c>
      <c r="AU373" s="7">
        <v>0</v>
      </c>
      <c r="AV373" s="7" t="s">
        <v>146</v>
      </c>
      <c r="AW373" s="7">
        <v>1760</v>
      </c>
      <c r="AX373" s="7" t="s">
        <v>168</v>
      </c>
      <c r="AY373" s="7">
        <v>1441</v>
      </c>
      <c r="AZ373" s="7" t="s">
        <v>188</v>
      </c>
      <c r="BA373" s="7">
        <v>70</v>
      </c>
      <c r="BB373" s="7" t="s">
        <v>149</v>
      </c>
      <c r="BC373" s="7">
        <v>168</v>
      </c>
      <c r="BD373" s="7" t="s">
        <v>149</v>
      </c>
      <c r="BE373" s="7">
        <v>0</v>
      </c>
      <c r="BF373" s="7" t="s">
        <v>148</v>
      </c>
      <c r="BG373" s="7" t="s">
        <v>170</v>
      </c>
      <c r="BH373" s="7">
        <v>107</v>
      </c>
      <c r="BI373" s="7" t="s">
        <v>190</v>
      </c>
      <c r="BJ373" s="7">
        <v>300</v>
      </c>
      <c r="BK373" s="7">
        <v>0</v>
      </c>
      <c r="BL373" s="7" t="s">
        <v>148</v>
      </c>
      <c r="BM373" s="7">
        <v>0</v>
      </c>
      <c r="BN373" s="7" t="s">
        <v>148</v>
      </c>
      <c r="BO373" s="7">
        <v>80</v>
      </c>
      <c r="BP373" s="7" t="s">
        <v>152</v>
      </c>
      <c r="BQ373" s="7" t="s">
        <v>1244</v>
      </c>
      <c r="BR373" s="7">
        <v>0</v>
      </c>
      <c r="BS373" s="7">
        <v>0</v>
      </c>
      <c r="BT373" s="7">
        <v>0</v>
      </c>
      <c r="BU373" s="7" t="s">
        <v>148</v>
      </c>
      <c r="BV373" s="7">
        <v>0</v>
      </c>
      <c r="BW373" s="7" t="s">
        <v>148</v>
      </c>
      <c r="BX373" s="7">
        <v>0</v>
      </c>
      <c r="BY373" s="7" t="s">
        <v>148</v>
      </c>
      <c r="BZ373" s="7">
        <v>10395</v>
      </c>
      <c r="CA373" s="7" t="s">
        <v>247</v>
      </c>
      <c r="CB373" s="7" t="s">
        <v>1245</v>
      </c>
      <c r="CC373" s="7" t="s">
        <v>156</v>
      </c>
      <c r="CD373" s="7" t="s">
        <v>156</v>
      </c>
      <c r="CE373" s="7" t="s">
        <v>175</v>
      </c>
      <c r="CG373" s="7" t="s">
        <v>158</v>
      </c>
      <c r="CH373" s="7" t="s">
        <v>176</v>
      </c>
      <c r="CI373" s="7" t="s">
        <v>177</v>
      </c>
      <c r="CJ373" s="7" t="s">
        <v>127</v>
      </c>
      <c r="CK373" s="7" t="s">
        <v>126</v>
      </c>
    </row>
    <row r="374" spans="1:90" ht="13" x14ac:dyDescent="0.15">
      <c r="A374" s="6">
        <v>44968.601522858793</v>
      </c>
      <c r="B374" s="7" t="s">
        <v>314</v>
      </c>
      <c r="C374" s="7" t="s">
        <v>1673</v>
      </c>
      <c r="D374" s="7" t="s">
        <v>126</v>
      </c>
      <c r="E374" s="7" t="s">
        <v>127</v>
      </c>
      <c r="F374" s="7" t="s">
        <v>127</v>
      </c>
      <c r="G374" s="7">
        <v>2</v>
      </c>
      <c r="H374" s="7" t="s">
        <v>128</v>
      </c>
      <c r="I374" s="7" t="s">
        <v>129</v>
      </c>
      <c r="J374" s="7" t="s">
        <v>130</v>
      </c>
      <c r="K374" s="7" t="s">
        <v>131</v>
      </c>
      <c r="L374" s="7" t="s">
        <v>1674</v>
      </c>
      <c r="M374" s="7">
        <v>2023010340</v>
      </c>
      <c r="N374" s="7" t="s">
        <v>1675</v>
      </c>
      <c r="O374" s="7">
        <v>11990267938</v>
      </c>
      <c r="P374" s="7">
        <v>602380352</v>
      </c>
      <c r="Q374" s="7">
        <v>50071715819</v>
      </c>
      <c r="R374" s="9">
        <v>38511</v>
      </c>
      <c r="S374" s="7" t="s">
        <v>255</v>
      </c>
      <c r="T374" s="7" t="s">
        <v>136</v>
      </c>
      <c r="U374" s="7" t="s">
        <v>1676</v>
      </c>
      <c r="V374" s="8" t="s">
        <v>1677</v>
      </c>
      <c r="W374" s="7" t="s">
        <v>139</v>
      </c>
      <c r="X374" s="7" t="s">
        <v>140</v>
      </c>
      <c r="Y374" s="7" t="s">
        <v>167</v>
      </c>
      <c r="Z374" s="7" t="s">
        <v>142</v>
      </c>
      <c r="AB374" s="7">
        <v>2</v>
      </c>
      <c r="AC374" s="7">
        <v>1</v>
      </c>
      <c r="AD374" s="7">
        <v>1</v>
      </c>
      <c r="AE374" s="7" t="s">
        <v>222</v>
      </c>
      <c r="AF374" s="7">
        <v>0</v>
      </c>
      <c r="AG374" s="7" t="s">
        <v>145</v>
      </c>
      <c r="AH374" s="7">
        <v>0</v>
      </c>
      <c r="AI374" s="7" t="s">
        <v>145</v>
      </c>
      <c r="AJ374" s="7">
        <v>2200</v>
      </c>
      <c r="AK374" s="7" t="s">
        <v>223</v>
      </c>
      <c r="AL374" s="7">
        <v>0</v>
      </c>
      <c r="AM374" s="7" t="s">
        <v>145</v>
      </c>
      <c r="AN374" s="7">
        <v>0</v>
      </c>
      <c r="AO374" s="7" t="s">
        <v>145</v>
      </c>
      <c r="AP374" s="7">
        <v>0</v>
      </c>
      <c r="AQ374" s="7" t="s">
        <v>145</v>
      </c>
      <c r="AR374" s="7">
        <v>0</v>
      </c>
      <c r="AS374" s="7" t="s">
        <v>145</v>
      </c>
      <c r="AU374" s="7">
        <v>0</v>
      </c>
      <c r="AV374" s="7" t="s">
        <v>186</v>
      </c>
      <c r="AW374" s="7">
        <v>0</v>
      </c>
      <c r="AX374" s="7" t="s">
        <v>187</v>
      </c>
      <c r="AY374" s="7">
        <v>0</v>
      </c>
      <c r="AZ374" s="7" t="s">
        <v>635</v>
      </c>
      <c r="BA374" s="7">
        <v>141</v>
      </c>
      <c r="BB374" s="7" t="s">
        <v>149</v>
      </c>
      <c r="BC374" s="7">
        <v>302</v>
      </c>
      <c r="BD374" s="7" t="s">
        <v>149</v>
      </c>
      <c r="BE374" s="7">
        <v>0</v>
      </c>
      <c r="BF374" s="7" t="s">
        <v>148</v>
      </c>
      <c r="BG374" s="7" t="s">
        <v>170</v>
      </c>
      <c r="BH374" s="7">
        <v>0</v>
      </c>
      <c r="BI374" s="7" t="s">
        <v>148</v>
      </c>
      <c r="BJ374" s="7">
        <v>0</v>
      </c>
      <c r="BK374" s="7">
        <v>0</v>
      </c>
      <c r="BL374" s="7" t="s">
        <v>148</v>
      </c>
      <c r="BM374" s="7">
        <v>0</v>
      </c>
      <c r="BN374" s="7" t="s">
        <v>148</v>
      </c>
      <c r="BO374" s="7">
        <v>50</v>
      </c>
      <c r="BP374" s="7" t="s">
        <v>152</v>
      </c>
      <c r="BR374" s="7">
        <v>0</v>
      </c>
      <c r="BS374" s="7">
        <v>0</v>
      </c>
      <c r="BT374" s="7">
        <v>0</v>
      </c>
      <c r="BU374" s="7" t="s">
        <v>148</v>
      </c>
      <c r="BV374" s="7">
        <v>0</v>
      </c>
      <c r="BW374" s="7" t="s">
        <v>148</v>
      </c>
      <c r="BX374" s="7">
        <v>0</v>
      </c>
      <c r="BY374" s="7" t="s">
        <v>148</v>
      </c>
      <c r="BZ374" s="7">
        <v>0</v>
      </c>
      <c r="CA374" s="7" t="s">
        <v>148</v>
      </c>
      <c r="CC374" s="7" t="s">
        <v>236</v>
      </c>
      <c r="CD374" s="7" t="s">
        <v>156</v>
      </c>
      <c r="CE374" s="7" t="s">
        <v>175</v>
      </c>
      <c r="CG374" s="7" t="s">
        <v>158</v>
      </c>
      <c r="CH374" s="7" t="s">
        <v>237</v>
      </c>
      <c r="CI374" s="7" t="s">
        <v>176</v>
      </c>
      <c r="CJ374" s="7" t="s">
        <v>127</v>
      </c>
      <c r="CK374" s="7" t="s">
        <v>127</v>
      </c>
    </row>
    <row r="375" spans="1:90" ht="13" x14ac:dyDescent="0.15">
      <c r="A375" s="6">
        <v>44968.603311805557</v>
      </c>
      <c r="B375" s="7" t="s">
        <v>272</v>
      </c>
      <c r="C375" s="7" t="s">
        <v>3117</v>
      </c>
      <c r="D375" s="7" t="s">
        <v>126</v>
      </c>
      <c r="E375" s="7" t="s">
        <v>126</v>
      </c>
      <c r="F375" s="7" t="s">
        <v>127</v>
      </c>
      <c r="G375" s="7" t="s">
        <v>128</v>
      </c>
      <c r="H375" s="7" t="s">
        <v>128</v>
      </c>
      <c r="I375" s="7" t="s">
        <v>129</v>
      </c>
      <c r="J375" s="7" t="s">
        <v>130</v>
      </c>
      <c r="K375" s="7" t="s">
        <v>131</v>
      </c>
      <c r="L375" s="7" t="s">
        <v>3118</v>
      </c>
      <c r="M375" s="7">
        <v>2023010721</v>
      </c>
      <c r="N375" s="7" t="s">
        <v>3119</v>
      </c>
      <c r="O375" s="7">
        <v>11937054413</v>
      </c>
      <c r="P375" s="7">
        <v>558201106</v>
      </c>
      <c r="Q375" s="7">
        <v>44755254892</v>
      </c>
      <c r="R375" s="9">
        <v>38691</v>
      </c>
      <c r="S375" s="7" t="s">
        <v>1580</v>
      </c>
      <c r="T375" s="7" t="s">
        <v>136</v>
      </c>
      <c r="U375" s="7" t="s">
        <v>3120</v>
      </c>
      <c r="V375" s="8" t="s">
        <v>3121</v>
      </c>
      <c r="W375" s="7" t="s">
        <v>3122</v>
      </c>
      <c r="X375" s="7" t="s">
        <v>140</v>
      </c>
      <c r="Y375" s="7" t="s">
        <v>167</v>
      </c>
      <c r="Z375" s="7" t="s">
        <v>142</v>
      </c>
      <c r="AB375" s="7">
        <v>5</v>
      </c>
      <c r="AC375" s="7">
        <v>5</v>
      </c>
      <c r="AD375" s="7">
        <v>0</v>
      </c>
      <c r="AE375" s="7" t="s">
        <v>222</v>
      </c>
      <c r="AF375" s="7">
        <v>0</v>
      </c>
      <c r="AG375" s="7" t="s">
        <v>145</v>
      </c>
      <c r="AH375" s="7">
        <v>0</v>
      </c>
      <c r="AI375" s="7" t="s">
        <v>145</v>
      </c>
      <c r="AJ375" s="7">
        <v>2000</v>
      </c>
      <c r="AK375" s="7" t="s">
        <v>223</v>
      </c>
      <c r="AL375" s="7">
        <v>0</v>
      </c>
      <c r="AM375" s="7" t="s">
        <v>145</v>
      </c>
      <c r="AN375" s="7">
        <v>0</v>
      </c>
      <c r="AO375" s="7" t="s">
        <v>145</v>
      </c>
      <c r="AP375" s="7">
        <v>2538</v>
      </c>
      <c r="AQ375" s="7" t="s">
        <v>211</v>
      </c>
      <c r="AR375" s="7">
        <v>0</v>
      </c>
      <c r="AS375" s="7" t="s">
        <v>145</v>
      </c>
      <c r="AU375" s="7">
        <v>0</v>
      </c>
      <c r="AV375" s="7" t="s">
        <v>186</v>
      </c>
      <c r="AW375" s="7">
        <v>0</v>
      </c>
      <c r="AX375" s="7" t="s">
        <v>187</v>
      </c>
      <c r="AY375" s="7">
        <v>0</v>
      </c>
      <c r="AZ375" s="7" t="s">
        <v>148</v>
      </c>
      <c r="BA375" s="7">
        <v>180</v>
      </c>
      <c r="BB375" s="7" t="s">
        <v>149</v>
      </c>
      <c r="BC375" s="7">
        <v>191</v>
      </c>
      <c r="BD375" s="7" t="s">
        <v>149</v>
      </c>
      <c r="BE375" s="7">
        <v>60</v>
      </c>
      <c r="BF375" s="7" t="s">
        <v>189</v>
      </c>
      <c r="BG375" s="7" t="s">
        <v>170</v>
      </c>
      <c r="BH375" s="7">
        <v>144</v>
      </c>
      <c r="BI375" s="7" t="s">
        <v>190</v>
      </c>
      <c r="BJ375" s="7">
        <v>500</v>
      </c>
      <c r="BK375" s="7">
        <v>0</v>
      </c>
      <c r="BL375" s="7" t="s">
        <v>148</v>
      </c>
      <c r="BM375" s="7">
        <v>0</v>
      </c>
      <c r="BN375" s="7" t="s">
        <v>148</v>
      </c>
      <c r="BO375" s="7">
        <v>120</v>
      </c>
      <c r="BP375" s="7" t="s">
        <v>152</v>
      </c>
      <c r="BQ375" s="7" t="s">
        <v>3123</v>
      </c>
      <c r="BR375" s="7">
        <v>2</v>
      </c>
      <c r="BS375" s="7">
        <v>0</v>
      </c>
      <c r="BT375" s="7">
        <v>795</v>
      </c>
      <c r="BU375" s="7" t="s">
        <v>247</v>
      </c>
      <c r="BV375" s="7">
        <v>0</v>
      </c>
      <c r="BW375" s="7" t="s">
        <v>247</v>
      </c>
      <c r="BX375" s="7">
        <v>0</v>
      </c>
      <c r="BY375" s="7" t="s">
        <v>247</v>
      </c>
      <c r="BZ375" s="7">
        <v>0</v>
      </c>
      <c r="CA375" s="7" t="s">
        <v>148</v>
      </c>
      <c r="CC375" s="7" t="s">
        <v>236</v>
      </c>
      <c r="CD375" s="7" t="s">
        <v>156</v>
      </c>
      <c r="CE375" s="7" t="s">
        <v>157</v>
      </c>
      <c r="CG375" s="7" t="s">
        <v>158</v>
      </c>
      <c r="CH375" s="7" t="s">
        <v>237</v>
      </c>
      <c r="CI375" s="7" t="s">
        <v>203</v>
      </c>
      <c r="CJ375" s="7" t="s">
        <v>127</v>
      </c>
      <c r="CK375" s="7" t="s">
        <v>127</v>
      </c>
    </row>
    <row r="376" spans="1:90" ht="13" x14ac:dyDescent="0.15">
      <c r="A376" s="6">
        <v>44968.607277905088</v>
      </c>
      <c r="B376" s="7" t="s">
        <v>352</v>
      </c>
      <c r="C376" s="7" t="s">
        <v>2448</v>
      </c>
      <c r="D376" s="7" t="s">
        <v>126</v>
      </c>
      <c r="E376" s="7" t="s">
        <v>127</v>
      </c>
      <c r="F376" s="7" t="s">
        <v>127</v>
      </c>
      <c r="G376" s="7" t="s">
        <v>128</v>
      </c>
      <c r="H376" s="7" t="s">
        <v>128</v>
      </c>
      <c r="I376" s="7" t="s">
        <v>129</v>
      </c>
      <c r="J376" s="7" t="s">
        <v>130</v>
      </c>
      <c r="K376" s="7" t="s">
        <v>305</v>
      </c>
      <c r="L376" s="7" t="s">
        <v>2449</v>
      </c>
      <c r="M376" s="7">
        <v>2023010527</v>
      </c>
      <c r="N376" s="7" t="s">
        <v>2450</v>
      </c>
      <c r="O376" s="7">
        <v>11989777864</v>
      </c>
      <c r="P376" s="7">
        <v>640686961</v>
      </c>
      <c r="Q376" s="7">
        <v>5393285462</v>
      </c>
      <c r="R376" s="9">
        <v>38710</v>
      </c>
      <c r="S376" s="7" t="s">
        <v>255</v>
      </c>
      <c r="T376" s="7" t="s">
        <v>136</v>
      </c>
      <c r="U376" s="7" t="s">
        <v>2451</v>
      </c>
      <c r="V376" s="8" t="s">
        <v>2452</v>
      </c>
      <c r="W376" s="7" t="s">
        <v>139</v>
      </c>
      <c r="X376" s="7" t="s">
        <v>140</v>
      </c>
      <c r="Y376" s="7" t="s">
        <v>167</v>
      </c>
      <c r="Z376" s="7" t="s">
        <v>142</v>
      </c>
      <c r="AB376" s="7">
        <v>5</v>
      </c>
      <c r="AC376" s="7">
        <v>5</v>
      </c>
      <c r="AD376" s="7">
        <v>0</v>
      </c>
      <c r="AE376" s="7" t="s">
        <v>143</v>
      </c>
      <c r="AF376" s="7">
        <v>0</v>
      </c>
      <c r="AG376" s="7" t="s">
        <v>145</v>
      </c>
      <c r="AH376" s="7">
        <v>0</v>
      </c>
      <c r="AI376" s="7" t="s">
        <v>145</v>
      </c>
      <c r="AJ376" s="7">
        <v>5026</v>
      </c>
      <c r="AK376" s="7" t="s">
        <v>144</v>
      </c>
      <c r="AL376" s="7">
        <v>0</v>
      </c>
      <c r="AM376" s="7" t="s">
        <v>145</v>
      </c>
      <c r="AN376" s="7">
        <v>0</v>
      </c>
      <c r="AO376" s="7" t="s">
        <v>145</v>
      </c>
      <c r="AP376" s="7">
        <v>0</v>
      </c>
      <c r="AQ376" s="7" t="s">
        <v>145</v>
      </c>
      <c r="AR376" s="7">
        <v>0</v>
      </c>
      <c r="AS376" s="7" t="s">
        <v>145</v>
      </c>
      <c r="AU376" s="7">
        <v>0</v>
      </c>
      <c r="AV376" s="7" t="s">
        <v>186</v>
      </c>
      <c r="AW376" s="7">
        <v>302</v>
      </c>
      <c r="AX376" s="7" t="s">
        <v>375</v>
      </c>
      <c r="AY376" s="7">
        <v>1220</v>
      </c>
      <c r="AZ376" s="7" t="s">
        <v>188</v>
      </c>
      <c r="BA376" s="7">
        <v>93</v>
      </c>
      <c r="BB376" s="7" t="s">
        <v>149</v>
      </c>
      <c r="BC376" s="7">
        <v>88</v>
      </c>
      <c r="BD376" s="7" t="s">
        <v>149</v>
      </c>
      <c r="BE376" s="7">
        <v>96</v>
      </c>
      <c r="BF376" s="7" t="s">
        <v>189</v>
      </c>
      <c r="BG376" s="7" t="s">
        <v>214</v>
      </c>
      <c r="BH376" s="7">
        <v>166</v>
      </c>
      <c r="BI376" s="7" t="s">
        <v>190</v>
      </c>
      <c r="BJ376" s="7">
        <v>50</v>
      </c>
      <c r="BK376" s="7">
        <v>0</v>
      </c>
      <c r="BL376" s="7" t="s">
        <v>148</v>
      </c>
      <c r="BM376" s="7">
        <v>0</v>
      </c>
      <c r="BN376" s="7" t="s">
        <v>148</v>
      </c>
      <c r="BO376" s="7">
        <v>290</v>
      </c>
      <c r="BP376" s="7" t="s">
        <v>152</v>
      </c>
      <c r="BR376" s="7">
        <v>1</v>
      </c>
      <c r="BS376" s="7" t="s">
        <v>2453</v>
      </c>
      <c r="BT376" s="7">
        <v>563</v>
      </c>
      <c r="BU376" s="7" t="s">
        <v>247</v>
      </c>
      <c r="BV376" s="7">
        <v>0</v>
      </c>
      <c r="BW376" s="7" t="s">
        <v>148</v>
      </c>
      <c r="BX376" s="7">
        <v>0</v>
      </c>
      <c r="BY376" s="7" t="s">
        <v>148</v>
      </c>
      <c r="BZ376" s="7">
        <v>0</v>
      </c>
      <c r="CA376" s="7" t="s">
        <v>148</v>
      </c>
      <c r="CC376" s="7" t="s">
        <v>156</v>
      </c>
      <c r="CD376" s="7" t="s">
        <v>156</v>
      </c>
      <c r="CE376" s="7" t="s">
        <v>157</v>
      </c>
      <c r="CG376" s="7" t="s">
        <v>158</v>
      </c>
      <c r="CH376" s="7" t="s">
        <v>177</v>
      </c>
      <c r="CI376" s="7" t="s">
        <v>177</v>
      </c>
      <c r="CJ376" s="7" t="s">
        <v>127</v>
      </c>
      <c r="CK376" s="7" t="s">
        <v>127</v>
      </c>
    </row>
    <row r="377" spans="1:90" ht="13" x14ac:dyDescent="0.15">
      <c r="A377" s="6">
        <v>44968.610593518519</v>
      </c>
      <c r="B377" s="7" t="s">
        <v>195</v>
      </c>
      <c r="C377" s="7" t="s">
        <v>583</v>
      </c>
      <c r="D377" s="7" t="s">
        <v>126</v>
      </c>
      <c r="E377" s="7" t="s">
        <v>127</v>
      </c>
      <c r="F377" s="7" t="s">
        <v>127</v>
      </c>
      <c r="G377" s="7">
        <v>1</v>
      </c>
      <c r="H377" s="7" t="s">
        <v>128</v>
      </c>
      <c r="I377" s="7" t="s">
        <v>129</v>
      </c>
      <c r="J377" s="7" t="s">
        <v>130</v>
      </c>
      <c r="K377" s="7" t="s">
        <v>131</v>
      </c>
      <c r="L377" s="7" t="s">
        <v>584</v>
      </c>
      <c r="M377" s="7">
        <v>2023010082</v>
      </c>
      <c r="N377" s="7" t="s">
        <v>585</v>
      </c>
      <c r="O377" s="7">
        <v>11952300352</v>
      </c>
      <c r="P377" s="7">
        <v>589305153</v>
      </c>
      <c r="Q377" s="7">
        <v>52531214801</v>
      </c>
      <c r="R377" s="9">
        <v>38454</v>
      </c>
      <c r="S377" s="7" t="s">
        <v>255</v>
      </c>
      <c r="T377" s="7" t="s">
        <v>136</v>
      </c>
      <c r="U377" s="7" t="s">
        <v>586</v>
      </c>
      <c r="V377" s="8" t="s">
        <v>587</v>
      </c>
      <c r="W377" s="7" t="s">
        <v>139</v>
      </c>
      <c r="X377" s="7" t="s">
        <v>140</v>
      </c>
      <c r="Y377" s="7" t="s">
        <v>167</v>
      </c>
      <c r="Z377" s="7" t="s">
        <v>142</v>
      </c>
      <c r="AB377" s="7">
        <v>3</v>
      </c>
      <c r="AC377" s="7">
        <v>3</v>
      </c>
      <c r="AE377" s="7" t="s">
        <v>143</v>
      </c>
      <c r="AF377" s="7">
        <v>0</v>
      </c>
      <c r="AG377" s="7" t="s">
        <v>145</v>
      </c>
      <c r="AH377" s="7">
        <v>1302</v>
      </c>
      <c r="AI377" s="7" t="s">
        <v>211</v>
      </c>
      <c r="AJ377" s="7">
        <v>0</v>
      </c>
      <c r="AK377" s="7" t="s">
        <v>145</v>
      </c>
      <c r="AL377" s="7">
        <v>0</v>
      </c>
      <c r="AM377" s="7" t="s">
        <v>145</v>
      </c>
      <c r="AN377" s="7">
        <v>0</v>
      </c>
      <c r="AO377" s="7" t="s">
        <v>145</v>
      </c>
      <c r="AP377" s="7">
        <v>0</v>
      </c>
      <c r="AQ377" s="7" t="s">
        <v>145</v>
      </c>
      <c r="AR377" s="7">
        <v>0</v>
      </c>
      <c r="AS377" s="7" t="s">
        <v>145</v>
      </c>
      <c r="AU377" s="7">
        <v>0</v>
      </c>
      <c r="AV377" s="7" t="s">
        <v>186</v>
      </c>
      <c r="AW377" s="7">
        <v>431</v>
      </c>
      <c r="AX377" s="7" t="s">
        <v>375</v>
      </c>
      <c r="AY377" s="7">
        <v>416</v>
      </c>
      <c r="AZ377" s="7" t="s">
        <v>188</v>
      </c>
      <c r="BA377" s="7">
        <v>0</v>
      </c>
      <c r="BB377" s="7" t="s">
        <v>268</v>
      </c>
      <c r="BC377" s="7">
        <v>71</v>
      </c>
      <c r="BD377" s="7" t="s">
        <v>149</v>
      </c>
      <c r="BE377" s="7">
        <v>49</v>
      </c>
      <c r="BF377" s="7" t="s">
        <v>189</v>
      </c>
      <c r="BG377" s="7" t="s">
        <v>170</v>
      </c>
      <c r="BH377" s="7">
        <v>74</v>
      </c>
      <c r="BI377" s="7" t="s">
        <v>190</v>
      </c>
      <c r="BJ377" s="7">
        <v>0</v>
      </c>
      <c r="BK377" s="7">
        <v>0</v>
      </c>
      <c r="BL377" s="7" t="s">
        <v>148</v>
      </c>
      <c r="BM377" s="7">
        <v>0</v>
      </c>
      <c r="BN377" s="7" t="s">
        <v>148</v>
      </c>
      <c r="BO377" s="7">
        <v>58</v>
      </c>
      <c r="BP377" s="7" t="s">
        <v>152</v>
      </c>
      <c r="BQ377" s="7" t="s">
        <v>294</v>
      </c>
      <c r="BR377" s="7">
        <v>0</v>
      </c>
      <c r="BS377" s="7">
        <v>0</v>
      </c>
      <c r="BT377" s="7">
        <v>0</v>
      </c>
      <c r="BU377" s="7" t="s">
        <v>148</v>
      </c>
      <c r="BV377" s="7">
        <v>0</v>
      </c>
      <c r="BW377" s="7" t="s">
        <v>148</v>
      </c>
      <c r="BX377" s="7">
        <v>0</v>
      </c>
      <c r="BY377" s="7" t="s">
        <v>148</v>
      </c>
      <c r="BZ377" s="7">
        <v>0</v>
      </c>
      <c r="CA377" s="7" t="s">
        <v>148</v>
      </c>
      <c r="CB377" s="7" t="s">
        <v>588</v>
      </c>
      <c r="CC377" s="7" t="s">
        <v>156</v>
      </c>
      <c r="CD377" s="7" t="s">
        <v>156</v>
      </c>
      <c r="CE377" s="7" t="s">
        <v>157</v>
      </c>
      <c r="CG377" s="7" t="s">
        <v>158</v>
      </c>
      <c r="CH377" s="7" t="s">
        <v>159</v>
      </c>
      <c r="CI377" s="7" t="s">
        <v>176</v>
      </c>
      <c r="CJ377" s="7" t="s">
        <v>127</v>
      </c>
      <c r="CK377" s="7" t="s">
        <v>127</v>
      </c>
    </row>
    <row r="378" spans="1:90" ht="13" x14ac:dyDescent="0.15">
      <c r="A378" s="6">
        <v>44968.6112349537</v>
      </c>
      <c r="B378" s="7" t="s">
        <v>287</v>
      </c>
      <c r="C378" s="7" t="s">
        <v>2041</v>
      </c>
      <c r="D378" s="7" t="s">
        <v>126</v>
      </c>
      <c r="E378" s="7" t="s">
        <v>126</v>
      </c>
      <c r="F378" s="7" t="s">
        <v>127</v>
      </c>
      <c r="G378" s="7">
        <v>1</v>
      </c>
      <c r="H378" s="7">
        <v>1</v>
      </c>
      <c r="I378" s="7" t="s">
        <v>129</v>
      </c>
      <c r="J378" s="7" t="s">
        <v>130</v>
      </c>
      <c r="K378" s="7" t="s">
        <v>131</v>
      </c>
      <c r="L378" s="7" t="s">
        <v>2042</v>
      </c>
      <c r="M378" s="7">
        <v>2023010438</v>
      </c>
      <c r="N378" s="7" t="s">
        <v>2043</v>
      </c>
      <c r="O378" s="7">
        <v>11983860181</v>
      </c>
      <c r="P378" s="7">
        <v>532298329</v>
      </c>
      <c r="Q378" s="7">
        <v>42553947844</v>
      </c>
      <c r="R378" s="9">
        <v>38218</v>
      </c>
      <c r="S378" s="7" t="s">
        <v>135</v>
      </c>
      <c r="T378" s="7" t="s">
        <v>136</v>
      </c>
      <c r="U378" s="7" t="s">
        <v>2044</v>
      </c>
      <c r="V378" s="8" t="s">
        <v>2045</v>
      </c>
      <c r="W378" s="7" t="s">
        <v>139</v>
      </c>
      <c r="X378" s="7" t="s">
        <v>140</v>
      </c>
      <c r="Y378" s="7" t="s">
        <v>167</v>
      </c>
      <c r="Z378" s="7" t="s">
        <v>142</v>
      </c>
      <c r="AB378" s="7">
        <v>3</v>
      </c>
      <c r="AC378" s="7">
        <v>3</v>
      </c>
      <c r="AE378" s="7" t="s">
        <v>143</v>
      </c>
      <c r="AF378" s="7">
        <v>0</v>
      </c>
      <c r="AG378" s="7" t="s">
        <v>145</v>
      </c>
      <c r="AH378" s="7">
        <v>4000</v>
      </c>
      <c r="AI378" s="7" t="s">
        <v>144</v>
      </c>
      <c r="AJ378" s="7">
        <v>0</v>
      </c>
      <c r="AK378" s="7" t="s">
        <v>145</v>
      </c>
      <c r="AL378" s="7">
        <v>0</v>
      </c>
      <c r="AM378" s="7" t="s">
        <v>145</v>
      </c>
      <c r="AN378" s="7">
        <v>0</v>
      </c>
      <c r="AO378" s="7" t="s">
        <v>145</v>
      </c>
      <c r="AP378" s="7">
        <v>0</v>
      </c>
      <c r="AQ378" s="7" t="s">
        <v>145</v>
      </c>
      <c r="AR378" s="7">
        <v>0</v>
      </c>
      <c r="AS378" s="7" t="s">
        <v>145</v>
      </c>
      <c r="AU378" s="7">
        <v>1</v>
      </c>
      <c r="AV378" s="7" t="s">
        <v>328</v>
      </c>
      <c r="AW378" s="7">
        <v>0</v>
      </c>
      <c r="AX378" s="7" t="s">
        <v>187</v>
      </c>
      <c r="AY378" s="7">
        <v>0</v>
      </c>
      <c r="AZ378" s="7" t="s">
        <v>148</v>
      </c>
      <c r="BA378" s="7">
        <v>204</v>
      </c>
      <c r="BB378" s="7" t="s">
        <v>149</v>
      </c>
      <c r="BC378" s="7">
        <v>237</v>
      </c>
      <c r="BD378" s="7" t="s">
        <v>149</v>
      </c>
      <c r="BE378" s="7">
        <v>72</v>
      </c>
      <c r="BF378" s="7" t="s">
        <v>189</v>
      </c>
      <c r="BG378" s="7" t="s">
        <v>214</v>
      </c>
      <c r="BH378" s="7">
        <v>163</v>
      </c>
      <c r="BI378" s="7" t="s">
        <v>190</v>
      </c>
      <c r="BJ378" s="7">
        <v>0</v>
      </c>
      <c r="BK378" s="7">
        <v>0</v>
      </c>
      <c r="BL378" s="7" t="s">
        <v>148</v>
      </c>
      <c r="BM378" s="7">
        <v>0</v>
      </c>
      <c r="BN378" s="7" t="s">
        <v>148</v>
      </c>
      <c r="BO378" s="7">
        <v>140</v>
      </c>
      <c r="BP378" s="7" t="s">
        <v>152</v>
      </c>
      <c r="BQ378" s="7" t="s">
        <v>2046</v>
      </c>
      <c r="BR378" s="7">
        <v>0</v>
      </c>
      <c r="BS378" s="7">
        <v>0</v>
      </c>
      <c r="BT378" s="7">
        <v>0</v>
      </c>
      <c r="BU378" s="7" t="s">
        <v>148</v>
      </c>
      <c r="BV378" s="7">
        <v>0</v>
      </c>
      <c r="BW378" s="7" t="s">
        <v>148</v>
      </c>
      <c r="BX378" s="7">
        <v>0</v>
      </c>
      <c r="BY378" s="7" t="s">
        <v>148</v>
      </c>
      <c r="BZ378" s="7">
        <v>0</v>
      </c>
      <c r="CA378" s="7" t="s">
        <v>148</v>
      </c>
      <c r="CB378" s="7" t="s">
        <v>2047</v>
      </c>
      <c r="CC378" s="7" t="s">
        <v>236</v>
      </c>
      <c r="CD378" s="7" t="s">
        <v>156</v>
      </c>
      <c r="CE378" s="7" t="s">
        <v>157</v>
      </c>
      <c r="CF378" s="7" t="s">
        <v>127</v>
      </c>
      <c r="CG378" s="7" t="s">
        <v>158</v>
      </c>
      <c r="CH378" s="7" t="s">
        <v>194</v>
      </c>
      <c r="CI378" s="7" t="s">
        <v>177</v>
      </c>
      <c r="CJ378" s="7" t="s">
        <v>127</v>
      </c>
      <c r="CK378" s="7" t="s">
        <v>127</v>
      </c>
      <c r="CL378" s="7" t="s">
        <v>2048</v>
      </c>
    </row>
    <row r="379" spans="1:90" ht="13" x14ac:dyDescent="0.15">
      <c r="A379" s="6">
        <v>44968.612972499999</v>
      </c>
      <c r="B379" s="7" t="s">
        <v>320</v>
      </c>
      <c r="C379" s="7" t="s">
        <v>1755</v>
      </c>
      <c r="D379" s="7" t="s">
        <v>126</v>
      </c>
      <c r="E379" s="7" t="s">
        <v>126</v>
      </c>
      <c r="F379" s="7" t="s">
        <v>127</v>
      </c>
      <c r="G379" s="7">
        <v>2</v>
      </c>
      <c r="H379" s="7">
        <v>1</v>
      </c>
      <c r="I379" s="7" t="s">
        <v>129</v>
      </c>
      <c r="J379" s="7" t="s">
        <v>131</v>
      </c>
      <c r="K379" s="7" t="s">
        <v>306</v>
      </c>
      <c r="L379" s="7" t="s">
        <v>3355</v>
      </c>
      <c r="M379" s="7">
        <v>2023010363</v>
      </c>
      <c r="N379" s="7" t="s">
        <v>1757</v>
      </c>
      <c r="O379" s="7">
        <v>11963143818</v>
      </c>
      <c r="P379" s="7">
        <v>547246481</v>
      </c>
      <c r="Q379" s="7">
        <v>22871062862</v>
      </c>
      <c r="R379" s="9">
        <v>37274</v>
      </c>
      <c r="S379" s="7" t="s">
        <v>164</v>
      </c>
      <c r="T379" s="7" t="s">
        <v>136</v>
      </c>
      <c r="U379" s="7" t="s">
        <v>1758</v>
      </c>
      <c r="V379" s="8" t="s">
        <v>1759</v>
      </c>
      <c r="W379" s="7" t="s">
        <v>139</v>
      </c>
      <c r="X379" s="7" t="s">
        <v>140</v>
      </c>
      <c r="Y379" s="7" t="s">
        <v>167</v>
      </c>
      <c r="Z379" s="7" t="s">
        <v>142</v>
      </c>
      <c r="AB379" s="7">
        <v>3</v>
      </c>
      <c r="AC379" s="7">
        <v>3</v>
      </c>
      <c r="AE379" s="7" t="s">
        <v>222</v>
      </c>
      <c r="AF379" s="7">
        <v>0</v>
      </c>
      <c r="AG379" s="7" t="s">
        <v>145</v>
      </c>
      <c r="AH379" s="7">
        <v>1520</v>
      </c>
      <c r="AI379" s="7" t="s">
        <v>223</v>
      </c>
      <c r="AJ379" s="7">
        <v>0</v>
      </c>
      <c r="AK379" s="7" t="s">
        <v>145</v>
      </c>
      <c r="AL379" s="7">
        <v>0</v>
      </c>
      <c r="AM379" s="7" t="s">
        <v>145</v>
      </c>
      <c r="AN379" s="7">
        <v>0</v>
      </c>
      <c r="AO379" s="7" t="s">
        <v>145</v>
      </c>
      <c r="AP379" s="7">
        <v>0</v>
      </c>
      <c r="AQ379" s="7" t="s">
        <v>145</v>
      </c>
      <c r="AR379" s="7">
        <v>0</v>
      </c>
      <c r="AS379" s="7" t="s">
        <v>145</v>
      </c>
      <c r="AU379" s="7">
        <v>0</v>
      </c>
      <c r="AV379" s="7" t="s">
        <v>328</v>
      </c>
      <c r="AW379" s="7">
        <v>0</v>
      </c>
      <c r="AX379" s="7" t="s">
        <v>329</v>
      </c>
      <c r="AY379" s="7">
        <v>0</v>
      </c>
      <c r="AZ379" s="7" t="s">
        <v>148</v>
      </c>
      <c r="BA379" s="7">
        <v>106</v>
      </c>
      <c r="BB379" s="7" t="s">
        <v>149</v>
      </c>
      <c r="BC379" s="7">
        <v>342</v>
      </c>
      <c r="BD379" s="7" t="s">
        <v>149</v>
      </c>
      <c r="BE379" s="7">
        <v>0</v>
      </c>
      <c r="BF379" s="7" t="s">
        <v>148</v>
      </c>
      <c r="BG379" s="7" t="s">
        <v>170</v>
      </c>
      <c r="BH379" s="7">
        <v>104</v>
      </c>
      <c r="BI379" s="7" t="s">
        <v>190</v>
      </c>
      <c r="BJ379" s="7">
        <v>0</v>
      </c>
      <c r="BK379" s="7">
        <v>0</v>
      </c>
      <c r="BL379" s="7" t="s">
        <v>148</v>
      </c>
      <c r="BM379" s="7">
        <v>0</v>
      </c>
      <c r="BN379" s="7" t="s">
        <v>148</v>
      </c>
      <c r="BO379" s="7">
        <v>295</v>
      </c>
      <c r="BP379" s="7" t="s">
        <v>152</v>
      </c>
      <c r="BQ379" s="7" t="s">
        <v>1760</v>
      </c>
      <c r="BR379" s="7">
        <v>0</v>
      </c>
      <c r="BS379" s="7">
        <v>1</v>
      </c>
      <c r="BT379" s="7">
        <v>0</v>
      </c>
      <c r="BU379" s="7" t="s">
        <v>572</v>
      </c>
      <c r="BV379" s="7">
        <v>0</v>
      </c>
      <c r="BW379" s="7" t="s">
        <v>148</v>
      </c>
      <c r="BX379" s="7">
        <v>0</v>
      </c>
      <c r="BY379" s="7" t="s">
        <v>148</v>
      </c>
      <c r="BZ379" s="7">
        <v>0</v>
      </c>
      <c r="CA379" s="7" t="s">
        <v>148</v>
      </c>
      <c r="CC379" s="7" t="s">
        <v>156</v>
      </c>
      <c r="CD379" s="7" t="s">
        <v>156</v>
      </c>
      <c r="CE379" s="7" t="s">
        <v>175</v>
      </c>
      <c r="CG379" s="7" t="s">
        <v>158</v>
      </c>
      <c r="CH379" s="7" t="s">
        <v>177</v>
      </c>
      <c r="CI379" s="7" t="s">
        <v>344</v>
      </c>
      <c r="CJ379" s="7" t="s">
        <v>127</v>
      </c>
      <c r="CK379" s="7" t="s">
        <v>126</v>
      </c>
    </row>
    <row r="380" spans="1:90" ht="13" x14ac:dyDescent="0.15">
      <c r="A380" s="6">
        <v>44968.613808564813</v>
      </c>
      <c r="B380" s="7" t="s">
        <v>1268</v>
      </c>
      <c r="C380" s="7" t="s">
        <v>3153</v>
      </c>
      <c r="D380" s="7" t="s">
        <v>126</v>
      </c>
      <c r="E380" s="7" t="s">
        <v>126</v>
      </c>
      <c r="F380" s="7" t="s">
        <v>127</v>
      </c>
      <c r="G380" s="7">
        <v>4</v>
      </c>
      <c r="H380" s="7">
        <v>3</v>
      </c>
      <c r="I380" s="7" t="s">
        <v>129</v>
      </c>
      <c r="J380" s="7" t="s">
        <v>130</v>
      </c>
      <c r="K380" s="7" t="s">
        <v>131</v>
      </c>
      <c r="L380" s="7" t="s">
        <v>3154</v>
      </c>
      <c r="M380" s="7">
        <v>2023010733</v>
      </c>
      <c r="N380" s="7" t="s">
        <v>3155</v>
      </c>
      <c r="O380" s="7">
        <v>11959644442</v>
      </c>
      <c r="P380" s="7">
        <v>392339110</v>
      </c>
      <c r="Q380" s="7">
        <v>49344786801</v>
      </c>
      <c r="R380" s="9">
        <v>37414</v>
      </c>
      <c r="S380" s="7" t="s">
        <v>164</v>
      </c>
      <c r="T380" s="7" t="s">
        <v>136</v>
      </c>
      <c r="U380" s="7" t="s">
        <v>3156</v>
      </c>
      <c r="V380" s="8" t="s">
        <v>3157</v>
      </c>
      <c r="W380" s="7" t="s">
        <v>139</v>
      </c>
      <c r="X380" s="7" t="s">
        <v>140</v>
      </c>
      <c r="Y380" s="7" t="s">
        <v>167</v>
      </c>
      <c r="Z380" s="7" t="s">
        <v>142</v>
      </c>
      <c r="AB380" s="7">
        <v>4</v>
      </c>
      <c r="AC380" s="7">
        <v>4</v>
      </c>
      <c r="AE380" s="7" t="s">
        <v>143</v>
      </c>
      <c r="AF380" s="7">
        <v>0</v>
      </c>
      <c r="AG380" s="7" t="s">
        <v>145</v>
      </c>
      <c r="AH380" s="7">
        <v>1728</v>
      </c>
      <c r="AI380" s="7" t="s">
        <v>144</v>
      </c>
      <c r="AJ380" s="7">
        <v>0</v>
      </c>
      <c r="AK380" s="7" t="s">
        <v>145</v>
      </c>
      <c r="AL380" s="7">
        <v>17930</v>
      </c>
      <c r="AM380" s="7" t="s">
        <v>144</v>
      </c>
      <c r="AN380" s="7">
        <v>0</v>
      </c>
      <c r="AO380" s="7" t="s">
        <v>145</v>
      </c>
      <c r="AP380" s="7">
        <v>0</v>
      </c>
      <c r="AQ380" s="7" t="s">
        <v>145</v>
      </c>
      <c r="AR380" s="7">
        <v>0</v>
      </c>
      <c r="AS380" s="7" t="s">
        <v>145</v>
      </c>
      <c r="AU380" s="7">
        <v>0</v>
      </c>
      <c r="AV380" s="7" t="s">
        <v>186</v>
      </c>
      <c r="AW380" s="7">
        <v>0</v>
      </c>
      <c r="AX380" s="7" t="s">
        <v>187</v>
      </c>
      <c r="AY380" s="7">
        <v>0</v>
      </c>
      <c r="AZ380" s="7" t="s">
        <v>148</v>
      </c>
      <c r="BA380" s="7">
        <v>28</v>
      </c>
      <c r="BB380" s="7" t="s">
        <v>149</v>
      </c>
      <c r="BC380" s="7">
        <v>56</v>
      </c>
      <c r="BD380" s="7" t="s">
        <v>149</v>
      </c>
      <c r="BE380" s="7">
        <v>0</v>
      </c>
      <c r="BF380" s="7" t="s">
        <v>148</v>
      </c>
      <c r="BG380" s="7" t="s">
        <v>170</v>
      </c>
      <c r="BH380" s="7">
        <v>0</v>
      </c>
      <c r="BI380" s="7" t="s">
        <v>148</v>
      </c>
      <c r="BJ380" s="7">
        <v>90</v>
      </c>
      <c r="BK380" s="7">
        <v>0</v>
      </c>
      <c r="BL380" s="7" t="s">
        <v>148</v>
      </c>
      <c r="BM380" s="7">
        <v>0</v>
      </c>
      <c r="BN380" s="7" t="s">
        <v>148</v>
      </c>
      <c r="BO380" s="7">
        <v>100</v>
      </c>
      <c r="BP380" s="7" t="s">
        <v>152</v>
      </c>
      <c r="BQ380" s="7" t="s">
        <v>294</v>
      </c>
      <c r="BR380" s="7">
        <v>0</v>
      </c>
      <c r="BS380" s="7">
        <v>0</v>
      </c>
      <c r="BT380" s="7">
        <v>0</v>
      </c>
      <c r="BU380" s="7" t="s">
        <v>148</v>
      </c>
      <c r="BV380" s="7">
        <v>0</v>
      </c>
      <c r="BW380" s="7" t="s">
        <v>148</v>
      </c>
      <c r="BX380" s="7">
        <v>0</v>
      </c>
      <c r="BY380" s="7" t="s">
        <v>148</v>
      </c>
      <c r="BZ380" s="7">
        <v>0</v>
      </c>
      <c r="CA380" s="7" t="s">
        <v>148</v>
      </c>
      <c r="CC380" s="7" t="s">
        <v>156</v>
      </c>
      <c r="CD380" s="7" t="s">
        <v>156</v>
      </c>
      <c r="CE380" s="7" t="s">
        <v>175</v>
      </c>
      <c r="CG380" s="7" t="s">
        <v>158</v>
      </c>
      <c r="CH380" s="7" t="s">
        <v>177</v>
      </c>
      <c r="CI380" s="7" t="s">
        <v>177</v>
      </c>
      <c r="CJ380" s="7" t="s">
        <v>127</v>
      </c>
      <c r="CK380" s="7" t="s">
        <v>127</v>
      </c>
    </row>
    <row r="381" spans="1:90" ht="13" x14ac:dyDescent="0.15">
      <c r="A381" s="6">
        <v>44968.614498750001</v>
      </c>
      <c r="B381" s="7" t="s">
        <v>314</v>
      </c>
      <c r="C381" s="7" t="s">
        <v>2670</v>
      </c>
      <c r="D381" s="7" t="s">
        <v>126</v>
      </c>
      <c r="E381" s="7" t="s">
        <v>127</v>
      </c>
      <c r="F381" s="7" t="s">
        <v>127</v>
      </c>
      <c r="G381" s="7" t="s">
        <v>128</v>
      </c>
      <c r="H381" s="7" t="s">
        <v>128</v>
      </c>
      <c r="I381" s="7" t="s">
        <v>129</v>
      </c>
      <c r="J381" s="7" t="s">
        <v>131</v>
      </c>
      <c r="K381" s="7" t="s">
        <v>130</v>
      </c>
      <c r="L381" s="7" t="s">
        <v>2671</v>
      </c>
      <c r="M381" s="7">
        <v>2023010590</v>
      </c>
      <c r="N381" s="7" t="s">
        <v>2672</v>
      </c>
      <c r="O381" s="7">
        <v>11959051254</v>
      </c>
      <c r="P381" s="7">
        <v>528588667</v>
      </c>
      <c r="Q381" s="7">
        <v>43662448882</v>
      </c>
      <c r="R381" s="9">
        <v>38798</v>
      </c>
      <c r="S381" s="7" t="s">
        <v>255</v>
      </c>
      <c r="T381" s="7" t="s">
        <v>136</v>
      </c>
      <c r="U381" s="7" t="s">
        <v>2673</v>
      </c>
      <c r="V381" s="8" t="s">
        <v>2674</v>
      </c>
      <c r="W381" s="7" t="s">
        <v>185</v>
      </c>
      <c r="X381" s="7" t="s">
        <v>140</v>
      </c>
      <c r="Y381" s="7" t="s">
        <v>167</v>
      </c>
      <c r="Z381" s="7" t="s">
        <v>142</v>
      </c>
      <c r="AB381" s="7">
        <v>5</v>
      </c>
      <c r="AC381" s="7">
        <v>3</v>
      </c>
      <c r="AD381" s="7">
        <v>0</v>
      </c>
      <c r="AE381" s="7" t="s">
        <v>222</v>
      </c>
      <c r="AF381" s="7">
        <v>0</v>
      </c>
      <c r="AG381" s="7" t="s">
        <v>145</v>
      </c>
      <c r="AH381" s="7">
        <v>0</v>
      </c>
      <c r="AI381" s="7" t="s">
        <v>145</v>
      </c>
      <c r="AJ381" s="7">
        <v>1857</v>
      </c>
      <c r="AK381" s="7" t="s">
        <v>144</v>
      </c>
      <c r="AL381" s="7">
        <v>0</v>
      </c>
      <c r="AM381" s="7" t="s">
        <v>145</v>
      </c>
      <c r="AN381" s="7">
        <v>0</v>
      </c>
      <c r="AO381" s="7" t="s">
        <v>145</v>
      </c>
      <c r="AP381" s="7">
        <v>370</v>
      </c>
      <c r="AQ381" s="7" t="s">
        <v>224</v>
      </c>
      <c r="AR381" s="7">
        <v>0</v>
      </c>
      <c r="AS381" s="7" t="s">
        <v>145</v>
      </c>
      <c r="AU381" s="7">
        <v>2</v>
      </c>
      <c r="AV381" s="7" t="s">
        <v>186</v>
      </c>
      <c r="AW381" s="7">
        <v>0</v>
      </c>
      <c r="AX381" s="7" t="s">
        <v>187</v>
      </c>
      <c r="AY381" s="7">
        <v>6300</v>
      </c>
      <c r="AZ381" s="7" t="s">
        <v>188</v>
      </c>
      <c r="BA381" s="7">
        <v>32</v>
      </c>
      <c r="BB381" s="7" t="s">
        <v>149</v>
      </c>
      <c r="BC381" s="7">
        <v>600</v>
      </c>
      <c r="BD381" s="7" t="s">
        <v>149</v>
      </c>
      <c r="BE381" s="7">
        <v>0</v>
      </c>
      <c r="BF381" s="7" t="s">
        <v>148</v>
      </c>
      <c r="BG381" s="7" t="s">
        <v>170</v>
      </c>
      <c r="BH381" s="7">
        <v>116</v>
      </c>
      <c r="BI381" s="7" t="s">
        <v>190</v>
      </c>
      <c r="BJ381" s="7">
        <v>150</v>
      </c>
      <c r="BK381" s="7">
        <v>1935</v>
      </c>
      <c r="BL381" s="7" t="s">
        <v>301</v>
      </c>
      <c r="BM381" s="7">
        <v>0</v>
      </c>
      <c r="BN381" s="7" t="s">
        <v>148</v>
      </c>
      <c r="BO381" s="7">
        <v>175</v>
      </c>
      <c r="BP381" s="7" t="s">
        <v>152</v>
      </c>
      <c r="BR381" s="7">
        <v>1</v>
      </c>
      <c r="BS381" s="7">
        <v>0</v>
      </c>
      <c r="BT381" s="7">
        <v>0</v>
      </c>
      <c r="BU381" s="7" t="s">
        <v>247</v>
      </c>
      <c r="BV381" s="7">
        <v>0</v>
      </c>
      <c r="BW381" s="7" t="s">
        <v>247</v>
      </c>
      <c r="BX381" s="7">
        <v>0</v>
      </c>
      <c r="BY381" s="7" t="s">
        <v>247</v>
      </c>
      <c r="BZ381" s="7">
        <v>0</v>
      </c>
      <c r="CA381" s="7" t="s">
        <v>148</v>
      </c>
      <c r="CC381" s="7" t="s">
        <v>379</v>
      </c>
      <c r="CD381" s="7" t="s">
        <v>156</v>
      </c>
      <c r="CE381" s="7" t="s">
        <v>157</v>
      </c>
      <c r="CG381" s="7" t="s">
        <v>158</v>
      </c>
      <c r="CH381" s="7" t="s">
        <v>177</v>
      </c>
      <c r="CI381" s="7" t="s">
        <v>203</v>
      </c>
      <c r="CJ381" s="7" t="s">
        <v>127</v>
      </c>
      <c r="CK381" s="7" t="s">
        <v>127</v>
      </c>
    </row>
    <row r="382" spans="1:90" ht="13" x14ac:dyDescent="0.15">
      <c r="A382" s="6">
        <v>44968.616038113425</v>
      </c>
      <c r="B382" s="7" t="s">
        <v>452</v>
      </c>
      <c r="C382" s="7" t="s">
        <v>610</v>
      </c>
      <c r="D382" s="7" t="s">
        <v>126</v>
      </c>
      <c r="E382" s="7" t="s">
        <v>127</v>
      </c>
      <c r="F382" s="7" t="s">
        <v>127</v>
      </c>
      <c r="G382" s="7" t="s">
        <v>128</v>
      </c>
      <c r="H382" s="7" t="s">
        <v>128</v>
      </c>
      <c r="I382" s="7" t="s">
        <v>129</v>
      </c>
      <c r="J382" s="7" t="s">
        <v>130</v>
      </c>
      <c r="K382" s="7" t="s">
        <v>131</v>
      </c>
      <c r="L382" s="7" t="s">
        <v>611</v>
      </c>
      <c r="M382" s="7">
        <v>2023010087</v>
      </c>
      <c r="N382" s="7" t="s">
        <v>612</v>
      </c>
      <c r="O382" s="7">
        <v>11943488546</v>
      </c>
      <c r="P382" s="7">
        <v>534929370</v>
      </c>
      <c r="Q382" s="7">
        <v>52315438888</v>
      </c>
      <c r="R382" s="9">
        <v>38690</v>
      </c>
      <c r="S382" s="7" t="s">
        <v>255</v>
      </c>
      <c r="T382" s="7" t="s">
        <v>136</v>
      </c>
      <c r="U382" s="7" t="s">
        <v>613</v>
      </c>
      <c r="V382" s="8" t="s">
        <v>614</v>
      </c>
      <c r="W382" s="7" t="s">
        <v>139</v>
      </c>
      <c r="X382" s="7" t="s">
        <v>140</v>
      </c>
      <c r="Y382" s="7" t="s">
        <v>167</v>
      </c>
      <c r="Z382" s="7" t="s">
        <v>142</v>
      </c>
      <c r="AB382" s="7">
        <v>2</v>
      </c>
      <c r="AC382" s="7">
        <v>2</v>
      </c>
      <c r="AE382" s="7" t="s">
        <v>222</v>
      </c>
      <c r="AF382" s="7">
        <v>0</v>
      </c>
      <c r="AG382" s="7" t="s">
        <v>145</v>
      </c>
      <c r="AH382" s="7">
        <v>0</v>
      </c>
      <c r="AI382" s="7" t="s">
        <v>145</v>
      </c>
      <c r="AJ382" s="7">
        <v>1500</v>
      </c>
      <c r="AK382" s="7" t="s">
        <v>210</v>
      </c>
      <c r="AL382" s="7">
        <v>0</v>
      </c>
      <c r="AM382" s="7" t="s">
        <v>145</v>
      </c>
      <c r="AN382" s="7">
        <v>0</v>
      </c>
      <c r="AO382" s="7" t="s">
        <v>145</v>
      </c>
      <c r="AP382" s="7">
        <v>50</v>
      </c>
      <c r="AQ382" s="7" t="s">
        <v>224</v>
      </c>
      <c r="AR382" s="7">
        <v>600</v>
      </c>
      <c r="AS382" s="7" t="s">
        <v>224</v>
      </c>
      <c r="AU382" s="7">
        <v>0</v>
      </c>
      <c r="AV382" s="7" t="s">
        <v>186</v>
      </c>
      <c r="AW382" s="7">
        <v>0</v>
      </c>
      <c r="AX382" s="7" t="s">
        <v>187</v>
      </c>
      <c r="AY382" s="7">
        <v>2457</v>
      </c>
      <c r="AZ382" s="7" t="s">
        <v>188</v>
      </c>
      <c r="BA382" s="7">
        <v>80</v>
      </c>
      <c r="BB382" s="7" t="s">
        <v>169</v>
      </c>
      <c r="BC382" s="7">
        <v>80</v>
      </c>
      <c r="BD382" s="7" t="s">
        <v>150</v>
      </c>
      <c r="BE382" s="7">
        <v>0</v>
      </c>
      <c r="BF382" s="7" t="s">
        <v>148</v>
      </c>
      <c r="BG382" s="7" t="s">
        <v>615</v>
      </c>
      <c r="BH382" s="7">
        <v>0</v>
      </c>
      <c r="BI382" s="7" t="s">
        <v>148</v>
      </c>
      <c r="BJ382" s="7">
        <v>20</v>
      </c>
      <c r="BK382" s="7">
        <v>0</v>
      </c>
      <c r="BL382" s="7" t="s">
        <v>148</v>
      </c>
      <c r="BM382" s="7">
        <v>0</v>
      </c>
      <c r="BN382" s="7" t="s">
        <v>148</v>
      </c>
      <c r="BO382" s="7">
        <v>400</v>
      </c>
      <c r="BP382" s="7" t="s">
        <v>192</v>
      </c>
      <c r="BQ382" s="7" t="s">
        <v>616</v>
      </c>
      <c r="BR382" s="7">
        <v>1</v>
      </c>
      <c r="BS382" s="7">
        <v>0</v>
      </c>
      <c r="BT382" s="7">
        <v>0</v>
      </c>
      <c r="BU382" s="7" t="s">
        <v>148</v>
      </c>
      <c r="BV382" s="7">
        <v>0</v>
      </c>
      <c r="BW382" s="7" t="s">
        <v>148</v>
      </c>
      <c r="BX382" s="7">
        <v>0</v>
      </c>
      <c r="BY382" s="7" t="s">
        <v>148</v>
      </c>
      <c r="BZ382" s="7">
        <v>0</v>
      </c>
      <c r="CA382" s="7" t="s">
        <v>148</v>
      </c>
      <c r="CB382" s="7" t="s">
        <v>617</v>
      </c>
      <c r="CC382" s="7" t="s">
        <v>156</v>
      </c>
      <c r="CD382" s="7" t="s">
        <v>156</v>
      </c>
      <c r="CE382" s="7" t="s">
        <v>157</v>
      </c>
      <c r="CG382" s="7" t="s">
        <v>158</v>
      </c>
      <c r="CH382" s="7" t="s">
        <v>227</v>
      </c>
      <c r="CI382" s="7" t="s">
        <v>177</v>
      </c>
      <c r="CJ382" s="7" t="s">
        <v>127</v>
      </c>
      <c r="CK382" s="7" t="s">
        <v>126</v>
      </c>
    </row>
    <row r="383" spans="1:90" ht="13" x14ac:dyDescent="0.15">
      <c r="A383" s="6">
        <v>44968.616854884254</v>
      </c>
      <c r="B383" s="7" t="s">
        <v>549</v>
      </c>
      <c r="C383" s="7" t="s">
        <v>736</v>
      </c>
      <c r="D383" s="7" t="s">
        <v>126</v>
      </c>
      <c r="E383" s="7" t="s">
        <v>127</v>
      </c>
      <c r="F383" s="7" t="s">
        <v>127</v>
      </c>
      <c r="G383" s="7">
        <v>1</v>
      </c>
      <c r="H383" s="7" t="s">
        <v>128</v>
      </c>
      <c r="I383" s="7" t="s">
        <v>129</v>
      </c>
      <c r="J383" s="7" t="s">
        <v>130</v>
      </c>
      <c r="K383" s="7" t="s">
        <v>180</v>
      </c>
      <c r="L383" s="7" t="s">
        <v>737</v>
      </c>
      <c r="M383" s="7">
        <v>2023010120</v>
      </c>
      <c r="N383" s="7" t="s">
        <v>738</v>
      </c>
      <c r="O383" s="7">
        <v>11961602226</v>
      </c>
      <c r="P383" s="7">
        <v>538224290</v>
      </c>
      <c r="Q383" s="7">
        <v>42146796871</v>
      </c>
      <c r="R383" s="9">
        <v>38209</v>
      </c>
      <c r="S383" s="7" t="s">
        <v>255</v>
      </c>
      <c r="T383" s="7" t="s">
        <v>136</v>
      </c>
      <c r="U383" s="7" t="s">
        <v>739</v>
      </c>
      <c r="V383" s="8" t="s">
        <v>740</v>
      </c>
      <c r="W383" s="7" t="s">
        <v>139</v>
      </c>
      <c r="X383" s="7" t="s">
        <v>140</v>
      </c>
      <c r="Y383" s="7" t="s">
        <v>167</v>
      </c>
      <c r="Z383" s="7" t="s">
        <v>142</v>
      </c>
      <c r="AB383" s="7">
        <v>5</v>
      </c>
      <c r="AC383" s="7">
        <v>5</v>
      </c>
      <c r="AE383" s="7" t="s">
        <v>143</v>
      </c>
      <c r="AF383" s="7">
        <v>0</v>
      </c>
      <c r="AG383" s="7" t="s">
        <v>145</v>
      </c>
      <c r="AH383" s="7">
        <v>3646</v>
      </c>
      <c r="AI383" s="7" t="s">
        <v>144</v>
      </c>
      <c r="AJ383" s="7">
        <v>0</v>
      </c>
      <c r="AK383" s="7" t="s">
        <v>145</v>
      </c>
      <c r="AL383" s="7">
        <v>0</v>
      </c>
      <c r="AM383" s="7" t="s">
        <v>145</v>
      </c>
      <c r="AN383" s="7">
        <v>0</v>
      </c>
      <c r="AO383" s="7" t="s">
        <v>145</v>
      </c>
      <c r="AP383" s="7">
        <v>0</v>
      </c>
      <c r="AQ383" s="7" t="s">
        <v>145</v>
      </c>
      <c r="AR383" s="7">
        <v>0</v>
      </c>
      <c r="AS383" s="7" t="s">
        <v>145</v>
      </c>
      <c r="AU383" s="7">
        <v>0</v>
      </c>
      <c r="AV383" s="7" t="s">
        <v>532</v>
      </c>
      <c r="AW383" s="7">
        <v>0</v>
      </c>
      <c r="AX383" s="7" t="s">
        <v>329</v>
      </c>
      <c r="AY383" s="7">
        <v>0</v>
      </c>
      <c r="AZ383" s="7" t="s">
        <v>212</v>
      </c>
      <c r="BA383" s="7">
        <v>128</v>
      </c>
      <c r="BB383" s="7" t="s">
        <v>149</v>
      </c>
      <c r="BC383" s="7">
        <v>251</v>
      </c>
      <c r="BD383" s="7" t="s">
        <v>149</v>
      </c>
      <c r="BE383" s="7">
        <v>15</v>
      </c>
      <c r="BF383" s="7" t="s">
        <v>189</v>
      </c>
      <c r="BG383" s="7" t="s">
        <v>170</v>
      </c>
      <c r="BH383" s="7">
        <v>126</v>
      </c>
      <c r="BI383" s="7" t="s">
        <v>190</v>
      </c>
      <c r="BJ383" s="7">
        <v>0</v>
      </c>
      <c r="BK383" s="7">
        <v>0</v>
      </c>
      <c r="BL383" s="7" t="s">
        <v>148</v>
      </c>
      <c r="BM383" s="7">
        <v>722</v>
      </c>
      <c r="BN383" s="7" t="s">
        <v>244</v>
      </c>
      <c r="BO383" s="7">
        <v>100</v>
      </c>
      <c r="BP383" s="7" t="s">
        <v>3213</v>
      </c>
      <c r="BQ383" s="7" t="s">
        <v>294</v>
      </c>
      <c r="BR383" s="7">
        <v>1</v>
      </c>
      <c r="BS383" s="7">
        <v>0</v>
      </c>
      <c r="BT383" s="7">
        <v>642</v>
      </c>
      <c r="BU383" s="7" t="s">
        <v>247</v>
      </c>
      <c r="BV383" s="7">
        <v>0</v>
      </c>
      <c r="BW383" s="7" t="s">
        <v>269</v>
      </c>
      <c r="BX383" s="7">
        <v>0</v>
      </c>
      <c r="BY383" s="7" t="s">
        <v>741</v>
      </c>
      <c r="BZ383" s="7">
        <v>0</v>
      </c>
      <c r="CA383" s="7" t="s">
        <v>148</v>
      </c>
      <c r="CB383" s="7" t="s">
        <v>742</v>
      </c>
      <c r="CC383" s="7" t="s">
        <v>156</v>
      </c>
      <c r="CD383" s="7" t="s">
        <v>156</v>
      </c>
      <c r="CE383" s="7" t="s">
        <v>175</v>
      </c>
      <c r="CF383" s="7" t="s">
        <v>127</v>
      </c>
      <c r="CG383" s="7" t="s">
        <v>158</v>
      </c>
      <c r="CH383" s="7" t="s">
        <v>177</v>
      </c>
      <c r="CI383" s="7" t="s">
        <v>177</v>
      </c>
      <c r="CJ383" s="7" t="s">
        <v>127</v>
      </c>
      <c r="CK383" s="7" t="s">
        <v>127</v>
      </c>
    </row>
    <row r="384" spans="1:90" ht="13" x14ac:dyDescent="0.15">
      <c r="A384" s="6">
        <v>44968.618135659723</v>
      </c>
      <c r="B384" s="7" t="s">
        <v>352</v>
      </c>
      <c r="C384" s="7" t="s">
        <v>3207</v>
      </c>
      <c r="D384" s="7" t="s">
        <v>126</v>
      </c>
      <c r="E384" s="7" t="s">
        <v>127</v>
      </c>
      <c r="F384" s="7" t="s">
        <v>127</v>
      </c>
      <c r="G384" s="7">
        <v>2</v>
      </c>
      <c r="H384" s="7">
        <v>2</v>
      </c>
      <c r="I384" s="7" t="s">
        <v>129</v>
      </c>
      <c r="J384" s="7" t="s">
        <v>130</v>
      </c>
      <c r="K384" s="7" t="s">
        <v>131</v>
      </c>
      <c r="L384" s="7" t="s">
        <v>3208</v>
      </c>
      <c r="M384" s="7">
        <v>2023010746</v>
      </c>
      <c r="N384" s="7" t="s">
        <v>3209</v>
      </c>
      <c r="O384" s="7">
        <v>11970551567</v>
      </c>
      <c r="P384" s="7" t="s">
        <v>3210</v>
      </c>
      <c r="Q384" s="7">
        <v>48711673800</v>
      </c>
      <c r="R384" s="9">
        <v>38283</v>
      </c>
      <c r="S384" s="7" t="s">
        <v>164</v>
      </c>
      <c r="T384" s="7" t="s">
        <v>136</v>
      </c>
      <c r="U384" s="7" t="s">
        <v>3211</v>
      </c>
      <c r="V384" s="8" t="s">
        <v>3212</v>
      </c>
      <c r="W384" s="7" t="s">
        <v>139</v>
      </c>
      <c r="X384" s="7" t="s">
        <v>140</v>
      </c>
      <c r="Y384" s="7" t="s">
        <v>167</v>
      </c>
      <c r="Z384" s="7" t="s">
        <v>142</v>
      </c>
      <c r="AB384" s="7">
        <v>3</v>
      </c>
      <c r="AC384" s="7">
        <v>3</v>
      </c>
      <c r="AD384" s="7">
        <v>0</v>
      </c>
      <c r="AE384" s="7" t="s">
        <v>143</v>
      </c>
      <c r="AF384" s="7">
        <v>0</v>
      </c>
      <c r="AG384" s="7" t="s">
        <v>145</v>
      </c>
      <c r="AH384" s="7">
        <v>0</v>
      </c>
      <c r="AI384" s="7" t="s">
        <v>145</v>
      </c>
      <c r="AJ384" s="7">
        <v>3736</v>
      </c>
      <c r="AK384" s="7" t="s">
        <v>144</v>
      </c>
      <c r="AL384" s="7">
        <v>0</v>
      </c>
      <c r="AM384" s="7" t="s">
        <v>145</v>
      </c>
      <c r="AN384" s="7">
        <v>0</v>
      </c>
      <c r="AO384" s="7" t="s">
        <v>145</v>
      </c>
      <c r="AP384" s="7">
        <v>0</v>
      </c>
      <c r="AQ384" s="7" t="s">
        <v>145</v>
      </c>
      <c r="AR384" s="7">
        <v>0</v>
      </c>
      <c r="AS384" s="7" t="s">
        <v>145</v>
      </c>
      <c r="AU384" s="7">
        <v>0</v>
      </c>
      <c r="AV384" s="7" t="s">
        <v>186</v>
      </c>
      <c r="AW384" s="7">
        <v>362</v>
      </c>
      <c r="AX384" s="7" t="s">
        <v>375</v>
      </c>
      <c r="AY384" s="7">
        <v>1594</v>
      </c>
      <c r="AZ384" s="7" t="s">
        <v>188</v>
      </c>
      <c r="BA384" s="7">
        <v>0</v>
      </c>
      <c r="BB384" s="7" t="s">
        <v>268</v>
      </c>
      <c r="BC384" s="7">
        <v>150</v>
      </c>
      <c r="BD384" s="7" t="s">
        <v>149</v>
      </c>
      <c r="BE384" s="7">
        <v>0</v>
      </c>
      <c r="BF384" s="7" t="s">
        <v>148</v>
      </c>
      <c r="BG384" s="7" t="s">
        <v>214</v>
      </c>
      <c r="BH384" s="7">
        <v>148</v>
      </c>
      <c r="BI384" s="7" t="s">
        <v>190</v>
      </c>
      <c r="BJ384" s="7">
        <v>100</v>
      </c>
      <c r="BK384" s="7">
        <v>639</v>
      </c>
      <c r="BL384" s="7" t="s">
        <v>301</v>
      </c>
      <c r="BM384" s="7">
        <v>44</v>
      </c>
      <c r="BN384" s="7" t="s">
        <v>191</v>
      </c>
      <c r="BO384" s="7">
        <v>345</v>
      </c>
      <c r="BP384" s="7" t="s">
        <v>3213</v>
      </c>
      <c r="BQ384" s="7" t="s">
        <v>3214</v>
      </c>
      <c r="BR384" s="7">
        <v>1</v>
      </c>
      <c r="BS384" s="7">
        <v>0</v>
      </c>
      <c r="BT384" s="7">
        <v>526</v>
      </c>
      <c r="BU384" s="7" t="s">
        <v>247</v>
      </c>
      <c r="BV384" s="7">
        <v>0</v>
      </c>
      <c r="BW384" s="7" t="s">
        <v>148</v>
      </c>
      <c r="BX384" s="7">
        <v>0</v>
      </c>
      <c r="BY384" s="7" t="s">
        <v>148</v>
      </c>
      <c r="BZ384" s="7">
        <v>1184</v>
      </c>
      <c r="CA384" s="7" t="s">
        <v>247</v>
      </c>
      <c r="CC384" s="7" t="s">
        <v>379</v>
      </c>
      <c r="CD384" s="7" t="s">
        <v>156</v>
      </c>
      <c r="CE384" s="7" t="s">
        <v>175</v>
      </c>
      <c r="CG384" s="7" t="s">
        <v>158</v>
      </c>
      <c r="CH384" s="7" t="s">
        <v>237</v>
      </c>
      <c r="CI384" s="7" t="s">
        <v>203</v>
      </c>
      <c r="CJ384" s="7" t="s">
        <v>127</v>
      </c>
      <c r="CK384" s="7" t="s">
        <v>127</v>
      </c>
    </row>
    <row r="385" spans="1:90" ht="13" x14ac:dyDescent="0.15">
      <c r="A385" s="6">
        <v>44968.618846006946</v>
      </c>
      <c r="B385" s="7" t="s">
        <v>272</v>
      </c>
      <c r="C385" s="7" t="s">
        <v>1097</v>
      </c>
      <c r="D385" s="7" t="s">
        <v>126</v>
      </c>
      <c r="E385" s="7" t="s">
        <v>126</v>
      </c>
      <c r="F385" s="7" t="s">
        <v>1098</v>
      </c>
      <c r="G385" s="7">
        <v>2</v>
      </c>
      <c r="H385" s="7">
        <v>2</v>
      </c>
      <c r="I385" s="7" t="s">
        <v>129</v>
      </c>
      <c r="J385" s="7" t="s">
        <v>131</v>
      </c>
      <c r="K385" s="7" t="s">
        <v>130</v>
      </c>
      <c r="L385" s="7" t="s">
        <v>1099</v>
      </c>
      <c r="M385" s="7">
        <v>2023010200</v>
      </c>
      <c r="N385" s="7" t="s">
        <v>1100</v>
      </c>
      <c r="O385" s="7">
        <v>11937478241</v>
      </c>
      <c r="P385" s="7">
        <v>594559157</v>
      </c>
      <c r="Q385" s="7">
        <v>39158015850</v>
      </c>
      <c r="R385" s="9">
        <v>38081</v>
      </c>
      <c r="S385" s="7" t="s">
        <v>255</v>
      </c>
      <c r="T385" s="7" t="s">
        <v>136</v>
      </c>
      <c r="U385" s="7" t="s">
        <v>1101</v>
      </c>
      <c r="V385" s="8" t="s">
        <v>1102</v>
      </c>
      <c r="W385" s="7" t="s">
        <v>139</v>
      </c>
      <c r="X385" s="7" t="s">
        <v>140</v>
      </c>
      <c r="Y385" s="7" t="s">
        <v>167</v>
      </c>
      <c r="Z385" s="7" t="s">
        <v>142</v>
      </c>
      <c r="AB385" s="7">
        <v>3</v>
      </c>
      <c r="AC385" s="7">
        <v>3</v>
      </c>
      <c r="AD385" s="7">
        <v>0</v>
      </c>
      <c r="AE385" s="7" t="s">
        <v>143</v>
      </c>
      <c r="AF385" s="7">
        <v>772</v>
      </c>
      <c r="AG385" s="7" t="s">
        <v>144</v>
      </c>
      <c r="AH385" s="7">
        <v>0</v>
      </c>
      <c r="AI385" s="7" t="s">
        <v>145</v>
      </c>
      <c r="AJ385" s="7">
        <v>2115</v>
      </c>
      <c r="AK385" s="7" t="s">
        <v>144</v>
      </c>
      <c r="AL385" s="7">
        <v>0</v>
      </c>
      <c r="AM385" s="7" t="s">
        <v>145</v>
      </c>
      <c r="AN385" s="7">
        <v>0</v>
      </c>
      <c r="AO385" s="7" t="s">
        <v>145</v>
      </c>
      <c r="AP385" s="7">
        <v>0</v>
      </c>
      <c r="AQ385" s="7" t="s">
        <v>145</v>
      </c>
      <c r="AR385" s="7">
        <v>585</v>
      </c>
      <c r="AS385" s="7" t="s">
        <v>234</v>
      </c>
      <c r="AU385" s="7">
        <v>0</v>
      </c>
      <c r="AV385" s="7" t="s">
        <v>146</v>
      </c>
      <c r="AW385" s="7">
        <v>550</v>
      </c>
      <c r="AX385" s="7" t="s">
        <v>147</v>
      </c>
      <c r="AY385" s="7">
        <v>0</v>
      </c>
      <c r="AZ385" s="7" t="s">
        <v>148</v>
      </c>
      <c r="BA385" s="7">
        <v>140</v>
      </c>
      <c r="BB385" s="7" t="s">
        <v>149</v>
      </c>
      <c r="BC385" s="7">
        <v>140</v>
      </c>
      <c r="BD385" s="7" t="s">
        <v>149</v>
      </c>
      <c r="BE385" s="7">
        <v>0</v>
      </c>
      <c r="BF385" s="7" t="s">
        <v>148</v>
      </c>
      <c r="BG385" s="7" t="s">
        <v>170</v>
      </c>
      <c r="BH385" s="7">
        <v>66</v>
      </c>
      <c r="BI385" s="7" t="s">
        <v>171</v>
      </c>
      <c r="BJ385" s="7">
        <v>300</v>
      </c>
      <c r="BK385" s="7">
        <v>0</v>
      </c>
      <c r="BL385" s="7" t="s">
        <v>148</v>
      </c>
      <c r="BM385" s="7">
        <v>0</v>
      </c>
      <c r="BN385" s="7" t="s">
        <v>148</v>
      </c>
      <c r="BO385" s="7">
        <v>175</v>
      </c>
      <c r="BP385" s="7" t="s">
        <v>152</v>
      </c>
      <c r="BQ385" s="7" t="s">
        <v>1103</v>
      </c>
      <c r="BR385" s="7">
        <v>0</v>
      </c>
      <c r="BS385" s="7">
        <v>0</v>
      </c>
      <c r="BT385" s="7">
        <v>0</v>
      </c>
      <c r="BU385" s="7" t="s">
        <v>148</v>
      </c>
      <c r="BV385" s="7">
        <v>0</v>
      </c>
      <c r="BW385" s="7" t="s">
        <v>247</v>
      </c>
      <c r="BX385" s="7">
        <v>0</v>
      </c>
      <c r="BY385" s="7" t="s">
        <v>247</v>
      </c>
      <c r="BZ385" s="7">
        <v>0</v>
      </c>
      <c r="CA385" s="7" t="s">
        <v>148</v>
      </c>
      <c r="CC385" s="7" t="s">
        <v>156</v>
      </c>
      <c r="CD385" s="7" t="s">
        <v>156</v>
      </c>
      <c r="CE385" s="7" t="s">
        <v>175</v>
      </c>
      <c r="CG385" s="7" t="s">
        <v>158</v>
      </c>
      <c r="CH385" s="7" t="s">
        <v>177</v>
      </c>
      <c r="CI385" s="7" t="s">
        <v>260</v>
      </c>
      <c r="CJ385" s="7" t="s">
        <v>126</v>
      </c>
      <c r="CK385" s="7" t="s">
        <v>126</v>
      </c>
    </row>
    <row r="386" spans="1:90" ht="13" x14ac:dyDescent="0.15">
      <c r="A386" s="6">
        <v>44968.620097581021</v>
      </c>
      <c r="B386" s="7" t="s">
        <v>381</v>
      </c>
      <c r="C386" s="7" t="s">
        <v>1480</v>
      </c>
      <c r="D386" s="7" t="s">
        <v>126</v>
      </c>
      <c r="E386" s="7" t="s">
        <v>127</v>
      </c>
      <c r="F386" s="7" t="s">
        <v>127</v>
      </c>
      <c r="G386" s="7" t="s">
        <v>128</v>
      </c>
      <c r="H386" s="7">
        <v>1</v>
      </c>
      <c r="I386" s="7" t="s">
        <v>129</v>
      </c>
      <c r="J386" s="7" t="s">
        <v>131</v>
      </c>
      <c r="K386" s="7" t="s">
        <v>130</v>
      </c>
      <c r="L386" s="7" t="s">
        <v>3353</v>
      </c>
      <c r="M386" s="7">
        <v>2023010295</v>
      </c>
      <c r="N386" s="7" t="s">
        <v>1482</v>
      </c>
      <c r="O386" s="7">
        <v>11986645908</v>
      </c>
      <c r="P386" s="7">
        <v>622434998</v>
      </c>
      <c r="Q386" s="7">
        <v>51952185874</v>
      </c>
      <c r="R386" s="9">
        <v>38752</v>
      </c>
      <c r="S386" s="7" t="s">
        <v>164</v>
      </c>
      <c r="T386" s="7" t="s">
        <v>136</v>
      </c>
      <c r="U386" s="7" t="s">
        <v>1483</v>
      </c>
      <c r="V386" s="8" t="s">
        <v>1484</v>
      </c>
      <c r="W386" s="7" t="s">
        <v>502</v>
      </c>
      <c r="X386" s="7" t="s">
        <v>140</v>
      </c>
      <c r="Y386" s="7" t="s">
        <v>167</v>
      </c>
      <c r="Z386" s="7" t="s">
        <v>142</v>
      </c>
      <c r="AB386" s="7">
        <v>5</v>
      </c>
      <c r="AC386" s="7">
        <v>3</v>
      </c>
      <c r="AD386" s="7">
        <v>2</v>
      </c>
      <c r="AE386" s="7" t="s">
        <v>143</v>
      </c>
      <c r="AF386" s="7">
        <v>0</v>
      </c>
      <c r="AG386" s="7" t="s">
        <v>145</v>
      </c>
      <c r="AH386" s="7">
        <v>0</v>
      </c>
      <c r="AI386" s="7" t="s">
        <v>145</v>
      </c>
      <c r="AJ386" s="7">
        <v>1800</v>
      </c>
      <c r="AK386" s="7" t="s">
        <v>267</v>
      </c>
      <c r="AL386" s="7">
        <v>0</v>
      </c>
      <c r="AM386" s="7" t="s">
        <v>145</v>
      </c>
      <c r="AN386" s="7">
        <v>0</v>
      </c>
      <c r="AO386" s="7" t="s">
        <v>145</v>
      </c>
      <c r="AP386" s="7">
        <v>7026</v>
      </c>
      <c r="AQ386" s="7" t="s">
        <v>144</v>
      </c>
      <c r="AR386" s="7">
        <v>260</v>
      </c>
      <c r="AS386" s="7" t="s">
        <v>267</v>
      </c>
      <c r="AU386" s="7">
        <v>0</v>
      </c>
      <c r="AV386" s="7" t="s">
        <v>328</v>
      </c>
      <c r="AW386" s="7">
        <v>0</v>
      </c>
      <c r="AX386" s="7" t="s">
        <v>329</v>
      </c>
      <c r="AY386" s="7">
        <v>0</v>
      </c>
      <c r="AZ386" s="7" t="s">
        <v>148</v>
      </c>
      <c r="BA386" s="7">
        <v>150</v>
      </c>
      <c r="BB386" s="7" t="s">
        <v>169</v>
      </c>
      <c r="BC386" s="7">
        <v>400</v>
      </c>
      <c r="BD386" s="7" t="s">
        <v>150</v>
      </c>
      <c r="BE386" s="7">
        <v>80</v>
      </c>
      <c r="BF386" s="7" t="s">
        <v>300</v>
      </c>
      <c r="BG386" s="7" t="s">
        <v>214</v>
      </c>
      <c r="BH386" s="7">
        <v>0</v>
      </c>
      <c r="BI386" s="7" t="s">
        <v>148</v>
      </c>
      <c r="BJ386" s="7">
        <v>350</v>
      </c>
      <c r="BK386" s="7">
        <v>300</v>
      </c>
      <c r="BL386" s="7" t="s">
        <v>301</v>
      </c>
      <c r="BM386" s="7">
        <v>0</v>
      </c>
      <c r="BN386" s="7" t="s">
        <v>148</v>
      </c>
      <c r="BO386" s="7">
        <v>0</v>
      </c>
      <c r="BP386" s="7" t="s">
        <v>148</v>
      </c>
      <c r="BR386" s="7">
        <v>1</v>
      </c>
      <c r="BS386" s="7">
        <v>0</v>
      </c>
      <c r="BT386" s="7">
        <v>1500</v>
      </c>
      <c r="BU386" s="7" t="s">
        <v>155</v>
      </c>
      <c r="BV386" s="7">
        <v>0</v>
      </c>
      <c r="BW386" s="7" t="s">
        <v>148</v>
      </c>
      <c r="BX386" s="7">
        <v>0</v>
      </c>
      <c r="BY386" s="7" t="s">
        <v>148</v>
      </c>
      <c r="BZ386" s="7">
        <v>17760</v>
      </c>
      <c r="CA386" s="7" t="s">
        <v>155</v>
      </c>
      <c r="CC386" s="7" t="s">
        <v>156</v>
      </c>
      <c r="CD386" s="7" t="s">
        <v>156</v>
      </c>
      <c r="CE386" s="7" t="s">
        <v>157</v>
      </c>
      <c r="CG386" s="7" t="s">
        <v>1230</v>
      </c>
      <c r="CH386" s="7" t="s">
        <v>237</v>
      </c>
      <c r="CI386" s="7" t="s">
        <v>227</v>
      </c>
      <c r="CJ386" s="7" t="s">
        <v>127</v>
      </c>
      <c r="CK386" s="7" t="s">
        <v>127</v>
      </c>
    </row>
    <row r="387" spans="1:90" ht="13" x14ac:dyDescent="0.15">
      <c r="A387" s="6">
        <v>44968.620735393517</v>
      </c>
      <c r="B387" s="7" t="s">
        <v>287</v>
      </c>
      <c r="C387" s="7" t="s">
        <v>429</v>
      </c>
      <c r="D387" s="7" t="s">
        <v>126</v>
      </c>
      <c r="E387" s="7" t="s">
        <v>126</v>
      </c>
      <c r="F387" s="7" t="s">
        <v>127</v>
      </c>
      <c r="G387" s="7" t="s">
        <v>128</v>
      </c>
      <c r="H387" s="7" t="s">
        <v>128</v>
      </c>
      <c r="I387" s="7" t="s">
        <v>129</v>
      </c>
      <c r="J387" s="7" t="s">
        <v>130</v>
      </c>
      <c r="K387" s="7" t="s">
        <v>131</v>
      </c>
      <c r="L387" s="7" t="s">
        <v>430</v>
      </c>
      <c r="M387" s="7">
        <v>2023010049</v>
      </c>
      <c r="N387" s="7" t="s">
        <v>431</v>
      </c>
      <c r="O387" s="7">
        <v>11945817594</v>
      </c>
      <c r="P387" s="7" t="s">
        <v>432</v>
      </c>
      <c r="Q387" s="7">
        <v>24183122830</v>
      </c>
      <c r="R387" s="9">
        <v>38677</v>
      </c>
      <c r="S387" s="7" t="s">
        <v>255</v>
      </c>
      <c r="T387" s="7" t="s">
        <v>136</v>
      </c>
      <c r="U387" s="7" t="s">
        <v>433</v>
      </c>
      <c r="V387" s="8" t="s">
        <v>434</v>
      </c>
      <c r="W387" s="7" t="s">
        <v>139</v>
      </c>
      <c r="X387" s="7" t="s">
        <v>140</v>
      </c>
      <c r="Y387" s="7" t="s">
        <v>167</v>
      </c>
      <c r="Z387" s="7" t="s">
        <v>142</v>
      </c>
      <c r="AB387" s="7">
        <v>3</v>
      </c>
      <c r="AC387" s="7">
        <v>3</v>
      </c>
      <c r="AE387" s="7" t="s">
        <v>222</v>
      </c>
      <c r="AF387" s="7">
        <v>0</v>
      </c>
      <c r="AG387" s="7" t="s">
        <v>145</v>
      </c>
      <c r="AH387" s="7">
        <v>0</v>
      </c>
      <c r="AI387" s="7" t="s">
        <v>145</v>
      </c>
      <c r="AJ387" s="7">
        <v>2500</v>
      </c>
      <c r="AK387" s="7" t="s">
        <v>223</v>
      </c>
      <c r="AL387" s="7">
        <v>0</v>
      </c>
      <c r="AM387" s="7" t="s">
        <v>145</v>
      </c>
      <c r="AN387" s="7">
        <v>0</v>
      </c>
      <c r="AO387" s="7" t="s">
        <v>145</v>
      </c>
      <c r="AP387" s="7">
        <v>0</v>
      </c>
      <c r="AQ387" s="7" t="s">
        <v>145</v>
      </c>
      <c r="AR387" s="7">
        <v>0</v>
      </c>
      <c r="AS387" s="7" t="s">
        <v>145</v>
      </c>
      <c r="AU387" s="7">
        <v>0</v>
      </c>
      <c r="AV387" s="7" t="s">
        <v>146</v>
      </c>
      <c r="AW387" s="7">
        <v>1300</v>
      </c>
      <c r="AX387" s="7" t="s">
        <v>168</v>
      </c>
      <c r="AY387" s="7">
        <v>0</v>
      </c>
      <c r="AZ387" s="7" t="s">
        <v>148</v>
      </c>
      <c r="BA387" s="7">
        <v>164</v>
      </c>
      <c r="BB387" s="7" t="s">
        <v>149</v>
      </c>
      <c r="BC387" s="7">
        <v>250</v>
      </c>
      <c r="BD387" s="7" t="s">
        <v>149</v>
      </c>
      <c r="BE387" s="7">
        <v>0</v>
      </c>
      <c r="BF387" s="7" t="s">
        <v>148</v>
      </c>
      <c r="BG387" s="7" t="s">
        <v>170</v>
      </c>
      <c r="BH387" s="7">
        <v>95</v>
      </c>
      <c r="BI387" s="7" t="s">
        <v>190</v>
      </c>
      <c r="BJ387" s="7">
        <v>0</v>
      </c>
      <c r="BK387" s="7">
        <v>0</v>
      </c>
      <c r="BL387" s="7" t="s">
        <v>148</v>
      </c>
      <c r="BM387" s="7">
        <v>0</v>
      </c>
      <c r="BN387" s="7" t="s">
        <v>148</v>
      </c>
      <c r="BO387" s="7">
        <v>300</v>
      </c>
      <c r="BP387" s="7" t="s">
        <v>152</v>
      </c>
      <c r="BQ387" s="7" t="s">
        <v>435</v>
      </c>
      <c r="BR387" s="7">
        <v>0</v>
      </c>
      <c r="BS387" s="7">
        <v>0</v>
      </c>
      <c r="BT387" s="7">
        <v>0</v>
      </c>
      <c r="BU387" s="7" t="s">
        <v>148</v>
      </c>
      <c r="BV387" s="7">
        <v>0</v>
      </c>
      <c r="BW387" s="7" t="s">
        <v>148</v>
      </c>
      <c r="BX387" s="7">
        <v>0</v>
      </c>
      <c r="BY387" s="7" t="s">
        <v>148</v>
      </c>
      <c r="BZ387" s="7">
        <v>0</v>
      </c>
      <c r="CA387" s="7" t="s">
        <v>148</v>
      </c>
      <c r="CC387" s="7" t="s">
        <v>156</v>
      </c>
      <c r="CD387" s="7" t="s">
        <v>156</v>
      </c>
      <c r="CE387" s="7" t="s">
        <v>157</v>
      </c>
      <c r="CG387" s="7" t="s">
        <v>158</v>
      </c>
      <c r="CH387" s="7" t="s">
        <v>237</v>
      </c>
      <c r="CI387" s="7" t="s">
        <v>177</v>
      </c>
      <c r="CJ387" s="7" t="s">
        <v>127</v>
      </c>
      <c r="CK387" s="7" t="s">
        <v>126</v>
      </c>
    </row>
    <row r="388" spans="1:90" ht="13" x14ac:dyDescent="0.15">
      <c r="A388" s="6">
        <v>44968.621779907407</v>
      </c>
      <c r="B388" s="7" t="s">
        <v>228</v>
      </c>
      <c r="C388" s="7" t="s">
        <v>1844</v>
      </c>
      <c r="D388" s="7" t="s">
        <v>126</v>
      </c>
      <c r="E388" s="7" t="s">
        <v>127</v>
      </c>
      <c r="F388" s="7" t="s">
        <v>127</v>
      </c>
      <c r="G388" s="7">
        <v>1</v>
      </c>
      <c r="H388" s="7">
        <v>3</v>
      </c>
      <c r="I388" s="7" t="s">
        <v>129</v>
      </c>
      <c r="J388" s="7" t="s">
        <v>131</v>
      </c>
      <c r="K388" s="7" t="s">
        <v>130</v>
      </c>
      <c r="L388" s="7" t="s">
        <v>1845</v>
      </c>
      <c r="M388" s="7">
        <v>2023010388</v>
      </c>
      <c r="N388" s="7" t="s">
        <v>1846</v>
      </c>
      <c r="O388" s="7">
        <v>11910084958</v>
      </c>
      <c r="P388" s="7">
        <v>543484282</v>
      </c>
      <c r="Q388" s="7">
        <v>53004017814</v>
      </c>
      <c r="R388" s="9">
        <v>38295</v>
      </c>
      <c r="S388" s="7" t="s">
        <v>164</v>
      </c>
      <c r="T388" s="7" t="s">
        <v>136</v>
      </c>
      <c r="U388" s="7" t="s">
        <v>1847</v>
      </c>
      <c r="V388" s="8" t="s">
        <v>1848</v>
      </c>
      <c r="W388" s="7" t="s">
        <v>139</v>
      </c>
      <c r="X388" s="7" t="s">
        <v>140</v>
      </c>
      <c r="Y388" s="7" t="s">
        <v>167</v>
      </c>
      <c r="Z388" s="7" t="s">
        <v>142</v>
      </c>
      <c r="AB388" s="7">
        <v>3</v>
      </c>
      <c r="AC388" s="7">
        <v>3</v>
      </c>
      <c r="AE388" s="7" t="s">
        <v>222</v>
      </c>
      <c r="AF388" s="7">
        <v>0</v>
      </c>
      <c r="AG388" s="7" t="s">
        <v>145</v>
      </c>
      <c r="AH388" s="7">
        <v>3030</v>
      </c>
      <c r="AI388" s="7" t="s">
        <v>144</v>
      </c>
      <c r="AJ388" s="7">
        <v>1</v>
      </c>
      <c r="AK388" s="7" t="s">
        <v>144</v>
      </c>
      <c r="AL388" s="7">
        <v>0</v>
      </c>
      <c r="AM388" s="7" t="s">
        <v>145</v>
      </c>
      <c r="AN388" s="7">
        <v>0</v>
      </c>
      <c r="AO388" s="7" t="s">
        <v>145</v>
      </c>
      <c r="AP388" s="7">
        <v>0</v>
      </c>
      <c r="AQ388" s="7" t="s">
        <v>145</v>
      </c>
      <c r="AR388" s="7">
        <v>0</v>
      </c>
      <c r="AS388" s="7" t="s">
        <v>145</v>
      </c>
      <c r="AU388" s="7">
        <v>0</v>
      </c>
      <c r="AV388" s="7" t="s">
        <v>186</v>
      </c>
      <c r="AW388" s="7">
        <v>0</v>
      </c>
      <c r="AX388" s="7" t="s">
        <v>187</v>
      </c>
      <c r="AY388" s="7">
        <v>1157</v>
      </c>
      <c r="AZ388" s="7" t="s">
        <v>188</v>
      </c>
      <c r="BA388" s="7">
        <v>432</v>
      </c>
      <c r="BB388" s="7" t="s">
        <v>149</v>
      </c>
      <c r="BC388" s="7">
        <v>231</v>
      </c>
      <c r="BD388" s="7" t="s">
        <v>149</v>
      </c>
      <c r="BE388" s="7">
        <v>57</v>
      </c>
      <c r="BF388" s="7" t="s">
        <v>189</v>
      </c>
      <c r="BG388" s="7" t="s">
        <v>214</v>
      </c>
      <c r="BH388" s="7">
        <v>113</v>
      </c>
      <c r="BI388" s="7" t="s">
        <v>148</v>
      </c>
      <c r="BJ388" s="7">
        <v>40</v>
      </c>
      <c r="BK388" s="7">
        <v>0</v>
      </c>
      <c r="BL388" s="7" t="s">
        <v>148</v>
      </c>
      <c r="BM388" s="7">
        <v>953</v>
      </c>
      <c r="BN388" s="7" t="s">
        <v>244</v>
      </c>
      <c r="BO388" s="7">
        <v>300</v>
      </c>
      <c r="BP388" s="7" t="s">
        <v>152</v>
      </c>
      <c r="BR388" s="7">
        <v>1</v>
      </c>
      <c r="BS388" s="7">
        <v>0</v>
      </c>
      <c r="BT388" s="7">
        <v>746</v>
      </c>
      <c r="BU388" s="7" t="s">
        <v>247</v>
      </c>
      <c r="BV388" s="7">
        <v>2663</v>
      </c>
      <c r="BW388" s="7" t="s">
        <v>247</v>
      </c>
      <c r="BX388" s="7">
        <v>0</v>
      </c>
      <c r="BY388" s="7" t="s">
        <v>148</v>
      </c>
      <c r="BZ388" s="7">
        <v>0</v>
      </c>
      <c r="CA388" s="7" t="s">
        <v>148</v>
      </c>
      <c r="CC388" s="7" t="s">
        <v>236</v>
      </c>
      <c r="CD388" s="7" t="s">
        <v>379</v>
      </c>
      <c r="CE388" s="7" t="s">
        <v>175</v>
      </c>
      <c r="CF388" s="7" t="s">
        <v>1126</v>
      </c>
      <c r="CG388" s="7" t="s">
        <v>158</v>
      </c>
      <c r="CH388" s="7" t="s">
        <v>177</v>
      </c>
      <c r="CI388" s="7" t="s">
        <v>177</v>
      </c>
      <c r="CJ388" s="7" t="s">
        <v>127</v>
      </c>
      <c r="CK388" s="7" t="s">
        <v>126</v>
      </c>
      <c r="CL388" s="7" t="s">
        <v>1849</v>
      </c>
    </row>
    <row r="389" spans="1:90" ht="13" x14ac:dyDescent="0.15">
      <c r="A389" s="6">
        <v>44968.623800000001</v>
      </c>
      <c r="B389" s="7" t="s">
        <v>195</v>
      </c>
      <c r="C389" s="7" t="s">
        <v>444</v>
      </c>
      <c r="D389" s="7" t="s">
        <v>126</v>
      </c>
      <c r="E389" s="7" t="s">
        <v>126</v>
      </c>
      <c r="F389" s="7" t="s">
        <v>127</v>
      </c>
      <c r="G389" s="7">
        <v>2</v>
      </c>
      <c r="H389" s="7">
        <v>1</v>
      </c>
      <c r="I389" s="7" t="s">
        <v>129</v>
      </c>
      <c r="J389" s="7" t="s">
        <v>131</v>
      </c>
      <c r="K389" s="7" t="s">
        <v>130</v>
      </c>
      <c r="L389" s="7" t="s">
        <v>445</v>
      </c>
      <c r="M389" s="7">
        <v>2023010057</v>
      </c>
      <c r="N389" s="7" t="s">
        <v>446</v>
      </c>
      <c r="O389" s="7">
        <v>11956650497</v>
      </c>
      <c r="P389" s="7">
        <v>624214795</v>
      </c>
      <c r="Q389" s="7">
        <v>54371811833</v>
      </c>
      <c r="R389" s="9">
        <v>38369</v>
      </c>
      <c r="S389" s="7" t="s">
        <v>255</v>
      </c>
      <c r="T389" s="7" t="s">
        <v>136</v>
      </c>
      <c r="U389" s="7" t="s">
        <v>447</v>
      </c>
      <c r="V389" s="8" t="s">
        <v>448</v>
      </c>
      <c r="W389" s="7" t="s">
        <v>139</v>
      </c>
      <c r="X389" s="7" t="s">
        <v>140</v>
      </c>
      <c r="Y389" s="7" t="s">
        <v>167</v>
      </c>
      <c r="Z389" s="7" t="s">
        <v>142</v>
      </c>
      <c r="AB389" s="7">
        <v>5</v>
      </c>
      <c r="AC389" s="7">
        <v>5</v>
      </c>
      <c r="AE389" s="7" t="s">
        <v>143</v>
      </c>
      <c r="AF389" s="7">
        <v>0</v>
      </c>
      <c r="AG389" s="7" t="s">
        <v>145</v>
      </c>
      <c r="AH389" s="7">
        <v>0</v>
      </c>
      <c r="AI389" s="7" t="s">
        <v>145</v>
      </c>
      <c r="AJ389" s="7">
        <v>0</v>
      </c>
      <c r="AK389" s="7" t="s">
        <v>145</v>
      </c>
      <c r="AL389" s="7">
        <v>0</v>
      </c>
      <c r="AM389" s="7" t="s">
        <v>145</v>
      </c>
      <c r="AN389" s="7">
        <v>0</v>
      </c>
      <c r="AO389" s="7" t="s">
        <v>145</v>
      </c>
      <c r="AP389" s="7">
        <v>0</v>
      </c>
      <c r="AQ389" s="7" t="s">
        <v>145</v>
      </c>
      <c r="AR389" s="7">
        <v>480</v>
      </c>
      <c r="AS389" s="7" t="s">
        <v>234</v>
      </c>
      <c r="AT389" s="7" t="s">
        <v>449</v>
      </c>
      <c r="AU389" s="7">
        <v>0</v>
      </c>
      <c r="AV389" s="7" t="s">
        <v>328</v>
      </c>
      <c r="AW389" s="7">
        <v>0</v>
      </c>
      <c r="AX389" s="7" t="s">
        <v>187</v>
      </c>
      <c r="AY389" s="7">
        <v>0</v>
      </c>
      <c r="AZ389" s="7" t="s">
        <v>212</v>
      </c>
      <c r="BA389" s="7">
        <v>17</v>
      </c>
      <c r="BB389" s="7" t="s">
        <v>149</v>
      </c>
      <c r="BC389" s="7">
        <v>81</v>
      </c>
      <c r="BD389" s="7" t="s">
        <v>149</v>
      </c>
      <c r="BE389" s="7">
        <v>0</v>
      </c>
      <c r="BF389" s="7" t="s">
        <v>148</v>
      </c>
      <c r="BG389" s="7" t="s">
        <v>214</v>
      </c>
      <c r="BH389" s="7">
        <v>0</v>
      </c>
      <c r="BI389" s="7" t="s">
        <v>148</v>
      </c>
      <c r="BJ389" s="7">
        <v>60</v>
      </c>
      <c r="BK389" s="7">
        <v>0</v>
      </c>
      <c r="BL389" s="7" t="s">
        <v>148</v>
      </c>
      <c r="BM389" s="7">
        <v>0</v>
      </c>
      <c r="BN389" s="7" t="s">
        <v>148</v>
      </c>
      <c r="BO389" s="7">
        <v>160</v>
      </c>
      <c r="BP389" s="7" t="s">
        <v>152</v>
      </c>
      <c r="BQ389" s="7" t="s">
        <v>450</v>
      </c>
      <c r="BR389" s="7">
        <v>0</v>
      </c>
      <c r="BS389" s="7">
        <v>0</v>
      </c>
      <c r="BT389" s="7">
        <v>0</v>
      </c>
      <c r="BU389" s="7" t="s">
        <v>148</v>
      </c>
      <c r="BV389" s="7">
        <v>0</v>
      </c>
      <c r="BW389" s="7" t="s">
        <v>148</v>
      </c>
      <c r="BX389" s="7">
        <v>0</v>
      </c>
      <c r="BY389" s="7" t="s">
        <v>148</v>
      </c>
      <c r="BZ389" s="7">
        <v>0</v>
      </c>
      <c r="CA389" s="7" t="s">
        <v>148</v>
      </c>
      <c r="CB389" s="7" t="s">
        <v>451</v>
      </c>
      <c r="CC389" s="7" t="s">
        <v>156</v>
      </c>
      <c r="CD389" s="7" t="s">
        <v>156</v>
      </c>
      <c r="CE389" s="7" t="s">
        <v>175</v>
      </c>
      <c r="CG389" s="7" t="s">
        <v>158</v>
      </c>
      <c r="CH389" s="7" t="s">
        <v>177</v>
      </c>
      <c r="CI389" s="7" t="s">
        <v>177</v>
      </c>
      <c r="CJ389" s="7" t="s">
        <v>127</v>
      </c>
      <c r="CK389" s="7" t="s">
        <v>127</v>
      </c>
    </row>
    <row r="390" spans="1:90" ht="13" x14ac:dyDescent="0.15">
      <c r="A390" s="6">
        <v>44968.626665613425</v>
      </c>
      <c r="B390" s="7" t="s">
        <v>314</v>
      </c>
      <c r="C390" s="7" t="s">
        <v>1944</v>
      </c>
      <c r="D390" s="7" t="s">
        <v>126</v>
      </c>
      <c r="E390" s="7" t="s">
        <v>127</v>
      </c>
      <c r="F390" s="7" t="s">
        <v>127</v>
      </c>
      <c r="G390" s="7">
        <v>2</v>
      </c>
      <c r="H390" s="7">
        <v>1</v>
      </c>
      <c r="I390" s="7" t="s">
        <v>129</v>
      </c>
      <c r="J390" s="7" t="s">
        <v>131</v>
      </c>
      <c r="K390" s="7" t="s">
        <v>130</v>
      </c>
      <c r="L390" s="7" t="s">
        <v>1945</v>
      </c>
      <c r="M390" s="7">
        <v>2023010411</v>
      </c>
      <c r="N390" s="7" t="s">
        <v>1946</v>
      </c>
      <c r="O390" s="7">
        <v>11941097980</v>
      </c>
      <c r="P390" s="7">
        <v>506648382</v>
      </c>
      <c r="Q390" s="7">
        <v>56348867838</v>
      </c>
      <c r="R390" s="9">
        <v>38670</v>
      </c>
      <c r="S390" s="7" t="s">
        <v>135</v>
      </c>
      <c r="T390" s="7" t="s">
        <v>136</v>
      </c>
      <c r="U390" s="7" t="s">
        <v>1947</v>
      </c>
      <c r="V390" s="8" t="s">
        <v>1948</v>
      </c>
      <c r="W390" s="7" t="s">
        <v>139</v>
      </c>
      <c r="X390" s="7" t="s">
        <v>140</v>
      </c>
      <c r="Y390" s="7" t="s">
        <v>167</v>
      </c>
      <c r="Z390" s="7" t="s">
        <v>142</v>
      </c>
      <c r="AB390" s="7">
        <v>3</v>
      </c>
      <c r="AC390" s="7">
        <v>3</v>
      </c>
      <c r="AE390" s="7" t="s">
        <v>222</v>
      </c>
      <c r="AF390" s="7">
        <v>0</v>
      </c>
      <c r="AG390" s="7" t="s">
        <v>145</v>
      </c>
      <c r="AH390" s="7">
        <v>1175</v>
      </c>
      <c r="AI390" s="7" t="s">
        <v>144</v>
      </c>
      <c r="AJ390" s="7">
        <v>1500</v>
      </c>
      <c r="AK390" s="7" t="s">
        <v>223</v>
      </c>
      <c r="AL390" s="7">
        <v>0</v>
      </c>
      <c r="AM390" s="7" t="s">
        <v>145</v>
      </c>
      <c r="AN390" s="7">
        <v>0</v>
      </c>
      <c r="AO390" s="7" t="s">
        <v>145</v>
      </c>
      <c r="AP390" s="7">
        <v>0</v>
      </c>
      <c r="AQ390" s="7" t="s">
        <v>145</v>
      </c>
      <c r="AR390" s="7">
        <v>0</v>
      </c>
      <c r="AS390" s="7" t="s">
        <v>145</v>
      </c>
      <c r="AU390" s="7">
        <v>0</v>
      </c>
      <c r="AV390" s="7" t="s">
        <v>146</v>
      </c>
      <c r="AW390" s="7">
        <v>950</v>
      </c>
      <c r="AX390" s="7" t="s">
        <v>375</v>
      </c>
      <c r="AY390" s="7">
        <v>0</v>
      </c>
      <c r="AZ390" s="7" t="s">
        <v>148</v>
      </c>
      <c r="BA390" s="7">
        <v>112</v>
      </c>
      <c r="BB390" s="7" t="s">
        <v>149</v>
      </c>
      <c r="BC390" s="7">
        <v>236</v>
      </c>
      <c r="BD390" s="7" t="s">
        <v>149</v>
      </c>
      <c r="BE390" s="7">
        <v>40</v>
      </c>
      <c r="BF390" s="7" t="s">
        <v>189</v>
      </c>
      <c r="BG390" s="7" t="s">
        <v>214</v>
      </c>
      <c r="BH390" s="7">
        <v>190</v>
      </c>
      <c r="BI390" s="7" t="s">
        <v>190</v>
      </c>
      <c r="BJ390" s="7">
        <v>20</v>
      </c>
      <c r="BK390" s="7">
        <v>0</v>
      </c>
      <c r="BL390" s="7" t="s">
        <v>148</v>
      </c>
      <c r="BM390" s="7">
        <v>0</v>
      </c>
      <c r="BN390" s="7" t="s">
        <v>148</v>
      </c>
      <c r="BO390" s="7">
        <v>115</v>
      </c>
      <c r="BP390" s="7" t="s">
        <v>152</v>
      </c>
      <c r="BR390" s="7">
        <v>0</v>
      </c>
      <c r="BS390" s="7">
        <v>0</v>
      </c>
      <c r="BT390" s="7">
        <v>0</v>
      </c>
      <c r="BU390" s="7" t="s">
        <v>148</v>
      </c>
      <c r="BV390" s="7">
        <v>0</v>
      </c>
      <c r="BW390" s="7" t="s">
        <v>148</v>
      </c>
      <c r="BX390" s="7">
        <v>0</v>
      </c>
      <c r="BY390" s="7" t="s">
        <v>148</v>
      </c>
      <c r="BZ390" s="7">
        <v>0</v>
      </c>
      <c r="CA390" s="7" t="s">
        <v>148</v>
      </c>
      <c r="CC390" s="7" t="s">
        <v>156</v>
      </c>
      <c r="CD390" s="7" t="s">
        <v>156</v>
      </c>
      <c r="CE390" s="7" t="s">
        <v>175</v>
      </c>
      <c r="CG390" s="7" t="s">
        <v>158</v>
      </c>
      <c r="CH390" s="7" t="s">
        <v>176</v>
      </c>
      <c r="CI390" s="7" t="s">
        <v>176</v>
      </c>
      <c r="CJ390" s="7" t="s">
        <v>127</v>
      </c>
      <c r="CK390" s="7" t="s">
        <v>127</v>
      </c>
    </row>
    <row r="391" spans="1:90" ht="13" x14ac:dyDescent="0.15">
      <c r="A391" s="6">
        <v>44968.630296782409</v>
      </c>
      <c r="B391" s="7" t="s">
        <v>287</v>
      </c>
      <c r="C391" s="7" t="s">
        <v>1954</v>
      </c>
      <c r="D391" s="7" t="s">
        <v>126</v>
      </c>
      <c r="E391" s="7" t="s">
        <v>126</v>
      </c>
      <c r="F391" s="7" t="s">
        <v>127</v>
      </c>
      <c r="G391" s="7">
        <v>1</v>
      </c>
      <c r="H391" s="7" t="s">
        <v>128</v>
      </c>
      <c r="I391" s="7" t="s">
        <v>129</v>
      </c>
      <c r="J391" s="7" t="s">
        <v>130</v>
      </c>
      <c r="K391" s="7" t="s">
        <v>131</v>
      </c>
      <c r="L391" s="7" t="s">
        <v>1955</v>
      </c>
      <c r="M391" s="7">
        <v>2023010414</v>
      </c>
      <c r="N391" s="7" t="s">
        <v>1956</v>
      </c>
      <c r="O391" s="7">
        <v>11986750029</v>
      </c>
      <c r="P391" s="7">
        <v>579067919</v>
      </c>
      <c r="Q391" s="7">
        <v>49785322807</v>
      </c>
      <c r="R391" s="9">
        <v>38442</v>
      </c>
      <c r="S391" s="7" t="s">
        <v>255</v>
      </c>
      <c r="T391" s="7" t="s">
        <v>136</v>
      </c>
      <c r="U391" s="7" t="s">
        <v>1957</v>
      </c>
      <c r="V391" s="8" t="s">
        <v>1958</v>
      </c>
      <c r="W391" s="7" t="s">
        <v>502</v>
      </c>
      <c r="X391" s="7" t="s">
        <v>140</v>
      </c>
      <c r="Y391" s="7" t="s">
        <v>167</v>
      </c>
      <c r="Z391" s="7" t="s">
        <v>142</v>
      </c>
      <c r="AB391" s="7">
        <v>2</v>
      </c>
      <c r="AC391" s="7">
        <v>2</v>
      </c>
      <c r="AE391" s="7" t="s">
        <v>143</v>
      </c>
      <c r="AF391" s="7">
        <v>750</v>
      </c>
      <c r="AG391" s="7" t="s">
        <v>144</v>
      </c>
      <c r="AH391" s="7">
        <v>0</v>
      </c>
      <c r="AI391" s="7" t="s">
        <v>145</v>
      </c>
      <c r="AJ391" s="7">
        <v>2600</v>
      </c>
      <c r="AK391" s="7" t="s">
        <v>144</v>
      </c>
      <c r="AL391" s="7">
        <v>0</v>
      </c>
      <c r="AM391" s="7" t="s">
        <v>145</v>
      </c>
      <c r="AN391" s="7">
        <v>0</v>
      </c>
      <c r="AO391" s="7" t="s">
        <v>145</v>
      </c>
      <c r="AP391" s="7">
        <v>0</v>
      </c>
      <c r="AQ391" s="7" t="s">
        <v>145</v>
      </c>
      <c r="AR391" s="7">
        <v>0</v>
      </c>
      <c r="AS391" s="7" t="s">
        <v>145</v>
      </c>
      <c r="AU391" s="7">
        <v>0</v>
      </c>
      <c r="AV391" s="7" t="s">
        <v>146</v>
      </c>
      <c r="AW391" s="7">
        <v>850</v>
      </c>
      <c r="AX391" s="7" t="s">
        <v>202</v>
      </c>
      <c r="AY391" s="7">
        <v>0</v>
      </c>
      <c r="AZ391" s="7" t="s">
        <v>148</v>
      </c>
      <c r="BA391" s="7">
        <v>70</v>
      </c>
      <c r="BB391" s="7" t="s">
        <v>169</v>
      </c>
      <c r="BC391" s="7">
        <v>105</v>
      </c>
      <c r="BD391" s="7" t="s">
        <v>149</v>
      </c>
      <c r="BE391" s="7">
        <v>70</v>
      </c>
      <c r="BF391" s="7" t="s">
        <v>300</v>
      </c>
      <c r="BG391" s="7" t="s">
        <v>170</v>
      </c>
      <c r="BH391" s="7">
        <v>150</v>
      </c>
      <c r="BI391" s="7" t="s">
        <v>171</v>
      </c>
      <c r="BJ391" s="7">
        <v>0</v>
      </c>
      <c r="BK391" s="7">
        <v>0</v>
      </c>
      <c r="BL391" s="7" t="s">
        <v>148</v>
      </c>
      <c r="BM391" s="7">
        <v>0</v>
      </c>
      <c r="BN391" s="7" t="s">
        <v>148</v>
      </c>
      <c r="BO391" s="7">
        <v>0</v>
      </c>
      <c r="BP391" s="7" t="s">
        <v>148</v>
      </c>
      <c r="BR391" s="7">
        <v>0</v>
      </c>
      <c r="BS391" s="7">
        <v>0</v>
      </c>
      <c r="BT391" s="7">
        <v>0</v>
      </c>
      <c r="BU391" s="7" t="s">
        <v>148</v>
      </c>
      <c r="BV391" s="7">
        <v>0</v>
      </c>
      <c r="BW391" s="7" t="s">
        <v>148</v>
      </c>
      <c r="BX391" s="7">
        <v>0</v>
      </c>
      <c r="BY391" s="7" t="s">
        <v>148</v>
      </c>
      <c r="BZ391" s="7">
        <v>0</v>
      </c>
      <c r="CA391" s="7" t="s">
        <v>148</v>
      </c>
      <c r="CC391" s="7" t="s">
        <v>156</v>
      </c>
      <c r="CD391" s="7" t="s">
        <v>156</v>
      </c>
      <c r="CE391" s="7" t="s">
        <v>175</v>
      </c>
      <c r="CG391" s="7" t="s">
        <v>158</v>
      </c>
      <c r="CH391" s="7" t="s">
        <v>237</v>
      </c>
      <c r="CI391" s="7" t="s">
        <v>227</v>
      </c>
      <c r="CJ391" s="7" t="s">
        <v>126</v>
      </c>
      <c r="CK391" s="7" t="s">
        <v>126</v>
      </c>
      <c r="CL391" s="7" t="s">
        <v>1959</v>
      </c>
    </row>
    <row r="392" spans="1:90" ht="13" x14ac:dyDescent="0.15">
      <c r="A392" s="6">
        <v>44968.632609525463</v>
      </c>
      <c r="B392" s="7" t="s">
        <v>352</v>
      </c>
      <c r="C392" s="7" t="s">
        <v>2184</v>
      </c>
      <c r="D392" s="7" t="s">
        <v>126</v>
      </c>
      <c r="E392" s="7" t="s">
        <v>127</v>
      </c>
      <c r="F392" s="7" t="s">
        <v>127</v>
      </c>
      <c r="G392" s="7" t="s">
        <v>128</v>
      </c>
      <c r="H392" s="7">
        <v>1</v>
      </c>
      <c r="I392" s="7" t="s">
        <v>129</v>
      </c>
      <c r="J392" s="7" t="s">
        <v>131</v>
      </c>
      <c r="K392" s="7" t="s">
        <v>130</v>
      </c>
      <c r="L392" s="7" t="s">
        <v>2185</v>
      </c>
      <c r="M392" s="7">
        <v>2023010470</v>
      </c>
      <c r="N392" s="7" t="s">
        <v>2186</v>
      </c>
      <c r="O392" s="7">
        <v>11979672684</v>
      </c>
      <c r="P392" s="7">
        <v>599057014</v>
      </c>
      <c r="Q392" s="7">
        <v>49763453860</v>
      </c>
      <c r="R392" s="9">
        <v>38443</v>
      </c>
      <c r="S392" s="7" t="s">
        <v>255</v>
      </c>
      <c r="T392" s="7" t="s">
        <v>136</v>
      </c>
      <c r="U392" s="7" t="s">
        <v>2187</v>
      </c>
      <c r="V392" s="8" t="s">
        <v>2188</v>
      </c>
      <c r="W392" s="7" t="s">
        <v>1004</v>
      </c>
      <c r="X392" s="7" t="s">
        <v>140</v>
      </c>
      <c r="Y392" s="7" t="s">
        <v>167</v>
      </c>
      <c r="Z392" s="7" t="s">
        <v>142</v>
      </c>
      <c r="AB392" s="7">
        <v>4</v>
      </c>
      <c r="AC392" s="7">
        <v>3</v>
      </c>
      <c r="AD392" s="7">
        <v>1</v>
      </c>
      <c r="AE392" s="7" t="s">
        <v>143</v>
      </c>
      <c r="AF392" s="7">
        <v>0</v>
      </c>
      <c r="AG392" s="7" t="s">
        <v>145</v>
      </c>
      <c r="AH392" s="7">
        <v>4800</v>
      </c>
      <c r="AI392" s="7" t="s">
        <v>210</v>
      </c>
      <c r="AJ392" s="7">
        <v>4468</v>
      </c>
      <c r="AK392" s="7" t="s">
        <v>144</v>
      </c>
      <c r="AL392" s="7">
        <v>0</v>
      </c>
      <c r="AM392" s="7" t="s">
        <v>145</v>
      </c>
      <c r="AN392" s="7">
        <v>0</v>
      </c>
      <c r="AO392" s="7" t="s">
        <v>145</v>
      </c>
      <c r="AP392" s="7">
        <v>0</v>
      </c>
      <c r="AQ392" s="7" t="s">
        <v>145</v>
      </c>
      <c r="AR392" s="7">
        <v>0</v>
      </c>
      <c r="AS392" s="7" t="s">
        <v>145</v>
      </c>
      <c r="AU392" s="7">
        <v>0</v>
      </c>
      <c r="AV392" s="7" t="s">
        <v>186</v>
      </c>
      <c r="AW392" s="7">
        <v>325</v>
      </c>
      <c r="AX392" s="7" t="s">
        <v>375</v>
      </c>
      <c r="AY392" s="7">
        <v>0</v>
      </c>
      <c r="AZ392" s="7" t="s">
        <v>148</v>
      </c>
      <c r="BA392" s="7">
        <v>58</v>
      </c>
      <c r="BB392" s="7" t="s">
        <v>149</v>
      </c>
      <c r="BC392" s="7">
        <v>218</v>
      </c>
      <c r="BD392" s="7" t="s">
        <v>149</v>
      </c>
      <c r="BE392" s="7">
        <v>0</v>
      </c>
      <c r="BF392" s="7" t="s">
        <v>148</v>
      </c>
      <c r="BG392" s="7" t="s">
        <v>170</v>
      </c>
      <c r="BH392" s="7">
        <v>341</v>
      </c>
      <c r="BI392" s="7" t="s">
        <v>190</v>
      </c>
      <c r="BJ392" s="7">
        <v>700</v>
      </c>
      <c r="BK392" s="7">
        <v>810</v>
      </c>
      <c r="BL392" s="7" t="s">
        <v>301</v>
      </c>
      <c r="BM392" s="7">
        <v>500</v>
      </c>
      <c r="BN392" s="7" t="s">
        <v>225</v>
      </c>
      <c r="BO392" s="7">
        <v>200</v>
      </c>
      <c r="BP392" s="7" t="s">
        <v>152</v>
      </c>
      <c r="BQ392" s="7" t="s">
        <v>294</v>
      </c>
      <c r="BR392" s="7">
        <v>0</v>
      </c>
      <c r="BS392" s="7">
        <v>0</v>
      </c>
      <c r="BT392" s="7">
        <v>1402</v>
      </c>
      <c r="BU392" s="7" t="s">
        <v>247</v>
      </c>
      <c r="BV392" s="7">
        <v>0</v>
      </c>
      <c r="BW392" s="7" t="s">
        <v>148</v>
      </c>
      <c r="BX392" s="7">
        <v>0</v>
      </c>
      <c r="BY392" s="7" t="s">
        <v>148</v>
      </c>
      <c r="BZ392" s="7">
        <v>0</v>
      </c>
      <c r="CA392" s="7" t="s">
        <v>148</v>
      </c>
      <c r="CB392" s="7" t="s">
        <v>2189</v>
      </c>
      <c r="CC392" s="7" t="s">
        <v>379</v>
      </c>
      <c r="CD392" s="7" t="s">
        <v>156</v>
      </c>
      <c r="CE392" s="7" t="s">
        <v>175</v>
      </c>
      <c r="CG392" s="7" t="s">
        <v>158</v>
      </c>
      <c r="CH392" s="7" t="s">
        <v>194</v>
      </c>
      <c r="CI392" s="7" t="s">
        <v>194</v>
      </c>
      <c r="CJ392" s="7" t="s">
        <v>127</v>
      </c>
      <c r="CK392" s="7" t="s">
        <v>127</v>
      </c>
    </row>
    <row r="393" spans="1:90" ht="13" x14ac:dyDescent="0.15">
      <c r="A393" s="6">
        <v>44968.632865173611</v>
      </c>
      <c r="B393" s="7" t="s">
        <v>1268</v>
      </c>
      <c r="C393" s="7" t="s">
        <v>2680</v>
      </c>
      <c r="D393" s="7" t="s">
        <v>126</v>
      </c>
      <c r="E393" s="7" t="s">
        <v>127</v>
      </c>
      <c r="F393" s="7" t="s">
        <v>127</v>
      </c>
      <c r="G393" s="7" t="s">
        <v>128</v>
      </c>
      <c r="H393" s="7" t="s">
        <v>128</v>
      </c>
      <c r="I393" s="7" t="s">
        <v>129</v>
      </c>
      <c r="J393" s="7" t="s">
        <v>131</v>
      </c>
      <c r="K393" s="7" t="s">
        <v>130</v>
      </c>
      <c r="L393" s="7" t="s">
        <v>2681</v>
      </c>
      <c r="M393" s="7">
        <v>2023010598</v>
      </c>
      <c r="N393" s="7" t="s">
        <v>2682</v>
      </c>
      <c r="O393" s="7">
        <v>11946520118</v>
      </c>
      <c r="P393" s="7">
        <v>588787589</v>
      </c>
      <c r="Q393" s="7">
        <v>50361693877</v>
      </c>
      <c r="R393" s="9">
        <v>38525</v>
      </c>
      <c r="S393" s="7" t="s">
        <v>255</v>
      </c>
      <c r="T393" s="7" t="s">
        <v>136</v>
      </c>
      <c r="U393" s="7" t="s">
        <v>2683</v>
      </c>
      <c r="V393" s="8" t="s">
        <v>2684</v>
      </c>
      <c r="W393" s="7" t="s">
        <v>139</v>
      </c>
      <c r="X393" s="7" t="s">
        <v>140</v>
      </c>
      <c r="Y393" s="7" t="s">
        <v>167</v>
      </c>
      <c r="Z393" s="7" t="s">
        <v>142</v>
      </c>
      <c r="AB393" s="7">
        <v>4</v>
      </c>
      <c r="AC393" s="7">
        <v>2</v>
      </c>
      <c r="AE393" s="7" t="s">
        <v>143</v>
      </c>
      <c r="AF393" s="7">
        <v>1284</v>
      </c>
      <c r="AG393" s="7" t="s">
        <v>210</v>
      </c>
      <c r="AH393" s="7">
        <v>0</v>
      </c>
      <c r="AI393" s="7" t="s">
        <v>145</v>
      </c>
      <c r="AJ393" s="7">
        <v>0</v>
      </c>
      <c r="AK393" s="7" t="s">
        <v>145</v>
      </c>
      <c r="AL393" s="7">
        <v>0</v>
      </c>
      <c r="AM393" s="7" t="s">
        <v>145</v>
      </c>
      <c r="AN393" s="7">
        <v>0</v>
      </c>
      <c r="AO393" s="7" t="s">
        <v>145</v>
      </c>
      <c r="AP393" s="7">
        <v>0</v>
      </c>
      <c r="AQ393" s="7" t="s">
        <v>145</v>
      </c>
      <c r="AR393" s="7">
        <v>0</v>
      </c>
      <c r="AS393" s="7" t="s">
        <v>145</v>
      </c>
      <c r="AT393" s="7" t="s">
        <v>2685</v>
      </c>
      <c r="AU393" s="7">
        <v>0</v>
      </c>
      <c r="AV393" s="7" t="s">
        <v>186</v>
      </c>
      <c r="AW393" s="7">
        <v>0</v>
      </c>
      <c r="AX393" s="7" t="s">
        <v>187</v>
      </c>
      <c r="AY393" s="7">
        <v>1222</v>
      </c>
      <c r="AZ393" s="7" t="s">
        <v>188</v>
      </c>
      <c r="BA393" s="7">
        <v>130</v>
      </c>
      <c r="BB393" s="7" t="s">
        <v>169</v>
      </c>
      <c r="BC393" s="7">
        <v>219</v>
      </c>
      <c r="BD393" s="7" t="s">
        <v>149</v>
      </c>
      <c r="BE393" s="7">
        <v>20</v>
      </c>
      <c r="BF393" s="7" t="s">
        <v>148</v>
      </c>
      <c r="BG393" s="7" t="s">
        <v>151</v>
      </c>
      <c r="BH393" s="7">
        <v>0</v>
      </c>
      <c r="BI393" s="7" t="s">
        <v>148</v>
      </c>
      <c r="BJ393" s="7">
        <v>0</v>
      </c>
      <c r="BK393" s="7">
        <v>0</v>
      </c>
      <c r="BL393" s="7" t="s">
        <v>148</v>
      </c>
      <c r="BM393" s="7">
        <v>32</v>
      </c>
      <c r="BN393" s="7" t="s">
        <v>225</v>
      </c>
      <c r="BO393" s="7">
        <v>0</v>
      </c>
      <c r="BP393" s="7" t="s">
        <v>148</v>
      </c>
      <c r="BR393" s="7">
        <v>0</v>
      </c>
      <c r="BS393" s="7">
        <v>0</v>
      </c>
      <c r="BT393" s="7">
        <v>0</v>
      </c>
      <c r="BU393" s="7" t="s">
        <v>148</v>
      </c>
      <c r="BV393" s="7">
        <v>0</v>
      </c>
      <c r="BW393" s="7" t="s">
        <v>148</v>
      </c>
      <c r="BX393" s="7">
        <v>0</v>
      </c>
      <c r="BY393" s="7" t="s">
        <v>148</v>
      </c>
      <c r="BZ393" s="7">
        <v>0</v>
      </c>
      <c r="CA393" s="7" t="s">
        <v>148</v>
      </c>
      <c r="CC393" s="7" t="s">
        <v>156</v>
      </c>
      <c r="CD393" s="7" t="s">
        <v>156</v>
      </c>
      <c r="CE393" s="7" t="s">
        <v>157</v>
      </c>
      <c r="CG393" s="7" t="s">
        <v>158</v>
      </c>
      <c r="CH393" s="7" t="s">
        <v>177</v>
      </c>
      <c r="CI393" s="7" t="s">
        <v>227</v>
      </c>
      <c r="CJ393" s="7" t="s">
        <v>126</v>
      </c>
      <c r="CK393" s="7" t="s">
        <v>126</v>
      </c>
    </row>
    <row r="394" spans="1:90" ht="13" x14ac:dyDescent="0.15">
      <c r="A394" s="6">
        <v>44968.634818506944</v>
      </c>
      <c r="B394" s="7" t="s">
        <v>320</v>
      </c>
      <c r="C394" s="7" t="s">
        <v>2300</v>
      </c>
      <c r="D394" s="7" t="s">
        <v>126</v>
      </c>
      <c r="E394" s="7" t="s">
        <v>127</v>
      </c>
      <c r="F394" s="7" t="s">
        <v>2301</v>
      </c>
      <c r="G394" s="7">
        <v>1</v>
      </c>
      <c r="H394" s="7">
        <v>1</v>
      </c>
      <c r="I394" s="7" t="s">
        <v>129</v>
      </c>
      <c r="J394" s="7" t="s">
        <v>131</v>
      </c>
      <c r="K394" s="7" t="s">
        <v>130</v>
      </c>
      <c r="L394" s="7" t="s">
        <v>2302</v>
      </c>
      <c r="M394" s="7">
        <v>2023010494</v>
      </c>
      <c r="N394" s="7" t="s">
        <v>2303</v>
      </c>
      <c r="O394" s="7">
        <v>11953243880</v>
      </c>
      <c r="P394" s="7">
        <v>521865670</v>
      </c>
      <c r="Q394" s="7">
        <v>39898928867</v>
      </c>
      <c r="R394" s="9">
        <v>38127</v>
      </c>
      <c r="S394" s="7" t="s">
        <v>255</v>
      </c>
      <c r="T394" s="7" t="s">
        <v>136</v>
      </c>
      <c r="U394" s="7" t="s">
        <v>2304</v>
      </c>
      <c r="V394" s="8" t="s">
        <v>2305</v>
      </c>
      <c r="W394" s="7" t="s">
        <v>139</v>
      </c>
      <c r="X394" s="7" t="s">
        <v>140</v>
      </c>
      <c r="Y394" s="7" t="s">
        <v>167</v>
      </c>
      <c r="Z394" s="7" t="s">
        <v>142</v>
      </c>
      <c r="AB394" s="7">
        <v>5</v>
      </c>
      <c r="AC394" s="7">
        <v>5</v>
      </c>
      <c r="AE394" s="7" t="s">
        <v>222</v>
      </c>
      <c r="AF394" s="7">
        <v>0</v>
      </c>
      <c r="AG394" s="7" t="s">
        <v>145</v>
      </c>
      <c r="AH394" s="7">
        <v>2000</v>
      </c>
      <c r="AI394" s="7" t="s">
        <v>223</v>
      </c>
      <c r="AJ394" s="7">
        <v>0</v>
      </c>
      <c r="AK394" s="7" t="s">
        <v>145</v>
      </c>
      <c r="AL394" s="7">
        <v>0</v>
      </c>
      <c r="AM394" s="7" t="s">
        <v>145</v>
      </c>
      <c r="AN394" s="7">
        <v>0</v>
      </c>
      <c r="AO394" s="7" t="s">
        <v>145</v>
      </c>
      <c r="AP394" s="7">
        <v>0</v>
      </c>
      <c r="AQ394" s="7" t="s">
        <v>145</v>
      </c>
      <c r="AR394" s="7">
        <v>335</v>
      </c>
      <c r="AS394" s="7" t="s">
        <v>224</v>
      </c>
      <c r="AU394" s="7">
        <v>0</v>
      </c>
      <c r="AV394" s="7" t="s">
        <v>186</v>
      </c>
      <c r="AW394" s="7">
        <v>0</v>
      </c>
      <c r="AX394" s="7" t="s">
        <v>187</v>
      </c>
      <c r="AY394" s="7">
        <v>94</v>
      </c>
      <c r="AZ394" s="7" t="s">
        <v>188</v>
      </c>
      <c r="BA394" s="7">
        <v>15</v>
      </c>
      <c r="BB394" s="7" t="s">
        <v>149</v>
      </c>
      <c r="BC394" s="7">
        <v>158</v>
      </c>
      <c r="BD394" s="7" t="s">
        <v>149</v>
      </c>
      <c r="BE394" s="7">
        <v>19</v>
      </c>
      <c r="BF394" s="7" t="s">
        <v>189</v>
      </c>
      <c r="BG394" s="7" t="s">
        <v>214</v>
      </c>
      <c r="BH394" s="7">
        <v>114</v>
      </c>
      <c r="BI394" s="7" t="s">
        <v>190</v>
      </c>
      <c r="BJ394" s="7">
        <v>0</v>
      </c>
      <c r="BK394" s="7">
        <v>0</v>
      </c>
      <c r="BL394" s="7" t="s">
        <v>148</v>
      </c>
      <c r="BM394" s="7">
        <v>0</v>
      </c>
      <c r="BN394" s="7" t="s">
        <v>148</v>
      </c>
      <c r="BO394" s="7">
        <v>0</v>
      </c>
      <c r="BP394" s="7" t="s">
        <v>148</v>
      </c>
      <c r="BR394" s="7">
        <v>1</v>
      </c>
      <c r="BS394" s="7">
        <v>0</v>
      </c>
      <c r="BT394" s="7">
        <v>754</v>
      </c>
      <c r="BU394" s="7" t="s">
        <v>247</v>
      </c>
      <c r="BV394" s="7">
        <v>0</v>
      </c>
      <c r="BW394" s="7" t="s">
        <v>148</v>
      </c>
      <c r="BX394" s="7">
        <v>0</v>
      </c>
      <c r="BY394" s="7" t="s">
        <v>148</v>
      </c>
      <c r="BZ394" s="7">
        <v>0</v>
      </c>
      <c r="CA394" s="7" t="s">
        <v>148</v>
      </c>
      <c r="CC394" s="7" t="s">
        <v>156</v>
      </c>
      <c r="CD394" s="7" t="s">
        <v>156</v>
      </c>
      <c r="CE394" s="7" t="s">
        <v>175</v>
      </c>
      <c r="CG394" s="7" t="s">
        <v>158</v>
      </c>
      <c r="CH394" s="7" t="s">
        <v>227</v>
      </c>
      <c r="CI394" s="7" t="s">
        <v>176</v>
      </c>
      <c r="CJ394" s="7" t="s">
        <v>127</v>
      </c>
      <c r="CK394" s="7" t="s">
        <v>127</v>
      </c>
    </row>
    <row r="395" spans="1:90" ht="13" x14ac:dyDescent="0.15">
      <c r="A395" s="6">
        <v>44968.636194583334</v>
      </c>
      <c r="B395" s="7" t="s">
        <v>808</v>
      </c>
      <c r="C395" s="7" t="s">
        <v>3006</v>
      </c>
      <c r="D395" s="7" t="s">
        <v>126</v>
      </c>
      <c r="E395" s="7" t="s">
        <v>127</v>
      </c>
      <c r="F395" s="7" t="s">
        <v>1800</v>
      </c>
      <c r="G395" s="7">
        <v>4</v>
      </c>
      <c r="H395" s="7">
        <v>1</v>
      </c>
      <c r="I395" s="7">
        <v>1</v>
      </c>
      <c r="J395" s="7" t="s">
        <v>131</v>
      </c>
      <c r="K395" s="7" t="s">
        <v>1039</v>
      </c>
      <c r="L395" s="7" t="s">
        <v>3371</v>
      </c>
      <c r="M395" s="7">
        <v>2023010697</v>
      </c>
      <c r="N395" s="7" t="s">
        <v>3008</v>
      </c>
      <c r="O395" s="7">
        <v>11958972986</v>
      </c>
      <c r="P395" s="7">
        <v>395896381</v>
      </c>
      <c r="Q395" s="7">
        <v>48860264863</v>
      </c>
      <c r="R395" s="9">
        <v>37247</v>
      </c>
      <c r="S395" s="7" t="s">
        <v>255</v>
      </c>
      <c r="T395" s="7" t="s">
        <v>136</v>
      </c>
      <c r="U395" s="7" t="s">
        <v>3009</v>
      </c>
      <c r="V395" s="8" t="s">
        <v>3010</v>
      </c>
      <c r="W395" s="7" t="s">
        <v>139</v>
      </c>
      <c r="X395" s="7" t="s">
        <v>140</v>
      </c>
      <c r="Y395" s="7" t="s">
        <v>167</v>
      </c>
      <c r="Z395" s="7" t="s">
        <v>142</v>
      </c>
      <c r="AB395" s="7">
        <v>3</v>
      </c>
      <c r="AC395" s="7">
        <v>3</v>
      </c>
      <c r="AE395" s="7" t="s">
        <v>222</v>
      </c>
      <c r="AF395" s="7">
        <v>1131</v>
      </c>
      <c r="AG395" s="7" t="s">
        <v>144</v>
      </c>
      <c r="AH395" s="7">
        <v>1413</v>
      </c>
      <c r="AI395" s="7" t="s">
        <v>144</v>
      </c>
      <c r="AJ395" s="7">
        <v>120</v>
      </c>
      <c r="AK395" s="7" t="s">
        <v>223</v>
      </c>
      <c r="AL395" s="7">
        <v>0</v>
      </c>
      <c r="AM395" s="7" t="s">
        <v>145</v>
      </c>
      <c r="AN395" s="7">
        <v>0</v>
      </c>
      <c r="AO395" s="7" t="s">
        <v>145</v>
      </c>
      <c r="AP395" s="7">
        <v>0</v>
      </c>
      <c r="AQ395" s="7" t="s">
        <v>145</v>
      </c>
      <c r="AR395" s="7">
        <v>0</v>
      </c>
      <c r="AS395" s="7" t="s">
        <v>145</v>
      </c>
      <c r="AU395" s="7">
        <v>0</v>
      </c>
      <c r="AV395" s="7" t="s">
        <v>186</v>
      </c>
      <c r="AW395" s="7">
        <v>0</v>
      </c>
      <c r="AX395" s="7" t="s">
        <v>187</v>
      </c>
      <c r="AY395" s="7">
        <v>0</v>
      </c>
      <c r="AZ395" s="7" t="s">
        <v>148</v>
      </c>
      <c r="BA395" s="7">
        <v>64</v>
      </c>
      <c r="BB395" s="7" t="s">
        <v>149</v>
      </c>
      <c r="BC395" s="7">
        <v>166</v>
      </c>
      <c r="BD395" s="7" t="s">
        <v>149</v>
      </c>
      <c r="BE395" s="7">
        <v>53</v>
      </c>
      <c r="BF395" s="7" t="s">
        <v>189</v>
      </c>
      <c r="BG395" s="7" t="s">
        <v>214</v>
      </c>
      <c r="BH395" s="7">
        <v>91</v>
      </c>
      <c r="BI395" s="7" t="s">
        <v>190</v>
      </c>
      <c r="BJ395" s="7">
        <v>242</v>
      </c>
      <c r="BK395" s="7">
        <v>0</v>
      </c>
      <c r="BL395" s="7" t="s">
        <v>148</v>
      </c>
      <c r="BM395" s="7">
        <v>0</v>
      </c>
      <c r="BN395" s="7" t="s">
        <v>148</v>
      </c>
      <c r="BO395" s="7">
        <v>100</v>
      </c>
      <c r="BP395" s="7" t="s">
        <v>192</v>
      </c>
      <c r="BR395" s="7">
        <v>1</v>
      </c>
      <c r="BS395" s="7">
        <v>0</v>
      </c>
      <c r="BT395" s="7">
        <v>726</v>
      </c>
      <c r="BU395" s="7" t="s">
        <v>343</v>
      </c>
      <c r="BV395" s="7">
        <v>0</v>
      </c>
      <c r="BW395" s="7" t="s">
        <v>148</v>
      </c>
      <c r="BX395" s="7">
        <v>0</v>
      </c>
      <c r="BY395" s="7" t="s">
        <v>148</v>
      </c>
      <c r="BZ395" s="7">
        <v>29249</v>
      </c>
      <c r="CA395" s="7" t="s">
        <v>247</v>
      </c>
      <c r="CC395" s="7" t="s">
        <v>156</v>
      </c>
      <c r="CD395" s="7" t="s">
        <v>156</v>
      </c>
      <c r="CE395" s="7" t="s">
        <v>175</v>
      </c>
      <c r="CG395" s="7" t="s">
        <v>158</v>
      </c>
      <c r="CH395" s="7" t="s">
        <v>203</v>
      </c>
      <c r="CI395" s="7" t="s">
        <v>260</v>
      </c>
      <c r="CJ395" s="7" t="s">
        <v>126</v>
      </c>
      <c r="CK395" s="7" t="s">
        <v>126</v>
      </c>
    </row>
    <row r="396" spans="1:90" ht="13" x14ac:dyDescent="0.15">
      <c r="A396" s="6">
        <v>44968.637316087959</v>
      </c>
      <c r="B396" s="7" t="s">
        <v>228</v>
      </c>
      <c r="C396" s="7" t="s">
        <v>1377</v>
      </c>
      <c r="D396" s="7" t="s">
        <v>126</v>
      </c>
      <c r="E396" s="7" t="s">
        <v>127</v>
      </c>
      <c r="F396" s="7" t="s">
        <v>127</v>
      </c>
      <c r="G396" s="7">
        <v>1</v>
      </c>
      <c r="H396" s="7" t="s">
        <v>128</v>
      </c>
      <c r="I396" s="7" t="s">
        <v>129</v>
      </c>
      <c r="J396" s="7" t="s">
        <v>130</v>
      </c>
      <c r="K396" s="7" t="s">
        <v>131</v>
      </c>
      <c r="L396" s="7" t="s">
        <v>1378</v>
      </c>
      <c r="M396" s="7">
        <v>2023010264</v>
      </c>
      <c r="N396" s="7" t="s">
        <v>1379</v>
      </c>
      <c r="O396" s="7">
        <v>11997105196</v>
      </c>
      <c r="P396" s="7">
        <v>560860390</v>
      </c>
      <c r="Q396" s="7">
        <v>45304008839</v>
      </c>
      <c r="R396" s="9">
        <v>38595</v>
      </c>
      <c r="S396" s="7" t="s">
        <v>164</v>
      </c>
      <c r="T396" s="7" t="s">
        <v>136</v>
      </c>
      <c r="U396" s="7" t="s">
        <v>1380</v>
      </c>
      <c r="V396" s="8" t="s">
        <v>1381</v>
      </c>
      <c r="W396" s="7" t="s">
        <v>139</v>
      </c>
      <c r="X396" s="7" t="s">
        <v>140</v>
      </c>
      <c r="Y396" s="7" t="s">
        <v>167</v>
      </c>
      <c r="Z396" s="7" t="s">
        <v>142</v>
      </c>
      <c r="AB396" s="7">
        <v>2</v>
      </c>
      <c r="AC396" s="7">
        <v>2</v>
      </c>
      <c r="AE396" s="7" t="s">
        <v>143</v>
      </c>
      <c r="AF396" s="7">
        <v>0</v>
      </c>
      <c r="AG396" s="7" t="s">
        <v>145</v>
      </c>
      <c r="AH396" s="7">
        <v>0</v>
      </c>
      <c r="AI396" s="7" t="s">
        <v>145</v>
      </c>
      <c r="AJ396" s="7">
        <v>1481</v>
      </c>
      <c r="AK396" s="7" t="s">
        <v>144</v>
      </c>
      <c r="AL396" s="7">
        <v>0</v>
      </c>
      <c r="AM396" s="7" t="s">
        <v>145</v>
      </c>
      <c r="AN396" s="7">
        <v>0</v>
      </c>
      <c r="AO396" s="7" t="s">
        <v>145</v>
      </c>
      <c r="AP396" s="7">
        <v>450</v>
      </c>
      <c r="AQ396" s="7" t="s">
        <v>234</v>
      </c>
      <c r="AR396" s="7">
        <v>0</v>
      </c>
      <c r="AS396" s="7" t="s">
        <v>145</v>
      </c>
      <c r="AU396" s="7">
        <v>0</v>
      </c>
      <c r="AV396" s="7" t="s">
        <v>146</v>
      </c>
      <c r="AW396" s="7">
        <v>500</v>
      </c>
      <c r="AX396" s="7" t="s">
        <v>168</v>
      </c>
      <c r="AY396" s="7">
        <v>0</v>
      </c>
      <c r="AZ396" s="7" t="s">
        <v>148</v>
      </c>
      <c r="BA396" s="7">
        <v>33</v>
      </c>
      <c r="BB396" s="7" t="s">
        <v>149</v>
      </c>
      <c r="BC396" s="7">
        <v>96</v>
      </c>
      <c r="BD396" s="7" t="s">
        <v>149</v>
      </c>
      <c r="BE396" s="7">
        <v>84</v>
      </c>
      <c r="BF396" s="7" t="s">
        <v>189</v>
      </c>
      <c r="BG396" s="7" t="s">
        <v>214</v>
      </c>
      <c r="BH396" s="7">
        <v>0</v>
      </c>
      <c r="BI396" s="7" t="s">
        <v>148</v>
      </c>
      <c r="BJ396" s="7">
        <v>336</v>
      </c>
      <c r="BK396" s="7">
        <v>315</v>
      </c>
      <c r="BL396" s="7" t="s">
        <v>301</v>
      </c>
      <c r="BM396" s="7">
        <v>0</v>
      </c>
      <c r="BN396" s="7" t="s">
        <v>148</v>
      </c>
      <c r="BO396" s="7">
        <v>175</v>
      </c>
      <c r="BP396" s="7" t="s">
        <v>152</v>
      </c>
      <c r="BR396" s="7">
        <v>0</v>
      </c>
      <c r="BS396" s="7">
        <v>0</v>
      </c>
      <c r="BT396" s="7">
        <v>0</v>
      </c>
      <c r="BU396" s="7" t="s">
        <v>148</v>
      </c>
      <c r="BV396" s="7">
        <v>0</v>
      </c>
      <c r="BW396" s="7" t="s">
        <v>148</v>
      </c>
      <c r="BX396" s="7">
        <v>0</v>
      </c>
      <c r="BY396" s="7" t="s">
        <v>148</v>
      </c>
      <c r="BZ396" s="7">
        <v>0</v>
      </c>
      <c r="CA396" s="7" t="s">
        <v>148</v>
      </c>
      <c r="CC396" s="7" t="s">
        <v>156</v>
      </c>
      <c r="CD396" s="7" t="s">
        <v>156</v>
      </c>
      <c r="CE396" s="7" t="s">
        <v>157</v>
      </c>
      <c r="CG396" s="7" t="s">
        <v>158</v>
      </c>
      <c r="CH396" s="7" t="s">
        <v>177</v>
      </c>
      <c r="CI396" s="7" t="s">
        <v>177</v>
      </c>
      <c r="CJ396" s="7" t="s">
        <v>127</v>
      </c>
      <c r="CK396" s="7" t="s">
        <v>127</v>
      </c>
    </row>
    <row r="397" spans="1:90" ht="13" x14ac:dyDescent="0.15">
      <c r="A397" s="6">
        <v>44968.639206840278</v>
      </c>
      <c r="B397" s="7" t="s">
        <v>314</v>
      </c>
      <c r="C397" s="7" t="s">
        <v>1786</v>
      </c>
      <c r="D397" s="7" t="s">
        <v>126</v>
      </c>
      <c r="E397" s="7" t="s">
        <v>127</v>
      </c>
      <c r="F397" s="7" t="s">
        <v>127</v>
      </c>
      <c r="G397" s="7" t="s">
        <v>128</v>
      </c>
      <c r="H397" s="7" t="s">
        <v>128</v>
      </c>
      <c r="I397" s="7" t="s">
        <v>129</v>
      </c>
      <c r="J397" s="7" t="s">
        <v>130</v>
      </c>
      <c r="K397" s="7" t="s">
        <v>131</v>
      </c>
      <c r="L397" s="7" t="s">
        <v>1787</v>
      </c>
      <c r="M397" s="7">
        <v>2023010375</v>
      </c>
      <c r="N397" s="7" t="s">
        <v>1788</v>
      </c>
      <c r="O397" s="7">
        <v>11976080168</v>
      </c>
      <c r="P397" s="7">
        <v>578678585</v>
      </c>
      <c r="Q397" s="7">
        <v>47948103856</v>
      </c>
      <c r="R397" s="9">
        <v>38601</v>
      </c>
      <c r="S397" s="7" t="s">
        <v>255</v>
      </c>
      <c r="T397" s="7" t="s">
        <v>136</v>
      </c>
      <c r="U397" s="7" t="s">
        <v>1789</v>
      </c>
      <c r="V397" s="8" t="s">
        <v>1790</v>
      </c>
      <c r="W397" s="7" t="s">
        <v>185</v>
      </c>
      <c r="X397" s="7" t="s">
        <v>140</v>
      </c>
      <c r="Y397" s="7" t="s">
        <v>167</v>
      </c>
      <c r="Z397" s="7" t="s">
        <v>142</v>
      </c>
      <c r="AB397" s="7">
        <v>4</v>
      </c>
      <c r="AC397" s="7">
        <v>3</v>
      </c>
      <c r="AD397" s="7">
        <v>1</v>
      </c>
      <c r="AE397" s="7" t="s">
        <v>143</v>
      </c>
      <c r="AF397" s="7">
        <v>0</v>
      </c>
      <c r="AG397" s="7" t="s">
        <v>145</v>
      </c>
      <c r="AH397" s="7">
        <v>1663</v>
      </c>
      <c r="AI397" s="7" t="s">
        <v>144</v>
      </c>
      <c r="AJ397" s="7">
        <v>1500</v>
      </c>
      <c r="AK397" s="7" t="s">
        <v>267</v>
      </c>
      <c r="AL397" s="7">
        <v>0</v>
      </c>
      <c r="AM397" s="7" t="s">
        <v>145</v>
      </c>
      <c r="AN397" s="7">
        <v>0</v>
      </c>
      <c r="AO397" s="7" t="s">
        <v>145</v>
      </c>
      <c r="AP397" s="7">
        <v>0</v>
      </c>
      <c r="AQ397" s="7" t="s">
        <v>145</v>
      </c>
      <c r="AR397" s="7">
        <v>0</v>
      </c>
      <c r="AS397" s="7" t="s">
        <v>145</v>
      </c>
      <c r="AU397" s="7">
        <v>0</v>
      </c>
      <c r="AV397" s="7" t="s">
        <v>146</v>
      </c>
      <c r="AW397" s="7">
        <v>1213</v>
      </c>
      <c r="AX397" s="7" t="s">
        <v>202</v>
      </c>
      <c r="AY397" s="7">
        <v>0</v>
      </c>
      <c r="AZ397" s="7" t="s">
        <v>188</v>
      </c>
      <c r="BA397" s="7">
        <v>149</v>
      </c>
      <c r="BB397" s="7" t="s">
        <v>149</v>
      </c>
      <c r="BC397" s="7">
        <v>151</v>
      </c>
      <c r="BD397" s="7" t="s">
        <v>149</v>
      </c>
      <c r="BE397" s="7">
        <v>254</v>
      </c>
      <c r="BF397" s="7" t="s">
        <v>189</v>
      </c>
      <c r="BG397" s="7" t="s">
        <v>170</v>
      </c>
      <c r="BH397" s="7">
        <v>0</v>
      </c>
      <c r="BI397" s="7" t="s">
        <v>190</v>
      </c>
      <c r="BJ397" s="7">
        <v>0</v>
      </c>
      <c r="BK397" s="7">
        <v>0</v>
      </c>
      <c r="BL397" s="7" t="s">
        <v>148</v>
      </c>
      <c r="BM397" s="7">
        <v>0</v>
      </c>
      <c r="BN397" s="7" t="s">
        <v>148</v>
      </c>
      <c r="BO397" s="7">
        <v>550</v>
      </c>
      <c r="BP397" s="7" t="s">
        <v>192</v>
      </c>
      <c r="BR397" s="7">
        <v>1</v>
      </c>
      <c r="BS397" s="7">
        <v>0</v>
      </c>
      <c r="BT397" s="7">
        <v>1738</v>
      </c>
      <c r="BU397" s="7" t="s">
        <v>247</v>
      </c>
      <c r="BV397" s="7">
        <v>0</v>
      </c>
      <c r="BW397" s="7" t="s">
        <v>247</v>
      </c>
      <c r="BX397" s="7">
        <v>0</v>
      </c>
      <c r="BY397" s="7" t="s">
        <v>247</v>
      </c>
      <c r="BZ397" s="7">
        <v>0</v>
      </c>
      <c r="CA397" s="7" t="s">
        <v>148</v>
      </c>
      <c r="CC397" s="7" t="s">
        <v>236</v>
      </c>
      <c r="CD397" s="7" t="s">
        <v>379</v>
      </c>
      <c r="CE397" s="7" t="s">
        <v>175</v>
      </c>
      <c r="CF397" s="7" t="s">
        <v>418</v>
      </c>
      <c r="CG397" s="7" t="s">
        <v>158</v>
      </c>
      <c r="CH397" s="7" t="s">
        <v>176</v>
      </c>
      <c r="CI397" s="7" t="s">
        <v>177</v>
      </c>
      <c r="CJ397" s="7" t="s">
        <v>127</v>
      </c>
      <c r="CK397" s="7" t="s">
        <v>127</v>
      </c>
    </row>
    <row r="398" spans="1:90" ht="13" x14ac:dyDescent="0.15">
      <c r="A398" s="6">
        <v>44968.639694837962</v>
      </c>
      <c r="B398" s="7" t="s">
        <v>452</v>
      </c>
      <c r="C398" s="7" t="s">
        <v>2106</v>
      </c>
      <c r="D398" s="7" t="s">
        <v>126</v>
      </c>
      <c r="E398" s="7" t="s">
        <v>126</v>
      </c>
      <c r="F398" s="7" t="s">
        <v>127</v>
      </c>
      <c r="G398" s="7">
        <v>1</v>
      </c>
      <c r="H398" s="7">
        <v>2</v>
      </c>
      <c r="I398" s="7" t="s">
        <v>129</v>
      </c>
      <c r="J398" s="7" t="s">
        <v>131</v>
      </c>
      <c r="K398" s="7" t="s">
        <v>274</v>
      </c>
      <c r="L398" s="7" t="s">
        <v>2107</v>
      </c>
      <c r="M398" s="7">
        <v>2023010451</v>
      </c>
      <c r="N398" s="7" t="s">
        <v>2108</v>
      </c>
      <c r="O398" s="7">
        <v>11993800787</v>
      </c>
      <c r="P398" s="7">
        <v>551736641</v>
      </c>
      <c r="Q398" s="7">
        <v>54932550812</v>
      </c>
      <c r="R398" s="9">
        <v>38755</v>
      </c>
      <c r="S398" s="7" t="s">
        <v>255</v>
      </c>
      <c r="T398" s="7" t="s">
        <v>136</v>
      </c>
      <c r="U398" s="7" t="s">
        <v>2109</v>
      </c>
      <c r="V398" s="8" t="s">
        <v>2110</v>
      </c>
      <c r="W398" s="7" t="s">
        <v>139</v>
      </c>
      <c r="X398" s="7" t="s">
        <v>140</v>
      </c>
      <c r="Y398" s="7" t="s">
        <v>167</v>
      </c>
      <c r="Z398" s="7" t="s">
        <v>142</v>
      </c>
      <c r="AB398" s="7">
        <v>4</v>
      </c>
      <c r="AC398" s="7">
        <v>4</v>
      </c>
      <c r="AE398" s="7" t="s">
        <v>143</v>
      </c>
      <c r="AF398" s="7">
        <v>0</v>
      </c>
      <c r="AG398" s="7" t="s">
        <v>145</v>
      </c>
      <c r="AH398" s="7">
        <v>0</v>
      </c>
      <c r="AI398" s="7" t="s">
        <v>145</v>
      </c>
      <c r="AJ398" s="7">
        <v>0</v>
      </c>
      <c r="AK398" s="7" t="s">
        <v>145</v>
      </c>
      <c r="AL398" s="7">
        <v>1616</v>
      </c>
      <c r="AM398" s="7" t="s">
        <v>144</v>
      </c>
      <c r="AN398" s="7">
        <v>0</v>
      </c>
      <c r="AO398" s="7" t="s">
        <v>145</v>
      </c>
      <c r="AP398" s="7">
        <v>0</v>
      </c>
      <c r="AQ398" s="7" t="s">
        <v>145</v>
      </c>
      <c r="AR398" s="7">
        <v>0</v>
      </c>
      <c r="AS398" s="7" t="s">
        <v>145</v>
      </c>
      <c r="AU398" s="7">
        <v>0</v>
      </c>
      <c r="AV398" s="7" t="s">
        <v>186</v>
      </c>
      <c r="AW398" s="7">
        <v>293</v>
      </c>
      <c r="AX398" s="7" t="s">
        <v>375</v>
      </c>
      <c r="AY398" s="7">
        <v>58</v>
      </c>
      <c r="AZ398" s="7" t="s">
        <v>188</v>
      </c>
      <c r="BA398" s="7">
        <v>300</v>
      </c>
      <c r="BB398" s="7" t="s">
        <v>169</v>
      </c>
      <c r="BC398" s="7">
        <v>130</v>
      </c>
      <c r="BD398" s="7" t="s">
        <v>150</v>
      </c>
      <c r="BE398" s="7">
        <v>300</v>
      </c>
      <c r="BF398" s="7" t="s">
        <v>300</v>
      </c>
      <c r="BG398" s="7" t="s">
        <v>170</v>
      </c>
      <c r="BH398" s="7">
        <v>100</v>
      </c>
      <c r="BI398" s="7" t="s">
        <v>171</v>
      </c>
      <c r="BJ398" s="7">
        <v>50</v>
      </c>
      <c r="BK398" s="7">
        <v>0</v>
      </c>
      <c r="BL398" s="7" t="s">
        <v>148</v>
      </c>
      <c r="BM398" s="7">
        <v>0</v>
      </c>
      <c r="BN398" s="7" t="s">
        <v>148</v>
      </c>
      <c r="BO398" s="7">
        <v>75</v>
      </c>
      <c r="BP398" s="7" t="s">
        <v>152</v>
      </c>
      <c r="BQ398" s="7" t="s">
        <v>735</v>
      </c>
      <c r="BR398" s="7">
        <v>0</v>
      </c>
      <c r="BS398" s="7">
        <v>0</v>
      </c>
      <c r="BT398" s="7">
        <v>0</v>
      </c>
      <c r="BU398" s="7" t="s">
        <v>148</v>
      </c>
      <c r="BV398" s="7">
        <v>598</v>
      </c>
      <c r="BW398" s="7" t="s">
        <v>247</v>
      </c>
      <c r="BX398" s="7">
        <v>0</v>
      </c>
      <c r="BY398" s="7" t="s">
        <v>148</v>
      </c>
      <c r="BZ398" s="7">
        <v>0</v>
      </c>
      <c r="CA398" s="7" t="s">
        <v>148</v>
      </c>
      <c r="CC398" s="7" t="s">
        <v>156</v>
      </c>
      <c r="CD398" s="7" t="s">
        <v>156</v>
      </c>
      <c r="CE398" s="7" t="s">
        <v>157</v>
      </c>
      <c r="CG398" s="7" t="s">
        <v>158</v>
      </c>
      <c r="CH398" s="7" t="s">
        <v>177</v>
      </c>
      <c r="CI398" s="7" t="s">
        <v>177</v>
      </c>
      <c r="CJ398" s="7" t="s">
        <v>127</v>
      </c>
      <c r="CK398" s="7" t="s">
        <v>127</v>
      </c>
    </row>
    <row r="399" spans="1:90" ht="13" x14ac:dyDescent="0.15">
      <c r="A399" s="6">
        <v>44968.640142060191</v>
      </c>
      <c r="B399" s="7" t="s">
        <v>287</v>
      </c>
      <c r="C399" s="7" t="s">
        <v>2441</v>
      </c>
      <c r="D399" s="7" t="s">
        <v>126</v>
      </c>
      <c r="E399" s="7" t="s">
        <v>126</v>
      </c>
      <c r="F399" s="7" t="s">
        <v>2442</v>
      </c>
      <c r="G399" s="7">
        <v>1</v>
      </c>
      <c r="H399" s="7">
        <v>1</v>
      </c>
      <c r="I399" s="7" t="s">
        <v>129</v>
      </c>
      <c r="J399" s="7" t="s">
        <v>130</v>
      </c>
      <c r="K399" s="7" t="s">
        <v>131</v>
      </c>
      <c r="L399" s="7" t="s">
        <v>2443</v>
      </c>
      <c r="M399" s="7">
        <v>2023010525</v>
      </c>
      <c r="N399" s="7" t="s">
        <v>2444</v>
      </c>
      <c r="O399" s="7">
        <v>11978736919</v>
      </c>
      <c r="P399" s="7" t="s">
        <v>2445</v>
      </c>
      <c r="Q399" s="7">
        <v>42147600857</v>
      </c>
      <c r="R399" s="9">
        <v>38364</v>
      </c>
      <c r="S399" s="7" t="s">
        <v>164</v>
      </c>
      <c r="T399" s="7" t="s">
        <v>136</v>
      </c>
      <c r="U399" s="7" t="s">
        <v>2446</v>
      </c>
      <c r="V399" s="8" t="s">
        <v>2447</v>
      </c>
      <c r="W399" s="7" t="s">
        <v>139</v>
      </c>
      <c r="X399" s="7" t="s">
        <v>140</v>
      </c>
      <c r="Y399" s="7" t="s">
        <v>167</v>
      </c>
      <c r="Z399" s="7" t="s">
        <v>142</v>
      </c>
      <c r="AB399" s="7">
        <v>4</v>
      </c>
      <c r="AC399" s="7">
        <v>4</v>
      </c>
      <c r="AE399" s="7" t="s">
        <v>143</v>
      </c>
      <c r="AF399" s="7">
        <v>0</v>
      </c>
      <c r="AG399" s="7" t="s">
        <v>145</v>
      </c>
      <c r="AH399" s="7">
        <v>4190</v>
      </c>
      <c r="AI399" s="7" t="s">
        <v>144</v>
      </c>
      <c r="AJ399" s="7">
        <v>1400</v>
      </c>
      <c r="AK399" s="7" t="s">
        <v>144</v>
      </c>
      <c r="AL399" s="7">
        <v>0</v>
      </c>
      <c r="AM399" s="7" t="s">
        <v>145</v>
      </c>
      <c r="AN399" s="7">
        <v>0</v>
      </c>
      <c r="AO399" s="7" t="s">
        <v>145</v>
      </c>
      <c r="AP399" s="7">
        <v>0</v>
      </c>
      <c r="AQ399" s="7" t="s">
        <v>145</v>
      </c>
      <c r="AR399" s="7">
        <v>0</v>
      </c>
      <c r="AS399" s="7" t="s">
        <v>145</v>
      </c>
      <c r="AU399" s="7">
        <v>0</v>
      </c>
      <c r="AV399" s="7" t="s">
        <v>146</v>
      </c>
      <c r="AW399" s="7">
        <v>1400</v>
      </c>
      <c r="AX399" s="7" t="s">
        <v>168</v>
      </c>
      <c r="AY399" s="7">
        <v>0</v>
      </c>
      <c r="AZ399" s="7" t="s">
        <v>148</v>
      </c>
      <c r="BA399" s="7">
        <v>126</v>
      </c>
      <c r="BB399" s="7" t="s">
        <v>149</v>
      </c>
      <c r="BC399" s="7">
        <v>186</v>
      </c>
      <c r="BD399" s="7" t="s">
        <v>149</v>
      </c>
      <c r="BE399" s="7">
        <v>70</v>
      </c>
      <c r="BF399" s="7" t="s">
        <v>189</v>
      </c>
      <c r="BG399" s="7" t="s">
        <v>214</v>
      </c>
      <c r="BH399" s="7">
        <v>191</v>
      </c>
      <c r="BI399" s="7" t="s">
        <v>190</v>
      </c>
      <c r="BJ399" s="7">
        <v>0</v>
      </c>
      <c r="BK399" s="7">
        <v>500</v>
      </c>
      <c r="BL399" s="7" t="s">
        <v>301</v>
      </c>
      <c r="BM399" s="7">
        <v>0</v>
      </c>
      <c r="BN399" s="7" t="s">
        <v>148</v>
      </c>
      <c r="BO399" s="7">
        <v>320</v>
      </c>
      <c r="BP399" s="7" t="s">
        <v>245</v>
      </c>
      <c r="BQ399" s="7" t="s">
        <v>435</v>
      </c>
      <c r="BR399" s="7">
        <v>1</v>
      </c>
      <c r="BS399" s="7">
        <v>0</v>
      </c>
      <c r="BT399" s="7">
        <v>0</v>
      </c>
      <c r="BU399" s="7" t="s">
        <v>572</v>
      </c>
      <c r="BV399" s="7">
        <v>0</v>
      </c>
      <c r="BW399" s="7" t="s">
        <v>148</v>
      </c>
      <c r="BX399" s="7">
        <v>0</v>
      </c>
      <c r="BY399" s="7" t="s">
        <v>148</v>
      </c>
      <c r="BZ399" s="7">
        <v>0</v>
      </c>
      <c r="CA399" s="7" t="s">
        <v>148</v>
      </c>
      <c r="CC399" s="7" t="s">
        <v>156</v>
      </c>
      <c r="CD399" s="7" t="s">
        <v>156</v>
      </c>
      <c r="CE399" s="7" t="s">
        <v>175</v>
      </c>
      <c r="CG399" s="7" t="s">
        <v>158</v>
      </c>
      <c r="CH399" s="7" t="s">
        <v>177</v>
      </c>
      <c r="CI399" s="7" t="s">
        <v>177</v>
      </c>
      <c r="CJ399" s="7" t="s">
        <v>127</v>
      </c>
      <c r="CK399" s="7" t="s">
        <v>127</v>
      </c>
    </row>
    <row r="400" spans="1:90" ht="13" x14ac:dyDescent="0.15">
      <c r="A400" s="6">
        <v>44968.644752048611</v>
      </c>
      <c r="B400" s="7" t="s">
        <v>352</v>
      </c>
      <c r="C400" s="7" t="s">
        <v>361</v>
      </c>
      <c r="D400" s="7" t="s">
        <v>126</v>
      </c>
      <c r="E400" s="7" t="s">
        <v>127</v>
      </c>
      <c r="F400" s="7" t="s">
        <v>127</v>
      </c>
      <c r="G400" s="7">
        <v>2</v>
      </c>
      <c r="H400" s="7">
        <v>1</v>
      </c>
      <c r="I400" s="7" t="s">
        <v>129</v>
      </c>
      <c r="J400" s="7" t="s">
        <v>131</v>
      </c>
      <c r="K400" s="7" t="s">
        <v>130</v>
      </c>
      <c r="L400" s="7" t="s">
        <v>362</v>
      </c>
      <c r="M400" s="7">
        <v>2023010040</v>
      </c>
      <c r="N400" s="7" t="s">
        <v>363</v>
      </c>
      <c r="O400" s="7">
        <v>11965074719</v>
      </c>
      <c r="P400" s="7">
        <v>602764427</v>
      </c>
      <c r="Q400" s="7">
        <v>50993630839</v>
      </c>
      <c r="R400" s="9">
        <v>38124</v>
      </c>
      <c r="S400" s="7" t="s">
        <v>255</v>
      </c>
      <c r="T400" s="7" t="s">
        <v>136</v>
      </c>
      <c r="U400" s="7" t="s">
        <v>364</v>
      </c>
      <c r="V400" s="8" t="s">
        <v>365</v>
      </c>
      <c r="W400" s="7" t="s">
        <v>139</v>
      </c>
      <c r="X400" s="7" t="s">
        <v>140</v>
      </c>
      <c r="Y400" s="7" t="s">
        <v>167</v>
      </c>
      <c r="Z400" s="7" t="s">
        <v>142</v>
      </c>
      <c r="AB400" s="7">
        <v>3</v>
      </c>
      <c r="AC400" s="7">
        <v>3</v>
      </c>
      <c r="AD400" s="7">
        <v>0</v>
      </c>
      <c r="AE400" s="7" t="s">
        <v>143</v>
      </c>
      <c r="AF400" s="7">
        <v>0</v>
      </c>
      <c r="AG400" s="7" t="s">
        <v>145</v>
      </c>
      <c r="AH400" s="7">
        <v>0</v>
      </c>
      <c r="AI400" s="7" t="s">
        <v>145</v>
      </c>
      <c r="AJ400" s="7">
        <v>3333</v>
      </c>
      <c r="AK400" s="7" t="s">
        <v>144</v>
      </c>
      <c r="AL400" s="7">
        <v>0</v>
      </c>
      <c r="AM400" s="7" t="s">
        <v>145</v>
      </c>
      <c r="AN400" s="7">
        <v>0</v>
      </c>
      <c r="AO400" s="7" t="s">
        <v>145</v>
      </c>
      <c r="AP400" s="7">
        <v>0</v>
      </c>
      <c r="AQ400" s="7" t="s">
        <v>145</v>
      </c>
      <c r="AR400" s="7">
        <v>0</v>
      </c>
      <c r="AS400" s="7" t="s">
        <v>145</v>
      </c>
      <c r="AU400" s="7">
        <v>0</v>
      </c>
      <c r="AV400" s="7" t="s">
        <v>146</v>
      </c>
      <c r="AW400" s="7">
        <v>1400</v>
      </c>
      <c r="AX400" s="7" t="s">
        <v>202</v>
      </c>
      <c r="AY400" s="7">
        <v>0</v>
      </c>
      <c r="AZ400" s="7" t="s">
        <v>188</v>
      </c>
      <c r="BA400" s="7">
        <v>0</v>
      </c>
      <c r="BB400" s="7" t="s">
        <v>268</v>
      </c>
      <c r="BC400" s="7">
        <v>84</v>
      </c>
      <c r="BD400" s="7" t="s">
        <v>149</v>
      </c>
      <c r="BE400" s="7">
        <v>0</v>
      </c>
      <c r="BF400" s="7" t="s">
        <v>148</v>
      </c>
      <c r="BG400" s="7" t="s">
        <v>170</v>
      </c>
      <c r="BH400" s="7">
        <v>113</v>
      </c>
      <c r="BI400" s="7" t="s">
        <v>190</v>
      </c>
      <c r="BJ400" s="7">
        <v>0</v>
      </c>
      <c r="BK400" s="7">
        <v>0</v>
      </c>
      <c r="BL400" s="7" t="s">
        <v>148</v>
      </c>
      <c r="BM400" s="7">
        <v>0</v>
      </c>
      <c r="BN400" s="7" t="s">
        <v>148</v>
      </c>
      <c r="BO400" s="7">
        <v>300</v>
      </c>
      <c r="BP400" s="7" t="s">
        <v>152</v>
      </c>
      <c r="BQ400" s="7" t="s">
        <v>366</v>
      </c>
      <c r="BR400" s="7">
        <v>0</v>
      </c>
      <c r="BS400" s="7">
        <v>0</v>
      </c>
      <c r="BT400" s="7">
        <v>0</v>
      </c>
      <c r="BU400" s="7" t="s">
        <v>148</v>
      </c>
      <c r="BV400" s="7">
        <v>0</v>
      </c>
      <c r="BW400" s="7" t="s">
        <v>247</v>
      </c>
      <c r="BX400" s="7">
        <v>366</v>
      </c>
      <c r="BY400" s="7" t="s">
        <v>247</v>
      </c>
      <c r="BZ400" s="7">
        <v>0</v>
      </c>
      <c r="CA400" s="7" t="s">
        <v>148</v>
      </c>
      <c r="CB400" s="7" t="s">
        <v>367</v>
      </c>
      <c r="CC400" s="7" t="s">
        <v>156</v>
      </c>
      <c r="CD400" s="7" t="s">
        <v>156</v>
      </c>
      <c r="CE400" s="7" t="s">
        <v>175</v>
      </c>
      <c r="CG400" s="7" t="s">
        <v>158</v>
      </c>
      <c r="CH400" s="7" t="s">
        <v>237</v>
      </c>
      <c r="CI400" s="7" t="s">
        <v>194</v>
      </c>
      <c r="CJ400" s="7" t="s">
        <v>127</v>
      </c>
      <c r="CK400" s="7" t="s">
        <v>127</v>
      </c>
    </row>
    <row r="401" spans="1:90" ht="13" x14ac:dyDescent="0.15">
      <c r="A401" s="6">
        <v>44968.645094085645</v>
      </c>
      <c r="B401" s="7" t="s">
        <v>549</v>
      </c>
      <c r="C401" s="7" t="s">
        <v>550</v>
      </c>
      <c r="D401" s="7" t="s">
        <v>126</v>
      </c>
      <c r="E401" s="7" t="s">
        <v>127</v>
      </c>
      <c r="F401" s="7" t="s">
        <v>127</v>
      </c>
      <c r="G401" s="7">
        <v>1</v>
      </c>
      <c r="H401" s="7" t="s">
        <v>128</v>
      </c>
      <c r="I401" s="7" t="s">
        <v>129</v>
      </c>
      <c r="J401" s="7" t="s">
        <v>131</v>
      </c>
      <c r="K401" s="7" t="s">
        <v>130</v>
      </c>
      <c r="L401" s="7" t="s">
        <v>551</v>
      </c>
      <c r="M401" s="7">
        <v>2023010077</v>
      </c>
      <c r="N401" s="7" t="s">
        <v>552</v>
      </c>
      <c r="O401" s="7">
        <v>11977712029</v>
      </c>
      <c r="P401" s="7">
        <v>607263027</v>
      </c>
      <c r="Q401" s="7">
        <v>50631976809</v>
      </c>
      <c r="R401" s="9">
        <v>38657</v>
      </c>
      <c r="S401" s="7" t="s">
        <v>255</v>
      </c>
      <c r="T401" s="7" t="s">
        <v>136</v>
      </c>
      <c r="U401" s="7" t="s">
        <v>553</v>
      </c>
      <c r="V401" s="8" t="s">
        <v>554</v>
      </c>
      <c r="W401" s="7" t="s">
        <v>185</v>
      </c>
      <c r="X401" s="7" t="s">
        <v>140</v>
      </c>
      <c r="Y401" s="7" t="s">
        <v>167</v>
      </c>
      <c r="Z401" s="7" t="s">
        <v>142</v>
      </c>
      <c r="AB401" s="7">
        <v>4</v>
      </c>
      <c r="AC401" s="7">
        <v>4</v>
      </c>
      <c r="AE401" s="7" t="s">
        <v>143</v>
      </c>
      <c r="AF401" s="7">
        <v>0</v>
      </c>
      <c r="AG401" s="7" t="s">
        <v>145</v>
      </c>
      <c r="AH401" s="7">
        <v>0</v>
      </c>
      <c r="AI401" s="7" t="s">
        <v>145</v>
      </c>
      <c r="AJ401" s="7">
        <v>1102</v>
      </c>
      <c r="AK401" s="7" t="s">
        <v>144</v>
      </c>
      <c r="AL401" s="7">
        <v>1672</v>
      </c>
      <c r="AM401" s="7" t="s">
        <v>144</v>
      </c>
      <c r="AN401" s="7">
        <v>0</v>
      </c>
      <c r="AO401" s="7" t="s">
        <v>145</v>
      </c>
      <c r="AP401" s="7">
        <v>0</v>
      </c>
      <c r="AQ401" s="7" t="s">
        <v>145</v>
      </c>
      <c r="AR401" s="7">
        <v>0</v>
      </c>
      <c r="AS401" s="7" t="s">
        <v>145</v>
      </c>
      <c r="AU401" s="7">
        <v>0</v>
      </c>
      <c r="AV401" s="7" t="s">
        <v>328</v>
      </c>
      <c r="AW401" s="7">
        <v>0</v>
      </c>
      <c r="AX401" s="7" t="s">
        <v>329</v>
      </c>
      <c r="AY401" s="7">
        <v>0</v>
      </c>
      <c r="AZ401" s="7" t="s">
        <v>476</v>
      </c>
      <c r="BA401" s="7">
        <v>266</v>
      </c>
      <c r="BB401" s="7" t="s">
        <v>149</v>
      </c>
      <c r="BC401" s="7">
        <v>305</v>
      </c>
      <c r="BD401" s="7" t="s">
        <v>149</v>
      </c>
      <c r="BE401" s="7">
        <v>24</v>
      </c>
      <c r="BF401" s="7" t="s">
        <v>189</v>
      </c>
      <c r="BG401" s="7" t="s">
        <v>170</v>
      </c>
      <c r="BH401" s="7">
        <v>141</v>
      </c>
      <c r="BI401" s="7" t="s">
        <v>190</v>
      </c>
      <c r="BJ401" s="7">
        <v>154</v>
      </c>
      <c r="BK401" s="7">
        <v>0</v>
      </c>
      <c r="BL401" s="7" t="s">
        <v>148</v>
      </c>
      <c r="BM401" s="7">
        <v>80</v>
      </c>
      <c r="BN401" s="7" t="s">
        <v>225</v>
      </c>
      <c r="BO401" s="7">
        <v>300</v>
      </c>
      <c r="BP401" s="7" t="s">
        <v>152</v>
      </c>
      <c r="BQ401" s="7" t="s">
        <v>555</v>
      </c>
      <c r="BR401" s="7">
        <v>0</v>
      </c>
      <c r="BS401" s="7">
        <v>0</v>
      </c>
      <c r="BT401" s="7">
        <v>0</v>
      </c>
      <c r="BU401" s="7" t="s">
        <v>247</v>
      </c>
      <c r="BV401" s="7">
        <v>0</v>
      </c>
      <c r="BW401" s="7" t="s">
        <v>247</v>
      </c>
      <c r="BX401" s="7">
        <v>0</v>
      </c>
      <c r="BY401" s="7" t="s">
        <v>247</v>
      </c>
      <c r="BZ401" s="7">
        <v>0</v>
      </c>
      <c r="CA401" s="7" t="s">
        <v>148</v>
      </c>
      <c r="CB401" s="7" t="s">
        <v>556</v>
      </c>
      <c r="CC401" s="7" t="s">
        <v>236</v>
      </c>
      <c r="CD401" s="7" t="s">
        <v>156</v>
      </c>
      <c r="CE401" s="7" t="s">
        <v>157</v>
      </c>
      <c r="CF401" s="7" t="s">
        <v>127</v>
      </c>
      <c r="CG401" s="7" t="s">
        <v>271</v>
      </c>
      <c r="CH401" s="7" t="s">
        <v>177</v>
      </c>
      <c r="CI401" s="7" t="s">
        <v>177</v>
      </c>
      <c r="CJ401" s="7" t="s">
        <v>127</v>
      </c>
      <c r="CK401" s="7" t="s">
        <v>127</v>
      </c>
      <c r="CL401" s="7" t="s">
        <v>557</v>
      </c>
    </row>
    <row r="402" spans="1:90" ht="13" x14ac:dyDescent="0.15">
      <c r="A402" s="6">
        <v>44968.648076631944</v>
      </c>
      <c r="B402" s="7" t="s">
        <v>314</v>
      </c>
      <c r="C402" s="7" t="s">
        <v>2365</v>
      </c>
      <c r="D402" s="7" t="s">
        <v>126</v>
      </c>
      <c r="E402" s="7" t="s">
        <v>126</v>
      </c>
      <c r="F402" s="7" t="s">
        <v>127</v>
      </c>
      <c r="G402" s="7">
        <v>2</v>
      </c>
      <c r="H402" s="7" t="s">
        <v>128</v>
      </c>
      <c r="I402" s="7" t="s">
        <v>129</v>
      </c>
      <c r="J402" s="7" t="s">
        <v>131</v>
      </c>
      <c r="K402" s="7" t="s">
        <v>130</v>
      </c>
      <c r="L402" s="7" t="s">
        <v>2366</v>
      </c>
      <c r="M402" s="7">
        <v>2023010510</v>
      </c>
      <c r="N402" s="7" t="s">
        <v>2367</v>
      </c>
      <c r="O402" s="7">
        <v>11962769447</v>
      </c>
      <c r="P402" s="7">
        <v>379664069</v>
      </c>
      <c r="Q402" s="7">
        <v>49295033884</v>
      </c>
      <c r="R402" s="9">
        <v>37392</v>
      </c>
      <c r="S402" s="7" t="s">
        <v>135</v>
      </c>
      <c r="T402" s="7" t="s">
        <v>136</v>
      </c>
      <c r="U402" s="7" t="s">
        <v>2368</v>
      </c>
      <c r="V402" s="8" t="s">
        <v>2369</v>
      </c>
      <c r="W402" s="7" t="s">
        <v>404</v>
      </c>
      <c r="X402" s="7" t="s">
        <v>140</v>
      </c>
      <c r="Y402" s="7" t="s">
        <v>167</v>
      </c>
      <c r="Z402" s="7" t="s">
        <v>142</v>
      </c>
      <c r="AB402" s="7">
        <v>4</v>
      </c>
      <c r="AC402" s="7">
        <v>4</v>
      </c>
      <c r="AD402" s="7">
        <v>0</v>
      </c>
      <c r="AE402" s="7" t="s">
        <v>143</v>
      </c>
      <c r="AF402" s="7">
        <v>0</v>
      </c>
      <c r="AG402" s="7" t="s">
        <v>145</v>
      </c>
      <c r="AH402" s="7">
        <v>1202</v>
      </c>
      <c r="AI402" s="7" t="s">
        <v>144</v>
      </c>
      <c r="AJ402" s="7">
        <v>0</v>
      </c>
      <c r="AK402" s="7" t="s">
        <v>145</v>
      </c>
      <c r="AL402" s="7">
        <v>0</v>
      </c>
      <c r="AM402" s="7" t="s">
        <v>145</v>
      </c>
      <c r="AN402" s="7">
        <v>0</v>
      </c>
      <c r="AO402" s="7" t="s">
        <v>145</v>
      </c>
      <c r="AP402" s="7">
        <v>0</v>
      </c>
      <c r="AQ402" s="7" t="s">
        <v>145</v>
      </c>
      <c r="AR402" s="7">
        <v>0</v>
      </c>
      <c r="AS402" s="7" t="s">
        <v>145</v>
      </c>
      <c r="AU402" s="7">
        <v>0</v>
      </c>
      <c r="AV402" s="7" t="s">
        <v>186</v>
      </c>
      <c r="AW402" s="7">
        <v>0</v>
      </c>
      <c r="AX402" s="7" t="s">
        <v>187</v>
      </c>
      <c r="AY402" s="7">
        <v>15348</v>
      </c>
      <c r="AZ402" s="7" t="s">
        <v>188</v>
      </c>
      <c r="BA402" s="7">
        <v>86</v>
      </c>
      <c r="BB402" s="7" t="s">
        <v>149</v>
      </c>
      <c r="BC402" s="7">
        <v>177</v>
      </c>
      <c r="BD402" s="7" t="s">
        <v>149</v>
      </c>
      <c r="BE402" s="7">
        <v>0</v>
      </c>
      <c r="BF402" s="7" t="s">
        <v>148</v>
      </c>
      <c r="BG402" s="7" t="s">
        <v>170</v>
      </c>
      <c r="BH402" s="7">
        <v>100</v>
      </c>
      <c r="BI402" s="7" t="s">
        <v>190</v>
      </c>
      <c r="BJ402" s="7">
        <v>200</v>
      </c>
      <c r="BK402" s="7">
        <v>0</v>
      </c>
      <c r="BL402" s="7" t="s">
        <v>148</v>
      </c>
      <c r="BM402" s="7">
        <v>95</v>
      </c>
      <c r="BN402" s="7" t="s">
        <v>244</v>
      </c>
      <c r="BO402" s="7">
        <v>200</v>
      </c>
      <c r="BP402" s="7" t="s">
        <v>152</v>
      </c>
      <c r="BR402" s="7">
        <v>1</v>
      </c>
      <c r="BS402" s="7">
        <v>0</v>
      </c>
      <c r="BT402" s="7">
        <v>0</v>
      </c>
      <c r="BU402" s="7" t="s">
        <v>247</v>
      </c>
      <c r="BV402" s="7">
        <v>0</v>
      </c>
      <c r="BW402" s="7" t="s">
        <v>247</v>
      </c>
      <c r="BX402" s="7">
        <v>0</v>
      </c>
      <c r="BY402" s="7" t="s">
        <v>247</v>
      </c>
      <c r="BZ402" s="7">
        <v>0</v>
      </c>
      <c r="CA402" s="7" t="s">
        <v>148</v>
      </c>
      <c r="CC402" s="7" t="s">
        <v>156</v>
      </c>
      <c r="CD402" s="7" t="s">
        <v>156</v>
      </c>
      <c r="CE402" s="7" t="s">
        <v>175</v>
      </c>
      <c r="CG402" s="7" t="s">
        <v>158</v>
      </c>
      <c r="CH402" s="7" t="s">
        <v>177</v>
      </c>
      <c r="CI402" s="7" t="s">
        <v>177</v>
      </c>
      <c r="CJ402" s="7" t="s">
        <v>127</v>
      </c>
      <c r="CK402" s="7" t="s">
        <v>126</v>
      </c>
    </row>
    <row r="403" spans="1:90" ht="13" x14ac:dyDescent="0.15">
      <c r="A403" s="6">
        <v>44968.648832175924</v>
      </c>
      <c r="B403" s="7" t="s">
        <v>381</v>
      </c>
      <c r="C403" s="7" t="s">
        <v>1007</v>
      </c>
      <c r="D403" s="7" t="s">
        <v>126</v>
      </c>
      <c r="E403" s="7" t="s">
        <v>127</v>
      </c>
      <c r="F403" s="7" t="s">
        <v>127</v>
      </c>
      <c r="G403" s="7" t="s">
        <v>128</v>
      </c>
      <c r="H403" s="7" t="s">
        <v>128</v>
      </c>
      <c r="I403" s="7" t="s">
        <v>129</v>
      </c>
      <c r="J403" s="7" t="s">
        <v>131</v>
      </c>
      <c r="K403" s="7" t="s">
        <v>130</v>
      </c>
      <c r="L403" s="7" t="s">
        <v>1008</v>
      </c>
      <c r="M403" s="7">
        <v>2023010176</v>
      </c>
      <c r="N403" s="7" t="s">
        <v>1009</v>
      </c>
      <c r="O403" s="7">
        <v>11942902620</v>
      </c>
      <c r="P403" s="7">
        <v>588042584</v>
      </c>
      <c r="Q403" s="7">
        <v>53293016880</v>
      </c>
      <c r="R403" s="9">
        <v>38709</v>
      </c>
      <c r="S403" s="7" t="s">
        <v>135</v>
      </c>
      <c r="T403" s="7" t="s">
        <v>136</v>
      </c>
      <c r="U403" s="7" t="s">
        <v>1010</v>
      </c>
      <c r="V403" s="8" t="s">
        <v>1011</v>
      </c>
      <c r="W403" s="7" t="s">
        <v>185</v>
      </c>
      <c r="X403" s="7" t="s">
        <v>140</v>
      </c>
      <c r="Y403" s="7" t="s">
        <v>167</v>
      </c>
      <c r="Z403" s="7" t="s">
        <v>142</v>
      </c>
      <c r="AB403" s="7">
        <v>6</v>
      </c>
      <c r="AC403" s="7">
        <v>6</v>
      </c>
      <c r="AE403" s="7" t="s">
        <v>222</v>
      </c>
      <c r="AF403" s="7">
        <v>0</v>
      </c>
      <c r="AG403" s="7" t="s">
        <v>145</v>
      </c>
      <c r="AH403" s="7">
        <v>2500</v>
      </c>
      <c r="AI403" s="7" t="s">
        <v>223</v>
      </c>
      <c r="AJ403" s="7">
        <v>0</v>
      </c>
      <c r="AK403" s="7" t="s">
        <v>145</v>
      </c>
      <c r="AL403" s="7">
        <v>0</v>
      </c>
      <c r="AM403" s="7" t="s">
        <v>145</v>
      </c>
      <c r="AN403" s="7">
        <v>0</v>
      </c>
      <c r="AO403" s="7" t="s">
        <v>145</v>
      </c>
      <c r="AP403" s="7">
        <v>0</v>
      </c>
      <c r="AQ403" s="7" t="s">
        <v>145</v>
      </c>
      <c r="AR403" s="7">
        <v>0</v>
      </c>
      <c r="AS403" s="7" t="s">
        <v>145</v>
      </c>
      <c r="AU403" s="7">
        <v>0</v>
      </c>
      <c r="AV403" s="7" t="s">
        <v>186</v>
      </c>
      <c r="AW403" s="7">
        <v>0</v>
      </c>
      <c r="AX403" s="7" t="s">
        <v>187</v>
      </c>
      <c r="AY403" s="7">
        <v>0</v>
      </c>
      <c r="AZ403" s="7" t="s">
        <v>148</v>
      </c>
      <c r="BA403" s="7">
        <v>0</v>
      </c>
      <c r="BB403" s="7" t="s">
        <v>268</v>
      </c>
      <c r="BC403" s="7">
        <v>191</v>
      </c>
      <c r="BD403" s="7" t="s">
        <v>149</v>
      </c>
      <c r="BE403" s="7">
        <v>0</v>
      </c>
      <c r="BF403" s="7" t="s">
        <v>148</v>
      </c>
      <c r="BG403" s="7" t="s">
        <v>170</v>
      </c>
      <c r="BH403" s="7">
        <v>79</v>
      </c>
      <c r="BI403" s="7" t="s">
        <v>190</v>
      </c>
      <c r="BJ403" s="7">
        <v>200</v>
      </c>
      <c r="BK403" s="7">
        <v>0</v>
      </c>
      <c r="BL403" s="7" t="s">
        <v>148</v>
      </c>
      <c r="BM403" s="7">
        <v>0</v>
      </c>
      <c r="BN403" s="7" t="s">
        <v>148</v>
      </c>
      <c r="BO403" s="7">
        <v>0</v>
      </c>
      <c r="BP403" s="7" t="s">
        <v>148</v>
      </c>
      <c r="BR403" s="7">
        <v>1</v>
      </c>
      <c r="BS403" s="7">
        <v>0</v>
      </c>
      <c r="BT403" s="7">
        <v>570</v>
      </c>
      <c r="BU403" s="7" t="s">
        <v>247</v>
      </c>
      <c r="BV403" s="7">
        <v>0</v>
      </c>
      <c r="BW403" s="7" t="s">
        <v>247</v>
      </c>
      <c r="BX403" s="7">
        <v>0</v>
      </c>
      <c r="BY403" s="7" t="s">
        <v>247</v>
      </c>
      <c r="BZ403" s="7">
        <v>0</v>
      </c>
      <c r="CA403" s="7" t="s">
        <v>247</v>
      </c>
      <c r="CC403" s="7" t="s">
        <v>236</v>
      </c>
      <c r="CD403" s="7" t="s">
        <v>379</v>
      </c>
      <c r="CE403" s="7" t="s">
        <v>157</v>
      </c>
      <c r="CF403" s="7" t="s">
        <v>418</v>
      </c>
      <c r="CG403" s="7" t="s">
        <v>158</v>
      </c>
      <c r="CH403" s="7" t="s">
        <v>177</v>
      </c>
      <c r="CI403" s="7" t="s">
        <v>194</v>
      </c>
      <c r="CJ403" s="7" t="s">
        <v>127</v>
      </c>
      <c r="CK403" s="7" t="s">
        <v>127</v>
      </c>
    </row>
    <row r="404" spans="1:90" ht="13" x14ac:dyDescent="0.15">
      <c r="A404" s="6">
        <v>44968.649429317127</v>
      </c>
      <c r="B404" s="7" t="s">
        <v>272</v>
      </c>
      <c r="C404" s="7" t="s">
        <v>2531</v>
      </c>
      <c r="D404" s="7" t="s">
        <v>126</v>
      </c>
      <c r="E404" s="7" t="s">
        <v>126</v>
      </c>
      <c r="F404" s="7" t="s">
        <v>127</v>
      </c>
      <c r="G404" s="7" t="s">
        <v>128</v>
      </c>
      <c r="H404" s="7" t="s">
        <v>128</v>
      </c>
      <c r="I404" s="7" t="s">
        <v>129</v>
      </c>
      <c r="J404" s="7" t="s">
        <v>130</v>
      </c>
      <c r="K404" s="7" t="s">
        <v>131</v>
      </c>
      <c r="L404" s="7" t="s">
        <v>2532</v>
      </c>
      <c r="M404" s="7">
        <v>2023010551</v>
      </c>
      <c r="N404" s="7" t="s">
        <v>2533</v>
      </c>
      <c r="O404" s="7">
        <v>11958762452</v>
      </c>
      <c r="P404" s="7">
        <v>529611508</v>
      </c>
      <c r="Q404" s="7">
        <v>49445277805</v>
      </c>
      <c r="R404" s="9">
        <v>38705</v>
      </c>
      <c r="S404" s="7" t="s">
        <v>164</v>
      </c>
      <c r="T404" s="7" t="s">
        <v>136</v>
      </c>
      <c r="U404" s="7" t="s">
        <v>2534</v>
      </c>
      <c r="V404" s="8" t="s">
        <v>2535</v>
      </c>
      <c r="W404" s="7" t="s">
        <v>139</v>
      </c>
      <c r="X404" s="7" t="s">
        <v>140</v>
      </c>
      <c r="Y404" s="7" t="s">
        <v>167</v>
      </c>
      <c r="Z404" s="7" t="s">
        <v>142</v>
      </c>
      <c r="AB404" s="7">
        <v>3</v>
      </c>
      <c r="AC404" s="7">
        <v>3</v>
      </c>
      <c r="AD404" s="7">
        <v>0</v>
      </c>
      <c r="AE404" s="7" t="s">
        <v>143</v>
      </c>
      <c r="AF404" s="7">
        <v>0</v>
      </c>
      <c r="AG404" s="7" t="s">
        <v>145</v>
      </c>
      <c r="AH404" s="7">
        <v>0</v>
      </c>
      <c r="AI404" s="7" t="s">
        <v>145</v>
      </c>
      <c r="AJ404" s="7">
        <v>2669</v>
      </c>
      <c r="AK404" s="7" t="s">
        <v>144</v>
      </c>
      <c r="AL404" s="7">
        <v>0</v>
      </c>
      <c r="AM404" s="7" t="s">
        <v>145</v>
      </c>
      <c r="AN404" s="7">
        <v>0</v>
      </c>
      <c r="AO404" s="7" t="s">
        <v>145</v>
      </c>
      <c r="AP404" s="7">
        <v>0</v>
      </c>
      <c r="AQ404" s="7" t="s">
        <v>145</v>
      </c>
      <c r="AR404" s="7">
        <v>0</v>
      </c>
      <c r="AS404" s="7" t="s">
        <v>145</v>
      </c>
      <c r="AU404" s="7">
        <v>0</v>
      </c>
      <c r="AV404" s="7" t="s">
        <v>186</v>
      </c>
      <c r="AW404" s="7">
        <v>0</v>
      </c>
      <c r="AX404" s="7" t="s">
        <v>187</v>
      </c>
      <c r="AY404" s="7">
        <v>0</v>
      </c>
      <c r="AZ404" s="7" t="s">
        <v>476</v>
      </c>
      <c r="BA404" s="7">
        <v>43</v>
      </c>
      <c r="BB404" s="7" t="s">
        <v>149</v>
      </c>
      <c r="BC404" s="7">
        <v>559</v>
      </c>
      <c r="BD404" s="7" t="s">
        <v>149</v>
      </c>
      <c r="BE404" s="7">
        <v>0</v>
      </c>
      <c r="BF404" s="7" t="s">
        <v>148</v>
      </c>
      <c r="BG404" s="7" t="s">
        <v>170</v>
      </c>
      <c r="BH404" s="7">
        <v>50</v>
      </c>
      <c r="BI404" s="7" t="s">
        <v>190</v>
      </c>
      <c r="BJ404" s="7">
        <v>300</v>
      </c>
      <c r="BK404" s="7">
        <v>0</v>
      </c>
      <c r="BL404" s="7" t="s">
        <v>148</v>
      </c>
      <c r="BM404" s="7">
        <v>0</v>
      </c>
      <c r="BN404" s="7" t="s">
        <v>148</v>
      </c>
      <c r="BO404" s="7">
        <v>0</v>
      </c>
      <c r="BP404" s="7" t="s">
        <v>148</v>
      </c>
      <c r="BR404" s="7">
        <v>1</v>
      </c>
      <c r="BS404" s="7">
        <v>0</v>
      </c>
      <c r="BT404" s="7">
        <v>297</v>
      </c>
      <c r="BU404" s="7" t="s">
        <v>247</v>
      </c>
      <c r="BV404" s="7">
        <v>0</v>
      </c>
      <c r="BW404" s="7" t="s">
        <v>247</v>
      </c>
      <c r="BX404" s="7">
        <v>0</v>
      </c>
      <c r="BY404" s="7" t="s">
        <v>247</v>
      </c>
      <c r="BZ404" s="7">
        <v>2310</v>
      </c>
      <c r="CA404" s="7" t="s">
        <v>247</v>
      </c>
      <c r="CC404" s="7" t="s">
        <v>156</v>
      </c>
      <c r="CD404" s="7" t="s">
        <v>156</v>
      </c>
      <c r="CE404" s="7" t="s">
        <v>157</v>
      </c>
      <c r="CG404" s="7" t="s">
        <v>158</v>
      </c>
      <c r="CH404" s="7" t="s">
        <v>177</v>
      </c>
      <c r="CI404" s="7" t="s">
        <v>260</v>
      </c>
      <c r="CJ404" s="7" t="s">
        <v>127</v>
      </c>
      <c r="CK404" s="7" t="s">
        <v>127</v>
      </c>
    </row>
    <row r="405" spans="1:90" ht="13" x14ac:dyDescent="0.15">
      <c r="A405" s="6">
        <v>44968.649516666672</v>
      </c>
      <c r="B405" s="7" t="s">
        <v>479</v>
      </c>
      <c r="C405" s="7" t="s">
        <v>1254</v>
      </c>
      <c r="D405" s="7" t="s">
        <v>126</v>
      </c>
      <c r="E405" s="7" t="s">
        <v>127</v>
      </c>
      <c r="F405" s="7" t="s">
        <v>127</v>
      </c>
      <c r="G405" s="7">
        <v>1</v>
      </c>
      <c r="H405" s="7" t="s">
        <v>128</v>
      </c>
      <c r="I405" s="7" t="s">
        <v>129</v>
      </c>
      <c r="J405" s="7" t="s">
        <v>131</v>
      </c>
      <c r="K405" s="7" t="s">
        <v>306</v>
      </c>
      <c r="L405" s="7" t="s">
        <v>1255</v>
      </c>
      <c r="M405" s="7">
        <v>2023010231</v>
      </c>
      <c r="N405" s="7" t="s">
        <v>1256</v>
      </c>
      <c r="O405" s="7">
        <v>11953339586</v>
      </c>
      <c r="P405" s="7">
        <v>621293180</v>
      </c>
      <c r="Q405" s="7">
        <v>38703943828</v>
      </c>
      <c r="R405" s="9">
        <v>38633</v>
      </c>
      <c r="S405" s="7" t="s">
        <v>135</v>
      </c>
      <c r="T405" s="7" t="s">
        <v>136</v>
      </c>
      <c r="U405" s="7" t="s">
        <v>1257</v>
      </c>
      <c r="V405" s="8" t="s">
        <v>1258</v>
      </c>
      <c r="W405" s="7" t="s">
        <v>493</v>
      </c>
      <c r="X405" s="7" t="s">
        <v>140</v>
      </c>
      <c r="Y405" s="7" t="s">
        <v>167</v>
      </c>
      <c r="Z405" s="7" t="s">
        <v>142</v>
      </c>
      <c r="AB405" s="7">
        <v>3</v>
      </c>
      <c r="AC405" s="7">
        <v>3</v>
      </c>
      <c r="AE405" s="7" t="s">
        <v>143</v>
      </c>
      <c r="AF405" s="7">
        <v>0</v>
      </c>
      <c r="AG405" s="7" t="s">
        <v>145</v>
      </c>
      <c r="AH405" s="7">
        <v>2880</v>
      </c>
      <c r="AI405" s="7" t="s">
        <v>144</v>
      </c>
      <c r="AJ405" s="7">
        <v>1627</v>
      </c>
      <c r="AK405" s="7" t="s">
        <v>144</v>
      </c>
      <c r="AL405" s="7">
        <v>0</v>
      </c>
      <c r="AM405" s="7" t="s">
        <v>145</v>
      </c>
      <c r="AN405" s="7">
        <v>0</v>
      </c>
      <c r="AO405" s="7" t="s">
        <v>145</v>
      </c>
      <c r="AP405" s="7">
        <v>0</v>
      </c>
      <c r="AQ405" s="7" t="s">
        <v>145</v>
      </c>
      <c r="AR405" s="7">
        <v>0</v>
      </c>
      <c r="AS405" s="7" t="s">
        <v>145</v>
      </c>
      <c r="AU405" s="7">
        <v>0</v>
      </c>
      <c r="AV405" s="7" t="s">
        <v>186</v>
      </c>
      <c r="AW405" s="7">
        <v>0</v>
      </c>
      <c r="AX405" s="7" t="s">
        <v>187</v>
      </c>
      <c r="AY405" s="7">
        <v>195</v>
      </c>
      <c r="AZ405" s="7" t="s">
        <v>188</v>
      </c>
      <c r="BA405" s="7">
        <v>256</v>
      </c>
      <c r="BB405" s="7" t="s">
        <v>149</v>
      </c>
      <c r="BC405" s="7">
        <v>114</v>
      </c>
      <c r="BD405" s="7" t="s">
        <v>149</v>
      </c>
      <c r="BE405" s="7">
        <v>40</v>
      </c>
      <c r="BF405" s="7" t="s">
        <v>213</v>
      </c>
      <c r="BG405" s="7" t="s">
        <v>214</v>
      </c>
      <c r="BH405" s="7">
        <v>100</v>
      </c>
      <c r="BI405" s="7" t="s">
        <v>190</v>
      </c>
      <c r="BJ405" s="7">
        <v>300</v>
      </c>
      <c r="BK405" s="7">
        <v>900</v>
      </c>
      <c r="BL405" s="7" t="s">
        <v>301</v>
      </c>
      <c r="BM405" s="7">
        <v>0</v>
      </c>
      <c r="BN405" s="7" t="s">
        <v>148</v>
      </c>
      <c r="BO405" s="7">
        <v>150</v>
      </c>
      <c r="BP405" s="7" t="s">
        <v>152</v>
      </c>
      <c r="BQ405" s="7" t="s">
        <v>1259</v>
      </c>
      <c r="BR405" s="7">
        <v>1</v>
      </c>
      <c r="BS405" s="7">
        <v>0</v>
      </c>
      <c r="BT405" s="7">
        <v>1080</v>
      </c>
      <c r="BU405" s="7" t="s">
        <v>247</v>
      </c>
      <c r="BV405" s="7">
        <v>0</v>
      </c>
      <c r="BW405" s="7" t="s">
        <v>148</v>
      </c>
      <c r="BX405" s="7">
        <v>0</v>
      </c>
      <c r="BY405" s="7" t="s">
        <v>148</v>
      </c>
      <c r="BZ405" s="7">
        <v>0</v>
      </c>
      <c r="CA405" s="7" t="s">
        <v>148</v>
      </c>
      <c r="CB405" s="7" t="s">
        <v>1260</v>
      </c>
      <c r="CC405" s="7" t="s">
        <v>379</v>
      </c>
      <c r="CD405" s="7" t="s">
        <v>156</v>
      </c>
      <c r="CE405" s="7" t="s">
        <v>157</v>
      </c>
      <c r="CG405" s="7" t="s">
        <v>158</v>
      </c>
      <c r="CH405" s="7" t="s">
        <v>177</v>
      </c>
      <c r="CI405" s="7" t="s">
        <v>194</v>
      </c>
      <c r="CJ405" s="7" t="s">
        <v>127</v>
      </c>
      <c r="CK405" s="7" t="s">
        <v>127</v>
      </c>
    </row>
    <row r="406" spans="1:90" ht="13" x14ac:dyDescent="0.15">
      <c r="A406" s="6">
        <v>44968.650155474534</v>
      </c>
      <c r="B406" s="7" t="s">
        <v>1268</v>
      </c>
      <c r="C406" s="7" t="s">
        <v>3031</v>
      </c>
      <c r="D406" s="7" t="s">
        <v>126</v>
      </c>
      <c r="E406" s="7" t="s">
        <v>127</v>
      </c>
      <c r="F406" s="7" t="s">
        <v>127</v>
      </c>
      <c r="G406" s="7">
        <v>1</v>
      </c>
      <c r="H406" s="7" t="s">
        <v>128</v>
      </c>
      <c r="I406" s="7" t="s">
        <v>129</v>
      </c>
      <c r="J406" s="7" t="s">
        <v>131</v>
      </c>
      <c r="K406" s="7" t="s">
        <v>130</v>
      </c>
      <c r="L406" s="7" t="s">
        <v>3032</v>
      </c>
      <c r="M406" s="7">
        <v>2023010702</v>
      </c>
      <c r="N406" s="7" t="s">
        <v>3020</v>
      </c>
      <c r="O406" s="7">
        <v>11950606491</v>
      </c>
      <c r="P406" s="7">
        <v>397662592</v>
      </c>
      <c r="Q406" s="7">
        <v>42083154827</v>
      </c>
      <c r="R406" s="9">
        <v>38126</v>
      </c>
      <c r="S406" s="7" t="s">
        <v>255</v>
      </c>
      <c r="T406" s="7" t="s">
        <v>136</v>
      </c>
      <c r="U406" s="7" t="s">
        <v>3034</v>
      </c>
      <c r="V406" s="8" t="s">
        <v>3035</v>
      </c>
      <c r="W406" s="7" t="s">
        <v>139</v>
      </c>
      <c r="X406" s="7" t="s">
        <v>140</v>
      </c>
      <c r="Y406" s="7" t="s">
        <v>167</v>
      </c>
      <c r="Z406" s="7" t="s">
        <v>142</v>
      </c>
      <c r="AB406" s="7">
        <v>4</v>
      </c>
      <c r="AC406" s="7">
        <v>4</v>
      </c>
      <c r="AE406" s="7" t="s">
        <v>143</v>
      </c>
      <c r="AF406" s="7">
        <v>1230</v>
      </c>
      <c r="AG406" s="7" t="s">
        <v>144</v>
      </c>
      <c r="AH406" s="7">
        <v>0</v>
      </c>
      <c r="AI406" s="7" t="s">
        <v>145</v>
      </c>
      <c r="AJ406" s="7">
        <v>0</v>
      </c>
      <c r="AK406" s="7" t="s">
        <v>145</v>
      </c>
      <c r="AL406" s="7">
        <v>0</v>
      </c>
      <c r="AM406" s="7" t="s">
        <v>145</v>
      </c>
      <c r="AN406" s="7">
        <v>0</v>
      </c>
      <c r="AO406" s="7" t="s">
        <v>145</v>
      </c>
      <c r="AP406" s="7">
        <v>670</v>
      </c>
      <c r="AQ406" s="7" t="s">
        <v>234</v>
      </c>
      <c r="AR406" s="7">
        <v>300</v>
      </c>
      <c r="AS406" s="7" t="s">
        <v>267</v>
      </c>
      <c r="AT406" s="7" t="s">
        <v>3036</v>
      </c>
      <c r="AU406" s="7">
        <v>0</v>
      </c>
      <c r="AV406" s="7" t="s">
        <v>186</v>
      </c>
      <c r="AW406" s="7">
        <v>0</v>
      </c>
      <c r="AX406" s="7" t="s">
        <v>187</v>
      </c>
      <c r="AY406" s="7">
        <v>0</v>
      </c>
      <c r="AZ406" s="7" t="s">
        <v>212</v>
      </c>
      <c r="BA406" s="7">
        <v>20</v>
      </c>
      <c r="BB406" s="7" t="s">
        <v>149</v>
      </c>
      <c r="BC406" s="7">
        <v>249</v>
      </c>
      <c r="BD406" s="7" t="s">
        <v>149</v>
      </c>
      <c r="BE406" s="7">
        <v>0</v>
      </c>
      <c r="BF406" s="7" t="s">
        <v>148</v>
      </c>
      <c r="BG406" s="7" t="s">
        <v>170</v>
      </c>
      <c r="BH406" s="7">
        <v>81</v>
      </c>
      <c r="BI406" s="7" t="s">
        <v>190</v>
      </c>
      <c r="BJ406" s="7">
        <v>0</v>
      </c>
      <c r="BK406" s="7">
        <v>0</v>
      </c>
      <c r="BL406" s="7" t="s">
        <v>148</v>
      </c>
      <c r="BM406" s="7">
        <v>0</v>
      </c>
      <c r="BN406" s="7" t="s">
        <v>148</v>
      </c>
      <c r="BO406" s="7">
        <v>160</v>
      </c>
      <c r="BP406" s="7" t="s">
        <v>152</v>
      </c>
      <c r="BQ406" s="7" t="s">
        <v>3037</v>
      </c>
      <c r="BR406" s="7">
        <v>0</v>
      </c>
      <c r="BS406" s="7">
        <v>0</v>
      </c>
      <c r="BT406" s="7">
        <v>0</v>
      </c>
      <c r="BU406" s="7" t="s">
        <v>148</v>
      </c>
      <c r="BV406" s="7">
        <v>0</v>
      </c>
      <c r="BW406" s="7" t="s">
        <v>148</v>
      </c>
      <c r="BX406" s="7">
        <v>0</v>
      </c>
      <c r="BY406" s="7" t="s">
        <v>148</v>
      </c>
      <c r="BZ406" s="7">
        <v>0</v>
      </c>
      <c r="CA406" s="7" t="s">
        <v>148</v>
      </c>
      <c r="CC406" s="7" t="s">
        <v>156</v>
      </c>
      <c r="CD406" s="7" t="s">
        <v>156</v>
      </c>
      <c r="CE406" s="7" t="s">
        <v>175</v>
      </c>
      <c r="CG406" s="7" t="s">
        <v>158</v>
      </c>
      <c r="CH406" s="7" t="s">
        <v>227</v>
      </c>
      <c r="CI406" s="7" t="s">
        <v>176</v>
      </c>
      <c r="CJ406" s="7" t="s">
        <v>126</v>
      </c>
      <c r="CK406" s="7" t="s">
        <v>126</v>
      </c>
    </row>
    <row r="407" spans="1:90" ht="13" x14ac:dyDescent="0.15">
      <c r="A407" s="6">
        <v>44968.651416354165</v>
      </c>
      <c r="B407" s="7" t="s">
        <v>320</v>
      </c>
      <c r="C407" s="7" t="s">
        <v>1335</v>
      </c>
      <c r="D407" s="7" t="s">
        <v>126</v>
      </c>
      <c r="E407" s="7" t="s">
        <v>127</v>
      </c>
      <c r="F407" s="7" t="s">
        <v>127</v>
      </c>
      <c r="G407" s="7" t="s">
        <v>128</v>
      </c>
      <c r="H407" s="7" t="s">
        <v>128</v>
      </c>
      <c r="I407" s="7" t="s">
        <v>129</v>
      </c>
      <c r="J407" s="7" t="s">
        <v>131</v>
      </c>
      <c r="K407" s="7" t="s">
        <v>130</v>
      </c>
      <c r="L407" s="7" t="s">
        <v>1336</v>
      </c>
      <c r="M407" s="7">
        <v>2023010255</v>
      </c>
      <c r="N407" s="7" t="s">
        <v>1337</v>
      </c>
      <c r="O407" s="7">
        <v>11945987595</v>
      </c>
      <c r="P407" s="7">
        <v>609160448</v>
      </c>
      <c r="Q407" s="7">
        <v>57851542855</v>
      </c>
      <c r="R407" s="9">
        <v>38629</v>
      </c>
      <c r="S407" s="7" t="s">
        <v>135</v>
      </c>
      <c r="T407" s="7" t="s">
        <v>136</v>
      </c>
      <c r="U407" s="7" t="s">
        <v>1338</v>
      </c>
      <c r="V407" s="8" t="s">
        <v>1339</v>
      </c>
      <c r="W407" s="7" t="s">
        <v>139</v>
      </c>
      <c r="X407" s="7" t="s">
        <v>140</v>
      </c>
      <c r="Y407" s="7" t="s">
        <v>167</v>
      </c>
      <c r="Z407" s="7" t="s">
        <v>142</v>
      </c>
      <c r="AB407" s="7">
        <v>2</v>
      </c>
      <c r="AC407" s="7">
        <v>2</v>
      </c>
      <c r="AE407" s="7" t="s">
        <v>143</v>
      </c>
      <c r="AF407" s="7">
        <v>0</v>
      </c>
      <c r="AG407" s="7" t="s">
        <v>145</v>
      </c>
      <c r="AH407" s="7">
        <v>0</v>
      </c>
      <c r="AI407" s="7" t="s">
        <v>145</v>
      </c>
      <c r="AJ407" s="7">
        <v>3154</v>
      </c>
      <c r="AK407" s="7" t="s">
        <v>144</v>
      </c>
      <c r="AL407" s="7">
        <v>0</v>
      </c>
      <c r="AM407" s="7" t="s">
        <v>145</v>
      </c>
      <c r="AN407" s="7">
        <v>0</v>
      </c>
      <c r="AO407" s="7" t="s">
        <v>145</v>
      </c>
      <c r="AP407" s="7">
        <v>0</v>
      </c>
      <c r="AQ407" s="7" t="s">
        <v>145</v>
      </c>
      <c r="AR407" s="7">
        <v>0</v>
      </c>
      <c r="AS407" s="7" t="s">
        <v>145</v>
      </c>
      <c r="AU407" s="7">
        <v>0</v>
      </c>
      <c r="AV407" s="7" t="s">
        <v>146</v>
      </c>
      <c r="AW407" s="7">
        <v>700</v>
      </c>
      <c r="AX407" s="7" t="s">
        <v>202</v>
      </c>
      <c r="AY407" s="7">
        <v>0</v>
      </c>
      <c r="AZ407" s="7" t="s">
        <v>148</v>
      </c>
      <c r="BA407" s="7">
        <v>157</v>
      </c>
      <c r="BB407" s="7" t="s">
        <v>149</v>
      </c>
      <c r="BC407" s="7">
        <v>191</v>
      </c>
      <c r="BD407" s="7" t="s">
        <v>149</v>
      </c>
      <c r="BE407" s="7">
        <v>0</v>
      </c>
      <c r="BF407" s="7" t="s">
        <v>148</v>
      </c>
      <c r="BG407" s="7" t="s">
        <v>214</v>
      </c>
      <c r="BH407" s="7">
        <v>120</v>
      </c>
      <c r="BI407" s="7" t="s">
        <v>190</v>
      </c>
      <c r="BJ407" s="7">
        <v>0</v>
      </c>
      <c r="BK407" s="7">
        <v>0</v>
      </c>
      <c r="BL407" s="7" t="s">
        <v>148</v>
      </c>
      <c r="BM407" s="7">
        <v>43</v>
      </c>
      <c r="BN407" s="7" t="s">
        <v>191</v>
      </c>
      <c r="BO407" s="7">
        <v>380</v>
      </c>
      <c r="BP407" s="7" t="s">
        <v>192</v>
      </c>
      <c r="BQ407" s="7" t="s">
        <v>1340</v>
      </c>
      <c r="BR407" s="7">
        <v>0</v>
      </c>
      <c r="BS407" s="7">
        <v>0</v>
      </c>
      <c r="BT407" s="7">
        <v>0</v>
      </c>
      <c r="BU407" s="7" t="s">
        <v>148</v>
      </c>
      <c r="BV407" s="7">
        <v>0</v>
      </c>
      <c r="BW407" s="7" t="s">
        <v>247</v>
      </c>
      <c r="BX407" s="7">
        <v>429</v>
      </c>
      <c r="BY407" s="7" t="s">
        <v>247</v>
      </c>
      <c r="BZ407" s="7">
        <v>10931</v>
      </c>
      <c r="CA407" s="7" t="s">
        <v>247</v>
      </c>
      <c r="CC407" s="7" t="s">
        <v>156</v>
      </c>
      <c r="CD407" s="7" t="s">
        <v>156</v>
      </c>
      <c r="CE407" s="7" t="s">
        <v>157</v>
      </c>
      <c r="CG407" s="7" t="s">
        <v>271</v>
      </c>
      <c r="CH407" s="7" t="s">
        <v>159</v>
      </c>
      <c r="CI407" s="7" t="s">
        <v>177</v>
      </c>
      <c r="CJ407" s="7" t="s">
        <v>127</v>
      </c>
      <c r="CK407" s="7" t="s">
        <v>127</v>
      </c>
    </row>
    <row r="408" spans="1:90" ht="13" x14ac:dyDescent="0.15">
      <c r="A408" s="6">
        <v>44968.652082037035</v>
      </c>
      <c r="B408" s="7" t="s">
        <v>195</v>
      </c>
      <c r="C408" s="7" t="s">
        <v>604</v>
      </c>
      <c r="D408" s="7" t="s">
        <v>126</v>
      </c>
      <c r="E408" s="7" t="s">
        <v>127</v>
      </c>
      <c r="F408" s="7" t="s">
        <v>127</v>
      </c>
      <c r="G408" s="7">
        <v>2</v>
      </c>
      <c r="H408" s="7" t="s">
        <v>128</v>
      </c>
      <c r="I408" s="7" t="s">
        <v>129</v>
      </c>
      <c r="J408" s="7" t="s">
        <v>130</v>
      </c>
      <c r="K408" s="7" t="s">
        <v>131</v>
      </c>
      <c r="L408" s="7" t="s">
        <v>605</v>
      </c>
      <c r="M408" s="7">
        <v>2023010086</v>
      </c>
      <c r="N408" s="7" t="s">
        <v>606</v>
      </c>
      <c r="O408" s="7">
        <v>11991294114</v>
      </c>
      <c r="P408" s="7">
        <v>559966738</v>
      </c>
      <c r="Q408" s="7">
        <v>44007446806</v>
      </c>
      <c r="R408" s="9">
        <v>38114</v>
      </c>
      <c r="S408" s="7" t="s">
        <v>135</v>
      </c>
      <c r="T408" s="7" t="s">
        <v>136</v>
      </c>
      <c r="U408" s="7" t="s">
        <v>607</v>
      </c>
      <c r="V408" s="8" t="s">
        <v>608</v>
      </c>
      <c r="W408" s="7" t="s">
        <v>139</v>
      </c>
      <c r="X408" s="7" t="s">
        <v>140</v>
      </c>
      <c r="Y408" s="7" t="s">
        <v>167</v>
      </c>
      <c r="Z408" s="7" t="s">
        <v>142</v>
      </c>
      <c r="AB408" s="7">
        <v>3</v>
      </c>
      <c r="AC408" s="7">
        <v>3</v>
      </c>
      <c r="AE408" s="7" t="s">
        <v>143</v>
      </c>
      <c r="AF408" s="7">
        <v>855</v>
      </c>
      <c r="AG408" s="7" t="s">
        <v>144</v>
      </c>
      <c r="AH408" s="7">
        <v>0</v>
      </c>
      <c r="AI408" s="7" t="s">
        <v>145</v>
      </c>
      <c r="AJ408" s="7">
        <v>3183</v>
      </c>
      <c r="AK408" s="7" t="s">
        <v>144</v>
      </c>
      <c r="AL408" s="7">
        <v>1070</v>
      </c>
      <c r="AM408" s="7" t="s">
        <v>144</v>
      </c>
      <c r="AN408" s="7">
        <v>0</v>
      </c>
      <c r="AO408" s="7" t="s">
        <v>145</v>
      </c>
      <c r="AP408" s="7">
        <v>0</v>
      </c>
      <c r="AQ408" s="7" t="s">
        <v>145</v>
      </c>
      <c r="AR408" s="7">
        <v>0</v>
      </c>
      <c r="AS408" s="7" t="s">
        <v>145</v>
      </c>
      <c r="AU408" s="7">
        <v>0</v>
      </c>
      <c r="AV408" s="7" t="s">
        <v>146</v>
      </c>
      <c r="AW408" s="7">
        <v>2033</v>
      </c>
      <c r="AX408" s="7" t="s">
        <v>202</v>
      </c>
      <c r="AY408" s="7">
        <v>887</v>
      </c>
      <c r="AZ408" s="7" t="s">
        <v>188</v>
      </c>
      <c r="BA408" s="7">
        <v>117</v>
      </c>
      <c r="BB408" s="7" t="s">
        <v>149</v>
      </c>
      <c r="BC408" s="7">
        <v>140</v>
      </c>
      <c r="BD408" s="7" t="s">
        <v>149</v>
      </c>
      <c r="BE408" s="7">
        <v>162</v>
      </c>
      <c r="BF408" s="7" t="s">
        <v>189</v>
      </c>
      <c r="BG408" s="7" t="s">
        <v>214</v>
      </c>
      <c r="BH408" s="7">
        <v>145</v>
      </c>
      <c r="BI408" s="7" t="s">
        <v>190</v>
      </c>
      <c r="BJ408" s="7">
        <v>509</v>
      </c>
      <c r="BK408" s="7">
        <v>280</v>
      </c>
      <c r="BL408" s="7" t="s">
        <v>301</v>
      </c>
      <c r="BM408" s="7">
        <v>200</v>
      </c>
      <c r="BN408" s="7" t="s">
        <v>570</v>
      </c>
      <c r="BO408" s="7">
        <v>143</v>
      </c>
      <c r="BP408" s="7" t="s">
        <v>152</v>
      </c>
      <c r="BQ408" s="7" t="s">
        <v>609</v>
      </c>
      <c r="BR408" s="7">
        <v>0</v>
      </c>
      <c r="BS408" s="7">
        <v>0</v>
      </c>
      <c r="BT408" s="7">
        <v>0</v>
      </c>
      <c r="BU408" s="7" t="s">
        <v>148</v>
      </c>
      <c r="BV408" s="7">
        <v>0</v>
      </c>
      <c r="BW408" s="7" t="s">
        <v>247</v>
      </c>
      <c r="BX408" s="7">
        <v>0</v>
      </c>
      <c r="BY408" s="7" t="s">
        <v>247</v>
      </c>
      <c r="BZ408" s="7">
        <v>9433</v>
      </c>
      <c r="CA408" s="7" t="s">
        <v>247</v>
      </c>
      <c r="CC408" s="7" t="s">
        <v>236</v>
      </c>
      <c r="CD408" s="7" t="s">
        <v>156</v>
      </c>
      <c r="CE408" s="7" t="s">
        <v>175</v>
      </c>
      <c r="CG408" s="7" t="s">
        <v>158</v>
      </c>
      <c r="CH408" s="7" t="s">
        <v>194</v>
      </c>
      <c r="CI408" s="7" t="s">
        <v>177</v>
      </c>
      <c r="CJ408" s="7" t="s">
        <v>126</v>
      </c>
      <c r="CK408" s="7" t="s">
        <v>126</v>
      </c>
    </row>
    <row r="409" spans="1:90" ht="13" x14ac:dyDescent="0.15">
      <c r="A409" s="6">
        <v>44968.653092199078</v>
      </c>
      <c r="B409" s="7" t="s">
        <v>287</v>
      </c>
      <c r="C409" s="7" t="s">
        <v>2492</v>
      </c>
      <c r="D409" s="7" t="s">
        <v>126</v>
      </c>
      <c r="E409" s="7" t="s">
        <v>127</v>
      </c>
      <c r="F409" s="7" t="s">
        <v>127</v>
      </c>
      <c r="G409" s="7" t="s">
        <v>128</v>
      </c>
      <c r="H409" s="7" t="s">
        <v>128</v>
      </c>
      <c r="I409" s="7" t="s">
        <v>129</v>
      </c>
      <c r="J409" s="7" t="s">
        <v>131</v>
      </c>
      <c r="K409" s="7" t="s">
        <v>130</v>
      </c>
      <c r="L409" s="7" t="s">
        <v>2493</v>
      </c>
      <c r="M409" s="7">
        <v>2023010541</v>
      </c>
      <c r="N409" s="7" t="s">
        <v>2494</v>
      </c>
      <c r="O409" s="7">
        <v>11992973732</v>
      </c>
      <c r="P409" s="7">
        <v>396707440</v>
      </c>
      <c r="Q409" s="7">
        <v>55894681839</v>
      </c>
      <c r="R409" s="9">
        <v>38544</v>
      </c>
      <c r="S409" s="7" t="s">
        <v>135</v>
      </c>
      <c r="T409" s="7" t="s">
        <v>136</v>
      </c>
      <c r="U409" s="7" t="s">
        <v>2495</v>
      </c>
      <c r="V409" s="8" t="s">
        <v>2496</v>
      </c>
      <c r="W409" s="7" t="s">
        <v>139</v>
      </c>
      <c r="X409" s="7" t="s">
        <v>140</v>
      </c>
      <c r="Y409" s="7" t="s">
        <v>167</v>
      </c>
      <c r="Z409" s="7" t="s">
        <v>142</v>
      </c>
      <c r="AB409" s="7">
        <v>4</v>
      </c>
      <c r="AC409" s="7">
        <v>4</v>
      </c>
      <c r="AE409" s="7" t="s">
        <v>143</v>
      </c>
      <c r="AF409" s="7">
        <v>0</v>
      </c>
      <c r="AG409" s="7" t="s">
        <v>145</v>
      </c>
      <c r="AH409" s="7">
        <v>0</v>
      </c>
      <c r="AI409" s="7" t="s">
        <v>145</v>
      </c>
      <c r="AJ409" s="7">
        <v>4952</v>
      </c>
      <c r="AK409" s="7" t="s">
        <v>144</v>
      </c>
      <c r="AL409" s="7">
        <v>0</v>
      </c>
      <c r="AM409" s="7" t="s">
        <v>145</v>
      </c>
      <c r="AN409" s="7">
        <v>0</v>
      </c>
      <c r="AO409" s="7" t="s">
        <v>145</v>
      </c>
      <c r="AP409" s="7">
        <v>0</v>
      </c>
      <c r="AQ409" s="7" t="s">
        <v>145</v>
      </c>
      <c r="AR409" s="7">
        <v>0</v>
      </c>
      <c r="AS409" s="7" t="s">
        <v>145</v>
      </c>
      <c r="AU409" s="7">
        <v>0</v>
      </c>
      <c r="AV409" s="7" t="s">
        <v>146</v>
      </c>
      <c r="AW409" s="7">
        <v>1000</v>
      </c>
      <c r="AX409" s="7" t="s">
        <v>168</v>
      </c>
      <c r="AY409" s="7">
        <v>1238</v>
      </c>
      <c r="AZ409" s="7" t="s">
        <v>188</v>
      </c>
      <c r="BA409" s="7">
        <v>110</v>
      </c>
      <c r="BB409" s="7" t="s">
        <v>149</v>
      </c>
      <c r="BC409" s="7">
        <v>419</v>
      </c>
      <c r="BD409" s="7" t="s">
        <v>149</v>
      </c>
      <c r="BE409" s="7">
        <v>0</v>
      </c>
      <c r="BF409" s="7" t="s">
        <v>148</v>
      </c>
      <c r="BG409" s="7" t="s">
        <v>170</v>
      </c>
      <c r="BH409" s="7">
        <v>200</v>
      </c>
      <c r="BI409" s="7" t="s">
        <v>171</v>
      </c>
      <c r="BJ409" s="7">
        <v>0</v>
      </c>
      <c r="BK409" s="7">
        <v>0</v>
      </c>
      <c r="BL409" s="7" t="s">
        <v>148</v>
      </c>
      <c r="BM409" s="7">
        <v>0</v>
      </c>
      <c r="BN409" s="7" t="s">
        <v>148</v>
      </c>
      <c r="BO409" s="7">
        <v>90</v>
      </c>
      <c r="BP409" s="7" t="s">
        <v>152</v>
      </c>
      <c r="BQ409" s="7" t="s">
        <v>294</v>
      </c>
      <c r="BR409" s="7">
        <v>1</v>
      </c>
      <c r="BS409" s="7">
        <v>0</v>
      </c>
      <c r="BT409" s="7">
        <v>0</v>
      </c>
      <c r="BU409" s="7" t="s">
        <v>155</v>
      </c>
      <c r="BV409" s="7">
        <v>0</v>
      </c>
      <c r="BW409" s="7" t="s">
        <v>148</v>
      </c>
      <c r="BX409" s="7">
        <v>0</v>
      </c>
      <c r="BY409" s="7" t="s">
        <v>148</v>
      </c>
      <c r="BZ409" s="7">
        <v>0</v>
      </c>
      <c r="CA409" s="7" t="s">
        <v>148</v>
      </c>
      <c r="CC409" s="7" t="s">
        <v>156</v>
      </c>
      <c r="CD409" s="7" t="s">
        <v>156</v>
      </c>
      <c r="CE409" s="7" t="s">
        <v>157</v>
      </c>
      <c r="CG409" s="7" t="s">
        <v>158</v>
      </c>
      <c r="CH409" s="7" t="s">
        <v>194</v>
      </c>
      <c r="CI409" s="7" t="s">
        <v>194</v>
      </c>
      <c r="CJ409" s="7" t="s">
        <v>127</v>
      </c>
      <c r="CK409" s="7" t="s">
        <v>127</v>
      </c>
    </row>
    <row r="410" spans="1:90" ht="13" x14ac:dyDescent="0.15">
      <c r="A410" s="6">
        <v>44968.655543182875</v>
      </c>
      <c r="B410" s="7" t="s">
        <v>314</v>
      </c>
      <c r="C410" s="7" t="s">
        <v>1372</v>
      </c>
      <c r="D410" s="7" t="s">
        <v>126</v>
      </c>
      <c r="E410" s="7" t="s">
        <v>127</v>
      </c>
      <c r="F410" s="7" t="s">
        <v>127</v>
      </c>
      <c r="G410" s="7">
        <v>2</v>
      </c>
      <c r="H410" s="7">
        <v>2</v>
      </c>
      <c r="I410" s="7" t="s">
        <v>129</v>
      </c>
      <c r="J410" s="7" t="s">
        <v>131</v>
      </c>
      <c r="K410" s="7" t="s">
        <v>130</v>
      </c>
      <c r="L410" s="7" t="s">
        <v>1373</v>
      </c>
      <c r="M410" s="7">
        <v>2023010263</v>
      </c>
      <c r="N410" s="7" t="s">
        <v>1374</v>
      </c>
      <c r="O410" s="7">
        <v>11981723898</v>
      </c>
      <c r="P410" s="7">
        <v>50594892</v>
      </c>
      <c r="Q410" s="7">
        <v>52515058841</v>
      </c>
      <c r="R410" s="9">
        <v>38271</v>
      </c>
      <c r="S410" s="7" t="s">
        <v>255</v>
      </c>
      <c r="T410" s="7" t="s">
        <v>136</v>
      </c>
      <c r="U410" s="7" t="s">
        <v>1375</v>
      </c>
      <c r="V410" s="8" t="s">
        <v>1376</v>
      </c>
      <c r="W410" s="7" t="s">
        <v>139</v>
      </c>
      <c r="X410" s="7" t="s">
        <v>140</v>
      </c>
      <c r="Y410" s="7" t="s">
        <v>167</v>
      </c>
      <c r="Z410" s="7" t="s">
        <v>142</v>
      </c>
      <c r="AB410" s="7">
        <v>2</v>
      </c>
      <c r="AC410" s="7">
        <v>1</v>
      </c>
      <c r="AD410" s="7">
        <v>1</v>
      </c>
      <c r="AE410" s="7" t="s">
        <v>143</v>
      </c>
      <c r="AF410" s="7">
        <v>0</v>
      </c>
      <c r="AG410" s="7" t="s">
        <v>145</v>
      </c>
      <c r="AH410" s="7">
        <v>0</v>
      </c>
      <c r="AI410" s="7" t="s">
        <v>145</v>
      </c>
      <c r="AJ410" s="7">
        <v>1302</v>
      </c>
      <c r="AK410" s="7" t="s">
        <v>144</v>
      </c>
      <c r="AL410" s="7">
        <v>0</v>
      </c>
      <c r="AM410" s="7" t="s">
        <v>145</v>
      </c>
      <c r="AN410" s="7">
        <v>0</v>
      </c>
      <c r="AO410" s="7" t="s">
        <v>145</v>
      </c>
      <c r="AP410" s="7">
        <v>0</v>
      </c>
      <c r="AQ410" s="7" t="s">
        <v>145</v>
      </c>
      <c r="AR410" s="7">
        <v>0</v>
      </c>
      <c r="AS410" s="7" t="s">
        <v>145</v>
      </c>
      <c r="AU410" s="7">
        <v>0</v>
      </c>
      <c r="AV410" s="7" t="s">
        <v>328</v>
      </c>
      <c r="AW410" s="7">
        <v>0</v>
      </c>
      <c r="AX410" s="7" t="s">
        <v>187</v>
      </c>
      <c r="AY410" s="7">
        <v>0</v>
      </c>
      <c r="AZ410" s="7" t="s">
        <v>212</v>
      </c>
      <c r="BA410" s="7">
        <v>113</v>
      </c>
      <c r="BB410" s="7" t="s">
        <v>149</v>
      </c>
      <c r="BC410" s="7">
        <v>146</v>
      </c>
      <c r="BD410" s="7" t="s">
        <v>149</v>
      </c>
      <c r="BE410" s="7">
        <v>0</v>
      </c>
      <c r="BF410" s="7" t="s">
        <v>148</v>
      </c>
      <c r="BG410" s="7" t="s">
        <v>170</v>
      </c>
      <c r="BH410" s="7">
        <v>0</v>
      </c>
      <c r="BI410" s="7" t="s">
        <v>148</v>
      </c>
      <c r="BJ410" s="7">
        <v>0</v>
      </c>
      <c r="BK410" s="7">
        <v>0</v>
      </c>
      <c r="BL410" s="7" t="s">
        <v>148</v>
      </c>
      <c r="BM410" s="7">
        <v>0</v>
      </c>
      <c r="BN410" s="7" t="s">
        <v>148</v>
      </c>
      <c r="BO410" s="7">
        <v>300</v>
      </c>
      <c r="BP410" s="7" t="s">
        <v>152</v>
      </c>
      <c r="BR410" s="7">
        <v>0</v>
      </c>
      <c r="BS410" s="7">
        <v>0</v>
      </c>
      <c r="BT410" s="7">
        <v>0</v>
      </c>
      <c r="BU410" s="7" t="s">
        <v>148</v>
      </c>
      <c r="BV410" s="7">
        <v>0</v>
      </c>
      <c r="BW410" s="7" t="s">
        <v>148</v>
      </c>
      <c r="BX410" s="7">
        <v>0</v>
      </c>
      <c r="BY410" s="7" t="s">
        <v>148</v>
      </c>
      <c r="BZ410" s="7">
        <v>0</v>
      </c>
      <c r="CA410" s="7" t="s">
        <v>148</v>
      </c>
      <c r="CC410" s="7" t="s">
        <v>156</v>
      </c>
      <c r="CD410" s="7" t="s">
        <v>156</v>
      </c>
      <c r="CE410" s="7" t="s">
        <v>175</v>
      </c>
      <c r="CG410" s="7" t="s">
        <v>158</v>
      </c>
      <c r="CH410" s="7" t="s">
        <v>237</v>
      </c>
      <c r="CI410" s="7" t="s">
        <v>176</v>
      </c>
      <c r="CJ410" s="7" t="s">
        <v>127</v>
      </c>
      <c r="CK410" s="7" t="s">
        <v>127</v>
      </c>
    </row>
    <row r="411" spans="1:90" ht="13" x14ac:dyDescent="0.15">
      <c r="A411" s="6">
        <v>44968.6564855787</v>
      </c>
      <c r="B411" s="7" t="s">
        <v>352</v>
      </c>
      <c r="C411" s="7" t="s">
        <v>488</v>
      </c>
      <c r="D411" s="7" t="s">
        <v>126</v>
      </c>
      <c r="E411" s="7" t="s">
        <v>127</v>
      </c>
      <c r="F411" s="7" t="s">
        <v>127</v>
      </c>
      <c r="G411" s="7">
        <v>2</v>
      </c>
      <c r="H411" s="7">
        <v>1</v>
      </c>
      <c r="I411" s="7" t="s">
        <v>129</v>
      </c>
      <c r="J411" s="7" t="s">
        <v>130</v>
      </c>
      <c r="K411" s="7" t="s">
        <v>131</v>
      </c>
      <c r="L411" s="7" t="s">
        <v>489</v>
      </c>
      <c r="M411" s="7">
        <v>2023010064</v>
      </c>
      <c r="N411" s="7" t="s">
        <v>490</v>
      </c>
      <c r="O411" s="7">
        <v>11920125759</v>
      </c>
      <c r="P411" s="7">
        <v>547058731</v>
      </c>
      <c r="Q411" s="7">
        <v>51383755809</v>
      </c>
      <c r="R411" s="9">
        <v>38314</v>
      </c>
      <c r="S411" s="7" t="s">
        <v>164</v>
      </c>
      <c r="T411" s="7" t="s">
        <v>136</v>
      </c>
      <c r="U411" s="7" t="s">
        <v>491</v>
      </c>
      <c r="V411" s="8" t="s">
        <v>492</v>
      </c>
      <c r="W411" s="7" t="s">
        <v>493</v>
      </c>
      <c r="X411" s="7" t="s">
        <v>140</v>
      </c>
      <c r="Y411" s="7" t="s">
        <v>167</v>
      </c>
      <c r="Z411" s="7" t="s">
        <v>142</v>
      </c>
      <c r="AB411" s="7">
        <v>4</v>
      </c>
      <c r="AC411" s="7">
        <v>4</v>
      </c>
      <c r="AD411" s="7">
        <v>0</v>
      </c>
      <c r="AE411" s="7" t="s">
        <v>143</v>
      </c>
      <c r="AF411" s="7">
        <v>0</v>
      </c>
      <c r="AG411" s="7" t="s">
        <v>145</v>
      </c>
      <c r="AH411" s="7">
        <v>0</v>
      </c>
      <c r="AI411" s="7" t="s">
        <v>145</v>
      </c>
      <c r="AJ411" s="7">
        <v>1302</v>
      </c>
      <c r="AK411" s="7" t="s">
        <v>211</v>
      </c>
      <c r="AL411" s="7">
        <v>0</v>
      </c>
      <c r="AM411" s="7" t="s">
        <v>145</v>
      </c>
      <c r="AN411" s="7">
        <v>0</v>
      </c>
      <c r="AO411" s="7" t="s">
        <v>145</v>
      </c>
      <c r="AP411" s="7">
        <v>0</v>
      </c>
      <c r="AQ411" s="7" t="s">
        <v>145</v>
      </c>
      <c r="AR411" s="7">
        <v>0</v>
      </c>
      <c r="AS411" s="7" t="s">
        <v>145</v>
      </c>
      <c r="AT411" s="7" t="s">
        <v>494</v>
      </c>
      <c r="AU411" s="7">
        <v>0</v>
      </c>
      <c r="AV411" s="7" t="s">
        <v>186</v>
      </c>
      <c r="AW411" s="7">
        <v>0</v>
      </c>
      <c r="AX411" s="7" t="s">
        <v>187</v>
      </c>
      <c r="AY411" s="7">
        <v>927</v>
      </c>
      <c r="AZ411" s="7" t="s">
        <v>188</v>
      </c>
      <c r="BA411" s="7">
        <v>66</v>
      </c>
      <c r="BB411" s="7" t="s">
        <v>149</v>
      </c>
      <c r="BC411" s="7">
        <v>142</v>
      </c>
      <c r="BD411" s="7" t="s">
        <v>149</v>
      </c>
      <c r="BE411" s="7">
        <v>40</v>
      </c>
      <c r="BF411" s="7" t="s">
        <v>300</v>
      </c>
      <c r="BG411" s="7" t="s">
        <v>214</v>
      </c>
      <c r="BH411" s="7">
        <v>107</v>
      </c>
      <c r="BI411" s="7" t="s">
        <v>190</v>
      </c>
      <c r="BJ411" s="7">
        <v>440</v>
      </c>
      <c r="BK411" s="7">
        <v>0</v>
      </c>
      <c r="BL411" s="7" t="s">
        <v>148</v>
      </c>
      <c r="BM411" s="7">
        <v>0</v>
      </c>
      <c r="BN411" s="7" t="s">
        <v>148</v>
      </c>
      <c r="BO411" s="7">
        <v>0</v>
      </c>
      <c r="BP411" s="7" t="s">
        <v>148</v>
      </c>
      <c r="BR411" s="7">
        <v>1</v>
      </c>
      <c r="BS411" s="7">
        <v>1</v>
      </c>
      <c r="BT411" s="7">
        <v>0</v>
      </c>
      <c r="BU411" s="7" t="s">
        <v>247</v>
      </c>
      <c r="BV411" s="7">
        <v>0</v>
      </c>
      <c r="BW411" s="7" t="s">
        <v>247</v>
      </c>
      <c r="BX411" s="7">
        <v>1242</v>
      </c>
      <c r="BY411" s="7" t="s">
        <v>247</v>
      </c>
      <c r="BZ411" s="7">
        <v>0</v>
      </c>
      <c r="CA411" s="7" t="s">
        <v>148</v>
      </c>
      <c r="CB411" s="7" t="s">
        <v>495</v>
      </c>
      <c r="CC411" s="7" t="s">
        <v>156</v>
      </c>
      <c r="CD411" s="7" t="s">
        <v>156</v>
      </c>
      <c r="CE411" s="7" t="s">
        <v>175</v>
      </c>
      <c r="CG411" s="7" t="s">
        <v>158</v>
      </c>
      <c r="CH411" s="7" t="s">
        <v>177</v>
      </c>
      <c r="CI411" s="7" t="s">
        <v>177</v>
      </c>
      <c r="CJ411" s="7" t="s">
        <v>127</v>
      </c>
      <c r="CK411" s="7" t="s">
        <v>127</v>
      </c>
    </row>
    <row r="412" spans="1:90" ht="13" x14ac:dyDescent="0.15">
      <c r="A412" s="6">
        <v>44968.658236828705</v>
      </c>
      <c r="B412" s="7" t="s">
        <v>228</v>
      </c>
      <c r="C412" s="7" t="s">
        <v>1199</v>
      </c>
      <c r="D412" s="7" t="s">
        <v>126</v>
      </c>
      <c r="E412" s="7" t="s">
        <v>126</v>
      </c>
      <c r="F412" s="7" t="s">
        <v>127</v>
      </c>
      <c r="G412" s="7" t="s">
        <v>128</v>
      </c>
      <c r="H412" s="7" t="s">
        <v>128</v>
      </c>
      <c r="I412" s="7" t="s">
        <v>129</v>
      </c>
      <c r="J412" s="7" t="s">
        <v>130</v>
      </c>
      <c r="K412" s="7" t="s">
        <v>131</v>
      </c>
      <c r="L412" s="7" t="s">
        <v>1200</v>
      </c>
      <c r="M412" s="7">
        <v>2023010219</v>
      </c>
      <c r="N412" s="7" t="s">
        <v>1201</v>
      </c>
      <c r="O412" s="7">
        <v>11966101916</v>
      </c>
      <c r="P412" s="7">
        <v>50865925</v>
      </c>
      <c r="Q412" s="7">
        <v>50227665821</v>
      </c>
      <c r="R412" s="9">
        <v>38743</v>
      </c>
      <c r="S412" s="7" t="s">
        <v>135</v>
      </c>
      <c r="T412" s="7" t="s">
        <v>136</v>
      </c>
      <c r="U412" s="7" t="s">
        <v>1202</v>
      </c>
      <c r="V412" s="8" t="s">
        <v>1203</v>
      </c>
      <c r="W412" s="7" t="s">
        <v>185</v>
      </c>
      <c r="X412" s="7" t="s">
        <v>140</v>
      </c>
      <c r="Y412" s="7" t="s">
        <v>167</v>
      </c>
      <c r="Z412" s="7" t="s">
        <v>142</v>
      </c>
      <c r="AB412" s="7">
        <v>4</v>
      </c>
      <c r="AC412" s="7">
        <v>4</v>
      </c>
      <c r="AE412" s="7" t="s">
        <v>143</v>
      </c>
      <c r="AF412" s="7">
        <v>950</v>
      </c>
      <c r="AG412" s="7" t="s">
        <v>234</v>
      </c>
      <c r="AH412" s="7">
        <v>0</v>
      </c>
      <c r="AI412" s="7" t="s">
        <v>145</v>
      </c>
      <c r="AJ412" s="7">
        <v>1323</v>
      </c>
      <c r="AK412" s="7" t="s">
        <v>144</v>
      </c>
      <c r="AL412" s="7">
        <v>0</v>
      </c>
      <c r="AM412" s="7" t="s">
        <v>145</v>
      </c>
      <c r="AN412" s="7">
        <v>0</v>
      </c>
      <c r="AO412" s="7" t="s">
        <v>145</v>
      </c>
      <c r="AP412" s="7">
        <v>0</v>
      </c>
      <c r="AQ412" s="7" t="s">
        <v>145</v>
      </c>
      <c r="AR412" s="7">
        <v>0</v>
      </c>
      <c r="AS412" s="7" t="s">
        <v>145</v>
      </c>
      <c r="AU412" s="7">
        <v>0</v>
      </c>
      <c r="AV412" s="7" t="s">
        <v>328</v>
      </c>
      <c r="AW412" s="7">
        <v>0</v>
      </c>
      <c r="AX412" s="7" t="s">
        <v>187</v>
      </c>
      <c r="AY412" s="7">
        <v>0</v>
      </c>
      <c r="AZ412" s="7" t="s">
        <v>148</v>
      </c>
      <c r="BA412" s="7">
        <v>135</v>
      </c>
      <c r="BB412" s="7" t="s">
        <v>149</v>
      </c>
      <c r="BC412" s="7">
        <v>291</v>
      </c>
      <c r="BD412" s="7" t="s">
        <v>149</v>
      </c>
      <c r="BE412" s="7">
        <v>27</v>
      </c>
      <c r="BF412" s="7" t="s">
        <v>1089</v>
      </c>
      <c r="BG412" s="7" t="s">
        <v>214</v>
      </c>
      <c r="BH412" s="7">
        <v>103</v>
      </c>
      <c r="BI412" s="7" t="s">
        <v>190</v>
      </c>
      <c r="BJ412" s="7">
        <v>578</v>
      </c>
      <c r="BK412" s="7">
        <v>0</v>
      </c>
      <c r="BL412" s="7" t="s">
        <v>148</v>
      </c>
      <c r="BM412" s="7">
        <v>70</v>
      </c>
      <c r="BN412" s="7" t="s">
        <v>244</v>
      </c>
      <c r="BO412" s="7">
        <v>150</v>
      </c>
      <c r="BP412" s="7" t="s">
        <v>152</v>
      </c>
      <c r="BR412" s="7">
        <v>0</v>
      </c>
      <c r="BS412" s="7">
        <v>0</v>
      </c>
      <c r="BT412" s="7">
        <v>0</v>
      </c>
      <c r="BU412" s="7" t="s">
        <v>148</v>
      </c>
      <c r="BV412" s="7">
        <v>0</v>
      </c>
      <c r="BW412" s="7" t="s">
        <v>148</v>
      </c>
      <c r="BX412" s="7">
        <v>0</v>
      </c>
      <c r="BY412" s="7" t="s">
        <v>148</v>
      </c>
      <c r="BZ412" s="7">
        <v>0</v>
      </c>
      <c r="CA412" s="7" t="s">
        <v>148</v>
      </c>
      <c r="CC412" s="7" t="s">
        <v>236</v>
      </c>
      <c r="CD412" s="7" t="s">
        <v>156</v>
      </c>
      <c r="CE412" s="7" t="s">
        <v>157</v>
      </c>
      <c r="CG412" s="7" t="s">
        <v>158</v>
      </c>
      <c r="CH412" s="7" t="s">
        <v>177</v>
      </c>
      <c r="CI412" s="7" t="s">
        <v>177</v>
      </c>
      <c r="CJ412" s="7" t="s">
        <v>126</v>
      </c>
      <c r="CK412" s="7" t="s">
        <v>127</v>
      </c>
    </row>
    <row r="413" spans="1:90" ht="13" x14ac:dyDescent="0.15">
      <c r="A413" s="6">
        <v>44968.658372916667</v>
      </c>
      <c r="B413" s="7" t="s">
        <v>452</v>
      </c>
      <c r="C413" s="7" t="s">
        <v>901</v>
      </c>
      <c r="D413" s="7" t="s">
        <v>126</v>
      </c>
      <c r="E413" s="7" t="s">
        <v>127</v>
      </c>
      <c r="F413" s="7" t="s">
        <v>127</v>
      </c>
      <c r="G413" s="7">
        <v>1</v>
      </c>
      <c r="H413" s="7">
        <v>1</v>
      </c>
      <c r="I413" s="7" t="s">
        <v>129</v>
      </c>
      <c r="J413" s="7" t="s">
        <v>131</v>
      </c>
      <c r="K413" s="7" t="s">
        <v>130</v>
      </c>
      <c r="L413" s="7" t="s">
        <v>902</v>
      </c>
      <c r="M413" s="7">
        <v>2023010156</v>
      </c>
      <c r="N413" s="7" t="s">
        <v>903</v>
      </c>
      <c r="O413" s="7">
        <v>11948265955</v>
      </c>
      <c r="P413" s="7">
        <v>577502645</v>
      </c>
      <c r="Q413" s="7">
        <v>47232457820</v>
      </c>
      <c r="R413" s="9">
        <v>38149</v>
      </c>
      <c r="S413" s="7" t="s">
        <v>255</v>
      </c>
      <c r="T413" s="7" t="s">
        <v>136</v>
      </c>
      <c r="U413" s="7" t="s">
        <v>904</v>
      </c>
      <c r="V413" s="8" t="s">
        <v>905</v>
      </c>
      <c r="W413" s="7" t="s">
        <v>139</v>
      </c>
      <c r="X413" s="7" t="s">
        <v>140</v>
      </c>
      <c r="Y413" s="7" t="s">
        <v>167</v>
      </c>
      <c r="Z413" s="7" t="s">
        <v>142</v>
      </c>
      <c r="AB413" s="7">
        <v>4</v>
      </c>
      <c r="AC413" s="7">
        <v>4</v>
      </c>
      <c r="AE413" s="7" t="s">
        <v>222</v>
      </c>
      <c r="AF413" s="7">
        <v>0</v>
      </c>
      <c r="AG413" s="7" t="s">
        <v>145</v>
      </c>
      <c r="AH413" s="7">
        <v>6178</v>
      </c>
      <c r="AI413" s="7" t="s">
        <v>144</v>
      </c>
      <c r="AJ413" s="7">
        <v>1500</v>
      </c>
      <c r="AK413" s="7" t="s">
        <v>223</v>
      </c>
      <c r="AL413" s="7">
        <v>0</v>
      </c>
      <c r="AM413" s="7" t="s">
        <v>145</v>
      </c>
      <c r="AN413" s="7">
        <v>0</v>
      </c>
      <c r="AO413" s="7" t="s">
        <v>145</v>
      </c>
      <c r="AP413" s="7">
        <v>0</v>
      </c>
      <c r="AQ413" s="7" t="s">
        <v>145</v>
      </c>
      <c r="AR413" s="7">
        <v>0</v>
      </c>
      <c r="AS413" s="7" t="s">
        <v>145</v>
      </c>
      <c r="AU413" s="7">
        <v>0</v>
      </c>
      <c r="AV413" s="7" t="s">
        <v>186</v>
      </c>
      <c r="AW413" s="7">
        <v>0</v>
      </c>
      <c r="AX413" s="7" t="s">
        <v>187</v>
      </c>
      <c r="AY413" s="7">
        <v>616</v>
      </c>
      <c r="AZ413" s="7" t="s">
        <v>188</v>
      </c>
      <c r="BA413" s="7">
        <v>138</v>
      </c>
      <c r="BB413" s="7" t="s">
        <v>149</v>
      </c>
      <c r="BC413" s="7">
        <v>226</v>
      </c>
      <c r="BD413" s="7" t="s">
        <v>149</v>
      </c>
      <c r="BE413" s="7">
        <v>48</v>
      </c>
      <c r="BF413" s="7" t="s">
        <v>189</v>
      </c>
      <c r="BG413" s="7" t="s">
        <v>214</v>
      </c>
      <c r="BH413" s="7">
        <v>110</v>
      </c>
      <c r="BI413" s="7" t="s">
        <v>190</v>
      </c>
      <c r="BJ413" s="7">
        <v>0</v>
      </c>
      <c r="BK413" s="7">
        <v>0</v>
      </c>
      <c r="BL413" s="7" t="s">
        <v>148</v>
      </c>
      <c r="BM413" s="7">
        <v>1943</v>
      </c>
      <c r="BN413" s="7" t="s">
        <v>191</v>
      </c>
      <c r="BO413" s="7">
        <v>283</v>
      </c>
      <c r="BP413" s="7" t="s">
        <v>152</v>
      </c>
      <c r="BQ413" s="7" t="s">
        <v>906</v>
      </c>
      <c r="BR413" s="7">
        <v>1</v>
      </c>
      <c r="BS413" s="7">
        <v>1</v>
      </c>
      <c r="BT413" s="7">
        <v>1091</v>
      </c>
      <c r="BU413" s="7" t="s">
        <v>247</v>
      </c>
      <c r="BV413" s="7">
        <v>4912</v>
      </c>
      <c r="BW413" s="7" t="s">
        <v>247</v>
      </c>
      <c r="BX413" s="7">
        <v>3574</v>
      </c>
      <c r="BY413" s="7" t="s">
        <v>247</v>
      </c>
      <c r="BZ413" s="7">
        <v>0</v>
      </c>
      <c r="CA413" s="7" t="s">
        <v>148</v>
      </c>
      <c r="CC413" s="7" t="s">
        <v>156</v>
      </c>
      <c r="CD413" s="7" t="s">
        <v>156</v>
      </c>
      <c r="CE413" s="7" t="s">
        <v>175</v>
      </c>
      <c r="CG413" s="7" t="s">
        <v>158</v>
      </c>
      <c r="CH413" s="7" t="s">
        <v>177</v>
      </c>
      <c r="CI413" s="7" t="s">
        <v>177</v>
      </c>
      <c r="CJ413" s="7" t="s">
        <v>127</v>
      </c>
      <c r="CK413" s="7" t="s">
        <v>127</v>
      </c>
    </row>
    <row r="414" spans="1:90" ht="13" x14ac:dyDescent="0.15">
      <c r="A414" s="6">
        <v>44968.662064062504</v>
      </c>
      <c r="B414" s="7" t="s">
        <v>287</v>
      </c>
      <c r="C414" s="7" t="s">
        <v>288</v>
      </c>
      <c r="D414" s="7" t="s">
        <v>126</v>
      </c>
      <c r="E414" s="7" t="s">
        <v>126</v>
      </c>
      <c r="F414" s="7" t="s">
        <v>127</v>
      </c>
      <c r="G414" s="7">
        <v>1</v>
      </c>
      <c r="H414" s="7">
        <v>1</v>
      </c>
      <c r="I414" s="7" t="s">
        <v>129</v>
      </c>
      <c r="J414" s="7" t="s">
        <v>131</v>
      </c>
      <c r="K414" s="7" t="s">
        <v>130</v>
      </c>
      <c r="L414" s="7" t="s">
        <v>289</v>
      </c>
      <c r="M414" s="7">
        <v>2023010024</v>
      </c>
      <c r="N414" s="7" t="s">
        <v>290</v>
      </c>
      <c r="O414" s="7">
        <v>11965290924</v>
      </c>
      <c r="P414" s="7">
        <v>398004353</v>
      </c>
      <c r="Q414" s="7">
        <v>48470261878</v>
      </c>
      <c r="R414" s="9">
        <v>38257</v>
      </c>
      <c r="S414" s="7" t="s">
        <v>255</v>
      </c>
      <c r="T414" s="7" t="s">
        <v>136</v>
      </c>
      <c r="U414" s="7" t="s">
        <v>291</v>
      </c>
      <c r="V414" s="8" t="s">
        <v>292</v>
      </c>
      <c r="W414" s="7" t="s">
        <v>139</v>
      </c>
      <c r="X414" s="7" t="s">
        <v>140</v>
      </c>
      <c r="Y414" s="7" t="s">
        <v>167</v>
      </c>
      <c r="Z414" s="7" t="s">
        <v>142</v>
      </c>
      <c r="AB414" s="7">
        <v>5</v>
      </c>
      <c r="AC414" s="7">
        <v>5</v>
      </c>
      <c r="AE414" s="7" t="s">
        <v>222</v>
      </c>
      <c r="AF414" s="7">
        <v>0</v>
      </c>
      <c r="AG414" s="7" t="s">
        <v>145</v>
      </c>
      <c r="AH414" s="7">
        <v>1800</v>
      </c>
      <c r="AI414" s="7" t="s">
        <v>223</v>
      </c>
      <c r="AJ414" s="7">
        <v>0</v>
      </c>
      <c r="AK414" s="7" t="s">
        <v>145</v>
      </c>
      <c r="AL414" s="7">
        <v>0</v>
      </c>
      <c r="AM414" s="7" t="s">
        <v>145</v>
      </c>
      <c r="AN414" s="7">
        <v>0</v>
      </c>
      <c r="AO414" s="7" t="s">
        <v>145</v>
      </c>
      <c r="AP414" s="7">
        <v>0</v>
      </c>
      <c r="AQ414" s="7" t="s">
        <v>145</v>
      </c>
      <c r="AR414" s="7">
        <v>0</v>
      </c>
      <c r="AS414" s="7" t="s">
        <v>145</v>
      </c>
      <c r="AU414" s="7">
        <v>0</v>
      </c>
      <c r="AV414" s="7" t="s">
        <v>146</v>
      </c>
      <c r="AW414" s="7">
        <v>800</v>
      </c>
      <c r="AX414" s="7" t="s">
        <v>202</v>
      </c>
      <c r="AY414" s="7">
        <v>0</v>
      </c>
      <c r="AZ414" s="7" t="s">
        <v>148</v>
      </c>
      <c r="BA414" s="7">
        <v>35</v>
      </c>
      <c r="BB414" s="7" t="s">
        <v>149</v>
      </c>
      <c r="BC414" s="7">
        <v>130</v>
      </c>
      <c r="BD414" s="7" t="s">
        <v>149</v>
      </c>
      <c r="BE414" s="7">
        <v>0</v>
      </c>
      <c r="BF414" s="7" t="s">
        <v>148</v>
      </c>
      <c r="BG414" s="7" t="s">
        <v>293</v>
      </c>
      <c r="BH414" s="7">
        <v>0</v>
      </c>
      <c r="BI414" s="7" t="s">
        <v>148</v>
      </c>
      <c r="BJ414" s="7">
        <v>0</v>
      </c>
      <c r="BK414" s="7">
        <v>0</v>
      </c>
      <c r="BL414" s="7" t="s">
        <v>148</v>
      </c>
      <c r="BM414" s="7">
        <v>0</v>
      </c>
      <c r="BN414" s="7" t="s">
        <v>148</v>
      </c>
      <c r="BO414" s="7">
        <v>150</v>
      </c>
      <c r="BP414" s="7" t="s">
        <v>152</v>
      </c>
      <c r="BQ414" s="7" t="s">
        <v>294</v>
      </c>
      <c r="BR414" s="7">
        <v>1</v>
      </c>
      <c r="BS414" s="7">
        <v>0</v>
      </c>
      <c r="BT414" s="7">
        <v>0</v>
      </c>
      <c r="BU414" s="7" t="s">
        <v>155</v>
      </c>
      <c r="BV414" s="7">
        <v>0</v>
      </c>
      <c r="BW414" s="7" t="s">
        <v>148</v>
      </c>
      <c r="BX414" s="7">
        <v>0</v>
      </c>
      <c r="BY414" s="7" t="s">
        <v>148</v>
      </c>
      <c r="BZ414" s="7">
        <v>0</v>
      </c>
      <c r="CA414" s="7" t="s">
        <v>148</v>
      </c>
      <c r="CC414" s="7" t="s">
        <v>156</v>
      </c>
      <c r="CD414" s="7" t="s">
        <v>156</v>
      </c>
      <c r="CE414" s="7" t="s">
        <v>175</v>
      </c>
      <c r="CG414" s="7" t="s">
        <v>158</v>
      </c>
      <c r="CH414" s="7" t="s">
        <v>177</v>
      </c>
      <c r="CI414" s="7" t="s">
        <v>177</v>
      </c>
      <c r="CJ414" s="7" t="s">
        <v>127</v>
      </c>
      <c r="CK414" s="7" t="s">
        <v>127</v>
      </c>
    </row>
    <row r="415" spans="1:90" ht="13" x14ac:dyDescent="0.15">
      <c r="A415" s="6">
        <v>44968.666023229162</v>
      </c>
      <c r="B415" s="7" t="s">
        <v>272</v>
      </c>
      <c r="C415" s="7" t="s">
        <v>1774</v>
      </c>
      <c r="D415" s="7" t="s">
        <v>126</v>
      </c>
      <c r="E415" s="7" t="s">
        <v>127</v>
      </c>
      <c r="F415" s="7" t="s">
        <v>127</v>
      </c>
      <c r="G415" s="7">
        <v>2</v>
      </c>
      <c r="H415" s="7" t="s">
        <v>128</v>
      </c>
      <c r="I415" s="7" t="s">
        <v>129</v>
      </c>
      <c r="J415" s="7" t="s">
        <v>130</v>
      </c>
      <c r="K415" s="7" t="s">
        <v>274</v>
      </c>
      <c r="L415" s="7" t="s">
        <v>1775</v>
      </c>
      <c r="M415" s="7">
        <v>2023010370</v>
      </c>
      <c r="N415" s="7" t="s">
        <v>1776</v>
      </c>
      <c r="O415" s="7">
        <v>11917417752</v>
      </c>
      <c r="P415" s="7">
        <v>541501823</v>
      </c>
      <c r="Q415" s="7">
        <v>52594226866</v>
      </c>
      <c r="R415" s="9">
        <v>37904</v>
      </c>
      <c r="S415" s="7" t="s">
        <v>255</v>
      </c>
      <c r="T415" s="7" t="s">
        <v>136</v>
      </c>
      <c r="U415" s="7" t="s">
        <v>1777</v>
      </c>
      <c r="V415" s="8" t="s">
        <v>1778</v>
      </c>
      <c r="W415" s="7" t="s">
        <v>1511</v>
      </c>
      <c r="X415" s="7" t="s">
        <v>140</v>
      </c>
      <c r="Y415" s="7" t="s">
        <v>167</v>
      </c>
      <c r="Z415" s="7" t="s">
        <v>142</v>
      </c>
      <c r="AB415" s="7">
        <v>5</v>
      </c>
      <c r="AC415" s="7">
        <v>4</v>
      </c>
      <c r="AD415" s="7">
        <v>1</v>
      </c>
      <c r="AE415" s="7" t="s">
        <v>143</v>
      </c>
      <c r="AF415" s="7">
        <v>0</v>
      </c>
      <c r="AG415" s="7" t="s">
        <v>145</v>
      </c>
      <c r="AH415" s="7">
        <v>4000</v>
      </c>
      <c r="AI415" s="7" t="s">
        <v>144</v>
      </c>
      <c r="AJ415" s="7">
        <v>0</v>
      </c>
      <c r="AK415" s="7" t="s">
        <v>145</v>
      </c>
      <c r="AL415" s="7">
        <v>0</v>
      </c>
      <c r="AM415" s="7" t="s">
        <v>145</v>
      </c>
      <c r="AN415" s="7">
        <v>0</v>
      </c>
      <c r="AO415" s="7" t="s">
        <v>145</v>
      </c>
      <c r="AP415" s="7">
        <v>0</v>
      </c>
      <c r="AQ415" s="7" t="s">
        <v>145</v>
      </c>
      <c r="AR415" s="7">
        <v>0</v>
      </c>
      <c r="AS415" s="7" t="s">
        <v>145</v>
      </c>
      <c r="AU415" s="7">
        <v>0</v>
      </c>
      <c r="AV415" s="7" t="s">
        <v>186</v>
      </c>
      <c r="AW415" s="7">
        <v>0</v>
      </c>
      <c r="AX415" s="7" t="s">
        <v>187</v>
      </c>
      <c r="AY415" s="7">
        <v>1546</v>
      </c>
      <c r="AZ415" s="7" t="s">
        <v>188</v>
      </c>
      <c r="BA415" s="7">
        <v>169</v>
      </c>
      <c r="BB415" s="7" t="s">
        <v>149</v>
      </c>
      <c r="BC415" s="7">
        <v>154</v>
      </c>
      <c r="BD415" s="7" t="s">
        <v>149</v>
      </c>
      <c r="BE415" s="7">
        <v>69</v>
      </c>
      <c r="BF415" s="7" t="s">
        <v>189</v>
      </c>
      <c r="BG415" s="7" t="s">
        <v>214</v>
      </c>
      <c r="BH415" s="7">
        <v>90</v>
      </c>
      <c r="BI415" s="7" t="s">
        <v>190</v>
      </c>
      <c r="BJ415" s="7">
        <v>400</v>
      </c>
      <c r="BK415" s="7">
        <v>0</v>
      </c>
      <c r="BL415" s="7" t="s">
        <v>148</v>
      </c>
      <c r="BM415" s="7">
        <v>470</v>
      </c>
      <c r="BN415" s="7" t="s">
        <v>244</v>
      </c>
      <c r="BO415" s="7">
        <v>500</v>
      </c>
      <c r="BP415" s="7" t="s">
        <v>152</v>
      </c>
      <c r="BQ415" s="7" t="s">
        <v>1779</v>
      </c>
      <c r="BR415" s="7">
        <v>1</v>
      </c>
      <c r="BS415" s="7">
        <v>0</v>
      </c>
      <c r="BT415" s="7">
        <v>1500</v>
      </c>
      <c r="BU415" s="7" t="s">
        <v>155</v>
      </c>
      <c r="BV415" s="7">
        <v>0</v>
      </c>
      <c r="BW415" s="7" t="s">
        <v>247</v>
      </c>
      <c r="BX415" s="7">
        <v>0</v>
      </c>
      <c r="BY415" s="7" t="s">
        <v>247</v>
      </c>
      <c r="BZ415" s="7">
        <v>0</v>
      </c>
      <c r="CA415" s="7" t="s">
        <v>247</v>
      </c>
      <c r="CC415" s="7" t="s">
        <v>156</v>
      </c>
      <c r="CD415" s="7" t="s">
        <v>156</v>
      </c>
      <c r="CE415" s="7" t="s">
        <v>175</v>
      </c>
      <c r="CG415" s="7" t="s">
        <v>158</v>
      </c>
      <c r="CH415" s="7" t="s">
        <v>194</v>
      </c>
      <c r="CI415" s="7" t="s">
        <v>177</v>
      </c>
      <c r="CJ415" s="7" t="s">
        <v>127</v>
      </c>
      <c r="CK415" s="7" t="s">
        <v>127</v>
      </c>
    </row>
    <row r="416" spans="1:90" ht="13" x14ac:dyDescent="0.15">
      <c r="A416" s="6">
        <v>44968.666239837963</v>
      </c>
      <c r="B416" s="7" t="s">
        <v>352</v>
      </c>
      <c r="C416" s="7" t="s">
        <v>907</v>
      </c>
      <c r="D416" s="7" t="s">
        <v>126</v>
      </c>
      <c r="E416" s="7" t="s">
        <v>127</v>
      </c>
      <c r="F416" s="7" t="s">
        <v>127</v>
      </c>
      <c r="G416" s="7">
        <v>1</v>
      </c>
      <c r="H416" s="7" t="s">
        <v>128</v>
      </c>
      <c r="I416" s="7" t="s">
        <v>129</v>
      </c>
      <c r="J416" s="7" t="s">
        <v>131</v>
      </c>
      <c r="K416" s="7" t="s">
        <v>130</v>
      </c>
      <c r="L416" s="7" t="s">
        <v>908</v>
      </c>
      <c r="M416" s="7">
        <v>2023010157</v>
      </c>
      <c r="N416" s="7" t="s">
        <v>909</v>
      </c>
      <c r="O416" s="7">
        <v>11982960460</v>
      </c>
      <c r="P416" s="7">
        <v>551987169</v>
      </c>
      <c r="Q416" s="7">
        <v>56708473852</v>
      </c>
      <c r="R416" s="9">
        <v>38506</v>
      </c>
      <c r="S416" s="7" t="s">
        <v>255</v>
      </c>
      <c r="T416" s="7" t="s">
        <v>136</v>
      </c>
      <c r="U416" s="7" t="s">
        <v>910</v>
      </c>
      <c r="V416" s="8" t="s">
        <v>911</v>
      </c>
      <c r="W416" s="7" t="s">
        <v>139</v>
      </c>
      <c r="X416" s="7" t="s">
        <v>140</v>
      </c>
      <c r="Y416" s="7" t="s">
        <v>167</v>
      </c>
      <c r="Z416" s="7" t="s">
        <v>142</v>
      </c>
      <c r="AB416" s="7">
        <v>3</v>
      </c>
      <c r="AC416" s="7">
        <v>3</v>
      </c>
      <c r="AD416" s="7">
        <v>0</v>
      </c>
      <c r="AE416" s="7" t="s">
        <v>143</v>
      </c>
      <c r="AF416" s="7">
        <v>0</v>
      </c>
      <c r="AG416" s="7" t="s">
        <v>145</v>
      </c>
      <c r="AH416" s="7">
        <v>0</v>
      </c>
      <c r="AI416" s="7" t="s">
        <v>145</v>
      </c>
      <c r="AJ416" s="7">
        <v>0</v>
      </c>
      <c r="AK416" s="7" t="s">
        <v>145</v>
      </c>
      <c r="AL416" s="7">
        <v>0</v>
      </c>
      <c r="AM416" s="7" t="s">
        <v>145</v>
      </c>
      <c r="AN416" s="7">
        <v>0</v>
      </c>
      <c r="AO416" s="7" t="s">
        <v>145</v>
      </c>
      <c r="AP416" s="7">
        <v>820</v>
      </c>
      <c r="AQ416" s="7" t="s">
        <v>234</v>
      </c>
      <c r="AR416" s="7">
        <v>0</v>
      </c>
      <c r="AS416" s="7" t="s">
        <v>145</v>
      </c>
      <c r="AT416" s="7" t="s">
        <v>912</v>
      </c>
      <c r="AU416" s="7">
        <v>0</v>
      </c>
      <c r="AV416" s="7" t="s">
        <v>186</v>
      </c>
      <c r="AW416" s="7">
        <v>0</v>
      </c>
      <c r="AX416" s="7" t="s">
        <v>187</v>
      </c>
      <c r="AY416" s="7">
        <v>0</v>
      </c>
      <c r="AZ416" s="7" t="s">
        <v>154</v>
      </c>
      <c r="BA416" s="7">
        <v>278</v>
      </c>
      <c r="BB416" s="7" t="s">
        <v>149</v>
      </c>
      <c r="BC416" s="7">
        <v>260</v>
      </c>
      <c r="BD416" s="7" t="s">
        <v>149</v>
      </c>
      <c r="BE416" s="7">
        <v>0</v>
      </c>
      <c r="BF416" s="7" t="s">
        <v>148</v>
      </c>
      <c r="BG416" s="7" t="s">
        <v>913</v>
      </c>
      <c r="BH416" s="7">
        <v>0</v>
      </c>
      <c r="BI416" s="7" t="s">
        <v>148</v>
      </c>
      <c r="BJ416" s="7">
        <v>50</v>
      </c>
      <c r="BK416" s="7">
        <v>0</v>
      </c>
      <c r="BL416" s="7" t="s">
        <v>148</v>
      </c>
      <c r="BM416" s="7">
        <v>0</v>
      </c>
      <c r="BN416" s="7" t="s">
        <v>148</v>
      </c>
      <c r="BO416" s="7">
        <v>250</v>
      </c>
      <c r="BP416" s="7" t="s">
        <v>152</v>
      </c>
      <c r="BQ416" s="7" t="s">
        <v>366</v>
      </c>
      <c r="BR416" s="7">
        <v>0</v>
      </c>
      <c r="BS416" s="7">
        <v>0</v>
      </c>
      <c r="BT416" s="7">
        <v>0</v>
      </c>
      <c r="BU416" s="7" t="s">
        <v>148</v>
      </c>
      <c r="BV416" s="7">
        <v>0</v>
      </c>
      <c r="BW416" s="7" t="s">
        <v>247</v>
      </c>
      <c r="BX416" s="7">
        <v>0</v>
      </c>
      <c r="BY416" s="7" t="s">
        <v>247</v>
      </c>
      <c r="BZ416" s="7">
        <v>6750</v>
      </c>
      <c r="CA416" s="7" t="s">
        <v>247</v>
      </c>
      <c r="CB416" s="7" t="s">
        <v>914</v>
      </c>
      <c r="CC416" s="7" t="s">
        <v>379</v>
      </c>
      <c r="CD416" s="7" t="s">
        <v>156</v>
      </c>
      <c r="CE416" s="7" t="s">
        <v>175</v>
      </c>
      <c r="CG416" s="7" t="s">
        <v>158</v>
      </c>
      <c r="CH416" s="7" t="s">
        <v>237</v>
      </c>
      <c r="CI416" s="7" t="s">
        <v>344</v>
      </c>
      <c r="CJ416" s="7" t="s">
        <v>127</v>
      </c>
      <c r="CK416" s="7" t="s">
        <v>127</v>
      </c>
    </row>
    <row r="417" spans="1:90" ht="13" x14ac:dyDescent="0.15">
      <c r="A417" s="6">
        <v>44968.666574999996</v>
      </c>
      <c r="B417" s="7" t="s">
        <v>314</v>
      </c>
      <c r="C417" s="7" t="s">
        <v>2881</v>
      </c>
      <c r="D417" s="7" t="s">
        <v>126</v>
      </c>
      <c r="E417" s="7" t="s">
        <v>127</v>
      </c>
      <c r="F417" s="7" t="s">
        <v>127</v>
      </c>
      <c r="G417" s="7" t="s">
        <v>128</v>
      </c>
      <c r="H417" s="7" t="s">
        <v>128</v>
      </c>
      <c r="I417" s="7" t="s">
        <v>129</v>
      </c>
      <c r="J417" s="7" t="s">
        <v>130</v>
      </c>
      <c r="K417" s="7" t="s">
        <v>131</v>
      </c>
      <c r="L417" s="7" t="s">
        <v>2882</v>
      </c>
      <c r="M417" s="7">
        <v>2023010656</v>
      </c>
      <c r="N417" s="7" t="s">
        <v>2883</v>
      </c>
      <c r="O417" s="7">
        <v>11974632191</v>
      </c>
      <c r="P417" s="7">
        <v>539265354</v>
      </c>
      <c r="Q417" s="7">
        <v>53922679803</v>
      </c>
      <c r="R417" s="9">
        <v>37815</v>
      </c>
      <c r="S417" s="7" t="s">
        <v>135</v>
      </c>
      <c r="T417" s="7" t="s">
        <v>136</v>
      </c>
      <c r="U417" s="7" t="s">
        <v>2884</v>
      </c>
      <c r="V417" s="8" t="s">
        <v>799</v>
      </c>
      <c r="W417" s="7" t="s">
        <v>2885</v>
      </c>
      <c r="X417" s="7" t="s">
        <v>140</v>
      </c>
      <c r="Y417" s="7" t="s">
        <v>167</v>
      </c>
      <c r="Z417" s="7" t="s">
        <v>142</v>
      </c>
      <c r="AB417" s="7">
        <v>4</v>
      </c>
      <c r="AC417" s="7">
        <v>1</v>
      </c>
      <c r="AD417" s="7">
        <v>3</v>
      </c>
      <c r="AE417" s="7" t="s">
        <v>143</v>
      </c>
      <c r="AF417" s="7">
        <v>750</v>
      </c>
      <c r="AG417" s="7" t="s">
        <v>144</v>
      </c>
      <c r="AH417" s="7">
        <v>0</v>
      </c>
      <c r="AI417" s="7" t="s">
        <v>145</v>
      </c>
      <c r="AJ417" s="7">
        <v>1705</v>
      </c>
      <c r="AK417" s="7" t="s">
        <v>144</v>
      </c>
      <c r="AL417" s="7">
        <v>0</v>
      </c>
      <c r="AM417" s="7" t="s">
        <v>145</v>
      </c>
      <c r="AN417" s="7">
        <v>0</v>
      </c>
      <c r="AO417" s="7" t="s">
        <v>145</v>
      </c>
      <c r="AP417" s="7">
        <v>0</v>
      </c>
      <c r="AQ417" s="7" t="s">
        <v>145</v>
      </c>
      <c r="AR417" s="7">
        <v>0</v>
      </c>
      <c r="AS417" s="7" t="s">
        <v>145</v>
      </c>
      <c r="AU417" s="7">
        <v>0</v>
      </c>
      <c r="AV417" s="7" t="s">
        <v>146</v>
      </c>
      <c r="AW417" s="7">
        <v>500</v>
      </c>
      <c r="AX417" s="7" t="s">
        <v>147</v>
      </c>
      <c r="AY417" s="7">
        <v>0</v>
      </c>
      <c r="AZ417" s="7" t="s">
        <v>154</v>
      </c>
      <c r="BA417" s="7">
        <v>260</v>
      </c>
      <c r="BB417" s="7" t="s">
        <v>149</v>
      </c>
      <c r="BC417" s="7">
        <v>200</v>
      </c>
      <c r="BD417" s="7" t="s">
        <v>149</v>
      </c>
      <c r="BE417" s="7">
        <v>0</v>
      </c>
      <c r="BF417" s="7" t="s">
        <v>148</v>
      </c>
      <c r="BG417" s="7" t="s">
        <v>170</v>
      </c>
      <c r="BH417" s="7">
        <v>60</v>
      </c>
      <c r="BI417" s="7" t="s">
        <v>171</v>
      </c>
      <c r="BJ417" s="7">
        <v>100</v>
      </c>
      <c r="BK417" s="7">
        <v>0</v>
      </c>
      <c r="BL417" s="7" t="s">
        <v>148</v>
      </c>
      <c r="BM417" s="7">
        <v>0</v>
      </c>
      <c r="BN417" s="7" t="s">
        <v>191</v>
      </c>
      <c r="BO417" s="7">
        <v>200</v>
      </c>
      <c r="BP417" s="7" t="s">
        <v>152</v>
      </c>
      <c r="BR417" s="7">
        <v>0</v>
      </c>
      <c r="BS417" s="7">
        <v>0</v>
      </c>
      <c r="BT417" s="7">
        <v>0</v>
      </c>
      <c r="BU417" s="7" t="s">
        <v>148</v>
      </c>
      <c r="BV417" s="7">
        <v>0</v>
      </c>
      <c r="BW417" s="7" t="s">
        <v>148</v>
      </c>
      <c r="BX417" s="7">
        <v>0</v>
      </c>
      <c r="BY417" s="7" t="s">
        <v>148</v>
      </c>
      <c r="BZ417" s="7">
        <v>0</v>
      </c>
      <c r="CA417" s="7" t="s">
        <v>148</v>
      </c>
      <c r="CC417" s="7" t="s">
        <v>156</v>
      </c>
      <c r="CD417" s="7" t="s">
        <v>156</v>
      </c>
      <c r="CE417" s="7" t="s">
        <v>175</v>
      </c>
      <c r="CG417" s="7" t="s">
        <v>158</v>
      </c>
      <c r="CH417" s="7" t="s">
        <v>177</v>
      </c>
      <c r="CI417" s="7" t="s">
        <v>177</v>
      </c>
      <c r="CJ417" s="7" t="s">
        <v>126</v>
      </c>
      <c r="CK417" s="7" t="s">
        <v>126</v>
      </c>
    </row>
    <row r="418" spans="1:90" ht="13" x14ac:dyDescent="0.15">
      <c r="A418" s="6">
        <v>44968.666632974535</v>
      </c>
      <c r="B418" s="7" t="s">
        <v>549</v>
      </c>
      <c r="C418" s="7" t="s">
        <v>2886</v>
      </c>
      <c r="D418" s="7" t="s">
        <v>126</v>
      </c>
      <c r="E418" s="7" t="s">
        <v>127</v>
      </c>
      <c r="F418" s="7" t="s">
        <v>127</v>
      </c>
      <c r="G418" s="7">
        <v>1</v>
      </c>
      <c r="H418" s="7" t="s">
        <v>128</v>
      </c>
      <c r="I418" s="7">
        <v>1</v>
      </c>
      <c r="J418" s="7" t="s">
        <v>130</v>
      </c>
      <c r="K418" s="7" t="s">
        <v>274</v>
      </c>
      <c r="L418" s="7" t="s">
        <v>2887</v>
      </c>
      <c r="M418" s="7">
        <v>2023010662</v>
      </c>
      <c r="N418" s="7" t="s">
        <v>2888</v>
      </c>
      <c r="O418" s="7">
        <v>11945587544</v>
      </c>
      <c r="P418" s="7">
        <v>392024238</v>
      </c>
      <c r="Q418" s="7">
        <v>46348198804</v>
      </c>
      <c r="R418" s="9">
        <v>37892</v>
      </c>
      <c r="S418" s="7" t="s">
        <v>164</v>
      </c>
      <c r="T418" s="7" t="s">
        <v>136</v>
      </c>
      <c r="U418" s="7" t="s">
        <v>2889</v>
      </c>
      <c r="V418" s="8" t="s">
        <v>2890</v>
      </c>
      <c r="W418" s="7" t="s">
        <v>139</v>
      </c>
      <c r="X418" s="7" t="s">
        <v>140</v>
      </c>
      <c r="Y418" s="7" t="s">
        <v>167</v>
      </c>
      <c r="Z418" s="7" t="s">
        <v>142</v>
      </c>
      <c r="AA418" s="7" t="s">
        <v>2891</v>
      </c>
      <c r="AB418" s="7">
        <v>4</v>
      </c>
      <c r="AC418" s="7">
        <v>4</v>
      </c>
      <c r="AE418" s="7" t="s">
        <v>143</v>
      </c>
      <c r="AF418" s="7">
        <v>968</v>
      </c>
      <c r="AG418" s="7" t="s">
        <v>144</v>
      </c>
      <c r="AH418" s="7">
        <v>1881</v>
      </c>
      <c r="AI418" s="7" t="s">
        <v>144</v>
      </c>
      <c r="AJ418" s="7">
        <v>0</v>
      </c>
      <c r="AK418" s="7" t="s">
        <v>145</v>
      </c>
      <c r="AL418" s="7">
        <v>0</v>
      </c>
      <c r="AM418" s="7" t="s">
        <v>145</v>
      </c>
      <c r="AN418" s="7">
        <v>0</v>
      </c>
      <c r="AO418" s="7" t="s">
        <v>145</v>
      </c>
      <c r="AP418" s="7">
        <v>0</v>
      </c>
      <c r="AQ418" s="7" t="s">
        <v>145</v>
      </c>
      <c r="AR418" s="7">
        <v>1300</v>
      </c>
      <c r="AS418" s="7" t="s">
        <v>267</v>
      </c>
      <c r="AT418" s="7" t="s">
        <v>2892</v>
      </c>
      <c r="AU418" s="7">
        <v>0</v>
      </c>
      <c r="AV418" s="7" t="s">
        <v>146</v>
      </c>
      <c r="AW418" s="7">
        <v>900</v>
      </c>
      <c r="AX418" s="7" t="s">
        <v>202</v>
      </c>
      <c r="AY418" s="7">
        <v>0</v>
      </c>
      <c r="AZ418" s="7" t="s">
        <v>148</v>
      </c>
      <c r="BA418" s="7">
        <v>35</v>
      </c>
      <c r="BB418" s="7" t="s">
        <v>149</v>
      </c>
      <c r="BC418" s="7">
        <v>124</v>
      </c>
      <c r="BD418" s="7" t="s">
        <v>149</v>
      </c>
      <c r="BE418" s="7">
        <v>97</v>
      </c>
      <c r="BF418" s="7" t="s">
        <v>189</v>
      </c>
      <c r="BG418" s="7" t="s">
        <v>214</v>
      </c>
      <c r="BH418" s="7">
        <v>110</v>
      </c>
      <c r="BI418" s="7" t="s">
        <v>190</v>
      </c>
      <c r="BJ418" s="7">
        <v>150</v>
      </c>
      <c r="BK418" s="7">
        <v>0</v>
      </c>
      <c r="BL418" s="7" t="s">
        <v>148</v>
      </c>
      <c r="BM418" s="7">
        <v>0</v>
      </c>
      <c r="BN418" s="7" t="s">
        <v>148</v>
      </c>
      <c r="BO418" s="7">
        <v>100</v>
      </c>
      <c r="BP418" s="7" t="s">
        <v>3213</v>
      </c>
      <c r="BQ418" s="7" t="s">
        <v>2893</v>
      </c>
      <c r="BR418" s="7">
        <v>0</v>
      </c>
      <c r="BS418" s="7">
        <v>0</v>
      </c>
      <c r="BT418" s="7">
        <v>0</v>
      </c>
      <c r="BU418" s="7" t="s">
        <v>148</v>
      </c>
      <c r="BV418" s="7">
        <v>0</v>
      </c>
      <c r="BW418" s="7" t="s">
        <v>148</v>
      </c>
      <c r="BX418" s="7">
        <v>0</v>
      </c>
      <c r="BY418" s="7" t="s">
        <v>148</v>
      </c>
      <c r="BZ418" s="7">
        <v>0</v>
      </c>
      <c r="CA418" s="7" t="s">
        <v>148</v>
      </c>
      <c r="CB418" s="7" t="s">
        <v>2894</v>
      </c>
      <c r="CC418" s="7" t="s">
        <v>156</v>
      </c>
      <c r="CD418" s="7" t="s">
        <v>156</v>
      </c>
      <c r="CE418" s="7" t="s">
        <v>175</v>
      </c>
      <c r="CF418" s="7" t="s">
        <v>127</v>
      </c>
      <c r="CG418" s="7" t="s">
        <v>158</v>
      </c>
      <c r="CH418" s="7" t="s">
        <v>176</v>
      </c>
      <c r="CI418" s="7" t="s">
        <v>176</v>
      </c>
      <c r="CJ418" s="7" t="s">
        <v>126</v>
      </c>
      <c r="CK418" s="7" t="s">
        <v>126</v>
      </c>
      <c r="CL418" s="7" t="s">
        <v>2895</v>
      </c>
    </row>
    <row r="419" spans="1:90" ht="13" x14ac:dyDescent="0.15">
      <c r="A419" s="6">
        <v>44968.668302627309</v>
      </c>
      <c r="B419" s="7" t="s">
        <v>479</v>
      </c>
      <c r="C419" s="7" t="s">
        <v>795</v>
      </c>
      <c r="D419" s="7" t="s">
        <v>126</v>
      </c>
      <c r="E419" s="7" t="s">
        <v>126</v>
      </c>
      <c r="F419" s="7" t="s">
        <v>127</v>
      </c>
      <c r="G419" s="7">
        <v>3</v>
      </c>
      <c r="H419" s="7">
        <v>2</v>
      </c>
      <c r="I419" s="7" t="s">
        <v>129</v>
      </c>
      <c r="J419" s="7" t="s">
        <v>130</v>
      </c>
      <c r="K419" s="7" t="s">
        <v>131</v>
      </c>
      <c r="L419" s="7" t="s">
        <v>796</v>
      </c>
      <c r="M419" s="7">
        <v>2023010131</v>
      </c>
      <c r="N419" s="7" t="s">
        <v>797</v>
      </c>
      <c r="O419" s="7">
        <v>11983111998</v>
      </c>
      <c r="P419" s="7">
        <v>630342027</v>
      </c>
      <c r="Q419" s="7">
        <v>52285844808</v>
      </c>
      <c r="R419" s="9">
        <v>44536</v>
      </c>
      <c r="S419" s="7" t="s">
        <v>164</v>
      </c>
      <c r="T419" s="7" t="s">
        <v>136</v>
      </c>
      <c r="U419" s="7" t="s">
        <v>798</v>
      </c>
      <c r="V419" s="8" t="s">
        <v>799</v>
      </c>
      <c r="W419" s="7" t="s">
        <v>800</v>
      </c>
      <c r="X419" s="7" t="s">
        <v>140</v>
      </c>
      <c r="Y419" s="7" t="s">
        <v>167</v>
      </c>
      <c r="Z419" s="7" t="s">
        <v>142</v>
      </c>
      <c r="AB419" s="7">
        <v>4</v>
      </c>
      <c r="AC419" s="7">
        <v>4</v>
      </c>
      <c r="AE419" s="7" t="s">
        <v>143</v>
      </c>
      <c r="AF419" s="7">
        <v>0</v>
      </c>
      <c r="AG419" s="7" t="s">
        <v>145</v>
      </c>
      <c r="AH419" s="7">
        <v>3139</v>
      </c>
      <c r="AI419" s="7" t="s">
        <v>144</v>
      </c>
      <c r="AJ419" s="7">
        <v>0</v>
      </c>
      <c r="AK419" s="7" t="s">
        <v>145</v>
      </c>
      <c r="AL419" s="7">
        <v>0</v>
      </c>
      <c r="AM419" s="7" t="s">
        <v>145</v>
      </c>
      <c r="AN419" s="7">
        <v>0</v>
      </c>
      <c r="AO419" s="7" t="s">
        <v>145</v>
      </c>
      <c r="AP419" s="7">
        <v>0</v>
      </c>
      <c r="AQ419" s="7" t="s">
        <v>145</v>
      </c>
      <c r="AR419" s="7">
        <v>0</v>
      </c>
      <c r="AS419" s="7" t="s">
        <v>145</v>
      </c>
      <c r="AU419" s="7">
        <v>0</v>
      </c>
      <c r="AV419" s="7" t="s">
        <v>532</v>
      </c>
      <c r="AW419" s="7">
        <v>0</v>
      </c>
      <c r="AX419" s="7" t="s">
        <v>329</v>
      </c>
      <c r="AY419" s="7">
        <v>624</v>
      </c>
      <c r="AZ419" s="7" t="s">
        <v>188</v>
      </c>
      <c r="BA419" s="7">
        <v>70</v>
      </c>
      <c r="BB419" s="7" t="s">
        <v>149</v>
      </c>
      <c r="BC419" s="7">
        <v>80</v>
      </c>
      <c r="BD419" s="7" t="s">
        <v>149</v>
      </c>
      <c r="BE419" s="7">
        <v>150</v>
      </c>
      <c r="BF419" s="7" t="s">
        <v>300</v>
      </c>
      <c r="BG419" s="7" t="s">
        <v>214</v>
      </c>
      <c r="BH419" s="7">
        <v>80</v>
      </c>
      <c r="BI419" s="7" t="s">
        <v>190</v>
      </c>
      <c r="BJ419" s="7">
        <v>600</v>
      </c>
      <c r="BK419" s="7">
        <v>0</v>
      </c>
      <c r="BL419" s="7" t="s">
        <v>148</v>
      </c>
      <c r="BM419" s="7">
        <v>0</v>
      </c>
      <c r="BN419" s="7" t="s">
        <v>148</v>
      </c>
      <c r="BO419" s="7">
        <v>157</v>
      </c>
      <c r="BP419" s="7" t="s">
        <v>152</v>
      </c>
      <c r="BQ419" s="7" t="s">
        <v>801</v>
      </c>
      <c r="BR419" s="7">
        <v>1</v>
      </c>
      <c r="BS419" s="7">
        <v>0</v>
      </c>
      <c r="BT419" s="7">
        <v>0</v>
      </c>
      <c r="BU419" s="7" t="s">
        <v>148</v>
      </c>
      <c r="BV419" s="7">
        <v>0</v>
      </c>
      <c r="BW419" s="7" t="s">
        <v>148</v>
      </c>
      <c r="BX419" s="7">
        <v>0</v>
      </c>
      <c r="BY419" s="7" t="s">
        <v>148</v>
      </c>
      <c r="BZ419" s="7">
        <v>0</v>
      </c>
      <c r="CA419" s="7" t="s">
        <v>148</v>
      </c>
      <c r="CC419" s="7" t="s">
        <v>156</v>
      </c>
      <c r="CD419" s="7" t="s">
        <v>156</v>
      </c>
      <c r="CE419" s="7" t="s">
        <v>175</v>
      </c>
      <c r="CG419" s="7" t="s">
        <v>158</v>
      </c>
      <c r="CH419" s="7" t="s">
        <v>177</v>
      </c>
      <c r="CI419" s="7" t="s">
        <v>194</v>
      </c>
      <c r="CJ419" s="7" t="s">
        <v>127</v>
      </c>
      <c r="CK419" s="7" t="s">
        <v>126</v>
      </c>
    </row>
    <row r="420" spans="1:90" ht="13" x14ac:dyDescent="0.15">
      <c r="A420" s="6">
        <v>44968.669799733798</v>
      </c>
      <c r="B420" s="7" t="s">
        <v>320</v>
      </c>
      <c r="C420" s="7" t="s">
        <v>321</v>
      </c>
      <c r="D420" s="7" t="s">
        <v>126</v>
      </c>
      <c r="E420" s="7" t="s">
        <v>127</v>
      </c>
      <c r="F420" s="7" t="s">
        <v>127</v>
      </c>
      <c r="G420" s="7" t="s">
        <v>128</v>
      </c>
      <c r="H420" s="7" t="s">
        <v>128</v>
      </c>
      <c r="I420" s="7" t="s">
        <v>129</v>
      </c>
      <c r="J420" s="7" t="s">
        <v>130</v>
      </c>
      <c r="K420" s="7" t="s">
        <v>322</v>
      </c>
      <c r="L420" s="7" t="s">
        <v>323</v>
      </c>
      <c r="M420" s="7">
        <v>2023010030</v>
      </c>
      <c r="N420" s="7" t="s">
        <v>324</v>
      </c>
      <c r="O420" s="7">
        <v>11994693127</v>
      </c>
      <c r="P420" s="7">
        <v>8836152</v>
      </c>
      <c r="Q420" s="8" t="s">
        <v>325</v>
      </c>
      <c r="R420" s="9">
        <v>38208</v>
      </c>
      <c r="S420" s="7" t="s">
        <v>164</v>
      </c>
      <c r="T420" s="7" t="s">
        <v>136</v>
      </c>
      <c r="U420" s="7" t="s">
        <v>326</v>
      </c>
      <c r="V420" s="8" t="s">
        <v>327</v>
      </c>
      <c r="W420" s="7" t="s">
        <v>139</v>
      </c>
      <c r="X420" s="7" t="s">
        <v>140</v>
      </c>
      <c r="Y420" s="7" t="s">
        <v>167</v>
      </c>
      <c r="Z420" s="7" t="s">
        <v>142</v>
      </c>
      <c r="AB420" s="7">
        <v>3</v>
      </c>
      <c r="AC420" s="7">
        <v>3</v>
      </c>
      <c r="AE420" s="7" t="s">
        <v>143</v>
      </c>
      <c r="AF420" s="7">
        <v>0</v>
      </c>
      <c r="AG420" s="7" t="s">
        <v>145</v>
      </c>
      <c r="AH420" s="7">
        <v>0</v>
      </c>
      <c r="AI420" s="7" t="s">
        <v>145</v>
      </c>
      <c r="AJ420" s="7">
        <v>0</v>
      </c>
      <c r="AK420" s="7" t="s">
        <v>145</v>
      </c>
      <c r="AL420" s="7">
        <v>0</v>
      </c>
      <c r="AM420" s="7" t="s">
        <v>145</v>
      </c>
      <c r="AN420" s="7">
        <v>0</v>
      </c>
      <c r="AO420" s="7" t="s">
        <v>145</v>
      </c>
      <c r="AP420" s="7">
        <v>1900</v>
      </c>
      <c r="AQ420" s="7" t="s">
        <v>211</v>
      </c>
      <c r="AR420" s="7">
        <v>0</v>
      </c>
      <c r="AS420" s="7" t="s">
        <v>145</v>
      </c>
      <c r="AU420" s="7">
        <v>0</v>
      </c>
      <c r="AV420" s="7" t="s">
        <v>328</v>
      </c>
      <c r="AW420" s="7">
        <v>0</v>
      </c>
      <c r="AX420" s="7" t="s">
        <v>329</v>
      </c>
      <c r="AY420" s="7">
        <v>0</v>
      </c>
      <c r="AZ420" s="7" t="s">
        <v>212</v>
      </c>
      <c r="BA420" s="7">
        <v>58</v>
      </c>
      <c r="BB420" s="7" t="s">
        <v>149</v>
      </c>
      <c r="BC420" s="7">
        <v>142</v>
      </c>
      <c r="BD420" s="7" t="s">
        <v>149</v>
      </c>
      <c r="BE420" s="7">
        <v>51</v>
      </c>
      <c r="BF420" s="7" t="s">
        <v>189</v>
      </c>
      <c r="BG420" s="7" t="s">
        <v>170</v>
      </c>
      <c r="BH420" s="7">
        <v>118</v>
      </c>
      <c r="BI420" s="7" t="s">
        <v>190</v>
      </c>
      <c r="BJ420" s="7">
        <v>50</v>
      </c>
      <c r="BK420" s="7">
        <v>0</v>
      </c>
      <c r="BL420" s="7" t="s">
        <v>148</v>
      </c>
      <c r="BM420" s="7">
        <v>70</v>
      </c>
      <c r="BN420" s="7" t="s">
        <v>225</v>
      </c>
      <c r="BO420" s="7">
        <v>178</v>
      </c>
      <c r="BP420" s="7" t="s">
        <v>152</v>
      </c>
      <c r="BQ420" s="7" t="s">
        <v>294</v>
      </c>
      <c r="BR420" s="7">
        <v>0</v>
      </c>
      <c r="BS420" s="7">
        <v>0</v>
      </c>
      <c r="BT420" s="7">
        <v>0</v>
      </c>
      <c r="BU420" s="7" t="s">
        <v>148</v>
      </c>
      <c r="BV420" s="7">
        <v>0</v>
      </c>
      <c r="BW420" s="7" t="s">
        <v>148</v>
      </c>
      <c r="BX420" s="7">
        <v>0</v>
      </c>
      <c r="BY420" s="7" t="s">
        <v>148</v>
      </c>
      <c r="BZ420" s="7">
        <v>0</v>
      </c>
      <c r="CA420" s="7" t="s">
        <v>148</v>
      </c>
      <c r="CC420" s="7" t="s">
        <v>156</v>
      </c>
      <c r="CD420" s="7" t="s">
        <v>156</v>
      </c>
      <c r="CE420" s="7" t="s">
        <v>175</v>
      </c>
      <c r="CG420" s="7" t="s">
        <v>271</v>
      </c>
      <c r="CH420" s="7" t="s">
        <v>177</v>
      </c>
      <c r="CI420" s="7" t="s">
        <v>227</v>
      </c>
      <c r="CJ420" s="7" t="s">
        <v>127</v>
      </c>
      <c r="CK420" s="7" t="s">
        <v>127</v>
      </c>
    </row>
    <row r="421" spans="1:90" ht="13" x14ac:dyDescent="0.15">
      <c r="A421" s="6">
        <v>44968.669851689818</v>
      </c>
      <c r="B421" s="7" t="s">
        <v>1268</v>
      </c>
      <c r="C421" s="7" t="s">
        <v>2536</v>
      </c>
      <c r="D421" s="7" t="s">
        <v>126</v>
      </c>
      <c r="E421" s="7" t="s">
        <v>126</v>
      </c>
      <c r="F421" s="7" t="s">
        <v>127</v>
      </c>
      <c r="G421" s="7" t="s">
        <v>128</v>
      </c>
      <c r="H421" s="7" t="s">
        <v>128</v>
      </c>
      <c r="I421" s="7" t="s">
        <v>129</v>
      </c>
      <c r="J421" s="7" t="s">
        <v>130</v>
      </c>
      <c r="K421" s="7" t="s">
        <v>2537</v>
      </c>
      <c r="L421" s="7" t="s">
        <v>2538</v>
      </c>
      <c r="M421" s="7">
        <v>2023010552</v>
      </c>
      <c r="N421" s="7" t="s">
        <v>2539</v>
      </c>
      <c r="O421" s="7">
        <v>11986806001</v>
      </c>
      <c r="P421" s="7">
        <v>504210506</v>
      </c>
      <c r="Q421" s="7">
        <v>536468148</v>
      </c>
      <c r="R421" s="9">
        <v>38842</v>
      </c>
      <c r="S421" s="7" t="s">
        <v>164</v>
      </c>
      <c r="T421" s="7" t="s">
        <v>136</v>
      </c>
      <c r="U421" s="7" t="s">
        <v>2540</v>
      </c>
      <c r="V421" s="8" t="s">
        <v>2541</v>
      </c>
      <c r="W421" s="7" t="s">
        <v>139</v>
      </c>
      <c r="X421" s="7" t="s">
        <v>140</v>
      </c>
      <c r="Y421" s="7" t="s">
        <v>167</v>
      </c>
      <c r="Z421" s="7" t="s">
        <v>142</v>
      </c>
      <c r="AB421" s="7">
        <v>5</v>
      </c>
      <c r="AC421" s="7">
        <v>5</v>
      </c>
      <c r="AE421" s="7" t="s">
        <v>222</v>
      </c>
      <c r="AF421" s="7">
        <v>0</v>
      </c>
      <c r="AG421" s="7" t="s">
        <v>145</v>
      </c>
      <c r="AH421" s="7">
        <v>2800</v>
      </c>
      <c r="AI421" s="7" t="s">
        <v>223</v>
      </c>
      <c r="AJ421" s="7">
        <v>1000</v>
      </c>
      <c r="AK421" s="7" t="s">
        <v>267</v>
      </c>
      <c r="AL421" s="7">
        <v>0</v>
      </c>
      <c r="AM421" s="7" t="s">
        <v>145</v>
      </c>
      <c r="AN421" s="7">
        <v>0</v>
      </c>
      <c r="AO421" s="7" t="s">
        <v>145</v>
      </c>
      <c r="AP421" s="7">
        <v>0</v>
      </c>
      <c r="AQ421" s="7" t="s">
        <v>145</v>
      </c>
      <c r="AR421" s="7">
        <v>0</v>
      </c>
      <c r="AS421" s="7" t="s">
        <v>145</v>
      </c>
      <c r="AU421" s="7">
        <v>0</v>
      </c>
      <c r="AV421" s="7" t="s">
        <v>146</v>
      </c>
      <c r="AW421" s="7">
        <v>2000</v>
      </c>
      <c r="AX421" s="7" t="s">
        <v>147</v>
      </c>
      <c r="AY421" s="7">
        <v>0</v>
      </c>
      <c r="AZ421" s="7" t="s">
        <v>148</v>
      </c>
      <c r="BA421" s="7">
        <v>66</v>
      </c>
      <c r="BB421" s="7" t="s">
        <v>149</v>
      </c>
      <c r="BC421" s="7">
        <v>197</v>
      </c>
      <c r="BD421" s="7" t="s">
        <v>149</v>
      </c>
      <c r="BE421" s="7">
        <v>30</v>
      </c>
      <c r="BF421" s="7" t="s">
        <v>300</v>
      </c>
      <c r="BG421" s="7" t="s">
        <v>2542</v>
      </c>
      <c r="BH421" s="7">
        <v>70</v>
      </c>
      <c r="BI421" s="7" t="s">
        <v>171</v>
      </c>
      <c r="BJ421" s="7">
        <v>0</v>
      </c>
      <c r="BK421" s="7">
        <v>0</v>
      </c>
      <c r="BL421" s="7" t="s">
        <v>148</v>
      </c>
      <c r="BM421" s="7">
        <v>0</v>
      </c>
      <c r="BN421" s="7" t="s">
        <v>148</v>
      </c>
      <c r="BO421" s="7">
        <v>190</v>
      </c>
      <c r="BP421" s="7" t="s">
        <v>152</v>
      </c>
      <c r="BQ421" s="7" t="s">
        <v>294</v>
      </c>
      <c r="BR421" s="7">
        <v>0</v>
      </c>
      <c r="BS421" s="7">
        <v>0</v>
      </c>
      <c r="BT421" s="7">
        <v>0</v>
      </c>
      <c r="BU421" s="7" t="s">
        <v>148</v>
      </c>
      <c r="BV421" s="7">
        <v>0</v>
      </c>
      <c r="BW421" s="7" t="s">
        <v>148</v>
      </c>
      <c r="BX421" s="7">
        <v>0</v>
      </c>
      <c r="BY421" s="7" t="s">
        <v>148</v>
      </c>
      <c r="BZ421" s="7">
        <v>0</v>
      </c>
      <c r="CA421" s="7" t="s">
        <v>148</v>
      </c>
      <c r="CC421" s="7" t="s">
        <v>156</v>
      </c>
      <c r="CD421" s="7" t="s">
        <v>156</v>
      </c>
      <c r="CE421" s="7" t="s">
        <v>157</v>
      </c>
      <c r="CG421" s="7" t="s">
        <v>271</v>
      </c>
      <c r="CH421" s="7" t="s">
        <v>177</v>
      </c>
      <c r="CI421" s="7" t="s">
        <v>176</v>
      </c>
      <c r="CJ421" s="7" t="s">
        <v>127</v>
      </c>
      <c r="CK421" s="7" t="s">
        <v>127</v>
      </c>
      <c r="CL421" s="7" t="s">
        <v>2543</v>
      </c>
    </row>
    <row r="422" spans="1:90" ht="13" x14ac:dyDescent="0.15">
      <c r="A422" s="6">
        <v>44968.671010740742</v>
      </c>
      <c r="B422" s="7" t="s">
        <v>808</v>
      </c>
      <c r="C422" s="7" t="s">
        <v>809</v>
      </c>
      <c r="D422" s="7" t="s">
        <v>126</v>
      </c>
      <c r="E422" s="7" t="s">
        <v>127</v>
      </c>
      <c r="F422" s="7" t="s">
        <v>127</v>
      </c>
      <c r="G422" s="7">
        <v>1</v>
      </c>
      <c r="H422" s="7" t="s">
        <v>128</v>
      </c>
      <c r="I422" s="7" t="s">
        <v>129</v>
      </c>
      <c r="J422" s="7" t="s">
        <v>131</v>
      </c>
      <c r="K422" s="7" t="s">
        <v>130</v>
      </c>
      <c r="L422" s="7" t="s">
        <v>3345</v>
      </c>
      <c r="M422" s="7">
        <v>2023010134</v>
      </c>
      <c r="N422" s="7" t="s">
        <v>811</v>
      </c>
      <c r="O422" s="7">
        <v>11942934412</v>
      </c>
      <c r="P422" s="7">
        <v>583790428</v>
      </c>
      <c r="Q422" s="7">
        <v>48087538803</v>
      </c>
      <c r="R422" s="9">
        <v>38266</v>
      </c>
      <c r="S422" s="7" t="s">
        <v>255</v>
      </c>
      <c r="T422" s="7" t="s">
        <v>136</v>
      </c>
      <c r="U422" s="7" t="s">
        <v>812</v>
      </c>
      <c r="V422" s="8" t="s">
        <v>813</v>
      </c>
      <c r="W422" s="7" t="s">
        <v>814</v>
      </c>
      <c r="X422" s="7" t="s">
        <v>140</v>
      </c>
      <c r="Y422" s="7" t="s">
        <v>167</v>
      </c>
      <c r="Z422" s="7" t="s">
        <v>142</v>
      </c>
      <c r="AB422" s="7">
        <v>4</v>
      </c>
      <c r="AC422" s="7">
        <v>4</v>
      </c>
      <c r="AE422" s="7" t="s">
        <v>143</v>
      </c>
      <c r="AF422" s="7">
        <v>0</v>
      </c>
      <c r="AG422" s="7" t="s">
        <v>145</v>
      </c>
      <c r="AH422" s="7">
        <v>1533</v>
      </c>
      <c r="AI422" s="7" t="s">
        <v>144</v>
      </c>
      <c r="AJ422" s="7">
        <v>2956</v>
      </c>
      <c r="AK422" s="7" t="s">
        <v>144</v>
      </c>
      <c r="AL422" s="7">
        <v>0</v>
      </c>
      <c r="AM422" s="7" t="s">
        <v>145</v>
      </c>
      <c r="AN422" s="7">
        <v>0</v>
      </c>
      <c r="AO422" s="7" t="s">
        <v>145</v>
      </c>
      <c r="AP422" s="7">
        <v>0</v>
      </c>
      <c r="AQ422" s="7" t="s">
        <v>145</v>
      </c>
      <c r="AR422" s="7">
        <v>0</v>
      </c>
      <c r="AS422" s="7" t="s">
        <v>145</v>
      </c>
      <c r="AU422" s="7">
        <v>0</v>
      </c>
      <c r="AV422" s="7" t="s">
        <v>186</v>
      </c>
      <c r="AW422" s="7">
        <v>0</v>
      </c>
      <c r="AX422" s="7" t="s">
        <v>187</v>
      </c>
      <c r="AY422" s="7">
        <v>772</v>
      </c>
      <c r="AZ422" s="7" t="s">
        <v>188</v>
      </c>
      <c r="BA422" s="7">
        <v>94</v>
      </c>
      <c r="BB422" s="7" t="s">
        <v>149</v>
      </c>
      <c r="BC422" s="7">
        <v>616</v>
      </c>
      <c r="BD422" s="7" t="s">
        <v>149</v>
      </c>
      <c r="BE422" s="7">
        <v>300</v>
      </c>
      <c r="BF422" s="7" t="s">
        <v>300</v>
      </c>
      <c r="BG422" s="7" t="s">
        <v>214</v>
      </c>
      <c r="BH422" s="7">
        <v>220</v>
      </c>
      <c r="BI422" s="7" t="s">
        <v>636</v>
      </c>
      <c r="BJ422" s="7">
        <v>1400</v>
      </c>
      <c r="BK422" s="7">
        <v>400</v>
      </c>
      <c r="BL422" s="7" t="s">
        <v>172</v>
      </c>
      <c r="BM422" s="7">
        <v>180</v>
      </c>
      <c r="BN422" s="7" t="s">
        <v>244</v>
      </c>
      <c r="BO422" s="7">
        <v>700</v>
      </c>
      <c r="BP422" s="7" t="s">
        <v>245</v>
      </c>
      <c r="BQ422" s="7" t="s">
        <v>815</v>
      </c>
      <c r="BR422" s="7">
        <v>1</v>
      </c>
      <c r="BS422" s="7">
        <v>0</v>
      </c>
      <c r="BT422" s="7">
        <v>456</v>
      </c>
      <c r="BU422" s="7" t="s">
        <v>343</v>
      </c>
      <c r="BV422" s="7">
        <v>603</v>
      </c>
      <c r="BW422" s="7" t="s">
        <v>247</v>
      </c>
      <c r="BX422" s="7">
        <v>0</v>
      </c>
      <c r="BY422" s="7" t="s">
        <v>148</v>
      </c>
      <c r="BZ422" s="7">
        <v>21732</v>
      </c>
      <c r="CA422" s="7" t="s">
        <v>247</v>
      </c>
      <c r="CB422" s="7" t="s">
        <v>816</v>
      </c>
      <c r="CC422" s="7" t="s">
        <v>236</v>
      </c>
      <c r="CD422" s="7" t="s">
        <v>379</v>
      </c>
      <c r="CE422" s="7" t="s">
        <v>175</v>
      </c>
      <c r="CF422" s="7" t="s">
        <v>418</v>
      </c>
      <c r="CG422" s="7" t="s">
        <v>158</v>
      </c>
      <c r="CH422" s="7" t="s">
        <v>177</v>
      </c>
      <c r="CI422" s="7" t="s">
        <v>194</v>
      </c>
      <c r="CJ422" s="7" t="s">
        <v>127</v>
      </c>
      <c r="CK422" s="7" t="s">
        <v>127</v>
      </c>
    </row>
    <row r="423" spans="1:90" ht="13" x14ac:dyDescent="0.15">
      <c r="A423" s="6">
        <v>44968.67132115741</v>
      </c>
      <c r="B423" s="7" t="s">
        <v>195</v>
      </c>
      <c r="C423" s="7" t="s">
        <v>2434</v>
      </c>
      <c r="D423" s="7" t="s">
        <v>126</v>
      </c>
      <c r="E423" s="7" t="s">
        <v>126</v>
      </c>
      <c r="F423" s="7" t="s">
        <v>2435</v>
      </c>
      <c r="G423" s="7">
        <v>6</v>
      </c>
      <c r="H423" s="7">
        <v>6</v>
      </c>
      <c r="I423" s="7">
        <v>1</v>
      </c>
      <c r="J423" s="7" t="s">
        <v>131</v>
      </c>
      <c r="K423" s="7" t="s">
        <v>306</v>
      </c>
      <c r="L423" s="7" t="s">
        <v>2436</v>
      </c>
      <c r="M423" s="7">
        <v>2023010524</v>
      </c>
      <c r="N423" s="7" t="s">
        <v>2437</v>
      </c>
      <c r="O423" s="7">
        <v>11995312993</v>
      </c>
      <c r="P423" s="7">
        <v>388705164</v>
      </c>
      <c r="Q423" s="7">
        <v>47112294851</v>
      </c>
      <c r="R423" s="9">
        <v>36201</v>
      </c>
      <c r="S423" s="7" t="s">
        <v>255</v>
      </c>
      <c r="T423" s="7" t="s">
        <v>136</v>
      </c>
      <c r="U423" s="7" t="s">
        <v>2438</v>
      </c>
      <c r="V423" s="8" t="s">
        <v>2439</v>
      </c>
      <c r="W423" s="7" t="s">
        <v>792</v>
      </c>
      <c r="X423" s="7" t="s">
        <v>140</v>
      </c>
      <c r="Y423" s="7" t="s">
        <v>167</v>
      </c>
      <c r="Z423" s="7" t="s">
        <v>142</v>
      </c>
      <c r="AB423" s="7">
        <v>2</v>
      </c>
      <c r="AC423" s="7">
        <v>2</v>
      </c>
      <c r="AE423" s="7" t="s">
        <v>143</v>
      </c>
      <c r="AF423" s="7">
        <v>1699</v>
      </c>
      <c r="AG423" s="7" t="s">
        <v>144</v>
      </c>
      <c r="AH423" s="7">
        <v>0</v>
      </c>
      <c r="AI423" s="7" t="s">
        <v>145</v>
      </c>
      <c r="AJ423" s="7">
        <v>0</v>
      </c>
      <c r="AK423" s="7" t="s">
        <v>145</v>
      </c>
      <c r="AL423" s="7">
        <v>0</v>
      </c>
      <c r="AM423" s="7" t="s">
        <v>145</v>
      </c>
      <c r="AN423" s="7">
        <v>0</v>
      </c>
      <c r="AO423" s="7" t="s">
        <v>145</v>
      </c>
      <c r="AP423" s="7">
        <v>0</v>
      </c>
      <c r="AQ423" s="7" t="s">
        <v>145</v>
      </c>
      <c r="AR423" s="7">
        <v>1500</v>
      </c>
      <c r="AS423" s="7" t="s">
        <v>223</v>
      </c>
      <c r="AT423" s="7" t="s">
        <v>2440</v>
      </c>
      <c r="AU423" s="7">
        <v>0</v>
      </c>
      <c r="AV423" s="7" t="s">
        <v>186</v>
      </c>
      <c r="AW423" s="7">
        <v>0</v>
      </c>
      <c r="AX423" s="7" t="s">
        <v>187</v>
      </c>
      <c r="AY423" s="7">
        <v>695</v>
      </c>
      <c r="AZ423" s="7" t="s">
        <v>188</v>
      </c>
      <c r="BA423" s="7">
        <v>70</v>
      </c>
      <c r="BB423" s="7" t="s">
        <v>149</v>
      </c>
      <c r="BC423" s="7">
        <v>150</v>
      </c>
      <c r="BD423" s="7" t="s">
        <v>149</v>
      </c>
      <c r="BE423" s="7">
        <v>95</v>
      </c>
      <c r="BF423" s="7" t="s">
        <v>189</v>
      </c>
      <c r="BG423" s="7" t="s">
        <v>214</v>
      </c>
      <c r="BH423" s="7">
        <v>90</v>
      </c>
      <c r="BI423" s="7" t="s">
        <v>190</v>
      </c>
      <c r="BJ423" s="7">
        <v>362</v>
      </c>
      <c r="BK423" s="7">
        <v>0</v>
      </c>
      <c r="BL423" s="7" t="s">
        <v>148</v>
      </c>
      <c r="BM423" s="7">
        <v>0</v>
      </c>
      <c r="BN423" s="7" t="s">
        <v>148</v>
      </c>
      <c r="BO423" s="7">
        <v>27</v>
      </c>
      <c r="BP423" s="7" t="s">
        <v>152</v>
      </c>
      <c r="BQ423" s="7" t="s">
        <v>1090</v>
      </c>
      <c r="BR423" s="7">
        <v>1</v>
      </c>
      <c r="BS423" s="7">
        <v>0</v>
      </c>
      <c r="BT423" s="7">
        <v>479</v>
      </c>
      <c r="BU423" s="7" t="s">
        <v>247</v>
      </c>
      <c r="BV423" s="7">
        <v>0</v>
      </c>
      <c r="BW423" s="7" t="s">
        <v>148</v>
      </c>
      <c r="BX423" s="7">
        <v>0</v>
      </c>
      <c r="BY423" s="7" t="s">
        <v>148</v>
      </c>
      <c r="BZ423" s="7">
        <v>0</v>
      </c>
      <c r="CA423" s="7" t="s">
        <v>148</v>
      </c>
      <c r="CC423" s="7" t="s">
        <v>379</v>
      </c>
      <c r="CD423" s="7" t="s">
        <v>156</v>
      </c>
      <c r="CE423" s="7" t="s">
        <v>175</v>
      </c>
      <c r="CG423" s="7" t="s">
        <v>158</v>
      </c>
      <c r="CH423" s="7" t="s">
        <v>194</v>
      </c>
      <c r="CI423" s="7" t="s">
        <v>194</v>
      </c>
      <c r="CJ423" s="7" t="s">
        <v>126</v>
      </c>
      <c r="CK423" s="7" t="s">
        <v>126</v>
      </c>
    </row>
    <row r="424" spans="1:90" ht="13" x14ac:dyDescent="0.15">
      <c r="A424" s="6">
        <v>44968.674507986114</v>
      </c>
      <c r="B424" s="7" t="s">
        <v>314</v>
      </c>
      <c r="C424" s="7" t="s">
        <v>887</v>
      </c>
      <c r="D424" s="7" t="s">
        <v>126</v>
      </c>
      <c r="E424" s="7" t="s">
        <v>127</v>
      </c>
      <c r="F424" s="7" t="s">
        <v>127</v>
      </c>
      <c r="G424" s="7">
        <v>1</v>
      </c>
      <c r="H424" s="7">
        <v>1</v>
      </c>
      <c r="I424" s="7" t="s">
        <v>129</v>
      </c>
      <c r="J424" s="7" t="s">
        <v>131</v>
      </c>
      <c r="K424" s="7" t="s">
        <v>130</v>
      </c>
      <c r="L424" s="7" t="s">
        <v>888</v>
      </c>
      <c r="M424" s="7">
        <v>2023010154</v>
      </c>
      <c r="N424" s="7" t="s">
        <v>889</v>
      </c>
      <c r="O424" s="7">
        <v>11911507159</v>
      </c>
      <c r="P424" s="7">
        <v>53066925</v>
      </c>
      <c r="Q424" s="7">
        <v>41152585860</v>
      </c>
      <c r="R424" s="9">
        <v>38078</v>
      </c>
      <c r="S424" s="7" t="s">
        <v>164</v>
      </c>
      <c r="T424" s="7" t="s">
        <v>136</v>
      </c>
      <c r="U424" s="7" t="s">
        <v>890</v>
      </c>
      <c r="V424" s="8" t="s">
        <v>891</v>
      </c>
      <c r="W424" s="7" t="s">
        <v>892</v>
      </c>
      <c r="X424" s="7" t="s">
        <v>140</v>
      </c>
      <c r="Y424" s="7" t="s">
        <v>167</v>
      </c>
      <c r="Z424" s="7" t="s">
        <v>142</v>
      </c>
      <c r="AB424" s="7">
        <v>4</v>
      </c>
      <c r="AC424" s="7">
        <v>4</v>
      </c>
      <c r="AD424" s="7">
        <v>0</v>
      </c>
      <c r="AE424" s="7" t="s">
        <v>222</v>
      </c>
      <c r="AF424" s="7">
        <v>0</v>
      </c>
      <c r="AG424" s="7" t="s">
        <v>145</v>
      </c>
      <c r="AH424" s="7">
        <v>1200</v>
      </c>
      <c r="AI424" s="7" t="s">
        <v>267</v>
      </c>
      <c r="AJ424" s="7">
        <v>0</v>
      </c>
      <c r="AK424" s="7" t="s">
        <v>145</v>
      </c>
      <c r="AL424" s="7">
        <v>0</v>
      </c>
      <c r="AM424" s="7" t="s">
        <v>145</v>
      </c>
      <c r="AN424" s="7">
        <v>0</v>
      </c>
      <c r="AO424" s="7" t="s">
        <v>145</v>
      </c>
      <c r="AP424" s="7">
        <v>0</v>
      </c>
      <c r="AQ424" s="7" t="s">
        <v>145</v>
      </c>
      <c r="AR424" s="7">
        <v>1212</v>
      </c>
      <c r="AS424" s="7" t="s">
        <v>224</v>
      </c>
      <c r="AU424" s="7">
        <v>0</v>
      </c>
      <c r="AV424" s="7" t="s">
        <v>146</v>
      </c>
      <c r="AW424" s="7">
        <v>1000</v>
      </c>
      <c r="AX424" s="7" t="s">
        <v>395</v>
      </c>
      <c r="AY424" s="7">
        <v>0</v>
      </c>
      <c r="AZ424" s="7" t="s">
        <v>148</v>
      </c>
      <c r="BA424" s="7">
        <v>138</v>
      </c>
      <c r="BB424" s="7" t="s">
        <v>149</v>
      </c>
      <c r="BC424" s="7">
        <v>183</v>
      </c>
      <c r="BD424" s="7" t="s">
        <v>149</v>
      </c>
      <c r="BE424" s="7">
        <v>0</v>
      </c>
      <c r="BF424" s="7" t="s">
        <v>148</v>
      </c>
      <c r="BG424" s="7" t="s">
        <v>170</v>
      </c>
      <c r="BH424" s="7">
        <v>90</v>
      </c>
      <c r="BI424" s="7" t="s">
        <v>190</v>
      </c>
      <c r="BJ424" s="7">
        <v>100</v>
      </c>
      <c r="BK424" s="7">
        <v>0</v>
      </c>
      <c r="BL424" s="7" t="s">
        <v>148</v>
      </c>
      <c r="BM424" s="7">
        <v>0</v>
      </c>
      <c r="BN424" s="7" t="s">
        <v>148</v>
      </c>
      <c r="BO424" s="7">
        <v>125</v>
      </c>
      <c r="BP424" s="7" t="s">
        <v>152</v>
      </c>
      <c r="BR424" s="7">
        <v>0</v>
      </c>
      <c r="BS424" s="7">
        <v>0</v>
      </c>
      <c r="BT424" s="7">
        <v>0</v>
      </c>
      <c r="BU424" s="7" t="s">
        <v>148</v>
      </c>
      <c r="BV424" s="7">
        <v>0</v>
      </c>
      <c r="BW424" s="7" t="s">
        <v>148</v>
      </c>
      <c r="BX424" s="7">
        <v>0</v>
      </c>
      <c r="BY424" s="7" t="s">
        <v>148</v>
      </c>
      <c r="BZ424" s="7">
        <v>0</v>
      </c>
      <c r="CA424" s="7" t="s">
        <v>148</v>
      </c>
      <c r="CC424" s="7" t="s">
        <v>156</v>
      </c>
      <c r="CD424" s="7" t="s">
        <v>156</v>
      </c>
      <c r="CE424" s="7" t="s">
        <v>157</v>
      </c>
      <c r="CG424" s="7" t="s">
        <v>158</v>
      </c>
      <c r="CH424" s="7" t="s">
        <v>227</v>
      </c>
      <c r="CI424" s="7" t="s">
        <v>227</v>
      </c>
      <c r="CJ424" s="7" t="s">
        <v>127</v>
      </c>
      <c r="CK424" s="7" t="s">
        <v>127</v>
      </c>
    </row>
    <row r="425" spans="1:90" ht="13" x14ac:dyDescent="0.15">
      <c r="A425" s="6">
        <v>44968.674831840282</v>
      </c>
      <c r="B425" s="7" t="s">
        <v>381</v>
      </c>
      <c r="C425" s="7" t="s">
        <v>1892</v>
      </c>
      <c r="D425" s="7" t="s">
        <v>126</v>
      </c>
      <c r="E425" s="7" t="s">
        <v>127</v>
      </c>
      <c r="F425" s="7" t="s">
        <v>127</v>
      </c>
      <c r="G425" s="7">
        <v>1</v>
      </c>
      <c r="H425" s="7">
        <v>2</v>
      </c>
      <c r="I425" s="7" t="s">
        <v>129</v>
      </c>
      <c r="J425" s="7" t="s">
        <v>305</v>
      </c>
      <c r="K425" s="7" t="s">
        <v>131</v>
      </c>
      <c r="L425" s="7" t="s">
        <v>1893</v>
      </c>
      <c r="M425" s="7">
        <v>2023010400</v>
      </c>
      <c r="N425" s="7" t="s">
        <v>1894</v>
      </c>
      <c r="O425" s="7">
        <v>11916513068</v>
      </c>
      <c r="P425" s="7">
        <v>5088716928</v>
      </c>
      <c r="Q425" s="7">
        <v>55636163800</v>
      </c>
      <c r="R425" s="9">
        <v>38381</v>
      </c>
      <c r="S425" s="7" t="s">
        <v>164</v>
      </c>
      <c r="T425" s="7" t="s">
        <v>136</v>
      </c>
      <c r="U425" s="7" t="s">
        <v>1895</v>
      </c>
      <c r="V425" s="8" t="s">
        <v>1896</v>
      </c>
      <c r="W425" s="7" t="s">
        <v>139</v>
      </c>
      <c r="X425" s="7" t="s">
        <v>140</v>
      </c>
      <c r="Y425" s="7" t="s">
        <v>167</v>
      </c>
      <c r="Z425" s="7" t="s">
        <v>142</v>
      </c>
      <c r="AB425" s="7">
        <v>4</v>
      </c>
      <c r="AC425" s="7">
        <v>4</v>
      </c>
      <c r="AE425" s="7" t="s">
        <v>222</v>
      </c>
      <c r="AF425" s="7">
        <v>0</v>
      </c>
      <c r="AG425" s="7" t="s">
        <v>145</v>
      </c>
      <c r="AH425" s="7">
        <v>1600</v>
      </c>
      <c r="AI425" s="7" t="s">
        <v>223</v>
      </c>
      <c r="AJ425" s="7">
        <v>1500</v>
      </c>
      <c r="AK425" s="7" t="s">
        <v>223</v>
      </c>
      <c r="AL425" s="7">
        <v>0</v>
      </c>
      <c r="AM425" s="7" t="s">
        <v>145</v>
      </c>
      <c r="AN425" s="7">
        <v>0</v>
      </c>
      <c r="AO425" s="7" t="s">
        <v>145</v>
      </c>
      <c r="AP425" s="7">
        <v>0</v>
      </c>
      <c r="AQ425" s="7" t="s">
        <v>145</v>
      </c>
      <c r="AR425" s="7">
        <v>0</v>
      </c>
      <c r="AS425" s="7" t="s">
        <v>145</v>
      </c>
      <c r="AU425" s="7">
        <v>0</v>
      </c>
      <c r="AV425" s="7" t="s">
        <v>186</v>
      </c>
      <c r="AW425" s="7">
        <v>0</v>
      </c>
      <c r="AX425" s="7" t="s">
        <v>187</v>
      </c>
      <c r="AY425" s="7">
        <v>550</v>
      </c>
      <c r="AZ425" s="7" t="s">
        <v>188</v>
      </c>
      <c r="BA425" s="7">
        <v>192</v>
      </c>
      <c r="BB425" s="7" t="s">
        <v>149</v>
      </c>
      <c r="BC425" s="7">
        <v>287</v>
      </c>
      <c r="BD425" s="7" t="s">
        <v>149</v>
      </c>
      <c r="BE425" s="7">
        <v>150</v>
      </c>
      <c r="BF425" s="7" t="s">
        <v>300</v>
      </c>
      <c r="BG425" s="7" t="s">
        <v>214</v>
      </c>
      <c r="BH425" s="7">
        <v>100</v>
      </c>
      <c r="BI425" s="7" t="s">
        <v>171</v>
      </c>
      <c r="BJ425" s="7">
        <v>360</v>
      </c>
      <c r="BK425" s="7">
        <v>0</v>
      </c>
      <c r="BL425" s="7" t="s">
        <v>148</v>
      </c>
      <c r="BM425" s="7">
        <v>0</v>
      </c>
      <c r="BN425" s="7" t="s">
        <v>148</v>
      </c>
      <c r="BO425" s="7">
        <v>100</v>
      </c>
      <c r="BP425" s="7" t="s">
        <v>152</v>
      </c>
      <c r="BQ425" s="7" t="s">
        <v>1897</v>
      </c>
      <c r="BR425" s="7">
        <v>1</v>
      </c>
      <c r="BS425" s="7">
        <v>0</v>
      </c>
      <c r="BT425" s="7">
        <v>0</v>
      </c>
      <c r="BU425" s="7" t="s">
        <v>148</v>
      </c>
      <c r="BV425" s="7">
        <v>0</v>
      </c>
      <c r="BW425" s="7" t="s">
        <v>247</v>
      </c>
      <c r="BX425" s="7">
        <v>0</v>
      </c>
      <c r="BY425" s="7" t="s">
        <v>247</v>
      </c>
      <c r="BZ425" s="7">
        <v>0</v>
      </c>
      <c r="CA425" s="7" t="s">
        <v>148</v>
      </c>
      <c r="CC425" s="7" t="s">
        <v>156</v>
      </c>
      <c r="CD425" s="7" t="s">
        <v>156</v>
      </c>
      <c r="CE425" s="7" t="s">
        <v>175</v>
      </c>
      <c r="CG425" s="7" t="s">
        <v>158</v>
      </c>
      <c r="CH425" s="7" t="s">
        <v>176</v>
      </c>
      <c r="CI425" s="7" t="s">
        <v>176</v>
      </c>
      <c r="CJ425" s="7" t="s">
        <v>127</v>
      </c>
      <c r="CK425" s="7" t="s">
        <v>127</v>
      </c>
    </row>
    <row r="426" spans="1:90" ht="13" x14ac:dyDescent="0.15">
      <c r="A426" s="6">
        <v>44968.675499999998</v>
      </c>
      <c r="B426" s="7" t="s">
        <v>287</v>
      </c>
      <c r="C426" s="7" t="s">
        <v>2079</v>
      </c>
      <c r="D426" s="7" t="s">
        <v>126</v>
      </c>
      <c r="E426" s="7" t="s">
        <v>127</v>
      </c>
      <c r="F426" s="7" t="s">
        <v>2080</v>
      </c>
      <c r="G426" s="7" t="s">
        <v>128</v>
      </c>
      <c r="H426" s="7" t="s">
        <v>128</v>
      </c>
      <c r="I426" s="7" t="s">
        <v>129</v>
      </c>
      <c r="J426" s="7" t="s">
        <v>130</v>
      </c>
      <c r="K426" s="7" t="s">
        <v>131</v>
      </c>
      <c r="L426" s="7" t="s">
        <v>2081</v>
      </c>
      <c r="M426" s="7">
        <v>2023010445</v>
      </c>
      <c r="N426" s="7" t="s">
        <v>2082</v>
      </c>
      <c r="O426" s="7">
        <v>11945750640</v>
      </c>
      <c r="P426" s="7">
        <v>546077183</v>
      </c>
      <c r="Q426" s="7">
        <v>44355427811</v>
      </c>
      <c r="R426" s="9">
        <v>38565</v>
      </c>
      <c r="S426" s="7" t="s">
        <v>255</v>
      </c>
      <c r="T426" s="7" t="s">
        <v>136</v>
      </c>
      <c r="U426" s="7" t="s">
        <v>2083</v>
      </c>
      <c r="V426" s="8" t="s">
        <v>2084</v>
      </c>
      <c r="W426" s="7" t="s">
        <v>1361</v>
      </c>
      <c r="X426" s="7" t="s">
        <v>140</v>
      </c>
      <c r="Y426" s="7" t="s">
        <v>167</v>
      </c>
      <c r="Z426" s="7" t="s">
        <v>142</v>
      </c>
      <c r="AB426" s="7">
        <v>4</v>
      </c>
      <c r="AC426" s="7">
        <v>4</v>
      </c>
      <c r="AE426" s="7" t="s">
        <v>222</v>
      </c>
      <c r="AF426" s="7">
        <v>0</v>
      </c>
      <c r="AG426" s="7" t="s">
        <v>145</v>
      </c>
      <c r="AH426" s="7">
        <v>1500</v>
      </c>
      <c r="AI426" s="7" t="s">
        <v>223</v>
      </c>
      <c r="AJ426" s="7">
        <v>2000</v>
      </c>
      <c r="AK426" s="7" t="s">
        <v>144</v>
      </c>
      <c r="AL426" s="7">
        <v>0</v>
      </c>
      <c r="AM426" s="7" t="s">
        <v>145</v>
      </c>
      <c r="AN426" s="7">
        <v>0</v>
      </c>
      <c r="AO426" s="7" t="s">
        <v>145</v>
      </c>
      <c r="AP426" s="7">
        <v>0</v>
      </c>
      <c r="AQ426" s="7" t="s">
        <v>145</v>
      </c>
      <c r="AR426" s="7">
        <v>0</v>
      </c>
      <c r="AS426" s="7" t="s">
        <v>145</v>
      </c>
      <c r="AU426" s="7">
        <v>0</v>
      </c>
      <c r="AV426" s="7" t="s">
        <v>328</v>
      </c>
      <c r="AW426" s="7">
        <v>0</v>
      </c>
      <c r="AX426" s="7" t="s">
        <v>358</v>
      </c>
      <c r="AY426" s="7">
        <v>0</v>
      </c>
      <c r="AZ426" s="7" t="s">
        <v>148</v>
      </c>
      <c r="BA426" s="7">
        <v>67</v>
      </c>
      <c r="BB426" s="7" t="s">
        <v>149</v>
      </c>
      <c r="BC426" s="7">
        <v>364</v>
      </c>
      <c r="BD426" s="7" t="s">
        <v>149</v>
      </c>
      <c r="BE426" s="7">
        <v>0</v>
      </c>
      <c r="BF426" s="7" t="s">
        <v>148</v>
      </c>
      <c r="BG426" s="7" t="s">
        <v>170</v>
      </c>
      <c r="BH426" s="7">
        <v>110</v>
      </c>
      <c r="BI426" s="7" t="s">
        <v>190</v>
      </c>
      <c r="BJ426" s="7">
        <v>180</v>
      </c>
      <c r="BK426" s="7">
        <v>0</v>
      </c>
      <c r="BL426" s="7" t="s">
        <v>148</v>
      </c>
      <c r="BM426" s="7">
        <v>90</v>
      </c>
      <c r="BN426" s="7" t="s">
        <v>244</v>
      </c>
      <c r="BO426" s="7">
        <v>250</v>
      </c>
      <c r="BP426" s="7" t="s">
        <v>152</v>
      </c>
      <c r="BQ426" s="7" t="s">
        <v>2085</v>
      </c>
      <c r="BR426" s="7">
        <v>1</v>
      </c>
      <c r="BS426" s="7">
        <v>0</v>
      </c>
      <c r="BT426" s="7">
        <v>1123</v>
      </c>
      <c r="BU426" s="7" t="s">
        <v>247</v>
      </c>
      <c r="BV426" s="7">
        <v>0</v>
      </c>
      <c r="BW426" s="7" t="s">
        <v>148</v>
      </c>
      <c r="BX426" s="7">
        <v>0</v>
      </c>
      <c r="BY426" s="7" t="s">
        <v>148</v>
      </c>
      <c r="BZ426" s="7">
        <v>0</v>
      </c>
      <c r="CA426" s="7" t="s">
        <v>148</v>
      </c>
      <c r="CC426" s="7" t="s">
        <v>156</v>
      </c>
      <c r="CD426" s="7" t="s">
        <v>156</v>
      </c>
      <c r="CE426" s="7" t="s">
        <v>157</v>
      </c>
      <c r="CG426" s="7" t="s">
        <v>158</v>
      </c>
      <c r="CH426" s="7" t="s">
        <v>177</v>
      </c>
      <c r="CI426" s="7" t="s">
        <v>177</v>
      </c>
      <c r="CJ426" s="7" t="s">
        <v>127</v>
      </c>
      <c r="CK426" s="7" t="s">
        <v>127</v>
      </c>
    </row>
    <row r="427" spans="1:90" ht="13" x14ac:dyDescent="0.15">
      <c r="A427" s="6">
        <v>44968.675579525458</v>
      </c>
      <c r="B427" s="7" t="s">
        <v>452</v>
      </c>
      <c r="C427" s="7" t="s">
        <v>453</v>
      </c>
      <c r="D427" s="7" t="s">
        <v>126</v>
      </c>
      <c r="E427" s="7" t="s">
        <v>127</v>
      </c>
      <c r="F427" s="7" t="s">
        <v>454</v>
      </c>
      <c r="G427" s="7">
        <v>3</v>
      </c>
      <c r="H427" s="7">
        <v>2</v>
      </c>
      <c r="I427" s="7" t="s">
        <v>129</v>
      </c>
      <c r="J427" s="7" t="s">
        <v>131</v>
      </c>
      <c r="K427" s="7" t="s">
        <v>130</v>
      </c>
      <c r="L427" s="7" t="s">
        <v>455</v>
      </c>
      <c r="M427" s="7">
        <v>2023010058</v>
      </c>
      <c r="N427" s="7" t="s">
        <v>456</v>
      </c>
      <c r="O427" s="7">
        <v>66999201339</v>
      </c>
      <c r="P427" s="7">
        <v>24774626</v>
      </c>
      <c r="Q427" s="8" t="s">
        <v>457</v>
      </c>
      <c r="R427" s="9">
        <v>37650</v>
      </c>
      <c r="S427" s="7" t="s">
        <v>255</v>
      </c>
      <c r="T427" s="7" t="s">
        <v>136</v>
      </c>
      <c r="U427" s="7" t="s">
        <v>458</v>
      </c>
      <c r="V427" s="7">
        <v>13178724</v>
      </c>
      <c r="W427" s="7" t="s">
        <v>459</v>
      </c>
      <c r="X427" s="7" t="s">
        <v>140</v>
      </c>
      <c r="Y427" s="7" t="s">
        <v>167</v>
      </c>
      <c r="Z427" s="7" t="s">
        <v>142</v>
      </c>
      <c r="AB427" s="7">
        <v>3</v>
      </c>
      <c r="AC427" s="7">
        <v>3</v>
      </c>
      <c r="AE427" s="7" t="s">
        <v>222</v>
      </c>
      <c r="AF427" s="7">
        <v>0</v>
      </c>
      <c r="AG427" s="7" t="s">
        <v>145</v>
      </c>
      <c r="AH427" s="7">
        <v>0</v>
      </c>
      <c r="AI427" s="7" t="s">
        <v>145</v>
      </c>
      <c r="AJ427" s="7">
        <v>1000</v>
      </c>
      <c r="AK427" s="7" t="s">
        <v>223</v>
      </c>
      <c r="AL427" s="7">
        <v>0</v>
      </c>
      <c r="AM427" s="7" t="s">
        <v>145</v>
      </c>
      <c r="AN427" s="7">
        <v>0</v>
      </c>
      <c r="AO427" s="7" t="s">
        <v>145</v>
      </c>
      <c r="AP427" s="7">
        <v>1500</v>
      </c>
      <c r="AQ427" s="7" t="s">
        <v>234</v>
      </c>
      <c r="AR427" s="7">
        <v>2000</v>
      </c>
      <c r="AS427" s="7" t="s">
        <v>267</v>
      </c>
      <c r="AU427" s="7">
        <v>0</v>
      </c>
      <c r="AV427" s="7" t="s">
        <v>186</v>
      </c>
      <c r="AW427" s="7">
        <v>283</v>
      </c>
      <c r="AX427" s="7" t="s">
        <v>375</v>
      </c>
      <c r="AY427" s="7">
        <v>0</v>
      </c>
      <c r="AZ427" s="7" t="s">
        <v>148</v>
      </c>
      <c r="BA427" s="7">
        <v>76</v>
      </c>
      <c r="BB427" s="7" t="s">
        <v>149</v>
      </c>
      <c r="BC427" s="7">
        <v>113</v>
      </c>
      <c r="BD427" s="7" t="s">
        <v>149</v>
      </c>
      <c r="BE427" s="7">
        <v>0</v>
      </c>
      <c r="BF427" s="7" t="s">
        <v>148</v>
      </c>
      <c r="BG427" s="7" t="s">
        <v>214</v>
      </c>
      <c r="BH427" s="7">
        <v>106</v>
      </c>
      <c r="BI427" s="7" t="s">
        <v>190</v>
      </c>
      <c r="BJ427" s="7">
        <v>500</v>
      </c>
      <c r="BK427" s="7">
        <v>0</v>
      </c>
      <c r="BL427" s="7" t="s">
        <v>148</v>
      </c>
      <c r="BM427" s="7">
        <v>100</v>
      </c>
      <c r="BN427" s="7" t="s">
        <v>225</v>
      </c>
      <c r="BO427" s="7">
        <v>0</v>
      </c>
      <c r="BP427" s="7" t="s">
        <v>148</v>
      </c>
      <c r="BR427" s="7">
        <v>0</v>
      </c>
      <c r="BS427" s="7">
        <v>1</v>
      </c>
      <c r="BT427" s="7">
        <v>0</v>
      </c>
      <c r="BU427" s="7" t="s">
        <v>155</v>
      </c>
      <c r="BV427" s="7">
        <v>0</v>
      </c>
      <c r="BW427" s="7" t="s">
        <v>148</v>
      </c>
      <c r="BX427" s="7">
        <v>0</v>
      </c>
      <c r="BY427" s="7" t="s">
        <v>148</v>
      </c>
      <c r="BZ427" s="7">
        <v>131840</v>
      </c>
      <c r="CA427" s="7" t="s">
        <v>155</v>
      </c>
      <c r="CB427" s="7" t="s">
        <v>460</v>
      </c>
      <c r="CC427" s="7" t="s">
        <v>236</v>
      </c>
      <c r="CD427" s="7" t="s">
        <v>156</v>
      </c>
      <c r="CE427" s="7" t="s">
        <v>175</v>
      </c>
      <c r="CG427" s="7" t="s">
        <v>158</v>
      </c>
      <c r="CH427" s="7" t="s">
        <v>227</v>
      </c>
      <c r="CI427" s="7" t="s">
        <v>194</v>
      </c>
      <c r="CJ427" s="7" t="s">
        <v>127</v>
      </c>
      <c r="CK427" s="7" t="s">
        <v>127</v>
      </c>
      <c r="CL427" s="7" t="s">
        <v>461</v>
      </c>
    </row>
    <row r="428" spans="1:90" ht="13" x14ac:dyDescent="0.15">
      <c r="A428" s="6">
        <v>44968.676581770836</v>
      </c>
      <c r="B428" s="7" t="s">
        <v>228</v>
      </c>
      <c r="C428" s="7" t="s">
        <v>2691</v>
      </c>
      <c r="D428" s="7" t="s">
        <v>126</v>
      </c>
      <c r="E428" s="7" t="s">
        <v>126</v>
      </c>
      <c r="F428" s="7" t="s">
        <v>127</v>
      </c>
      <c r="G428" s="7">
        <v>1</v>
      </c>
      <c r="H428" s="7" t="s">
        <v>128</v>
      </c>
      <c r="I428" s="7" t="s">
        <v>129</v>
      </c>
      <c r="J428" s="7" t="s">
        <v>130</v>
      </c>
      <c r="K428" s="7" t="s">
        <v>131</v>
      </c>
      <c r="L428" s="7" t="s">
        <v>2692</v>
      </c>
      <c r="M428" s="7">
        <v>2023010601</v>
      </c>
      <c r="N428" s="7" t="s">
        <v>2693</v>
      </c>
      <c r="O428" s="7">
        <v>11968022332</v>
      </c>
      <c r="P428" s="7">
        <v>527262328</v>
      </c>
      <c r="Q428" s="7">
        <v>44577107786</v>
      </c>
      <c r="R428" s="9">
        <v>38452</v>
      </c>
      <c r="S428" s="7" t="s">
        <v>255</v>
      </c>
      <c r="T428" s="7" t="s">
        <v>136</v>
      </c>
      <c r="U428" s="7" t="s">
        <v>2694</v>
      </c>
      <c r="V428" s="8" t="s">
        <v>2695</v>
      </c>
      <c r="W428" s="7" t="s">
        <v>139</v>
      </c>
      <c r="X428" s="7" t="s">
        <v>140</v>
      </c>
      <c r="Y428" s="7" t="s">
        <v>167</v>
      </c>
      <c r="Z428" s="7" t="s">
        <v>142</v>
      </c>
      <c r="AB428" s="7">
        <v>4</v>
      </c>
      <c r="AC428" s="7">
        <v>3</v>
      </c>
      <c r="AE428" s="7" t="s">
        <v>143</v>
      </c>
      <c r="AF428" s="7">
        <v>0</v>
      </c>
      <c r="AG428" s="7" t="s">
        <v>145</v>
      </c>
      <c r="AH428" s="7">
        <v>2992</v>
      </c>
      <c r="AI428" s="7" t="s">
        <v>144</v>
      </c>
      <c r="AJ428" s="7">
        <v>0</v>
      </c>
      <c r="AK428" s="7" t="s">
        <v>145</v>
      </c>
      <c r="AL428" s="7">
        <v>0</v>
      </c>
      <c r="AM428" s="7" t="s">
        <v>145</v>
      </c>
      <c r="AN428" s="7">
        <v>0</v>
      </c>
      <c r="AO428" s="7" t="s">
        <v>145</v>
      </c>
      <c r="AP428" s="7">
        <v>0</v>
      </c>
      <c r="AQ428" s="7" t="s">
        <v>145</v>
      </c>
      <c r="AR428" s="7">
        <v>0</v>
      </c>
      <c r="AS428" s="7" t="s">
        <v>145</v>
      </c>
      <c r="AU428" s="7">
        <v>0</v>
      </c>
      <c r="AV428" s="7" t="s">
        <v>186</v>
      </c>
      <c r="AW428" s="7">
        <v>334</v>
      </c>
      <c r="AX428" s="7" t="s">
        <v>187</v>
      </c>
      <c r="AY428" s="7">
        <v>140</v>
      </c>
      <c r="AZ428" s="7" t="s">
        <v>188</v>
      </c>
      <c r="BA428" s="7">
        <v>72</v>
      </c>
      <c r="BB428" s="7" t="s">
        <v>149</v>
      </c>
      <c r="BC428" s="7">
        <v>243</v>
      </c>
      <c r="BD428" s="7" t="s">
        <v>149</v>
      </c>
      <c r="BE428" s="7">
        <v>154</v>
      </c>
      <c r="BF428" s="7" t="s">
        <v>189</v>
      </c>
      <c r="BG428" s="7" t="s">
        <v>214</v>
      </c>
      <c r="BH428" s="7">
        <v>329</v>
      </c>
      <c r="BI428" s="7" t="s">
        <v>190</v>
      </c>
      <c r="BJ428" s="7">
        <v>370</v>
      </c>
      <c r="BK428" s="7">
        <v>0</v>
      </c>
      <c r="BL428" s="7" t="s">
        <v>148</v>
      </c>
      <c r="BM428" s="7">
        <v>221</v>
      </c>
      <c r="BN428" s="7" t="s">
        <v>244</v>
      </c>
      <c r="BO428" s="7">
        <v>80</v>
      </c>
      <c r="BP428" s="7" t="s">
        <v>152</v>
      </c>
      <c r="BR428" s="7">
        <v>1</v>
      </c>
      <c r="BS428" s="7">
        <v>0</v>
      </c>
      <c r="BT428" s="7">
        <v>0</v>
      </c>
      <c r="BU428" s="7" t="s">
        <v>148</v>
      </c>
      <c r="BV428" s="7">
        <v>0</v>
      </c>
      <c r="BW428" s="7" t="s">
        <v>148</v>
      </c>
      <c r="BX428" s="7">
        <v>150</v>
      </c>
      <c r="BY428" s="7" t="s">
        <v>247</v>
      </c>
      <c r="BZ428" s="7">
        <v>16000</v>
      </c>
      <c r="CA428" s="7" t="s">
        <v>247</v>
      </c>
      <c r="CC428" s="7" t="s">
        <v>156</v>
      </c>
      <c r="CD428" s="7" t="s">
        <v>156</v>
      </c>
      <c r="CE428" s="7" t="s">
        <v>157</v>
      </c>
      <c r="CG428" s="7" t="s">
        <v>158</v>
      </c>
      <c r="CH428" s="7" t="s">
        <v>177</v>
      </c>
      <c r="CI428" s="7" t="s">
        <v>203</v>
      </c>
      <c r="CJ428" s="7" t="s">
        <v>127</v>
      </c>
      <c r="CK428" s="7" t="s">
        <v>127</v>
      </c>
    </row>
    <row r="429" spans="1:90" ht="13" x14ac:dyDescent="0.15">
      <c r="A429" s="6">
        <v>44968.677802349535</v>
      </c>
      <c r="B429" s="7" t="s">
        <v>352</v>
      </c>
      <c r="C429" s="7" t="s">
        <v>2195</v>
      </c>
      <c r="D429" s="7" t="s">
        <v>126</v>
      </c>
      <c r="E429" s="7" t="s">
        <v>127</v>
      </c>
      <c r="F429" s="7" t="s">
        <v>127</v>
      </c>
      <c r="G429" s="7" t="s">
        <v>128</v>
      </c>
      <c r="H429" s="7" t="s">
        <v>128</v>
      </c>
      <c r="I429" s="7" t="s">
        <v>129</v>
      </c>
      <c r="J429" s="7" t="s">
        <v>131</v>
      </c>
      <c r="K429" s="7" t="s">
        <v>130</v>
      </c>
      <c r="L429" s="7" t="s">
        <v>2196</v>
      </c>
      <c r="M429" s="7">
        <v>2023010472</v>
      </c>
      <c r="N429" s="7" t="s">
        <v>2197</v>
      </c>
      <c r="O429" s="7">
        <v>11987885083</v>
      </c>
      <c r="P429" s="7">
        <v>509479510</v>
      </c>
      <c r="Q429" s="7">
        <v>42990570829</v>
      </c>
      <c r="R429" s="9">
        <v>38477</v>
      </c>
      <c r="S429" s="7" t="s">
        <v>164</v>
      </c>
      <c r="T429" s="7" t="s">
        <v>136</v>
      </c>
      <c r="U429" s="7" t="s">
        <v>2198</v>
      </c>
      <c r="V429" s="8" t="s">
        <v>2199</v>
      </c>
      <c r="W429" s="7" t="s">
        <v>139</v>
      </c>
      <c r="X429" s="7" t="s">
        <v>140</v>
      </c>
      <c r="Y429" s="7" t="s">
        <v>167</v>
      </c>
      <c r="Z429" s="7" t="s">
        <v>142</v>
      </c>
      <c r="AB429" s="7">
        <v>3</v>
      </c>
      <c r="AC429" s="7">
        <v>3</v>
      </c>
      <c r="AD429" s="7">
        <v>0</v>
      </c>
      <c r="AE429" s="7" t="s">
        <v>143</v>
      </c>
      <c r="AF429" s="7">
        <v>700</v>
      </c>
      <c r="AG429" s="7" t="s">
        <v>223</v>
      </c>
      <c r="AH429" s="7">
        <v>0</v>
      </c>
      <c r="AI429" s="7" t="s">
        <v>145</v>
      </c>
      <c r="AJ429" s="7">
        <v>650</v>
      </c>
      <c r="AK429" s="7" t="s">
        <v>223</v>
      </c>
      <c r="AL429" s="7">
        <v>0</v>
      </c>
      <c r="AM429" s="7" t="s">
        <v>145</v>
      </c>
      <c r="AN429" s="7">
        <v>0</v>
      </c>
      <c r="AO429" s="7" t="s">
        <v>145</v>
      </c>
      <c r="AP429" s="7">
        <v>0</v>
      </c>
      <c r="AQ429" s="7" t="s">
        <v>145</v>
      </c>
      <c r="AR429" s="7">
        <v>600</v>
      </c>
      <c r="AS429" s="7" t="s">
        <v>224</v>
      </c>
      <c r="AT429" s="7" t="s">
        <v>2200</v>
      </c>
      <c r="AU429" s="7">
        <v>0</v>
      </c>
      <c r="AV429" s="7" t="s">
        <v>186</v>
      </c>
      <c r="AW429" s="7">
        <v>0</v>
      </c>
      <c r="AX429" s="7" t="s">
        <v>329</v>
      </c>
      <c r="AY429" s="7">
        <v>0</v>
      </c>
      <c r="AZ429" s="7" t="s">
        <v>148</v>
      </c>
      <c r="BA429" s="7">
        <v>20</v>
      </c>
      <c r="BB429" s="7" t="s">
        <v>149</v>
      </c>
      <c r="BC429" s="7">
        <v>18</v>
      </c>
      <c r="BD429" s="7" t="s">
        <v>149</v>
      </c>
      <c r="BE429" s="7">
        <v>43</v>
      </c>
      <c r="BF429" s="7" t="s">
        <v>189</v>
      </c>
      <c r="BG429" s="7" t="s">
        <v>2201</v>
      </c>
      <c r="BH429" s="7">
        <v>0</v>
      </c>
      <c r="BI429" s="7" t="s">
        <v>148</v>
      </c>
      <c r="BJ429" s="7">
        <v>420</v>
      </c>
      <c r="BK429" s="7">
        <v>0</v>
      </c>
      <c r="BL429" s="7" t="s">
        <v>148</v>
      </c>
      <c r="BM429" s="7">
        <v>100</v>
      </c>
      <c r="BN429" s="7" t="s">
        <v>148</v>
      </c>
      <c r="BO429" s="7">
        <v>280</v>
      </c>
      <c r="BP429" s="7" t="s">
        <v>245</v>
      </c>
      <c r="BQ429" s="7" t="s">
        <v>2202</v>
      </c>
      <c r="BR429" s="7">
        <v>0</v>
      </c>
      <c r="BS429" s="7">
        <v>1</v>
      </c>
      <c r="BT429" s="7">
        <v>372</v>
      </c>
      <c r="BU429" s="7" t="s">
        <v>247</v>
      </c>
      <c r="BV429" s="7">
        <v>0</v>
      </c>
      <c r="BW429" s="7" t="s">
        <v>247</v>
      </c>
      <c r="BX429" s="7">
        <v>0</v>
      </c>
      <c r="BY429" s="7" t="s">
        <v>247</v>
      </c>
      <c r="BZ429" s="7">
        <v>0</v>
      </c>
      <c r="CA429" s="7" t="s">
        <v>148</v>
      </c>
      <c r="CC429" s="7" t="s">
        <v>156</v>
      </c>
      <c r="CD429" s="7" t="s">
        <v>156</v>
      </c>
      <c r="CE429" s="7" t="s">
        <v>157</v>
      </c>
      <c r="CG429" s="7" t="s">
        <v>158</v>
      </c>
      <c r="CH429" s="7" t="s">
        <v>237</v>
      </c>
      <c r="CI429" s="7" t="s">
        <v>194</v>
      </c>
      <c r="CJ429" s="7" t="s">
        <v>126</v>
      </c>
      <c r="CK429" s="7" t="s">
        <v>126</v>
      </c>
    </row>
    <row r="430" spans="1:90" ht="13" x14ac:dyDescent="0.15">
      <c r="A430" s="6">
        <v>44968.682425219908</v>
      </c>
      <c r="B430" s="7" t="s">
        <v>865</v>
      </c>
      <c r="C430" s="7" t="s">
        <v>2222</v>
      </c>
      <c r="D430" s="7" t="s">
        <v>126</v>
      </c>
      <c r="E430" s="7" t="s">
        <v>127</v>
      </c>
      <c r="F430" s="7" t="s">
        <v>127</v>
      </c>
      <c r="G430" s="7" t="s">
        <v>128</v>
      </c>
      <c r="H430" s="7" t="s">
        <v>128</v>
      </c>
      <c r="I430" s="7" t="s">
        <v>129</v>
      </c>
      <c r="J430" s="7" t="s">
        <v>130</v>
      </c>
      <c r="K430" s="7" t="s">
        <v>131</v>
      </c>
      <c r="L430" s="7" t="s">
        <v>2223</v>
      </c>
      <c r="M430" s="7">
        <v>2023010478</v>
      </c>
      <c r="N430" s="7" t="s">
        <v>2224</v>
      </c>
      <c r="O430" s="7">
        <v>11987550251</v>
      </c>
      <c r="P430" s="7">
        <v>529312967</v>
      </c>
      <c r="Q430" s="7">
        <v>58239985890</v>
      </c>
      <c r="R430" s="9">
        <v>38747</v>
      </c>
      <c r="S430" s="7" t="s">
        <v>135</v>
      </c>
      <c r="T430" s="7" t="s">
        <v>136</v>
      </c>
      <c r="U430" s="7" t="s">
        <v>568</v>
      </c>
      <c r="V430" s="8" t="s">
        <v>569</v>
      </c>
      <c r="W430" s="7" t="s">
        <v>139</v>
      </c>
      <c r="X430" s="7" t="s">
        <v>140</v>
      </c>
      <c r="Y430" s="7" t="s">
        <v>167</v>
      </c>
      <c r="Z430" s="7" t="s">
        <v>142</v>
      </c>
      <c r="AB430" s="7">
        <v>5</v>
      </c>
      <c r="AC430" s="7">
        <v>5</v>
      </c>
      <c r="AE430" s="7" t="s">
        <v>143</v>
      </c>
      <c r="AF430" s="7">
        <v>0</v>
      </c>
      <c r="AG430" s="7" t="s">
        <v>145</v>
      </c>
      <c r="AH430" s="7">
        <v>0</v>
      </c>
      <c r="AI430" s="7" t="s">
        <v>145</v>
      </c>
      <c r="AJ430" s="7">
        <v>600</v>
      </c>
      <c r="AK430" s="7" t="s">
        <v>267</v>
      </c>
      <c r="AL430" s="7">
        <v>0</v>
      </c>
      <c r="AM430" s="7" t="s">
        <v>145</v>
      </c>
      <c r="AN430" s="7">
        <v>0</v>
      </c>
      <c r="AO430" s="7" t="s">
        <v>145</v>
      </c>
      <c r="AP430" s="7">
        <v>0</v>
      </c>
      <c r="AQ430" s="7" t="s">
        <v>145</v>
      </c>
      <c r="AR430" s="7">
        <v>600</v>
      </c>
      <c r="AS430" s="7" t="s">
        <v>224</v>
      </c>
      <c r="AT430" s="7" t="s">
        <v>2225</v>
      </c>
      <c r="AU430" s="7">
        <v>0</v>
      </c>
      <c r="AV430" s="7" t="s">
        <v>328</v>
      </c>
      <c r="AW430" s="7">
        <v>0</v>
      </c>
      <c r="AX430" s="7" t="s">
        <v>329</v>
      </c>
      <c r="AY430" s="7">
        <v>0</v>
      </c>
      <c r="AZ430" s="7" t="s">
        <v>154</v>
      </c>
      <c r="BA430" s="7">
        <v>65</v>
      </c>
      <c r="BB430" s="7" t="s">
        <v>149</v>
      </c>
      <c r="BC430" s="7">
        <v>51</v>
      </c>
      <c r="BD430" s="7" t="s">
        <v>712</v>
      </c>
      <c r="BE430" s="7">
        <v>0</v>
      </c>
      <c r="BF430" s="7" t="s">
        <v>148</v>
      </c>
      <c r="BG430" s="7" t="s">
        <v>151</v>
      </c>
      <c r="BH430" s="7">
        <v>0</v>
      </c>
      <c r="BI430" s="7" t="s">
        <v>148</v>
      </c>
      <c r="BJ430" s="7">
        <v>0</v>
      </c>
      <c r="BK430" s="7">
        <v>0</v>
      </c>
      <c r="BL430" s="7" t="s">
        <v>148</v>
      </c>
      <c r="BM430" s="7">
        <v>0</v>
      </c>
      <c r="BN430" s="7" t="s">
        <v>148</v>
      </c>
      <c r="BO430" s="7">
        <v>115</v>
      </c>
      <c r="BP430" s="7" t="s">
        <v>152</v>
      </c>
      <c r="BQ430" s="7" t="s">
        <v>735</v>
      </c>
      <c r="BR430" s="7">
        <v>0</v>
      </c>
      <c r="BS430" s="7">
        <v>0</v>
      </c>
      <c r="BT430" s="7">
        <v>0</v>
      </c>
      <c r="BU430" s="7" t="s">
        <v>148</v>
      </c>
      <c r="BV430" s="7">
        <v>0</v>
      </c>
      <c r="BW430" s="7" t="s">
        <v>148</v>
      </c>
      <c r="BX430" s="7">
        <v>0</v>
      </c>
      <c r="BY430" s="7" t="s">
        <v>148</v>
      </c>
      <c r="BZ430" s="7">
        <v>0</v>
      </c>
      <c r="CA430" s="7" t="s">
        <v>148</v>
      </c>
      <c r="CB430" s="7" t="s">
        <v>2226</v>
      </c>
      <c r="CC430" s="7" t="s">
        <v>156</v>
      </c>
      <c r="CD430" s="7" t="s">
        <v>156</v>
      </c>
      <c r="CE430" s="7" t="s">
        <v>157</v>
      </c>
      <c r="CF430" s="7" t="s">
        <v>127</v>
      </c>
      <c r="CG430" s="7" t="s">
        <v>158</v>
      </c>
      <c r="CH430" s="7" t="s">
        <v>237</v>
      </c>
      <c r="CI430" s="7" t="s">
        <v>177</v>
      </c>
      <c r="CJ430" s="7" t="s">
        <v>127</v>
      </c>
      <c r="CK430" s="7" t="s">
        <v>126</v>
      </c>
    </row>
    <row r="431" spans="1:90" ht="13" x14ac:dyDescent="0.15">
      <c r="A431" s="6">
        <v>44968.682801504634</v>
      </c>
      <c r="B431" s="7" t="s">
        <v>479</v>
      </c>
      <c r="C431" s="7" t="s">
        <v>2306</v>
      </c>
      <c r="D431" s="7" t="s">
        <v>126</v>
      </c>
      <c r="E431" s="7" t="s">
        <v>127</v>
      </c>
      <c r="F431" s="7" t="s">
        <v>127</v>
      </c>
      <c r="G431" s="7">
        <v>3</v>
      </c>
      <c r="H431" s="7" t="s">
        <v>128</v>
      </c>
      <c r="I431" s="7" t="s">
        <v>129</v>
      </c>
      <c r="J431" s="7" t="s">
        <v>131</v>
      </c>
      <c r="K431" s="7" t="s">
        <v>130</v>
      </c>
      <c r="L431" s="7" t="s">
        <v>2307</v>
      </c>
      <c r="M431" s="7">
        <v>2023010495</v>
      </c>
      <c r="N431" s="7" t="s">
        <v>2308</v>
      </c>
      <c r="O431" s="7">
        <v>11957993869</v>
      </c>
      <c r="P431" s="7">
        <v>588121757</v>
      </c>
      <c r="Q431" s="7">
        <v>39236100848</v>
      </c>
      <c r="R431" s="9">
        <v>38918</v>
      </c>
      <c r="S431" s="7" t="s">
        <v>164</v>
      </c>
      <c r="T431" s="7" t="s">
        <v>136</v>
      </c>
      <c r="U431" s="7" t="s">
        <v>2309</v>
      </c>
      <c r="V431" s="8" t="s">
        <v>2310</v>
      </c>
      <c r="W431" s="7" t="s">
        <v>139</v>
      </c>
      <c r="X431" s="7" t="s">
        <v>140</v>
      </c>
      <c r="Y431" s="7" t="s">
        <v>167</v>
      </c>
      <c r="Z431" s="7" t="s">
        <v>142</v>
      </c>
      <c r="AB431" s="7">
        <v>3</v>
      </c>
      <c r="AC431" s="7">
        <v>1</v>
      </c>
      <c r="AE431" s="7" t="s">
        <v>143</v>
      </c>
      <c r="AF431" s="7">
        <v>0</v>
      </c>
      <c r="AG431" s="7" t="s">
        <v>145</v>
      </c>
      <c r="AH431" s="7">
        <v>3000</v>
      </c>
      <c r="AI431" s="7" t="s">
        <v>267</v>
      </c>
      <c r="AJ431" s="7">
        <v>1500</v>
      </c>
      <c r="AK431" s="7" t="s">
        <v>267</v>
      </c>
      <c r="AL431" s="7">
        <v>0</v>
      </c>
      <c r="AM431" s="7" t="s">
        <v>145</v>
      </c>
      <c r="AN431" s="7">
        <v>0</v>
      </c>
      <c r="AO431" s="7" t="s">
        <v>145</v>
      </c>
      <c r="AP431" s="7">
        <v>0</v>
      </c>
      <c r="AQ431" s="7" t="s">
        <v>145</v>
      </c>
      <c r="AR431" s="7">
        <v>0</v>
      </c>
      <c r="AS431" s="7" t="s">
        <v>145</v>
      </c>
      <c r="AU431" s="7">
        <v>0</v>
      </c>
      <c r="AV431" s="7" t="s">
        <v>186</v>
      </c>
      <c r="AW431" s="7">
        <v>400</v>
      </c>
      <c r="AX431" s="7" t="s">
        <v>395</v>
      </c>
      <c r="AY431" s="7">
        <v>0</v>
      </c>
      <c r="AZ431" s="7" t="s">
        <v>154</v>
      </c>
      <c r="BA431" s="7">
        <v>240</v>
      </c>
      <c r="BB431" s="7" t="s">
        <v>149</v>
      </c>
      <c r="BC431" s="7">
        <v>100</v>
      </c>
      <c r="BD431" s="7" t="s">
        <v>149</v>
      </c>
      <c r="BE431" s="7">
        <v>300</v>
      </c>
      <c r="BF431" s="7" t="s">
        <v>300</v>
      </c>
      <c r="BG431" s="7" t="s">
        <v>214</v>
      </c>
      <c r="BH431" s="7">
        <v>500</v>
      </c>
      <c r="BI431" s="7" t="s">
        <v>171</v>
      </c>
      <c r="BJ431" s="7">
        <v>900</v>
      </c>
      <c r="BK431" s="7">
        <v>0</v>
      </c>
      <c r="BL431" s="7" t="s">
        <v>148</v>
      </c>
      <c r="BM431" s="7">
        <v>0</v>
      </c>
      <c r="BN431" s="7" t="s">
        <v>225</v>
      </c>
      <c r="BO431" s="7">
        <v>500</v>
      </c>
      <c r="BP431" s="7" t="s">
        <v>192</v>
      </c>
      <c r="BQ431" s="7" t="s">
        <v>2311</v>
      </c>
      <c r="BR431" s="7">
        <v>1</v>
      </c>
      <c r="BS431" s="7">
        <v>0</v>
      </c>
      <c r="BT431" s="7">
        <v>0</v>
      </c>
      <c r="BU431" s="7" t="s">
        <v>155</v>
      </c>
      <c r="BV431" s="7">
        <v>0</v>
      </c>
      <c r="BW431" s="7" t="s">
        <v>154</v>
      </c>
      <c r="BX431" s="7">
        <v>0</v>
      </c>
      <c r="BY431" s="7" t="s">
        <v>148</v>
      </c>
      <c r="BZ431" s="7">
        <v>0</v>
      </c>
      <c r="CA431" s="7" t="s">
        <v>148</v>
      </c>
      <c r="CB431" s="7" t="s">
        <v>2312</v>
      </c>
      <c r="CC431" s="7" t="s">
        <v>236</v>
      </c>
      <c r="CD431" s="7" t="s">
        <v>156</v>
      </c>
      <c r="CE431" s="7" t="s">
        <v>175</v>
      </c>
      <c r="CG431" s="7" t="s">
        <v>158</v>
      </c>
      <c r="CH431" s="7" t="s">
        <v>177</v>
      </c>
      <c r="CI431" s="7" t="s">
        <v>177</v>
      </c>
      <c r="CJ431" s="7" t="s">
        <v>127</v>
      </c>
      <c r="CK431" s="7" t="s">
        <v>127</v>
      </c>
    </row>
    <row r="432" spans="1:90" ht="13" x14ac:dyDescent="0.15">
      <c r="A432" s="6">
        <v>44968.690110034717</v>
      </c>
      <c r="B432" s="7" t="s">
        <v>320</v>
      </c>
      <c r="C432" s="7" t="s">
        <v>2370</v>
      </c>
      <c r="D432" s="7" t="s">
        <v>126</v>
      </c>
      <c r="E432" s="7" t="s">
        <v>127</v>
      </c>
      <c r="F432" s="7" t="s">
        <v>127</v>
      </c>
      <c r="G432" s="7">
        <v>1</v>
      </c>
      <c r="H432" s="7" t="s">
        <v>128</v>
      </c>
      <c r="I432" s="7" t="s">
        <v>129</v>
      </c>
      <c r="J432" s="7" t="s">
        <v>131</v>
      </c>
      <c r="K432" s="7" t="s">
        <v>130</v>
      </c>
      <c r="L432" s="7" t="s">
        <v>2371</v>
      </c>
      <c r="M432" s="7">
        <v>2023010511</v>
      </c>
      <c r="N432" s="7" t="s">
        <v>2372</v>
      </c>
      <c r="O432" s="7">
        <v>11989260864</v>
      </c>
      <c r="P432" s="7">
        <v>560545897</v>
      </c>
      <c r="Q432" s="7">
        <v>51010773801</v>
      </c>
      <c r="R432" s="9">
        <v>38730</v>
      </c>
      <c r="S432" s="7" t="s">
        <v>135</v>
      </c>
      <c r="T432" s="7" t="s">
        <v>136</v>
      </c>
      <c r="U432" s="7" t="s">
        <v>2373</v>
      </c>
      <c r="V432" s="8" t="s">
        <v>2374</v>
      </c>
      <c r="W432" s="7" t="s">
        <v>185</v>
      </c>
      <c r="X432" s="7" t="s">
        <v>140</v>
      </c>
      <c r="Y432" s="7" t="s">
        <v>167</v>
      </c>
      <c r="Z432" s="7" t="s">
        <v>142</v>
      </c>
      <c r="AB432" s="7">
        <v>4</v>
      </c>
      <c r="AC432" s="7">
        <v>4</v>
      </c>
      <c r="AE432" s="7" t="s">
        <v>143</v>
      </c>
      <c r="AF432" s="7">
        <v>0</v>
      </c>
      <c r="AG432" s="7" t="s">
        <v>145</v>
      </c>
      <c r="AH432" s="7">
        <v>5728</v>
      </c>
      <c r="AI432" s="7" t="s">
        <v>267</v>
      </c>
      <c r="AJ432" s="7">
        <v>0</v>
      </c>
      <c r="AK432" s="7" t="s">
        <v>145</v>
      </c>
      <c r="AL432" s="7">
        <v>0</v>
      </c>
      <c r="AM432" s="7" t="s">
        <v>145</v>
      </c>
      <c r="AN432" s="7">
        <v>0</v>
      </c>
      <c r="AO432" s="7" t="s">
        <v>145</v>
      </c>
      <c r="AP432" s="7">
        <v>0</v>
      </c>
      <c r="AQ432" s="7" t="s">
        <v>145</v>
      </c>
      <c r="AR432" s="7">
        <v>0</v>
      </c>
      <c r="AS432" s="7" t="s">
        <v>145</v>
      </c>
      <c r="AU432" s="7">
        <v>0</v>
      </c>
      <c r="AV432" s="7" t="s">
        <v>186</v>
      </c>
      <c r="AW432" s="7">
        <v>900</v>
      </c>
      <c r="AX432" s="7" t="s">
        <v>395</v>
      </c>
      <c r="AY432" s="7">
        <v>1517</v>
      </c>
      <c r="AZ432" s="7" t="s">
        <v>188</v>
      </c>
      <c r="BA432" s="7">
        <v>150</v>
      </c>
      <c r="BB432" s="7" t="s">
        <v>169</v>
      </c>
      <c r="BC432" s="7">
        <v>151</v>
      </c>
      <c r="BD432" s="7" t="s">
        <v>149</v>
      </c>
      <c r="BE432" s="7">
        <v>0</v>
      </c>
      <c r="BF432" s="7" t="s">
        <v>148</v>
      </c>
      <c r="BG432" s="7" t="s">
        <v>214</v>
      </c>
      <c r="BH432" s="7">
        <v>180</v>
      </c>
      <c r="BI432" s="7" t="s">
        <v>171</v>
      </c>
      <c r="BJ432" s="7">
        <v>0</v>
      </c>
      <c r="BK432" s="7">
        <v>0</v>
      </c>
      <c r="BL432" s="7" t="s">
        <v>148</v>
      </c>
      <c r="BM432" s="7">
        <v>350</v>
      </c>
      <c r="BN432" s="7" t="s">
        <v>225</v>
      </c>
      <c r="BO432" s="7">
        <v>300</v>
      </c>
      <c r="BP432" s="7" t="s">
        <v>192</v>
      </c>
      <c r="BQ432" s="7" t="s">
        <v>2375</v>
      </c>
      <c r="BR432" s="7">
        <v>1</v>
      </c>
      <c r="BS432" s="7">
        <v>0</v>
      </c>
      <c r="BT432" s="7">
        <v>2700</v>
      </c>
      <c r="BU432" s="7" t="s">
        <v>155</v>
      </c>
      <c r="BV432" s="7">
        <v>0</v>
      </c>
      <c r="BW432" s="7" t="s">
        <v>148</v>
      </c>
      <c r="BX432" s="7">
        <v>2843</v>
      </c>
      <c r="BY432" s="7" t="s">
        <v>247</v>
      </c>
      <c r="BZ432" s="7">
        <v>40000</v>
      </c>
      <c r="CA432" s="7" t="s">
        <v>247</v>
      </c>
      <c r="CC432" s="7" t="s">
        <v>156</v>
      </c>
      <c r="CD432" s="7" t="s">
        <v>156</v>
      </c>
      <c r="CE432" s="7" t="s">
        <v>157</v>
      </c>
      <c r="CF432" s="7" t="s">
        <v>127</v>
      </c>
      <c r="CG432" s="7" t="s">
        <v>271</v>
      </c>
      <c r="CH432" s="7" t="s">
        <v>177</v>
      </c>
      <c r="CI432" s="7" t="s">
        <v>177</v>
      </c>
      <c r="CJ432" s="7" t="s">
        <v>127</v>
      </c>
      <c r="CK432" s="7" t="s">
        <v>127</v>
      </c>
    </row>
    <row r="433" spans="1:90" ht="13" x14ac:dyDescent="0.15">
      <c r="A433" s="6">
        <v>44968.691046446758</v>
      </c>
      <c r="B433" s="7" t="s">
        <v>314</v>
      </c>
      <c r="C433" s="7" t="s">
        <v>827</v>
      </c>
      <c r="D433" s="7" t="s">
        <v>126</v>
      </c>
      <c r="E433" s="7" t="s">
        <v>126</v>
      </c>
      <c r="F433" s="7" t="s">
        <v>127</v>
      </c>
      <c r="G433" s="7">
        <v>2</v>
      </c>
      <c r="H433" s="7" t="s">
        <v>128</v>
      </c>
      <c r="I433" s="7" t="s">
        <v>129</v>
      </c>
      <c r="J433" s="7" t="s">
        <v>130</v>
      </c>
      <c r="K433" s="7" t="s">
        <v>131</v>
      </c>
      <c r="L433" s="7" t="s">
        <v>828</v>
      </c>
      <c r="M433" s="78">
        <v>2023010139</v>
      </c>
      <c r="N433" s="79" t="s">
        <v>829</v>
      </c>
      <c r="O433" s="7">
        <v>11960831549</v>
      </c>
      <c r="P433" s="7" t="s">
        <v>830</v>
      </c>
      <c r="Q433" s="7">
        <v>23825254879</v>
      </c>
      <c r="R433" s="9">
        <v>38978</v>
      </c>
      <c r="S433" s="7" t="s">
        <v>135</v>
      </c>
      <c r="T433" s="7" t="s">
        <v>136</v>
      </c>
      <c r="U433" s="7" t="s">
        <v>648</v>
      </c>
      <c r="V433" s="8" t="s">
        <v>649</v>
      </c>
      <c r="W433" s="7" t="s">
        <v>139</v>
      </c>
      <c r="X433" s="7" t="s">
        <v>140</v>
      </c>
      <c r="Y433" s="7" t="s">
        <v>167</v>
      </c>
      <c r="Z433" s="7" t="s">
        <v>142</v>
      </c>
      <c r="AB433" s="7">
        <v>4</v>
      </c>
      <c r="AC433" s="7">
        <v>4</v>
      </c>
      <c r="AD433" s="7">
        <v>0</v>
      </c>
      <c r="AE433" s="7" t="s">
        <v>143</v>
      </c>
      <c r="AF433" s="7">
        <v>0</v>
      </c>
      <c r="AG433" s="7" t="s">
        <v>145</v>
      </c>
      <c r="AH433" s="7">
        <v>976</v>
      </c>
      <c r="AI433" s="7" t="s">
        <v>144</v>
      </c>
      <c r="AJ433" s="7">
        <v>0</v>
      </c>
      <c r="AK433" s="7" t="s">
        <v>145</v>
      </c>
      <c r="AL433" s="7">
        <v>0</v>
      </c>
      <c r="AM433" s="7" t="s">
        <v>145</v>
      </c>
      <c r="AN433" s="7">
        <v>0</v>
      </c>
      <c r="AO433" s="7" t="s">
        <v>145</v>
      </c>
      <c r="AP433" s="7">
        <v>0</v>
      </c>
      <c r="AQ433" s="7" t="s">
        <v>145</v>
      </c>
      <c r="AR433" s="7">
        <v>0</v>
      </c>
      <c r="AS433" s="7" t="s">
        <v>145</v>
      </c>
      <c r="AU433" s="7">
        <v>0</v>
      </c>
      <c r="AV433" s="7" t="s">
        <v>146</v>
      </c>
      <c r="AW433" s="7">
        <v>800</v>
      </c>
      <c r="AX433" s="7" t="s">
        <v>202</v>
      </c>
      <c r="AY433" s="7">
        <v>0</v>
      </c>
      <c r="AZ433" s="7" t="s">
        <v>148</v>
      </c>
      <c r="BA433" s="7">
        <v>0</v>
      </c>
      <c r="BB433" s="7" t="s">
        <v>359</v>
      </c>
      <c r="BC433" s="7">
        <v>0</v>
      </c>
      <c r="BD433" s="7" t="s">
        <v>595</v>
      </c>
      <c r="BE433" s="7">
        <v>27</v>
      </c>
      <c r="BF433" s="7" t="s">
        <v>189</v>
      </c>
      <c r="BG433" s="7" t="s">
        <v>170</v>
      </c>
      <c r="BH433" s="7">
        <v>180</v>
      </c>
      <c r="BI433" s="7" t="s">
        <v>190</v>
      </c>
      <c r="BJ433" s="7">
        <v>340</v>
      </c>
      <c r="BK433" s="7">
        <v>100</v>
      </c>
      <c r="BL433" s="7" t="s">
        <v>525</v>
      </c>
      <c r="BM433" s="7">
        <v>0</v>
      </c>
      <c r="BN433" s="7" t="s">
        <v>148</v>
      </c>
      <c r="BO433" s="7">
        <v>200</v>
      </c>
      <c r="BP433" s="7" t="s">
        <v>152</v>
      </c>
      <c r="BR433" s="7">
        <v>0</v>
      </c>
      <c r="BS433" s="7">
        <v>0</v>
      </c>
      <c r="BT433" s="7">
        <v>0</v>
      </c>
      <c r="BU433" s="7" t="s">
        <v>148</v>
      </c>
      <c r="BV433" s="7">
        <v>0</v>
      </c>
      <c r="BW433" s="7" t="s">
        <v>148</v>
      </c>
      <c r="BX433" s="7">
        <v>0</v>
      </c>
      <c r="BY433" s="7" t="s">
        <v>148</v>
      </c>
      <c r="BZ433" s="7">
        <v>1000</v>
      </c>
      <c r="CA433" s="7" t="s">
        <v>155</v>
      </c>
      <c r="CC433" s="7" t="s">
        <v>236</v>
      </c>
      <c r="CD433" s="7" t="s">
        <v>156</v>
      </c>
      <c r="CE433" s="7" t="s">
        <v>175</v>
      </c>
      <c r="CG433" s="7" t="s">
        <v>158</v>
      </c>
      <c r="CH433" s="7" t="s">
        <v>194</v>
      </c>
      <c r="CI433" s="7" t="s">
        <v>203</v>
      </c>
      <c r="CJ433" s="7" t="s">
        <v>127</v>
      </c>
      <c r="CK433" s="7" t="s">
        <v>127</v>
      </c>
    </row>
    <row r="434" spans="1:90" ht="13" x14ac:dyDescent="0.15">
      <c r="A434" s="6">
        <v>44968.691147384263</v>
      </c>
      <c r="B434" s="7" t="s">
        <v>314</v>
      </c>
      <c r="C434" s="7" t="s">
        <v>643</v>
      </c>
      <c r="D434" s="7" t="s">
        <v>126</v>
      </c>
      <c r="E434" s="7" t="s">
        <v>126</v>
      </c>
      <c r="F434" s="7" t="s">
        <v>644</v>
      </c>
      <c r="G434" s="7">
        <v>2</v>
      </c>
      <c r="H434" s="7">
        <v>4</v>
      </c>
      <c r="I434" s="7" t="s">
        <v>129</v>
      </c>
      <c r="J434" s="7" t="s">
        <v>130</v>
      </c>
      <c r="K434" s="7" t="s">
        <v>131</v>
      </c>
      <c r="L434" s="7" t="s">
        <v>645</v>
      </c>
      <c r="M434" s="78">
        <v>2023010094</v>
      </c>
      <c r="N434" s="79" t="s">
        <v>646</v>
      </c>
      <c r="O434" s="7">
        <v>11998170024</v>
      </c>
      <c r="P434" s="7" t="s">
        <v>647</v>
      </c>
      <c r="Q434" s="7">
        <v>23825255840</v>
      </c>
      <c r="R434" s="9">
        <v>38010</v>
      </c>
      <c r="S434" s="7" t="s">
        <v>135</v>
      </c>
      <c r="T434" s="7" t="s">
        <v>136</v>
      </c>
      <c r="U434" s="7" t="s">
        <v>648</v>
      </c>
      <c r="V434" s="8" t="s">
        <v>649</v>
      </c>
      <c r="W434" s="7" t="s">
        <v>139</v>
      </c>
      <c r="X434" s="7" t="s">
        <v>140</v>
      </c>
      <c r="Y434" s="7" t="s">
        <v>167</v>
      </c>
      <c r="Z434" s="7" t="s">
        <v>142</v>
      </c>
      <c r="AB434" s="7">
        <v>4</v>
      </c>
      <c r="AC434" s="7">
        <v>4</v>
      </c>
      <c r="AD434" s="7">
        <v>0</v>
      </c>
      <c r="AE434" s="7" t="s">
        <v>143</v>
      </c>
      <c r="AF434" s="7">
        <v>0</v>
      </c>
      <c r="AG434" s="7" t="s">
        <v>145</v>
      </c>
      <c r="AH434" s="7">
        <v>976</v>
      </c>
      <c r="AI434" s="7" t="s">
        <v>144</v>
      </c>
      <c r="AJ434" s="7">
        <v>0</v>
      </c>
      <c r="AK434" s="7" t="s">
        <v>145</v>
      </c>
      <c r="AL434" s="7">
        <v>0</v>
      </c>
      <c r="AM434" s="7" t="s">
        <v>145</v>
      </c>
      <c r="AN434" s="7">
        <v>0</v>
      </c>
      <c r="AO434" s="7" t="s">
        <v>145</v>
      </c>
      <c r="AP434" s="7">
        <v>0</v>
      </c>
      <c r="AQ434" s="7" t="s">
        <v>145</v>
      </c>
      <c r="AR434" s="7">
        <v>0</v>
      </c>
      <c r="AS434" s="7" t="s">
        <v>145</v>
      </c>
      <c r="AU434" s="7">
        <v>0</v>
      </c>
      <c r="AV434" s="7" t="s">
        <v>146</v>
      </c>
      <c r="AW434" s="7">
        <v>800</v>
      </c>
      <c r="AX434" s="7" t="s">
        <v>202</v>
      </c>
      <c r="AY434" s="7">
        <v>0</v>
      </c>
      <c r="AZ434" s="7" t="s">
        <v>148</v>
      </c>
      <c r="BA434" s="7">
        <v>0</v>
      </c>
      <c r="BB434" s="7" t="s">
        <v>149</v>
      </c>
      <c r="BC434" s="7">
        <v>0</v>
      </c>
      <c r="BD434" s="7" t="s">
        <v>595</v>
      </c>
      <c r="BE434" s="7">
        <v>27</v>
      </c>
      <c r="BF434" s="7" t="s">
        <v>189</v>
      </c>
      <c r="BG434" s="7" t="s">
        <v>170</v>
      </c>
      <c r="BH434" s="7">
        <v>180</v>
      </c>
      <c r="BI434" s="7" t="s">
        <v>190</v>
      </c>
      <c r="BJ434" s="7">
        <v>340</v>
      </c>
      <c r="BK434" s="7">
        <v>100</v>
      </c>
      <c r="BL434" s="7" t="s">
        <v>525</v>
      </c>
      <c r="BM434" s="7">
        <v>0</v>
      </c>
      <c r="BN434" s="7" t="s">
        <v>148</v>
      </c>
      <c r="BO434" s="7">
        <v>200</v>
      </c>
      <c r="BP434" s="7" t="s">
        <v>152</v>
      </c>
      <c r="BR434" s="7">
        <v>0</v>
      </c>
      <c r="BS434" s="7">
        <v>0</v>
      </c>
      <c r="BT434" s="7">
        <v>0</v>
      </c>
      <c r="BU434" s="7" t="s">
        <v>148</v>
      </c>
      <c r="BV434" s="7">
        <v>0</v>
      </c>
      <c r="BW434" s="7" t="s">
        <v>148</v>
      </c>
      <c r="BX434" s="7">
        <v>0</v>
      </c>
      <c r="BY434" s="7" t="s">
        <v>148</v>
      </c>
      <c r="BZ434" s="7">
        <v>1000</v>
      </c>
      <c r="CA434" s="7" t="s">
        <v>155</v>
      </c>
      <c r="CC434" s="7" t="s">
        <v>236</v>
      </c>
      <c r="CD434" s="7" t="s">
        <v>156</v>
      </c>
      <c r="CE434" s="7" t="s">
        <v>175</v>
      </c>
      <c r="CG434" s="7" t="s">
        <v>158</v>
      </c>
      <c r="CH434" s="7" t="s">
        <v>194</v>
      </c>
      <c r="CI434" s="7" t="s">
        <v>203</v>
      </c>
      <c r="CJ434" s="7" t="s">
        <v>127</v>
      </c>
      <c r="CK434" s="7" t="s">
        <v>127</v>
      </c>
    </row>
    <row r="435" spans="1:90" ht="13" x14ac:dyDescent="0.15">
      <c r="A435" s="6">
        <v>44968.692138553241</v>
      </c>
      <c r="B435" s="7" t="s">
        <v>272</v>
      </c>
      <c r="C435" s="7" t="s">
        <v>273</v>
      </c>
      <c r="D435" s="7" t="s">
        <v>126</v>
      </c>
      <c r="E435" s="7" t="s">
        <v>127</v>
      </c>
      <c r="F435" s="7" t="s">
        <v>127</v>
      </c>
      <c r="G435" s="7">
        <v>1</v>
      </c>
      <c r="H435" s="7" t="s">
        <v>128</v>
      </c>
      <c r="I435" s="7" t="s">
        <v>129</v>
      </c>
      <c r="J435" s="7" t="s">
        <v>130</v>
      </c>
      <c r="K435" s="7" t="s">
        <v>274</v>
      </c>
      <c r="L435" s="7" t="s">
        <v>275</v>
      </c>
      <c r="M435" s="7">
        <v>2023010022</v>
      </c>
      <c r="N435" s="7" t="s">
        <v>276</v>
      </c>
      <c r="O435" s="7">
        <v>11981126028</v>
      </c>
      <c r="P435" s="7">
        <v>540319417</v>
      </c>
      <c r="Q435" s="7">
        <v>52654120856</v>
      </c>
      <c r="R435" s="9">
        <v>38338</v>
      </c>
      <c r="S435" s="7" t="s">
        <v>255</v>
      </c>
      <c r="T435" s="7" t="s">
        <v>136</v>
      </c>
      <c r="U435" s="7" t="s">
        <v>277</v>
      </c>
      <c r="V435" s="8" t="s">
        <v>278</v>
      </c>
      <c r="W435" s="7" t="s">
        <v>139</v>
      </c>
      <c r="X435" s="7" t="s">
        <v>140</v>
      </c>
      <c r="Y435" s="7" t="s">
        <v>167</v>
      </c>
      <c r="Z435" s="7" t="s">
        <v>142</v>
      </c>
      <c r="AB435" s="7">
        <v>2</v>
      </c>
      <c r="AC435" s="7">
        <v>2</v>
      </c>
      <c r="AD435" s="7">
        <v>0</v>
      </c>
      <c r="AE435" s="7" t="s">
        <v>143</v>
      </c>
      <c r="AF435" s="7">
        <v>0</v>
      </c>
      <c r="AG435" s="7" t="s">
        <v>145</v>
      </c>
      <c r="AH435" s="7">
        <v>0</v>
      </c>
      <c r="AI435" s="7" t="s">
        <v>145</v>
      </c>
      <c r="AJ435" s="7">
        <v>1400</v>
      </c>
      <c r="AK435" s="7" t="s">
        <v>210</v>
      </c>
      <c r="AL435" s="7">
        <v>0</v>
      </c>
      <c r="AM435" s="7" t="s">
        <v>145</v>
      </c>
      <c r="AN435" s="7">
        <v>0</v>
      </c>
      <c r="AO435" s="7" t="s">
        <v>145</v>
      </c>
      <c r="AP435" s="7">
        <v>0</v>
      </c>
      <c r="AQ435" s="7" t="s">
        <v>145</v>
      </c>
      <c r="AR435" s="7">
        <v>270</v>
      </c>
      <c r="AS435" s="7" t="s">
        <v>267</v>
      </c>
      <c r="AU435" s="7">
        <v>0</v>
      </c>
      <c r="AV435" s="7" t="s">
        <v>186</v>
      </c>
      <c r="AW435" s="7">
        <v>0</v>
      </c>
      <c r="AX435" s="7" t="s">
        <v>187</v>
      </c>
      <c r="AY435" s="7">
        <v>0</v>
      </c>
      <c r="AZ435" s="7" t="s">
        <v>148</v>
      </c>
      <c r="BA435" s="7">
        <v>0</v>
      </c>
      <c r="BB435" s="7" t="s">
        <v>268</v>
      </c>
      <c r="BC435" s="7">
        <v>114</v>
      </c>
      <c r="BD435" s="7" t="s">
        <v>149</v>
      </c>
      <c r="BE435" s="7">
        <v>53</v>
      </c>
      <c r="BF435" s="7" t="s">
        <v>213</v>
      </c>
      <c r="BG435" s="7" t="s">
        <v>214</v>
      </c>
      <c r="BH435" s="7">
        <v>0</v>
      </c>
      <c r="BI435" s="7" t="s">
        <v>148</v>
      </c>
      <c r="BJ435" s="7">
        <v>360</v>
      </c>
      <c r="BK435" s="7">
        <v>0</v>
      </c>
      <c r="BL435" s="7" t="s">
        <v>148</v>
      </c>
      <c r="BM435" s="7">
        <v>0</v>
      </c>
      <c r="BN435" s="7" t="s">
        <v>148</v>
      </c>
      <c r="BO435" s="7">
        <v>155</v>
      </c>
      <c r="BP435" s="7" t="s">
        <v>152</v>
      </c>
      <c r="BQ435" s="7" t="s">
        <v>279</v>
      </c>
      <c r="BR435" s="7">
        <v>0</v>
      </c>
      <c r="BS435" s="7">
        <v>0</v>
      </c>
      <c r="BT435" s="7">
        <v>0</v>
      </c>
      <c r="BU435" s="7" t="s">
        <v>148</v>
      </c>
      <c r="BV435" s="7">
        <v>0</v>
      </c>
      <c r="BW435" s="7" t="s">
        <v>148</v>
      </c>
      <c r="BX435" s="7">
        <v>0</v>
      </c>
      <c r="BY435" s="7" t="s">
        <v>148</v>
      </c>
      <c r="BZ435" s="7">
        <v>0</v>
      </c>
      <c r="CA435" s="7" t="s">
        <v>148</v>
      </c>
      <c r="CC435" s="7" t="s">
        <v>236</v>
      </c>
      <c r="CD435" s="7" t="s">
        <v>156</v>
      </c>
      <c r="CE435" s="7" t="s">
        <v>175</v>
      </c>
      <c r="CG435" s="7" t="s">
        <v>158</v>
      </c>
      <c r="CH435" s="7" t="s">
        <v>176</v>
      </c>
      <c r="CI435" s="7" t="s">
        <v>177</v>
      </c>
      <c r="CJ435" s="7" t="s">
        <v>127</v>
      </c>
      <c r="CK435" s="7" t="s">
        <v>127</v>
      </c>
    </row>
    <row r="436" spans="1:90" ht="13" x14ac:dyDescent="0.15">
      <c r="A436" s="6">
        <v>44968.692761481478</v>
      </c>
      <c r="B436" s="7" t="s">
        <v>1268</v>
      </c>
      <c r="C436" s="7" t="s">
        <v>3263</v>
      </c>
      <c r="D436" s="7" t="s">
        <v>126</v>
      </c>
      <c r="E436" s="7" t="s">
        <v>126</v>
      </c>
      <c r="F436" s="7" t="s">
        <v>127</v>
      </c>
      <c r="G436" s="7">
        <v>3</v>
      </c>
      <c r="H436" s="7">
        <v>5</v>
      </c>
      <c r="I436" s="7">
        <v>1</v>
      </c>
      <c r="J436" s="7" t="s">
        <v>131</v>
      </c>
      <c r="K436" s="7" t="s">
        <v>306</v>
      </c>
      <c r="L436" s="7" t="s">
        <v>3264</v>
      </c>
      <c r="M436" s="7">
        <v>2023010763</v>
      </c>
      <c r="N436" s="7" t="s">
        <v>3265</v>
      </c>
      <c r="O436" s="7">
        <v>11930399878</v>
      </c>
      <c r="P436" s="7" t="s">
        <v>3266</v>
      </c>
      <c r="Q436" s="7">
        <v>50920132812</v>
      </c>
      <c r="R436" s="9">
        <v>37891</v>
      </c>
      <c r="S436" s="7" t="s">
        <v>135</v>
      </c>
      <c r="T436" s="7" t="s">
        <v>136</v>
      </c>
      <c r="U436" s="7" t="s">
        <v>3267</v>
      </c>
      <c r="V436" s="8" t="s">
        <v>3268</v>
      </c>
      <c r="W436" s="7" t="s">
        <v>139</v>
      </c>
      <c r="X436" s="7" t="s">
        <v>140</v>
      </c>
      <c r="Y436" s="7" t="s">
        <v>167</v>
      </c>
      <c r="Z436" s="7" t="s">
        <v>142</v>
      </c>
      <c r="AB436" s="7">
        <v>4</v>
      </c>
      <c r="AC436" s="7">
        <v>4</v>
      </c>
      <c r="AD436" s="7">
        <v>1</v>
      </c>
      <c r="AE436" s="7" t="s">
        <v>143</v>
      </c>
      <c r="AF436" s="7">
        <v>416</v>
      </c>
      <c r="AG436" s="7" t="s">
        <v>144</v>
      </c>
      <c r="AH436" s="7">
        <v>0</v>
      </c>
      <c r="AI436" s="7" t="s">
        <v>145</v>
      </c>
      <c r="AJ436" s="7">
        <v>900</v>
      </c>
      <c r="AK436" s="7" t="s">
        <v>267</v>
      </c>
      <c r="AL436" s="7">
        <v>0</v>
      </c>
      <c r="AM436" s="7" t="s">
        <v>145</v>
      </c>
      <c r="AN436" s="7">
        <v>0</v>
      </c>
      <c r="AO436" s="7" t="s">
        <v>145</v>
      </c>
      <c r="AP436" s="7">
        <v>0</v>
      </c>
      <c r="AQ436" s="7" t="s">
        <v>145</v>
      </c>
      <c r="AR436" s="7">
        <v>800</v>
      </c>
      <c r="AS436" s="7" t="s">
        <v>267</v>
      </c>
      <c r="AT436" s="7" t="s">
        <v>3269</v>
      </c>
      <c r="AU436" s="7">
        <v>0</v>
      </c>
      <c r="AV436" s="7" t="s">
        <v>146</v>
      </c>
      <c r="AW436" s="7">
        <v>700</v>
      </c>
      <c r="AX436" s="7" t="s">
        <v>202</v>
      </c>
      <c r="AY436" s="7">
        <v>0</v>
      </c>
      <c r="AZ436" s="7" t="s">
        <v>148</v>
      </c>
      <c r="BA436" s="7">
        <v>80</v>
      </c>
      <c r="BB436" s="7" t="s">
        <v>268</v>
      </c>
      <c r="BC436" s="7">
        <v>80</v>
      </c>
      <c r="BD436" s="7" t="s">
        <v>149</v>
      </c>
      <c r="BE436" s="7">
        <v>37</v>
      </c>
      <c r="BF436" s="7" t="s">
        <v>189</v>
      </c>
      <c r="BG436" s="7" t="s">
        <v>214</v>
      </c>
      <c r="BH436" s="7">
        <v>100</v>
      </c>
      <c r="BI436" s="7" t="s">
        <v>190</v>
      </c>
      <c r="BJ436" s="7">
        <v>50</v>
      </c>
      <c r="BK436" s="7">
        <v>326</v>
      </c>
      <c r="BL436" s="7" t="s">
        <v>301</v>
      </c>
      <c r="BM436" s="7">
        <v>0</v>
      </c>
      <c r="BN436" s="7" t="s">
        <v>148</v>
      </c>
      <c r="BO436" s="7">
        <v>128</v>
      </c>
      <c r="BP436" s="7" t="s">
        <v>152</v>
      </c>
      <c r="BQ436" s="7" t="s">
        <v>3270</v>
      </c>
      <c r="BR436" s="7">
        <v>0</v>
      </c>
      <c r="BS436" s="7">
        <v>0</v>
      </c>
      <c r="BT436" s="7">
        <v>0</v>
      </c>
      <c r="BU436" s="7" t="s">
        <v>148</v>
      </c>
      <c r="BV436" s="7">
        <v>0</v>
      </c>
      <c r="BW436" s="7" t="s">
        <v>148</v>
      </c>
      <c r="BX436" s="7">
        <v>0</v>
      </c>
      <c r="BY436" s="7" t="s">
        <v>148</v>
      </c>
      <c r="BZ436" s="7">
        <v>0</v>
      </c>
      <c r="CA436" s="7" t="s">
        <v>148</v>
      </c>
      <c r="CB436" s="7" t="s">
        <v>3271</v>
      </c>
      <c r="CC436" s="7" t="s">
        <v>156</v>
      </c>
      <c r="CD436" s="7" t="s">
        <v>417</v>
      </c>
      <c r="CE436" s="7" t="s">
        <v>175</v>
      </c>
      <c r="CF436" s="7" t="s">
        <v>511</v>
      </c>
      <c r="CG436" s="7" t="s">
        <v>158</v>
      </c>
      <c r="CH436" s="7" t="s">
        <v>237</v>
      </c>
      <c r="CI436" s="7" t="s">
        <v>260</v>
      </c>
      <c r="CJ436" s="7" t="s">
        <v>126</v>
      </c>
      <c r="CK436" s="7" t="s">
        <v>126</v>
      </c>
    </row>
    <row r="437" spans="1:90" ht="13" x14ac:dyDescent="0.15">
      <c r="A437" s="6">
        <v>44968.69373392361</v>
      </c>
      <c r="B437" s="7" t="s">
        <v>352</v>
      </c>
      <c r="C437" s="7" t="s">
        <v>1135</v>
      </c>
      <c r="D437" s="7" t="s">
        <v>126</v>
      </c>
      <c r="E437" s="7" t="s">
        <v>127</v>
      </c>
      <c r="F437" s="7" t="s">
        <v>127</v>
      </c>
      <c r="G437" s="7">
        <v>1</v>
      </c>
      <c r="H437" s="7">
        <v>3</v>
      </c>
      <c r="I437" s="7" t="s">
        <v>129</v>
      </c>
      <c r="J437" s="7" t="s">
        <v>131</v>
      </c>
      <c r="K437" s="7" t="s">
        <v>130</v>
      </c>
      <c r="L437" s="7" t="s">
        <v>1136</v>
      </c>
      <c r="M437" s="7">
        <v>2023010206</v>
      </c>
      <c r="N437" s="7" t="s">
        <v>1137</v>
      </c>
      <c r="O437" s="7">
        <v>11943081905</v>
      </c>
      <c r="P437" s="7">
        <v>5548702208</v>
      </c>
      <c r="Q437" s="7">
        <v>45713438848</v>
      </c>
      <c r="R437" s="9">
        <v>37493</v>
      </c>
      <c r="S437" s="7" t="s">
        <v>164</v>
      </c>
      <c r="T437" s="7" t="s">
        <v>136</v>
      </c>
      <c r="U437" s="7" t="s">
        <v>1138</v>
      </c>
      <c r="V437" s="8" t="s">
        <v>1139</v>
      </c>
      <c r="W437" s="7" t="s">
        <v>139</v>
      </c>
      <c r="X437" s="7" t="s">
        <v>140</v>
      </c>
      <c r="Y437" s="7" t="s">
        <v>167</v>
      </c>
      <c r="Z437" s="7" t="s">
        <v>142</v>
      </c>
      <c r="AB437" s="7">
        <v>4</v>
      </c>
      <c r="AC437" s="7">
        <v>4</v>
      </c>
      <c r="AD437" s="7">
        <v>0</v>
      </c>
      <c r="AE437" s="7" t="s">
        <v>143</v>
      </c>
      <c r="AF437" s="7">
        <v>0</v>
      </c>
      <c r="AG437" s="7" t="s">
        <v>145</v>
      </c>
      <c r="AH437" s="7">
        <v>0</v>
      </c>
      <c r="AI437" s="7" t="s">
        <v>145</v>
      </c>
      <c r="AJ437" s="7">
        <v>1656</v>
      </c>
      <c r="AK437" s="7" t="s">
        <v>144</v>
      </c>
      <c r="AL437" s="7">
        <v>0</v>
      </c>
      <c r="AM437" s="7" t="s">
        <v>145</v>
      </c>
      <c r="AN437" s="7">
        <v>0</v>
      </c>
      <c r="AO437" s="7" t="s">
        <v>145</v>
      </c>
      <c r="AP437" s="7">
        <v>0</v>
      </c>
      <c r="AQ437" s="7" t="s">
        <v>145</v>
      </c>
      <c r="AR437" s="7">
        <v>0</v>
      </c>
      <c r="AS437" s="7" t="s">
        <v>145</v>
      </c>
      <c r="AU437" s="7">
        <v>0</v>
      </c>
      <c r="AV437" s="7" t="s">
        <v>328</v>
      </c>
      <c r="AW437" s="7">
        <v>0</v>
      </c>
      <c r="AX437" s="7" t="s">
        <v>187</v>
      </c>
      <c r="AY437" s="7">
        <v>450</v>
      </c>
      <c r="AZ437" s="7" t="s">
        <v>154</v>
      </c>
      <c r="BA437" s="7">
        <v>200</v>
      </c>
      <c r="BB437" s="7" t="s">
        <v>169</v>
      </c>
      <c r="BC437" s="7">
        <v>500</v>
      </c>
      <c r="BD437" s="7" t="s">
        <v>150</v>
      </c>
      <c r="BE437" s="7">
        <v>0</v>
      </c>
      <c r="BF437" s="7" t="s">
        <v>148</v>
      </c>
      <c r="BG437" s="7" t="s">
        <v>170</v>
      </c>
      <c r="BH437" s="7">
        <v>150</v>
      </c>
      <c r="BI437" s="7" t="s">
        <v>171</v>
      </c>
      <c r="BJ437" s="7">
        <v>200</v>
      </c>
      <c r="BK437" s="7">
        <v>0</v>
      </c>
      <c r="BL437" s="7" t="s">
        <v>148</v>
      </c>
      <c r="BM437" s="7">
        <v>205</v>
      </c>
      <c r="BN437" s="7" t="s">
        <v>191</v>
      </c>
      <c r="BO437" s="7">
        <v>500</v>
      </c>
      <c r="BP437" s="7" t="s">
        <v>192</v>
      </c>
      <c r="BQ437" s="7" t="s">
        <v>366</v>
      </c>
      <c r="BR437" s="7">
        <v>0</v>
      </c>
      <c r="BS437" s="7">
        <v>0</v>
      </c>
      <c r="BT437" s="7">
        <v>0</v>
      </c>
      <c r="BU437" s="7" t="s">
        <v>148</v>
      </c>
      <c r="BV437" s="7">
        <v>0</v>
      </c>
      <c r="BW437" s="7" t="s">
        <v>148</v>
      </c>
      <c r="BX437" s="7">
        <v>0</v>
      </c>
      <c r="BY437" s="7" t="s">
        <v>148</v>
      </c>
      <c r="BZ437" s="7">
        <v>700</v>
      </c>
      <c r="CA437" s="7" t="s">
        <v>247</v>
      </c>
      <c r="CB437" s="7" t="s">
        <v>1140</v>
      </c>
      <c r="CC437" s="7" t="s">
        <v>379</v>
      </c>
      <c r="CD437" s="7" t="s">
        <v>156</v>
      </c>
      <c r="CE437" s="7" t="s">
        <v>175</v>
      </c>
      <c r="CG437" s="7" t="s">
        <v>158</v>
      </c>
      <c r="CH437" s="7" t="s">
        <v>177</v>
      </c>
      <c r="CI437" s="7" t="s">
        <v>203</v>
      </c>
      <c r="CJ437" s="7" t="s">
        <v>127</v>
      </c>
      <c r="CK437" s="7" t="s">
        <v>127</v>
      </c>
    </row>
    <row r="438" spans="1:90" ht="13" x14ac:dyDescent="0.15">
      <c r="A438" s="6">
        <v>44968.694630324069</v>
      </c>
      <c r="B438" s="7" t="s">
        <v>549</v>
      </c>
      <c r="C438" s="7" t="s">
        <v>565</v>
      </c>
      <c r="D438" s="7" t="s">
        <v>126</v>
      </c>
      <c r="E438" s="7" t="s">
        <v>127</v>
      </c>
      <c r="F438" s="7" t="s">
        <v>127</v>
      </c>
      <c r="G438" s="7">
        <v>1</v>
      </c>
      <c r="H438" s="7" t="s">
        <v>128</v>
      </c>
      <c r="I438" s="7" t="s">
        <v>129</v>
      </c>
      <c r="J438" s="7" t="s">
        <v>131</v>
      </c>
      <c r="K438" s="7" t="s">
        <v>130</v>
      </c>
      <c r="L438" s="7" t="s">
        <v>566</v>
      </c>
      <c r="M438" s="7">
        <v>2023010080</v>
      </c>
      <c r="N438" s="7" t="s">
        <v>567</v>
      </c>
      <c r="O438" s="7">
        <v>13997732449</v>
      </c>
      <c r="P438" s="7">
        <v>64881183</v>
      </c>
      <c r="Q438" s="7">
        <v>55508551867</v>
      </c>
      <c r="R438" s="9">
        <v>38643</v>
      </c>
      <c r="S438" s="7" t="s">
        <v>164</v>
      </c>
      <c r="T438" s="7" t="s">
        <v>136</v>
      </c>
      <c r="U438" s="7" t="s">
        <v>568</v>
      </c>
      <c r="V438" s="8" t="s">
        <v>569</v>
      </c>
      <c r="W438" s="7" t="s">
        <v>139</v>
      </c>
      <c r="X438" s="7" t="s">
        <v>140</v>
      </c>
      <c r="Y438" s="7" t="s">
        <v>167</v>
      </c>
      <c r="Z438" s="7" t="s">
        <v>142</v>
      </c>
      <c r="AB438" s="7">
        <v>4</v>
      </c>
      <c r="AC438" s="7">
        <v>4</v>
      </c>
      <c r="AE438" s="7" t="s">
        <v>143</v>
      </c>
      <c r="AF438" s="7">
        <v>1254</v>
      </c>
      <c r="AG438" s="7" t="s">
        <v>144</v>
      </c>
      <c r="AH438" s="7">
        <v>0</v>
      </c>
      <c r="AI438" s="7" t="s">
        <v>145</v>
      </c>
      <c r="AJ438" s="7">
        <v>0</v>
      </c>
      <c r="AK438" s="7" t="s">
        <v>145</v>
      </c>
      <c r="AL438" s="7">
        <v>0</v>
      </c>
      <c r="AM438" s="7" t="s">
        <v>145</v>
      </c>
      <c r="AN438" s="7">
        <v>0</v>
      </c>
      <c r="AO438" s="7" t="s">
        <v>145</v>
      </c>
      <c r="AP438" s="7">
        <v>0</v>
      </c>
      <c r="AQ438" s="7" t="s">
        <v>145</v>
      </c>
      <c r="AR438" s="7">
        <v>600</v>
      </c>
      <c r="AS438" s="7" t="s">
        <v>234</v>
      </c>
      <c r="AU438" s="7">
        <v>0</v>
      </c>
      <c r="AV438" s="7" t="s">
        <v>328</v>
      </c>
      <c r="AW438" s="7">
        <v>0</v>
      </c>
      <c r="AX438" s="7" t="s">
        <v>329</v>
      </c>
      <c r="AY438" s="7">
        <v>0</v>
      </c>
      <c r="AZ438" s="7" t="s">
        <v>212</v>
      </c>
      <c r="BA438" s="7">
        <v>139</v>
      </c>
      <c r="BB438" s="7" t="s">
        <v>149</v>
      </c>
      <c r="BC438" s="7">
        <v>101</v>
      </c>
      <c r="BD438" s="7" t="s">
        <v>149</v>
      </c>
      <c r="BE438" s="7">
        <v>0</v>
      </c>
      <c r="BF438" s="7" t="s">
        <v>148</v>
      </c>
      <c r="BG438" s="7" t="s">
        <v>214</v>
      </c>
      <c r="BH438" s="7">
        <v>80</v>
      </c>
      <c r="BI438" s="7" t="s">
        <v>171</v>
      </c>
      <c r="BJ438" s="7">
        <v>380</v>
      </c>
      <c r="BK438" s="7">
        <v>0</v>
      </c>
      <c r="BL438" s="7" t="s">
        <v>148</v>
      </c>
      <c r="BM438" s="7">
        <v>40</v>
      </c>
      <c r="BN438" s="7" t="s">
        <v>570</v>
      </c>
      <c r="BO438" s="7">
        <v>200</v>
      </c>
      <c r="BP438" s="7" t="s">
        <v>152</v>
      </c>
      <c r="BQ438" s="7" t="s">
        <v>571</v>
      </c>
      <c r="BR438" s="7">
        <v>1</v>
      </c>
      <c r="BS438" s="7">
        <v>0</v>
      </c>
      <c r="BT438" s="7">
        <v>0</v>
      </c>
      <c r="BU438" s="7" t="s">
        <v>572</v>
      </c>
      <c r="BV438" s="7">
        <v>0</v>
      </c>
      <c r="BW438" s="7" t="s">
        <v>148</v>
      </c>
      <c r="BX438" s="7">
        <v>0</v>
      </c>
      <c r="BY438" s="7" t="s">
        <v>148</v>
      </c>
      <c r="BZ438" s="7">
        <v>0</v>
      </c>
      <c r="CA438" s="7" t="s">
        <v>148</v>
      </c>
      <c r="CB438" s="7" t="s">
        <v>573</v>
      </c>
      <c r="CC438" s="7" t="s">
        <v>156</v>
      </c>
      <c r="CD438" s="7" t="s">
        <v>156</v>
      </c>
      <c r="CE438" s="7" t="s">
        <v>157</v>
      </c>
      <c r="CF438" s="7" t="s">
        <v>127</v>
      </c>
      <c r="CG438" s="7" t="s">
        <v>158</v>
      </c>
      <c r="CH438" s="7" t="s">
        <v>176</v>
      </c>
      <c r="CI438" s="7" t="s">
        <v>176</v>
      </c>
      <c r="CJ438" s="7" t="s">
        <v>126</v>
      </c>
      <c r="CK438" s="7" t="s">
        <v>126</v>
      </c>
    </row>
    <row r="439" spans="1:90" ht="13" x14ac:dyDescent="0.15">
      <c r="A439" s="6">
        <v>44968.696432638884</v>
      </c>
      <c r="B439" s="7" t="s">
        <v>228</v>
      </c>
      <c r="C439" s="7" t="s">
        <v>1184</v>
      </c>
      <c r="D439" s="7" t="s">
        <v>126</v>
      </c>
      <c r="E439" s="7" t="s">
        <v>127</v>
      </c>
      <c r="F439" s="7" t="s">
        <v>127</v>
      </c>
      <c r="G439" s="7">
        <v>2</v>
      </c>
      <c r="H439" s="7" t="s">
        <v>128</v>
      </c>
      <c r="I439" s="7" t="s">
        <v>129</v>
      </c>
      <c r="J439" s="7" t="s">
        <v>305</v>
      </c>
      <c r="K439" s="7" t="s">
        <v>1185</v>
      </c>
      <c r="L439" s="7" t="s">
        <v>1186</v>
      </c>
      <c r="M439" s="7">
        <v>2023010217</v>
      </c>
      <c r="N439" s="7" t="s">
        <v>1187</v>
      </c>
      <c r="O439" s="7">
        <v>11943098744</v>
      </c>
      <c r="P439" s="7">
        <v>536935154</v>
      </c>
      <c r="Q439" s="7">
        <v>42957709813</v>
      </c>
      <c r="R439" s="9">
        <v>38126</v>
      </c>
      <c r="S439" s="7" t="s">
        <v>255</v>
      </c>
      <c r="T439" s="7" t="s">
        <v>136</v>
      </c>
      <c r="U439" s="7" t="s">
        <v>1188</v>
      </c>
      <c r="V439" s="8" t="s">
        <v>1189</v>
      </c>
      <c r="W439" s="7" t="s">
        <v>1190</v>
      </c>
      <c r="X439" s="7" t="s">
        <v>140</v>
      </c>
      <c r="Y439" s="7" t="s">
        <v>167</v>
      </c>
      <c r="Z439" s="7" t="s">
        <v>142</v>
      </c>
      <c r="AB439" s="7">
        <v>3</v>
      </c>
      <c r="AC439" s="7">
        <v>3</v>
      </c>
      <c r="AE439" s="7" t="s">
        <v>143</v>
      </c>
      <c r="AF439" s="7">
        <v>0</v>
      </c>
      <c r="AG439" s="7" t="s">
        <v>145</v>
      </c>
      <c r="AH439" s="7">
        <v>0</v>
      </c>
      <c r="AI439" s="7" t="s">
        <v>145</v>
      </c>
      <c r="AJ439" s="7">
        <v>1212</v>
      </c>
      <c r="AK439" s="7" t="s">
        <v>234</v>
      </c>
      <c r="AL439" s="7">
        <v>0</v>
      </c>
      <c r="AM439" s="7" t="s">
        <v>145</v>
      </c>
      <c r="AN439" s="7">
        <v>0</v>
      </c>
      <c r="AO439" s="7" t="s">
        <v>145</v>
      </c>
      <c r="AP439" s="7">
        <v>0</v>
      </c>
      <c r="AQ439" s="7" t="s">
        <v>145</v>
      </c>
      <c r="AR439" s="7">
        <v>0</v>
      </c>
      <c r="AS439" s="7" t="s">
        <v>145</v>
      </c>
      <c r="AU439" s="7">
        <v>0</v>
      </c>
      <c r="AV439" s="7" t="s">
        <v>186</v>
      </c>
      <c r="AW439" s="7">
        <v>0</v>
      </c>
      <c r="AX439" s="7" t="s">
        <v>187</v>
      </c>
      <c r="AY439" s="7">
        <v>141</v>
      </c>
      <c r="AZ439" s="7" t="s">
        <v>188</v>
      </c>
      <c r="BA439" s="7">
        <v>0</v>
      </c>
      <c r="BB439" s="7" t="s">
        <v>268</v>
      </c>
      <c r="BC439" s="7">
        <v>64</v>
      </c>
      <c r="BD439" s="7" t="s">
        <v>149</v>
      </c>
      <c r="BE439" s="7">
        <v>40</v>
      </c>
      <c r="BF439" s="7" t="s">
        <v>300</v>
      </c>
      <c r="BG439" s="7" t="s">
        <v>214</v>
      </c>
      <c r="BH439" s="7">
        <v>90</v>
      </c>
      <c r="BI439" s="7" t="s">
        <v>190</v>
      </c>
      <c r="BJ439" s="7">
        <v>350</v>
      </c>
      <c r="BK439" s="7">
        <v>0</v>
      </c>
      <c r="BL439" s="7" t="s">
        <v>148</v>
      </c>
      <c r="BM439" s="7">
        <v>0</v>
      </c>
      <c r="BN439" s="7" t="s">
        <v>148</v>
      </c>
      <c r="BO439" s="7">
        <v>0</v>
      </c>
      <c r="BP439" s="7" t="s">
        <v>148</v>
      </c>
      <c r="BQ439" s="7">
        <v>250</v>
      </c>
      <c r="BR439" s="7">
        <v>0</v>
      </c>
      <c r="BS439" s="7">
        <v>1</v>
      </c>
      <c r="BT439" s="7">
        <v>0</v>
      </c>
      <c r="BU439" s="7" t="s">
        <v>148</v>
      </c>
      <c r="BV439" s="7">
        <v>0</v>
      </c>
      <c r="BW439" s="7" t="s">
        <v>148</v>
      </c>
      <c r="BX439" s="7">
        <v>0</v>
      </c>
      <c r="BY439" s="7" t="s">
        <v>148</v>
      </c>
      <c r="BZ439" s="7">
        <v>0</v>
      </c>
      <c r="CA439" s="7" t="s">
        <v>148</v>
      </c>
      <c r="CC439" s="7" t="s">
        <v>156</v>
      </c>
      <c r="CD439" s="7" t="s">
        <v>156</v>
      </c>
      <c r="CE439" s="7" t="s">
        <v>175</v>
      </c>
      <c r="CG439" s="7" t="s">
        <v>158</v>
      </c>
      <c r="CH439" s="7" t="s">
        <v>177</v>
      </c>
      <c r="CI439" s="7" t="s">
        <v>177</v>
      </c>
      <c r="CJ439" s="7" t="s">
        <v>127</v>
      </c>
      <c r="CK439" s="7" t="s">
        <v>127</v>
      </c>
      <c r="CL439" s="7" t="s">
        <v>1191</v>
      </c>
    </row>
    <row r="440" spans="1:90" ht="13" x14ac:dyDescent="0.15">
      <c r="A440" s="6">
        <v>44968.697635069446</v>
      </c>
      <c r="B440" s="7" t="s">
        <v>195</v>
      </c>
      <c r="C440" s="7" t="s">
        <v>2581</v>
      </c>
      <c r="D440" s="7" t="s">
        <v>126</v>
      </c>
      <c r="E440" s="7" t="s">
        <v>127</v>
      </c>
      <c r="F440" s="7" t="s">
        <v>127</v>
      </c>
      <c r="G440" s="7" t="s">
        <v>128</v>
      </c>
      <c r="H440" s="7" t="s">
        <v>128</v>
      </c>
      <c r="I440" s="7" t="s">
        <v>129</v>
      </c>
      <c r="J440" s="7" t="s">
        <v>131</v>
      </c>
      <c r="K440" s="7" t="s">
        <v>130</v>
      </c>
      <c r="L440" s="7" t="s">
        <v>2582</v>
      </c>
      <c r="M440" s="7">
        <v>2023010564</v>
      </c>
      <c r="N440" s="7" t="s">
        <v>2583</v>
      </c>
      <c r="O440" s="7">
        <v>11930439028</v>
      </c>
      <c r="P440" s="7">
        <v>636463990</v>
      </c>
      <c r="Q440" s="7">
        <v>58907453870</v>
      </c>
      <c r="R440" s="9">
        <v>38684</v>
      </c>
      <c r="S440" s="7" t="s">
        <v>255</v>
      </c>
      <c r="T440" s="7" t="s">
        <v>136</v>
      </c>
      <c r="U440" s="7" t="s">
        <v>2584</v>
      </c>
      <c r="V440" s="8" t="s">
        <v>2585</v>
      </c>
      <c r="W440" s="7" t="s">
        <v>139</v>
      </c>
      <c r="X440" s="7" t="s">
        <v>140</v>
      </c>
      <c r="Y440" s="7" t="s">
        <v>167</v>
      </c>
      <c r="Z440" s="7" t="s">
        <v>142</v>
      </c>
      <c r="AB440" s="7">
        <v>4</v>
      </c>
      <c r="AC440" s="7">
        <v>4</v>
      </c>
      <c r="AE440" s="7" t="s">
        <v>222</v>
      </c>
      <c r="AF440" s="7">
        <v>0</v>
      </c>
      <c r="AG440" s="7" t="s">
        <v>145</v>
      </c>
      <c r="AH440" s="7">
        <v>2000</v>
      </c>
      <c r="AI440" s="7" t="s">
        <v>223</v>
      </c>
      <c r="AJ440" s="7">
        <v>2595</v>
      </c>
      <c r="AK440" s="7" t="s">
        <v>144</v>
      </c>
      <c r="AL440" s="7">
        <v>0</v>
      </c>
      <c r="AM440" s="7" t="s">
        <v>145</v>
      </c>
      <c r="AN440" s="7">
        <v>0</v>
      </c>
      <c r="AO440" s="7" t="s">
        <v>145</v>
      </c>
      <c r="AP440" s="7">
        <v>0</v>
      </c>
      <c r="AQ440" s="7" t="s">
        <v>145</v>
      </c>
      <c r="AR440" s="7">
        <v>400</v>
      </c>
      <c r="AS440" s="7" t="s">
        <v>223</v>
      </c>
      <c r="AU440" s="7">
        <v>0</v>
      </c>
      <c r="AV440" s="7" t="s">
        <v>146</v>
      </c>
      <c r="AW440" s="7">
        <v>950</v>
      </c>
      <c r="AX440" s="7" t="s">
        <v>202</v>
      </c>
      <c r="AY440" s="7">
        <v>0</v>
      </c>
      <c r="AZ440" s="7" t="s">
        <v>476</v>
      </c>
      <c r="BA440" s="7">
        <v>70</v>
      </c>
      <c r="BB440" s="7" t="s">
        <v>149</v>
      </c>
      <c r="BC440" s="7">
        <v>104</v>
      </c>
      <c r="BD440" s="7" t="s">
        <v>149</v>
      </c>
      <c r="BE440" s="7">
        <v>0</v>
      </c>
      <c r="BF440" s="7" t="s">
        <v>148</v>
      </c>
      <c r="BG440" s="7" t="s">
        <v>214</v>
      </c>
      <c r="BH440" s="7">
        <v>100</v>
      </c>
      <c r="BI440" s="7" t="s">
        <v>190</v>
      </c>
      <c r="BJ440" s="7">
        <v>800</v>
      </c>
      <c r="BK440" s="7">
        <v>669</v>
      </c>
      <c r="BL440" s="7" t="s">
        <v>301</v>
      </c>
      <c r="BM440" s="7">
        <v>420</v>
      </c>
      <c r="BN440" s="7" t="s">
        <v>244</v>
      </c>
      <c r="BO440" s="7">
        <v>150</v>
      </c>
      <c r="BP440" s="7" t="s">
        <v>152</v>
      </c>
      <c r="BQ440" s="7" t="s">
        <v>2586</v>
      </c>
      <c r="BR440" s="7">
        <v>0</v>
      </c>
      <c r="BS440" s="7">
        <v>0</v>
      </c>
      <c r="BT440" s="7">
        <v>0</v>
      </c>
      <c r="BU440" s="7" t="s">
        <v>148</v>
      </c>
      <c r="BV440" s="7">
        <v>0</v>
      </c>
      <c r="BW440" s="7" t="s">
        <v>148</v>
      </c>
      <c r="BX440" s="7">
        <v>0</v>
      </c>
      <c r="BY440" s="7" t="s">
        <v>148</v>
      </c>
      <c r="BZ440" s="7">
        <v>0</v>
      </c>
      <c r="CA440" s="7" t="s">
        <v>148</v>
      </c>
      <c r="CC440" s="7" t="s">
        <v>156</v>
      </c>
      <c r="CD440" s="7" t="s">
        <v>156</v>
      </c>
      <c r="CE440" s="7" t="s">
        <v>157</v>
      </c>
      <c r="CG440" s="7" t="s">
        <v>158</v>
      </c>
      <c r="CH440" s="7" t="s">
        <v>203</v>
      </c>
      <c r="CI440" s="7" t="s">
        <v>203</v>
      </c>
      <c r="CJ440" s="7" t="s">
        <v>127</v>
      </c>
      <c r="CK440" s="7" t="s">
        <v>127</v>
      </c>
    </row>
    <row r="441" spans="1:90" ht="13" x14ac:dyDescent="0.15">
      <c r="A441" s="6">
        <v>44968.700487430557</v>
      </c>
      <c r="B441" s="7" t="s">
        <v>287</v>
      </c>
      <c r="C441" s="7" t="s">
        <v>436</v>
      </c>
      <c r="D441" s="7" t="s">
        <v>126</v>
      </c>
      <c r="E441" s="7" t="s">
        <v>126</v>
      </c>
      <c r="F441" s="7" t="s">
        <v>437</v>
      </c>
      <c r="G441" s="7">
        <v>4</v>
      </c>
      <c r="H441" s="7">
        <v>3</v>
      </c>
      <c r="I441" s="7">
        <v>1</v>
      </c>
      <c r="J441" s="7" t="s">
        <v>130</v>
      </c>
      <c r="K441" s="7" t="s">
        <v>131</v>
      </c>
      <c r="L441" s="7" t="s">
        <v>438</v>
      </c>
      <c r="M441" s="7">
        <v>2023010052</v>
      </c>
      <c r="N441" s="7" t="s">
        <v>439</v>
      </c>
      <c r="O441" s="7">
        <v>11939429990</v>
      </c>
      <c r="P441" s="7">
        <v>573540548</v>
      </c>
      <c r="Q441" s="7">
        <v>46782196840</v>
      </c>
      <c r="R441" s="9">
        <v>34917</v>
      </c>
      <c r="S441" s="7" t="s">
        <v>135</v>
      </c>
      <c r="T441" s="7" t="s">
        <v>136</v>
      </c>
      <c r="U441" s="7" t="s">
        <v>440</v>
      </c>
      <c r="V441" s="8" t="s">
        <v>441</v>
      </c>
      <c r="W441" s="7" t="s">
        <v>139</v>
      </c>
      <c r="X441" s="7" t="s">
        <v>140</v>
      </c>
      <c r="Y441" s="7" t="s">
        <v>167</v>
      </c>
      <c r="Z441" s="7" t="s">
        <v>142</v>
      </c>
      <c r="AB441" s="7">
        <v>2</v>
      </c>
      <c r="AC441" s="7">
        <v>1</v>
      </c>
      <c r="AE441" s="7" t="s">
        <v>143</v>
      </c>
      <c r="AF441" s="7">
        <v>1200</v>
      </c>
      <c r="AG441" s="7" t="s">
        <v>210</v>
      </c>
      <c r="AH441" s="7">
        <v>0</v>
      </c>
      <c r="AI441" s="7" t="s">
        <v>145</v>
      </c>
      <c r="AJ441" s="7">
        <v>0</v>
      </c>
      <c r="AK441" s="7" t="s">
        <v>145</v>
      </c>
      <c r="AL441" s="7">
        <v>1900</v>
      </c>
      <c r="AM441" s="7" t="s">
        <v>267</v>
      </c>
      <c r="AN441" s="7">
        <v>0</v>
      </c>
      <c r="AO441" s="7" t="s">
        <v>145</v>
      </c>
      <c r="AP441" s="7">
        <v>0</v>
      </c>
      <c r="AQ441" s="7" t="s">
        <v>145</v>
      </c>
      <c r="AR441" s="7">
        <v>0</v>
      </c>
      <c r="AS441" s="7" t="s">
        <v>145</v>
      </c>
      <c r="AU441" s="7">
        <v>0</v>
      </c>
      <c r="AV441" s="7" t="s">
        <v>146</v>
      </c>
      <c r="AW441" s="7">
        <v>600</v>
      </c>
      <c r="AX441" s="7" t="s">
        <v>168</v>
      </c>
      <c r="AY441" s="7">
        <v>0</v>
      </c>
      <c r="AZ441" s="7" t="s">
        <v>148</v>
      </c>
      <c r="BA441" s="7">
        <v>0</v>
      </c>
      <c r="BB441" s="7" t="s">
        <v>442</v>
      </c>
      <c r="BC441" s="7">
        <v>87</v>
      </c>
      <c r="BD441" s="7" t="s">
        <v>149</v>
      </c>
      <c r="BE441" s="7">
        <v>0</v>
      </c>
      <c r="BF441" s="7" t="s">
        <v>148</v>
      </c>
      <c r="BG441" s="7" t="s">
        <v>170</v>
      </c>
      <c r="BH441" s="7">
        <v>100</v>
      </c>
      <c r="BI441" s="7" t="s">
        <v>190</v>
      </c>
      <c r="BJ441" s="7">
        <v>0</v>
      </c>
      <c r="BK441" s="7">
        <v>0</v>
      </c>
      <c r="BL441" s="7" t="s">
        <v>148</v>
      </c>
      <c r="BM441" s="7">
        <v>85</v>
      </c>
      <c r="BN441" s="7" t="s">
        <v>244</v>
      </c>
      <c r="BO441" s="7">
        <v>19</v>
      </c>
      <c r="BP441" s="7" t="s">
        <v>152</v>
      </c>
      <c r="BQ441" s="7" t="s">
        <v>443</v>
      </c>
      <c r="BR441" s="7">
        <v>0</v>
      </c>
      <c r="BS441" s="7">
        <v>0</v>
      </c>
      <c r="BT441" s="7">
        <v>0</v>
      </c>
      <c r="BU441" s="7" t="s">
        <v>148</v>
      </c>
      <c r="BV441" s="7">
        <v>0</v>
      </c>
      <c r="BW441" s="7" t="s">
        <v>148</v>
      </c>
      <c r="BX441" s="7">
        <v>0</v>
      </c>
      <c r="BY441" s="7" t="s">
        <v>148</v>
      </c>
      <c r="BZ441" s="7">
        <v>2133</v>
      </c>
      <c r="CA441" s="7" t="s">
        <v>247</v>
      </c>
      <c r="CC441" s="7" t="s">
        <v>156</v>
      </c>
      <c r="CD441" s="7" t="s">
        <v>156</v>
      </c>
      <c r="CE441" s="7" t="s">
        <v>175</v>
      </c>
      <c r="CG441" s="7" t="s">
        <v>158</v>
      </c>
      <c r="CH441" s="7" t="s">
        <v>237</v>
      </c>
      <c r="CI441" s="7" t="s">
        <v>159</v>
      </c>
      <c r="CJ441" s="7" t="s">
        <v>126</v>
      </c>
      <c r="CK441" s="7" t="s">
        <v>126</v>
      </c>
    </row>
    <row r="442" spans="1:90" ht="13" x14ac:dyDescent="0.15">
      <c r="A442" s="6">
        <v>44968.702958900467</v>
      </c>
      <c r="B442" s="7" t="s">
        <v>320</v>
      </c>
      <c r="C442" s="7" t="s">
        <v>1054</v>
      </c>
      <c r="D442" s="7" t="s">
        <v>126</v>
      </c>
      <c r="E442" s="7" t="s">
        <v>126</v>
      </c>
      <c r="F442" s="7" t="s">
        <v>127</v>
      </c>
      <c r="G442" s="7">
        <v>1</v>
      </c>
      <c r="H442" s="7" t="s">
        <v>128</v>
      </c>
      <c r="I442" s="7" t="s">
        <v>129</v>
      </c>
      <c r="J442" s="7" t="s">
        <v>131</v>
      </c>
      <c r="K442" s="7" t="s">
        <v>130</v>
      </c>
      <c r="L442" s="7" t="s">
        <v>1055</v>
      </c>
      <c r="M442" s="7">
        <v>2023010190</v>
      </c>
      <c r="N442" s="7" t="s">
        <v>1056</v>
      </c>
      <c r="O442" s="7">
        <v>11962088158</v>
      </c>
      <c r="P442" s="7">
        <v>548668991</v>
      </c>
      <c r="Q442" s="7">
        <v>47142401885</v>
      </c>
      <c r="R442" s="9">
        <v>38080</v>
      </c>
      <c r="S442" s="7" t="s">
        <v>164</v>
      </c>
      <c r="T442" s="7" t="s">
        <v>136</v>
      </c>
      <c r="U442" s="7" t="s">
        <v>1057</v>
      </c>
      <c r="V442" s="8" t="s">
        <v>1058</v>
      </c>
      <c r="W442" s="7" t="s">
        <v>139</v>
      </c>
      <c r="X442" s="7" t="s">
        <v>140</v>
      </c>
      <c r="Y442" s="7" t="s">
        <v>167</v>
      </c>
      <c r="Z442" s="7" t="s">
        <v>142</v>
      </c>
      <c r="AB442" s="7">
        <v>3</v>
      </c>
      <c r="AC442" s="7">
        <v>3</v>
      </c>
      <c r="AE442" s="7" t="s">
        <v>143</v>
      </c>
      <c r="AF442" s="7">
        <v>0</v>
      </c>
      <c r="AG442" s="7" t="s">
        <v>145</v>
      </c>
      <c r="AH442" s="7">
        <v>0</v>
      </c>
      <c r="AI442" s="7" t="s">
        <v>145</v>
      </c>
      <c r="AJ442" s="7">
        <v>0</v>
      </c>
      <c r="AK442" s="7" t="s">
        <v>145</v>
      </c>
      <c r="AL442" s="7">
        <v>1500</v>
      </c>
      <c r="AM442" s="7" t="s">
        <v>267</v>
      </c>
      <c r="AN442" s="7">
        <v>0</v>
      </c>
      <c r="AO442" s="7" t="s">
        <v>145</v>
      </c>
      <c r="AP442" s="7">
        <v>0</v>
      </c>
      <c r="AQ442" s="7" t="s">
        <v>145</v>
      </c>
      <c r="AR442" s="7">
        <v>0</v>
      </c>
      <c r="AS442" s="7" t="s">
        <v>145</v>
      </c>
      <c r="AU442" s="7">
        <v>0</v>
      </c>
      <c r="AV442" s="7" t="s">
        <v>146</v>
      </c>
      <c r="AW442" s="7">
        <v>500</v>
      </c>
      <c r="AX442" s="7" t="s">
        <v>202</v>
      </c>
      <c r="AY442" s="7">
        <v>0</v>
      </c>
      <c r="AZ442" s="7" t="s">
        <v>148</v>
      </c>
      <c r="BA442" s="7">
        <v>0</v>
      </c>
      <c r="BB442" s="7" t="s">
        <v>268</v>
      </c>
      <c r="BC442" s="7">
        <v>0</v>
      </c>
      <c r="BD442" s="7" t="s">
        <v>595</v>
      </c>
      <c r="BE442" s="7">
        <v>0</v>
      </c>
      <c r="BF442" s="7" t="s">
        <v>148</v>
      </c>
      <c r="BG442" s="7" t="s">
        <v>214</v>
      </c>
      <c r="BH442" s="7">
        <v>0</v>
      </c>
      <c r="BI442" s="7" t="s">
        <v>148</v>
      </c>
      <c r="BJ442" s="7">
        <v>53</v>
      </c>
      <c r="BK442" s="7">
        <v>0</v>
      </c>
      <c r="BL442" s="7" t="s">
        <v>148</v>
      </c>
      <c r="BM442" s="7">
        <v>0</v>
      </c>
      <c r="BN442" s="7" t="s">
        <v>148</v>
      </c>
      <c r="BO442" s="7">
        <v>0</v>
      </c>
      <c r="BP442" s="7" t="s">
        <v>148</v>
      </c>
      <c r="BR442" s="7">
        <v>0</v>
      </c>
      <c r="BS442" s="7">
        <v>0</v>
      </c>
      <c r="BT442" s="7">
        <v>0</v>
      </c>
      <c r="BU442" s="7" t="s">
        <v>148</v>
      </c>
      <c r="BV442" s="7">
        <v>0</v>
      </c>
      <c r="BW442" s="7" t="s">
        <v>148</v>
      </c>
      <c r="BX442" s="7">
        <v>0</v>
      </c>
      <c r="BY442" s="7" t="s">
        <v>148</v>
      </c>
      <c r="BZ442" s="7">
        <v>0</v>
      </c>
      <c r="CA442" s="7" t="s">
        <v>148</v>
      </c>
      <c r="CC442" s="7" t="s">
        <v>156</v>
      </c>
      <c r="CD442" s="7" t="s">
        <v>156</v>
      </c>
      <c r="CE442" s="7" t="s">
        <v>175</v>
      </c>
      <c r="CG442" s="7" t="s">
        <v>271</v>
      </c>
      <c r="CH442" s="7" t="s">
        <v>227</v>
      </c>
      <c r="CI442" s="7" t="s">
        <v>176</v>
      </c>
      <c r="CJ442" s="7" t="s">
        <v>127</v>
      </c>
      <c r="CK442" s="7" t="s">
        <v>127</v>
      </c>
    </row>
    <row r="443" spans="1:90" ht="13" x14ac:dyDescent="0.15">
      <c r="A443" s="6">
        <v>44968.703884039351</v>
      </c>
      <c r="B443" s="7" t="s">
        <v>865</v>
      </c>
      <c r="C443" s="7" t="s">
        <v>1104</v>
      </c>
      <c r="D443" s="7" t="s">
        <v>126</v>
      </c>
      <c r="E443" s="7" t="s">
        <v>126</v>
      </c>
      <c r="F443" s="7" t="s">
        <v>127</v>
      </c>
      <c r="G443" s="7">
        <v>2</v>
      </c>
      <c r="H443" s="7">
        <v>2</v>
      </c>
      <c r="I443" s="7" t="s">
        <v>129</v>
      </c>
      <c r="J443" s="7" t="s">
        <v>131</v>
      </c>
      <c r="K443" s="7" t="s">
        <v>1039</v>
      </c>
      <c r="L443" s="7" t="s">
        <v>1105</v>
      </c>
      <c r="M443" s="7">
        <v>2023010201</v>
      </c>
      <c r="N443" s="7" t="s">
        <v>1106</v>
      </c>
      <c r="O443" s="7">
        <v>11994168532</v>
      </c>
      <c r="P443" s="7">
        <v>3577482074</v>
      </c>
      <c r="Q443" s="7">
        <v>46317348847</v>
      </c>
      <c r="R443" s="9">
        <v>35574</v>
      </c>
      <c r="S443" s="7" t="s">
        <v>135</v>
      </c>
      <c r="T443" s="7" t="s">
        <v>136</v>
      </c>
      <c r="U443" s="7" t="s">
        <v>1107</v>
      </c>
      <c r="V443" s="8" t="s">
        <v>1108</v>
      </c>
      <c r="W443" s="7" t="s">
        <v>1109</v>
      </c>
      <c r="X443" s="7" t="s">
        <v>140</v>
      </c>
      <c r="Y443" s="7" t="s">
        <v>167</v>
      </c>
      <c r="Z443" s="7" t="s">
        <v>142</v>
      </c>
      <c r="AB443" s="7">
        <v>5</v>
      </c>
      <c r="AC443" s="7">
        <v>4</v>
      </c>
      <c r="AE443" s="7" t="s">
        <v>143</v>
      </c>
      <c r="AF443" s="7">
        <v>2279</v>
      </c>
      <c r="AG443" s="7" t="s">
        <v>144</v>
      </c>
      <c r="AH443" s="7">
        <v>0</v>
      </c>
      <c r="AI443" s="7" t="s">
        <v>145</v>
      </c>
      <c r="AJ443" s="7">
        <v>3195</v>
      </c>
      <c r="AK443" s="7" t="s">
        <v>234</v>
      </c>
      <c r="AL443" s="7">
        <v>0</v>
      </c>
      <c r="AM443" s="7" t="s">
        <v>145</v>
      </c>
      <c r="AN443" s="7">
        <v>0</v>
      </c>
      <c r="AO443" s="7" t="s">
        <v>145</v>
      </c>
      <c r="AP443" s="7">
        <v>0</v>
      </c>
      <c r="AQ443" s="7" t="s">
        <v>145</v>
      </c>
      <c r="AR443" s="7">
        <v>0</v>
      </c>
      <c r="AS443" s="7" t="s">
        <v>145</v>
      </c>
      <c r="AU443" s="7">
        <v>1</v>
      </c>
      <c r="AV443" s="7" t="s">
        <v>146</v>
      </c>
      <c r="AW443" s="7">
        <v>1100</v>
      </c>
      <c r="AX443" s="7" t="s">
        <v>202</v>
      </c>
      <c r="AY443" s="7">
        <v>0</v>
      </c>
      <c r="AZ443" s="7" t="s">
        <v>148</v>
      </c>
      <c r="BA443" s="7">
        <v>110</v>
      </c>
      <c r="BB443" s="7" t="s">
        <v>149</v>
      </c>
      <c r="BC443" s="7">
        <v>180</v>
      </c>
      <c r="BD443" s="7" t="s">
        <v>149</v>
      </c>
      <c r="BE443" s="7">
        <v>71</v>
      </c>
      <c r="BF443" s="7" t="s">
        <v>189</v>
      </c>
      <c r="BG443" s="7" t="s">
        <v>214</v>
      </c>
      <c r="BH443" s="7">
        <v>88</v>
      </c>
      <c r="BI443" s="7" t="s">
        <v>190</v>
      </c>
      <c r="BJ443" s="7">
        <v>162</v>
      </c>
      <c r="BK443" s="7">
        <v>0</v>
      </c>
      <c r="BL443" s="7" t="s">
        <v>148</v>
      </c>
      <c r="BM443" s="7">
        <v>0</v>
      </c>
      <c r="BN443" s="7" t="s">
        <v>148</v>
      </c>
      <c r="BO443" s="7">
        <v>270</v>
      </c>
      <c r="BP443" s="7" t="s">
        <v>152</v>
      </c>
      <c r="BQ443" s="7" t="s">
        <v>1110</v>
      </c>
      <c r="BR443" s="7">
        <v>1</v>
      </c>
      <c r="BS443" s="7">
        <v>0</v>
      </c>
      <c r="BT443" s="7">
        <v>0</v>
      </c>
      <c r="BU443" s="7" t="s">
        <v>148</v>
      </c>
      <c r="BV443" s="7">
        <v>11</v>
      </c>
      <c r="BW443" s="7" t="s">
        <v>247</v>
      </c>
      <c r="BX443" s="7">
        <v>132</v>
      </c>
      <c r="BY443" s="7" t="s">
        <v>247</v>
      </c>
      <c r="BZ443" s="7">
        <v>0</v>
      </c>
      <c r="CA443" s="7" t="s">
        <v>148</v>
      </c>
      <c r="CC443" s="7" t="s">
        <v>156</v>
      </c>
      <c r="CD443" s="7" t="s">
        <v>156</v>
      </c>
      <c r="CE443" s="7" t="s">
        <v>175</v>
      </c>
      <c r="CF443" s="7" t="s">
        <v>127</v>
      </c>
      <c r="CG443" s="7" t="s">
        <v>158</v>
      </c>
      <c r="CH443" s="7" t="s">
        <v>237</v>
      </c>
      <c r="CI443" s="7" t="s">
        <v>194</v>
      </c>
      <c r="CJ443" s="7" t="s">
        <v>126</v>
      </c>
      <c r="CK443" s="7" t="s">
        <v>126</v>
      </c>
    </row>
    <row r="444" spans="1:90" ht="13" x14ac:dyDescent="0.15">
      <c r="A444" s="6">
        <v>44968.703920092594</v>
      </c>
      <c r="B444" s="7" t="s">
        <v>479</v>
      </c>
      <c r="C444" s="7" t="s">
        <v>3085</v>
      </c>
      <c r="D444" s="7" t="s">
        <v>126</v>
      </c>
      <c r="E444" s="7" t="s">
        <v>126</v>
      </c>
      <c r="F444" s="7" t="s">
        <v>127</v>
      </c>
      <c r="G444" s="7">
        <v>2</v>
      </c>
      <c r="H444" s="7">
        <v>1</v>
      </c>
      <c r="I444" s="7" t="s">
        <v>129</v>
      </c>
      <c r="J444" s="7" t="s">
        <v>130</v>
      </c>
      <c r="K444" s="7" t="s">
        <v>306</v>
      </c>
      <c r="L444" s="7" t="s">
        <v>3086</v>
      </c>
      <c r="M444" s="7">
        <v>2023010714</v>
      </c>
      <c r="N444" s="7" t="s">
        <v>3087</v>
      </c>
      <c r="O444" s="7">
        <v>11979915167</v>
      </c>
      <c r="P444" s="7" t="s">
        <v>3088</v>
      </c>
      <c r="Q444" s="7">
        <v>51565973860</v>
      </c>
      <c r="R444" s="9">
        <v>37897</v>
      </c>
      <c r="S444" s="7" t="s">
        <v>255</v>
      </c>
      <c r="T444" s="7" t="s">
        <v>136</v>
      </c>
      <c r="U444" s="7" t="s">
        <v>3089</v>
      </c>
      <c r="V444" s="8" t="s">
        <v>3090</v>
      </c>
      <c r="W444" s="7" t="s">
        <v>139</v>
      </c>
      <c r="X444" s="7" t="s">
        <v>140</v>
      </c>
      <c r="Y444" s="7" t="s">
        <v>167</v>
      </c>
      <c r="Z444" s="7" t="s">
        <v>142</v>
      </c>
      <c r="AB444" s="7">
        <v>4</v>
      </c>
      <c r="AC444" s="7">
        <v>4</v>
      </c>
      <c r="AE444" s="7" t="s">
        <v>143</v>
      </c>
      <c r="AF444" s="7">
        <v>1627</v>
      </c>
      <c r="AG444" s="7" t="s">
        <v>144</v>
      </c>
      <c r="AH444" s="7">
        <v>0</v>
      </c>
      <c r="AI444" s="7" t="s">
        <v>145</v>
      </c>
      <c r="AJ444" s="7">
        <v>1213</v>
      </c>
      <c r="AK444" s="7" t="s">
        <v>144</v>
      </c>
      <c r="AL444" s="7">
        <v>0</v>
      </c>
      <c r="AM444" s="7" t="s">
        <v>145</v>
      </c>
      <c r="AN444" s="7">
        <v>0</v>
      </c>
      <c r="AO444" s="7" t="s">
        <v>145</v>
      </c>
      <c r="AP444" s="7">
        <v>0</v>
      </c>
      <c r="AQ444" s="7" t="s">
        <v>145</v>
      </c>
      <c r="AR444" s="7">
        <v>0</v>
      </c>
      <c r="AS444" s="7" t="s">
        <v>145</v>
      </c>
      <c r="AT444" s="7" t="s">
        <v>3091</v>
      </c>
      <c r="AU444" s="7">
        <v>0</v>
      </c>
      <c r="AV444" s="7" t="s">
        <v>186</v>
      </c>
      <c r="AW444" s="7">
        <v>0</v>
      </c>
      <c r="AX444" s="7" t="s">
        <v>187</v>
      </c>
      <c r="AY444" s="7">
        <v>0</v>
      </c>
      <c r="AZ444" s="7" t="s">
        <v>635</v>
      </c>
      <c r="BA444" s="7">
        <v>35</v>
      </c>
      <c r="BB444" s="7" t="s">
        <v>149</v>
      </c>
      <c r="BC444" s="7">
        <v>98</v>
      </c>
      <c r="BD444" s="7" t="s">
        <v>149</v>
      </c>
      <c r="BE444" s="7">
        <v>50</v>
      </c>
      <c r="BF444" s="7" t="s">
        <v>300</v>
      </c>
      <c r="BG444" s="7" t="s">
        <v>214</v>
      </c>
      <c r="BH444" s="7">
        <v>50</v>
      </c>
      <c r="BI444" s="7" t="s">
        <v>171</v>
      </c>
      <c r="BJ444" s="7">
        <v>0</v>
      </c>
      <c r="BK444" s="7">
        <v>0</v>
      </c>
      <c r="BL444" s="7" t="s">
        <v>148</v>
      </c>
      <c r="BM444" s="7">
        <v>0</v>
      </c>
      <c r="BN444" s="7" t="s">
        <v>148</v>
      </c>
      <c r="BO444" s="7">
        <v>120</v>
      </c>
      <c r="BP444" s="7" t="s">
        <v>152</v>
      </c>
      <c r="BQ444" s="7" t="s">
        <v>294</v>
      </c>
      <c r="BR444" s="7">
        <v>1</v>
      </c>
      <c r="BS444" s="7">
        <v>0</v>
      </c>
      <c r="BT444" s="7">
        <v>0</v>
      </c>
      <c r="BU444" s="7" t="s">
        <v>155</v>
      </c>
      <c r="BV444" s="7">
        <v>0</v>
      </c>
      <c r="BW444" s="7" t="s">
        <v>154</v>
      </c>
      <c r="BX444" s="7">
        <v>0</v>
      </c>
      <c r="BY444" s="7" t="s">
        <v>148</v>
      </c>
      <c r="BZ444" s="7">
        <v>0</v>
      </c>
      <c r="CA444" s="7" t="s">
        <v>148</v>
      </c>
      <c r="CB444" s="7" t="s">
        <v>3092</v>
      </c>
      <c r="CC444" s="7" t="s">
        <v>156</v>
      </c>
      <c r="CD444" s="7" t="s">
        <v>156</v>
      </c>
      <c r="CE444" s="7" t="s">
        <v>175</v>
      </c>
      <c r="CG444" s="7" t="s">
        <v>158</v>
      </c>
      <c r="CH444" s="7" t="s">
        <v>176</v>
      </c>
      <c r="CI444" s="7" t="s">
        <v>177</v>
      </c>
      <c r="CJ444" s="7" t="s">
        <v>126</v>
      </c>
      <c r="CK444" s="7" t="s">
        <v>126</v>
      </c>
      <c r="CL444" s="7" t="s">
        <v>3093</v>
      </c>
    </row>
    <row r="445" spans="1:90" ht="13" x14ac:dyDescent="0.15">
      <c r="A445" s="6">
        <v>44968.707942499997</v>
      </c>
      <c r="B445" s="7" t="s">
        <v>314</v>
      </c>
      <c r="C445" s="7" t="s">
        <v>1616</v>
      </c>
      <c r="D445" s="7" t="s">
        <v>126</v>
      </c>
      <c r="E445" s="7" t="s">
        <v>127</v>
      </c>
      <c r="F445" s="7" t="s">
        <v>127</v>
      </c>
      <c r="G445" s="7">
        <v>1</v>
      </c>
      <c r="H445" s="7" t="s">
        <v>128</v>
      </c>
      <c r="I445" s="7" t="s">
        <v>129</v>
      </c>
      <c r="J445" s="7" t="s">
        <v>131</v>
      </c>
      <c r="K445" s="7" t="s">
        <v>130</v>
      </c>
      <c r="L445" s="7" t="s">
        <v>1617</v>
      </c>
      <c r="M445" s="7">
        <v>2023010327</v>
      </c>
      <c r="N445" s="7" t="s">
        <v>1618</v>
      </c>
      <c r="O445" s="7">
        <v>11945308320</v>
      </c>
      <c r="P445" s="7">
        <v>396938024</v>
      </c>
      <c r="Q445" s="7">
        <v>48435885801</v>
      </c>
      <c r="R445" s="9">
        <v>38419</v>
      </c>
      <c r="S445" s="7" t="s">
        <v>255</v>
      </c>
      <c r="T445" s="7" t="s">
        <v>136</v>
      </c>
      <c r="U445" s="7" t="s">
        <v>1619</v>
      </c>
      <c r="V445" s="8" t="s">
        <v>1620</v>
      </c>
      <c r="W445" s="7" t="s">
        <v>139</v>
      </c>
      <c r="X445" s="7" t="s">
        <v>140</v>
      </c>
      <c r="Y445" s="7" t="s">
        <v>167</v>
      </c>
      <c r="Z445" s="7" t="s">
        <v>142</v>
      </c>
      <c r="AB445" s="7">
        <v>3</v>
      </c>
      <c r="AC445" s="7">
        <v>3</v>
      </c>
      <c r="AD445" s="7">
        <v>0</v>
      </c>
      <c r="AE445" s="7" t="s">
        <v>143</v>
      </c>
      <c r="AF445" s="7">
        <v>0</v>
      </c>
      <c r="AG445" s="7" t="s">
        <v>145</v>
      </c>
      <c r="AH445" s="7">
        <v>0</v>
      </c>
      <c r="AI445" s="7" t="s">
        <v>145</v>
      </c>
      <c r="AJ445" s="7">
        <v>903</v>
      </c>
      <c r="AK445" s="7" t="s">
        <v>144</v>
      </c>
      <c r="AL445" s="7">
        <v>0</v>
      </c>
      <c r="AM445" s="7" t="s">
        <v>145</v>
      </c>
      <c r="AN445" s="7">
        <v>0</v>
      </c>
      <c r="AO445" s="7" t="s">
        <v>145</v>
      </c>
      <c r="AP445" s="7">
        <v>0</v>
      </c>
      <c r="AQ445" s="7" t="s">
        <v>145</v>
      </c>
      <c r="AR445" s="7">
        <v>0</v>
      </c>
      <c r="AS445" s="7" t="s">
        <v>145</v>
      </c>
      <c r="AU445" s="7">
        <v>0</v>
      </c>
      <c r="AV445" s="7" t="s">
        <v>146</v>
      </c>
      <c r="AW445" s="7">
        <v>1400</v>
      </c>
      <c r="AX445" s="7" t="s">
        <v>202</v>
      </c>
      <c r="AY445" s="7">
        <v>0</v>
      </c>
      <c r="AZ445" s="7" t="s">
        <v>148</v>
      </c>
      <c r="BA445" s="7">
        <v>297</v>
      </c>
      <c r="BB445" s="7" t="s">
        <v>149</v>
      </c>
      <c r="BC445" s="7">
        <v>211</v>
      </c>
      <c r="BD445" s="7" t="s">
        <v>149</v>
      </c>
      <c r="BE445" s="7">
        <v>0</v>
      </c>
      <c r="BF445" s="7" t="s">
        <v>148</v>
      </c>
      <c r="BG445" s="7" t="s">
        <v>170</v>
      </c>
      <c r="BH445" s="7">
        <v>82</v>
      </c>
      <c r="BI445" s="7" t="s">
        <v>190</v>
      </c>
      <c r="BJ445" s="7">
        <v>250</v>
      </c>
      <c r="BK445" s="7">
        <v>0</v>
      </c>
      <c r="BL445" s="7" t="s">
        <v>148</v>
      </c>
      <c r="BM445" s="7">
        <v>0</v>
      </c>
      <c r="BN445" s="7" t="s">
        <v>148</v>
      </c>
      <c r="BO445" s="7">
        <v>450</v>
      </c>
      <c r="BP445" s="7" t="s">
        <v>192</v>
      </c>
      <c r="BR445" s="7">
        <v>1</v>
      </c>
      <c r="BS445" s="7">
        <v>1</v>
      </c>
      <c r="BT445" s="7">
        <v>0</v>
      </c>
      <c r="BU445" s="7" t="s">
        <v>148</v>
      </c>
      <c r="BV445" s="7">
        <v>0</v>
      </c>
      <c r="BW445" s="7" t="s">
        <v>247</v>
      </c>
      <c r="BX445" s="7">
        <v>4100</v>
      </c>
      <c r="BY445" s="7" t="s">
        <v>247</v>
      </c>
      <c r="BZ445" s="7">
        <v>5991</v>
      </c>
      <c r="CA445" s="7" t="s">
        <v>247</v>
      </c>
      <c r="CC445" s="7" t="s">
        <v>236</v>
      </c>
      <c r="CD445" s="7" t="s">
        <v>156</v>
      </c>
      <c r="CE445" s="7" t="s">
        <v>157</v>
      </c>
      <c r="CG445" s="7" t="s">
        <v>158</v>
      </c>
      <c r="CH445" s="7" t="s">
        <v>237</v>
      </c>
      <c r="CI445" s="7" t="s">
        <v>177</v>
      </c>
      <c r="CJ445" s="7" t="s">
        <v>127</v>
      </c>
      <c r="CK445" s="7" t="s">
        <v>127</v>
      </c>
    </row>
    <row r="446" spans="1:90" ht="13" x14ac:dyDescent="0.15">
      <c r="A446" s="6">
        <v>44968.709173460651</v>
      </c>
      <c r="B446" s="7" t="s">
        <v>272</v>
      </c>
      <c r="C446" s="7" t="s">
        <v>2724</v>
      </c>
      <c r="D446" s="7" t="s">
        <v>126</v>
      </c>
      <c r="E446" s="7" t="s">
        <v>126</v>
      </c>
      <c r="F446" s="7" t="s">
        <v>127</v>
      </c>
      <c r="G446" s="7">
        <v>1</v>
      </c>
      <c r="H446" s="7" t="s">
        <v>128</v>
      </c>
      <c r="I446" s="7" t="s">
        <v>129</v>
      </c>
      <c r="J446" s="7" t="s">
        <v>131</v>
      </c>
      <c r="K446" s="7" t="s">
        <v>130</v>
      </c>
      <c r="L446" s="7" t="s">
        <v>2725</v>
      </c>
      <c r="M446" s="7">
        <v>2023010607</v>
      </c>
      <c r="N446" s="7" t="s">
        <v>2726</v>
      </c>
      <c r="O446" s="7">
        <v>11942478852</v>
      </c>
      <c r="P446" s="7">
        <v>627142540</v>
      </c>
      <c r="Q446" s="7">
        <v>45560276839</v>
      </c>
      <c r="R446" s="9">
        <v>38611</v>
      </c>
      <c r="S446" s="7" t="s">
        <v>255</v>
      </c>
      <c r="T446" s="7" t="s">
        <v>136</v>
      </c>
      <c r="U446" s="7" t="s">
        <v>2727</v>
      </c>
      <c r="V446" s="8" t="s">
        <v>2728</v>
      </c>
      <c r="W446" s="7" t="s">
        <v>2729</v>
      </c>
      <c r="X446" s="7" t="s">
        <v>140</v>
      </c>
      <c r="Y446" s="7" t="s">
        <v>167</v>
      </c>
      <c r="Z446" s="7" t="s">
        <v>142</v>
      </c>
      <c r="AB446" s="7">
        <v>4</v>
      </c>
      <c r="AC446" s="7">
        <v>4</v>
      </c>
      <c r="AD446" s="7">
        <v>0</v>
      </c>
      <c r="AE446" s="7" t="s">
        <v>143</v>
      </c>
      <c r="AF446" s="7">
        <v>0</v>
      </c>
      <c r="AG446" s="7" t="s">
        <v>145</v>
      </c>
      <c r="AH446" s="7">
        <v>0</v>
      </c>
      <c r="AI446" s="7" t="s">
        <v>145</v>
      </c>
      <c r="AJ446" s="7">
        <v>1634</v>
      </c>
      <c r="AK446" s="7" t="s">
        <v>210</v>
      </c>
      <c r="AL446" s="7">
        <v>0</v>
      </c>
      <c r="AM446" s="7" t="s">
        <v>145</v>
      </c>
      <c r="AN446" s="7">
        <v>0</v>
      </c>
      <c r="AO446" s="7" t="s">
        <v>145</v>
      </c>
      <c r="AP446" s="7">
        <v>4800</v>
      </c>
      <c r="AQ446" s="7" t="s">
        <v>210</v>
      </c>
      <c r="AR446" s="7">
        <v>0</v>
      </c>
      <c r="AS446" s="7" t="s">
        <v>145</v>
      </c>
      <c r="AU446" s="7">
        <v>0</v>
      </c>
      <c r="AV446" s="7" t="s">
        <v>186</v>
      </c>
      <c r="AW446" s="7">
        <v>0</v>
      </c>
      <c r="AX446" s="7" t="s">
        <v>187</v>
      </c>
      <c r="AY446" s="7">
        <v>584</v>
      </c>
      <c r="AZ446" s="7" t="s">
        <v>188</v>
      </c>
      <c r="BA446" s="7">
        <v>100</v>
      </c>
      <c r="BB446" s="7" t="s">
        <v>169</v>
      </c>
      <c r="BC446" s="7">
        <v>152</v>
      </c>
      <c r="BD446" s="7" t="s">
        <v>149</v>
      </c>
      <c r="BE446" s="7">
        <v>109</v>
      </c>
      <c r="BF446" s="7" t="s">
        <v>300</v>
      </c>
      <c r="BG446" s="7" t="s">
        <v>170</v>
      </c>
      <c r="BH446" s="7">
        <v>80</v>
      </c>
      <c r="BI446" s="7" t="s">
        <v>171</v>
      </c>
      <c r="BJ446" s="7">
        <v>500</v>
      </c>
      <c r="BK446" s="7">
        <v>0</v>
      </c>
      <c r="BL446" s="7" t="s">
        <v>148</v>
      </c>
      <c r="BM446" s="7">
        <v>0</v>
      </c>
      <c r="BN446" s="7" t="s">
        <v>148</v>
      </c>
      <c r="BO446" s="7">
        <v>106</v>
      </c>
      <c r="BP446" s="7" t="s">
        <v>152</v>
      </c>
      <c r="BQ446" s="7" t="s">
        <v>485</v>
      </c>
      <c r="BR446" s="7">
        <v>1</v>
      </c>
      <c r="BS446" s="7">
        <v>0</v>
      </c>
      <c r="BT446" s="7">
        <v>0</v>
      </c>
      <c r="BU446" s="7" t="s">
        <v>247</v>
      </c>
      <c r="BV446" s="7">
        <v>0</v>
      </c>
      <c r="BW446" s="7" t="s">
        <v>148</v>
      </c>
      <c r="BX446" s="7">
        <v>4149</v>
      </c>
      <c r="BY446" s="7" t="s">
        <v>148</v>
      </c>
      <c r="BZ446" s="7">
        <v>0</v>
      </c>
      <c r="CA446" s="7" t="s">
        <v>148</v>
      </c>
      <c r="CC446" s="7" t="s">
        <v>236</v>
      </c>
      <c r="CD446" s="7" t="s">
        <v>379</v>
      </c>
      <c r="CE446" s="7" t="s">
        <v>157</v>
      </c>
      <c r="CF446" s="7" t="s">
        <v>418</v>
      </c>
      <c r="CG446" s="7" t="s">
        <v>158</v>
      </c>
      <c r="CH446" s="7" t="s">
        <v>203</v>
      </c>
      <c r="CI446" s="7" t="s">
        <v>194</v>
      </c>
      <c r="CJ446" s="7" t="s">
        <v>127</v>
      </c>
      <c r="CK446" s="7" t="s">
        <v>126</v>
      </c>
    </row>
    <row r="447" spans="1:90" ht="13" x14ac:dyDescent="0.15">
      <c r="A447" s="6">
        <v>44968.709178668985</v>
      </c>
      <c r="B447" s="7" t="s">
        <v>352</v>
      </c>
      <c r="C447" s="7" t="s">
        <v>3222</v>
      </c>
      <c r="D447" s="7" t="s">
        <v>126</v>
      </c>
      <c r="E447" s="7" t="s">
        <v>127</v>
      </c>
      <c r="F447" s="7" t="s">
        <v>127</v>
      </c>
      <c r="G447" s="7">
        <v>1</v>
      </c>
      <c r="H447" s="7">
        <v>2</v>
      </c>
      <c r="I447" s="7" t="s">
        <v>129</v>
      </c>
      <c r="J447" s="7" t="s">
        <v>131</v>
      </c>
      <c r="K447" s="7" t="s">
        <v>130</v>
      </c>
      <c r="L447" s="7" t="s">
        <v>3223</v>
      </c>
      <c r="M447" s="7">
        <v>2023010749</v>
      </c>
      <c r="N447" s="7" t="s">
        <v>3224</v>
      </c>
      <c r="O447" s="7">
        <v>11951721050</v>
      </c>
      <c r="P447" s="7">
        <v>2015114841</v>
      </c>
      <c r="Q447" s="8" t="s">
        <v>3225</v>
      </c>
      <c r="R447" s="9">
        <v>36412</v>
      </c>
      <c r="S447" s="7" t="s">
        <v>164</v>
      </c>
      <c r="T447" s="7" t="s">
        <v>136</v>
      </c>
      <c r="U447" s="7" t="s">
        <v>3226</v>
      </c>
      <c r="V447" s="8" t="s">
        <v>3227</v>
      </c>
      <c r="W447" s="7" t="s">
        <v>139</v>
      </c>
      <c r="X447" s="7" t="s">
        <v>140</v>
      </c>
      <c r="Y447" s="7" t="s">
        <v>167</v>
      </c>
      <c r="Z447" s="7" t="s">
        <v>142</v>
      </c>
      <c r="AB447" s="7">
        <v>5</v>
      </c>
      <c r="AC447" s="7">
        <v>1</v>
      </c>
      <c r="AD447" s="7">
        <v>4</v>
      </c>
      <c r="AE447" s="7" t="s">
        <v>222</v>
      </c>
      <c r="AF447" s="7">
        <v>2650</v>
      </c>
      <c r="AG447" s="7" t="s">
        <v>223</v>
      </c>
      <c r="AH447" s="7">
        <v>4375</v>
      </c>
      <c r="AI447" s="7" t="s">
        <v>144</v>
      </c>
      <c r="AJ447" s="7">
        <v>1488</v>
      </c>
      <c r="AK447" s="7" t="s">
        <v>144</v>
      </c>
      <c r="AL447" s="7">
        <v>12781</v>
      </c>
      <c r="AM447" s="7" t="s">
        <v>144</v>
      </c>
      <c r="AN447" s="7">
        <v>0</v>
      </c>
      <c r="AO447" s="7" t="s">
        <v>145</v>
      </c>
      <c r="AP447" s="7">
        <v>0</v>
      </c>
      <c r="AQ447" s="7" t="s">
        <v>145</v>
      </c>
      <c r="AR447" s="7">
        <v>0</v>
      </c>
      <c r="AS447" s="7" t="s">
        <v>145</v>
      </c>
      <c r="AU447" s="7">
        <v>0</v>
      </c>
      <c r="AV447" s="7" t="s">
        <v>186</v>
      </c>
      <c r="AW447" s="7">
        <v>200</v>
      </c>
      <c r="AX447" s="7" t="s">
        <v>395</v>
      </c>
      <c r="AY447" s="7">
        <v>0</v>
      </c>
      <c r="AZ447" s="7" t="s">
        <v>154</v>
      </c>
      <c r="BA447" s="7">
        <v>0</v>
      </c>
      <c r="BB447" s="7" t="s">
        <v>149</v>
      </c>
      <c r="BC447" s="7">
        <v>114</v>
      </c>
      <c r="BD447" s="7" t="s">
        <v>149</v>
      </c>
      <c r="BE447" s="7">
        <v>61</v>
      </c>
      <c r="BF447" s="7" t="s">
        <v>213</v>
      </c>
      <c r="BG447" s="7" t="s">
        <v>214</v>
      </c>
      <c r="BH447" s="7">
        <v>100</v>
      </c>
      <c r="BI447" s="7" t="s">
        <v>171</v>
      </c>
      <c r="BJ447" s="7">
        <v>220</v>
      </c>
      <c r="BK447" s="7">
        <v>0</v>
      </c>
      <c r="BL447" s="7" t="s">
        <v>148</v>
      </c>
      <c r="BM447" s="7">
        <v>750</v>
      </c>
      <c r="BN447" s="7" t="s">
        <v>244</v>
      </c>
      <c r="BO447" s="7">
        <v>0</v>
      </c>
      <c r="BP447" s="7" t="s">
        <v>148</v>
      </c>
      <c r="BR447" s="7">
        <v>0</v>
      </c>
      <c r="BS447" s="7">
        <v>3</v>
      </c>
      <c r="BT447" s="7">
        <v>141</v>
      </c>
      <c r="BU447" s="7" t="s">
        <v>247</v>
      </c>
      <c r="BV447" s="7">
        <v>0</v>
      </c>
      <c r="BW447" s="7" t="s">
        <v>148</v>
      </c>
      <c r="BX447" s="7">
        <v>0</v>
      </c>
      <c r="BY447" s="7" t="s">
        <v>148</v>
      </c>
      <c r="BZ447" s="7">
        <v>150000</v>
      </c>
      <c r="CA447" s="7" t="s">
        <v>155</v>
      </c>
      <c r="CB447" s="7" t="s">
        <v>3228</v>
      </c>
      <c r="CC447" s="7" t="s">
        <v>156</v>
      </c>
      <c r="CD447" s="7" t="s">
        <v>156</v>
      </c>
      <c r="CE447" s="7" t="s">
        <v>175</v>
      </c>
      <c r="CG447" s="7" t="s">
        <v>158</v>
      </c>
      <c r="CH447" s="7" t="s">
        <v>176</v>
      </c>
      <c r="CI447" s="7" t="s">
        <v>176</v>
      </c>
      <c r="CJ447" s="7" t="s">
        <v>126</v>
      </c>
      <c r="CK447" s="7" t="s">
        <v>126</v>
      </c>
    </row>
    <row r="448" spans="1:90" ht="13" x14ac:dyDescent="0.15">
      <c r="A448" s="6">
        <v>44968.712559467589</v>
      </c>
      <c r="B448" s="7" t="s">
        <v>1268</v>
      </c>
      <c r="C448" s="7" t="s">
        <v>2605</v>
      </c>
      <c r="D448" s="7" t="s">
        <v>126</v>
      </c>
      <c r="E448" s="7" t="s">
        <v>127</v>
      </c>
      <c r="F448" s="7" t="s">
        <v>127</v>
      </c>
      <c r="G448" s="7">
        <v>1</v>
      </c>
      <c r="H448" s="7" t="s">
        <v>128</v>
      </c>
      <c r="I448" s="7" t="s">
        <v>129</v>
      </c>
      <c r="J448" s="7" t="s">
        <v>130</v>
      </c>
      <c r="K448" s="7" t="s">
        <v>131</v>
      </c>
      <c r="L448" s="7" t="s">
        <v>3367</v>
      </c>
      <c r="M448" s="7">
        <v>2023010574</v>
      </c>
      <c r="N448" s="7" t="s">
        <v>2607</v>
      </c>
      <c r="O448" s="7">
        <v>11946380456</v>
      </c>
      <c r="P448" s="7">
        <v>399089883</v>
      </c>
      <c r="Q448" s="7">
        <v>43466797810</v>
      </c>
      <c r="R448" s="9">
        <v>36149</v>
      </c>
      <c r="S448" s="7" t="s">
        <v>135</v>
      </c>
      <c r="T448" s="7" t="s">
        <v>136</v>
      </c>
      <c r="U448" s="7" t="s">
        <v>2608</v>
      </c>
      <c r="V448" s="8" t="s">
        <v>2609</v>
      </c>
      <c r="W448" s="7" t="s">
        <v>139</v>
      </c>
      <c r="X448" s="7" t="s">
        <v>140</v>
      </c>
      <c r="Y448" s="7" t="s">
        <v>167</v>
      </c>
      <c r="Z448" s="7" t="s">
        <v>142</v>
      </c>
      <c r="AB448" s="7">
        <v>1</v>
      </c>
      <c r="AC448" s="7">
        <v>1</v>
      </c>
      <c r="AE448" s="7" t="s">
        <v>143</v>
      </c>
      <c r="AF448" s="7">
        <v>1861</v>
      </c>
      <c r="AG448" s="7" t="s">
        <v>144</v>
      </c>
      <c r="AH448" s="7">
        <v>0</v>
      </c>
      <c r="AI448" s="7" t="s">
        <v>145</v>
      </c>
      <c r="AJ448" s="7">
        <v>0</v>
      </c>
      <c r="AK448" s="7" t="s">
        <v>145</v>
      </c>
      <c r="AL448" s="7">
        <v>0</v>
      </c>
      <c r="AM448" s="7" t="s">
        <v>145</v>
      </c>
      <c r="AN448" s="7">
        <v>0</v>
      </c>
      <c r="AO448" s="7" t="s">
        <v>145</v>
      </c>
      <c r="AP448" s="7">
        <v>0</v>
      </c>
      <c r="AQ448" s="7" t="s">
        <v>145</v>
      </c>
      <c r="AR448" s="7">
        <v>0</v>
      </c>
      <c r="AS448" s="7" t="s">
        <v>145</v>
      </c>
      <c r="AU448" s="7">
        <v>0</v>
      </c>
      <c r="AV448" s="7" t="s">
        <v>146</v>
      </c>
      <c r="AW448" s="7">
        <v>750</v>
      </c>
      <c r="AX448" s="7" t="s">
        <v>168</v>
      </c>
      <c r="AY448" s="7">
        <v>0</v>
      </c>
      <c r="AZ448" s="7" t="s">
        <v>148</v>
      </c>
      <c r="BA448" s="7">
        <v>68</v>
      </c>
      <c r="BB448" s="7" t="s">
        <v>149</v>
      </c>
      <c r="BC448" s="7">
        <v>101</v>
      </c>
      <c r="BD448" s="7" t="s">
        <v>149</v>
      </c>
      <c r="BE448" s="7">
        <v>0</v>
      </c>
      <c r="BF448" s="7" t="s">
        <v>148</v>
      </c>
      <c r="BG448" s="7" t="s">
        <v>170</v>
      </c>
      <c r="BH448" s="7">
        <v>50</v>
      </c>
      <c r="BI448" s="7" t="s">
        <v>190</v>
      </c>
      <c r="BJ448" s="7">
        <v>300</v>
      </c>
      <c r="BK448" s="7">
        <v>0</v>
      </c>
      <c r="BL448" s="7" t="s">
        <v>148</v>
      </c>
      <c r="BM448" s="7">
        <v>245</v>
      </c>
      <c r="BN448" s="7" t="s">
        <v>191</v>
      </c>
      <c r="BO448" s="7">
        <v>100</v>
      </c>
      <c r="BP448" s="7" t="s">
        <v>148</v>
      </c>
      <c r="BQ448" s="7" t="s">
        <v>294</v>
      </c>
      <c r="BR448" s="7">
        <v>0</v>
      </c>
      <c r="BS448" s="7">
        <v>0</v>
      </c>
      <c r="BT448" s="7">
        <v>0</v>
      </c>
      <c r="BU448" s="7" t="s">
        <v>148</v>
      </c>
      <c r="BV448" s="7">
        <v>0</v>
      </c>
      <c r="BW448" s="7" t="s">
        <v>148</v>
      </c>
      <c r="BX448" s="7">
        <v>0</v>
      </c>
      <c r="BY448" s="7" t="s">
        <v>148</v>
      </c>
      <c r="BZ448" s="7">
        <v>19000</v>
      </c>
      <c r="CA448" s="7" t="s">
        <v>155</v>
      </c>
      <c r="CC448" s="7" t="s">
        <v>156</v>
      </c>
      <c r="CD448" s="7" t="s">
        <v>156</v>
      </c>
      <c r="CE448" s="7" t="s">
        <v>175</v>
      </c>
      <c r="CG448" s="7" t="s">
        <v>158</v>
      </c>
      <c r="CH448" s="7" t="s">
        <v>237</v>
      </c>
      <c r="CI448" s="7" t="s">
        <v>159</v>
      </c>
      <c r="CJ448" s="7" t="s">
        <v>126</v>
      </c>
      <c r="CK448" s="7" t="s">
        <v>126</v>
      </c>
    </row>
    <row r="449" spans="1:90" ht="13" x14ac:dyDescent="0.15">
      <c r="A449" s="6">
        <v>44968.71332145833</v>
      </c>
      <c r="B449" s="7" t="s">
        <v>549</v>
      </c>
      <c r="C449" s="7" t="s">
        <v>1767</v>
      </c>
      <c r="D449" s="7" t="s">
        <v>126</v>
      </c>
      <c r="E449" s="7" t="s">
        <v>126</v>
      </c>
      <c r="F449" s="7" t="s">
        <v>127</v>
      </c>
      <c r="G449" s="7">
        <v>1</v>
      </c>
      <c r="H449" s="7" t="s">
        <v>128</v>
      </c>
      <c r="I449" s="7" t="s">
        <v>129</v>
      </c>
      <c r="J449" s="7" t="s">
        <v>130</v>
      </c>
      <c r="K449" s="7" t="s">
        <v>131</v>
      </c>
      <c r="L449" s="7" t="s">
        <v>1768</v>
      </c>
      <c r="M449" s="7">
        <v>2023010369</v>
      </c>
      <c r="N449" s="7" t="s">
        <v>1769</v>
      </c>
      <c r="O449" s="7">
        <v>11977794341</v>
      </c>
      <c r="P449" s="7">
        <v>398811040</v>
      </c>
      <c r="Q449" s="7">
        <v>51171569866</v>
      </c>
      <c r="R449" s="9">
        <v>38648</v>
      </c>
      <c r="S449" s="7" t="s">
        <v>1770</v>
      </c>
      <c r="T449" s="7" t="s">
        <v>136</v>
      </c>
      <c r="U449" s="7" t="s">
        <v>1771</v>
      </c>
      <c r="V449" s="8" t="s">
        <v>1772</v>
      </c>
      <c r="W449" s="7" t="s">
        <v>139</v>
      </c>
      <c r="X449" s="7" t="s">
        <v>140</v>
      </c>
      <c r="Y449" s="7" t="s">
        <v>167</v>
      </c>
      <c r="Z449" s="7" t="s">
        <v>142</v>
      </c>
      <c r="AB449" s="7">
        <v>6</v>
      </c>
      <c r="AC449" s="7">
        <v>6</v>
      </c>
      <c r="AE449" s="7" t="s">
        <v>222</v>
      </c>
      <c r="AF449" s="7">
        <v>0</v>
      </c>
      <c r="AG449" s="7" t="s">
        <v>145</v>
      </c>
      <c r="AH449" s="7">
        <v>2000</v>
      </c>
      <c r="AI449" s="7" t="s">
        <v>223</v>
      </c>
      <c r="AJ449" s="7">
        <v>0</v>
      </c>
      <c r="AK449" s="7" t="s">
        <v>145</v>
      </c>
      <c r="AL449" s="7">
        <v>0</v>
      </c>
      <c r="AM449" s="7" t="s">
        <v>145</v>
      </c>
      <c r="AN449" s="7">
        <v>0</v>
      </c>
      <c r="AO449" s="7" t="s">
        <v>145</v>
      </c>
      <c r="AP449" s="7">
        <v>0</v>
      </c>
      <c r="AQ449" s="7" t="s">
        <v>145</v>
      </c>
      <c r="AR449" s="7">
        <v>0</v>
      </c>
      <c r="AS449" s="7" t="s">
        <v>145</v>
      </c>
      <c r="AU449" s="7">
        <v>1</v>
      </c>
      <c r="AV449" s="7" t="s">
        <v>146</v>
      </c>
      <c r="AW449" s="7">
        <v>2000</v>
      </c>
      <c r="AX449" s="7" t="s">
        <v>202</v>
      </c>
      <c r="AY449" s="7">
        <v>3480</v>
      </c>
      <c r="AZ449" s="7" t="s">
        <v>188</v>
      </c>
      <c r="BA449" s="7">
        <v>68</v>
      </c>
      <c r="BB449" s="7" t="s">
        <v>149</v>
      </c>
      <c r="BC449" s="7">
        <v>95</v>
      </c>
      <c r="BD449" s="7" t="s">
        <v>149</v>
      </c>
      <c r="BE449" s="7">
        <v>100</v>
      </c>
      <c r="BF449" s="7" t="s">
        <v>300</v>
      </c>
      <c r="BG449" s="7" t="s">
        <v>170</v>
      </c>
      <c r="BH449" s="7">
        <v>100</v>
      </c>
      <c r="BI449" s="7" t="s">
        <v>171</v>
      </c>
      <c r="BJ449" s="7">
        <v>100</v>
      </c>
      <c r="BK449" s="7">
        <v>0</v>
      </c>
      <c r="BL449" s="7" t="s">
        <v>148</v>
      </c>
      <c r="BM449" s="7">
        <v>0</v>
      </c>
      <c r="BN449" s="7" t="s">
        <v>148</v>
      </c>
      <c r="BO449" s="7">
        <v>200</v>
      </c>
      <c r="BP449" s="7" t="s">
        <v>152</v>
      </c>
      <c r="BQ449" s="7" t="s">
        <v>581</v>
      </c>
      <c r="BR449" s="7">
        <v>1</v>
      </c>
      <c r="BS449" s="7">
        <v>0</v>
      </c>
      <c r="BT449" s="7">
        <v>0</v>
      </c>
      <c r="BU449" s="7" t="s">
        <v>572</v>
      </c>
      <c r="BV449" s="7">
        <v>0</v>
      </c>
      <c r="BW449" s="7" t="s">
        <v>247</v>
      </c>
      <c r="BX449" s="7">
        <v>0</v>
      </c>
      <c r="BY449" s="7" t="s">
        <v>247</v>
      </c>
      <c r="BZ449" s="7">
        <v>0</v>
      </c>
      <c r="CA449" s="7" t="s">
        <v>148</v>
      </c>
      <c r="CB449" s="7" t="s">
        <v>1773</v>
      </c>
      <c r="CC449" s="7" t="s">
        <v>156</v>
      </c>
      <c r="CD449" s="7" t="s">
        <v>156</v>
      </c>
      <c r="CE449" s="7" t="s">
        <v>157</v>
      </c>
      <c r="CF449" s="7" t="s">
        <v>127</v>
      </c>
      <c r="CG449" s="7" t="s">
        <v>158</v>
      </c>
      <c r="CH449" s="7" t="s">
        <v>227</v>
      </c>
      <c r="CI449" s="7" t="s">
        <v>177</v>
      </c>
      <c r="CJ449" s="7" t="s">
        <v>127</v>
      </c>
      <c r="CK449" s="7" t="s">
        <v>127</v>
      </c>
    </row>
    <row r="450" spans="1:90" ht="13" x14ac:dyDescent="0.15">
      <c r="A450" s="6">
        <v>44968.713449027782</v>
      </c>
      <c r="B450" s="7" t="s">
        <v>452</v>
      </c>
      <c r="C450" s="7" t="s">
        <v>1898</v>
      </c>
      <c r="D450" s="7" t="s">
        <v>126</v>
      </c>
      <c r="E450" s="7" t="s">
        <v>126</v>
      </c>
      <c r="F450" s="7" t="s">
        <v>1899</v>
      </c>
      <c r="G450" s="7">
        <v>3</v>
      </c>
      <c r="H450" s="7">
        <v>3</v>
      </c>
      <c r="I450" s="7" t="s">
        <v>129</v>
      </c>
      <c r="J450" s="7" t="s">
        <v>131</v>
      </c>
      <c r="K450" s="7" t="s">
        <v>274</v>
      </c>
      <c r="L450" s="7" t="s">
        <v>1900</v>
      </c>
      <c r="M450" s="7">
        <v>2023010401</v>
      </c>
      <c r="N450" s="7" t="s">
        <v>1901</v>
      </c>
      <c r="O450" s="7">
        <v>11982729412</v>
      </c>
      <c r="P450" s="7">
        <v>3887377498</v>
      </c>
      <c r="Q450" s="7">
        <v>46301124804</v>
      </c>
      <c r="R450" s="9">
        <v>37428</v>
      </c>
      <c r="S450" s="7" t="s">
        <v>164</v>
      </c>
      <c r="T450" s="7" t="s">
        <v>136</v>
      </c>
      <c r="U450" s="7" t="s">
        <v>1902</v>
      </c>
      <c r="V450" s="8" t="s">
        <v>1903</v>
      </c>
      <c r="W450" s="7" t="s">
        <v>139</v>
      </c>
      <c r="X450" s="7" t="s">
        <v>140</v>
      </c>
      <c r="Y450" s="7" t="s">
        <v>167</v>
      </c>
      <c r="Z450" s="7" t="s">
        <v>142</v>
      </c>
      <c r="AB450" s="7">
        <v>5</v>
      </c>
      <c r="AC450" s="7">
        <v>5</v>
      </c>
      <c r="AE450" s="7" t="s">
        <v>222</v>
      </c>
      <c r="AF450" s="7">
        <v>804</v>
      </c>
      <c r="AG450" s="7" t="s">
        <v>144</v>
      </c>
      <c r="AH450" s="7">
        <v>0</v>
      </c>
      <c r="AI450" s="7" t="s">
        <v>145</v>
      </c>
      <c r="AJ450" s="7">
        <v>1500</v>
      </c>
      <c r="AK450" s="7" t="s">
        <v>223</v>
      </c>
      <c r="AL450" s="7">
        <v>0</v>
      </c>
      <c r="AM450" s="7" t="s">
        <v>145</v>
      </c>
      <c r="AN450" s="7">
        <v>0</v>
      </c>
      <c r="AO450" s="7" t="s">
        <v>145</v>
      </c>
      <c r="AP450" s="7">
        <v>0</v>
      </c>
      <c r="AQ450" s="7" t="s">
        <v>145</v>
      </c>
      <c r="AR450" s="7">
        <v>0</v>
      </c>
      <c r="AS450" s="7" t="s">
        <v>145</v>
      </c>
      <c r="AU450" s="7">
        <v>0</v>
      </c>
      <c r="AV450" s="7" t="s">
        <v>328</v>
      </c>
      <c r="AW450" s="7">
        <v>0</v>
      </c>
      <c r="AX450" s="7" t="s">
        <v>329</v>
      </c>
      <c r="AY450" s="7">
        <v>0</v>
      </c>
      <c r="AZ450" s="7" t="s">
        <v>148</v>
      </c>
      <c r="BA450" s="7">
        <v>96</v>
      </c>
      <c r="BB450" s="7" t="s">
        <v>149</v>
      </c>
      <c r="BC450" s="7">
        <v>186</v>
      </c>
      <c r="BD450" s="7" t="s">
        <v>149</v>
      </c>
      <c r="BE450" s="7">
        <v>78</v>
      </c>
      <c r="BF450" s="7" t="s">
        <v>213</v>
      </c>
      <c r="BG450" s="7" t="s">
        <v>214</v>
      </c>
      <c r="BH450" s="7">
        <v>115</v>
      </c>
      <c r="BI450" s="7" t="s">
        <v>190</v>
      </c>
      <c r="BJ450" s="7">
        <v>300</v>
      </c>
      <c r="BK450" s="7">
        <v>0</v>
      </c>
      <c r="BL450" s="7" t="s">
        <v>148</v>
      </c>
      <c r="BM450" s="7">
        <v>0</v>
      </c>
      <c r="BN450" s="7" t="s">
        <v>148</v>
      </c>
      <c r="BO450" s="7">
        <v>150</v>
      </c>
      <c r="BP450" s="7" t="s">
        <v>152</v>
      </c>
      <c r="BQ450" s="7" t="s">
        <v>571</v>
      </c>
      <c r="BR450" s="7">
        <v>1</v>
      </c>
      <c r="BS450" s="7">
        <v>0</v>
      </c>
      <c r="BT450" s="7">
        <v>0</v>
      </c>
      <c r="BU450" s="7" t="s">
        <v>148</v>
      </c>
      <c r="BV450" s="7">
        <v>0</v>
      </c>
      <c r="BW450" s="7" t="s">
        <v>148</v>
      </c>
      <c r="BX450" s="7">
        <v>0</v>
      </c>
      <c r="BY450" s="7" t="s">
        <v>148</v>
      </c>
      <c r="BZ450" s="7">
        <v>0</v>
      </c>
      <c r="CA450" s="7" t="s">
        <v>148</v>
      </c>
      <c r="CC450" s="7" t="s">
        <v>156</v>
      </c>
      <c r="CD450" s="7" t="s">
        <v>156</v>
      </c>
      <c r="CE450" s="7" t="s">
        <v>175</v>
      </c>
      <c r="CG450" s="7" t="s">
        <v>158</v>
      </c>
      <c r="CH450" s="7" t="s">
        <v>177</v>
      </c>
      <c r="CI450" s="7" t="s">
        <v>177</v>
      </c>
      <c r="CJ450" s="7" t="s">
        <v>126</v>
      </c>
      <c r="CK450" s="7" t="s">
        <v>127</v>
      </c>
    </row>
    <row r="451" spans="1:90" ht="13" x14ac:dyDescent="0.15">
      <c r="A451" s="6">
        <v>44968.713466354166</v>
      </c>
      <c r="B451" s="7" t="s">
        <v>195</v>
      </c>
      <c r="C451" s="7" t="s">
        <v>405</v>
      </c>
      <c r="D451" s="7" t="s">
        <v>126</v>
      </c>
      <c r="E451" s="7" t="s">
        <v>127</v>
      </c>
      <c r="F451" s="7" t="s">
        <v>127</v>
      </c>
      <c r="G451" s="7" t="s">
        <v>128</v>
      </c>
      <c r="H451" s="7" t="s">
        <v>128</v>
      </c>
      <c r="I451" s="7" t="s">
        <v>129</v>
      </c>
      <c r="J451" s="7" t="s">
        <v>130</v>
      </c>
      <c r="K451" s="7" t="s">
        <v>131</v>
      </c>
      <c r="L451" s="7" t="s">
        <v>406</v>
      </c>
      <c r="M451" s="7">
        <v>2023010045</v>
      </c>
      <c r="N451" s="7" t="s">
        <v>407</v>
      </c>
      <c r="O451" s="7">
        <v>11953337319</v>
      </c>
      <c r="P451" s="7">
        <v>577742103</v>
      </c>
      <c r="Q451" s="7">
        <v>52370515880</v>
      </c>
      <c r="R451" s="9">
        <v>38499</v>
      </c>
      <c r="S451" s="7" t="s">
        <v>255</v>
      </c>
      <c r="T451" s="7" t="s">
        <v>136</v>
      </c>
      <c r="U451" s="7" t="s">
        <v>408</v>
      </c>
      <c r="V451" s="8" t="s">
        <v>409</v>
      </c>
      <c r="W451" s="7" t="s">
        <v>139</v>
      </c>
      <c r="X451" s="7" t="s">
        <v>140</v>
      </c>
      <c r="Y451" s="7" t="s">
        <v>167</v>
      </c>
      <c r="Z451" s="7" t="s">
        <v>142</v>
      </c>
      <c r="AB451" s="7">
        <v>3</v>
      </c>
      <c r="AC451" s="7">
        <v>3</v>
      </c>
      <c r="AE451" s="7" t="s">
        <v>143</v>
      </c>
      <c r="AF451" s="7">
        <v>622</v>
      </c>
      <c r="AG451" s="7" t="s">
        <v>144</v>
      </c>
      <c r="AH451" s="7">
        <v>0</v>
      </c>
      <c r="AI451" s="7" t="s">
        <v>145</v>
      </c>
      <c r="AJ451" s="7">
        <v>0</v>
      </c>
      <c r="AK451" s="7" t="s">
        <v>145</v>
      </c>
      <c r="AL451" s="7">
        <v>1902</v>
      </c>
      <c r="AM451" s="7" t="s">
        <v>144</v>
      </c>
      <c r="AN451" s="7">
        <v>0</v>
      </c>
      <c r="AO451" s="7" t="s">
        <v>145</v>
      </c>
      <c r="AP451" s="7">
        <v>0</v>
      </c>
      <c r="AQ451" s="7" t="s">
        <v>145</v>
      </c>
      <c r="AR451" s="7">
        <v>600</v>
      </c>
      <c r="AS451" s="7" t="s">
        <v>223</v>
      </c>
      <c r="AU451" s="7">
        <v>0</v>
      </c>
      <c r="AV451" s="7" t="s">
        <v>186</v>
      </c>
      <c r="AW451" s="7">
        <v>250</v>
      </c>
      <c r="AX451" s="7" t="s">
        <v>375</v>
      </c>
      <c r="AY451" s="7">
        <v>0</v>
      </c>
      <c r="AZ451" s="7" t="s">
        <v>148</v>
      </c>
      <c r="BA451" s="7">
        <v>0</v>
      </c>
      <c r="BB451" s="7" t="s">
        <v>268</v>
      </c>
      <c r="BC451" s="7">
        <v>120</v>
      </c>
      <c r="BD451" s="7" t="s">
        <v>149</v>
      </c>
      <c r="BE451" s="7">
        <v>143</v>
      </c>
      <c r="BF451" s="7" t="s">
        <v>189</v>
      </c>
      <c r="BG451" s="7" t="s">
        <v>151</v>
      </c>
      <c r="BH451" s="7">
        <v>0</v>
      </c>
      <c r="BI451" s="7" t="s">
        <v>148</v>
      </c>
      <c r="BJ451" s="7">
        <v>183</v>
      </c>
      <c r="BK451" s="7">
        <v>629</v>
      </c>
      <c r="BL451" s="7" t="s">
        <v>301</v>
      </c>
      <c r="BM451" s="7">
        <v>34</v>
      </c>
      <c r="BN451" s="7" t="s">
        <v>191</v>
      </c>
      <c r="BO451" s="7">
        <v>0</v>
      </c>
      <c r="BP451" s="7" t="s">
        <v>148</v>
      </c>
      <c r="BR451" s="7">
        <v>0</v>
      </c>
      <c r="BS451" s="7">
        <v>0</v>
      </c>
      <c r="BT451" s="7">
        <v>0</v>
      </c>
      <c r="BU451" s="7" t="s">
        <v>148</v>
      </c>
      <c r="BV451" s="7">
        <v>285</v>
      </c>
      <c r="BW451" s="7" t="s">
        <v>247</v>
      </c>
      <c r="BX451" s="7">
        <v>243</v>
      </c>
      <c r="BY451" s="7" t="s">
        <v>247</v>
      </c>
      <c r="BZ451" s="7">
        <v>0</v>
      </c>
      <c r="CA451" s="7" t="s">
        <v>148</v>
      </c>
      <c r="CC451" s="7" t="s">
        <v>156</v>
      </c>
      <c r="CD451" s="7" t="s">
        <v>156</v>
      </c>
      <c r="CE451" s="7" t="s">
        <v>157</v>
      </c>
      <c r="CG451" s="7" t="s">
        <v>158</v>
      </c>
      <c r="CH451" s="7" t="s">
        <v>194</v>
      </c>
      <c r="CI451" s="7" t="s">
        <v>176</v>
      </c>
      <c r="CJ451" s="7" t="s">
        <v>126</v>
      </c>
      <c r="CK451" s="7" t="s">
        <v>126</v>
      </c>
    </row>
    <row r="452" spans="1:90" ht="13" x14ac:dyDescent="0.15">
      <c r="A452" s="6">
        <v>44968.714453032408</v>
      </c>
      <c r="B452" s="7" t="s">
        <v>808</v>
      </c>
      <c r="C452" s="7" t="s">
        <v>1066</v>
      </c>
      <c r="D452" s="7" t="s">
        <v>126</v>
      </c>
      <c r="E452" s="7" t="s">
        <v>126</v>
      </c>
      <c r="F452" s="7" t="s">
        <v>127</v>
      </c>
      <c r="G452" s="7">
        <v>4</v>
      </c>
      <c r="H452" s="7">
        <v>3</v>
      </c>
      <c r="I452" s="7" t="s">
        <v>129</v>
      </c>
      <c r="J452" s="7" t="s">
        <v>131</v>
      </c>
      <c r="K452" s="7" t="s">
        <v>130</v>
      </c>
      <c r="L452" s="7" t="s">
        <v>1067</v>
      </c>
      <c r="M452" s="7">
        <v>2023010192</v>
      </c>
      <c r="N452" s="7" t="s">
        <v>1068</v>
      </c>
      <c r="O452" s="7">
        <v>11959216698</v>
      </c>
      <c r="P452" s="7">
        <v>568278653</v>
      </c>
      <c r="Q452" s="7">
        <v>48043207844</v>
      </c>
      <c r="R452" s="9">
        <v>36979</v>
      </c>
      <c r="S452" s="7" t="s">
        <v>135</v>
      </c>
      <c r="T452" s="7" t="s">
        <v>136</v>
      </c>
      <c r="U452" s="7" t="s">
        <v>1069</v>
      </c>
      <c r="V452" s="8" t="s">
        <v>1070</v>
      </c>
      <c r="W452" s="7" t="s">
        <v>139</v>
      </c>
      <c r="X452" s="7" t="s">
        <v>140</v>
      </c>
      <c r="Y452" s="7" t="s">
        <v>167</v>
      </c>
      <c r="Z452" s="7" t="s">
        <v>142</v>
      </c>
      <c r="AB452" s="7">
        <v>6</v>
      </c>
      <c r="AC452" s="7">
        <v>6</v>
      </c>
      <c r="AE452" s="7" t="s">
        <v>143</v>
      </c>
      <c r="AF452" s="7">
        <v>0</v>
      </c>
      <c r="AG452" s="7" t="s">
        <v>145</v>
      </c>
      <c r="AH452" s="7">
        <v>0</v>
      </c>
      <c r="AI452" s="7" t="s">
        <v>145</v>
      </c>
      <c r="AJ452" s="7">
        <v>0</v>
      </c>
      <c r="AK452" s="7" t="s">
        <v>145</v>
      </c>
      <c r="AL452" s="7">
        <v>1131</v>
      </c>
      <c r="AM452" s="7" t="s">
        <v>144</v>
      </c>
      <c r="AN452" s="7">
        <v>0</v>
      </c>
      <c r="AO452" s="7" t="s">
        <v>145</v>
      </c>
      <c r="AP452" s="7">
        <v>0</v>
      </c>
      <c r="AQ452" s="7" t="s">
        <v>145</v>
      </c>
      <c r="AR452" s="7">
        <v>0</v>
      </c>
      <c r="AS452" s="7" t="s">
        <v>145</v>
      </c>
      <c r="AT452" s="7" t="s">
        <v>1071</v>
      </c>
      <c r="AU452" s="7">
        <v>0</v>
      </c>
      <c r="AV452" s="7" t="s">
        <v>328</v>
      </c>
      <c r="AW452" s="7">
        <v>0</v>
      </c>
      <c r="AX452" s="7" t="s">
        <v>329</v>
      </c>
      <c r="AY452" s="7">
        <v>0</v>
      </c>
      <c r="AZ452" s="7" t="s">
        <v>148</v>
      </c>
      <c r="BA452" s="7">
        <v>284</v>
      </c>
      <c r="BB452" s="7" t="s">
        <v>149</v>
      </c>
      <c r="BC452" s="7">
        <v>299</v>
      </c>
      <c r="BD452" s="7" t="s">
        <v>149</v>
      </c>
      <c r="BE452" s="7">
        <v>0</v>
      </c>
      <c r="BF452" s="7" t="s">
        <v>148</v>
      </c>
      <c r="BG452" s="7" t="s">
        <v>151</v>
      </c>
      <c r="BH452" s="7">
        <v>30</v>
      </c>
      <c r="BI452" s="7" t="s">
        <v>171</v>
      </c>
      <c r="BJ452" s="7">
        <v>73</v>
      </c>
      <c r="BK452" s="7">
        <v>0</v>
      </c>
      <c r="BL452" s="7" t="s">
        <v>148</v>
      </c>
      <c r="BM452" s="7">
        <v>13</v>
      </c>
      <c r="BN452" s="7" t="s">
        <v>191</v>
      </c>
      <c r="BO452" s="7">
        <v>115</v>
      </c>
      <c r="BP452" s="7" t="s">
        <v>152</v>
      </c>
      <c r="BQ452" s="7" t="s">
        <v>735</v>
      </c>
      <c r="BR452" s="7">
        <v>0</v>
      </c>
      <c r="BS452" s="7">
        <v>0</v>
      </c>
      <c r="BT452" s="7">
        <v>0</v>
      </c>
      <c r="BU452" s="7" t="s">
        <v>148</v>
      </c>
      <c r="BV452" s="7">
        <v>0</v>
      </c>
      <c r="BW452" s="7" t="s">
        <v>148</v>
      </c>
      <c r="BX452" s="7">
        <v>0</v>
      </c>
      <c r="BY452" s="7" t="s">
        <v>148</v>
      </c>
      <c r="BZ452" s="7">
        <v>0</v>
      </c>
      <c r="CA452" s="7" t="s">
        <v>148</v>
      </c>
      <c r="CB452" s="7" t="s">
        <v>1072</v>
      </c>
      <c r="CC452" s="7" t="s">
        <v>156</v>
      </c>
      <c r="CD452" s="7" t="s">
        <v>156</v>
      </c>
      <c r="CE452" s="7" t="s">
        <v>175</v>
      </c>
      <c r="CG452" s="7" t="s">
        <v>158</v>
      </c>
      <c r="CH452" s="7" t="s">
        <v>177</v>
      </c>
      <c r="CI452" s="7" t="s">
        <v>176</v>
      </c>
      <c r="CJ452" s="7" t="s">
        <v>127</v>
      </c>
      <c r="CK452" s="7" t="s">
        <v>126</v>
      </c>
    </row>
    <row r="453" spans="1:90" ht="13" x14ac:dyDescent="0.15">
      <c r="A453" s="6">
        <v>44968.717022314813</v>
      </c>
      <c r="B453" s="7" t="s">
        <v>381</v>
      </c>
      <c r="C453" s="7" t="s">
        <v>2049</v>
      </c>
      <c r="D453" s="7" t="s">
        <v>126</v>
      </c>
      <c r="E453" s="7" t="s">
        <v>127</v>
      </c>
      <c r="F453" s="7" t="s">
        <v>127</v>
      </c>
      <c r="G453" s="7">
        <v>2</v>
      </c>
      <c r="H453" s="7" t="s">
        <v>128</v>
      </c>
      <c r="I453" s="7" t="s">
        <v>129</v>
      </c>
      <c r="J453" s="7" t="s">
        <v>130</v>
      </c>
      <c r="K453" s="7" t="s">
        <v>131</v>
      </c>
      <c r="L453" s="7" t="s">
        <v>3360</v>
      </c>
      <c r="M453" s="7">
        <v>2023010439</v>
      </c>
      <c r="N453" s="7" t="s">
        <v>2051</v>
      </c>
      <c r="O453" s="7">
        <v>11994319062</v>
      </c>
      <c r="P453" s="7">
        <v>537340476</v>
      </c>
      <c r="Q453" s="7">
        <v>51504628888</v>
      </c>
      <c r="R453" s="9">
        <v>38140</v>
      </c>
      <c r="S453" s="7" t="s">
        <v>135</v>
      </c>
      <c r="T453" s="7" t="s">
        <v>136</v>
      </c>
      <c r="U453" s="7" t="s">
        <v>2052</v>
      </c>
      <c r="V453" s="8" t="s">
        <v>2053</v>
      </c>
      <c r="W453" s="7" t="s">
        <v>502</v>
      </c>
      <c r="X453" s="7" t="s">
        <v>140</v>
      </c>
      <c r="Y453" s="7" t="s">
        <v>167</v>
      </c>
      <c r="Z453" s="7" t="s">
        <v>142</v>
      </c>
      <c r="AB453" s="7">
        <v>5</v>
      </c>
      <c r="AC453" s="7">
        <v>5</v>
      </c>
      <c r="AD453" s="7">
        <v>5</v>
      </c>
      <c r="AE453" s="7" t="s">
        <v>143</v>
      </c>
      <c r="AF453" s="7">
        <v>0</v>
      </c>
      <c r="AG453" s="7" t="s">
        <v>145</v>
      </c>
      <c r="AH453" s="7">
        <v>0</v>
      </c>
      <c r="AI453" s="7" t="s">
        <v>145</v>
      </c>
      <c r="AJ453" s="7">
        <v>2442</v>
      </c>
      <c r="AK453" s="7" t="s">
        <v>144</v>
      </c>
      <c r="AL453" s="7">
        <v>0</v>
      </c>
      <c r="AM453" s="7" t="s">
        <v>145</v>
      </c>
      <c r="AN453" s="7">
        <v>0</v>
      </c>
      <c r="AO453" s="7" t="s">
        <v>145</v>
      </c>
      <c r="AP453" s="7">
        <v>707</v>
      </c>
      <c r="AQ453" s="7" t="s">
        <v>224</v>
      </c>
      <c r="AR453" s="7">
        <v>0</v>
      </c>
      <c r="AS453" s="7" t="s">
        <v>145</v>
      </c>
      <c r="AU453" s="7">
        <v>0</v>
      </c>
      <c r="AV453" s="7" t="s">
        <v>186</v>
      </c>
      <c r="AW453" s="7">
        <v>49</v>
      </c>
      <c r="AX453" s="7" t="s">
        <v>375</v>
      </c>
      <c r="AY453" s="7">
        <v>0</v>
      </c>
      <c r="AZ453" s="7" t="s">
        <v>148</v>
      </c>
      <c r="BA453" s="7">
        <v>0</v>
      </c>
      <c r="BB453" s="7" t="s">
        <v>268</v>
      </c>
      <c r="BC453" s="7">
        <v>348</v>
      </c>
      <c r="BD453" s="7" t="s">
        <v>149</v>
      </c>
      <c r="BE453" s="7">
        <v>11</v>
      </c>
      <c r="BF453" s="7" t="s">
        <v>189</v>
      </c>
      <c r="BG453" s="7" t="s">
        <v>170</v>
      </c>
      <c r="BH453" s="7">
        <v>157</v>
      </c>
      <c r="BI453" s="7" t="s">
        <v>190</v>
      </c>
      <c r="BJ453" s="7">
        <v>0</v>
      </c>
      <c r="BK453" s="7">
        <v>534</v>
      </c>
      <c r="BL453" s="7" t="s">
        <v>301</v>
      </c>
      <c r="BM453" s="7">
        <v>0</v>
      </c>
      <c r="BN453" s="7" t="s">
        <v>148</v>
      </c>
      <c r="BO453" s="7">
        <v>200</v>
      </c>
      <c r="BP453" s="7" t="s">
        <v>148</v>
      </c>
      <c r="BQ453" s="7" t="s">
        <v>2054</v>
      </c>
      <c r="BR453" s="7">
        <v>0</v>
      </c>
      <c r="BS453" s="7">
        <v>0</v>
      </c>
      <c r="BT453" s="7">
        <v>0</v>
      </c>
      <c r="BU453" s="7" t="s">
        <v>148</v>
      </c>
      <c r="BV453" s="7">
        <v>0</v>
      </c>
      <c r="BW453" s="7" t="s">
        <v>247</v>
      </c>
      <c r="BX453" s="7">
        <v>0</v>
      </c>
      <c r="BY453" s="7" t="s">
        <v>247</v>
      </c>
      <c r="BZ453" s="7">
        <v>558</v>
      </c>
      <c r="CA453" s="7" t="s">
        <v>247</v>
      </c>
      <c r="CC453" s="7" t="s">
        <v>156</v>
      </c>
      <c r="CD453" s="7" t="s">
        <v>156</v>
      </c>
      <c r="CE453" s="7" t="s">
        <v>175</v>
      </c>
      <c r="CG453" s="7" t="s">
        <v>158</v>
      </c>
      <c r="CH453" s="7" t="s">
        <v>227</v>
      </c>
      <c r="CI453" s="7" t="s">
        <v>194</v>
      </c>
      <c r="CJ453" s="7" t="s">
        <v>127</v>
      </c>
      <c r="CK453" s="7" t="s">
        <v>127</v>
      </c>
    </row>
    <row r="454" spans="1:90" ht="13" x14ac:dyDescent="0.15">
      <c r="A454" s="6">
        <v>44968.717205775465</v>
      </c>
      <c r="B454" s="7" t="s">
        <v>381</v>
      </c>
      <c r="C454" s="7" t="s">
        <v>2098</v>
      </c>
      <c r="D454" s="7" t="s">
        <v>126</v>
      </c>
      <c r="E454" s="7" t="s">
        <v>127</v>
      </c>
      <c r="F454" s="7" t="s">
        <v>127</v>
      </c>
      <c r="G454" s="7">
        <v>2</v>
      </c>
      <c r="H454" s="7" t="s">
        <v>128</v>
      </c>
      <c r="I454" s="7" t="s">
        <v>129</v>
      </c>
      <c r="J454" s="7" t="s">
        <v>131</v>
      </c>
      <c r="K454" s="7" t="s">
        <v>130</v>
      </c>
      <c r="L454" s="7" t="s">
        <v>3362</v>
      </c>
      <c r="M454" s="7">
        <v>2023010448</v>
      </c>
      <c r="N454" s="7" t="s">
        <v>2100</v>
      </c>
      <c r="O454" s="7">
        <v>11994200419</v>
      </c>
      <c r="P454" s="7">
        <v>537340464</v>
      </c>
      <c r="Q454" s="7">
        <v>51504701801</v>
      </c>
      <c r="R454" s="9">
        <v>38140</v>
      </c>
      <c r="S454" s="7" t="s">
        <v>135</v>
      </c>
      <c r="T454" s="7" t="s">
        <v>136</v>
      </c>
      <c r="U454" s="7" t="s">
        <v>2052</v>
      </c>
      <c r="V454" s="8" t="s">
        <v>2053</v>
      </c>
      <c r="W454" s="7" t="s">
        <v>502</v>
      </c>
      <c r="X454" s="7" t="s">
        <v>140</v>
      </c>
      <c r="Y454" s="7" t="s">
        <v>167</v>
      </c>
      <c r="Z454" s="7" t="s">
        <v>142</v>
      </c>
      <c r="AB454" s="7">
        <v>5</v>
      </c>
      <c r="AC454" s="7">
        <v>5</v>
      </c>
      <c r="AE454" s="7" t="s">
        <v>143</v>
      </c>
      <c r="AF454" s="7">
        <v>0</v>
      </c>
      <c r="AG454" s="7" t="s">
        <v>145</v>
      </c>
      <c r="AH454" s="7">
        <v>0</v>
      </c>
      <c r="AI454" s="7" t="s">
        <v>145</v>
      </c>
      <c r="AJ454" s="7">
        <v>2442</v>
      </c>
      <c r="AK454" s="7" t="s">
        <v>144</v>
      </c>
      <c r="AL454" s="7">
        <v>0</v>
      </c>
      <c r="AM454" s="7" t="s">
        <v>145</v>
      </c>
      <c r="AN454" s="7">
        <v>0</v>
      </c>
      <c r="AO454" s="7" t="s">
        <v>145</v>
      </c>
      <c r="AP454" s="7">
        <v>707</v>
      </c>
      <c r="AQ454" s="7" t="s">
        <v>224</v>
      </c>
      <c r="AR454" s="7">
        <v>0</v>
      </c>
      <c r="AS454" s="7" t="s">
        <v>145</v>
      </c>
      <c r="AU454" s="7">
        <v>0</v>
      </c>
      <c r="AV454" s="7" t="s">
        <v>186</v>
      </c>
      <c r="AW454" s="7">
        <v>49</v>
      </c>
      <c r="AX454" s="7" t="s">
        <v>375</v>
      </c>
      <c r="AY454" s="7">
        <v>0</v>
      </c>
      <c r="AZ454" s="7" t="s">
        <v>148</v>
      </c>
      <c r="BA454" s="7">
        <v>0</v>
      </c>
      <c r="BB454" s="7" t="s">
        <v>268</v>
      </c>
      <c r="BC454" s="7">
        <v>348</v>
      </c>
      <c r="BD454" s="7" t="s">
        <v>149</v>
      </c>
      <c r="BE454" s="7">
        <v>11</v>
      </c>
      <c r="BF454" s="7" t="s">
        <v>189</v>
      </c>
      <c r="BG454" s="7" t="s">
        <v>170</v>
      </c>
      <c r="BH454" s="7">
        <v>157</v>
      </c>
      <c r="BI454" s="7" t="s">
        <v>190</v>
      </c>
      <c r="BJ454" s="7">
        <v>0</v>
      </c>
      <c r="BK454" s="7">
        <v>534</v>
      </c>
      <c r="BL454" s="7" t="s">
        <v>301</v>
      </c>
      <c r="BM454" s="7">
        <v>0</v>
      </c>
      <c r="BN454" s="7" t="s">
        <v>244</v>
      </c>
      <c r="BO454" s="7">
        <v>200</v>
      </c>
      <c r="BP454" s="7" t="s">
        <v>152</v>
      </c>
      <c r="BQ454" s="7" t="s">
        <v>2054</v>
      </c>
      <c r="BR454" s="7">
        <v>0</v>
      </c>
      <c r="BS454" s="7">
        <v>0</v>
      </c>
      <c r="BT454" s="7">
        <v>0</v>
      </c>
      <c r="BU454" s="7" t="s">
        <v>148</v>
      </c>
      <c r="BV454" s="7">
        <v>0</v>
      </c>
      <c r="BW454" s="7" t="s">
        <v>148</v>
      </c>
      <c r="BX454" s="7">
        <v>0</v>
      </c>
      <c r="BY454" s="7" t="s">
        <v>148</v>
      </c>
      <c r="BZ454" s="7">
        <v>558</v>
      </c>
      <c r="CA454" s="7" t="s">
        <v>247</v>
      </c>
      <c r="CC454" s="7" t="s">
        <v>156</v>
      </c>
      <c r="CD454" s="7" t="s">
        <v>156</v>
      </c>
      <c r="CE454" s="7" t="s">
        <v>157</v>
      </c>
      <c r="CG454" s="7" t="s">
        <v>158</v>
      </c>
      <c r="CH454" s="7" t="s">
        <v>177</v>
      </c>
      <c r="CI454" s="7" t="s">
        <v>194</v>
      </c>
      <c r="CJ454" s="7" t="s">
        <v>127</v>
      </c>
      <c r="CK454" s="7" t="s">
        <v>127</v>
      </c>
    </row>
    <row r="455" spans="1:90" ht="13" x14ac:dyDescent="0.15">
      <c r="A455" s="6">
        <v>44968.719724282404</v>
      </c>
      <c r="B455" s="7" t="s">
        <v>314</v>
      </c>
      <c r="C455" s="7" t="s">
        <v>2593</v>
      </c>
      <c r="D455" s="7" t="s">
        <v>126</v>
      </c>
      <c r="E455" s="7" t="s">
        <v>127</v>
      </c>
      <c r="F455" s="7" t="s">
        <v>2594</v>
      </c>
      <c r="G455" s="7">
        <v>2</v>
      </c>
      <c r="H455" s="7">
        <v>2</v>
      </c>
      <c r="I455" s="7" t="s">
        <v>129</v>
      </c>
      <c r="J455" s="7" t="s">
        <v>131</v>
      </c>
      <c r="K455" s="7" t="s">
        <v>306</v>
      </c>
      <c r="L455" s="7" t="s">
        <v>2595</v>
      </c>
      <c r="M455" s="7">
        <v>2023010570</v>
      </c>
      <c r="N455" s="7" t="s">
        <v>2596</v>
      </c>
      <c r="O455" s="7">
        <v>11960532278</v>
      </c>
      <c r="P455" s="7">
        <v>572869794</v>
      </c>
      <c r="Q455" s="7">
        <v>53545378861</v>
      </c>
      <c r="R455" s="9">
        <v>38261</v>
      </c>
      <c r="S455" s="7" t="s">
        <v>255</v>
      </c>
      <c r="T455" s="7" t="s">
        <v>136</v>
      </c>
      <c r="U455" s="7" t="s">
        <v>2597</v>
      </c>
      <c r="V455" s="8" t="s">
        <v>2598</v>
      </c>
      <c r="W455" s="7" t="s">
        <v>139</v>
      </c>
      <c r="X455" s="7" t="s">
        <v>140</v>
      </c>
      <c r="Y455" s="7" t="s">
        <v>167</v>
      </c>
      <c r="Z455" s="7" t="s">
        <v>142</v>
      </c>
      <c r="AB455" s="7">
        <v>3</v>
      </c>
      <c r="AC455" s="7">
        <v>3</v>
      </c>
      <c r="AD455" s="7">
        <v>0</v>
      </c>
      <c r="AE455" s="7" t="s">
        <v>222</v>
      </c>
      <c r="AF455" s="7">
        <v>917</v>
      </c>
      <c r="AG455" s="7" t="s">
        <v>144</v>
      </c>
      <c r="AH455" s="7">
        <v>1250</v>
      </c>
      <c r="AI455" s="7" t="s">
        <v>223</v>
      </c>
      <c r="AJ455" s="7">
        <v>1938</v>
      </c>
      <c r="AK455" s="7" t="s">
        <v>144</v>
      </c>
      <c r="AL455" s="7">
        <v>0</v>
      </c>
      <c r="AM455" s="7" t="s">
        <v>145</v>
      </c>
      <c r="AN455" s="7">
        <v>0</v>
      </c>
      <c r="AO455" s="7" t="s">
        <v>145</v>
      </c>
      <c r="AP455" s="7">
        <v>0</v>
      </c>
      <c r="AQ455" s="7" t="s">
        <v>145</v>
      </c>
      <c r="AR455" s="7">
        <v>0</v>
      </c>
      <c r="AS455" s="7" t="s">
        <v>145</v>
      </c>
      <c r="AU455" s="7">
        <v>0</v>
      </c>
      <c r="AV455" s="7" t="s">
        <v>532</v>
      </c>
      <c r="AW455" s="7">
        <v>0</v>
      </c>
      <c r="AX455" s="7" t="s">
        <v>329</v>
      </c>
      <c r="AY455" s="7">
        <v>0</v>
      </c>
      <c r="AZ455" s="7" t="s">
        <v>212</v>
      </c>
      <c r="BA455" s="7">
        <v>186</v>
      </c>
      <c r="BB455" s="7" t="s">
        <v>149</v>
      </c>
      <c r="BC455" s="7">
        <v>30</v>
      </c>
      <c r="BD455" s="7" t="s">
        <v>149</v>
      </c>
      <c r="BE455" s="7">
        <v>113</v>
      </c>
      <c r="BF455" s="7" t="s">
        <v>189</v>
      </c>
      <c r="BG455" s="7" t="s">
        <v>214</v>
      </c>
      <c r="BH455" s="7">
        <v>50</v>
      </c>
      <c r="BI455" s="7" t="s">
        <v>171</v>
      </c>
      <c r="BJ455" s="7">
        <v>0</v>
      </c>
      <c r="BK455" s="7">
        <v>0</v>
      </c>
      <c r="BL455" s="7" t="s">
        <v>148</v>
      </c>
      <c r="BM455" s="7">
        <v>398</v>
      </c>
      <c r="BN455" s="7" t="s">
        <v>244</v>
      </c>
      <c r="BO455" s="7">
        <v>120</v>
      </c>
      <c r="BP455" s="7" t="s">
        <v>152</v>
      </c>
      <c r="BR455" s="7">
        <v>1</v>
      </c>
      <c r="BS455" s="7">
        <v>0</v>
      </c>
      <c r="BT455" s="7">
        <v>0</v>
      </c>
      <c r="BU455" s="7" t="s">
        <v>247</v>
      </c>
      <c r="BV455" s="7">
        <v>0</v>
      </c>
      <c r="BW455" s="7" t="s">
        <v>247</v>
      </c>
      <c r="BX455" s="7">
        <v>0</v>
      </c>
      <c r="BY455" s="7" t="s">
        <v>247</v>
      </c>
      <c r="BZ455" s="7">
        <v>0</v>
      </c>
      <c r="CA455" s="7" t="s">
        <v>148</v>
      </c>
      <c r="CC455" s="7" t="s">
        <v>379</v>
      </c>
      <c r="CD455" s="7" t="s">
        <v>417</v>
      </c>
      <c r="CE455" s="7" t="s">
        <v>175</v>
      </c>
      <c r="CG455" s="7" t="s">
        <v>158</v>
      </c>
      <c r="CH455" s="7" t="s">
        <v>176</v>
      </c>
      <c r="CI455" s="7" t="s">
        <v>176</v>
      </c>
      <c r="CJ455" s="7" t="s">
        <v>126</v>
      </c>
      <c r="CK455" s="7" t="s">
        <v>126</v>
      </c>
    </row>
    <row r="456" spans="1:90" ht="13" x14ac:dyDescent="0.15">
      <c r="A456" s="6">
        <v>44968.72076034722</v>
      </c>
      <c r="B456" s="7" t="s">
        <v>352</v>
      </c>
      <c r="C456" s="7" t="s">
        <v>3025</v>
      </c>
      <c r="D456" s="7" t="s">
        <v>126</v>
      </c>
      <c r="E456" s="7" t="s">
        <v>126</v>
      </c>
      <c r="F456" s="7" t="s">
        <v>127</v>
      </c>
      <c r="G456" s="7" t="s">
        <v>128</v>
      </c>
      <c r="H456" s="7" t="s">
        <v>128</v>
      </c>
      <c r="I456" s="7" t="s">
        <v>129</v>
      </c>
      <c r="J456" s="7" t="s">
        <v>130</v>
      </c>
      <c r="K456" s="7" t="s">
        <v>131</v>
      </c>
      <c r="L456" s="7" t="s">
        <v>3372</v>
      </c>
      <c r="M456" s="7">
        <v>2023010701</v>
      </c>
      <c r="N456" s="7" t="s">
        <v>3027</v>
      </c>
      <c r="O456" s="7">
        <v>11934402504</v>
      </c>
      <c r="P456" s="7">
        <v>551485802</v>
      </c>
      <c r="Q456" s="7">
        <v>55264821895</v>
      </c>
      <c r="R456" s="9">
        <v>38513</v>
      </c>
      <c r="S456" s="7" t="s">
        <v>255</v>
      </c>
      <c r="T456" s="7" t="s">
        <v>136</v>
      </c>
      <c r="U456" s="7" t="s">
        <v>3028</v>
      </c>
      <c r="V456" s="8" t="s">
        <v>3029</v>
      </c>
      <c r="W456" s="7" t="s">
        <v>139</v>
      </c>
      <c r="X456" s="7" t="s">
        <v>140</v>
      </c>
      <c r="Y456" s="7" t="s">
        <v>167</v>
      </c>
      <c r="Z456" s="7" t="s">
        <v>142</v>
      </c>
      <c r="AB456" s="7">
        <v>2</v>
      </c>
      <c r="AC456" s="7">
        <v>3</v>
      </c>
      <c r="AD456" s="7">
        <v>0</v>
      </c>
      <c r="AE456" s="7" t="s">
        <v>222</v>
      </c>
      <c r="AF456" s="7">
        <v>0</v>
      </c>
      <c r="AG456" s="7" t="s">
        <v>145</v>
      </c>
      <c r="AH456" s="7">
        <v>0</v>
      </c>
      <c r="AI456" s="7" t="s">
        <v>145</v>
      </c>
      <c r="AJ456" s="7">
        <v>450</v>
      </c>
      <c r="AK456" s="7" t="s">
        <v>223</v>
      </c>
      <c r="AL456" s="7">
        <v>0</v>
      </c>
      <c r="AM456" s="7" t="s">
        <v>145</v>
      </c>
      <c r="AN456" s="7">
        <v>0</v>
      </c>
      <c r="AO456" s="7" t="s">
        <v>145</v>
      </c>
      <c r="AP456" s="7">
        <v>1000</v>
      </c>
      <c r="AQ456" s="7" t="s">
        <v>234</v>
      </c>
      <c r="AR456" s="7">
        <v>0</v>
      </c>
      <c r="AS456" s="7" t="s">
        <v>145</v>
      </c>
      <c r="AT456" s="7" t="s">
        <v>3030</v>
      </c>
      <c r="AU456" s="7">
        <v>0</v>
      </c>
      <c r="AV456" s="7" t="s">
        <v>328</v>
      </c>
      <c r="AW456" s="7">
        <v>0</v>
      </c>
      <c r="AX456" s="7" t="s">
        <v>329</v>
      </c>
      <c r="AY456" s="7">
        <v>0</v>
      </c>
      <c r="AZ456" s="7" t="s">
        <v>148</v>
      </c>
      <c r="BA456" s="7">
        <v>65</v>
      </c>
      <c r="BB456" s="7" t="s">
        <v>149</v>
      </c>
      <c r="BC456" s="7">
        <v>144</v>
      </c>
      <c r="BD456" s="7" t="s">
        <v>149</v>
      </c>
      <c r="BE456" s="7">
        <v>0</v>
      </c>
      <c r="BF456" s="7" t="s">
        <v>148</v>
      </c>
      <c r="BG456" s="7" t="s">
        <v>170</v>
      </c>
      <c r="BH456" s="7">
        <v>75</v>
      </c>
      <c r="BI456" s="7" t="s">
        <v>190</v>
      </c>
      <c r="BJ456" s="7">
        <v>0</v>
      </c>
      <c r="BK456" s="7">
        <v>0</v>
      </c>
      <c r="BL456" s="7" t="s">
        <v>148</v>
      </c>
      <c r="BM456" s="7">
        <v>0</v>
      </c>
      <c r="BN456" s="7" t="s">
        <v>148</v>
      </c>
      <c r="BO456" s="7">
        <v>0</v>
      </c>
      <c r="BP456" s="7" t="s">
        <v>148</v>
      </c>
      <c r="BR456" s="7">
        <v>0</v>
      </c>
      <c r="BS456" s="7">
        <v>0</v>
      </c>
      <c r="BT456" s="7">
        <v>0</v>
      </c>
      <c r="BU456" s="7" t="s">
        <v>148</v>
      </c>
      <c r="BV456" s="7">
        <v>0</v>
      </c>
      <c r="BW456" s="7" t="s">
        <v>148</v>
      </c>
      <c r="BX456" s="7">
        <v>0</v>
      </c>
      <c r="BY456" s="7" t="s">
        <v>148</v>
      </c>
      <c r="BZ456" s="7">
        <v>0</v>
      </c>
      <c r="CA456" s="7" t="s">
        <v>148</v>
      </c>
      <c r="CC456" s="7" t="s">
        <v>379</v>
      </c>
      <c r="CD456" s="7" t="s">
        <v>417</v>
      </c>
      <c r="CE456" s="7" t="s">
        <v>175</v>
      </c>
      <c r="CF456" s="7" t="s">
        <v>127</v>
      </c>
      <c r="CG456" s="7" t="s">
        <v>158</v>
      </c>
      <c r="CH456" s="7" t="s">
        <v>194</v>
      </c>
      <c r="CI456" s="7" t="s">
        <v>194</v>
      </c>
      <c r="CJ456" s="7" t="s">
        <v>127</v>
      </c>
      <c r="CK456" s="7" t="s">
        <v>126</v>
      </c>
    </row>
    <row r="457" spans="1:90" ht="13" x14ac:dyDescent="0.15">
      <c r="A457" s="6">
        <v>44968.722217708331</v>
      </c>
      <c r="B457" s="7" t="s">
        <v>865</v>
      </c>
      <c r="C457" s="7" t="s">
        <v>866</v>
      </c>
      <c r="D457" s="7" t="s">
        <v>126</v>
      </c>
      <c r="E457" s="7" t="s">
        <v>127</v>
      </c>
      <c r="F457" s="7" t="s">
        <v>127</v>
      </c>
      <c r="G457" s="7" t="s">
        <v>128</v>
      </c>
      <c r="H457" s="7" t="s">
        <v>128</v>
      </c>
      <c r="I457" s="7" t="s">
        <v>129</v>
      </c>
      <c r="J457" s="7" t="s">
        <v>131</v>
      </c>
      <c r="K457" s="7" t="s">
        <v>130</v>
      </c>
      <c r="L457" s="7" t="s">
        <v>867</v>
      </c>
      <c r="M457" s="7">
        <v>2023010148</v>
      </c>
      <c r="N457" s="7" t="s">
        <v>868</v>
      </c>
      <c r="O457" s="7">
        <v>11982728686</v>
      </c>
      <c r="P457" s="7">
        <v>504304094</v>
      </c>
      <c r="Q457" s="7">
        <v>39377941822</v>
      </c>
      <c r="R457" s="9">
        <v>38721</v>
      </c>
      <c r="S457" s="7" t="s">
        <v>255</v>
      </c>
      <c r="T457" s="7" t="s">
        <v>136</v>
      </c>
      <c r="U457" s="7" t="s">
        <v>869</v>
      </c>
      <c r="V457" s="8" t="s">
        <v>870</v>
      </c>
      <c r="W457" s="7" t="s">
        <v>871</v>
      </c>
      <c r="X457" s="7" t="s">
        <v>140</v>
      </c>
      <c r="Y457" s="7" t="s">
        <v>167</v>
      </c>
      <c r="Z457" s="7" t="s">
        <v>142</v>
      </c>
      <c r="AB457" s="7">
        <v>4</v>
      </c>
      <c r="AC457" s="7">
        <v>4</v>
      </c>
      <c r="AE457" s="7" t="s">
        <v>143</v>
      </c>
      <c r="AF457" s="7">
        <v>0</v>
      </c>
      <c r="AG457" s="7" t="s">
        <v>145</v>
      </c>
      <c r="AH457" s="7">
        <v>0</v>
      </c>
      <c r="AI457" s="7" t="s">
        <v>145</v>
      </c>
      <c r="AJ457" s="7">
        <v>0</v>
      </c>
      <c r="AK457" s="7" t="s">
        <v>145</v>
      </c>
      <c r="AL457" s="7">
        <v>0</v>
      </c>
      <c r="AM457" s="7" t="s">
        <v>145</v>
      </c>
      <c r="AN457" s="7">
        <v>0</v>
      </c>
      <c r="AO457" s="7" t="s">
        <v>145</v>
      </c>
      <c r="AP457" s="7">
        <v>0</v>
      </c>
      <c r="AQ457" s="7" t="s">
        <v>145</v>
      </c>
      <c r="AR457" s="7">
        <v>2311</v>
      </c>
      <c r="AS457" s="7" t="s">
        <v>234</v>
      </c>
      <c r="AU457" s="7">
        <v>0</v>
      </c>
      <c r="AV457" s="7" t="s">
        <v>186</v>
      </c>
      <c r="AW457" s="7">
        <v>0</v>
      </c>
      <c r="AX457" s="7" t="s">
        <v>187</v>
      </c>
      <c r="AY457" s="7">
        <v>0</v>
      </c>
      <c r="AZ457" s="7" t="s">
        <v>154</v>
      </c>
      <c r="BA457" s="7">
        <v>112</v>
      </c>
      <c r="BB457" s="7" t="s">
        <v>149</v>
      </c>
      <c r="BC457" s="7">
        <v>95</v>
      </c>
      <c r="BD457" s="7" t="s">
        <v>149</v>
      </c>
      <c r="BE457" s="7">
        <v>0</v>
      </c>
      <c r="BF457" s="7" t="s">
        <v>148</v>
      </c>
      <c r="BG457" s="7" t="s">
        <v>170</v>
      </c>
      <c r="BH457" s="7">
        <v>70</v>
      </c>
      <c r="BI457" s="7" t="s">
        <v>190</v>
      </c>
      <c r="BJ457" s="7">
        <v>0</v>
      </c>
      <c r="BK457" s="7">
        <v>0</v>
      </c>
      <c r="BL457" s="7" t="s">
        <v>148</v>
      </c>
      <c r="BM457" s="7">
        <v>130</v>
      </c>
      <c r="BN457" s="7" t="s">
        <v>244</v>
      </c>
      <c r="BO457" s="7">
        <v>0</v>
      </c>
      <c r="BP457" s="7" t="s">
        <v>148</v>
      </c>
      <c r="BR457" s="7">
        <v>0</v>
      </c>
      <c r="BS457" s="7">
        <v>0</v>
      </c>
      <c r="BT457" s="7">
        <v>0</v>
      </c>
      <c r="BU457" s="7" t="s">
        <v>148</v>
      </c>
      <c r="BV457" s="7">
        <v>0</v>
      </c>
      <c r="BW457" s="7" t="s">
        <v>154</v>
      </c>
      <c r="BX457" s="7">
        <v>0</v>
      </c>
      <c r="BY457" s="7" t="s">
        <v>154</v>
      </c>
      <c r="BZ457" s="7">
        <v>0</v>
      </c>
      <c r="CA457" s="7" t="s">
        <v>148</v>
      </c>
      <c r="CB457" s="7" t="s">
        <v>872</v>
      </c>
      <c r="CC457" s="7" t="s">
        <v>156</v>
      </c>
      <c r="CD457" s="7" t="s">
        <v>156</v>
      </c>
      <c r="CE457" s="7" t="s">
        <v>157</v>
      </c>
      <c r="CF457" s="7" t="s">
        <v>127</v>
      </c>
      <c r="CG457" s="7" t="s">
        <v>271</v>
      </c>
      <c r="CH457" s="7" t="s">
        <v>177</v>
      </c>
      <c r="CI457" s="7" t="s">
        <v>260</v>
      </c>
      <c r="CJ457" s="7" t="s">
        <v>127</v>
      </c>
      <c r="CK457" s="7" t="s">
        <v>127</v>
      </c>
    </row>
    <row r="458" spans="1:90" ht="13" x14ac:dyDescent="0.15">
      <c r="A458" s="6">
        <v>44968.723447291668</v>
      </c>
      <c r="B458" s="7" t="s">
        <v>479</v>
      </c>
      <c r="C458" s="7" t="s">
        <v>480</v>
      </c>
      <c r="D458" s="7" t="s">
        <v>126</v>
      </c>
      <c r="E458" s="7" t="s">
        <v>127</v>
      </c>
      <c r="F458" s="7" t="s">
        <v>127</v>
      </c>
      <c r="G458" s="7">
        <v>2</v>
      </c>
      <c r="H458" s="7">
        <v>1</v>
      </c>
      <c r="I458" s="7" t="s">
        <v>129</v>
      </c>
      <c r="J458" s="7" t="s">
        <v>131</v>
      </c>
      <c r="K458" s="7" t="s">
        <v>130</v>
      </c>
      <c r="L458" s="7" t="s">
        <v>481</v>
      </c>
      <c r="M458" s="7">
        <v>2023010063</v>
      </c>
      <c r="N458" s="7" t="s">
        <v>482</v>
      </c>
      <c r="O458" s="7">
        <v>11945008342</v>
      </c>
      <c r="P458" s="7">
        <v>536239629</v>
      </c>
      <c r="Q458" s="7">
        <v>54392818861</v>
      </c>
      <c r="R458" s="9">
        <v>37968</v>
      </c>
      <c r="S458" s="7" t="s">
        <v>255</v>
      </c>
      <c r="T458" s="7" t="s">
        <v>136</v>
      </c>
      <c r="U458" s="7" t="s">
        <v>483</v>
      </c>
      <c r="V458" s="8" t="s">
        <v>484</v>
      </c>
      <c r="W458" s="7" t="s">
        <v>139</v>
      </c>
      <c r="X458" s="7" t="s">
        <v>140</v>
      </c>
      <c r="Y458" s="7" t="s">
        <v>167</v>
      </c>
      <c r="Z458" s="7" t="s">
        <v>142</v>
      </c>
      <c r="AB458" s="7">
        <v>4</v>
      </c>
      <c r="AC458" s="7">
        <v>4</v>
      </c>
      <c r="AE458" s="7" t="s">
        <v>222</v>
      </c>
      <c r="AF458" s="7">
        <v>0</v>
      </c>
      <c r="AG458" s="7" t="s">
        <v>145</v>
      </c>
      <c r="AH458" s="7">
        <v>0</v>
      </c>
      <c r="AI458" s="7" t="s">
        <v>145</v>
      </c>
      <c r="AJ458" s="7">
        <v>2500</v>
      </c>
      <c r="AK458" s="7" t="s">
        <v>223</v>
      </c>
      <c r="AL458" s="7">
        <v>0</v>
      </c>
      <c r="AM458" s="7" t="s">
        <v>145</v>
      </c>
      <c r="AN458" s="7">
        <v>0</v>
      </c>
      <c r="AO458" s="7" t="s">
        <v>145</v>
      </c>
      <c r="AP458" s="7">
        <v>1212</v>
      </c>
      <c r="AQ458" s="7" t="s">
        <v>210</v>
      </c>
      <c r="AR458" s="7">
        <v>0</v>
      </c>
      <c r="AS458" s="7" t="s">
        <v>145</v>
      </c>
      <c r="AU458" s="7">
        <v>0</v>
      </c>
      <c r="AV458" s="7" t="s">
        <v>146</v>
      </c>
      <c r="AW458" s="7">
        <v>1300</v>
      </c>
      <c r="AX458" s="7" t="s">
        <v>202</v>
      </c>
      <c r="AY458" s="7">
        <v>0</v>
      </c>
      <c r="AZ458" s="7" t="s">
        <v>148</v>
      </c>
      <c r="BA458" s="7">
        <v>50</v>
      </c>
      <c r="BB458" s="7" t="s">
        <v>149</v>
      </c>
      <c r="BC458" s="7">
        <v>248</v>
      </c>
      <c r="BD458" s="7" t="s">
        <v>149</v>
      </c>
      <c r="BE458" s="7">
        <v>90</v>
      </c>
      <c r="BF458" s="7" t="s">
        <v>300</v>
      </c>
      <c r="BG458" s="7" t="s">
        <v>214</v>
      </c>
      <c r="BH458" s="7">
        <v>70</v>
      </c>
      <c r="BI458" s="7" t="s">
        <v>190</v>
      </c>
      <c r="BJ458" s="7">
        <v>300</v>
      </c>
      <c r="BK458" s="7">
        <v>0</v>
      </c>
      <c r="BL458" s="7" t="s">
        <v>148</v>
      </c>
      <c r="BM458" s="7">
        <v>140</v>
      </c>
      <c r="BN458" s="7" t="s">
        <v>225</v>
      </c>
      <c r="BO458" s="7">
        <v>120</v>
      </c>
      <c r="BP458" s="7" t="s">
        <v>152</v>
      </c>
      <c r="BQ458" s="7" t="s">
        <v>485</v>
      </c>
      <c r="BR458" s="7">
        <v>1</v>
      </c>
      <c r="BS458" s="7">
        <v>0</v>
      </c>
      <c r="BT458" s="7">
        <v>68</v>
      </c>
      <c r="BU458" s="7" t="s">
        <v>486</v>
      </c>
      <c r="BV458" s="7">
        <v>0</v>
      </c>
      <c r="BW458" s="7" t="s">
        <v>148</v>
      </c>
      <c r="BX458" s="7">
        <v>0</v>
      </c>
      <c r="BY458" s="7" t="s">
        <v>148</v>
      </c>
      <c r="BZ458" s="7">
        <v>0</v>
      </c>
      <c r="CA458" s="7" t="s">
        <v>148</v>
      </c>
      <c r="CC458" s="7" t="s">
        <v>156</v>
      </c>
      <c r="CD458" s="7" t="s">
        <v>156</v>
      </c>
      <c r="CE458" s="7" t="s">
        <v>175</v>
      </c>
      <c r="CG458" s="7" t="s">
        <v>158</v>
      </c>
      <c r="CH458" s="7" t="s">
        <v>260</v>
      </c>
      <c r="CI458" s="7" t="s">
        <v>177</v>
      </c>
      <c r="CJ458" s="7" t="s">
        <v>127</v>
      </c>
      <c r="CK458" s="7" t="s">
        <v>126</v>
      </c>
      <c r="CL458" s="7" t="s">
        <v>487</v>
      </c>
    </row>
    <row r="459" spans="1:90" ht="13" x14ac:dyDescent="0.15">
      <c r="A459" s="6">
        <v>44968.724746134263</v>
      </c>
      <c r="B459" s="7" t="s">
        <v>320</v>
      </c>
      <c r="C459" s="7" t="s">
        <v>667</v>
      </c>
      <c r="D459" s="7" t="s">
        <v>126</v>
      </c>
      <c r="E459" s="7" t="s">
        <v>127</v>
      </c>
      <c r="F459" s="7" t="s">
        <v>127</v>
      </c>
      <c r="G459" s="7">
        <v>1</v>
      </c>
      <c r="H459" s="7">
        <v>1</v>
      </c>
      <c r="I459" s="7" t="s">
        <v>129</v>
      </c>
      <c r="J459" s="7" t="s">
        <v>131</v>
      </c>
      <c r="K459" s="7" t="s">
        <v>130</v>
      </c>
      <c r="L459" s="7" t="s">
        <v>668</v>
      </c>
      <c r="M459" s="7">
        <v>2023010101</v>
      </c>
      <c r="N459" s="7" t="s">
        <v>669</v>
      </c>
      <c r="O459" s="7">
        <v>11985731611</v>
      </c>
      <c r="P459" s="7">
        <v>575046326</v>
      </c>
      <c r="Q459" s="7">
        <v>51055569847</v>
      </c>
      <c r="R459" s="9">
        <v>38790</v>
      </c>
      <c r="S459" s="7" t="s">
        <v>255</v>
      </c>
      <c r="T459" s="7" t="s">
        <v>136</v>
      </c>
      <c r="U459" s="7" t="s">
        <v>670</v>
      </c>
      <c r="V459" s="8" t="s">
        <v>671</v>
      </c>
      <c r="W459" s="7" t="s">
        <v>139</v>
      </c>
      <c r="X459" s="7" t="s">
        <v>140</v>
      </c>
      <c r="Y459" s="7" t="s">
        <v>167</v>
      </c>
      <c r="Z459" s="7" t="s">
        <v>142</v>
      </c>
      <c r="AB459" s="7">
        <v>3</v>
      </c>
      <c r="AC459" s="7">
        <v>3</v>
      </c>
      <c r="AE459" s="7" t="s">
        <v>143</v>
      </c>
      <c r="AF459" s="7">
        <v>0</v>
      </c>
      <c r="AG459" s="7" t="s">
        <v>145</v>
      </c>
      <c r="AH459" s="7">
        <v>0</v>
      </c>
      <c r="AI459" s="7" t="s">
        <v>145</v>
      </c>
      <c r="AJ459" s="7">
        <v>1594</v>
      </c>
      <c r="AK459" s="7" t="s">
        <v>144</v>
      </c>
      <c r="AL459" s="7">
        <v>0</v>
      </c>
      <c r="AM459" s="7" t="s">
        <v>145</v>
      </c>
      <c r="AN459" s="7">
        <v>0</v>
      </c>
      <c r="AO459" s="7" t="s">
        <v>145</v>
      </c>
      <c r="AP459" s="7">
        <v>0</v>
      </c>
      <c r="AQ459" s="7" t="s">
        <v>145</v>
      </c>
      <c r="AR459" s="7">
        <v>0</v>
      </c>
      <c r="AS459" s="7" t="s">
        <v>145</v>
      </c>
      <c r="AU459" s="7">
        <v>0</v>
      </c>
      <c r="AV459" s="7" t="s">
        <v>186</v>
      </c>
      <c r="AW459" s="7">
        <v>0</v>
      </c>
      <c r="AX459" s="7" t="s">
        <v>187</v>
      </c>
      <c r="AY459" s="7">
        <v>1057</v>
      </c>
      <c r="AZ459" s="7" t="s">
        <v>188</v>
      </c>
      <c r="BA459" s="7">
        <v>112</v>
      </c>
      <c r="BB459" s="7" t="s">
        <v>149</v>
      </c>
      <c r="BC459" s="7">
        <v>385</v>
      </c>
      <c r="BD459" s="7" t="s">
        <v>149</v>
      </c>
      <c r="BE459" s="7">
        <v>87</v>
      </c>
      <c r="BF459" s="7" t="s">
        <v>189</v>
      </c>
      <c r="BG459" s="7" t="s">
        <v>151</v>
      </c>
      <c r="BH459" s="7">
        <v>0</v>
      </c>
      <c r="BI459" s="7" t="s">
        <v>148</v>
      </c>
      <c r="BJ459" s="7">
        <v>0</v>
      </c>
      <c r="BK459" s="7">
        <v>0</v>
      </c>
      <c r="BL459" s="7" t="s">
        <v>148</v>
      </c>
      <c r="BM459" s="7">
        <v>80</v>
      </c>
      <c r="BN459" s="7" t="s">
        <v>225</v>
      </c>
      <c r="BO459" s="7">
        <v>75</v>
      </c>
      <c r="BP459" s="7" t="s">
        <v>152</v>
      </c>
      <c r="BQ459" s="7" t="s">
        <v>294</v>
      </c>
      <c r="BR459" s="7">
        <v>0</v>
      </c>
      <c r="BS459" s="7">
        <v>0</v>
      </c>
      <c r="BT459" s="7">
        <v>0</v>
      </c>
      <c r="BU459" s="7" t="s">
        <v>148</v>
      </c>
      <c r="BV459" s="7">
        <v>0</v>
      </c>
      <c r="BW459" s="7" t="s">
        <v>148</v>
      </c>
      <c r="BX459" s="7">
        <v>0</v>
      </c>
      <c r="BY459" s="7" t="s">
        <v>148</v>
      </c>
      <c r="BZ459" s="7">
        <v>633</v>
      </c>
      <c r="CA459" s="7" t="s">
        <v>247</v>
      </c>
      <c r="CC459" s="7" t="s">
        <v>156</v>
      </c>
      <c r="CD459" s="7" t="s">
        <v>156</v>
      </c>
      <c r="CE459" s="7" t="s">
        <v>157</v>
      </c>
      <c r="CG459" s="7" t="s">
        <v>158</v>
      </c>
      <c r="CH459" s="7" t="s">
        <v>194</v>
      </c>
      <c r="CI459" s="7" t="s">
        <v>227</v>
      </c>
      <c r="CJ459" s="7" t="s">
        <v>127</v>
      </c>
      <c r="CK459" s="7" t="s">
        <v>127</v>
      </c>
      <c r="CL459" s="7" t="s">
        <v>672</v>
      </c>
    </row>
    <row r="460" spans="1:90" ht="13" x14ac:dyDescent="0.15">
      <c r="A460" s="6">
        <v>44968.72773175926</v>
      </c>
      <c r="B460" s="7" t="s">
        <v>195</v>
      </c>
      <c r="C460" s="7" t="s">
        <v>1084</v>
      </c>
      <c r="D460" s="7" t="s">
        <v>126</v>
      </c>
      <c r="E460" s="7" t="s">
        <v>127</v>
      </c>
      <c r="F460" s="7" t="s">
        <v>127</v>
      </c>
      <c r="G460" s="7">
        <v>1</v>
      </c>
      <c r="H460" s="7">
        <v>1</v>
      </c>
      <c r="I460" s="7" t="s">
        <v>129</v>
      </c>
      <c r="J460" s="7" t="s">
        <v>131</v>
      </c>
      <c r="K460" s="7" t="s">
        <v>130</v>
      </c>
      <c r="L460" s="7" t="s">
        <v>1085</v>
      </c>
      <c r="M460" s="7">
        <v>2023010196</v>
      </c>
      <c r="N460" s="7" t="s">
        <v>1086</v>
      </c>
      <c r="O460" s="7">
        <v>11980337179</v>
      </c>
      <c r="P460" s="7">
        <v>539208371</v>
      </c>
      <c r="Q460" s="7">
        <v>54130178806</v>
      </c>
      <c r="R460" s="9">
        <v>38068</v>
      </c>
      <c r="S460" s="7" t="s">
        <v>255</v>
      </c>
      <c r="T460" s="7" t="s">
        <v>136</v>
      </c>
      <c r="U460" s="7" t="s">
        <v>1087</v>
      </c>
      <c r="V460" s="8" t="s">
        <v>1088</v>
      </c>
      <c r="W460" s="7" t="s">
        <v>139</v>
      </c>
      <c r="X460" s="7" t="s">
        <v>140</v>
      </c>
      <c r="Y460" s="7" t="s">
        <v>167</v>
      </c>
      <c r="Z460" s="7" t="s">
        <v>142</v>
      </c>
      <c r="AB460" s="7">
        <v>5</v>
      </c>
      <c r="AC460" s="7">
        <v>5</v>
      </c>
      <c r="AE460" s="7" t="s">
        <v>143</v>
      </c>
      <c r="AF460" s="7">
        <v>0</v>
      </c>
      <c r="AG460" s="7" t="s">
        <v>145</v>
      </c>
      <c r="AH460" s="7">
        <v>2192</v>
      </c>
      <c r="AI460" s="7" t="s">
        <v>144</v>
      </c>
      <c r="AJ460" s="7">
        <v>0</v>
      </c>
      <c r="AK460" s="7" t="s">
        <v>145</v>
      </c>
      <c r="AL460" s="7">
        <v>0</v>
      </c>
      <c r="AM460" s="7" t="s">
        <v>145</v>
      </c>
      <c r="AN460" s="7">
        <v>0</v>
      </c>
      <c r="AO460" s="7" t="s">
        <v>145</v>
      </c>
      <c r="AP460" s="7">
        <v>0</v>
      </c>
      <c r="AQ460" s="7" t="s">
        <v>145</v>
      </c>
      <c r="AR460" s="7">
        <v>600</v>
      </c>
      <c r="AS460" s="7" t="s">
        <v>224</v>
      </c>
      <c r="AU460" s="7">
        <v>0</v>
      </c>
      <c r="AV460" s="7" t="s">
        <v>328</v>
      </c>
      <c r="AW460" s="7">
        <v>0</v>
      </c>
      <c r="AX460" s="7" t="s">
        <v>187</v>
      </c>
      <c r="AY460" s="7">
        <v>0</v>
      </c>
      <c r="AZ460" s="7" t="s">
        <v>212</v>
      </c>
      <c r="BA460" s="7">
        <v>122</v>
      </c>
      <c r="BB460" s="7" t="s">
        <v>149</v>
      </c>
      <c r="BC460" s="7">
        <v>184</v>
      </c>
      <c r="BD460" s="7" t="s">
        <v>149</v>
      </c>
      <c r="BE460" s="7">
        <v>210</v>
      </c>
      <c r="BF460" s="7" t="s">
        <v>1089</v>
      </c>
      <c r="BG460" s="7" t="s">
        <v>214</v>
      </c>
      <c r="BH460" s="7">
        <v>120</v>
      </c>
      <c r="BI460" s="7" t="s">
        <v>190</v>
      </c>
      <c r="BJ460" s="7">
        <v>200</v>
      </c>
      <c r="BK460" s="7">
        <v>0</v>
      </c>
      <c r="BL460" s="7" t="s">
        <v>148</v>
      </c>
      <c r="BM460" s="7">
        <v>0</v>
      </c>
      <c r="BN460" s="7" t="s">
        <v>148</v>
      </c>
      <c r="BO460" s="7">
        <v>35</v>
      </c>
      <c r="BP460" s="7" t="s">
        <v>152</v>
      </c>
      <c r="BQ460" s="7" t="s">
        <v>1090</v>
      </c>
      <c r="BR460" s="7">
        <v>1</v>
      </c>
      <c r="BS460" s="7">
        <v>1</v>
      </c>
      <c r="BT460" s="7">
        <v>259</v>
      </c>
      <c r="BU460" s="7" t="s">
        <v>247</v>
      </c>
      <c r="BV460" s="7">
        <v>0</v>
      </c>
      <c r="BW460" s="7" t="s">
        <v>148</v>
      </c>
      <c r="BX460" s="7">
        <v>0</v>
      </c>
      <c r="BY460" s="7" t="s">
        <v>148</v>
      </c>
      <c r="BZ460" s="7">
        <v>0</v>
      </c>
      <c r="CA460" s="7" t="s">
        <v>148</v>
      </c>
      <c r="CC460" s="7" t="s">
        <v>156</v>
      </c>
      <c r="CD460" s="7" t="s">
        <v>156</v>
      </c>
      <c r="CE460" s="7" t="s">
        <v>175</v>
      </c>
      <c r="CG460" s="7" t="s">
        <v>158</v>
      </c>
      <c r="CH460" s="7" t="s">
        <v>177</v>
      </c>
      <c r="CI460" s="7" t="s">
        <v>194</v>
      </c>
      <c r="CJ460" s="7" t="s">
        <v>127</v>
      </c>
      <c r="CK460" s="7" t="s">
        <v>127</v>
      </c>
    </row>
    <row r="461" spans="1:90" ht="13" x14ac:dyDescent="0.15">
      <c r="A461" s="6">
        <v>44968.728445266199</v>
      </c>
      <c r="B461" s="7" t="s">
        <v>314</v>
      </c>
      <c r="C461" s="7" t="s">
        <v>822</v>
      </c>
      <c r="D461" s="7" t="s">
        <v>126</v>
      </c>
      <c r="E461" s="7" t="s">
        <v>127</v>
      </c>
      <c r="F461" s="7" t="s">
        <v>127</v>
      </c>
      <c r="G461" s="7">
        <v>1</v>
      </c>
      <c r="H461" s="7">
        <v>1</v>
      </c>
      <c r="I461" s="7" t="s">
        <v>129</v>
      </c>
      <c r="J461" s="7" t="s">
        <v>131</v>
      </c>
      <c r="K461" s="7" t="s">
        <v>130</v>
      </c>
      <c r="L461" s="7" t="s">
        <v>823</v>
      </c>
      <c r="M461" s="7">
        <v>2023010138</v>
      </c>
      <c r="N461" s="7" t="s">
        <v>824</v>
      </c>
      <c r="O461" s="7">
        <v>11982756264</v>
      </c>
      <c r="P461" s="7">
        <v>578228361</v>
      </c>
      <c r="Q461" s="7">
        <v>47326828806</v>
      </c>
      <c r="R461" s="9">
        <v>38431</v>
      </c>
      <c r="S461" s="7" t="s">
        <v>164</v>
      </c>
      <c r="T461" s="7" t="s">
        <v>136</v>
      </c>
      <c r="U461" s="7" t="s">
        <v>825</v>
      </c>
      <c r="V461" s="8" t="s">
        <v>826</v>
      </c>
      <c r="W461" s="7" t="s">
        <v>139</v>
      </c>
      <c r="X461" s="7" t="s">
        <v>140</v>
      </c>
      <c r="Y461" s="7" t="s">
        <v>167</v>
      </c>
      <c r="Z461" s="7" t="s">
        <v>142</v>
      </c>
      <c r="AB461" s="7">
        <v>4</v>
      </c>
      <c r="AC461" s="7">
        <v>40</v>
      </c>
      <c r="AD461" s="7">
        <v>0</v>
      </c>
      <c r="AE461" s="7" t="s">
        <v>222</v>
      </c>
      <c r="AF461" s="7">
        <v>0</v>
      </c>
      <c r="AG461" s="7" t="s">
        <v>145</v>
      </c>
      <c r="AH461" s="7">
        <v>0</v>
      </c>
      <c r="AI461" s="7" t="s">
        <v>145</v>
      </c>
      <c r="AJ461" s="7">
        <v>1200</v>
      </c>
      <c r="AK461" s="7" t="s">
        <v>223</v>
      </c>
      <c r="AL461" s="7">
        <v>0</v>
      </c>
      <c r="AM461" s="7" t="s">
        <v>145</v>
      </c>
      <c r="AN461" s="7">
        <v>0</v>
      </c>
      <c r="AO461" s="7" t="s">
        <v>145</v>
      </c>
      <c r="AP461" s="7">
        <v>800</v>
      </c>
      <c r="AQ461" s="7" t="s">
        <v>267</v>
      </c>
      <c r="AR461" s="7">
        <v>0</v>
      </c>
      <c r="AS461" s="7" t="s">
        <v>145</v>
      </c>
      <c r="AU461" s="7">
        <v>0</v>
      </c>
      <c r="AV461" s="7" t="s">
        <v>146</v>
      </c>
      <c r="AW461" s="7">
        <v>950</v>
      </c>
      <c r="AX461" s="7" t="s">
        <v>147</v>
      </c>
      <c r="AY461" s="7">
        <v>0</v>
      </c>
      <c r="AZ461" s="7" t="s">
        <v>154</v>
      </c>
      <c r="BA461" s="7">
        <v>150</v>
      </c>
      <c r="BB461" s="7" t="s">
        <v>149</v>
      </c>
      <c r="BC461" s="7">
        <v>150</v>
      </c>
      <c r="BD461" s="7" t="s">
        <v>149</v>
      </c>
      <c r="BE461" s="7">
        <v>0</v>
      </c>
      <c r="BF461" s="7" t="s">
        <v>148</v>
      </c>
      <c r="BG461" s="7" t="s">
        <v>170</v>
      </c>
      <c r="BH461" s="7">
        <v>123</v>
      </c>
      <c r="BI461" s="7" t="s">
        <v>190</v>
      </c>
      <c r="BJ461" s="7">
        <v>100</v>
      </c>
      <c r="BK461" s="7">
        <v>0</v>
      </c>
      <c r="BL461" s="7" t="s">
        <v>148</v>
      </c>
      <c r="BM461" s="7">
        <v>0</v>
      </c>
      <c r="BN461" s="7" t="s">
        <v>148</v>
      </c>
      <c r="BO461" s="7">
        <v>110</v>
      </c>
      <c r="BP461" s="7" t="s">
        <v>152</v>
      </c>
      <c r="BR461" s="7">
        <v>0</v>
      </c>
      <c r="BS461" s="7">
        <v>0</v>
      </c>
      <c r="BT461" s="7">
        <v>0</v>
      </c>
      <c r="BU461" s="7" t="s">
        <v>148</v>
      </c>
      <c r="BV461" s="7">
        <v>0</v>
      </c>
      <c r="BW461" s="7" t="s">
        <v>148</v>
      </c>
      <c r="BX461" s="7">
        <v>0</v>
      </c>
      <c r="BY461" s="7" t="s">
        <v>148</v>
      </c>
      <c r="BZ461" s="7">
        <v>0</v>
      </c>
      <c r="CA461" s="7" t="s">
        <v>148</v>
      </c>
      <c r="CC461" s="7" t="s">
        <v>156</v>
      </c>
      <c r="CD461" s="7" t="s">
        <v>156</v>
      </c>
      <c r="CE461" s="7" t="s">
        <v>175</v>
      </c>
      <c r="CG461" s="7" t="s">
        <v>158</v>
      </c>
      <c r="CH461" s="7" t="s">
        <v>237</v>
      </c>
      <c r="CI461" s="7" t="s">
        <v>177</v>
      </c>
      <c r="CJ461" s="7" t="s">
        <v>127</v>
      </c>
      <c r="CK461" s="7" t="s">
        <v>127</v>
      </c>
    </row>
    <row r="462" spans="1:90" ht="13" x14ac:dyDescent="0.15">
      <c r="A462" s="6">
        <v>44968.729534930557</v>
      </c>
      <c r="B462" s="7" t="s">
        <v>549</v>
      </c>
      <c r="C462" s="7" t="s">
        <v>2157</v>
      </c>
      <c r="D462" s="7" t="s">
        <v>126</v>
      </c>
      <c r="E462" s="7" t="s">
        <v>127</v>
      </c>
      <c r="F462" s="7" t="s">
        <v>1129</v>
      </c>
      <c r="G462" s="7">
        <v>1</v>
      </c>
      <c r="H462" s="7">
        <v>1</v>
      </c>
      <c r="I462" s="7" t="s">
        <v>129</v>
      </c>
      <c r="J462" s="7" t="s">
        <v>131</v>
      </c>
      <c r="K462" s="7" t="s">
        <v>274</v>
      </c>
      <c r="L462" s="7" t="s">
        <v>2158</v>
      </c>
      <c r="M462" s="7">
        <v>2023010465</v>
      </c>
      <c r="N462" s="7" t="s">
        <v>2159</v>
      </c>
      <c r="O462" s="7">
        <v>11954558790</v>
      </c>
      <c r="P462" s="7">
        <v>548682094</v>
      </c>
      <c r="Q462" s="7">
        <v>48506541859</v>
      </c>
      <c r="R462" s="9">
        <v>38213</v>
      </c>
      <c r="S462" s="7" t="s">
        <v>255</v>
      </c>
      <c r="T462" s="7" t="s">
        <v>136</v>
      </c>
      <c r="U462" s="7" t="s">
        <v>2160</v>
      </c>
      <c r="V462" s="8" t="s">
        <v>2161</v>
      </c>
      <c r="W462" s="7" t="s">
        <v>139</v>
      </c>
      <c r="X462" s="7" t="s">
        <v>140</v>
      </c>
      <c r="Y462" s="7" t="s">
        <v>167</v>
      </c>
      <c r="Z462" s="7" t="s">
        <v>142</v>
      </c>
      <c r="AB462" s="7">
        <v>3</v>
      </c>
      <c r="AC462" s="7">
        <v>3</v>
      </c>
      <c r="AE462" s="7" t="s">
        <v>143</v>
      </c>
      <c r="AF462" s="7">
        <v>0</v>
      </c>
      <c r="AG462" s="7" t="s">
        <v>145</v>
      </c>
      <c r="AH462" s="7">
        <v>0</v>
      </c>
      <c r="AI462" s="7" t="s">
        <v>145</v>
      </c>
      <c r="AJ462" s="7">
        <v>0</v>
      </c>
      <c r="AK462" s="7" t="s">
        <v>145</v>
      </c>
      <c r="AL462" s="7">
        <v>0</v>
      </c>
      <c r="AM462" s="7" t="s">
        <v>145</v>
      </c>
      <c r="AN462" s="7">
        <v>0</v>
      </c>
      <c r="AO462" s="7" t="s">
        <v>145</v>
      </c>
      <c r="AP462" s="7">
        <v>3966</v>
      </c>
      <c r="AQ462" s="7" t="s">
        <v>211</v>
      </c>
      <c r="AR462" s="7">
        <v>0</v>
      </c>
      <c r="AS462" s="7" t="s">
        <v>145</v>
      </c>
      <c r="AU462" s="7">
        <v>1</v>
      </c>
      <c r="AV462" s="7" t="s">
        <v>186</v>
      </c>
      <c r="AW462" s="7">
        <v>0</v>
      </c>
      <c r="AX462" s="7" t="s">
        <v>187</v>
      </c>
      <c r="AY462" s="7">
        <v>1200</v>
      </c>
      <c r="AZ462" s="7" t="s">
        <v>154</v>
      </c>
      <c r="BA462" s="7">
        <v>287</v>
      </c>
      <c r="BB462" s="7" t="s">
        <v>149</v>
      </c>
      <c r="BC462" s="7">
        <v>304</v>
      </c>
      <c r="BD462" s="7" t="s">
        <v>1005</v>
      </c>
      <c r="BE462" s="7">
        <v>90</v>
      </c>
      <c r="BF462" s="7" t="s">
        <v>300</v>
      </c>
      <c r="BG462" s="7" t="s">
        <v>214</v>
      </c>
      <c r="BH462" s="7">
        <v>100</v>
      </c>
      <c r="BI462" s="7" t="s">
        <v>190</v>
      </c>
      <c r="BJ462" s="7">
        <v>80</v>
      </c>
      <c r="BK462" s="7">
        <v>0</v>
      </c>
      <c r="BL462" s="7" t="s">
        <v>148</v>
      </c>
      <c r="BM462" s="7">
        <v>496</v>
      </c>
      <c r="BN462" s="7" t="s">
        <v>244</v>
      </c>
      <c r="BO462" s="7">
        <v>300</v>
      </c>
      <c r="BP462" s="7" t="s">
        <v>152</v>
      </c>
      <c r="BQ462" s="7" t="s">
        <v>2162</v>
      </c>
      <c r="BR462" s="7">
        <v>0</v>
      </c>
      <c r="BS462" s="7">
        <v>0</v>
      </c>
      <c r="BT462" s="7">
        <v>0</v>
      </c>
      <c r="BU462" s="7" t="s">
        <v>148</v>
      </c>
      <c r="BV462" s="7">
        <v>0</v>
      </c>
      <c r="BW462" s="7" t="s">
        <v>247</v>
      </c>
      <c r="BX462" s="7">
        <v>1314</v>
      </c>
      <c r="BY462" s="7" t="s">
        <v>247</v>
      </c>
      <c r="BZ462" s="7">
        <v>0</v>
      </c>
      <c r="CA462" s="7" t="s">
        <v>148</v>
      </c>
      <c r="CC462" s="7" t="s">
        <v>156</v>
      </c>
      <c r="CD462" s="7" t="s">
        <v>379</v>
      </c>
      <c r="CE462" s="7" t="s">
        <v>175</v>
      </c>
      <c r="CF462" s="7" t="s">
        <v>1222</v>
      </c>
      <c r="CG462" s="7" t="s">
        <v>1230</v>
      </c>
      <c r="CH462" s="7" t="s">
        <v>177</v>
      </c>
      <c r="CI462" s="7" t="s">
        <v>203</v>
      </c>
      <c r="CJ462" s="7" t="s">
        <v>127</v>
      </c>
      <c r="CK462" s="7" t="s">
        <v>126</v>
      </c>
    </row>
    <row r="463" spans="1:90" ht="13" x14ac:dyDescent="0.15">
      <c r="A463" s="6">
        <v>44968.730647523145</v>
      </c>
      <c r="B463" s="7" t="s">
        <v>272</v>
      </c>
      <c r="C463" s="7" t="s">
        <v>1155</v>
      </c>
      <c r="D463" s="7" t="s">
        <v>126</v>
      </c>
      <c r="E463" s="7" t="s">
        <v>126</v>
      </c>
      <c r="F463" s="7" t="s">
        <v>1156</v>
      </c>
      <c r="G463" s="7">
        <v>5</v>
      </c>
      <c r="H463" s="7">
        <v>1</v>
      </c>
      <c r="I463" s="7">
        <v>1</v>
      </c>
      <c r="J463" s="7" t="s">
        <v>131</v>
      </c>
      <c r="K463" s="7" t="s">
        <v>130</v>
      </c>
      <c r="L463" s="7" t="s">
        <v>1157</v>
      </c>
      <c r="M463" s="7">
        <v>2023010210</v>
      </c>
      <c r="N463" s="7" t="s">
        <v>1158</v>
      </c>
      <c r="O463" s="7">
        <v>11979852085</v>
      </c>
      <c r="P463" s="7">
        <v>374289800</v>
      </c>
      <c r="Q463" s="7">
        <v>41930075880</v>
      </c>
      <c r="R463" s="9">
        <v>35238</v>
      </c>
      <c r="S463" s="7" t="s">
        <v>135</v>
      </c>
      <c r="T463" s="7" t="s">
        <v>136</v>
      </c>
      <c r="U463" s="7" t="s">
        <v>1159</v>
      </c>
      <c r="V463" s="8" t="s">
        <v>1160</v>
      </c>
      <c r="W463" s="7" t="s">
        <v>502</v>
      </c>
      <c r="X463" s="7" t="s">
        <v>140</v>
      </c>
      <c r="Y463" s="7" t="s">
        <v>167</v>
      </c>
      <c r="Z463" s="7" t="s">
        <v>142</v>
      </c>
      <c r="AB463" s="7">
        <v>2</v>
      </c>
      <c r="AC463" s="7">
        <v>2</v>
      </c>
      <c r="AD463" s="7">
        <v>0</v>
      </c>
      <c r="AE463" s="7" t="s">
        <v>143</v>
      </c>
      <c r="AF463" s="7">
        <v>1125</v>
      </c>
      <c r="AG463" s="7" t="s">
        <v>144</v>
      </c>
      <c r="AH463" s="7">
        <v>0</v>
      </c>
      <c r="AI463" s="7" t="s">
        <v>145</v>
      </c>
      <c r="AJ463" s="7">
        <v>0</v>
      </c>
      <c r="AK463" s="7" t="s">
        <v>145</v>
      </c>
      <c r="AL463" s="7">
        <v>0</v>
      </c>
      <c r="AM463" s="7" t="s">
        <v>145</v>
      </c>
      <c r="AN463" s="7">
        <v>0</v>
      </c>
      <c r="AO463" s="7" t="s">
        <v>145</v>
      </c>
      <c r="AP463" s="7">
        <v>0</v>
      </c>
      <c r="AQ463" s="7" t="s">
        <v>145</v>
      </c>
      <c r="AR463" s="7">
        <v>0</v>
      </c>
      <c r="AS463" s="7" t="s">
        <v>145</v>
      </c>
      <c r="AU463" s="7">
        <v>0</v>
      </c>
      <c r="AV463" s="7" t="s">
        <v>146</v>
      </c>
      <c r="AW463" s="7">
        <v>700</v>
      </c>
      <c r="AX463" s="7" t="s">
        <v>202</v>
      </c>
      <c r="AY463" s="7">
        <v>0</v>
      </c>
      <c r="AZ463" s="7" t="s">
        <v>148</v>
      </c>
      <c r="BA463" s="7">
        <v>76</v>
      </c>
      <c r="BB463" s="7" t="s">
        <v>149</v>
      </c>
      <c r="BC463" s="7">
        <v>176</v>
      </c>
      <c r="BD463" s="7" t="s">
        <v>149</v>
      </c>
      <c r="BE463" s="7">
        <v>60</v>
      </c>
      <c r="BF463" s="7" t="s">
        <v>213</v>
      </c>
      <c r="BG463" s="7" t="s">
        <v>151</v>
      </c>
      <c r="BH463" s="7">
        <v>0</v>
      </c>
      <c r="BI463" s="7" t="s">
        <v>148</v>
      </c>
      <c r="BJ463" s="7">
        <v>76</v>
      </c>
      <c r="BK463" s="7">
        <v>0</v>
      </c>
      <c r="BL463" s="7" t="s">
        <v>148</v>
      </c>
      <c r="BM463" s="7">
        <v>0</v>
      </c>
      <c r="BN463" s="7" t="s">
        <v>148</v>
      </c>
      <c r="BO463" s="7">
        <v>36</v>
      </c>
      <c r="BP463" s="7" t="s">
        <v>152</v>
      </c>
      <c r="BQ463" s="7" t="s">
        <v>485</v>
      </c>
      <c r="BR463" s="7">
        <v>0</v>
      </c>
      <c r="BS463" s="7">
        <v>0</v>
      </c>
      <c r="BT463" s="7">
        <v>0</v>
      </c>
      <c r="BU463" s="7" t="s">
        <v>148</v>
      </c>
      <c r="BV463" s="7">
        <v>0</v>
      </c>
      <c r="BW463" s="7" t="s">
        <v>148</v>
      </c>
      <c r="BX463" s="7">
        <v>0</v>
      </c>
      <c r="BY463" s="7" t="s">
        <v>148</v>
      </c>
      <c r="BZ463" s="7">
        <v>0</v>
      </c>
      <c r="CA463" s="7" t="s">
        <v>148</v>
      </c>
      <c r="CC463" s="7" t="s">
        <v>156</v>
      </c>
      <c r="CD463" s="7" t="s">
        <v>156</v>
      </c>
      <c r="CE463" s="7" t="s">
        <v>175</v>
      </c>
      <c r="CG463" s="7" t="s">
        <v>158</v>
      </c>
      <c r="CH463" s="7" t="s">
        <v>237</v>
      </c>
      <c r="CI463" s="7" t="s">
        <v>177</v>
      </c>
      <c r="CJ463" s="7" t="s">
        <v>126</v>
      </c>
      <c r="CK463" s="7" t="s">
        <v>126</v>
      </c>
    </row>
    <row r="464" spans="1:90" ht="13" x14ac:dyDescent="0.15">
      <c r="A464" s="6">
        <v>44968.734472835647</v>
      </c>
      <c r="B464" s="7" t="s">
        <v>352</v>
      </c>
      <c r="C464" s="7" t="s">
        <v>1939</v>
      </c>
      <c r="D464" s="7" t="s">
        <v>126</v>
      </c>
      <c r="E464" s="7" t="s">
        <v>127</v>
      </c>
      <c r="F464" s="7" t="s">
        <v>127</v>
      </c>
      <c r="G464" s="7">
        <v>2</v>
      </c>
      <c r="H464" s="7">
        <v>2</v>
      </c>
      <c r="I464" s="7" t="s">
        <v>129</v>
      </c>
      <c r="J464" s="7" t="s">
        <v>131</v>
      </c>
      <c r="K464" s="7" t="s">
        <v>130</v>
      </c>
      <c r="L464" s="7" t="s">
        <v>1940</v>
      </c>
      <c r="M464" s="7">
        <v>2023010408</v>
      </c>
      <c r="N464" s="7" t="s">
        <v>1941</v>
      </c>
      <c r="O464" s="7">
        <v>11986362424</v>
      </c>
      <c r="P464" s="7">
        <v>521498491</v>
      </c>
      <c r="Q464" s="7">
        <v>54237666808</v>
      </c>
      <c r="R464" s="9">
        <v>37821</v>
      </c>
      <c r="S464" s="7" t="s">
        <v>164</v>
      </c>
      <c r="T464" s="7" t="s">
        <v>136</v>
      </c>
      <c r="U464" s="7" t="s">
        <v>1942</v>
      </c>
      <c r="V464" s="8" t="s">
        <v>1943</v>
      </c>
      <c r="W464" s="7" t="s">
        <v>139</v>
      </c>
      <c r="X464" s="7" t="s">
        <v>140</v>
      </c>
      <c r="Y464" s="7" t="s">
        <v>167</v>
      </c>
      <c r="Z464" s="7" t="s">
        <v>142</v>
      </c>
      <c r="AB464" s="7">
        <v>2</v>
      </c>
      <c r="AC464" s="7">
        <v>2</v>
      </c>
      <c r="AD464" s="7">
        <v>0</v>
      </c>
      <c r="AE464" s="7" t="s">
        <v>222</v>
      </c>
      <c r="AF464" s="7">
        <v>0</v>
      </c>
      <c r="AG464" s="7" t="s">
        <v>145</v>
      </c>
      <c r="AH464" s="7">
        <v>0</v>
      </c>
      <c r="AI464" s="7" t="s">
        <v>145</v>
      </c>
      <c r="AJ464" s="7">
        <v>2000</v>
      </c>
      <c r="AK464" s="7" t="s">
        <v>223</v>
      </c>
      <c r="AL464" s="7">
        <v>0</v>
      </c>
      <c r="AM464" s="7" t="s">
        <v>145</v>
      </c>
      <c r="AN464" s="7">
        <v>0</v>
      </c>
      <c r="AO464" s="7" t="s">
        <v>145</v>
      </c>
      <c r="AP464" s="7">
        <v>0</v>
      </c>
      <c r="AQ464" s="7" t="s">
        <v>145</v>
      </c>
      <c r="AR464" s="7">
        <v>0</v>
      </c>
      <c r="AS464" s="7" t="s">
        <v>145</v>
      </c>
      <c r="AU464" s="7">
        <v>0</v>
      </c>
      <c r="AV464" s="7" t="s">
        <v>146</v>
      </c>
      <c r="AW464" s="7">
        <v>650</v>
      </c>
      <c r="AX464" s="7" t="s">
        <v>202</v>
      </c>
      <c r="AY464" s="7">
        <v>0</v>
      </c>
      <c r="AZ464" s="7" t="s">
        <v>148</v>
      </c>
      <c r="BA464" s="7">
        <v>17</v>
      </c>
      <c r="BB464" s="7" t="s">
        <v>149</v>
      </c>
      <c r="BC464" s="7">
        <v>73</v>
      </c>
      <c r="BD464" s="7" t="s">
        <v>149</v>
      </c>
      <c r="BE464" s="7">
        <v>0</v>
      </c>
      <c r="BF464" s="7" t="s">
        <v>148</v>
      </c>
      <c r="BG464" s="7" t="s">
        <v>151</v>
      </c>
      <c r="BH464" s="7">
        <v>0</v>
      </c>
      <c r="BI464" s="7" t="s">
        <v>148</v>
      </c>
      <c r="BJ464" s="7">
        <v>100</v>
      </c>
      <c r="BK464" s="7">
        <v>0</v>
      </c>
      <c r="BL464" s="7" t="s">
        <v>148</v>
      </c>
      <c r="BM464" s="7">
        <v>80</v>
      </c>
      <c r="BN464" s="7" t="s">
        <v>570</v>
      </c>
      <c r="BO464" s="7">
        <v>80</v>
      </c>
      <c r="BP464" s="7" t="s">
        <v>148</v>
      </c>
      <c r="BQ464" s="7" t="s">
        <v>533</v>
      </c>
      <c r="BR464" s="7">
        <v>0</v>
      </c>
      <c r="BS464" s="7">
        <v>0</v>
      </c>
      <c r="BT464" s="7">
        <v>0</v>
      </c>
      <c r="BU464" s="7" t="s">
        <v>148</v>
      </c>
      <c r="BV464" s="7">
        <v>0</v>
      </c>
      <c r="BW464" s="7" t="s">
        <v>148</v>
      </c>
      <c r="BX464" s="7">
        <v>0</v>
      </c>
      <c r="BY464" s="7" t="s">
        <v>148</v>
      </c>
      <c r="BZ464" s="7">
        <v>0</v>
      </c>
      <c r="CA464" s="7" t="s">
        <v>148</v>
      </c>
      <c r="CC464" s="7" t="s">
        <v>156</v>
      </c>
      <c r="CD464" s="7" t="s">
        <v>156</v>
      </c>
      <c r="CE464" s="7" t="s">
        <v>175</v>
      </c>
      <c r="CG464" s="7" t="s">
        <v>158</v>
      </c>
      <c r="CH464" s="7" t="s">
        <v>237</v>
      </c>
      <c r="CI464" s="7" t="s">
        <v>177</v>
      </c>
      <c r="CJ464" s="7" t="s">
        <v>127</v>
      </c>
      <c r="CK464" s="7" t="s">
        <v>127</v>
      </c>
    </row>
    <row r="465" spans="1:90" ht="13" x14ac:dyDescent="0.15">
      <c r="A465" s="6">
        <v>44968.738159340282</v>
      </c>
      <c r="B465" s="7" t="s">
        <v>479</v>
      </c>
      <c r="C465" s="7" t="s">
        <v>1605</v>
      </c>
      <c r="D465" s="7" t="s">
        <v>126</v>
      </c>
      <c r="E465" s="7" t="s">
        <v>126</v>
      </c>
      <c r="F465" s="7" t="s">
        <v>1606</v>
      </c>
      <c r="G465" s="7">
        <v>4</v>
      </c>
      <c r="H465" s="7">
        <v>3</v>
      </c>
      <c r="I465" s="7" t="s">
        <v>129</v>
      </c>
      <c r="J465" s="7" t="s">
        <v>131</v>
      </c>
      <c r="K465" s="7" t="s">
        <v>130</v>
      </c>
      <c r="L465" s="7" t="s">
        <v>1607</v>
      </c>
      <c r="M465" s="7">
        <v>2023010325</v>
      </c>
      <c r="N465" s="7" t="s">
        <v>1608</v>
      </c>
      <c r="O465" s="7">
        <v>11932257510</v>
      </c>
      <c r="P465" s="7">
        <v>520187817</v>
      </c>
      <c r="Q465" s="7">
        <v>52239882808</v>
      </c>
      <c r="R465" s="9">
        <v>37480</v>
      </c>
      <c r="S465" s="7" t="s">
        <v>255</v>
      </c>
      <c r="T465" s="7" t="s">
        <v>136</v>
      </c>
      <c r="U465" s="7" t="s">
        <v>1609</v>
      </c>
      <c r="V465" s="8" t="s">
        <v>1610</v>
      </c>
      <c r="W465" s="7" t="s">
        <v>139</v>
      </c>
      <c r="X465" s="7" t="s">
        <v>140</v>
      </c>
      <c r="Y465" s="7" t="s">
        <v>167</v>
      </c>
      <c r="Z465" s="7" t="s">
        <v>142</v>
      </c>
      <c r="AB465" s="7">
        <v>5</v>
      </c>
      <c r="AC465" s="7">
        <v>4</v>
      </c>
      <c r="AE465" s="7" t="s">
        <v>222</v>
      </c>
      <c r="AF465" s="7">
        <v>0</v>
      </c>
      <c r="AG465" s="7" t="s">
        <v>145</v>
      </c>
      <c r="AH465" s="7">
        <v>0</v>
      </c>
      <c r="AI465" s="7" t="s">
        <v>145</v>
      </c>
      <c r="AJ465" s="7">
        <v>1400</v>
      </c>
      <c r="AK465" s="7" t="s">
        <v>223</v>
      </c>
      <c r="AL465" s="7">
        <v>0</v>
      </c>
      <c r="AM465" s="7" t="s">
        <v>145</v>
      </c>
      <c r="AN465" s="7">
        <v>0</v>
      </c>
      <c r="AO465" s="7" t="s">
        <v>145</v>
      </c>
      <c r="AP465" s="7">
        <v>712</v>
      </c>
      <c r="AQ465" s="7" t="s">
        <v>210</v>
      </c>
      <c r="AR465" s="7">
        <v>0</v>
      </c>
      <c r="AS465" s="7" t="s">
        <v>145</v>
      </c>
      <c r="AU465" s="7">
        <v>0</v>
      </c>
      <c r="AV465" s="7" t="s">
        <v>146</v>
      </c>
      <c r="AW465" s="7">
        <v>750</v>
      </c>
      <c r="AX465" s="7" t="s">
        <v>202</v>
      </c>
      <c r="AY465" s="7">
        <v>0</v>
      </c>
      <c r="AZ465" s="7" t="s">
        <v>148</v>
      </c>
      <c r="BA465" s="7">
        <v>131</v>
      </c>
      <c r="BB465" s="7" t="s">
        <v>149</v>
      </c>
      <c r="BC465" s="7">
        <v>61</v>
      </c>
      <c r="BD465" s="7" t="s">
        <v>149</v>
      </c>
      <c r="BE465" s="7">
        <v>112</v>
      </c>
      <c r="BF465" s="7" t="s">
        <v>189</v>
      </c>
      <c r="BG465" s="7" t="s">
        <v>151</v>
      </c>
      <c r="BH465" s="7">
        <v>0</v>
      </c>
      <c r="BI465" s="7" t="s">
        <v>148</v>
      </c>
      <c r="BJ465" s="7">
        <v>0</v>
      </c>
      <c r="BK465" s="7">
        <v>120</v>
      </c>
      <c r="BL465" s="7" t="s">
        <v>301</v>
      </c>
      <c r="BM465" s="7">
        <v>200</v>
      </c>
      <c r="BN465" s="7" t="s">
        <v>225</v>
      </c>
      <c r="BO465" s="7">
        <v>120</v>
      </c>
      <c r="BP465" s="7" t="s">
        <v>152</v>
      </c>
      <c r="BQ465" s="7" t="s">
        <v>294</v>
      </c>
      <c r="BR465" s="7">
        <v>1</v>
      </c>
      <c r="BS465" s="7">
        <v>0</v>
      </c>
      <c r="BT465" s="7">
        <v>0</v>
      </c>
      <c r="BU465" s="7" t="s">
        <v>148</v>
      </c>
      <c r="BV465" s="7">
        <v>0</v>
      </c>
      <c r="BW465" s="7" t="s">
        <v>148</v>
      </c>
      <c r="BX465" s="7">
        <v>0</v>
      </c>
      <c r="BY465" s="7" t="s">
        <v>148</v>
      </c>
      <c r="BZ465" s="7">
        <v>0</v>
      </c>
      <c r="CA465" s="7" t="s">
        <v>148</v>
      </c>
      <c r="CC465" s="7" t="s">
        <v>156</v>
      </c>
      <c r="CD465" s="7" t="s">
        <v>156</v>
      </c>
      <c r="CE465" s="7" t="s">
        <v>175</v>
      </c>
      <c r="CG465" s="7" t="s">
        <v>158</v>
      </c>
      <c r="CH465" s="7" t="s">
        <v>237</v>
      </c>
      <c r="CI465" s="7" t="s">
        <v>177</v>
      </c>
      <c r="CJ465" s="7" t="s">
        <v>127</v>
      </c>
      <c r="CK465" s="7" t="s">
        <v>127</v>
      </c>
    </row>
    <row r="466" spans="1:90" ht="13" x14ac:dyDescent="0.15">
      <c r="A466" s="6">
        <v>44968.738189178242</v>
      </c>
      <c r="B466" s="7" t="s">
        <v>452</v>
      </c>
      <c r="C466" s="7" t="s">
        <v>1826</v>
      </c>
      <c r="D466" s="7" t="s">
        <v>126</v>
      </c>
      <c r="E466" s="7" t="s">
        <v>127</v>
      </c>
      <c r="F466" s="7" t="s">
        <v>127</v>
      </c>
      <c r="G466" s="7" t="s">
        <v>128</v>
      </c>
      <c r="H466" s="7" t="s">
        <v>128</v>
      </c>
      <c r="I466" s="7" t="s">
        <v>129</v>
      </c>
      <c r="J466" s="7" t="s">
        <v>131</v>
      </c>
      <c r="K466" s="7" t="s">
        <v>130</v>
      </c>
      <c r="L466" s="7" t="s">
        <v>1827</v>
      </c>
      <c r="M466" s="7">
        <v>2023010384</v>
      </c>
      <c r="N466" s="7" t="s">
        <v>1828</v>
      </c>
      <c r="O466" s="7">
        <v>11983957974</v>
      </c>
      <c r="P466" s="7">
        <v>502581487</v>
      </c>
      <c r="Q466" s="7">
        <v>39360247820</v>
      </c>
      <c r="R466" s="9">
        <v>38764</v>
      </c>
      <c r="S466" s="7" t="s">
        <v>255</v>
      </c>
      <c r="T466" s="7" t="s">
        <v>136</v>
      </c>
      <c r="U466" s="7" t="s">
        <v>1829</v>
      </c>
      <c r="V466" s="8" t="s">
        <v>1830</v>
      </c>
      <c r="W466" s="7" t="s">
        <v>139</v>
      </c>
      <c r="X466" s="7" t="s">
        <v>140</v>
      </c>
      <c r="Y466" s="7" t="s">
        <v>167</v>
      </c>
      <c r="Z466" s="7" t="s">
        <v>142</v>
      </c>
      <c r="AB466" s="7">
        <v>3</v>
      </c>
      <c r="AC466" s="7">
        <v>3</v>
      </c>
      <c r="AE466" s="7" t="s">
        <v>143</v>
      </c>
      <c r="AF466" s="7">
        <v>0</v>
      </c>
      <c r="AG466" s="7" t="s">
        <v>145</v>
      </c>
      <c r="AH466" s="7">
        <v>1466</v>
      </c>
      <c r="AI466" s="7" t="s">
        <v>144</v>
      </c>
      <c r="AJ466" s="7">
        <v>2720</v>
      </c>
      <c r="AK466" s="7" t="s">
        <v>144</v>
      </c>
      <c r="AL466" s="7">
        <v>0</v>
      </c>
      <c r="AM466" s="7" t="s">
        <v>145</v>
      </c>
      <c r="AN466" s="7">
        <v>0</v>
      </c>
      <c r="AO466" s="7" t="s">
        <v>145</v>
      </c>
      <c r="AP466" s="7">
        <v>0</v>
      </c>
      <c r="AQ466" s="7" t="s">
        <v>145</v>
      </c>
      <c r="AR466" s="7">
        <v>0</v>
      </c>
      <c r="AS466" s="7" t="s">
        <v>145</v>
      </c>
      <c r="AU466" s="7">
        <v>0</v>
      </c>
      <c r="AV466" s="7" t="s">
        <v>186</v>
      </c>
      <c r="AW466" s="7">
        <v>266</v>
      </c>
      <c r="AX466" s="7" t="s">
        <v>375</v>
      </c>
      <c r="AY466" s="7">
        <v>0</v>
      </c>
      <c r="AZ466" s="7" t="s">
        <v>148</v>
      </c>
      <c r="BA466" s="7">
        <v>40</v>
      </c>
      <c r="BB466" s="7" t="s">
        <v>149</v>
      </c>
      <c r="BC466" s="7">
        <v>130</v>
      </c>
      <c r="BD466" s="7" t="s">
        <v>149</v>
      </c>
      <c r="BE466" s="7">
        <v>0</v>
      </c>
      <c r="BF466" s="7" t="s">
        <v>148</v>
      </c>
      <c r="BG466" s="7" t="s">
        <v>170</v>
      </c>
      <c r="BH466" s="7">
        <v>40</v>
      </c>
      <c r="BI466" s="7" t="s">
        <v>190</v>
      </c>
      <c r="BJ466" s="7">
        <v>400</v>
      </c>
      <c r="BK466" s="7">
        <v>0</v>
      </c>
      <c r="BL466" s="7" t="s">
        <v>148</v>
      </c>
      <c r="BM466" s="7">
        <v>250</v>
      </c>
      <c r="BN466" s="7" t="s">
        <v>225</v>
      </c>
      <c r="BO466" s="7">
        <v>236</v>
      </c>
      <c r="BP466" s="7" t="s">
        <v>152</v>
      </c>
      <c r="BQ466" s="7" t="s">
        <v>1831</v>
      </c>
      <c r="BR466" s="7">
        <v>1</v>
      </c>
      <c r="BS466" s="7">
        <v>1</v>
      </c>
      <c r="BT466" s="7">
        <v>2000</v>
      </c>
      <c r="BU466" s="7" t="s">
        <v>155</v>
      </c>
      <c r="BV466" s="7">
        <v>693</v>
      </c>
      <c r="BW466" s="7" t="s">
        <v>247</v>
      </c>
      <c r="BX466" s="7">
        <v>0</v>
      </c>
      <c r="BY466" s="7" t="s">
        <v>154</v>
      </c>
      <c r="BZ466" s="7">
        <v>622</v>
      </c>
      <c r="CA466" s="7" t="s">
        <v>247</v>
      </c>
      <c r="CC466" s="7" t="s">
        <v>156</v>
      </c>
      <c r="CD466" s="7" t="s">
        <v>156</v>
      </c>
      <c r="CE466" s="7" t="s">
        <v>157</v>
      </c>
      <c r="CG466" s="7" t="s">
        <v>158</v>
      </c>
      <c r="CH466" s="7" t="s">
        <v>176</v>
      </c>
      <c r="CI466" s="7" t="s">
        <v>194</v>
      </c>
      <c r="CJ466" s="7" t="s">
        <v>127</v>
      </c>
      <c r="CK466" s="7" t="s">
        <v>127</v>
      </c>
    </row>
    <row r="467" spans="1:90" ht="13" x14ac:dyDescent="0.15">
      <c r="A467" s="6">
        <v>44968.738881805555</v>
      </c>
      <c r="B467" s="7" t="s">
        <v>865</v>
      </c>
      <c r="C467" s="7" t="s">
        <v>2599</v>
      </c>
      <c r="D467" s="7" t="s">
        <v>126</v>
      </c>
      <c r="E467" s="7" t="s">
        <v>127</v>
      </c>
      <c r="F467" s="7" t="s">
        <v>127</v>
      </c>
      <c r="G467" s="7" t="s">
        <v>128</v>
      </c>
      <c r="H467" s="7" t="s">
        <v>128</v>
      </c>
      <c r="I467" s="7" t="s">
        <v>129</v>
      </c>
      <c r="J467" s="7" t="s">
        <v>131</v>
      </c>
      <c r="K467" s="7" t="s">
        <v>130</v>
      </c>
      <c r="L467" s="7" t="s">
        <v>2600</v>
      </c>
      <c r="M467" s="7">
        <v>2023010573</v>
      </c>
      <c r="N467" s="7" t="s">
        <v>2601</v>
      </c>
      <c r="O467" s="7">
        <v>11965801641</v>
      </c>
      <c r="P467" s="7">
        <v>621298153</v>
      </c>
      <c r="Q467" s="7">
        <v>54859793862</v>
      </c>
      <c r="R467" s="9">
        <v>38698</v>
      </c>
      <c r="S467" s="7" t="s">
        <v>135</v>
      </c>
      <c r="T467" s="7" t="s">
        <v>136</v>
      </c>
      <c r="U467" s="7" t="s">
        <v>2602</v>
      </c>
      <c r="V467" s="8" t="s">
        <v>2603</v>
      </c>
      <c r="W467" s="7" t="s">
        <v>139</v>
      </c>
      <c r="X467" s="7" t="s">
        <v>140</v>
      </c>
      <c r="Y467" s="7" t="s">
        <v>167</v>
      </c>
      <c r="Z467" s="7" t="s">
        <v>142</v>
      </c>
      <c r="AB467" s="7">
        <v>3</v>
      </c>
      <c r="AC467" s="7">
        <v>2</v>
      </c>
      <c r="AD467" s="7">
        <v>1</v>
      </c>
      <c r="AE467" s="7" t="s">
        <v>143</v>
      </c>
      <c r="AF467" s="7">
        <v>991</v>
      </c>
      <c r="AG467" s="7" t="s">
        <v>224</v>
      </c>
      <c r="AH467" s="7">
        <v>0</v>
      </c>
      <c r="AI467" s="7" t="s">
        <v>145</v>
      </c>
      <c r="AJ467" s="7">
        <v>0</v>
      </c>
      <c r="AK467" s="7" t="s">
        <v>145</v>
      </c>
      <c r="AL467" s="7">
        <v>0</v>
      </c>
      <c r="AM467" s="7" t="s">
        <v>145</v>
      </c>
      <c r="AN467" s="7">
        <v>0</v>
      </c>
      <c r="AO467" s="7" t="s">
        <v>145</v>
      </c>
      <c r="AP467" s="7">
        <v>0</v>
      </c>
      <c r="AQ467" s="7" t="s">
        <v>145</v>
      </c>
      <c r="AR467" s="7">
        <v>0</v>
      </c>
      <c r="AS467" s="7" t="s">
        <v>145</v>
      </c>
      <c r="AU467" s="7">
        <v>0</v>
      </c>
      <c r="AV467" s="7" t="s">
        <v>146</v>
      </c>
      <c r="AW467" s="7">
        <v>700</v>
      </c>
      <c r="AX467" s="7" t="s">
        <v>147</v>
      </c>
      <c r="AY467" s="7">
        <v>0</v>
      </c>
      <c r="AZ467" s="7" t="s">
        <v>148</v>
      </c>
      <c r="BA467" s="7">
        <v>65</v>
      </c>
      <c r="BB467" s="7" t="s">
        <v>149</v>
      </c>
      <c r="BC467" s="7">
        <v>101</v>
      </c>
      <c r="BD467" s="7" t="s">
        <v>149</v>
      </c>
      <c r="BE467" s="7">
        <v>57</v>
      </c>
      <c r="BF467" s="7" t="s">
        <v>189</v>
      </c>
      <c r="BG467" s="7" t="s">
        <v>151</v>
      </c>
      <c r="BH467" s="7">
        <v>0</v>
      </c>
      <c r="BI467" s="7" t="s">
        <v>148</v>
      </c>
      <c r="BJ467" s="7">
        <v>500</v>
      </c>
      <c r="BK467" s="7">
        <v>0</v>
      </c>
      <c r="BL467" s="7" t="s">
        <v>148</v>
      </c>
      <c r="BM467" s="7">
        <v>0</v>
      </c>
      <c r="BN467" s="7" t="s">
        <v>148</v>
      </c>
      <c r="BO467" s="7">
        <v>150</v>
      </c>
      <c r="BP467" s="7" t="s">
        <v>152</v>
      </c>
      <c r="BQ467" s="7" t="s">
        <v>2604</v>
      </c>
      <c r="BR467" s="7">
        <v>0</v>
      </c>
      <c r="BS467" s="7">
        <v>0</v>
      </c>
      <c r="BT467" s="7">
        <v>0</v>
      </c>
      <c r="BU467" s="7" t="s">
        <v>148</v>
      </c>
      <c r="BV467" s="7">
        <v>0</v>
      </c>
      <c r="BW467" s="7" t="s">
        <v>148</v>
      </c>
      <c r="BX467" s="7">
        <v>0</v>
      </c>
      <c r="BY467" s="7" t="s">
        <v>148</v>
      </c>
      <c r="BZ467" s="7">
        <v>0</v>
      </c>
      <c r="CA467" s="7" t="s">
        <v>148</v>
      </c>
      <c r="CC467" s="7" t="s">
        <v>156</v>
      </c>
      <c r="CD467" s="7" t="s">
        <v>156</v>
      </c>
      <c r="CE467" s="7" t="s">
        <v>157</v>
      </c>
      <c r="CF467" s="7" t="s">
        <v>127</v>
      </c>
      <c r="CG467" s="7" t="s">
        <v>158</v>
      </c>
      <c r="CH467" s="7" t="s">
        <v>237</v>
      </c>
      <c r="CI467" s="7" t="s">
        <v>194</v>
      </c>
      <c r="CJ467" s="7" t="s">
        <v>126</v>
      </c>
      <c r="CK467" s="7" t="s">
        <v>126</v>
      </c>
    </row>
    <row r="468" spans="1:90" ht="13" x14ac:dyDescent="0.15">
      <c r="A468" s="6">
        <v>44968.742050949077</v>
      </c>
      <c r="B468" s="7" t="s">
        <v>1268</v>
      </c>
      <c r="C468" s="7" t="s">
        <v>3245</v>
      </c>
      <c r="D468" s="7" t="s">
        <v>126</v>
      </c>
      <c r="E468" s="7" t="s">
        <v>126</v>
      </c>
      <c r="F468" s="7" t="s">
        <v>127</v>
      </c>
      <c r="G468" s="7">
        <v>1</v>
      </c>
      <c r="H468" s="7" t="s">
        <v>128</v>
      </c>
      <c r="I468" s="7" t="s">
        <v>129</v>
      </c>
      <c r="J468" s="7" t="s">
        <v>130</v>
      </c>
      <c r="K468" s="7" t="s">
        <v>131</v>
      </c>
      <c r="L468" s="7" t="s">
        <v>3376</v>
      </c>
      <c r="M468" s="7">
        <v>2023010757</v>
      </c>
      <c r="N468" s="7" t="s">
        <v>3247</v>
      </c>
      <c r="O468" s="7">
        <v>11983212895</v>
      </c>
      <c r="P468" s="7">
        <v>534404522</v>
      </c>
      <c r="Q468" s="7">
        <v>49450259836</v>
      </c>
      <c r="R468" s="9">
        <v>38510</v>
      </c>
      <c r="S468" s="7" t="s">
        <v>164</v>
      </c>
      <c r="T468" s="7" t="s">
        <v>136</v>
      </c>
      <c r="U468" s="7" t="s">
        <v>3248</v>
      </c>
      <c r="V468" s="8" t="s">
        <v>3249</v>
      </c>
      <c r="W468" s="7" t="s">
        <v>404</v>
      </c>
      <c r="X468" s="7" t="s">
        <v>140</v>
      </c>
      <c r="Y468" s="7" t="s">
        <v>167</v>
      </c>
      <c r="Z468" s="7" t="s">
        <v>142</v>
      </c>
      <c r="AB468" s="7">
        <v>3</v>
      </c>
      <c r="AC468" s="7">
        <v>3</v>
      </c>
      <c r="AE468" s="7" t="s">
        <v>143</v>
      </c>
      <c r="AF468" s="7">
        <v>1500</v>
      </c>
      <c r="AG468" s="7" t="s">
        <v>267</v>
      </c>
      <c r="AH468" s="7">
        <v>0</v>
      </c>
      <c r="AI468" s="7" t="s">
        <v>145</v>
      </c>
      <c r="AJ468" s="7">
        <v>0</v>
      </c>
      <c r="AK468" s="7" t="s">
        <v>145</v>
      </c>
      <c r="AL468" s="7">
        <v>1500</v>
      </c>
      <c r="AM468" s="7" t="s">
        <v>267</v>
      </c>
      <c r="AN468" s="7">
        <v>0</v>
      </c>
      <c r="AO468" s="7" t="s">
        <v>145</v>
      </c>
      <c r="AP468" s="7">
        <v>3000</v>
      </c>
      <c r="AQ468" s="7" t="s">
        <v>145</v>
      </c>
      <c r="AR468" s="7">
        <v>0</v>
      </c>
      <c r="AS468" s="7" t="s">
        <v>145</v>
      </c>
      <c r="AT468" s="7" t="s">
        <v>3250</v>
      </c>
      <c r="AU468" s="7">
        <v>0</v>
      </c>
      <c r="AV468" s="7" t="s">
        <v>186</v>
      </c>
      <c r="AW468" s="7">
        <v>0</v>
      </c>
      <c r="AX468" s="7" t="s">
        <v>187</v>
      </c>
      <c r="AY468" s="7">
        <v>1074</v>
      </c>
      <c r="AZ468" s="7" t="s">
        <v>188</v>
      </c>
      <c r="BA468" s="7">
        <v>90</v>
      </c>
      <c r="BB468" s="7" t="s">
        <v>149</v>
      </c>
      <c r="BC468" s="7">
        <v>132</v>
      </c>
      <c r="BD468" s="7" t="s">
        <v>149</v>
      </c>
      <c r="BE468" s="7">
        <v>63</v>
      </c>
      <c r="BF468" s="7" t="s">
        <v>189</v>
      </c>
      <c r="BG468" s="7" t="s">
        <v>214</v>
      </c>
      <c r="BH468" s="7">
        <v>103</v>
      </c>
      <c r="BI468" s="7" t="s">
        <v>190</v>
      </c>
      <c r="BJ468" s="7">
        <v>200</v>
      </c>
      <c r="BK468" s="7">
        <v>0</v>
      </c>
      <c r="BL468" s="7" t="s">
        <v>148</v>
      </c>
      <c r="BM468" s="7">
        <v>0</v>
      </c>
      <c r="BN468" s="7" t="s">
        <v>148</v>
      </c>
      <c r="BO468" s="7">
        <v>0</v>
      </c>
      <c r="BP468" s="7" t="s">
        <v>148</v>
      </c>
      <c r="BR468" s="7">
        <v>0</v>
      </c>
      <c r="BS468" s="7">
        <v>0</v>
      </c>
      <c r="BT468" s="7">
        <v>0</v>
      </c>
      <c r="BU468" s="7" t="s">
        <v>148</v>
      </c>
      <c r="BV468" s="7">
        <v>0</v>
      </c>
      <c r="BW468" s="7" t="s">
        <v>148</v>
      </c>
      <c r="BX468" s="7">
        <v>0</v>
      </c>
      <c r="BY468" s="7" t="s">
        <v>148</v>
      </c>
      <c r="BZ468" s="7">
        <v>0</v>
      </c>
      <c r="CA468" s="7" t="s">
        <v>148</v>
      </c>
      <c r="CC468" s="7" t="s">
        <v>156</v>
      </c>
      <c r="CD468" s="7" t="s">
        <v>156</v>
      </c>
      <c r="CE468" s="7" t="s">
        <v>157</v>
      </c>
      <c r="CG468" s="7" t="s">
        <v>158</v>
      </c>
      <c r="CH468" s="7" t="s">
        <v>203</v>
      </c>
      <c r="CI468" s="7" t="s">
        <v>177</v>
      </c>
      <c r="CJ468" s="7" t="s">
        <v>127</v>
      </c>
      <c r="CK468" s="7" t="s">
        <v>127</v>
      </c>
    </row>
    <row r="469" spans="1:90" ht="13" x14ac:dyDescent="0.15">
      <c r="A469" s="6">
        <v>44968.742570358794</v>
      </c>
      <c r="B469" s="7" t="s">
        <v>808</v>
      </c>
      <c r="C469" s="7" t="s">
        <v>2651</v>
      </c>
      <c r="D469" s="7" t="s">
        <v>126</v>
      </c>
      <c r="E469" s="7" t="s">
        <v>127</v>
      </c>
      <c r="F469" s="7" t="s">
        <v>127</v>
      </c>
      <c r="G469" s="7">
        <v>1</v>
      </c>
      <c r="H469" s="7" t="s">
        <v>128</v>
      </c>
      <c r="I469" s="7" t="s">
        <v>129</v>
      </c>
      <c r="J469" s="7" t="s">
        <v>131</v>
      </c>
      <c r="K469" s="7" t="s">
        <v>1918</v>
      </c>
      <c r="L469" s="7" t="s">
        <v>2652</v>
      </c>
      <c r="M469" s="7">
        <v>2023010583</v>
      </c>
      <c r="N469" s="7" t="s">
        <v>2653</v>
      </c>
      <c r="O469" s="7">
        <v>11958993705</v>
      </c>
      <c r="P469" s="7">
        <v>500287910</v>
      </c>
      <c r="Q469" s="7">
        <v>38381211808</v>
      </c>
      <c r="R469" s="9">
        <v>38805</v>
      </c>
      <c r="S469" s="7" t="s">
        <v>2654</v>
      </c>
      <c r="T469" s="7" t="s">
        <v>136</v>
      </c>
      <c r="U469" s="7" t="s">
        <v>2655</v>
      </c>
      <c r="V469" s="8" t="s">
        <v>2656</v>
      </c>
      <c r="W469" s="7" t="s">
        <v>2657</v>
      </c>
      <c r="X469" s="7" t="s">
        <v>140</v>
      </c>
      <c r="Y469" s="7" t="s">
        <v>167</v>
      </c>
      <c r="Z469" s="7" t="s">
        <v>142</v>
      </c>
      <c r="AB469" s="7">
        <v>4</v>
      </c>
      <c r="AC469" s="7">
        <v>4</v>
      </c>
      <c r="AE469" s="7" t="s">
        <v>222</v>
      </c>
      <c r="AF469" s="7">
        <v>0</v>
      </c>
      <c r="AG469" s="7" t="s">
        <v>145</v>
      </c>
      <c r="AH469" s="7">
        <v>1150</v>
      </c>
      <c r="AI469" s="7" t="s">
        <v>223</v>
      </c>
      <c r="AJ469" s="7">
        <v>800</v>
      </c>
      <c r="AK469" s="7" t="s">
        <v>223</v>
      </c>
      <c r="AL469" s="7">
        <v>0</v>
      </c>
      <c r="AM469" s="7" t="s">
        <v>145</v>
      </c>
      <c r="AN469" s="7">
        <v>0</v>
      </c>
      <c r="AO469" s="7" t="s">
        <v>145</v>
      </c>
      <c r="AP469" s="7">
        <v>0</v>
      </c>
      <c r="AQ469" s="7" t="s">
        <v>145</v>
      </c>
      <c r="AR469" s="7">
        <v>248</v>
      </c>
      <c r="AS469" s="7" t="s">
        <v>224</v>
      </c>
      <c r="AU469" s="7">
        <v>0</v>
      </c>
      <c r="AV469" s="7" t="s">
        <v>146</v>
      </c>
      <c r="AW469" s="7">
        <v>600</v>
      </c>
      <c r="AX469" s="7" t="s">
        <v>358</v>
      </c>
      <c r="AY469" s="7">
        <v>2181</v>
      </c>
      <c r="AZ469" s="7" t="s">
        <v>188</v>
      </c>
      <c r="BA469" s="7">
        <v>0</v>
      </c>
      <c r="BB469" s="7" t="s">
        <v>149</v>
      </c>
      <c r="BC469" s="7">
        <v>0</v>
      </c>
      <c r="BD469" s="7" t="s">
        <v>595</v>
      </c>
      <c r="BE469" s="7">
        <v>54</v>
      </c>
      <c r="BF469" s="7" t="s">
        <v>189</v>
      </c>
      <c r="BG469" s="7" t="s">
        <v>214</v>
      </c>
      <c r="BH469" s="7">
        <v>0</v>
      </c>
      <c r="BI469" s="7" t="s">
        <v>148</v>
      </c>
      <c r="BJ469" s="7">
        <v>0</v>
      </c>
      <c r="BK469" s="7">
        <v>0</v>
      </c>
      <c r="BL469" s="7" t="s">
        <v>148</v>
      </c>
      <c r="BM469" s="7">
        <v>0</v>
      </c>
      <c r="BN469" s="7" t="s">
        <v>148</v>
      </c>
      <c r="BO469" s="7">
        <v>0</v>
      </c>
      <c r="BP469" s="7" t="s">
        <v>148</v>
      </c>
      <c r="BR469" s="7">
        <v>0</v>
      </c>
      <c r="BS469" s="7">
        <v>0</v>
      </c>
      <c r="BT469" s="7">
        <v>0</v>
      </c>
      <c r="BU469" s="7" t="s">
        <v>148</v>
      </c>
      <c r="BV469" s="7">
        <v>0</v>
      </c>
      <c r="BW469" s="7" t="s">
        <v>148</v>
      </c>
      <c r="BX469" s="7">
        <v>0</v>
      </c>
      <c r="BY469" s="7" t="s">
        <v>148</v>
      </c>
      <c r="BZ469" s="7">
        <v>0</v>
      </c>
      <c r="CA469" s="7" t="s">
        <v>148</v>
      </c>
      <c r="CC469" s="7" t="s">
        <v>156</v>
      </c>
      <c r="CD469" s="7" t="s">
        <v>156</v>
      </c>
      <c r="CE469" s="7" t="s">
        <v>157</v>
      </c>
      <c r="CG469" s="7" t="s">
        <v>158</v>
      </c>
      <c r="CH469" s="7" t="s">
        <v>177</v>
      </c>
      <c r="CI469" s="7" t="s">
        <v>194</v>
      </c>
      <c r="CJ469" s="7" t="s">
        <v>127</v>
      </c>
      <c r="CK469" s="7" t="s">
        <v>127</v>
      </c>
    </row>
    <row r="470" spans="1:90" ht="13" x14ac:dyDescent="0.15">
      <c r="A470" s="6">
        <v>44968.743643854163</v>
      </c>
      <c r="B470" s="7" t="s">
        <v>997</v>
      </c>
      <c r="C470" s="7" t="s">
        <v>998</v>
      </c>
      <c r="D470" s="7" t="s">
        <v>126</v>
      </c>
      <c r="E470" s="7" t="s">
        <v>127</v>
      </c>
      <c r="F470" s="7" t="s">
        <v>999</v>
      </c>
      <c r="G470" s="7">
        <v>7</v>
      </c>
      <c r="H470" s="7" t="s">
        <v>128</v>
      </c>
      <c r="I470" s="7" t="s">
        <v>129</v>
      </c>
      <c r="J470" s="7" t="s">
        <v>131</v>
      </c>
      <c r="K470" s="7" t="s">
        <v>130</v>
      </c>
      <c r="L470" s="7" t="s">
        <v>1000</v>
      </c>
      <c r="M470" s="7">
        <v>2023010175</v>
      </c>
      <c r="N470" s="7" t="s">
        <v>1001</v>
      </c>
      <c r="O470" s="7">
        <v>11987148262</v>
      </c>
      <c r="P470" s="7">
        <v>525713645</v>
      </c>
      <c r="Q470" s="7">
        <v>50472005820</v>
      </c>
      <c r="R470" s="9">
        <v>36537</v>
      </c>
      <c r="S470" s="7" t="s">
        <v>164</v>
      </c>
      <c r="T470" s="7" t="s">
        <v>136</v>
      </c>
      <c r="U470" s="7" t="s">
        <v>1002</v>
      </c>
      <c r="V470" s="8" t="s">
        <v>1003</v>
      </c>
      <c r="W470" s="7" t="s">
        <v>1004</v>
      </c>
      <c r="X470" s="7" t="s">
        <v>140</v>
      </c>
      <c r="Y470" s="7" t="s">
        <v>167</v>
      </c>
      <c r="Z470" s="7" t="s">
        <v>142</v>
      </c>
      <c r="AB470" s="7">
        <v>4</v>
      </c>
      <c r="AC470" s="7">
        <v>4</v>
      </c>
      <c r="AE470" s="7" t="s">
        <v>143</v>
      </c>
      <c r="AF470" s="7">
        <v>1836</v>
      </c>
      <c r="AG470" s="7" t="s">
        <v>144</v>
      </c>
      <c r="AH470" s="7">
        <v>3300</v>
      </c>
      <c r="AI470" s="7" t="s">
        <v>210</v>
      </c>
      <c r="AJ470" s="7">
        <v>2200</v>
      </c>
      <c r="AK470" s="7" t="s">
        <v>878</v>
      </c>
      <c r="AL470" s="7">
        <v>1500</v>
      </c>
      <c r="AM470" s="7" t="s">
        <v>267</v>
      </c>
      <c r="AN470" s="7">
        <v>0</v>
      </c>
      <c r="AO470" s="7" t="s">
        <v>145</v>
      </c>
      <c r="AP470" s="7">
        <v>0</v>
      </c>
      <c r="AQ470" s="7" t="s">
        <v>145</v>
      </c>
      <c r="AR470" s="7">
        <v>0</v>
      </c>
      <c r="AS470" s="7" t="s">
        <v>145</v>
      </c>
      <c r="AU470" s="7">
        <v>0</v>
      </c>
      <c r="AV470" s="7" t="s">
        <v>186</v>
      </c>
      <c r="AW470" s="7">
        <v>234</v>
      </c>
      <c r="AX470" s="7" t="s">
        <v>375</v>
      </c>
      <c r="AY470" s="7">
        <v>506</v>
      </c>
      <c r="AZ470" s="7" t="s">
        <v>188</v>
      </c>
      <c r="BA470" s="7">
        <v>0</v>
      </c>
      <c r="BB470" s="7" t="s">
        <v>149</v>
      </c>
      <c r="BC470" s="7">
        <v>182</v>
      </c>
      <c r="BD470" s="7" t="s">
        <v>149</v>
      </c>
      <c r="BE470" s="7">
        <v>260</v>
      </c>
      <c r="BF470" s="7" t="s">
        <v>1005</v>
      </c>
      <c r="BG470" s="7" t="s">
        <v>214</v>
      </c>
      <c r="BH470" s="7">
        <v>60</v>
      </c>
      <c r="BI470" s="7" t="s">
        <v>1005</v>
      </c>
      <c r="BJ470" s="7">
        <v>2500</v>
      </c>
      <c r="BK470" s="7">
        <v>0</v>
      </c>
      <c r="BL470" s="7" t="s">
        <v>148</v>
      </c>
      <c r="BM470" s="7">
        <v>190</v>
      </c>
      <c r="BN470" s="7" t="s">
        <v>225</v>
      </c>
      <c r="BO470" s="7">
        <v>96</v>
      </c>
      <c r="BP470" s="7" t="s">
        <v>152</v>
      </c>
      <c r="BQ470" s="7" t="s">
        <v>1006</v>
      </c>
      <c r="BR470" s="7">
        <v>2</v>
      </c>
      <c r="BS470" s="7">
        <v>0</v>
      </c>
      <c r="BT470" s="7">
        <v>661</v>
      </c>
      <c r="BU470" s="7" t="s">
        <v>343</v>
      </c>
      <c r="BV470" s="7">
        <v>0</v>
      </c>
      <c r="BW470" s="7" t="s">
        <v>148</v>
      </c>
      <c r="BX470" s="7">
        <v>0</v>
      </c>
      <c r="BY470" s="7" t="s">
        <v>148</v>
      </c>
      <c r="BZ470" s="7">
        <v>66000</v>
      </c>
      <c r="CA470" s="7" t="s">
        <v>377</v>
      </c>
      <c r="CC470" s="7" t="s">
        <v>156</v>
      </c>
      <c r="CD470" s="7" t="s">
        <v>156</v>
      </c>
      <c r="CE470" s="7" t="s">
        <v>175</v>
      </c>
      <c r="CG470" s="7" t="s">
        <v>158</v>
      </c>
      <c r="CH470" s="7" t="s">
        <v>177</v>
      </c>
      <c r="CI470" s="7" t="s">
        <v>177</v>
      </c>
      <c r="CJ470" s="7" t="s">
        <v>126</v>
      </c>
      <c r="CK470" s="7" t="s">
        <v>126</v>
      </c>
    </row>
    <row r="471" spans="1:90" ht="13" x14ac:dyDescent="0.15">
      <c r="A471" s="6">
        <v>44968.746434224537</v>
      </c>
      <c r="B471" s="7" t="s">
        <v>320</v>
      </c>
      <c r="C471" s="7" t="s">
        <v>817</v>
      </c>
      <c r="D471" s="7" t="s">
        <v>126</v>
      </c>
      <c r="E471" s="7" t="s">
        <v>127</v>
      </c>
      <c r="F471" s="7" t="s">
        <v>127</v>
      </c>
      <c r="G471" s="7" t="s">
        <v>128</v>
      </c>
      <c r="H471" s="7" t="s">
        <v>128</v>
      </c>
      <c r="I471" s="7" t="s">
        <v>129</v>
      </c>
      <c r="J471" s="7" t="s">
        <v>130</v>
      </c>
      <c r="K471" s="7" t="s">
        <v>131</v>
      </c>
      <c r="L471" s="7" t="s">
        <v>818</v>
      </c>
      <c r="M471" s="7">
        <v>2023010135</v>
      </c>
      <c r="N471" s="7" t="s">
        <v>819</v>
      </c>
      <c r="O471" s="7">
        <v>11978509517</v>
      </c>
      <c r="P471" s="7">
        <v>537328051</v>
      </c>
      <c r="Q471" s="7">
        <v>54703044854</v>
      </c>
      <c r="R471" s="9">
        <v>38537</v>
      </c>
      <c r="S471" s="7" t="s">
        <v>135</v>
      </c>
      <c r="T471" s="7" t="s">
        <v>136</v>
      </c>
      <c r="U471" s="7" t="s">
        <v>820</v>
      </c>
      <c r="V471" s="8" t="s">
        <v>821</v>
      </c>
      <c r="W471" s="7" t="s">
        <v>139</v>
      </c>
      <c r="X471" s="7" t="s">
        <v>140</v>
      </c>
      <c r="Y471" s="7" t="s">
        <v>167</v>
      </c>
      <c r="Z471" s="7" t="s">
        <v>142</v>
      </c>
      <c r="AB471" s="7">
        <v>3</v>
      </c>
      <c r="AC471" s="7">
        <v>3</v>
      </c>
      <c r="AE471" s="7" t="s">
        <v>143</v>
      </c>
      <c r="AF471" s="7">
        <v>0</v>
      </c>
      <c r="AG471" s="7" t="s">
        <v>145</v>
      </c>
      <c r="AH471" s="7">
        <v>0</v>
      </c>
      <c r="AI471" s="7" t="s">
        <v>145</v>
      </c>
      <c r="AJ471" s="7">
        <v>1570</v>
      </c>
      <c r="AK471" s="7" t="s">
        <v>210</v>
      </c>
      <c r="AL471" s="7">
        <v>0</v>
      </c>
      <c r="AM471" s="7" t="s">
        <v>145</v>
      </c>
      <c r="AN471" s="7">
        <v>0</v>
      </c>
      <c r="AO471" s="7" t="s">
        <v>145</v>
      </c>
      <c r="AP471" s="7">
        <v>0</v>
      </c>
      <c r="AQ471" s="7" t="s">
        <v>145</v>
      </c>
      <c r="AR471" s="7">
        <v>200</v>
      </c>
      <c r="AS471" s="7" t="s">
        <v>223</v>
      </c>
      <c r="AU471" s="7">
        <v>0</v>
      </c>
      <c r="AV471" s="7" t="s">
        <v>186</v>
      </c>
      <c r="AW471" s="7">
        <v>0</v>
      </c>
      <c r="AX471" s="7" t="s">
        <v>187</v>
      </c>
      <c r="AY471" s="7">
        <v>0</v>
      </c>
      <c r="AZ471" s="7" t="s">
        <v>635</v>
      </c>
      <c r="BA471" s="7">
        <v>68</v>
      </c>
      <c r="BB471" s="7" t="s">
        <v>149</v>
      </c>
      <c r="BC471" s="7">
        <v>41</v>
      </c>
      <c r="BD471" s="7" t="s">
        <v>149</v>
      </c>
      <c r="BE471" s="7">
        <v>15</v>
      </c>
      <c r="BF471" s="7" t="s">
        <v>300</v>
      </c>
      <c r="BG471" s="7" t="s">
        <v>151</v>
      </c>
      <c r="BH471" s="7">
        <v>0</v>
      </c>
      <c r="BI471" s="7" t="s">
        <v>148</v>
      </c>
      <c r="BJ471" s="7">
        <v>50</v>
      </c>
      <c r="BK471" s="7">
        <v>0</v>
      </c>
      <c r="BL471" s="7" t="s">
        <v>148</v>
      </c>
      <c r="BM471" s="7">
        <v>0</v>
      </c>
      <c r="BN471" s="7" t="s">
        <v>148</v>
      </c>
      <c r="BO471" s="7">
        <v>60</v>
      </c>
      <c r="BP471" s="7" t="s">
        <v>152</v>
      </c>
      <c r="BQ471" s="7" t="s">
        <v>294</v>
      </c>
      <c r="BR471" s="7">
        <v>0</v>
      </c>
      <c r="BS471" s="7">
        <v>0</v>
      </c>
      <c r="BT471" s="7">
        <v>0</v>
      </c>
      <c r="BU471" s="7" t="s">
        <v>148</v>
      </c>
      <c r="BV471" s="7">
        <v>0</v>
      </c>
      <c r="BW471" s="7" t="s">
        <v>148</v>
      </c>
      <c r="BX471" s="7">
        <v>0</v>
      </c>
      <c r="BY471" s="7" t="s">
        <v>148</v>
      </c>
      <c r="BZ471" s="7">
        <v>0</v>
      </c>
      <c r="CA471" s="7" t="s">
        <v>148</v>
      </c>
      <c r="CC471" s="7" t="s">
        <v>156</v>
      </c>
      <c r="CD471" s="7" t="s">
        <v>156</v>
      </c>
      <c r="CE471" s="7" t="s">
        <v>157</v>
      </c>
      <c r="CG471" s="7" t="s">
        <v>158</v>
      </c>
      <c r="CH471" s="7" t="s">
        <v>194</v>
      </c>
      <c r="CI471" s="7" t="s">
        <v>177</v>
      </c>
      <c r="CJ471" s="7" t="s">
        <v>127</v>
      </c>
      <c r="CK471" s="7" t="s">
        <v>126</v>
      </c>
    </row>
    <row r="472" spans="1:90" ht="13" x14ac:dyDescent="0.15">
      <c r="A472" s="6">
        <v>44968.775182291662</v>
      </c>
      <c r="B472" s="7" t="s">
        <v>381</v>
      </c>
      <c r="C472" s="7" t="s">
        <v>1587</v>
      </c>
      <c r="D472" s="7" t="s">
        <v>126</v>
      </c>
      <c r="E472" s="7" t="s">
        <v>127</v>
      </c>
      <c r="F472" s="7" t="s">
        <v>127</v>
      </c>
      <c r="G472" s="7" t="s">
        <v>128</v>
      </c>
      <c r="H472" s="7" t="s">
        <v>128</v>
      </c>
      <c r="I472" s="7" t="s">
        <v>129</v>
      </c>
      <c r="J472" s="7" t="s">
        <v>130</v>
      </c>
      <c r="K472" s="7" t="s">
        <v>131</v>
      </c>
      <c r="L472" s="7" t="s">
        <v>1588</v>
      </c>
      <c r="M472" s="7">
        <v>2023010322</v>
      </c>
      <c r="N472" s="7" t="s">
        <v>1589</v>
      </c>
      <c r="O472" s="7">
        <v>11986098316</v>
      </c>
      <c r="P472" s="7">
        <v>554537175</v>
      </c>
      <c r="Q472" s="7">
        <v>44117137808</v>
      </c>
      <c r="R472" s="9">
        <v>38532</v>
      </c>
      <c r="S472" s="7" t="s">
        <v>255</v>
      </c>
      <c r="T472" s="7" t="s">
        <v>136</v>
      </c>
      <c r="U472" s="7" t="s">
        <v>1590</v>
      </c>
      <c r="V472" s="8" t="s">
        <v>1591</v>
      </c>
      <c r="W472" s="7" t="s">
        <v>502</v>
      </c>
      <c r="X472" s="7" t="s">
        <v>140</v>
      </c>
      <c r="Y472" s="7" t="s">
        <v>167</v>
      </c>
      <c r="Z472" s="7" t="s">
        <v>142</v>
      </c>
      <c r="AB472" s="7">
        <v>3</v>
      </c>
      <c r="AC472" s="7">
        <v>3</v>
      </c>
      <c r="AD472" s="7">
        <v>2</v>
      </c>
      <c r="AE472" s="7" t="s">
        <v>222</v>
      </c>
      <c r="AF472" s="7">
        <v>0</v>
      </c>
      <c r="AG472" s="7" t="s">
        <v>145</v>
      </c>
      <c r="AH472" s="7">
        <v>1100</v>
      </c>
      <c r="AI472" s="7" t="s">
        <v>267</v>
      </c>
      <c r="AJ472" s="7">
        <v>800</v>
      </c>
      <c r="AK472" s="7" t="s">
        <v>267</v>
      </c>
      <c r="AL472" s="7">
        <v>0</v>
      </c>
      <c r="AM472" s="7" t="s">
        <v>145</v>
      </c>
      <c r="AN472" s="7">
        <v>0</v>
      </c>
      <c r="AO472" s="7" t="s">
        <v>145</v>
      </c>
      <c r="AP472" s="7">
        <v>0</v>
      </c>
      <c r="AQ472" s="7" t="s">
        <v>145</v>
      </c>
      <c r="AR472" s="7">
        <v>0</v>
      </c>
      <c r="AS472" s="7" t="s">
        <v>145</v>
      </c>
      <c r="AU472" s="7">
        <v>0</v>
      </c>
      <c r="AV472" s="7" t="s">
        <v>186</v>
      </c>
      <c r="AW472" s="7">
        <v>647</v>
      </c>
      <c r="AX472" s="7" t="s">
        <v>395</v>
      </c>
      <c r="AY472" s="7">
        <v>151</v>
      </c>
      <c r="AZ472" s="7" t="s">
        <v>188</v>
      </c>
      <c r="BA472" s="7">
        <v>0</v>
      </c>
      <c r="BB472" s="7" t="s">
        <v>268</v>
      </c>
      <c r="BC472" s="7">
        <v>80</v>
      </c>
      <c r="BD472" s="7" t="s">
        <v>149</v>
      </c>
      <c r="BE472" s="7">
        <v>82</v>
      </c>
      <c r="BF472" s="7" t="s">
        <v>189</v>
      </c>
      <c r="BG472" s="7" t="s">
        <v>214</v>
      </c>
      <c r="BH472" s="7">
        <v>130</v>
      </c>
      <c r="BI472" s="7" t="s">
        <v>171</v>
      </c>
      <c r="BJ472" s="7">
        <v>80</v>
      </c>
      <c r="BK472" s="7">
        <v>0</v>
      </c>
      <c r="BL472" s="7" t="s">
        <v>148</v>
      </c>
      <c r="BM472" s="7">
        <v>150</v>
      </c>
      <c r="BN472" s="7" t="s">
        <v>225</v>
      </c>
      <c r="BO472" s="7">
        <v>60</v>
      </c>
      <c r="BP472" s="7" t="s">
        <v>152</v>
      </c>
      <c r="BQ472" s="7" t="s">
        <v>1592</v>
      </c>
      <c r="BR472" s="7">
        <v>1</v>
      </c>
      <c r="BS472" s="7">
        <v>0</v>
      </c>
      <c r="BT472" s="7">
        <v>1480</v>
      </c>
      <c r="BU472" s="7" t="s">
        <v>155</v>
      </c>
      <c r="BV472" s="7">
        <v>0</v>
      </c>
      <c r="BW472" s="7" t="s">
        <v>148</v>
      </c>
      <c r="BX472" s="7">
        <v>0</v>
      </c>
      <c r="BY472" s="7" t="s">
        <v>148</v>
      </c>
      <c r="BZ472" s="7">
        <v>5800</v>
      </c>
      <c r="CA472" s="7" t="s">
        <v>155</v>
      </c>
      <c r="CC472" s="7" t="s">
        <v>379</v>
      </c>
      <c r="CD472" s="7" t="s">
        <v>379</v>
      </c>
      <c r="CE472" s="7" t="s">
        <v>175</v>
      </c>
      <c r="CG472" s="7" t="s">
        <v>271</v>
      </c>
      <c r="CH472" s="7" t="s">
        <v>203</v>
      </c>
      <c r="CI472" s="7" t="s">
        <v>203</v>
      </c>
      <c r="CJ472" s="7" t="s">
        <v>127</v>
      </c>
      <c r="CK472" s="7" t="s">
        <v>127</v>
      </c>
    </row>
    <row r="473" spans="1:90" ht="13" x14ac:dyDescent="0.15">
      <c r="A473" s="6">
        <v>44961.754148090273</v>
      </c>
      <c r="B473" s="7" t="s">
        <v>352</v>
      </c>
      <c r="C473" s="7" t="s">
        <v>1468</v>
      </c>
      <c r="D473" s="7" t="s">
        <v>126</v>
      </c>
      <c r="E473" s="7" t="s">
        <v>127</v>
      </c>
      <c r="F473" s="13" t="s">
        <v>127</v>
      </c>
      <c r="G473" s="16">
        <v>2</v>
      </c>
      <c r="H473" s="13" t="s">
        <v>128</v>
      </c>
      <c r="I473" s="16">
        <v>1</v>
      </c>
      <c r="J473" s="13" t="s">
        <v>130</v>
      </c>
      <c r="K473" s="13" t="s">
        <v>131</v>
      </c>
      <c r="L473" s="13" t="s">
        <v>1469</v>
      </c>
      <c r="M473" s="7">
        <v>2023010292</v>
      </c>
      <c r="N473" s="13" t="s">
        <v>1470</v>
      </c>
      <c r="O473" s="16">
        <v>11977081026</v>
      </c>
      <c r="P473" s="16">
        <v>543610068</v>
      </c>
      <c r="Q473" s="16">
        <v>44169013808</v>
      </c>
      <c r="R473" s="17">
        <v>34606</v>
      </c>
      <c r="S473" s="13" t="s">
        <v>135</v>
      </c>
      <c r="T473" s="13" t="s">
        <v>136</v>
      </c>
      <c r="U473" s="13" t="s">
        <v>1471</v>
      </c>
      <c r="V473" s="18" t="s">
        <v>1472</v>
      </c>
      <c r="W473" s="13" t="s">
        <v>139</v>
      </c>
      <c r="X473" s="13" t="s">
        <v>140</v>
      </c>
      <c r="Y473" s="13" t="s">
        <v>167</v>
      </c>
      <c r="Z473" s="13" t="s">
        <v>142</v>
      </c>
      <c r="AA473" s="13"/>
      <c r="AB473" s="16">
        <v>5</v>
      </c>
      <c r="AC473" s="16">
        <v>5</v>
      </c>
      <c r="AD473" s="16">
        <v>0</v>
      </c>
      <c r="AE473" s="13" t="s">
        <v>143</v>
      </c>
      <c r="AF473" s="16">
        <v>916</v>
      </c>
      <c r="AG473" s="13" t="s">
        <v>144</v>
      </c>
      <c r="AH473" s="16">
        <v>0</v>
      </c>
      <c r="AI473" s="13" t="s">
        <v>145</v>
      </c>
      <c r="AJ473" s="16">
        <v>1413</v>
      </c>
      <c r="AK473" s="13" t="s">
        <v>144</v>
      </c>
      <c r="AL473" s="16">
        <v>0</v>
      </c>
      <c r="AM473" s="13" t="s">
        <v>145</v>
      </c>
      <c r="AN473" s="16">
        <v>0</v>
      </c>
      <c r="AO473" s="13" t="s">
        <v>145</v>
      </c>
      <c r="AP473" s="16">
        <v>0</v>
      </c>
      <c r="AQ473" s="13" t="s">
        <v>145</v>
      </c>
      <c r="AR473" s="16">
        <v>600</v>
      </c>
      <c r="AS473" s="13" t="s">
        <v>267</v>
      </c>
      <c r="AT473" s="13"/>
      <c r="AU473" s="16">
        <v>0</v>
      </c>
      <c r="AV473" s="13" t="s">
        <v>146</v>
      </c>
      <c r="AW473" s="16">
        <v>750</v>
      </c>
      <c r="AX473" s="13" t="s">
        <v>202</v>
      </c>
      <c r="AY473" s="16">
        <v>0</v>
      </c>
      <c r="AZ473" s="13" t="s">
        <v>148</v>
      </c>
      <c r="BA473" s="16">
        <v>86</v>
      </c>
      <c r="BB473" s="13" t="s">
        <v>149</v>
      </c>
      <c r="BC473" s="16">
        <v>147</v>
      </c>
      <c r="BD473" s="13" t="s">
        <v>149</v>
      </c>
      <c r="BE473" s="16">
        <v>20</v>
      </c>
      <c r="BF473" s="13" t="s">
        <v>300</v>
      </c>
      <c r="BG473" s="13" t="s">
        <v>170</v>
      </c>
      <c r="BH473" s="16">
        <v>107</v>
      </c>
      <c r="BI473" s="13" t="s">
        <v>190</v>
      </c>
      <c r="BJ473" s="16">
        <v>0</v>
      </c>
      <c r="BK473" s="16">
        <v>0</v>
      </c>
      <c r="BL473" s="13" t="s">
        <v>148</v>
      </c>
      <c r="BM473" s="16">
        <v>100</v>
      </c>
      <c r="BN473" s="13" t="s">
        <v>191</v>
      </c>
      <c r="BO473" s="16">
        <v>220</v>
      </c>
      <c r="BP473" s="13" t="s">
        <v>152</v>
      </c>
      <c r="BQ473" s="13" t="s">
        <v>366</v>
      </c>
      <c r="BR473" s="16">
        <v>0</v>
      </c>
      <c r="BS473" s="16">
        <v>0</v>
      </c>
      <c r="BT473" s="16">
        <v>0</v>
      </c>
      <c r="BU473" s="13" t="s">
        <v>148</v>
      </c>
      <c r="BV473" s="16">
        <v>0</v>
      </c>
      <c r="BW473" s="13" t="s">
        <v>148</v>
      </c>
      <c r="BX473" s="16">
        <v>0</v>
      </c>
      <c r="BY473" s="13" t="s">
        <v>148</v>
      </c>
      <c r="BZ473" s="16">
        <v>3000</v>
      </c>
      <c r="CA473" s="13" t="s">
        <v>155</v>
      </c>
      <c r="CB473" s="13"/>
      <c r="CC473" s="13" t="s">
        <v>156</v>
      </c>
      <c r="CD473" s="13" t="s">
        <v>156</v>
      </c>
      <c r="CE473" s="13" t="s">
        <v>175</v>
      </c>
      <c r="CF473" s="13" t="s">
        <v>127</v>
      </c>
      <c r="CG473" s="13" t="s">
        <v>158</v>
      </c>
      <c r="CH473" s="13" t="s">
        <v>237</v>
      </c>
      <c r="CI473" s="13" t="s">
        <v>260</v>
      </c>
      <c r="CJ473" s="13" t="s">
        <v>126</v>
      </c>
      <c r="CK473" s="13" t="s">
        <v>126</v>
      </c>
      <c r="CL473" s="13"/>
    </row>
    <row r="478" spans="1:90" ht="13" x14ac:dyDescent="0.15">
      <c r="F478" s="7">
        <f>COUNTIF(B:B,"marianagutierra@usp.br")</f>
        <v>43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Z57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6640625" defaultRowHeight="15.75" customHeight="1" x14ac:dyDescent="0.15"/>
  <cols>
    <col min="1" max="1" width="18.83203125" customWidth="1"/>
    <col min="2" max="2" width="21.1640625" customWidth="1"/>
    <col min="3" max="18" width="18.83203125" customWidth="1"/>
    <col min="19" max="20" width="31.83203125" customWidth="1"/>
    <col min="21" max="130" width="18.83203125" customWidth="1"/>
  </cols>
  <sheetData>
    <row r="1" spans="1:130" ht="15.75" customHeight="1" x14ac:dyDescent="0.15">
      <c r="A1" s="1">
        <v>1</v>
      </c>
      <c r="B1" s="1">
        <v>14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2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3"/>
      <c r="DZ1" s="3"/>
    </row>
    <row r="2" spans="1:130" ht="15.75" customHeight="1" x14ac:dyDescent="0.15">
      <c r="A2" s="3" t="s">
        <v>0</v>
      </c>
      <c r="B2" s="3" t="s">
        <v>13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  <c r="AP2" s="3" t="s">
        <v>41</v>
      </c>
      <c r="AQ2" s="3" t="s">
        <v>42</v>
      </c>
      <c r="AR2" s="3" t="s">
        <v>43</v>
      </c>
      <c r="AS2" s="3" t="s">
        <v>44</v>
      </c>
      <c r="AT2" s="3" t="s">
        <v>45</v>
      </c>
      <c r="AU2" s="3" t="s">
        <v>46</v>
      </c>
      <c r="AV2" s="3" t="s">
        <v>47</v>
      </c>
      <c r="AW2" s="3" t="s">
        <v>48</v>
      </c>
      <c r="AX2" s="3" t="s">
        <v>49</v>
      </c>
      <c r="AY2" s="3" t="s">
        <v>50</v>
      </c>
      <c r="AZ2" s="3" t="s">
        <v>51</v>
      </c>
      <c r="BA2" s="3" t="s">
        <v>52</v>
      </c>
      <c r="BB2" s="3" t="s">
        <v>53</v>
      </c>
      <c r="BC2" s="3" t="s">
        <v>54</v>
      </c>
      <c r="BD2" s="3" t="s">
        <v>55</v>
      </c>
      <c r="BE2" s="3" t="s">
        <v>56</v>
      </c>
      <c r="BF2" s="3" t="s">
        <v>57</v>
      </c>
      <c r="BG2" s="3" t="s">
        <v>58</v>
      </c>
      <c r="BH2" s="3" t="s">
        <v>59</v>
      </c>
      <c r="BI2" s="3" t="s">
        <v>60</v>
      </c>
      <c r="BJ2" s="3" t="s">
        <v>61</v>
      </c>
      <c r="BK2" s="3" t="s">
        <v>62</v>
      </c>
      <c r="BL2" s="3" t="s">
        <v>63</v>
      </c>
      <c r="BM2" s="3" t="s">
        <v>64</v>
      </c>
      <c r="BN2" s="3" t="s">
        <v>65</v>
      </c>
      <c r="BO2" s="3" t="s">
        <v>66</v>
      </c>
      <c r="BP2" s="4" t="s">
        <v>67</v>
      </c>
      <c r="BQ2" s="3" t="s">
        <v>68</v>
      </c>
      <c r="BR2" s="3" t="s">
        <v>69</v>
      </c>
      <c r="BS2" s="3" t="s">
        <v>70</v>
      </c>
      <c r="BT2" s="3" t="s">
        <v>71</v>
      </c>
      <c r="BU2" s="3" t="s">
        <v>72</v>
      </c>
      <c r="BV2" s="3" t="s">
        <v>73</v>
      </c>
      <c r="BW2" s="3" t="s">
        <v>74</v>
      </c>
      <c r="BX2" s="3" t="s">
        <v>75</v>
      </c>
      <c r="BY2" s="3" t="s">
        <v>76</v>
      </c>
      <c r="BZ2" s="3" t="s">
        <v>77</v>
      </c>
      <c r="CA2" s="3" t="s">
        <v>78</v>
      </c>
      <c r="CB2" s="3" t="s">
        <v>79</v>
      </c>
      <c r="CC2" s="3" t="s">
        <v>80</v>
      </c>
      <c r="CD2" s="3" t="s">
        <v>81</v>
      </c>
      <c r="CE2" s="3" t="s">
        <v>82</v>
      </c>
      <c r="CF2" s="3" t="s">
        <v>83</v>
      </c>
      <c r="CG2" s="3" t="s">
        <v>84</v>
      </c>
      <c r="CH2" s="3" t="s">
        <v>85</v>
      </c>
      <c r="CI2" s="3" t="s">
        <v>86</v>
      </c>
      <c r="CJ2" s="3" t="s">
        <v>87</v>
      </c>
      <c r="CK2" s="3" t="s">
        <v>88</v>
      </c>
      <c r="CL2" s="3" t="s">
        <v>89</v>
      </c>
      <c r="CM2" s="3" t="s">
        <v>90</v>
      </c>
      <c r="CN2" s="3" t="s">
        <v>91</v>
      </c>
      <c r="CO2" s="3" t="s">
        <v>92</v>
      </c>
      <c r="CP2" s="3" t="s">
        <v>93</v>
      </c>
      <c r="CQ2" s="3" t="s">
        <v>94</v>
      </c>
      <c r="CR2" s="3" t="s">
        <v>95</v>
      </c>
      <c r="CS2" s="3" t="s">
        <v>96</v>
      </c>
      <c r="CT2" s="3" t="s">
        <v>97</v>
      </c>
      <c r="CU2" s="3" t="s">
        <v>98</v>
      </c>
      <c r="CV2" s="3" t="s">
        <v>99</v>
      </c>
      <c r="CW2" s="3" t="s">
        <v>100</v>
      </c>
      <c r="CX2" s="3" t="s">
        <v>98</v>
      </c>
      <c r="CY2" s="3" t="s">
        <v>101</v>
      </c>
      <c r="CZ2" s="5" t="s">
        <v>102</v>
      </c>
      <c r="DA2" s="3" t="s">
        <v>103</v>
      </c>
      <c r="DB2" s="3" t="s">
        <v>104</v>
      </c>
      <c r="DC2" s="3" t="s">
        <v>105</v>
      </c>
      <c r="DD2" s="3" t="s">
        <v>58</v>
      </c>
      <c r="DE2" s="3" t="s">
        <v>106</v>
      </c>
      <c r="DF2" s="3" t="s">
        <v>107</v>
      </c>
      <c r="DG2" s="3" t="s">
        <v>108</v>
      </c>
      <c r="DH2" s="3" t="s">
        <v>109</v>
      </c>
      <c r="DI2" s="3" t="s">
        <v>110</v>
      </c>
      <c r="DJ2" s="3" t="s">
        <v>111</v>
      </c>
      <c r="DK2" s="3" t="s">
        <v>112</v>
      </c>
      <c r="DL2" s="3" t="s">
        <v>113</v>
      </c>
      <c r="DM2" s="3" t="s">
        <v>114</v>
      </c>
      <c r="DN2" s="3" t="s">
        <v>115</v>
      </c>
      <c r="DO2" s="3" t="s">
        <v>116</v>
      </c>
      <c r="DP2" s="3" t="s">
        <v>117</v>
      </c>
      <c r="DQ2" s="3" t="s">
        <v>118</v>
      </c>
      <c r="DR2" s="3" t="s">
        <v>119</v>
      </c>
      <c r="DS2" s="3" t="s">
        <v>120</v>
      </c>
      <c r="DT2" s="3" t="s">
        <v>121</v>
      </c>
      <c r="DU2" s="3"/>
      <c r="DV2" s="3"/>
      <c r="DW2" s="3" t="s">
        <v>122</v>
      </c>
      <c r="DX2" s="3" t="s">
        <v>123</v>
      </c>
      <c r="DY2" s="3"/>
      <c r="DZ2" s="3"/>
    </row>
    <row r="3" spans="1:130" ht="15.75" customHeight="1" x14ac:dyDescent="0.15">
      <c r="A3" s="6">
        <v>44961.674357488431</v>
      </c>
      <c r="B3" s="7" t="s">
        <v>774</v>
      </c>
      <c r="C3" s="7" t="s">
        <v>549</v>
      </c>
      <c r="D3" s="7" t="s">
        <v>772</v>
      </c>
      <c r="E3" s="7" t="s">
        <v>126</v>
      </c>
      <c r="F3" s="7" t="s">
        <v>127</v>
      </c>
      <c r="G3" s="7" t="s">
        <v>127</v>
      </c>
      <c r="H3" s="7" t="s">
        <v>128</v>
      </c>
      <c r="I3" s="7" t="s">
        <v>128</v>
      </c>
      <c r="J3" s="7" t="s">
        <v>129</v>
      </c>
      <c r="K3" s="7" t="s">
        <v>131</v>
      </c>
      <c r="L3" s="7" t="s">
        <v>130</v>
      </c>
      <c r="M3" s="7" t="s">
        <v>773</v>
      </c>
      <c r="N3" s="7">
        <v>2023010127</v>
      </c>
      <c r="O3" s="7">
        <v>11940435682</v>
      </c>
      <c r="P3" s="7">
        <v>508079445</v>
      </c>
      <c r="Q3" s="7">
        <v>40588664898</v>
      </c>
      <c r="R3" s="9">
        <v>38707</v>
      </c>
      <c r="S3" s="7">
        <v>2023</v>
      </c>
      <c r="T3" s="7">
        <v>17</v>
      </c>
      <c r="U3" s="7" t="s">
        <v>164</v>
      </c>
      <c r="V3" s="7" t="s">
        <v>136</v>
      </c>
      <c r="W3" s="7" t="s">
        <v>775</v>
      </c>
      <c r="X3" s="8" t="s">
        <v>776</v>
      </c>
      <c r="Y3" s="7" t="s">
        <v>777</v>
      </c>
      <c r="Z3" s="7" t="s">
        <v>140</v>
      </c>
      <c r="AA3" s="7" t="s">
        <v>167</v>
      </c>
      <c r="AB3" s="7" t="s">
        <v>142</v>
      </c>
      <c r="AD3" s="7">
        <v>3</v>
      </c>
      <c r="AE3" s="7">
        <v>3</v>
      </c>
      <c r="AF3" s="7">
        <f t="shared" ref="AF3:AF257" si="0">AE3*2</f>
        <v>6</v>
      </c>
      <c r="AH3" s="7">
        <f t="shared" ref="AH3:AH257" si="1">AF3+AG3</f>
        <v>6</v>
      </c>
      <c r="AI3" s="10" t="str">
        <f t="shared" ref="AI3:AI257" si="2">IF(AE3+AG3&gt;AD3,"Checar","Ok")</f>
        <v>Ok</v>
      </c>
      <c r="AJ3" s="7" t="s">
        <v>143</v>
      </c>
      <c r="AK3" s="7">
        <v>0</v>
      </c>
      <c r="AL3" s="7" t="s">
        <v>145</v>
      </c>
      <c r="AM3" s="11">
        <f>IFERROR(VLOOKUP(AL3,Dicionário!A:B,2,0),"Conferir")</f>
        <v>2</v>
      </c>
      <c r="AN3" s="7">
        <v>2841</v>
      </c>
      <c r="AO3" s="7" t="s">
        <v>144</v>
      </c>
      <c r="AP3" s="7">
        <f>IFERROR(VLOOKUP(AO3,Dicionário!A:B,2,0),"Conferir")</f>
        <v>2</v>
      </c>
      <c r="AQ3" s="7">
        <v>3024</v>
      </c>
      <c r="AR3" s="7" t="s">
        <v>144</v>
      </c>
      <c r="AS3" s="11">
        <f>IFERROR(VLOOKUP(AR3,Dicionário!A:B,2,0),"Conferir")</f>
        <v>2</v>
      </c>
      <c r="AT3" s="7">
        <v>0</v>
      </c>
      <c r="AU3" s="7" t="s">
        <v>145</v>
      </c>
      <c r="AV3" s="7">
        <f>IFERROR(VLOOKUP(AU3,Dicionário!A:B,2,0),"Conferir")</f>
        <v>2</v>
      </c>
      <c r="AW3" s="7">
        <v>0</v>
      </c>
      <c r="AX3" s="7">
        <v>1.1666666666666667</v>
      </c>
      <c r="AY3" s="7" t="s">
        <v>145</v>
      </c>
      <c r="AZ3" s="11">
        <f>IFERROR(VLOOKUP(AY3,Dicionário!A:B,2,0),"Conferir")</f>
        <v>2</v>
      </c>
      <c r="BA3" s="7">
        <v>0</v>
      </c>
      <c r="BB3" s="7" t="s">
        <v>145</v>
      </c>
      <c r="BC3" s="7">
        <f>IFERROR(VLOOKUP(BB3,Dicionário!A:B,2,0),"Conferir")</f>
        <v>2</v>
      </c>
      <c r="BD3" s="7">
        <v>0</v>
      </c>
      <c r="BE3" s="7" t="s">
        <v>145</v>
      </c>
      <c r="BF3" s="11">
        <f>IFERROR(VLOOKUP(BE3,Dicionário!A:B,2,0),"Conferir")</f>
        <v>2</v>
      </c>
      <c r="BG3" s="7" t="s">
        <v>778</v>
      </c>
      <c r="BH3" s="7">
        <v>1</v>
      </c>
      <c r="BI3" s="7" t="s">
        <v>328</v>
      </c>
      <c r="BJ3" s="11">
        <f>IFERROR(VLOOKUP(BI3,Dicionário!$A:$B,2,0),"Conferir")</f>
        <v>3</v>
      </c>
      <c r="BK3" s="7">
        <v>0</v>
      </c>
      <c r="BL3" s="7" t="s">
        <v>329</v>
      </c>
      <c r="BM3" s="11">
        <f>IFERROR(VLOOKUP(BL3,Dicionário!A:B,2,0),"Conferir")</f>
        <v>2</v>
      </c>
      <c r="BN3" s="7">
        <v>820</v>
      </c>
      <c r="BO3" s="7" t="s">
        <v>154</v>
      </c>
      <c r="BP3" s="7">
        <f>IFERROR(VLOOKUP(BO3,Dicionário!A:B,2,0),"Conferir")</f>
        <v>0</v>
      </c>
      <c r="BQ3" s="7">
        <v>250</v>
      </c>
      <c r="BR3" s="7" t="s">
        <v>169</v>
      </c>
      <c r="BS3" s="11">
        <f>IFERROR(VLOOKUP(BR3,Dicionário!A:B,2,0),"Conferir")</f>
        <v>0</v>
      </c>
      <c r="BT3" s="7">
        <v>280</v>
      </c>
      <c r="BU3" s="7" t="s">
        <v>150</v>
      </c>
      <c r="BV3" s="7">
        <f>IFERROR(VLOOKUP(BU3,Dicionário!A:B,2,0),"Conferir")</f>
        <v>0</v>
      </c>
      <c r="BW3" s="7">
        <v>200</v>
      </c>
      <c r="BX3" s="7" t="s">
        <v>300</v>
      </c>
      <c r="BY3" s="11">
        <f>IFERROR(VLOOKUP(BX3,Dicionário!A:B,2,0),"Conferir")</f>
        <v>0</v>
      </c>
      <c r="BZ3" s="7" t="s">
        <v>170</v>
      </c>
      <c r="CA3" s="7">
        <v>202</v>
      </c>
      <c r="CB3" s="7" t="s">
        <v>171</v>
      </c>
      <c r="CC3" s="11">
        <f>IFERROR(VLOOKUP(CB3,Dicionário!A:B,2,0),"Conferir")</f>
        <v>0</v>
      </c>
      <c r="CD3" s="7">
        <v>541</v>
      </c>
      <c r="CE3" s="7">
        <v>0</v>
      </c>
      <c r="CF3" s="7" t="s">
        <v>148</v>
      </c>
      <c r="CG3" s="7">
        <f>IFERROR(VLOOKUP(CF3,Dicionário!A:B,2,0),"Conferir")</f>
        <v>2</v>
      </c>
      <c r="CH3" s="7">
        <v>91</v>
      </c>
      <c r="CI3" s="7" t="s">
        <v>191</v>
      </c>
      <c r="CJ3" s="7">
        <f>IFERROR(VLOOKUP(CI3,Dicionário!A:B,2,0),"Conferir")</f>
        <v>2</v>
      </c>
      <c r="CK3" s="7">
        <v>1855</v>
      </c>
      <c r="CL3" s="7" t="s">
        <v>245</v>
      </c>
      <c r="CM3" s="11">
        <f>IFERROR(VLOOKUP(CL3,Dicionário!A:B,2,0),"Conferir")</f>
        <v>2</v>
      </c>
      <c r="CN3" s="7" t="s">
        <v>779</v>
      </c>
      <c r="CO3" s="7">
        <v>1</v>
      </c>
      <c r="CP3" s="7">
        <v>0</v>
      </c>
      <c r="CQ3" s="7">
        <v>3384</v>
      </c>
      <c r="CR3" s="7" t="s">
        <v>155</v>
      </c>
      <c r="CS3" s="11">
        <f>IFERROR(VLOOKUP(CR3,Dicionário!A:B,2,0),"Conferir")</f>
        <v>0</v>
      </c>
      <c r="CT3" s="7">
        <v>0</v>
      </c>
      <c r="CU3" s="7" t="s">
        <v>247</v>
      </c>
      <c r="CV3" s="11">
        <f>IFERROR(VLOOKUP(CU3,Dicionário!A:B,2,0),"Conferir")</f>
        <v>2</v>
      </c>
      <c r="CW3" s="7">
        <v>14</v>
      </c>
      <c r="CX3" s="7" t="s">
        <v>247</v>
      </c>
      <c r="CY3" s="11">
        <f>IFERROR(VLOOKUP(CX3,Dicionário!A:B,2,0),"Conferir")</f>
        <v>2</v>
      </c>
      <c r="CZ3" s="12">
        <f t="shared" ref="CZ3:CZ257" si="3">(IF(CY3=2,CW3,0)-IF(CV3=2,CT3,0))/12</f>
        <v>1.1666666666666667</v>
      </c>
      <c r="DA3" s="7">
        <v>10000</v>
      </c>
      <c r="DB3" s="7" t="s">
        <v>155</v>
      </c>
      <c r="DC3" s="7">
        <f>IFERROR(VLOOKUP(DB3,Dicionário!A:B,2,0),"Conferir")</f>
        <v>0</v>
      </c>
      <c r="DD3" s="7" t="s">
        <v>780</v>
      </c>
      <c r="DE3" s="7" t="s">
        <v>156</v>
      </c>
      <c r="DF3" s="7" t="s">
        <v>156</v>
      </c>
      <c r="DG3" s="11">
        <f>IFERROR(VLOOKUP(DF3,Dicionário!A:B,2,0),"Conferir")</f>
        <v>1</v>
      </c>
      <c r="DH3" s="7" t="s">
        <v>157</v>
      </c>
      <c r="DI3" s="7" t="s">
        <v>127</v>
      </c>
      <c r="DJ3" s="7" t="s">
        <v>158</v>
      </c>
      <c r="DK3" s="11">
        <f>IFERROR(VLOOKUP(DJ3,Dicionário!A:B,2,0),"Conferir")</f>
        <v>2</v>
      </c>
      <c r="DL3" s="7" t="s">
        <v>194</v>
      </c>
      <c r="DM3" s="11">
        <f>IFERROR(VLOOKUP(DL3,Dicionário!A:B,2,0),"Conferir")</f>
        <v>7</v>
      </c>
      <c r="DN3" s="7" t="s">
        <v>177</v>
      </c>
      <c r="DO3" s="11">
        <f>IFERROR(VLOOKUP(DN3,Dicionário!A:B,2,0),"Conferir")</f>
        <v>5</v>
      </c>
      <c r="DP3" s="7" t="s">
        <v>126</v>
      </c>
      <c r="DQ3" s="11">
        <f>IFERROR(VLOOKUP(DP3,Dicionário!A:B,2,0),"Conferir")</f>
        <v>1</v>
      </c>
      <c r="DR3" s="7" t="s">
        <v>127</v>
      </c>
      <c r="DS3" s="11">
        <f>IFERROR(VLOOKUP(DR3,Dicionário!A:B,2,0),"Conferir")</f>
        <v>2</v>
      </c>
      <c r="DW3" s="7">
        <f t="shared" ref="DW3:DW257" si="4">SUM(AK3,AN3,AQ3,AT3,AW3,BD3,BA3)</f>
        <v>5865</v>
      </c>
      <c r="DX3" s="7">
        <f t="shared" ref="DX3:DX257" si="5">SUM(BK3,BN3,BQ3,BT3,CA3,CD3,CE3,CH3,CK3)</f>
        <v>4039</v>
      </c>
    </row>
    <row r="4" spans="1:130" ht="15.75" customHeight="1" x14ac:dyDescent="0.15">
      <c r="A4" s="6">
        <v>44968.478680081018</v>
      </c>
      <c r="B4" s="7" t="s">
        <v>423</v>
      </c>
      <c r="C4" s="7" t="s">
        <v>228</v>
      </c>
      <c r="D4" s="7" t="s">
        <v>419</v>
      </c>
      <c r="E4" s="7" t="s">
        <v>126</v>
      </c>
      <c r="F4" s="7" t="s">
        <v>127</v>
      </c>
      <c r="G4" s="7" t="s">
        <v>420</v>
      </c>
      <c r="H4" s="7">
        <v>4</v>
      </c>
      <c r="I4" s="7">
        <v>1</v>
      </c>
      <c r="J4" s="7">
        <v>1</v>
      </c>
      <c r="K4" s="7" t="s">
        <v>130</v>
      </c>
      <c r="L4" s="7" t="s">
        <v>421</v>
      </c>
      <c r="M4" s="7" t="s">
        <v>422</v>
      </c>
      <c r="N4" s="7">
        <v>2023010047</v>
      </c>
      <c r="O4" s="7">
        <v>11951412333</v>
      </c>
      <c r="P4" s="7" t="s">
        <v>424</v>
      </c>
      <c r="Q4" s="7">
        <v>47105794828</v>
      </c>
      <c r="R4" s="9">
        <v>36303</v>
      </c>
      <c r="S4" s="7">
        <v>2016</v>
      </c>
      <c r="T4" s="7">
        <v>24</v>
      </c>
      <c r="U4" s="7" t="s">
        <v>255</v>
      </c>
      <c r="V4" s="7" t="s">
        <v>136</v>
      </c>
      <c r="W4" s="7" t="s">
        <v>425</v>
      </c>
      <c r="X4" s="8" t="s">
        <v>426</v>
      </c>
      <c r="Y4" s="7" t="s">
        <v>139</v>
      </c>
      <c r="Z4" s="7" t="s">
        <v>140</v>
      </c>
      <c r="AA4" s="7" t="s">
        <v>167</v>
      </c>
      <c r="AB4" s="7">
        <v>1</v>
      </c>
      <c r="AD4" s="7">
        <v>4</v>
      </c>
      <c r="AE4" s="7">
        <v>4</v>
      </c>
      <c r="AF4" s="7">
        <f t="shared" si="0"/>
        <v>8</v>
      </c>
      <c r="AH4" s="7">
        <f t="shared" si="1"/>
        <v>8</v>
      </c>
      <c r="AI4" s="10" t="str">
        <f t="shared" si="2"/>
        <v>Ok</v>
      </c>
      <c r="AJ4" s="7" t="s">
        <v>222</v>
      </c>
      <c r="AK4" s="7">
        <v>1200</v>
      </c>
      <c r="AL4" s="7" t="s">
        <v>223</v>
      </c>
      <c r="AM4" s="11">
        <f>IFERROR(VLOOKUP(AL4,Dicionário!A:B,2,0),"Conferir")</f>
        <v>2</v>
      </c>
      <c r="AN4" s="7">
        <v>0</v>
      </c>
      <c r="AO4" s="7" t="s">
        <v>145</v>
      </c>
      <c r="AP4" s="7">
        <f>IFERROR(VLOOKUP(AO4,Dicionário!A:B,2,0),"Conferir")</f>
        <v>2</v>
      </c>
      <c r="AQ4" s="7">
        <v>1200</v>
      </c>
      <c r="AR4" s="7" t="s">
        <v>223</v>
      </c>
      <c r="AS4" s="11">
        <f>IFERROR(VLOOKUP(AR4,Dicionário!A:B,2,0),"Conferir")</f>
        <v>2</v>
      </c>
      <c r="AT4" s="7">
        <v>0</v>
      </c>
      <c r="AU4" s="7" t="s">
        <v>145</v>
      </c>
      <c r="AV4" s="7">
        <f>IFERROR(VLOOKUP(AU4,Dicionário!A:B,2,0),"Conferir")</f>
        <v>2</v>
      </c>
      <c r="AW4" s="7">
        <v>0</v>
      </c>
      <c r="AX4" s="7">
        <v>0</v>
      </c>
      <c r="AY4" s="7" t="s">
        <v>145</v>
      </c>
      <c r="AZ4" s="11">
        <f>IFERROR(VLOOKUP(AY4,Dicionário!A:B,2,0),"Conferir")</f>
        <v>2</v>
      </c>
      <c r="BA4" s="7">
        <v>330</v>
      </c>
      <c r="BB4" s="7" t="s">
        <v>234</v>
      </c>
      <c r="BC4" s="7">
        <f>IFERROR(VLOOKUP(BB4,Dicionário!A:B,2,0),"Conferir")</f>
        <v>0</v>
      </c>
      <c r="BD4" s="7">
        <v>600</v>
      </c>
      <c r="BE4" s="7" t="s">
        <v>224</v>
      </c>
      <c r="BF4" s="11">
        <f>IFERROR(VLOOKUP(BE4,Dicionário!A:B,2,0),"Conferir")</f>
        <v>2</v>
      </c>
      <c r="BH4" s="7">
        <v>0</v>
      </c>
      <c r="BI4" s="7" t="s">
        <v>146</v>
      </c>
      <c r="BJ4" s="11">
        <f>IFERROR(VLOOKUP(BI4,Dicionário!$A:$B,2,0),"Conferir")</f>
        <v>2</v>
      </c>
      <c r="BK4" s="7">
        <v>900</v>
      </c>
      <c r="BL4" s="7" t="s">
        <v>168</v>
      </c>
      <c r="BM4" s="11">
        <f>IFERROR(VLOOKUP(BL4,Dicionário!A:B,2,0),"Conferir")</f>
        <v>0</v>
      </c>
      <c r="BN4" s="7">
        <v>0</v>
      </c>
      <c r="BO4" s="7" t="s">
        <v>148</v>
      </c>
      <c r="BP4" s="7">
        <f>IFERROR(VLOOKUP(BO4,Dicionário!A:B,2,0),"Conferir")</f>
        <v>2</v>
      </c>
      <c r="BQ4" s="7">
        <v>96</v>
      </c>
      <c r="BR4" s="7" t="s">
        <v>149</v>
      </c>
      <c r="BS4" s="11">
        <f>IFERROR(VLOOKUP(BR4,Dicionário!A:B,2,0),"Conferir")</f>
        <v>2</v>
      </c>
      <c r="BT4" s="7">
        <v>220</v>
      </c>
      <c r="BU4" s="7" t="s">
        <v>149</v>
      </c>
      <c r="BV4" s="7">
        <f>IFERROR(VLOOKUP(BU4,Dicionário!A:B,2,0),"Conferir")</f>
        <v>2</v>
      </c>
      <c r="BW4" s="7">
        <v>60</v>
      </c>
      <c r="BX4" s="7" t="s">
        <v>213</v>
      </c>
      <c r="BY4" s="11">
        <f>IFERROR(VLOOKUP(BX4,Dicionário!A:B,2,0),"Conferir")</f>
        <v>2</v>
      </c>
      <c r="BZ4" s="7" t="s">
        <v>214</v>
      </c>
      <c r="CA4" s="7">
        <v>100</v>
      </c>
      <c r="CB4" s="7" t="s">
        <v>190</v>
      </c>
      <c r="CC4" s="11">
        <f>IFERROR(VLOOKUP(CB4,Dicionário!A:B,2,0),"Conferir")</f>
        <v>2</v>
      </c>
      <c r="CD4" s="7">
        <v>350</v>
      </c>
      <c r="CE4" s="7">
        <v>0</v>
      </c>
      <c r="CF4" s="7" t="s">
        <v>148</v>
      </c>
      <c r="CG4" s="7">
        <f>IFERROR(VLOOKUP(CF4,Dicionário!A:B,2,0),"Conferir")</f>
        <v>2</v>
      </c>
      <c r="CH4" s="7">
        <v>0</v>
      </c>
      <c r="CI4" s="7" t="s">
        <v>148</v>
      </c>
      <c r="CJ4" s="7">
        <f>IFERROR(VLOOKUP(CI4,Dicionário!A:B,2,0),"Conferir")</f>
        <v>2</v>
      </c>
      <c r="CK4" s="7">
        <v>1440</v>
      </c>
      <c r="CL4" s="7" t="s">
        <v>245</v>
      </c>
      <c r="CM4" s="11">
        <f>IFERROR(VLOOKUP(CL4,Dicionário!A:B,2,0),"Conferir")</f>
        <v>2</v>
      </c>
      <c r="CN4" s="7" t="s">
        <v>427</v>
      </c>
      <c r="CO4" s="7">
        <v>0</v>
      </c>
      <c r="CP4" s="7">
        <v>0</v>
      </c>
      <c r="CQ4" s="7">
        <v>0</v>
      </c>
      <c r="CR4" s="7" t="s">
        <v>148</v>
      </c>
      <c r="CS4" s="11">
        <f>IFERROR(VLOOKUP(CR4,Dicionário!A:B,2,0),"Conferir")</f>
        <v>2</v>
      </c>
      <c r="CT4" s="7">
        <v>0</v>
      </c>
      <c r="CU4" s="7" t="s">
        <v>148</v>
      </c>
      <c r="CV4" s="11">
        <f>IFERROR(VLOOKUP(CU4,Dicionário!A:B,2,0),"Conferir")</f>
        <v>2</v>
      </c>
      <c r="CW4" s="7">
        <v>0</v>
      </c>
      <c r="CX4" s="7" t="s">
        <v>148</v>
      </c>
      <c r="CY4" s="11">
        <f>IFERROR(VLOOKUP(CX4,Dicionário!A:B,2,0),"Conferir")</f>
        <v>2</v>
      </c>
      <c r="CZ4" s="12">
        <f t="shared" si="3"/>
        <v>0</v>
      </c>
      <c r="DA4" s="7">
        <v>30309</v>
      </c>
      <c r="DB4" s="7" t="s">
        <v>247</v>
      </c>
      <c r="DC4" s="7">
        <f>IFERROR(VLOOKUP(DB4,Dicionário!A:B,2,0),"Conferir")</f>
        <v>2</v>
      </c>
      <c r="DE4" s="7" t="s">
        <v>156</v>
      </c>
      <c r="DF4" s="7" t="s">
        <v>156</v>
      </c>
      <c r="DG4" s="11">
        <f>IFERROR(VLOOKUP(DF4,Dicionário!A:B,2,0),"Conferir")</f>
        <v>1</v>
      </c>
      <c r="DH4" s="7" t="s">
        <v>175</v>
      </c>
      <c r="DJ4" s="7" t="s">
        <v>158</v>
      </c>
      <c r="DK4" s="11">
        <f>IFERROR(VLOOKUP(DJ4,Dicionário!A:B,2,0),"Conferir")</f>
        <v>2</v>
      </c>
      <c r="DL4" s="7" t="s">
        <v>260</v>
      </c>
      <c r="DM4" s="11">
        <f>IFERROR(VLOOKUP(DL4,Dicionário!A:B,2,0),"Conferir")</f>
        <v>3</v>
      </c>
      <c r="DN4" s="7" t="s">
        <v>177</v>
      </c>
      <c r="DO4" s="11">
        <f>IFERROR(VLOOKUP(DN4,Dicionário!A:B,2,0),"Conferir")</f>
        <v>5</v>
      </c>
      <c r="DP4" s="7" t="s">
        <v>126</v>
      </c>
      <c r="DQ4" s="11">
        <f>IFERROR(VLOOKUP(DP4,Dicionário!A:B,2,0),"Conferir")</f>
        <v>1</v>
      </c>
      <c r="DR4" s="7" t="s">
        <v>126</v>
      </c>
      <c r="DS4" s="11">
        <f>IFERROR(VLOOKUP(DR4,Dicionário!A:B,2,0),"Conferir")</f>
        <v>1</v>
      </c>
      <c r="DT4" s="7" t="s">
        <v>428</v>
      </c>
      <c r="DW4" s="7">
        <f t="shared" si="4"/>
        <v>3330</v>
      </c>
      <c r="DX4" s="7">
        <f t="shared" si="5"/>
        <v>3106</v>
      </c>
    </row>
    <row r="5" spans="1:130" ht="15.75" customHeight="1" x14ac:dyDescent="0.15">
      <c r="A5" s="6">
        <v>44961.461917743058</v>
      </c>
      <c r="B5" s="7" t="s">
        <v>1278</v>
      </c>
      <c r="C5" s="7" t="s">
        <v>303</v>
      </c>
      <c r="D5" s="7" t="s">
        <v>1276</v>
      </c>
      <c r="E5" s="7" t="s">
        <v>126</v>
      </c>
      <c r="F5" s="7" t="s">
        <v>127</v>
      </c>
      <c r="G5" s="7" t="s">
        <v>127</v>
      </c>
      <c r="H5" s="7" t="s">
        <v>128</v>
      </c>
      <c r="I5" s="7" t="s">
        <v>128</v>
      </c>
      <c r="J5" s="7" t="s">
        <v>129</v>
      </c>
      <c r="K5" s="7" t="s">
        <v>131</v>
      </c>
      <c r="L5" s="7" t="s">
        <v>130</v>
      </c>
      <c r="M5" s="7" t="s">
        <v>1277</v>
      </c>
      <c r="N5" s="7">
        <v>2023010238</v>
      </c>
      <c r="O5" s="7">
        <v>11987423964</v>
      </c>
      <c r="P5" s="7">
        <v>578448075</v>
      </c>
      <c r="Q5" s="7">
        <v>54412267814</v>
      </c>
      <c r="R5" s="9">
        <v>38714</v>
      </c>
      <c r="S5" s="7">
        <v>2023</v>
      </c>
      <c r="T5" s="7">
        <v>17</v>
      </c>
      <c r="U5" s="7" t="s">
        <v>255</v>
      </c>
      <c r="V5" s="7" t="s">
        <v>136</v>
      </c>
      <c r="W5" s="7" t="s">
        <v>1279</v>
      </c>
      <c r="X5" s="8" t="s">
        <v>1280</v>
      </c>
      <c r="Y5" s="7" t="s">
        <v>139</v>
      </c>
      <c r="Z5" s="7" t="s">
        <v>140</v>
      </c>
      <c r="AA5" s="7" t="s">
        <v>167</v>
      </c>
      <c r="AB5" s="7" t="s">
        <v>142</v>
      </c>
      <c r="AD5" s="7">
        <v>6</v>
      </c>
      <c r="AE5" s="7">
        <v>6</v>
      </c>
      <c r="AF5" s="7">
        <f t="shared" si="0"/>
        <v>12</v>
      </c>
      <c r="AH5" s="7">
        <f t="shared" si="1"/>
        <v>12</v>
      </c>
      <c r="AI5" s="10" t="str">
        <f t="shared" si="2"/>
        <v>Ok</v>
      </c>
      <c r="AJ5" s="7" t="s">
        <v>143</v>
      </c>
      <c r="AK5" s="7">
        <v>40</v>
      </c>
      <c r="AL5" s="7" t="s">
        <v>267</v>
      </c>
      <c r="AM5" s="11">
        <f>IFERROR(VLOOKUP(AL5,Dicionário!A:B,2,0),"Conferir")</f>
        <v>0</v>
      </c>
      <c r="AN5" s="7">
        <v>1781</v>
      </c>
      <c r="AO5" s="7" t="s">
        <v>144</v>
      </c>
      <c r="AP5" s="7">
        <f>IFERROR(VLOOKUP(AO5,Dicionário!A:B,2,0),"Conferir")</f>
        <v>2</v>
      </c>
      <c r="AQ5" s="7">
        <v>1600</v>
      </c>
      <c r="AR5" s="7" t="s">
        <v>267</v>
      </c>
      <c r="AS5" s="11">
        <f>IFERROR(VLOOKUP(AR5,Dicionário!A:B,2,0),"Conferir")</f>
        <v>0</v>
      </c>
      <c r="AT5" s="7">
        <v>0</v>
      </c>
      <c r="AU5" s="7" t="s">
        <v>145</v>
      </c>
      <c r="AV5" s="7">
        <f>IFERROR(VLOOKUP(AU5,Dicionário!A:B,2,0),"Conferir")</f>
        <v>2</v>
      </c>
      <c r="AW5" s="7">
        <v>0</v>
      </c>
      <c r="AX5" s="7">
        <v>88.833333333333329</v>
      </c>
      <c r="AY5" s="7" t="s">
        <v>145</v>
      </c>
      <c r="AZ5" s="11">
        <f>IFERROR(VLOOKUP(AY5,Dicionário!A:B,2,0),"Conferir")</f>
        <v>2</v>
      </c>
      <c r="BA5" s="7">
        <v>0</v>
      </c>
      <c r="BB5" s="7" t="s">
        <v>145</v>
      </c>
      <c r="BC5" s="7">
        <f>IFERROR(VLOOKUP(BB5,Dicionário!A:B,2,0),"Conferir")</f>
        <v>2</v>
      </c>
      <c r="BD5" s="7">
        <v>0</v>
      </c>
      <c r="BE5" s="7" t="s">
        <v>145</v>
      </c>
      <c r="BF5" s="11">
        <f>IFERROR(VLOOKUP(BE5,Dicionário!A:B,2,0),"Conferir")</f>
        <v>2</v>
      </c>
      <c r="BH5" s="7">
        <v>1</v>
      </c>
      <c r="BI5" s="7" t="s">
        <v>532</v>
      </c>
      <c r="BJ5" s="11">
        <f>IFERROR(VLOOKUP(BI5,Dicionário!$A:$B,2,0),"Conferir")</f>
        <v>4</v>
      </c>
      <c r="BK5" s="7">
        <v>0</v>
      </c>
      <c r="BL5" s="7" t="s">
        <v>329</v>
      </c>
      <c r="BM5" s="11">
        <f>IFERROR(VLOOKUP(BL5,Dicionário!A:B,2,0),"Conferir")</f>
        <v>2</v>
      </c>
      <c r="BN5" s="7">
        <v>0</v>
      </c>
      <c r="BO5" s="7" t="s">
        <v>148</v>
      </c>
      <c r="BP5" s="7">
        <f>IFERROR(VLOOKUP(BO5,Dicionário!A:B,2,0),"Conferir")</f>
        <v>2</v>
      </c>
      <c r="BQ5" s="7">
        <v>0</v>
      </c>
      <c r="BR5" s="7" t="s">
        <v>359</v>
      </c>
      <c r="BS5" s="11">
        <f>IFERROR(VLOOKUP(BR5,Dicionário!A:B,2,0),"Conferir")</f>
        <v>2</v>
      </c>
      <c r="BT5" s="7">
        <v>67</v>
      </c>
      <c r="BU5" s="7" t="s">
        <v>149</v>
      </c>
      <c r="BV5" s="7">
        <f>IFERROR(VLOOKUP(BU5,Dicionário!A:B,2,0),"Conferir")</f>
        <v>2</v>
      </c>
      <c r="BW5" s="7">
        <v>102</v>
      </c>
      <c r="BX5" s="7" t="s">
        <v>189</v>
      </c>
      <c r="BY5" s="11">
        <f>IFERROR(VLOOKUP(BX5,Dicionário!A:B,2,0),"Conferir")</f>
        <v>2</v>
      </c>
      <c r="BZ5" s="7" t="s">
        <v>214</v>
      </c>
      <c r="CA5" s="7">
        <v>120</v>
      </c>
      <c r="CB5" s="7" t="s">
        <v>171</v>
      </c>
      <c r="CC5" s="11">
        <f>IFERROR(VLOOKUP(CB5,Dicionário!A:B,2,0),"Conferir")</f>
        <v>0</v>
      </c>
      <c r="CD5" s="7">
        <v>300</v>
      </c>
      <c r="CE5" s="7">
        <v>106</v>
      </c>
      <c r="CF5" s="7" t="s">
        <v>301</v>
      </c>
      <c r="CG5" s="7">
        <f>IFERROR(VLOOKUP(CF5,Dicionário!A:B,2,0),"Conferir")</f>
        <v>2</v>
      </c>
      <c r="CH5" s="7">
        <v>180</v>
      </c>
      <c r="CI5" s="7" t="s">
        <v>225</v>
      </c>
      <c r="CJ5" s="7">
        <f>IFERROR(VLOOKUP(CI5,Dicionário!A:B,2,0),"Conferir")</f>
        <v>0</v>
      </c>
      <c r="CK5" s="7">
        <v>1178</v>
      </c>
      <c r="CL5" s="7" t="s">
        <v>245</v>
      </c>
      <c r="CM5" s="11">
        <f>IFERROR(VLOOKUP(CL5,Dicionário!A:B,2,0),"Conferir")</f>
        <v>2</v>
      </c>
      <c r="CN5" s="7" t="s">
        <v>1281</v>
      </c>
      <c r="CO5" s="7">
        <v>1</v>
      </c>
      <c r="CP5" s="7">
        <v>0</v>
      </c>
      <c r="CQ5" s="7">
        <v>2187</v>
      </c>
      <c r="CR5" s="7" t="s">
        <v>247</v>
      </c>
      <c r="CS5" s="11">
        <f>IFERROR(VLOOKUP(CR5,Dicionário!A:B,2,0),"Conferir")</f>
        <v>2</v>
      </c>
      <c r="CT5" s="7">
        <v>0</v>
      </c>
      <c r="CU5" s="7" t="s">
        <v>148</v>
      </c>
      <c r="CV5" s="11">
        <f>IFERROR(VLOOKUP(CU5,Dicionário!A:B,2,0),"Conferir")</f>
        <v>2</v>
      </c>
      <c r="CW5" s="7">
        <v>1066</v>
      </c>
      <c r="CX5" s="7" t="s">
        <v>247</v>
      </c>
      <c r="CY5" s="11">
        <f>IFERROR(VLOOKUP(CX5,Dicionário!A:B,2,0),"Conferir")</f>
        <v>2</v>
      </c>
      <c r="CZ5" s="12">
        <f t="shared" si="3"/>
        <v>88.833333333333329</v>
      </c>
      <c r="DA5" s="7">
        <v>15173</v>
      </c>
      <c r="DB5" s="7" t="s">
        <v>247</v>
      </c>
      <c r="DC5" s="7">
        <f>IFERROR(VLOOKUP(DB5,Dicionário!A:B,2,0),"Conferir")</f>
        <v>2</v>
      </c>
      <c r="DE5" s="7" t="s">
        <v>156</v>
      </c>
      <c r="DF5" s="7" t="s">
        <v>156</v>
      </c>
      <c r="DG5" s="11">
        <f>IFERROR(VLOOKUP(DF5,Dicionário!A:B,2,0),"Conferir")</f>
        <v>1</v>
      </c>
      <c r="DH5" s="7" t="s">
        <v>157</v>
      </c>
      <c r="DI5" s="7" t="s">
        <v>127</v>
      </c>
      <c r="DJ5" s="7" t="s">
        <v>158</v>
      </c>
      <c r="DK5" s="11">
        <f>IFERROR(VLOOKUP(DJ5,Dicionário!A:B,2,0),"Conferir")</f>
        <v>2</v>
      </c>
      <c r="DL5" s="7" t="s">
        <v>177</v>
      </c>
      <c r="DM5" s="11">
        <f>IFERROR(VLOOKUP(DL5,Dicionário!A:B,2,0),"Conferir")</f>
        <v>5</v>
      </c>
      <c r="DN5" s="7" t="s">
        <v>194</v>
      </c>
      <c r="DO5" s="11">
        <f>IFERROR(VLOOKUP(DN5,Dicionário!A:B,2,0),"Conferir")</f>
        <v>7</v>
      </c>
      <c r="DP5" s="7" t="s">
        <v>127</v>
      </c>
      <c r="DQ5" s="11">
        <f>IFERROR(VLOOKUP(DP5,Dicionário!A:B,2,0),"Conferir")</f>
        <v>2</v>
      </c>
      <c r="DR5" s="7" t="s">
        <v>127</v>
      </c>
      <c r="DS5" s="11">
        <f>IFERROR(VLOOKUP(DR5,Dicionário!A:B,2,0),"Conferir")</f>
        <v>2</v>
      </c>
      <c r="DW5" s="7">
        <f t="shared" si="4"/>
        <v>3421</v>
      </c>
      <c r="DX5" s="7">
        <f t="shared" si="5"/>
        <v>1951</v>
      </c>
    </row>
    <row r="6" spans="1:130" ht="15.75" customHeight="1" x14ac:dyDescent="0.15">
      <c r="A6" s="6">
        <v>44960.639753379626</v>
      </c>
      <c r="B6" s="7" t="s">
        <v>1459</v>
      </c>
      <c r="C6" s="7" t="s">
        <v>549</v>
      </c>
      <c r="D6" s="7" t="s">
        <v>1457</v>
      </c>
      <c r="E6" s="7" t="s">
        <v>126</v>
      </c>
      <c r="F6" s="7" t="s">
        <v>127</v>
      </c>
      <c r="G6" s="7" t="s">
        <v>127</v>
      </c>
      <c r="H6" s="7" t="s">
        <v>128</v>
      </c>
      <c r="I6" s="7" t="s">
        <v>128</v>
      </c>
      <c r="J6" s="7" t="s">
        <v>129</v>
      </c>
      <c r="K6" s="7" t="s">
        <v>130</v>
      </c>
      <c r="L6" s="7" t="s">
        <v>131</v>
      </c>
      <c r="M6" s="7" t="s">
        <v>1458</v>
      </c>
      <c r="N6" s="7">
        <v>2023010291</v>
      </c>
      <c r="O6" s="7">
        <v>11914721575</v>
      </c>
      <c r="P6" s="7" t="s">
        <v>1460</v>
      </c>
      <c r="Q6" s="7">
        <v>52109452862</v>
      </c>
      <c r="R6" s="9">
        <v>38568</v>
      </c>
      <c r="S6" s="7">
        <v>2023</v>
      </c>
      <c r="T6" s="7">
        <v>18</v>
      </c>
      <c r="U6" s="7" t="s">
        <v>255</v>
      </c>
      <c r="V6" s="7" t="s">
        <v>136</v>
      </c>
      <c r="W6" s="7" t="s">
        <v>1461</v>
      </c>
      <c r="X6" s="8" t="s">
        <v>1462</v>
      </c>
      <c r="Y6" s="7" t="s">
        <v>139</v>
      </c>
      <c r="Z6" s="7" t="s">
        <v>140</v>
      </c>
      <c r="AA6" s="7" t="s">
        <v>167</v>
      </c>
      <c r="AB6" s="7" t="s">
        <v>142</v>
      </c>
      <c r="AC6" s="7" t="s">
        <v>1463</v>
      </c>
      <c r="AD6" s="7">
        <v>3</v>
      </c>
      <c r="AE6" s="7">
        <v>3</v>
      </c>
      <c r="AF6" s="7">
        <f t="shared" si="0"/>
        <v>6</v>
      </c>
      <c r="AH6" s="7">
        <f t="shared" si="1"/>
        <v>6</v>
      </c>
      <c r="AI6" s="10" t="str">
        <f t="shared" si="2"/>
        <v>Ok</v>
      </c>
      <c r="AJ6" s="7" t="s">
        <v>143</v>
      </c>
      <c r="AK6" s="7">
        <v>0</v>
      </c>
      <c r="AL6" s="7" t="s">
        <v>145</v>
      </c>
      <c r="AM6" s="11">
        <f>IFERROR(VLOOKUP(AL6,Dicionário!A:B,2,0),"Conferir")</f>
        <v>2</v>
      </c>
      <c r="AN6" s="7">
        <v>0</v>
      </c>
      <c r="AO6" s="7" t="s">
        <v>145</v>
      </c>
      <c r="AP6" s="7">
        <f>IFERROR(VLOOKUP(AO6,Dicionário!A:B,2,0),"Conferir")</f>
        <v>2</v>
      </c>
      <c r="AQ6" s="7">
        <v>0</v>
      </c>
      <c r="AR6" s="7" t="s">
        <v>145</v>
      </c>
      <c r="AS6" s="11">
        <f>IFERROR(VLOOKUP(AR6,Dicionário!A:B,2,0),"Conferir")</f>
        <v>2</v>
      </c>
      <c r="AT6" s="7">
        <v>0</v>
      </c>
      <c r="AU6" s="7" t="s">
        <v>145</v>
      </c>
      <c r="AV6" s="7">
        <f>IFERROR(VLOOKUP(AU6,Dicionário!A:B,2,0),"Conferir")</f>
        <v>2</v>
      </c>
      <c r="AW6" s="7">
        <v>0</v>
      </c>
      <c r="AX6" s="7">
        <v>0</v>
      </c>
      <c r="AY6" s="7" t="s">
        <v>145</v>
      </c>
      <c r="AZ6" s="11">
        <f>IFERROR(VLOOKUP(AY6,Dicionário!A:B,2,0),"Conferir")</f>
        <v>2</v>
      </c>
      <c r="BA6" s="7">
        <v>4089</v>
      </c>
      <c r="BB6" s="7" t="s">
        <v>234</v>
      </c>
      <c r="BC6" s="7">
        <f>IFERROR(VLOOKUP(BB6,Dicionário!A:B,2,0),"Conferir")</f>
        <v>0</v>
      </c>
      <c r="BD6" s="7">
        <v>250</v>
      </c>
      <c r="BE6" s="7" t="s">
        <v>267</v>
      </c>
      <c r="BF6" s="11">
        <f>IFERROR(VLOOKUP(BE6,Dicionário!A:B,2,0),"Conferir")</f>
        <v>0</v>
      </c>
      <c r="BG6" s="7" t="s">
        <v>1464</v>
      </c>
      <c r="BH6" s="7">
        <v>0</v>
      </c>
      <c r="BI6" s="7" t="s">
        <v>146</v>
      </c>
      <c r="BJ6" s="11">
        <f>IFERROR(VLOOKUP(BI6,Dicionário!$A:$B,2,0),"Conferir")</f>
        <v>2</v>
      </c>
      <c r="BK6" s="7">
        <v>1600</v>
      </c>
      <c r="BL6" s="7" t="s">
        <v>202</v>
      </c>
      <c r="BM6" s="11">
        <f>IFERROR(VLOOKUP(BL6,Dicionário!A:B,2,0),"Conferir")</f>
        <v>2</v>
      </c>
      <c r="BN6" s="7">
        <v>37</v>
      </c>
      <c r="BO6" s="7" t="s">
        <v>188</v>
      </c>
      <c r="BP6" s="7">
        <f>IFERROR(VLOOKUP(BO6,Dicionário!A:B,2,0),"Conferir")</f>
        <v>2</v>
      </c>
      <c r="BQ6" s="7">
        <v>0</v>
      </c>
      <c r="BR6" s="7" t="s">
        <v>149</v>
      </c>
      <c r="BS6" s="11">
        <f>IFERROR(VLOOKUP(BR6,Dicionário!A:B,2,0),"Conferir")</f>
        <v>2</v>
      </c>
      <c r="BT6" s="7">
        <v>184</v>
      </c>
      <c r="BU6" s="7" t="s">
        <v>149</v>
      </c>
      <c r="BV6" s="7">
        <f>IFERROR(VLOOKUP(BU6,Dicionário!A:B,2,0),"Conferir")</f>
        <v>2</v>
      </c>
      <c r="BW6" s="7">
        <v>52</v>
      </c>
      <c r="BX6" s="7" t="s">
        <v>189</v>
      </c>
      <c r="BY6" s="11">
        <f>IFERROR(VLOOKUP(BX6,Dicionário!A:B,2,0),"Conferir")</f>
        <v>2</v>
      </c>
      <c r="BZ6" s="7" t="s">
        <v>170</v>
      </c>
      <c r="CA6" s="7">
        <v>113</v>
      </c>
      <c r="CB6" s="7" t="s">
        <v>190</v>
      </c>
      <c r="CC6" s="11">
        <f>IFERROR(VLOOKUP(CB6,Dicionário!A:B,2,0),"Conferir")</f>
        <v>2</v>
      </c>
      <c r="CD6" s="7">
        <v>0</v>
      </c>
      <c r="CE6" s="7">
        <v>0</v>
      </c>
      <c r="CF6" s="7" t="s">
        <v>148</v>
      </c>
      <c r="CG6" s="7">
        <f>IFERROR(VLOOKUP(CF6,Dicionário!A:B,2,0),"Conferir")</f>
        <v>2</v>
      </c>
      <c r="CH6" s="7">
        <v>170</v>
      </c>
      <c r="CI6" s="7" t="s">
        <v>244</v>
      </c>
      <c r="CJ6" s="7">
        <f>IFERROR(VLOOKUP(CI6,Dicionário!A:B,2,0),"Conferir")</f>
        <v>2</v>
      </c>
      <c r="CK6" s="7">
        <v>1100</v>
      </c>
      <c r="CL6" s="7" t="s">
        <v>245</v>
      </c>
      <c r="CM6" s="11">
        <f>IFERROR(VLOOKUP(CL6,Dicionário!A:B,2,0),"Conferir")</f>
        <v>2</v>
      </c>
      <c r="CN6" s="7" t="s">
        <v>1465</v>
      </c>
      <c r="CO6" s="7">
        <v>0</v>
      </c>
      <c r="CP6" s="7">
        <v>0</v>
      </c>
      <c r="CQ6" s="7">
        <v>0</v>
      </c>
      <c r="CR6" s="7" t="s">
        <v>148</v>
      </c>
      <c r="CS6" s="11">
        <f>IFERROR(VLOOKUP(CR6,Dicionário!A:B,2,0),"Conferir")</f>
        <v>2</v>
      </c>
      <c r="CT6" s="7">
        <v>0</v>
      </c>
      <c r="CU6" s="7" t="s">
        <v>247</v>
      </c>
      <c r="CV6" s="11">
        <f>IFERROR(VLOOKUP(CU6,Dicionário!A:B,2,0),"Conferir")</f>
        <v>2</v>
      </c>
      <c r="CW6" s="7">
        <v>0</v>
      </c>
      <c r="CX6" s="7" t="s">
        <v>247</v>
      </c>
      <c r="CY6" s="11">
        <f>IFERROR(VLOOKUP(CX6,Dicionário!A:B,2,0),"Conferir")</f>
        <v>2</v>
      </c>
      <c r="CZ6" s="12">
        <f t="shared" si="3"/>
        <v>0</v>
      </c>
      <c r="DA6" s="7">
        <v>0</v>
      </c>
      <c r="DB6" s="7" t="s">
        <v>148</v>
      </c>
      <c r="DC6" s="7">
        <f>IFERROR(VLOOKUP(DB6,Dicionário!A:B,2,0),"Conferir")</f>
        <v>2</v>
      </c>
      <c r="DD6" s="7" t="s">
        <v>1466</v>
      </c>
      <c r="DE6" s="7" t="s">
        <v>156</v>
      </c>
      <c r="DF6" s="7" t="s">
        <v>156</v>
      </c>
      <c r="DG6" s="11">
        <f>IFERROR(VLOOKUP(DF6,Dicionário!A:B,2,0),"Conferir")</f>
        <v>1</v>
      </c>
      <c r="DH6" s="7" t="s">
        <v>157</v>
      </c>
      <c r="DI6" s="7" t="s">
        <v>127</v>
      </c>
      <c r="DJ6" s="7" t="s">
        <v>158</v>
      </c>
      <c r="DK6" s="11">
        <f>IFERROR(VLOOKUP(DJ6,Dicionário!A:B,2,0),"Conferir")</f>
        <v>2</v>
      </c>
      <c r="DL6" s="7" t="s">
        <v>177</v>
      </c>
      <c r="DM6" s="11">
        <f>IFERROR(VLOOKUP(DL6,Dicionário!A:B,2,0),"Conferir")</f>
        <v>5</v>
      </c>
      <c r="DN6" s="7" t="s">
        <v>177</v>
      </c>
      <c r="DO6" s="11">
        <f>IFERROR(VLOOKUP(DN6,Dicionário!A:B,2,0),"Conferir")</f>
        <v>5</v>
      </c>
      <c r="DP6" s="7" t="s">
        <v>127</v>
      </c>
      <c r="DQ6" s="11">
        <f>IFERROR(VLOOKUP(DP6,Dicionário!A:B,2,0),"Conferir")</f>
        <v>2</v>
      </c>
      <c r="DR6" s="7" t="s">
        <v>126</v>
      </c>
      <c r="DS6" s="11">
        <f>IFERROR(VLOOKUP(DR6,Dicionário!A:B,2,0),"Conferir")</f>
        <v>1</v>
      </c>
      <c r="DT6" s="7" t="s">
        <v>1467</v>
      </c>
      <c r="DW6" s="7">
        <f t="shared" si="4"/>
        <v>4339</v>
      </c>
      <c r="DX6" s="7">
        <f t="shared" si="5"/>
        <v>3204</v>
      </c>
    </row>
    <row r="7" spans="1:130" ht="15.75" customHeight="1" x14ac:dyDescent="0.15">
      <c r="A7" s="6">
        <v>44968.47768408565</v>
      </c>
      <c r="B7" s="7" t="s">
        <v>663</v>
      </c>
      <c r="C7" s="7" t="s">
        <v>381</v>
      </c>
      <c r="D7" s="7" t="s">
        <v>661</v>
      </c>
      <c r="E7" s="7" t="s">
        <v>126</v>
      </c>
      <c r="F7" s="7" t="s">
        <v>126</v>
      </c>
      <c r="G7" s="7" t="s">
        <v>127</v>
      </c>
      <c r="H7" s="7">
        <v>5</v>
      </c>
      <c r="I7" s="7">
        <v>6</v>
      </c>
      <c r="J7" s="7" t="s">
        <v>129</v>
      </c>
      <c r="K7" s="7" t="s">
        <v>131</v>
      </c>
      <c r="L7" s="7" t="s">
        <v>130</v>
      </c>
      <c r="M7" s="7" t="s">
        <v>662</v>
      </c>
      <c r="N7" s="7">
        <v>2023010100</v>
      </c>
      <c r="O7" s="7">
        <v>11949271550</v>
      </c>
      <c r="P7" s="7">
        <v>549893313</v>
      </c>
      <c r="Q7" s="7">
        <v>43531057871</v>
      </c>
      <c r="R7" s="9">
        <v>36331</v>
      </c>
      <c r="S7" s="7">
        <v>2016</v>
      </c>
      <c r="T7" s="7">
        <v>24</v>
      </c>
      <c r="U7" s="7" t="s">
        <v>164</v>
      </c>
      <c r="V7" s="7" t="s">
        <v>136</v>
      </c>
      <c r="W7" s="7" t="s">
        <v>664</v>
      </c>
      <c r="X7" s="8" t="s">
        <v>665</v>
      </c>
      <c r="Y7" s="7" t="s">
        <v>139</v>
      </c>
      <c r="Z7" s="7" t="s">
        <v>140</v>
      </c>
      <c r="AA7" s="7" t="s">
        <v>167</v>
      </c>
      <c r="AB7" s="7" t="s">
        <v>142</v>
      </c>
      <c r="AD7" s="7">
        <v>4</v>
      </c>
      <c r="AE7" s="7">
        <v>4</v>
      </c>
      <c r="AF7" s="7">
        <f t="shared" si="0"/>
        <v>8</v>
      </c>
      <c r="AH7" s="7">
        <f t="shared" si="1"/>
        <v>8</v>
      </c>
      <c r="AI7" s="10" t="str">
        <f t="shared" si="2"/>
        <v>Ok</v>
      </c>
      <c r="AJ7" s="7" t="s">
        <v>143</v>
      </c>
      <c r="AK7" s="7">
        <v>0</v>
      </c>
      <c r="AL7" s="7" t="s">
        <v>145</v>
      </c>
      <c r="AM7" s="11">
        <f>IFERROR(VLOOKUP(AL7,Dicionário!A:B,2,0),"Conferir")</f>
        <v>2</v>
      </c>
      <c r="AN7" s="7">
        <v>1757</v>
      </c>
      <c r="AO7" s="7" t="s">
        <v>144</v>
      </c>
      <c r="AP7" s="7">
        <f>IFERROR(VLOOKUP(AO7,Dicionário!A:B,2,0),"Conferir")</f>
        <v>2</v>
      </c>
      <c r="AQ7" s="7">
        <v>0</v>
      </c>
      <c r="AR7" s="7" t="s">
        <v>145</v>
      </c>
      <c r="AS7" s="11">
        <f>IFERROR(VLOOKUP(AR7,Dicionário!A:B,2,0),"Conferir")</f>
        <v>2</v>
      </c>
      <c r="AT7" s="7">
        <v>1803</v>
      </c>
      <c r="AU7" s="7" t="s">
        <v>144</v>
      </c>
      <c r="AV7" s="7">
        <f>IFERROR(VLOOKUP(AU7,Dicionário!A:B,2,0),"Conferir")</f>
        <v>2</v>
      </c>
      <c r="AW7" s="7">
        <v>0</v>
      </c>
      <c r="AX7" s="7">
        <v>0</v>
      </c>
      <c r="AY7" s="7" t="s">
        <v>145</v>
      </c>
      <c r="AZ7" s="11">
        <f>IFERROR(VLOOKUP(AY7,Dicionário!A:B,2,0),"Conferir")</f>
        <v>2</v>
      </c>
      <c r="BA7" s="7">
        <v>0</v>
      </c>
      <c r="BB7" s="7" t="s">
        <v>145</v>
      </c>
      <c r="BC7" s="7">
        <f>IFERROR(VLOOKUP(BB7,Dicionário!A:B,2,0),"Conferir")</f>
        <v>2</v>
      </c>
      <c r="BD7" s="7">
        <v>600</v>
      </c>
      <c r="BE7" s="7" t="s">
        <v>224</v>
      </c>
      <c r="BF7" s="11">
        <f>IFERROR(VLOOKUP(BE7,Dicionário!A:B,2,0),"Conferir")</f>
        <v>2</v>
      </c>
      <c r="BH7" s="7">
        <v>0</v>
      </c>
      <c r="BI7" s="7" t="s">
        <v>532</v>
      </c>
      <c r="BJ7" s="11">
        <f>IFERROR(VLOOKUP(BI7,Dicionário!$A:$B,2,0),"Conferir")</f>
        <v>4</v>
      </c>
      <c r="BK7" s="7">
        <v>0</v>
      </c>
      <c r="BL7" s="7" t="s">
        <v>187</v>
      </c>
      <c r="BM7" s="11">
        <f>IFERROR(VLOOKUP(BL7,Dicionário!A:B,2,0),"Conferir")</f>
        <v>2</v>
      </c>
      <c r="BN7" s="7">
        <v>0</v>
      </c>
      <c r="BO7" s="7" t="s">
        <v>148</v>
      </c>
      <c r="BP7" s="7">
        <f>IFERROR(VLOOKUP(BO7,Dicionário!A:B,2,0),"Conferir")</f>
        <v>2</v>
      </c>
      <c r="BQ7" s="7">
        <v>28</v>
      </c>
      <c r="BR7" s="7" t="s">
        <v>149</v>
      </c>
      <c r="BS7" s="11">
        <f>IFERROR(VLOOKUP(BR7,Dicionário!A:B,2,0),"Conferir")</f>
        <v>2</v>
      </c>
      <c r="BT7" s="7">
        <v>160</v>
      </c>
      <c r="BU7" s="7" t="s">
        <v>149</v>
      </c>
      <c r="BV7" s="7">
        <f>IFERROR(VLOOKUP(BU7,Dicionário!A:B,2,0),"Conferir")</f>
        <v>2</v>
      </c>
      <c r="BW7" s="7">
        <v>221</v>
      </c>
      <c r="BX7" s="7" t="s">
        <v>189</v>
      </c>
      <c r="BY7" s="11">
        <f>IFERROR(VLOOKUP(BX7,Dicionário!A:B,2,0),"Conferir")</f>
        <v>2</v>
      </c>
      <c r="BZ7" s="7" t="s">
        <v>214</v>
      </c>
      <c r="CA7" s="7">
        <v>209</v>
      </c>
      <c r="CB7" s="7" t="s">
        <v>636</v>
      </c>
      <c r="CC7" s="11">
        <f>IFERROR(VLOOKUP(CB7,Dicionário!A:B,2,0),"Conferir")</f>
        <v>0</v>
      </c>
      <c r="CD7" s="7">
        <v>564</v>
      </c>
      <c r="CE7" s="7">
        <v>99</v>
      </c>
      <c r="CF7" s="7" t="s">
        <v>301</v>
      </c>
      <c r="CG7" s="7">
        <f>IFERROR(VLOOKUP(CF7,Dicionário!A:B,2,0),"Conferir")</f>
        <v>2</v>
      </c>
      <c r="CH7" s="7">
        <v>275</v>
      </c>
      <c r="CI7" s="7" t="s">
        <v>244</v>
      </c>
      <c r="CJ7" s="7">
        <f>IFERROR(VLOOKUP(CI7,Dicionário!A:B,2,0),"Conferir")</f>
        <v>2</v>
      </c>
      <c r="CK7" s="7">
        <v>1000</v>
      </c>
      <c r="CL7" s="7" t="s">
        <v>245</v>
      </c>
      <c r="CM7" s="11">
        <f>IFERROR(VLOOKUP(CL7,Dicionário!A:B,2,0),"Conferir")</f>
        <v>2</v>
      </c>
      <c r="CN7" s="7" t="s">
        <v>666</v>
      </c>
      <c r="CO7" s="7">
        <v>0</v>
      </c>
      <c r="CP7" s="7">
        <v>0</v>
      </c>
      <c r="CQ7" s="7">
        <v>0</v>
      </c>
      <c r="CR7" s="7" t="s">
        <v>148</v>
      </c>
      <c r="CS7" s="11">
        <f>IFERROR(VLOOKUP(CR7,Dicionário!A:B,2,0),"Conferir")</f>
        <v>2</v>
      </c>
      <c r="CT7" s="7">
        <v>2031</v>
      </c>
      <c r="CU7" s="7" t="s">
        <v>247</v>
      </c>
      <c r="CV7" s="11">
        <f>IFERROR(VLOOKUP(CU7,Dicionário!A:B,2,0),"Conferir")</f>
        <v>2</v>
      </c>
      <c r="CW7" s="7">
        <v>508</v>
      </c>
      <c r="CX7" s="7" t="s">
        <v>247</v>
      </c>
      <c r="CY7" s="11">
        <f>IFERROR(VLOOKUP(CX7,Dicionário!A:B,2,0),"Conferir")</f>
        <v>2</v>
      </c>
      <c r="CZ7" s="12">
        <f t="shared" si="3"/>
        <v>-126.91666666666667</v>
      </c>
      <c r="DA7" s="7">
        <v>416</v>
      </c>
      <c r="DB7" s="7" t="s">
        <v>478</v>
      </c>
      <c r="DC7" s="7">
        <f>IFERROR(VLOOKUP(DB7,Dicionário!A:B,2,0),"Conferir")</f>
        <v>2</v>
      </c>
      <c r="DE7" s="7" t="s">
        <v>156</v>
      </c>
      <c r="DF7" s="7" t="s">
        <v>156</v>
      </c>
      <c r="DG7" s="11">
        <f>IFERROR(VLOOKUP(DF7,Dicionário!A:B,2,0),"Conferir")</f>
        <v>1</v>
      </c>
      <c r="DH7" s="7" t="s">
        <v>175</v>
      </c>
      <c r="DJ7" s="7" t="s">
        <v>158</v>
      </c>
      <c r="DK7" s="11">
        <f>IFERROR(VLOOKUP(DJ7,Dicionário!A:B,2,0),"Conferir")</f>
        <v>2</v>
      </c>
      <c r="DL7" s="7" t="s">
        <v>176</v>
      </c>
      <c r="DM7" s="11">
        <f>IFERROR(VLOOKUP(DL7,Dicionário!A:B,2,0),"Conferir")</f>
        <v>2</v>
      </c>
      <c r="DN7" s="7" t="s">
        <v>177</v>
      </c>
      <c r="DO7" s="11">
        <f>IFERROR(VLOOKUP(DN7,Dicionário!A:B,2,0),"Conferir")</f>
        <v>5</v>
      </c>
      <c r="DP7" s="7" t="s">
        <v>127</v>
      </c>
      <c r="DQ7" s="11">
        <f>IFERROR(VLOOKUP(DP7,Dicionário!A:B,2,0),"Conferir")</f>
        <v>2</v>
      </c>
      <c r="DR7" s="7" t="s">
        <v>127</v>
      </c>
      <c r="DS7" s="11">
        <f>IFERROR(VLOOKUP(DR7,Dicionário!A:B,2,0),"Conferir")</f>
        <v>2</v>
      </c>
      <c r="DW7" s="7">
        <f t="shared" si="4"/>
        <v>4160</v>
      </c>
      <c r="DX7" s="7">
        <f t="shared" si="5"/>
        <v>2335</v>
      </c>
    </row>
    <row r="8" spans="1:130" ht="15.75" customHeight="1" x14ac:dyDescent="0.15">
      <c r="A8" s="6">
        <v>44961.54699771991</v>
      </c>
      <c r="B8" s="7" t="s">
        <v>1661</v>
      </c>
      <c r="C8" s="7" t="s">
        <v>303</v>
      </c>
      <c r="D8" s="7" t="s">
        <v>1659</v>
      </c>
      <c r="E8" s="7" t="s">
        <v>126</v>
      </c>
      <c r="F8" s="7" t="s">
        <v>127</v>
      </c>
      <c r="G8" s="7" t="s">
        <v>127</v>
      </c>
      <c r="H8" s="7">
        <v>2</v>
      </c>
      <c r="I8" s="7" t="s">
        <v>128</v>
      </c>
      <c r="J8" s="7" t="s">
        <v>129</v>
      </c>
      <c r="K8" s="7" t="s">
        <v>131</v>
      </c>
      <c r="L8" s="7" t="s">
        <v>274</v>
      </c>
      <c r="M8" s="7" t="s">
        <v>1660</v>
      </c>
      <c r="N8" s="7">
        <v>2023010338</v>
      </c>
      <c r="O8" s="7">
        <v>11985574365</v>
      </c>
      <c r="P8" s="7">
        <v>556060003</v>
      </c>
      <c r="Q8" s="7">
        <v>44345692873</v>
      </c>
      <c r="R8" s="9">
        <v>38351</v>
      </c>
      <c r="S8" s="7">
        <v>2022</v>
      </c>
      <c r="T8" s="7">
        <v>18</v>
      </c>
      <c r="U8" s="7" t="s">
        <v>135</v>
      </c>
      <c r="V8" s="7" t="s">
        <v>136</v>
      </c>
      <c r="W8" s="7" t="s">
        <v>1662</v>
      </c>
      <c r="X8" s="8" t="s">
        <v>1663</v>
      </c>
      <c r="Y8" s="7" t="s">
        <v>1664</v>
      </c>
      <c r="Z8" s="7" t="s">
        <v>140</v>
      </c>
      <c r="AA8" s="7" t="s">
        <v>167</v>
      </c>
      <c r="AB8" s="7" t="s">
        <v>142</v>
      </c>
      <c r="AD8" s="7">
        <v>2</v>
      </c>
      <c r="AE8" s="7">
        <v>2</v>
      </c>
      <c r="AF8" s="7">
        <f t="shared" si="0"/>
        <v>4</v>
      </c>
      <c r="AH8" s="7">
        <f t="shared" si="1"/>
        <v>4</v>
      </c>
      <c r="AI8" s="10" t="str">
        <f t="shared" si="2"/>
        <v>Ok</v>
      </c>
      <c r="AJ8" s="7" t="s">
        <v>143</v>
      </c>
      <c r="AK8" s="7">
        <v>0</v>
      </c>
      <c r="AL8" s="7" t="s">
        <v>145</v>
      </c>
      <c r="AM8" s="11">
        <f>IFERROR(VLOOKUP(AL8,Dicionário!A:B,2,0),"Conferir")</f>
        <v>2</v>
      </c>
      <c r="AN8" s="7">
        <v>0</v>
      </c>
      <c r="AO8" s="7" t="s">
        <v>145</v>
      </c>
      <c r="AP8" s="7">
        <f>IFERROR(VLOOKUP(AO8,Dicionário!A:B,2,0),"Conferir")</f>
        <v>2</v>
      </c>
      <c r="AQ8" s="7">
        <v>2500</v>
      </c>
      <c r="AR8" s="7" t="s">
        <v>144</v>
      </c>
      <c r="AS8" s="11">
        <f>IFERROR(VLOOKUP(AR8,Dicionário!A:B,2,0),"Conferir")</f>
        <v>2</v>
      </c>
      <c r="AT8" s="7">
        <v>0</v>
      </c>
      <c r="AU8" s="7" t="s">
        <v>145</v>
      </c>
      <c r="AV8" s="7">
        <f>IFERROR(VLOOKUP(AU8,Dicionário!A:B,2,0),"Conferir")</f>
        <v>2</v>
      </c>
      <c r="AW8" s="7">
        <v>0</v>
      </c>
      <c r="AX8" s="7">
        <v>0</v>
      </c>
      <c r="AY8" s="7" t="s">
        <v>145</v>
      </c>
      <c r="AZ8" s="11">
        <f>IFERROR(VLOOKUP(AY8,Dicionário!A:B,2,0),"Conferir")</f>
        <v>2</v>
      </c>
      <c r="BA8" s="7">
        <v>0</v>
      </c>
      <c r="BB8" s="7" t="s">
        <v>145</v>
      </c>
      <c r="BC8" s="7">
        <f>IFERROR(VLOOKUP(BB8,Dicionário!A:B,2,0),"Conferir")</f>
        <v>2</v>
      </c>
      <c r="BD8" s="7">
        <v>3564</v>
      </c>
      <c r="BE8" s="7" t="s">
        <v>234</v>
      </c>
      <c r="BF8" s="11">
        <f>IFERROR(VLOOKUP(BE8,Dicionário!A:B,2,0),"Conferir")</f>
        <v>0</v>
      </c>
      <c r="BH8" s="7">
        <v>0</v>
      </c>
      <c r="BI8" s="7" t="s">
        <v>186</v>
      </c>
      <c r="BJ8" s="11">
        <f>IFERROR(VLOOKUP(BI8,Dicionário!$A:$B,2,0),"Conferir")</f>
        <v>1</v>
      </c>
      <c r="BK8" s="7">
        <v>0</v>
      </c>
      <c r="BL8" s="7" t="s">
        <v>187</v>
      </c>
      <c r="BM8" s="11">
        <f>IFERROR(VLOOKUP(BL8,Dicionário!A:B,2,0),"Conferir")</f>
        <v>2</v>
      </c>
      <c r="BN8" s="7">
        <v>168</v>
      </c>
      <c r="BO8" s="7" t="s">
        <v>188</v>
      </c>
      <c r="BP8" s="7">
        <f>IFERROR(VLOOKUP(BO8,Dicionário!A:B,2,0),"Conferir")</f>
        <v>2</v>
      </c>
      <c r="BQ8" s="7">
        <v>103</v>
      </c>
      <c r="BR8" s="7" t="s">
        <v>149</v>
      </c>
      <c r="BS8" s="11">
        <f>IFERROR(VLOOKUP(BR8,Dicionário!A:B,2,0),"Conferir")</f>
        <v>2</v>
      </c>
      <c r="BT8" s="7">
        <v>155</v>
      </c>
      <c r="BU8" s="7" t="s">
        <v>149</v>
      </c>
      <c r="BV8" s="7">
        <f>IFERROR(VLOOKUP(BU8,Dicionário!A:B,2,0),"Conferir")</f>
        <v>2</v>
      </c>
      <c r="BW8" s="7">
        <v>150</v>
      </c>
      <c r="BX8" s="7" t="s">
        <v>1089</v>
      </c>
      <c r="BY8" s="11">
        <f>IFERROR(VLOOKUP(BX8,Dicionário!A:B,2,0),"Conferir")</f>
        <v>0</v>
      </c>
      <c r="BZ8" s="7" t="s">
        <v>214</v>
      </c>
      <c r="CA8" s="7">
        <v>90</v>
      </c>
      <c r="CB8" s="7" t="s">
        <v>636</v>
      </c>
      <c r="CC8" s="11">
        <f>IFERROR(VLOOKUP(CB8,Dicionário!A:B,2,0),"Conferir")</f>
        <v>0</v>
      </c>
      <c r="CD8" s="7">
        <v>500</v>
      </c>
      <c r="CE8" s="7">
        <v>0</v>
      </c>
      <c r="CF8" s="7" t="s">
        <v>148</v>
      </c>
      <c r="CG8" s="7">
        <f>IFERROR(VLOOKUP(CF8,Dicionário!A:B,2,0),"Conferir")</f>
        <v>2</v>
      </c>
      <c r="CH8" s="7">
        <v>280</v>
      </c>
      <c r="CI8" s="7" t="s">
        <v>225</v>
      </c>
      <c r="CJ8" s="7">
        <f>IFERROR(VLOOKUP(CI8,Dicionário!A:B,2,0),"Conferir")</f>
        <v>0</v>
      </c>
      <c r="CK8" s="7">
        <v>1000</v>
      </c>
      <c r="CL8" s="7" t="s">
        <v>192</v>
      </c>
      <c r="CM8" s="11">
        <f>IFERROR(VLOOKUP(CL8,Dicionário!A:B,2,0),"Conferir")</f>
        <v>0</v>
      </c>
      <c r="CN8" s="7" t="s">
        <v>1665</v>
      </c>
      <c r="CO8" s="7">
        <v>1</v>
      </c>
      <c r="CP8" s="7">
        <v>0</v>
      </c>
      <c r="CQ8" s="7">
        <v>1111</v>
      </c>
      <c r="CR8" s="7" t="s">
        <v>155</v>
      </c>
      <c r="CS8" s="11">
        <f>IFERROR(VLOOKUP(CR8,Dicionário!A:B,2,0),"Conferir")</f>
        <v>0</v>
      </c>
      <c r="CT8" s="7">
        <v>642</v>
      </c>
      <c r="CU8" s="7" t="s">
        <v>269</v>
      </c>
      <c r="CV8" s="11">
        <f>IFERROR(VLOOKUP(CU8,Dicionário!A:B,2,0),"Conferir")</f>
        <v>0</v>
      </c>
      <c r="CW8" s="7">
        <v>0</v>
      </c>
      <c r="CX8" s="7" t="s">
        <v>148</v>
      </c>
      <c r="CY8" s="11">
        <f>IFERROR(VLOOKUP(CX8,Dicionário!A:B,2,0),"Conferir")</f>
        <v>2</v>
      </c>
      <c r="CZ8" s="12">
        <f t="shared" si="3"/>
        <v>0</v>
      </c>
      <c r="DA8" s="7">
        <v>100000</v>
      </c>
      <c r="DB8" s="7" t="s">
        <v>377</v>
      </c>
      <c r="DC8" s="7">
        <f>IFERROR(VLOOKUP(DB8,Dicionário!A:B,2,0),"Conferir")</f>
        <v>1</v>
      </c>
      <c r="DD8" s="7" t="s">
        <v>1666</v>
      </c>
      <c r="DE8" s="7" t="s">
        <v>236</v>
      </c>
      <c r="DF8" s="7" t="s">
        <v>417</v>
      </c>
      <c r="DG8" s="11">
        <f>IFERROR(VLOOKUP(DF8,Dicionário!A:B,2,0),"Conferir")</f>
        <v>3</v>
      </c>
      <c r="DH8" s="7" t="s">
        <v>175</v>
      </c>
      <c r="DI8" s="7" t="s">
        <v>127</v>
      </c>
      <c r="DJ8" s="7" t="s">
        <v>271</v>
      </c>
      <c r="DK8" s="11">
        <f>IFERROR(VLOOKUP(DJ8,Dicionário!A:B,2,0),"Conferir")</f>
        <v>1</v>
      </c>
      <c r="DL8" s="7" t="s">
        <v>237</v>
      </c>
      <c r="DM8" s="11">
        <f>IFERROR(VLOOKUP(DL8,Dicionário!A:B,2,0),"Conferir")</f>
        <v>1</v>
      </c>
      <c r="DN8" s="7" t="s">
        <v>203</v>
      </c>
      <c r="DO8" s="11">
        <f>IFERROR(VLOOKUP(DN8,Dicionário!A:B,2,0),"Conferir")</f>
        <v>6</v>
      </c>
      <c r="DP8" s="7" t="s">
        <v>127</v>
      </c>
      <c r="DQ8" s="11">
        <f>IFERROR(VLOOKUP(DP8,Dicionário!A:B,2,0),"Conferir")</f>
        <v>2</v>
      </c>
      <c r="DR8" s="7" t="s">
        <v>127</v>
      </c>
      <c r="DS8" s="11">
        <f>IFERROR(VLOOKUP(DR8,Dicionário!A:B,2,0),"Conferir")</f>
        <v>2</v>
      </c>
      <c r="DW8" s="7">
        <f t="shared" si="4"/>
        <v>6064</v>
      </c>
      <c r="DX8" s="7">
        <f t="shared" si="5"/>
        <v>2296</v>
      </c>
    </row>
    <row r="9" spans="1:130" ht="15.75" customHeight="1" x14ac:dyDescent="0.15">
      <c r="A9" s="6">
        <v>44961.602097372685</v>
      </c>
      <c r="B9" s="7" t="s">
        <v>1076</v>
      </c>
      <c r="C9" s="7" t="s">
        <v>314</v>
      </c>
      <c r="D9" s="7" t="s">
        <v>1073</v>
      </c>
      <c r="E9" s="7" t="s">
        <v>126</v>
      </c>
      <c r="F9" s="7" t="s">
        <v>127</v>
      </c>
      <c r="G9" s="7" t="s">
        <v>1074</v>
      </c>
      <c r="H9" s="7">
        <v>1</v>
      </c>
      <c r="I9" s="7" t="s">
        <v>128</v>
      </c>
      <c r="J9" s="7" t="s">
        <v>129</v>
      </c>
      <c r="K9" s="7" t="s">
        <v>131</v>
      </c>
      <c r="L9" s="7" t="s">
        <v>130</v>
      </c>
      <c r="M9" s="7" t="s">
        <v>1075</v>
      </c>
      <c r="N9" s="7">
        <v>2023010193</v>
      </c>
      <c r="O9" s="7">
        <v>11932189881</v>
      </c>
      <c r="P9" s="7">
        <v>397580708</v>
      </c>
      <c r="Q9" s="7">
        <v>51477355855</v>
      </c>
      <c r="R9" s="9">
        <v>38253</v>
      </c>
      <c r="S9" s="7">
        <v>2022</v>
      </c>
      <c r="T9" s="7">
        <v>19</v>
      </c>
      <c r="U9" s="7" t="s">
        <v>164</v>
      </c>
      <c r="V9" s="7" t="s">
        <v>136</v>
      </c>
      <c r="W9" s="7" t="s">
        <v>1077</v>
      </c>
      <c r="X9" s="8" t="s">
        <v>1078</v>
      </c>
      <c r="Y9" s="7" t="s">
        <v>139</v>
      </c>
      <c r="Z9" s="7" t="s">
        <v>140</v>
      </c>
      <c r="AA9" s="7" t="s">
        <v>167</v>
      </c>
      <c r="AB9" s="7" t="s">
        <v>142</v>
      </c>
      <c r="AD9" s="7">
        <v>4</v>
      </c>
      <c r="AE9" s="7">
        <v>1</v>
      </c>
      <c r="AF9" s="7">
        <f t="shared" si="0"/>
        <v>2</v>
      </c>
      <c r="AG9" s="7">
        <v>3</v>
      </c>
      <c r="AH9" s="7">
        <f t="shared" si="1"/>
        <v>5</v>
      </c>
      <c r="AI9" s="10" t="str">
        <f t="shared" si="2"/>
        <v>Ok</v>
      </c>
      <c r="AJ9" s="7" t="s">
        <v>143</v>
      </c>
      <c r="AK9" s="7">
        <v>0</v>
      </c>
      <c r="AL9" s="7" t="s">
        <v>145</v>
      </c>
      <c r="AM9" s="11">
        <f>IFERROR(VLOOKUP(AL9,Dicionário!A:B,2,0),"Conferir")</f>
        <v>2</v>
      </c>
      <c r="AN9" s="7">
        <v>2963</v>
      </c>
      <c r="AO9" s="7" t="s">
        <v>144</v>
      </c>
      <c r="AP9" s="7">
        <f>IFERROR(VLOOKUP(AO9,Dicionário!A:B,2,0),"Conferir")</f>
        <v>2</v>
      </c>
      <c r="AQ9" s="7">
        <v>3257</v>
      </c>
      <c r="AR9" s="7" t="s">
        <v>144</v>
      </c>
      <c r="AS9" s="11">
        <f>IFERROR(VLOOKUP(AR9,Dicionário!A:B,2,0),"Conferir")</f>
        <v>2</v>
      </c>
      <c r="AT9" s="7">
        <v>0</v>
      </c>
      <c r="AU9" s="7" t="s">
        <v>145</v>
      </c>
      <c r="AV9" s="7">
        <f>IFERROR(VLOOKUP(AU9,Dicionário!A:B,2,0),"Conferir")</f>
        <v>2</v>
      </c>
      <c r="AW9" s="7">
        <v>0</v>
      </c>
      <c r="AX9" s="7">
        <v>0</v>
      </c>
      <c r="AY9" s="7" t="s">
        <v>145</v>
      </c>
      <c r="AZ9" s="11">
        <f>IFERROR(VLOOKUP(AY9,Dicionário!A:B,2,0),"Conferir")</f>
        <v>2</v>
      </c>
      <c r="BA9" s="7">
        <v>0</v>
      </c>
      <c r="BB9" s="7" t="s">
        <v>145</v>
      </c>
      <c r="BC9" s="7">
        <f>IFERROR(VLOOKUP(BB9,Dicionário!A:B,2,0),"Conferir")</f>
        <v>2</v>
      </c>
      <c r="BD9" s="7">
        <v>0</v>
      </c>
      <c r="BE9" s="7" t="s">
        <v>145</v>
      </c>
      <c r="BF9" s="11">
        <f>IFERROR(VLOOKUP(BE9,Dicionário!A:B,2,0),"Conferir")</f>
        <v>2</v>
      </c>
      <c r="BH9" s="7">
        <v>0</v>
      </c>
      <c r="BI9" s="7" t="s">
        <v>186</v>
      </c>
      <c r="BJ9" s="11">
        <f>IFERROR(VLOOKUP(BI9,Dicionário!$A:$B,2,0),"Conferir")</f>
        <v>1</v>
      </c>
      <c r="BK9" s="7">
        <v>0</v>
      </c>
      <c r="BL9" s="7" t="s">
        <v>187</v>
      </c>
      <c r="BM9" s="11">
        <f>IFERROR(VLOOKUP(BL9,Dicionário!A:B,2,0),"Conferir")</f>
        <v>2</v>
      </c>
      <c r="BN9" s="7">
        <v>780</v>
      </c>
      <c r="BO9" s="7" t="s">
        <v>188</v>
      </c>
      <c r="BP9" s="7">
        <f>IFERROR(VLOOKUP(BO9,Dicionário!A:B,2,0),"Conferir")</f>
        <v>2</v>
      </c>
      <c r="BQ9" s="7">
        <v>105</v>
      </c>
      <c r="BR9" s="7" t="s">
        <v>149</v>
      </c>
      <c r="BS9" s="11">
        <f>IFERROR(VLOOKUP(BR9,Dicionário!A:B,2,0),"Conferir")</f>
        <v>2</v>
      </c>
      <c r="BT9" s="7">
        <v>200</v>
      </c>
      <c r="BU9" s="7" t="s">
        <v>149</v>
      </c>
      <c r="BV9" s="7">
        <f>IFERROR(VLOOKUP(BU9,Dicionário!A:B,2,0),"Conferir")</f>
        <v>2</v>
      </c>
      <c r="BW9" s="7">
        <v>111</v>
      </c>
      <c r="BX9" s="7" t="s">
        <v>189</v>
      </c>
      <c r="BY9" s="11">
        <f>IFERROR(VLOOKUP(BX9,Dicionário!A:B,2,0),"Conferir")</f>
        <v>2</v>
      </c>
      <c r="BZ9" s="7" t="s">
        <v>214</v>
      </c>
      <c r="CA9" s="7">
        <v>90</v>
      </c>
      <c r="CB9" s="7" t="s">
        <v>190</v>
      </c>
      <c r="CC9" s="11">
        <f>IFERROR(VLOOKUP(CB9,Dicionário!A:B,2,0),"Conferir")</f>
        <v>2</v>
      </c>
      <c r="CD9" s="7">
        <v>400</v>
      </c>
      <c r="CE9" s="7">
        <v>0</v>
      </c>
      <c r="CF9" s="7" t="s">
        <v>148</v>
      </c>
      <c r="CG9" s="7">
        <f>IFERROR(VLOOKUP(CF9,Dicionário!A:B,2,0),"Conferir")</f>
        <v>2</v>
      </c>
      <c r="CH9" s="7">
        <v>0</v>
      </c>
      <c r="CI9" s="7" t="s">
        <v>191</v>
      </c>
      <c r="CJ9" s="7">
        <f>IFERROR(VLOOKUP(CI9,Dicionário!A:B,2,0),"Conferir")</f>
        <v>2</v>
      </c>
      <c r="CK9" s="7">
        <v>1000</v>
      </c>
      <c r="CL9" s="7" t="s">
        <v>245</v>
      </c>
      <c r="CM9" s="11">
        <f>IFERROR(VLOOKUP(CL9,Dicionário!A:B,2,0),"Conferir")</f>
        <v>2</v>
      </c>
      <c r="CO9" s="7">
        <v>1</v>
      </c>
      <c r="CP9" s="7">
        <v>0</v>
      </c>
      <c r="CQ9" s="7">
        <v>1350</v>
      </c>
      <c r="CR9" s="7" t="s">
        <v>247</v>
      </c>
      <c r="CS9" s="11">
        <f>IFERROR(VLOOKUP(CR9,Dicionário!A:B,2,0),"Conferir")</f>
        <v>2</v>
      </c>
      <c r="CT9" s="7">
        <v>0</v>
      </c>
      <c r="CU9" s="7" t="s">
        <v>247</v>
      </c>
      <c r="CV9" s="11">
        <f>IFERROR(VLOOKUP(CU9,Dicionário!A:B,2,0),"Conferir")</f>
        <v>2</v>
      </c>
      <c r="CW9" s="7">
        <v>0</v>
      </c>
      <c r="CX9" s="7" t="s">
        <v>247</v>
      </c>
      <c r="CY9" s="11">
        <f>IFERROR(VLOOKUP(CX9,Dicionário!A:B,2,0),"Conferir")</f>
        <v>2</v>
      </c>
      <c r="CZ9" s="12">
        <f t="shared" si="3"/>
        <v>0</v>
      </c>
      <c r="DA9" s="7">
        <v>0</v>
      </c>
      <c r="DB9" s="7" t="s">
        <v>148</v>
      </c>
      <c r="DC9" s="7">
        <f>IFERROR(VLOOKUP(DB9,Dicionário!A:B,2,0),"Conferir")</f>
        <v>2</v>
      </c>
      <c r="DE9" s="7" t="s">
        <v>156</v>
      </c>
      <c r="DF9" s="7" t="s">
        <v>156</v>
      </c>
      <c r="DG9" s="11">
        <f>IFERROR(VLOOKUP(DF9,Dicionário!A:B,2,0),"Conferir")</f>
        <v>1</v>
      </c>
      <c r="DH9" s="7" t="s">
        <v>175</v>
      </c>
      <c r="DJ9" s="7" t="s">
        <v>158</v>
      </c>
      <c r="DK9" s="11">
        <f>IFERROR(VLOOKUP(DJ9,Dicionário!A:B,2,0),"Conferir")</f>
        <v>2</v>
      </c>
      <c r="DL9" s="7" t="s">
        <v>203</v>
      </c>
      <c r="DM9" s="11">
        <f>IFERROR(VLOOKUP(DL9,Dicionário!A:B,2,0),"Conferir")</f>
        <v>6</v>
      </c>
      <c r="DN9" s="7" t="s">
        <v>177</v>
      </c>
      <c r="DO9" s="11">
        <f>IFERROR(VLOOKUP(DN9,Dicionário!A:B,2,0),"Conferir")</f>
        <v>5</v>
      </c>
      <c r="DP9" s="7" t="s">
        <v>127</v>
      </c>
      <c r="DQ9" s="11">
        <f>IFERROR(VLOOKUP(DP9,Dicionário!A:B,2,0),"Conferir")</f>
        <v>2</v>
      </c>
      <c r="DR9" s="7" t="s">
        <v>127</v>
      </c>
      <c r="DS9" s="11">
        <f>IFERROR(VLOOKUP(DR9,Dicionário!A:B,2,0),"Conferir")</f>
        <v>2</v>
      </c>
      <c r="DW9" s="7">
        <f t="shared" si="4"/>
        <v>6220</v>
      </c>
      <c r="DX9" s="7">
        <f t="shared" si="5"/>
        <v>2575</v>
      </c>
    </row>
    <row r="10" spans="1:130" ht="15.75" customHeight="1" x14ac:dyDescent="0.15">
      <c r="A10" s="6">
        <v>44960.433453252313</v>
      </c>
      <c r="B10" s="7" t="s">
        <v>2285</v>
      </c>
      <c r="C10" s="7" t="s">
        <v>389</v>
      </c>
      <c r="D10" s="7" t="s">
        <v>2283</v>
      </c>
      <c r="E10" s="7" t="s">
        <v>126</v>
      </c>
      <c r="F10" s="7" t="s">
        <v>127</v>
      </c>
      <c r="G10" s="7" t="s">
        <v>127</v>
      </c>
      <c r="H10" s="7">
        <v>1</v>
      </c>
      <c r="I10" s="7">
        <v>2</v>
      </c>
      <c r="J10" s="7" t="s">
        <v>129</v>
      </c>
      <c r="K10" s="7" t="s">
        <v>131</v>
      </c>
      <c r="L10" s="7" t="s">
        <v>130</v>
      </c>
      <c r="M10" s="7" t="s">
        <v>2284</v>
      </c>
      <c r="N10" s="7">
        <v>2023010490</v>
      </c>
      <c r="O10" s="7">
        <v>11972007640</v>
      </c>
      <c r="P10" s="7">
        <v>396428010</v>
      </c>
      <c r="Q10" s="7">
        <v>37199551843</v>
      </c>
      <c r="R10" s="9">
        <v>38376</v>
      </c>
      <c r="S10" s="7">
        <v>2022</v>
      </c>
      <c r="T10" s="7">
        <v>18</v>
      </c>
      <c r="U10" s="7" t="s">
        <v>255</v>
      </c>
      <c r="V10" s="7" t="s">
        <v>136</v>
      </c>
      <c r="W10" s="7" t="s">
        <v>2286</v>
      </c>
      <c r="X10" s="8" t="s">
        <v>2287</v>
      </c>
      <c r="Y10" s="7" t="s">
        <v>185</v>
      </c>
      <c r="Z10" s="7" t="s">
        <v>140</v>
      </c>
      <c r="AA10" s="7" t="s">
        <v>167</v>
      </c>
      <c r="AB10" s="7" t="s">
        <v>142</v>
      </c>
      <c r="AD10" s="7">
        <v>4</v>
      </c>
      <c r="AE10" s="7">
        <v>4</v>
      </c>
      <c r="AF10" s="7">
        <f t="shared" si="0"/>
        <v>8</v>
      </c>
      <c r="AH10" s="7">
        <f t="shared" si="1"/>
        <v>8</v>
      </c>
      <c r="AI10" s="10" t="str">
        <f t="shared" si="2"/>
        <v>Ok</v>
      </c>
      <c r="AJ10" s="7" t="s">
        <v>143</v>
      </c>
      <c r="AK10" s="7">
        <v>0</v>
      </c>
      <c r="AL10" s="7" t="s">
        <v>145</v>
      </c>
      <c r="AM10" s="11">
        <f>IFERROR(VLOOKUP(AL10,Dicionário!A:B,2,0),"Conferir")</f>
        <v>2</v>
      </c>
      <c r="AN10" s="7">
        <v>2747</v>
      </c>
      <c r="AO10" s="7" t="s">
        <v>144</v>
      </c>
      <c r="AP10" s="7">
        <f>IFERROR(VLOOKUP(AO10,Dicionário!A:B,2,0),"Conferir")</f>
        <v>2</v>
      </c>
      <c r="AQ10" s="7">
        <v>933</v>
      </c>
      <c r="AR10" s="7" t="s">
        <v>144</v>
      </c>
      <c r="AS10" s="11">
        <f>IFERROR(VLOOKUP(AR10,Dicionário!A:B,2,0),"Conferir")</f>
        <v>2</v>
      </c>
      <c r="AT10" s="7">
        <v>0</v>
      </c>
      <c r="AU10" s="7" t="s">
        <v>145</v>
      </c>
      <c r="AV10" s="7">
        <f>IFERROR(VLOOKUP(AU10,Dicionário!A:B,2,0),"Conferir")</f>
        <v>2</v>
      </c>
      <c r="AW10" s="7">
        <v>0</v>
      </c>
      <c r="AX10" s="7">
        <v>10.833333333333334</v>
      </c>
      <c r="AY10" s="7" t="s">
        <v>145</v>
      </c>
      <c r="AZ10" s="11">
        <f>IFERROR(VLOOKUP(AY10,Dicionário!A:B,2,0),"Conferir")</f>
        <v>2</v>
      </c>
      <c r="BA10" s="7">
        <v>0</v>
      </c>
      <c r="BB10" s="7" t="s">
        <v>145</v>
      </c>
      <c r="BC10" s="7">
        <f>IFERROR(VLOOKUP(BB10,Dicionário!A:B,2,0),"Conferir")</f>
        <v>2</v>
      </c>
      <c r="BD10" s="7">
        <v>0</v>
      </c>
      <c r="BE10" s="7" t="s">
        <v>145</v>
      </c>
      <c r="BF10" s="11">
        <f>IFERROR(VLOOKUP(BE10,Dicionário!A:B,2,0),"Conferir")</f>
        <v>2</v>
      </c>
      <c r="BH10" s="7">
        <v>0</v>
      </c>
      <c r="BI10" s="7" t="s">
        <v>186</v>
      </c>
      <c r="BJ10" s="11">
        <f>IFERROR(VLOOKUP(BI10,Dicionário!$A:$B,2,0),"Conferir")</f>
        <v>1</v>
      </c>
      <c r="BK10" s="7">
        <v>515</v>
      </c>
      <c r="BL10" s="7" t="s">
        <v>375</v>
      </c>
      <c r="BM10" s="11">
        <f>IFERROR(VLOOKUP(BL10,Dicionário!A:B,2,0),"Conferir")</f>
        <v>2</v>
      </c>
      <c r="BN10" s="7">
        <v>69</v>
      </c>
      <c r="BO10" s="7" t="s">
        <v>188</v>
      </c>
      <c r="BP10" s="7">
        <f>IFERROR(VLOOKUP(BO10,Dicionário!A:B,2,0),"Conferir")</f>
        <v>2</v>
      </c>
      <c r="BQ10" s="7">
        <v>0</v>
      </c>
      <c r="BR10" s="7" t="s">
        <v>268</v>
      </c>
      <c r="BS10" s="11">
        <f>IFERROR(VLOOKUP(BR10,Dicionário!A:B,2,0),"Conferir")</f>
        <v>2</v>
      </c>
      <c r="BT10" s="7">
        <v>224</v>
      </c>
      <c r="BU10" s="7" t="s">
        <v>149</v>
      </c>
      <c r="BV10" s="7">
        <f>IFERROR(VLOOKUP(BU10,Dicionário!A:B,2,0),"Conferir")</f>
        <v>2</v>
      </c>
      <c r="BW10" s="7">
        <v>201</v>
      </c>
      <c r="BX10" s="7" t="s">
        <v>189</v>
      </c>
      <c r="BY10" s="11">
        <f>IFERROR(VLOOKUP(BX10,Dicionário!A:B,2,0),"Conferir")</f>
        <v>2</v>
      </c>
      <c r="BZ10" s="7" t="s">
        <v>214</v>
      </c>
      <c r="CA10" s="7">
        <v>203</v>
      </c>
      <c r="CB10" s="7" t="s">
        <v>190</v>
      </c>
      <c r="CC10" s="11">
        <f>IFERROR(VLOOKUP(CB10,Dicionário!A:B,2,0),"Conferir")</f>
        <v>2</v>
      </c>
      <c r="CD10" s="7">
        <v>0</v>
      </c>
      <c r="CE10" s="7">
        <v>1511</v>
      </c>
      <c r="CF10" s="7" t="s">
        <v>301</v>
      </c>
      <c r="CG10" s="7">
        <f>IFERROR(VLOOKUP(CF10,Dicionário!A:B,2,0),"Conferir")</f>
        <v>2</v>
      </c>
      <c r="CH10" s="7">
        <v>45</v>
      </c>
      <c r="CI10" s="7" t="s">
        <v>191</v>
      </c>
      <c r="CJ10" s="7">
        <f>IFERROR(VLOOKUP(CI10,Dicionário!A:B,2,0),"Conferir")</f>
        <v>2</v>
      </c>
      <c r="CK10" s="7">
        <v>888</v>
      </c>
      <c r="CL10" s="7" t="s">
        <v>245</v>
      </c>
      <c r="CM10" s="11">
        <f>IFERROR(VLOOKUP(CL10,Dicionário!A:B,2,0),"Conferir")</f>
        <v>2</v>
      </c>
      <c r="CN10" s="7" t="s">
        <v>2288</v>
      </c>
      <c r="CO10" s="7">
        <v>1</v>
      </c>
      <c r="CP10" s="7">
        <v>0</v>
      </c>
      <c r="CQ10" s="7">
        <v>97</v>
      </c>
      <c r="CR10" s="7" t="s">
        <v>247</v>
      </c>
      <c r="CS10" s="11">
        <f>IFERROR(VLOOKUP(CR10,Dicionário!A:B,2,0),"Conferir")</f>
        <v>2</v>
      </c>
      <c r="CT10" s="7">
        <v>376</v>
      </c>
      <c r="CU10" s="7" t="s">
        <v>247</v>
      </c>
      <c r="CV10" s="11">
        <f>IFERROR(VLOOKUP(CU10,Dicionário!A:B,2,0),"Conferir")</f>
        <v>2</v>
      </c>
      <c r="CW10" s="7">
        <v>506</v>
      </c>
      <c r="CX10" s="7" t="s">
        <v>247</v>
      </c>
      <c r="CY10" s="11">
        <f>IFERROR(VLOOKUP(CX10,Dicionário!A:B,2,0),"Conferir")</f>
        <v>2</v>
      </c>
      <c r="CZ10" s="12">
        <f t="shared" si="3"/>
        <v>10.833333333333334</v>
      </c>
      <c r="DA10" s="7">
        <v>72822</v>
      </c>
      <c r="DB10" s="7" t="s">
        <v>247</v>
      </c>
      <c r="DC10" s="7">
        <f>IFERROR(VLOOKUP(DB10,Dicionário!A:B,2,0),"Conferir")</f>
        <v>2</v>
      </c>
      <c r="DE10" s="7" t="s">
        <v>379</v>
      </c>
      <c r="DF10" s="7" t="s">
        <v>379</v>
      </c>
      <c r="DG10" s="11">
        <f>IFERROR(VLOOKUP(DF10,Dicionário!A:B,2,0),"Conferir")</f>
        <v>2</v>
      </c>
      <c r="DH10" s="7" t="s">
        <v>175</v>
      </c>
      <c r="DI10" s="7" t="s">
        <v>1222</v>
      </c>
      <c r="DJ10" s="7" t="s">
        <v>158</v>
      </c>
      <c r="DK10" s="11">
        <f>IFERROR(VLOOKUP(DJ10,Dicionário!A:B,2,0),"Conferir")</f>
        <v>2</v>
      </c>
      <c r="DL10" s="7" t="s">
        <v>194</v>
      </c>
      <c r="DM10" s="11">
        <f>IFERROR(VLOOKUP(DL10,Dicionário!A:B,2,0),"Conferir")</f>
        <v>7</v>
      </c>
      <c r="DN10" s="7" t="s">
        <v>194</v>
      </c>
      <c r="DO10" s="11">
        <f>IFERROR(VLOOKUP(DN10,Dicionário!A:B,2,0),"Conferir")</f>
        <v>7</v>
      </c>
      <c r="DP10" s="7" t="s">
        <v>127</v>
      </c>
      <c r="DQ10" s="11">
        <f>IFERROR(VLOOKUP(DP10,Dicionário!A:B,2,0),"Conferir")</f>
        <v>2</v>
      </c>
      <c r="DR10" s="7" t="s">
        <v>127</v>
      </c>
      <c r="DS10" s="11">
        <f>IFERROR(VLOOKUP(DR10,Dicionário!A:B,2,0),"Conferir")</f>
        <v>2</v>
      </c>
      <c r="DW10" s="7">
        <f t="shared" si="4"/>
        <v>3680</v>
      </c>
      <c r="DX10" s="7">
        <f t="shared" si="5"/>
        <v>3455</v>
      </c>
    </row>
    <row r="11" spans="1:130" ht="15.75" customHeight="1" x14ac:dyDescent="0.15">
      <c r="A11" s="6">
        <v>44961.577051412038</v>
      </c>
      <c r="B11" s="7" t="s">
        <v>2524</v>
      </c>
      <c r="C11" s="7" t="s">
        <v>549</v>
      </c>
      <c r="D11" s="7" t="s">
        <v>2521</v>
      </c>
      <c r="E11" s="7" t="s">
        <v>126</v>
      </c>
      <c r="F11" s="7" t="s">
        <v>126</v>
      </c>
      <c r="G11" s="7" t="s">
        <v>2522</v>
      </c>
      <c r="H11" s="7">
        <v>2</v>
      </c>
      <c r="I11" s="7">
        <v>4</v>
      </c>
      <c r="J11" s="7" t="s">
        <v>129</v>
      </c>
      <c r="K11" s="7" t="s">
        <v>252</v>
      </c>
      <c r="L11" s="7" t="s">
        <v>306</v>
      </c>
      <c r="M11" s="7" t="s">
        <v>2523</v>
      </c>
      <c r="N11" s="7">
        <v>2023010550</v>
      </c>
      <c r="O11" s="7">
        <v>11975402705</v>
      </c>
      <c r="P11" s="7">
        <v>588938889</v>
      </c>
      <c r="Q11" s="7">
        <v>52192447876</v>
      </c>
      <c r="R11" s="9">
        <v>37946</v>
      </c>
      <c r="S11" s="7">
        <v>2021</v>
      </c>
      <c r="T11" s="7">
        <v>19</v>
      </c>
      <c r="U11" s="7" t="s">
        <v>135</v>
      </c>
      <c r="V11" s="7" t="s">
        <v>136</v>
      </c>
      <c r="W11" s="7" t="s">
        <v>2525</v>
      </c>
      <c r="X11" s="8" t="s">
        <v>2526</v>
      </c>
      <c r="Y11" s="7" t="s">
        <v>139</v>
      </c>
      <c r="Z11" s="7" t="s">
        <v>140</v>
      </c>
      <c r="AA11" s="7" t="s">
        <v>167</v>
      </c>
      <c r="AB11" s="7" t="s">
        <v>142</v>
      </c>
      <c r="AD11" s="7">
        <v>3</v>
      </c>
      <c r="AE11" s="7">
        <v>3</v>
      </c>
      <c r="AF11" s="7">
        <f t="shared" si="0"/>
        <v>6</v>
      </c>
      <c r="AH11" s="7">
        <f t="shared" si="1"/>
        <v>6</v>
      </c>
      <c r="AI11" s="10" t="str">
        <f t="shared" si="2"/>
        <v>Ok</v>
      </c>
      <c r="AJ11" s="7" t="s">
        <v>143</v>
      </c>
      <c r="AK11" s="7">
        <v>569</v>
      </c>
      <c r="AL11" s="7" t="s">
        <v>210</v>
      </c>
      <c r="AM11" s="11">
        <f>IFERROR(VLOOKUP(AL11,Dicionário!A:B,2,0),"Conferir")</f>
        <v>2</v>
      </c>
      <c r="AN11" s="7">
        <v>1235</v>
      </c>
      <c r="AO11" s="7" t="s">
        <v>211</v>
      </c>
      <c r="AP11" s="7">
        <f>IFERROR(VLOOKUP(AO11,Dicionário!A:B,2,0),"Conferir")</f>
        <v>2</v>
      </c>
      <c r="AQ11" s="7">
        <v>1249</v>
      </c>
      <c r="AR11" s="7" t="s">
        <v>211</v>
      </c>
      <c r="AS11" s="11">
        <f>IFERROR(VLOOKUP(AR11,Dicionário!A:B,2,0),"Conferir")</f>
        <v>2</v>
      </c>
      <c r="AT11" s="7">
        <v>0</v>
      </c>
      <c r="AU11" s="7" t="s">
        <v>145</v>
      </c>
      <c r="AV11" s="7">
        <f>IFERROR(VLOOKUP(AU11,Dicionário!A:B,2,0),"Conferir")</f>
        <v>2</v>
      </c>
      <c r="AW11" s="7">
        <v>0</v>
      </c>
      <c r="AX11" s="7">
        <v>0</v>
      </c>
      <c r="AY11" s="7" t="s">
        <v>145</v>
      </c>
      <c r="AZ11" s="11">
        <f>IFERROR(VLOOKUP(AY11,Dicionário!A:B,2,0),"Conferir")</f>
        <v>2</v>
      </c>
      <c r="BA11" s="7">
        <v>0</v>
      </c>
      <c r="BB11" s="7" t="s">
        <v>145</v>
      </c>
      <c r="BC11" s="7">
        <f>IFERROR(VLOOKUP(BB11,Dicionário!A:B,2,0),"Conferir")</f>
        <v>2</v>
      </c>
      <c r="BD11" s="7">
        <v>0</v>
      </c>
      <c r="BE11" s="7" t="s">
        <v>145</v>
      </c>
      <c r="BF11" s="11">
        <f>IFERROR(VLOOKUP(BE11,Dicionário!A:B,2,0),"Conferir")</f>
        <v>2</v>
      </c>
      <c r="BG11" s="7" t="s">
        <v>2527</v>
      </c>
      <c r="BH11" s="7">
        <v>0</v>
      </c>
      <c r="BI11" s="7" t="s">
        <v>146</v>
      </c>
      <c r="BJ11" s="11">
        <f>IFERROR(VLOOKUP(BI11,Dicionário!$A:$B,2,0),"Conferir")</f>
        <v>2</v>
      </c>
      <c r="BK11" s="7">
        <v>1510</v>
      </c>
      <c r="BL11" s="7" t="s">
        <v>168</v>
      </c>
      <c r="BM11" s="11">
        <f>IFERROR(VLOOKUP(BL11,Dicionário!A:B,2,0),"Conferir")</f>
        <v>0</v>
      </c>
      <c r="BN11" s="7">
        <v>1140</v>
      </c>
      <c r="BO11" s="7" t="s">
        <v>188</v>
      </c>
      <c r="BP11" s="7">
        <f>IFERROR(VLOOKUP(BO11,Dicionário!A:B,2,0),"Conferir")</f>
        <v>2</v>
      </c>
      <c r="BQ11" s="7">
        <v>87</v>
      </c>
      <c r="BR11" s="7" t="s">
        <v>149</v>
      </c>
      <c r="BS11" s="11">
        <f>IFERROR(VLOOKUP(BR11,Dicionário!A:B,2,0),"Conferir")</f>
        <v>2</v>
      </c>
      <c r="BT11" s="7">
        <v>132</v>
      </c>
      <c r="BU11" s="7" t="s">
        <v>149</v>
      </c>
      <c r="BV11" s="7">
        <f>IFERROR(VLOOKUP(BU11,Dicionário!A:B,2,0),"Conferir")</f>
        <v>2</v>
      </c>
      <c r="BW11" s="7">
        <v>166</v>
      </c>
      <c r="BX11" s="7" t="s">
        <v>189</v>
      </c>
      <c r="BY11" s="11">
        <f>IFERROR(VLOOKUP(BX11,Dicionário!A:B,2,0),"Conferir")</f>
        <v>2</v>
      </c>
      <c r="BZ11" s="7" t="s">
        <v>214</v>
      </c>
      <c r="CA11" s="7">
        <v>103</v>
      </c>
      <c r="CB11" s="7" t="s">
        <v>190</v>
      </c>
      <c r="CC11" s="11">
        <f>IFERROR(VLOOKUP(CB11,Dicionário!A:B,2,0),"Conferir")</f>
        <v>2</v>
      </c>
      <c r="CD11" s="7">
        <v>597</v>
      </c>
      <c r="CE11" s="7">
        <v>0</v>
      </c>
      <c r="CF11" s="7" t="s">
        <v>148</v>
      </c>
      <c r="CG11" s="7">
        <f>IFERROR(VLOOKUP(CF11,Dicionário!A:B,2,0),"Conferir")</f>
        <v>2</v>
      </c>
      <c r="CH11" s="7">
        <v>394</v>
      </c>
      <c r="CI11" s="7" t="s">
        <v>244</v>
      </c>
      <c r="CJ11" s="7">
        <f>IFERROR(VLOOKUP(CI11,Dicionário!A:B,2,0),"Conferir")</f>
        <v>2</v>
      </c>
      <c r="CK11" s="7">
        <v>845</v>
      </c>
      <c r="CL11" s="7" t="s">
        <v>245</v>
      </c>
      <c r="CM11" s="11">
        <f>IFERROR(VLOOKUP(CL11,Dicionário!A:B,2,0),"Conferir")</f>
        <v>2</v>
      </c>
      <c r="CN11" s="7" t="s">
        <v>2528</v>
      </c>
      <c r="CO11" s="7">
        <v>1</v>
      </c>
      <c r="CP11" s="7">
        <v>0</v>
      </c>
      <c r="CQ11" s="7">
        <v>626</v>
      </c>
      <c r="CR11" s="7" t="s">
        <v>155</v>
      </c>
      <c r="CS11" s="11">
        <f>IFERROR(VLOOKUP(CR11,Dicionário!A:B,2,0),"Conferir")</f>
        <v>0</v>
      </c>
      <c r="CT11" s="7">
        <v>0</v>
      </c>
      <c r="CU11" s="7" t="s">
        <v>148</v>
      </c>
      <c r="CV11" s="11">
        <f>IFERROR(VLOOKUP(CU11,Dicionário!A:B,2,0),"Conferir")</f>
        <v>2</v>
      </c>
      <c r="CW11" s="7">
        <v>0</v>
      </c>
      <c r="CX11" s="7" t="s">
        <v>148</v>
      </c>
      <c r="CY11" s="11">
        <f>IFERROR(VLOOKUP(CX11,Dicionário!A:B,2,0),"Conferir")</f>
        <v>2</v>
      </c>
      <c r="CZ11" s="12">
        <f t="shared" si="3"/>
        <v>0</v>
      </c>
      <c r="DA11" s="7">
        <v>20000</v>
      </c>
      <c r="DB11" s="7" t="s">
        <v>247</v>
      </c>
      <c r="DC11" s="7">
        <f>IFERROR(VLOOKUP(DB11,Dicionário!A:B,2,0),"Conferir")</f>
        <v>2</v>
      </c>
      <c r="DD11" s="7" t="s">
        <v>2529</v>
      </c>
      <c r="DE11" s="7" t="s">
        <v>236</v>
      </c>
      <c r="DF11" s="7" t="s">
        <v>417</v>
      </c>
      <c r="DG11" s="11">
        <f>IFERROR(VLOOKUP(DF11,Dicionário!A:B,2,0),"Conferir")</f>
        <v>3</v>
      </c>
      <c r="DH11" s="7" t="s">
        <v>175</v>
      </c>
      <c r="DI11" s="7" t="s">
        <v>511</v>
      </c>
      <c r="DJ11" s="7" t="s">
        <v>1230</v>
      </c>
      <c r="DK11" s="11">
        <f>IFERROR(VLOOKUP(DJ11,Dicionário!A:B,2,0),"Conferir")</f>
        <v>1</v>
      </c>
      <c r="DL11" s="7" t="s">
        <v>260</v>
      </c>
      <c r="DM11" s="11">
        <f>IFERROR(VLOOKUP(DL11,Dicionário!A:B,2,0),"Conferir")</f>
        <v>3</v>
      </c>
      <c r="DN11" s="7" t="s">
        <v>177</v>
      </c>
      <c r="DO11" s="11">
        <f>IFERROR(VLOOKUP(DN11,Dicionário!A:B,2,0),"Conferir")</f>
        <v>5</v>
      </c>
      <c r="DP11" s="7" t="s">
        <v>126</v>
      </c>
      <c r="DQ11" s="11">
        <f>IFERROR(VLOOKUP(DP11,Dicionário!A:B,2,0),"Conferir")</f>
        <v>1</v>
      </c>
      <c r="DR11" s="7" t="s">
        <v>126</v>
      </c>
      <c r="DS11" s="11">
        <f>IFERROR(VLOOKUP(DR11,Dicionário!A:B,2,0),"Conferir")</f>
        <v>1</v>
      </c>
      <c r="DT11" s="7" t="s">
        <v>2530</v>
      </c>
      <c r="DW11" s="7">
        <f t="shared" si="4"/>
        <v>3053</v>
      </c>
      <c r="DX11" s="7">
        <f t="shared" si="5"/>
        <v>4808</v>
      </c>
    </row>
    <row r="12" spans="1:130" ht="15.75" customHeight="1" x14ac:dyDescent="0.15">
      <c r="A12" s="6">
        <v>44961.600284421293</v>
      </c>
      <c r="B12" s="7" t="s">
        <v>2422</v>
      </c>
      <c r="C12" s="7" t="s">
        <v>549</v>
      </c>
      <c r="D12" s="7" t="s">
        <v>2419</v>
      </c>
      <c r="E12" s="7" t="s">
        <v>126</v>
      </c>
      <c r="F12" s="7" t="s">
        <v>127</v>
      </c>
      <c r="G12" s="7" t="s">
        <v>2420</v>
      </c>
      <c r="H12" s="7">
        <v>2</v>
      </c>
      <c r="I12" s="7">
        <v>2</v>
      </c>
      <c r="J12" s="7" t="s">
        <v>129</v>
      </c>
      <c r="K12" s="7" t="s">
        <v>274</v>
      </c>
      <c r="L12" s="7" t="s">
        <v>131</v>
      </c>
      <c r="M12" s="7" t="s">
        <v>2421</v>
      </c>
      <c r="N12" s="7">
        <v>2023010520</v>
      </c>
      <c r="O12" s="7">
        <v>11986809270</v>
      </c>
      <c r="P12" s="7">
        <v>579601638</v>
      </c>
      <c r="Q12" s="7">
        <v>52574348818</v>
      </c>
      <c r="R12" s="9">
        <v>38175</v>
      </c>
      <c r="S12" s="7">
        <v>2022</v>
      </c>
      <c r="T12" s="7">
        <v>19</v>
      </c>
      <c r="U12" s="7" t="s">
        <v>135</v>
      </c>
      <c r="V12" s="7" t="s">
        <v>136</v>
      </c>
      <c r="W12" s="7" t="s">
        <v>2423</v>
      </c>
      <c r="X12" s="8" t="s">
        <v>2424</v>
      </c>
      <c r="Y12" s="7" t="s">
        <v>185</v>
      </c>
      <c r="Z12" s="7" t="s">
        <v>140</v>
      </c>
      <c r="AA12" s="7" t="s">
        <v>167</v>
      </c>
      <c r="AB12" s="7" t="s">
        <v>142</v>
      </c>
      <c r="AD12" s="7">
        <v>4</v>
      </c>
      <c r="AE12" s="7">
        <v>1</v>
      </c>
      <c r="AF12" s="7">
        <f t="shared" si="0"/>
        <v>2</v>
      </c>
      <c r="AG12" s="7">
        <v>3</v>
      </c>
      <c r="AH12" s="7">
        <f t="shared" si="1"/>
        <v>5</v>
      </c>
      <c r="AI12" s="10" t="str">
        <f t="shared" si="2"/>
        <v>Ok</v>
      </c>
      <c r="AJ12" s="7" t="s">
        <v>143</v>
      </c>
      <c r="AK12" s="7">
        <v>0</v>
      </c>
      <c r="AL12" s="7" t="s">
        <v>145</v>
      </c>
      <c r="AM12" s="11">
        <f>IFERROR(VLOOKUP(AL12,Dicionário!A:B,2,0),"Conferir")</f>
        <v>2</v>
      </c>
      <c r="AN12" s="7">
        <v>0</v>
      </c>
      <c r="AO12" s="7" t="s">
        <v>145</v>
      </c>
      <c r="AP12" s="7">
        <f>IFERROR(VLOOKUP(AO12,Dicionário!A:B,2,0),"Conferir")</f>
        <v>2</v>
      </c>
      <c r="AQ12" s="7">
        <v>1827</v>
      </c>
      <c r="AR12" s="7" t="s">
        <v>144</v>
      </c>
      <c r="AS12" s="11">
        <f>IFERROR(VLOOKUP(AR12,Dicionário!A:B,2,0),"Conferir")</f>
        <v>2</v>
      </c>
      <c r="AT12" s="7">
        <v>0</v>
      </c>
      <c r="AU12" s="7" t="s">
        <v>145</v>
      </c>
      <c r="AV12" s="7">
        <f>IFERROR(VLOOKUP(AU12,Dicionário!A:B,2,0),"Conferir")</f>
        <v>2</v>
      </c>
      <c r="AW12" s="7">
        <v>0</v>
      </c>
      <c r="AX12" s="7">
        <v>0</v>
      </c>
      <c r="AY12" s="7" t="s">
        <v>145</v>
      </c>
      <c r="AZ12" s="11">
        <f>IFERROR(VLOOKUP(AY12,Dicionário!A:B,2,0),"Conferir")</f>
        <v>2</v>
      </c>
      <c r="BA12" s="7">
        <v>0</v>
      </c>
      <c r="BB12" s="7" t="s">
        <v>145</v>
      </c>
      <c r="BC12" s="7">
        <f>IFERROR(VLOOKUP(BB12,Dicionário!A:B,2,0),"Conferir")</f>
        <v>2</v>
      </c>
      <c r="BD12" s="7">
        <v>0</v>
      </c>
      <c r="BE12" s="7" t="s">
        <v>145</v>
      </c>
      <c r="BF12" s="11">
        <f>IFERROR(VLOOKUP(BE12,Dicionário!A:B,2,0),"Conferir")</f>
        <v>2</v>
      </c>
      <c r="BH12" s="7">
        <v>0</v>
      </c>
      <c r="BI12" s="7" t="s">
        <v>186</v>
      </c>
      <c r="BJ12" s="11">
        <f>IFERROR(VLOOKUP(BI12,Dicionário!$A:$B,2,0),"Conferir")</f>
        <v>1</v>
      </c>
      <c r="BK12" s="7">
        <v>0</v>
      </c>
      <c r="BL12" s="7" t="s">
        <v>187</v>
      </c>
      <c r="BM12" s="11">
        <f>IFERROR(VLOOKUP(BL12,Dicionário!A:B,2,0),"Conferir")</f>
        <v>2</v>
      </c>
      <c r="BN12" s="7">
        <v>2000</v>
      </c>
      <c r="BO12" s="7" t="s">
        <v>154</v>
      </c>
      <c r="BP12" s="7">
        <f>IFERROR(VLOOKUP(BO12,Dicionário!A:B,2,0),"Conferir")</f>
        <v>0</v>
      </c>
      <c r="BQ12" s="7">
        <v>122</v>
      </c>
      <c r="BR12" s="7" t="s">
        <v>149</v>
      </c>
      <c r="BS12" s="11">
        <f>IFERROR(VLOOKUP(BR12,Dicionário!A:B,2,0),"Conferir")</f>
        <v>2</v>
      </c>
      <c r="BT12" s="7">
        <v>350</v>
      </c>
      <c r="BU12" s="7" t="s">
        <v>149</v>
      </c>
      <c r="BV12" s="7">
        <f>IFERROR(VLOOKUP(BU12,Dicionário!A:B,2,0),"Conferir")</f>
        <v>2</v>
      </c>
      <c r="BW12" s="7">
        <v>150</v>
      </c>
      <c r="BX12" s="7" t="s">
        <v>300</v>
      </c>
      <c r="BY12" s="11">
        <f>IFERROR(VLOOKUP(BX12,Dicionário!A:B,2,0),"Conferir")</f>
        <v>0</v>
      </c>
      <c r="BZ12" s="7" t="s">
        <v>214</v>
      </c>
      <c r="CA12" s="7">
        <v>127</v>
      </c>
      <c r="CB12" s="7" t="s">
        <v>190</v>
      </c>
      <c r="CC12" s="11">
        <f>IFERROR(VLOOKUP(CB12,Dicionário!A:B,2,0),"Conferir")</f>
        <v>2</v>
      </c>
      <c r="CD12" s="7">
        <v>1030</v>
      </c>
      <c r="CE12" s="7">
        <v>0</v>
      </c>
      <c r="CF12" s="7" t="s">
        <v>148</v>
      </c>
      <c r="CG12" s="7">
        <f>IFERROR(VLOOKUP(CF12,Dicionário!A:B,2,0),"Conferir")</f>
        <v>2</v>
      </c>
      <c r="CH12" s="7">
        <v>0</v>
      </c>
      <c r="CI12" s="7" t="s">
        <v>148</v>
      </c>
      <c r="CJ12" s="7">
        <f>IFERROR(VLOOKUP(CI12,Dicionário!A:B,2,0),"Conferir")</f>
        <v>2</v>
      </c>
      <c r="CK12" s="7">
        <v>800</v>
      </c>
      <c r="CL12" s="7" t="s">
        <v>192</v>
      </c>
      <c r="CM12" s="11">
        <f>IFERROR(VLOOKUP(CL12,Dicionário!A:B,2,0),"Conferir")</f>
        <v>0</v>
      </c>
      <c r="CN12" s="7" t="s">
        <v>2425</v>
      </c>
      <c r="CO12" s="7">
        <v>2</v>
      </c>
      <c r="CP12" s="7">
        <v>0</v>
      </c>
      <c r="CQ12" s="7">
        <v>800</v>
      </c>
      <c r="CR12" s="7" t="s">
        <v>155</v>
      </c>
      <c r="CS12" s="11">
        <f>IFERROR(VLOOKUP(CR12,Dicionário!A:B,2,0),"Conferir")</f>
        <v>0</v>
      </c>
      <c r="CT12" s="7">
        <v>5436</v>
      </c>
      <c r="CU12" s="7" t="s">
        <v>247</v>
      </c>
      <c r="CV12" s="11">
        <f>IFERROR(VLOOKUP(CU12,Dicionário!A:B,2,0),"Conferir")</f>
        <v>2</v>
      </c>
      <c r="CW12" s="7">
        <v>0</v>
      </c>
      <c r="CX12" s="7" t="s">
        <v>247</v>
      </c>
      <c r="CY12" s="11">
        <f>IFERROR(VLOOKUP(CX12,Dicionário!A:B,2,0),"Conferir")</f>
        <v>2</v>
      </c>
      <c r="CZ12" s="12">
        <f t="shared" si="3"/>
        <v>-453</v>
      </c>
      <c r="DA12" s="7">
        <v>7480</v>
      </c>
      <c r="DB12" s="7" t="s">
        <v>247</v>
      </c>
      <c r="DC12" s="7">
        <f>IFERROR(VLOOKUP(DB12,Dicionário!A:B,2,0),"Conferir")</f>
        <v>2</v>
      </c>
      <c r="DD12" s="7" t="s">
        <v>2426</v>
      </c>
      <c r="DE12" s="7" t="s">
        <v>379</v>
      </c>
      <c r="DF12" s="7" t="s">
        <v>379</v>
      </c>
      <c r="DG12" s="11">
        <f>IFERROR(VLOOKUP(DF12,Dicionário!A:B,2,0),"Conferir")</f>
        <v>2</v>
      </c>
      <c r="DH12" s="7" t="s">
        <v>175</v>
      </c>
      <c r="DI12" s="7" t="s">
        <v>418</v>
      </c>
      <c r="DJ12" s="7" t="s">
        <v>1045</v>
      </c>
      <c r="DK12" s="11">
        <f>IFERROR(VLOOKUP(DJ12,Dicionário!A:B,2,0),"Conferir")</f>
        <v>0</v>
      </c>
      <c r="DL12" s="7" t="s">
        <v>194</v>
      </c>
      <c r="DM12" s="11">
        <f>IFERROR(VLOOKUP(DL12,Dicionário!A:B,2,0),"Conferir")</f>
        <v>7</v>
      </c>
      <c r="DN12" s="7" t="s">
        <v>194</v>
      </c>
      <c r="DO12" s="11">
        <f>IFERROR(VLOOKUP(DN12,Dicionário!A:B,2,0),"Conferir")</f>
        <v>7</v>
      </c>
      <c r="DP12" s="7" t="s">
        <v>127</v>
      </c>
      <c r="DQ12" s="11">
        <f>IFERROR(VLOOKUP(DP12,Dicionário!A:B,2,0),"Conferir")</f>
        <v>2</v>
      </c>
      <c r="DR12" s="7" t="s">
        <v>127</v>
      </c>
      <c r="DS12" s="11">
        <f>IFERROR(VLOOKUP(DR12,Dicionário!A:B,2,0),"Conferir")</f>
        <v>2</v>
      </c>
      <c r="DW12" s="7">
        <f t="shared" si="4"/>
        <v>1827</v>
      </c>
      <c r="DX12" s="7">
        <f t="shared" si="5"/>
        <v>4429</v>
      </c>
    </row>
    <row r="13" spans="1:130" ht="15.75" customHeight="1" x14ac:dyDescent="0.15">
      <c r="A13" s="6">
        <v>44960.684373020835</v>
      </c>
      <c r="B13" s="7" t="s">
        <v>348</v>
      </c>
      <c r="C13" s="7" t="s">
        <v>345</v>
      </c>
      <c r="D13" s="7" t="s">
        <v>346</v>
      </c>
      <c r="E13" s="7" t="s">
        <v>126</v>
      </c>
      <c r="F13" s="7" t="s">
        <v>126</v>
      </c>
      <c r="G13" s="7" t="s">
        <v>127</v>
      </c>
      <c r="H13" s="7">
        <v>4</v>
      </c>
      <c r="I13" s="7">
        <v>1</v>
      </c>
      <c r="J13" s="7" t="s">
        <v>129</v>
      </c>
      <c r="K13" s="7" t="s">
        <v>306</v>
      </c>
      <c r="L13" s="7" t="s">
        <v>130</v>
      </c>
      <c r="M13" s="7" t="s">
        <v>347</v>
      </c>
      <c r="N13" s="7">
        <v>2023010035</v>
      </c>
      <c r="O13" s="7">
        <v>11966240287</v>
      </c>
      <c r="P13" s="7">
        <v>550249400</v>
      </c>
      <c r="Q13" s="7">
        <v>23942955890</v>
      </c>
      <c r="R13" s="9">
        <v>38554</v>
      </c>
      <c r="S13" s="7">
        <v>2022</v>
      </c>
      <c r="T13" s="7">
        <v>18</v>
      </c>
      <c r="U13" s="7" t="s">
        <v>255</v>
      </c>
      <c r="V13" s="7" t="s">
        <v>136</v>
      </c>
      <c r="W13" s="7" t="s">
        <v>349</v>
      </c>
      <c r="X13" s="8" t="s">
        <v>350</v>
      </c>
      <c r="Y13" s="7" t="s">
        <v>139</v>
      </c>
      <c r="Z13" s="7" t="s">
        <v>140</v>
      </c>
      <c r="AA13" s="7" t="s">
        <v>167</v>
      </c>
      <c r="AB13" s="7" t="s">
        <v>142</v>
      </c>
      <c r="AD13" s="7">
        <v>6</v>
      </c>
      <c r="AE13" s="7">
        <v>6</v>
      </c>
      <c r="AF13" s="7">
        <f t="shared" si="0"/>
        <v>12</v>
      </c>
      <c r="AH13" s="7">
        <f t="shared" si="1"/>
        <v>12</v>
      </c>
      <c r="AI13" s="10" t="str">
        <f t="shared" si="2"/>
        <v>Ok</v>
      </c>
      <c r="AJ13" s="7" t="s">
        <v>143</v>
      </c>
      <c r="AK13" s="7">
        <v>0</v>
      </c>
      <c r="AL13" s="7" t="s">
        <v>145</v>
      </c>
      <c r="AM13" s="11">
        <f>IFERROR(VLOOKUP(AL13,Dicionário!A:B,2,0),"Conferir")</f>
        <v>2</v>
      </c>
      <c r="AN13" s="7">
        <v>3659</v>
      </c>
      <c r="AO13" s="7" t="s">
        <v>144</v>
      </c>
      <c r="AP13" s="7">
        <f>IFERROR(VLOOKUP(AO13,Dicionário!A:B,2,0),"Conferir")</f>
        <v>2</v>
      </c>
      <c r="AQ13" s="7">
        <v>3375</v>
      </c>
      <c r="AR13" s="7" t="s">
        <v>144</v>
      </c>
      <c r="AS13" s="11">
        <f>IFERROR(VLOOKUP(AR13,Dicionário!A:B,2,0),"Conferir")</f>
        <v>2</v>
      </c>
      <c r="AT13" s="7">
        <v>0</v>
      </c>
      <c r="AU13" s="7" t="s">
        <v>145</v>
      </c>
      <c r="AV13" s="7">
        <f>IFERROR(VLOOKUP(AU13,Dicionário!A:B,2,0),"Conferir")</f>
        <v>2</v>
      </c>
      <c r="AW13" s="7">
        <v>0</v>
      </c>
      <c r="AX13" s="7">
        <v>0</v>
      </c>
      <c r="AY13" s="7" t="s">
        <v>145</v>
      </c>
      <c r="AZ13" s="11">
        <f>IFERROR(VLOOKUP(AY13,Dicionário!A:B,2,0),"Conferir")</f>
        <v>2</v>
      </c>
      <c r="BA13" s="7">
        <v>0</v>
      </c>
      <c r="BB13" s="7" t="s">
        <v>145</v>
      </c>
      <c r="BC13" s="7">
        <f>IFERROR(VLOOKUP(BB13,Dicionário!A:B,2,0),"Conferir")</f>
        <v>2</v>
      </c>
      <c r="BD13" s="7">
        <v>0</v>
      </c>
      <c r="BE13" s="7" t="s">
        <v>145</v>
      </c>
      <c r="BF13" s="11">
        <f>IFERROR(VLOOKUP(BE13,Dicionário!A:B,2,0),"Conferir")</f>
        <v>2</v>
      </c>
      <c r="BH13" s="7">
        <v>0</v>
      </c>
      <c r="BI13" s="7" t="s">
        <v>328</v>
      </c>
      <c r="BJ13" s="11">
        <f>IFERROR(VLOOKUP(BI13,Dicionário!$A:$B,2,0),"Conferir")</f>
        <v>3</v>
      </c>
      <c r="BK13" s="7">
        <v>0</v>
      </c>
      <c r="BL13" s="7" t="s">
        <v>329</v>
      </c>
      <c r="BM13" s="11">
        <f>IFERROR(VLOOKUP(BL13,Dicionário!A:B,2,0),"Conferir")</f>
        <v>2</v>
      </c>
      <c r="BN13" s="7">
        <v>0</v>
      </c>
      <c r="BO13" s="7" t="s">
        <v>212</v>
      </c>
      <c r="BP13" s="7">
        <f>IFERROR(VLOOKUP(BO13,Dicionário!A:B,2,0),"Conferir")</f>
        <v>2</v>
      </c>
      <c r="BQ13" s="7">
        <v>88</v>
      </c>
      <c r="BR13" s="7" t="s">
        <v>149</v>
      </c>
      <c r="BS13" s="11">
        <f>IFERROR(VLOOKUP(BR13,Dicionário!A:B,2,0),"Conferir")</f>
        <v>2</v>
      </c>
      <c r="BT13" s="7">
        <v>202</v>
      </c>
      <c r="BU13" s="7" t="s">
        <v>149</v>
      </c>
      <c r="BV13" s="7">
        <f>IFERROR(VLOOKUP(BU13,Dicionário!A:B,2,0),"Conferir")</f>
        <v>2</v>
      </c>
      <c r="BW13" s="7">
        <v>115</v>
      </c>
      <c r="BX13" s="7" t="s">
        <v>189</v>
      </c>
      <c r="BY13" s="11">
        <f>IFERROR(VLOOKUP(BX13,Dicionário!A:B,2,0),"Conferir")</f>
        <v>2</v>
      </c>
      <c r="BZ13" s="7" t="s">
        <v>214</v>
      </c>
      <c r="CA13" s="7">
        <v>175</v>
      </c>
      <c r="CB13" s="7" t="s">
        <v>190</v>
      </c>
      <c r="CC13" s="11">
        <f>IFERROR(VLOOKUP(CB13,Dicionário!A:B,2,0),"Conferir")</f>
        <v>2</v>
      </c>
      <c r="CD13" s="7">
        <v>88</v>
      </c>
      <c r="CE13" s="7">
        <v>633</v>
      </c>
      <c r="CF13" s="7" t="s">
        <v>301</v>
      </c>
      <c r="CG13" s="7">
        <f>IFERROR(VLOOKUP(CF13,Dicionário!A:B,2,0),"Conferir")</f>
        <v>2</v>
      </c>
      <c r="CH13" s="7">
        <v>78</v>
      </c>
      <c r="CI13" s="7" t="s">
        <v>244</v>
      </c>
      <c r="CJ13" s="7">
        <f>IFERROR(VLOOKUP(CI13,Dicionário!A:B,2,0),"Conferir")</f>
        <v>2</v>
      </c>
      <c r="CK13" s="7">
        <v>772</v>
      </c>
      <c r="CL13" s="7" t="s">
        <v>245</v>
      </c>
      <c r="CM13" s="11">
        <f>IFERROR(VLOOKUP(CL13,Dicionário!A:B,2,0),"Conferir")</f>
        <v>2</v>
      </c>
      <c r="CN13" s="7" t="s">
        <v>351</v>
      </c>
      <c r="CO13" s="7">
        <v>1</v>
      </c>
      <c r="CP13" s="7">
        <v>0</v>
      </c>
      <c r="CQ13" s="7">
        <v>1089</v>
      </c>
      <c r="CR13" s="7" t="s">
        <v>247</v>
      </c>
      <c r="CS13" s="11">
        <f>IFERROR(VLOOKUP(CR13,Dicionário!A:B,2,0),"Conferir")</f>
        <v>2</v>
      </c>
      <c r="CT13" s="7">
        <v>109</v>
      </c>
      <c r="CU13" s="7" t="s">
        <v>247</v>
      </c>
      <c r="CV13" s="11">
        <f>IFERROR(VLOOKUP(CU13,Dicionário!A:B,2,0),"Conferir")</f>
        <v>2</v>
      </c>
      <c r="CW13" s="7">
        <v>0</v>
      </c>
      <c r="CX13" s="7" t="s">
        <v>247</v>
      </c>
      <c r="CY13" s="11">
        <f>IFERROR(VLOOKUP(CX13,Dicionário!A:B,2,0),"Conferir")</f>
        <v>2</v>
      </c>
      <c r="CZ13" s="12">
        <f t="shared" si="3"/>
        <v>-9.0833333333333339</v>
      </c>
      <c r="DA13" s="7">
        <v>0</v>
      </c>
      <c r="DB13" s="7" t="s">
        <v>148</v>
      </c>
      <c r="DC13" s="7">
        <f>IFERROR(VLOOKUP(DB13,Dicionário!A:B,2,0),"Conferir")</f>
        <v>2</v>
      </c>
      <c r="DE13" s="7" t="s">
        <v>156</v>
      </c>
      <c r="DF13" s="7" t="s">
        <v>156</v>
      </c>
      <c r="DG13" s="11">
        <f>IFERROR(VLOOKUP(DF13,Dicionário!A:B,2,0),"Conferir")</f>
        <v>1</v>
      </c>
      <c r="DH13" s="7" t="s">
        <v>175</v>
      </c>
      <c r="DJ13" s="7" t="s">
        <v>158</v>
      </c>
      <c r="DK13" s="11">
        <f>IFERROR(VLOOKUP(DJ13,Dicionário!A:B,2,0),"Conferir")</f>
        <v>2</v>
      </c>
      <c r="DL13" s="7" t="s">
        <v>194</v>
      </c>
      <c r="DM13" s="11">
        <f>IFERROR(VLOOKUP(DL13,Dicionário!A:B,2,0),"Conferir")</f>
        <v>7</v>
      </c>
      <c r="DN13" s="7" t="s">
        <v>194</v>
      </c>
      <c r="DO13" s="11">
        <f>IFERROR(VLOOKUP(DN13,Dicionário!A:B,2,0),"Conferir")</f>
        <v>7</v>
      </c>
      <c r="DP13" s="7" t="s">
        <v>127</v>
      </c>
      <c r="DQ13" s="11">
        <f>IFERROR(VLOOKUP(DP13,Dicionário!A:B,2,0),"Conferir")</f>
        <v>2</v>
      </c>
      <c r="DR13" s="7" t="s">
        <v>127</v>
      </c>
      <c r="DS13" s="11">
        <f>IFERROR(VLOOKUP(DR13,Dicionário!A:B,2,0),"Conferir")</f>
        <v>2</v>
      </c>
      <c r="DW13" s="7">
        <f t="shared" si="4"/>
        <v>7034</v>
      </c>
      <c r="DX13" s="7">
        <f t="shared" si="5"/>
        <v>2036</v>
      </c>
    </row>
    <row r="14" spans="1:130" ht="15.75" customHeight="1" x14ac:dyDescent="0.15">
      <c r="A14" s="6">
        <v>44968.474650405093</v>
      </c>
      <c r="B14" s="7" t="s">
        <v>1354</v>
      </c>
      <c r="C14" s="7" t="s">
        <v>303</v>
      </c>
      <c r="D14" s="7" t="s">
        <v>1352</v>
      </c>
      <c r="E14" s="7" t="s">
        <v>126</v>
      </c>
      <c r="F14" s="7" t="s">
        <v>127</v>
      </c>
      <c r="G14" s="7" t="s">
        <v>127</v>
      </c>
      <c r="H14" s="7">
        <v>3</v>
      </c>
      <c r="I14" s="7" t="s">
        <v>128</v>
      </c>
      <c r="J14" s="7" t="s">
        <v>129</v>
      </c>
      <c r="K14" s="7" t="s">
        <v>130</v>
      </c>
      <c r="L14" s="7" t="s">
        <v>131</v>
      </c>
      <c r="M14" s="7" t="s">
        <v>1353</v>
      </c>
      <c r="N14" s="7">
        <v>2023010259</v>
      </c>
      <c r="O14" s="7">
        <v>11943247233</v>
      </c>
      <c r="P14" s="7">
        <v>527690697</v>
      </c>
      <c r="Q14" s="7">
        <v>51763392856</v>
      </c>
      <c r="R14" s="9">
        <v>37515</v>
      </c>
      <c r="S14" s="7">
        <v>2019</v>
      </c>
      <c r="T14" s="7">
        <v>21</v>
      </c>
      <c r="U14" s="7" t="s">
        <v>164</v>
      </c>
      <c r="V14" s="7" t="s">
        <v>136</v>
      </c>
      <c r="W14" s="7" t="s">
        <v>1355</v>
      </c>
      <c r="X14" s="8" t="s">
        <v>1356</v>
      </c>
      <c r="Y14" s="7" t="s">
        <v>185</v>
      </c>
      <c r="Z14" s="7" t="s">
        <v>140</v>
      </c>
      <c r="AA14" s="7" t="s">
        <v>167</v>
      </c>
      <c r="AB14" s="7" t="s">
        <v>142</v>
      </c>
      <c r="AD14" s="7">
        <v>4</v>
      </c>
      <c r="AE14" s="7">
        <v>4</v>
      </c>
      <c r="AF14" s="7">
        <f t="shared" si="0"/>
        <v>8</v>
      </c>
      <c r="AH14" s="7">
        <f t="shared" si="1"/>
        <v>8</v>
      </c>
      <c r="AI14" s="10" t="str">
        <f t="shared" si="2"/>
        <v>Ok</v>
      </c>
      <c r="AJ14" s="7" t="s">
        <v>143</v>
      </c>
      <c r="AK14" s="7">
        <v>0</v>
      </c>
      <c r="AL14" s="7" t="s">
        <v>145</v>
      </c>
      <c r="AM14" s="11">
        <f>IFERROR(VLOOKUP(AL14,Dicionário!A:B,2,0),"Conferir")</f>
        <v>2</v>
      </c>
      <c r="AN14" s="7">
        <v>5904</v>
      </c>
      <c r="AO14" s="7" t="s">
        <v>144</v>
      </c>
      <c r="AP14" s="7">
        <f>IFERROR(VLOOKUP(AO14,Dicionário!A:B,2,0),"Conferir")</f>
        <v>2</v>
      </c>
      <c r="AQ14" s="7">
        <v>0</v>
      </c>
      <c r="AR14" s="7" t="s">
        <v>145</v>
      </c>
      <c r="AS14" s="11">
        <f>IFERROR(VLOOKUP(AR14,Dicionário!A:B,2,0),"Conferir")</f>
        <v>2</v>
      </c>
      <c r="AT14" s="7">
        <v>0</v>
      </c>
      <c r="AU14" s="7" t="s">
        <v>145</v>
      </c>
      <c r="AV14" s="7">
        <f>IFERROR(VLOOKUP(AU14,Dicionário!A:B,2,0),"Conferir")</f>
        <v>2</v>
      </c>
      <c r="AW14" s="7">
        <v>0</v>
      </c>
      <c r="AX14" s="7">
        <v>0</v>
      </c>
      <c r="AY14" s="7" t="s">
        <v>145</v>
      </c>
      <c r="AZ14" s="11">
        <f>IFERROR(VLOOKUP(AY14,Dicionário!A:B,2,0),"Conferir")</f>
        <v>2</v>
      </c>
      <c r="BA14" s="7">
        <v>0</v>
      </c>
      <c r="BB14" s="7" t="s">
        <v>145</v>
      </c>
      <c r="BC14" s="7">
        <f>IFERROR(VLOOKUP(BB14,Dicionário!A:B,2,0),"Conferir")</f>
        <v>2</v>
      </c>
      <c r="BD14" s="7">
        <v>0</v>
      </c>
      <c r="BE14" s="7" t="s">
        <v>145</v>
      </c>
      <c r="BF14" s="11">
        <f>IFERROR(VLOOKUP(BE14,Dicionário!A:B,2,0),"Conferir")</f>
        <v>2</v>
      </c>
      <c r="BH14" s="7">
        <v>0</v>
      </c>
      <c r="BI14" s="7" t="s">
        <v>186</v>
      </c>
      <c r="BJ14" s="11">
        <f>IFERROR(VLOOKUP(BI14,Dicionário!$A:$B,2,0),"Conferir")</f>
        <v>1</v>
      </c>
      <c r="BK14" s="7">
        <v>0</v>
      </c>
      <c r="BL14" s="7" t="s">
        <v>187</v>
      </c>
      <c r="BM14" s="11">
        <f>IFERROR(VLOOKUP(BL14,Dicionário!A:B,2,0),"Conferir")</f>
        <v>2</v>
      </c>
      <c r="BN14" s="7">
        <v>707</v>
      </c>
      <c r="BO14" s="7" t="s">
        <v>188</v>
      </c>
      <c r="BP14" s="7">
        <f>IFERROR(VLOOKUP(BO14,Dicionário!A:B,2,0),"Conferir")</f>
        <v>2</v>
      </c>
      <c r="BQ14" s="7">
        <v>181</v>
      </c>
      <c r="BR14" s="7" t="s">
        <v>149</v>
      </c>
      <c r="BS14" s="11">
        <f>IFERROR(VLOOKUP(BR14,Dicionário!A:B,2,0),"Conferir")</f>
        <v>2</v>
      </c>
      <c r="BT14" s="7">
        <v>256</v>
      </c>
      <c r="BU14" s="7" t="s">
        <v>149</v>
      </c>
      <c r="BV14" s="7">
        <f>IFERROR(VLOOKUP(BU14,Dicionário!A:B,2,0),"Conferir")</f>
        <v>2</v>
      </c>
      <c r="BW14" s="7">
        <v>187</v>
      </c>
      <c r="BX14" s="7" t="s">
        <v>189</v>
      </c>
      <c r="BY14" s="11">
        <f>IFERROR(VLOOKUP(BX14,Dicionário!A:B,2,0),"Conferir")</f>
        <v>2</v>
      </c>
      <c r="BZ14" s="7" t="s">
        <v>214</v>
      </c>
      <c r="CA14" s="7">
        <v>155</v>
      </c>
      <c r="CB14" s="7" t="s">
        <v>190</v>
      </c>
      <c r="CC14" s="11">
        <f>IFERROR(VLOOKUP(CB14,Dicionário!A:B,2,0),"Conferir")</f>
        <v>2</v>
      </c>
      <c r="CD14" s="7">
        <v>147</v>
      </c>
      <c r="CE14" s="7">
        <v>0</v>
      </c>
      <c r="CF14" s="7" t="s">
        <v>148</v>
      </c>
      <c r="CG14" s="7">
        <f>IFERROR(VLOOKUP(CF14,Dicionário!A:B,2,0),"Conferir")</f>
        <v>2</v>
      </c>
      <c r="CH14" s="7">
        <v>0</v>
      </c>
      <c r="CI14" s="7" t="s">
        <v>148</v>
      </c>
      <c r="CJ14" s="7">
        <f>IFERROR(VLOOKUP(CI14,Dicionário!A:B,2,0),"Conferir")</f>
        <v>2</v>
      </c>
      <c r="CK14" s="7">
        <v>718</v>
      </c>
      <c r="CL14" s="7" t="s">
        <v>245</v>
      </c>
      <c r="CM14" s="11">
        <f>IFERROR(VLOOKUP(CL14,Dicionário!A:B,2,0),"Conferir")</f>
        <v>2</v>
      </c>
      <c r="CN14" s="7" t="s">
        <v>1357</v>
      </c>
      <c r="CO14" s="7">
        <v>0</v>
      </c>
      <c r="CP14" s="7">
        <v>0</v>
      </c>
      <c r="CQ14" s="7">
        <v>0</v>
      </c>
      <c r="CR14" s="7" t="s">
        <v>148</v>
      </c>
      <c r="CS14" s="11">
        <f>IFERROR(VLOOKUP(CR14,Dicionário!A:B,2,0),"Conferir")</f>
        <v>2</v>
      </c>
      <c r="CT14" s="7">
        <v>4717</v>
      </c>
      <c r="CU14" s="7" t="s">
        <v>247</v>
      </c>
      <c r="CV14" s="11">
        <f>IFERROR(VLOOKUP(CU14,Dicionário!A:B,2,0),"Conferir")</f>
        <v>2</v>
      </c>
      <c r="CW14" s="7">
        <v>0</v>
      </c>
      <c r="CX14" s="7" t="s">
        <v>148</v>
      </c>
      <c r="CY14" s="11">
        <f>IFERROR(VLOOKUP(CX14,Dicionário!A:B,2,0),"Conferir")</f>
        <v>2</v>
      </c>
      <c r="CZ14" s="12">
        <f t="shared" si="3"/>
        <v>-393.08333333333331</v>
      </c>
      <c r="DA14" s="7">
        <v>572</v>
      </c>
      <c r="DB14" s="7" t="s">
        <v>247</v>
      </c>
      <c r="DC14" s="7">
        <f>IFERROR(VLOOKUP(DB14,Dicionário!A:B,2,0),"Conferir")</f>
        <v>2</v>
      </c>
      <c r="DE14" s="7" t="s">
        <v>156</v>
      </c>
      <c r="DF14" s="7" t="s">
        <v>156</v>
      </c>
      <c r="DG14" s="11">
        <f>IFERROR(VLOOKUP(DF14,Dicionário!A:B,2,0),"Conferir")</f>
        <v>1</v>
      </c>
      <c r="DH14" s="7" t="s">
        <v>175</v>
      </c>
      <c r="DJ14" s="7" t="s">
        <v>158</v>
      </c>
      <c r="DK14" s="11">
        <f>IFERROR(VLOOKUP(DJ14,Dicionário!A:B,2,0),"Conferir")</f>
        <v>2</v>
      </c>
      <c r="DL14" s="7" t="s">
        <v>177</v>
      </c>
      <c r="DM14" s="11">
        <f>IFERROR(VLOOKUP(DL14,Dicionário!A:B,2,0),"Conferir")</f>
        <v>5</v>
      </c>
      <c r="DN14" s="7" t="s">
        <v>177</v>
      </c>
      <c r="DO14" s="11">
        <f>IFERROR(VLOOKUP(DN14,Dicionário!A:B,2,0),"Conferir")</f>
        <v>5</v>
      </c>
      <c r="DP14" s="7" t="s">
        <v>127</v>
      </c>
      <c r="DQ14" s="11">
        <f>IFERROR(VLOOKUP(DP14,Dicionário!A:B,2,0),"Conferir")</f>
        <v>2</v>
      </c>
      <c r="DR14" s="7" t="s">
        <v>126</v>
      </c>
      <c r="DS14" s="11">
        <f>IFERROR(VLOOKUP(DR14,Dicionário!A:B,2,0),"Conferir")</f>
        <v>1</v>
      </c>
      <c r="DW14" s="7">
        <f t="shared" si="4"/>
        <v>5904</v>
      </c>
      <c r="DX14" s="7">
        <f t="shared" si="5"/>
        <v>2164</v>
      </c>
    </row>
    <row r="15" spans="1:130" ht="15.75" customHeight="1" x14ac:dyDescent="0.15">
      <c r="A15" s="6">
        <v>44968.671010740742</v>
      </c>
      <c r="B15" s="7" t="s">
        <v>811</v>
      </c>
      <c r="C15" s="7" t="s">
        <v>808</v>
      </c>
      <c r="D15" s="7" t="s">
        <v>809</v>
      </c>
      <c r="E15" s="7" t="s">
        <v>126</v>
      </c>
      <c r="F15" s="7" t="s">
        <v>127</v>
      </c>
      <c r="G15" s="7" t="s">
        <v>127</v>
      </c>
      <c r="H15" s="7">
        <v>1</v>
      </c>
      <c r="I15" s="7" t="s">
        <v>128</v>
      </c>
      <c r="J15" s="7" t="s">
        <v>129</v>
      </c>
      <c r="K15" s="7" t="s">
        <v>131</v>
      </c>
      <c r="L15" s="7" t="s">
        <v>130</v>
      </c>
      <c r="M15" s="7" t="s">
        <v>3345</v>
      </c>
      <c r="N15" s="7">
        <v>2023010134</v>
      </c>
      <c r="O15" s="7">
        <v>11942934412</v>
      </c>
      <c r="P15" s="7">
        <v>583790428</v>
      </c>
      <c r="Q15" s="7">
        <v>48087538803</v>
      </c>
      <c r="R15" s="9">
        <v>38266</v>
      </c>
      <c r="S15" s="7">
        <v>2022</v>
      </c>
      <c r="T15" s="7">
        <v>19</v>
      </c>
      <c r="U15" s="7" t="s">
        <v>255</v>
      </c>
      <c r="V15" s="7" t="s">
        <v>136</v>
      </c>
      <c r="W15" s="7" t="s">
        <v>812</v>
      </c>
      <c r="X15" s="8" t="s">
        <v>813</v>
      </c>
      <c r="Y15" s="7" t="s">
        <v>814</v>
      </c>
      <c r="Z15" s="7" t="s">
        <v>140</v>
      </c>
      <c r="AA15" s="7" t="s">
        <v>167</v>
      </c>
      <c r="AB15" s="7" t="s">
        <v>142</v>
      </c>
      <c r="AD15" s="7">
        <v>4</v>
      </c>
      <c r="AE15" s="7">
        <v>4</v>
      </c>
      <c r="AF15" s="7">
        <f t="shared" si="0"/>
        <v>8</v>
      </c>
      <c r="AH15" s="7">
        <f t="shared" si="1"/>
        <v>8</v>
      </c>
      <c r="AI15" s="10" t="str">
        <f t="shared" si="2"/>
        <v>Ok</v>
      </c>
      <c r="AJ15" s="7" t="s">
        <v>143</v>
      </c>
      <c r="AK15" s="7">
        <v>0</v>
      </c>
      <c r="AL15" s="7" t="s">
        <v>145</v>
      </c>
      <c r="AM15" s="11">
        <f>IFERROR(VLOOKUP(AL15,Dicionário!A:B,2,0),"Conferir")</f>
        <v>2</v>
      </c>
      <c r="AN15" s="7">
        <v>1533</v>
      </c>
      <c r="AO15" s="7" t="s">
        <v>144</v>
      </c>
      <c r="AP15" s="7">
        <f>IFERROR(VLOOKUP(AO15,Dicionário!A:B,2,0),"Conferir")</f>
        <v>2</v>
      </c>
      <c r="AQ15" s="7">
        <v>2906</v>
      </c>
      <c r="AR15" s="7" t="s">
        <v>144</v>
      </c>
      <c r="AS15" s="11">
        <f>IFERROR(VLOOKUP(AR15,Dicionário!A:B,2,0),"Conferir")</f>
        <v>2</v>
      </c>
      <c r="AT15" s="7">
        <v>0</v>
      </c>
      <c r="AU15" s="7" t="s">
        <v>145</v>
      </c>
      <c r="AV15" s="7">
        <f>IFERROR(VLOOKUP(AU15,Dicionário!A:B,2,0),"Conferir")</f>
        <v>2</v>
      </c>
      <c r="AW15" s="7">
        <v>0</v>
      </c>
      <c r="AX15" s="7">
        <v>0</v>
      </c>
      <c r="AY15" s="7" t="s">
        <v>145</v>
      </c>
      <c r="AZ15" s="11">
        <f>IFERROR(VLOOKUP(AY15,Dicionário!A:B,2,0),"Conferir")</f>
        <v>2</v>
      </c>
      <c r="BA15" s="7">
        <v>0</v>
      </c>
      <c r="BB15" s="7" t="s">
        <v>145</v>
      </c>
      <c r="BC15" s="7">
        <f>IFERROR(VLOOKUP(BB15,Dicionário!A:B,2,0),"Conferir")</f>
        <v>2</v>
      </c>
      <c r="BD15" s="7">
        <v>0</v>
      </c>
      <c r="BE15" s="7" t="s">
        <v>145</v>
      </c>
      <c r="BF15" s="11">
        <f>IFERROR(VLOOKUP(BE15,Dicionário!A:B,2,0),"Conferir")</f>
        <v>2</v>
      </c>
      <c r="BH15" s="7">
        <v>0</v>
      </c>
      <c r="BI15" s="7" t="s">
        <v>186</v>
      </c>
      <c r="BJ15" s="11">
        <f>IFERROR(VLOOKUP(BI15,Dicionário!$A:$B,2,0),"Conferir")</f>
        <v>1</v>
      </c>
      <c r="BK15" s="7">
        <v>0</v>
      </c>
      <c r="BL15" s="7" t="s">
        <v>187</v>
      </c>
      <c r="BM15" s="11">
        <f>IFERROR(VLOOKUP(BL15,Dicionário!A:B,2,0),"Conferir")</f>
        <v>2</v>
      </c>
      <c r="BN15" s="7">
        <v>772</v>
      </c>
      <c r="BO15" s="7" t="s">
        <v>188</v>
      </c>
      <c r="BP15" s="7">
        <f>IFERROR(VLOOKUP(BO15,Dicionário!A:B,2,0),"Conferir")</f>
        <v>2</v>
      </c>
      <c r="BQ15" s="7">
        <v>94</v>
      </c>
      <c r="BR15" s="7" t="s">
        <v>149</v>
      </c>
      <c r="BS15" s="11">
        <f>IFERROR(VLOOKUP(BR15,Dicionário!A:B,2,0),"Conferir")</f>
        <v>2</v>
      </c>
      <c r="BT15" s="7">
        <v>616</v>
      </c>
      <c r="BU15" s="7" t="s">
        <v>149</v>
      </c>
      <c r="BV15" s="7">
        <f>IFERROR(VLOOKUP(BU15,Dicionário!A:B,2,0),"Conferir")</f>
        <v>2</v>
      </c>
      <c r="BW15" s="7">
        <v>300</v>
      </c>
      <c r="BX15" s="7" t="s">
        <v>300</v>
      </c>
      <c r="BY15" s="11">
        <f>IFERROR(VLOOKUP(BX15,Dicionário!A:B,2,0),"Conferir")</f>
        <v>0</v>
      </c>
      <c r="BZ15" s="7" t="s">
        <v>214</v>
      </c>
      <c r="CA15" s="7">
        <v>220</v>
      </c>
      <c r="CB15" s="7" t="s">
        <v>636</v>
      </c>
      <c r="CC15" s="11">
        <f>IFERROR(VLOOKUP(CB15,Dicionário!A:B,2,0),"Conferir")</f>
        <v>0</v>
      </c>
      <c r="CD15" s="7">
        <v>1400</v>
      </c>
      <c r="CE15" s="7">
        <v>400</v>
      </c>
      <c r="CF15" s="7" t="s">
        <v>172</v>
      </c>
      <c r="CG15" s="7">
        <f>IFERROR(VLOOKUP(CF15,Dicionário!A:B,2,0),"Conferir")</f>
        <v>1</v>
      </c>
      <c r="CH15" s="7">
        <v>180</v>
      </c>
      <c r="CI15" s="7" t="s">
        <v>244</v>
      </c>
      <c r="CJ15" s="7">
        <f>IFERROR(VLOOKUP(CI15,Dicionário!A:B,2,0),"Conferir")</f>
        <v>2</v>
      </c>
      <c r="CK15" s="7">
        <v>700</v>
      </c>
      <c r="CL15" s="7" t="s">
        <v>245</v>
      </c>
      <c r="CM15" s="11">
        <f>IFERROR(VLOOKUP(CL15,Dicionário!A:B,2,0),"Conferir")</f>
        <v>2</v>
      </c>
      <c r="CN15" s="7" t="s">
        <v>815</v>
      </c>
      <c r="CO15" s="7">
        <v>1</v>
      </c>
      <c r="CP15" s="7">
        <v>0</v>
      </c>
      <c r="CQ15" s="7">
        <v>456</v>
      </c>
      <c r="CR15" s="7" t="s">
        <v>343</v>
      </c>
      <c r="CS15" s="11">
        <f>IFERROR(VLOOKUP(CR15,Dicionário!A:B,2,0),"Conferir")</f>
        <v>2</v>
      </c>
      <c r="CT15" s="7">
        <v>603</v>
      </c>
      <c r="CU15" s="7" t="s">
        <v>247</v>
      </c>
      <c r="CV15" s="11">
        <f>IFERROR(VLOOKUP(CU15,Dicionário!A:B,2,0),"Conferir")</f>
        <v>2</v>
      </c>
      <c r="CW15" s="7">
        <v>0</v>
      </c>
      <c r="CX15" s="7" t="s">
        <v>148</v>
      </c>
      <c r="CY15" s="11">
        <f>IFERROR(VLOOKUP(CX15,Dicionário!A:B,2,0),"Conferir")</f>
        <v>2</v>
      </c>
      <c r="CZ15" s="12">
        <f t="shared" si="3"/>
        <v>-50.25</v>
      </c>
      <c r="DA15" s="7">
        <v>21732</v>
      </c>
      <c r="DB15" s="7" t="s">
        <v>247</v>
      </c>
      <c r="DC15" s="7">
        <f>IFERROR(VLOOKUP(DB15,Dicionário!A:B,2,0),"Conferir")</f>
        <v>2</v>
      </c>
      <c r="DD15" s="7" t="s">
        <v>816</v>
      </c>
      <c r="DE15" s="7" t="s">
        <v>236</v>
      </c>
      <c r="DF15" s="7" t="s">
        <v>379</v>
      </c>
      <c r="DG15" s="11">
        <f>IFERROR(VLOOKUP(DF15,Dicionário!A:B,2,0),"Conferir")</f>
        <v>2</v>
      </c>
      <c r="DH15" s="7" t="s">
        <v>175</v>
      </c>
      <c r="DI15" s="7" t="s">
        <v>418</v>
      </c>
      <c r="DJ15" s="7" t="s">
        <v>158</v>
      </c>
      <c r="DK15" s="11">
        <f>IFERROR(VLOOKUP(DJ15,Dicionário!A:B,2,0),"Conferir")</f>
        <v>2</v>
      </c>
      <c r="DL15" s="7" t="s">
        <v>177</v>
      </c>
      <c r="DM15" s="11">
        <f>IFERROR(VLOOKUP(DL15,Dicionário!A:B,2,0),"Conferir")</f>
        <v>5</v>
      </c>
      <c r="DN15" s="7" t="s">
        <v>194</v>
      </c>
      <c r="DO15" s="11">
        <f>IFERROR(VLOOKUP(DN15,Dicionário!A:B,2,0),"Conferir")</f>
        <v>7</v>
      </c>
      <c r="DP15" s="7" t="s">
        <v>127</v>
      </c>
      <c r="DQ15" s="11">
        <f>IFERROR(VLOOKUP(DP15,Dicionário!A:B,2,0),"Conferir")</f>
        <v>2</v>
      </c>
      <c r="DR15" s="7" t="s">
        <v>127</v>
      </c>
      <c r="DS15" s="11">
        <f>IFERROR(VLOOKUP(DR15,Dicionário!A:B,2,0),"Conferir")</f>
        <v>2</v>
      </c>
      <c r="DW15" s="7">
        <f t="shared" si="4"/>
        <v>4439</v>
      </c>
      <c r="DX15" s="7">
        <f t="shared" si="5"/>
        <v>4382</v>
      </c>
    </row>
    <row r="16" spans="1:130" ht="15.75" customHeight="1" x14ac:dyDescent="0.15">
      <c r="A16" s="6">
        <v>44961.437520740743</v>
      </c>
      <c r="B16" s="7" t="s">
        <v>2217</v>
      </c>
      <c r="C16" s="7" t="s">
        <v>303</v>
      </c>
      <c r="D16" s="7" t="s">
        <v>2215</v>
      </c>
      <c r="E16" s="7" t="s">
        <v>126</v>
      </c>
      <c r="F16" s="7" t="s">
        <v>127</v>
      </c>
      <c r="G16" s="7" t="s">
        <v>127</v>
      </c>
      <c r="H16" s="7">
        <v>1</v>
      </c>
      <c r="I16" s="7" t="s">
        <v>128</v>
      </c>
      <c r="J16" s="7" t="s">
        <v>129</v>
      </c>
      <c r="K16" s="7" t="s">
        <v>130</v>
      </c>
      <c r="L16" s="7" t="s">
        <v>131</v>
      </c>
      <c r="M16" s="7" t="s">
        <v>2216</v>
      </c>
      <c r="N16" s="7">
        <v>2023010278</v>
      </c>
      <c r="O16" s="7">
        <v>11944478593</v>
      </c>
      <c r="P16" s="7">
        <v>522381157</v>
      </c>
      <c r="Q16" s="7">
        <v>54655928859</v>
      </c>
      <c r="R16" s="9">
        <v>38807</v>
      </c>
      <c r="S16" s="7">
        <v>2023</v>
      </c>
      <c r="T16" s="7">
        <v>17</v>
      </c>
      <c r="U16" s="7" t="s">
        <v>164</v>
      </c>
      <c r="V16" s="7" t="s">
        <v>136</v>
      </c>
      <c r="W16" s="7" t="s">
        <v>2218</v>
      </c>
      <c r="X16" s="8" t="s">
        <v>2219</v>
      </c>
      <c r="Y16" s="7" t="s">
        <v>1004</v>
      </c>
      <c r="Z16" s="7" t="s">
        <v>140</v>
      </c>
      <c r="AA16" s="7" t="s">
        <v>167</v>
      </c>
      <c r="AB16" s="7" t="s">
        <v>142</v>
      </c>
      <c r="AC16" s="7" t="s">
        <v>2220</v>
      </c>
      <c r="AD16" s="7">
        <v>3</v>
      </c>
      <c r="AE16" s="7">
        <v>3</v>
      </c>
      <c r="AF16" s="7">
        <f t="shared" si="0"/>
        <v>6</v>
      </c>
      <c r="AH16" s="7">
        <f t="shared" si="1"/>
        <v>6</v>
      </c>
      <c r="AI16" s="10" t="str">
        <f t="shared" si="2"/>
        <v>Ok</v>
      </c>
      <c r="AJ16" s="7" t="s">
        <v>222</v>
      </c>
      <c r="AK16" s="7">
        <v>0</v>
      </c>
      <c r="AL16" s="7" t="s">
        <v>145</v>
      </c>
      <c r="AM16" s="11">
        <f>IFERROR(VLOOKUP(AL16,Dicionário!A:B,2,0),"Conferir")</f>
        <v>2</v>
      </c>
      <c r="AN16" s="7">
        <v>1500</v>
      </c>
      <c r="AO16" s="7" t="s">
        <v>223</v>
      </c>
      <c r="AP16" s="7">
        <f>IFERROR(VLOOKUP(AO16,Dicionário!A:B,2,0),"Conferir")</f>
        <v>2</v>
      </c>
      <c r="AQ16" s="7">
        <v>2835</v>
      </c>
      <c r="AR16" s="7" t="s">
        <v>144</v>
      </c>
      <c r="AS16" s="11">
        <f>IFERROR(VLOOKUP(AR16,Dicionário!A:B,2,0),"Conferir")</f>
        <v>2</v>
      </c>
      <c r="AT16" s="7">
        <v>0</v>
      </c>
      <c r="AU16" s="7" t="s">
        <v>145</v>
      </c>
      <c r="AV16" s="7">
        <f>IFERROR(VLOOKUP(AU16,Dicionário!A:B,2,0),"Conferir")</f>
        <v>2</v>
      </c>
      <c r="AW16" s="7">
        <v>0</v>
      </c>
      <c r="AX16" s="7">
        <v>30</v>
      </c>
      <c r="AY16" s="7" t="s">
        <v>145</v>
      </c>
      <c r="AZ16" s="11">
        <f>IFERROR(VLOOKUP(AY16,Dicionário!A:B,2,0),"Conferir")</f>
        <v>2</v>
      </c>
      <c r="BA16" s="7">
        <v>0</v>
      </c>
      <c r="BB16" s="7" t="s">
        <v>145</v>
      </c>
      <c r="BC16" s="7">
        <f>IFERROR(VLOOKUP(BB16,Dicionário!A:B,2,0),"Conferir")</f>
        <v>2</v>
      </c>
      <c r="BD16" s="7">
        <v>0</v>
      </c>
      <c r="BE16" s="7" t="s">
        <v>145</v>
      </c>
      <c r="BF16" s="11">
        <f>IFERROR(VLOOKUP(BE16,Dicionário!A:B,2,0),"Conferir")</f>
        <v>2</v>
      </c>
      <c r="BH16" s="7">
        <v>0</v>
      </c>
      <c r="BI16" s="7" t="s">
        <v>186</v>
      </c>
      <c r="BJ16" s="11">
        <f>IFERROR(VLOOKUP(BI16,Dicionário!$A:$B,2,0),"Conferir")</f>
        <v>1</v>
      </c>
      <c r="BK16" s="7">
        <v>0</v>
      </c>
      <c r="BL16" s="7" t="s">
        <v>187</v>
      </c>
      <c r="BM16" s="11">
        <f>IFERROR(VLOOKUP(BL16,Dicionário!A:B,2,0),"Conferir")</f>
        <v>2</v>
      </c>
      <c r="BN16" s="7">
        <v>1004</v>
      </c>
      <c r="BO16" s="7" t="s">
        <v>188</v>
      </c>
      <c r="BP16" s="7">
        <f>IFERROR(VLOOKUP(BO16,Dicionário!A:B,2,0),"Conferir")</f>
        <v>2</v>
      </c>
      <c r="BQ16" s="7">
        <v>417</v>
      </c>
      <c r="BR16" s="7" t="s">
        <v>149</v>
      </c>
      <c r="BS16" s="11">
        <f>IFERROR(VLOOKUP(BR16,Dicionário!A:B,2,0),"Conferir")</f>
        <v>2</v>
      </c>
      <c r="BT16" s="7">
        <v>210</v>
      </c>
      <c r="BU16" s="7" t="s">
        <v>149</v>
      </c>
      <c r="BV16" s="7">
        <f>IFERROR(VLOOKUP(BU16,Dicionário!A:B,2,0),"Conferir")</f>
        <v>2</v>
      </c>
      <c r="BW16" s="7">
        <v>111</v>
      </c>
      <c r="BX16" s="7" t="s">
        <v>189</v>
      </c>
      <c r="BY16" s="11">
        <f>IFERROR(VLOOKUP(BX16,Dicionário!A:B,2,0),"Conferir")</f>
        <v>2</v>
      </c>
      <c r="BZ16" s="7" t="s">
        <v>214</v>
      </c>
      <c r="CA16" s="7">
        <v>157</v>
      </c>
      <c r="CB16" s="7" t="s">
        <v>190</v>
      </c>
      <c r="CC16" s="11">
        <f>IFERROR(VLOOKUP(CB16,Dicionário!A:B,2,0),"Conferir")</f>
        <v>2</v>
      </c>
      <c r="CD16" s="7">
        <v>400</v>
      </c>
      <c r="CE16" s="7">
        <v>0</v>
      </c>
      <c r="CF16" s="7" t="s">
        <v>148</v>
      </c>
      <c r="CG16" s="7">
        <f>IFERROR(VLOOKUP(CF16,Dicionário!A:B,2,0),"Conferir")</f>
        <v>2</v>
      </c>
      <c r="CH16" s="7">
        <v>0</v>
      </c>
      <c r="CI16" s="7" t="s">
        <v>148</v>
      </c>
      <c r="CJ16" s="7">
        <f>IFERROR(VLOOKUP(CI16,Dicionário!A:B,2,0),"Conferir")</f>
        <v>2</v>
      </c>
      <c r="CK16" s="7">
        <v>700</v>
      </c>
      <c r="CL16" s="7" t="s">
        <v>245</v>
      </c>
      <c r="CM16" s="11">
        <f>IFERROR(VLOOKUP(CL16,Dicionário!A:B,2,0),"Conferir")</f>
        <v>2</v>
      </c>
      <c r="CN16" s="7" t="s">
        <v>2221</v>
      </c>
      <c r="CO16" s="7">
        <v>2</v>
      </c>
      <c r="CP16" s="7">
        <v>0</v>
      </c>
      <c r="CQ16" s="7">
        <v>826</v>
      </c>
      <c r="CR16" s="7" t="s">
        <v>247</v>
      </c>
      <c r="CS16" s="11">
        <f>IFERROR(VLOOKUP(CR16,Dicionário!A:B,2,0),"Conferir")</f>
        <v>2</v>
      </c>
      <c r="CT16" s="7">
        <v>0</v>
      </c>
      <c r="CU16" s="7" t="s">
        <v>148</v>
      </c>
      <c r="CV16" s="11">
        <f>IFERROR(VLOOKUP(CU16,Dicionário!A:B,2,0),"Conferir")</f>
        <v>2</v>
      </c>
      <c r="CW16" s="7">
        <v>360</v>
      </c>
      <c r="CX16" s="7" t="s">
        <v>247</v>
      </c>
      <c r="CY16" s="11">
        <f>IFERROR(VLOOKUP(CX16,Dicionário!A:B,2,0),"Conferir")</f>
        <v>2</v>
      </c>
      <c r="CZ16" s="12">
        <f t="shared" si="3"/>
        <v>30</v>
      </c>
      <c r="DA16" s="7">
        <v>919</v>
      </c>
      <c r="DB16" s="7" t="s">
        <v>247</v>
      </c>
      <c r="DC16" s="7">
        <f>IFERROR(VLOOKUP(DB16,Dicionário!A:B,2,0),"Conferir")</f>
        <v>2</v>
      </c>
      <c r="DE16" s="7" t="s">
        <v>156</v>
      </c>
      <c r="DF16" s="7" t="s">
        <v>156</v>
      </c>
      <c r="DG16" s="11">
        <f>IFERROR(VLOOKUP(DF16,Dicionário!A:B,2,0),"Conferir")</f>
        <v>1</v>
      </c>
      <c r="DH16" s="7" t="s">
        <v>157</v>
      </c>
      <c r="DJ16" s="7" t="s">
        <v>158</v>
      </c>
      <c r="DK16" s="11">
        <f>IFERROR(VLOOKUP(DJ16,Dicionário!A:B,2,0),"Conferir")</f>
        <v>2</v>
      </c>
      <c r="DL16" s="7" t="s">
        <v>176</v>
      </c>
      <c r="DM16" s="11">
        <f>IFERROR(VLOOKUP(DL16,Dicionário!A:B,2,0),"Conferir")</f>
        <v>2</v>
      </c>
      <c r="DN16" s="7" t="s">
        <v>203</v>
      </c>
      <c r="DO16" s="11">
        <f>IFERROR(VLOOKUP(DN16,Dicionário!A:B,2,0),"Conferir")</f>
        <v>6</v>
      </c>
      <c r="DP16" s="7" t="s">
        <v>127</v>
      </c>
      <c r="DQ16" s="11">
        <f>IFERROR(VLOOKUP(DP16,Dicionário!A:B,2,0),"Conferir")</f>
        <v>2</v>
      </c>
      <c r="DR16" s="7" t="s">
        <v>127</v>
      </c>
      <c r="DS16" s="11">
        <f>IFERROR(VLOOKUP(DR16,Dicionário!A:B,2,0),"Conferir")</f>
        <v>2</v>
      </c>
      <c r="DW16" s="7">
        <f t="shared" si="4"/>
        <v>4335</v>
      </c>
      <c r="DX16" s="7">
        <f t="shared" si="5"/>
        <v>2888</v>
      </c>
    </row>
    <row r="17" spans="1:128" ht="15.75" customHeight="1" x14ac:dyDescent="0.15">
      <c r="A17" s="6">
        <v>44968.419125370376</v>
      </c>
      <c r="B17" s="7" t="s">
        <v>283</v>
      </c>
      <c r="C17" s="7" t="s">
        <v>280</v>
      </c>
      <c r="D17" s="7" t="s">
        <v>281</v>
      </c>
      <c r="E17" s="7" t="s">
        <v>126</v>
      </c>
      <c r="F17" s="7" t="s">
        <v>126</v>
      </c>
      <c r="G17" s="7" t="s">
        <v>127</v>
      </c>
      <c r="H17" s="7" t="s">
        <v>128</v>
      </c>
      <c r="I17" s="7" t="s">
        <v>128</v>
      </c>
      <c r="J17" s="7" t="s">
        <v>129</v>
      </c>
      <c r="K17" s="7" t="s">
        <v>131</v>
      </c>
      <c r="L17" s="7" t="s">
        <v>180</v>
      </c>
      <c r="M17" s="7" t="s">
        <v>3340</v>
      </c>
      <c r="N17" s="7">
        <v>2023010020</v>
      </c>
      <c r="O17" s="7">
        <v>11933937480</v>
      </c>
      <c r="P17" s="7">
        <v>623438343</v>
      </c>
      <c r="Q17" s="7">
        <v>55962755826</v>
      </c>
      <c r="R17" s="9">
        <v>38486</v>
      </c>
      <c r="S17" s="7">
        <v>2023</v>
      </c>
      <c r="T17" s="7">
        <v>18</v>
      </c>
      <c r="U17" s="7" t="s">
        <v>255</v>
      </c>
      <c r="V17" s="7" t="s">
        <v>136</v>
      </c>
      <c r="W17" s="7" t="s">
        <v>284</v>
      </c>
      <c r="X17" s="8" t="s">
        <v>285</v>
      </c>
      <c r="Y17" s="7" t="s">
        <v>139</v>
      </c>
      <c r="Z17" s="7" t="s">
        <v>140</v>
      </c>
      <c r="AA17" s="7" t="s">
        <v>167</v>
      </c>
      <c r="AB17" s="7" t="s">
        <v>142</v>
      </c>
      <c r="AD17" s="7">
        <v>5</v>
      </c>
      <c r="AE17" s="7">
        <v>5</v>
      </c>
      <c r="AF17" s="7">
        <f t="shared" si="0"/>
        <v>10</v>
      </c>
      <c r="AH17" s="7">
        <f t="shared" si="1"/>
        <v>10</v>
      </c>
      <c r="AI17" s="10" t="str">
        <f t="shared" si="2"/>
        <v>Ok</v>
      </c>
      <c r="AJ17" s="7" t="s">
        <v>143</v>
      </c>
      <c r="AK17" s="7">
        <v>0</v>
      </c>
      <c r="AL17" s="7" t="s">
        <v>145</v>
      </c>
      <c r="AM17" s="11">
        <f>IFERROR(VLOOKUP(AL17,Dicionário!A:B,2,0),"Conferir")</f>
        <v>2</v>
      </c>
      <c r="AN17" s="7">
        <v>5447</v>
      </c>
      <c r="AO17" s="7" t="s">
        <v>144</v>
      </c>
      <c r="AP17" s="7">
        <f>IFERROR(VLOOKUP(AO17,Dicionário!A:B,2,0),"Conferir")</f>
        <v>2</v>
      </c>
      <c r="AQ17" s="7">
        <v>0</v>
      </c>
      <c r="AR17" s="7" t="s">
        <v>145</v>
      </c>
      <c r="AS17" s="11">
        <f>IFERROR(VLOOKUP(AR17,Dicionário!A:B,2,0),"Conferir")</f>
        <v>2</v>
      </c>
      <c r="AT17" s="7">
        <v>0</v>
      </c>
      <c r="AU17" s="7" t="s">
        <v>145</v>
      </c>
      <c r="AV17" s="7">
        <f>IFERROR(VLOOKUP(AU17,Dicionário!A:B,2,0),"Conferir")</f>
        <v>2</v>
      </c>
      <c r="AW17" s="7">
        <v>0</v>
      </c>
      <c r="AX17" s="7">
        <v>0</v>
      </c>
      <c r="AY17" s="7" t="s">
        <v>145</v>
      </c>
      <c r="AZ17" s="11">
        <f>IFERROR(VLOOKUP(AY17,Dicionário!A:B,2,0),"Conferir")</f>
        <v>2</v>
      </c>
      <c r="BA17" s="7">
        <v>0</v>
      </c>
      <c r="BB17" s="7" t="s">
        <v>145</v>
      </c>
      <c r="BC17" s="7">
        <f>IFERROR(VLOOKUP(BB17,Dicionário!A:B,2,0),"Conferir")</f>
        <v>2</v>
      </c>
      <c r="BD17" s="7">
        <v>0</v>
      </c>
      <c r="BE17" s="7" t="s">
        <v>145</v>
      </c>
      <c r="BF17" s="11">
        <f>IFERROR(VLOOKUP(BE17,Dicionário!A:B,2,0),"Conferir")</f>
        <v>2</v>
      </c>
      <c r="BH17" s="7">
        <v>0</v>
      </c>
      <c r="BI17" s="7" t="s">
        <v>186</v>
      </c>
      <c r="BJ17" s="11">
        <f>IFERROR(VLOOKUP(BI17,Dicionário!$A:$B,2,0),"Conferir")</f>
        <v>1</v>
      </c>
      <c r="BK17" s="7">
        <v>0</v>
      </c>
      <c r="BL17" s="7" t="s">
        <v>187</v>
      </c>
      <c r="BM17" s="11">
        <f>IFERROR(VLOOKUP(BL17,Dicionário!A:B,2,0),"Conferir")</f>
        <v>2</v>
      </c>
      <c r="BN17" s="7">
        <v>0</v>
      </c>
      <c r="BO17" s="7" t="s">
        <v>148</v>
      </c>
      <c r="BP17" s="7">
        <f>IFERROR(VLOOKUP(BO17,Dicionário!A:B,2,0),"Conferir")</f>
        <v>2</v>
      </c>
      <c r="BQ17" s="7">
        <v>74</v>
      </c>
      <c r="BR17" s="7" t="s">
        <v>149</v>
      </c>
      <c r="BS17" s="11">
        <f>IFERROR(VLOOKUP(BR17,Dicionário!A:B,2,0),"Conferir")</f>
        <v>2</v>
      </c>
      <c r="BT17" s="7">
        <v>155</v>
      </c>
      <c r="BU17" s="7" t="s">
        <v>149</v>
      </c>
      <c r="BV17" s="7">
        <f>IFERROR(VLOOKUP(BU17,Dicionário!A:B,2,0),"Conferir")</f>
        <v>2</v>
      </c>
      <c r="BW17" s="7">
        <v>443</v>
      </c>
      <c r="BX17" s="7" t="s">
        <v>189</v>
      </c>
      <c r="BY17" s="11">
        <f>IFERROR(VLOOKUP(BX17,Dicionário!A:B,2,0),"Conferir")</f>
        <v>2</v>
      </c>
      <c r="BZ17" s="7" t="s">
        <v>214</v>
      </c>
      <c r="CA17" s="7">
        <v>130</v>
      </c>
      <c r="CB17" s="7" t="s">
        <v>171</v>
      </c>
      <c r="CC17" s="11">
        <f>IFERROR(VLOOKUP(CB17,Dicionário!A:B,2,0),"Conferir")</f>
        <v>0</v>
      </c>
      <c r="CD17" s="7">
        <v>0</v>
      </c>
      <c r="CE17" s="7">
        <v>0</v>
      </c>
      <c r="CF17" s="7" t="s">
        <v>148</v>
      </c>
      <c r="CG17" s="7">
        <f>IFERROR(VLOOKUP(CF17,Dicionário!A:B,2,0),"Conferir")</f>
        <v>2</v>
      </c>
      <c r="CH17" s="7">
        <v>0</v>
      </c>
      <c r="CI17" s="7" t="s">
        <v>148</v>
      </c>
      <c r="CJ17" s="7">
        <f>IFERROR(VLOOKUP(CI17,Dicionário!A:B,2,0),"Conferir")</f>
        <v>2</v>
      </c>
      <c r="CK17" s="7">
        <v>616</v>
      </c>
      <c r="CL17" s="7" t="s">
        <v>192</v>
      </c>
      <c r="CM17" s="11">
        <f>IFERROR(VLOOKUP(CL17,Dicionário!A:B,2,0),"Conferir")</f>
        <v>0</v>
      </c>
      <c r="CN17" s="7" t="s">
        <v>286</v>
      </c>
      <c r="CO17" s="7">
        <v>1</v>
      </c>
      <c r="CP17" s="7">
        <v>0</v>
      </c>
      <c r="CQ17" s="7">
        <v>1538</v>
      </c>
      <c r="CR17" s="7" t="s">
        <v>247</v>
      </c>
      <c r="CS17" s="11">
        <f>IFERROR(VLOOKUP(CR17,Dicionário!A:B,2,0),"Conferir")</f>
        <v>2</v>
      </c>
      <c r="CT17" s="7">
        <v>0</v>
      </c>
      <c r="CU17" s="7" t="s">
        <v>148</v>
      </c>
      <c r="CV17" s="11">
        <f>IFERROR(VLOOKUP(CU17,Dicionário!A:B,2,0),"Conferir")</f>
        <v>2</v>
      </c>
      <c r="CW17" s="7">
        <v>0</v>
      </c>
      <c r="CX17" s="7" t="s">
        <v>148</v>
      </c>
      <c r="CY17" s="11">
        <f>IFERROR(VLOOKUP(CX17,Dicionário!A:B,2,0),"Conferir")</f>
        <v>2</v>
      </c>
      <c r="CZ17" s="12">
        <f t="shared" si="3"/>
        <v>0</v>
      </c>
      <c r="DA17" s="7">
        <v>4865</v>
      </c>
      <c r="DB17" s="7" t="s">
        <v>247</v>
      </c>
      <c r="DC17" s="7">
        <f>IFERROR(VLOOKUP(DB17,Dicionário!A:B,2,0),"Conferir")</f>
        <v>2</v>
      </c>
      <c r="DE17" s="7" t="s">
        <v>156</v>
      </c>
      <c r="DF17" s="7" t="s">
        <v>156</v>
      </c>
      <c r="DG17" s="11">
        <f>IFERROR(VLOOKUP(DF17,Dicionário!A:B,2,0),"Conferir")</f>
        <v>1</v>
      </c>
      <c r="DH17" s="7" t="s">
        <v>157</v>
      </c>
      <c r="DJ17" s="7" t="s">
        <v>158</v>
      </c>
      <c r="DK17" s="11">
        <f>IFERROR(VLOOKUP(DJ17,Dicionário!A:B,2,0),"Conferir")</f>
        <v>2</v>
      </c>
      <c r="DL17" s="7" t="s">
        <v>194</v>
      </c>
      <c r="DM17" s="11">
        <f>IFERROR(VLOOKUP(DL17,Dicionário!A:B,2,0),"Conferir")</f>
        <v>7</v>
      </c>
      <c r="DN17" s="7" t="s">
        <v>177</v>
      </c>
      <c r="DO17" s="11">
        <f>IFERROR(VLOOKUP(DN17,Dicionário!A:B,2,0),"Conferir")</f>
        <v>5</v>
      </c>
      <c r="DP17" s="7" t="s">
        <v>127</v>
      </c>
      <c r="DQ17" s="11">
        <f>IFERROR(VLOOKUP(DP17,Dicionário!A:B,2,0),"Conferir")</f>
        <v>2</v>
      </c>
      <c r="DR17" s="7" t="s">
        <v>127</v>
      </c>
      <c r="DS17" s="11">
        <f>IFERROR(VLOOKUP(DR17,Dicionário!A:B,2,0),"Conferir")</f>
        <v>2</v>
      </c>
      <c r="DW17" s="7">
        <f t="shared" si="4"/>
        <v>5447</v>
      </c>
      <c r="DX17" s="7">
        <f t="shared" si="5"/>
        <v>975</v>
      </c>
    </row>
    <row r="18" spans="1:128" ht="15.75" customHeight="1" x14ac:dyDescent="0.15">
      <c r="A18" s="6">
        <v>44961.747487592591</v>
      </c>
      <c r="B18" s="7" t="s">
        <v>3103</v>
      </c>
      <c r="C18" s="7" t="s">
        <v>462</v>
      </c>
      <c r="D18" s="7" t="s">
        <v>3101</v>
      </c>
      <c r="E18" s="7" t="s">
        <v>126</v>
      </c>
      <c r="F18" s="7" t="s">
        <v>127</v>
      </c>
      <c r="G18" s="7" t="s">
        <v>127</v>
      </c>
      <c r="H18" s="7" t="s">
        <v>128</v>
      </c>
      <c r="I18" s="7" t="s">
        <v>128</v>
      </c>
      <c r="J18" s="7" t="s">
        <v>129</v>
      </c>
      <c r="K18" s="7" t="s">
        <v>131</v>
      </c>
      <c r="L18" s="7" t="s">
        <v>130</v>
      </c>
      <c r="M18" s="7" t="s">
        <v>3102</v>
      </c>
      <c r="N18" s="7">
        <v>2023010717</v>
      </c>
      <c r="O18" s="7">
        <v>11956764261</v>
      </c>
      <c r="P18" s="7">
        <v>564058117</v>
      </c>
      <c r="Q18" s="7">
        <v>48819981882</v>
      </c>
      <c r="R18" s="9">
        <v>38526</v>
      </c>
      <c r="S18" s="7">
        <v>2023</v>
      </c>
      <c r="T18" s="7">
        <v>18</v>
      </c>
      <c r="U18" s="7" t="s">
        <v>164</v>
      </c>
      <c r="V18" s="7" t="s">
        <v>136</v>
      </c>
      <c r="W18" s="7" t="s">
        <v>3104</v>
      </c>
      <c r="X18" s="8" t="s">
        <v>3105</v>
      </c>
      <c r="Y18" s="7" t="s">
        <v>139</v>
      </c>
      <c r="Z18" s="7" t="s">
        <v>140</v>
      </c>
      <c r="AA18" s="7" t="s">
        <v>167</v>
      </c>
      <c r="AB18" s="7" t="s">
        <v>142</v>
      </c>
      <c r="AD18" s="7">
        <v>4</v>
      </c>
      <c r="AE18" s="7">
        <v>4</v>
      </c>
      <c r="AF18" s="7">
        <f t="shared" si="0"/>
        <v>8</v>
      </c>
      <c r="AG18" s="7">
        <v>0</v>
      </c>
      <c r="AH18" s="7">
        <f t="shared" si="1"/>
        <v>8</v>
      </c>
      <c r="AI18" s="10" t="str">
        <f t="shared" si="2"/>
        <v>Ok</v>
      </c>
      <c r="AJ18" s="7" t="s">
        <v>143</v>
      </c>
      <c r="AK18" s="7">
        <v>300</v>
      </c>
      <c r="AL18" s="7" t="s">
        <v>223</v>
      </c>
      <c r="AM18" s="11">
        <f>IFERROR(VLOOKUP(AL18,Dicionário!A:B,2,0),"Conferir")</f>
        <v>2</v>
      </c>
      <c r="AN18" s="7">
        <v>1079</v>
      </c>
      <c r="AO18" s="7" t="s">
        <v>144</v>
      </c>
      <c r="AP18" s="7">
        <f>IFERROR(VLOOKUP(AO18,Dicionário!A:B,2,0),"Conferir")</f>
        <v>2</v>
      </c>
      <c r="AQ18" s="7">
        <v>1079</v>
      </c>
      <c r="AR18" s="7" t="s">
        <v>144</v>
      </c>
      <c r="AS18" s="11">
        <f>IFERROR(VLOOKUP(AR18,Dicionário!A:B,2,0),"Conferir")</f>
        <v>2</v>
      </c>
      <c r="AT18" s="7">
        <v>0</v>
      </c>
      <c r="AU18" s="7" t="s">
        <v>145</v>
      </c>
      <c r="AV18" s="7">
        <f>IFERROR(VLOOKUP(AU18,Dicionário!A:B,2,0),"Conferir")</f>
        <v>2</v>
      </c>
      <c r="AW18" s="7">
        <v>0</v>
      </c>
      <c r="AX18" s="7">
        <v>0</v>
      </c>
      <c r="AY18" s="7" t="s">
        <v>145</v>
      </c>
      <c r="AZ18" s="11">
        <f>IFERROR(VLOOKUP(AY18,Dicionário!A:B,2,0),"Conferir")</f>
        <v>2</v>
      </c>
      <c r="BA18" s="7">
        <v>0</v>
      </c>
      <c r="BB18" s="7" t="s">
        <v>145</v>
      </c>
      <c r="BC18" s="7">
        <f>IFERROR(VLOOKUP(BB18,Dicionário!A:B,2,0),"Conferir")</f>
        <v>2</v>
      </c>
      <c r="BD18" s="7">
        <v>0</v>
      </c>
      <c r="BE18" s="7" t="s">
        <v>145</v>
      </c>
      <c r="BF18" s="11">
        <f>IFERROR(VLOOKUP(BE18,Dicionário!A:B,2,0),"Conferir")</f>
        <v>2</v>
      </c>
      <c r="BH18" s="7">
        <v>1</v>
      </c>
      <c r="BI18" s="7" t="s">
        <v>186</v>
      </c>
      <c r="BJ18" s="11">
        <f>IFERROR(VLOOKUP(BI18,Dicionário!$A:$B,2,0),"Conferir")</f>
        <v>1</v>
      </c>
      <c r="BK18" s="7">
        <v>0</v>
      </c>
      <c r="BL18" s="7" t="s">
        <v>187</v>
      </c>
      <c r="BM18" s="11">
        <f>IFERROR(VLOOKUP(BL18,Dicionário!A:B,2,0),"Conferir")</f>
        <v>2</v>
      </c>
      <c r="BN18" s="7">
        <v>2317</v>
      </c>
      <c r="BO18" s="7" t="s">
        <v>188</v>
      </c>
      <c r="BP18" s="7">
        <f>IFERROR(VLOOKUP(BO18,Dicionário!A:B,2,0),"Conferir")</f>
        <v>2</v>
      </c>
      <c r="BQ18" s="7">
        <v>198</v>
      </c>
      <c r="BR18" s="7" t="s">
        <v>149</v>
      </c>
      <c r="BS18" s="11">
        <f>IFERROR(VLOOKUP(BR18,Dicionário!A:B,2,0),"Conferir")</f>
        <v>2</v>
      </c>
      <c r="BT18" s="7">
        <v>418</v>
      </c>
      <c r="BU18" s="7" t="s">
        <v>149</v>
      </c>
      <c r="BV18" s="7">
        <f>IFERROR(VLOOKUP(BU18,Dicionário!A:B,2,0),"Conferir")</f>
        <v>2</v>
      </c>
      <c r="BW18" s="7">
        <v>121</v>
      </c>
      <c r="BX18" s="7" t="s">
        <v>189</v>
      </c>
      <c r="BY18" s="11">
        <f>IFERROR(VLOOKUP(BX18,Dicionário!A:B,2,0),"Conferir")</f>
        <v>2</v>
      </c>
      <c r="BZ18" s="7" t="s">
        <v>170</v>
      </c>
      <c r="CA18" s="7">
        <v>100</v>
      </c>
      <c r="CB18" s="7" t="s">
        <v>190</v>
      </c>
      <c r="CC18" s="11">
        <f>IFERROR(VLOOKUP(CB18,Dicionário!A:B,2,0),"Conferir")</f>
        <v>2</v>
      </c>
      <c r="CD18" s="7">
        <v>250</v>
      </c>
      <c r="CE18" s="7">
        <v>0</v>
      </c>
      <c r="CF18" s="7" t="s">
        <v>148</v>
      </c>
      <c r="CG18" s="7">
        <f>IFERROR(VLOOKUP(CF18,Dicionário!A:B,2,0),"Conferir")</f>
        <v>2</v>
      </c>
      <c r="CH18" s="7">
        <v>0</v>
      </c>
      <c r="CI18" s="7" t="s">
        <v>148</v>
      </c>
      <c r="CJ18" s="7">
        <f>IFERROR(VLOOKUP(CI18,Dicionário!A:B,2,0),"Conferir")</f>
        <v>2</v>
      </c>
      <c r="CK18" s="7">
        <v>600</v>
      </c>
      <c r="CL18" s="7" t="s">
        <v>245</v>
      </c>
      <c r="CM18" s="11">
        <f>IFERROR(VLOOKUP(CL18,Dicionário!A:B,2,0),"Conferir")</f>
        <v>2</v>
      </c>
      <c r="CN18" s="7" t="s">
        <v>3106</v>
      </c>
      <c r="CO18" s="7">
        <v>1</v>
      </c>
      <c r="CP18" s="7">
        <v>1</v>
      </c>
      <c r="CQ18" s="7">
        <v>1890</v>
      </c>
      <c r="CR18" s="7" t="s">
        <v>247</v>
      </c>
      <c r="CS18" s="11">
        <f>IFERROR(VLOOKUP(CR18,Dicionário!A:B,2,0),"Conferir")</f>
        <v>2</v>
      </c>
      <c r="CT18" s="7">
        <v>0</v>
      </c>
      <c r="CU18" s="7" t="s">
        <v>148</v>
      </c>
      <c r="CV18" s="11">
        <f>IFERROR(VLOOKUP(CU18,Dicionário!A:B,2,0),"Conferir")</f>
        <v>2</v>
      </c>
      <c r="CW18" s="7">
        <v>0</v>
      </c>
      <c r="CX18" s="7" t="s">
        <v>148</v>
      </c>
      <c r="CY18" s="11">
        <f>IFERROR(VLOOKUP(CX18,Dicionário!A:B,2,0),"Conferir")</f>
        <v>2</v>
      </c>
      <c r="CZ18" s="12">
        <f t="shared" si="3"/>
        <v>0</v>
      </c>
      <c r="DA18" s="7">
        <v>0</v>
      </c>
      <c r="DB18" s="7" t="s">
        <v>148</v>
      </c>
      <c r="DC18" s="7">
        <f>IFERROR(VLOOKUP(DB18,Dicionário!A:B,2,0),"Conferir")</f>
        <v>2</v>
      </c>
      <c r="DE18" s="7" t="s">
        <v>156</v>
      </c>
      <c r="DF18" s="7" t="s">
        <v>156</v>
      </c>
      <c r="DG18" s="11">
        <f>IFERROR(VLOOKUP(DF18,Dicionário!A:B,2,0),"Conferir")</f>
        <v>1</v>
      </c>
      <c r="DH18" s="7" t="s">
        <v>157</v>
      </c>
      <c r="DI18" s="7" t="s">
        <v>127</v>
      </c>
      <c r="DJ18" s="7" t="s">
        <v>158</v>
      </c>
      <c r="DK18" s="11">
        <f>IFERROR(VLOOKUP(DJ18,Dicionário!A:B,2,0),"Conferir")</f>
        <v>2</v>
      </c>
      <c r="DL18" s="7" t="s">
        <v>177</v>
      </c>
      <c r="DM18" s="11">
        <f>IFERROR(VLOOKUP(DL18,Dicionário!A:B,2,0),"Conferir")</f>
        <v>5</v>
      </c>
      <c r="DN18" s="7" t="s">
        <v>177</v>
      </c>
      <c r="DO18" s="11">
        <f>IFERROR(VLOOKUP(DN18,Dicionário!A:B,2,0),"Conferir")</f>
        <v>5</v>
      </c>
      <c r="DP18" s="7" t="s">
        <v>126</v>
      </c>
      <c r="DQ18" s="11">
        <f>IFERROR(VLOOKUP(DP18,Dicionário!A:B,2,0),"Conferir")</f>
        <v>1</v>
      </c>
      <c r="DR18" s="7" t="s">
        <v>126</v>
      </c>
      <c r="DS18" s="11">
        <f>IFERROR(VLOOKUP(DR18,Dicionário!A:B,2,0),"Conferir")</f>
        <v>1</v>
      </c>
      <c r="DW18" s="7">
        <f t="shared" si="4"/>
        <v>2458</v>
      </c>
      <c r="DX18" s="7">
        <f t="shared" si="5"/>
        <v>3883</v>
      </c>
    </row>
    <row r="19" spans="1:128" ht="15.75" customHeight="1" x14ac:dyDescent="0.15">
      <c r="A19" s="6">
        <v>44961.446723402776</v>
      </c>
      <c r="B19" s="7" t="s">
        <v>384</v>
      </c>
      <c r="C19" s="7" t="s">
        <v>381</v>
      </c>
      <c r="D19" s="7" t="s">
        <v>382</v>
      </c>
      <c r="E19" s="7" t="s">
        <v>126</v>
      </c>
      <c r="F19" s="7" t="s">
        <v>126</v>
      </c>
      <c r="G19" s="7" t="s">
        <v>127</v>
      </c>
      <c r="H19" s="7">
        <v>1</v>
      </c>
      <c r="I19" s="7" t="s">
        <v>128</v>
      </c>
      <c r="J19" s="7" t="s">
        <v>129</v>
      </c>
      <c r="K19" s="7" t="s">
        <v>131</v>
      </c>
      <c r="L19" s="7" t="s">
        <v>130</v>
      </c>
      <c r="M19" s="7" t="s">
        <v>383</v>
      </c>
      <c r="N19" s="7">
        <v>2023010042</v>
      </c>
      <c r="O19" s="7">
        <v>11954531771</v>
      </c>
      <c r="P19" s="7">
        <v>557739445</v>
      </c>
      <c r="Q19" s="7">
        <v>44698396808</v>
      </c>
      <c r="R19" s="9">
        <v>38742</v>
      </c>
      <c r="S19" s="7">
        <v>2023</v>
      </c>
      <c r="T19" s="7">
        <v>17</v>
      </c>
      <c r="U19" s="7" t="s">
        <v>255</v>
      </c>
      <c r="V19" s="7" t="s">
        <v>136</v>
      </c>
      <c r="W19" s="7" t="s">
        <v>385</v>
      </c>
      <c r="X19" s="8" t="s">
        <v>386</v>
      </c>
      <c r="Y19" s="7" t="s">
        <v>387</v>
      </c>
      <c r="Z19" s="7" t="s">
        <v>140</v>
      </c>
      <c r="AA19" s="7" t="s">
        <v>167</v>
      </c>
      <c r="AB19" s="7" t="s">
        <v>142</v>
      </c>
      <c r="AD19" s="7">
        <v>3</v>
      </c>
      <c r="AE19" s="7">
        <v>3</v>
      </c>
      <c r="AF19" s="7">
        <f t="shared" si="0"/>
        <v>6</v>
      </c>
      <c r="AH19" s="7">
        <f t="shared" si="1"/>
        <v>6</v>
      </c>
      <c r="AI19" s="10" t="str">
        <f t="shared" si="2"/>
        <v>Ok</v>
      </c>
      <c r="AJ19" s="7" t="s">
        <v>222</v>
      </c>
      <c r="AK19" s="7">
        <v>909</v>
      </c>
      <c r="AL19" s="7" t="s">
        <v>144</v>
      </c>
      <c r="AM19" s="11">
        <f>IFERROR(VLOOKUP(AL19,Dicionário!A:B,2,0),"Conferir")</f>
        <v>2</v>
      </c>
      <c r="AN19" s="7">
        <v>1863</v>
      </c>
      <c r="AO19" s="7" t="s">
        <v>144</v>
      </c>
      <c r="AP19" s="7">
        <f>IFERROR(VLOOKUP(AO19,Dicionário!A:B,2,0),"Conferir")</f>
        <v>2</v>
      </c>
      <c r="AQ19" s="7">
        <v>933</v>
      </c>
      <c r="AR19" s="7" t="s">
        <v>223</v>
      </c>
      <c r="AS19" s="11">
        <f>IFERROR(VLOOKUP(AR19,Dicionário!A:B,2,0),"Conferir")</f>
        <v>2</v>
      </c>
      <c r="AT19" s="7">
        <v>0</v>
      </c>
      <c r="AU19" s="7" t="s">
        <v>145</v>
      </c>
      <c r="AV19" s="7">
        <f>IFERROR(VLOOKUP(AU19,Dicionário!A:B,2,0),"Conferir")</f>
        <v>2</v>
      </c>
      <c r="AW19" s="7">
        <v>0</v>
      </c>
      <c r="AX19" s="7">
        <v>0</v>
      </c>
      <c r="AY19" s="7" t="s">
        <v>145</v>
      </c>
      <c r="AZ19" s="11">
        <f>IFERROR(VLOOKUP(AY19,Dicionário!A:B,2,0),"Conferir")</f>
        <v>2</v>
      </c>
      <c r="BA19" s="7">
        <v>0</v>
      </c>
      <c r="BB19" s="7" t="s">
        <v>145</v>
      </c>
      <c r="BC19" s="7">
        <f>IFERROR(VLOOKUP(BB19,Dicionário!A:B,2,0),"Conferir")</f>
        <v>2</v>
      </c>
      <c r="BD19" s="7">
        <v>0</v>
      </c>
      <c r="BE19" s="7" t="s">
        <v>145</v>
      </c>
      <c r="BF19" s="11">
        <f>IFERROR(VLOOKUP(BE19,Dicionário!A:B,2,0),"Conferir")</f>
        <v>2</v>
      </c>
      <c r="BH19" s="7">
        <v>0</v>
      </c>
      <c r="BI19" s="7" t="s">
        <v>186</v>
      </c>
      <c r="BJ19" s="11">
        <f>IFERROR(VLOOKUP(BI19,Dicionário!$A:$B,2,0),"Conferir")</f>
        <v>1</v>
      </c>
      <c r="BK19" s="7">
        <v>0</v>
      </c>
      <c r="BL19" s="7" t="s">
        <v>187</v>
      </c>
      <c r="BM19" s="11">
        <f>IFERROR(VLOOKUP(BL19,Dicionário!A:B,2,0),"Conferir")</f>
        <v>2</v>
      </c>
      <c r="BN19" s="7">
        <v>412</v>
      </c>
      <c r="BO19" s="7" t="s">
        <v>188</v>
      </c>
      <c r="BP19" s="7">
        <f>IFERROR(VLOOKUP(BO19,Dicionário!A:B,2,0),"Conferir")</f>
        <v>2</v>
      </c>
      <c r="BQ19" s="7">
        <v>123</v>
      </c>
      <c r="BR19" s="7" t="s">
        <v>149</v>
      </c>
      <c r="BS19" s="11">
        <f>IFERROR(VLOOKUP(BR19,Dicionário!A:B,2,0),"Conferir")</f>
        <v>2</v>
      </c>
      <c r="BT19" s="7">
        <v>259</v>
      </c>
      <c r="BU19" s="7" t="s">
        <v>149</v>
      </c>
      <c r="BV19" s="7">
        <f>IFERROR(VLOOKUP(BU19,Dicionário!A:B,2,0),"Conferir")</f>
        <v>2</v>
      </c>
      <c r="BW19" s="7">
        <v>0</v>
      </c>
      <c r="BX19" s="7" t="s">
        <v>148</v>
      </c>
      <c r="BY19" s="11">
        <f>IFERROR(VLOOKUP(BX19,Dicionário!A:B,2,0),"Conferir")</f>
        <v>2</v>
      </c>
      <c r="BZ19" s="7" t="s">
        <v>214</v>
      </c>
      <c r="CA19" s="7">
        <v>99</v>
      </c>
      <c r="CB19" s="7" t="s">
        <v>190</v>
      </c>
      <c r="CC19" s="11">
        <f>IFERROR(VLOOKUP(CB19,Dicionário!A:B,2,0),"Conferir")</f>
        <v>2</v>
      </c>
      <c r="CD19" s="7">
        <v>200</v>
      </c>
      <c r="CE19" s="7">
        <v>0</v>
      </c>
      <c r="CF19" s="7" t="s">
        <v>148</v>
      </c>
      <c r="CG19" s="7">
        <f>IFERROR(VLOOKUP(CF19,Dicionário!A:B,2,0),"Conferir")</f>
        <v>2</v>
      </c>
      <c r="CH19" s="7">
        <v>80</v>
      </c>
      <c r="CI19" s="7" t="s">
        <v>225</v>
      </c>
      <c r="CJ19" s="7">
        <f>IFERROR(VLOOKUP(CI19,Dicionário!A:B,2,0),"Conferir")</f>
        <v>0</v>
      </c>
      <c r="CK19" s="7">
        <v>600</v>
      </c>
      <c r="CL19" s="7" t="s">
        <v>192</v>
      </c>
      <c r="CM19" s="11">
        <f>IFERROR(VLOOKUP(CL19,Dicionário!A:B,2,0),"Conferir")</f>
        <v>0</v>
      </c>
      <c r="CN19" s="7" t="s">
        <v>388</v>
      </c>
      <c r="CO19" s="7">
        <v>1</v>
      </c>
      <c r="CP19" s="7">
        <v>1</v>
      </c>
      <c r="CQ19" s="7">
        <v>1234</v>
      </c>
      <c r="CR19" s="7" t="s">
        <v>247</v>
      </c>
      <c r="CS19" s="11">
        <f>IFERROR(VLOOKUP(CR19,Dicionário!A:B,2,0),"Conferir")</f>
        <v>2</v>
      </c>
      <c r="CT19" s="7">
        <v>1516</v>
      </c>
      <c r="CU19" s="7" t="s">
        <v>247</v>
      </c>
      <c r="CV19" s="11">
        <f>IFERROR(VLOOKUP(CU19,Dicionário!A:B,2,0),"Conferir")</f>
        <v>2</v>
      </c>
      <c r="CW19" s="7">
        <v>708</v>
      </c>
      <c r="CX19" s="7" t="s">
        <v>247</v>
      </c>
      <c r="CY19" s="11">
        <f>IFERROR(VLOOKUP(CX19,Dicionário!A:B,2,0),"Conferir")</f>
        <v>2</v>
      </c>
      <c r="CZ19" s="12">
        <f t="shared" si="3"/>
        <v>-67.333333333333329</v>
      </c>
      <c r="DA19" s="7">
        <v>0</v>
      </c>
      <c r="DB19" s="7" t="s">
        <v>148</v>
      </c>
      <c r="DC19" s="7">
        <f>IFERROR(VLOOKUP(DB19,Dicionário!A:B,2,0),"Conferir")</f>
        <v>2</v>
      </c>
      <c r="DE19" s="7" t="s">
        <v>156</v>
      </c>
      <c r="DF19" s="7" t="s">
        <v>156</v>
      </c>
      <c r="DG19" s="11">
        <f>IFERROR(VLOOKUP(DF19,Dicionário!A:B,2,0),"Conferir")</f>
        <v>1</v>
      </c>
      <c r="DH19" s="7" t="s">
        <v>157</v>
      </c>
      <c r="DJ19" s="7" t="s">
        <v>158</v>
      </c>
      <c r="DK19" s="11">
        <f>IFERROR(VLOOKUP(DJ19,Dicionário!A:B,2,0),"Conferir")</f>
        <v>2</v>
      </c>
      <c r="DL19" s="7" t="s">
        <v>194</v>
      </c>
      <c r="DM19" s="11">
        <f>IFERROR(VLOOKUP(DL19,Dicionário!A:B,2,0),"Conferir")</f>
        <v>7</v>
      </c>
      <c r="DN19" s="7" t="s">
        <v>177</v>
      </c>
      <c r="DO19" s="11">
        <f>IFERROR(VLOOKUP(DN19,Dicionário!A:B,2,0),"Conferir")</f>
        <v>5</v>
      </c>
      <c r="DP19" s="7" t="s">
        <v>126</v>
      </c>
      <c r="DQ19" s="11">
        <f>IFERROR(VLOOKUP(DP19,Dicionário!A:B,2,0),"Conferir")</f>
        <v>1</v>
      </c>
      <c r="DR19" s="7" t="s">
        <v>126</v>
      </c>
      <c r="DS19" s="11">
        <f>IFERROR(VLOOKUP(DR19,Dicionário!A:B,2,0),"Conferir")</f>
        <v>1</v>
      </c>
      <c r="DW19" s="7">
        <f t="shared" si="4"/>
        <v>3705</v>
      </c>
      <c r="DX19" s="7">
        <f t="shared" si="5"/>
        <v>1773</v>
      </c>
    </row>
    <row r="20" spans="1:128" ht="15.75" customHeight="1" x14ac:dyDescent="0.15">
      <c r="A20" s="6">
        <v>44961.479918680554</v>
      </c>
      <c r="B20" s="7" t="s">
        <v>980</v>
      </c>
      <c r="C20" s="7" t="s">
        <v>469</v>
      </c>
      <c r="D20" s="7" t="s">
        <v>978</v>
      </c>
      <c r="E20" s="7" t="s">
        <v>126</v>
      </c>
      <c r="F20" s="7" t="s">
        <v>126</v>
      </c>
      <c r="G20" s="7" t="s">
        <v>127</v>
      </c>
      <c r="H20" s="7">
        <v>1</v>
      </c>
      <c r="I20" s="7" t="s">
        <v>128</v>
      </c>
      <c r="J20" s="7" t="s">
        <v>129</v>
      </c>
      <c r="K20" s="7" t="s">
        <v>306</v>
      </c>
      <c r="L20" s="7" t="s">
        <v>274</v>
      </c>
      <c r="M20" s="7" t="s">
        <v>979</v>
      </c>
      <c r="N20" s="7">
        <v>2023010171</v>
      </c>
      <c r="O20" s="7">
        <v>11939342625</v>
      </c>
      <c r="P20" s="7">
        <v>605032725</v>
      </c>
      <c r="Q20" s="7">
        <v>50855927860</v>
      </c>
      <c r="R20" s="9">
        <v>38475</v>
      </c>
      <c r="S20" s="7">
        <v>2023</v>
      </c>
      <c r="T20" s="7">
        <v>18</v>
      </c>
      <c r="U20" s="7" t="s">
        <v>255</v>
      </c>
      <c r="V20" s="7" t="s">
        <v>136</v>
      </c>
      <c r="W20" s="7" t="s">
        <v>981</v>
      </c>
      <c r="X20" s="8" t="s">
        <v>982</v>
      </c>
      <c r="Y20" s="7" t="s">
        <v>139</v>
      </c>
      <c r="Z20" s="7" t="s">
        <v>140</v>
      </c>
      <c r="AA20" s="7" t="s">
        <v>167</v>
      </c>
      <c r="AB20" s="7" t="s">
        <v>142</v>
      </c>
      <c r="AD20" s="7">
        <v>5</v>
      </c>
      <c r="AE20" s="7">
        <v>5</v>
      </c>
      <c r="AF20" s="7">
        <f t="shared" si="0"/>
        <v>10</v>
      </c>
      <c r="AH20" s="7">
        <f t="shared" si="1"/>
        <v>10</v>
      </c>
      <c r="AI20" s="10" t="str">
        <f t="shared" si="2"/>
        <v>Ok</v>
      </c>
      <c r="AJ20" s="7" t="s">
        <v>143</v>
      </c>
      <c r="AK20" s="7">
        <v>0</v>
      </c>
      <c r="AL20" s="7" t="s">
        <v>145</v>
      </c>
      <c r="AM20" s="11">
        <f>IFERROR(VLOOKUP(AL20,Dicionário!A:B,2,0),"Conferir")</f>
        <v>2</v>
      </c>
      <c r="AN20" s="7">
        <v>4837</v>
      </c>
      <c r="AO20" s="7" t="s">
        <v>144</v>
      </c>
      <c r="AP20" s="7">
        <f>IFERROR(VLOOKUP(AO20,Dicionário!A:B,2,0),"Conferir")</f>
        <v>2</v>
      </c>
      <c r="AQ20" s="7">
        <v>0</v>
      </c>
      <c r="AR20" s="7" t="s">
        <v>145</v>
      </c>
      <c r="AS20" s="11">
        <f>IFERROR(VLOOKUP(AR20,Dicionário!A:B,2,0),"Conferir")</f>
        <v>2</v>
      </c>
      <c r="AT20" s="7">
        <v>0</v>
      </c>
      <c r="AU20" s="7" t="s">
        <v>145</v>
      </c>
      <c r="AV20" s="7">
        <f>IFERROR(VLOOKUP(AU20,Dicionário!A:B,2,0),"Conferir")</f>
        <v>2</v>
      </c>
      <c r="AW20" s="7">
        <v>0</v>
      </c>
      <c r="AX20" s="7">
        <v>0</v>
      </c>
      <c r="AY20" s="7" t="s">
        <v>145</v>
      </c>
      <c r="AZ20" s="11">
        <f>IFERROR(VLOOKUP(AY20,Dicionário!A:B,2,0),"Conferir")</f>
        <v>2</v>
      </c>
      <c r="BA20" s="7">
        <v>0</v>
      </c>
      <c r="BB20" s="7" t="s">
        <v>145</v>
      </c>
      <c r="BC20" s="7">
        <f>IFERROR(VLOOKUP(BB20,Dicionário!A:B,2,0),"Conferir")</f>
        <v>2</v>
      </c>
      <c r="BD20" s="7">
        <v>0</v>
      </c>
      <c r="BE20" s="7" t="s">
        <v>145</v>
      </c>
      <c r="BF20" s="11">
        <f>IFERROR(VLOOKUP(BE20,Dicionário!A:B,2,0),"Conferir")</f>
        <v>2</v>
      </c>
      <c r="BH20" s="7">
        <v>2</v>
      </c>
      <c r="BI20" s="7" t="s">
        <v>186</v>
      </c>
      <c r="BJ20" s="11">
        <f>IFERROR(VLOOKUP(BI20,Dicionário!$A:$B,2,0),"Conferir")</f>
        <v>1</v>
      </c>
      <c r="BK20" s="7">
        <v>0</v>
      </c>
      <c r="BL20" s="7" t="s">
        <v>187</v>
      </c>
      <c r="BM20" s="11">
        <f>IFERROR(VLOOKUP(BL20,Dicionário!A:B,2,0),"Conferir")</f>
        <v>2</v>
      </c>
      <c r="BN20" s="7">
        <v>476</v>
      </c>
      <c r="BO20" s="7" t="s">
        <v>188</v>
      </c>
      <c r="BP20" s="7">
        <f>IFERROR(VLOOKUP(BO20,Dicionário!A:B,2,0),"Conferir")</f>
        <v>2</v>
      </c>
      <c r="BQ20" s="7">
        <v>187</v>
      </c>
      <c r="BR20" s="7" t="s">
        <v>149</v>
      </c>
      <c r="BS20" s="11">
        <f>IFERROR(VLOOKUP(BR20,Dicionário!A:B,2,0),"Conferir")</f>
        <v>2</v>
      </c>
      <c r="BT20" s="7">
        <v>287</v>
      </c>
      <c r="BU20" s="7" t="s">
        <v>149</v>
      </c>
      <c r="BV20" s="7">
        <f>IFERROR(VLOOKUP(BU20,Dicionário!A:B,2,0),"Conferir")</f>
        <v>2</v>
      </c>
      <c r="BW20" s="7">
        <v>161</v>
      </c>
      <c r="BX20" s="7" t="s">
        <v>189</v>
      </c>
      <c r="BY20" s="11">
        <f>IFERROR(VLOOKUP(BX20,Dicionário!A:B,2,0),"Conferir")</f>
        <v>2</v>
      </c>
      <c r="BZ20" s="7" t="s">
        <v>214</v>
      </c>
      <c r="CA20" s="7">
        <v>72</v>
      </c>
      <c r="CB20" s="7" t="s">
        <v>190</v>
      </c>
      <c r="CC20" s="11">
        <f>IFERROR(VLOOKUP(CB20,Dicionário!A:B,2,0),"Conferir")</f>
        <v>2</v>
      </c>
      <c r="CD20" s="7">
        <v>400</v>
      </c>
      <c r="CE20" s="7">
        <v>1689</v>
      </c>
      <c r="CF20" s="7" t="s">
        <v>301</v>
      </c>
      <c r="CG20" s="7">
        <f>IFERROR(VLOOKUP(CF20,Dicionário!A:B,2,0),"Conferir")</f>
        <v>2</v>
      </c>
      <c r="CH20" s="7">
        <v>715</v>
      </c>
      <c r="CI20" s="7" t="s">
        <v>244</v>
      </c>
      <c r="CJ20" s="7">
        <f>IFERROR(VLOOKUP(CI20,Dicionário!A:B,2,0),"Conferir")</f>
        <v>2</v>
      </c>
      <c r="CK20" s="7">
        <v>585</v>
      </c>
      <c r="CL20" s="7" t="s">
        <v>245</v>
      </c>
      <c r="CM20" s="11">
        <f>IFERROR(VLOOKUP(CL20,Dicionário!A:B,2,0),"Conferir")</f>
        <v>2</v>
      </c>
      <c r="CN20" s="7" t="s">
        <v>983</v>
      </c>
      <c r="CO20" s="7">
        <v>0</v>
      </c>
      <c r="CP20" s="7">
        <v>0</v>
      </c>
      <c r="CQ20" s="7">
        <v>0</v>
      </c>
      <c r="CR20" s="7" t="s">
        <v>148</v>
      </c>
      <c r="CS20" s="11">
        <f>IFERROR(VLOOKUP(CR20,Dicionário!A:B,2,0),"Conferir")</f>
        <v>2</v>
      </c>
      <c r="CT20" s="7">
        <v>1800</v>
      </c>
      <c r="CU20" s="7" t="s">
        <v>247</v>
      </c>
      <c r="CV20" s="11">
        <f>IFERROR(VLOOKUP(CU20,Dicionário!A:B,2,0),"Conferir")</f>
        <v>2</v>
      </c>
      <c r="CW20" s="7">
        <v>0</v>
      </c>
      <c r="CX20" s="7" t="s">
        <v>148</v>
      </c>
      <c r="CY20" s="11">
        <f>IFERROR(VLOOKUP(CX20,Dicionário!A:B,2,0),"Conferir")</f>
        <v>2</v>
      </c>
      <c r="CZ20" s="12">
        <f t="shared" si="3"/>
        <v>-150</v>
      </c>
      <c r="DA20" s="7">
        <v>0</v>
      </c>
      <c r="DB20" s="7" t="s">
        <v>148</v>
      </c>
      <c r="DC20" s="7">
        <f>IFERROR(VLOOKUP(DB20,Dicionário!A:B,2,0),"Conferir")</f>
        <v>2</v>
      </c>
      <c r="DE20" s="7" t="s">
        <v>236</v>
      </c>
      <c r="DF20" s="7" t="s">
        <v>417</v>
      </c>
      <c r="DG20" s="11">
        <f>IFERROR(VLOOKUP(DF20,Dicionário!A:B,2,0),"Conferir")</f>
        <v>3</v>
      </c>
      <c r="DH20" s="7" t="s">
        <v>157</v>
      </c>
      <c r="DI20" s="7" t="s">
        <v>418</v>
      </c>
      <c r="DJ20" s="7" t="s">
        <v>158</v>
      </c>
      <c r="DK20" s="11">
        <f>IFERROR(VLOOKUP(DJ20,Dicionário!A:B,2,0),"Conferir")</f>
        <v>2</v>
      </c>
      <c r="DL20" s="7" t="s">
        <v>194</v>
      </c>
      <c r="DM20" s="11">
        <f>IFERROR(VLOOKUP(DL20,Dicionário!A:B,2,0),"Conferir")</f>
        <v>7</v>
      </c>
      <c r="DN20" s="7" t="s">
        <v>203</v>
      </c>
      <c r="DO20" s="11">
        <f>IFERROR(VLOOKUP(DN20,Dicionário!A:B,2,0),"Conferir")</f>
        <v>6</v>
      </c>
      <c r="DP20" s="7" t="s">
        <v>127</v>
      </c>
      <c r="DQ20" s="11">
        <f>IFERROR(VLOOKUP(DP20,Dicionário!A:B,2,0),"Conferir")</f>
        <v>2</v>
      </c>
      <c r="DR20" s="7" t="s">
        <v>127</v>
      </c>
      <c r="DS20" s="11">
        <f>IFERROR(VLOOKUP(DR20,Dicionário!A:B,2,0),"Conferir")</f>
        <v>2</v>
      </c>
      <c r="DW20" s="7">
        <f t="shared" si="4"/>
        <v>4837</v>
      </c>
      <c r="DX20" s="7">
        <f t="shared" si="5"/>
        <v>4411</v>
      </c>
    </row>
    <row r="21" spans="1:128" ht="15.75" customHeight="1" x14ac:dyDescent="0.15">
      <c r="A21" s="6">
        <v>44960.483804467593</v>
      </c>
      <c r="B21" s="7" t="s">
        <v>241</v>
      </c>
      <c r="C21" s="7" t="s">
        <v>238</v>
      </c>
      <c r="D21" s="7" t="s">
        <v>239</v>
      </c>
      <c r="E21" s="7" t="s">
        <v>126</v>
      </c>
      <c r="F21" s="7" t="s">
        <v>127</v>
      </c>
      <c r="G21" s="7" t="s">
        <v>127</v>
      </c>
      <c r="H21" s="7">
        <v>1</v>
      </c>
      <c r="I21" s="7" t="s">
        <v>128</v>
      </c>
      <c r="J21" s="7" t="s">
        <v>129</v>
      </c>
      <c r="K21" s="7" t="s">
        <v>131</v>
      </c>
      <c r="L21" s="7" t="s">
        <v>130</v>
      </c>
      <c r="M21" s="7" t="s">
        <v>240</v>
      </c>
      <c r="N21" s="7">
        <v>2023010014</v>
      </c>
      <c r="O21" s="7">
        <v>11956193460</v>
      </c>
      <c r="P21" s="7">
        <v>502919413</v>
      </c>
      <c r="Q21" s="7">
        <v>49702538890</v>
      </c>
      <c r="R21" s="9">
        <v>38483</v>
      </c>
      <c r="S21" s="7">
        <v>2023</v>
      </c>
      <c r="T21" s="7">
        <v>18</v>
      </c>
      <c r="U21" s="7" t="s">
        <v>164</v>
      </c>
      <c r="V21" s="7" t="s">
        <v>136</v>
      </c>
      <c r="W21" s="7" t="s">
        <v>242</v>
      </c>
      <c r="X21" s="8" t="s">
        <v>243</v>
      </c>
      <c r="Y21" s="7" t="s">
        <v>139</v>
      </c>
      <c r="Z21" s="7" t="s">
        <v>140</v>
      </c>
      <c r="AA21" s="7" t="s">
        <v>167</v>
      </c>
      <c r="AB21" s="7" t="s">
        <v>142</v>
      </c>
      <c r="AD21" s="7">
        <v>3</v>
      </c>
      <c r="AE21" s="7">
        <v>3</v>
      </c>
      <c r="AF21" s="7">
        <f t="shared" si="0"/>
        <v>6</v>
      </c>
      <c r="AH21" s="7">
        <f t="shared" si="1"/>
        <v>6</v>
      </c>
      <c r="AI21" s="10" t="str">
        <f t="shared" si="2"/>
        <v>Ok</v>
      </c>
      <c r="AJ21" s="7" t="s">
        <v>143</v>
      </c>
      <c r="AK21" s="7">
        <v>0</v>
      </c>
      <c r="AL21" s="7" t="s">
        <v>145</v>
      </c>
      <c r="AM21" s="11">
        <f>IFERROR(VLOOKUP(AL21,Dicionário!A:B,2,0),"Conferir")</f>
        <v>2</v>
      </c>
      <c r="AN21" s="7">
        <v>0</v>
      </c>
      <c r="AO21" s="7" t="s">
        <v>145</v>
      </c>
      <c r="AP21" s="7">
        <f>IFERROR(VLOOKUP(AO21,Dicionário!A:B,2,0),"Conferir")</f>
        <v>2</v>
      </c>
      <c r="AQ21" s="7">
        <v>0</v>
      </c>
      <c r="AR21" s="7" t="s">
        <v>145</v>
      </c>
      <c r="AS21" s="11">
        <f>IFERROR(VLOOKUP(AR21,Dicionário!A:B,2,0),"Conferir")</f>
        <v>2</v>
      </c>
      <c r="AT21" s="7">
        <v>0</v>
      </c>
      <c r="AU21" s="7" t="s">
        <v>145</v>
      </c>
      <c r="AV21" s="7">
        <f>IFERROR(VLOOKUP(AU21,Dicionário!A:B,2,0),"Conferir")</f>
        <v>2</v>
      </c>
      <c r="AW21" s="7">
        <v>0</v>
      </c>
      <c r="AX21" s="7">
        <v>0</v>
      </c>
      <c r="AY21" s="7" t="s">
        <v>145</v>
      </c>
      <c r="AZ21" s="11">
        <f>IFERROR(VLOOKUP(AY21,Dicionário!A:B,2,0),"Conferir")</f>
        <v>2</v>
      </c>
      <c r="BA21" s="7">
        <v>0</v>
      </c>
      <c r="BB21" s="7" t="s">
        <v>145</v>
      </c>
      <c r="BC21" s="7">
        <f>IFERROR(VLOOKUP(BB21,Dicionário!A:B,2,0),"Conferir")</f>
        <v>2</v>
      </c>
      <c r="BD21" s="7">
        <v>3198</v>
      </c>
      <c r="BE21" s="7" t="s">
        <v>224</v>
      </c>
      <c r="BF21" s="11">
        <f>IFERROR(VLOOKUP(BE21,Dicionário!A:B,2,0),"Conferir")</f>
        <v>2</v>
      </c>
      <c r="BH21" s="7">
        <v>1</v>
      </c>
      <c r="BI21" s="7" t="s">
        <v>186</v>
      </c>
      <c r="BJ21" s="11">
        <f>IFERROR(VLOOKUP(BI21,Dicionário!$A:$B,2,0),"Conferir")</f>
        <v>1</v>
      </c>
      <c r="BK21" s="7">
        <v>0</v>
      </c>
      <c r="BL21" s="7" t="s">
        <v>187</v>
      </c>
      <c r="BM21" s="11">
        <f>IFERROR(VLOOKUP(BL21,Dicionário!A:B,2,0),"Conferir")</f>
        <v>2</v>
      </c>
      <c r="BN21" s="7">
        <v>1670</v>
      </c>
      <c r="BO21" s="7" t="s">
        <v>188</v>
      </c>
      <c r="BP21" s="7">
        <f>IFERROR(VLOOKUP(BO21,Dicionário!A:B,2,0),"Conferir")</f>
        <v>2</v>
      </c>
      <c r="BQ21" s="7">
        <v>86</v>
      </c>
      <c r="BR21" s="7" t="s">
        <v>149</v>
      </c>
      <c r="BS21" s="11">
        <f>IFERROR(VLOOKUP(BR21,Dicionário!A:B,2,0),"Conferir")</f>
        <v>2</v>
      </c>
      <c r="BT21" s="7">
        <v>224</v>
      </c>
      <c r="BU21" s="7" t="s">
        <v>149</v>
      </c>
      <c r="BV21" s="7">
        <f>IFERROR(VLOOKUP(BU21,Dicionário!A:B,2,0),"Conferir")</f>
        <v>2</v>
      </c>
      <c r="BW21" s="7">
        <v>190</v>
      </c>
      <c r="BX21" s="7" t="s">
        <v>148</v>
      </c>
      <c r="BY21" s="11">
        <f>IFERROR(VLOOKUP(BX21,Dicionário!A:B,2,0),"Conferir")</f>
        <v>2</v>
      </c>
      <c r="BZ21" s="7" t="s">
        <v>170</v>
      </c>
      <c r="CA21" s="7">
        <v>0</v>
      </c>
      <c r="CB21" s="7" t="s">
        <v>148</v>
      </c>
      <c r="CC21" s="11">
        <f>IFERROR(VLOOKUP(CB21,Dicionário!A:B,2,0),"Conferir")</f>
        <v>2</v>
      </c>
      <c r="CD21" s="7">
        <v>100</v>
      </c>
      <c r="CE21" s="7">
        <v>0</v>
      </c>
      <c r="CF21" s="7" t="s">
        <v>148</v>
      </c>
      <c r="CG21" s="7">
        <f>IFERROR(VLOOKUP(CF21,Dicionário!A:B,2,0),"Conferir")</f>
        <v>2</v>
      </c>
      <c r="CH21" s="7">
        <v>158</v>
      </c>
      <c r="CI21" s="7" t="s">
        <v>244</v>
      </c>
      <c r="CJ21" s="7">
        <f>IFERROR(VLOOKUP(CI21,Dicionário!A:B,2,0),"Conferir")</f>
        <v>2</v>
      </c>
      <c r="CK21" s="7">
        <v>573</v>
      </c>
      <c r="CL21" s="7" t="s">
        <v>245</v>
      </c>
      <c r="CM21" s="11">
        <f>IFERROR(VLOOKUP(CL21,Dicionário!A:B,2,0),"Conferir")</f>
        <v>2</v>
      </c>
      <c r="CN21" s="7" t="s">
        <v>246</v>
      </c>
      <c r="CO21" s="7">
        <v>2</v>
      </c>
      <c r="CP21" s="7">
        <v>0</v>
      </c>
      <c r="CQ21" s="7">
        <v>2186</v>
      </c>
      <c r="CR21" s="7" t="s">
        <v>247</v>
      </c>
      <c r="CS21" s="11">
        <f>IFERROR(VLOOKUP(CR21,Dicionário!A:B,2,0),"Conferir")</f>
        <v>2</v>
      </c>
      <c r="CT21" s="7">
        <v>0</v>
      </c>
      <c r="CU21" s="7" t="s">
        <v>148</v>
      </c>
      <c r="CV21" s="11">
        <f>IFERROR(VLOOKUP(CU21,Dicionário!A:B,2,0),"Conferir")</f>
        <v>2</v>
      </c>
      <c r="CW21" s="7">
        <v>0</v>
      </c>
      <c r="CX21" s="7" t="s">
        <v>148</v>
      </c>
      <c r="CY21" s="11">
        <f>IFERROR(VLOOKUP(CX21,Dicionário!A:B,2,0),"Conferir")</f>
        <v>2</v>
      </c>
      <c r="CZ21" s="12">
        <f t="shared" si="3"/>
        <v>0</v>
      </c>
      <c r="DA21" s="7">
        <v>0</v>
      </c>
      <c r="DB21" s="7" t="s">
        <v>148</v>
      </c>
      <c r="DC21" s="7">
        <f>IFERROR(VLOOKUP(DB21,Dicionário!A:B,2,0),"Conferir")</f>
        <v>2</v>
      </c>
      <c r="DE21" s="7" t="s">
        <v>156</v>
      </c>
      <c r="DF21" s="7" t="s">
        <v>156</v>
      </c>
      <c r="DG21" s="11">
        <f>IFERROR(VLOOKUP(DF21,Dicionário!A:B,2,0),"Conferir")</f>
        <v>1</v>
      </c>
      <c r="DH21" s="7" t="s">
        <v>157</v>
      </c>
      <c r="DJ21" s="7" t="s">
        <v>158</v>
      </c>
      <c r="DK21" s="11">
        <f>IFERROR(VLOOKUP(DJ21,Dicionário!A:B,2,0),"Conferir")</f>
        <v>2</v>
      </c>
      <c r="DL21" s="7" t="s">
        <v>177</v>
      </c>
      <c r="DM21" s="11">
        <f>IFERROR(VLOOKUP(DL21,Dicionário!A:B,2,0),"Conferir")</f>
        <v>5</v>
      </c>
      <c r="DN21" s="7" t="s">
        <v>177</v>
      </c>
      <c r="DO21" s="11">
        <f>IFERROR(VLOOKUP(DN21,Dicionário!A:B,2,0),"Conferir")</f>
        <v>5</v>
      </c>
      <c r="DP21" s="7" t="s">
        <v>127</v>
      </c>
      <c r="DQ21" s="11">
        <f>IFERROR(VLOOKUP(DP21,Dicionário!A:B,2,0),"Conferir")</f>
        <v>2</v>
      </c>
      <c r="DR21" s="7" t="s">
        <v>127</v>
      </c>
      <c r="DS21" s="11">
        <f>IFERROR(VLOOKUP(DR21,Dicionário!A:B,2,0),"Conferir")</f>
        <v>2</v>
      </c>
      <c r="DW21" s="7">
        <f t="shared" si="4"/>
        <v>3198</v>
      </c>
      <c r="DX21" s="7">
        <f t="shared" si="5"/>
        <v>2811</v>
      </c>
    </row>
    <row r="22" spans="1:128" ht="15.75" customHeight="1" x14ac:dyDescent="0.15">
      <c r="A22" s="6">
        <v>44960.743974490746</v>
      </c>
      <c r="B22" s="7" t="s">
        <v>2036</v>
      </c>
      <c r="C22" s="7" t="s">
        <v>345</v>
      </c>
      <c r="D22" s="7" t="s">
        <v>2034</v>
      </c>
      <c r="E22" s="7" t="s">
        <v>126</v>
      </c>
      <c r="F22" s="7" t="s">
        <v>127</v>
      </c>
      <c r="G22" s="7" t="s">
        <v>127</v>
      </c>
      <c r="H22" s="7">
        <v>1</v>
      </c>
      <c r="I22" s="7" t="s">
        <v>128</v>
      </c>
      <c r="J22" s="7" t="s">
        <v>129</v>
      </c>
      <c r="K22" s="7" t="s">
        <v>131</v>
      </c>
      <c r="L22" s="7" t="s">
        <v>130</v>
      </c>
      <c r="M22" s="7" t="s">
        <v>2035</v>
      </c>
      <c r="N22" s="7">
        <v>2023010437</v>
      </c>
      <c r="O22" s="7">
        <v>11970831470</v>
      </c>
      <c r="P22" s="7">
        <v>527044623</v>
      </c>
      <c r="Q22" s="7">
        <v>40699378893</v>
      </c>
      <c r="R22" s="9">
        <v>38691</v>
      </c>
      <c r="S22" s="7">
        <v>2023</v>
      </c>
      <c r="T22" s="7">
        <v>17</v>
      </c>
      <c r="U22" s="7" t="s">
        <v>255</v>
      </c>
      <c r="V22" s="7" t="s">
        <v>136</v>
      </c>
      <c r="W22" s="7" t="s">
        <v>2037</v>
      </c>
      <c r="X22" s="8" t="s">
        <v>2038</v>
      </c>
      <c r="Y22" s="7" t="s">
        <v>139</v>
      </c>
      <c r="Z22" s="7" t="s">
        <v>140</v>
      </c>
      <c r="AA22" s="7" t="s">
        <v>167</v>
      </c>
      <c r="AB22" s="7" t="s">
        <v>142</v>
      </c>
      <c r="AD22" s="7">
        <v>5</v>
      </c>
      <c r="AE22" s="7">
        <v>5</v>
      </c>
      <c r="AF22" s="7">
        <f t="shared" si="0"/>
        <v>10</v>
      </c>
      <c r="AH22" s="7">
        <f t="shared" si="1"/>
        <v>10</v>
      </c>
      <c r="AI22" s="10" t="str">
        <f t="shared" si="2"/>
        <v>Ok</v>
      </c>
      <c r="AJ22" s="7" t="s">
        <v>143</v>
      </c>
      <c r="AK22" s="7">
        <v>0</v>
      </c>
      <c r="AL22" s="7" t="s">
        <v>145</v>
      </c>
      <c r="AM22" s="11">
        <f>IFERROR(VLOOKUP(AL22,Dicionário!A:B,2,0),"Conferir")</f>
        <v>2</v>
      </c>
      <c r="AN22" s="7">
        <v>1934</v>
      </c>
      <c r="AO22" s="7" t="s">
        <v>144</v>
      </c>
      <c r="AP22" s="7">
        <f>IFERROR(VLOOKUP(AO22,Dicionário!A:B,2,0),"Conferir")</f>
        <v>2</v>
      </c>
      <c r="AQ22" s="7">
        <v>4053</v>
      </c>
      <c r="AR22" s="7" t="s">
        <v>144</v>
      </c>
      <c r="AS22" s="11">
        <f>IFERROR(VLOOKUP(AR22,Dicionário!A:B,2,0),"Conferir")</f>
        <v>2</v>
      </c>
      <c r="AT22" s="7">
        <v>2077</v>
      </c>
      <c r="AU22" s="7" t="s">
        <v>210</v>
      </c>
      <c r="AV22" s="7">
        <f>IFERROR(VLOOKUP(AU22,Dicionário!A:B,2,0),"Conferir")</f>
        <v>2</v>
      </c>
      <c r="AW22" s="7">
        <v>0</v>
      </c>
      <c r="AX22" s="7">
        <v>149.75</v>
      </c>
      <c r="AY22" s="7" t="s">
        <v>145</v>
      </c>
      <c r="AZ22" s="11">
        <f>IFERROR(VLOOKUP(AY22,Dicionário!A:B,2,0),"Conferir")</f>
        <v>2</v>
      </c>
      <c r="BA22" s="7">
        <v>0</v>
      </c>
      <c r="BB22" s="7" t="s">
        <v>145</v>
      </c>
      <c r="BC22" s="7">
        <f>IFERROR(VLOOKUP(BB22,Dicionário!A:B,2,0),"Conferir")</f>
        <v>2</v>
      </c>
      <c r="BD22" s="7">
        <v>0</v>
      </c>
      <c r="BE22" s="7" t="s">
        <v>145</v>
      </c>
      <c r="BF22" s="11">
        <f>IFERROR(VLOOKUP(BE22,Dicionário!A:B,2,0),"Conferir")</f>
        <v>2</v>
      </c>
      <c r="BH22" s="7">
        <v>0</v>
      </c>
      <c r="BI22" s="7" t="s">
        <v>186</v>
      </c>
      <c r="BJ22" s="11">
        <f>IFERROR(VLOOKUP(BI22,Dicionário!$A:$B,2,0),"Conferir")</f>
        <v>1</v>
      </c>
      <c r="BK22" s="7">
        <v>859</v>
      </c>
      <c r="BL22" s="7" t="s">
        <v>375</v>
      </c>
      <c r="BM22" s="11">
        <f>IFERROR(VLOOKUP(BL22,Dicionário!A:B,2,0),"Conferir")</f>
        <v>2</v>
      </c>
      <c r="BN22" s="7">
        <v>0</v>
      </c>
      <c r="BO22" s="7" t="s">
        <v>476</v>
      </c>
      <c r="BP22" s="7">
        <f>IFERROR(VLOOKUP(BO22,Dicionário!A:B,2,0),"Conferir")</f>
        <v>2</v>
      </c>
      <c r="BQ22" s="7">
        <v>142</v>
      </c>
      <c r="BR22" s="7" t="s">
        <v>149</v>
      </c>
      <c r="BS22" s="11">
        <f>IFERROR(VLOOKUP(BR22,Dicionário!A:B,2,0),"Conferir")</f>
        <v>2</v>
      </c>
      <c r="BT22" s="7">
        <v>203</v>
      </c>
      <c r="BU22" s="7" t="s">
        <v>149</v>
      </c>
      <c r="BV22" s="7">
        <f>IFERROR(VLOOKUP(BU22,Dicionário!A:B,2,0),"Conferir")</f>
        <v>2</v>
      </c>
      <c r="BW22" s="7">
        <v>32</v>
      </c>
      <c r="BX22" s="7" t="s">
        <v>189</v>
      </c>
      <c r="BY22" s="11">
        <f>IFERROR(VLOOKUP(BX22,Dicionário!A:B,2,0),"Conferir")</f>
        <v>2</v>
      </c>
      <c r="BZ22" s="7" t="s">
        <v>214</v>
      </c>
      <c r="CA22" s="7">
        <v>109</v>
      </c>
      <c r="CB22" s="7" t="s">
        <v>190</v>
      </c>
      <c r="CC22" s="11">
        <f>IFERROR(VLOOKUP(CB22,Dicionário!A:B,2,0),"Conferir")</f>
        <v>2</v>
      </c>
      <c r="CD22" s="7">
        <v>800</v>
      </c>
      <c r="CE22" s="7">
        <v>1691</v>
      </c>
      <c r="CF22" s="7" t="s">
        <v>301</v>
      </c>
      <c r="CG22" s="7">
        <f>IFERROR(VLOOKUP(CF22,Dicionário!A:B,2,0),"Conferir")</f>
        <v>2</v>
      </c>
      <c r="CH22" s="7">
        <v>168</v>
      </c>
      <c r="CI22" s="7" t="s">
        <v>191</v>
      </c>
      <c r="CJ22" s="7">
        <f>IFERROR(VLOOKUP(CI22,Dicionário!A:B,2,0),"Conferir")</f>
        <v>2</v>
      </c>
      <c r="CK22" s="7">
        <v>565</v>
      </c>
      <c r="CL22" s="7" t="s">
        <v>245</v>
      </c>
      <c r="CM22" s="11">
        <f>IFERROR(VLOOKUP(CL22,Dicionário!A:B,2,0),"Conferir")</f>
        <v>2</v>
      </c>
      <c r="CN22" s="7" t="s">
        <v>2039</v>
      </c>
      <c r="CO22" s="7">
        <v>1</v>
      </c>
      <c r="CP22" s="7">
        <v>0</v>
      </c>
      <c r="CQ22" s="7">
        <v>2664</v>
      </c>
      <c r="CR22" s="7" t="s">
        <v>343</v>
      </c>
      <c r="CS22" s="11">
        <f>IFERROR(VLOOKUP(CR22,Dicionário!A:B,2,0),"Conferir")</f>
        <v>2</v>
      </c>
      <c r="CT22" s="7">
        <v>0</v>
      </c>
      <c r="CU22" s="7" t="s">
        <v>247</v>
      </c>
      <c r="CV22" s="11">
        <f>IFERROR(VLOOKUP(CU22,Dicionário!A:B,2,0),"Conferir")</f>
        <v>2</v>
      </c>
      <c r="CW22" s="7">
        <v>1797</v>
      </c>
      <c r="CX22" s="7" t="s">
        <v>247</v>
      </c>
      <c r="CY22" s="11">
        <f>IFERROR(VLOOKUP(CX22,Dicionário!A:B,2,0),"Conferir")</f>
        <v>2</v>
      </c>
      <c r="CZ22" s="12">
        <f t="shared" si="3"/>
        <v>149.75</v>
      </c>
      <c r="DA22" s="7">
        <v>242326</v>
      </c>
      <c r="DB22" s="7" t="s">
        <v>478</v>
      </c>
      <c r="DC22" s="7">
        <f>IFERROR(VLOOKUP(DB22,Dicionário!A:B,2,0),"Conferir")</f>
        <v>2</v>
      </c>
      <c r="DD22" s="7" t="s">
        <v>2040</v>
      </c>
      <c r="DE22" s="7" t="s">
        <v>379</v>
      </c>
      <c r="DF22" s="7" t="s">
        <v>156</v>
      </c>
      <c r="DG22" s="11">
        <f>IFERROR(VLOOKUP(DF22,Dicionário!A:B,2,0),"Conferir")</f>
        <v>1</v>
      </c>
      <c r="DH22" s="7" t="s">
        <v>157</v>
      </c>
      <c r="DJ22" s="7" t="s">
        <v>158</v>
      </c>
      <c r="DK22" s="11">
        <f>IFERROR(VLOOKUP(DJ22,Dicionário!A:B,2,0),"Conferir")</f>
        <v>2</v>
      </c>
      <c r="DL22" s="7" t="s">
        <v>194</v>
      </c>
      <c r="DM22" s="11">
        <f>IFERROR(VLOOKUP(DL22,Dicionário!A:B,2,0),"Conferir")</f>
        <v>7</v>
      </c>
      <c r="DN22" s="7" t="s">
        <v>194</v>
      </c>
      <c r="DO22" s="11">
        <f>IFERROR(VLOOKUP(DN22,Dicionário!A:B,2,0),"Conferir")</f>
        <v>7</v>
      </c>
      <c r="DP22" s="7" t="s">
        <v>127</v>
      </c>
      <c r="DQ22" s="11">
        <f>IFERROR(VLOOKUP(DP22,Dicionário!A:B,2,0),"Conferir")</f>
        <v>2</v>
      </c>
      <c r="DR22" s="7" t="s">
        <v>127</v>
      </c>
      <c r="DS22" s="11">
        <f>IFERROR(VLOOKUP(DR22,Dicionário!A:B,2,0),"Conferir")</f>
        <v>2</v>
      </c>
      <c r="DW22" s="7">
        <f t="shared" si="4"/>
        <v>8064</v>
      </c>
      <c r="DX22" s="7">
        <f t="shared" si="5"/>
        <v>4537</v>
      </c>
    </row>
    <row r="23" spans="1:128" ht="15.75" customHeight="1" x14ac:dyDescent="0.15">
      <c r="A23" s="6">
        <v>44968.639206840278</v>
      </c>
      <c r="B23" s="7" t="s">
        <v>1788</v>
      </c>
      <c r="C23" s="7" t="s">
        <v>314</v>
      </c>
      <c r="D23" s="7" t="s">
        <v>1786</v>
      </c>
      <c r="E23" s="7" t="s">
        <v>126</v>
      </c>
      <c r="F23" s="7" t="s">
        <v>127</v>
      </c>
      <c r="G23" s="7" t="s">
        <v>127</v>
      </c>
      <c r="H23" s="7" t="s">
        <v>128</v>
      </c>
      <c r="I23" s="7" t="s">
        <v>128</v>
      </c>
      <c r="J23" s="7" t="s">
        <v>129</v>
      </c>
      <c r="K23" s="7" t="s">
        <v>130</v>
      </c>
      <c r="L23" s="7" t="s">
        <v>131</v>
      </c>
      <c r="M23" s="7" t="s">
        <v>1787</v>
      </c>
      <c r="N23" s="7">
        <v>2023010375</v>
      </c>
      <c r="O23" s="7">
        <v>11976080168</v>
      </c>
      <c r="P23" s="7">
        <v>578678585</v>
      </c>
      <c r="Q23" s="7">
        <v>47948103856</v>
      </c>
      <c r="R23" s="9">
        <v>38601</v>
      </c>
      <c r="S23" s="7">
        <v>2023</v>
      </c>
      <c r="T23" s="7">
        <v>18</v>
      </c>
      <c r="U23" s="7" t="s">
        <v>255</v>
      </c>
      <c r="V23" s="7" t="s">
        <v>136</v>
      </c>
      <c r="W23" s="7" t="s">
        <v>1789</v>
      </c>
      <c r="X23" s="8" t="s">
        <v>1790</v>
      </c>
      <c r="Y23" s="7" t="s">
        <v>185</v>
      </c>
      <c r="Z23" s="7" t="s">
        <v>140</v>
      </c>
      <c r="AA23" s="7" t="s">
        <v>167</v>
      </c>
      <c r="AB23" s="7" t="s">
        <v>142</v>
      </c>
      <c r="AD23" s="7">
        <v>4</v>
      </c>
      <c r="AE23" s="7">
        <v>3</v>
      </c>
      <c r="AF23" s="7">
        <f t="shared" si="0"/>
        <v>6</v>
      </c>
      <c r="AG23" s="7">
        <v>1</v>
      </c>
      <c r="AH23" s="7">
        <f t="shared" si="1"/>
        <v>7</v>
      </c>
      <c r="AI23" s="10" t="str">
        <f t="shared" si="2"/>
        <v>Ok</v>
      </c>
      <c r="AJ23" s="7" t="s">
        <v>143</v>
      </c>
      <c r="AK23" s="7">
        <v>0</v>
      </c>
      <c r="AL23" s="7" t="s">
        <v>145</v>
      </c>
      <c r="AM23" s="11">
        <f>IFERROR(VLOOKUP(AL23,Dicionário!A:B,2,0),"Conferir")</f>
        <v>2</v>
      </c>
      <c r="AN23" s="7">
        <v>1663</v>
      </c>
      <c r="AO23" s="7" t="s">
        <v>144</v>
      </c>
      <c r="AP23" s="7">
        <f>IFERROR(VLOOKUP(AO23,Dicionário!A:B,2,0),"Conferir")</f>
        <v>2</v>
      </c>
      <c r="AQ23" s="7">
        <v>1500</v>
      </c>
      <c r="AR23" s="7" t="s">
        <v>267</v>
      </c>
      <c r="AS23" s="11">
        <f>IFERROR(VLOOKUP(AR23,Dicionário!A:B,2,0),"Conferir")</f>
        <v>0</v>
      </c>
      <c r="AT23" s="7">
        <v>0</v>
      </c>
      <c r="AU23" s="7" t="s">
        <v>145</v>
      </c>
      <c r="AV23" s="7">
        <f>IFERROR(VLOOKUP(AU23,Dicionário!A:B,2,0),"Conferir")</f>
        <v>2</v>
      </c>
      <c r="AW23" s="7">
        <v>0</v>
      </c>
      <c r="AX23" s="7">
        <v>0</v>
      </c>
      <c r="AY23" s="7" t="s">
        <v>145</v>
      </c>
      <c r="AZ23" s="11">
        <f>IFERROR(VLOOKUP(AY23,Dicionário!A:B,2,0),"Conferir")</f>
        <v>2</v>
      </c>
      <c r="BA23" s="7">
        <v>0</v>
      </c>
      <c r="BB23" s="7" t="s">
        <v>145</v>
      </c>
      <c r="BC23" s="7">
        <f>IFERROR(VLOOKUP(BB23,Dicionário!A:B,2,0),"Conferir")</f>
        <v>2</v>
      </c>
      <c r="BD23" s="7">
        <v>0</v>
      </c>
      <c r="BE23" s="7" t="s">
        <v>145</v>
      </c>
      <c r="BF23" s="11">
        <f>IFERROR(VLOOKUP(BE23,Dicionário!A:B,2,0),"Conferir")</f>
        <v>2</v>
      </c>
      <c r="BH23" s="7">
        <v>0</v>
      </c>
      <c r="BI23" s="7" t="s">
        <v>146</v>
      </c>
      <c r="BJ23" s="11">
        <f>IFERROR(VLOOKUP(BI23,Dicionário!$A:$B,2,0),"Conferir")</f>
        <v>2</v>
      </c>
      <c r="BK23" s="7">
        <v>1213</v>
      </c>
      <c r="BL23" s="7" t="s">
        <v>202</v>
      </c>
      <c r="BM23" s="11">
        <f>IFERROR(VLOOKUP(BL23,Dicionário!A:B,2,0),"Conferir")</f>
        <v>2</v>
      </c>
      <c r="BN23" s="7">
        <v>0</v>
      </c>
      <c r="BO23" s="7" t="s">
        <v>188</v>
      </c>
      <c r="BP23" s="7">
        <f>IFERROR(VLOOKUP(BO23,Dicionário!A:B,2,0),"Conferir")</f>
        <v>2</v>
      </c>
      <c r="BQ23" s="7">
        <v>149</v>
      </c>
      <c r="BR23" s="7" t="s">
        <v>149</v>
      </c>
      <c r="BS23" s="11">
        <f>IFERROR(VLOOKUP(BR23,Dicionário!A:B,2,0),"Conferir")</f>
        <v>2</v>
      </c>
      <c r="BT23" s="7">
        <v>151</v>
      </c>
      <c r="BU23" s="7" t="s">
        <v>149</v>
      </c>
      <c r="BV23" s="7">
        <f>IFERROR(VLOOKUP(BU23,Dicionário!A:B,2,0),"Conferir")</f>
        <v>2</v>
      </c>
      <c r="BW23" s="7">
        <v>254</v>
      </c>
      <c r="BX23" s="7" t="s">
        <v>189</v>
      </c>
      <c r="BY23" s="11">
        <f>IFERROR(VLOOKUP(BX23,Dicionário!A:B,2,0),"Conferir")</f>
        <v>2</v>
      </c>
      <c r="BZ23" s="7" t="s">
        <v>170</v>
      </c>
      <c r="CA23" s="7">
        <v>0</v>
      </c>
      <c r="CB23" s="7" t="s">
        <v>190</v>
      </c>
      <c r="CC23" s="11">
        <f>IFERROR(VLOOKUP(CB23,Dicionário!A:B,2,0),"Conferir")</f>
        <v>2</v>
      </c>
      <c r="CD23" s="7">
        <v>0</v>
      </c>
      <c r="CE23" s="7">
        <v>0</v>
      </c>
      <c r="CF23" s="7" t="s">
        <v>148</v>
      </c>
      <c r="CG23" s="7">
        <f>IFERROR(VLOOKUP(CF23,Dicionário!A:B,2,0),"Conferir")</f>
        <v>2</v>
      </c>
      <c r="CH23" s="7">
        <v>0</v>
      </c>
      <c r="CI23" s="7" t="s">
        <v>148</v>
      </c>
      <c r="CJ23" s="7">
        <f>IFERROR(VLOOKUP(CI23,Dicionário!A:B,2,0),"Conferir")</f>
        <v>2</v>
      </c>
      <c r="CK23" s="7">
        <v>550</v>
      </c>
      <c r="CL23" s="7" t="s">
        <v>192</v>
      </c>
      <c r="CM23" s="11">
        <f>IFERROR(VLOOKUP(CL23,Dicionário!A:B,2,0),"Conferir")</f>
        <v>0</v>
      </c>
      <c r="CO23" s="7">
        <v>1</v>
      </c>
      <c r="CP23" s="7">
        <v>0</v>
      </c>
      <c r="CQ23" s="7">
        <v>1738</v>
      </c>
      <c r="CR23" s="7" t="s">
        <v>247</v>
      </c>
      <c r="CS23" s="11">
        <f>IFERROR(VLOOKUP(CR23,Dicionário!A:B,2,0),"Conferir")</f>
        <v>2</v>
      </c>
      <c r="CT23" s="7">
        <v>0</v>
      </c>
      <c r="CU23" s="7" t="s">
        <v>247</v>
      </c>
      <c r="CV23" s="11">
        <f>IFERROR(VLOOKUP(CU23,Dicionário!A:B,2,0),"Conferir")</f>
        <v>2</v>
      </c>
      <c r="CW23" s="7">
        <v>0</v>
      </c>
      <c r="CX23" s="7" t="s">
        <v>247</v>
      </c>
      <c r="CY23" s="11">
        <f>IFERROR(VLOOKUP(CX23,Dicionário!A:B,2,0),"Conferir")</f>
        <v>2</v>
      </c>
      <c r="CZ23" s="12">
        <f t="shared" si="3"/>
        <v>0</v>
      </c>
      <c r="DA23" s="7">
        <v>0</v>
      </c>
      <c r="DB23" s="7" t="s">
        <v>148</v>
      </c>
      <c r="DC23" s="7">
        <f>IFERROR(VLOOKUP(DB23,Dicionário!A:B,2,0),"Conferir")</f>
        <v>2</v>
      </c>
      <c r="DE23" s="7" t="s">
        <v>236</v>
      </c>
      <c r="DF23" s="7" t="s">
        <v>379</v>
      </c>
      <c r="DG23" s="11">
        <f>IFERROR(VLOOKUP(DF23,Dicionário!A:B,2,0),"Conferir")</f>
        <v>2</v>
      </c>
      <c r="DH23" s="7" t="s">
        <v>175</v>
      </c>
      <c r="DI23" s="7" t="s">
        <v>418</v>
      </c>
      <c r="DJ23" s="7" t="s">
        <v>158</v>
      </c>
      <c r="DK23" s="11">
        <f>IFERROR(VLOOKUP(DJ23,Dicionário!A:B,2,0),"Conferir")</f>
        <v>2</v>
      </c>
      <c r="DL23" s="7" t="s">
        <v>176</v>
      </c>
      <c r="DM23" s="11">
        <f>IFERROR(VLOOKUP(DL23,Dicionário!A:B,2,0),"Conferir")</f>
        <v>2</v>
      </c>
      <c r="DN23" s="7" t="s">
        <v>177</v>
      </c>
      <c r="DO23" s="11">
        <f>IFERROR(VLOOKUP(DN23,Dicionário!A:B,2,0),"Conferir")</f>
        <v>5</v>
      </c>
      <c r="DP23" s="7" t="s">
        <v>127</v>
      </c>
      <c r="DQ23" s="11">
        <f>IFERROR(VLOOKUP(DP23,Dicionário!A:B,2,0),"Conferir")</f>
        <v>2</v>
      </c>
      <c r="DR23" s="7" t="s">
        <v>127</v>
      </c>
      <c r="DS23" s="11">
        <f>IFERROR(VLOOKUP(DR23,Dicionário!A:B,2,0),"Conferir")</f>
        <v>2</v>
      </c>
      <c r="DW23" s="7">
        <f t="shared" si="4"/>
        <v>3163</v>
      </c>
      <c r="DX23" s="7">
        <f t="shared" si="5"/>
        <v>2063</v>
      </c>
    </row>
    <row r="24" spans="1:128" ht="15.75" customHeight="1" x14ac:dyDescent="0.15">
      <c r="A24" s="6">
        <v>44960.573221134255</v>
      </c>
      <c r="B24" s="7" t="s">
        <v>2746</v>
      </c>
      <c r="C24" s="7" t="s">
        <v>1575</v>
      </c>
      <c r="D24" s="7" t="s">
        <v>2744</v>
      </c>
      <c r="E24" s="7" t="s">
        <v>126</v>
      </c>
      <c r="F24" s="7" t="s">
        <v>127</v>
      </c>
      <c r="G24" s="7" t="s">
        <v>127</v>
      </c>
      <c r="H24" s="7">
        <v>2</v>
      </c>
      <c r="I24" s="7">
        <v>1</v>
      </c>
      <c r="J24" s="7" t="s">
        <v>129</v>
      </c>
      <c r="K24" s="7" t="s">
        <v>274</v>
      </c>
      <c r="L24" s="7" t="s">
        <v>131</v>
      </c>
      <c r="M24" s="7" t="s">
        <v>2745</v>
      </c>
      <c r="N24" s="7">
        <v>2023010615</v>
      </c>
      <c r="O24" s="7">
        <v>11983777720</v>
      </c>
      <c r="P24" s="7">
        <v>500215923</v>
      </c>
      <c r="Q24" s="7">
        <v>49514491882</v>
      </c>
      <c r="R24" s="9">
        <v>38384</v>
      </c>
      <c r="S24" s="7">
        <v>2022</v>
      </c>
      <c r="T24" s="7">
        <v>18</v>
      </c>
      <c r="U24" s="7" t="s">
        <v>164</v>
      </c>
      <c r="V24" s="7" t="s">
        <v>136</v>
      </c>
      <c r="W24" s="7" t="s">
        <v>2747</v>
      </c>
      <c r="X24" s="8" t="s">
        <v>2748</v>
      </c>
      <c r="Y24" s="7" t="s">
        <v>185</v>
      </c>
      <c r="Z24" s="7" t="s">
        <v>140</v>
      </c>
      <c r="AA24" s="7" t="s">
        <v>167</v>
      </c>
      <c r="AB24" s="7" t="s">
        <v>142</v>
      </c>
      <c r="AD24" s="7">
        <v>4</v>
      </c>
      <c r="AE24" s="7">
        <v>4</v>
      </c>
      <c r="AF24" s="7">
        <f t="shared" si="0"/>
        <v>8</v>
      </c>
      <c r="AH24" s="7">
        <f t="shared" si="1"/>
        <v>8</v>
      </c>
      <c r="AI24" s="10" t="str">
        <f t="shared" si="2"/>
        <v>Ok</v>
      </c>
      <c r="AJ24" s="7" t="s">
        <v>143</v>
      </c>
      <c r="AK24" s="7">
        <v>0</v>
      </c>
      <c r="AL24" s="7" t="s">
        <v>145</v>
      </c>
      <c r="AM24" s="11">
        <f>IFERROR(VLOOKUP(AL24,Dicionário!A:B,2,0),"Conferir")</f>
        <v>2</v>
      </c>
      <c r="AN24" s="7">
        <v>2151</v>
      </c>
      <c r="AO24" s="7" t="s">
        <v>144</v>
      </c>
      <c r="AP24" s="7">
        <f>IFERROR(VLOOKUP(AO24,Dicionário!A:B,2,0),"Conferir")</f>
        <v>2</v>
      </c>
      <c r="AQ24" s="7">
        <v>1227</v>
      </c>
      <c r="AR24" s="7" t="s">
        <v>144</v>
      </c>
      <c r="AS24" s="11">
        <f>IFERROR(VLOOKUP(AR24,Dicionário!A:B,2,0),"Conferir")</f>
        <v>2</v>
      </c>
      <c r="AT24" s="7">
        <v>0</v>
      </c>
      <c r="AU24" s="7" t="s">
        <v>145</v>
      </c>
      <c r="AV24" s="7">
        <f>IFERROR(VLOOKUP(AU24,Dicionário!A:B,2,0),"Conferir")</f>
        <v>2</v>
      </c>
      <c r="AW24" s="7">
        <v>0</v>
      </c>
      <c r="AX24" s="7">
        <v>0</v>
      </c>
      <c r="AY24" s="7" t="s">
        <v>145</v>
      </c>
      <c r="AZ24" s="11">
        <f>IFERROR(VLOOKUP(AY24,Dicionário!A:B,2,0),"Conferir")</f>
        <v>2</v>
      </c>
      <c r="BA24" s="7">
        <v>0</v>
      </c>
      <c r="BB24" s="7" t="s">
        <v>145</v>
      </c>
      <c r="BC24" s="7">
        <f>IFERROR(VLOOKUP(BB24,Dicionário!A:B,2,0),"Conferir")</f>
        <v>2</v>
      </c>
      <c r="BD24" s="7">
        <v>0</v>
      </c>
      <c r="BE24" s="7" t="s">
        <v>145</v>
      </c>
      <c r="BF24" s="11">
        <f>IFERROR(VLOOKUP(BE24,Dicionário!A:B,2,0),"Conferir")</f>
        <v>2</v>
      </c>
      <c r="BH24" s="7">
        <v>0</v>
      </c>
      <c r="BI24" s="7" t="s">
        <v>186</v>
      </c>
      <c r="BJ24" s="11">
        <f>IFERROR(VLOOKUP(BI24,Dicionário!$A:$B,2,0),"Conferir")</f>
        <v>1</v>
      </c>
      <c r="BK24" s="7">
        <v>0</v>
      </c>
      <c r="BL24" s="7" t="s">
        <v>187</v>
      </c>
      <c r="BM24" s="11">
        <f>IFERROR(VLOOKUP(BL24,Dicionário!A:B,2,0),"Conferir")</f>
        <v>2</v>
      </c>
      <c r="BN24" s="7">
        <v>543</v>
      </c>
      <c r="BO24" s="7" t="s">
        <v>188</v>
      </c>
      <c r="BP24" s="7">
        <f>IFERROR(VLOOKUP(BO24,Dicionário!A:B,2,0),"Conferir")</f>
        <v>2</v>
      </c>
      <c r="BQ24" s="7">
        <v>135</v>
      </c>
      <c r="BR24" s="7" t="s">
        <v>149</v>
      </c>
      <c r="BS24" s="11">
        <f>IFERROR(VLOOKUP(BR24,Dicionário!A:B,2,0),"Conferir")</f>
        <v>2</v>
      </c>
      <c r="BT24" s="7">
        <v>69</v>
      </c>
      <c r="BU24" s="7" t="s">
        <v>149</v>
      </c>
      <c r="BV24" s="7">
        <f>IFERROR(VLOOKUP(BU24,Dicionário!A:B,2,0),"Conferir")</f>
        <v>2</v>
      </c>
      <c r="BW24" s="7">
        <v>235</v>
      </c>
      <c r="BX24" s="7" t="s">
        <v>1005</v>
      </c>
      <c r="BY24" s="11">
        <f>IFERROR(VLOOKUP(BX24,Dicionário!A:B,2,0),"Conferir")</f>
        <v>1</v>
      </c>
      <c r="BZ24" s="7" t="s">
        <v>214</v>
      </c>
      <c r="CA24" s="7">
        <v>106</v>
      </c>
      <c r="CB24" s="7" t="s">
        <v>190</v>
      </c>
      <c r="CC24" s="11">
        <f>IFERROR(VLOOKUP(CB24,Dicionário!A:B,2,0),"Conferir")</f>
        <v>2</v>
      </c>
      <c r="CD24" s="7">
        <v>439</v>
      </c>
      <c r="CE24" s="7">
        <v>0</v>
      </c>
      <c r="CF24" s="7" t="s">
        <v>148</v>
      </c>
      <c r="CG24" s="7">
        <f>IFERROR(VLOOKUP(CF24,Dicionário!A:B,2,0),"Conferir")</f>
        <v>2</v>
      </c>
      <c r="CH24" s="7">
        <v>352</v>
      </c>
      <c r="CI24" s="7" t="s">
        <v>191</v>
      </c>
      <c r="CJ24" s="7">
        <f>IFERROR(VLOOKUP(CI24,Dicionário!A:B,2,0),"Conferir")</f>
        <v>2</v>
      </c>
      <c r="CK24" s="7">
        <v>528</v>
      </c>
      <c r="CL24" s="7" t="s">
        <v>192</v>
      </c>
      <c r="CM24" s="11">
        <f>IFERROR(VLOOKUP(CL24,Dicionário!A:B,2,0),"Conferir")</f>
        <v>0</v>
      </c>
      <c r="CN24" s="7" t="s">
        <v>2749</v>
      </c>
      <c r="CO24" s="7">
        <v>1</v>
      </c>
      <c r="CP24" s="7">
        <v>0</v>
      </c>
      <c r="CQ24" s="7">
        <v>2858</v>
      </c>
      <c r="CR24" s="7" t="s">
        <v>247</v>
      </c>
      <c r="CS24" s="11">
        <f>IFERROR(VLOOKUP(CR24,Dicionário!A:B,2,0),"Conferir")</f>
        <v>2</v>
      </c>
      <c r="CT24" s="7">
        <v>78</v>
      </c>
      <c r="CU24" s="7" t="s">
        <v>247</v>
      </c>
      <c r="CV24" s="11">
        <f>IFERROR(VLOOKUP(CU24,Dicionário!A:B,2,0),"Conferir")</f>
        <v>2</v>
      </c>
      <c r="CW24" s="7">
        <v>0</v>
      </c>
      <c r="CX24" s="7" t="s">
        <v>148</v>
      </c>
      <c r="CY24" s="11">
        <f>IFERROR(VLOOKUP(CX24,Dicionário!A:B,2,0),"Conferir")</f>
        <v>2</v>
      </c>
      <c r="CZ24" s="12">
        <f t="shared" si="3"/>
        <v>-6.5</v>
      </c>
      <c r="DA24" s="7">
        <v>11300</v>
      </c>
      <c r="DB24" s="7" t="s">
        <v>155</v>
      </c>
      <c r="DC24" s="7">
        <f>IFERROR(VLOOKUP(DB24,Dicionário!A:B,2,0),"Conferir")</f>
        <v>0</v>
      </c>
      <c r="DD24" s="7" t="s">
        <v>2750</v>
      </c>
      <c r="DE24" s="7" t="s">
        <v>156</v>
      </c>
      <c r="DF24" s="7" t="s">
        <v>156</v>
      </c>
      <c r="DG24" s="11">
        <f>IFERROR(VLOOKUP(DF24,Dicionário!A:B,2,0),"Conferir")</f>
        <v>1</v>
      </c>
      <c r="DH24" s="7" t="s">
        <v>175</v>
      </c>
      <c r="DJ24" s="7" t="s">
        <v>158</v>
      </c>
      <c r="DK24" s="11">
        <f>IFERROR(VLOOKUP(DJ24,Dicionário!A:B,2,0),"Conferir")</f>
        <v>2</v>
      </c>
      <c r="DL24" s="7" t="s">
        <v>227</v>
      </c>
      <c r="DM24" s="11">
        <f>IFERROR(VLOOKUP(DL24,Dicionário!A:B,2,0),"Conferir")</f>
        <v>4</v>
      </c>
      <c r="DN24" s="7" t="s">
        <v>194</v>
      </c>
      <c r="DO24" s="11">
        <f>IFERROR(VLOOKUP(DN24,Dicionário!A:B,2,0),"Conferir")</f>
        <v>7</v>
      </c>
      <c r="DP24" s="7" t="s">
        <v>127</v>
      </c>
      <c r="DQ24" s="11">
        <f>IFERROR(VLOOKUP(DP24,Dicionário!A:B,2,0),"Conferir")</f>
        <v>2</v>
      </c>
      <c r="DR24" s="7" t="s">
        <v>127</v>
      </c>
      <c r="DS24" s="11">
        <f>IFERROR(VLOOKUP(DR24,Dicionário!A:B,2,0),"Conferir")</f>
        <v>2</v>
      </c>
      <c r="DW24" s="7">
        <f t="shared" si="4"/>
        <v>3378</v>
      </c>
      <c r="DX24" s="7">
        <f t="shared" si="5"/>
        <v>2172</v>
      </c>
    </row>
    <row r="25" spans="1:128" ht="15.75" customHeight="1" x14ac:dyDescent="0.15">
      <c r="A25" s="6">
        <v>44960.431927824073</v>
      </c>
      <c r="B25" s="7" t="s">
        <v>3075</v>
      </c>
      <c r="C25" s="7" t="s">
        <v>238</v>
      </c>
      <c r="D25" s="7" t="s">
        <v>3073</v>
      </c>
      <c r="E25" s="7" t="s">
        <v>126</v>
      </c>
      <c r="F25" s="7" t="s">
        <v>127</v>
      </c>
      <c r="G25" s="7" t="s">
        <v>127</v>
      </c>
      <c r="H25" s="7">
        <v>2</v>
      </c>
      <c r="I25" s="7" t="s">
        <v>128</v>
      </c>
      <c r="J25" s="7" t="s">
        <v>129</v>
      </c>
      <c r="K25" s="7" t="s">
        <v>130</v>
      </c>
      <c r="L25" s="7" t="s">
        <v>131</v>
      </c>
      <c r="M25" s="7" t="s">
        <v>3374</v>
      </c>
      <c r="N25" s="7">
        <v>2023010711</v>
      </c>
      <c r="O25" s="7">
        <v>11946335777</v>
      </c>
      <c r="P25" s="7">
        <v>622887312</v>
      </c>
      <c r="Q25" s="7">
        <v>41157053882</v>
      </c>
      <c r="R25" s="9">
        <v>38718</v>
      </c>
      <c r="S25" s="7">
        <v>2023</v>
      </c>
      <c r="T25" s="7">
        <v>17</v>
      </c>
      <c r="U25" s="7" t="s">
        <v>255</v>
      </c>
      <c r="V25" s="7" t="s">
        <v>136</v>
      </c>
      <c r="W25" s="7" t="s">
        <v>3076</v>
      </c>
      <c r="X25" s="8" t="s">
        <v>3077</v>
      </c>
      <c r="Y25" s="7" t="s">
        <v>139</v>
      </c>
      <c r="Z25" s="7" t="s">
        <v>140</v>
      </c>
      <c r="AA25" s="7" t="s">
        <v>167</v>
      </c>
      <c r="AB25" s="7" t="s">
        <v>142</v>
      </c>
      <c r="AD25" s="7">
        <v>3</v>
      </c>
      <c r="AE25" s="7">
        <v>3</v>
      </c>
      <c r="AF25" s="7">
        <f t="shared" si="0"/>
        <v>6</v>
      </c>
      <c r="AH25" s="7">
        <f t="shared" si="1"/>
        <v>6</v>
      </c>
      <c r="AI25" s="10" t="str">
        <f t="shared" si="2"/>
        <v>Ok</v>
      </c>
      <c r="AJ25" s="7" t="s">
        <v>222</v>
      </c>
      <c r="AK25" s="7">
        <v>0</v>
      </c>
      <c r="AL25" s="7" t="s">
        <v>145</v>
      </c>
      <c r="AM25" s="11">
        <f>IFERROR(VLOOKUP(AL25,Dicionário!A:B,2,0),"Conferir")</f>
        <v>2</v>
      </c>
      <c r="AN25" s="7">
        <v>0</v>
      </c>
      <c r="AO25" s="7" t="s">
        <v>145</v>
      </c>
      <c r="AP25" s="7">
        <f>IFERROR(VLOOKUP(AO25,Dicionário!A:B,2,0),"Conferir")</f>
        <v>2</v>
      </c>
      <c r="AQ25" s="7">
        <v>0</v>
      </c>
      <c r="AR25" s="7" t="s">
        <v>145</v>
      </c>
      <c r="AS25" s="11">
        <f>IFERROR(VLOOKUP(AR25,Dicionário!A:B,2,0),"Conferir")</f>
        <v>2</v>
      </c>
      <c r="AT25" s="7">
        <v>800</v>
      </c>
      <c r="AU25" s="7" t="s">
        <v>267</v>
      </c>
      <c r="AV25" s="7">
        <f>IFERROR(VLOOKUP(AU25,Dicionário!A:B,2,0),"Conferir")</f>
        <v>0</v>
      </c>
      <c r="AW25" s="7">
        <v>0</v>
      </c>
      <c r="AX25" s="7">
        <v>154.66666666666666</v>
      </c>
      <c r="AY25" s="7" t="s">
        <v>145</v>
      </c>
      <c r="AZ25" s="11">
        <f>IFERROR(VLOOKUP(AY25,Dicionário!A:B,2,0),"Conferir")</f>
        <v>2</v>
      </c>
      <c r="BA25" s="7">
        <v>0</v>
      </c>
      <c r="BB25" s="7" t="s">
        <v>145</v>
      </c>
      <c r="BC25" s="7">
        <f>IFERROR(VLOOKUP(BB25,Dicionário!A:B,2,0),"Conferir")</f>
        <v>2</v>
      </c>
      <c r="BD25" s="7">
        <v>6951</v>
      </c>
      <c r="BE25" s="7" t="s">
        <v>144</v>
      </c>
      <c r="BF25" s="11">
        <f>IFERROR(VLOOKUP(BE25,Dicionário!A:B,2,0),"Conferir")</f>
        <v>2</v>
      </c>
      <c r="BG25" s="7" t="s">
        <v>3078</v>
      </c>
      <c r="BH25" s="7">
        <v>0</v>
      </c>
      <c r="BI25" s="7" t="s">
        <v>186</v>
      </c>
      <c r="BJ25" s="11">
        <f>IFERROR(VLOOKUP(BI25,Dicionário!$A:$B,2,0),"Conferir")</f>
        <v>1</v>
      </c>
      <c r="BK25" s="7">
        <v>0</v>
      </c>
      <c r="BL25" s="7" t="s">
        <v>187</v>
      </c>
      <c r="BM25" s="11">
        <f>IFERROR(VLOOKUP(BL25,Dicionário!A:B,2,0),"Conferir")</f>
        <v>2</v>
      </c>
      <c r="BN25" s="7">
        <v>2073</v>
      </c>
      <c r="BO25" s="7" t="s">
        <v>188</v>
      </c>
      <c r="BP25" s="7">
        <f>IFERROR(VLOOKUP(BO25,Dicionário!A:B,2,0),"Conferir")</f>
        <v>2</v>
      </c>
      <c r="BQ25" s="7">
        <v>75</v>
      </c>
      <c r="BR25" s="7" t="s">
        <v>259</v>
      </c>
      <c r="BS25" s="11">
        <f>IFERROR(VLOOKUP(BR25,Dicionário!A:B,2,0),"Conferir")</f>
        <v>1</v>
      </c>
      <c r="BT25" s="7">
        <v>130</v>
      </c>
      <c r="BU25" s="7" t="s">
        <v>1005</v>
      </c>
      <c r="BV25" s="7">
        <f>IFERROR(VLOOKUP(BU25,Dicionário!A:B,2,0),"Conferir")</f>
        <v>1</v>
      </c>
      <c r="BW25" s="7">
        <v>90</v>
      </c>
      <c r="BX25" s="7" t="s">
        <v>189</v>
      </c>
      <c r="BY25" s="11">
        <f>IFERROR(VLOOKUP(BX25,Dicionário!A:B,2,0),"Conferir")</f>
        <v>2</v>
      </c>
      <c r="BZ25" s="7" t="s">
        <v>214</v>
      </c>
      <c r="CA25" s="7">
        <v>90</v>
      </c>
      <c r="CB25" s="7" t="s">
        <v>190</v>
      </c>
      <c r="CC25" s="11">
        <f>IFERROR(VLOOKUP(CB25,Dicionário!A:B,2,0),"Conferir")</f>
        <v>2</v>
      </c>
      <c r="CD25" s="7">
        <v>400</v>
      </c>
      <c r="CE25" s="7">
        <v>522</v>
      </c>
      <c r="CF25" s="7" t="s">
        <v>301</v>
      </c>
      <c r="CG25" s="7">
        <f>IFERROR(VLOOKUP(CF25,Dicionário!A:B,2,0),"Conferir")</f>
        <v>2</v>
      </c>
      <c r="CH25" s="7">
        <v>0</v>
      </c>
      <c r="CI25" s="7" t="s">
        <v>148</v>
      </c>
      <c r="CJ25" s="7">
        <f>IFERROR(VLOOKUP(CI25,Dicionário!A:B,2,0),"Conferir")</f>
        <v>2</v>
      </c>
      <c r="CK25" s="7">
        <v>500</v>
      </c>
      <c r="CL25" s="7" t="s">
        <v>192</v>
      </c>
      <c r="CM25" s="11">
        <f>IFERROR(VLOOKUP(CL25,Dicionário!A:B,2,0),"Conferir")</f>
        <v>0</v>
      </c>
      <c r="CN25" s="7" t="s">
        <v>3079</v>
      </c>
      <c r="CO25" s="7">
        <v>1</v>
      </c>
      <c r="CP25" s="7">
        <v>0</v>
      </c>
      <c r="CQ25" s="7">
        <v>989</v>
      </c>
      <c r="CR25" s="7" t="s">
        <v>247</v>
      </c>
      <c r="CS25" s="11">
        <f>IFERROR(VLOOKUP(CR25,Dicionário!A:B,2,0),"Conferir")</f>
        <v>2</v>
      </c>
      <c r="CT25" s="7">
        <v>0</v>
      </c>
      <c r="CU25" s="7" t="s">
        <v>148</v>
      </c>
      <c r="CV25" s="11">
        <f>IFERROR(VLOOKUP(CU25,Dicionário!A:B,2,0),"Conferir")</f>
        <v>2</v>
      </c>
      <c r="CW25" s="7">
        <v>1856</v>
      </c>
      <c r="CX25" s="7" t="s">
        <v>247</v>
      </c>
      <c r="CY25" s="11">
        <f>IFERROR(VLOOKUP(CX25,Dicionário!A:B,2,0),"Conferir")</f>
        <v>2</v>
      </c>
      <c r="CZ25" s="12">
        <f t="shared" si="3"/>
        <v>154.66666666666666</v>
      </c>
      <c r="DA25" s="7">
        <v>0</v>
      </c>
      <c r="DB25" s="7" t="s">
        <v>148</v>
      </c>
      <c r="DC25" s="7">
        <f>IFERROR(VLOOKUP(DB25,Dicionário!A:B,2,0),"Conferir")</f>
        <v>2</v>
      </c>
      <c r="DE25" s="7" t="s">
        <v>379</v>
      </c>
      <c r="DF25" s="7" t="s">
        <v>379</v>
      </c>
      <c r="DG25" s="11">
        <f>IFERROR(VLOOKUP(DF25,Dicionário!A:B,2,0),"Conferir")</f>
        <v>2</v>
      </c>
      <c r="DH25" s="7" t="s">
        <v>157</v>
      </c>
      <c r="DI25" s="7" t="s">
        <v>1222</v>
      </c>
      <c r="DJ25" s="7" t="s">
        <v>158</v>
      </c>
      <c r="DK25" s="11">
        <f>IFERROR(VLOOKUP(DJ25,Dicionário!A:B,2,0),"Conferir")</f>
        <v>2</v>
      </c>
      <c r="DL25" s="7" t="s">
        <v>194</v>
      </c>
      <c r="DM25" s="11">
        <f>IFERROR(VLOOKUP(DL25,Dicionário!A:B,2,0),"Conferir")</f>
        <v>7</v>
      </c>
      <c r="DN25" s="7" t="s">
        <v>177</v>
      </c>
      <c r="DO25" s="11">
        <f>IFERROR(VLOOKUP(DN25,Dicionário!A:B,2,0),"Conferir")</f>
        <v>5</v>
      </c>
      <c r="DP25" s="7" t="s">
        <v>127</v>
      </c>
      <c r="DQ25" s="11">
        <f>IFERROR(VLOOKUP(DP25,Dicionário!A:B,2,0),"Conferir")</f>
        <v>2</v>
      </c>
      <c r="DR25" s="7" t="s">
        <v>127</v>
      </c>
      <c r="DS25" s="11">
        <f>IFERROR(VLOOKUP(DR25,Dicionário!A:B,2,0),"Conferir")</f>
        <v>2</v>
      </c>
      <c r="DW25" s="7">
        <f t="shared" si="4"/>
        <v>7751</v>
      </c>
      <c r="DX25" s="7">
        <f t="shared" si="5"/>
        <v>3790</v>
      </c>
    </row>
    <row r="26" spans="1:128" ht="15.75" customHeight="1" x14ac:dyDescent="0.15">
      <c r="A26" s="6">
        <v>44968.682801504634</v>
      </c>
      <c r="B26" s="7" t="s">
        <v>2308</v>
      </c>
      <c r="C26" s="7" t="s">
        <v>479</v>
      </c>
      <c r="D26" s="7" t="s">
        <v>2306</v>
      </c>
      <c r="E26" s="7" t="s">
        <v>126</v>
      </c>
      <c r="F26" s="7" t="s">
        <v>127</v>
      </c>
      <c r="G26" s="7" t="s">
        <v>127</v>
      </c>
      <c r="H26" s="7">
        <v>3</v>
      </c>
      <c r="I26" s="7" t="s">
        <v>128</v>
      </c>
      <c r="J26" s="7" t="s">
        <v>129</v>
      </c>
      <c r="K26" s="7" t="s">
        <v>131</v>
      </c>
      <c r="L26" s="7" t="s">
        <v>130</v>
      </c>
      <c r="M26" s="7" t="s">
        <v>2307</v>
      </c>
      <c r="N26" s="7">
        <v>2023010495</v>
      </c>
      <c r="O26" s="7">
        <v>11957993869</v>
      </c>
      <c r="P26" s="7">
        <v>588121757</v>
      </c>
      <c r="Q26" s="7">
        <v>39236100848</v>
      </c>
      <c r="R26" s="9">
        <v>38918</v>
      </c>
      <c r="S26" s="7">
        <v>2022</v>
      </c>
      <c r="T26" s="7">
        <v>17</v>
      </c>
      <c r="U26" s="7" t="s">
        <v>164</v>
      </c>
      <c r="V26" s="7" t="s">
        <v>136</v>
      </c>
      <c r="W26" s="7" t="s">
        <v>2309</v>
      </c>
      <c r="X26" s="8" t="s">
        <v>2310</v>
      </c>
      <c r="Y26" s="7" t="s">
        <v>139</v>
      </c>
      <c r="Z26" s="7" t="s">
        <v>140</v>
      </c>
      <c r="AA26" s="7" t="s">
        <v>167</v>
      </c>
      <c r="AB26" s="7" t="s">
        <v>142</v>
      </c>
      <c r="AD26" s="7">
        <v>3</v>
      </c>
      <c r="AE26" s="7">
        <v>1</v>
      </c>
      <c r="AF26" s="7">
        <f t="shared" si="0"/>
        <v>2</v>
      </c>
      <c r="AH26" s="7">
        <f t="shared" si="1"/>
        <v>2</v>
      </c>
      <c r="AI26" s="10" t="str">
        <f t="shared" si="2"/>
        <v>Ok</v>
      </c>
      <c r="AJ26" s="7" t="s">
        <v>143</v>
      </c>
      <c r="AK26" s="7">
        <v>0</v>
      </c>
      <c r="AL26" s="7" t="s">
        <v>145</v>
      </c>
      <c r="AM26" s="11">
        <f>IFERROR(VLOOKUP(AL26,Dicionário!A:B,2,0),"Conferir")</f>
        <v>2</v>
      </c>
      <c r="AN26" s="7">
        <v>3000</v>
      </c>
      <c r="AO26" s="7" t="s">
        <v>267</v>
      </c>
      <c r="AP26" s="7">
        <f>IFERROR(VLOOKUP(AO26,Dicionário!A:B,2,0),"Conferir")</f>
        <v>0</v>
      </c>
      <c r="AQ26" s="7">
        <v>1500</v>
      </c>
      <c r="AR26" s="7" t="s">
        <v>267</v>
      </c>
      <c r="AS26" s="11">
        <f>IFERROR(VLOOKUP(AR26,Dicionário!A:B,2,0),"Conferir")</f>
        <v>0</v>
      </c>
      <c r="AT26" s="7">
        <v>0</v>
      </c>
      <c r="AU26" s="7" t="s">
        <v>145</v>
      </c>
      <c r="AV26" s="7">
        <f>IFERROR(VLOOKUP(AU26,Dicionário!A:B,2,0),"Conferir")</f>
        <v>2</v>
      </c>
      <c r="AW26" s="7">
        <v>0</v>
      </c>
      <c r="AX26" s="7">
        <v>0</v>
      </c>
      <c r="AY26" s="7" t="s">
        <v>145</v>
      </c>
      <c r="AZ26" s="11">
        <f>IFERROR(VLOOKUP(AY26,Dicionário!A:B,2,0),"Conferir")</f>
        <v>2</v>
      </c>
      <c r="BA26" s="7">
        <v>0</v>
      </c>
      <c r="BB26" s="7" t="s">
        <v>145</v>
      </c>
      <c r="BC26" s="7">
        <f>IFERROR(VLOOKUP(BB26,Dicionário!A:B,2,0),"Conferir")</f>
        <v>2</v>
      </c>
      <c r="BD26" s="7">
        <v>0</v>
      </c>
      <c r="BE26" s="7" t="s">
        <v>145</v>
      </c>
      <c r="BF26" s="11">
        <f>IFERROR(VLOOKUP(BE26,Dicionário!A:B,2,0),"Conferir")</f>
        <v>2</v>
      </c>
      <c r="BH26" s="7">
        <v>0</v>
      </c>
      <c r="BI26" s="7" t="s">
        <v>186</v>
      </c>
      <c r="BJ26" s="11">
        <f>IFERROR(VLOOKUP(BI26,Dicionário!$A:$B,2,0),"Conferir")</f>
        <v>1</v>
      </c>
      <c r="BK26" s="7">
        <v>400</v>
      </c>
      <c r="BL26" s="7" t="s">
        <v>395</v>
      </c>
      <c r="BM26" s="11">
        <f>IFERROR(VLOOKUP(BL26,Dicionário!A:B,2,0),"Conferir")</f>
        <v>0</v>
      </c>
      <c r="BN26" s="7">
        <v>0</v>
      </c>
      <c r="BO26" s="7" t="s">
        <v>154</v>
      </c>
      <c r="BP26" s="7">
        <f>IFERROR(VLOOKUP(BO26,Dicionário!A:B,2,0),"Conferir")</f>
        <v>0</v>
      </c>
      <c r="BQ26" s="7">
        <v>240</v>
      </c>
      <c r="BR26" s="7" t="s">
        <v>149</v>
      </c>
      <c r="BS26" s="11">
        <f>IFERROR(VLOOKUP(BR26,Dicionário!A:B,2,0),"Conferir")</f>
        <v>2</v>
      </c>
      <c r="BT26" s="7">
        <v>100</v>
      </c>
      <c r="BU26" s="7" t="s">
        <v>149</v>
      </c>
      <c r="BV26" s="7">
        <f>IFERROR(VLOOKUP(BU26,Dicionário!A:B,2,0),"Conferir")</f>
        <v>2</v>
      </c>
      <c r="BW26" s="7">
        <v>300</v>
      </c>
      <c r="BX26" s="7" t="s">
        <v>300</v>
      </c>
      <c r="BY26" s="11">
        <f>IFERROR(VLOOKUP(BX26,Dicionário!A:B,2,0),"Conferir")</f>
        <v>0</v>
      </c>
      <c r="BZ26" s="7" t="s">
        <v>214</v>
      </c>
      <c r="CA26" s="7">
        <v>500</v>
      </c>
      <c r="CB26" s="7" t="s">
        <v>171</v>
      </c>
      <c r="CC26" s="11">
        <f>IFERROR(VLOOKUP(CB26,Dicionário!A:B,2,0),"Conferir")</f>
        <v>0</v>
      </c>
      <c r="CD26" s="7">
        <v>900</v>
      </c>
      <c r="CE26" s="7">
        <v>0</v>
      </c>
      <c r="CF26" s="7" t="s">
        <v>148</v>
      </c>
      <c r="CG26" s="7">
        <f>IFERROR(VLOOKUP(CF26,Dicionário!A:B,2,0),"Conferir")</f>
        <v>2</v>
      </c>
      <c r="CH26" s="7">
        <v>0</v>
      </c>
      <c r="CI26" s="7" t="s">
        <v>225</v>
      </c>
      <c r="CJ26" s="7">
        <f>IFERROR(VLOOKUP(CI26,Dicionário!A:B,2,0),"Conferir")</f>
        <v>0</v>
      </c>
      <c r="CK26" s="7">
        <v>500</v>
      </c>
      <c r="CL26" s="7" t="s">
        <v>192</v>
      </c>
      <c r="CM26" s="11">
        <f>IFERROR(VLOOKUP(CL26,Dicionário!A:B,2,0),"Conferir")</f>
        <v>0</v>
      </c>
      <c r="CN26" s="7" t="s">
        <v>2311</v>
      </c>
      <c r="CO26" s="7">
        <v>1</v>
      </c>
      <c r="CP26" s="7">
        <v>0</v>
      </c>
      <c r="CQ26" s="7">
        <v>0</v>
      </c>
      <c r="CR26" s="7" t="s">
        <v>155</v>
      </c>
      <c r="CS26" s="11">
        <f>IFERROR(VLOOKUP(CR26,Dicionário!A:B,2,0),"Conferir")</f>
        <v>0</v>
      </c>
      <c r="CT26" s="7">
        <v>0</v>
      </c>
      <c r="CU26" s="7" t="s">
        <v>154</v>
      </c>
      <c r="CV26" s="11">
        <f>IFERROR(VLOOKUP(CU26,Dicionário!A:B,2,0),"Conferir")</f>
        <v>0</v>
      </c>
      <c r="CW26" s="7">
        <v>0</v>
      </c>
      <c r="CX26" s="7" t="s">
        <v>148</v>
      </c>
      <c r="CY26" s="11">
        <f>IFERROR(VLOOKUP(CX26,Dicionário!A:B,2,0),"Conferir")</f>
        <v>2</v>
      </c>
      <c r="CZ26" s="12">
        <f t="shared" si="3"/>
        <v>0</v>
      </c>
      <c r="DA26" s="7">
        <v>0</v>
      </c>
      <c r="DB26" s="7" t="s">
        <v>148</v>
      </c>
      <c r="DC26" s="7">
        <f>IFERROR(VLOOKUP(DB26,Dicionário!A:B,2,0),"Conferir")</f>
        <v>2</v>
      </c>
      <c r="DD26" s="7" t="s">
        <v>2312</v>
      </c>
      <c r="DE26" s="7" t="s">
        <v>236</v>
      </c>
      <c r="DF26" s="7" t="s">
        <v>156</v>
      </c>
      <c r="DG26" s="11">
        <f>IFERROR(VLOOKUP(DF26,Dicionário!A:B,2,0),"Conferir")</f>
        <v>1</v>
      </c>
      <c r="DH26" s="7" t="s">
        <v>175</v>
      </c>
      <c r="DJ26" s="7" t="s">
        <v>158</v>
      </c>
      <c r="DK26" s="11">
        <f>IFERROR(VLOOKUP(DJ26,Dicionário!A:B,2,0),"Conferir")</f>
        <v>2</v>
      </c>
      <c r="DL26" s="7" t="s">
        <v>177</v>
      </c>
      <c r="DM26" s="11">
        <f>IFERROR(VLOOKUP(DL26,Dicionário!A:B,2,0),"Conferir")</f>
        <v>5</v>
      </c>
      <c r="DN26" s="7" t="s">
        <v>177</v>
      </c>
      <c r="DO26" s="11">
        <f>IFERROR(VLOOKUP(DN26,Dicionário!A:B,2,0),"Conferir")</f>
        <v>5</v>
      </c>
      <c r="DP26" s="7" t="s">
        <v>127</v>
      </c>
      <c r="DQ26" s="11">
        <f>IFERROR(VLOOKUP(DP26,Dicionário!A:B,2,0),"Conferir")</f>
        <v>2</v>
      </c>
      <c r="DR26" s="7" t="s">
        <v>127</v>
      </c>
      <c r="DS26" s="11">
        <f>IFERROR(VLOOKUP(DR26,Dicionário!A:B,2,0),"Conferir")</f>
        <v>2</v>
      </c>
      <c r="DW26" s="7">
        <f t="shared" si="4"/>
        <v>4500</v>
      </c>
      <c r="DX26" s="7">
        <f t="shared" si="5"/>
        <v>2640</v>
      </c>
    </row>
    <row r="27" spans="1:128" ht="15.75" customHeight="1" x14ac:dyDescent="0.15">
      <c r="A27" s="6">
        <v>44960.629336099533</v>
      </c>
      <c r="B27" s="7" t="s">
        <v>1535</v>
      </c>
      <c r="C27" s="7" t="s">
        <v>314</v>
      </c>
      <c r="D27" s="7" t="s">
        <v>1533</v>
      </c>
      <c r="E27" s="7" t="s">
        <v>126</v>
      </c>
      <c r="F27" s="7" t="s">
        <v>127</v>
      </c>
      <c r="G27" s="7" t="s">
        <v>127</v>
      </c>
      <c r="H27" s="7">
        <v>1</v>
      </c>
      <c r="I27" s="7">
        <v>1</v>
      </c>
      <c r="J27" s="7" t="s">
        <v>129</v>
      </c>
      <c r="K27" s="7" t="s">
        <v>131</v>
      </c>
      <c r="L27" s="7" t="s">
        <v>130</v>
      </c>
      <c r="M27" s="7" t="s">
        <v>1534</v>
      </c>
      <c r="N27" s="7">
        <v>2023010307</v>
      </c>
      <c r="O27" s="7">
        <v>11991462629</v>
      </c>
      <c r="P27" s="7">
        <v>626792034</v>
      </c>
      <c r="Q27" s="7">
        <v>52885863811</v>
      </c>
      <c r="R27" s="9">
        <v>38302</v>
      </c>
      <c r="S27" s="7">
        <v>2022</v>
      </c>
      <c r="T27" s="7">
        <v>18</v>
      </c>
      <c r="U27" s="7" t="s">
        <v>255</v>
      </c>
      <c r="V27" s="7" t="s">
        <v>136</v>
      </c>
      <c r="W27" s="7" t="s">
        <v>1536</v>
      </c>
      <c r="X27" s="8" t="s">
        <v>1133</v>
      </c>
      <c r="Y27" s="7" t="s">
        <v>139</v>
      </c>
      <c r="Z27" s="7" t="s">
        <v>140</v>
      </c>
      <c r="AA27" s="7" t="s">
        <v>167</v>
      </c>
      <c r="AB27" s="7" t="s">
        <v>142</v>
      </c>
      <c r="AD27" s="7">
        <v>4</v>
      </c>
      <c r="AE27" s="7">
        <v>0</v>
      </c>
      <c r="AF27" s="7">
        <f t="shared" si="0"/>
        <v>0</v>
      </c>
      <c r="AG27" s="7">
        <v>4</v>
      </c>
      <c r="AH27" s="7">
        <f t="shared" si="1"/>
        <v>4</v>
      </c>
      <c r="AI27" s="10" t="str">
        <f t="shared" si="2"/>
        <v>Ok</v>
      </c>
      <c r="AJ27" s="7" t="s">
        <v>143</v>
      </c>
      <c r="AK27" s="7">
        <v>0</v>
      </c>
      <c r="AL27" s="7" t="s">
        <v>145</v>
      </c>
      <c r="AM27" s="11">
        <f>IFERROR(VLOOKUP(AL27,Dicionário!A:B,2,0),"Conferir")</f>
        <v>2</v>
      </c>
      <c r="AN27" s="7">
        <v>4500</v>
      </c>
      <c r="AO27" s="7" t="s">
        <v>144</v>
      </c>
      <c r="AP27" s="7">
        <f>IFERROR(VLOOKUP(AO27,Dicionário!A:B,2,0),"Conferir")</f>
        <v>2</v>
      </c>
      <c r="AQ27" s="7">
        <v>7230</v>
      </c>
      <c r="AR27" s="7" t="s">
        <v>144</v>
      </c>
      <c r="AS27" s="11">
        <f>IFERROR(VLOOKUP(AR27,Dicionário!A:B,2,0),"Conferir")</f>
        <v>2</v>
      </c>
      <c r="AT27" s="7">
        <v>0</v>
      </c>
      <c r="AU27" s="7" t="s">
        <v>145</v>
      </c>
      <c r="AV27" s="7">
        <f>IFERROR(VLOOKUP(AU27,Dicionário!A:B,2,0),"Conferir")</f>
        <v>2</v>
      </c>
      <c r="AW27" s="7">
        <v>0</v>
      </c>
      <c r="AX27" s="7">
        <v>199.33333333333334</v>
      </c>
      <c r="AY27" s="7" t="s">
        <v>145</v>
      </c>
      <c r="AZ27" s="11">
        <f>IFERROR(VLOOKUP(AY27,Dicionário!A:B,2,0),"Conferir")</f>
        <v>2</v>
      </c>
      <c r="BA27" s="7">
        <v>2200</v>
      </c>
      <c r="BB27" s="7" t="s">
        <v>144</v>
      </c>
      <c r="BC27" s="7">
        <f>IFERROR(VLOOKUP(BB27,Dicionário!A:B,2,0),"Conferir")</f>
        <v>2</v>
      </c>
      <c r="BD27" s="7">
        <v>0</v>
      </c>
      <c r="BE27" s="7" t="s">
        <v>145</v>
      </c>
      <c r="BF27" s="11">
        <f>IFERROR(VLOOKUP(BE27,Dicionário!A:B,2,0),"Conferir")</f>
        <v>2</v>
      </c>
      <c r="BH27" s="7">
        <v>0</v>
      </c>
      <c r="BI27" s="7" t="s">
        <v>146</v>
      </c>
      <c r="BJ27" s="11">
        <f>IFERROR(VLOOKUP(BI27,Dicionário!$A:$B,2,0),"Conferir")</f>
        <v>2</v>
      </c>
      <c r="BK27" s="7">
        <v>2339</v>
      </c>
      <c r="BL27" s="7" t="s">
        <v>202</v>
      </c>
      <c r="BM27" s="11">
        <f>IFERROR(VLOOKUP(BL27,Dicionário!A:B,2,0),"Conferir")</f>
        <v>2</v>
      </c>
      <c r="BN27" s="7">
        <v>328</v>
      </c>
      <c r="BO27" s="7" t="s">
        <v>188</v>
      </c>
      <c r="BP27" s="7">
        <f>IFERROR(VLOOKUP(BO27,Dicionário!A:B,2,0),"Conferir")</f>
        <v>2</v>
      </c>
      <c r="BQ27" s="7">
        <v>166</v>
      </c>
      <c r="BR27" s="7" t="s">
        <v>149</v>
      </c>
      <c r="BS27" s="11">
        <f>IFERROR(VLOOKUP(BR27,Dicionário!A:B,2,0),"Conferir")</f>
        <v>2</v>
      </c>
      <c r="BT27" s="7">
        <v>229</v>
      </c>
      <c r="BU27" s="7" t="s">
        <v>149</v>
      </c>
      <c r="BV27" s="7">
        <f>IFERROR(VLOOKUP(BU27,Dicionário!A:B,2,0),"Conferir")</f>
        <v>2</v>
      </c>
      <c r="BW27" s="7">
        <v>55</v>
      </c>
      <c r="BX27" s="7" t="s">
        <v>189</v>
      </c>
      <c r="BY27" s="11">
        <f>IFERROR(VLOOKUP(BX27,Dicionário!A:B,2,0),"Conferir")</f>
        <v>2</v>
      </c>
      <c r="BZ27" s="7" t="s">
        <v>214</v>
      </c>
      <c r="CA27" s="7">
        <v>265</v>
      </c>
      <c r="CB27" s="7" t="s">
        <v>190</v>
      </c>
      <c r="CC27" s="11">
        <f>IFERROR(VLOOKUP(CB27,Dicionário!A:B,2,0),"Conferir")</f>
        <v>2</v>
      </c>
      <c r="CD27" s="7">
        <v>500</v>
      </c>
      <c r="CE27" s="7">
        <v>0</v>
      </c>
      <c r="CF27" s="7" t="s">
        <v>148</v>
      </c>
      <c r="CG27" s="7">
        <f>IFERROR(VLOOKUP(CF27,Dicionário!A:B,2,0),"Conferir")</f>
        <v>2</v>
      </c>
      <c r="CH27" s="7">
        <v>0</v>
      </c>
      <c r="CI27" s="7" t="s">
        <v>148</v>
      </c>
      <c r="CJ27" s="7">
        <f>IFERROR(VLOOKUP(CI27,Dicionário!A:B,2,0),"Conferir")</f>
        <v>2</v>
      </c>
      <c r="CK27" s="7">
        <v>500</v>
      </c>
      <c r="CL27" s="7" t="s">
        <v>192</v>
      </c>
      <c r="CM27" s="11">
        <f>IFERROR(VLOOKUP(CL27,Dicionário!A:B,2,0),"Conferir")</f>
        <v>0</v>
      </c>
      <c r="CO27" s="7">
        <v>1</v>
      </c>
      <c r="CP27" s="7">
        <v>0</v>
      </c>
      <c r="CQ27" s="7">
        <v>545</v>
      </c>
      <c r="CR27" s="7" t="s">
        <v>247</v>
      </c>
      <c r="CS27" s="11">
        <f>IFERROR(VLOOKUP(CR27,Dicionário!A:B,2,0),"Conferir")</f>
        <v>2</v>
      </c>
      <c r="CT27" s="7">
        <v>0</v>
      </c>
      <c r="CU27" s="7" t="s">
        <v>247</v>
      </c>
      <c r="CV27" s="11">
        <f>IFERROR(VLOOKUP(CU27,Dicionário!A:B,2,0),"Conferir")</f>
        <v>2</v>
      </c>
      <c r="CW27" s="7">
        <v>2392</v>
      </c>
      <c r="CX27" s="7" t="s">
        <v>247</v>
      </c>
      <c r="CY27" s="11">
        <f>IFERROR(VLOOKUP(CX27,Dicionário!A:B,2,0),"Conferir")</f>
        <v>2</v>
      </c>
      <c r="CZ27" s="12">
        <f t="shared" si="3"/>
        <v>199.33333333333334</v>
      </c>
      <c r="DA27" s="7">
        <v>5620</v>
      </c>
      <c r="DB27" s="7" t="s">
        <v>247</v>
      </c>
      <c r="DC27" s="7">
        <f>IFERROR(VLOOKUP(DB27,Dicionário!A:B,2,0),"Conferir")</f>
        <v>2</v>
      </c>
      <c r="DE27" s="7" t="s">
        <v>236</v>
      </c>
      <c r="DF27" s="7" t="s">
        <v>156</v>
      </c>
      <c r="DG27" s="11">
        <f>IFERROR(VLOOKUP(DF27,Dicionário!A:B,2,0),"Conferir")</f>
        <v>1</v>
      </c>
      <c r="DH27" s="7" t="s">
        <v>157</v>
      </c>
      <c r="DJ27" s="7" t="s">
        <v>158</v>
      </c>
      <c r="DK27" s="11">
        <f>IFERROR(VLOOKUP(DJ27,Dicionário!A:B,2,0),"Conferir")</f>
        <v>2</v>
      </c>
      <c r="DL27" s="7" t="s">
        <v>237</v>
      </c>
      <c r="DM27" s="11">
        <f>IFERROR(VLOOKUP(DL27,Dicionário!A:B,2,0),"Conferir")</f>
        <v>1</v>
      </c>
      <c r="DN27" s="7" t="s">
        <v>194</v>
      </c>
      <c r="DO27" s="11">
        <f>IFERROR(VLOOKUP(DN27,Dicionário!A:B,2,0),"Conferir")</f>
        <v>7</v>
      </c>
      <c r="DP27" s="7" t="s">
        <v>127</v>
      </c>
      <c r="DQ27" s="11">
        <f>IFERROR(VLOOKUP(DP27,Dicionário!A:B,2,0),"Conferir")</f>
        <v>2</v>
      </c>
      <c r="DR27" s="7" t="s">
        <v>127</v>
      </c>
      <c r="DS27" s="11">
        <f>IFERROR(VLOOKUP(DR27,Dicionário!A:B,2,0),"Conferir")</f>
        <v>2</v>
      </c>
      <c r="DW27" s="7">
        <f t="shared" si="4"/>
        <v>13930</v>
      </c>
      <c r="DX27" s="7">
        <f t="shared" si="5"/>
        <v>4327</v>
      </c>
    </row>
    <row r="28" spans="1:128" ht="15.75" customHeight="1" x14ac:dyDescent="0.15">
      <c r="A28" s="6">
        <v>44968.666023229162</v>
      </c>
      <c r="B28" s="7" t="s">
        <v>1776</v>
      </c>
      <c r="C28" s="7" t="s">
        <v>272</v>
      </c>
      <c r="D28" s="7" t="s">
        <v>1774</v>
      </c>
      <c r="E28" s="7" t="s">
        <v>126</v>
      </c>
      <c r="F28" s="7" t="s">
        <v>127</v>
      </c>
      <c r="G28" s="7" t="s">
        <v>127</v>
      </c>
      <c r="H28" s="7">
        <v>2</v>
      </c>
      <c r="I28" s="7" t="s">
        <v>128</v>
      </c>
      <c r="J28" s="7" t="s">
        <v>129</v>
      </c>
      <c r="K28" s="7" t="s">
        <v>130</v>
      </c>
      <c r="L28" s="7" t="s">
        <v>274</v>
      </c>
      <c r="M28" s="7" t="s">
        <v>1775</v>
      </c>
      <c r="N28" s="7">
        <v>2023010370</v>
      </c>
      <c r="O28" s="7">
        <v>11917417752</v>
      </c>
      <c r="P28" s="7">
        <v>541501823</v>
      </c>
      <c r="Q28" s="7">
        <v>52594226866</v>
      </c>
      <c r="R28" s="9">
        <v>37904</v>
      </c>
      <c r="S28" s="7">
        <v>2021</v>
      </c>
      <c r="T28" s="7">
        <v>20</v>
      </c>
      <c r="U28" s="7" t="s">
        <v>255</v>
      </c>
      <c r="V28" s="7" t="s">
        <v>136</v>
      </c>
      <c r="W28" s="7" t="s">
        <v>1777</v>
      </c>
      <c r="X28" s="8" t="s">
        <v>1778</v>
      </c>
      <c r="Y28" s="7" t="s">
        <v>1511</v>
      </c>
      <c r="Z28" s="7" t="s">
        <v>140</v>
      </c>
      <c r="AA28" s="7" t="s">
        <v>167</v>
      </c>
      <c r="AB28" s="7" t="s">
        <v>142</v>
      </c>
      <c r="AD28" s="7">
        <v>5</v>
      </c>
      <c r="AE28" s="7">
        <v>4</v>
      </c>
      <c r="AF28" s="7">
        <f t="shared" si="0"/>
        <v>8</v>
      </c>
      <c r="AG28" s="7">
        <v>1</v>
      </c>
      <c r="AH28" s="7">
        <f t="shared" si="1"/>
        <v>9</v>
      </c>
      <c r="AI28" s="10" t="str">
        <f t="shared" si="2"/>
        <v>Ok</v>
      </c>
      <c r="AJ28" s="7" t="s">
        <v>143</v>
      </c>
      <c r="AK28" s="7">
        <v>0</v>
      </c>
      <c r="AL28" s="7" t="s">
        <v>145</v>
      </c>
      <c r="AM28" s="11">
        <f>IFERROR(VLOOKUP(AL28,Dicionário!A:B,2,0),"Conferir")</f>
        <v>2</v>
      </c>
      <c r="AN28" s="7">
        <v>4000</v>
      </c>
      <c r="AO28" s="7" t="s">
        <v>144</v>
      </c>
      <c r="AP28" s="7">
        <f>IFERROR(VLOOKUP(AO28,Dicionário!A:B,2,0),"Conferir")</f>
        <v>2</v>
      </c>
      <c r="AQ28" s="7">
        <v>0</v>
      </c>
      <c r="AR28" s="7" t="s">
        <v>145</v>
      </c>
      <c r="AS28" s="11">
        <f>IFERROR(VLOOKUP(AR28,Dicionário!A:B,2,0),"Conferir")</f>
        <v>2</v>
      </c>
      <c r="AT28" s="7">
        <v>0</v>
      </c>
      <c r="AU28" s="7" t="s">
        <v>145</v>
      </c>
      <c r="AV28" s="7">
        <f>IFERROR(VLOOKUP(AU28,Dicionário!A:B,2,0),"Conferir")</f>
        <v>2</v>
      </c>
      <c r="AW28" s="7">
        <v>0</v>
      </c>
      <c r="AX28" s="7">
        <v>0</v>
      </c>
      <c r="AY28" s="7" t="s">
        <v>145</v>
      </c>
      <c r="AZ28" s="11">
        <f>IFERROR(VLOOKUP(AY28,Dicionário!A:B,2,0),"Conferir")</f>
        <v>2</v>
      </c>
      <c r="BA28" s="7">
        <v>0</v>
      </c>
      <c r="BB28" s="7" t="s">
        <v>145</v>
      </c>
      <c r="BC28" s="7">
        <f>IFERROR(VLOOKUP(BB28,Dicionário!A:B,2,0),"Conferir")</f>
        <v>2</v>
      </c>
      <c r="BD28" s="7">
        <v>0</v>
      </c>
      <c r="BE28" s="7" t="s">
        <v>145</v>
      </c>
      <c r="BF28" s="11">
        <f>IFERROR(VLOOKUP(BE28,Dicionário!A:B,2,0),"Conferir")</f>
        <v>2</v>
      </c>
      <c r="BH28" s="7">
        <v>0</v>
      </c>
      <c r="BI28" s="7" t="s">
        <v>186</v>
      </c>
      <c r="BJ28" s="11">
        <f>IFERROR(VLOOKUP(BI28,Dicionário!$A:$B,2,0),"Conferir")</f>
        <v>1</v>
      </c>
      <c r="BK28" s="7">
        <v>0</v>
      </c>
      <c r="BL28" s="7" t="s">
        <v>187</v>
      </c>
      <c r="BM28" s="11">
        <f>IFERROR(VLOOKUP(BL28,Dicionário!A:B,2,0),"Conferir")</f>
        <v>2</v>
      </c>
      <c r="BN28" s="7">
        <v>1546</v>
      </c>
      <c r="BO28" s="7" t="s">
        <v>188</v>
      </c>
      <c r="BP28" s="7">
        <f>IFERROR(VLOOKUP(BO28,Dicionário!A:B,2,0),"Conferir")</f>
        <v>2</v>
      </c>
      <c r="BQ28" s="7">
        <v>169</v>
      </c>
      <c r="BR28" s="7" t="s">
        <v>149</v>
      </c>
      <c r="BS28" s="11">
        <f>IFERROR(VLOOKUP(BR28,Dicionário!A:B,2,0),"Conferir")</f>
        <v>2</v>
      </c>
      <c r="BT28" s="7">
        <v>154</v>
      </c>
      <c r="BU28" s="7" t="s">
        <v>149</v>
      </c>
      <c r="BV28" s="7">
        <f>IFERROR(VLOOKUP(BU28,Dicionário!A:B,2,0),"Conferir")</f>
        <v>2</v>
      </c>
      <c r="BW28" s="7">
        <v>69</v>
      </c>
      <c r="BX28" s="7" t="s">
        <v>189</v>
      </c>
      <c r="BY28" s="11">
        <f>IFERROR(VLOOKUP(BX28,Dicionário!A:B,2,0),"Conferir")</f>
        <v>2</v>
      </c>
      <c r="BZ28" s="7" t="s">
        <v>214</v>
      </c>
      <c r="CA28" s="7">
        <v>90</v>
      </c>
      <c r="CB28" s="7" t="s">
        <v>190</v>
      </c>
      <c r="CC28" s="11">
        <f>IFERROR(VLOOKUP(CB28,Dicionário!A:B,2,0),"Conferir")</f>
        <v>2</v>
      </c>
      <c r="CD28" s="7">
        <v>400</v>
      </c>
      <c r="CE28" s="7">
        <v>0</v>
      </c>
      <c r="CF28" s="7" t="s">
        <v>148</v>
      </c>
      <c r="CG28" s="7">
        <f>IFERROR(VLOOKUP(CF28,Dicionário!A:B,2,0),"Conferir")</f>
        <v>2</v>
      </c>
      <c r="CH28" s="7">
        <v>470</v>
      </c>
      <c r="CI28" s="7" t="s">
        <v>244</v>
      </c>
      <c r="CJ28" s="7">
        <f>IFERROR(VLOOKUP(CI28,Dicionário!A:B,2,0),"Conferir")</f>
        <v>2</v>
      </c>
      <c r="CK28" s="7">
        <v>500</v>
      </c>
      <c r="CL28" s="7" t="s">
        <v>152</v>
      </c>
      <c r="CM28" s="11">
        <f>IFERROR(VLOOKUP(CL28,Dicionário!A:B,2,0),"Conferir")</f>
        <v>2</v>
      </c>
      <c r="CN28" s="7" t="s">
        <v>1779</v>
      </c>
      <c r="CO28" s="7">
        <v>1</v>
      </c>
      <c r="CP28" s="7">
        <v>0</v>
      </c>
      <c r="CQ28" s="7">
        <v>1500</v>
      </c>
      <c r="CR28" s="7" t="s">
        <v>155</v>
      </c>
      <c r="CS28" s="11">
        <f>IFERROR(VLOOKUP(CR28,Dicionário!A:B,2,0),"Conferir")</f>
        <v>0</v>
      </c>
      <c r="CT28" s="7">
        <v>0</v>
      </c>
      <c r="CU28" s="7" t="s">
        <v>247</v>
      </c>
      <c r="CV28" s="11">
        <f>IFERROR(VLOOKUP(CU28,Dicionário!A:B,2,0),"Conferir")</f>
        <v>2</v>
      </c>
      <c r="CW28" s="7">
        <v>0</v>
      </c>
      <c r="CX28" s="7" t="s">
        <v>247</v>
      </c>
      <c r="CY28" s="11">
        <f>IFERROR(VLOOKUP(CX28,Dicionário!A:B,2,0),"Conferir")</f>
        <v>2</v>
      </c>
      <c r="CZ28" s="12">
        <f t="shared" si="3"/>
        <v>0</v>
      </c>
      <c r="DA28" s="7">
        <v>0</v>
      </c>
      <c r="DB28" s="7" t="s">
        <v>247</v>
      </c>
      <c r="DC28" s="7">
        <f>IFERROR(VLOOKUP(DB28,Dicionário!A:B,2,0),"Conferir")</f>
        <v>2</v>
      </c>
      <c r="DE28" s="7" t="s">
        <v>156</v>
      </c>
      <c r="DF28" s="7" t="s">
        <v>156</v>
      </c>
      <c r="DG28" s="11">
        <f>IFERROR(VLOOKUP(DF28,Dicionário!A:B,2,0),"Conferir")</f>
        <v>1</v>
      </c>
      <c r="DH28" s="7" t="s">
        <v>175</v>
      </c>
      <c r="DJ28" s="7" t="s">
        <v>158</v>
      </c>
      <c r="DK28" s="11">
        <f>IFERROR(VLOOKUP(DJ28,Dicionário!A:B,2,0),"Conferir")</f>
        <v>2</v>
      </c>
      <c r="DL28" s="7" t="s">
        <v>194</v>
      </c>
      <c r="DM28" s="11">
        <f>IFERROR(VLOOKUP(DL28,Dicionário!A:B,2,0),"Conferir")</f>
        <v>7</v>
      </c>
      <c r="DN28" s="7" t="s">
        <v>177</v>
      </c>
      <c r="DO28" s="11">
        <f>IFERROR(VLOOKUP(DN28,Dicionário!A:B,2,0),"Conferir")</f>
        <v>5</v>
      </c>
      <c r="DP28" s="7" t="s">
        <v>127</v>
      </c>
      <c r="DQ28" s="11">
        <f>IFERROR(VLOOKUP(DP28,Dicionário!A:B,2,0),"Conferir")</f>
        <v>2</v>
      </c>
      <c r="DR28" s="7" t="s">
        <v>127</v>
      </c>
      <c r="DS28" s="11">
        <f>IFERROR(VLOOKUP(DR28,Dicionário!A:B,2,0),"Conferir")</f>
        <v>2</v>
      </c>
      <c r="DW28" s="7">
        <f t="shared" si="4"/>
        <v>4000</v>
      </c>
      <c r="DX28" s="7">
        <f t="shared" si="5"/>
        <v>3329</v>
      </c>
    </row>
    <row r="29" spans="1:128" ht="15.75" customHeight="1" x14ac:dyDescent="0.15">
      <c r="A29" s="6">
        <v>44968.69373392361</v>
      </c>
      <c r="B29" s="7" t="s">
        <v>1137</v>
      </c>
      <c r="C29" s="7" t="s">
        <v>352</v>
      </c>
      <c r="D29" s="7" t="s">
        <v>1135</v>
      </c>
      <c r="E29" s="7" t="s">
        <v>126</v>
      </c>
      <c r="F29" s="7" t="s">
        <v>127</v>
      </c>
      <c r="G29" s="7" t="s">
        <v>127</v>
      </c>
      <c r="H29" s="7">
        <v>1</v>
      </c>
      <c r="I29" s="7">
        <v>3</v>
      </c>
      <c r="J29" s="7" t="s">
        <v>129</v>
      </c>
      <c r="K29" s="7" t="s">
        <v>131</v>
      </c>
      <c r="L29" s="7" t="s">
        <v>130</v>
      </c>
      <c r="M29" s="7" t="s">
        <v>1136</v>
      </c>
      <c r="N29" s="7">
        <v>2023010206</v>
      </c>
      <c r="O29" s="7">
        <v>11943081905</v>
      </c>
      <c r="P29" s="7">
        <v>5548702208</v>
      </c>
      <c r="Q29" s="7">
        <v>45713438848</v>
      </c>
      <c r="R29" s="9">
        <v>37493</v>
      </c>
      <c r="S29" s="7">
        <v>2021</v>
      </c>
      <c r="T29" s="7">
        <v>21</v>
      </c>
      <c r="U29" s="7" t="s">
        <v>164</v>
      </c>
      <c r="V29" s="7" t="s">
        <v>136</v>
      </c>
      <c r="W29" s="7" t="s">
        <v>1138</v>
      </c>
      <c r="X29" s="8" t="s">
        <v>1139</v>
      </c>
      <c r="Y29" s="7" t="s">
        <v>139</v>
      </c>
      <c r="Z29" s="7" t="s">
        <v>140</v>
      </c>
      <c r="AA29" s="7" t="s">
        <v>167</v>
      </c>
      <c r="AB29" s="7" t="s">
        <v>142</v>
      </c>
      <c r="AD29" s="7">
        <v>4</v>
      </c>
      <c r="AE29" s="7">
        <v>4</v>
      </c>
      <c r="AF29" s="7">
        <f t="shared" si="0"/>
        <v>8</v>
      </c>
      <c r="AG29" s="7">
        <v>0</v>
      </c>
      <c r="AH29" s="7">
        <f t="shared" si="1"/>
        <v>8</v>
      </c>
      <c r="AI29" s="10" t="str">
        <f t="shared" si="2"/>
        <v>Ok</v>
      </c>
      <c r="AJ29" s="7" t="s">
        <v>143</v>
      </c>
      <c r="AK29" s="7">
        <v>0</v>
      </c>
      <c r="AL29" s="7" t="s">
        <v>145</v>
      </c>
      <c r="AM29" s="11">
        <f>IFERROR(VLOOKUP(AL29,Dicionário!A:B,2,0),"Conferir")</f>
        <v>2</v>
      </c>
      <c r="AN29" s="7">
        <v>0</v>
      </c>
      <c r="AO29" s="7" t="s">
        <v>145</v>
      </c>
      <c r="AP29" s="7">
        <f>IFERROR(VLOOKUP(AO29,Dicionário!A:B,2,0),"Conferir")</f>
        <v>2</v>
      </c>
      <c r="AQ29" s="7">
        <v>1656</v>
      </c>
      <c r="AR29" s="7" t="s">
        <v>144</v>
      </c>
      <c r="AS29" s="11">
        <f>IFERROR(VLOOKUP(AR29,Dicionário!A:B,2,0),"Conferir")</f>
        <v>2</v>
      </c>
      <c r="AT29" s="7">
        <v>0</v>
      </c>
      <c r="AU29" s="7" t="s">
        <v>145</v>
      </c>
      <c r="AV29" s="7">
        <f>IFERROR(VLOOKUP(AU29,Dicionário!A:B,2,0),"Conferir")</f>
        <v>2</v>
      </c>
      <c r="AW29" s="7">
        <v>0</v>
      </c>
      <c r="AX29" s="7">
        <v>0</v>
      </c>
      <c r="AY29" s="7" t="s">
        <v>145</v>
      </c>
      <c r="AZ29" s="11">
        <f>IFERROR(VLOOKUP(AY29,Dicionário!A:B,2,0),"Conferir")</f>
        <v>2</v>
      </c>
      <c r="BA29" s="7">
        <v>0</v>
      </c>
      <c r="BB29" s="7" t="s">
        <v>145</v>
      </c>
      <c r="BC29" s="7">
        <f>IFERROR(VLOOKUP(BB29,Dicionário!A:B,2,0),"Conferir")</f>
        <v>2</v>
      </c>
      <c r="BD29" s="7">
        <v>0</v>
      </c>
      <c r="BE29" s="7" t="s">
        <v>145</v>
      </c>
      <c r="BF29" s="11">
        <f>IFERROR(VLOOKUP(BE29,Dicionário!A:B,2,0),"Conferir")</f>
        <v>2</v>
      </c>
      <c r="BH29" s="7">
        <v>0</v>
      </c>
      <c r="BI29" s="7" t="s">
        <v>328</v>
      </c>
      <c r="BJ29" s="11">
        <f>IFERROR(VLOOKUP(BI29,Dicionário!$A:$B,2,0),"Conferir")</f>
        <v>3</v>
      </c>
      <c r="BK29" s="7">
        <v>0</v>
      </c>
      <c r="BL29" s="7" t="s">
        <v>187</v>
      </c>
      <c r="BM29" s="11">
        <f>IFERROR(VLOOKUP(BL29,Dicionário!A:B,2,0),"Conferir")</f>
        <v>2</v>
      </c>
      <c r="BN29" s="7">
        <v>450</v>
      </c>
      <c r="BO29" s="7" t="s">
        <v>154</v>
      </c>
      <c r="BP29" s="7">
        <f>IFERROR(VLOOKUP(BO29,Dicionário!A:B,2,0),"Conferir")</f>
        <v>0</v>
      </c>
      <c r="BQ29" s="7">
        <v>200</v>
      </c>
      <c r="BR29" s="7" t="s">
        <v>169</v>
      </c>
      <c r="BS29" s="11">
        <f>IFERROR(VLOOKUP(BR29,Dicionário!A:B,2,0),"Conferir")</f>
        <v>0</v>
      </c>
      <c r="BT29" s="7">
        <v>500</v>
      </c>
      <c r="BU29" s="7" t="s">
        <v>150</v>
      </c>
      <c r="BV29" s="7">
        <f>IFERROR(VLOOKUP(BU29,Dicionário!A:B,2,0),"Conferir")</f>
        <v>0</v>
      </c>
      <c r="BW29" s="7">
        <v>0</v>
      </c>
      <c r="BX29" s="7" t="s">
        <v>148</v>
      </c>
      <c r="BY29" s="11">
        <f>IFERROR(VLOOKUP(BX29,Dicionário!A:B,2,0),"Conferir")</f>
        <v>2</v>
      </c>
      <c r="BZ29" s="7" t="s">
        <v>170</v>
      </c>
      <c r="CA29" s="7">
        <v>150</v>
      </c>
      <c r="CB29" s="7" t="s">
        <v>171</v>
      </c>
      <c r="CC29" s="11">
        <f>IFERROR(VLOOKUP(CB29,Dicionário!A:B,2,0),"Conferir")</f>
        <v>0</v>
      </c>
      <c r="CD29" s="7">
        <v>200</v>
      </c>
      <c r="CE29" s="7">
        <v>0</v>
      </c>
      <c r="CF29" s="7" t="s">
        <v>148</v>
      </c>
      <c r="CG29" s="7">
        <f>IFERROR(VLOOKUP(CF29,Dicionário!A:B,2,0),"Conferir")</f>
        <v>2</v>
      </c>
      <c r="CH29" s="7">
        <v>205</v>
      </c>
      <c r="CI29" s="7" t="s">
        <v>191</v>
      </c>
      <c r="CJ29" s="7">
        <f>IFERROR(VLOOKUP(CI29,Dicionário!A:B,2,0),"Conferir")</f>
        <v>2</v>
      </c>
      <c r="CK29" s="7">
        <v>500</v>
      </c>
      <c r="CL29" s="7" t="s">
        <v>192</v>
      </c>
      <c r="CM29" s="11">
        <f>IFERROR(VLOOKUP(CL29,Dicionário!A:B,2,0),"Conferir")</f>
        <v>0</v>
      </c>
      <c r="CN29" s="7" t="s">
        <v>366</v>
      </c>
      <c r="CO29" s="7">
        <v>0</v>
      </c>
      <c r="CP29" s="7">
        <v>0</v>
      </c>
      <c r="CQ29" s="7">
        <v>0</v>
      </c>
      <c r="CR29" s="7" t="s">
        <v>148</v>
      </c>
      <c r="CS29" s="11">
        <f>IFERROR(VLOOKUP(CR29,Dicionário!A:B,2,0),"Conferir")</f>
        <v>2</v>
      </c>
      <c r="CT29" s="7">
        <v>0</v>
      </c>
      <c r="CU29" s="7" t="s">
        <v>148</v>
      </c>
      <c r="CV29" s="11">
        <f>IFERROR(VLOOKUP(CU29,Dicionário!A:B,2,0),"Conferir")</f>
        <v>2</v>
      </c>
      <c r="CW29" s="7">
        <v>0</v>
      </c>
      <c r="CX29" s="7" t="s">
        <v>148</v>
      </c>
      <c r="CY29" s="11">
        <f>IFERROR(VLOOKUP(CX29,Dicionário!A:B,2,0),"Conferir")</f>
        <v>2</v>
      </c>
      <c r="CZ29" s="12">
        <f t="shared" si="3"/>
        <v>0</v>
      </c>
      <c r="DA29" s="7">
        <v>700</v>
      </c>
      <c r="DB29" s="7" t="s">
        <v>247</v>
      </c>
      <c r="DC29" s="7">
        <f>IFERROR(VLOOKUP(DB29,Dicionário!A:B,2,0),"Conferir")</f>
        <v>2</v>
      </c>
      <c r="DD29" s="7" t="s">
        <v>1140</v>
      </c>
      <c r="DE29" s="7" t="s">
        <v>379</v>
      </c>
      <c r="DF29" s="7" t="s">
        <v>156</v>
      </c>
      <c r="DG29" s="11">
        <f>IFERROR(VLOOKUP(DF29,Dicionário!A:B,2,0),"Conferir")</f>
        <v>1</v>
      </c>
      <c r="DH29" s="7" t="s">
        <v>175</v>
      </c>
      <c r="DJ29" s="7" t="s">
        <v>158</v>
      </c>
      <c r="DK29" s="11">
        <f>IFERROR(VLOOKUP(DJ29,Dicionário!A:B,2,0),"Conferir")</f>
        <v>2</v>
      </c>
      <c r="DL29" s="7" t="s">
        <v>177</v>
      </c>
      <c r="DM29" s="11">
        <f>IFERROR(VLOOKUP(DL29,Dicionário!A:B,2,0),"Conferir")</f>
        <v>5</v>
      </c>
      <c r="DN29" s="7" t="s">
        <v>203</v>
      </c>
      <c r="DO29" s="11">
        <f>IFERROR(VLOOKUP(DN29,Dicionário!A:B,2,0),"Conferir")</f>
        <v>6</v>
      </c>
      <c r="DP29" s="7" t="s">
        <v>127</v>
      </c>
      <c r="DQ29" s="11">
        <f>IFERROR(VLOOKUP(DP29,Dicionário!A:B,2,0),"Conferir")</f>
        <v>2</v>
      </c>
      <c r="DR29" s="7" t="s">
        <v>127</v>
      </c>
      <c r="DS29" s="11">
        <f>IFERROR(VLOOKUP(DR29,Dicionário!A:B,2,0),"Conferir")</f>
        <v>2</v>
      </c>
      <c r="DW29" s="7">
        <f t="shared" si="4"/>
        <v>1656</v>
      </c>
      <c r="DX29" s="7">
        <f t="shared" si="5"/>
        <v>2205</v>
      </c>
    </row>
    <row r="30" spans="1:128" ht="15.75" customHeight="1" x14ac:dyDescent="0.15">
      <c r="A30" s="6">
        <v>44960.7230218287</v>
      </c>
      <c r="B30" s="7" t="s">
        <v>2763</v>
      </c>
      <c r="C30" s="7" t="s">
        <v>549</v>
      </c>
      <c r="D30" s="7" t="s">
        <v>2761</v>
      </c>
      <c r="E30" s="7" t="s">
        <v>126</v>
      </c>
      <c r="F30" s="7" t="s">
        <v>127</v>
      </c>
      <c r="G30" s="7" t="s">
        <v>127</v>
      </c>
      <c r="H30" s="7" t="s">
        <v>128</v>
      </c>
      <c r="I30" s="7" t="s">
        <v>128</v>
      </c>
      <c r="J30" s="7" t="s">
        <v>129</v>
      </c>
      <c r="K30" s="7" t="s">
        <v>130</v>
      </c>
      <c r="L30" s="7" t="s">
        <v>131</v>
      </c>
      <c r="M30" s="7" t="s">
        <v>2762</v>
      </c>
      <c r="N30" s="7">
        <v>2023010622</v>
      </c>
      <c r="O30" s="7">
        <v>11954825623</v>
      </c>
      <c r="P30" s="7">
        <v>641719267</v>
      </c>
      <c r="Q30" s="7">
        <v>50793363829</v>
      </c>
      <c r="R30" s="9">
        <v>38716</v>
      </c>
      <c r="S30" s="7">
        <v>2023</v>
      </c>
      <c r="T30" s="7">
        <v>17</v>
      </c>
      <c r="U30" s="7" t="s">
        <v>164</v>
      </c>
      <c r="V30" s="7" t="s">
        <v>136</v>
      </c>
      <c r="W30" s="7" t="s">
        <v>2764</v>
      </c>
      <c r="X30" s="8" t="s">
        <v>2765</v>
      </c>
      <c r="Y30" s="7" t="s">
        <v>777</v>
      </c>
      <c r="Z30" s="7" t="s">
        <v>140</v>
      </c>
      <c r="AA30" s="7" t="s">
        <v>167</v>
      </c>
      <c r="AB30" s="7" t="s">
        <v>142</v>
      </c>
      <c r="AD30" s="7">
        <v>4</v>
      </c>
      <c r="AE30" s="7">
        <v>4</v>
      </c>
      <c r="AF30" s="7">
        <f t="shared" si="0"/>
        <v>8</v>
      </c>
      <c r="AH30" s="7">
        <f t="shared" si="1"/>
        <v>8</v>
      </c>
      <c r="AI30" s="10" t="str">
        <f t="shared" si="2"/>
        <v>Ok</v>
      </c>
      <c r="AJ30" s="7" t="s">
        <v>143</v>
      </c>
      <c r="AK30" s="7">
        <v>0</v>
      </c>
      <c r="AL30" s="7" t="s">
        <v>145</v>
      </c>
      <c r="AM30" s="11">
        <f>IFERROR(VLOOKUP(AL30,Dicionário!A:B,2,0),"Conferir")</f>
        <v>2</v>
      </c>
      <c r="AN30" s="7">
        <v>0</v>
      </c>
      <c r="AO30" s="7" t="s">
        <v>145</v>
      </c>
      <c r="AP30" s="7">
        <f>IFERROR(VLOOKUP(AO30,Dicionário!A:B,2,0),"Conferir")</f>
        <v>2</v>
      </c>
      <c r="AQ30" s="7">
        <v>830</v>
      </c>
      <c r="AR30" s="7" t="s">
        <v>144</v>
      </c>
      <c r="AS30" s="11">
        <f>IFERROR(VLOOKUP(AR30,Dicionário!A:B,2,0),"Conferir")</f>
        <v>2</v>
      </c>
      <c r="AT30" s="7">
        <v>0</v>
      </c>
      <c r="AU30" s="7" t="s">
        <v>145</v>
      </c>
      <c r="AV30" s="7">
        <f>IFERROR(VLOOKUP(AU30,Dicionário!A:B,2,0),"Conferir")</f>
        <v>2</v>
      </c>
      <c r="AW30" s="7">
        <v>0</v>
      </c>
      <c r="AX30" s="7">
        <v>0</v>
      </c>
      <c r="AY30" s="7" t="s">
        <v>145</v>
      </c>
      <c r="AZ30" s="11">
        <f>IFERROR(VLOOKUP(AY30,Dicionário!A:B,2,0),"Conferir")</f>
        <v>2</v>
      </c>
      <c r="BA30" s="7">
        <v>0</v>
      </c>
      <c r="BB30" s="7" t="s">
        <v>145</v>
      </c>
      <c r="BC30" s="7">
        <f>IFERROR(VLOOKUP(BB30,Dicionário!A:B,2,0),"Conferir")</f>
        <v>2</v>
      </c>
      <c r="BD30" s="7">
        <v>400</v>
      </c>
      <c r="BE30" s="7" t="s">
        <v>267</v>
      </c>
      <c r="BF30" s="11">
        <f>IFERROR(VLOOKUP(BE30,Dicionário!A:B,2,0),"Conferir")</f>
        <v>0</v>
      </c>
      <c r="BG30" s="7" t="s">
        <v>2766</v>
      </c>
      <c r="BH30" s="7">
        <v>0</v>
      </c>
      <c r="BI30" s="7" t="s">
        <v>146</v>
      </c>
      <c r="BJ30" s="11">
        <f>IFERROR(VLOOKUP(BI30,Dicionário!$A:$B,2,0),"Conferir")</f>
        <v>2</v>
      </c>
      <c r="BK30" s="7">
        <v>700</v>
      </c>
      <c r="BL30" s="7" t="s">
        <v>202</v>
      </c>
      <c r="BM30" s="11">
        <f>IFERROR(VLOOKUP(BL30,Dicionário!A:B,2,0),"Conferir")</f>
        <v>2</v>
      </c>
      <c r="BN30" s="7">
        <v>0</v>
      </c>
      <c r="BO30" s="7" t="s">
        <v>148</v>
      </c>
      <c r="BP30" s="7">
        <f>IFERROR(VLOOKUP(BO30,Dicionário!A:B,2,0),"Conferir")</f>
        <v>2</v>
      </c>
      <c r="BQ30" s="7">
        <v>66</v>
      </c>
      <c r="BR30" s="7" t="s">
        <v>149</v>
      </c>
      <c r="BS30" s="11">
        <f>IFERROR(VLOOKUP(BR30,Dicionário!A:B,2,0),"Conferir")</f>
        <v>2</v>
      </c>
      <c r="BT30" s="7">
        <v>110</v>
      </c>
      <c r="BU30" s="7" t="s">
        <v>149</v>
      </c>
      <c r="BV30" s="7">
        <f>IFERROR(VLOOKUP(BU30,Dicionário!A:B,2,0),"Conferir")</f>
        <v>2</v>
      </c>
      <c r="BW30" s="7">
        <v>20</v>
      </c>
      <c r="BX30" s="7" t="s">
        <v>300</v>
      </c>
      <c r="BY30" s="11">
        <f>IFERROR(VLOOKUP(BX30,Dicionário!A:B,2,0),"Conferir")</f>
        <v>0</v>
      </c>
      <c r="BZ30" s="7" t="s">
        <v>170</v>
      </c>
      <c r="CA30" s="7">
        <v>0</v>
      </c>
      <c r="CB30" s="7" t="s">
        <v>148</v>
      </c>
      <c r="CC30" s="11">
        <f>IFERROR(VLOOKUP(CB30,Dicionário!A:B,2,0),"Conferir")</f>
        <v>2</v>
      </c>
      <c r="CD30" s="7">
        <v>79</v>
      </c>
      <c r="CE30" s="7">
        <v>0</v>
      </c>
      <c r="CF30" s="7" t="s">
        <v>148</v>
      </c>
      <c r="CG30" s="7">
        <f>IFERROR(VLOOKUP(CF30,Dicionário!A:B,2,0),"Conferir")</f>
        <v>2</v>
      </c>
      <c r="CH30" s="7">
        <v>0</v>
      </c>
      <c r="CI30" s="7" t="s">
        <v>148</v>
      </c>
      <c r="CJ30" s="7">
        <f>IFERROR(VLOOKUP(CI30,Dicionário!A:B,2,0),"Conferir")</f>
        <v>2</v>
      </c>
      <c r="CK30" s="7">
        <v>485</v>
      </c>
      <c r="CL30" s="7" t="s">
        <v>192</v>
      </c>
      <c r="CM30" s="11">
        <f>IFERROR(VLOOKUP(CL30,Dicionário!A:B,2,0),"Conferir")</f>
        <v>0</v>
      </c>
      <c r="CN30" s="7" t="s">
        <v>2767</v>
      </c>
      <c r="CO30" s="7">
        <v>0</v>
      </c>
      <c r="CP30" s="7">
        <v>0</v>
      </c>
      <c r="CQ30" s="7">
        <v>0</v>
      </c>
      <c r="CR30" s="7" t="s">
        <v>148</v>
      </c>
      <c r="CS30" s="11">
        <f>IFERROR(VLOOKUP(CR30,Dicionário!A:B,2,0),"Conferir")</f>
        <v>2</v>
      </c>
      <c r="CT30" s="7">
        <v>0</v>
      </c>
      <c r="CU30" s="7" t="s">
        <v>154</v>
      </c>
      <c r="CV30" s="11">
        <f>IFERROR(VLOOKUP(CU30,Dicionário!A:B,2,0),"Conferir")</f>
        <v>0</v>
      </c>
      <c r="CW30" s="7">
        <v>0</v>
      </c>
      <c r="CX30" s="7" t="s">
        <v>154</v>
      </c>
      <c r="CY30" s="11">
        <f>IFERROR(VLOOKUP(CX30,Dicionário!A:B,2,0),"Conferir")</f>
        <v>0</v>
      </c>
      <c r="CZ30" s="12">
        <f t="shared" si="3"/>
        <v>0</v>
      </c>
      <c r="DA30" s="7">
        <v>0</v>
      </c>
      <c r="DB30" s="7" t="s">
        <v>148</v>
      </c>
      <c r="DC30" s="7">
        <f>IFERROR(VLOOKUP(DB30,Dicionário!A:B,2,0),"Conferir")</f>
        <v>2</v>
      </c>
      <c r="DE30" s="7" t="s">
        <v>156</v>
      </c>
      <c r="DF30" s="7" t="s">
        <v>156</v>
      </c>
      <c r="DG30" s="11">
        <f>IFERROR(VLOOKUP(DF30,Dicionário!A:B,2,0),"Conferir")</f>
        <v>1</v>
      </c>
      <c r="DH30" s="7" t="s">
        <v>157</v>
      </c>
      <c r="DI30" s="7" t="s">
        <v>127</v>
      </c>
      <c r="DJ30" s="7" t="s">
        <v>158</v>
      </c>
      <c r="DK30" s="11">
        <f>IFERROR(VLOOKUP(DJ30,Dicionário!A:B,2,0),"Conferir")</f>
        <v>2</v>
      </c>
      <c r="DL30" s="7" t="s">
        <v>177</v>
      </c>
      <c r="DM30" s="11">
        <f>IFERROR(VLOOKUP(DL30,Dicionário!A:B,2,0),"Conferir")</f>
        <v>5</v>
      </c>
      <c r="DN30" s="7" t="s">
        <v>194</v>
      </c>
      <c r="DO30" s="11">
        <f>IFERROR(VLOOKUP(DN30,Dicionário!A:B,2,0),"Conferir")</f>
        <v>7</v>
      </c>
      <c r="DP30" s="7" t="s">
        <v>127</v>
      </c>
      <c r="DQ30" s="11">
        <f>IFERROR(VLOOKUP(DP30,Dicionário!A:B,2,0),"Conferir")</f>
        <v>2</v>
      </c>
      <c r="DR30" s="7" t="s">
        <v>127</v>
      </c>
      <c r="DS30" s="11">
        <f>IFERROR(VLOOKUP(DR30,Dicionário!A:B,2,0),"Conferir")</f>
        <v>2</v>
      </c>
      <c r="DW30" s="7">
        <f t="shared" si="4"/>
        <v>1230</v>
      </c>
      <c r="DX30" s="7">
        <f t="shared" si="5"/>
        <v>1440</v>
      </c>
    </row>
    <row r="31" spans="1:128" ht="15.75" customHeight="1" x14ac:dyDescent="0.15">
      <c r="A31" s="6">
        <v>44960.702705208329</v>
      </c>
      <c r="B31" s="7" t="s">
        <v>3001</v>
      </c>
      <c r="C31" s="7" t="s">
        <v>549</v>
      </c>
      <c r="D31" s="7" t="s">
        <v>2999</v>
      </c>
      <c r="E31" s="7" t="s">
        <v>126</v>
      </c>
      <c r="F31" s="7" t="s">
        <v>127</v>
      </c>
      <c r="G31" s="7" t="s">
        <v>127</v>
      </c>
      <c r="H31" s="7">
        <v>1</v>
      </c>
      <c r="I31" s="7" t="s">
        <v>128</v>
      </c>
      <c r="J31" s="7" t="s">
        <v>129</v>
      </c>
      <c r="K31" s="7" t="s">
        <v>130</v>
      </c>
      <c r="L31" s="7" t="s">
        <v>131</v>
      </c>
      <c r="M31" s="7" t="s">
        <v>3000</v>
      </c>
      <c r="N31" s="7">
        <v>2023010691</v>
      </c>
      <c r="O31" s="7">
        <v>11959570288</v>
      </c>
      <c r="P31" s="7">
        <v>570032805</v>
      </c>
      <c r="Q31" s="7">
        <v>52985054818</v>
      </c>
      <c r="R31" s="9">
        <v>38450</v>
      </c>
      <c r="S31" s="7">
        <v>2023</v>
      </c>
      <c r="T31" s="7">
        <v>18</v>
      </c>
      <c r="U31" s="7" t="s">
        <v>164</v>
      </c>
      <c r="V31" s="7" t="s">
        <v>136</v>
      </c>
      <c r="W31" s="7" t="s">
        <v>3002</v>
      </c>
      <c r="X31" s="8" t="s">
        <v>3003</v>
      </c>
      <c r="Y31" s="7" t="s">
        <v>139</v>
      </c>
      <c r="Z31" s="7" t="s">
        <v>140</v>
      </c>
      <c r="AA31" s="7" t="s">
        <v>167</v>
      </c>
      <c r="AB31" s="7" t="s">
        <v>142</v>
      </c>
      <c r="AD31" s="7">
        <v>3</v>
      </c>
      <c r="AE31" s="7">
        <v>3</v>
      </c>
      <c r="AF31" s="7">
        <f t="shared" si="0"/>
        <v>6</v>
      </c>
      <c r="AH31" s="7">
        <f t="shared" si="1"/>
        <v>6</v>
      </c>
      <c r="AI31" s="10" t="str">
        <f t="shared" si="2"/>
        <v>Ok</v>
      </c>
      <c r="AJ31" s="7" t="s">
        <v>143</v>
      </c>
      <c r="AK31" s="7">
        <v>0</v>
      </c>
      <c r="AL31" s="7" t="s">
        <v>145</v>
      </c>
      <c r="AM31" s="11">
        <f>IFERROR(VLOOKUP(AL31,Dicionário!A:B,2,0),"Conferir")</f>
        <v>2</v>
      </c>
      <c r="AN31" s="7">
        <v>0</v>
      </c>
      <c r="AO31" s="7" t="s">
        <v>145</v>
      </c>
      <c r="AP31" s="7">
        <f>IFERROR(VLOOKUP(AO31,Dicionário!A:B,2,0),"Conferir")</f>
        <v>2</v>
      </c>
      <c r="AQ31" s="7">
        <v>2189</v>
      </c>
      <c r="AR31" s="7" t="s">
        <v>144</v>
      </c>
      <c r="AS31" s="11">
        <f>IFERROR(VLOOKUP(AR31,Dicionário!A:B,2,0),"Conferir")</f>
        <v>2</v>
      </c>
      <c r="AT31" s="7">
        <v>0</v>
      </c>
      <c r="AU31" s="7" t="s">
        <v>145</v>
      </c>
      <c r="AV31" s="7">
        <f>IFERROR(VLOOKUP(AU31,Dicionário!A:B,2,0),"Conferir")</f>
        <v>2</v>
      </c>
      <c r="AW31" s="7">
        <v>0</v>
      </c>
      <c r="AX31" s="7">
        <v>5.083333333333333</v>
      </c>
      <c r="AY31" s="7" t="s">
        <v>145</v>
      </c>
      <c r="AZ31" s="11">
        <f>IFERROR(VLOOKUP(AY31,Dicionário!A:B,2,0),"Conferir")</f>
        <v>2</v>
      </c>
      <c r="BA31" s="7">
        <v>0</v>
      </c>
      <c r="BB31" s="7" t="s">
        <v>145</v>
      </c>
      <c r="BC31" s="7">
        <f>IFERROR(VLOOKUP(BB31,Dicionário!A:B,2,0),"Conferir")</f>
        <v>2</v>
      </c>
      <c r="BD31" s="7">
        <v>0</v>
      </c>
      <c r="BE31" s="7" t="s">
        <v>145</v>
      </c>
      <c r="BF31" s="11">
        <f>IFERROR(VLOOKUP(BE31,Dicionário!A:B,2,0),"Conferir")</f>
        <v>2</v>
      </c>
      <c r="BG31" s="7" t="s">
        <v>3004</v>
      </c>
      <c r="BH31" s="7">
        <v>0</v>
      </c>
      <c r="BI31" s="7" t="s">
        <v>328</v>
      </c>
      <c r="BJ31" s="11">
        <f>IFERROR(VLOOKUP(BI31,Dicionário!$A:$B,2,0),"Conferir")</f>
        <v>3</v>
      </c>
      <c r="BK31" s="7">
        <v>0</v>
      </c>
      <c r="BL31" s="7" t="s">
        <v>329</v>
      </c>
      <c r="BM31" s="11">
        <f>IFERROR(VLOOKUP(BL31,Dicionário!A:B,2,0),"Conferir")</f>
        <v>2</v>
      </c>
      <c r="BN31" s="7">
        <v>0</v>
      </c>
      <c r="BO31" s="7" t="s">
        <v>148</v>
      </c>
      <c r="BP31" s="7">
        <f>IFERROR(VLOOKUP(BO31,Dicionário!A:B,2,0),"Conferir")</f>
        <v>2</v>
      </c>
      <c r="BQ31" s="7">
        <v>128</v>
      </c>
      <c r="BR31" s="7" t="s">
        <v>149</v>
      </c>
      <c r="BS31" s="11">
        <f>IFERROR(VLOOKUP(BR31,Dicionário!A:B,2,0),"Conferir")</f>
        <v>2</v>
      </c>
      <c r="BT31" s="7">
        <v>241</v>
      </c>
      <c r="BU31" s="7" t="s">
        <v>149</v>
      </c>
      <c r="BV31" s="7">
        <f>IFERROR(VLOOKUP(BU31,Dicionário!A:B,2,0),"Conferir")</f>
        <v>2</v>
      </c>
      <c r="BW31" s="7">
        <v>254</v>
      </c>
      <c r="BX31" s="7" t="s">
        <v>300</v>
      </c>
      <c r="BY31" s="11">
        <f>IFERROR(VLOOKUP(BX31,Dicionário!A:B,2,0),"Conferir")</f>
        <v>0</v>
      </c>
      <c r="BZ31" s="7" t="s">
        <v>214</v>
      </c>
      <c r="CA31" s="7">
        <v>60</v>
      </c>
      <c r="CB31" s="7" t="s">
        <v>171</v>
      </c>
      <c r="CC31" s="11">
        <f>IFERROR(VLOOKUP(CB31,Dicionário!A:B,2,0),"Conferir")</f>
        <v>0</v>
      </c>
      <c r="CD31" s="7">
        <v>200</v>
      </c>
      <c r="CE31" s="7">
        <v>0</v>
      </c>
      <c r="CF31" s="7" t="s">
        <v>148</v>
      </c>
      <c r="CG31" s="7">
        <f>IFERROR(VLOOKUP(CF31,Dicionário!A:B,2,0),"Conferir")</f>
        <v>2</v>
      </c>
      <c r="CH31" s="7">
        <v>208</v>
      </c>
      <c r="CI31" s="7" t="s">
        <v>191</v>
      </c>
      <c r="CJ31" s="7">
        <f>IFERROR(VLOOKUP(CI31,Dicionário!A:B,2,0),"Conferir")</f>
        <v>2</v>
      </c>
      <c r="CK31" s="7">
        <v>480</v>
      </c>
      <c r="CL31" s="7" t="s">
        <v>245</v>
      </c>
      <c r="CM31" s="11">
        <f>IFERROR(VLOOKUP(CL31,Dicionário!A:B,2,0),"Conferir")</f>
        <v>2</v>
      </c>
      <c r="CN31" s="7" t="s">
        <v>3005</v>
      </c>
      <c r="CO31" s="7">
        <v>0</v>
      </c>
      <c r="CP31" s="7">
        <v>0</v>
      </c>
      <c r="CQ31" s="7">
        <v>0</v>
      </c>
      <c r="CR31" s="7" t="s">
        <v>148</v>
      </c>
      <c r="CS31" s="11">
        <f>IFERROR(VLOOKUP(CR31,Dicionário!A:B,2,0),"Conferir")</f>
        <v>2</v>
      </c>
      <c r="CT31" s="7">
        <v>0</v>
      </c>
      <c r="CU31" s="7" t="s">
        <v>247</v>
      </c>
      <c r="CV31" s="11">
        <f>IFERROR(VLOOKUP(CU31,Dicionário!A:B,2,0),"Conferir")</f>
        <v>2</v>
      </c>
      <c r="CW31" s="7">
        <v>61</v>
      </c>
      <c r="CX31" s="7" t="s">
        <v>247</v>
      </c>
      <c r="CY31" s="11">
        <f>IFERROR(VLOOKUP(CX31,Dicionário!A:B,2,0),"Conferir")</f>
        <v>2</v>
      </c>
      <c r="CZ31" s="12">
        <f t="shared" si="3"/>
        <v>5.083333333333333</v>
      </c>
      <c r="DA31" s="7">
        <v>0</v>
      </c>
      <c r="DB31" s="7" t="s">
        <v>148</v>
      </c>
      <c r="DC31" s="7">
        <f>IFERROR(VLOOKUP(DB31,Dicionário!A:B,2,0),"Conferir")</f>
        <v>2</v>
      </c>
      <c r="DD31" s="7" t="s">
        <v>3004</v>
      </c>
      <c r="DE31" s="7" t="s">
        <v>156</v>
      </c>
      <c r="DF31" s="7" t="s">
        <v>156</v>
      </c>
      <c r="DG31" s="11">
        <f>IFERROR(VLOOKUP(DF31,Dicionário!A:B,2,0),"Conferir")</f>
        <v>1</v>
      </c>
      <c r="DH31" s="7" t="s">
        <v>157</v>
      </c>
      <c r="DI31" s="7" t="s">
        <v>127</v>
      </c>
      <c r="DJ31" s="7" t="s">
        <v>271</v>
      </c>
      <c r="DK31" s="11">
        <f>IFERROR(VLOOKUP(DJ31,Dicionário!A:B,2,0),"Conferir")</f>
        <v>1</v>
      </c>
      <c r="DL31" s="7" t="s">
        <v>177</v>
      </c>
      <c r="DM31" s="11">
        <f>IFERROR(VLOOKUP(DL31,Dicionário!A:B,2,0),"Conferir")</f>
        <v>5</v>
      </c>
      <c r="DN31" s="7" t="s">
        <v>194</v>
      </c>
      <c r="DO31" s="11">
        <f>IFERROR(VLOOKUP(DN31,Dicionário!A:B,2,0),"Conferir")</f>
        <v>7</v>
      </c>
      <c r="DP31" s="7" t="s">
        <v>127</v>
      </c>
      <c r="DQ31" s="11">
        <f>IFERROR(VLOOKUP(DP31,Dicionário!A:B,2,0),"Conferir")</f>
        <v>2</v>
      </c>
      <c r="DR31" s="7" t="s">
        <v>127</v>
      </c>
      <c r="DS31" s="11">
        <f>IFERROR(VLOOKUP(DR31,Dicionário!A:B,2,0),"Conferir")</f>
        <v>2</v>
      </c>
      <c r="DW31" s="7">
        <f t="shared" si="4"/>
        <v>2189</v>
      </c>
      <c r="DX31" s="7">
        <f t="shared" si="5"/>
        <v>1317</v>
      </c>
    </row>
    <row r="32" spans="1:128" ht="15.75" customHeight="1" x14ac:dyDescent="0.15">
      <c r="A32" s="6">
        <v>44968.395166817128</v>
      </c>
      <c r="B32" s="7" t="s">
        <v>1144</v>
      </c>
      <c r="C32" s="7" t="s">
        <v>743</v>
      </c>
      <c r="D32" s="7" t="s">
        <v>1141</v>
      </c>
      <c r="E32" s="7" t="s">
        <v>126</v>
      </c>
      <c r="F32" s="7" t="s">
        <v>126</v>
      </c>
      <c r="G32" s="7" t="s">
        <v>1142</v>
      </c>
      <c r="H32" s="7">
        <v>1</v>
      </c>
      <c r="I32" s="7" t="s">
        <v>128</v>
      </c>
      <c r="J32" s="7" t="s">
        <v>129</v>
      </c>
      <c r="K32" s="7" t="s">
        <v>131</v>
      </c>
      <c r="L32" s="7" t="s">
        <v>130</v>
      </c>
      <c r="M32" s="7" t="s">
        <v>3349</v>
      </c>
      <c r="N32" s="7">
        <v>2023010208</v>
      </c>
      <c r="O32" s="7">
        <v>11970585510</v>
      </c>
      <c r="P32" s="7">
        <v>609558122</v>
      </c>
      <c r="Q32" s="7">
        <v>51042342822</v>
      </c>
      <c r="R32" s="9">
        <v>38414</v>
      </c>
      <c r="S32" s="7">
        <v>2022</v>
      </c>
      <c r="T32" s="7">
        <v>18</v>
      </c>
      <c r="U32" s="7" t="s">
        <v>164</v>
      </c>
      <c r="V32" s="7" t="s">
        <v>136</v>
      </c>
      <c r="W32" s="7" t="s">
        <v>1145</v>
      </c>
      <c r="X32" s="8" t="s">
        <v>1146</v>
      </c>
      <c r="Y32" s="7" t="s">
        <v>1004</v>
      </c>
      <c r="Z32" s="7" t="s">
        <v>140</v>
      </c>
      <c r="AA32" s="7" t="s">
        <v>167</v>
      </c>
      <c r="AB32" s="7" t="s">
        <v>142</v>
      </c>
      <c r="AD32" s="7">
        <v>4</v>
      </c>
      <c r="AE32" s="7">
        <v>4</v>
      </c>
      <c r="AF32" s="7">
        <f t="shared" si="0"/>
        <v>8</v>
      </c>
      <c r="AH32" s="7">
        <f t="shared" si="1"/>
        <v>8</v>
      </c>
      <c r="AI32" s="10" t="str">
        <f t="shared" si="2"/>
        <v>Ok</v>
      </c>
      <c r="AJ32" s="7" t="s">
        <v>143</v>
      </c>
      <c r="AK32" s="7">
        <v>0</v>
      </c>
      <c r="AL32" s="7" t="s">
        <v>145</v>
      </c>
      <c r="AM32" s="11">
        <f>IFERROR(VLOOKUP(AL32,Dicionário!A:B,2,0),"Conferir")</f>
        <v>2</v>
      </c>
      <c r="AN32" s="7">
        <v>7559</v>
      </c>
      <c r="AO32" s="7" t="s">
        <v>144</v>
      </c>
      <c r="AP32" s="7">
        <f>IFERROR(VLOOKUP(AO32,Dicionário!A:B,2,0),"Conferir")</f>
        <v>2</v>
      </c>
      <c r="AQ32" s="7">
        <v>350</v>
      </c>
      <c r="AR32" s="7" t="s">
        <v>144</v>
      </c>
      <c r="AS32" s="11">
        <f>IFERROR(VLOOKUP(AR32,Dicionário!A:B,2,0),"Conferir")</f>
        <v>2</v>
      </c>
      <c r="AT32" s="7">
        <v>0</v>
      </c>
      <c r="AU32" s="7" t="s">
        <v>145</v>
      </c>
      <c r="AV32" s="7">
        <f>IFERROR(VLOOKUP(AU32,Dicionário!A:B,2,0),"Conferir")</f>
        <v>2</v>
      </c>
      <c r="AW32" s="7">
        <v>0</v>
      </c>
      <c r="AX32" s="7">
        <v>1055</v>
      </c>
      <c r="AY32" s="7" t="s">
        <v>145</v>
      </c>
      <c r="AZ32" s="11">
        <f>IFERROR(VLOOKUP(AY32,Dicionário!A:B,2,0),"Conferir")</f>
        <v>2</v>
      </c>
      <c r="BA32" s="7">
        <v>0</v>
      </c>
      <c r="BB32" s="7" t="s">
        <v>145</v>
      </c>
      <c r="BC32" s="7">
        <f>IFERROR(VLOOKUP(BB32,Dicionário!A:B,2,0),"Conferir")</f>
        <v>2</v>
      </c>
      <c r="BD32" s="7">
        <v>0</v>
      </c>
      <c r="BE32" s="7" t="s">
        <v>145</v>
      </c>
      <c r="BF32" s="11">
        <f>IFERROR(VLOOKUP(BE32,Dicionário!A:B,2,0),"Conferir")</f>
        <v>2</v>
      </c>
      <c r="BG32" s="7" t="s">
        <v>1147</v>
      </c>
      <c r="BH32" s="7">
        <v>0</v>
      </c>
      <c r="BI32" s="7" t="s">
        <v>186</v>
      </c>
      <c r="BJ32" s="11">
        <f>IFERROR(VLOOKUP(BI32,Dicionário!$A:$B,2,0),"Conferir")</f>
        <v>1</v>
      </c>
      <c r="BK32" s="7">
        <v>0</v>
      </c>
      <c r="BL32" s="7" t="s">
        <v>187</v>
      </c>
      <c r="BM32" s="11">
        <f>IFERROR(VLOOKUP(BL32,Dicionário!A:B,2,0),"Conferir")</f>
        <v>2</v>
      </c>
      <c r="BN32" s="7">
        <v>289</v>
      </c>
      <c r="BO32" s="7" t="s">
        <v>188</v>
      </c>
      <c r="BP32" s="7">
        <f>IFERROR(VLOOKUP(BO32,Dicionário!A:B,2,0),"Conferir")</f>
        <v>2</v>
      </c>
      <c r="BQ32" s="7">
        <v>297</v>
      </c>
      <c r="BR32" s="7" t="s">
        <v>149</v>
      </c>
      <c r="BS32" s="11">
        <f>IFERROR(VLOOKUP(BR32,Dicionário!A:B,2,0),"Conferir")</f>
        <v>2</v>
      </c>
      <c r="BT32" s="7">
        <v>98</v>
      </c>
      <c r="BU32" s="7" t="s">
        <v>149</v>
      </c>
      <c r="BV32" s="7">
        <f>IFERROR(VLOOKUP(BU32,Dicionário!A:B,2,0),"Conferir")</f>
        <v>2</v>
      </c>
      <c r="BW32" s="7">
        <v>100</v>
      </c>
      <c r="BX32" s="7" t="s">
        <v>300</v>
      </c>
      <c r="BY32" s="11">
        <f>IFERROR(VLOOKUP(BX32,Dicionário!A:B,2,0),"Conferir")</f>
        <v>0</v>
      </c>
      <c r="BZ32" s="7" t="s">
        <v>214</v>
      </c>
      <c r="CA32" s="7">
        <v>120</v>
      </c>
      <c r="CB32" s="7" t="s">
        <v>190</v>
      </c>
      <c r="CC32" s="11">
        <f>IFERROR(VLOOKUP(CB32,Dicionário!A:B,2,0),"Conferir")</f>
        <v>2</v>
      </c>
      <c r="CD32" s="7">
        <v>500</v>
      </c>
      <c r="CE32" s="7">
        <v>24</v>
      </c>
      <c r="CF32" s="7" t="s">
        <v>525</v>
      </c>
      <c r="CG32" s="7">
        <f>IFERROR(VLOOKUP(CF32,Dicionário!A:B,2,0),"Conferir")</f>
        <v>0</v>
      </c>
      <c r="CH32" s="7">
        <v>0</v>
      </c>
      <c r="CI32" s="7" t="s">
        <v>148</v>
      </c>
      <c r="CJ32" s="7">
        <f>IFERROR(VLOOKUP(CI32,Dicionário!A:B,2,0),"Conferir")</f>
        <v>2</v>
      </c>
      <c r="CK32" s="7">
        <v>470</v>
      </c>
      <c r="CL32" s="7" t="s">
        <v>245</v>
      </c>
      <c r="CM32" s="11">
        <f>IFERROR(VLOOKUP(CL32,Dicionário!A:B,2,0),"Conferir")</f>
        <v>2</v>
      </c>
      <c r="CN32" s="7" t="s">
        <v>1148</v>
      </c>
      <c r="CO32" s="7">
        <v>1</v>
      </c>
      <c r="CP32" s="7">
        <v>0</v>
      </c>
      <c r="CQ32" s="7">
        <v>1405</v>
      </c>
      <c r="CR32" s="7" t="s">
        <v>247</v>
      </c>
      <c r="CS32" s="11">
        <f>IFERROR(VLOOKUP(CR32,Dicionário!A:B,2,0),"Conferir")</f>
        <v>2</v>
      </c>
      <c r="CT32" s="7">
        <v>0</v>
      </c>
      <c r="CU32" s="7" t="s">
        <v>148</v>
      </c>
      <c r="CV32" s="11">
        <f>IFERROR(VLOOKUP(CU32,Dicionário!A:B,2,0),"Conferir")</f>
        <v>2</v>
      </c>
      <c r="CW32" s="7">
        <v>12660</v>
      </c>
      <c r="CX32" s="7" t="s">
        <v>247</v>
      </c>
      <c r="CY32" s="11">
        <f>IFERROR(VLOOKUP(CX32,Dicionário!A:B,2,0),"Conferir")</f>
        <v>2</v>
      </c>
      <c r="CZ32" s="12">
        <f t="shared" si="3"/>
        <v>1055</v>
      </c>
      <c r="DA32" s="7">
        <v>0</v>
      </c>
      <c r="DB32" s="7" t="s">
        <v>148</v>
      </c>
      <c r="DC32" s="7">
        <f>IFERROR(VLOOKUP(DB32,Dicionário!A:B,2,0),"Conferir")</f>
        <v>2</v>
      </c>
      <c r="DE32" s="7" t="s">
        <v>156</v>
      </c>
      <c r="DF32" s="7" t="s">
        <v>156</v>
      </c>
      <c r="DG32" s="11">
        <f>IFERROR(VLOOKUP(DF32,Dicionário!A:B,2,0),"Conferir")</f>
        <v>1</v>
      </c>
      <c r="DH32" s="7" t="s">
        <v>175</v>
      </c>
      <c r="DI32" s="7" t="s">
        <v>127</v>
      </c>
      <c r="DJ32" s="7" t="s">
        <v>158</v>
      </c>
      <c r="DK32" s="11">
        <f>IFERROR(VLOOKUP(DJ32,Dicionário!A:B,2,0),"Conferir")</f>
        <v>2</v>
      </c>
      <c r="DL32" s="7" t="s">
        <v>194</v>
      </c>
      <c r="DM32" s="11">
        <f>IFERROR(VLOOKUP(DL32,Dicionário!A:B,2,0),"Conferir")</f>
        <v>7</v>
      </c>
      <c r="DN32" s="7" t="s">
        <v>194</v>
      </c>
      <c r="DO32" s="11">
        <f>IFERROR(VLOOKUP(DN32,Dicionário!A:B,2,0),"Conferir")</f>
        <v>7</v>
      </c>
      <c r="DP32" s="7" t="s">
        <v>126</v>
      </c>
      <c r="DQ32" s="11">
        <f>IFERROR(VLOOKUP(DP32,Dicionário!A:B,2,0),"Conferir")</f>
        <v>1</v>
      </c>
      <c r="DR32" s="7" t="s">
        <v>127</v>
      </c>
      <c r="DS32" s="11">
        <f>IFERROR(VLOOKUP(DR32,Dicionário!A:B,2,0),"Conferir")</f>
        <v>2</v>
      </c>
      <c r="DW32" s="7">
        <f t="shared" si="4"/>
        <v>7909</v>
      </c>
      <c r="DX32" s="7">
        <f t="shared" si="5"/>
        <v>1798</v>
      </c>
    </row>
    <row r="33" spans="1:128" ht="15.75" customHeight="1" x14ac:dyDescent="0.15">
      <c r="A33" s="6">
        <v>44968.587653726849</v>
      </c>
      <c r="B33" s="7" t="s">
        <v>182</v>
      </c>
      <c r="C33" s="7" t="s">
        <v>178</v>
      </c>
      <c r="D33" s="7" t="s">
        <v>179</v>
      </c>
      <c r="E33" s="7" t="s">
        <v>126</v>
      </c>
      <c r="F33" s="7" t="s">
        <v>127</v>
      </c>
      <c r="G33" s="7" t="s">
        <v>127</v>
      </c>
      <c r="H33" s="7">
        <v>1</v>
      </c>
      <c r="I33" s="7" t="s">
        <v>128</v>
      </c>
      <c r="J33" s="7" t="s">
        <v>129</v>
      </c>
      <c r="K33" s="7" t="s">
        <v>131</v>
      </c>
      <c r="L33" s="7" t="s">
        <v>180</v>
      </c>
      <c r="M33" s="7" t="s">
        <v>181</v>
      </c>
      <c r="N33" s="7">
        <v>2023010005</v>
      </c>
      <c r="O33" s="7">
        <v>11957019736</v>
      </c>
      <c r="P33" s="7">
        <v>521682514</v>
      </c>
      <c r="Q33" s="7">
        <v>52511692805</v>
      </c>
      <c r="R33" s="9">
        <v>38363</v>
      </c>
      <c r="S33" s="7">
        <v>2022</v>
      </c>
      <c r="T33" s="7">
        <v>18</v>
      </c>
      <c r="U33" s="7" t="s">
        <v>164</v>
      </c>
      <c r="V33" s="7" t="s">
        <v>136</v>
      </c>
      <c r="W33" s="7" t="s">
        <v>183</v>
      </c>
      <c r="X33" s="8" t="s">
        <v>184</v>
      </c>
      <c r="Y33" s="7" t="s">
        <v>185</v>
      </c>
      <c r="Z33" s="7" t="s">
        <v>140</v>
      </c>
      <c r="AA33" s="7" t="s">
        <v>167</v>
      </c>
      <c r="AB33" s="7" t="s">
        <v>142</v>
      </c>
      <c r="AD33" s="7">
        <v>5</v>
      </c>
      <c r="AE33" s="7">
        <v>5</v>
      </c>
      <c r="AF33" s="7">
        <f t="shared" si="0"/>
        <v>10</v>
      </c>
      <c r="AH33" s="7">
        <f t="shared" si="1"/>
        <v>10</v>
      </c>
      <c r="AI33" s="10" t="str">
        <f t="shared" si="2"/>
        <v>Ok</v>
      </c>
      <c r="AJ33" s="7" t="s">
        <v>143</v>
      </c>
      <c r="AK33" s="7">
        <v>0</v>
      </c>
      <c r="AL33" s="7" t="s">
        <v>145</v>
      </c>
      <c r="AM33" s="11">
        <f>IFERROR(VLOOKUP(AL33,Dicionário!A:B,2,0),"Conferir")</f>
        <v>2</v>
      </c>
      <c r="AN33" s="7">
        <v>3437</v>
      </c>
      <c r="AO33" s="7" t="s">
        <v>144</v>
      </c>
      <c r="AP33" s="7">
        <f>IFERROR(VLOOKUP(AO33,Dicionário!A:B,2,0),"Conferir")</f>
        <v>2</v>
      </c>
      <c r="AQ33" s="7">
        <v>2271</v>
      </c>
      <c r="AR33" s="7" t="s">
        <v>144</v>
      </c>
      <c r="AS33" s="11">
        <f>IFERROR(VLOOKUP(AR33,Dicionário!A:B,2,0),"Conferir")</f>
        <v>2</v>
      </c>
      <c r="AT33" s="7">
        <v>0</v>
      </c>
      <c r="AU33" s="7" t="s">
        <v>145</v>
      </c>
      <c r="AV33" s="7">
        <f>IFERROR(VLOOKUP(AU33,Dicionário!A:B,2,0),"Conferir")</f>
        <v>2</v>
      </c>
      <c r="AW33" s="7">
        <v>0</v>
      </c>
      <c r="AX33" s="7">
        <v>0</v>
      </c>
      <c r="AY33" s="7" t="s">
        <v>145</v>
      </c>
      <c r="AZ33" s="11">
        <f>IFERROR(VLOOKUP(AY33,Dicionário!A:B,2,0),"Conferir")</f>
        <v>2</v>
      </c>
      <c r="BA33" s="7">
        <v>0</v>
      </c>
      <c r="BB33" s="7" t="s">
        <v>145</v>
      </c>
      <c r="BC33" s="7">
        <f>IFERROR(VLOOKUP(BB33,Dicionário!A:B,2,0),"Conferir")</f>
        <v>2</v>
      </c>
      <c r="BD33" s="7">
        <v>0</v>
      </c>
      <c r="BE33" s="7" t="s">
        <v>145</v>
      </c>
      <c r="BF33" s="11">
        <f>IFERROR(VLOOKUP(BE33,Dicionário!A:B,2,0),"Conferir")</f>
        <v>2</v>
      </c>
      <c r="BH33" s="7">
        <v>0</v>
      </c>
      <c r="BI33" s="7" t="s">
        <v>186</v>
      </c>
      <c r="BJ33" s="11">
        <f>IFERROR(VLOOKUP(BI33,Dicionário!$A:$B,2,0),"Conferir")</f>
        <v>1</v>
      </c>
      <c r="BK33" s="7">
        <v>0</v>
      </c>
      <c r="BL33" s="7" t="s">
        <v>187</v>
      </c>
      <c r="BM33" s="11">
        <f>IFERROR(VLOOKUP(BL33,Dicionário!A:B,2,0),"Conferir")</f>
        <v>2</v>
      </c>
      <c r="BN33" s="7">
        <v>1720</v>
      </c>
      <c r="BO33" s="7" t="s">
        <v>188</v>
      </c>
      <c r="BP33" s="7">
        <f>IFERROR(VLOOKUP(BO33,Dicionário!A:B,2,0),"Conferir")</f>
        <v>2</v>
      </c>
      <c r="BQ33" s="7">
        <v>107</v>
      </c>
      <c r="BR33" s="7" t="s">
        <v>149</v>
      </c>
      <c r="BS33" s="11">
        <f>IFERROR(VLOOKUP(BR33,Dicionário!A:B,2,0),"Conferir")</f>
        <v>2</v>
      </c>
      <c r="BT33" s="7">
        <v>97</v>
      </c>
      <c r="BU33" s="7" t="s">
        <v>149</v>
      </c>
      <c r="BV33" s="7">
        <f>IFERROR(VLOOKUP(BU33,Dicionário!A:B,2,0),"Conferir")</f>
        <v>2</v>
      </c>
      <c r="BW33" s="7">
        <v>196</v>
      </c>
      <c r="BX33" s="7" t="s">
        <v>189</v>
      </c>
      <c r="BY33" s="11">
        <f>IFERROR(VLOOKUP(BX33,Dicionário!A:B,2,0),"Conferir")</f>
        <v>2</v>
      </c>
      <c r="BZ33" s="7" t="s">
        <v>170</v>
      </c>
      <c r="CA33" s="7">
        <v>120</v>
      </c>
      <c r="CB33" s="7" t="s">
        <v>190</v>
      </c>
      <c r="CC33" s="11">
        <f>IFERROR(VLOOKUP(CB33,Dicionário!A:B,2,0),"Conferir")</f>
        <v>2</v>
      </c>
      <c r="CD33" s="7">
        <v>680</v>
      </c>
      <c r="CE33" s="7">
        <v>0</v>
      </c>
      <c r="CF33" s="7" t="s">
        <v>148</v>
      </c>
      <c r="CG33" s="7">
        <f>IFERROR(VLOOKUP(CF33,Dicionário!A:B,2,0),"Conferir")</f>
        <v>2</v>
      </c>
      <c r="CH33" s="7">
        <v>304</v>
      </c>
      <c r="CI33" s="7" t="s">
        <v>191</v>
      </c>
      <c r="CJ33" s="7">
        <f>IFERROR(VLOOKUP(CI33,Dicionário!A:B,2,0),"Conferir")</f>
        <v>2</v>
      </c>
      <c r="CK33" s="7">
        <v>470</v>
      </c>
      <c r="CL33" s="7" t="s">
        <v>192</v>
      </c>
      <c r="CM33" s="11">
        <f>IFERROR(VLOOKUP(CL33,Dicionário!A:B,2,0),"Conferir")</f>
        <v>0</v>
      </c>
      <c r="CN33" s="7" t="s">
        <v>193</v>
      </c>
      <c r="CO33" s="7">
        <v>1</v>
      </c>
      <c r="CP33" s="7">
        <v>1</v>
      </c>
      <c r="CQ33" s="7">
        <v>1800</v>
      </c>
      <c r="CR33" s="7" t="s">
        <v>155</v>
      </c>
      <c r="CS33" s="11">
        <f>IFERROR(VLOOKUP(CR33,Dicionário!A:B,2,0),"Conferir")</f>
        <v>0</v>
      </c>
      <c r="CT33" s="7">
        <v>2100</v>
      </c>
      <c r="CU33" s="7" t="s">
        <v>154</v>
      </c>
      <c r="CV33" s="11">
        <f>IFERROR(VLOOKUP(CU33,Dicionário!A:B,2,0),"Conferir")</f>
        <v>0</v>
      </c>
      <c r="CW33" s="7">
        <v>0</v>
      </c>
      <c r="CX33" s="7" t="s">
        <v>148</v>
      </c>
      <c r="CY33" s="11">
        <f>IFERROR(VLOOKUP(CX33,Dicionário!A:B,2,0),"Conferir")</f>
        <v>2</v>
      </c>
      <c r="CZ33" s="12">
        <f t="shared" si="3"/>
        <v>0</v>
      </c>
      <c r="DA33" s="7">
        <v>0</v>
      </c>
      <c r="DB33" s="7" t="s">
        <v>148</v>
      </c>
      <c r="DC33" s="7">
        <f>IFERROR(VLOOKUP(DB33,Dicionário!A:B,2,0),"Conferir")</f>
        <v>2</v>
      </c>
      <c r="DE33" s="7" t="s">
        <v>156</v>
      </c>
      <c r="DF33" s="7" t="s">
        <v>156</v>
      </c>
      <c r="DG33" s="11">
        <f>IFERROR(VLOOKUP(DF33,Dicionário!A:B,2,0),"Conferir")</f>
        <v>1</v>
      </c>
      <c r="DH33" s="7" t="s">
        <v>175</v>
      </c>
      <c r="DJ33" s="7" t="s">
        <v>158</v>
      </c>
      <c r="DK33" s="11">
        <f>IFERROR(VLOOKUP(DJ33,Dicionário!A:B,2,0),"Conferir")</f>
        <v>2</v>
      </c>
      <c r="DL33" s="7" t="s">
        <v>194</v>
      </c>
      <c r="DM33" s="11">
        <f>IFERROR(VLOOKUP(DL33,Dicionário!A:B,2,0),"Conferir")</f>
        <v>7</v>
      </c>
      <c r="DN33" s="7" t="s">
        <v>194</v>
      </c>
      <c r="DO33" s="11">
        <f>IFERROR(VLOOKUP(DN33,Dicionário!A:B,2,0),"Conferir")</f>
        <v>7</v>
      </c>
      <c r="DP33" s="7" t="s">
        <v>127</v>
      </c>
      <c r="DQ33" s="11">
        <f>IFERROR(VLOOKUP(DP33,Dicionário!A:B,2,0),"Conferir")</f>
        <v>2</v>
      </c>
      <c r="DR33" s="7" t="s">
        <v>126</v>
      </c>
      <c r="DS33" s="11">
        <f>IFERROR(VLOOKUP(DR33,Dicionário!A:B,2,0),"Conferir")</f>
        <v>1</v>
      </c>
      <c r="DW33" s="7">
        <f t="shared" si="4"/>
        <v>5708</v>
      </c>
      <c r="DX33" s="7">
        <f t="shared" si="5"/>
        <v>3498</v>
      </c>
    </row>
    <row r="34" spans="1:128" ht="15.75" customHeight="1" x14ac:dyDescent="0.15">
      <c r="A34" s="6">
        <v>44960.39574954861</v>
      </c>
      <c r="B34" s="7" t="s">
        <v>875</v>
      </c>
      <c r="C34" s="7" t="s">
        <v>160</v>
      </c>
      <c r="D34" s="7" t="s">
        <v>873</v>
      </c>
      <c r="E34" s="7" t="s">
        <v>126</v>
      </c>
      <c r="F34" s="7" t="s">
        <v>126</v>
      </c>
      <c r="G34" s="7" t="s">
        <v>127</v>
      </c>
      <c r="H34" s="7">
        <v>2</v>
      </c>
      <c r="I34" s="7">
        <v>2</v>
      </c>
      <c r="J34" s="7" t="s">
        <v>129</v>
      </c>
      <c r="K34" s="7" t="s">
        <v>131</v>
      </c>
      <c r="L34" s="7" t="s">
        <v>130</v>
      </c>
      <c r="M34" s="7" t="s">
        <v>874</v>
      </c>
      <c r="N34" s="7">
        <v>2023010151</v>
      </c>
      <c r="O34" s="7">
        <v>11975092004</v>
      </c>
      <c r="P34" s="7">
        <v>550921916</v>
      </c>
      <c r="Q34" s="7">
        <v>49375455823</v>
      </c>
      <c r="R34" s="9">
        <v>38263</v>
      </c>
      <c r="S34" s="7">
        <v>2022</v>
      </c>
      <c r="T34" s="7">
        <v>19</v>
      </c>
      <c r="U34" s="7" t="s">
        <v>135</v>
      </c>
      <c r="V34" s="7" t="s">
        <v>136</v>
      </c>
      <c r="W34" s="7" t="s">
        <v>876</v>
      </c>
      <c r="X34" s="8" t="s">
        <v>877</v>
      </c>
      <c r="Y34" s="7" t="s">
        <v>139</v>
      </c>
      <c r="Z34" s="7" t="s">
        <v>140</v>
      </c>
      <c r="AA34" s="7" t="s">
        <v>167</v>
      </c>
      <c r="AB34" s="7" t="s">
        <v>142</v>
      </c>
      <c r="AD34" s="7">
        <v>4</v>
      </c>
      <c r="AE34" s="7">
        <v>4</v>
      </c>
      <c r="AF34" s="7">
        <f t="shared" si="0"/>
        <v>8</v>
      </c>
      <c r="AH34" s="7">
        <f t="shared" si="1"/>
        <v>8</v>
      </c>
      <c r="AI34" s="10" t="str">
        <f t="shared" si="2"/>
        <v>Ok</v>
      </c>
      <c r="AJ34" s="7" t="s">
        <v>143</v>
      </c>
      <c r="AK34" s="7">
        <v>0</v>
      </c>
      <c r="AL34" s="7" t="s">
        <v>145</v>
      </c>
      <c r="AM34" s="11">
        <f>IFERROR(VLOOKUP(AL34,Dicionário!A:B,2,0),"Conferir")</f>
        <v>2</v>
      </c>
      <c r="AN34" s="7">
        <v>2301</v>
      </c>
      <c r="AO34" s="7" t="s">
        <v>144</v>
      </c>
      <c r="AP34" s="7">
        <f>IFERROR(VLOOKUP(AO34,Dicionário!A:B,2,0),"Conferir")</f>
        <v>2</v>
      </c>
      <c r="AQ34" s="7">
        <v>0</v>
      </c>
      <c r="AR34" s="7" t="s">
        <v>145</v>
      </c>
      <c r="AS34" s="11">
        <f>IFERROR(VLOOKUP(AR34,Dicionário!A:B,2,0),"Conferir")</f>
        <v>2</v>
      </c>
      <c r="AT34" s="7">
        <v>0</v>
      </c>
      <c r="AU34" s="7" t="s">
        <v>145</v>
      </c>
      <c r="AV34" s="7">
        <f>IFERROR(VLOOKUP(AU34,Dicionário!A:B,2,0),"Conferir")</f>
        <v>2</v>
      </c>
      <c r="AW34" s="7">
        <v>0</v>
      </c>
      <c r="AX34" s="7">
        <v>0</v>
      </c>
      <c r="AY34" s="7" t="s">
        <v>145</v>
      </c>
      <c r="AZ34" s="11">
        <f>IFERROR(VLOOKUP(AY34,Dicionário!A:B,2,0),"Conferir")</f>
        <v>2</v>
      </c>
      <c r="BA34" s="7">
        <v>0</v>
      </c>
      <c r="BB34" s="7" t="s">
        <v>878</v>
      </c>
      <c r="BC34" s="7">
        <f>IFERROR(VLOOKUP(BB34,Dicionário!A:B,2,0),"Conferir")</f>
        <v>0</v>
      </c>
      <c r="BD34" s="7">
        <v>0</v>
      </c>
      <c r="BE34" s="7" t="s">
        <v>145</v>
      </c>
      <c r="BF34" s="11">
        <f>IFERROR(VLOOKUP(BE34,Dicionário!A:B,2,0),"Conferir")</f>
        <v>2</v>
      </c>
      <c r="BG34" s="7" t="s">
        <v>879</v>
      </c>
      <c r="BH34" s="7">
        <v>0</v>
      </c>
      <c r="BI34" s="7" t="s">
        <v>186</v>
      </c>
      <c r="BJ34" s="11">
        <f>IFERROR(VLOOKUP(BI34,Dicionário!$A:$B,2,0),"Conferir")</f>
        <v>1</v>
      </c>
      <c r="BK34" s="7">
        <v>0</v>
      </c>
      <c r="BL34" s="7" t="s">
        <v>187</v>
      </c>
      <c r="BM34" s="11">
        <f>IFERROR(VLOOKUP(BL34,Dicionário!A:B,2,0),"Conferir")</f>
        <v>2</v>
      </c>
      <c r="BN34" s="7">
        <v>0</v>
      </c>
      <c r="BO34" s="7" t="s">
        <v>148</v>
      </c>
      <c r="BP34" s="7">
        <f>IFERROR(VLOOKUP(BO34,Dicionário!A:B,2,0),"Conferir")</f>
        <v>2</v>
      </c>
      <c r="BQ34" s="7">
        <v>210</v>
      </c>
      <c r="BR34" s="7" t="s">
        <v>149</v>
      </c>
      <c r="BS34" s="11">
        <f>IFERROR(VLOOKUP(BR34,Dicionário!A:B,2,0),"Conferir")</f>
        <v>2</v>
      </c>
      <c r="BT34" s="7">
        <v>298</v>
      </c>
      <c r="BU34" s="7" t="s">
        <v>149</v>
      </c>
      <c r="BV34" s="7">
        <f>IFERROR(VLOOKUP(BU34,Dicionário!A:B,2,0),"Conferir")</f>
        <v>2</v>
      </c>
      <c r="BW34" s="7">
        <v>217</v>
      </c>
      <c r="BX34" s="7" t="s">
        <v>189</v>
      </c>
      <c r="BY34" s="11">
        <f>IFERROR(VLOOKUP(BX34,Dicionário!A:B,2,0),"Conferir")</f>
        <v>2</v>
      </c>
      <c r="BZ34" s="7" t="s">
        <v>214</v>
      </c>
      <c r="CA34" s="7">
        <v>120</v>
      </c>
      <c r="CB34" s="7" t="s">
        <v>190</v>
      </c>
      <c r="CC34" s="11">
        <f>IFERROR(VLOOKUP(CB34,Dicionário!A:B,2,0),"Conferir")</f>
        <v>2</v>
      </c>
      <c r="CD34" s="7">
        <v>152</v>
      </c>
      <c r="CE34" s="7">
        <v>0</v>
      </c>
      <c r="CF34" s="7" t="s">
        <v>148</v>
      </c>
      <c r="CG34" s="7">
        <f>IFERROR(VLOOKUP(CF34,Dicionário!A:B,2,0),"Conferir")</f>
        <v>2</v>
      </c>
      <c r="CH34" s="7">
        <v>0</v>
      </c>
      <c r="CI34" s="7" t="s">
        <v>148</v>
      </c>
      <c r="CJ34" s="7">
        <f>IFERROR(VLOOKUP(CI34,Dicionário!A:B,2,0),"Conferir")</f>
        <v>2</v>
      </c>
      <c r="CK34" s="7">
        <v>459</v>
      </c>
      <c r="CL34" s="7" t="s">
        <v>192</v>
      </c>
      <c r="CM34" s="11">
        <f>IFERROR(VLOOKUP(CL34,Dicionário!A:B,2,0),"Conferir")</f>
        <v>0</v>
      </c>
      <c r="CN34" s="7" t="s">
        <v>880</v>
      </c>
      <c r="CO34" s="7">
        <v>1</v>
      </c>
      <c r="CP34" s="7">
        <v>0</v>
      </c>
      <c r="CQ34" s="7">
        <v>518</v>
      </c>
      <c r="CR34" s="7" t="s">
        <v>155</v>
      </c>
      <c r="CS34" s="11">
        <f>IFERROR(VLOOKUP(CR34,Dicionário!A:B,2,0),"Conferir")</f>
        <v>0</v>
      </c>
      <c r="CT34" s="7">
        <v>0</v>
      </c>
      <c r="CU34" s="7" t="s">
        <v>148</v>
      </c>
      <c r="CV34" s="11">
        <f>IFERROR(VLOOKUP(CU34,Dicionário!A:B,2,0),"Conferir")</f>
        <v>2</v>
      </c>
      <c r="CW34" s="7">
        <v>0</v>
      </c>
      <c r="CX34" s="7" t="s">
        <v>148</v>
      </c>
      <c r="CY34" s="11">
        <f>IFERROR(VLOOKUP(CX34,Dicionário!A:B,2,0),"Conferir")</f>
        <v>2</v>
      </c>
      <c r="CZ34" s="12">
        <f t="shared" si="3"/>
        <v>0</v>
      </c>
      <c r="DA34" s="7">
        <v>0</v>
      </c>
      <c r="DB34" s="7" t="s">
        <v>148</v>
      </c>
      <c r="DC34" s="7">
        <f>IFERROR(VLOOKUP(DB34,Dicionário!A:B,2,0),"Conferir")</f>
        <v>2</v>
      </c>
      <c r="DE34" s="7" t="s">
        <v>156</v>
      </c>
      <c r="DF34" s="7" t="s">
        <v>156</v>
      </c>
      <c r="DG34" s="11">
        <f>IFERROR(VLOOKUP(DF34,Dicionário!A:B,2,0),"Conferir")</f>
        <v>1</v>
      </c>
      <c r="DH34" s="7" t="s">
        <v>175</v>
      </c>
      <c r="DJ34" s="7" t="s">
        <v>158</v>
      </c>
      <c r="DK34" s="11">
        <f>IFERROR(VLOOKUP(DJ34,Dicionário!A:B,2,0),"Conferir")</f>
        <v>2</v>
      </c>
      <c r="DL34" s="7" t="s">
        <v>177</v>
      </c>
      <c r="DM34" s="11">
        <f>IFERROR(VLOOKUP(DL34,Dicionário!A:B,2,0),"Conferir")</f>
        <v>5</v>
      </c>
      <c r="DN34" s="7" t="s">
        <v>177</v>
      </c>
      <c r="DO34" s="11">
        <f>IFERROR(VLOOKUP(DN34,Dicionário!A:B,2,0),"Conferir")</f>
        <v>5</v>
      </c>
      <c r="DP34" s="7" t="s">
        <v>127</v>
      </c>
      <c r="DQ34" s="11">
        <f>IFERROR(VLOOKUP(DP34,Dicionário!A:B,2,0),"Conferir")</f>
        <v>2</v>
      </c>
      <c r="DR34" s="7" t="s">
        <v>127</v>
      </c>
      <c r="DS34" s="11">
        <f>IFERROR(VLOOKUP(DR34,Dicionário!A:B,2,0),"Conferir")</f>
        <v>2</v>
      </c>
      <c r="DW34" s="7">
        <f t="shared" si="4"/>
        <v>2301</v>
      </c>
      <c r="DX34" s="7">
        <f t="shared" si="5"/>
        <v>1239</v>
      </c>
    </row>
    <row r="35" spans="1:128" ht="15.75" customHeight="1" x14ac:dyDescent="0.15">
      <c r="A35" s="6">
        <v>44968.707942499997</v>
      </c>
      <c r="B35" s="7" t="s">
        <v>1618</v>
      </c>
      <c r="C35" s="7" t="s">
        <v>314</v>
      </c>
      <c r="D35" s="7" t="s">
        <v>1616</v>
      </c>
      <c r="E35" s="7" t="s">
        <v>126</v>
      </c>
      <c r="F35" s="7" t="s">
        <v>127</v>
      </c>
      <c r="G35" s="7" t="s">
        <v>127</v>
      </c>
      <c r="H35" s="7">
        <v>1</v>
      </c>
      <c r="I35" s="7" t="s">
        <v>128</v>
      </c>
      <c r="J35" s="7" t="s">
        <v>129</v>
      </c>
      <c r="K35" s="7" t="s">
        <v>131</v>
      </c>
      <c r="L35" s="7" t="s">
        <v>130</v>
      </c>
      <c r="M35" s="7" t="s">
        <v>1617</v>
      </c>
      <c r="N35" s="7">
        <v>2023010327</v>
      </c>
      <c r="O35" s="7">
        <v>11945308320</v>
      </c>
      <c r="P35" s="7">
        <v>396938024</v>
      </c>
      <c r="Q35" s="7">
        <v>48435885801</v>
      </c>
      <c r="R35" s="9">
        <v>38419</v>
      </c>
      <c r="S35" s="7">
        <v>2023</v>
      </c>
      <c r="T35" s="7">
        <v>18</v>
      </c>
      <c r="U35" s="7" t="s">
        <v>255</v>
      </c>
      <c r="V35" s="7" t="s">
        <v>136</v>
      </c>
      <c r="W35" s="7" t="s">
        <v>1619</v>
      </c>
      <c r="X35" s="8" t="s">
        <v>1620</v>
      </c>
      <c r="Y35" s="7" t="s">
        <v>139</v>
      </c>
      <c r="Z35" s="7" t="s">
        <v>140</v>
      </c>
      <c r="AA35" s="7" t="s">
        <v>167</v>
      </c>
      <c r="AB35" s="7" t="s">
        <v>142</v>
      </c>
      <c r="AD35" s="7">
        <v>3</v>
      </c>
      <c r="AE35" s="7">
        <v>3</v>
      </c>
      <c r="AF35" s="7">
        <f t="shared" si="0"/>
        <v>6</v>
      </c>
      <c r="AG35" s="7">
        <v>0</v>
      </c>
      <c r="AH35" s="7">
        <f t="shared" si="1"/>
        <v>6</v>
      </c>
      <c r="AI35" s="10" t="str">
        <f t="shared" si="2"/>
        <v>Ok</v>
      </c>
      <c r="AJ35" s="7" t="s">
        <v>143</v>
      </c>
      <c r="AK35" s="7">
        <v>0</v>
      </c>
      <c r="AL35" s="7" t="s">
        <v>145</v>
      </c>
      <c r="AM35" s="11">
        <f>IFERROR(VLOOKUP(AL35,Dicionário!A:B,2,0),"Conferir")</f>
        <v>2</v>
      </c>
      <c r="AN35" s="7">
        <v>0</v>
      </c>
      <c r="AO35" s="7" t="s">
        <v>145</v>
      </c>
      <c r="AP35" s="7">
        <f>IFERROR(VLOOKUP(AO35,Dicionário!A:B,2,0),"Conferir")</f>
        <v>2</v>
      </c>
      <c r="AQ35" s="7">
        <v>903</v>
      </c>
      <c r="AR35" s="7" t="s">
        <v>144</v>
      </c>
      <c r="AS35" s="11">
        <f>IFERROR(VLOOKUP(AR35,Dicionário!A:B,2,0),"Conferir")</f>
        <v>2</v>
      </c>
      <c r="AT35" s="7">
        <v>0</v>
      </c>
      <c r="AU35" s="7" t="s">
        <v>145</v>
      </c>
      <c r="AV35" s="7">
        <f>IFERROR(VLOOKUP(AU35,Dicionário!A:B,2,0),"Conferir")</f>
        <v>2</v>
      </c>
      <c r="AW35" s="7">
        <v>0</v>
      </c>
      <c r="AX35" s="7">
        <v>341.66666666666669</v>
      </c>
      <c r="AY35" s="7" t="s">
        <v>145</v>
      </c>
      <c r="AZ35" s="11">
        <f>IFERROR(VLOOKUP(AY35,Dicionário!A:B,2,0),"Conferir")</f>
        <v>2</v>
      </c>
      <c r="BA35" s="7">
        <v>0</v>
      </c>
      <c r="BB35" s="7" t="s">
        <v>145</v>
      </c>
      <c r="BC35" s="7">
        <f>IFERROR(VLOOKUP(BB35,Dicionário!A:B,2,0),"Conferir")</f>
        <v>2</v>
      </c>
      <c r="BD35" s="7">
        <v>0</v>
      </c>
      <c r="BE35" s="7" t="s">
        <v>145</v>
      </c>
      <c r="BF35" s="11">
        <f>IFERROR(VLOOKUP(BE35,Dicionário!A:B,2,0),"Conferir")</f>
        <v>2</v>
      </c>
      <c r="BH35" s="7">
        <v>0</v>
      </c>
      <c r="BI35" s="7" t="s">
        <v>146</v>
      </c>
      <c r="BJ35" s="11">
        <f>IFERROR(VLOOKUP(BI35,Dicionário!$A:$B,2,0),"Conferir")</f>
        <v>2</v>
      </c>
      <c r="BK35" s="7">
        <v>1400</v>
      </c>
      <c r="BL35" s="7" t="s">
        <v>202</v>
      </c>
      <c r="BM35" s="11">
        <f>IFERROR(VLOOKUP(BL35,Dicionário!A:B,2,0),"Conferir")</f>
        <v>2</v>
      </c>
      <c r="BN35" s="7">
        <v>0</v>
      </c>
      <c r="BO35" s="7" t="s">
        <v>148</v>
      </c>
      <c r="BP35" s="7">
        <f>IFERROR(VLOOKUP(BO35,Dicionário!A:B,2,0),"Conferir")</f>
        <v>2</v>
      </c>
      <c r="BQ35" s="7">
        <v>297</v>
      </c>
      <c r="BR35" s="7" t="s">
        <v>149</v>
      </c>
      <c r="BS35" s="11">
        <f>IFERROR(VLOOKUP(BR35,Dicionário!A:B,2,0),"Conferir")</f>
        <v>2</v>
      </c>
      <c r="BT35" s="7">
        <v>211</v>
      </c>
      <c r="BU35" s="7" t="s">
        <v>149</v>
      </c>
      <c r="BV35" s="7">
        <f>IFERROR(VLOOKUP(BU35,Dicionário!A:B,2,0),"Conferir")</f>
        <v>2</v>
      </c>
      <c r="BW35" s="7">
        <v>0</v>
      </c>
      <c r="BX35" s="7" t="s">
        <v>148</v>
      </c>
      <c r="BY35" s="11">
        <f>IFERROR(VLOOKUP(BX35,Dicionário!A:B,2,0),"Conferir")</f>
        <v>2</v>
      </c>
      <c r="BZ35" s="7" t="s">
        <v>170</v>
      </c>
      <c r="CA35" s="7">
        <v>82</v>
      </c>
      <c r="CB35" s="7" t="s">
        <v>190</v>
      </c>
      <c r="CC35" s="11">
        <f>IFERROR(VLOOKUP(CB35,Dicionário!A:B,2,0),"Conferir")</f>
        <v>2</v>
      </c>
      <c r="CD35" s="7">
        <v>250</v>
      </c>
      <c r="CE35" s="7">
        <v>0</v>
      </c>
      <c r="CF35" s="7" t="s">
        <v>148</v>
      </c>
      <c r="CG35" s="7">
        <f>IFERROR(VLOOKUP(CF35,Dicionário!A:B,2,0),"Conferir")</f>
        <v>2</v>
      </c>
      <c r="CH35" s="7">
        <v>0</v>
      </c>
      <c r="CI35" s="7" t="s">
        <v>148</v>
      </c>
      <c r="CJ35" s="7">
        <f>IFERROR(VLOOKUP(CI35,Dicionário!A:B,2,0),"Conferir")</f>
        <v>2</v>
      </c>
      <c r="CK35" s="7">
        <v>450</v>
      </c>
      <c r="CL35" s="7" t="s">
        <v>192</v>
      </c>
      <c r="CM35" s="11">
        <f>IFERROR(VLOOKUP(CL35,Dicionário!A:B,2,0),"Conferir")</f>
        <v>0</v>
      </c>
      <c r="CO35" s="7">
        <v>1</v>
      </c>
      <c r="CP35" s="7">
        <v>1</v>
      </c>
      <c r="CQ35" s="7">
        <v>0</v>
      </c>
      <c r="CR35" s="7" t="s">
        <v>148</v>
      </c>
      <c r="CS35" s="11">
        <f>IFERROR(VLOOKUP(CR35,Dicionário!A:B,2,0),"Conferir")</f>
        <v>2</v>
      </c>
      <c r="CT35" s="7">
        <v>0</v>
      </c>
      <c r="CU35" s="7" t="s">
        <v>247</v>
      </c>
      <c r="CV35" s="11">
        <f>IFERROR(VLOOKUP(CU35,Dicionário!A:B,2,0),"Conferir")</f>
        <v>2</v>
      </c>
      <c r="CW35" s="7">
        <v>4100</v>
      </c>
      <c r="CX35" s="7" t="s">
        <v>247</v>
      </c>
      <c r="CY35" s="11">
        <f>IFERROR(VLOOKUP(CX35,Dicionário!A:B,2,0),"Conferir")</f>
        <v>2</v>
      </c>
      <c r="CZ35" s="12">
        <f t="shared" si="3"/>
        <v>341.66666666666669</v>
      </c>
      <c r="DA35" s="7">
        <v>5991</v>
      </c>
      <c r="DB35" s="7" t="s">
        <v>247</v>
      </c>
      <c r="DC35" s="7">
        <f>IFERROR(VLOOKUP(DB35,Dicionário!A:B,2,0),"Conferir")</f>
        <v>2</v>
      </c>
      <c r="DE35" s="7" t="s">
        <v>236</v>
      </c>
      <c r="DF35" s="7" t="s">
        <v>156</v>
      </c>
      <c r="DG35" s="11">
        <f>IFERROR(VLOOKUP(DF35,Dicionário!A:B,2,0),"Conferir")</f>
        <v>1</v>
      </c>
      <c r="DH35" s="7" t="s">
        <v>157</v>
      </c>
      <c r="DJ35" s="7" t="s">
        <v>158</v>
      </c>
      <c r="DK35" s="11">
        <f>IFERROR(VLOOKUP(DJ35,Dicionário!A:B,2,0),"Conferir")</f>
        <v>2</v>
      </c>
      <c r="DL35" s="7" t="s">
        <v>237</v>
      </c>
      <c r="DM35" s="11">
        <f>IFERROR(VLOOKUP(DL35,Dicionário!A:B,2,0),"Conferir")</f>
        <v>1</v>
      </c>
      <c r="DN35" s="7" t="s">
        <v>177</v>
      </c>
      <c r="DO35" s="11">
        <f>IFERROR(VLOOKUP(DN35,Dicionário!A:B,2,0),"Conferir")</f>
        <v>5</v>
      </c>
      <c r="DP35" s="7" t="s">
        <v>127</v>
      </c>
      <c r="DQ35" s="11">
        <f>IFERROR(VLOOKUP(DP35,Dicionário!A:B,2,0),"Conferir")</f>
        <v>2</v>
      </c>
      <c r="DR35" s="7" t="s">
        <v>127</v>
      </c>
      <c r="DS35" s="11">
        <f>IFERROR(VLOOKUP(DR35,Dicionário!A:B,2,0),"Conferir")</f>
        <v>2</v>
      </c>
      <c r="DW35" s="7">
        <f t="shared" si="4"/>
        <v>903</v>
      </c>
      <c r="DX35" s="7">
        <f t="shared" si="5"/>
        <v>2690</v>
      </c>
    </row>
    <row r="36" spans="1:128" ht="15.75" customHeight="1" x14ac:dyDescent="0.15">
      <c r="A36" s="6">
        <v>44960.548111562501</v>
      </c>
      <c r="B36" s="7" t="s">
        <v>3068</v>
      </c>
      <c r="C36" s="7" t="s">
        <v>690</v>
      </c>
      <c r="D36" s="7" t="s">
        <v>3066</v>
      </c>
      <c r="E36" s="7" t="s">
        <v>126</v>
      </c>
      <c r="F36" s="7" t="s">
        <v>127</v>
      </c>
      <c r="G36" s="7" t="s">
        <v>127</v>
      </c>
      <c r="H36" s="7">
        <v>1</v>
      </c>
      <c r="I36" s="7" t="s">
        <v>128</v>
      </c>
      <c r="J36" s="7" t="s">
        <v>129</v>
      </c>
      <c r="K36" s="7" t="s">
        <v>130</v>
      </c>
      <c r="L36" s="7" t="s">
        <v>131</v>
      </c>
      <c r="M36" s="7" t="s">
        <v>3373</v>
      </c>
      <c r="N36" s="7">
        <v>2023010709</v>
      </c>
      <c r="O36" s="7">
        <v>11968763500</v>
      </c>
      <c r="P36" s="7">
        <v>528012265</v>
      </c>
      <c r="Q36" s="7">
        <v>47965057840</v>
      </c>
      <c r="R36" s="9">
        <v>36896</v>
      </c>
      <c r="S36" s="7">
        <v>2018</v>
      </c>
      <c r="T36" s="7">
        <v>22</v>
      </c>
      <c r="U36" s="7" t="s">
        <v>164</v>
      </c>
      <c r="V36" s="7" t="s">
        <v>136</v>
      </c>
      <c r="W36" s="7" t="s">
        <v>3069</v>
      </c>
      <c r="X36" s="8" t="s">
        <v>3070</v>
      </c>
      <c r="Y36" s="7" t="s">
        <v>139</v>
      </c>
      <c r="Z36" s="7" t="s">
        <v>140</v>
      </c>
      <c r="AA36" s="7" t="s">
        <v>167</v>
      </c>
      <c r="AB36" s="7" t="s">
        <v>142</v>
      </c>
      <c r="AD36" s="7">
        <v>2</v>
      </c>
      <c r="AE36" s="7">
        <v>2</v>
      </c>
      <c r="AF36" s="7">
        <f t="shared" si="0"/>
        <v>4</v>
      </c>
      <c r="AH36" s="7">
        <f t="shared" si="1"/>
        <v>4</v>
      </c>
      <c r="AI36" s="10" t="str">
        <f t="shared" si="2"/>
        <v>Ok</v>
      </c>
      <c r="AJ36" s="7" t="s">
        <v>143</v>
      </c>
      <c r="AK36" s="7">
        <v>2755</v>
      </c>
      <c r="AL36" s="7" t="s">
        <v>144</v>
      </c>
      <c r="AM36" s="11">
        <f>IFERROR(VLOOKUP(AL36,Dicionário!A:B,2,0),"Conferir")</f>
        <v>2</v>
      </c>
      <c r="AN36" s="7">
        <v>0</v>
      </c>
      <c r="AO36" s="7" t="s">
        <v>145</v>
      </c>
      <c r="AP36" s="7">
        <f>IFERROR(VLOOKUP(AO36,Dicionário!A:B,2,0),"Conferir")</f>
        <v>2</v>
      </c>
      <c r="AQ36" s="7">
        <v>3170</v>
      </c>
      <c r="AR36" s="7" t="s">
        <v>144</v>
      </c>
      <c r="AS36" s="11">
        <f>IFERROR(VLOOKUP(AR36,Dicionário!A:B,2,0),"Conferir")</f>
        <v>2</v>
      </c>
      <c r="AT36" s="7">
        <v>0</v>
      </c>
      <c r="AU36" s="7" t="s">
        <v>145</v>
      </c>
      <c r="AV36" s="7">
        <f>IFERROR(VLOOKUP(AU36,Dicionário!A:B,2,0),"Conferir")</f>
        <v>2</v>
      </c>
      <c r="AW36" s="7">
        <v>0</v>
      </c>
      <c r="AX36" s="7">
        <v>0</v>
      </c>
      <c r="AY36" s="7" t="s">
        <v>145</v>
      </c>
      <c r="AZ36" s="11">
        <f>IFERROR(VLOOKUP(AY36,Dicionário!A:B,2,0),"Conferir")</f>
        <v>2</v>
      </c>
      <c r="BA36" s="7">
        <v>0</v>
      </c>
      <c r="BB36" s="7" t="s">
        <v>145</v>
      </c>
      <c r="BC36" s="7">
        <f>IFERROR(VLOOKUP(BB36,Dicionário!A:B,2,0),"Conferir")</f>
        <v>2</v>
      </c>
      <c r="BD36" s="7">
        <v>20</v>
      </c>
      <c r="BE36" s="7" t="s">
        <v>144</v>
      </c>
      <c r="BF36" s="11">
        <f>IFERROR(VLOOKUP(BE36,Dicionário!A:B,2,0),"Conferir")</f>
        <v>2</v>
      </c>
      <c r="BH36" s="7">
        <v>1</v>
      </c>
      <c r="BI36" s="7" t="s">
        <v>186</v>
      </c>
      <c r="BJ36" s="11">
        <f>IFERROR(VLOOKUP(BI36,Dicionário!$A:$B,2,0),"Conferir")</f>
        <v>1</v>
      </c>
      <c r="BK36" s="7">
        <v>0</v>
      </c>
      <c r="BL36" s="7" t="s">
        <v>187</v>
      </c>
      <c r="BM36" s="11">
        <f>IFERROR(VLOOKUP(BL36,Dicionário!A:B,2,0),"Conferir")</f>
        <v>2</v>
      </c>
      <c r="BN36" s="7">
        <v>0</v>
      </c>
      <c r="BO36" s="7" t="s">
        <v>148</v>
      </c>
      <c r="BP36" s="7">
        <f>IFERROR(VLOOKUP(BO36,Dicionário!A:B,2,0),"Conferir")</f>
        <v>2</v>
      </c>
      <c r="BQ36" s="7">
        <v>143</v>
      </c>
      <c r="BR36" s="7" t="s">
        <v>149</v>
      </c>
      <c r="BS36" s="11">
        <f>IFERROR(VLOOKUP(BR36,Dicionário!A:B,2,0),"Conferir")</f>
        <v>2</v>
      </c>
      <c r="BT36" s="7">
        <v>232</v>
      </c>
      <c r="BU36" s="7" t="s">
        <v>149</v>
      </c>
      <c r="BV36" s="7">
        <f>IFERROR(VLOOKUP(BU36,Dicionário!A:B,2,0),"Conferir")</f>
        <v>2</v>
      </c>
      <c r="BW36" s="7">
        <v>0</v>
      </c>
      <c r="BX36" s="7" t="s">
        <v>148</v>
      </c>
      <c r="BY36" s="11">
        <f>IFERROR(VLOOKUP(BX36,Dicionário!A:B,2,0),"Conferir")</f>
        <v>2</v>
      </c>
      <c r="BZ36" s="7" t="s">
        <v>151</v>
      </c>
      <c r="CA36" s="7">
        <v>90</v>
      </c>
      <c r="CB36" s="7" t="s">
        <v>190</v>
      </c>
      <c r="CC36" s="11">
        <f>IFERROR(VLOOKUP(CB36,Dicionário!A:B,2,0),"Conferir")</f>
        <v>2</v>
      </c>
      <c r="CD36" s="7">
        <v>0</v>
      </c>
      <c r="CE36" s="7">
        <v>0</v>
      </c>
      <c r="CF36" s="7" t="s">
        <v>148</v>
      </c>
      <c r="CG36" s="7">
        <f>IFERROR(VLOOKUP(CF36,Dicionário!A:B,2,0),"Conferir")</f>
        <v>2</v>
      </c>
      <c r="CH36" s="7">
        <v>200</v>
      </c>
      <c r="CI36" s="7" t="s">
        <v>225</v>
      </c>
      <c r="CJ36" s="7">
        <f>IFERROR(VLOOKUP(CI36,Dicionário!A:B,2,0),"Conferir")</f>
        <v>0</v>
      </c>
      <c r="CK36" s="7">
        <v>450</v>
      </c>
      <c r="CL36" s="7" t="s">
        <v>245</v>
      </c>
      <c r="CM36" s="11">
        <f>IFERROR(VLOOKUP(CL36,Dicionário!A:B,2,0),"Conferir")</f>
        <v>2</v>
      </c>
      <c r="CN36" s="7" t="s">
        <v>3071</v>
      </c>
      <c r="CO36" s="7">
        <v>0</v>
      </c>
      <c r="CP36" s="7">
        <v>0</v>
      </c>
      <c r="CQ36" s="7">
        <v>0</v>
      </c>
      <c r="CR36" s="7" t="s">
        <v>148</v>
      </c>
      <c r="CS36" s="11">
        <f>IFERROR(VLOOKUP(CR36,Dicionário!A:B,2,0),"Conferir")</f>
        <v>2</v>
      </c>
      <c r="CT36" s="7">
        <v>0</v>
      </c>
      <c r="CU36" s="7" t="s">
        <v>148</v>
      </c>
      <c r="CV36" s="11">
        <f>IFERROR(VLOOKUP(CU36,Dicionário!A:B,2,0),"Conferir")</f>
        <v>2</v>
      </c>
      <c r="CW36" s="7">
        <v>0</v>
      </c>
      <c r="CX36" s="7" t="s">
        <v>148</v>
      </c>
      <c r="CY36" s="11">
        <f>IFERROR(VLOOKUP(CX36,Dicionário!A:B,2,0),"Conferir")</f>
        <v>2</v>
      </c>
      <c r="CZ36" s="12">
        <f t="shared" si="3"/>
        <v>0</v>
      </c>
      <c r="DA36" s="7">
        <v>0</v>
      </c>
      <c r="DB36" s="7" t="s">
        <v>148</v>
      </c>
      <c r="DC36" s="7">
        <f>IFERROR(VLOOKUP(DB36,Dicionário!A:B,2,0),"Conferir")</f>
        <v>2</v>
      </c>
      <c r="DD36" s="7" t="s">
        <v>3072</v>
      </c>
      <c r="DE36" s="7" t="s">
        <v>156</v>
      </c>
      <c r="DF36" s="7" t="s">
        <v>156</v>
      </c>
      <c r="DG36" s="11">
        <f>IFERROR(VLOOKUP(DF36,Dicionário!A:B,2,0),"Conferir")</f>
        <v>1</v>
      </c>
      <c r="DH36" s="7" t="s">
        <v>175</v>
      </c>
      <c r="DJ36" s="7" t="s">
        <v>158</v>
      </c>
      <c r="DK36" s="11">
        <f>IFERROR(VLOOKUP(DJ36,Dicionário!A:B,2,0),"Conferir")</f>
        <v>2</v>
      </c>
      <c r="DL36" s="7" t="s">
        <v>177</v>
      </c>
      <c r="DM36" s="11">
        <f>IFERROR(VLOOKUP(DL36,Dicionário!A:B,2,0),"Conferir")</f>
        <v>5</v>
      </c>
      <c r="DN36" s="7" t="s">
        <v>177</v>
      </c>
      <c r="DO36" s="11">
        <f>IFERROR(VLOOKUP(DN36,Dicionário!A:B,2,0),"Conferir")</f>
        <v>5</v>
      </c>
      <c r="DP36" s="7" t="s">
        <v>126</v>
      </c>
      <c r="DQ36" s="11">
        <f>IFERROR(VLOOKUP(DP36,Dicionário!A:B,2,0),"Conferir")</f>
        <v>1</v>
      </c>
      <c r="DR36" s="7" t="s">
        <v>126</v>
      </c>
      <c r="DS36" s="11">
        <f>IFERROR(VLOOKUP(DR36,Dicionário!A:B,2,0),"Conferir")</f>
        <v>1</v>
      </c>
      <c r="DW36" s="7">
        <f t="shared" si="4"/>
        <v>5945</v>
      </c>
      <c r="DX36" s="7">
        <f t="shared" si="5"/>
        <v>1115</v>
      </c>
    </row>
    <row r="37" spans="1:128" ht="15.75" customHeight="1" x14ac:dyDescent="0.15">
      <c r="A37" s="6">
        <v>44960.459872465275</v>
      </c>
      <c r="B37" s="7" t="s">
        <v>1178</v>
      </c>
      <c r="C37" s="7" t="s">
        <v>743</v>
      </c>
      <c r="D37" s="7" t="s">
        <v>1175</v>
      </c>
      <c r="E37" s="7" t="s">
        <v>126</v>
      </c>
      <c r="F37" s="7" t="s">
        <v>127</v>
      </c>
      <c r="G37" s="7" t="s">
        <v>1176</v>
      </c>
      <c r="H37" s="7">
        <v>2</v>
      </c>
      <c r="I37" s="7">
        <v>2</v>
      </c>
      <c r="J37" s="7">
        <v>1</v>
      </c>
      <c r="K37" s="7" t="s">
        <v>131</v>
      </c>
      <c r="L37" s="7" t="s">
        <v>306</v>
      </c>
      <c r="M37" s="7" t="s">
        <v>3350</v>
      </c>
      <c r="N37" s="7">
        <v>2023010216</v>
      </c>
      <c r="O37" s="7">
        <v>11996892728</v>
      </c>
      <c r="P37" s="7">
        <v>505411313</v>
      </c>
      <c r="Q37" s="7">
        <v>48759628863</v>
      </c>
      <c r="R37" s="9">
        <v>37862</v>
      </c>
      <c r="S37" s="7">
        <v>2021</v>
      </c>
      <c r="T37" s="7">
        <v>20</v>
      </c>
      <c r="U37" s="7" t="s">
        <v>135</v>
      </c>
      <c r="V37" s="7" t="s">
        <v>136</v>
      </c>
      <c r="W37" s="7" t="s">
        <v>1179</v>
      </c>
      <c r="X37" s="8" t="s">
        <v>1180</v>
      </c>
      <c r="Y37" s="7" t="s">
        <v>1181</v>
      </c>
      <c r="Z37" s="7" t="s">
        <v>140</v>
      </c>
      <c r="AA37" s="7" t="s">
        <v>167</v>
      </c>
      <c r="AB37" s="7" t="s">
        <v>142</v>
      </c>
      <c r="AD37" s="7">
        <v>5</v>
      </c>
      <c r="AE37" s="7">
        <v>1</v>
      </c>
      <c r="AF37" s="7">
        <f t="shared" si="0"/>
        <v>2</v>
      </c>
      <c r="AH37" s="7">
        <f t="shared" si="1"/>
        <v>2</v>
      </c>
      <c r="AI37" s="10" t="str">
        <f t="shared" si="2"/>
        <v>Ok</v>
      </c>
      <c r="AJ37" s="7" t="s">
        <v>222</v>
      </c>
      <c r="AK37" s="7">
        <v>1810</v>
      </c>
      <c r="AL37" s="7" t="s">
        <v>210</v>
      </c>
      <c r="AM37" s="11">
        <f>IFERROR(VLOOKUP(AL37,Dicionário!A:B,2,0),"Conferir")</f>
        <v>2</v>
      </c>
      <c r="AN37" s="7">
        <v>2500</v>
      </c>
      <c r="AO37" s="7" t="s">
        <v>267</v>
      </c>
      <c r="AP37" s="7">
        <f>IFERROR(VLOOKUP(AO37,Dicionário!A:B,2,0),"Conferir")</f>
        <v>0</v>
      </c>
      <c r="AQ37" s="7">
        <v>6000</v>
      </c>
      <c r="AR37" s="7" t="s">
        <v>267</v>
      </c>
      <c r="AS37" s="11">
        <f>IFERROR(VLOOKUP(AR37,Dicionário!A:B,2,0),"Conferir")</f>
        <v>0</v>
      </c>
      <c r="AT37" s="7">
        <v>3310</v>
      </c>
      <c r="AU37" s="7" t="s">
        <v>267</v>
      </c>
      <c r="AV37" s="7">
        <f>IFERROR(VLOOKUP(AU37,Dicionário!A:B,2,0),"Conferir")</f>
        <v>0</v>
      </c>
      <c r="AW37" s="7">
        <v>0</v>
      </c>
      <c r="AX37" s="7">
        <v>0</v>
      </c>
      <c r="AY37" s="7" t="s">
        <v>145</v>
      </c>
      <c r="AZ37" s="11">
        <f>IFERROR(VLOOKUP(AY37,Dicionário!A:B,2,0),"Conferir")</f>
        <v>2</v>
      </c>
      <c r="BA37" s="7">
        <v>0</v>
      </c>
      <c r="BB37" s="7" t="s">
        <v>145</v>
      </c>
      <c r="BC37" s="7">
        <f>IFERROR(VLOOKUP(BB37,Dicionário!A:B,2,0),"Conferir")</f>
        <v>2</v>
      </c>
      <c r="BD37" s="7">
        <v>0</v>
      </c>
      <c r="BE37" s="7" t="s">
        <v>145</v>
      </c>
      <c r="BF37" s="11">
        <f>IFERROR(VLOOKUP(BE37,Dicionário!A:B,2,0),"Conferir")</f>
        <v>2</v>
      </c>
      <c r="BH37" s="7">
        <v>0</v>
      </c>
      <c r="BI37" s="7" t="s">
        <v>186</v>
      </c>
      <c r="BJ37" s="11">
        <f>IFERROR(VLOOKUP(BI37,Dicionário!$A:$B,2,0),"Conferir")</f>
        <v>1</v>
      </c>
      <c r="BK37" s="7">
        <v>0</v>
      </c>
      <c r="BL37" s="7" t="s">
        <v>187</v>
      </c>
      <c r="BM37" s="11">
        <f>IFERROR(VLOOKUP(BL37,Dicionário!A:B,2,0),"Conferir")</f>
        <v>2</v>
      </c>
      <c r="BN37" s="7">
        <v>0</v>
      </c>
      <c r="BO37" s="7" t="s">
        <v>154</v>
      </c>
      <c r="BP37" s="7">
        <f>IFERROR(VLOOKUP(BO37,Dicionário!A:B,2,0),"Conferir")</f>
        <v>0</v>
      </c>
      <c r="BQ37" s="7">
        <v>170</v>
      </c>
      <c r="BR37" s="7" t="s">
        <v>169</v>
      </c>
      <c r="BS37" s="11">
        <f>IFERROR(VLOOKUP(BR37,Dicionário!A:B,2,0),"Conferir")</f>
        <v>0</v>
      </c>
      <c r="BT37" s="7">
        <v>250</v>
      </c>
      <c r="BU37" s="7" t="s">
        <v>150</v>
      </c>
      <c r="BV37" s="7">
        <f>IFERROR(VLOOKUP(BU37,Dicionário!A:B,2,0),"Conferir")</f>
        <v>0</v>
      </c>
      <c r="BW37" s="7">
        <v>270</v>
      </c>
      <c r="BX37" s="7" t="s">
        <v>300</v>
      </c>
      <c r="BY37" s="11">
        <f>IFERROR(VLOOKUP(BX37,Dicionário!A:B,2,0),"Conferir")</f>
        <v>0</v>
      </c>
      <c r="BZ37" s="7" t="s">
        <v>214</v>
      </c>
      <c r="CA37" s="7">
        <v>250</v>
      </c>
      <c r="CB37" s="7" t="s">
        <v>171</v>
      </c>
      <c r="CC37" s="11">
        <f>IFERROR(VLOOKUP(CB37,Dicionário!A:B,2,0),"Conferir")</f>
        <v>0</v>
      </c>
      <c r="CD37" s="7">
        <v>2000</v>
      </c>
      <c r="CE37" s="7">
        <v>350</v>
      </c>
      <c r="CF37" s="7" t="s">
        <v>525</v>
      </c>
      <c r="CG37" s="7">
        <f>IFERROR(VLOOKUP(CF37,Dicionário!A:B,2,0),"Conferir")</f>
        <v>0</v>
      </c>
      <c r="CH37" s="7">
        <v>0</v>
      </c>
      <c r="CI37" s="7" t="s">
        <v>148</v>
      </c>
      <c r="CJ37" s="7">
        <f>IFERROR(VLOOKUP(CI37,Dicionário!A:B,2,0),"Conferir")</f>
        <v>2</v>
      </c>
      <c r="CK37" s="7">
        <v>430</v>
      </c>
      <c r="CL37" s="7" t="s">
        <v>192</v>
      </c>
      <c r="CM37" s="11">
        <f>IFERROR(VLOOKUP(CL37,Dicionário!A:B,2,0),"Conferir")</f>
        <v>0</v>
      </c>
      <c r="CN37" s="7" t="s">
        <v>1182</v>
      </c>
      <c r="CO37" s="7">
        <v>2</v>
      </c>
      <c r="CP37" s="7">
        <v>1</v>
      </c>
      <c r="CQ37" s="7">
        <v>7000</v>
      </c>
      <c r="CR37" s="7" t="s">
        <v>155</v>
      </c>
      <c r="CS37" s="11">
        <f>IFERROR(VLOOKUP(CR37,Dicionário!A:B,2,0),"Conferir")</f>
        <v>0</v>
      </c>
      <c r="CT37" s="7">
        <v>0</v>
      </c>
      <c r="CU37" s="7" t="s">
        <v>154</v>
      </c>
      <c r="CV37" s="11">
        <f>IFERROR(VLOOKUP(CU37,Dicionário!A:B,2,0),"Conferir")</f>
        <v>0</v>
      </c>
      <c r="CW37" s="7">
        <v>0</v>
      </c>
      <c r="CX37" s="7" t="s">
        <v>148</v>
      </c>
      <c r="CY37" s="11">
        <f>IFERROR(VLOOKUP(CX37,Dicionário!A:B,2,0),"Conferir")</f>
        <v>2</v>
      </c>
      <c r="CZ37" s="12">
        <f t="shared" si="3"/>
        <v>0</v>
      </c>
      <c r="DA37" s="7">
        <v>34000</v>
      </c>
      <c r="DB37" s="7" t="s">
        <v>155</v>
      </c>
      <c r="DC37" s="7">
        <f>IFERROR(VLOOKUP(DB37,Dicionário!A:B,2,0),"Conferir")</f>
        <v>0</v>
      </c>
      <c r="DD37" s="7" t="s">
        <v>1183</v>
      </c>
      <c r="DE37" s="7" t="s">
        <v>156</v>
      </c>
      <c r="DF37" s="7" t="s">
        <v>156</v>
      </c>
      <c r="DG37" s="11">
        <f>IFERROR(VLOOKUP(DF37,Dicionário!A:B,2,0),"Conferir")</f>
        <v>1</v>
      </c>
      <c r="DH37" s="7" t="s">
        <v>175</v>
      </c>
      <c r="DI37" s="7" t="s">
        <v>127</v>
      </c>
      <c r="DJ37" s="7" t="s">
        <v>398</v>
      </c>
      <c r="DK37" s="11">
        <f>IFERROR(VLOOKUP(DJ37,Dicionário!A:B,2,0),"Conferir")</f>
        <v>0</v>
      </c>
      <c r="DL37" s="7" t="s">
        <v>260</v>
      </c>
      <c r="DM37" s="11">
        <f>IFERROR(VLOOKUP(DL37,Dicionário!A:B,2,0),"Conferir")</f>
        <v>3</v>
      </c>
      <c r="DN37" s="7" t="s">
        <v>260</v>
      </c>
      <c r="DO37" s="11">
        <f>IFERROR(VLOOKUP(DN37,Dicionário!A:B,2,0),"Conferir")</f>
        <v>3</v>
      </c>
      <c r="DP37" s="7" t="s">
        <v>126</v>
      </c>
      <c r="DQ37" s="11">
        <f>IFERROR(VLOOKUP(DP37,Dicionário!A:B,2,0),"Conferir")</f>
        <v>1</v>
      </c>
      <c r="DR37" s="7" t="s">
        <v>126</v>
      </c>
      <c r="DS37" s="11">
        <f>IFERROR(VLOOKUP(DR37,Dicionário!A:B,2,0),"Conferir")</f>
        <v>1</v>
      </c>
      <c r="DW37" s="7">
        <f t="shared" si="4"/>
        <v>13620</v>
      </c>
      <c r="DX37" s="7">
        <f t="shared" si="5"/>
        <v>3450</v>
      </c>
    </row>
    <row r="38" spans="1:128" ht="15.75" customHeight="1" x14ac:dyDescent="0.15">
      <c r="A38" s="6">
        <v>44961.430350879629</v>
      </c>
      <c r="B38" s="7" t="s">
        <v>1494</v>
      </c>
      <c r="C38" s="7" t="s">
        <v>178</v>
      </c>
      <c r="D38" s="7" t="s">
        <v>1492</v>
      </c>
      <c r="E38" s="7" t="s">
        <v>126</v>
      </c>
      <c r="F38" s="7" t="s">
        <v>127</v>
      </c>
      <c r="G38" s="7" t="s">
        <v>127</v>
      </c>
      <c r="H38" s="7">
        <v>2</v>
      </c>
      <c r="I38" s="7">
        <v>3</v>
      </c>
      <c r="J38" s="7">
        <v>2</v>
      </c>
      <c r="K38" s="7" t="s">
        <v>131</v>
      </c>
      <c r="L38" s="7" t="s">
        <v>274</v>
      </c>
      <c r="M38" s="7" t="s">
        <v>1493</v>
      </c>
      <c r="N38" s="7">
        <v>2023010297</v>
      </c>
      <c r="O38" s="7">
        <v>11987296251</v>
      </c>
      <c r="P38" s="7">
        <v>373287884</v>
      </c>
      <c r="Q38" s="7">
        <v>40157538877</v>
      </c>
      <c r="R38" s="9">
        <v>34599</v>
      </c>
      <c r="S38" s="7">
        <v>2012</v>
      </c>
      <c r="T38" s="7">
        <v>29</v>
      </c>
      <c r="U38" s="7" t="s">
        <v>255</v>
      </c>
      <c r="V38" s="7" t="s">
        <v>136</v>
      </c>
      <c r="W38" s="7" t="s">
        <v>1495</v>
      </c>
      <c r="X38" s="8" t="s">
        <v>1496</v>
      </c>
      <c r="Y38" s="7" t="s">
        <v>734</v>
      </c>
      <c r="Z38" s="7" t="s">
        <v>140</v>
      </c>
      <c r="AA38" s="7" t="s">
        <v>167</v>
      </c>
      <c r="AB38" s="7" t="s">
        <v>142</v>
      </c>
      <c r="AD38" s="7">
        <v>3</v>
      </c>
      <c r="AE38" s="7">
        <v>3</v>
      </c>
      <c r="AF38" s="7">
        <f t="shared" si="0"/>
        <v>6</v>
      </c>
      <c r="AH38" s="7">
        <f t="shared" si="1"/>
        <v>6</v>
      </c>
      <c r="AI38" s="10" t="str">
        <f t="shared" si="2"/>
        <v>Ok</v>
      </c>
      <c r="AJ38" s="7" t="s">
        <v>143</v>
      </c>
      <c r="AK38" s="7">
        <v>2324</v>
      </c>
      <c r="AL38" s="7" t="s">
        <v>144</v>
      </c>
      <c r="AM38" s="11">
        <f>IFERROR(VLOOKUP(AL38,Dicionário!A:B,2,0),"Conferir")</f>
        <v>2</v>
      </c>
      <c r="AN38" s="7">
        <v>3300</v>
      </c>
      <c r="AO38" s="7" t="s">
        <v>144</v>
      </c>
      <c r="AP38" s="7">
        <f>IFERROR(VLOOKUP(AO38,Dicionário!A:B,2,0),"Conferir")</f>
        <v>2</v>
      </c>
      <c r="AQ38" s="7">
        <v>0</v>
      </c>
      <c r="AR38" s="7" t="s">
        <v>267</v>
      </c>
      <c r="AS38" s="11">
        <f>IFERROR(VLOOKUP(AR38,Dicionário!A:B,2,0),"Conferir")</f>
        <v>0</v>
      </c>
      <c r="AT38" s="7">
        <v>0</v>
      </c>
      <c r="AU38" s="7" t="s">
        <v>145</v>
      </c>
      <c r="AV38" s="7">
        <f>IFERROR(VLOOKUP(AU38,Dicionário!A:B,2,0),"Conferir")</f>
        <v>2</v>
      </c>
      <c r="AW38" s="7">
        <v>0</v>
      </c>
      <c r="AX38" s="7">
        <v>43.083333333333336</v>
      </c>
      <c r="AY38" s="7" t="s">
        <v>145</v>
      </c>
      <c r="AZ38" s="11">
        <f>IFERROR(VLOOKUP(AY38,Dicionário!A:B,2,0),"Conferir")</f>
        <v>2</v>
      </c>
      <c r="BA38" s="7">
        <v>0</v>
      </c>
      <c r="BB38" s="7" t="s">
        <v>145</v>
      </c>
      <c r="BC38" s="7">
        <f>IFERROR(VLOOKUP(BB38,Dicionário!A:B,2,0),"Conferir")</f>
        <v>2</v>
      </c>
      <c r="BD38" s="7">
        <v>0</v>
      </c>
      <c r="BE38" s="7" t="s">
        <v>145</v>
      </c>
      <c r="BF38" s="11">
        <f>IFERROR(VLOOKUP(BE38,Dicionário!A:B,2,0),"Conferir")</f>
        <v>2</v>
      </c>
      <c r="BH38" s="7">
        <v>0</v>
      </c>
      <c r="BI38" s="7" t="s">
        <v>328</v>
      </c>
      <c r="BJ38" s="11">
        <f>IFERROR(VLOOKUP(BI38,Dicionário!$A:$B,2,0),"Conferir")</f>
        <v>3</v>
      </c>
      <c r="BK38" s="7">
        <v>0</v>
      </c>
      <c r="BL38" s="7" t="s">
        <v>329</v>
      </c>
      <c r="BM38" s="11">
        <f>IFERROR(VLOOKUP(BL38,Dicionário!A:B,2,0),"Conferir")</f>
        <v>2</v>
      </c>
      <c r="BN38" s="7">
        <v>504</v>
      </c>
      <c r="BO38" s="7" t="s">
        <v>188</v>
      </c>
      <c r="BP38" s="7">
        <f>IFERROR(VLOOKUP(BO38,Dicionário!A:B,2,0),"Conferir")</f>
        <v>2</v>
      </c>
      <c r="BQ38" s="7">
        <v>113</v>
      </c>
      <c r="BR38" s="7" t="s">
        <v>149</v>
      </c>
      <c r="BS38" s="11">
        <f>IFERROR(VLOOKUP(BR38,Dicionário!A:B,2,0),"Conferir")</f>
        <v>2</v>
      </c>
      <c r="BT38" s="7">
        <v>187</v>
      </c>
      <c r="BU38" s="7" t="s">
        <v>149</v>
      </c>
      <c r="BV38" s="7">
        <f>IFERROR(VLOOKUP(BU38,Dicionário!A:B,2,0),"Conferir")</f>
        <v>2</v>
      </c>
      <c r="BW38" s="7">
        <v>91</v>
      </c>
      <c r="BX38" s="7" t="s">
        <v>189</v>
      </c>
      <c r="BY38" s="11">
        <f>IFERROR(VLOOKUP(BX38,Dicionário!A:B,2,0),"Conferir")</f>
        <v>2</v>
      </c>
      <c r="BZ38" s="7" t="s">
        <v>214</v>
      </c>
      <c r="CA38" s="7">
        <v>67</v>
      </c>
      <c r="CB38" s="7" t="s">
        <v>190</v>
      </c>
      <c r="CC38" s="11">
        <f>IFERROR(VLOOKUP(CB38,Dicionário!A:B,2,0),"Conferir")</f>
        <v>2</v>
      </c>
      <c r="CD38" s="7">
        <v>550</v>
      </c>
      <c r="CE38" s="7">
        <v>0</v>
      </c>
      <c r="CF38" s="7" t="s">
        <v>148</v>
      </c>
      <c r="CG38" s="7">
        <f>IFERROR(VLOOKUP(CF38,Dicionário!A:B,2,0),"Conferir")</f>
        <v>2</v>
      </c>
      <c r="CH38" s="7">
        <v>362</v>
      </c>
      <c r="CI38" s="7" t="s">
        <v>244</v>
      </c>
      <c r="CJ38" s="7">
        <f>IFERROR(VLOOKUP(CI38,Dicionário!A:B,2,0),"Conferir")</f>
        <v>2</v>
      </c>
      <c r="CK38" s="7">
        <v>420</v>
      </c>
      <c r="CL38" s="7" t="s">
        <v>192</v>
      </c>
      <c r="CM38" s="11">
        <f>IFERROR(VLOOKUP(CL38,Dicionário!A:B,2,0),"Conferir")</f>
        <v>0</v>
      </c>
      <c r="CN38" s="7" t="s">
        <v>1497</v>
      </c>
      <c r="CO38" s="7">
        <v>1</v>
      </c>
      <c r="CP38" s="7">
        <v>0</v>
      </c>
      <c r="CQ38" s="7">
        <v>1408</v>
      </c>
      <c r="CR38" s="7" t="s">
        <v>247</v>
      </c>
      <c r="CS38" s="11">
        <f>IFERROR(VLOOKUP(CR38,Dicionário!A:B,2,0),"Conferir")</f>
        <v>2</v>
      </c>
      <c r="CT38" s="7">
        <v>0</v>
      </c>
      <c r="CU38" s="7" t="s">
        <v>247</v>
      </c>
      <c r="CV38" s="11">
        <f>IFERROR(VLOOKUP(CU38,Dicionário!A:B,2,0),"Conferir")</f>
        <v>2</v>
      </c>
      <c r="CW38" s="7">
        <v>517</v>
      </c>
      <c r="CX38" s="7" t="s">
        <v>247</v>
      </c>
      <c r="CY38" s="11">
        <f>IFERROR(VLOOKUP(CX38,Dicionário!A:B,2,0),"Conferir")</f>
        <v>2</v>
      </c>
      <c r="CZ38" s="12">
        <f t="shared" si="3"/>
        <v>43.083333333333336</v>
      </c>
      <c r="DA38" s="7">
        <v>16000</v>
      </c>
      <c r="DB38" s="7" t="s">
        <v>155</v>
      </c>
      <c r="DC38" s="7">
        <f>IFERROR(VLOOKUP(DB38,Dicionário!A:B,2,0),"Conferir")</f>
        <v>0</v>
      </c>
      <c r="DD38" s="7" t="s">
        <v>1498</v>
      </c>
      <c r="DE38" s="7" t="s">
        <v>156</v>
      </c>
      <c r="DF38" s="7" t="s">
        <v>156</v>
      </c>
      <c r="DG38" s="11">
        <f>IFERROR(VLOOKUP(DF38,Dicionário!A:B,2,0),"Conferir")</f>
        <v>1</v>
      </c>
      <c r="DH38" s="7" t="s">
        <v>175</v>
      </c>
      <c r="DI38" s="7" t="s">
        <v>127</v>
      </c>
      <c r="DJ38" s="7" t="s">
        <v>158</v>
      </c>
      <c r="DK38" s="11">
        <f>IFERROR(VLOOKUP(DJ38,Dicionário!A:B,2,0),"Conferir")</f>
        <v>2</v>
      </c>
      <c r="DL38" s="7" t="s">
        <v>260</v>
      </c>
      <c r="DM38" s="11">
        <f>IFERROR(VLOOKUP(DL38,Dicionário!A:B,2,0),"Conferir")</f>
        <v>3</v>
      </c>
      <c r="DN38" s="7" t="s">
        <v>177</v>
      </c>
      <c r="DO38" s="11">
        <f>IFERROR(VLOOKUP(DN38,Dicionário!A:B,2,0),"Conferir")</f>
        <v>5</v>
      </c>
      <c r="DP38" s="7" t="s">
        <v>126</v>
      </c>
      <c r="DQ38" s="11">
        <f>IFERROR(VLOOKUP(DP38,Dicionário!A:B,2,0),"Conferir")</f>
        <v>1</v>
      </c>
      <c r="DR38" s="7" t="s">
        <v>126</v>
      </c>
      <c r="DS38" s="11">
        <f>IFERROR(VLOOKUP(DR38,Dicionário!A:B,2,0),"Conferir")</f>
        <v>1</v>
      </c>
      <c r="DW38" s="7">
        <f t="shared" si="4"/>
        <v>5624</v>
      </c>
      <c r="DX38" s="7">
        <f t="shared" si="5"/>
        <v>2203</v>
      </c>
    </row>
    <row r="39" spans="1:128" ht="15.75" customHeight="1" x14ac:dyDescent="0.15">
      <c r="A39" s="6">
        <v>44961.727471562495</v>
      </c>
      <c r="B39" s="7" t="s">
        <v>3202</v>
      </c>
      <c r="C39" s="7" t="s">
        <v>549</v>
      </c>
      <c r="D39" s="7" t="s">
        <v>3200</v>
      </c>
      <c r="E39" s="7" t="s">
        <v>126</v>
      </c>
      <c r="F39" s="7" t="s">
        <v>127</v>
      </c>
      <c r="G39" s="7" t="s">
        <v>127</v>
      </c>
      <c r="H39" s="7">
        <v>2</v>
      </c>
      <c r="I39" s="7" t="s">
        <v>128</v>
      </c>
      <c r="J39" s="7" t="s">
        <v>129</v>
      </c>
      <c r="K39" s="7" t="s">
        <v>130</v>
      </c>
      <c r="L39" s="7" t="s">
        <v>180</v>
      </c>
      <c r="M39" s="7" t="s">
        <v>3201</v>
      </c>
      <c r="N39" s="7">
        <v>2023010745</v>
      </c>
      <c r="O39" s="7">
        <v>11984426825</v>
      </c>
      <c r="P39" s="7">
        <v>557518623</v>
      </c>
      <c r="Q39" s="7">
        <v>49870571824</v>
      </c>
      <c r="R39" s="9">
        <v>36617</v>
      </c>
      <c r="S39" s="7">
        <v>2017</v>
      </c>
      <c r="T39" s="7">
        <v>23</v>
      </c>
      <c r="U39" s="7" t="s">
        <v>135</v>
      </c>
      <c r="V39" s="7" t="s">
        <v>136</v>
      </c>
      <c r="W39" s="7" t="s">
        <v>3203</v>
      </c>
      <c r="X39" s="8" t="s">
        <v>3204</v>
      </c>
      <c r="Y39" s="7" t="s">
        <v>139</v>
      </c>
      <c r="Z39" s="7" t="s">
        <v>140</v>
      </c>
      <c r="AA39" s="7" t="s">
        <v>167</v>
      </c>
      <c r="AB39" s="7" t="s">
        <v>142</v>
      </c>
      <c r="AD39" s="7">
        <v>1</v>
      </c>
      <c r="AE39" s="7">
        <v>1</v>
      </c>
      <c r="AF39" s="7">
        <f t="shared" si="0"/>
        <v>2</v>
      </c>
      <c r="AH39" s="7">
        <f t="shared" si="1"/>
        <v>2</v>
      </c>
      <c r="AI39" s="10" t="str">
        <f t="shared" si="2"/>
        <v>Ok</v>
      </c>
      <c r="AJ39" s="7" t="s">
        <v>143</v>
      </c>
      <c r="AK39" s="7">
        <v>2800</v>
      </c>
      <c r="AL39" s="7" t="s">
        <v>267</v>
      </c>
      <c r="AM39" s="11">
        <f>IFERROR(VLOOKUP(AL39,Dicionário!A:B,2,0),"Conferir")</f>
        <v>0</v>
      </c>
      <c r="AN39" s="7">
        <v>0</v>
      </c>
      <c r="AO39" s="7" t="s">
        <v>145</v>
      </c>
      <c r="AP39" s="7">
        <f>IFERROR(VLOOKUP(AO39,Dicionário!A:B,2,0),"Conferir")</f>
        <v>2</v>
      </c>
      <c r="AQ39" s="7">
        <v>0</v>
      </c>
      <c r="AR39" s="7" t="s">
        <v>145</v>
      </c>
      <c r="AS39" s="11">
        <f>IFERROR(VLOOKUP(AR39,Dicionário!A:B,2,0),"Conferir")</f>
        <v>2</v>
      </c>
      <c r="AT39" s="7">
        <v>0</v>
      </c>
      <c r="AU39" s="7" t="s">
        <v>145</v>
      </c>
      <c r="AV39" s="7">
        <f>IFERROR(VLOOKUP(AU39,Dicionário!A:B,2,0),"Conferir")</f>
        <v>2</v>
      </c>
      <c r="AW39" s="7">
        <v>0</v>
      </c>
      <c r="AX39" s="7">
        <v>0</v>
      </c>
      <c r="AY39" s="7" t="s">
        <v>145</v>
      </c>
      <c r="AZ39" s="11">
        <f>IFERROR(VLOOKUP(AY39,Dicionário!A:B,2,0),"Conferir")</f>
        <v>2</v>
      </c>
      <c r="BA39" s="7">
        <v>0</v>
      </c>
      <c r="BB39" s="7" t="s">
        <v>145</v>
      </c>
      <c r="BC39" s="7">
        <f>IFERROR(VLOOKUP(BB39,Dicionário!A:B,2,0),"Conferir")</f>
        <v>2</v>
      </c>
      <c r="BD39" s="7">
        <v>0</v>
      </c>
      <c r="BE39" s="7" t="s">
        <v>145</v>
      </c>
      <c r="BF39" s="11">
        <f>IFERROR(VLOOKUP(BE39,Dicionário!A:B,2,0),"Conferir")</f>
        <v>2</v>
      </c>
      <c r="BH39" s="7">
        <v>0</v>
      </c>
      <c r="BI39" s="7" t="s">
        <v>146</v>
      </c>
      <c r="BJ39" s="11">
        <f>IFERROR(VLOOKUP(BI39,Dicionário!$A:$B,2,0),"Conferir")</f>
        <v>2</v>
      </c>
      <c r="BK39" s="7">
        <v>650</v>
      </c>
      <c r="BL39" s="7" t="s">
        <v>168</v>
      </c>
      <c r="BM39" s="11">
        <f>IFERROR(VLOOKUP(BL39,Dicionário!A:B,2,0),"Conferir")</f>
        <v>0</v>
      </c>
      <c r="BN39" s="7">
        <v>0</v>
      </c>
      <c r="BO39" s="7" t="s">
        <v>148</v>
      </c>
      <c r="BP39" s="7">
        <f>IFERROR(VLOOKUP(BO39,Dicionário!A:B,2,0),"Conferir")</f>
        <v>2</v>
      </c>
      <c r="BQ39" s="7">
        <v>160</v>
      </c>
      <c r="BR39" s="7" t="s">
        <v>169</v>
      </c>
      <c r="BS39" s="11">
        <f>IFERROR(VLOOKUP(BR39,Dicionário!A:B,2,0),"Conferir")</f>
        <v>0</v>
      </c>
      <c r="BT39" s="7">
        <v>123</v>
      </c>
      <c r="BU39" s="7" t="s">
        <v>1005</v>
      </c>
      <c r="BV39" s="7">
        <f>IFERROR(VLOOKUP(BU39,Dicionário!A:B,2,0),"Conferir")</f>
        <v>1</v>
      </c>
      <c r="BW39" s="7">
        <v>60</v>
      </c>
      <c r="BX39" s="7" t="s">
        <v>300</v>
      </c>
      <c r="BY39" s="11">
        <f>IFERROR(VLOOKUP(BX39,Dicionário!A:B,2,0),"Conferir")</f>
        <v>0</v>
      </c>
      <c r="BZ39" s="7" t="s">
        <v>214</v>
      </c>
      <c r="CA39" s="7">
        <v>150</v>
      </c>
      <c r="CB39" s="7" t="s">
        <v>171</v>
      </c>
      <c r="CC39" s="11">
        <f>IFERROR(VLOOKUP(CB39,Dicionário!A:B,2,0),"Conferir")</f>
        <v>0</v>
      </c>
      <c r="CD39" s="7">
        <v>330</v>
      </c>
      <c r="CE39" s="7">
        <v>0</v>
      </c>
      <c r="CF39" s="7" t="s">
        <v>148</v>
      </c>
      <c r="CG39" s="7">
        <f>IFERROR(VLOOKUP(CF39,Dicionário!A:B,2,0),"Conferir")</f>
        <v>2</v>
      </c>
      <c r="CH39" s="7">
        <v>0</v>
      </c>
      <c r="CI39" s="7" t="s">
        <v>148</v>
      </c>
      <c r="CJ39" s="7">
        <f>IFERROR(VLOOKUP(CI39,Dicionário!A:B,2,0),"Conferir")</f>
        <v>2</v>
      </c>
      <c r="CK39" s="7">
        <v>420</v>
      </c>
      <c r="CL39" s="7" t="s">
        <v>192</v>
      </c>
      <c r="CM39" s="11">
        <f>IFERROR(VLOOKUP(CL39,Dicionário!A:B,2,0),"Conferir")</f>
        <v>0</v>
      </c>
      <c r="CN39" s="7" t="s">
        <v>3205</v>
      </c>
      <c r="CO39" s="7">
        <v>0</v>
      </c>
      <c r="CP39" s="7">
        <v>0</v>
      </c>
      <c r="CQ39" s="7">
        <v>0</v>
      </c>
      <c r="CR39" s="7" t="s">
        <v>148</v>
      </c>
      <c r="CS39" s="11">
        <f>IFERROR(VLOOKUP(CR39,Dicionário!A:B,2,0),"Conferir")</f>
        <v>2</v>
      </c>
      <c r="CT39" s="7">
        <v>0</v>
      </c>
      <c r="CU39" s="7" t="s">
        <v>148</v>
      </c>
      <c r="CV39" s="11">
        <f>IFERROR(VLOOKUP(CU39,Dicionário!A:B,2,0),"Conferir")</f>
        <v>2</v>
      </c>
      <c r="CW39" s="7">
        <v>0</v>
      </c>
      <c r="CX39" s="7" t="s">
        <v>148</v>
      </c>
      <c r="CY39" s="11">
        <f>IFERROR(VLOOKUP(CX39,Dicionário!A:B,2,0),"Conferir")</f>
        <v>2</v>
      </c>
      <c r="CZ39" s="12">
        <f t="shared" si="3"/>
        <v>0</v>
      </c>
      <c r="DA39" s="7">
        <v>0</v>
      </c>
      <c r="DB39" s="7" t="s">
        <v>148</v>
      </c>
      <c r="DC39" s="7">
        <f>IFERROR(VLOOKUP(DB39,Dicionário!A:B,2,0),"Conferir")</f>
        <v>2</v>
      </c>
      <c r="DD39" s="7" t="s">
        <v>3206</v>
      </c>
      <c r="DE39" s="7" t="s">
        <v>156</v>
      </c>
      <c r="DF39" s="7" t="s">
        <v>156</v>
      </c>
      <c r="DG39" s="11">
        <f>IFERROR(VLOOKUP(DF39,Dicionário!A:B,2,0),"Conferir")</f>
        <v>1</v>
      </c>
      <c r="DH39" s="7" t="s">
        <v>175</v>
      </c>
      <c r="DI39" s="7" t="s">
        <v>127</v>
      </c>
      <c r="DJ39" s="7" t="s">
        <v>398</v>
      </c>
      <c r="DK39" s="11">
        <f>IFERROR(VLOOKUP(DJ39,Dicionário!A:B,2,0),"Conferir")</f>
        <v>0</v>
      </c>
      <c r="DL39" s="7" t="s">
        <v>176</v>
      </c>
      <c r="DM39" s="11">
        <f>IFERROR(VLOOKUP(DL39,Dicionário!A:B,2,0),"Conferir")</f>
        <v>2</v>
      </c>
      <c r="DN39" s="7" t="s">
        <v>176</v>
      </c>
      <c r="DO39" s="11">
        <f>IFERROR(VLOOKUP(DN39,Dicionário!A:B,2,0),"Conferir")</f>
        <v>2</v>
      </c>
      <c r="DP39" s="7" t="s">
        <v>126</v>
      </c>
      <c r="DQ39" s="11">
        <f>IFERROR(VLOOKUP(DP39,Dicionário!A:B,2,0),"Conferir")</f>
        <v>1</v>
      </c>
      <c r="DR39" s="7" t="s">
        <v>126</v>
      </c>
      <c r="DS39" s="11">
        <f>IFERROR(VLOOKUP(DR39,Dicionário!A:B,2,0),"Conferir")</f>
        <v>1</v>
      </c>
      <c r="DW39" s="7">
        <f t="shared" si="4"/>
        <v>2800</v>
      </c>
      <c r="DX39" s="7">
        <f t="shared" si="5"/>
        <v>1833</v>
      </c>
    </row>
    <row r="40" spans="1:128" ht="15.75" customHeight="1" x14ac:dyDescent="0.15">
      <c r="A40" s="6">
        <v>44960.583209733799</v>
      </c>
      <c r="B40" s="7" t="s">
        <v>1195</v>
      </c>
      <c r="C40" s="7" t="s">
        <v>216</v>
      </c>
      <c r="D40" s="7" t="s">
        <v>1192</v>
      </c>
      <c r="E40" s="7" t="s">
        <v>126</v>
      </c>
      <c r="F40" s="7" t="s">
        <v>127</v>
      </c>
      <c r="G40" s="7" t="s">
        <v>1193</v>
      </c>
      <c r="H40" s="7">
        <v>2</v>
      </c>
      <c r="I40" s="7" t="s">
        <v>128</v>
      </c>
      <c r="J40" s="7" t="s">
        <v>129</v>
      </c>
      <c r="K40" s="7" t="s">
        <v>131</v>
      </c>
      <c r="L40" s="7" t="s">
        <v>130</v>
      </c>
      <c r="M40" s="7" t="s">
        <v>1194</v>
      </c>
      <c r="N40" s="7">
        <v>2023010218</v>
      </c>
      <c r="O40" s="7">
        <v>11953322762</v>
      </c>
      <c r="P40" s="7">
        <v>502869069</v>
      </c>
      <c r="Q40" s="7">
        <v>55737407845</v>
      </c>
      <c r="R40" s="9">
        <v>38208</v>
      </c>
      <c r="S40" s="7">
        <v>2022</v>
      </c>
      <c r="T40" s="7">
        <v>19</v>
      </c>
      <c r="U40" s="7" t="s">
        <v>255</v>
      </c>
      <c r="V40" s="7" t="s">
        <v>136</v>
      </c>
      <c r="W40" s="7" t="s">
        <v>1196</v>
      </c>
      <c r="X40" s="8" t="s">
        <v>1197</v>
      </c>
      <c r="Y40" s="7" t="s">
        <v>139</v>
      </c>
      <c r="Z40" s="7" t="s">
        <v>140</v>
      </c>
      <c r="AA40" s="7" t="s">
        <v>167</v>
      </c>
      <c r="AB40" s="7" t="s">
        <v>142</v>
      </c>
      <c r="AD40" s="7">
        <v>5</v>
      </c>
      <c r="AE40" s="7">
        <v>1</v>
      </c>
      <c r="AF40" s="7">
        <f t="shared" si="0"/>
        <v>2</v>
      </c>
      <c r="AG40" s="7">
        <v>4</v>
      </c>
      <c r="AH40" s="7">
        <f t="shared" si="1"/>
        <v>6</v>
      </c>
      <c r="AI40" s="10" t="str">
        <f t="shared" si="2"/>
        <v>Ok</v>
      </c>
      <c r="AJ40" s="7" t="s">
        <v>222</v>
      </c>
      <c r="AK40" s="7">
        <v>500</v>
      </c>
      <c r="AL40" s="7" t="s">
        <v>223</v>
      </c>
      <c r="AM40" s="11">
        <f>IFERROR(VLOOKUP(AL40,Dicionário!A:B,2,0),"Conferir")</f>
        <v>2</v>
      </c>
      <c r="AN40" s="7">
        <v>0</v>
      </c>
      <c r="AO40" s="7" t="s">
        <v>145</v>
      </c>
      <c r="AP40" s="7">
        <f>IFERROR(VLOOKUP(AO40,Dicionário!A:B,2,0),"Conferir")</f>
        <v>2</v>
      </c>
      <c r="AQ40" s="7">
        <v>1100</v>
      </c>
      <c r="AR40" s="7" t="s">
        <v>267</v>
      </c>
      <c r="AS40" s="11">
        <f>IFERROR(VLOOKUP(AR40,Dicionário!A:B,2,0),"Conferir")</f>
        <v>0</v>
      </c>
      <c r="AT40" s="7">
        <v>0</v>
      </c>
      <c r="AU40" s="7" t="s">
        <v>145</v>
      </c>
      <c r="AV40" s="7">
        <f>IFERROR(VLOOKUP(AU40,Dicionário!A:B,2,0),"Conferir")</f>
        <v>2</v>
      </c>
      <c r="AW40" s="7">
        <v>0</v>
      </c>
      <c r="AX40" s="7">
        <v>0</v>
      </c>
      <c r="AY40" s="7" t="s">
        <v>145</v>
      </c>
      <c r="AZ40" s="11">
        <f>IFERROR(VLOOKUP(AY40,Dicionário!A:B,2,0),"Conferir")</f>
        <v>2</v>
      </c>
      <c r="BA40" s="7">
        <v>2400</v>
      </c>
      <c r="BB40" s="7" t="s">
        <v>145</v>
      </c>
      <c r="BC40" s="7">
        <f>IFERROR(VLOOKUP(BB40,Dicionário!A:B,2,0),"Conferir")</f>
        <v>2</v>
      </c>
      <c r="BD40" s="7">
        <v>0</v>
      </c>
      <c r="BE40" s="7" t="s">
        <v>145</v>
      </c>
      <c r="BF40" s="11">
        <f>IFERROR(VLOOKUP(BE40,Dicionário!A:B,2,0),"Conferir")</f>
        <v>2</v>
      </c>
      <c r="BH40" s="7">
        <v>0</v>
      </c>
      <c r="BI40" s="7" t="s">
        <v>146</v>
      </c>
      <c r="BJ40" s="11">
        <f>IFERROR(VLOOKUP(BI40,Dicionário!$A:$B,2,0),"Conferir")</f>
        <v>2</v>
      </c>
      <c r="BK40" s="7">
        <v>800</v>
      </c>
      <c r="BL40" s="7" t="s">
        <v>147</v>
      </c>
      <c r="BM40" s="11">
        <f>IFERROR(VLOOKUP(BL40,Dicionário!A:B,2,0),"Conferir")</f>
        <v>0</v>
      </c>
      <c r="BN40" s="7">
        <v>0</v>
      </c>
      <c r="BO40" s="7" t="s">
        <v>148</v>
      </c>
      <c r="BP40" s="7">
        <f>IFERROR(VLOOKUP(BO40,Dicionário!A:B,2,0),"Conferir")</f>
        <v>2</v>
      </c>
      <c r="BQ40" s="7">
        <v>80</v>
      </c>
      <c r="BR40" s="7" t="s">
        <v>169</v>
      </c>
      <c r="BS40" s="11">
        <f>IFERROR(VLOOKUP(BR40,Dicionário!A:B,2,0),"Conferir")</f>
        <v>0</v>
      </c>
      <c r="BT40" s="7">
        <v>40</v>
      </c>
      <c r="BU40" s="7" t="s">
        <v>150</v>
      </c>
      <c r="BV40" s="7">
        <f>IFERROR(VLOOKUP(BU40,Dicionário!A:B,2,0),"Conferir")</f>
        <v>0</v>
      </c>
      <c r="BW40" s="7">
        <v>40</v>
      </c>
      <c r="BX40" s="7" t="s">
        <v>300</v>
      </c>
      <c r="BY40" s="11">
        <f>IFERROR(VLOOKUP(BX40,Dicionário!A:B,2,0),"Conferir")</f>
        <v>0</v>
      </c>
      <c r="BZ40" s="7" t="s">
        <v>214</v>
      </c>
      <c r="CA40" s="7">
        <v>80</v>
      </c>
      <c r="CB40" s="7" t="s">
        <v>171</v>
      </c>
      <c r="CC40" s="11">
        <f>IFERROR(VLOOKUP(CB40,Dicionário!A:B,2,0),"Conferir")</f>
        <v>0</v>
      </c>
      <c r="CD40" s="7">
        <v>200</v>
      </c>
      <c r="CE40" s="7">
        <v>0</v>
      </c>
      <c r="CF40" s="7" t="s">
        <v>148</v>
      </c>
      <c r="CG40" s="7">
        <f>IFERROR(VLOOKUP(CF40,Dicionário!A:B,2,0),"Conferir")</f>
        <v>2</v>
      </c>
      <c r="CH40" s="7">
        <v>0</v>
      </c>
      <c r="CI40" s="7" t="s">
        <v>148</v>
      </c>
      <c r="CJ40" s="7">
        <f>IFERROR(VLOOKUP(CI40,Dicionário!A:B,2,0),"Conferir")</f>
        <v>2</v>
      </c>
      <c r="CK40" s="7">
        <v>412</v>
      </c>
      <c r="CL40" s="7" t="s">
        <v>192</v>
      </c>
      <c r="CM40" s="11">
        <f>IFERROR(VLOOKUP(CL40,Dicionário!A:B,2,0),"Conferir")</f>
        <v>0</v>
      </c>
      <c r="CN40" s="7" t="s">
        <v>1198</v>
      </c>
      <c r="CO40" s="7">
        <v>0</v>
      </c>
      <c r="CP40" s="7">
        <v>1</v>
      </c>
      <c r="CQ40" s="7">
        <v>120</v>
      </c>
      <c r="CR40" s="7" t="s">
        <v>155</v>
      </c>
      <c r="CS40" s="11">
        <f>IFERROR(VLOOKUP(CR40,Dicionário!A:B,2,0),"Conferir")</f>
        <v>0</v>
      </c>
      <c r="CT40" s="7">
        <v>0</v>
      </c>
      <c r="CU40" s="7" t="s">
        <v>148</v>
      </c>
      <c r="CV40" s="11">
        <f>IFERROR(VLOOKUP(CU40,Dicionário!A:B,2,0),"Conferir")</f>
        <v>2</v>
      </c>
      <c r="CW40" s="7">
        <v>0</v>
      </c>
      <c r="CX40" s="7" t="s">
        <v>148</v>
      </c>
      <c r="CY40" s="11">
        <f>IFERROR(VLOOKUP(CX40,Dicionário!A:B,2,0),"Conferir")</f>
        <v>2</v>
      </c>
      <c r="CZ40" s="12">
        <f t="shared" si="3"/>
        <v>0</v>
      </c>
      <c r="DA40" s="7">
        <v>0</v>
      </c>
      <c r="DB40" s="7" t="s">
        <v>148</v>
      </c>
      <c r="DC40" s="7">
        <f>IFERROR(VLOOKUP(DB40,Dicionário!A:B,2,0),"Conferir")</f>
        <v>2</v>
      </c>
      <c r="DE40" s="7" t="s">
        <v>156</v>
      </c>
      <c r="DF40" s="7" t="s">
        <v>156</v>
      </c>
      <c r="DG40" s="11">
        <f>IFERROR(VLOOKUP(DF40,Dicionário!A:B,2,0),"Conferir")</f>
        <v>1</v>
      </c>
      <c r="DH40" s="7" t="s">
        <v>175</v>
      </c>
      <c r="DJ40" s="7" t="s">
        <v>398</v>
      </c>
      <c r="DK40" s="11">
        <f>IFERROR(VLOOKUP(DJ40,Dicionário!A:B,2,0),"Conferir")</f>
        <v>0</v>
      </c>
      <c r="DL40" s="7" t="s">
        <v>177</v>
      </c>
      <c r="DM40" s="11">
        <f>IFERROR(VLOOKUP(DL40,Dicionário!A:B,2,0),"Conferir")</f>
        <v>5</v>
      </c>
      <c r="DN40" s="7" t="s">
        <v>177</v>
      </c>
      <c r="DO40" s="11">
        <f>IFERROR(VLOOKUP(DN40,Dicionário!A:B,2,0),"Conferir")</f>
        <v>5</v>
      </c>
      <c r="DP40" s="7" t="s">
        <v>126</v>
      </c>
      <c r="DQ40" s="11">
        <f>IFERROR(VLOOKUP(DP40,Dicionário!A:B,2,0),"Conferir")</f>
        <v>1</v>
      </c>
      <c r="DR40" s="7" t="s">
        <v>126</v>
      </c>
      <c r="DS40" s="11">
        <f>IFERROR(VLOOKUP(DR40,Dicionário!A:B,2,0),"Conferir")</f>
        <v>1</v>
      </c>
      <c r="DW40" s="7">
        <f t="shared" si="4"/>
        <v>4000</v>
      </c>
      <c r="DX40" s="7">
        <f t="shared" si="5"/>
        <v>1612</v>
      </c>
    </row>
    <row r="41" spans="1:128" ht="15.75" customHeight="1" x14ac:dyDescent="0.15">
      <c r="A41" s="6">
        <v>44960.608515451386</v>
      </c>
      <c r="B41" s="7" t="s">
        <v>1515</v>
      </c>
      <c r="C41" s="7" t="s">
        <v>216</v>
      </c>
      <c r="D41" s="7" t="s">
        <v>1512</v>
      </c>
      <c r="E41" s="7" t="s">
        <v>126</v>
      </c>
      <c r="F41" s="7" t="s">
        <v>127</v>
      </c>
      <c r="G41" s="7" t="s">
        <v>1513</v>
      </c>
      <c r="H41" s="7">
        <v>2</v>
      </c>
      <c r="I41" s="7">
        <v>1</v>
      </c>
      <c r="J41" s="7">
        <v>1</v>
      </c>
      <c r="K41" s="7" t="s">
        <v>131</v>
      </c>
      <c r="L41" s="7" t="s">
        <v>130</v>
      </c>
      <c r="M41" s="7" t="s">
        <v>1514</v>
      </c>
      <c r="N41" s="7">
        <v>2023010300</v>
      </c>
      <c r="O41" s="7">
        <v>11962913518</v>
      </c>
      <c r="P41" s="7" t="s">
        <v>1516</v>
      </c>
      <c r="Q41" s="7">
        <v>46240664804</v>
      </c>
      <c r="R41" s="9">
        <v>37610</v>
      </c>
      <c r="S41" s="7">
        <v>2019</v>
      </c>
      <c r="T41" s="7">
        <v>20</v>
      </c>
      <c r="U41" s="7" t="s">
        <v>255</v>
      </c>
      <c r="V41" s="7" t="s">
        <v>136</v>
      </c>
      <c r="W41" s="7" t="s">
        <v>1517</v>
      </c>
      <c r="X41" s="8" t="s">
        <v>1518</v>
      </c>
      <c r="Y41" s="7" t="s">
        <v>139</v>
      </c>
      <c r="Z41" s="7" t="s">
        <v>140</v>
      </c>
      <c r="AA41" s="7" t="s">
        <v>167</v>
      </c>
      <c r="AB41" s="7" t="s">
        <v>142</v>
      </c>
      <c r="AD41" s="7">
        <v>4</v>
      </c>
      <c r="AE41" s="7">
        <v>4</v>
      </c>
      <c r="AF41" s="7">
        <f t="shared" si="0"/>
        <v>8</v>
      </c>
      <c r="AG41" s="7">
        <v>0</v>
      </c>
      <c r="AH41" s="7">
        <f t="shared" si="1"/>
        <v>8</v>
      </c>
      <c r="AI41" s="10" t="str">
        <f t="shared" si="2"/>
        <v>Ok</v>
      </c>
      <c r="AJ41" s="7" t="s">
        <v>143</v>
      </c>
      <c r="AK41" s="7">
        <v>673</v>
      </c>
      <c r="AL41" s="7" t="s">
        <v>144</v>
      </c>
      <c r="AM41" s="11">
        <f>IFERROR(VLOOKUP(AL41,Dicionário!A:B,2,0),"Conferir")</f>
        <v>2</v>
      </c>
      <c r="AN41" s="7">
        <v>3047</v>
      </c>
      <c r="AO41" s="7" t="s">
        <v>144</v>
      </c>
      <c r="AP41" s="7">
        <f>IFERROR(VLOOKUP(AO41,Dicionário!A:B,2,0),"Conferir")</f>
        <v>2</v>
      </c>
      <c r="AQ41" s="7">
        <v>0</v>
      </c>
      <c r="AR41" s="7" t="s">
        <v>145</v>
      </c>
      <c r="AS41" s="11">
        <f>IFERROR(VLOOKUP(AR41,Dicionário!A:B,2,0),"Conferir")</f>
        <v>2</v>
      </c>
      <c r="AT41" s="7">
        <v>0</v>
      </c>
      <c r="AU41" s="7" t="s">
        <v>145</v>
      </c>
      <c r="AV41" s="7">
        <f>IFERROR(VLOOKUP(AU41,Dicionário!A:B,2,0),"Conferir")</f>
        <v>2</v>
      </c>
      <c r="AW41" s="7">
        <v>0</v>
      </c>
      <c r="AX41" s="7">
        <v>0</v>
      </c>
      <c r="AY41" s="7" t="s">
        <v>145</v>
      </c>
      <c r="AZ41" s="11">
        <f>IFERROR(VLOOKUP(AY41,Dicionário!A:B,2,0),"Conferir")</f>
        <v>2</v>
      </c>
      <c r="BA41" s="7">
        <v>0</v>
      </c>
      <c r="BB41" s="7" t="s">
        <v>145</v>
      </c>
      <c r="BC41" s="7">
        <f>IFERROR(VLOOKUP(BB41,Dicionário!A:B,2,0),"Conferir")</f>
        <v>2</v>
      </c>
      <c r="BD41" s="7">
        <v>0</v>
      </c>
      <c r="BE41" s="7" t="s">
        <v>145</v>
      </c>
      <c r="BF41" s="11">
        <f>IFERROR(VLOOKUP(BE41,Dicionário!A:B,2,0),"Conferir")</f>
        <v>2</v>
      </c>
      <c r="BH41" s="7">
        <v>0</v>
      </c>
      <c r="BI41" s="7" t="s">
        <v>532</v>
      </c>
      <c r="BJ41" s="11">
        <f>IFERROR(VLOOKUP(BI41,Dicionário!$A:$B,2,0),"Conferir")</f>
        <v>4</v>
      </c>
      <c r="BK41" s="7">
        <v>0</v>
      </c>
      <c r="BL41" s="7" t="s">
        <v>187</v>
      </c>
      <c r="BM41" s="11">
        <f>IFERROR(VLOOKUP(BL41,Dicionário!A:B,2,0),"Conferir")</f>
        <v>2</v>
      </c>
      <c r="BN41" s="7">
        <v>0</v>
      </c>
      <c r="BO41" s="7" t="s">
        <v>148</v>
      </c>
      <c r="BP41" s="7">
        <f>IFERROR(VLOOKUP(BO41,Dicionário!A:B,2,0),"Conferir")</f>
        <v>2</v>
      </c>
      <c r="BQ41" s="7">
        <v>233</v>
      </c>
      <c r="BR41" s="7" t="s">
        <v>149</v>
      </c>
      <c r="BS41" s="11">
        <f>IFERROR(VLOOKUP(BR41,Dicionário!A:B,2,0),"Conferir")</f>
        <v>2</v>
      </c>
      <c r="BT41" s="7">
        <v>197</v>
      </c>
      <c r="BU41" s="7" t="s">
        <v>149</v>
      </c>
      <c r="BV41" s="7">
        <f>IFERROR(VLOOKUP(BU41,Dicionário!A:B,2,0),"Conferir")</f>
        <v>2</v>
      </c>
      <c r="BW41" s="7">
        <v>40</v>
      </c>
      <c r="BX41" s="7" t="s">
        <v>213</v>
      </c>
      <c r="BY41" s="11">
        <f>IFERROR(VLOOKUP(BX41,Dicionário!A:B,2,0),"Conferir")</f>
        <v>2</v>
      </c>
      <c r="BZ41" s="7" t="s">
        <v>214</v>
      </c>
      <c r="CA41" s="7">
        <v>90</v>
      </c>
      <c r="CB41" s="7" t="s">
        <v>171</v>
      </c>
      <c r="CC41" s="11">
        <f>IFERROR(VLOOKUP(CB41,Dicionário!A:B,2,0),"Conferir")</f>
        <v>0</v>
      </c>
      <c r="CD41" s="7">
        <v>480</v>
      </c>
      <c r="CE41" s="7">
        <v>0</v>
      </c>
      <c r="CF41" s="7" t="s">
        <v>148</v>
      </c>
      <c r="CG41" s="7">
        <f>IFERROR(VLOOKUP(CF41,Dicionário!A:B,2,0),"Conferir")</f>
        <v>2</v>
      </c>
      <c r="CH41" s="7">
        <v>103</v>
      </c>
      <c r="CI41" s="7" t="s">
        <v>191</v>
      </c>
      <c r="CJ41" s="7">
        <f>IFERROR(VLOOKUP(CI41,Dicionário!A:B,2,0),"Conferir")</f>
        <v>2</v>
      </c>
      <c r="CK41" s="7">
        <v>410</v>
      </c>
      <c r="CL41" s="7" t="s">
        <v>192</v>
      </c>
      <c r="CM41" s="11">
        <f>IFERROR(VLOOKUP(CL41,Dicionário!A:B,2,0),"Conferir")</f>
        <v>0</v>
      </c>
      <c r="CN41" s="7" t="s">
        <v>1519</v>
      </c>
      <c r="CO41" s="7">
        <v>0</v>
      </c>
      <c r="CP41" s="7">
        <v>0</v>
      </c>
      <c r="CQ41" s="7">
        <v>0</v>
      </c>
      <c r="CR41" s="7" t="s">
        <v>148</v>
      </c>
      <c r="CS41" s="11">
        <f>IFERROR(VLOOKUP(CR41,Dicionário!A:B,2,0),"Conferir")</f>
        <v>2</v>
      </c>
      <c r="CT41" s="7">
        <v>0</v>
      </c>
      <c r="CU41" s="7" t="s">
        <v>148</v>
      </c>
      <c r="CV41" s="11">
        <f>IFERROR(VLOOKUP(CU41,Dicionário!A:B,2,0),"Conferir")</f>
        <v>2</v>
      </c>
      <c r="CW41" s="7">
        <v>0</v>
      </c>
      <c r="CX41" s="7" t="s">
        <v>148</v>
      </c>
      <c r="CY41" s="11">
        <f>IFERROR(VLOOKUP(CX41,Dicionário!A:B,2,0),"Conferir")</f>
        <v>2</v>
      </c>
      <c r="CZ41" s="12">
        <f t="shared" si="3"/>
        <v>0</v>
      </c>
      <c r="DA41" s="7">
        <v>0</v>
      </c>
      <c r="DB41" s="7" t="s">
        <v>148</v>
      </c>
      <c r="DC41" s="7">
        <f>IFERROR(VLOOKUP(DB41,Dicionário!A:B,2,0),"Conferir")</f>
        <v>2</v>
      </c>
      <c r="DE41" s="7" t="s">
        <v>156</v>
      </c>
      <c r="DF41" s="7" t="s">
        <v>156</v>
      </c>
      <c r="DG41" s="11">
        <f>IFERROR(VLOOKUP(DF41,Dicionário!A:B,2,0),"Conferir")</f>
        <v>1</v>
      </c>
      <c r="DH41" s="7" t="s">
        <v>175</v>
      </c>
      <c r="DJ41" s="7" t="s">
        <v>158</v>
      </c>
      <c r="DK41" s="11">
        <f>IFERROR(VLOOKUP(DJ41,Dicionário!A:B,2,0),"Conferir")</f>
        <v>2</v>
      </c>
      <c r="DL41" s="7" t="s">
        <v>176</v>
      </c>
      <c r="DM41" s="11">
        <f>IFERROR(VLOOKUP(DL41,Dicionário!A:B,2,0),"Conferir")</f>
        <v>2</v>
      </c>
      <c r="DN41" s="7" t="s">
        <v>260</v>
      </c>
      <c r="DO41" s="11">
        <f>IFERROR(VLOOKUP(DN41,Dicionário!A:B,2,0),"Conferir")</f>
        <v>3</v>
      </c>
      <c r="DP41" s="7" t="s">
        <v>126</v>
      </c>
      <c r="DQ41" s="11">
        <f>IFERROR(VLOOKUP(DP41,Dicionário!A:B,2,0),"Conferir")</f>
        <v>1</v>
      </c>
      <c r="DR41" s="7" t="s">
        <v>126</v>
      </c>
      <c r="DS41" s="11">
        <f>IFERROR(VLOOKUP(DR41,Dicionário!A:B,2,0),"Conferir")</f>
        <v>1</v>
      </c>
      <c r="DW41" s="7">
        <f t="shared" si="4"/>
        <v>3720</v>
      </c>
      <c r="DX41" s="7">
        <f t="shared" si="5"/>
        <v>1513</v>
      </c>
    </row>
    <row r="42" spans="1:128" ht="15.75" customHeight="1" x14ac:dyDescent="0.15">
      <c r="A42" s="6">
        <v>44961.749832384259</v>
      </c>
      <c r="B42" s="7" t="s">
        <v>3253</v>
      </c>
      <c r="C42" s="7" t="s">
        <v>549</v>
      </c>
      <c r="D42" s="7" t="s">
        <v>3251</v>
      </c>
      <c r="E42" s="7" t="s">
        <v>126</v>
      </c>
      <c r="F42" s="7" t="s">
        <v>127</v>
      </c>
      <c r="G42" s="7" t="s">
        <v>127</v>
      </c>
      <c r="H42" s="7">
        <v>2</v>
      </c>
      <c r="I42" s="7" t="s">
        <v>128</v>
      </c>
      <c r="J42" s="7">
        <v>1</v>
      </c>
      <c r="K42" s="7" t="s">
        <v>131</v>
      </c>
      <c r="L42" s="7" t="s">
        <v>130</v>
      </c>
      <c r="M42" s="7" t="s">
        <v>3252</v>
      </c>
      <c r="N42" s="7">
        <v>2023010758</v>
      </c>
      <c r="O42" s="7">
        <v>11912954118</v>
      </c>
      <c r="P42" s="7">
        <v>382119836</v>
      </c>
      <c r="Q42" s="7">
        <v>48987843807</v>
      </c>
      <c r="R42" s="9">
        <v>36860</v>
      </c>
      <c r="S42" s="7">
        <v>2017</v>
      </c>
      <c r="T42" s="7">
        <v>22</v>
      </c>
      <c r="U42" s="7" t="s">
        <v>255</v>
      </c>
      <c r="V42" s="7" t="s">
        <v>136</v>
      </c>
      <c r="W42" s="7" t="s">
        <v>3254</v>
      </c>
      <c r="X42" s="8" t="s">
        <v>3255</v>
      </c>
      <c r="Y42" s="7" t="s">
        <v>139</v>
      </c>
      <c r="Z42" s="7" t="s">
        <v>140</v>
      </c>
      <c r="AA42" s="7" t="s">
        <v>167</v>
      </c>
      <c r="AB42" s="7" t="s">
        <v>142</v>
      </c>
      <c r="AD42" s="7">
        <v>2</v>
      </c>
      <c r="AE42" s="7">
        <v>2</v>
      </c>
      <c r="AF42" s="7">
        <f t="shared" si="0"/>
        <v>4</v>
      </c>
      <c r="AH42" s="7">
        <f t="shared" si="1"/>
        <v>4</v>
      </c>
      <c r="AI42" s="10" t="str">
        <f t="shared" si="2"/>
        <v>Ok</v>
      </c>
      <c r="AJ42" s="7" t="s">
        <v>143</v>
      </c>
      <c r="AK42" s="7">
        <v>1174</v>
      </c>
      <c r="AL42" s="7" t="s">
        <v>144</v>
      </c>
      <c r="AM42" s="11">
        <f>IFERROR(VLOOKUP(AL42,Dicionário!A:B,2,0),"Conferir")</f>
        <v>2</v>
      </c>
      <c r="AN42" s="7">
        <v>0</v>
      </c>
      <c r="AO42" s="7" t="s">
        <v>145</v>
      </c>
      <c r="AP42" s="7">
        <f>IFERROR(VLOOKUP(AO42,Dicionário!A:B,2,0),"Conferir")</f>
        <v>2</v>
      </c>
      <c r="AQ42" s="7">
        <v>1611</v>
      </c>
      <c r="AR42" s="7" t="s">
        <v>144</v>
      </c>
      <c r="AS42" s="11">
        <f>IFERROR(VLOOKUP(AR42,Dicionário!A:B,2,0),"Conferir")</f>
        <v>2</v>
      </c>
      <c r="AT42" s="7">
        <v>0</v>
      </c>
      <c r="AU42" s="7" t="s">
        <v>145</v>
      </c>
      <c r="AV42" s="7">
        <f>IFERROR(VLOOKUP(AU42,Dicionário!A:B,2,0),"Conferir")</f>
        <v>2</v>
      </c>
      <c r="AW42" s="7">
        <v>0</v>
      </c>
      <c r="AX42" s="7">
        <v>0</v>
      </c>
      <c r="AY42" s="7" t="s">
        <v>145</v>
      </c>
      <c r="AZ42" s="11">
        <f>IFERROR(VLOOKUP(AY42,Dicionário!A:B,2,0),"Conferir")</f>
        <v>2</v>
      </c>
      <c r="BA42" s="7">
        <v>0</v>
      </c>
      <c r="BB42" s="7" t="s">
        <v>145</v>
      </c>
      <c r="BC42" s="7">
        <f>IFERROR(VLOOKUP(BB42,Dicionário!A:B,2,0),"Conferir")</f>
        <v>2</v>
      </c>
      <c r="BD42" s="7">
        <v>0</v>
      </c>
      <c r="BE42" s="7" t="s">
        <v>145</v>
      </c>
      <c r="BF42" s="11">
        <f>IFERROR(VLOOKUP(BE42,Dicionário!A:B,2,0),"Conferir")</f>
        <v>2</v>
      </c>
      <c r="BH42" s="7">
        <v>0</v>
      </c>
      <c r="BI42" s="7" t="s">
        <v>186</v>
      </c>
      <c r="BJ42" s="11">
        <f>IFERROR(VLOOKUP(BI42,Dicionário!$A:$B,2,0),"Conferir")</f>
        <v>1</v>
      </c>
      <c r="BK42" s="7">
        <v>0</v>
      </c>
      <c r="BL42" s="7" t="s">
        <v>187</v>
      </c>
      <c r="BM42" s="11">
        <f>IFERROR(VLOOKUP(BL42,Dicionário!A:B,2,0),"Conferir")</f>
        <v>2</v>
      </c>
      <c r="BN42" s="7">
        <v>0</v>
      </c>
      <c r="BO42" s="7" t="s">
        <v>476</v>
      </c>
      <c r="BP42" s="7">
        <f>IFERROR(VLOOKUP(BO42,Dicionário!A:B,2,0),"Conferir")</f>
        <v>2</v>
      </c>
      <c r="BQ42" s="7">
        <v>60</v>
      </c>
      <c r="BR42" s="7" t="s">
        <v>169</v>
      </c>
      <c r="BS42" s="11">
        <f>IFERROR(VLOOKUP(BR42,Dicionário!A:B,2,0),"Conferir")</f>
        <v>0</v>
      </c>
      <c r="BT42" s="7">
        <v>100</v>
      </c>
      <c r="BU42" s="7" t="s">
        <v>149</v>
      </c>
      <c r="BV42" s="7">
        <f>IFERROR(VLOOKUP(BU42,Dicionário!A:B,2,0),"Conferir")</f>
        <v>2</v>
      </c>
      <c r="BW42" s="7">
        <v>130</v>
      </c>
      <c r="BX42" s="7" t="s">
        <v>300</v>
      </c>
      <c r="BY42" s="11">
        <f>IFERROR(VLOOKUP(BX42,Dicionário!A:B,2,0),"Conferir")</f>
        <v>0</v>
      </c>
      <c r="BZ42" s="7" t="s">
        <v>214</v>
      </c>
      <c r="CA42" s="7">
        <v>110</v>
      </c>
      <c r="CB42" s="7" t="s">
        <v>171</v>
      </c>
      <c r="CC42" s="11">
        <f>IFERROR(VLOOKUP(CB42,Dicionário!A:B,2,0),"Conferir")</f>
        <v>0</v>
      </c>
      <c r="CD42" s="7">
        <v>225</v>
      </c>
      <c r="CE42" s="7">
        <v>0</v>
      </c>
      <c r="CF42" s="7" t="s">
        <v>148</v>
      </c>
      <c r="CG42" s="7">
        <f>IFERROR(VLOOKUP(CF42,Dicionário!A:B,2,0),"Conferir")</f>
        <v>2</v>
      </c>
      <c r="CH42" s="7">
        <v>586</v>
      </c>
      <c r="CI42" s="7" t="s">
        <v>225</v>
      </c>
      <c r="CJ42" s="7">
        <f>IFERROR(VLOOKUP(CI42,Dicionário!A:B,2,0),"Conferir")</f>
        <v>0</v>
      </c>
      <c r="CK42" s="7">
        <v>408</v>
      </c>
      <c r="CL42" s="7" t="s">
        <v>192</v>
      </c>
      <c r="CM42" s="11">
        <f>IFERROR(VLOOKUP(CL42,Dicionário!A:B,2,0),"Conferir")</f>
        <v>0</v>
      </c>
      <c r="CN42" s="7" t="s">
        <v>3256</v>
      </c>
      <c r="CO42" s="7">
        <v>0</v>
      </c>
      <c r="CP42" s="7">
        <v>0</v>
      </c>
      <c r="CQ42" s="7">
        <v>0</v>
      </c>
      <c r="CR42" s="7" t="s">
        <v>148</v>
      </c>
      <c r="CS42" s="11">
        <f>IFERROR(VLOOKUP(CR42,Dicionário!A:B,2,0),"Conferir")</f>
        <v>2</v>
      </c>
      <c r="CT42" s="7">
        <v>0</v>
      </c>
      <c r="CU42" s="7" t="s">
        <v>247</v>
      </c>
      <c r="CV42" s="11">
        <f>IFERROR(VLOOKUP(CU42,Dicionário!A:B,2,0),"Conferir")</f>
        <v>2</v>
      </c>
      <c r="CW42" s="7">
        <v>0</v>
      </c>
      <c r="CX42" s="7" t="s">
        <v>247</v>
      </c>
      <c r="CY42" s="11">
        <f>IFERROR(VLOOKUP(CX42,Dicionário!A:B,2,0),"Conferir")</f>
        <v>2</v>
      </c>
      <c r="CZ42" s="12">
        <f t="shared" si="3"/>
        <v>0</v>
      </c>
      <c r="DA42" s="7">
        <v>7500</v>
      </c>
      <c r="DB42" s="7" t="s">
        <v>155</v>
      </c>
      <c r="DC42" s="7">
        <f>IFERROR(VLOOKUP(DB42,Dicionário!A:B,2,0),"Conferir")</f>
        <v>0</v>
      </c>
      <c r="DE42" s="7" t="s">
        <v>156</v>
      </c>
      <c r="DF42" s="7" t="s">
        <v>156</v>
      </c>
      <c r="DG42" s="11">
        <f>IFERROR(VLOOKUP(DF42,Dicionário!A:B,2,0),"Conferir")</f>
        <v>1</v>
      </c>
      <c r="DH42" s="7" t="s">
        <v>175</v>
      </c>
      <c r="DI42" s="7" t="s">
        <v>127</v>
      </c>
      <c r="DJ42" s="7" t="s">
        <v>158</v>
      </c>
      <c r="DK42" s="11">
        <f>IFERROR(VLOOKUP(DJ42,Dicionário!A:B,2,0),"Conferir")</f>
        <v>2</v>
      </c>
      <c r="DL42" s="7" t="s">
        <v>177</v>
      </c>
      <c r="DM42" s="11">
        <f>IFERROR(VLOOKUP(DL42,Dicionário!A:B,2,0),"Conferir")</f>
        <v>5</v>
      </c>
      <c r="DN42" s="7" t="s">
        <v>177</v>
      </c>
      <c r="DO42" s="11">
        <f>IFERROR(VLOOKUP(DN42,Dicionário!A:B,2,0),"Conferir")</f>
        <v>5</v>
      </c>
      <c r="DP42" s="7" t="s">
        <v>126</v>
      </c>
      <c r="DQ42" s="11">
        <f>IFERROR(VLOOKUP(DP42,Dicionário!A:B,2,0),"Conferir")</f>
        <v>1</v>
      </c>
      <c r="DR42" s="7" t="s">
        <v>126</v>
      </c>
      <c r="DS42" s="11">
        <f>IFERROR(VLOOKUP(DR42,Dicionário!A:B,2,0),"Conferir")</f>
        <v>1</v>
      </c>
      <c r="DW42" s="7">
        <f t="shared" si="4"/>
        <v>2785</v>
      </c>
      <c r="DX42" s="7">
        <f t="shared" si="5"/>
        <v>1489</v>
      </c>
    </row>
    <row r="43" spans="1:128" ht="15.75" customHeight="1" x14ac:dyDescent="0.15">
      <c r="A43" s="6">
        <v>44960.453443356484</v>
      </c>
      <c r="B43" s="7" t="s">
        <v>297</v>
      </c>
      <c r="C43" s="7" t="s">
        <v>238</v>
      </c>
      <c r="D43" s="7" t="s">
        <v>295</v>
      </c>
      <c r="E43" s="7" t="s">
        <v>126</v>
      </c>
      <c r="F43" s="7" t="s">
        <v>127</v>
      </c>
      <c r="G43" s="7" t="s">
        <v>127</v>
      </c>
      <c r="H43" s="7">
        <v>1</v>
      </c>
      <c r="I43" s="7" t="s">
        <v>128</v>
      </c>
      <c r="J43" s="7" t="s">
        <v>129</v>
      </c>
      <c r="K43" s="7" t="s">
        <v>131</v>
      </c>
      <c r="L43" s="7" t="s">
        <v>130</v>
      </c>
      <c r="M43" s="7" t="s">
        <v>296</v>
      </c>
      <c r="N43" s="7">
        <v>2023010027</v>
      </c>
      <c r="O43" s="7">
        <v>11959178236</v>
      </c>
      <c r="P43" s="7">
        <v>535261561</v>
      </c>
      <c r="Q43" s="7">
        <v>51189175589</v>
      </c>
      <c r="R43" s="9">
        <v>38478</v>
      </c>
      <c r="S43" s="7">
        <v>2023</v>
      </c>
      <c r="T43" s="7">
        <v>18</v>
      </c>
      <c r="U43" s="7" t="s">
        <v>164</v>
      </c>
      <c r="V43" s="7" t="s">
        <v>136</v>
      </c>
      <c r="W43" s="7" t="s">
        <v>298</v>
      </c>
      <c r="X43" s="8" t="s">
        <v>299</v>
      </c>
      <c r="Y43" s="7" t="s">
        <v>139</v>
      </c>
      <c r="Z43" s="7" t="s">
        <v>140</v>
      </c>
      <c r="AA43" s="7" t="s">
        <v>167</v>
      </c>
      <c r="AB43" s="7" t="s">
        <v>142</v>
      </c>
      <c r="AD43" s="7">
        <v>3</v>
      </c>
      <c r="AE43" s="7">
        <v>3</v>
      </c>
      <c r="AF43" s="7">
        <f t="shared" si="0"/>
        <v>6</v>
      </c>
      <c r="AH43" s="7">
        <f t="shared" si="1"/>
        <v>6</v>
      </c>
      <c r="AI43" s="10" t="str">
        <f t="shared" si="2"/>
        <v>Ok</v>
      </c>
      <c r="AJ43" s="7" t="s">
        <v>222</v>
      </c>
      <c r="AK43" s="7">
        <v>0</v>
      </c>
      <c r="AL43" s="7" t="s">
        <v>145</v>
      </c>
      <c r="AM43" s="11">
        <f>IFERROR(VLOOKUP(AL43,Dicionário!A:B,2,0),"Conferir")</f>
        <v>2</v>
      </c>
      <c r="AN43" s="7">
        <v>0</v>
      </c>
      <c r="AO43" s="7" t="s">
        <v>145</v>
      </c>
      <c r="AP43" s="7">
        <f>IFERROR(VLOOKUP(AO43,Dicionário!A:B,2,0),"Conferir")</f>
        <v>2</v>
      </c>
      <c r="AQ43" s="7">
        <v>3500</v>
      </c>
      <c r="AR43" s="7" t="s">
        <v>267</v>
      </c>
      <c r="AS43" s="11">
        <f>IFERROR(VLOOKUP(AR43,Dicionário!A:B,2,0),"Conferir")</f>
        <v>0</v>
      </c>
      <c r="AT43" s="7">
        <v>0</v>
      </c>
      <c r="AU43" s="7" t="s">
        <v>145</v>
      </c>
      <c r="AV43" s="7">
        <f>IFERROR(VLOOKUP(AU43,Dicionário!A:B,2,0),"Conferir")</f>
        <v>2</v>
      </c>
      <c r="AW43" s="7">
        <v>0</v>
      </c>
      <c r="AX43" s="7">
        <v>0</v>
      </c>
      <c r="AY43" s="7" t="s">
        <v>145</v>
      </c>
      <c r="AZ43" s="11">
        <f>IFERROR(VLOOKUP(AY43,Dicionário!A:B,2,0),"Conferir")</f>
        <v>2</v>
      </c>
      <c r="BA43" s="7">
        <v>0</v>
      </c>
      <c r="BB43" s="7" t="s">
        <v>145</v>
      </c>
      <c r="BC43" s="7">
        <f>IFERROR(VLOOKUP(BB43,Dicionário!A:B,2,0),"Conferir")</f>
        <v>2</v>
      </c>
      <c r="BD43" s="7">
        <v>1300</v>
      </c>
      <c r="BE43" s="7" t="s">
        <v>267</v>
      </c>
      <c r="BF43" s="11">
        <f>IFERROR(VLOOKUP(BE43,Dicionário!A:B,2,0),"Conferir")</f>
        <v>0</v>
      </c>
      <c r="BH43" s="7">
        <v>0</v>
      </c>
      <c r="BI43" s="7" t="s">
        <v>186</v>
      </c>
      <c r="BJ43" s="11">
        <f>IFERROR(VLOOKUP(BI43,Dicionário!$A:$B,2,0),"Conferir")</f>
        <v>1</v>
      </c>
      <c r="BK43" s="7">
        <v>0</v>
      </c>
      <c r="BL43" s="7" t="s">
        <v>187</v>
      </c>
      <c r="BM43" s="11">
        <f>IFERROR(VLOOKUP(BL43,Dicionário!A:B,2,0),"Conferir")</f>
        <v>2</v>
      </c>
      <c r="BN43" s="7">
        <v>500</v>
      </c>
      <c r="BO43" s="7" t="s">
        <v>154</v>
      </c>
      <c r="BP43" s="7">
        <f>IFERROR(VLOOKUP(BO43,Dicionário!A:B,2,0),"Conferir")</f>
        <v>0</v>
      </c>
      <c r="BQ43" s="7">
        <v>265</v>
      </c>
      <c r="BR43" s="7" t="s">
        <v>149</v>
      </c>
      <c r="BS43" s="11">
        <f>IFERROR(VLOOKUP(BR43,Dicionário!A:B,2,0),"Conferir")</f>
        <v>2</v>
      </c>
      <c r="BT43" s="7">
        <v>280</v>
      </c>
      <c r="BU43" s="7" t="s">
        <v>150</v>
      </c>
      <c r="BV43" s="7">
        <f>IFERROR(VLOOKUP(BU43,Dicionário!A:B,2,0),"Conferir")</f>
        <v>0</v>
      </c>
      <c r="BW43" s="7">
        <v>50</v>
      </c>
      <c r="BX43" s="7" t="s">
        <v>300</v>
      </c>
      <c r="BY43" s="11">
        <f>IFERROR(VLOOKUP(BX43,Dicionário!A:B,2,0),"Conferir")</f>
        <v>0</v>
      </c>
      <c r="BZ43" s="7" t="s">
        <v>214</v>
      </c>
      <c r="CA43" s="7">
        <v>90</v>
      </c>
      <c r="CB43" s="7" t="s">
        <v>190</v>
      </c>
      <c r="CC43" s="11">
        <f>IFERROR(VLOOKUP(CB43,Dicionário!A:B,2,0),"Conferir")</f>
        <v>2</v>
      </c>
      <c r="CD43" s="7">
        <v>200</v>
      </c>
      <c r="CE43" s="7">
        <v>331</v>
      </c>
      <c r="CF43" s="7" t="s">
        <v>301</v>
      </c>
      <c r="CG43" s="7">
        <f>IFERROR(VLOOKUP(CF43,Dicionário!A:B,2,0),"Conferir")</f>
        <v>2</v>
      </c>
      <c r="CH43" s="7">
        <v>0</v>
      </c>
      <c r="CI43" s="7" t="s">
        <v>148</v>
      </c>
      <c r="CJ43" s="7">
        <f>IFERROR(VLOOKUP(CI43,Dicionário!A:B,2,0),"Conferir")</f>
        <v>2</v>
      </c>
      <c r="CK43" s="7">
        <v>405</v>
      </c>
      <c r="CL43" s="7" t="s">
        <v>192</v>
      </c>
      <c r="CM43" s="11">
        <f>IFERROR(VLOOKUP(CL43,Dicionário!A:B,2,0),"Conferir")</f>
        <v>0</v>
      </c>
      <c r="CN43" s="7" t="s">
        <v>302</v>
      </c>
      <c r="CO43" s="7">
        <v>0</v>
      </c>
      <c r="CP43" s="7">
        <v>0</v>
      </c>
      <c r="CQ43" s="7">
        <v>0</v>
      </c>
      <c r="CR43" s="7" t="s">
        <v>148</v>
      </c>
      <c r="CS43" s="11">
        <f>IFERROR(VLOOKUP(CR43,Dicionário!A:B,2,0),"Conferir")</f>
        <v>2</v>
      </c>
      <c r="CT43" s="7">
        <v>0</v>
      </c>
      <c r="CU43" s="7" t="s">
        <v>148</v>
      </c>
      <c r="CV43" s="11">
        <f>IFERROR(VLOOKUP(CU43,Dicionário!A:B,2,0),"Conferir")</f>
        <v>2</v>
      </c>
      <c r="CW43" s="7">
        <v>0</v>
      </c>
      <c r="CX43" s="7" t="s">
        <v>148</v>
      </c>
      <c r="CY43" s="11">
        <f>IFERROR(VLOOKUP(CX43,Dicionário!A:B,2,0),"Conferir")</f>
        <v>2</v>
      </c>
      <c r="CZ43" s="12">
        <f t="shared" si="3"/>
        <v>0</v>
      </c>
      <c r="DA43" s="7">
        <v>0</v>
      </c>
      <c r="DB43" s="7" t="s">
        <v>148</v>
      </c>
      <c r="DC43" s="7">
        <f>IFERROR(VLOOKUP(DB43,Dicionário!A:B,2,0),"Conferir")</f>
        <v>2</v>
      </c>
      <c r="DE43" s="7" t="s">
        <v>156</v>
      </c>
      <c r="DF43" s="7" t="s">
        <v>156</v>
      </c>
      <c r="DG43" s="11">
        <f>IFERROR(VLOOKUP(DF43,Dicionário!A:B,2,0),"Conferir")</f>
        <v>1</v>
      </c>
      <c r="DH43" s="7" t="s">
        <v>157</v>
      </c>
      <c r="DJ43" s="7" t="s">
        <v>158</v>
      </c>
      <c r="DK43" s="11">
        <f>IFERROR(VLOOKUP(DJ43,Dicionário!A:B,2,0),"Conferir")</f>
        <v>2</v>
      </c>
      <c r="DL43" s="7" t="s">
        <v>177</v>
      </c>
      <c r="DM43" s="11">
        <f>IFERROR(VLOOKUP(DL43,Dicionário!A:B,2,0),"Conferir")</f>
        <v>5</v>
      </c>
      <c r="DN43" s="7" t="s">
        <v>203</v>
      </c>
      <c r="DO43" s="11">
        <f>IFERROR(VLOOKUP(DN43,Dicionário!A:B,2,0),"Conferir")</f>
        <v>6</v>
      </c>
      <c r="DP43" s="7" t="s">
        <v>127</v>
      </c>
      <c r="DQ43" s="11">
        <f>IFERROR(VLOOKUP(DP43,Dicionário!A:B,2,0),"Conferir")</f>
        <v>2</v>
      </c>
      <c r="DR43" s="7" t="s">
        <v>126</v>
      </c>
      <c r="DS43" s="11">
        <f>IFERROR(VLOOKUP(DR43,Dicionário!A:B,2,0),"Conferir")</f>
        <v>1</v>
      </c>
      <c r="DW43" s="7">
        <f t="shared" si="4"/>
        <v>4800</v>
      </c>
      <c r="DX43" s="7">
        <f t="shared" si="5"/>
        <v>2071</v>
      </c>
    </row>
    <row r="44" spans="1:128" ht="15.75" customHeight="1" x14ac:dyDescent="0.15">
      <c r="A44" s="6">
        <v>44961.722585451389</v>
      </c>
      <c r="B44" s="7" t="s">
        <v>834</v>
      </c>
      <c r="C44" s="7" t="s">
        <v>330</v>
      </c>
      <c r="D44" s="7" t="s">
        <v>831</v>
      </c>
      <c r="E44" s="7" t="s">
        <v>126</v>
      </c>
      <c r="F44" s="7" t="s">
        <v>126</v>
      </c>
      <c r="G44" s="7" t="s">
        <v>832</v>
      </c>
      <c r="H44" s="7">
        <v>6</v>
      </c>
      <c r="I44" s="7" t="s">
        <v>128</v>
      </c>
      <c r="J44" s="7">
        <v>2</v>
      </c>
      <c r="K44" s="7" t="s">
        <v>130</v>
      </c>
      <c r="L44" s="7" t="s">
        <v>306</v>
      </c>
      <c r="M44" s="7" t="s">
        <v>833</v>
      </c>
      <c r="N44" s="7">
        <v>2023010141</v>
      </c>
      <c r="O44" s="7">
        <v>11961154389</v>
      </c>
      <c r="P44" s="7">
        <v>392203133</v>
      </c>
      <c r="Q44" s="7">
        <v>50267988885</v>
      </c>
      <c r="R44" s="9">
        <v>36924</v>
      </c>
      <c r="S44" s="7">
        <v>2018</v>
      </c>
      <c r="T44" s="7">
        <v>22</v>
      </c>
      <c r="U44" s="7" t="s">
        <v>255</v>
      </c>
      <c r="V44" s="7" t="s">
        <v>136</v>
      </c>
      <c r="W44" s="7" t="s">
        <v>835</v>
      </c>
      <c r="X44" s="8" t="s">
        <v>836</v>
      </c>
      <c r="Y44" s="7" t="s">
        <v>185</v>
      </c>
      <c r="Z44" s="7" t="s">
        <v>140</v>
      </c>
      <c r="AA44" s="7" t="s">
        <v>167</v>
      </c>
      <c r="AB44" s="7" t="s">
        <v>142</v>
      </c>
      <c r="AD44" s="7">
        <v>5</v>
      </c>
      <c r="AE44" s="7">
        <v>5</v>
      </c>
      <c r="AF44" s="7">
        <f t="shared" si="0"/>
        <v>10</v>
      </c>
      <c r="AH44" s="7">
        <f t="shared" si="1"/>
        <v>10</v>
      </c>
      <c r="AI44" s="10" t="str">
        <f t="shared" si="2"/>
        <v>Ok</v>
      </c>
      <c r="AJ44" s="7" t="s">
        <v>222</v>
      </c>
      <c r="AK44" s="7">
        <v>0</v>
      </c>
      <c r="AL44" s="7" t="s">
        <v>145</v>
      </c>
      <c r="AM44" s="11">
        <f>IFERROR(VLOOKUP(AL44,Dicionário!A:B,2,0),"Conferir")</f>
        <v>2</v>
      </c>
      <c r="AN44" s="7">
        <v>2252</v>
      </c>
      <c r="AO44" s="7" t="s">
        <v>144</v>
      </c>
      <c r="AP44" s="7">
        <f>IFERROR(VLOOKUP(AO44,Dicionário!A:B,2,0),"Conferir")</f>
        <v>2</v>
      </c>
      <c r="AQ44" s="7">
        <v>800</v>
      </c>
      <c r="AR44" s="7" t="s">
        <v>223</v>
      </c>
      <c r="AS44" s="11">
        <f>IFERROR(VLOOKUP(AR44,Dicionário!A:B,2,0),"Conferir")</f>
        <v>2</v>
      </c>
      <c r="AT44" s="7">
        <v>2000</v>
      </c>
      <c r="AU44" s="7" t="s">
        <v>144</v>
      </c>
      <c r="AV44" s="7">
        <f>IFERROR(VLOOKUP(AU44,Dicionário!A:B,2,0),"Conferir")</f>
        <v>2</v>
      </c>
      <c r="AW44" s="7">
        <v>0</v>
      </c>
      <c r="AX44" s="7">
        <v>0</v>
      </c>
      <c r="AY44" s="7" t="s">
        <v>145</v>
      </c>
      <c r="AZ44" s="11">
        <f>IFERROR(VLOOKUP(AY44,Dicionário!A:B,2,0),"Conferir")</f>
        <v>2</v>
      </c>
      <c r="BA44" s="7">
        <v>0</v>
      </c>
      <c r="BB44" s="7" t="s">
        <v>145</v>
      </c>
      <c r="BC44" s="7">
        <f>IFERROR(VLOOKUP(BB44,Dicionário!A:B,2,0),"Conferir")</f>
        <v>2</v>
      </c>
      <c r="BD44" s="7">
        <v>0</v>
      </c>
      <c r="BE44" s="7" t="s">
        <v>145</v>
      </c>
      <c r="BF44" s="11">
        <f>IFERROR(VLOOKUP(BE44,Dicionário!A:B,2,0),"Conferir")</f>
        <v>2</v>
      </c>
      <c r="BG44" s="7" t="s">
        <v>837</v>
      </c>
      <c r="BH44" s="7">
        <v>1</v>
      </c>
      <c r="BI44" s="7" t="s">
        <v>186</v>
      </c>
      <c r="BJ44" s="11">
        <f>IFERROR(VLOOKUP(BI44,Dicionário!$A:$B,2,0),"Conferir")</f>
        <v>1</v>
      </c>
      <c r="BK44" s="7">
        <v>0</v>
      </c>
      <c r="BL44" s="7" t="s">
        <v>187</v>
      </c>
      <c r="BM44" s="11">
        <f>IFERROR(VLOOKUP(BL44,Dicionário!A:B,2,0),"Conferir")</f>
        <v>2</v>
      </c>
      <c r="BN44" s="7">
        <v>0</v>
      </c>
      <c r="BO44" s="7" t="s">
        <v>148</v>
      </c>
      <c r="BP44" s="7">
        <f>IFERROR(VLOOKUP(BO44,Dicionário!A:B,2,0),"Conferir")</f>
        <v>2</v>
      </c>
      <c r="BQ44" s="7">
        <v>77</v>
      </c>
      <c r="BR44" s="7" t="s">
        <v>149</v>
      </c>
      <c r="BS44" s="11">
        <f>IFERROR(VLOOKUP(BR44,Dicionário!A:B,2,0),"Conferir")</f>
        <v>2</v>
      </c>
      <c r="BT44" s="7">
        <v>142</v>
      </c>
      <c r="BU44" s="7" t="s">
        <v>149</v>
      </c>
      <c r="BV44" s="7">
        <f>IFERROR(VLOOKUP(BU44,Dicionário!A:B,2,0),"Conferir")</f>
        <v>2</v>
      </c>
      <c r="BW44" s="7">
        <v>90</v>
      </c>
      <c r="BX44" s="7" t="s">
        <v>213</v>
      </c>
      <c r="BY44" s="11">
        <f>IFERROR(VLOOKUP(BX44,Dicionário!A:B,2,0),"Conferir")</f>
        <v>2</v>
      </c>
      <c r="BZ44" s="7" t="s">
        <v>214</v>
      </c>
      <c r="CA44" s="7">
        <v>183</v>
      </c>
      <c r="CB44" s="7" t="s">
        <v>190</v>
      </c>
      <c r="CC44" s="11">
        <f>IFERROR(VLOOKUP(CB44,Dicionário!A:B,2,0),"Conferir")</f>
        <v>2</v>
      </c>
      <c r="CD44" s="7">
        <v>0</v>
      </c>
      <c r="CE44" s="7">
        <v>1535</v>
      </c>
      <c r="CF44" s="7" t="s">
        <v>301</v>
      </c>
      <c r="CG44" s="7">
        <f>IFERROR(VLOOKUP(CF44,Dicionário!A:B,2,0),"Conferir")</f>
        <v>2</v>
      </c>
      <c r="CH44" s="7">
        <v>0</v>
      </c>
      <c r="CI44" s="7" t="s">
        <v>148</v>
      </c>
      <c r="CJ44" s="7">
        <f>IFERROR(VLOOKUP(CI44,Dicionário!A:B,2,0),"Conferir")</f>
        <v>2</v>
      </c>
      <c r="CK44" s="7">
        <v>400</v>
      </c>
      <c r="CL44" s="7" t="s">
        <v>245</v>
      </c>
      <c r="CM44" s="11">
        <f>IFERROR(VLOOKUP(CL44,Dicionário!A:B,2,0),"Conferir")</f>
        <v>2</v>
      </c>
      <c r="CN44" s="7" t="s">
        <v>838</v>
      </c>
      <c r="CO44" s="7">
        <v>0</v>
      </c>
      <c r="CP44" s="7">
        <v>0</v>
      </c>
      <c r="CQ44" s="7">
        <v>0</v>
      </c>
      <c r="CR44" s="7" t="s">
        <v>148</v>
      </c>
      <c r="CS44" s="11">
        <f>IFERROR(VLOOKUP(CR44,Dicionário!A:B,2,0),"Conferir")</f>
        <v>2</v>
      </c>
      <c r="CT44" s="7">
        <v>0</v>
      </c>
      <c r="CU44" s="7" t="s">
        <v>148</v>
      </c>
      <c r="CV44" s="11">
        <f>IFERROR(VLOOKUP(CU44,Dicionário!A:B,2,0),"Conferir")</f>
        <v>2</v>
      </c>
      <c r="CW44" s="7">
        <v>0</v>
      </c>
      <c r="CX44" s="7" t="s">
        <v>148</v>
      </c>
      <c r="CY44" s="11">
        <f>IFERROR(VLOOKUP(CX44,Dicionário!A:B,2,0),"Conferir")</f>
        <v>2</v>
      </c>
      <c r="CZ44" s="12">
        <f t="shared" si="3"/>
        <v>0</v>
      </c>
      <c r="DA44" s="7">
        <v>0</v>
      </c>
      <c r="DB44" s="7" t="s">
        <v>148</v>
      </c>
      <c r="DC44" s="7">
        <f>IFERROR(VLOOKUP(DB44,Dicionário!A:B,2,0),"Conferir")</f>
        <v>2</v>
      </c>
      <c r="DE44" s="7" t="s">
        <v>156</v>
      </c>
      <c r="DF44" s="7" t="s">
        <v>156</v>
      </c>
      <c r="DG44" s="11">
        <f>IFERROR(VLOOKUP(DF44,Dicionário!A:B,2,0),"Conferir")</f>
        <v>1</v>
      </c>
      <c r="DH44" s="7" t="s">
        <v>175</v>
      </c>
      <c r="DI44" s="7" t="s">
        <v>127</v>
      </c>
      <c r="DJ44" s="7" t="s">
        <v>158</v>
      </c>
      <c r="DK44" s="11">
        <f>IFERROR(VLOOKUP(DJ44,Dicionário!A:B,2,0),"Conferir")</f>
        <v>2</v>
      </c>
      <c r="DL44" s="7" t="s">
        <v>159</v>
      </c>
      <c r="DM44" s="11">
        <f>IFERROR(VLOOKUP(DL44,Dicionário!A:B,2,0),"Conferir")</f>
        <v>1</v>
      </c>
      <c r="DN44" s="7" t="s">
        <v>176</v>
      </c>
      <c r="DO44" s="11">
        <f>IFERROR(VLOOKUP(DN44,Dicionário!A:B,2,0),"Conferir")</f>
        <v>2</v>
      </c>
      <c r="DP44" s="7" t="s">
        <v>127</v>
      </c>
      <c r="DQ44" s="11">
        <f>IFERROR(VLOOKUP(DP44,Dicionário!A:B,2,0),"Conferir")</f>
        <v>2</v>
      </c>
      <c r="DR44" s="7" t="s">
        <v>126</v>
      </c>
      <c r="DS44" s="11">
        <f>IFERROR(VLOOKUP(DR44,Dicionário!A:B,2,0),"Conferir")</f>
        <v>1</v>
      </c>
      <c r="DW44" s="7">
        <f t="shared" si="4"/>
        <v>5052</v>
      </c>
      <c r="DX44" s="7">
        <f t="shared" si="5"/>
        <v>2337</v>
      </c>
    </row>
    <row r="45" spans="1:128" ht="15.75" customHeight="1" x14ac:dyDescent="0.15">
      <c r="A45" s="6">
        <v>44968.488128055556</v>
      </c>
      <c r="B45" s="7" t="s">
        <v>758</v>
      </c>
      <c r="C45" s="7" t="s">
        <v>178</v>
      </c>
      <c r="D45" s="7" t="s">
        <v>756</v>
      </c>
      <c r="E45" s="7" t="s">
        <v>126</v>
      </c>
      <c r="F45" s="7" t="s">
        <v>127</v>
      </c>
      <c r="G45" s="7" t="s">
        <v>127</v>
      </c>
      <c r="H45" s="7" t="s">
        <v>128</v>
      </c>
      <c r="I45" s="7" t="s">
        <v>128</v>
      </c>
      <c r="J45" s="7" t="s">
        <v>129</v>
      </c>
      <c r="K45" s="7" t="s">
        <v>130</v>
      </c>
      <c r="L45" s="7" t="s">
        <v>180</v>
      </c>
      <c r="M45" s="7" t="s">
        <v>757</v>
      </c>
      <c r="N45" s="7">
        <v>2023010124</v>
      </c>
      <c r="O45" s="7">
        <v>11981363381</v>
      </c>
      <c r="P45" s="7">
        <v>541762849</v>
      </c>
      <c r="Q45" s="7">
        <v>50331560801</v>
      </c>
      <c r="R45" s="9">
        <v>38155</v>
      </c>
      <c r="S45" s="7">
        <v>2022</v>
      </c>
      <c r="T45" s="7">
        <v>19</v>
      </c>
      <c r="U45" s="7" t="s">
        <v>255</v>
      </c>
      <c r="V45" s="7" t="s">
        <v>136</v>
      </c>
      <c r="W45" s="7" t="s">
        <v>759</v>
      </c>
      <c r="X45" s="8" t="s">
        <v>760</v>
      </c>
      <c r="Y45" s="7" t="s">
        <v>185</v>
      </c>
      <c r="Z45" s="7" t="s">
        <v>140</v>
      </c>
      <c r="AA45" s="7" t="s">
        <v>167</v>
      </c>
      <c r="AB45" s="7" t="s">
        <v>142</v>
      </c>
      <c r="AD45" s="7">
        <v>4</v>
      </c>
      <c r="AE45" s="7">
        <v>4</v>
      </c>
      <c r="AF45" s="7">
        <f t="shared" si="0"/>
        <v>8</v>
      </c>
      <c r="AH45" s="7">
        <f t="shared" si="1"/>
        <v>8</v>
      </c>
      <c r="AI45" s="10" t="str">
        <f t="shared" si="2"/>
        <v>Ok</v>
      </c>
      <c r="AJ45" s="7" t="s">
        <v>143</v>
      </c>
      <c r="AK45" s="7">
        <v>790</v>
      </c>
      <c r="AL45" s="7" t="s">
        <v>144</v>
      </c>
      <c r="AM45" s="11">
        <f>IFERROR(VLOOKUP(AL45,Dicionário!A:B,2,0),"Conferir")</f>
        <v>2</v>
      </c>
      <c r="AN45" s="7">
        <v>0</v>
      </c>
      <c r="AO45" s="7" t="s">
        <v>145</v>
      </c>
      <c r="AP45" s="7">
        <f>IFERROR(VLOOKUP(AO45,Dicionário!A:B,2,0),"Conferir")</f>
        <v>2</v>
      </c>
      <c r="AQ45" s="7">
        <v>1902</v>
      </c>
      <c r="AR45" s="7" t="s">
        <v>144</v>
      </c>
      <c r="AS45" s="11">
        <f>IFERROR(VLOOKUP(AR45,Dicionário!A:B,2,0),"Conferir")</f>
        <v>2</v>
      </c>
      <c r="AT45" s="7">
        <v>0</v>
      </c>
      <c r="AU45" s="7" t="s">
        <v>145</v>
      </c>
      <c r="AV45" s="7">
        <f>IFERROR(VLOOKUP(AU45,Dicionário!A:B,2,0),"Conferir")</f>
        <v>2</v>
      </c>
      <c r="AW45" s="7">
        <v>0</v>
      </c>
      <c r="AX45" s="7">
        <v>0</v>
      </c>
      <c r="AY45" s="7" t="s">
        <v>145</v>
      </c>
      <c r="AZ45" s="11">
        <f>IFERROR(VLOOKUP(AY45,Dicionário!A:B,2,0),"Conferir")</f>
        <v>2</v>
      </c>
      <c r="BA45" s="7">
        <v>0</v>
      </c>
      <c r="BB45" s="7" t="s">
        <v>145</v>
      </c>
      <c r="BC45" s="7">
        <f>IFERROR(VLOOKUP(BB45,Dicionário!A:B,2,0),"Conferir")</f>
        <v>2</v>
      </c>
      <c r="BD45" s="7">
        <v>0</v>
      </c>
      <c r="BE45" s="7" t="s">
        <v>145</v>
      </c>
      <c r="BF45" s="11">
        <f>IFERROR(VLOOKUP(BE45,Dicionário!A:B,2,0),"Conferir")</f>
        <v>2</v>
      </c>
      <c r="BH45" s="7">
        <v>0</v>
      </c>
      <c r="BI45" s="7" t="s">
        <v>146</v>
      </c>
      <c r="BJ45" s="11">
        <f>IFERROR(VLOOKUP(BI45,Dicionário!$A:$B,2,0),"Conferir")</f>
        <v>2</v>
      </c>
      <c r="BK45" s="7">
        <v>700</v>
      </c>
      <c r="BL45" s="7" t="s">
        <v>202</v>
      </c>
      <c r="BM45" s="11">
        <f>IFERROR(VLOOKUP(BL45,Dicionário!A:B,2,0),"Conferir")</f>
        <v>2</v>
      </c>
      <c r="BN45" s="7">
        <v>0</v>
      </c>
      <c r="BO45" s="7" t="s">
        <v>148</v>
      </c>
      <c r="BP45" s="7">
        <f>IFERROR(VLOOKUP(BO45,Dicionário!A:B,2,0),"Conferir")</f>
        <v>2</v>
      </c>
      <c r="BQ45" s="7">
        <v>128</v>
      </c>
      <c r="BR45" s="7" t="s">
        <v>149</v>
      </c>
      <c r="BS45" s="11">
        <f>IFERROR(VLOOKUP(BR45,Dicionário!A:B,2,0),"Conferir")</f>
        <v>2</v>
      </c>
      <c r="BT45" s="7">
        <v>238</v>
      </c>
      <c r="BU45" s="7" t="s">
        <v>149</v>
      </c>
      <c r="BV45" s="7">
        <f>IFERROR(VLOOKUP(BU45,Dicionário!A:B,2,0),"Conferir")</f>
        <v>2</v>
      </c>
      <c r="BW45" s="7">
        <v>0</v>
      </c>
      <c r="BX45" s="7" t="s">
        <v>148</v>
      </c>
      <c r="BY45" s="11">
        <f>IFERROR(VLOOKUP(BX45,Dicionário!A:B,2,0),"Conferir")</f>
        <v>2</v>
      </c>
      <c r="BZ45" s="7" t="s">
        <v>170</v>
      </c>
      <c r="CA45" s="7">
        <v>0</v>
      </c>
      <c r="CB45" s="7" t="s">
        <v>148</v>
      </c>
      <c r="CC45" s="11">
        <f>IFERROR(VLOOKUP(CB45,Dicionário!A:B,2,0),"Conferir")</f>
        <v>2</v>
      </c>
      <c r="CD45" s="7">
        <v>177</v>
      </c>
      <c r="CE45" s="7">
        <v>200</v>
      </c>
      <c r="CF45" s="7" t="s">
        <v>525</v>
      </c>
      <c r="CG45" s="7">
        <f>IFERROR(VLOOKUP(CF45,Dicionário!A:B,2,0),"Conferir")</f>
        <v>0</v>
      </c>
      <c r="CH45" s="7">
        <v>0</v>
      </c>
      <c r="CI45" s="7" t="s">
        <v>148</v>
      </c>
      <c r="CJ45" s="7">
        <f>IFERROR(VLOOKUP(CI45,Dicionário!A:B,2,0),"Conferir")</f>
        <v>2</v>
      </c>
      <c r="CK45" s="7">
        <v>400</v>
      </c>
      <c r="CL45" s="7" t="s">
        <v>192</v>
      </c>
      <c r="CM45" s="11">
        <f>IFERROR(VLOOKUP(CL45,Dicionário!A:B,2,0),"Conferir")</f>
        <v>0</v>
      </c>
      <c r="CN45" s="7" t="s">
        <v>761</v>
      </c>
      <c r="CO45" s="7">
        <v>0</v>
      </c>
      <c r="CP45" s="7">
        <v>0</v>
      </c>
      <c r="CQ45" s="7">
        <v>0</v>
      </c>
      <c r="CR45" s="7" t="s">
        <v>148</v>
      </c>
      <c r="CS45" s="11">
        <f>IFERROR(VLOOKUP(CR45,Dicionário!A:B,2,0),"Conferir")</f>
        <v>2</v>
      </c>
      <c r="CT45" s="7">
        <v>0</v>
      </c>
      <c r="CU45" s="7" t="s">
        <v>148</v>
      </c>
      <c r="CV45" s="11">
        <f>IFERROR(VLOOKUP(CU45,Dicionário!A:B,2,0),"Conferir")</f>
        <v>2</v>
      </c>
      <c r="CW45" s="7">
        <v>0</v>
      </c>
      <c r="CX45" s="7" t="s">
        <v>148</v>
      </c>
      <c r="CY45" s="11">
        <f>IFERROR(VLOOKUP(CX45,Dicionário!A:B,2,0),"Conferir")</f>
        <v>2</v>
      </c>
      <c r="CZ45" s="12">
        <f t="shared" si="3"/>
        <v>0</v>
      </c>
      <c r="DA45" s="7">
        <v>0</v>
      </c>
      <c r="DB45" s="7" t="s">
        <v>148</v>
      </c>
      <c r="DC45" s="7">
        <f>IFERROR(VLOOKUP(DB45,Dicionário!A:B,2,0),"Conferir")</f>
        <v>2</v>
      </c>
      <c r="DE45" s="7" t="s">
        <v>156</v>
      </c>
      <c r="DF45" s="7" t="s">
        <v>156</v>
      </c>
      <c r="DG45" s="11">
        <f>IFERROR(VLOOKUP(DF45,Dicionário!A:B,2,0),"Conferir")</f>
        <v>1</v>
      </c>
      <c r="DH45" s="7" t="s">
        <v>175</v>
      </c>
      <c r="DI45" s="7" t="s">
        <v>127</v>
      </c>
      <c r="DJ45" s="7" t="s">
        <v>271</v>
      </c>
      <c r="DK45" s="11">
        <f>IFERROR(VLOOKUP(DJ45,Dicionário!A:B,2,0),"Conferir")</f>
        <v>1</v>
      </c>
      <c r="DL45" s="7" t="s">
        <v>177</v>
      </c>
      <c r="DM45" s="11">
        <f>IFERROR(VLOOKUP(DL45,Dicionário!A:B,2,0),"Conferir")</f>
        <v>5</v>
      </c>
      <c r="DN45" s="7" t="s">
        <v>177</v>
      </c>
      <c r="DO45" s="11">
        <f>IFERROR(VLOOKUP(DN45,Dicionário!A:B,2,0),"Conferir")</f>
        <v>5</v>
      </c>
      <c r="DP45" s="7" t="s">
        <v>126</v>
      </c>
      <c r="DQ45" s="11">
        <f>IFERROR(VLOOKUP(DP45,Dicionário!A:B,2,0),"Conferir")</f>
        <v>1</v>
      </c>
      <c r="DR45" s="7" t="s">
        <v>126</v>
      </c>
      <c r="DS45" s="11">
        <f>IFERROR(VLOOKUP(DR45,Dicionário!A:B,2,0),"Conferir")</f>
        <v>1</v>
      </c>
      <c r="DW45" s="7">
        <f t="shared" si="4"/>
        <v>2692</v>
      </c>
      <c r="DX45" s="7">
        <f t="shared" si="5"/>
        <v>1843</v>
      </c>
    </row>
    <row r="46" spans="1:128" ht="15.75" customHeight="1" x14ac:dyDescent="0.15">
      <c r="A46" s="6">
        <v>44968.463781678242</v>
      </c>
      <c r="B46" s="7" t="s">
        <v>1859</v>
      </c>
      <c r="C46" s="7" t="s">
        <v>743</v>
      </c>
      <c r="D46" s="7" t="s">
        <v>1856</v>
      </c>
      <c r="E46" s="7" t="s">
        <v>126</v>
      </c>
      <c r="F46" s="7" t="s">
        <v>127</v>
      </c>
      <c r="G46" s="7" t="s">
        <v>1857</v>
      </c>
      <c r="H46" s="7">
        <v>3</v>
      </c>
      <c r="I46" s="7" t="s">
        <v>128</v>
      </c>
      <c r="J46" s="7" t="s">
        <v>129</v>
      </c>
      <c r="K46" s="7" t="s">
        <v>130</v>
      </c>
      <c r="L46" s="7" t="s">
        <v>131</v>
      </c>
      <c r="M46" s="7" t="s">
        <v>3356</v>
      </c>
      <c r="N46" s="14">
        <v>2023010393</v>
      </c>
      <c r="O46" s="7">
        <v>11990058792</v>
      </c>
      <c r="P46" s="7">
        <v>392800482</v>
      </c>
      <c r="Q46" s="7">
        <v>45040831838</v>
      </c>
      <c r="R46" s="9">
        <v>38062</v>
      </c>
      <c r="S46" s="7">
        <v>2021</v>
      </c>
      <c r="T46" s="7">
        <v>19</v>
      </c>
      <c r="U46" s="7" t="s">
        <v>255</v>
      </c>
      <c r="V46" s="7" t="s">
        <v>136</v>
      </c>
      <c r="W46" s="7" t="s">
        <v>1860</v>
      </c>
      <c r="X46" s="8" t="s">
        <v>1861</v>
      </c>
      <c r="Y46" s="7" t="s">
        <v>1862</v>
      </c>
      <c r="Z46" s="7" t="s">
        <v>140</v>
      </c>
      <c r="AA46" s="7" t="s">
        <v>167</v>
      </c>
      <c r="AB46" s="7" t="s">
        <v>142</v>
      </c>
      <c r="AD46" s="7">
        <v>2</v>
      </c>
      <c r="AE46" s="7">
        <v>2</v>
      </c>
      <c r="AF46" s="7">
        <f t="shared" si="0"/>
        <v>4</v>
      </c>
      <c r="AH46" s="7">
        <f t="shared" si="1"/>
        <v>4</v>
      </c>
      <c r="AI46" s="10" t="str">
        <f t="shared" si="2"/>
        <v>Ok</v>
      </c>
      <c r="AJ46" s="7" t="s">
        <v>222</v>
      </c>
      <c r="AK46" s="7">
        <v>1411</v>
      </c>
      <c r="AL46" s="7" t="s">
        <v>144</v>
      </c>
      <c r="AM46" s="11">
        <f>IFERROR(VLOOKUP(AL46,Dicionário!A:B,2,0),"Conferir")</f>
        <v>2</v>
      </c>
      <c r="AN46" s="7">
        <v>0</v>
      </c>
      <c r="AO46" s="7" t="s">
        <v>145</v>
      </c>
      <c r="AP46" s="7">
        <f>IFERROR(VLOOKUP(AO46,Dicionário!A:B,2,0),"Conferir")</f>
        <v>2</v>
      </c>
      <c r="AQ46" s="7">
        <v>600</v>
      </c>
      <c r="AR46" s="7" t="s">
        <v>267</v>
      </c>
      <c r="AS46" s="11">
        <f>IFERROR(VLOOKUP(AR46,Dicionário!A:B,2,0),"Conferir")</f>
        <v>0</v>
      </c>
      <c r="AT46" s="7">
        <v>0</v>
      </c>
      <c r="AU46" s="7" t="s">
        <v>145</v>
      </c>
      <c r="AV46" s="7">
        <f>IFERROR(VLOOKUP(AU46,Dicionário!A:B,2,0),"Conferir")</f>
        <v>2</v>
      </c>
      <c r="AW46" s="7">
        <v>0</v>
      </c>
      <c r="AX46" s="7">
        <v>0</v>
      </c>
      <c r="AY46" s="7" t="s">
        <v>145</v>
      </c>
      <c r="AZ46" s="11">
        <f>IFERROR(VLOOKUP(AY46,Dicionário!A:B,2,0),"Conferir")</f>
        <v>2</v>
      </c>
      <c r="BA46" s="7">
        <v>0</v>
      </c>
      <c r="BB46" s="7" t="s">
        <v>145</v>
      </c>
      <c r="BC46" s="7">
        <f>IFERROR(VLOOKUP(BB46,Dicionário!A:B,2,0),"Conferir")</f>
        <v>2</v>
      </c>
      <c r="BD46" s="7">
        <v>0</v>
      </c>
      <c r="BE46" s="7" t="s">
        <v>145</v>
      </c>
      <c r="BF46" s="11">
        <f>IFERROR(VLOOKUP(BE46,Dicionário!A:B,2,0),"Conferir")</f>
        <v>2</v>
      </c>
      <c r="BG46" s="7" t="s">
        <v>1863</v>
      </c>
      <c r="BH46" s="7">
        <v>0</v>
      </c>
      <c r="BI46" s="7" t="s">
        <v>146</v>
      </c>
      <c r="BJ46" s="11">
        <f>IFERROR(VLOOKUP(BI46,Dicionário!$A:$B,2,0),"Conferir")</f>
        <v>2</v>
      </c>
      <c r="BK46" s="7">
        <v>500</v>
      </c>
      <c r="BL46" s="7" t="s">
        <v>147</v>
      </c>
      <c r="BM46" s="11">
        <f>IFERROR(VLOOKUP(BL46,Dicionário!A:B,2,0),"Conferir")</f>
        <v>0</v>
      </c>
      <c r="BN46" s="7">
        <v>0</v>
      </c>
      <c r="BO46" s="7" t="s">
        <v>148</v>
      </c>
      <c r="BP46" s="7">
        <f>IFERROR(VLOOKUP(BO46,Dicionário!A:B,2,0),"Conferir")</f>
        <v>2</v>
      </c>
      <c r="BQ46" s="7">
        <v>30</v>
      </c>
      <c r="BR46" s="7" t="s">
        <v>169</v>
      </c>
      <c r="BS46" s="11">
        <f>IFERROR(VLOOKUP(BR46,Dicionário!A:B,2,0),"Conferir")</f>
        <v>0</v>
      </c>
      <c r="BT46" s="7">
        <v>80</v>
      </c>
      <c r="BU46" s="7" t="s">
        <v>149</v>
      </c>
      <c r="BV46" s="7">
        <f>IFERROR(VLOOKUP(BU46,Dicionário!A:B,2,0),"Conferir")</f>
        <v>2</v>
      </c>
      <c r="BW46" s="7">
        <v>30</v>
      </c>
      <c r="BX46" s="7" t="s">
        <v>300</v>
      </c>
      <c r="BY46" s="11">
        <f>IFERROR(VLOOKUP(BX46,Dicionário!A:B,2,0),"Conferir")</f>
        <v>0</v>
      </c>
      <c r="BZ46" s="7" t="s">
        <v>214</v>
      </c>
      <c r="CA46" s="7">
        <v>90</v>
      </c>
      <c r="CB46" s="7" t="s">
        <v>171</v>
      </c>
      <c r="CC46" s="11">
        <f>IFERROR(VLOOKUP(CB46,Dicionário!A:B,2,0),"Conferir")</f>
        <v>0</v>
      </c>
      <c r="CD46" s="7">
        <v>364</v>
      </c>
      <c r="CE46" s="7">
        <v>0</v>
      </c>
      <c r="CF46" s="7" t="s">
        <v>148</v>
      </c>
      <c r="CG46" s="7">
        <f>IFERROR(VLOOKUP(CF46,Dicionário!A:B,2,0),"Conferir")</f>
        <v>2</v>
      </c>
      <c r="CH46" s="7">
        <v>90</v>
      </c>
      <c r="CI46" s="7" t="s">
        <v>148</v>
      </c>
      <c r="CJ46" s="7">
        <f>IFERROR(VLOOKUP(CI46,Dicionário!A:B,2,0),"Conferir")</f>
        <v>2</v>
      </c>
      <c r="CK46" s="7">
        <v>400</v>
      </c>
      <c r="CL46" s="7" t="s">
        <v>245</v>
      </c>
      <c r="CM46" s="11">
        <f>IFERROR(VLOOKUP(CL46,Dicionário!A:B,2,0),"Conferir")</f>
        <v>2</v>
      </c>
      <c r="CN46" s="7" t="s">
        <v>1864</v>
      </c>
      <c r="CO46" s="7">
        <v>0</v>
      </c>
      <c r="CP46" s="7">
        <v>0</v>
      </c>
      <c r="CQ46" s="7">
        <v>0</v>
      </c>
      <c r="CR46" s="7" t="s">
        <v>148</v>
      </c>
      <c r="CS46" s="11">
        <f>IFERROR(VLOOKUP(CR46,Dicionário!A:B,2,0),"Conferir")</f>
        <v>2</v>
      </c>
      <c r="CT46" s="7">
        <v>0</v>
      </c>
      <c r="CU46" s="7" t="s">
        <v>148</v>
      </c>
      <c r="CV46" s="11">
        <f>IFERROR(VLOOKUP(CU46,Dicionário!A:B,2,0),"Conferir")</f>
        <v>2</v>
      </c>
      <c r="CW46" s="7">
        <v>0</v>
      </c>
      <c r="CX46" s="7" t="s">
        <v>148</v>
      </c>
      <c r="CY46" s="11">
        <f>IFERROR(VLOOKUP(CX46,Dicionário!A:B,2,0),"Conferir")</f>
        <v>2</v>
      </c>
      <c r="CZ46" s="12">
        <f t="shared" si="3"/>
        <v>0</v>
      </c>
      <c r="DA46" s="7">
        <v>0</v>
      </c>
      <c r="DB46" s="7" t="s">
        <v>148</v>
      </c>
      <c r="DC46" s="7">
        <f>IFERROR(VLOOKUP(DB46,Dicionário!A:B,2,0),"Conferir")</f>
        <v>2</v>
      </c>
      <c r="DD46" s="7" t="s">
        <v>1865</v>
      </c>
      <c r="DE46" s="7" t="s">
        <v>156</v>
      </c>
      <c r="DF46" s="7" t="s">
        <v>156</v>
      </c>
      <c r="DG46" s="11">
        <f>IFERROR(VLOOKUP(DF46,Dicionário!A:B,2,0),"Conferir")</f>
        <v>1</v>
      </c>
      <c r="DH46" s="7" t="s">
        <v>175</v>
      </c>
      <c r="DI46" s="7" t="s">
        <v>127</v>
      </c>
      <c r="DJ46" s="7" t="s">
        <v>158</v>
      </c>
      <c r="DK46" s="11">
        <f>IFERROR(VLOOKUP(DJ46,Dicionário!A:B,2,0),"Conferir")</f>
        <v>2</v>
      </c>
      <c r="DL46" s="7" t="s">
        <v>177</v>
      </c>
      <c r="DM46" s="11">
        <f>IFERROR(VLOOKUP(DL46,Dicionário!A:B,2,0),"Conferir")</f>
        <v>5</v>
      </c>
      <c r="DN46" s="7" t="s">
        <v>177</v>
      </c>
      <c r="DO46" s="11">
        <f>IFERROR(VLOOKUP(DN46,Dicionário!A:B,2,0),"Conferir")</f>
        <v>5</v>
      </c>
      <c r="DP46" s="7" t="s">
        <v>126</v>
      </c>
      <c r="DQ46" s="11">
        <f>IFERROR(VLOOKUP(DP46,Dicionário!A:B,2,0),"Conferir")</f>
        <v>1</v>
      </c>
      <c r="DR46" s="7" t="s">
        <v>126</v>
      </c>
      <c r="DS46" s="11">
        <f>IFERROR(VLOOKUP(DR46,Dicionário!A:B,2,0),"Conferir")</f>
        <v>1</v>
      </c>
      <c r="DW46" s="7">
        <f t="shared" si="4"/>
        <v>2011</v>
      </c>
      <c r="DX46" s="7">
        <f t="shared" si="5"/>
        <v>1554</v>
      </c>
    </row>
    <row r="47" spans="1:128" ht="15.75" customHeight="1" x14ac:dyDescent="0.15">
      <c r="A47" s="6">
        <v>44961.662430173616</v>
      </c>
      <c r="B47" s="7" t="s">
        <v>2378</v>
      </c>
      <c r="C47" s="7" t="s">
        <v>204</v>
      </c>
      <c r="D47" s="7" t="s">
        <v>2376</v>
      </c>
      <c r="E47" s="7" t="s">
        <v>126</v>
      </c>
      <c r="F47" s="7" t="s">
        <v>127</v>
      </c>
      <c r="G47" s="7" t="s">
        <v>127</v>
      </c>
      <c r="H47" s="7" t="s">
        <v>128</v>
      </c>
      <c r="I47" s="7" t="s">
        <v>128</v>
      </c>
      <c r="J47" s="7" t="s">
        <v>129</v>
      </c>
      <c r="K47" s="7" t="s">
        <v>130</v>
      </c>
      <c r="L47" s="7" t="s">
        <v>131</v>
      </c>
      <c r="M47" s="7" t="s">
        <v>2377</v>
      </c>
      <c r="N47" s="7">
        <v>2023010512</v>
      </c>
      <c r="O47" s="7">
        <v>11970204180</v>
      </c>
      <c r="P47" s="7" t="s">
        <v>2379</v>
      </c>
      <c r="Q47" s="7">
        <v>57454882803</v>
      </c>
      <c r="R47" s="9">
        <v>38743</v>
      </c>
      <c r="S47" s="7">
        <v>2023</v>
      </c>
      <c r="T47" s="7">
        <v>17</v>
      </c>
      <c r="U47" s="7" t="s">
        <v>135</v>
      </c>
      <c r="V47" s="7" t="s">
        <v>136</v>
      </c>
      <c r="W47" s="7" t="s">
        <v>2380</v>
      </c>
      <c r="X47" s="8" t="s">
        <v>2381</v>
      </c>
      <c r="Y47" s="7" t="s">
        <v>502</v>
      </c>
      <c r="Z47" s="7" t="s">
        <v>140</v>
      </c>
      <c r="AA47" s="7" t="s">
        <v>167</v>
      </c>
      <c r="AB47" s="7" t="s">
        <v>142</v>
      </c>
      <c r="AD47" s="7">
        <v>4</v>
      </c>
      <c r="AE47" s="7">
        <v>4</v>
      </c>
      <c r="AF47" s="7">
        <f t="shared" si="0"/>
        <v>8</v>
      </c>
      <c r="AH47" s="7">
        <f t="shared" si="1"/>
        <v>8</v>
      </c>
      <c r="AI47" s="10" t="str">
        <f t="shared" si="2"/>
        <v>Ok</v>
      </c>
      <c r="AJ47" s="7" t="s">
        <v>143</v>
      </c>
      <c r="AK47" s="7">
        <v>0</v>
      </c>
      <c r="AL47" s="7" t="s">
        <v>145</v>
      </c>
      <c r="AM47" s="11">
        <f>IFERROR(VLOOKUP(AL47,Dicionário!A:B,2,0),"Conferir")</f>
        <v>2</v>
      </c>
      <c r="AN47" s="7">
        <v>1730</v>
      </c>
      <c r="AO47" s="7" t="s">
        <v>144</v>
      </c>
      <c r="AP47" s="7">
        <f>IFERROR(VLOOKUP(AO47,Dicionário!A:B,2,0),"Conferir")</f>
        <v>2</v>
      </c>
      <c r="AQ47" s="7">
        <v>1476</v>
      </c>
      <c r="AR47" s="7" t="s">
        <v>144</v>
      </c>
      <c r="AS47" s="11">
        <f>IFERROR(VLOOKUP(AR47,Dicionário!A:B,2,0),"Conferir")</f>
        <v>2</v>
      </c>
      <c r="AT47" s="7">
        <v>0</v>
      </c>
      <c r="AU47" s="7" t="s">
        <v>145</v>
      </c>
      <c r="AV47" s="7">
        <f>IFERROR(VLOOKUP(AU47,Dicionário!A:B,2,0),"Conferir")</f>
        <v>2</v>
      </c>
      <c r="AW47" s="7">
        <v>0</v>
      </c>
      <c r="AX47" s="7">
        <v>0</v>
      </c>
      <c r="AY47" s="7" t="s">
        <v>145</v>
      </c>
      <c r="AZ47" s="11">
        <f>IFERROR(VLOOKUP(AY47,Dicionário!A:B,2,0),"Conferir")</f>
        <v>2</v>
      </c>
      <c r="BA47" s="7">
        <v>0</v>
      </c>
      <c r="BB47" s="7" t="s">
        <v>145</v>
      </c>
      <c r="BC47" s="7">
        <f>IFERROR(VLOOKUP(BB47,Dicionário!A:B,2,0),"Conferir")</f>
        <v>2</v>
      </c>
      <c r="BD47" s="7">
        <v>42</v>
      </c>
      <c r="BE47" s="7" t="s">
        <v>234</v>
      </c>
      <c r="BF47" s="11">
        <f>IFERROR(VLOOKUP(BE47,Dicionário!A:B,2,0),"Conferir")</f>
        <v>0</v>
      </c>
      <c r="BH47" s="7">
        <v>0</v>
      </c>
      <c r="BI47" s="7" t="s">
        <v>146</v>
      </c>
      <c r="BJ47" s="11">
        <f>IFERROR(VLOOKUP(BI47,Dicionário!$A:$B,2,0),"Conferir")</f>
        <v>2</v>
      </c>
      <c r="BK47" s="7">
        <v>800</v>
      </c>
      <c r="BL47" s="7" t="s">
        <v>202</v>
      </c>
      <c r="BM47" s="11">
        <f>IFERROR(VLOOKUP(BL47,Dicionário!A:B,2,0),"Conferir")</f>
        <v>2</v>
      </c>
      <c r="BN47" s="7">
        <v>0</v>
      </c>
      <c r="BO47" s="7" t="s">
        <v>148</v>
      </c>
      <c r="BP47" s="7">
        <f>IFERROR(VLOOKUP(BO47,Dicionário!A:B,2,0),"Conferir")</f>
        <v>2</v>
      </c>
      <c r="BQ47" s="7">
        <v>239</v>
      </c>
      <c r="BR47" s="7" t="s">
        <v>149</v>
      </c>
      <c r="BS47" s="11">
        <f>IFERROR(VLOOKUP(BR47,Dicionário!A:B,2,0),"Conferir")</f>
        <v>2</v>
      </c>
      <c r="BT47" s="7">
        <v>106</v>
      </c>
      <c r="BU47" s="7" t="s">
        <v>149</v>
      </c>
      <c r="BV47" s="7">
        <f>IFERROR(VLOOKUP(BU47,Dicionário!A:B,2,0),"Conferir")</f>
        <v>2</v>
      </c>
      <c r="BW47" s="7">
        <v>0</v>
      </c>
      <c r="BX47" s="7" t="s">
        <v>148</v>
      </c>
      <c r="BY47" s="11">
        <f>IFERROR(VLOOKUP(BX47,Dicionário!A:B,2,0),"Conferir")</f>
        <v>2</v>
      </c>
      <c r="BZ47" s="7" t="s">
        <v>170</v>
      </c>
      <c r="CA47" s="7">
        <v>123</v>
      </c>
      <c r="CB47" s="7" t="s">
        <v>190</v>
      </c>
      <c r="CC47" s="11">
        <f>IFERROR(VLOOKUP(CB47,Dicionário!A:B,2,0),"Conferir")</f>
        <v>2</v>
      </c>
      <c r="CD47" s="7">
        <v>109</v>
      </c>
      <c r="CE47" s="7">
        <v>0</v>
      </c>
      <c r="CF47" s="7" t="s">
        <v>148</v>
      </c>
      <c r="CG47" s="7">
        <f>IFERROR(VLOOKUP(CF47,Dicionário!A:B,2,0),"Conferir")</f>
        <v>2</v>
      </c>
      <c r="CH47" s="7">
        <v>0</v>
      </c>
      <c r="CI47" s="7" t="s">
        <v>148</v>
      </c>
      <c r="CJ47" s="7">
        <f>IFERROR(VLOOKUP(CI47,Dicionário!A:B,2,0),"Conferir")</f>
        <v>2</v>
      </c>
      <c r="CK47" s="7">
        <v>400</v>
      </c>
      <c r="CL47" s="7" t="s">
        <v>192</v>
      </c>
      <c r="CM47" s="11">
        <f>IFERROR(VLOOKUP(CL47,Dicionário!A:B,2,0),"Conferir")</f>
        <v>0</v>
      </c>
      <c r="CN47" s="7" t="s">
        <v>2382</v>
      </c>
      <c r="CO47" s="7">
        <v>1</v>
      </c>
      <c r="CP47" s="7">
        <v>0</v>
      </c>
      <c r="CQ47" s="7">
        <v>0</v>
      </c>
      <c r="CR47" s="7" t="s">
        <v>572</v>
      </c>
      <c r="CS47" s="11">
        <f>IFERROR(VLOOKUP(CR47,Dicionário!A:B,2,0),"Conferir")</f>
        <v>2</v>
      </c>
      <c r="CT47" s="7">
        <v>0</v>
      </c>
      <c r="CU47" s="7" t="s">
        <v>247</v>
      </c>
      <c r="CV47" s="11">
        <f>IFERROR(VLOOKUP(CU47,Dicionário!A:B,2,0),"Conferir")</f>
        <v>2</v>
      </c>
      <c r="CW47" s="7">
        <v>0</v>
      </c>
      <c r="CX47" s="7" t="s">
        <v>247</v>
      </c>
      <c r="CY47" s="11">
        <f>IFERROR(VLOOKUP(CX47,Dicionário!A:B,2,0),"Conferir")</f>
        <v>2</v>
      </c>
      <c r="CZ47" s="12">
        <f t="shared" si="3"/>
        <v>0</v>
      </c>
      <c r="DA47" s="7">
        <v>0</v>
      </c>
      <c r="DB47" s="7" t="s">
        <v>148</v>
      </c>
      <c r="DC47" s="7">
        <f>IFERROR(VLOOKUP(DB47,Dicionário!A:B,2,0),"Conferir")</f>
        <v>2</v>
      </c>
      <c r="DE47" s="7" t="s">
        <v>156</v>
      </c>
      <c r="DF47" s="7" t="s">
        <v>156</v>
      </c>
      <c r="DG47" s="11">
        <f>IFERROR(VLOOKUP(DF47,Dicionário!A:B,2,0),"Conferir")</f>
        <v>1</v>
      </c>
      <c r="DH47" s="7" t="s">
        <v>157</v>
      </c>
      <c r="DJ47" s="7" t="s">
        <v>158</v>
      </c>
      <c r="DK47" s="11">
        <f>IFERROR(VLOOKUP(DJ47,Dicionário!A:B,2,0),"Conferir")</f>
        <v>2</v>
      </c>
      <c r="DL47" s="7" t="s">
        <v>260</v>
      </c>
      <c r="DM47" s="11">
        <f>IFERROR(VLOOKUP(DL47,Dicionário!A:B,2,0),"Conferir")</f>
        <v>3</v>
      </c>
      <c r="DN47" s="7" t="s">
        <v>177</v>
      </c>
      <c r="DO47" s="11">
        <f>IFERROR(VLOOKUP(DN47,Dicionário!A:B,2,0),"Conferir")</f>
        <v>5</v>
      </c>
      <c r="DP47" s="7" t="s">
        <v>127</v>
      </c>
      <c r="DQ47" s="11">
        <f>IFERROR(VLOOKUP(DP47,Dicionário!A:B,2,0),"Conferir")</f>
        <v>2</v>
      </c>
      <c r="DR47" s="7" t="s">
        <v>127</v>
      </c>
      <c r="DS47" s="11">
        <f>IFERROR(VLOOKUP(DR47,Dicionário!A:B,2,0),"Conferir")</f>
        <v>2</v>
      </c>
      <c r="DW47" s="7">
        <f t="shared" si="4"/>
        <v>3248</v>
      </c>
      <c r="DX47" s="7">
        <f t="shared" si="5"/>
        <v>1777</v>
      </c>
    </row>
    <row r="48" spans="1:128" ht="15.75" customHeight="1" x14ac:dyDescent="0.15">
      <c r="A48" s="6">
        <v>44960.620772743059</v>
      </c>
      <c r="B48" s="7" t="s">
        <v>2758</v>
      </c>
      <c r="C48" s="7" t="s">
        <v>452</v>
      </c>
      <c r="D48" s="7" t="s">
        <v>2756</v>
      </c>
      <c r="E48" s="7" t="s">
        <v>126</v>
      </c>
      <c r="F48" s="7" t="s">
        <v>126</v>
      </c>
      <c r="G48" s="7" t="s">
        <v>127</v>
      </c>
      <c r="H48" s="7" t="s">
        <v>128</v>
      </c>
      <c r="I48" s="7" t="s">
        <v>128</v>
      </c>
      <c r="J48" s="7" t="s">
        <v>129</v>
      </c>
      <c r="K48" s="7" t="s">
        <v>130</v>
      </c>
      <c r="L48" s="7" t="s">
        <v>131</v>
      </c>
      <c r="M48" s="7" t="s">
        <v>3368</v>
      </c>
      <c r="N48" s="7">
        <v>2023010617</v>
      </c>
      <c r="O48" s="7">
        <v>11966729073</v>
      </c>
      <c r="P48" s="7">
        <v>582178514</v>
      </c>
      <c r="Q48" s="7">
        <v>51431969818</v>
      </c>
      <c r="R48" s="9">
        <v>38749</v>
      </c>
      <c r="S48" s="7">
        <v>2023</v>
      </c>
      <c r="T48" s="7">
        <v>17</v>
      </c>
      <c r="U48" s="7" t="s">
        <v>135</v>
      </c>
      <c r="V48" s="7" t="s">
        <v>136</v>
      </c>
      <c r="W48" s="7" t="s">
        <v>2759</v>
      </c>
      <c r="X48" s="8" t="s">
        <v>2760</v>
      </c>
      <c r="Y48" s="7" t="s">
        <v>139</v>
      </c>
      <c r="Z48" s="7" t="s">
        <v>140</v>
      </c>
      <c r="AA48" s="7" t="s">
        <v>167</v>
      </c>
      <c r="AB48" s="7" t="s">
        <v>142</v>
      </c>
      <c r="AD48" s="7">
        <v>3</v>
      </c>
      <c r="AE48" s="7">
        <v>3</v>
      </c>
      <c r="AF48" s="7">
        <f t="shared" si="0"/>
        <v>6</v>
      </c>
      <c r="AH48" s="7">
        <f t="shared" si="1"/>
        <v>6</v>
      </c>
      <c r="AI48" s="10" t="str">
        <f t="shared" si="2"/>
        <v>Ok</v>
      </c>
      <c r="AJ48" s="7" t="s">
        <v>143</v>
      </c>
      <c r="AK48" s="7">
        <v>0</v>
      </c>
      <c r="AL48" s="7" t="s">
        <v>145</v>
      </c>
      <c r="AM48" s="11">
        <f>IFERROR(VLOOKUP(AL48,Dicionário!A:B,2,0),"Conferir")</f>
        <v>2</v>
      </c>
      <c r="AN48" s="7">
        <v>0</v>
      </c>
      <c r="AO48" s="7" t="s">
        <v>145</v>
      </c>
      <c r="AP48" s="7">
        <f>IFERROR(VLOOKUP(AO48,Dicionário!A:B,2,0),"Conferir")</f>
        <v>2</v>
      </c>
      <c r="AQ48" s="7">
        <v>0</v>
      </c>
      <c r="AR48" s="7" t="s">
        <v>145</v>
      </c>
      <c r="AS48" s="11">
        <f>IFERROR(VLOOKUP(AR48,Dicionário!A:B,2,0),"Conferir")</f>
        <v>2</v>
      </c>
      <c r="AT48" s="7">
        <v>0</v>
      </c>
      <c r="AU48" s="7" t="s">
        <v>145</v>
      </c>
      <c r="AV48" s="7">
        <f>IFERROR(VLOOKUP(AU48,Dicionário!A:B,2,0),"Conferir")</f>
        <v>2</v>
      </c>
      <c r="AW48" s="7">
        <v>0</v>
      </c>
      <c r="AX48" s="7">
        <v>0</v>
      </c>
      <c r="AY48" s="7" t="s">
        <v>145</v>
      </c>
      <c r="AZ48" s="11">
        <f>IFERROR(VLOOKUP(AY48,Dicionário!A:B,2,0),"Conferir")</f>
        <v>2</v>
      </c>
      <c r="BA48" s="7">
        <v>1071</v>
      </c>
      <c r="BB48" s="7" t="s">
        <v>144</v>
      </c>
      <c r="BC48" s="7">
        <f>IFERROR(VLOOKUP(BB48,Dicionário!A:B,2,0),"Conferir")</f>
        <v>2</v>
      </c>
      <c r="BD48" s="7">
        <v>0</v>
      </c>
      <c r="BE48" s="7" t="s">
        <v>145</v>
      </c>
      <c r="BF48" s="11">
        <f>IFERROR(VLOOKUP(BE48,Dicionário!A:B,2,0),"Conferir")</f>
        <v>2</v>
      </c>
      <c r="BH48" s="7">
        <v>0</v>
      </c>
      <c r="BI48" s="7" t="s">
        <v>186</v>
      </c>
      <c r="BJ48" s="11">
        <f>IFERROR(VLOOKUP(BI48,Dicionário!$A:$B,2,0),"Conferir")</f>
        <v>1</v>
      </c>
      <c r="BK48" s="7">
        <v>0</v>
      </c>
      <c r="BL48" s="7" t="s">
        <v>187</v>
      </c>
      <c r="BM48" s="11">
        <f>IFERROR(VLOOKUP(BL48,Dicionário!A:B,2,0),"Conferir")</f>
        <v>2</v>
      </c>
      <c r="BN48" s="7">
        <v>0</v>
      </c>
      <c r="BO48" s="7" t="s">
        <v>148</v>
      </c>
      <c r="BP48" s="7">
        <f>IFERROR(VLOOKUP(BO48,Dicionário!A:B,2,0),"Conferir")</f>
        <v>2</v>
      </c>
      <c r="BQ48" s="7">
        <v>150</v>
      </c>
      <c r="BR48" s="7" t="s">
        <v>169</v>
      </c>
      <c r="BS48" s="11">
        <f>IFERROR(VLOOKUP(BR48,Dicionário!A:B,2,0),"Conferir")</f>
        <v>0</v>
      </c>
      <c r="BT48" s="7">
        <v>95</v>
      </c>
      <c r="BU48" s="7" t="s">
        <v>149</v>
      </c>
      <c r="BV48" s="7">
        <f>IFERROR(VLOOKUP(BU48,Dicionário!A:B,2,0),"Conferir")</f>
        <v>2</v>
      </c>
      <c r="BW48" s="7">
        <v>0</v>
      </c>
      <c r="BX48" s="7" t="s">
        <v>148</v>
      </c>
      <c r="BY48" s="11">
        <f>IFERROR(VLOOKUP(BX48,Dicionário!A:B,2,0),"Conferir")</f>
        <v>2</v>
      </c>
      <c r="BZ48" s="7" t="s">
        <v>214</v>
      </c>
      <c r="CA48" s="7">
        <v>98</v>
      </c>
      <c r="CB48" s="7" t="s">
        <v>190</v>
      </c>
      <c r="CC48" s="11">
        <f>IFERROR(VLOOKUP(CB48,Dicionário!A:B,2,0),"Conferir")</f>
        <v>2</v>
      </c>
      <c r="CD48" s="7">
        <v>100</v>
      </c>
      <c r="CE48" s="7">
        <v>0</v>
      </c>
      <c r="CF48" s="7" t="s">
        <v>148</v>
      </c>
      <c r="CG48" s="7">
        <f>IFERROR(VLOOKUP(CF48,Dicionário!A:B,2,0),"Conferir")</f>
        <v>2</v>
      </c>
      <c r="CH48" s="7">
        <v>120</v>
      </c>
      <c r="CI48" s="7" t="s">
        <v>225</v>
      </c>
      <c r="CJ48" s="7">
        <f>IFERROR(VLOOKUP(CI48,Dicionário!A:B,2,0),"Conferir")</f>
        <v>0</v>
      </c>
      <c r="CK48" s="7">
        <v>400</v>
      </c>
      <c r="CL48" s="7" t="s">
        <v>192</v>
      </c>
      <c r="CM48" s="11">
        <f>IFERROR(VLOOKUP(CL48,Dicionário!A:B,2,0),"Conferir")</f>
        <v>0</v>
      </c>
      <c r="CN48" s="7" t="s">
        <v>706</v>
      </c>
      <c r="CO48" s="7">
        <v>0</v>
      </c>
      <c r="CP48" s="7">
        <v>0</v>
      </c>
      <c r="CQ48" s="7">
        <v>0</v>
      </c>
      <c r="CR48" s="7" t="s">
        <v>148</v>
      </c>
      <c r="CS48" s="11">
        <f>IFERROR(VLOOKUP(CR48,Dicionário!A:B,2,0),"Conferir")</f>
        <v>2</v>
      </c>
      <c r="CT48" s="7">
        <v>0</v>
      </c>
      <c r="CU48" s="7" t="s">
        <v>148</v>
      </c>
      <c r="CV48" s="11">
        <f>IFERROR(VLOOKUP(CU48,Dicionário!A:B,2,0),"Conferir")</f>
        <v>2</v>
      </c>
      <c r="CW48" s="7">
        <v>0</v>
      </c>
      <c r="CX48" s="7" t="s">
        <v>148</v>
      </c>
      <c r="CY48" s="11">
        <f>IFERROR(VLOOKUP(CX48,Dicionário!A:B,2,0),"Conferir")</f>
        <v>2</v>
      </c>
      <c r="CZ48" s="12">
        <f t="shared" si="3"/>
        <v>0</v>
      </c>
      <c r="DA48" s="7">
        <v>0</v>
      </c>
      <c r="DB48" s="7" t="s">
        <v>148</v>
      </c>
      <c r="DC48" s="7">
        <f>IFERROR(VLOOKUP(DB48,Dicionário!A:B,2,0),"Conferir")</f>
        <v>2</v>
      </c>
      <c r="DE48" s="7" t="s">
        <v>236</v>
      </c>
      <c r="DF48" s="7" t="s">
        <v>156</v>
      </c>
      <c r="DG48" s="11">
        <f>IFERROR(VLOOKUP(DF48,Dicionário!A:B,2,0),"Conferir")</f>
        <v>1</v>
      </c>
      <c r="DH48" s="7" t="s">
        <v>157</v>
      </c>
      <c r="DI48" s="7" t="s">
        <v>418</v>
      </c>
      <c r="DJ48" s="7" t="s">
        <v>271</v>
      </c>
      <c r="DK48" s="11">
        <f>IFERROR(VLOOKUP(DJ48,Dicionário!A:B,2,0),"Conferir")</f>
        <v>1</v>
      </c>
      <c r="DL48" s="7" t="s">
        <v>194</v>
      </c>
      <c r="DM48" s="11">
        <f>IFERROR(VLOOKUP(DL48,Dicionário!A:B,2,0),"Conferir")</f>
        <v>7</v>
      </c>
      <c r="DN48" s="7" t="s">
        <v>176</v>
      </c>
      <c r="DO48" s="11">
        <f>IFERROR(VLOOKUP(DN48,Dicionário!A:B,2,0),"Conferir")</f>
        <v>2</v>
      </c>
      <c r="DP48" s="7" t="s">
        <v>127</v>
      </c>
      <c r="DQ48" s="11">
        <f>IFERROR(VLOOKUP(DP48,Dicionário!A:B,2,0),"Conferir")</f>
        <v>2</v>
      </c>
      <c r="DR48" s="7" t="s">
        <v>126</v>
      </c>
      <c r="DS48" s="11">
        <f>IFERROR(VLOOKUP(DR48,Dicionário!A:B,2,0),"Conferir")</f>
        <v>1</v>
      </c>
      <c r="DW48" s="7">
        <f t="shared" si="4"/>
        <v>1071</v>
      </c>
      <c r="DX48" s="7">
        <f t="shared" si="5"/>
        <v>963</v>
      </c>
    </row>
    <row r="49" spans="1:128" ht="15.75" customHeight="1" x14ac:dyDescent="0.15">
      <c r="A49" s="6">
        <v>44968.616038113425</v>
      </c>
      <c r="B49" s="7" t="s">
        <v>612</v>
      </c>
      <c r="C49" s="7" t="s">
        <v>452</v>
      </c>
      <c r="D49" s="7" t="s">
        <v>610</v>
      </c>
      <c r="E49" s="7" t="s">
        <v>126</v>
      </c>
      <c r="F49" s="7" t="s">
        <v>127</v>
      </c>
      <c r="G49" s="7" t="s">
        <v>127</v>
      </c>
      <c r="H49" s="7" t="s">
        <v>128</v>
      </c>
      <c r="I49" s="7" t="s">
        <v>128</v>
      </c>
      <c r="J49" s="7" t="s">
        <v>129</v>
      </c>
      <c r="K49" s="7" t="s">
        <v>130</v>
      </c>
      <c r="L49" s="7" t="s">
        <v>131</v>
      </c>
      <c r="M49" s="7" t="s">
        <v>611</v>
      </c>
      <c r="N49" s="7">
        <v>2023010087</v>
      </c>
      <c r="O49" s="7">
        <v>11943488546</v>
      </c>
      <c r="P49" s="7">
        <v>534929370</v>
      </c>
      <c r="Q49" s="7">
        <v>52315438888</v>
      </c>
      <c r="R49" s="9">
        <v>38690</v>
      </c>
      <c r="S49" s="7">
        <v>2023</v>
      </c>
      <c r="T49" s="7">
        <v>17</v>
      </c>
      <c r="U49" s="7" t="s">
        <v>255</v>
      </c>
      <c r="V49" s="7" t="s">
        <v>136</v>
      </c>
      <c r="W49" s="7" t="s">
        <v>613</v>
      </c>
      <c r="X49" s="8" t="s">
        <v>614</v>
      </c>
      <c r="Y49" s="7" t="s">
        <v>139</v>
      </c>
      <c r="Z49" s="7" t="s">
        <v>140</v>
      </c>
      <c r="AA49" s="7" t="s">
        <v>167</v>
      </c>
      <c r="AB49" s="7" t="s">
        <v>142</v>
      </c>
      <c r="AD49" s="7">
        <v>2</v>
      </c>
      <c r="AE49" s="7">
        <v>2</v>
      </c>
      <c r="AF49" s="7">
        <f t="shared" si="0"/>
        <v>4</v>
      </c>
      <c r="AH49" s="7">
        <f t="shared" si="1"/>
        <v>4</v>
      </c>
      <c r="AI49" s="10" t="str">
        <f t="shared" si="2"/>
        <v>Ok</v>
      </c>
      <c r="AJ49" s="7" t="s">
        <v>222</v>
      </c>
      <c r="AK49" s="7">
        <v>0</v>
      </c>
      <c r="AL49" s="7" t="s">
        <v>145</v>
      </c>
      <c r="AM49" s="11">
        <f>IFERROR(VLOOKUP(AL49,Dicionário!A:B,2,0),"Conferir")</f>
        <v>2</v>
      </c>
      <c r="AN49" s="7">
        <v>0</v>
      </c>
      <c r="AO49" s="7" t="s">
        <v>145</v>
      </c>
      <c r="AP49" s="7">
        <f>IFERROR(VLOOKUP(AO49,Dicionário!A:B,2,0),"Conferir")</f>
        <v>2</v>
      </c>
      <c r="AQ49" s="7">
        <v>1500</v>
      </c>
      <c r="AR49" s="7" t="s">
        <v>210</v>
      </c>
      <c r="AS49" s="11">
        <f>IFERROR(VLOOKUP(AR49,Dicionário!A:B,2,0),"Conferir")</f>
        <v>2</v>
      </c>
      <c r="AT49" s="7">
        <v>0</v>
      </c>
      <c r="AU49" s="7" t="s">
        <v>145</v>
      </c>
      <c r="AV49" s="7">
        <f>IFERROR(VLOOKUP(AU49,Dicionário!A:B,2,0),"Conferir")</f>
        <v>2</v>
      </c>
      <c r="AW49" s="7">
        <v>0</v>
      </c>
      <c r="AX49" s="7">
        <v>0</v>
      </c>
      <c r="AY49" s="7" t="s">
        <v>145</v>
      </c>
      <c r="AZ49" s="11">
        <f>IFERROR(VLOOKUP(AY49,Dicionário!A:B,2,0),"Conferir")</f>
        <v>2</v>
      </c>
      <c r="BA49" s="7">
        <v>50</v>
      </c>
      <c r="BB49" s="7" t="s">
        <v>224</v>
      </c>
      <c r="BC49" s="7">
        <f>IFERROR(VLOOKUP(BB49,Dicionário!A:B,2,0),"Conferir")</f>
        <v>2</v>
      </c>
      <c r="BD49" s="7">
        <v>600</v>
      </c>
      <c r="BE49" s="7" t="s">
        <v>224</v>
      </c>
      <c r="BF49" s="11">
        <f>IFERROR(VLOOKUP(BE49,Dicionário!A:B,2,0),"Conferir")</f>
        <v>2</v>
      </c>
      <c r="BH49" s="7">
        <v>0</v>
      </c>
      <c r="BI49" s="7" t="s">
        <v>186</v>
      </c>
      <c r="BJ49" s="11">
        <f>IFERROR(VLOOKUP(BI49,Dicionário!$A:$B,2,0),"Conferir")</f>
        <v>1</v>
      </c>
      <c r="BK49" s="7">
        <v>0</v>
      </c>
      <c r="BL49" s="7" t="s">
        <v>187</v>
      </c>
      <c r="BM49" s="11">
        <f>IFERROR(VLOOKUP(BL49,Dicionário!A:B,2,0),"Conferir")</f>
        <v>2</v>
      </c>
      <c r="BN49" s="7">
        <v>2457</v>
      </c>
      <c r="BO49" s="7" t="s">
        <v>188</v>
      </c>
      <c r="BP49" s="7">
        <f>IFERROR(VLOOKUP(BO49,Dicionário!A:B,2,0),"Conferir")</f>
        <v>2</v>
      </c>
      <c r="BQ49" s="7">
        <v>80</v>
      </c>
      <c r="BR49" s="7" t="s">
        <v>169</v>
      </c>
      <c r="BS49" s="11">
        <f>IFERROR(VLOOKUP(BR49,Dicionário!A:B,2,0),"Conferir")</f>
        <v>0</v>
      </c>
      <c r="BT49" s="7">
        <v>80</v>
      </c>
      <c r="BU49" s="7" t="s">
        <v>150</v>
      </c>
      <c r="BV49" s="7">
        <f>IFERROR(VLOOKUP(BU49,Dicionário!A:B,2,0),"Conferir")</f>
        <v>0</v>
      </c>
      <c r="BW49" s="7">
        <v>0</v>
      </c>
      <c r="BX49" s="7" t="s">
        <v>148</v>
      </c>
      <c r="BY49" s="11">
        <f>IFERROR(VLOOKUP(BX49,Dicionário!A:B,2,0),"Conferir")</f>
        <v>2</v>
      </c>
      <c r="BZ49" s="7" t="s">
        <v>615</v>
      </c>
      <c r="CA49" s="7">
        <v>0</v>
      </c>
      <c r="CB49" s="7" t="s">
        <v>148</v>
      </c>
      <c r="CC49" s="11">
        <f>IFERROR(VLOOKUP(CB49,Dicionário!A:B,2,0),"Conferir")</f>
        <v>2</v>
      </c>
      <c r="CD49" s="7">
        <v>20</v>
      </c>
      <c r="CE49" s="7">
        <v>0</v>
      </c>
      <c r="CF49" s="7" t="s">
        <v>148</v>
      </c>
      <c r="CG49" s="7">
        <f>IFERROR(VLOOKUP(CF49,Dicionário!A:B,2,0),"Conferir")</f>
        <v>2</v>
      </c>
      <c r="CH49" s="7">
        <v>0</v>
      </c>
      <c r="CI49" s="7" t="s">
        <v>148</v>
      </c>
      <c r="CJ49" s="7">
        <f>IFERROR(VLOOKUP(CI49,Dicionário!A:B,2,0),"Conferir")</f>
        <v>2</v>
      </c>
      <c r="CK49" s="7">
        <v>400</v>
      </c>
      <c r="CL49" s="7" t="s">
        <v>192</v>
      </c>
      <c r="CM49" s="11">
        <f>IFERROR(VLOOKUP(CL49,Dicionário!A:B,2,0),"Conferir")</f>
        <v>0</v>
      </c>
      <c r="CN49" s="7" t="s">
        <v>616</v>
      </c>
      <c r="CO49" s="7">
        <v>1</v>
      </c>
      <c r="CP49" s="7">
        <v>0</v>
      </c>
      <c r="CQ49" s="7">
        <v>0</v>
      </c>
      <c r="CR49" s="7" t="s">
        <v>148</v>
      </c>
      <c r="CS49" s="11">
        <f>IFERROR(VLOOKUP(CR49,Dicionário!A:B,2,0),"Conferir")</f>
        <v>2</v>
      </c>
      <c r="CT49" s="7">
        <v>0</v>
      </c>
      <c r="CU49" s="7" t="s">
        <v>148</v>
      </c>
      <c r="CV49" s="11">
        <f>IFERROR(VLOOKUP(CU49,Dicionário!A:B,2,0),"Conferir")</f>
        <v>2</v>
      </c>
      <c r="CW49" s="7">
        <v>0</v>
      </c>
      <c r="CX49" s="7" t="s">
        <v>148</v>
      </c>
      <c r="CY49" s="11">
        <f>IFERROR(VLOOKUP(CX49,Dicionário!A:B,2,0),"Conferir")</f>
        <v>2</v>
      </c>
      <c r="CZ49" s="12">
        <f t="shared" si="3"/>
        <v>0</v>
      </c>
      <c r="DA49" s="7">
        <v>0</v>
      </c>
      <c r="DB49" s="7" t="s">
        <v>148</v>
      </c>
      <c r="DC49" s="7">
        <f>IFERROR(VLOOKUP(DB49,Dicionário!A:B,2,0),"Conferir")</f>
        <v>2</v>
      </c>
      <c r="DD49" s="7" t="s">
        <v>617</v>
      </c>
      <c r="DE49" s="7" t="s">
        <v>156</v>
      </c>
      <c r="DF49" s="7" t="s">
        <v>156</v>
      </c>
      <c r="DG49" s="11">
        <f>IFERROR(VLOOKUP(DF49,Dicionário!A:B,2,0),"Conferir")</f>
        <v>1</v>
      </c>
      <c r="DH49" s="7" t="s">
        <v>157</v>
      </c>
      <c r="DJ49" s="7" t="s">
        <v>158</v>
      </c>
      <c r="DK49" s="11">
        <f>IFERROR(VLOOKUP(DJ49,Dicionário!A:B,2,0),"Conferir")</f>
        <v>2</v>
      </c>
      <c r="DL49" s="7" t="s">
        <v>227</v>
      </c>
      <c r="DM49" s="11">
        <f>IFERROR(VLOOKUP(DL49,Dicionário!A:B,2,0),"Conferir")</f>
        <v>4</v>
      </c>
      <c r="DN49" s="7" t="s">
        <v>177</v>
      </c>
      <c r="DO49" s="11">
        <f>IFERROR(VLOOKUP(DN49,Dicionário!A:B,2,0),"Conferir")</f>
        <v>5</v>
      </c>
      <c r="DP49" s="7" t="s">
        <v>127</v>
      </c>
      <c r="DQ49" s="11">
        <f>IFERROR(VLOOKUP(DP49,Dicionário!A:B,2,0),"Conferir")</f>
        <v>2</v>
      </c>
      <c r="DR49" s="7" t="s">
        <v>126</v>
      </c>
      <c r="DS49" s="11">
        <f>IFERROR(VLOOKUP(DR49,Dicionário!A:B,2,0),"Conferir")</f>
        <v>1</v>
      </c>
      <c r="DW49" s="7">
        <f t="shared" si="4"/>
        <v>2150</v>
      </c>
      <c r="DX49" s="7">
        <f t="shared" si="5"/>
        <v>3037</v>
      </c>
    </row>
    <row r="50" spans="1:128" ht="14" x14ac:dyDescent="0.15">
      <c r="A50" s="6">
        <v>44960.519995034723</v>
      </c>
      <c r="B50" s="7" t="s">
        <v>392</v>
      </c>
      <c r="C50" s="7" t="s">
        <v>389</v>
      </c>
      <c r="D50" s="7" t="s">
        <v>390</v>
      </c>
      <c r="E50" s="7" t="s">
        <v>126</v>
      </c>
      <c r="F50" s="7" t="s">
        <v>127</v>
      </c>
      <c r="G50" s="7" t="s">
        <v>127</v>
      </c>
      <c r="H50" s="7" t="s">
        <v>128</v>
      </c>
      <c r="I50" s="7" t="s">
        <v>128</v>
      </c>
      <c r="J50" s="7" t="s">
        <v>129</v>
      </c>
      <c r="K50" s="7" t="s">
        <v>131</v>
      </c>
      <c r="L50" s="7" t="s">
        <v>130</v>
      </c>
      <c r="M50" s="7" t="s">
        <v>3341</v>
      </c>
      <c r="N50" s="7">
        <v>2023010043</v>
      </c>
      <c r="O50" s="7">
        <v>11978252898</v>
      </c>
      <c r="P50" s="7">
        <v>634498630</v>
      </c>
      <c r="Q50" s="7">
        <v>56508076809</v>
      </c>
      <c r="R50" s="9">
        <v>38593</v>
      </c>
      <c r="S50" s="7">
        <v>2023</v>
      </c>
      <c r="T50" s="7">
        <v>18</v>
      </c>
      <c r="U50" s="7" t="s">
        <v>164</v>
      </c>
      <c r="V50" s="7" t="s">
        <v>136</v>
      </c>
      <c r="W50" s="7" t="s">
        <v>393</v>
      </c>
      <c r="X50" s="8" t="s">
        <v>394</v>
      </c>
      <c r="Y50" s="7" t="s">
        <v>139</v>
      </c>
      <c r="Z50" s="7" t="s">
        <v>140</v>
      </c>
      <c r="AA50" s="7" t="s">
        <v>167</v>
      </c>
      <c r="AB50" s="7" t="s">
        <v>142</v>
      </c>
      <c r="AD50" s="7">
        <v>5</v>
      </c>
      <c r="AE50" s="7">
        <v>1</v>
      </c>
      <c r="AF50" s="7">
        <f t="shared" si="0"/>
        <v>2</v>
      </c>
      <c r="AH50" s="7">
        <f t="shared" si="1"/>
        <v>2</v>
      </c>
      <c r="AI50" s="10" t="str">
        <f t="shared" si="2"/>
        <v>Ok</v>
      </c>
      <c r="AJ50" s="7" t="s">
        <v>143</v>
      </c>
      <c r="AK50" s="7">
        <v>0</v>
      </c>
      <c r="AL50" s="7" t="s">
        <v>145</v>
      </c>
      <c r="AM50" s="11">
        <f>IFERROR(VLOOKUP(AL50,Dicionário!A:B,2,0),"Conferir")</f>
        <v>2</v>
      </c>
      <c r="AN50" s="7">
        <v>0</v>
      </c>
      <c r="AO50" s="7" t="s">
        <v>145</v>
      </c>
      <c r="AP50" s="7">
        <f>IFERROR(VLOOKUP(AO50,Dicionário!A:B,2,0),"Conferir")</f>
        <v>2</v>
      </c>
      <c r="AQ50" s="7">
        <v>0</v>
      </c>
      <c r="AR50" s="7" t="s">
        <v>145</v>
      </c>
      <c r="AS50" s="11">
        <f>IFERROR(VLOOKUP(AR50,Dicionário!A:B,2,0),"Conferir")</f>
        <v>2</v>
      </c>
      <c r="AT50" s="7">
        <v>0</v>
      </c>
      <c r="AU50" s="7" t="s">
        <v>145</v>
      </c>
      <c r="AV50" s="7">
        <f>IFERROR(VLOOKUP(AU50,Dicionário!A:B,2,0),"Conferir")</f>
        <v>2</v>
      </c>
      <c r="AW50" s="7">
        <v>0</v>
      </c>
      <c r="AX50" s="7">
        <v>0</v>
      </c>
      <c r="AY50" s="7" t="s">
        <v>145</v>
      </c>
      <c r="AZ50" s="11">
        <f>IFERROR(VLOOKUP(AY50,Dicionário!A:B,2,0),"Conferir")</f>
        <v>2</v>
      </c>
      <c r="BA50" s="7">
        <v>3556</v>
      </c>
      <c r="BB50" s="7" t="s">
        <v>144</v>
      </c>
      <c r="BC50" s="7">
        <f>IFERROR(VLOOKUP(BB50,Dicionário!A:B,2,0),"Conferir")</f>
        <v>2</v>
      </c>
      <c r="BD50" s="7">
        <v>0</v>
      </c>
      <c r="BE50" s="7" t="s">
        <v>145</v>
      </c>
      <c r="BF50" s="11">
        <f>IFERROR(VLOOKUP(BE50,Dicionário!A:B,2,0),"Conferir")</f>
        <v>2</v>
      </c>
      <c r="BH50" s="7">
        <v>0</v>
      </c>
      <c r="BI50" s="7" t="s">
        <v>186</v>
      </c>
      <c r="BJ50" s="11">
        <f>IFERROR(VLOOKUP(BI50,Dicionário!$A:$B,2,0),"Conferir")</f>
        <v>1</v>
      </c>
      <c r="BK50" s="7">
        <v>500</v>
      </c>
      <c r="BL50" s="7" t="s">
        <v>395</v>
      </c>
      <c r="BM50" s="11">
        <f>IFERROR(VLOOKUP(BL50,Dicionário!A:B,2,0),"Conferir")</f>
        <v>0</v>
      </c>
      <c r="BN50" s="7">
        <v>0</v>
      </c>
      <c r="BO50" s="7" t="s">
        <v>148</v>
      </c>
      <c r="BP50" s="7">
        <f>IFERROR(VLOOKUP(BO50,Dicionário!A:B,2,0),"Conferir")</f>
        <v>2</v>
      </c>
      <c r="BQ50" s="7">
        <v>0</v>
      </c>
      <c r="BR50" s="7" t="s">
        <v>149</v>
      </c>
      <c r="BS50" s="11">
        <f>IFERROR(VLOOKUP(BR50,Dicionário!A:B,2,0),"Conferir")</f>
        <v>2</v>
      </c>
      <c r="BT50" s="7">
        <v>159</v>
      </c>
      <c r="BU50" s="7" t="s">
        <v>149</v>
      </c>
      <c r="BV50" s="7">
        <f>IFERROR(VLOOKUP(BU50,Dicionário!A:B,2,0),"Conferir")</f>
        <v>2</v>
      </c>
      <c r="BW50" s="7">
        <v>0</v>
      </c>
      <c r="BX50" s="7" t="s">
        <v>148</v>
      </c>
      <c r="BY50" s="11">
        <f>IFERROR(VLOOKUP(BX50,Dicionário!A:B,2,0),"Conferir")</f>
        <v>2</v>
      </c>
      <c r="BZ50" s="7" t="s">
        <v>170</v>
      </c>
      <c r="CA50" s="7">
        <v>130</v>
      </c>
      <c r="CB50" s="7" t="s">
        <v>190</v>
      </c>
      <c r="CC50" s="11">
        <f>IFERROR(VLOOKUP(CB50,Dicionário!A:B,2,0),"Conferir")</f>
        <v>2</v>
      </c>
      <c r="CD50" s="7">
        <v>0</v>
      </c>
      <c r="CE50" s="7">
        <v>0</v>
      </c>
      <c r="CF50" s="7" t="s">
        <v>148</v>
      </c>
      <c r="CG50" s="7">
        <f>IFERROR(VLOOKUP(CF50,Dicionário!A:B,2,0),"Conferir")</f>
        <v>2</v>
      </c>
      <c r="CH50" s="7">
        <v>214</v>
      </c>
      <c r="CI50" s="7" t="s">
        <v>191</v>
      </c>
      <c r="CJ50" s="7">
        <f>IFERROR(VLOOKUP(CI50,Dicionário!A:B,2,0),"Conferir")</f>
        <v>2</v>
      </c>
      <c r="CK50" s="7">
        <v>400</v>
      </c>
      <c r="CL50" s="7" t="s">
        <v>192</v>
      </c>
      <c r="CM50" s="11">
        <f>IFERROR(VLOOKUP(CL50,Dicionário!A:B,2,0),"Conferir")</f>
        <v>0</v>
      </c>
      <c r="CN50" s="7" t="s">
        <v>396</v>
      </c>
      <c r="CO50" s="7">
        <v>1</v>
      </c>
      <c r="CP50" s="7">
        <v>0</v>
      </c>
      <c r="CQ50" s="7">
        <v>0</v>
      </c>
      <c r="CR50" s="7" t="s">
        <v>155</v>
      </c>
      <c r="CS50" s="11">
        <f>IFERROR(VLOOKUP(CR50,Dicionário!A:B,2,0),"Conferir")</f>
        <v>0</v>
      </c>
      <c r="CT50" s="7">
        <v>670</v>
      </c>
      <c r="CU50" s="7" t="s">
        <v>247</v>
      </c>
      <c r="CV50" s="11">
        <f>IFERROR(VLOOKUP(CU50,Dicionário!A:B,2,0),"Conferir")</f>
        <v>2</v>
      </c>
      <c r="CW50" s="7">
        <v>0</v>
      </c>
      <c r="CX50" s="7" t="s">
        <v>148</v>
      </c>
      <c r="CY50" s="11">
        <f>IFERROR(VLOOKUP(CX50,Dicionário!A:B,2,0),"Conferir")</f>
        <v>2</v>
      </c>
      <c r="CZ50" s="12">
        <f t="shared" si="3"/>
        <v>-55.833333333333336</v>
      </c>
      <c r="DA50" s="7">
        <v>1300</v>
      </c>
      <c r="DB50" s="7" t="s">
        <v>155</v>
      </c>
      <c r="DC50" s="7">
        <f>IFERROR(VLOOKUP(DB50,Dicionário!A:B,2,0),"Conferir")</f>
        <v>0</v>
      </c>
      <c r="DD50" s="7" t="s">
        <v>397</v>
      </c>
      <c r="DE50" s="7" t="s">
        <v>156</v>
      </c>
      <c r="DF50" s="7" t="s">
        <v>156</v>
      </c>
      <c r="DG50" s="11">
        <f>IFERROR(VLOOKUP(DF50,Dicionário!A:B,2,0),"Conferir")</f>
        <v>1</v>
      </c>
      <c r="DH50" s="7" t="s">
        <v>157</v>
      </c>
      <c r="DJ50" s="7" t="s">
        <v>398</v>
      </c>
      <c r="DK50" s="11">
        <f>IFERROR(VLOOKUP(DJ50,Dicionário!A:B,2,0),"Conferir")</f>
        <v>0</v>
      </c>
      <c r="DL50" s="7" t="s">
        <v>177</v>
      </c>
      <c r="DM50" s="11">
        <f>IFERROR(VLOOKUP(DL50,Dicionário!A:B,2,0),"Conferir")</f>
        <v>5</v>
      </c>
      <c r="DN50" s="7" t="s">
        <v>194</v>
      </c>
      <c r="DO50" s="11">
        <f>IFERROR(VLOOKUP(DN50,Dicionário!A:B,2,0),"Conferir")</f>
        <v>7</v>
      </c>
      <c r="DP50" s="7" t="s">
        <v>127</v>
      </c>
      <c r="DQ50" s="11">
        <f>IFERROR(VLOOKUP(DP50,Dicionário!A:B,2,0),"Conferir")</f>
        <v>2</v>
      </c>
      <c r="DR50" s="7" t="s">
        <v>126</v>
      </c>
      <c r="DS50" s="11">
        <f>IFERROR(VLOOKUP(DR50,Dicionário!A:B,2,0),"Conferir")</f>
        <v>1</v>
      </c>
      <c r="DW50" s="7">
        <f t="shared" si="4"/>
        <v>3556</v>
      </c>
      <c r="DX50" s="7">
        <f t="shared" si="5"/>
        <v>1403</v>
      </c>
    </row>
    <row r="51" spans="1:128" ht="14" x14ac:dyDescent="0.15">
      <c r="A51" s="6">
        <v>44968.651416354165</v>
      </c>
      <c r="B51" s="7" t="s">
        <v>1337</v>
      </c>
      <c r="C51" s="7" t="s">
        <v>320</v>
      </c>
      <c r="D51" s="7" t="s">
        <v>1335</v>
      </c>
      <c r="E51" s="7" t="s">
        <v>126</v>
      </c>
      <c r="F51" s="7" t="s">
        <v>127</v>
      </c>
      <c r="G51" s="7" t="s">
        <v>127</v>
      </c>
      <c r="H51" s="7" t="s">
        <v>128</v>
      </c>
      <c r="I51" s="7" t="s">
        <v>128</v>
      </c>
      <c r="J51" s="7" t="s">
        <v>129</v>
      </c>
      <c r="K51" s="7" t="s">
        <v>131</v>
      </c>
      <c r="L51" s="7" t="s">
        <v>130</v>
      </c>
      <c r="M51" s="7" t="s">
        <v>1336</v>
      </c>
      <c r="N51" s="7">
        <v>2023010255</v>
      </c>
      <c r="O51" s="7">
        <v>11945987595</v>
      </c>
      <c r="P51" s="7">
        <v>609160448</v>
      </c>
      <c r="Q51" s="7">
        <v>57851542855</v>
      </c>
      <c r="R51" s="9">
        <v>38629</v>
      </c>
      <c r="S51" s="7">
        <v>2022</v>
      </c>
      <c r="T51" s="7">
        <v>18</v>
      </c>
      <c r="U51" s="7" t="s">
        <v>135</v>
      </c>
      <c r="V51" s="7" t="s">
        <v>136</v>
      </c>
      <c r="W51" s="7" t="s">
        <v>1338</v>
      </c>
      <c r="X51" s="8" t="s">
        <v>1339</v>
      </c>
      <c r="Y51" s="7" t="s">
        <v>139</v>
      </c>
      <c r="Z51" s="7" t="s">
        <v>140</v>
      </c>
      <c r="AA51" s="7" t="s">
        <v>167</v>
      </c>
      <c r="AB51" s="7" t="s">
        <v>142</v>
      </c>
      <c r="AD51" s="7">
        <v>2</v>
      </c>
      <c r="AE51" s="7">
        <v>2</v>
      </c>
      <c r="AF51" s="7">
        <f t="shared" si="0"/>
        <v>4</v>
      </c>
      <c r="AH51" s="7">
        <f t="shared" si="1"/>
        <v>4</v>
      </c>
      <c r="AI51" s="10" t="str">
        <f t="shared" si="2"/>
        <v>Ok</v>
      </c>
      <c r="AJ51" s="7" t="s">
        <v>143</v>
      </c>
      <c r="AK51" s="7">
        <v>0</v>
      </c>
      <c r="AL51" s="7" t="s">
        <v>145</v>
      </c>
      <c r="AM51" s="11">
        <f>IFERROR(VLOOKUP(AL51,Dicionário!A:B,2,0),"Conferir")</f>
        <v>2</v>
      </c>
      <c r="AN51" s="7">
        <v>0</v>
      </c>
      <c r="AO51" s="7" t="s">
        <v>145</v>
      </c>
      <c r="AP51" s="7">
        <f>IFERROR(VLOOKUP(AO51,Dicionário!A:B,2,0),"Conferir")</f>
        <v>2</v>
      </c>
      <c r="AQ51" s="7">
        <v>3154</v>
      </c>
      <c r="AR51" s="7" t="s">
        <v>144</v>
      </c>
      <c r="AS51" s="11">
        <f>IFERROR(VLOOKUP(AR51,Dicionário!A:B,2,0),"Conferir")</f>
        <v>2</v>
      </c>
      <c r="AT51" s="7">
        <v>0</v>
      </c>
      <c r="AU51" s="7" t="s">
        <v>145</v>
      </c>
      <c r="AV51" s="7">
        <f>IFERROR(VLOOKUP(AU51,Dicionário!A:B,2,0),"Conferir")</f>
        <v>2</v>
      </c>
      <c r="AW51" s="7">
        <v>0</v>
      </c>
      <c r="AX51" s="7">
        <v>35.75</v>
      </c>
      <c r="AY51" s="7" t="s">
        <v>145</v>
      </c>
      <c r="AZ51" s="11">
        <f>IFERROR(VLOOKUP(AY51,Dicionário!A:B,2,0),"Conferir")</f>
        <v>2</v>
      </c>
      <c r="BA51" s="7">
        <v>0</v>
      </c>
      <c r="BB51" s="7" t="s">
        <v>145</v>
      </c>
      <c r="BC51" s="7">
        <f>IFERROR(VLOOKUP(BB51,Dicionário!A:B,2,0),"Conferir")</f>
        <v>2</v>
      </c>
      <c r="BD51" s="7">
        <v>0</v>
      </c>
      <c r="BE51" s="7" t="s">
        <v>145</v>
      </c>
      <c r="BF51" s="11">
        <f>IFERROR(VLOOKUP(BE51,Dicionário!A:B,2,0),"Conferir")</f>
        <v>2</v>
      </c>
      <c r="BH51" s="7">
        <v>0</v>
      </c>
      <c r="BI51" s="7" t="s">
        <v>146</v>
      </c>
      <c r="BJ51" s="11">
        <f>IFERROR(VLOOKUP(BI51,Dicionário!$A:$B,2,0),"Conferir")</f>
        <v>2</v>
      </c>
      <c r="BK51" s="7">
        <v>700</v>
      </c>
      <c r="BL51" s="7" t="s">
        <v>202</v>
      </c>
      <c r="BM51" s="11">
        <f>IFERROR(VLOOKUP(BL51,Dicionário!A:B,2,0),"Conferir")</f>
        <v>2</v>
      </c>
      <c r="BN51" s="7">
        <v>0</v>
      </c>
      <c r="BO51" s="7" t="s">
        <v>148</v>
      </c>
      <c r="BP51" s="7">
        <f>IFERROR(VLOOKUP(BO51,Dicionário!A:B,2,0),"Conferir")</f>
        <v>2</v>
      </c>
      <c r="BQ51" s="7">
        <v>157</v>
      </c>
      <c r="BR51" s="7" t="s">
        <v>149</v>
      </c>
      <c r="BS51" s="11">
        <f>IFERROR(VLOOKUP(BR51,Dicionário!A:B,2,0),"Conferir")</f>
        <v>2</v>
      </c>
      <c r="BT51" s="7">
        <v>191</v>
      </c>
      <c r="BU51" s="7" t="s">
        <v>149</v>
      </c>
      <c r="BV51" s="7">
        <f>IFERROR(VLOOKUP(BU51,Dicionário!A:B,2,0),"Conferir")</f>
        <v>2</v>
      </c>
      <c r="BW51" s="7">
        <v>0</v>
      </c>
      <c r="BX51" s="7" t="s">
        <v>148</v>
      </c>
      <c r="BY51" s="11">
        <f>IFERROR(VLOOKUP(BX51,Dicionário!A:B,2,0),"Conferir")</f>
        <v>2</v>
      </c>
      <c r="BZ51" s="7" t="s">
        <v>214</v>
      </c>
      <c r="CA51" s="7">
        <v>120</v>
      </c>
      <c r="CB51" s="7" t="s">
        <v>190</v>
      </c>
      <c r="CC51" s="11">
        <f>IFERROR(VLOOKUP(CB51,Dicionário!A:B,2,0),"Conferir")</f>
        <v>2</v>
      </c>
      <c r="CD51" s="7">
        <v>0</v>
      </c>
      <c r="CE51" s="7">
        <v>0</v>
      </c>
      <c r="CF51" s="7" t="s">
        <v>148</v>
      </c>
      <c r="CG51" s="7">
        <f>IFERROR(VLOOKUP(CF51,Dicionário!A:B,2,0),"Conferir")</f>
        <v>2</v>
      </c>
      <c r="CH51" s="7">
        <v>43</v>
      </c>
      <c r="CI51" s="7" t="s">
        <v>191</v>
      </c>
      <c r="CJ51" s="7">
        <f>IFERROR(VLOOKUP(CI51,Dicionário!A:B,2,0),"Conferir")</f>
        <v>2</v>
      </c>
      <c r="CK51" s="7">
        <v>380</v>
      </c>
      <c r="CL51" s="7" t="s">
        <v>192</v>
      </c>
      <c r="CM51" s="11">
        <f>IFERROR(VLOOKUP(CL51,Dicionário!A:B,2,0),"Conferir")</f>
        <v>0</v>
      </c>
      <c r="CN51" s="7" t="s">
        <v>1340</v>
      </c>
      <c r="CO51" s="7">
        <v>0</v>
      </c>
      <c r="CP51" s="7">
        <v>0</v>
      </c>
      <c r="CQ51" s="7">
        <v>0</v>
      </c>
      <c r="CR51" s="7" t="s">
        <v>148</v>
      </c>
      <c r="CS51" s="11">
        <f>IFERROR(VLOOKUP(CR51,Dicionário!A:B,2,0),"Conferir")</f>
        <v>2</v>
      </c>
      <c r="CT51" s="7">
        <v>0</v>
      </c>
      <c r="CU51" s="7" t="s">
        <v>247</v>
      </c>
      <c r="CV51" s="11">
        <f>IFERROR(VLOOKUP(CU51,Dicionário!A:B,2,0),"Conferir")</f>
        <v>2</v>
      </c>
      <c r="CW51" s="7">
        <v>429</v>
      </c>
      <c r="CX51" s="7" t="s">
        <v>247</v>
      </c>
      <c r="CY51" s="11">
        <f>IFERROR(VLOOKUP(CX51,Dicionário!A:B,2,0),"Conferir")</f>
        <v>2</v>
      </c>
      <c r="CZ51" s="12">
        <f t="shared" si="3"/>
        <v>35.75</v>
      </c>
      <c r="DA51" s="7">
        <v>10931</v>
      </c>
      <c r="DB51" s="7" t="s">
        <v>247</v>
      </c>
      <c r="DC51" s="7">
        <f>IFERROR(VLOOKUP(DB51,Dicionário!A:B,2,0),"Conferir")</f>
        <v>2</v>
      </c>
      <c r="DE51" s="7" t="s">
        <v>156</v>
      </c>
      <c r="DF51" s="7" t="s">
        <v>156</v>
      </c>
      <c r="DG51" s="11">
        <f>IFERROR(VLOOKUP(DF51,Dicionário!A:B,2,0),"Conferir")</f>
        <v>1</v>
      </c>
      <c r="DH51" s="7" t="s">
        <v>157</v>
      </c>
      <c r="DJ51" s="7" t="s">
        <v>271</v>
      </c>
      <c r="DK51" s="11">
        <f>IFERROR(VLOOKUP(DJ51,Dicionário!A:B,2,0),"Conferir")</f>
        <v>1</v>
      </c>
      <c r="DL51" s="7" t="s">
        <v>159</v>
      </c>
      <c r="DM51" s="11">
        <f>IFERROR(VLOOKUP(DL51,Dicionário!A:B,2,0),"Conferir")</f>
        <v>1</v>
      </c>
      <c r="DN51" s="7" t="s">
        <v>177</v>
      </c>
      <c r="DO51" s="11">
        <f>IFERROR(VLOOKUP(DN51,Dicionário!A:B,2,0),"Conferir")</f>
        <v>5</v>
      </c>
      <c r="DP51" s="7" t="s">
        <v>127</v>
      </c>
      <c r="DQ51" s="11">
        <f>IFERROR(VLOOKUP(DP51,Dicionário!A:B,2,0),"Conferir")</f>
        <v>2</v>
      </c>
      <c r="DR51" s="7" t="s">
        <v>127</v>
      </c>
      <c r="DS51" s="11">
        <f>IFERROR(VLOOKUP(DR51,Dicionário!A:B,2,0),"Conferir")</f>
        <v>2</v>
      </c>
      <c r="DW51" s="7">
        <f t="shared" si="4"/>
        <v>3154</v>
      </c>
      <c r="DX51" s="7">
        <f t="shared" si="5"/>
        <v>1591</v>
      </c>
    </row>
    <row r="52" spans="1:128" ht="14" x14ac:dyDescent="0.15">
      <c r="A52" s="6">
        <v>44968.471518182865</v>
      </c>
      <c r="B52" s="7" t="s">
        <v>1763</v>
      </c>
      <c r="C52" s="7" t="s">
        <v>280</v>
      </c>
      <c r="D52" s="7" t="s">
        <v>1761</v>
      </c>
      <c r="E52" s="7" t="s">
        <v>126</v>
      </c>
      <c r="F52" s="7" t="s">
        <v>127</v>
      </c>
      <c r="G52" s="7" t="s">
        <v>127</v>
      </c>
      <c r="H52" s="7" t="s">
        <v>128</v>
      </c>
      <c r="I52" s="7" t="s">
        <v>128</v>
      </c>
      <c r="J52" s="7" t="s">
        <v>129</v>
      </c>
      <c r="K52" s="7" t="s">
        <v>130</v>
      </c>
      <c r="L52" s="7" t="s">
        <v>131</v>
      </c>
      <c r="M52" s="7" t="s">
        <v>1762</v>
      </c>
      <c r="N52" s="7">
        <v>2023010368</v>
      </c>
      <c r="O52" s="7">
        <v>11951362694</v>
      </c>
      <c r="P52" s="7">
        <v>565958458</v>
      </c>
      <c r="Q52" s="7">
        <v>43410747842</v>
      </c>
      <c r="R52" s="9">
        <v>38568</v>
      </c>
      <c r="S52" s="7">
        <v>2023</v>
      </c>
      <c r="T52" s="7">
        <v>18</v>
      </c>
      <c r="U52" s="7" t="s">
        <v>255</v>
      </c>
      <c r="V52" s="7" t="s">
        <v>136</v>
      </c>
      <c r="W52" s="7" t="s">
        <v>1764</v>
      </c>
      <c r="X52" s="8" t="s">
        <v>1765</v>
      </c>
      <c r="Y52" s="7" t="s">
        <v>502</v>
      </c>
      <c r="Z52" s="7" t="s">
        <v>140</v>
      </c>
      <c r="AA52" s="7" t="s">
        <v>167</v>
      </c>
      <c r="AB52" s="7" t="s">
        <v>142</v>
      </c>
      <c r="AD52" s="7">
        <v>3</v>
      </c>
      <c r="AE52" s="7">
        <v>1</v>
      </c>
      <c r="AF52" s="7">
        <f t="shared" si="0"/>
        <v>2</v>
      </c>
      <c r="AH52" s="7">
        <f t="shared" si="1"/>
        <v>2</v>
      </c>
      <c r="AI52" s="10" t="str">
        <f t="shared" si="2"/>
        <v>Ok</v>
      </c>
      <c r="AJ52" s="7" t="s">
        <v>222</v>
      </c>
      <c r="AK52" s="7">
        <v>0</v>
      </c>
      <c r="AL52" s="7" t="s">
        <v>145</v>
      </c>
      <c r="AM52" s="11">
        <f>IFERROR(VLOOKUP(AL52,Dicionário!A:B,2,0),"Conferir")</f>
        <v>2</v>
      </c>
      <c r="AN52" s="7">
        <v>4800</v>
      </c>
      <c r="AO52" s="7" t="s">
        <v>267</v>
      </c>
      <c r="AP52" s="7">
        <f>IFERROR(VLOOKUP(AO52,Dicionário!A:B,2,0),"Conferir")</f>
        <v>0</v>
      </c>
      <c r="AQ52" s="7">
        <v>0</v>
      </c>
      <c r="AR52" s="7" t="s">
        <v>145</v>
      </c>
      <c r="AS52" s="11">
        <f>IFERROR(VLOOKUP(AR52,Dicionário!A:B,2,0),"Conferir")</f>
        <v>2</v>
      </c>
      <c r="AT52" s="7">
        <v>0</v>
      </c>
      <c r="AU52" s="7" t="s">
        <v>145</v>
      </c>
      <c r="AV52" s="7">
        <f>IFERROR(VLOOKUP(AU52,Dicionário!A:B,2,0),"Conferir")</f>
        <v>2</v>
      </c>
      <c r="AW52" s="7">
        <v>0</v>
      </c>
      <c r="AX52" s="7">
        <v>0</v>
      </c>
      <c r="AY52" s="7" t="s">
        <v>145</v>
      </c>
      <c r="AZ52" s="11">
        <f>IFERROR(VLOOKUP(AY52,Dicionário!A:B,2,0),"Conferir")</f>
        <v>2</v>
      </c>
      <c r="BA52" s="7">
        <v>0</v>
      </c>
      <c r="BB52" s="7" t="s">
        <v>145</v>
      </c>
      <c r="BC52" s="7">
        <f>IFERROR(VLOOKUP(BB52,Dicionário!A:B,2,0),"Conferir")</f>
        <v>2</v>
      </c>
      <c r="BD52" s="7">
        <v>60</v>
      </c>
      <c r="BE52" s="7" t="s">
        <v>234</v>
      </c>
      <c r="BF52" s="11">
        <f>IFERROR(VLOOKUP(BE52,Dicionário!A:B,2,0),"Conferir")</f>
        <v>0</v>
      </c>
      <c r="BH52" s="7">
        <v>0</v>
      </c>
      <c r="BI52" s="7" t="s">
        <v>186</v>
      </c>
      <c r="BJ52" s="11">
        <f>IFERROR(VLOOKUP(BI52,Dicionário!$A:$B,2,0),"Conferir")</f>
        <v>1</v>
      </c>
      <c r="BK52" s="7">
        <v>0</v>
      </c>
      <c r="BL52" s="7" t="s">
        <v>187</v>
      </c>
      <c r="BM52" s="11">
        <f>IFERROR(VLOOKUP(BL52,Dicionário!A:B,2,0),"Conferir")</f>
        <v>2</v>
      </c>
      <c r="BN52" s="7">
        <v>0</v>
      </c>
      <c r="BO52" s="7" t="s">
        <v>148</v>
      </c>
      <c r="BP52" s="7">
        <f>IFERROR(VLOOKUP(BO52,Dicionário!A:B,2,0),"Conferir")</f>
        <v>2</v>
      </c>
      <c r="BQ52" s="7">
        <v>170</v>
      </c>
      <c r="BR52" s="7" t="s">
        <v>169</v>
      </c>
      <c r="BS52" s="11">
        <f>IFERROR(VLOOKUP(BR52,Dicionário!A:B,2,0),"Conferir")</f>
        <v>0</v>
      </c>
      <c r="BT52" s="7">
        <v>270</v>
      </c>
      <c r="BU52" s="7" t="s">
        <v>150</v>
      </c>
      <c r="BV52" s="7">
        <f>IFERROR(VLOOKUP(BU52,Dicionário!A:B,2,0),"Conferir")</f>
        <v>0</v>
      </c>
      <c r="BW52" s="7">
        <v>49</v>
      </c>
      <c r="BX52" s="7" t="s">
        <v>300</v>
      </c>
      <c r="BY52" s="11">
        <f>IFERROR(VLOOKUP(BX52,Dicionário!A:B,2,0),"Conferir")</f>
        <v>0</v>
      </c>
      <c r="BZ52" s="7" t="s">
        <v>214</v>
      </c>
      <c r="CA52" s="7">
        <v>240</v>
      </c>
      <c r="CB52" s="7" t="s">
        <v>171</v>
      </c>
      <c r="CC52" s="11">
        <f>IFERROR(VLOOKUP(CB52,Dicionário!A:B,2,0),"Conferir")</f>
        <v>0</v>
      </c>
      <c r="CD52" s="7">
        <v>0</v>
      </c>
      <c r="CE52" s="7">
        <v>320</v>
      </c>
      <c r="CF52" s="7" t="s">
        <v>525</v>
      </c>
      <c r="CG52" s="7">
        <f>IFERROR(VLOOKUP(CF52,Dicionário!A:B,2,0),"Conferir")</f>
        <v>0</v>
      </c>
      <c r="CH52" s="7">
        <v>0</v>
      </c>
      <c r="CI52" s="7" t="s">
        <v>148</v>
      </c>
      <c r="CJ52" s="7">
        <f>IFERROR(VLOOKUP(CI52,Dicionário!A:B,2,0),"Conferir")</f>
        <v>2</v>
      </c>
      <c r="CK52" s="7">
        <v>370</v>
      </c>
      <c r="CL52" s="7" t="s">
        <v>192</v>
      </c>
      <c r="CM52" s="11">
        <f>IFERROR(VLOOKUP(CL52,Dicionário!A:B,2,0),"Conferir")</f>
        <v>0</v>
      </c>
      <c r="CN52" s="7" t="s">
        <v>1766</v>
      </c>
      <c r="CO52" s="7">
        <v>1</v>
      </c>
      <c r="CP52" s="7">
        <v>0</v>
      </c>
      <c r="CQ52" s="7">
        <v>0</v>
      </c>
      <c r="CR52" s="7" t="s">
        <v>148</v>
      </c>
      <c r="CS52" s="11">
        <f>IFERROR(VLOOKUP(CR52,Dicionário!A:B,2,0),"Conferir")</f>
        <v>2</v>
      </c>
      <c r="CT52" s="7">
        <v>0</v>
      </c>
      <c r="CU52" s="7" t="s">
        <v>148</v>
      </c>
      <c r="CV52" s="11">
        <f>IFERROR(VLOOKUP(CU52,Dicionário!A:B,2,0),"Conferir")</f>
        <v>2</v>
      </c>
      <c r="CW52" s="7">
        <v>0</v>
      </c>
      <c r="CX52" s="7" t="s">
        <v>148</v>
      </c>
      <c r="CY52" s="11">
        <f>IFERROR(VLOOKUP(CX52,Dicionário!A:B,2,0),"Conferir")</f>
        <v>2</v>
      </c>
      <c r="CZ52" s="12">
        <f t="shared" si="3"/>
        <v>0</v>
      </c>
      <c r="DA52" s="7">
        <v>0</v>
      </c>
      <c r="DB52" s="7" t="s">
        <v>148</v>
      </c>
      <c r="DC52" s="7">
        <f>IFERROR(VLOOKUP(DB52,Dicionário!A:B,2,0),"Conferir")</f>
        <v>2</v>
      </c>
      <c r="DE52" s="7" t="s">
        <v>236</v>
      </c>
      <c r="DF52" s="7" t="s">
        <v>156</v>
      </c>
      <c r="DG52" s="11">
        <f>IFERROR(VLOOKUP(DF52,Dicionário!A:B,2,0),"Conferir")</f>
        <v>1</v>
      </c>
      <c r="DH52" s="7" t="s">
        <v>157</v>
      </c>
      <c r="DJ52" s="7" t="s">
        <v>158</v>
      </c>
      <c r="DK52" s="11">
        <f>IFERROR(VLOOKUP(DJ52,Dicionário!A:B,2,0),"Conferir")</f>
        <v>2</v>
      </c>
      <c r="DL52" s="7" t="s">
        <v>176</v>
      </c>
      <c r="DM52" s="11">
        <f>IFERROR(VLOOKUP(DL52,Dicionário!A:B,2,0),"Conferir")</f>
        <v>2</v>
      </c>
      <c r="DN52" s="7" t="s">
        <v>194</v>
      </c>
      <c r="DO52" s="11">
        <f>IFERROR(VLOOKUP(DN52,Dicionário!A:B,2,0),"Conferir")</f>
        <v>7</v>
      </c>
      <c r="DP52" s="7" t="s">
        <v>127</v>
      </c>
      <c r="DQ52" s="11">
        <f>IFERROR(VLOOKUP(DP52,Dicionário!A:B,2,0),"Conferir")</f>
        <v>2</v>
      </c>
      <c r="DR52" s="7" t="s">
        <v>126</v>
      </c>
      <c r="DS52" s="11">
        <f>IFERROR(VLOOKUP(DR52,Dicionário!A:B,2,0),"Conferir")</f>
        <v>1</v>
      </c>
      <c r="DW52" s="7">
        <f t="shared" si="4"/>
        <v>4860</v>
      </c>
      <c r="DX52" s="7">
        <f t="shared" si="5"/>
        <v>1370</v>
      </c>
    </row>
    <row r="53" spans="1:128" ht="14" x14ac:dyDescent="0.15">
      <c r="A53" s="6">
        <v>44961.551439351853</v>
      </c>
      <c r="B53" s="7" t="s">
        <v>2210</v>
      </c>
      <c r="C53" s="7" t="s">
        <v>381</v>
      </c>
      <c r="D53" s="7" t="s">
        <v>2208</v>
      </c>
      <c r="E53" s="7" t="s">
        <v>126</v>
      </c>
      <c r="F53" s="7" t="s">
        <v>126</v>
      </c>
      <c r="G53" s="7" t="s">
        <v>127</v>
      </c>
      <c r="H53" s="7">
        <v>2</v>
      </c>
      <c r="I53" s="7">
        <v>1</v>
      </c>
      <c r="J53" s="7" t="s">
        <v>129</v>
      </c>
      <c r="K53" s="7" t="s">
        <v>131</v>
      </c>
      <c r="L53" s="7" t="s">
        <v>130</v>
      </c>
      <c r="M53" s="7" t="s">
        <v>2209</v>
      </c>
      <c r="N53" s="7">
        <v>2023010477</v>
      </c>
      <c r="O53" s="7">
        <v>11971044728</v>
      </c>
      <c r="P53" s="7">
        <v>551449615</v>
      </c>
      <c r="Q53" s="7">
        <v>53875374860</v>
      </c>
      <c r="R53" s="9">
        <v>38206</v>
      </c>
      <c r="S53" s="7">
        <v>2022</v>
      </c>
      <c r="T53" s="7">
        <v>19</v>
      </c>
      <c r="U53" s="7" t="s">
        <v>164</v>
      </c>
      <c r="V53" s="7" t="s">
        <v>136</v>
      </c>
      <c r="W53" s="7" t="s">
        <v>2211</v>
      </c>
      <c r="X53" s="8" t="s">
        <v>2212</v>
      </c>
      <c r="Y53" s="7" t="s">
        <v>2213</v>
      </c>
      <c r="Z53" s="7" t="s">
        <v>140</v>
      </c>
      <c r="AA53" s="7" t="s">
        <v>167</v>
      </c>
      <c r="AB53" s="7" t="s">
        <v>142</v>
      </c>
      <c r="AD53" s="7">
        <v>5</v>
      </c>
      <c r="AE53" s="7">
        <v>5</v>
      </c>
      <c r="AF53" s="7">
        <f t="shared" si="0"/>
        <v>10</v>
      </c>
      <c r="AH53" s="7">
        <f t="shared" si="1"/>
        <v>10</v>
      </c>
      <c r="AI53" s="10" t="str">
        <f t="shared" si="2"/>
        <v>Ok</v>
      </c>
      <c r="AJ53" s="7" t="s">
        <v>143</v>
      </c>
      <c r="AK53" s="7">
        <v>0</v>
      </c>
      <c r="AL53" s="7" t="s">
        <v>145</v>
      </c>
      <c r="AM53" s="11">
        <f>IFERROR(VLOOKUP(AL53,Dicionário!A:B,2,0),"Conferir")</f>
        <v>2</v>
      </c>
      <c r="AN53" s="7">
        <v>0</v>
      </c>
      <c r="AO53" s="7" t="s">
        <v>145</v>
      </c>
      <c r="AP53" s="7">
        <f>IFERROR(VLOOKUP(AO53,Dicionário!A:B,2,0),"Conferir")</f>
        <v>2</v>
      </c>
      <c r="AQ53" s="7">
        <v>3016</v>
      </c>
      <c r="AR53" s="7" t="s">
        <v>144</v>
      </c>
      <c r="AS53" s="11">
        <f>IFERROR(VLOOKUP(AR53,Dicionário!A:B,2,0),"Conferir")</f>
        <v>2</v>
      </c>
      <c r="AT53" s="7">
        <v>0</v>
      </c>
      <c r="AU53" s="7" t="s">
        <v>145</v>
      </c>
      <c r="AV53" s="7">
        <f>IFERROR(VLOOKUP(AU53,Dicionário!A:B,2,0),"Conferir")</f>
        <v>2</v>
      </c>
      <c r="AW53" s="7">
        <v>0</v>
      </c>
      <c r="AX53" s="7">
        <v>0</v>
      </c>
      <c r="AY53" s="7" t="s">
        <v>145</v>
      </c>
      <c r="AZ53" s="11">
        <f>IFERROR(VLOOKUP(AY53,Dicionário!A:B,2,0),"Conferir")</f>
        <v>2</v>
      </c>
      <c r="BA53" s="7">
        <v>0</v>
      </c>
      <c r="BB53" s="7" t="s">
        <v>145</v>
      </c>
      <c r="BC53" s="7">
        <f>IFERROR(VLOOKUP(BB53,Dicionário!A:B,2,0),"Conferir")</f>
        <v>2</v>
      </c>
      <c r="BD53" s="7">
        <v>0</v>
      </c>
      <c r="BE53" s="7" t="s">
        <v>145</v>
      </c>
      <c r="BF53" s="11">
        <f>IFERROR(VLOOKUP(BE53,Dicionário!A:B,2,0),"Conferir")</f>
        <v>2</v>
      </c>
      <c r="BH53" s="7">
        <v>0</v>
      </c>
      <c r="BI53" s="7" t="s">
        <v>532</v>
      </c>
      <c r="BJ53" s="11">
        <f>IFERROR(VLOOKUP(BI53,Dicionário!$A:$B,2,0),"Conferir")</f>
        <v>4</v>
      </c>
      <c r="BK53" s="7">
        <v>0</v>
      </c>
      <c r="BL53" s="7" t="s">
        <v>187</v>
      </c>
      <c r="BM53" s="11">
        <f>IFERROR(VLOOKUP(BL53,Dicionário!A:B,2,0),"Conferir")</f>
        <v>2</v>
      </c>
      <c r="BN53" s="7">
        <v>3514</v>
      </c>
      <c r="BO53" s="7" t="s">
        <v>188</v>
      </c>
      <c r="BP53" s="7">
        <f>IFERROR(VLOOKUP(BO53,Dicionário!A:B,2,0),"Conferir")</f>
        <v>2</v>
      </c>
      <c r="BQ53" s="7">
        <v>139</v>
      </c>
      <c r="BR53" s="7" t="s">
        <v>149</v>
      </c>
      <c r="BS53" s="11">
        <f>IFERROR(VLOOKUP(BR53,Dicionário!A:B,2,0),"Conferir")</f>
        <v>2</v>
      </c>
      <c r="BT53" s="7">
        <v>301</v>
      </c>
      <c r="BU53" s="7" t="s">
        <v>149</v>
      </c>
      <c r="BV53" s="7">
        <f>IFERROR(VLOOKUP(BU53,Dicionário!A:B,2,0),"Conferir")</f>
        <v>2</v>
      </c>
      <c r="BW53" s="7">
        <v>117</v>
      </c>
      <c r="BX53" s="7" t="s">
        <v>189</v>
      </c>
      <c r="BY53" s="11">
        <f>IFERROR(VLOOKUP(BX53,Dicionário!A:B,2,0),"Conferir")</f>
        <v>2</v>
      </c>
      <c r="BZ53" s="7" t="s">
        <v>214</v>
      </c>
      <c r="CA53" s="7">
        <v>52</v>
      </c>
      <c r="CB53" s="7" t="s">
        <v>190</v>
      </c>
      <c r="CC53" s="11">
        <f>IFERROR(VLOOKUP(CB53,Dicionário!A:B,2,0),"Conferir")</f>
        <v>2</v>
      </c>
      <c r="CD53" s="7">
        <v>300</v>
      </c>
      <c r="CE53" s="7">
        <v>0</v>
      </c>
      <c r="CF53" s="7" t="s">
        <v>148</v>
      </c>
      <c r="CG53" s="7">
        <f>IFERROR(VLOOKUP(CF53,Dicionário!A:B,2,0),"Conferir")</f>
        <v>2</v>
      </c>
      <c r="CH53" s="7">
        <v>0</v>
      </c>
      <c r="CI53" s="7" t="s">
        <v>148</v>
      </c>
      <c r="CJ53" s="7">
        <f>IFERROR(VLOOKUP(CI53,Dicionário!A:B,2,0),"Conferir")</f>
        <v>2</v>
      </c>
      <c r="CK53" s="7">
        <v>360</v>
      </c>
      <c r="CL53" s="7" t="s">
        <v>192</v>
      </c>
      <c r="CM53" s="11">
        <f>IFERROR(VLOOKUP(CL53,Dicionário!A:B,2,0),"Conferir")</f>
        <v>0</v>
      </c>
      <c r="CN53" s="7" t="s">
        <v>2214</v>
      </c>
      <c r="CO53" s="7">
        <v>0</v>
      </c>
      <c r="CP53" s="7">
        <v>0</v>
      </c>
      <c r="CQ53" s="7">
        <v>0</v>
      </c>
      <c r="CR53" s="7" t="s">
        <v>148</v>
      </c>
      <c r="CS53" s="11">
        <f>IFERROR(VLOOKUP(CR53,Dicionário!A:B,2,0),"Conferir")</f>
        <v>2</v>
      </c>
      <c r="CT53" s="7">
        <v>0</v>
      </c>
      <c r="CU53" s="7" t="s">
        <v>247</v>
      </c>
      <c r="CV53" s="11">
        <f>IFERROR(VLOOKUP(CU53,Dicionário!A:B,2,0),"Conferir")</f>
        <v>2</v>
      </c>
      <c r="CW53" s="7">
        <v>0</v>
      </c>
      <c r="CX53" s="7" t="s">
        <v>247</v>
      </c>
      <c r="CY53" s="11">
        <f>IFERROR(VLOOKUP(CX53,Dicionário!A:B,2,0),"Conferir")</f>
        <v>2</v>
      </c>
      <c r="CZ53" s="12">
        <f t="shared" si="3"/>
        <v>0</v>
      </c>
      <c r="DA53" s="7">
        <v>0</v>
      </c>
      <c r="DB53" s="7" t="s">
        <v>148</v>
      </c>
      <c r="DC53" s="7">
        <f>IFERROR(VLOOKUP(DB53,Dicionário!A:B,2,0),"Conferir")</f>
        <v>2</v>
      </c>
      <c r="DE53" s="7" t="s">
        <v>236</v>
      </c>
      <c r="DF53" s="7" t="s">
        <v>156</v>
      </c>
      <c r="DG53" s="11">
        <f>IFERROR(VLOOKUP(DF53,Dicionário!A:B,2,0),"Conferir")</f>
        <v>1</v>
      </c>
      <c r="DH53" s="7" t="s">
        <v>175</v>
      </c>
      <c r="DI53" s="7" t="s">
        <v>127</v>
      </c>
      <c r="DJ53" s="7" t="s">
        <v>158</v>
      </c>
      <c r="DK53" s="11">
        <f>IFERROR(VLOOKUP(DJ53,Dicionário!A:B,2,0),"Conferir")</f>
        <v>2</v>
      </c>
      <c r="DL53" s="7" t="s">
        <v>176</v>
      </c>
      <c r="DM53" s="11">
        <f>IFERROR(VLOOKUP(DL53,Dicionário!A:B,2,0),"Conferir")</f>
        <v>2</v>
      </c>
      <c r="DN53" s="7" t="s">
        <v>177</v>
      </c>
      <c r="DO53" s="11">
        <f>IFERROR(VLOOKUP(DN53,Dicionário!A:B,2,0),"Conferir")</f>
        <v>5</v>
      </c>
      <c r="DP53" s="7" t="s">
        <v>127</v>
      </c>
      <c r="DQ53" s="11">
        <f>IFERROR(VLOOKUP(DP53,Dicionário!A:B,2,0),"Conferir")</f>
        <v>2</v>
      </c>
      <c r="DR53" s="7" t="s">
        <v>127</v>
      </c>
      <c r="DS53" s="11">
        <f>IFERROR(VLOOKUP(DR53,Dicionário!A:B,2,0),"Conferir")</f>
        <v>2</v>
      </c>
      <c r="DW53" s="7">
        <f t="shared" si="4"/>
        <v>3016</v>
      </c>
      <c r="DX53" s="7">
        <f t="shared" si="5"/>
        <v>4666</v>
      </c>
    </row>
    <row r="54" spans="1:128" ht="14" x14ac:dyDescent="0.15">
      <c r="A54" s="6">
        <v>44968.570617118057</v>
      </c>
      <c r="B54" s="7" t="s">
        <v>207</v>
      </c>
      <c r="C54" s="7" t="s">
        <v>204</v>
      </c>
      <c r="D54" s="7" t="s">
        <v>205</v>
      </c>
      <c r="E54" s="7" t="s">
        <v>126</v>
      </c>
      <c r="F54" s="7" t="s">
        <v>126</v>
      </c>
      <c r="G54" s="7" t="s">
        <v>127</v>
      </c>
      <c r="H54" s="7">
        <v>2</v>
      </c>
      <c r="I54" s="7">
        <v>2</v>
      </c>
      <c r="J54" s="7" t="s">
        <v>129</v>
      </c>
      <c r="K54" s="7" t="s">
        <v>130</v>
      </c>
      <c r="L54" s="7" t="s">
        <v>131</v>
      </c>
      <c r="M54" s="7" t="s">
        <v>206</v>
      </c>
      <c r="N54" s="7">
        <v>2023010008</v>
      </c>
      <c r="O54" s="7">
        <v>11961870812</v>
      </c>
      <c r="P54" s="7">
        <v>569589125</v>
      </c>
      <c r="Q54" s="7">
        <v>49366425844</v>
      </c>
      <c r="R54" s="9">
        <v>38241</v>
      </c>
      <c r="S54" s="7">
        <v>2022</v>
      </c>
      <c r="T54" s="7">
        <v>19</v>
      </c>
      <c r="U54" s="7" t="s">
        <v>135</v>
      </c>
      <c r="V54" s="7" t="s">
        <v>136</v>
      </c>
      <c r="W54" s="7" t="s">
        <v>208</v>
      </c>
      <c r="X54" s="8" t="s">
        <v>209</v>
      </c>
      <c r="Y54" s="7" t="s">
        <v>139</v>
      </c>
      <c r="Z54" s="7" t="s">
        <v>140</v>
      </c>
      <c r="AA54" s="7" t="s">
        <v>167</v>
      </c>
      <c r="AB54" s="7" t="s">
        <v>142</v>
      </c>
      <c r="AD54" s="7">
        <v>5</v>
      </c>
      <c r="AE54" s="7">
        <v>5</v>
      </c>
      <c r="AF54" s="7">
        <f t="shared" si="0"/>
        <v>10</v>
      </c>
      <c r="AH54" s="7">
        <f t="shared" si="1"/>
        <v>10</v>
      </c>
      <c r="AI54" s="10" t="str">
        <f t="shared" si="2"/>
        <v>Ok</v>
      </c>
      <c r="AJ54" s="7" t="s">
        <v>143</v>
      </c>
      <c r="AK54" s="7">
        <v>0</v>
      </c>
      <c r="AL54" s="7" t="s">
        <v>145</v>
      </c>
      <c r="AM54" s="11">
        <f>IFERROR(VLOOKUP(AL54,Dicionário!A:B,2,0),"Conferir")</f>
        <v>2</v>
      </c>
      <c r="AN54" s="7">
        <v>2283</v>
      </c>
      <c r="AO54" s="7" t="s">
        <v>210</v>
      </c>
      <c r="AP54" s="7">
        <f>IFERROR(VLOOKUP(AO54,Dicionário!A:B,2,0),"Conferir")</f>
        <v>2</v>
      </c>
      <c r="AQ54" s="7">
        <v>1164</v>
      </c>
      <c r="AR54" s="7" t="s">
        <v>210</v>
      </c>
      <c r="AS54" s="11">
        <f>IFERROR(VLOOKUP(AR54,Dicionário!A:B,2,0),"Conferir")</f>
        <v>2</v>
      </c>
      <c r="AT54" s="7">
        <v>0</v>
      </c>
      <c r="AU54" s="7" t="s">
        <v>145</v>
      </c>
      <c r="AV54" s="7">
        <f>IFERROR(VLOOKUP(AU54,Dicionário!A:B,2,0),"Conferir")</f>
        <v>2</v>
      </c>
      <c r="AW54" s="7">
        <v>0</v>
      </c>
      <c r="AX54" s="7">
        <v>0</v>
      </c>
      <c r="AY54" s="7" t="s">
        <v>145</v>
      </c>
      <c r="AZ54" s="11">
        <f>IFERROR(VLOOKUP(AY54,Dicionário!A:B,2,0),"Conferir")</f>
        <v>2</v>
      </c>
      <c r="BA54" s="7">
        <v>0</v>
      </c>
      <c r="BB54" s="7" t="s">
        <v>145</v>
      </c>
      <c r="BC54" s="7">
        <f>IFERROR(VLOOKUP(BB54,Dicionário!A:B,2,0),"Conferir")</f>
        <v>2</v>
      </c>
      <c r="BD54" s="7">
        <v>1212</v>
      </c>
      <c r="BE54" s="7" t="s">
        <v>211</v>
      </c>
      <c r="BF54" s="11">
        <f>IFERROR(VLOOKUP(BE54,Dicionário!A:B,2,0),"Conferir")</f>
        <v>2</v>
      </c>
      <c r="BH54" s="7">
        <v>0</v>
      </c>
      <c r="BI54" s="7" t="s">
        <v>186</v>
      </c>
      <c r="BJ54" s="11">
        <f>IFERROR(VLOOKUP(BI54,Dicionário!$A:$B,2,0),"Conferir")</f>
        <v>1</v>
      </c>
      <c r="BK54" s="7">
        <v>0</v>
      </c>
      <c r="BL54" s="7" t="s">
        <v>187</v>
      </c>
      <c r="BM54" s="11">
        <f>IFERROR(VLOOKUP(BL54,Dicionário!A:B,2,0),"Conferir")</f>
        <v>2</v>
      </c>
      <c r="BN54" s="7">
        <v>0</v>
      </c>
      <c r="BO54" s="7" t="s">
        <v>212</v>
      </c>
      <c r="BP54" s="7">
        <f>IFERROR(VLOOKUP(BO54,Dicionário!A:B,2,0),"Conferir")</f>
        <v>2</v>
      </c>
      <c r="BQ54" s="7">
        <v>86</v>
      </c>
      <c r="BR54" s="7" t="s">
        <v>149</v>
      </c>
      <c r="BS54" s="11">
        <f>IFERROR(VLOOKUP(BR54,Dicionário!A:B,2,0),"Conferir")</f>
        <v>2</v>
      </c>
      <c r="BT54" s="7">
        <v>86</v>
      </c>
      <c r="BU54" s="7" t="s">
        <v>149</v>
      </c>
      <c r="BV54" s="7">
        <f>IFERROR(VLOOKUP(BU54,Dicionário!A:B,2,0),"Conferir")</f>
        <v>2</v>
      </c>
      <c r="BW54" s="7">
        <v>12</v>
      </c>
      <c r="BX54" s="7" t="s">
        <v>213</v>
      </c>
      <c r="BY54" s="11">
        <f>IFERROR(VLOOKUP(BX54,Dicionário!A:B,2,0),"Conferir")</f>
        <v>2</v>
      </c>
      <c r="BZ54" s="7" t="s">
        <v>214</v>
      </c>
      <c r="CA54" s="7">
        <v>121</v>
      </c>
      <c r="CB54" s="7" t="s">
        <v>190</v>
      </c>
      <c r="CC54" s="11">
        <f>IFERROR(VLOOKUP(CB54,Dicionário!A:B,2,0),"Conferir")</f>
        <v>2</v>
      </c>
      <c r="CD54" s="7">
        <v>450</v>
      </c>
      <c r="CE54" s="7">
        <v>0</v>
      </c>
      <c r="CF54" s="7" t="s">
        <v>148</v>
      </c>
      <c r="CG54" s="7">
        <f>IFERROR(VLOOKUP(CF54,Dicionário!A:B,2,0),"Conferir")</f>
        <v>2</v>
      </c>
      <c r="CH54" s="7">
        <v>0</v>
      </c>
      <c r="CI54" s="7" t="s">
        <v>148</v>
      </c>
      <c r="CJ54" s="7">
        <f>IFERROR(VLOOKUP(CI54,Dicionário!A:B,2,0),"Conferir")</f>
        <v>2</v>
      </c>
      <c r="CK54" s="7">
        <v>350</v>
      </c>
      <c r="CL54" s="7" t="s">
        <v>192</v>
      </c>
      <c r="CM54" s="11">
        <f>IFERROR(VLOOKUP(CL54,Dicionário!A:B,2,0),"Conferir")</f>
        <v>0</v>
      </c>
      <c r="CN54" s="7" t="s">
        <v>215</v>
      </c>
      <c r="CO54" s="7">
        <v>0</v>
      </c>
      <c r="CP54" s="7">
        <v>0</v>
      </c>
      <c r="CQ54" s="7">
        <v>0</v>
      </c>
      <c r="CR54" s="7" t="s">
        <v>148</v>
      </c>
      <c r="CS54" s="11">
        <f>IFERROR(VLOOKUP(CR54,Dicionário!A:B,2,0),"Conferir")</f>
        <v>2</v>
      </c>
      <c r="CT54" s="7">
        <v>0</v>
      </c>
      <c r="CU54" s="7" t="s">
        <v>148</v>
      </c>
      <c r="CV54" s="11">
        <f>IFERROR(VLOOKUP(CU54,Dicionário!A:B,2,0),"Conferir")</f>
        <v>2</v>
      </c>
      <c r="CW54" s="7">
        <v>0</v>
      </c>
      <c r="CX54" s="7" t="s">
        <v>148</v>
      </c>
      <c r="CY54" s="11">
        <f>IFERROR(VLOOKUP(CX54,Dicionário!A:B,2,0),"Conferir")</f>
        <v>2</v>
      </c>
      <c r="CZ54" s="12">
        <f t="shared" si="3"/>
        <v>0</v>
      </c>
      <c r="DA54" s="7">
        <v>0</v>
      </c>
      <c r="DB54" s="7" t="s">
        <v>148</v>
      </c>
      <c r="DC54" s="7">
        <f>IFERROR(VLOOKUP(DB54,Dicionário!A:B,2,0),"Conferir")</f>
        <v>2</v>
      </c>
      <c r="DE54" s="7" t="s">
        <v>156</v>
      </c>
      <c r="DF54" s="7" t="s">
        <v>156</v>
      </c>
      <c r="DG54" s="11">
        <f>IFERROR(VLOOKUP(DF54,Dicionário!A:B,2,0),"Conferir")</f>
        <v>1</v>
      </c>
      <c r="DH54" s="7" t="s">
        <v>175</v>
      </c>
      <c r="DJ54" s="7" t="s">
        <v>158</v>
      </c>
      <c r="DK54" s="11">
        <f>IFERROR(VLOOKUP(DJ54,Dicionário!A:B,2,0),"Conferir")</f>
        <v>2</v>
      </c>
      <c r="DL54" s="7" t="s">
        <v>159</v>
      </c>
      <c r="DM54" s="11">
        <f>IFERROR(VLOOKUP(DL54,Dicionário!A:B,2,0),"Conferir")</f>
        <v>1</v>
      </c>
      <c r="DN54" s="7" t="s">
        <v>177</v>
      </c>
      <c r="DO54" s="11">
        <f>IFERROR(VLOOKUP(DN54,Dicionário!A:B,2,0),"Conferir")</f>
        <v>5</v>
      </c>
      <c r="DP54" s="7" t="s">
        <v>127</v>
      </c>
      <c r="DQ54" s="11">
        <f>IFERROR(VLOOKUP(DP54,Dicionário!A:B,2,0),"Conferir")</f>
        <v>2</v>
      </c>
      <c r="DR54" s="7" t="s">
        <v>127</v>
      </c>
      <c r="DS54" s="11">
        <f>IFERROR(VLOOKUP(DR54,Dicionário!A:B,2,0),"Conferir")</f>
        <v>2</v>
      </c>
      <c r="DW54" s="7">
        <f t="shared" si="4"/>
        <v>4659</v>
      </c>
      <c r="DX54" s="7">
        <f t="shared" si="5"/>
        <v>1093</v>
      </c>
    </row>
    <row r="55" spans="1:128" ht="14" x14ac:dyDescent="0.15">
      <c r="A55" s="6">
        <v>44960.48843247685</v>
      </c>
      <c r="B55" s="7" t="s">
        <v>1298</v>
      </c>
      <c r="C55" s="7" t="s">
        <v>352</v>
      </c>
      <c r="D55" s="7" t="s">
        <v>1295</v>
      </c>
      <c r="E55" s="7" t="s">
        <v>126</v>
      </c>
      <c r="F55" s="7" t="s">
        <v>126</v>
      </c>
      <c r="G55" s="7" t="s">
        <v>127</v>
      </c>
      <c r="H55" s="7">
        <v>2</v>
      </c>
      <c r="I55" s="7">
        <v>2</v>
      </c>
      <c r="J55" s="7" t="s">
        <v>129</v>
      </c>
      <c r="K55" s="7" t="s">
        <v>274</v>
      </c>
      <c r="L55" s="7" t="s">
        <v>1296</v>
      </c>
      <c r="M55" s="7" t="s">
        <v>1297</v>
      </c>
      <c r="N55" s="7">
        <v>2023010243</v>
      </c>
      <c r="O55" s="7">
        <v>11949368648</v>
      </c>
      <c r="P55" s="7">
        <v>595206232</v>
      </c>
      <c r="Q55" s="7">
        <v>50522999824</v>
      </c>
      <c r="R55" s="9">
        <v>38402</v>
      </c>
      <c r="S55" s="7">
        <v>2022</v>
      </c>
      <c r="T55" s="7">
        <v>18</v>
      </c>
      <c r="U55" s="7" t="s">
        <v>255</v>
      </c>
      <c r="V55" s="7" t="s">
        <v>136</v>
      </c>
      <c r="W55" s="7" t="s">
        <v>1299</v>
      </c>
      <c r="X55" s="8" t="s">
        <v>1300</v>
      </c>
      <c r="Y55" s="7" t="s">
        <v>185</v>
      </c>
      <c r="Z55" s="7" t="s">
        <v>140</v>
      </c>
      <c r="AA55" s="7" t="s">
        <v>167</v>
      </c>
      <c r="AB55" s="7" t="s">
        <v>142</v>
      </c>
      <c r="AD55" s="7">
        <v>4</v>
      </c>
      <c r="AE55" s="7">
        <v>4</v>
      </c>
      <c r="AF55" s="7">
        <f t="shared" si="0"/>
        <v>8</v>
      </c>
      <c r="AG55" s="7">
        <v>0</v>
      </c>
      <c r="AH55" s="7">
        <f t="shared" si="1"/>
        <v>8</v>
      </c>
      <c r="AI55" s="10" t="str">
        <f t="shared" si="2"/>
        <v>Ok</v>
      </c>
      <c r="AJ55" s="7" t="s">
        <v>143</v>
      </c>
      <c r="AK55" s="7">
        <v>0</v>
      </c>
      <c r="AL55" s="7" t="s">
        <v>145</v>
      </c>
      <c r="AM55" s="11">
        <f>IFERROR(VLOOKUP(AL55,Dicionário!A:B,2,0),"Conferir")</f>
        <v>2</v>
      </c>
      <c r="AN55" s="7">
        <v>5265</v>
      </c>
      <c r="AO55" s="7" t="s">
        <v>144</v>
      </c>
      <c r="AP55" s="7">
        <f>IFERROR(VLOOKUP(AO55,Dicionário!A:B,2,0),"Conferir")</f>
        <v>2</v>
      </c>
      <c r="AQ55" s="7">
        <v>0</v>
      </c>
      <c r="AR55" s="7" t="s">
        <v>145</v>
      </c>
      <c r="AS55" s="11">
        <f>IFERROR(VLOOKUP(AR55,Dicionário!A:B,2,0),"Conferir")</f>
        <v>2</v>
      </c>
      <c r="AT55" s="7">
        <v>0</v>
      </c>
      <c r="AU55" s="7" t="s">
        <v>145</v>
      </c>
      <c r="AV55" s="7">
        <f>IFERROR(VLOOKUP(AU55,Dicionário!A:B,2,0),"Conferir")</f>
        <v>2</v>
      </c>
      <c r="AW55" s="7">
        <v>0</v>
      </c>
      <c r="AX55" s="7">
        <v>107.08333333333333</v>
      </c>
      <c r="AY55" s="7" t="s">
        <v>145</v>
      </c>
      <c r="AZ55" s="11">
        <f>IFERROR(VLOOKUP(AY55,Dicionário!A:B,2,0),"Conferir")</f>
        <v>2</v>
      </c>
      <c r="BA55" s="7">
        <v>0</v>
      </c>
      <c r="BB55" s="7" t="s">
        <v>145</v>
      </c>
      <c r="BC55" s="7">
        <f>IFERROR(VLOOKUP(BB55,Dicionário!A:B,2,0),"Conferir")</f>
        <v>2</v>
      </c>
      <c r="BD55" s="7">
        <v>0</v>
      </c>
      <c r="BE55" s="7" t="s">
        <v>145</v>
      </c>
      <c r="BF55" s="11">
        <f>IFERROR(VLOOKUP(BE55,Dicionário!A:B,2,0),"Conferir")</f>
        <v>2</v>
      </c>
      <c r="BH55" s="7">
        <v>0</v>
      </c>
      <c r="BI55" s="7" t="s">
        <v>186</v>
      </c>
      <c r="BJ55" s="11">
        <f>IFERROR(VLOOKUP(BI55,Dicionário!$A:$B,2,0),"Conferir")</f>
        <v>1</v>
      </c>
      <c r="BK55" s="7">
        <v>0</v>
      </c>
      <c r="BL55" s="7" t="s">
        <v>187</v>
      </c>
      <c r="BM55" s="11">
        <f>IFERROR(VLOOKUP(BL55,Dicionário!A:B,2,0),"Conferir")</f>
        <v>2</v>
      </c>
      <c r="BN55" s="7">
        <v>1760</v>
      </c>
      <c r="BO55" s="7" t="s">
        <v>188</v>
      </c>
      <c r="BP55" s="7">
        <f>IFERROR(VLOOKUP(BO55,Dicionário!A:B,2,0),"Conferir")</f>
        <v>2</v>
      </c>
      <c r="BQ55" s="7">
        <v>67</v>
      </c>
      <c r="BR55" s="7" t="s">
        <v>149</v>
      </c>
      <c r="BS55" s="11">
        <f>IFERROR(VLOOKUP(BR55,Dicionário!A:B,2,0),"Conferir")</f>
        <v>2</v>
      </c>
      <c r="BT55" s="7">
        <v>152</v>
      </c>
      <c r="BU55" s="7" t="s">
        <v>149</v>
      </c>
      <c r="BV55" s="7">
        <f>IFERROR(VLOOKUP(BU55,Dicionário!A:B,2,0),"Conferir")</f>
        <v>2</v>
      </c>
      <c r="BW55" s="7">
        <v>80</v>
      </c>
      <c r="BX55" s="7" t="s">
        <v>300</v>
      </c>
      <c r="BY55" s="11">
        <f>IFERROR(VLOOKUP(BX55,Dicionário!A:B,2,0),"Conferir")</f>
        <v>0</v>
      </c>
      <c r="BZ55" s="7" t="s">
        <v>170</v>
      </c>
      <c r="CA55" s="7">
        <v>121</v>
      </c>
      <c r="CB55" s="7" t="s">
        <v>190</v>
      </c>
      <c r="CC55" s="11">
        <f>IFERROR(VLOOKUP(CB55,Dicionário!A:B,2,0),"Conferir")</f>
        <v>2</v>
      </c>
      <c r="CD55" s="7">
        <v>360</v>
      </c>
      <c r="CE55" s="7">
        <v>0</v>
      </c>
      <c r="CF55" s="7" t="s">
        <v>148</v>
      </c>
      <c r="CG55" s="7">
        <f>IFERROR(VLOOKUP(CF55,Dicionário!A:B,2,0),"Conferir")</f>
        <v>2</v>
      </c>
      <c r="CH55" s="7">
        <v>0</v>
      </c>
      <c r="CI55" s="7" t="s">
        <v>148</v>
      </c>
      <c r="CJ55" s="7">
        <f>IFERROR(VLOOKUP(CI55,Dicionário!A:B,2,0),"Conferir")</f>
        <v>2</v>
      </c>
      <c r="CK55" s="7">
        <v>350</v>
      </c>
      <c r="CL55" s="7" t="s">
        <v>192</v>
      </c>
      <c r="CM55" s="11">
        <f>IFERROR(VLOOKUP(CL55,Dicionário!A:B,2,0),"Conferir")</f>
        <v>0</v>
      </c>
      <c r="CN55" s="7" t="s">
        <v>1301</v>
      </c>
      <c r="CO55" s="7">
        <v>2</v>
      </c>
      <c r="CP55" s="7">
        <v>0</v>
      </c>
      <c r="CQ55" s="7">
        <v>153</v>
      </c>
      <c r="CR55" s="7" t="s">
        <v>343</v>
      </c>
      <c r="CS55" s="11">
        <f>IFERROR(VLOOKUP(CR55,Dicionário!A:B,2,0),"Conferir")</f>
        <v>2</v>
      </c>
      <c r="CT55" s="7">
        <v>0</v>
      </c>
      <c r="CU55" s="7" t="s">
        <v>247</v>
      </c>
      <c r="CV55" s="11">
        <f>IFERROR(VLOOKUP(CU55,Dicionário!A:B,2,0),"Conferir")</f>
        <v>2</v>
      </c>
      <c r="CW55" s="7">
        <v>1285</v>
      </c>
      <c r="CX55" s="7" t="s">
        <v>247</v>
      </c>
      <c r="CY55" s="11">
        <f>IFERROR(VLOOKUP(CX55,Dicionário!A:B,2,0),"Conferir")</f>
        <v>2</v>
      </c>
      <c r="CZ55" s="12">
        <f t="shared" si="3"/>
        <v>107.08333333333333</v>
      </c>
      <c r="DA55" s="7">
        <v>0</v>
      </c>
      <c r="DB55" s="7" t="s">
        <v>148</v>
      </c>
      <c r="DC55" s="7">
        <f>IFERROR(VLOOKUP(DB55,Dicionário!A:B,2,0),"Conferir")</f>
        <v>2</v>
      </c>
      <c r="DD55" s="7" t="s">
        <v>1302</v>
      </c>
      <c r="DE55" s="7" t="s">
        <v>156</v>
      </c>
      <c r="DF55" s="7" t="s">
        <v>156</v>
      </c>
      <c r="DG55" s="11">
        <f>IFERROR(VLOOKUP(DF55,Dicionário!A:B,2,0),"Conferir")</f>
        <v>1</v>
      </c>
      <c r="DH55" s="7" t="s">
        <v>175</v>
      </c>
      <c r="DI55" s="7" t="s">
        <v>127</v>
      </c>
      <c r="DJ55" s="7" t="s">
        <v>158</v>
      </c>
      <c r="DK55" s="11">
        <f>IFERROR(VLOOKUP(DJ55,Dicionário!A:B,2,0),"Conferir")</f>
        <v>2</v>
      </c>
      <c r="DL55" s="7" t="s">
        <v>194</v>
      </c>
      <c r="DM55" s="11">
        <f>IFERROR(VLOOKUP(DL55,Dicionário!A:B,2,0),"Conferir")</f>
        <v>7</v>
      </c>
      <c r="DN55" s="7" t="s">
        <v>177</v>
      </c>
      <c r="DO55" s="11">
        <f>IFERROR(VLOOKUP(DN55,Dicionário!A:B,2,0),"Conferir")</f>
        <v>5</v>
      </c>
      <c r="DP55" s="7" t="s">
        <v>127</v>
      </c>
      <c r="DQ55" s="11">
        <f>IFERROR(VLOOKUP(DP55,Dicionário!A:B,2,0),"Conferir")</f>
        <v>2</v>
      </c>
      <c r="DR55" s="7" t="s">
        <v>127</v>
      </c>
      <c r="DS55" s="11">
        <f>IFERROR(VLOOKUP(DR55,Dicionário!A:B,2,0),"Conferir")</f>
        <v>2</v>
      </c>
      <c r="DW55" s="7">
        <f t="shared" si="4"/>
        <v>5265</v>
      </c>
      <c r="DX55" s="7">
        <f t="shared" si="5"/>
        <v>2810</v>
      </c>
    </row>
    <row r="56" spans="1:128" ht="14" x14ac:dyDescent="0.15">
      <c r="A56" s="6">
        <v>44968.618135659723</v>
      </c>
      <c r="B56" s="7" t="s">
        <v>3209</v>
      </c>
      <c r="C56" s="7" t="s">
        <v>352</v>
      </c>
      <c r="D56" s="7" t="s">
        <v>3207</v>
      </c>
      <c r="E56" s="7" t="s">
        <v>126</v>
      </c>
      <c r="F56" s="7" t="s">
        <v>127</v>
      </c>
      <c r="G56" s="7" t="s">
        <v>127</v>
      </c>
      <c r="H56" s="7">
        <v>2</v>
      </c>
      <c r="I56" s="7">
        <v>2</v>
      </c>
      <c r="J56" s="7" t="s">
        <v>129</v>
      </c>
      <c r="K56" s="7" t="s">
        <v>130</v>
      </c>
      <c r="L56" s="7" t="s">
        <v>131</v>
      </c>
      <c r="M56" s="7" t="s">
        <v>3208</v>
      </c>
      <c r="N56" s="7">
        <v>2023010746</v>
      </c>
      <c r="O56" s="7">
        <v>11970551567</v>
      </c>
      <c r="P56" s="7" t="s">
        <v>3210</v>
      </c>
      <c r="Q56" s="7">
        <v>48711673800</v>
      </c>
      <c r="R56" s="9">
        <v>38283</v>
      </c>
      <c r="S56" s="7">
        <v>2022</v>
      </c>
      <c r="T56" s="7">
        <v>18</v>
      </c>
      <c r="U56" s="7" t="s">
        <v>164</v>
      </c>
      <c r="V56" s="7" t="s">
        <v>136</v>
      </c>
      <c r="W56" s="7" t="s">
        <v>3211</v>
      </c>
      <c r="X56" s="8" t="s">
        <v>3212</v>
      </c>
      <c r="Y56" s="7" t="s">
        <v>139</v>
      </c>
      <c r="Z56" s="7" t="s">
        <v>140</v>
      </c>
      <c r="AA56" s="7" t="s">
        <v>167</v>
      </c>
      <c r="AB56" s="7" t="s">
        <v>142</v>
      </c>
      <c r="AD56" s="7">
        <v>3</v>
      </c>
      <c r="AE56" s="7">
        <v>3</v>
      </c>
      <c r="AF56" s="7">
        <f t="shared" si="0"/>
        <v>6</v>
      </c>
      <c r="AG56" s="7">
        <v>0</v>
      </c>
      <c r="AH56" s="7">
        <f t="shared" si="1"/>
        <v>6</v>
      </c>
      <c r="AI56" s="10" t="str">
        <f t="shared" si="2"/>
        <v>Ok</v>
      </c>
      <c r="AJ56" s="7" t="s">
        <v>143</v>
      </c>
      <c r="AK56" s="7">
        <v>0</v>
      </c>
      <c r="AL56" s="7" t="s">
        <v>145</v>
      </c>
      <c r="AM56" s="11">
        <f>IFERROR(VLOOKUP(AL56,Dicionário!A:B,2,0),"Conferir")</f>
        <v>2</v>
      </c>
      <c r="AN56" s="7">
        <v>0</v>
      </c>
      <c r="AO56" s="7" t="s">
        <v>145</v>
      </c>
      <c r="AP56" s="7">
        <f>IFERROR(VLOOKUP(AO56,Dicionário!A:B,2,0),"Conferir")</f>
        <v>2</v>
      </c>
      <c r="AQ56" s="7">
        <v>3736</v>
      </c>
      <c r="AR56" s="7" t="s">
        <v>144</v>
      </c>
      <c r="AS56" s="11">
        <f>IFERROR(VLOOKUP(AR56,Dicionário!A:B,2,0),"Conferir")</f>
        <v>2</v>
      </c>
      <c r="AT56" s="7">
        <v>0</v>
      </c>
      <c r="AU56" s="7" t="s">
        <v>145</v>
      </c>
      <c r="AV56" s="7">
        <f>IFERROR(VLOOKUP(AU56,Dicionário!A:B,2,0),"Conferir")</f>
        <v>2</v>
      </c>
      <c r="AW56" s="7">
        <v>0</v>
      </c>
      <c r="AX56" s="7">
        <v>0</v>
      </c>
      <c r="AY56" s="7" t="s">
        <v>145</v>
      </c>
      <c r="AZ56" s="11">
        <f>IFERROR(VLOOKUP(AY56,Dicionário!A:B,2,0),"Conferir")</f>
        <v>2</v>
      </c>
      <c r="BA56" s="7">
        <v>0</v>
      </c>
      <c r="BB56" s="7" t="s">
        <v>145</v>
      </c>
      <c r="BC56" s="7">
        <f>IFERROR(VLOOKUP(BB56,Dicionário!A:B,2,0),"Conferir")</f>
        <v>2</v>
      </c>
      <c r="BD56" s="7">
        <v>0</v>
      </c>
      <c r="BE56" s="7" t="s">
        <v>145</v>
      </c>
      <c r="BF56" s="11">
        <f>IFERROR(VLOOKUP(BE56,Dicionário!A:B,2,0),"Conferir")</f>
        <v>2</v>
      </c>
      <c r="BH56" s="7">
        <v>0</v>
      </c>
      <c r="BI56" s="7" t="s">
        <v>186</v>
      </c>
      <c r="BJ56" s="11">
        <f>IFERROR(VLOOKUP(BI56,Dicionário!$A:$B,2,0),"Conferir")</f>
        <v>1</v>
      </c>
      <c r="BK56" s="7">
        <v>362</v>
      </c>
      <c r="BL56" s="7" t="s">
        <v>375</v>
      </c>
      <c r="BM56" s="11">
        <f>IFERROR(VLOOKUP(BL56,Dicionário!A:B,2,0),"Conferir")</f>
        <v>2</v>
      </c>
      <c r="BN56" s="7">
        <v>1594</v>
      </c>
      <c r="BO56" s="7" t="s">
        <v>188</v>
      </c>
      <c r="BP56" s="7">
        <f>IFERROR(VLOOKUP(BO56,Dicionário!A:B,2,0),"Conferir")</f>
        <v>2</v>
      </c>
      <c r="BQ56" s="7">
        <v>0</v>
      </c>
      <c r="BR56" s="7" t="s">
        <v>268</v>
      </c>
      <c r="BS56" s="11">
        <f>IFERROR(VLOOKUP(BR56,Dicionário!A:B,2,0),"Conferir")</f>
        <v>2</v>
      </c>
      <c r="BT56" s="7">
        <v>150</v>
      </c>
      <c r="BU56" s="7" t="s">
        <v>149</v>
      </c>
      <c r="BV56" s="7">
        <f>IFERROR(VLOOKUP(BU56,Dicionário!A:B,2,0),"Conferir")</f>
        <v>2</v>
      </c>
      <c r="BW56" s="7">
        <v>0</v>
      </c>
      <c r="BX56" s="7" t="s">
        <v>148</v>
      </c>
      <c r="BY56" s="11">
        <f>IFERROR(VLOOKUP(BX56,Dicionário!A:B,2,0),"Conferir")</f>
        <v>2</v>
      </c>
      <c r="BZ56" s="7" t="s">
        <v>214</v>
      </c>
      <c r="CA56" s="7">
        <v>148</v>
      </c>
      <c r="CB56" s="7" t="s">
        <v>190</v>
      </c>
      <c r="CC56" s="11">
        <f>IFERROR(VLOOKUP(CB56,Dicionário!A:B,2,0),"Conferir")</f>
        <v>2</v>
      </c>
      <c r="CD56" s="7">
        <v>100</v>
      </c>
      <c r="CE56" s="7">
        <v>639</v>
      </c>
      <c r="CF56" s="7" t="s">
        <v>301</v>
      </c>
      <c r="CG56" s="7">
        <f>IFERROR(VLOOKUP(CF56,Dicionário!A:B,2,0),"Conferir")</f>
        <v>2</v>
      </c>
      <c r="CH56" s="7">
        <v>44</v>
      </c>
      <c r="CI56" s="7" t="s">
        <v>191</v>
      </c>
      <c r="CJ56" s="7">
        <f>IFERROR(VLOOKUP(CI56,Dicionário!A:B,2,0),"Conferir")</f>
        <v>2</v>
      </c>
      <c r="CK56" s="7">
        <v>345</v>
      </c>
      <c r="CL56" s="7" t="s">
        <v>3213</v>
      </c>
      <c r="CM56" s="11">
        <f>IFERROR(VLOOKUP(CL56,Dicionário!A:B,2,0),"Conferir")</f>
        <v>0</v>
      </c>
      <c r="CN56" s="7" t="s">
        <v>3214</v>
      </c>
      <c r="CO56" s="7">
        <v>1</v>
      </c>
      <c r="CP56" s="7">
        <v>0</v>
      </c>
      <c r="CQ56" s="7">
        <v>526</v>
      </c>
      <c r="CR56" s="7" t="s">
        <v>247</v>
      </c>
      <c r="CS56" s="11">
        <f>IFERROR(VLOOKUP(CR56,Dicionário!A:B,2,0),"Conferir")</f>
        <v>2</v>
      </c>
      <c r="CT56" s="7">
        <v>0</v>
      </c>
      <c r="CU56" s="7" t="s">
        <v>148</v>
      </c>
      <c r="CV56" s="11">
        <f>IFERROR(VLOOKUP(CU56,Dicionário!A:B,2,0),"Conferir")</f>
        <v>2</v>
      </c>
      <c r="CW56" s="7">
        <v>0</v>
      </c>
      <c r="CX56" s="7" t="s">
        <v>148</v>
      </c>
      <c r="CY56" s="11">
        <f>IFERROR(VLOOKUP(CX56,Dicionário!A:B,2,0),"Conferir")</f>
        <v>2</v>
      </c>
      <c r="CZ56" s="12">
        <f t="shared" si="3"/>
        <v>0</v>
      </c>
      <c r="DA56" s="7">
        <v>1184</v>
      </c>
      <c r="DB56" s="7" t="s">
        <v>247</v>
      </c>
      <c r="DC56" s="7">
        <f>IFERROR(VLOOKUP(DB56,Dicionário!A:B,2,0),"Conferir")</f>
        <v>2</v>
      </c>
      <c r="DE56" s="7" t="s">
        <v>379</v>
      </c>
      <c r="DF56" s="7" t="s">
        <v>156</v>
      </c>
      <c r="DG56" s="11">
        <f>IFERROR(VLOOKUP(DF56,Dicionário!A:B,2,0),"Conferir")</f>
        <v>1</v>
      </c>
      <c r="DH56" s="7" t="s">
        <v>175</v>
      </c>
      <c r="DJ56" s="7" t="s">
        <v>158</v>
      </c>
      <c r="DK56" s="11">
        <f>IFERROR(VLOOKUP(DJ56,Dicionário!A:B,2,0),"Conferir")</f>
        <v>2</v>
      </c>
      <c r="DL56" s="7" t="s">
        <v>237</v>
      </c>
      <c r="DM56" s="11">
        <f>IFERROR(VLOOKUP(DL56,Dicionário!A:B,2,0),"Conferir")</f>
        <v>1</v>
      </c>
      <c r="DN56" s="7" t="s">
        <v>203</v>
      </c>
      <c r="DO56" s="11">
        <f>IFERROR(VLOOKUP(DN56,Dicionário!A:B,2,0),"Conferir")</f>
        <v>6</v>
      </c>
      <c r="DP56" s="7" t="s">
        <v>127</v>
      </c>
      <c r="DQ56" s="11">
        <f>IFERROR(VLOOKUP(DP56,Dicionário!A:B,2,0),"Conferir")</f>
        <v>2</v>
      </c>
      <c r="DR56" s="7" t="s">
        <v>127</v>
      </c>
      <c r="DS56" s="11">
        <f>IFERROR(VLOOKUP(DR56,Dicionário!A:B,2,0),"Conferir")</f>
        <v>2</v>
      </c>
      <c r="DW56" s="7">
        <f t="shared" si="4"/>
        <v>3736</v>
      </c>
      <c r="DX56" s="7">
        <f t="shared" si="5"/>
        <v>3382</v>
      </c>
    </row>
    <row r="57" spans="1:128" ht="14" x14ac:dyDescent="0.15">
      <c r="A57" s="6">
        <v>44961.678129583335</v>
      </c>
      <c r="B57" s="7" t="s">
        <v>1233</v>
      </c>
      <c r="C57" s="7" t="s">
        <v>204</v>
      </c>
      <c r="D57" s="7" t="s">
        <v>1231</v>
      </c>
      <c r="E57" s="7" t="s">
        <v>126</v>
      </c>
      <c r="F57" s="7" t="s">
        <v>127</v>
      </c>
      <c r="G57" s="7" t="s">
        <v>127</v>
      </c>
      <c r="H57" s="7" t="s">
        <v>128</v>
      </c>
      <c r="I57" s="7" t="s">
        <v>128</v>
      </c>
      <c r="J57" s="7" t="s">
        <v>129</v>
      </c>
      <c r="K57" s="7" t="s">
        <v>131</v>
      </c>
      <c r="L57" s="7" t="s">
        <v>130</v>
      </c>
      <c r="M57" s="7" t="s">
        <v>1232</v>
      </c>
      <c r="N57" s="7">
        <v>2023010224</v>
      </c>
      <c r="O57" s="7">
        <v>11947684586</v>
      </c>
      <c r="P57" s="7" t="s">
        <v>1234</v>
      </c>
      <c r="Q57" s="7">
        <v>58492138807</v>
      </c>
      <c r="R57" s="9">
        <v>38721</v>
      </c>
      <c r="S57" s="7">
        <v>2023</v>
      </c>
      <c r="T57" s="7">
        <v>17</v>
      </c>
      <c r="U57" s="7" t="s">
        <v>164</v>
      </c>
      <c r="V57" s="7" t="s">
        <v>136</v>
      </c>
      <c r="W57" s="7" t="s">
        <v>1235</v>
      </c>
      <c r="X57" s="8" t="s">
        <v>1236</v>
      </c>
      <c r="Y57" s="7" t="s">
        <v>502</v>
      </c>
      <c r="Z57" s="7" t="s">
        <v>140</v>
      </c>
      <c r="AA57" s="7" t="s">
        <v>167</v>
      </c>
      <c r="AB57" s="7" t="s">
        <v>142</v>
      </c>
      <c r="AD57" s="7">
        <v>2</v>
      </c>
      <c r="AE57" s="7">
        <v>2</v>
      </c>
      <c r="AF57" s="7">
        <f t="shared" si="0"/>
        <v>4</v>
      </c>
      <c r="AH57" s="7">
        <f t="shared" si="1"/>
        <v>4</v>
      </c>
      <c r="AI57" s="10" t="str">
        <f t="shared" si="2"/>
        <v>Ok</v>
      </c>
      <c r="AJ57" s="7" t="s">
        <v>143</v>
      </c>
      <c r="AK57" s="7">
        <v>0</v>
      </c>
      <c r="AL57" s="7" t="s">
        <v>145</v>
      </c>
      <c r="AM57" s="11">
        <f>IFERROR(VLOOKUP(AL57,Dicionário!A:B,2,0),"Conferir")</f>
        <v>2</v>
      </c>
      <c r="AN57" s="7">
        <v>0</v>
      </c>
      <c r="AO57" s="7" t="s">
        <v>145</v>
      </c>
      <c r="AP57" s="7">
        <f>IFERROR(VLOOKUP(AO57,Dicionário!A:B,2,0),"Conferir")</f>
        <v>2</v>
      </c>
      <c r="AQ57" s="7">
        <v>2000</v>
      </c>
      <c r="AR57" s="7" t="s">
        <v>144</v>
      </c>
      <c r="AS57" s="11">
        <f>IFERROR(VLOOKUP(AR57,Dicionário!A:B,2,0),"Conferir")</f>
        <v>2</v>
      </c>
      <c r="AT57" s="7">
        <v>0</v>
      </c>
      <c r="AU57" s="7" t="s">
        <v>145</v>
      </c>
      <c r="AV57" s="7">
        <f>IFERROR(VLOOKUP(AU57,Dicionário!A:B,2,0),"Conferir")</f>
        <v>2</v>
      </c>
      <c r="AW57" s="7">
        <v>0</v>
      </c>
      <c r="AX57" s="7">
        <v>0</v>
      </c>
      <c r="AY57" s="7" t="s">
        <v>145</v>
      </c>
      <c r="AZ57" s="11">
        <f>IFERROR(VLOOKUP(AY57,Dicionário!A:B,2,0),"Conferir")</f>
        <v>2</v>
      </c>
      <c r="BA57" s="7">
        <v>0</v>
      </c>
      <c r="BB57" s="7" t="s">
        <v>145</v>
      </c>
      <c r="BC57" s="7">
        <f>IFERROR(VLOOKUP(BB57,Dicionário!A:B,2,0),"Conferir")</f>
        <v>2</v>
      </c>
      <c r="BD57" s="7">
        <v>0</v>
      </c>
      <c r="BE57" s="7" t="s">
        <v>145</v>
      </c>
      <c r="BF57" s="11">
        <f>IFERROR(VLOOKUP(BE57,Dicionário!A:B,2,0),"Conferir")</f>
        <v>2</v>
      </c>
      <c r="BH57" s="7">
        <v>0</v>
      </c>
      <c r="BI57" s="7" t="s">
        <v>146</v>
      </c>
      <c r="BJ57" s="11">
        <f>IFERROR(VLOOKUP(BI57,Dicionário!$A:$B,2,0),"Conferir")</f>
        <v>2</v>
      </c>
      <c r="BK57" s="7">
        <v>600</v>
      </c>
      <c r="BL57" s="7" t="s">
        <v>202</v>
      </c>
      <c r="BM57" s="11">
        <f>IFERROR(VLOOKUP(BL57,Dicionário!A:B,2,0),"Conferir")</f>
        <v>2</v>
      </c>
      <c r="BN57" s="7">
        <v>0</v>
      </c>
      <c r="BO57" s="7" t="s">
        <v>148</v>
      </c>
      <c r="BP57" s="7">
        <f>IFERROR(VLOOKUP(BO57,Dicionário!A:B,2,0),"Conferir")</f>
        <v>2</v>
      </c>
      <c r="BQ57" s="7">
        <v>67</v>
      </c>
      <c r="BR57" s="7" t="s">
        <v>149</v>
      </c>
      <c r="BS57" s="11">
        <f>IFERROR(VLOOKUP(BR57,Dicionário!A:B,2,0),"Conferir")</f>
        <v>2</v>
      </c>
      <c r="BT57" s="7">
        <v>93</v>
      </c>
      <c r="BU57" s="7" t="s">
        <v>149</v>
      </c>
      <c r="BV57" s="7">
        <f>IFERROR(VLOOKUP(BU57,Dicionário!A:B,2,0),"Conferir")</f>
        <v>2</v>
      </c>
      <c r="BW57" s="7">
        <v>0</v>
      </c>
      <c r="BX57" s="7" t="s">
        <v>148</v>
      </c>
      <c r="BY57" s="11">
        <f>IFERROR(VLOOKUP(BX57,Dicionário!A:B,2,0),"Conferir")</f>
        <v>2</v>
      </c>
      <c r="BZ57" s="7" t="s">
        <v>170</v>
      </c>
      <c r="CA57" s="7">
        <v>80</v>
      </c>
      <c r="CB57" s="7" t="s">
        <v>190</v>
      </c>
      <c r="CC57" s="11">
        <f>IFERROR(VLOOKUP(CB57,Dicionário!A:B,2,0),"Conferir")</f>
        <v>2</v>
      </c>
      <c r="CD57" s="7">
        <v>180</v>
      </c>
      <c r="CE57" s="7">
        <v>0</v>
      </c>
      <c r="CF57" s="7" t="s">
        <v>148</v>
      </c>
      <c r="CG57" s="7">
        <f>IFERROR(VLOOKUP(CF57,Dicionário!A:B,2,0),"Conferir")</f>
        <v>2</v>
      </c>
      <c r="CH57" s="7">
        <v>70</v>
      </c>
      <c r="CI57" s="7" t="s">
        <v>225</v>
      </c>
      <c r="CJ57" s="7">
        <f>IFERROR(VLOOKUP(CI57,Dicionário!A:B,2,0),"Conferir")</f>
        <v>0</v>
      </c>
      <c r="CK57" s="7">
        <v>330</v>
      </c>
      <c r="CL57" s="7" t="s">
        <v>192</v>
      </c>
      <c r="CM57" s="11">
        <f>IFERROR(VLOOKUP(CL57,Dicionário!A:B,2,0),"Conferir")</f>
        <v>0</v>
      </c>
      <c r="CN57" s="7" t="s">
        <v>1237</v>
      </c>
      <c r="CO57" s="7">
        <v>0</v>
      </c>
      <c r="CP57" s="7">
        <v>0</v>
      </c>
      <c r="CQ57" s="7">
        <v>0</v>
      </c>
      <c r="CR57" s="7" t="s">
        <v>148</v>
      </c>
      <c r="CS57" s="11">
        <f>IFERROR(VLOOKUP(CR57,Dicionário!A:B,2,0),"Conferir")</f>
        <v>2</v>
      </c>
      <c r="CT57" s="7">
        <v>0</v>
      </c>
      <c r="CU57" s="7" t="s">
        <v>247</v>
      </c>
      <c r="CV57" s="11">
        <f>IFERROR(VLOOKUP(CU57,Dicionário!A:B,2,0),"Conferir")</f>
        <v>2</v>
      </c>
      <c r="CW57" s="7">
        <v>0</v>
      </c>
      <c r="CX57" s="7" t="s">
        <v>247</v>
      </c>
      <c r="CY57" s="11">
        <f>IFERROR(VLOOKUP(CX57,Dicionário!A:B,2,0),"Conferir")</f>
        <v>2</v>
      </c>
      <c r="CZ57" s="12">
        <f t="shared" si="3"/>
        <v>0</v>
      </c>
      <c r="DA57" s="7">
        <v>0</v>
      </c>
      <c r="DB57" s="7" t="s">
        <v>148</v>
      </c>
      <c r="DC57" s="7">
        <f>IFERROR(VLOOKUP(DB57,Dicionário!A:B,2,0),"Conferir")</f>
        <v>2</v>
      </c>
      <c r="DE57" s="7" t="s">
        <v>156</v>
      </c>
      <c r="DF57" s="7" t="s">
        <v>156</v>
      </c>
      <c r="DG57" s="11">
        <f>IFERROR(VLOOKUP(DF57,Dicionário!A:B,2,0),"Conferir")</f>
        <v>1</v>
      </c>
      <c r="DH57" s="7" t="s">
        <v>157</v>
      </c>
      <c r="DJ57" s="7" t="s">
        <v>158</v>
      </c>
      <c r="DK57" s="11">
        <f>IFERROR(VLOOKUP(DJ57,Dicionário!A:B,2,0),"Conferir")</f>
        <v>2</v>
      </c>
      <c r="DL57" s="7" t="s">
        <v>237</v>
      </c>
      <c r="DM57" s="11">
        <f>IFERROR(VLOOKUP(DL57,Dicionário!A:B,2,0),"Conferir")</f>
        <v>1</v>
      </c>
      <c r="DN57" s="7" t="s">
        <v>176</v>
      </c>
      <c r="DO57" s="11">
        <f>IFERROR(VLOOKUP(DN57,Dicionário!A:B,2,0),"Conferir")</f>
        <v>2</v>
      </c>
      <c r="DP57" s="7" t="s">
        <v>127</v>
      </c>
      <c r="DQ57" s="11">
        <f>IFERROR(VLOOKUP(DP57,Dicionário!A:B,2,0),"Conferir")</f>
        <v>2</v>
      </c>
      <c r="DR57" s="7" t="s">
        <v>127</v>
      </c>
      <c r="DS57" s="11">
        <f>IFERROR(VLOOKUP(DR57,Dicionário!A:B,2,0),"Conferir")</f>
        <v>2</v>
      </c>
      <c r="DW57" s="7">
        <f t="shared" si="4"/>
        <v>2000</v>
      </c>
      <c r="DX57" s="7">
        <f t="shared" si="5"/>
        <v>1420</v>
      </c>
    </row>
    <row r="58" spans="1:128" ht="14" x14ac:dyDescent="0.15">
      <c r="A58" s="6">
        <v>44968.640142060191</v>
      </c>
      <c r="B58" s="7" t="s">
        <v>2444</v>
      </c>
      <c r="C58" s="7" t="s">
        <v>287</v>
      </c>
      <c r="D58" s="7" t="s">
        <v>2441</v>
      </c>
      <c r="E58" s="7" t="s">
        <v>126</v>
      </c>
      <c r="F58" s="7" t="s">
        <v>126</v>
      </c>
      <c r="G58" s="7" t="s">
        <v>2442</v>
      </c>
      <c r="H58" s="7">
        <v>1</v>
      </c>
      <c r="I58" s="7">
        <v>1</v>
      </c>
      <c r="J58" s="7" t="s">
        <v>129</v>
      </c>
      <c r="K58" s="7" t="s">
        <v>130</v>
      </c>
      <c r="L58" s="7" t="s">
        <v>131</v>
      </c>
      <c r="M58" s="7" t="s">
        <v>2443</v>
      </c>
      <c r="N58" s="7">
        <v>2023010525</v>
      </c>
      <c r="O58" s="7">
        <v>11978736919</v>
      </c>
      <c r="P58" s="7" t="s">
        <v>2445</v>
      </c>
      <c r="Q58" s="7">
        <v>42147600857</v>
      </c>
      <c r="R58" s="9">
        <v>38364</v>
      </c>
      <c r="S58" s="7">
        <v>2022</v>
      </c>
      <c r="T58" s="7">
        <v>18</v>
      </c>
      <c r="U58" s="7" t="s">
        <v>164</v>
      </c>
      <c r="V58" s="7" t="s">
        <v>136</v>
      </c>
      <c r="W58" s="7" t="s">
        <v>2446</v>
      </c>
      <c r="X58" s="8" t="s">
        <v>2447</v>
      </c>
      <c r="Y58" s="7" t="s">
        <v>139</v>
      </c>
      <c r="Z58" s="7" t="s">
        <v>140</v>
      </c>
      <c r="AA58" s="7" t="s">
        <v>167</v>
      </c>
      <c r="AB58" s="7" t="s">
        <v>142</v>
      </c>
      <c r="AD58" s="7">
        <v>4</v>
      </c>
      <c r="AE58" s="7">
        <v>4</v>
      </c>
      <c r="AF58" s="7">
        <f t="shared" si="0"/>
        <v>8</v>
      </c>
      <c r="AH58" s="7">
        <f t="shared" si="1"/>
        <v>8</v>
      </c>
      <c r="AI58" s="10" t="str">
        <f t="shared" si="2"/>
        <v>Ok</v>
      </c>
      <c r="AJ58" s="7" t="s">
        <v>143</v>
      </c>
      <c r="AK58" s="7">
        <v>0</v>
      </c>
      <c r="AL58" s="7" t="s">
        <v>145</v>
      </c>
      <c r="AM58" s="11">
        <f>IFERROR(VLOOKUP(AL58,Dicionário!A:B,2,0),"Conferir")</f>
        <v>2</v>
      </c>
      <c r="AN58" s="7">
        <v>4190</v>
      </c>
      <c r="AO58" s="7" t="s">
        <v>144</v>
      </c>
      <c r="AP58" s="7">
        <f>IFERROR(VLOOKUP(AO58,Dicionário!A:B,2,0),"Conferir")</f>
        <v>2</v>
      </c>
      <c r="AQ58" s="7">
        <v>1400</v>
      </c>
      <c r="AR58" s="7" t="s">
        <v>144</v>
      </c>
      <c r="AS58" s="11">
        <f>IFERROR(VLOOKUP(AR58,Dicionário!A:B,2,0),"Conferir")</f>
        <v>2</v>
      </c>
      <c r="AT58" s="7">
        <v>0</v>
      </c>
      <c r="AU58" s="7" t="s">
        <v>145</v>
      </c>
      <c r="AV58" s="7">
        <f>IFERROR(VLOOKUP(AU58,Dicionário!A:B,2,0),"Conferir")</f>
        <v>2</v>
      </c>
      <c r="AW58" s="7">
        <v>0</v>
      </c>
      <c r="AX58" s="7">
        <v>0</v>
      </c>
      <c r="AY58" s="7" t="s">
        <v>145</v>
      </c>
      <c r="AZ58" s="11">
        <f>IFERROR(VLOOKUP(AY58,Dicionário!A:B,2,0),"Conferir")</f>
        <v>2</v>
      </c>
      <c r="BA58" s="7">
        <v>0</v>
      </c>
      <c r="BB58" s="7" t="s">
        <v>145</v>
      </c>
      <c r="BC58" s="7">
        <f>IFERROR(VLOOKUP(BB58,Dicionário!A:B,2,0),"Conferir")</f>
        <v>2</v>
      </c>
      <c r="BD58" s="7">
        <v>0</v>
      </c>
      <c r="BE58" s="7" t="s">
        <v>145</v>
      </c>
      <c r="BF58" s="11">
        <f>IFERROR(VLOOKUP(BE58,Dicionário!A:B,2,0),"Conferir")</f>
        <v>2</v>
      </c>
      <c r="BH58" s="7">
        <v>0</v>
      </c>
      <c r="BI58" s="7" t="s">
        <v>146</v>
      </c>
      <c r="BJ58" s="11">
        <f>IFERROR(VLOOKUP(BI58,Dicionário!$A:$B,2,0),"Conferir")</f>
        <v>2</v>
      </c>
      <c r="BK58" s="7">
        <v>1400</v>
      </c>
      <c r="BL58" s="7" t="s">
        <v>168</v>
      </c>
      <c r="BM58" s="11">
        <f>IFERROR(VLOOKUP(BL58,Dicionário!A:B,2,0),"Conferir")</f>
        <v>0</v>
      </c>
      <c r="BN58" s="7">
        <v>0</v>
      </c>
      <c r="BO58" s="7" t="s">
        <v>148</v>
      </c>
      <c r="BP58" s="7">
        <f>IFERROR(VLOOKUP(BO58,Dicionário!A:B,2,0),"Conferir")</f>
        <v>2</v>
      </c>
      <c r="BQ58" s="7">
        <v>126</v>
      </c>
      <c r="BR58" s="7" t="s">
        <v>149</v>
      </c>
      <c r="BS58" s="11">
        <f>IFERROR(VLOOKUP(BR58,Dicionário!A:B,2,0),"Conferir")</f>
        <v>2</v>
      </c>
      <c r="BT58" s="7">
        <v>186</v>
      </c>
      <c r="BU58" s="7" t="s">
        <v>149</v>
      </c>
      <c r="BV58" s="7">
        <f>IFERROR(VLOOKUP(BU58,Dicionário!A:B,2,0),"Conferir")</f>
        <v>2</v>
      </c>
      <c r="BW58" s="7">
        <v>70</v>
      </c>
      <c r="BX58" s="7" t="s">
        <v>189</v>
      </c>
      <c r="BY58" s="11">
        <f>IFERROR(VLOOKUP(BX58,Dicionário!A:B,2,0),"Conferir")</f>
        <v>2</v>
      </c>
      <c r="BZ58" s="7" t="s">
        <v>214</v>
      </c>
      <c r="CA58" s="7">
        <v>191</v>
      </c>
      <c r="CB58" s="7" t="s">
        <v>190</v>
      </c>
      <c r="CC58" s="11">
        <f>IFERROR(VLOOKUP(CB58,Dicionário!A:B,2,0),"Conferir")</f>
        <v>2</v>
      </c>
      <c r="CD58" s="7">
        <v>0</v>
      </c>
      <c r="CE58" s="7">
        <v>500</v>
      </c>
      <c r="CF58" s="7" t="s">
        <v>301</v>
      </c>
      <c r="CG58" s="7">
        <f>IFERROR(VLOOKUP(CF58,Dicionário!A:B,2,0),"Conferir")</f>
        <v>2</v>
      </c>
      <c r="CH58" s="7">
        <v>0</v>
      </c>
      <c r="CI58" s="7" t="s">
        <v>148</v>
      </c>
      <c r="CJ58" s="7">
        <f>IFERROR(VLOOKUP(CI58,Dicionário!A:B,2,0),"Conferir")</f>
        <v>2</v>
      </c>
      <c r="CK58" s="7">
        <v>320</v>
      </c>
      <c r="CL58" s="7" t="s">
        <v>245</v>
      </c>
      <c r="CM58" s="11">
        <f>IFERROR(VLOOKUP(CL58,Dicionário!A:B,2,0),"Conferir")</f>
        <v>2</v>
      </c>
      <c r="CN58" s="7" t="s">
        <v>435</v>
      </c>
      <c r="CO58" s="7">
        <v>1</v>
      </c>
      <c r="CP58" s="7">
        <v>0</v>
      </c>
      <c r="CQ58" s="7">
        <v>0</v>
      </c>
      <c r="CR58" s="7" t="s">
        <v>572</v>
      </c>
      <c r="CS58" s="11">
        <f>IFERROR(VLOOKUP(CR58,Dicionário!A:B,2,0),"Conferir")</f>
        <v>2</v>
      </c>
      <c r="CT58" s="7">
        <v>0</v>
      </c>
      <c r="CU58" s="7" t="s">
        <v>148</v>
      </c>
      <c r="CV58" s="11">
        <f>IFERROR(VLOOKUP(CU58,Dicionário!A:B,2,0),"Conferir")</f>
        <v>2</v>
      </c>
      <c r="CW58" s="7">
        <v>0</v>
      </c>
      <c r="CX58" s="7" t="s">
        <v>148</v>
      </c>
      <c r="CY58" s="11">
        <f>IFERROR(VLOOKUP(CX58,Dicionário!A:B,2,0),"Conferir")</f>
        <v>2</v>
      </c>
      <c r="CZ58" s="12">
        <f t="shared" si="3"/>
        <v>0</v>
      </c>
      <c r="DA58" s="7">
        <v>0</v>
      </c>
      <c r="DB58" s="7" t="s">
        <v>148</v>
      </c>
      <c r="DC58" s="7">
        <f>IFERROR(VLOOKUP(DB58,Dicionário!A:B,2,0),"Conferir")</f>
        <v>2</v>
      </c>
      <c r="DE58" s="7" t="s">
        <v>156</v>
      </c>
      <c r="DF58" s="7" t="s">
        <v>156</v>
      </c>
      <c r="DG58" s="11">
        <f>IFERROR(VLOOKUP(DF58,Dicionário!A:B,2,0),"Conferir")</f>
        <v>1</v>
      </c>
      <c r="DH58" s="7" t="s">
        <v>175</v>
      </c>
      <c r="DJ58" s="7" t="s">
        <v>158</v>
      </c>
      <c r="DK58" s="11">
        <f>IFERROR(VLOOKUP(DJ58,Dicionário!A:B,2,0),"Conferir")</f>
        <v>2</v>
      </c>
      <c r="DL58" s="7" t="s">
        <v>177</v>
      </c>
      <c r="DM58" s="11">
        <f>IFERROR(VLOOKUP(DL58,Dicionário!A:B,2,0),"Conferir")</f>
        <v>5</v>
      </c>
      <c r="DN58" s="7" t="s">
        <v>177</v>
      </c>
      <c r="DO58" s="11">
        <f>IFERROR(VLOOKUP(DN58,Dicionário!A:B,2,0),"Conferir")</f>
        <v>5</v>
      </c>
      <c r="DP58" s="7" t="s">
        <v>127</v>
      </c>
      <c r="DQ58" s="11">
        <f>IFERROR(VLOOKUP(DP58,Dicionário!A:B,2,0),"Conferir")</f>
        <v>2</v>
      </c>
      <c r="DR58" s="7" t="s">
        <v>127</v>
      </c>
      <c r="DS58" s="11">
        <f>IFERROR(VLOOKUP(DR58,Dicionário!A:B,2,0),"Conferir")</f>
        <v>2</v>
      </c>
      <c r="DW58" s="7">
        <f t="shared" si="4"/>
        <v>5590</v>
      </c>
      <c r="DX58" s="7">
        <f t="shared" si="5"/>
        <v>2723</v>
      </c>
    </row>
    <row r="59" spans="1:128" ht="14" x14ac:dyDescent="0.15">
      <c r="A59" s="6">
        <v>44961.570696030089</v>
      </c>
      <c r="B59" s="7" t="s">
        <v>308</v>
      </c>
      <c r="C59" s="7" t="s">
        <v>303</v>
      </c>
      <c r="D59" s="7" t="s">
        <v>304</v>
      </c>
      <c r="E59" s="7" t="s">
        <v>126</v>
      </c>
      <c r="F59" s="7" t="s">
        <v>126</v>
      </c>
      <c r="G59" s="7" t="s">
        <v>305</v>
      </c>
      <c r="H59" s="7">
        <v>1</v>
      </c>
      <c r="I59" s="7">
        <v>4</v>
      </c>
      <c r="J59" s="7" t="s">
        <v>129</v>
      </c>
      <c r="K59" s="7" t="s">
        <v>131</v>
      </c>
      <c r="L59" s="7" t="s">
        <v>306</v>
      </c>
      <c r="M59" s="7" t="s">
        <v>307</v>
      </c>
      <c r="N59" s="7">
        <v>2023010028</v>
      </c>
      <c r="O59" s="7">
        <v>11912048561</v>
      </c>
      <c r="P59" s="7">
        <v>677414110</v>
      </c>
      <c r="Q59" s="7">
        <v>70214431290</v>
      </c>
      <c r="R59" s="9">
        <v>38139</v>
      </c>
      <c r="S59" s="7">
        <v>2021</v>
      </c>
      <c r="T59" s="7">
        <v>19</v>
      </c>
      <c r="U59" s="7" t="s">
        <v>255</v>
      </c>
      <c r="V59" s="7" t="s">
        <v>136</v>
      </c>
      <c r="W59" s="7" t="s">
        <v>309</v>
      </c>
      <c r="X59" s="8" t="s">
        <v>310</v>
      </c>
      <c r="Y59" s="7" t="s">
        <v>139</v>
      </c>
      <c r="Z59" s="7" t="s">
        <v>140</v>
      </c>
      <c r="AA59" s="7" t="s">
        <v>167</v>
      </c>
      <c r="AB59" s="7" t="s">
        <v>142</v>
      </c>
      <c r="AD59" s="7">
        <v>3</v>
      </c>
      <c r="AE59" s="7">
        <v>3</v>
      </c>
      <c r="AF59" s="7">
        <f t="shared" si="0"/>
        <v>6</v>
      </c>
      <c r="AH59" s="7">
        <f t="shared" si="1"/>
        <v>6</v>
      </c>
      <c r="AI59" s="10" t="str">
        <f t="shared" si="2"/>
        <v>Ok</v>
      </c>
      <c r="AJ59" s="7" t="s">
        <v>143</v>
      </c>
      <c r="AK59" s="7">
        <v>0</v>
      </c>
      <c r="AL59" s="7" t="s">
        <v>145</v>
      </c>
      <c r="AM59" s="11">
        <f>IFERROR(VLOOKUP(AL59,Dicionário!A:B,2,0),"Conferir")</f>
        <v>2</v>
      </c>
      <c r="AN59" s="7">
        <v>1780</v>
      </c>
      <c r="AO59" s="7" t="s">
        <v>210</v>
      </c>
      <c r="AP59" s="7">
        <f>IFERROR(VLOOKUP(AO59,Dicionário!A:B,2,0),"Conferir")</f>
        <v>2</v>
      </c>
      <c r="AQ59" s="7">
        <v>3385</v>
      </c>
      <c r="AR59" s="7" t="s">
        <v>210</v>
      </c>
      <c r="AS59" s="11">
        <f>IFERROR(VLOOKUP(AR59,Dicionário!A:B,2,0),"Conferir")</f>
        <v>2</v>
      </c>
      <c r="AT59" s="7">
        <v>0</v>
      </c>
      <c r="AU59" s="7" t="s">
        <v>145</v>
      </c>
      <c r="AV59" s="7">
        <f>IFERROR(VLOOKUP(AU59,Dicionário!A:B,2,0),"Conferir")</f>
        <v>2</v>
      </c>
      <c r="AW59" s="7">
        <v>0</v>
      </c>
      <c r="AX59" s="7">
        <v>228.66666666666666</v>
      </c>
      <c r="AY59" s="7" t="s">
        <v>145</v>
      </c>
      <c r="AZ59" s="11">
        <f>IFERROR(VLOOKUP(AY59,Dicionário!A:B,2,0),"Conferir")</f>
        <v>2</v>
      </c>
      <c r="BA59" s="7">
        <v>0</v>
      </c>
      <c r="BB59" s="7" t="s">
        <v>145</v>
      </c>
      <c r="BC59" s="7">
        <f>IFERROR(VLOOKUP(BB59,Dicionário!A:B,2,0),"Conferir")</f>
        <v>2</v>
      </c>
      <c r="BD59" s="7">
        <v>0</v>
      </c>
      <c r="BE59" s="7" t="s">
        <v>145</v>
      </c>
      <c r="BF59" s="11">
        <f>IFERROR(VLOOKUP(BE59,Dicionário!A:B,2,0),"Conferir")</f>
        <v>2</v>
      </c>
      <c r="BG59" s="7" t="s">
        <v>311</v>
      </c>
      <c r="BH59" s="7">
        <v>0</v>
      </c>
      <c r="BI59" s="7" t="s">
        <v>146</v>
      </c>
      <c r="BJ59" s="11">
        <f>IFERROR(VLOOKUP(BI59,Dicionário!$A:$B,2,0),"Conferir")</f>
        <v>2</v>
      </c>
      <c r="BK59" s="7">
        <v>538</v>
      </c>
      <c r="BL59" s="7" t="s">
        <v>202</v>
      </c>
      <c r="BM59" s="11">
        <f>IFERROR(VLOOKUP(BL59,Dicionário!A:B,2,0),"Conferir")</f>
        <v>2</v>
      </c>
      <c r="BN59" s="7">
        <v>0</v>
      </c>
      <c r="BO59" s="7" t="s">
        <v>148</v>
      </c>
      <c r="BP59" s="7">
        <f>IFERROR(VLOOKUP(BO59,Dicionário!A:B,2,0),"Conferir")</f>
        <v>2</v>
      </c>
      <c r="BQ59" s="7">
        <v>0</v>
      </c>
      <c r="BR59" s="7" t="s">
        <v>268</v>
      </c>
      <c r="BS59" s="11">
        <f>IFERROR(VLOOKUP(BR59,Dicionário!A:B,2,0),"Conferir")</f>
        <v>2</v>
      </c>
      <c r="BT59" s="7">
        <v>416</v>
      </c>
      <c r="BU59" s="7" t="s">
        <v>149</v>
      </c>
      <c r="BV59" s="7">
        <f>IFERROR(VLOOKUP(BU59,Dicionário!A:B,2,0),"Conferir")</f>
        <v>2</v>
      </c>
      <c r="BW59" s="7">
        <v>70</v>
      </c>
      <c r="BX59" s="7" t="s">
        <v>189</v>
      </c>
      <c r="BY59" s="11">
        <f>IFERROR(VLOOKUP(BX59,Dicionário!A:B,2,0),"Conferir")</f>
        <v>2</v>
      </c>
      <c r="BZ59" s="7" t="s">
        <v>214</v>
      </c>
      <c r="CA59" s="7">
        <v>99</v>
      </c>
      <c r="CB59" s="7" t="s">
        <v>190</v>
      </c>
      <c r="CC59" s="11">
        <f>IFERROR(VLOOKUP(CB59,Dicionário!A:B,2,0),"Conferir")</f>
        <v>2</v>
      </c>
      <c r="CD59" s="7">
        <v>0</v>
      </c>
      <c r="CE59" s="7">
        <v>400</v>
      </c>
      <c r="CF59" s="7" t="s">
        <v>301</v>
      </c>
      <c r="CG59" s="7">
        <f>IFERROR(VLOOKUP(CF59,Dicionário!A:B,2,0),"Conferir")</f>
        <v>2</v>
      </c>
      <c r="CH59" s="7">
        <v>161</v>
      </c>
      <c r="CI59" s="7" t="s">
        <v>191</v>
      </c>
      <c r="CJ59" s="7">
        <f>IFERROR(VLOOKUP(CI59,Dicionário!A:B,2,0),"Conferir")</f>
        <v>2</v>
      </c>
      <c r="CK59" s="7">
        <v>320</v>
      </c>
      <c r="CL59" s="7" t="s">
        <v>192</v>
      </c>
      <c r="CM59" s="11">
        <f>IFERROR(VLOOKUP(CL59,Dicionário!A:B,2,0),"Conferir")</f>
        <v>0</v>
      </c>
      <c r="CN59" s="7" t="s">
        <v>312</v>
      </c>
      <c r="CO59" s="7">
        <v>0</v>
      </c>
      <c r="CP59" s="7">
        <v>0</v>
      </c>
      <c r="CQ59" s="7">
        <v>0</v>
      </c>
      <c r="CR59" s="7" t="s">
        <v>148</v>
      </c>
      <c r="CS59" s="11">
        <f>IFERROR(VLOOKUP(CR59,Dicionário!A:B,2,0),"Conferir")</f>
        <v>2</v>
      </c>
      <c r="CT59" s="7">
        <v>1881</v>
      </c>
      <c r="CU59" s="7" t="s">
        <v>247</v>
      </c>
      <c r="CV59" s="11">
        <f>IFERROR(VLOOKUP(CU59,Dicionário!A:B,2,0),"Conferir")</f>
        <v>2</v>
      </c>
      <c r="CW59" s="7">
        <v>4625</v>
      </c>
      <c r="CX59" s="7" t="s">
        <v>247</v>
      </c>
      <c r="CY59" s="11">
        <f>IFERROR(VLOOKUP(CX59,Dicionário!A:B,2,0),"Conferir")</f>
        <v>2</v>
      </c>
      <c r="CZ59" s="12">
        <f t="shared" si="3"/>
        <v>228.66666666666666</v>
      </c>
      <c r="DA59" s="7">
        <v>160000</v>
      </c>
      <c r="DB59" s="7" t="s">
        <v>247</v>
      </c>
      <c r="DC59" s="7">
        <f>IFERROR(VLOOKUP(DB59,Dicionário!A:B,2,0),"Conferir")</f>
        <v>2</v>
      </c>
      <c r="DD59" s="7" t="s">
        <v>313</v>
      </c>
      <c r="DE59" s="7" t="s">
        <v>156</v>
      </c>
      <c r="DF59" s="7" t="s">
        <v>156</v>
      </c>
      <c r="DG59" s="11">
        <f>IFERROR(VLOOKUP(DF59,Dicionário!A:B,2,0),"Conferir")</f>
        <v>1</v>
      </c>
      <c r="DH59" s="7" t="s">
        <v>175</v>
      </c>
      <c r="DJ59" s="7" t="s">
        <v>158</v>
      </c>
      <c r="DK59" s="11">
        <f>IFERROR(VLOOKUP(DJ59,Dicionário!A:B,2,0),"Conferir")</f>
        <v>2</v>
      </c>
      <c r="DL59" s="7" t="s">
        <v>177</v>
      </c>
      <c r="DM59" s="11">
        <f>IFERROR(VLOOKUP(DL59,Dicionário!A:B,2,0),"Conferir")</f>
        <v>5</v>
      </c>
      <c r="DN59" s="7" t="s">
        <v>203</v>
      </c>
      <c r="DO59" s="11">
        <f>IFERROR(VLOOKUP(DN59,Dicionário!A:B,2,0),"Conferir")</f>
        <v>6</v>
      </c>
      <c r="DP59" s="7" t="s">
        <v>127</v>
      </c>
      <c r="DQ59" s="11">
        <f>IFERROR(VLOOKUP(DP59,Dicionário!A:B,2,0),"Conferir")</f>
        <v>2</v>
      </c>
      <c r="DR59" s="7" t="s">
        <v>127</v>
      </c>
      <c r="DS59" s="11">
        <f>IFERROR(VLOOKUP(DR59,Dicionário!A:B,2,0),"Conferir")</f>
        <v>2</v>
      </c>
      <c r="DW59" s="7">
        <f t="shared" si="4"/>
        <v>5165</v>
      </c>
      <c r="DX59" s="7">
        <f t="shared" si="5"/>
        <v>1934</v>
      </c>
    </row>
    <row r="60" spans="1:128" ht="14" x14ac:dyDescent="0.15">
      <c r="A60" s="6">
        <v>44968.497027557867</v>
      </c>
      <c r="B60" s="7" t="s">
        <v>1453</v>
      </c>
      <c r="C60" s="7" t="s">
        <v>1450</v>
      </c>
      <c r="D60" s="7" t="s">
        <v>1451</v>
      </c>
      <c r="E60" s="7" t="s">
        <v>126</v>
      </c>
      <c r="F60" s="7" t="s">
        <v>127</v>
      </c>
      <c r="G60" s="7" t="s">
        <v>127</v>
      </c>
      <c r="H60" s="7">
        <v>1</v>
      </c>
      <c r="I60" s="7">
        <v>1</v>
      </c>
      <c r="J60" s="7" t="s">
        <v>129</v>
      </c>
      <c r="K60" s="7" t="s">
        <v>130</v>
      </c>
      <c r="L60" s="7" t="s">
        <v>131</v>
      </c>
      <c r="M60" s="7" t="s">
        <v>1452</v>
      </c>
      <c r="N60" s="7">
        <v>2023010288</v>
      </c>
      <c r="O60" s="7">
        <v>11982285408</v>
      </c>
      <c r="P60" s="7">
        <v>583309598</v>
      </c>
      <c r="Q60" s="7">
        <v>52458755860</v>
      </c>
      <c r="R60" s="9">
        <v>38090</v>
      </c>
      <c r="S60" s="7">
        <v>2022</v>
      </c>
      <c r="T60" s="7">
        <v>19</v>
      </c>
      <c r="U60" s="7" t="s">
        <v>255</v>
      </c>
      <c r="V60" s="7" t="s">
        <v>136</v>
      </c>
      <c r="W60" s="7" t="s">
        <v>1454</v>
      </c>
      <c r="X60" s="8" t="s">
        <v>1455</v>
      </c>
      <c r="Y60" s="7" t="s">
        <v>139</v>
      </c>
      <c r="Z60" s="7" t="s">
        <v>140</v>
      </c>
      <c r="AA60" s="7" t="s">
        <v>167</v>
      </c>
      <c r="AB60" s="7" t="s">
        <v>142</v>
      </c>
      <c r="AD60" s="7">
        <v>5</v>
      </c>
      <c r="AE60" s="7">
        <v>5</v>
      </c>
      <c r="AF60" s="7">
        <f t="shared" si="0"/>
        <v>10</v>
      </c>
      <c r="AG60" s="7">
        <v>0</v>
      </c>
      <c r="AH60" s="7">
        <f t="shared" si="1"/>
        <v>10</v>
      </c>
      <c r="AI60" s="10" t="str">
        <f t="shared" si="2"/>
        <v>Ok</v>
      </c>
      <c r="AJ60" s="7" t="s">
        <v>143</v>
      </c>
      <c r="AK60" s="7">
        <v>0</v>
      </c>
      <c r="AL60" s="7" t="s">
        <v>145</v>
      </c>
      <c r="AM60" s="11">
        <f>IFERROR(VLOOKUP(AL60,Dicionário!A:B,2,0),"Conferir")</f>
        <v>2</v>
      </c>
      <c r="AN60" s="7">
        <v>3221</v>
      </c>
      <c r="AO60" s="7" t="s">
        <v>234</v>
      </c>
      <c r="AP60" s="7">
        <f>IFERROR(VLOOKUP(AO60,Dicionário!A:B,2,0),"Conferir")</f>
        <v>0</v>
      </c>
      <c r="AQ60" s="7">
        <v>0</v>
      </c>
      <c r="AR60" s="7" t="s">
        <v>145</v>
      </c>
      <c r="AS60" s="11">
        <f>IFERROR(VLOOKUP(AR60,Dicionário!A:B,2,0),"Conferir")</f>
        <v>2</v>
      </c>
      <c r="AT60" s="7">
        <v>0</v>
      </c>
      <c r="AU60" s="7" t="s">
        <v>145</v>
      </c>
      <c r="AV60" s="7">
        <f>IFERROR(VLOOKUP(AU60,Dicionário!A:B,2,0),"Conferir")</f>
        <v>2</v>
      </c>
      <c r="AW60" s="7">
        <v>0</v>
      </c>
      <c r="AX60" s="7">
        <v>0</v>
      </c>
      <c r="AY60" s="7" t="s">
        <v>145</v>
      </c>
      <c r="AZ60" s="11">
        <f>IFERROR(VLOOKUP(AY60,Dicionário!A:B,2,0),"Conferir")</f>
        <v>2</v>
      </c>
      <c r="BA60" s="7">
        <v>0</v>
      </c>
      <c r="BB60" s="7" t="s">
        <v>145</v>
      </c>
      <c r="BC60" s="7">
        <f>IFERROR(VLOOKUP(BB60,Dicionário!A:B,2,0),"Conferir")</f>
        <v>2</v>
      </c>
      <c r="BD60" s="7">
        <v>0</v>
      </c>
      <c r="BE60" s="7" t="s">
        <v>145</v>
      </c>
      <c r="BF60" s="11">
        <f>IFERROR(VLOOKUP(BE60,Dicionário!A:B,2,0),"Conferir")</f>
        <v>2</v>
      </c>
      <c r="BH60" s="7">
        <v>0</v>
      </c>
      <c r="BI60" s="7" t="s">
        <v>186</v>
      </c>
      <c r="BJ60" s="11">
        <f>IFERROR(VLOOKUP(BI60,Dicionário!$A:$B,2,0),"Conferir")</f>
        <v>1</v>
      </c>
      <c r="BK60" s="7">
        <v>0</v>
      </c>
      <c r="BL60" s="7" t="s">
        <v>187</v>
      </c>
      <c r="BM60" s="11">
        <f>IFERROR(VLOOKUP(BL60,Dicionário!A:B,2,0),"Conferir")</f>
        <v>2</v>
      </c>
      <c r="BN60" s="7">
        <v>0</v>
      </c>
      <c r="BO60" s="7" t="s">
        <v>148</v>
      </c>
      <c r="BP60" s="7">
        <f>IFERROR(VLOOKUP(BO60,Dicionário!A:B,2,0),"Conferir")</f>
        <v>2</v>
      </c>
      <c r="BQ60" s="7">
        <v>110</v>
      </c>
      <c r="BR60" s="7" t="s">
        <v>149</v>
      </c>
      <c r="BS60" s="11">
        <f>IFERROR(VLOOKUP(BR60,Dicionário!A:B,2,0),"Conferir")</f>
        <v>2</v>
      </c>
      <c r="BT60" s="7">
        <v>267</v>
      </c>
      <c r="BU60" s="7" t="s">
        <v>149</v>
      </c>
      <c r="BV60" s="7">
        <f>IFERROR(VLOOKUP(BU60,Dicionário!A:B,2,0),"Conferir")</f>
        <v>2</v>
      </c>
      <c r="BW60" s="7">
        <v>0</v>
      </c>
      <c r="BX60" s="7" t="s">
        <v>148</v>
      </c>
      <c r="BY60" s="11">
        <f>IFERROR(VLOOKUP(BX60,Dicionário!A:B,2,0),"Conferir")</f>
        <v>2</v>
      </c>
      <c r="BZ60" s="7" t="s">
        <v>214</v>
      </c>
      <c r="CA60" s="7">
        <v>110</v>
      </c>
      <c r="CB60" s="7" t="s">
        <v>190</v>
      </c>
      <c r="CC60" s="11">
        <f>IFERROR(VLOOKUP(CB60,Dicionário!A:B,2,0),"Conferir")</f>
        <v>2</v>
      </c>
      <c r="CD60" s="7">
        <v>535</v>
      </c>
      <c r="CE60" s="7">
        <v>0</v>
      </c>
      <c r="CF60" s="7" t="s">
        <v>148</v>
      </c>
      <c r="CG60" s="7">
        <f>IFERROR(VLOOKUP(CF60,Dicionário!A:B,2,0),"Conferir")</f>
        <v>2</v>
      </c>
      <c r="CH60" s="7">
        <v>0</v>
      </c>
      <c r="CI60" s="7" t="s">
        <v>148</v>
      </c>
      <c r="CJ60" s="7">
        <f>IFERROR(VLOOKUP(CI60,Dicionário!A:B,2,0),"Conferir")</f>
        <v>2</v>
      </c>
      <c r="CK60" s="7">
        <v>310</v>
      </c>
      <c r="CL60" s="7" t="s">
        <v>245</v>
      </c>
      <c r="CM60" s="11">
        <f>IFERROR(VLOOKUP(CL60,Dicionário!A:B,2,0),"Conferir")</f>
        <v>2</v>
      </c>
      <c r="CN60" s="7" t="s">
        <v>1456</v>
      </c>
      <c r="CO60" s="7">
        <v>1</v>
      </c>
      <c r="CP60" s="7">
        <v>0</v>
      </c>
      <c r="CQ60" s="7">
        <v>750</v>
      </c>
      <c r="CR60" s="7" t="s">
        <v>247</v>
      </c>
      <c r="CS60" s="11">
        <f>IFERROR(VLOOKUP(CR60,Dicionário!A:B,2,0),"Conferir")</f>
        <v>2</v>
      </c>
      <c r="CT60" s="7">
        <v>0</v>
      </c>
      <c r="CU60" s="7" t="s">
        <v>148</v>
      </c>
      <c r="CV60" s="11">
        <f>IFERROR(VLOOKUP(CU60,Dicionário!A:B,2,0),"Conferir")</f>
        <v>2</v>
      </c>
      <c r="CW60" s="7">
        <v>0</v>
      </c>
      <c r="CX60" s="7" t="s">
        <v>148</v>
      </c>
      <c r="CY60" s="11">
        <f>IFERROR(VLOOKUP(CX60,Dicionário!A:B,2,0),"Conferir")</f>
        <v>2</v>
      </c>
      <c r="CZ60" s="12">
        <f t="shared" si="3"/>
        <v>0</v>
      </c>
      <c r="DA60" s="7">
        <v>0</v>
      </c>
      <c r="DB60" s="7" t="s">
        <v>148</v>
      </c>
      <c r="DC60" s="7">
        <f>IFERROR(VLOOKUP(DB60,Dicionário!A:B,2,0),"Conferir")</f>
        <v>2</v>
      </c>
      <c r="DE60" s="7" t="s">
        <v>156</v>
      </c>
      <c r="DF60" s="7" t="s">
        <v>156</v>
      </c>
      <c r="DG60" s="11">
        <f>IFERROR(VLOOKUP(DF60,Dicionário!A:B,2,0),"Conferir")</f>
        <v>1</v>
      </c>
      <c r="DH60" s="7" t="s">
        <v>175</v>
      </c>
      <c r="DJ60" s="7" t="s">
        <v>158</v>
      </c>
      <c r="DK60" s="11">
        <f>IFERROR(VLOOKUP(DJ60,Dicionário!A:B,2,0),"Conferir")</f>
        <v>2</v>
      </c>
      <c r="DL60" s="7" t="s">
        <v>194</v>
      </c>
      <c r="DM60" s="11">
        <f>IFERROR(VLOOKUP(DL60,Dicionário!A:B,2,0),"Conferir")</f>
        <v>7</v>
      </c>
      <c r="DN60" s="7" t="s">
        <v>177</v>
      </c>
      <c r="DO60" s="11">
        <f>IFERROR(VLOOKUP(DN60,Dicionário!A:B,2,0),"Conferir")</f>
        <v>5</v>
      </c>
      <c r="DP60" s="7" t="s">
        <v>127</v>
      </c>
      <c r="DQ60" s="11">
        <f>IFERROR(VLOOKUP(DP60,Dicionário!A:B,2,0),"Conferir")</f>
        <v>2</v>
      </c>
      <c r="DR60" s="7" t="s">
        <v>127</v>
      </c>
      <c r="DS60" s="11">
        <f>IFERROR(VLOOKUP(DR60,Dicionário!A:B,2,0),"Conferir")</f>
        <v>2</v>
      </c>
      <c r="DW60" s="7">
        <f t="shared" si="4"/>
        <v>3221</v>
      </c>
      <c r="DX60" s="7">
        <f t="shared" si="5"/>
        <v>1332</v>
      </c>
    </row>
    <row r="61" spans="1:128" ht="14" x14ac:dyDescent="0.15">
      <c r="A61" s="6">
        <v>44960.436604710645</v>
      </c>
      <c r="B61" s="7" t="s">
        <v>1015</v>
      </c>
      <c r="C61" s="7" t="s">
        <v>1012</v>
      </c>
      <c r="D61" s="7" t="s">
        <v>1013</v>
      </c>
      <c r="E61" s="7" t="s">
        <v>126</v>
      </c>
      <c r="F61" s="7" t="s">
        <v>127</v>
      </c>
      <c r="G61" s="7" t="s">
        <v>127</v>
      </c>
      <c r="H61" s="7" t="s">
        <v>128</v>
      </c>
      <c r="I61" s="7" t="s">
        <v>128</v>
      </c>
      <c r="J61" s="7" t="s">
        <v>129</v>
      </c>
      <c r="K61" s="7" t="s">
        <v>131</v>
      </c>
      <c r="L61" s="7" t="s">
        <v>130</v>
      </c>
      <c r="M61" s="7" t="s">
        <v>1014</v>
      </c>
      <c r="N61" s="7">
        <v>2023010177</v>
      </c>
      <c r="O61" s="7">
        <v>11983288956</v>
      </c>
      <c r="P61" s="7">
        <v>506814324</v>
      </c>
      <c r="Q61" s="7">
        <v>50774710888</v>
      </c>
      <c r="R61" s="9">
        <v>38569</v>
      </c>
      <c r="S61" s="7">
        <v>2023</v>
      </c>
      <c r="T61" s="7">
        <v>18</v>
      </c>
      <c r="U61" s="7" t="s">
        <v>164</v>
      </c>
      <c r="V61" s="7" t="s">
        <v>136</v>
      </c>
      <c r="W61" s="7" t="s">
        <v>1016</v>
      </c>
      <c r="X61" s="8" t="s">
        <v>1017</v>
      </c>
      <c r="Y61" s="7" t="s">
        <v>139</v>
      </c>
      <c r="Z61" s="7" t="s">
        <v>140</v>
      </c>
      <c r="AA61" s="7" t="s">
        <v>167</v>
      </c>
      <c r="AB61" s="7" t="s">
        <v>142</v>
      </c>
      <c r="AD61" s="7">
        <v>4</v>
      </c>
      <c r="AE61" s="7">
        <v>3</v>
      </c>
      <c r="AF61" s="7">
        <f t="shared" si="0"/>
        <v>6</v>
      </c>
      <c r="AH61" s="7">
        <f t="shared" si="1"/>
        <v>6</v>
      </c>
      <c r="AI61" s="10" t="str">
        <f t="shared" si="2"/>
        <v>Ok</v>
      </c>
      <c r="AJ61" s="7" t="s">
        <v>222</v>
      </c>
      <c r="AK61" s="7">
        <v>0</v>
      </c>
      <c r="AL61" s="7" t="s">
        <v>145</v>
      </c>
      <c r="AM61" s="11">
        <f>IFERROR(VLOOKUP(AL61,Dicionário!A:B,2,0),"Conferir")</f>
        <v>2</v>
      </c>
      <c r="AN61" s="7">
        <v>1800</v>
      </c>
      <c r="AO61" s="7" t="s">
        <v>223</v>
      </c>
      <c r="AP61" s="7">
        <f>IFERROR(VLOOKUP(AO61,Dicionário!A:B,2,0),"Conferir")</f>
        <v>2</v>
      </c>
      <c r="AQ61" s="7">
        <v>3435</v>
      </c>
      <c r="AR61" s="7" t="s">
        <v>144</v>
      </c>
      <c r="AS61" s="11">
        <f>IFERROR(VLOOKUP(AR61,Dicionário!A:B,2,0),"Conferir")</f>
        <v>2</v>
      </c>
      <c r="AT61" s="7">
        <v>0</v>
      </c>
      <c r="AU61" s="7" t="s">
        <v>145</v>
      </c>
      <c r="AV61" s="7">
        <f>IFERROR(VLOOKUP(AU61,Dicionário!A:B,2,0),"Conferir")</f>
        <v>2</v>
      </c>
      <c r="AW61" s="7">
        <v>0</v>
      </c>
      <c r="AX61" s="7">
        <v>0.5</v>
      </c>
      <c r="AY61" s="7" t="s">
        <v>145</v>
      </c>
      <c r="AZ61" s="11">
        <f>IFERROR(VLOOKUP(AY61,Dicionário!A:B,2,0),"Conferir")</f>
        <v>2</v>
      </c>
      <c r="BA61" s="7">
        <v>0</v>
      </c>
      <c r="BB61" s="7" t="s">
        <v>145</v>
      </c>
      <c r="BC61" s="7">
        <f>IFERROR(VLOOKUP(BB61,Dicionário!A:B,2,0),"Conferir")</f>
        <v>2</v>
      </c>
      <c r="BD61" s="7">
        <v>0</v>
      </c>
      <c r="BE61" s="7" t="s">
        <v>145</v>
      </c>
      <c r="BF61" s="11">
        <f>IFERROR(VLOOKUP(BE61,Dicionário!A:B,2,0),"Conferir")</f>
        <v>2</v>
      </c>
      <c r="BH61" s="7">
        <v>0</v>
      </c>
      <c r="BI61" s="7" t="s">
        <v>328</v>
      </c>
      <c r="BJ61" s="11">
        <f>IFERROR(VLOOKUP(BI61,Dicionário!$A:$B,2,0),"Conferir")</f>
        <v>3</v>
      </c>
      <c r="BK61" s="7">
        <v>0</v>
      </c>
      <c r="BL61" s="7" t="s">
        <v>329</v>
      </c>
      <c r="BM61" s="11">
        <f>IFERROR(VLOOKUP(BL61,Dicionário!A:B,2,0),"Conferir")</f>
        <v>2</v>
      </c>
      <c r="BN61" s="7">
        <v>0</v>
      </c>
      <c r="BO61" s="7" t="s">
        <v>148</v>
      </c>
      <c r="BP61" s="7">
        <f>IFERROR(VLOOKUP(BO61,Dicionário!A:B,2,0),"Conferir")</f>
        <v>2</v>
      </c>
      <c r="BQ61" s="7">
        <v>0</v>
      </c>
      <c r="BR61" s="7" t="s">
        <v>359</v>
      </c>
      <c r="BS61" s="11">
        <f>IFERROR(VLOOKUP(BR61,Dicionário!A:B,2,0),"Conferir")</f>
        <v>2</v>
      </c>
      <c r="BT61" s="7">
        <v>0</v>
      </c>
      <c r="BU61" s="7" t="s">
        <v>595</v>
      </c>
      <c r="BV61" s="7">
        <f>IFERROR(VLOOKUP(BU61,Dicionário!A:B,2,0),"Conferir")</f>
        <v>2</v>
      </c>
      <c r="BW61" s="7">
        <v>150</v>
      </c>
      <c r="BX61" s="7" t="s">
        <v>300</v>
      </c>
      <c r="BY61" s="11">
        <f>IFERROR(VLOOKUP(BX61,Dicionário!A:B,2,0),"Conferir")</f>
        <v>0</v>
      </c>
      <c r="BZ61" s="7" t="s">
        <v>214</v>
      </c>
      <c r="CA61" s="7">
        <v>153</v>
      </c>
      <c r="CB61" s="7" t="s">
        <v>190</v>
      </c>
      <c r="CC61" s="11">
        <f>IFERROR(VLOOKUP(CB61,Dicionário!A:B,2,0),"Conferir")</f>
        <v>2</v>
      </c>
      <c r="CD61" s="7">
        <v>200</v>
      </c>
      <c r="CE61" s="7">
        <v>258</v>
      </c>
      <c r="CF61" s="7" t="s">
        <v>301</v>
      </c>
      <c r="CG61" s="7">
        <f>IFERROR(VLOOKUP(CF61,Dicionário!A:B,2,0),"Conferir")</f>
        <v>2</v>
      </c>
      <c r="CH61" s="7">
        <v>0</v>
      </c>
      <c r="CI61" s="7" t="s">
        <v>148</v>
      </c>
      <c r="CJ61" s="7">
        <f>IFERROR(VLOOKUP(CI61,Dicionário!A:B,2,0),"Conferir")</f>
        <v>2</v>
      </c>
      <c r="CK61" s="7">
        <v>300</v>
      </c>
      <c r="CL61" s="7" t="s">
        <v>152</v>
      </c>
      <c r="CM61" s="11">
        <f>IFERROR(VLOOKUP(CL61,Dicionário!A:B,2,0),"Conferir")</f>
        <v>2</v>
      </c>
      <c r="CN61" s="7" t="s">
        <v>1018</v>
      </c>
      <c r="CO61" s="7">
        <v>1</v>
      </c>
      <c r="CP61" s="7">
        <v>0</v>
      </c>
      <c r="CQ61" s="7">
        <v>0</v>
      </c>
      <c r="CR61" s="7" t="s">
        <v>148</v>
      </c>
      <c r="CS61" s="11">
        <f>IFERROR(VLOOKUP(CR61,Dicionário!A:B,2,0),"Conferir")</f>
        <v>2</v>
      </c>
      <c r="CT61" s="7">
        <v>0</v>
      </c>
      <c r="CU61" s="7" t="s">
        <v>148</v>
      </c>
      <c r="CV61" s="11">
        <f>IFERROR(VLOOKUP(CU61,Dicionário!A:B,2,0),"Conferir")</f>
        <v>2</v>
      </c>
      <c r="CW61" s="7">
        <v>6</v>
      </c>
      <c r="CX61" s="7" t="s">
        <v>247</v>
      </c>
      <c r="CY61" s="11">
        <f>IFERROR(VLOOKUP(CX61,Dicionário!A:B,2,0),"Conferir")</f>
        <v>2</v>
      </c>
      <c r="CZ61" s="12">
        <f t="shared" si="3"/>
        <v>0.5</v>
      </c>
      <c r="DA61" s="7">
        <v>0</v>
      </c>
      <c r="DB61" s="7" t="s">
        <v>148</v>
      </c>
      <c r="DC61" s="7">
        <f>IFERROR(VLOOKUP(DB61,Dicionário!A:B,2,0),"Conferir")</f>
        <v>2</v>
      </c>
      <c r="DE61" s="7" t="s">
        <v>156</v>
      </c>
      <c r="DF61" s="7" t="s">
        <v>156</v>
      </c>
      <c r="DG61" s="11">
        <f>IFERROR(VLOOKUP(DF61,Dicionário!A:B,2,0),"Conferir")</f>
        <v>1</v>
      </c>
      <c r="DH61" s="7" t="s">
        <v>157</v>
      </c>
      <c r="DJ61" s="7" t="s">
        <v>158</v>
      </c>
      <c r="DK61" s="11">
        <f>IFERROR(VLOOKUP(DJ61,Dicionário!A:B,2,0),"Conferir")</f>
        <v>2</v>
      </c>
      <c r="DL61" s="7" t="s">
        <v>260</v>
      </c>
      <c r="DM61" s="11">
        <f>IFERROR(VLOOKUP(DL61,Dicionário!A:B,2,0),"Conferir")</f>
        <v>3</v>
      </c>
      <c r="DN61" s="7" t="s">
        <v>194</v>
      </c>
      <c r="DO61" s="11">
        <f>IFERROR(VLOOKUP(DN61,Dicionário!A:B,2,0),"Conferir")</f>
        <v>7</v>
      </c>
      <c r="DP61" s="7" t="s">
        <v>127</v>
      </c>
      <c r="DQ61" s="11">
        <f>IFERROR(VLOOKUP(DP61,Dicionário!A:B,2,0),"Conferir")</f>
        <v>2</v>
      </c>
      <c r="DR61" s="7" t="s">
        <v>127</v>
      </c>
      <c r="DS61" s="11">
        <f>IFERROR(VLOOKUP(DR61,Dicionário!A:B,2,0),"Conferir")</f>
        <v>2</v>
      </c>
      <c r="DW61" s="7">
        <f t="shared" si="4"/>
        <v>5235</v>
      </c>
      <c r="DX61" s="7">
        <f t="shared" si="5"/>
        <v>911</v>
      </c>
    </row>
    <row r="62" spans="1:128" ht="14" x14ac:dyDescent="0.15">
      <c r="A62" s="6">
        <v>44961.742211585646</v>
      </c>
      <c r="B62" s="7" t="s">
        <v>2572</v>
      </c>
      <c r="C62" s="7" t="s">
        <v>248</v>
      </c>
      <c r="D62" s="7" t="s">
        <v>2570</v>
      </c>
      <c r="E62" s="7" t="s">
        <v>126</v>
      </c>
      <c r="F62" s="7" t="s">
        <v>126</v>
      </c>
      <c r="G62" s="7" t="s">
        <v>127</v>
      </c>
      <c r="H62" s="7">
        <v>5</v>
      </c>
      <c r="I62" s="7">
        <v>1</v>
      </c>
      <c r="J62" s="7" t="s">
        <v>129</v>
      </c>
      <c r="K62" s="7" t="s">
        <v>131</v>
      </c>
      <c r="L62" s="7" t="s">
        <v>130</v>
      </c>
      <c r="M62" s="7" t="s">
        <v>2571</v>
      </c>
      <c r="N62" s="7">
        <v>2023010559</v>
      </c>
      <c r="O62" s="7">
        <v>11948393735</v>
      </c>
      <c r="P62" s="7">
        <v>383323838</v>
      </c>
      <c r="Q62" s="7">
        <v>42856599800</v>
      </c>
      <c r="R62" s="9">
        <v>35564</v>
      </c>
      <c r="S62" s="7">
        <v>2014</v>
      </c>
      <c r="T62" s="7">
        <v>26</v>
      </c>
      <c r="U62" s="7" t="s">
        <v>135</v>
      </c>
      <c r="V62" s="7" t="s">
        <v>136</v>
      </c>
      <c r="W62" s="7" t="s">
        <v>2573</v>
      </c>
      <c r="X62" s="8" t="s">
        <v>2574</v>
      </c>
      <c r="Y62" s="7" t="s">
        <v>1664</v>
      </c>
      <c r="Z62" s="7" t="s">
        <v>140</v>
      </c>
      <c r="AA62" s="7" t="s">
        <v>167</v>
      </c>
      <c r="AB62" s="7" t="s">
        <v>142</v>
      </c>
      <c r="AD62" s="7">
        <v>2</v>
      </c>
      <c r="AE62" s="7">
        <v>2</v>
      </c>
      <c r="AF62" s="7">
        <f t="shared" si="0"/>
        <v>4</v>
      </c>
      <c r="AH62" s="7">
        <f t="shared" si="1"/>
        <v>4</v>
      </c>
      <c r="AI62" s="10" t="str">
        <f t="shared" si="2"/>
        <v>Ok</v>
      </c>
      <c r="AJ62" s="7" t="s">
        <v>222</v>
      </c>
      <c r="AK62" s="7">
        <v>2592</v>
      </c>
      <c r="AL62" s="7" t="s">
        <v>210</v>
      </c>
      <c r="AM62" s="11">
        <f>IFERROR(VLOOKUP(AL62,Dicionário!A:B,2,0),"Conferir")</f>
        <v>2</v>
      </c>
      <c r="AN62" s="7">
        <v>0</v>
      </c>
      <c r="AO62" s="7" t="s">
        <v>145</v>
      </c>
      <c r="AP62" s="7">
        <f>IFERROR(VLOOKUP(AO62,Dicionário!A:B,2,0),"Conferir")</f>
        <v>2</v>
      </c>
      <c r="AQ62" s="7">
        <v>900</v>
      </c>
      <c r="AR62" s="7" t="s">
        <v>223</v>
      </c>
      <c r="AS62" s="11">
        <f>IFERROR(VLOOKUP(AR62,Dicionário!A:B,2,0),"Conferir")</f>
        <v>2</v>
      </c>
      <c r="AT62" s="7">
        <v>0</v>
      </c>
      <c r="AU62" s="7" t="s">
        <v>145</v>
      </c>
      <c r="AV62" s="7">
        <f>IFERROR(VLOOKUP(AU62,Dicionário!A:B,2,0),"Conferir")</f>
        <v>2</v>
      </c>
      <c r="AW62" s="7">
        <v>0</v>
      </c>
      <c r="AX62" s="7">
        <v>0</v>
      </c>
      <c r="AY62" s="7" t="s">
        <v>145</v>
      </c>
      <c r="AZ62" s="11">
        <f>IFERROR(VLOOKUP(AY62,Dicionário!A:B,2,0),"Conferir")</f>
        <v>2</v>
      </c>
      <c r="BA62" s="7">
        <v>0</v>
      </c>
      <c r="BB62" s="7" t="s">
        <v>145</v>
      </c>
      <c r="BC62" s="7">
        <f>IFERROR(VLOOKUP(BB62,Dicionário!A:B,2,0),"Conferir")</f>
        <v>2</v>
      </c>
      <c r="BD62" s="7">
        <v>0</v>
      </c>
      <c r="BE62" s="7" t="s">
        <v>145</v>
      </c>
      <c r="BF62" s="11">
        <f>IFERROR(VLOOKUP(BE62,Dicionário!A:B,2,0),"Conferir")</f>
        <v>2</v>
      </c>
      <c r="BH62" s="7">
        <v>1</v>
      </c>
      <c r="BI62" s="7" t="s">
        <v>146</v>
      </c>
      <c r="BJ62" s="11">
        <f>IFERROR(VLOOKUP(BI62,Dicionário!$A:$B,2,0),"Conferir")</f>
        <v>2</v>
      </c>
      <c r="BK62" s="7">
        <v>1500</v>
      </c>
      <c r="BL62" s="7" t="s">
        <v>202</v>
      </c>
      <c r="BM62" s="11">
        <f>IFERROR(VLOOKUP(BL62,Dicionário!A:B,2,0),"Conferir")</f>
        <v>2</v>
      </c>
      <c r="BN62" s="7">
        <v>0</v>
      </c>
      <c r="BO62" s="7" t="s">
        <v>148</v>
      </c>
      <c r="BP62" s="7">
        <f>IFERROR(VLOOKUP(BO62,Dicionário!A:B,2,0),"Conferir")</f>
        <v>2</v>
      </c>
      <c r="BQ62" s="7">
        <v>89</v>
      </c>
      <c r="BR62" s="7" t="s">
        <v>1836</v>
      </c>
      <c r="BS62" s="11">
        <f>IFERROR(VLOOKUP(BR62,Dicionário!A:B,2,0),"Conferir")</f>
        <v>0</v>
      </c>
      <c r="BT62" s="7">
        <v>159</v>
      </c>
      <c r="BU62" s="7" t="s">
        <v>149</v>
      </c>
      <c r="BV62" s="7">
        <f>IFERROR(VLOOKUP(BU62,Dicionário!A:B,2,0),"Conferir")</f>
        <v>2</v>
      </c>
      <c r="BW62" s="7">
        <v>0</v>
      </c>
      <c r="BX62" s="7" t="s">
        <v>148</v>
      </c>
      <c r="BY62" s="11">
        <f>IFERROR(VLOOKUP(BX62,Dicionário!A:B,2,0),"Conferir")</f>
        <v>2</v>
      </c>
      <c r="BZ62" s="7" t="s">
        <v>214</v>
      </c>
      <c r="CA62" s="7">
        <v>0</v>
      </c>
      <c r="CB62" s="7" t="s">
        <v>148</v>
      </c>
      <c r="CC62" s="11">
        <f>IFERROR(VLOOKUP(CB62,Dicionário!A:B,2,0),"Conferir")</f>
        <v>2</v>
      </c>
      <c r="CD62" s="7">
        <v>400</v>
      </c>
      <c r="CE62" s="7">
        <v>0</v>
      </c>
      <c r="CF62" s="7" t="s">
        <v>148</v>
      </c>
      <c r="CG62" s="7">
        <f>IFERROR(VLOOKUP(CF62,Dicionário!A:B,2,0),"Conferir")</f>
        <v>2</v>
      </c>
      <c r="CH62" s="7">
        <v>0</v>
      </c>
      <c r="CI62" s="7" t="s">
        <v>148</v>
      </c>
      <c r="CJ62" s="7">
        <f>IFERROR(VLOOKUP(CI62,Dicionário!A:B,2,0),"Conferir")</f>
        <v>2</v>
      </c>
      <c r="CK62" s="7">
        <v>300</v>
      </c>
      <c r="CL62" s="7" t="s">
        <v>152</v>
      </c>
      <c r="CM62" s="11">
        <f>IFERROR(VLOOKUP(CL62,Dicionário!A:B,2,0),"Conferir")</f>
        <v>2</v>
      </c>
      <c r="CO62" s="7">
        <v>0</v>
      </c>
      <c r="CP62" s="7">
        <v>0</v>
      </c>
      <c r="CQ62" s="7">
        <v>0</v>
      </c>
      <c r="CR62" s="7" t="s">
        <v>148</v>
      </c>
      <c r="CS62" s="11">
        <f>IFERROR(VLOOKUP(CR62,Dicionário!A:B,2,0),"Conferir")</f>
        <v>2</v>
      </c>
      <c r="CT62" s="7">
        <v>0</v>
      </c>
      <c r="CU62" s="7" t="s">
        <v>148</v>
      </c>
      <c r="CV62" s="11">
        <f>IFERROR(VLOOKUP(CU62,Dicionário!A:B,2,0),"Conferir")</f>
        <v>2</v>
      </c>
      <c r="CW62" s="7">
        <v>0</v>
      </c>
      <c r="CX62" s="7" t="s">
        <v>148</v>
      </c>
      <c r="CY62" s="11">
        <f>IFERROR(VLOOKUP(CX62,Dicionário!A:B,2,0),"Conferir")</f>
        <v>2</v>
      </c>
      <c r="CZ62" s="12">
        <f t="shared" si="3"/>
        <v>0</v>
      </c>
      <c r="DA62" s="7">
        <v>140000</v>
      </c>
      <c r="DB62" s="7" t="s">
        <v>155</v>
      </c>
      <c r="DC62" s="7">
        <f>IFERROR(VLOOKUP(DB62,Dicionário!A:B,2,0),"Conferir")</f>
        <v>0</v>
      </c>
      <c r="DD62" s="7" t="s">
        <v>2575</v>
      </c>
      <c r="DE62" s="7" t="s">
        <v>156</v>
      </c>
      <c r="DF62" s="7" t="s">
        <v>156</v>
      </c>
      <c r="DG62" s="11">
        <f>IFERROR(VLOOKUP(DF62,Dicionário!A:B,2,0),"Conferir")</f>
        <v>1</v>
      </c>
      <c r="DH62" s="7" t="s">
        <v>175</v>
      </c>
      <c r="DJ62" s="7" t="s">
        <v>158</v>
      </c>
      <c r="DK62" s="11">
        <f>IFERROR(VLOOKUP(DJ62,Dicionário!A:B,2,0),"Conferir")</f>
        <v>2</v>
      </c>
      <c r="DL62" s="7" t="s">
        <v>176</v>
      </c>
      <c r="DM62" s="11">
        <f>IFERROR(VLOOKUP(DL62,Dicionário!A:B,2,0),"Conferir")</f>
        <v>2</v>
      </c>
      <c r="DN62" s="7" t="s">
        <v>203</v>
      </c>
      <c r="DO62" s="11">
        <f>IFERROR(VLOOKUP(DN62,Dicionário!A:B,2,0),"Conferir")</f>
        <v>6</v>
      </c>
      <c r="DP62" s="7" t="s">
        <v>126</v>
      </c>
      <c r="DQ62" s="11">
        <f>IFERROR(VLOOKUP(DP62,Dicionário!A:B,2,0),"Conferir")</f>
        <v>1</v>
      </c>
      <c r="DR62" s="7" t="s">
        <v>126</v>
      </c>
      <c r="DS62" s="11">
        <f>IFERROR(VLOOKUP(DR62,Dicionário!A:B,2,0),"Conferir")</f>
        <v>1</v>
      </c>
      <c r="DW62" s="7">
        <f t="shared" si="4"/>
        <v>3492</v>
      </c>
      <c r="DX62" s="7">
        <f t="shared" si="5"/>
        <v>2448</v>
      </c>
    </row>
    <row r="63" spans="1:128" ht="14" x14ac:dyDescent="0.15">
      <c r="A63" s="6">
        <v>44961.699097604171</v>
      </c>
      <c r="B63" s="7" t="s">
        <v>1041</v>
      </c>
      <c r="C63" s="7" t="s">
        <v>721</v>
      </c>
      <c r="D63" s="7" t="s">
        <v>1038</v>
      </c>
      <c r="E63" s="7" t="s">
        <v>126</v>
      </c>
      <c r="F63" s="7" t="s">
        <v>127</v>
      </c>
      <c r="G63" s="7" t="s">
        <v>127</v>
      </c>
      <c r="H63" s="7">
        <v>1</v>
      </c>
      <c r="I63" s="7">
        <v>1</v>
      </c>
      <c r="J63" s="7" t="s">
        <v>129</v>
      </c>
      <c r="K63" s="7" t="s">
        <v>130</v>
      </c>
      <c r="L63" s="7" t="s">
        <v>1039</v>
      </c>
      <c r="M63" s="7" t="s">
        <v>1040</v>
      </c>
      <c r="N63" s="7">
        <v>2023010184</v>
      </c>
      <c r="O63" s="7">
        <v>11991324018</v>
      </c>
      <c r="P63" s="7">
        <v>557687470</v>
      </c>
      <c r="Q63" s="7">
        <v>47170790866</v>
      </c>
      <c r="R63" s="9">
        <v>38355</v>
      </c>
      <c r="S63" s="7">
        <v>2022</v>
      </c>
      <c r="T63" s="7">
        <v>18</v>
      </c>
      <c r="U63" s="7" t="s">
        <v>255</v>
      </c>
      <c r="V63" s="7" t="s">
        <v>136</v>
      </c>
      <c r="W63" s="7" t="s">
        <v>1042</v>
      </c>
      <c r="X63" s="8" t="s">
        <v>1043</v>
      </c>
      <c r="Y63" s="7" t="s">
        <v>139</v>
      </c>
      <c r="Z63" s="7" t="s">
        <v>140</v>
      </c>
      <c r="AA63" s="7" t="s">
        <v>167</v>
      </c>
      <c r="AB63" s="7" t="s">
        <v>142</v>
      </c>
      <c r="AD63" s="7">
        <v>4</v>
      </c>
      <c r="AE63" s="7">
        <v>4</v>
      </c>
      <c r="AF63" s="7">
        <f t="shared" si="0"/>
        <v>8</v>
      </c>
      <c r="AG63" s="7">
        <v>0</v>
      </c>
      <c r="AH63" s="7">
        <f t="shared" si="1"/>
        <v>8</v>
      </c>
      <c r="AI63" s="10" t="str">
        <f t="shared" si="2"/>
        <v>Ok</v>
      </c>
      <c r="AJ63" s="7" t="s">
        <v>143</v>
      </c>
      <c r="AK63" s="7">
        <v>0</v>
      </c>
      <c r="AL63" s="7" t="s">
        <v>145</v>
      </c>
      <c r="AM63" s="11">
        <f>IFERROR(VLOOKUP(AL63,Dicionário!A:B,2,0),"Conferir")</f>
        <v>2</v>
      </c>
      <c r="AN63" s="7">
        <v>2646</v>
      </c>
      <c r="AO63" s="7" t="s">
        <v>144</v>
      </c>
      <c r="AP63" s="7">
        <f>IFERROR(VLOOKUP(AO63,Dicionário!A:B,2,0),"Conferir")</f>
        <v>2</v>
      </c>
      <c r="AQ63" s="7">
        <v>0</v>
      </c>
      <c r="AR63" s="7" t="s">
        <v>145</v>
      </c>
      <c r="AS63" s="11">
        <f>IFERROR(VLOOKUP(AR63,Dicionário!A:B,2,0),"Conferir")</f>
        <v>2</v>
      </c>
      <c r="AT63" s="7">
        <v>0</v>
      </c>
      <c r="AU63" s="7" t="s">
        <v>145</v>
      </c>
      <c r="AV63" s="7">
        <f>IFERROR(VLOOKUP(AU63,Dicionário!A:B,2,0),"Conferir")</f>
        <v>2</v>
      </c>
      <c r="AW63" s="7">
        <v>0</v>
      </c>
      <c r="AX63" s="7">
        <v>0</v>
      </c>
      <c r="AY63" s="7" t="s">
        <v>145</v>
      </c>
      <c r="AZ63" s="11">
        <f>IFERROR(VLOOKUP(AY63,Dicionário!A:B,2,0),"Conferir")</f>
        <v>2</v>
      </c>
      <c r="BA63" s="7">
        <v>0</v>
      </c>
      <c r="BB63" s="7" t="s">
        <v>145</v>
      </c>
      <c r="BC63" s="7">
        <f>IFERROR(VLOOKUP(BB63,Dicionário!A:B,2,0),"Conferir")</f>
        <v>2</v>
      </c>
      <c r="BD63" s="7">
        <v>0</v>
      </c>
      <c r="BE63" s="7" t="s">
        <v>145</v>
      </c>
      <c r="BF63" s="11">
        <f>IFERROR(VLOOKUP(BE63,Dicionário!A:B,2,0),"Conferir")</f>
        <v>2</v>
      </c>
      <c r="BH63" s="7">
        <v>0</v>
      </c>
      <c r="BI63" s="7" t="s">
        <v>186</v>
      </c>
      <c r="BJ63" s="11">
        <f>IFERROR(VLOOKUP(BI63,Dicionário!$A:$B,2,0),"Conferir")</f>
        <v>1</v>
      </c>
      <c r="BK63" s="7">
        <v>0</v>
      </c>
      <c r="BL63" s="7" t="s">
        <v>187</v>
      </c>
      <c r="BM63" s="11">
        <f>IFERROR(VLOOKUP(BL63,Dicionário!A:B,2,0),"Conferir")</f>
        <v>2</v>
      </c>
      <c r="BN63" s="7">
        <v>247</v>
      </c>
      <c r="BO63" s="7" t="s">
        <v>188</v>
      </c>
      <c r="BP63" s="7">
        <f>IFERROR(VLOOKUP(BO63,Dicionário!A:B,2,0),"Conferir")</f>
        <v>2</v>
      </c>
      <c r="BQ63" s="7">
        <v>194</v>
      </c>
      <c r="BR63" s="7" t="s">
        <v>149</v>
      </c>
      <c r="BS63" s="11">
        <f>IFERROR(VLOOKUP(BR63,Dicionário!A:B,2,0),"Conferir")</f>
        <v>2</v>
      </c>
      <c r="BT63" s="7">
        <v>381</v>
      </c>
      <c r="BU63" s="7" t="s">
        <v>149</v>
      </c>
      <c r="BV63" s="7">
        <f>IFERROR(VLOOKUP(BU63,Dicionário!A:B,2,0),"Conferir")</f>
        <v>2</v>
      </c>
      <c r="BW63" s="7">
        <v>178</v>
      </c>
      <c r="BX63" s="7" t="s">
        <v>189</v>
      </c>
      <c r="BY63" s="11">
        <f>IFERROR(VLOOKUP(BX63,Dicionário!A:B,2,0),"Conferir")</f>
        <v>2</v>
      </c>
      <c r="BZ63" s="7" t="s">
        <v>214</v>
      </c>
      <c r="CA63" s="7">
        <v>141</v>
      </c>
      <c r="CB63" s="7" t="s">
        <v>190</v>
      </c>
      <c r="CC63" s="11">
        <f>IFERROR(VLOOKUP(CB63,Dicionário!A:B,2,0),"Conferir")</f>
        <v>2</v>
      </c>
      <c r="CD63" s="7">
        <v>400</v>
      </c>
      <c r="CE63" s="7">
        <v>0</v>
      </c>
      <c r="CF63" s="7" t="s">
        <v>148</v>
      </c>
      <c r="CG63" s="7">
        <f>IFERROR(VLOOKUP(CF63,Dicionário!A:B,2,0),"Conferir")</f>
        <v>2</v>
      </c>
      <c r="CH63" s="7">
        <v>140</v>
      </c>
      <c r="CI63" s="7" t="s">
        <v>148</v>
      </c>
      <c r="CJ63" s="7">
        <f>IFERROR(VLOOKUP(CI63,Dicionário!A:B,2,0),"Conferir")</f>
        <v>2</v>
      </c>
      <c r="CK63" s="7">
        <v>300</v>
      </c>
      <c r="CL63" s="7" t="s">
        <v>152</v>
      </c>
      <c r="CM63" s="11">
        <f>IFERROR(VLOOKUP(CL63,Dicionário!A:B,2,0),"Conferir")</f>
        <v>2</v>
      </c>
      <c r="CN63" s="7" t="s">
        <v>1044</v>
      </c>
      <c r="CO63" s="7">
        <v>1</v>
      </c>
      <c r="CP63" s="7">
        <v>0</v>
      </c>
      <c r="CQ63" s="7">
        <v>479</v>
      </c>
      <c r="CR63" s="7" t="s">
        <v>247</v>
      </c>
      <c r="CS63" s="11">
        <f>IFERROR(VLOOKUP(CR63,Dicionário!A:B,2,0),"Conferir")</f>
        <v>2</v>
      </c>
      <c r="CT63" s="7">
        <v>1043</v>
      </c>
      <c r="CU63" s="7" t="s">
        <v>247</v>
      </c>
      <c r="CV63" s="11">
        <f>IFERROR(VLOOKUP(CU63,Dicionário!A:B,2,0),"Conferir")</f>
        <v>2</v>
      </c>
      <c r="CW63" s="7">
        <v>0</v>
      </c>
      <c r="CX63" s="7" t="s">
        <v>148</v>
      </c>
      <c r="CY63" s="11">
        <f>IFERROR(VLOOKUP(CX63,Dicionário!A:B,2,0),"Conferir")</f>
        <v>2</v>
      </c>
      <c r="CZ63" s="12">
        <f t="shared" si="3"/>
        <v>-86.916666666666671</v>
      </c>
      <c r="DA63" s="7">
        <v>0</v>
      </c>
      <c r="DB63" s="7" t="s">
        <v>148</v>
      </c>
      <c r="DC63" s="7">
        <f>IFERROR(VLOOKUP(DB63,Dicionário!A:B,2,0),"Conferir")</f>
        <v>2</v>
      </c>
      <c r="DE63" s="7" t="s">
        <v>156</v>
      </c>
      <c r="DF63" s="7" t="s">
        <v>379</v>
      </c>
      <c r="DG63" s="11">
        <f>IFERROR(VLOOKUP(DF63,Dicionário!A:B,2,0),"Conferir")</f>
        <v>2</v>
      </c>
      <c r="DH63" s="7" t="s">
        <v>175</v>
      </c>
      <c r="DI63" s="7" t="s">
        <v>418</v>
      </c>
      <c r="DJ63" s="7" t="s">
        <v>1045</v>
      </c>
      <c r="DK63" s="11">
        <f>IFERROR(VLOOKUP(DJ63,Dicionário!A:B,2,0),"Conferir")</f>
        <v>0</v>
      </c>
      <c r="DL63" s="7" t="s">
        <v>203</v>
      </c>
      <c r="DM63" s="11">
        <f>IFERROR(VLOOKUP(DL63,Dicionário!A:B,2,0),"Conferir")</f>
        <v>6</v>
      </c>
      <c r="DN63" s="7" t="s">
        <v>194</v>
      </c>
      <c r="DO63" s="11">
        <f>IFERROR(VLOOKUP(DN63,Dicionário!A:B,2,0),"Conferir")</f>
        <v>7</v>
      </c>
      <c r="DP63" s="7" t="s">
        <v>127</v>
      </c>
      <c r="DQ63" s="11">
        <f>IFERROR(VLOOKUP(DP63,Dicionário!A:B,2,0),"Conferir")</f>
        <v>2</v>
      </c>
      <c r="DR63" s="7" t="s">
        <v>127</v>
      </c>
      <c r="DS63" s="11">
        <f>IFERROR(VLOOKUP(DR63,Dicionário!A:B,2,0),"Conferir")</f>
        <v>2</v>
      </c>
      <c r="DW63" s="7">
        <f t="shared" si="4"/>
        <v>2646</v>
      </c>
      <c r="DX63" s="7">
        <f t="shared" si="5"/>
        <v>1803</v>
      </c>
    </row>
    <row r="64" spans="1:128" ht="14" x14ac:dyDescent="0.15">
      <c r="A64" s="6">
        <v>44961.709210057874</v>
      </c>
      <c r="B64" s="7" t="s">
        <v>1214</v>
      </c>
      <c r="C64" s="7" t="s">
        <v>345</v>
      </c>
      <c r="D64" s="7" t="s">
        <v>1212</v>
      </c>
      <c r="E64" s="7" t="s">
        <v>126</v>
      </c>
      <c r="F64" s="7" t="s">
        <v>127</v>
      </c>
      <c r="G64" s="7" t="s">
        <v>127</v>
      </c>
      <c r="H64" s="7">
        <v>1</v>
      </c>
      <c r="I64" s="7" t="s">
        <v>128</v>
      </c>
      <c r="J64" s="7" t="s">
        <v>129</v>
      </c>
      <c r="K64" s="7" t="s">
        <v>131</v>
      </c>
      <c r="L64" s="7" t="s">
        <v>130</v>
      </c>
      <c r="M64" s="7" t="s">
        <v>1213</v>
      </c>
      <c r="N64" s="7">
        <v>2023010246</v>
      </c>
      <c r="O64" s="7">
        <v>11983075463</v>
      </c>
      <c r="P64" s="7" t="s">
        <v>1215</v>
      </c>
      <c r="Q64" s="7">
        <v>47526953833</v>
      </c>
      <c r="R64" s="9">
        <v>38293</v>
      </c>
      <c r="S64" s="7">
        <v>2022</v>
      </c>
      <c r="T64" s="7">
        <v>18</v>
      </c>
      <c r="U64" s="7" t="s">
        <v>255</v>
      </c>
      <c r="V64" s="7" t="s">
        <v>136</v>
      </c>
      <c r="W64" s="7" t="s">
        <v>1216</v>
      </c>
      <c r="X64" s="8" t="s">
        <v>1217</v>
      </c>
      <c r="Y64" s="7" t="s">
        <v>139</v>
      </c>
      <c r="Z64" s="7" t="s">
        <v>140</v>
      </c>
      <c r="AA64" s="7" t="s">
        <v>167</v>
      </c>
      <c r="AB64" s="7" t="s">
        <v>142</v>
      </c>
      <c r="AC64" s="7" t="s">
        <v>1218</v>
      </c>
      <c r="AD64" s="7">
        <v>5</v>
      </c>
      <c r="AE64" s="7">
        <v>5</v>
      </c>
      <c r="AF64" s="7">
        <f t="shared" si="0"/>
        <v>10</v>
      </c>
      <c r="AH64" s="7">
        <f t="shared" si="1"/>
        <v>10</v>
      </c>
      <c r="AI64" s="10" t="str">
        <f t="shared" si="2"/>
        <v>Ok</v>
      </c>
      <c r="AJ64" s="7" t="s">
        <v>222</v>
      </c>
      <c r="AK64" s="7">
        <v>0</v>
      </c>
      <c r="AL64" s="7" t="s">
        <v>145</v>
      </c>
      <c r="AM64" s="11">
        <f>IFERROR(VLOOKUP(AL64,Dicionário!A:B,2,0),"Conferir")</f>
        <v>2</v>
      </c>
      <c r="AN64" s="7">
        <v>0</v>
      </c>
      <c r="AO64" s="7" t="s">
        <v>145</v>
      </c>
      <c r="AP64" s="7">
        <f>IFERROR(VLOOKUP(AO64,Dicionário!A:B,2,0),"Conferir")</f>
        <v>2</v>
      </c>
      <c r="AQ64" s="7">
        <v>2400</v>
      </c>
      <c r="AR64" s="7" t="s">
        <v>223</v>
      </c>
      <c r="AS64" s="11">
        <f>IFERROR(VLOOKUP(AR64,Dicionário!A:B,2,0),"Conferir")</f>
        <v>2</v>
      </c>
      <c r="AT64" s="7">
        <v>0</v>
      </c>
      <c r="AU64" s="7" t="s">
        <v>145</v>
      </c>
      <c r="AV64" s="7">
        <f>IFERROR(VLOOKUP(AU64,Dicionário!A:B,2,0),"Conferir")</f>
        <v>2</v>
      </c>
      <c r="AW64" s="7">
        <v>0</v>
      </c>
      <c r="AX64" s="7">
        <v>209.33333333333334</v>
      </c>
      <c r="AY64" s="7" t="s">
        <v>145</v>
      </c>
      <c r="AZ64" s="11">
        <f>IFERROR(VLOOKUP(AY64,Dicionário!A:B,2,0),"Conferir")</f>
        <v>2</v>
      </c>
      <c r="BA64" s="7">
        <v>2800</v>
      </c>
      <c r="BB64" s="7" t="s">
        <v>144</v>
      </c>
      <c r="BC64" s="7">
        <f>IFERROR(VLOOKUP(BB64,Dicionário!A:B,2,0),"Conferir")</f>
        <v>2</v>
      </c>
      <c r="BD64" s="7">
        <v>350</v>
      </c>
      <c r="BE64" s="7" t="s">
        <v>267</v>
      </c>
      <c r="BF64" s="11">
        <f>IFERROR(VLOOKUP(BE64,Dicionário!A:B,2,0),"Conferir")</f>
        <v>0</v>
      </c>
      <c r="BG64" s="7" t="s">
        <v>1219</v>
      </c>
      <c r="BH64" s="7">
        <v>0</v>
      </c>
      <c r="BI64" s="7" t="s">
        <v>146</v>
      </c>
      <c r="BJ64" s="11">
        <f>IFERROR(VLOOKUP(BI64,Dicionário!$A:$B,2,0),"Conferir")</f>
        <v>2</v>
      </c>
      <c r="BK64" s="7">
        <v>1900</v>
      </c>
      <c r="BL64" s="7" t="s">
        <v>147</v>
      </c>
      <c r="BM64" s="11">
        <f>IFERROR(VLOOKUP(BL64,Dicionário!A:B,2,0),"Conferir")</f>
        <v>0</v>
      </c>
      <c r="BN64" s="7">
        <v>0</v>
      </c>
      <c r="BO64" s="7" t="s">
        <v>148</v>
      </c>
      <c r="BP64" s="7">
        <f>IFERROR(VLOOKUP(BO64,Dicionário!A:B,2,0),"Conferir")</f>
        <v>2</v>
      </c>
      <c r="BQ64" s="7">
        <v>148</v>
      </c>
      <c r="BR64" s="7" t="s">
        <v>149</v>
      </c>
      <c r="BS64" s="11">
        <f>IFERROR(VLOOKUP(BR64,Dicionário!A:B,2,0),"Conferir")</f>
        <v>2</v>
      </c>
      <c r="BT64" s="7">
        <v>372</v>
      </c>
      <c r="BU64" s="7" t="s">
        <v>149</v>
      </c>
      <c r="BV64" s="7">
        <f>IFERROR(VLOOKUP(BU64,Dicionário!A:B,2,0),"Conferir")</f>
        <v>2</v>
      </c>
      <c r="BW64" s="7">
        <v>76</v>
      </c>
      <c r="BX64" s="7" t="s">
        <v>189</v>
      </c>
      <c r="BY64" s="11">
        <f>IFERROR(VLOOKUP(BX64,Dicionário!A:B,2,0),"Conferir")</f>
        <v>2</v>
      </c>
      <c r="BZ64" s="7" t="s">
        <v>214</v>
      </c>
      <c r="CA64" s="7">
        <v>209</v>
      </c>
      <c r="CB64" s="7" t="s">
        <v>190</v>
      </c>
      <c r="CC64" s="11">
        <f>IFERROR(VLOOKUP(CB64,Dicionário!A:B,2,0),"Conferir")</f>
        <v>2</v>
      </c>
      <c r="CD64" s="7">
        <v>300</v>
      </c>
      <c r="CE64" s="7">
        <v>0</v>
      </c>
      <c r="CF64" s="7" t="s">
        <v>148</v>
      </c>
      <c r="CG64" s="7">
        <f>IFERROR(VLOOKUP(CF64,Dicionário!A:B,2,0),"Conferir")</f>
        <v>2</v>
      </c>
      <c r="CH64" s="7">
        <v>603</v>
      </c>
      <c r="CI64" s="7" t="s">
        <v>244</v>
      </c>
      <c r="CJ64" s="7">
        <f>IFERROR(VLOOKUP(CI64,Dicionário!A:B,2,0),"Conferir")</f>
        <v>2</v>
      </c>
      <c r="CK64" s="7">
        <v>300</v>
      </c>
      <c r="CL64" s="7" t="s">
        <v>152</v>
      </c>
      <c r="CM64" s="11">
        <f>IFERROR(VLOOKUP(CL64,Dicionário!A:B,2,0),"Conferir")</f>
        <v>2</v>
      </c>
      <c r="CN64" s="7" t="s">
        <v>1220</v>
      </c>
      <c r="CO64" s="7">
        <v>1</v>
      </c>
      <c r="CP64" s="7">
        <v>0</v>
      </c>
      <c r="CQ64" s="7">
        <v>0</v>
      </c>
      <c r="CR64" s="7" t="s">
        <v>148</v>
      </c>
      <c r="CS64" s="11">
        <f>IFERROR(VLOOKUP(CR64,Dicionário!A:B,2,0),"Conferir")</f>
        <v>2</v>
      </c>
      <c r="CT64" s="7">
        <v>0</v>
      </c>
      <c r="CU64" s="7" t="s">
        <v>247</v>
      </c>
      <c r="CV64" s="11">
        <f>IFERROR(VLOOKUP(CU64,Dicionário!A:B,2,0),"Conferir")</f>
        <v>2</v>
      </c>
      <c r="CW64" s="7">
        <v>2512</v>
      </c>
      <c r="CX64" s="7" t="s">
        <v>247</v>
      </c>
      <c r="CY64" s="11">
        <f>IFERROR(VLOOKUP(CX64,Dicionário!A:B,2,0),"Conferir")</f>
        <v>2</v>
      </c>
      <c r="CZ64" s="12">
        <f t="shared" si="3"/>
        <v>209.33333333333334</v>
      </c>
      <c r="DA64" s="7">
        <v>0</v>
      </c>
      <c r="DB64" s="7" t="s">
        <v>148</v>
      </c>
      <c r="DC64" s="7">
        <f>IFERROR(VLOOKUP(DB64,Dicionário!A:B,2,0),"Conferir")</f>
        <v>2</v>
      </c>
      <c r="DD64" s="7" t="s">
        <v>1221</v>
      </c>
      <c r="DE64" s="7" t="s">
        <v>236</v>
      </c>
      <c r="DF64" s="7" t="s">
        <v>417</v>
      </c>
      <c r="DG64" s="11">
        <f>IFERROR(VLOOKUP(DF64,Dicionário!A:B,2,0),"Conferir")</f>
        <v>3</v>
      </c>
      <c r="DH64" s="7" t="s">
        <v>175</v>
      </c>
      <c r="DI64" s="7" t="s">
        <v>1222</v>
      </c>
      <c r="DJ64" s="7" t="s">
        <v>158</v>
      </c>
      <c r="DK64" s="11">
        <f>IFERROR(VLOOKUP(DJ64,Dicionário!A:B,2,0),"Conferir")</f>
        <v>2</v>
      </c>
      <c r="DL64" s="7" t="s">
        <v>177</v>
      </c>
      <c r="DM64" s="11">
        <f>IFERROR(VLOOKUP(DL64,Dicionário!A:B,2,0),"Conferir")</f>
        <v>5</v>
      </c>
      <c r="DN64" s="7" t="s">
        <v>203</v>
      </c>
      <c r="DO64" s="11">
        <f>IFERROR(VLOOKUP(DN64,Dicionário!A:B,2,0),"Conferir")</f>
        <v>6</v>
      </c>
      <c r="DP64" s="7" t="s">
        <v>127</v>
      </c>
      <c r="DQ64" s="11">
        <f>IFERROR(VLOOKUP(DP64,Dicionário!A:B,2,0),"Conferir")</f>
        <v>2</v>
      </c>
      <c r="DR64" s="7" t="s">
        <v>127</v>
      </c>
      <c r="DS64" s="11">
        <f>IFERROR(VLOOKUP(DR64,Dicionário!A:B,2,0),"Conferir")</f>
        <v>2</v>
      </c>
      <c r="DT64" s="7" t="s">
        <v>1223</v>
      </c>
      <c r="DW64" s="7">
        <f t="shared" si="4"/>
        <v>5550</v>
      </c>
      <c r="DX64" s="7">
        <f t="shared" si="5"/>
        <v>3832</v>
      </c>
    </row>
    <row r="65" spans="1:128" ht="14" x14ac:dyDescent="0.15">
      <c r="A65" s="6">
        <v>44960.498459386574</v>
      </c>
      <c r="B65" s="7" t="s">
        <v>2517</v>
      </c>
      <c r="C65" s="7" t="s">
        <v>272</v>
      </c>
      <c r="D65" s="7" t="s">
        <v>2515</v>
      </c>
      <c r="E65" s="7" t="s">
        <v>126</v>
      </c>
      <c r="F65" s="7" t="s">
        <v>126</v>
      </c>
      <c r="G65" s="7" t="s">
        <v>127</v>
      </c>
      <c r="H65" s="7" t="s">
        <v>128</v>
      </c>
      <c r="I65" s="7" t="s">
        <v>128</v>
      </c>
      <c r="J65" s="7" t="s">
        <v>129</v>
      </c>
      <c r="K65" s="7" t="s">
        <v>131</v>
      </c>
      <c r="L65" s="7" t="s">
        <v>130</v>
      </c>
      <c r="M65" s="7" t="s">
        <v>2516</v>
      </c>
      <c r="N65" s="7">
        <v>2023010548</v>
      </c>
      <c r="O65" s="7">
        <v>11986655469</v>
      </c>
      <c r="P65" s="7">
        <v>550601296</v>
      </c>
      <c r="Q65" s="7">
        <v>43654263895</v>
      </c>
      <c r="R65" s="9">
        <v>38401</v>
      </c>
      <c r="S65" s="7">
        <v>2023</v>
      </c>
      <c r="T65" s="7">
        <v>18</v>
      </c>
      <c r="U65" s="7" t="s">
        <v>255</v>
      </c>
      <c r="V65" s="7" t="s">
        <v>136</v>
      </c>
      <c r="W65" s="7" t="s">
        <v>2518</v>
      </c>
      <c r="X65" s="8" t="s">
        <v>2519</v>
      </c>
      <c r="Y65" s="7" t="s">
        <v>185</v>
      </c>
      <c r="Z65" s="7" t="s">
        <v>140</v>
      </c>
      <c r="AA65" s="7" t="s">
        <v>167</v>
      </c>
      <c r="AB65" s="7" t="s">
        <v>142</v>
      </c>
      <c r="AD65" s="7">
        <v>4</v>
      </c>
      <c r="AE65" s="7">
        <v>4</v>
      </c>
      <c r="AF65" s="7">
        <f t="shared" si="0"/>
        <v>8</v>
      </c>
      <c r="AG65" s="7">
        <v>0</v>
      </c>
      <c r="AH65" s="7">
        <f t="shared" si="1"/>
        <v>8</v>
      </c>
      <c r="AI65" s="10" t="str">
        <f t="shared" si="2"/>
        <v>Ok</v>
      </c>
      <c r="AJ65" s="7" t="s">
        <v>222</v>
      </c>
      <c r="AK65" s="7">
        <v>0</v>
      </c>
      <c r="AL65" s="7" t="s">
        <v>145</v>
      </c>
      <c r="AM65" s="11">
        <f>IFERROR(VLOOKUP(AL65,Dicionário!A:B,2,0),"Conferir")</f>
        <v>2</v>
      </c>
      <c r="AN65" s="7">
        <v>0</v>
      </c>
      <c r="AO65" s="7" t="s">
        <v>145</v>
      </c>
      <c r="AP65" s="7">
        <f>IFERROR(VLOOKUP(AO65,Dicionário!A:B,2,0),"Conferir")</f>
        <v>2</v>
      </c>
      <c r="AQ65" s="7">
        <v>3000</v>
      </c>
      <c r="AR65" s="7" t="s">
        <v>223</v>
      </c>
      <c r="AS65" s="11">
        <f>IFERROR(VLOOKUP(AR65,Dicionário!A:B,2,0),"Conferir")</f>
        <v>2</v>
      </c>
      <c r="AT65" s="7">
        <v>0</v>
      </c>
      <c r="AU65" s="7" t="s">
        <v>145</v>
      </c>
      <c r="AV65" s="7">
        <f>IFERROR(VLOOKUP(AU65,Dicionário!A:B,2,0),"Conferir")</f>
        <v>2</v>
      </c>
      <c r="AW65" s="7">
        <v>0</v>
      </c>
      <c r="AX65" s="7">
        <v>0</v>
      </c>
      <c r="AY65" s="7" t="s">
        <v>145</v>
      </c>
      <c r="AZ65" s="11">
        <f>IFERROR(VLOOKUP(AY65,Dicionário!A:B,2,0),"Conferir")</f>
        <v>2</v>
      </c>
      <c r="BA65" s="7">
        <v>0</v>
      </c>
      <c r="BB65" s="7" t="s">
        <v>145</v>
      </c>
      <c r="BC65" s="7">
        <f>IFERROR(VLOOKUP(BB65,Dicionário!A:B,2,0),"Conferir")</f>
        <v>2</v>
      </c>
      <c r="BD65" s="7">
        <v>0</v>
      </c>
      <c r="BE65" s="7" t="s">
        <v>145</v>
      </c>
      <c r="BF65" s="11">
        <f>IFERROR(VLOOKUP(BE65,Dicionário!A:B,2,0),"Conferir")</f>
        <v>2</v>
      </c>
      <c r="BH65" s="7">
        <v>0</v>
      </c>
      <c r="BI65" s="7" t="s">
        <v>328</v>
      </c>
      <c r="BJ65" s="11">
        <f>IFERROR(VLOOKUP(BI65,Dicionário!$A:$B,2,0),"Conferir")</f>
        <v>3</v>
      </c>
      <c r="BK65" s="7">
        <v>0</v>
      </c>
      <c r="BL65" s="7" t="s">
        <v>329</v>
      </c>
      <c r="BM65" s="11">
        <f>IFERROR(VLOOKUP(BL65,Dicionário!A:B,2,0),"Conferir")</f>
        <v>2</v>
      </c>
      <c r="BN65" s="7">
        <v>250</v>
      </c>
      <c r="BO65" s="7" t="s">
        <v>154</v>
      </c>
      <c r="BP65" s="7">
        <f>IFERROR(VLOOKUP(BO65,Dicionário!A:B,2,0),"Conferir")</f>
        <v>0</v>
      </c>
      <c r="BQ65" s="7">
        <v>140</v>
      </c>
      <c r="BR65" s="7" t="s">
        <v>169</v>
      </c>
      <c r="BS65" s="11">
        <f>IFERROR(VLOOKUP(BR65,Dicionário!A:B,2,0),"Conferir")</f>
        <v>0</v>
      </c>
      <c r="BT65" s="7">
        <v>189</v>
      </c>
      <c r="BU65" s="7" t="s">
        <v>149</v>
      </c>
      <c r="BV65" s="7">
        <f>IFERROR(VLOOKUP(BU65,Dicionário!A:B,2,0),"Conferir")</f>
        <v>2</v>
      </c>
      <c r="BW65" s="7">
        <v>132</v>
      </c>
      <c r="BX65" s="7" t="s">
        <v>189</v>
      </c>
      <c r="BY65" s="11">
        <f>IFERROR(VLOOKUP(BX65,Dicionário!A:B,2,0),"Conferir")</f>
        <v>2</v>
      </c>
      <c r="BZ65" s="7" t="s">
        <v>214</v>
      </c>
      <c r="CA65" s="7">
        <v>130</v>
      </c>
      <c r="CB65" s="7" t="s">
        <v>171</v>
      </c>
      <c r="CC65" s="11">
        <f>IFERROR(VLOOKUP(CB65,Dicionário!A:B,2,0),"Conferir")</f>
        <v>0</v>
      </c>
      <c r="CD65" s="7">
        <v>250</v>
      </c>
      <c r="CE65" s="7">
        <v>0</v>
      </c>
      <c r="CF65" s="7" t="s">
        <v>148</v>
      </c>
      <c r="CG65" s="7">
        <f>IFERROR(VLOOKUP(CF65,Dicionário!A:B,2,0),"Conferir")</f>
        <v>2</v>
      </c>
      <c r="CH65" s="7">
        <v>0</v>
      </c>
      <c r="CI65" s="7" t="s">
        <v>148</v>
      </c>
      <c r="CJ65" s="7">
        <f>IFERROR(VLOOKUP(CI65,Dicionário!A:B,2,0),"Conferir")</f>
        <v>2</v>
      </c>
      <c r="CK65" s="7">
        <v>300</v>
      </c>
      <c r="CL65" s="7" t="s">
        <v>152</v>
      </c>
      <c r="CM65" s="11">
        <f>IFERROR(VLOOKUP(CL65,Dicionário!A:B,2,0),"Conferir")</f>
        <v>2</v>
      </c>
      <c r="CN65" s="7" t="s">
        <v>2520</v>
      </c>
      <c r="CO65" s="7">
        <v>1</v>
      </c>
      <c r="CP65" s="7">
        <v>0</v>
      </c>
      <c r="CQ65" s="7">
        <v>0</v>
      </c>
      <c r="CR65" s="7" t="s">
        <v>572</v>
      </c>
      <c r="CS65" s="11">
        <f>IFERROR(VLOOKUP(CR65,Dicionário!A:B,2,0),"Conferir")</f>
        <v>2</v>
      </c>
      <c r="CT65" s="7">
        <v>0</v>
      </c>
      <c r="CU65" s="7" t="s">
        <v>148</v>
      </c>
      <c r="CV65" s="11">
        <f>IFERROR(VLOOKUP(CU65,Dicionário!A:B,2,0),"Conferir")</f>
        <v>2</v>
      </c>
      <c r="CW65" s="7">
        <v>0</v>
      </c>
      <c r="CX65" s="7" t="s">
        <v>148</v>
      </c>
      <c r="CY65" s="11">
        <f>IFERROR(VLOOKUP(CX65,Dicionário!A:B,2,0),"Conferir")</f>
        <v>2</v>
      </c>
      <c r="CZ65" s="12">
        <f t="shared" si="3"/>
        <v>0</v>
      </c>
      <c r="DA65" s="7">
        <v>0</v>
      </c>
      <c r="DB65" s="7" t="s">
        <v>148</v>
      </c>
      <c r="DC65" s="7">
        <f>IFERROR(VLOOKUP(DB65,Dicionário!A:B,2,0),"Conferir")</f>
        <v>2</v>
      </c>
      <c r="DE65" s="7" t="s">
        <v>156</v>
      </c>
      <c r="DF65" s="7" t="s">
        <v>156</v>
      </c>
      <c r="DG65" s="11">
        <f>IFERROR(VLOOKUP(DF65,Dicionário!A:B,2,0),"Conferir")</f>
        <v>1</v>
      </c>
      <c r="DH65" s="7" t="s">
        <v>157</v>
      </c>
      <c r="DJ65" s="7" t="s">
        <v>158</v>
      </c>
      <c r="DK65" s="11">
        <f>IFERROR(VLOOKUP(DJ65,Dicionário!A:B,2,0),"Conferir")</f>
        <v>2</v>
      </c>
      <c r="DL65" s="7" t="s">
        <v>177</v>
      </c>
      <c r="DM65" s="11">
        <f>IFERROR(VLOOKUP(DL65,Dicionário!A:B,2,0),"Conferir")</f>
        <v>5</v>
      </c>
      <c r="DN65" s="7" t="s">
        <v>177</v>
      </c>
      <c r="DO65" s="11">
        <f>IFERROR(VLOOKUP(DN65,Dicionário!A:B,2,0),"Conferir")</f>
        <v>5</v>
      </c>
      <c r="DP65" s="7" t="s">
        <v>127</v>
      </c>
      <c r="DQ65" s="11">
        <f>IFERROR(VLOOKUP(DP65,Dicionário!A:B,2,0),"Conferir")</f>
        <v>2</v>
      </c>
      <c r="DR65" s="7" t="s">
        <v>126</v>
      </c>
      <c r="DS65" s="11">
        <f>IFERROR(VLOOKUP(DR65,Dicionário!A:B,2,0),"Conferir")</f>
        <v>1</v>
      </c>
      <c r="DW65" s="7">
        <f t="shared" si="4"/>
        <v>3000</v>
      </c>
      <c r="DX65" s="7">
        <f t="shared" si="5"/>
        <v>1259</v>
      </c>
    </row>
    <row r="66" spans="1:128" ht="14" x14ac:dyDescent="0.15">
      <c r="A66" s="6">
        <v>44968.489032013887</v>
      </c>
      <c r="B66" s="7" t="s">
        <v>2322</v>
      </c>
      <c r="C66" s="7" t="s">
        <v>204</v>
      </c>
      <c r="D66" s="7" t="s">
        <v>2319</v>
      </c>
      <c r="E66" s="7" t="s">
        <v>126</v>
      </c>
      <c r="F66" s="7" t="s">
        <v>126</v>
      </c>
      <c r="G66" s="7" t="s">
        <v>2320</v>
      </c>
      <c r="H66" s="7" t="s">
        <v>128</v>
      </c>
      <c r="I66" s="7" t="s">
        <v>128</v>
      </c>
      <c r="J66" s="7" t="s">
        <v>129</v>
      </c>
      <c r="K66" s="7" t="s">
        <v>131</v>
      </c>
      <c r="L66" s="7" t="s">
        <v>274</v>
      </c>
      <c r="M66" s="7" t="s">
        <v>2321</v>
      </c>
      <c r="N66" s="7">
        <v>2023010497</v>
      </c>
      <c r="O66" s="7">
        <v>11946395086</v>
      </c>
      <c r="P66" s="7">
        <v>500232131</v>
      </c>
      <c r="Q66" s="7">
        <v>39450461813</v>
      </c>
      <c r="R66" s="9">
        <v>38661</v>
      </c>
      <c r="S66" s="7">
        <v>2023</v>
      </c>
      <c r="T66" s="7">
        <v>17</v>
      </c>
      <c r="U66" s="7" t="s">
        <v>135</v>
      </c>
      <c r="V66" s="7" t="s">
        <v>136</v>
      </c>
      <c r="W66" s="7" t="s">
        <v>2323</v>
      </c>
      <c r="X66" s="8" t="s">
        <v>2324</v>
      </c>
      <c r="Y66" s="7" t="s">
        <v>139</v>
      </c>
      <c r="Z66" s="7" t="s">
        <v>140</v>
      </c>
      <c r="AA66" s="7" t="s">
        <v>167</v>
      </c>
      <c r="AB66" s="7" t="s">
        <v>142</v>
      </c>
      <c r="AD66" s="7">
        <v>2</v>
      </c>
      <c r="AE66" s="7">
        <v>2</v>
      </c>
      <c r="AF66" s="7">
        <f t="shared" si="0"/>
        <v>4</v>
      </c>
      <c r="AG66" s="7">
        <v>0</v>
      </c>
      <c r="AH66" s="7">
        <f t="shared" si="1"/>
        <v>4</v>
      </c>
      <c r="AI66" s="10" t="str">
        <f t="shared" si="2"/>
        <v>Ok</v>
      </c>
      <c r="AJ66" s="7" t="s">
        <v>143</v>
      </c>
      <c r="AK66" s="7">
        <v>0</v>
      </c>
      <c r="AL66" s="7" t="s">
        <v>145</v>
      </c>
      <c r="AM66" s="11">
        <f>IFERROR(VLOOKUP(AL66,Dicionário!A:B,2,0),"Conferir")</f>
        <v>2</v>
      </c>
      <c r="AN66" s="7">
        <v>0</v>
      </c>
      <c r="AO66" s="7" t="s">
        <v>145</v>
      </c>
      <c r="AP66" s="7">
        <f>IFERROR(VLOOKUP(AO66,Dicionário!A:B,2,0),"Conferir")</f>
        <v>2</v>
      </c>
      <c r="AQ66" s="7">
        <v>3087</v>
      </c>
      <c r="AR66" s="7" t="s">
        <v>144</v>
      </c>
      <c r="AS66" s="11">
        <f>IFERROR(VLOOKUP(AR66,Dicionário!A:B,2,0),"Conferir")</f>
        <v>2</v>
      </c>
      <c r="AT66" s="7">
        <v>0</v>
      </c>
      <c r="AU66" s="7" t="s">
        <v>145</v>
      </c>
      <c r="AV66" s="7">
        <f>IFERROR(VLOOKUP(AU66,Dicionário!A:B,2,0),"Conferir")</f>
        <v>2</v>
      </c>
      <c r="AW66" s="7">
        <v>0</v>
      </c>
      <c r="AX66" s="7">
        <v>0</v>
      </c>
      <c r="AY66" s="7" t="s">
        <v>145</v>
      </c>
      <c r="AZ66" s="11">
        <f>IFERROR(VLOOKUP(AY66,Dicionário!A:B,2,0),"Conferir")</f>
        <v>2</v>
      </c>
      <c r="BA66" s="7">
        <v>0</v>
      </c>
      <c r="BB66" s="7" t="s">
        <v>145</v>
      </c>
      <c r="BC66" s="7">
        <f>IFERROR(VLOOKUP(BB66,Dicionário!A:B,2,0),"Conferir")</f>
        <v>2</v>
      </c>
      <c r="BD66" s="7">
        <v>0</v>
      </c>
      <c r="BE66" s="7" t="s">
        <v>145</v>
      </c>
      <c r="BF66" s="11">
        <f>IFERROR(VLOOKUP(BE66,Dicionário!A:B,2,0),"Conferir")</f>
        <v>2</v>
      </c>
      <c r="BH66" s="7">
        <v>0</v>
      </c>
      <c r="BI66" s="7" t="s">
        <v>146</v>
      </c>
      <c r="BJ66" s="11">
        <f>IFERROR(VLOOKUP(BI66,Dicionário!$A:$B,2,0),"Conferir")</f>
        <v>2</v>
      </c>
      <c r="BK66" s="7">
        <v>700</v>
      </c>
      <c r="BL66" s="7" t="s">
        <v>375</v>
      </c>
      <c r="BM66" s="11">
        <f>IFERROR(VLOOKUP(BL66,Dicionário!A:B,2,0),"Conferir")</f>
        <v>2</v>
      </c>
      <c r="BN66" s="7">
        <v>0</v>
      </c>
      <c r="BO66" s="7" t="s">
        <v>148</v>
      </c>
      <c r="BP66" s="7">
        <f>IFERROR(VLOOKUP(BO66,Dicionário!A:B,2,0),"Conferir")</f>
        <v>2</v>
      </c>
      <c r="BQ66" s="7">
        <v>66</v>
      </c>
      <c r="BR66" s="7" t="s">
        <v>149</v>
      </c>
      <c r="BS66" s="11">
        <f>IFERROR(VLOOKUP(BR66,Dicionário!A:B,2,0),"Conferir")</f>
        <v>2</v>
      </c>
      <c r="BT66" s="7">
        <v>128</v>
      </c>
      <c r="BU66" s="7" t="s">
        <v>149</v>
      </c>
      <c r="BV66" s="7">
        <f>IFERROR(VLOOKUP(BU66,Dicionário!A:B,2,0),"Conferir")</f>
        <v>2</v>
      </c>
      <c r="BW66" s="7">
        <v>0</v>
      </c>
      <c r="BX66" s="7" t="s">
        <v>148</v>
      </c>
      <c r="BY66" s="11">
        <f>IFERROR(VLOOKUP(BX66,Dicionário!A:B,2,0),"Conferir")</f>
        <v>2</v>
      </c>
      <c r="BZ66" s="7" t="s">
        <v>170</v>
      </c>
      <c r="CA66" s="7">
        <v>105</v>
      </c>
      <c r="CB66" s="7" t="s">
        <v>190</v>
      </c>
      <c r="CC66" s="11">
        <f>IFERROR(VLOOKUP(CB66,Dicionário!A:B,2,0),"Conferir")</f>
        <v>2</v>
      </c>
      <c r="CD66" s="7">
        <v>206</v>
      </c>
      <c r="CE66" s="7">
        <v>0</v>
      </c>
      <c r="CF66" s="7" t="s">
        <v>148</v>
      </c>
      <c r="CG66" s="7">
        <f>IFERROR(VLOOKUP(CF66,Dicionário!A:B,2,0),"Conferir")</f>
        <v>2</v>
      </c>
      <c r="CH66" s="7">
        <v>42</v>
      </c>
      <c r="CI66" s="7" t="s">
        <v>244</v>
      </c>
      <c r="CJ66" s="7">
        <f>IFERROR(VLOOKUP(CI66,Dicionário!A:B,2,0),"Conferir")</f>
        <v>2</v>
      </c>
      <c r="CK66" s="7">
        <v>300</v>
      </c>
      <c r="CL66" s="7" t="s">
        <v>152</v>
      </c>
      <c r="CM66" s="11">
        <f>IFERROR(VLOOKUP(CL66,Dicionário!A:B,2,0),"Conferir")</f>
        <v>2</v>
      </c>
      <c r="CN66" s="7" t="s">
        <v>2325</v>
      </c>
      <c r="CO66" s="7">
        <v>0</v>
      </c>
      <c r="CP66" s="7">
        <v>0</v>
      </c>
      <c r="CQ66" s="7">
        <v>0</v>
      </c>
      <c r="CR66" s="7" t="s">
        <v>148</v>
      </c>
      <c r="CS66" s="11">
        <f>IFERROR(VLOOKUP(CR66,Dicionário!A:B,2,0),"Conferir")</f>
        <v>2</v>
      </c>
      <c r="CT66" s="7">
        <v>0</v>
      </c>
      <c r="CU66" s="7" t="s">
        <v>148</v>
      </c>
      <c r="CV66" s="11">
        <f>IFERROR(VLOOKUP(CU66,Dicionário!A:B,2,0),"Conferir")</f>
        <v>2</v>
      </c>
      <c r="CW66" s="7">
        <v>0</v>
      </c>
      <c r="CX66" s="7" t="s">
        <v>148</v>
      </c>
      <c r="CY66" s="11">
        <f>IFERROR(VLOOKUP(CX66,Dicionário!A:B,2,0),"Conferir")</f>
        <v>2</v>
      </c>
      <c r="CZ66" s="12">
        <f t="shared" si="3"/>
        <v>0</v>
      </c>
      <c r="DA66" s="7">
        <v>488</v>
      </c>
      <c r="DB66" s="7" t="s">
        <v>247</v>
      </c>
      <c r="DC66" s="7">
        <f>IFERROR(VLOOKUP(DB66,Dicionário!A:B,2,0),"Conferir")</f>
        <v>2</v>
      </c>
      <c r="DE66" s="7" t="s">
        <v>156</v>
      </c>
      <c r="DF66" s="7" t="s">
        <v>156</v>
      </c>
      <c r="DG66" s="11">
        <f>IFERROR(VLOOKUP(DF66,Dicionário!A:B,2,0),"Conferir")</f>
        <v>1</v>
      </c>
      <c r="DH66" s="7" t="s">
        <v>157</v>
      </c>
      <c r="DJ66" s="7" t="s">
        <v>271</v>
      </c>
      <c r="DK66" s="11">
        <f>IFERROR(VLOOKUP(DJ66,Dicionário!A:B,2,0),"Conferir")</f>
        <v>1</v>
      </c>
      <c r="DL66" s="7" t="s">
        <v>176</v>
      </c>
      <c r="DM66" s="11">
        <f>IFERROR(VLOOKUP(DL66,Dicionário!A:B,2,0),"Conferir")</f>
        <v>2</v>
      </c>
      <c r="DN66" s="7" t="s">
        <v>194</v>
      </c>
      <c r="DO66" s="11">
        <f>IFERROR(VLOOKUP(DN66,Dicionário!A:B,2,0),"Conferir")</f>
        <v>7</v>
      </c>
      <c r="DP66" s="7" t="s">
        <v>127</v>
      </c>
      <c r="DQ66" s="11">
        <f>IFERROR(VLOOKUP(DP66,Dicionário!A:B,2,0),"Conferir")</f>
        <v>2</v>
      </c>
      <c r="DR66" s="7" t="s">
        <v>127</v>
      </c>
      <c r="DS66" s="11">
        <f>IFERROR(VLOOKUP(DR66,Dicionário!A:B,2,0),"Conferir")</f>
        <v>2</v>
      </c>
      <c r="DW66" s="7">
        <f t="shared" si="4"/>
        <v>3087</v>
      </c>
      <c r="DX66" s="7">
        <f t="shared" si="5"/>
        <v>1547</v>
      </c>
    </row>
    <row r="67" spans="1:128" ht="14" x14ac:dyDescent="0.15">
      <c r="A67" s="6">
        <v>44961.649244189815</v>
      </c>
      <c r="B67" s="7" t="s">
        <v>1714</v>
      </c>
      <c r="C67" s="7" t="s">
        <v>336</v>
      </c>
      <c r="D67" s="7" t="s">
        <v>1710</v>
      </c>
      <c r="E67" s="7" t="s">
        <v>126</v>
      </c>
      <c r="F67" s="7" t="s">
        <v>126</v>
      </c>
      <c r="G67" s="7" t="s">
        <v>1711</v>
      </c>
      <c r="H67" s="7">
        <v>4</v>
      </c>
      <c r="I67" s="7">
        <v>8</v>
      </c>
      <c r="J67" s="7">
        <v>8</v>
      </c>
      <c r="K67" s="7" t="s">
        <v>1712</v>
      </c>
      <c r="L67" s="7" t="s">
        <v>131</v>
      </c>
      <c r="M67" s="7" t="s">
        <v>1713</v>
      </c>
      <c r="N67" s="7">
        <v>2023010353</v>
      </c>
      <c r="O67" s="7">
        <v>11989212966</v>
      </c>
      <c r="P67" s="7" t="s">
        <v>1715</v>
      </c>
      <c r="Q67" s="7">
        <v>42476473855</v>
      </c>
      <c r="R67" s="9">
        <v>35038</v>
      </c>
      <c r="S67" s="7">
        <v>2013</v>
      </c>
      <c r="T67" s="7">
        <v>27</v>
      </c>
      <c r="U67" s="7" t="s">
        <v>255</v>
      </c>
      <c r="V67" s="7" t="s">
        <v>136</v>
      </c>
      <c r="W67" s="7" t="s">
        <v>1716</v>
      </c>
      <c r="X67" s="8" t="s">
        <v>1717</v>
      </c>
      <c r="Y67" s="7" t="s">
        <v>800</v>
      </c>
      <c r="Z67" s="7" t="s">
        <v>140</v>
      </c>
      <c r="AA67" s="7" t="s">
        <v>167</v>
      </c>
      <c r="AB67" s="7" t="s">
        <v>142</v>
      </c>
      <c r="AD67" s="7">
        <v>4</v>
      </c>
      <c r="AE67" s="7">
        <v>4</v>
      </c>
      <c r="AF67" s="7">
        <f t="shared" si="0"/>
        <v>8</v>
      </c>
      <c r="AH67" s="7">
        <f t="shared" si="1"/>
        <v>8</v>
      </c>
      <c r="AI67" s="10" t="str">
        <f t="shared" si="2"/>
        <v>Ok</v>
      </c>
      <c r="AJ67" s="7" t="s">
        <v>143</v>
      </c>
      <c r="AK67" s="7">
        <v>1989</v>
      </c>
      <c r="AL67" s="7" t="s">
        <v>144</v>
      </c>
      <c r="AM67" s="11">
        <f>IFERROR(VLOOKUP(AL67,Dicionário!A:B,2,0),"Conferir")</f>
        <v>2</v>
      </c>
      <c r="AN67" s="7">
        <v>0</v>
      </c>
      <c r="AO67" s="7" t="s">
        <v>145</v>
      </c>
      <c r="AP67" s="7">
        <f>IFERROR(VLOOKUP(AO67,Dicionário!A:B,2,0),"Conferir")</f>
        <v>2</v>
      </c>
      <c r="AQ67" s="7">
        <v>0</v>
      </c>
      <c r="AR67" s="7" t="s">
        <v>145</v>
      </c>
      <c r="AS67" s="11">
        <f>IFERROR(VLOOKUP(AR67,Dicionário!A:B,2,0),"Conferir")</f>
        <v>2</v>
      </c>
      <c r="AT67" s="7">
        <v>0</v>
      </c>
      <c r="AU67" s="7" t="s">
        <v>145</v>
      </c>
      <c r="AV67" s="7">
        <f>IFERROR(VLOOKUP(AU67,Dicionário!A:B,2,0),"Conferir")</f>
        <v>2</v>
      </c>
      <c r="AW67" s="7">
        <v>0</v>
      </c>
      <c r="AX67" s="7">
        <v>0</v>
      </c>
      <c r="AY67" s="7" t="s">
        <v>145</v>
      </c>
      <c r="AZ67" s="11">
        <f>IFERROR(VLOOKUP(AY67,Dicionário!A:B,2,0),"Conferir")</f>
        <v>2</v>
      </c>
      <c r="BA67" s="7">
        <v>300</v>
      </c>
      <c r="BB67" s="7" t="s">
        <v>267</v>
      </c>
      <c r="BC67" s="7">
        <f>IFERROR(VLOOKUP(BB67,Dicionário!A:B,2,0),"Conferir")</f>
        <v>0</v>
      </c>
      <c r="BD67" s="7">
        <v>0</v>
      </c>
      <c r="BE67" s="7" t="s">
        <v>145</v>
      </c>
      <c r="BF67" s="11">
        <f>IFERROR(VLOOKUP(BE67,Dicionário!A:B,2,0),"Conferir")</f>
        <v>2</v>
      </c>
      <c r="BH67" s="7">
        <v>0</v>
      </c>
      <c r="BI67" s="7" t="s">
        <v>328</v>
      </c>
      <c r="BJ67" s="11">
        <f>IFERROR(VLOOKUP(BI67,Dicionário!$A:$B,2,0),"Conferir")</f>
        <v>3</v>
      </c>
      <c r="BK67" s="7">
        <v>0</v>
      </c>
      <c r="BL67" s="7" t="s">
        <v>329</v>
      </c>
      <c r="BM67" s="11">
        <f>IFERROR(VLOOKUP(BL67,Dicionário!A:B,2,0),"Conferir")</f>
        <v>2</v>
      </c>
      <c r="BN67" s="7">
        <v>0</v>
      </c>
      <c r="BO67" s="7" t="s">
        <v>148</v>
      </c>
      <c r="BP67" s="7">
        <f>IFERROR(VLOOKUP(BO67,Dicionário!A:B,2,0),"Conferir")</f>
        <v>2</v>
      </c>
      <c r="BQ67" s="7">
        <v>60</v>
      </c>
      <c r="BR67" s="7" t="s">
        <v>169</v>
      </c>
      <c r="BS67" s="11">
        <f>IFERROR(VLOOKUP(BR67,Dicionário!A:B,2,0),"Conferir")</f>
        <v>0</v>
      </c>
      <c r="BT67" s="7">
        <v>60</v>
      </c>
      <c r="BU67" s="7" t="s">
        <v>150</v>
      </c>
      <c r="BV67" s="7">
        <f>IFERROR(VLOOKUP(BU67,Dicionário!A:B,2,0),"Conferir")</f>
        <v>0</v>
      </c>
      <c r="BW67" s="7">
        <v>70</v>
      </c>
      <c r="BX67" s="7" t="s">
        <v>189</v>
      </c>
      <c r="BY67" s="11">
        <f>IFERROR(VLOOKUP(BX67,Dicionário!A:B,2,0),"Conferir")</f>
        <v>2</v>
      </c>
      <c r="BZ67" s="7" t="s">
        <v>151</v>
      </c>
      <c r="CA67" s="7">
        <v>0</v>
      </c>
      <c r="CB67" s="7" t="s">
        <v>148</v>
      </c>
      <c r="CC67" s="11">
        <f>IFERROR(VLOOKUP(CB67,Dicionário!A:B,2,0),"Conferir")</f>
        <v>2</v>
      </c>
      <c r="CD67" s="7">
        <v>200</v>
      </c>
      <c r="CE67" s="7">
        <v>0</v>
      </c>
      <c r="CF67" s="7" t="s">
        <v>148</v>
      </c>
      <c r="CG67" s="7">
        <f>IFERROR(VLOOKUP(CF67,Dicionário!A:B,2,0),"Conferir")</f>
        <v>2</v>
      </c>
      <c r="CH67" s="7">
        <v>0</v>
      </c>
      <c r="CI67" s="7" t="s">
        <v>148</v>
      </c>
      <c r="CJ67" s="7">
        <f>IFERROR(VLOOKUP(CI67,Dicionário!A:B,2,0),"Conferir")</f>
        <v>2</v>
      </c>
      <c r="CK67" s="7">
        <v>300</v>
      </c>
      <c r="CL67" s="7" t="s">
        <v>152</v>
      </c>
      <c r="CM67" s="11">
        <f>IFERROR(VLOOKUP(CL67,Dicionário!A:B,2,0),"Conferir")</f>
        <v>2</v>
      </c>
      <c r="CN67" s="7" t="s">
        <v>342</v>
      </c>
      <c r="CO67" s="7">
        <v>0</v>
      </c>
      <c r="CP67" s="7">
        <v>0</v>
      </c>
      <c r="CQ67" s="7">
        <v>0</v>
      </c>
      <c r="CR67" s="7" t="s">
        <v>148</v>
      </c>
      <c r="CS67" s="11">
        <f>IFERROR(VLOOKUP(CR67,Dicionário!A:B,2,0),"Conferir")</f>
        <v>2</v>
      </c>
      <c r="CT67" s="7">
        <v>0</v>
      </c>
      <c r="CU67" s="7" t="s">
        <v>148</v>
      </c>
      <c r="CV67" s="11">
        <f>IFERROR(VLOOKUP(CU67,Dicionário!A:B,2,0),"Conferir")</f>
        <v>2</v>
      </c>
      <c r="CW67" s="7">
        <v>0</v>
      </c>
      <c r="CX67" s="7" t="s">
        <v>148</v>
      </c>
      <c r="CY67" s="11">
        <f>IFERROR(VLOOKUP(CX67,Dicionário!A:B,2,0),"Conferir")</f>
        <v>2</v>
      </c>
      <c r="CZ67" s="12">
        <f t="shared" si="3"/>
        <v>0</v>
      </c>
      <c r="DA67" s="7">
        <v>10000</v>
      </c>
      <c r="DB67" s="7" t="s">
        <v>155</v>
      </c>
      <c r="DC67" s="7">
        <f>IFERROR(VLOOKUP(DB67,Dicionário!A:B,2,0),"Conferir")</f>
        <v>0</v>
      </c>
      <c r="DE67" s="7" t="s">
        <v>156</v>
      </c>
      <c r="DF67" s="7" t="s">
        <v>156</v>
      </c>
      <c r="DG67" s="11">
        <f>IFERROR(VLOOKUP(DF67,Dicionário!A:B,2,0),"Conferir")</f>
        <v>1</v>
      </c>
      <c r="DH67" s="7" t="s">
        <v>175</v>
      </c>
      <c r="DJ67" s="7" t="s">
        <v>158</v>
      </c>
      <c r="DK67" s="11">
        <f>IFERROR(VLOOKUP(DJ67,Dicionário!A:B,2,0),"Conferir")</f>
        <v>2</v>
      </c>
      <c r="DL67" s="7" t="s">
        <v>237</v>
      </c>
      <c r="DM67" s="11">
        <f>IFERROR(VLOOKUP(DL67,Dicionário!A:B,2,0),"Conferir")</f>
        <v>1</v>
      </c>
      <c r="DN67" s="7" t="s">
        <v>344</v>
      </c>
      <c r="DO67" s="11">
        <f>IFERROR(VLOOKUP(DN67,Dicionário!A:B,2,0),"Conferir")</f>
        <v>1</v>
      </c>
      <c r="DP67" s="7" t="s">
        <v>127</v>
      </c>
      <c r="DQ67" s="11">
        <f>IFERROR(VLOOKUP(DP67,Dicionário!A:B,2,0),"Conferir")</f>
        <v>2</v>
      </c>
      <c r="DR67" s="7" t="s">
        <v>126</v>
      </c>
      <c r="DS67" s="11">
        <f>IFERROR(VLOOKUP(DR67,Dicionário!A:B,2,0),"Conferir")</f>
        <v>1</v>
      </c>
      <c r="DT67" s="7" t="s">
        <v>1718</v>
      </c>
      <c r="DW67" s="7">
        <f t="shared" si="4"/>
        <v>2289</v>
      </c>
      <c r="DX67" s="7">
        <f t="shared" si="5"/>
        <v>620</v>
      </c>
    </row>
    <row r="68" spans="1:128" ht="14" x14ac:dyDescent="0.15">
      <c r="A68" s="6">
        <v>44960.54074679398</v>
      </c>
      <c r="B68" s="7" t="s">
        <v>2820</v>
      </c>
      <c r="C68" s="7" t="s">
        <v>389</v>
      </c>
      <c r="D68" s="7" t="s">
        <v>2818</v>
      </c>
      <c r="E68" s="7" t="s">
        <v>126</v>
      </c>
      <c r="F68" s="7" t="s">
        <v>127</v>
      </c>
      <c r="G68" s="7" t="s">
        <v>127</v>
      </c>
      <c r="H68" s="7" t="s">
        <v>128</v>
      </c>
      <c r="I68" s="7" t="s">
        <v>128</v>
      </c>
      <c r="J68" s="7" t="s">
        <v>129</v>
      </c>
      <c r="K68" s="7" t="s">
        <v>180</v>
      </c>
      <c r="L68" s="7" t="s">
        <v>180</v>
      </c>
      <c r="M68" s="7" t="s">
        <v>2819</v>
      </c>
      <c r="N68" s="7">
        <v>2023010638</v>
      </c>
      <c r="O68" s="7">
        <v>11992525218</v>
      </c>
      <c r="P68" s="7">
        <v>565341637</v>
      </c>
      <c r="Q68" s="7">
        <v>54528635836</v>
      </c>
      <c r="R68" s="9">
        <v>38773</v>
      </c>
      <c r="S68" s="7">
        <v>2023</v>
      </c>
      <c r="T68" s="7">
        <v>17</v>
      </c>
      <c r="U68" s="7" t="s">
        <v>164</v>
      </c>
      <c r="V68" s="7" t="s">
        <v>136</v>
      </c>
      <c r="W68" s="7" t="s">
        <v>2821</v>
      </c>
      <c r="X68" s="8" t="s">
        <v>2822</v>
      </c>
      <c r="Y68" s="7" t="s">
        <v>139</v>
      </c>
      <c r="Z68" s="7" t="s">
        <v>140</v>
      </c>
      <c r="AA68" s="7" t="s">
        <v>167</v>
      </c>
      <c r="AB68" s="7" t="s">
        <v>142</v>
      </c>
      <c r="AD68" s="7">
        <v>3</v>
      </c>
      <c r="AE68" s="7">
        <v>2</v>
      </c>
      <c r="AF68" s="7">
        <f t="shared" si="0"/>
        <v>4</v>
      </c>
      <c r="AG68" s="7">
        <v>0</v>
      </c>
      <c r="AH68" s="7">
        <f t="shared" si="1"/>
        <v>4</v>
      </c>
      <c r="AI68" s="10" t="str">
        <f t="shared" si="2"/>
        <v>Ok</v>
      </c>
      <c r="AJ68" s="7" t="s">
        <v>143</v>
      </c>
      <c r="AK68" s="7">
        <v>0</v>
      </c>
      <c r="AL68" s="7" t="s">
        <v>145</v>
      </c>
      <c r="AM68" s="11">
        <f>IFERROR(VLOOKUP(AL68,Dicionário!A:B,2,0),"Conferir")</f>
        <v>2</v>
      </c>
      <c r="AN68" s="7">
        <v>0</v>
      </c>
      <c r="AO68" s="7" t="s">
        <v>145</v>
      </c>
      <c r="AP68" s="7">
        <f>IFERROR(VLOOKUP(AO68,Dicionário!A:B,2,0),"Conferir")</f>
        <v>2</v>
      </c>
      <c r="AQ68" s="7">
        <v>1302</v>
      </c>
      <c r="AR68" s="7" t="s">
        <v>267</v>
      </c>
      <c r="AS68" s="11">
        <f>IFERROR(VLOOKUP(AR68,Dicionário!A:B,2,0),"Conferir")</f>
        <v>0</v>
      </c>
      <c r="AT68" s="7">
        <v>0</v>
      </c>
      <c r="AU68" s="7" t="s">
        <v>145</v>
      </c>
      <c r="AV68" s="7">
        <f>IFERROR(VLOOKUP(AU68,Dicionário!A:B,2,0),"Conferir")</f>
        <v>2</v>
      </c>
      <c r="AW68" s="7">
        <v>0</v>
      </c>
      <c r="AX68" s="7">
        <v>0</v>
      </c>
      <c r="AY68" s="7" t="s">
        <v>145</v>
      </c>
      <c r="AZ68" s="11">
        <f>IFERROR(VLOOKUP(AY68,Dicionário!A:B,2,0),"Conferir")</f>
        <v>2</v>
      </c>
      <c r="BA68" s="7">
        <v>0</v>
      </c>
      <c r="BB68" s="7" t="s">
        <v>145</v>
      </c>
      <c r="BC68" s="7">
        <f>IFERROR(VLOOKUP(BB68,Dicionário!A:B,2,0),"Conferir")</f>
        <v>2</v>
      </c>
      <c r="BD68" s="7">
        <v>0</v>
      </c>
      <c r="BE68" s="7" t="s">
        <v>145</v>
      </c>
      <c r="BF68" s="11">
        <f>IFERROR(VLOOKUP(BE68,Dicionário!A:B,2,0),"Conferir")</f>
        <v>2</v>
      </c>
      <c r="BH68" s="7">
        <v>0</v>
      </c>
      <c r="BI68" s="7" t="s">
        <v>186</v>
      </c>
      <c r="BJ68" s="11">
        <f>IFERROR(VLOOKUP(BI68,Dicionário!$A:$B,2,0),"Conferir")</f>
        <v>1</v>
      </c>
      <c r="BK68" s="7">
        <v>0</v>
      </c>
      <c r="BL68" s="7" t="s">
        <v>187</v>
      </c>
      <c r="BM68" s="11">
        <f>IFERROR(VLOOKUP(BL68,Dicionário!A:B,2,0),"Conferir")</f>
        <v>2</v>
      </c>
      <c r="BN68" s="7">
        <v>300</v>
      </c>
      <c r="BO68" s="7" t="s">
        <v>154</v>
      </c>
      <c r="BP68" s="7">
        <f>IFERROR(VLOOKUP(BO68,Dicionário!A:B,2,0),"Conferir")</f>
        <v>0</v>
      </c>
      <c r="BQ68" s="7">
        <v>0</v>
      </c>
      <c r="BR68" s="7" t="s">
        <v>359</v>
      </c>
      <c r="BS68" s="11">
        <f>IFERROR(VLOOKUP(BR68,Dicionário!A:B,2,0),"Conferir")</f>
        <v>2</v>
      </c>
      <c r="BT68" s="7">
        <v>0</v>
      </c>
      <c r="BU68" s="7" t="s">
        <v>595</v>
      </c>
      <c r="BV68" s="7">
        <f>IFERROR(VLOOKUP(BU68,Dicionário!A:B,2,0),"Conferir")</f>
        <v>2</v>
      </c>
      <c r="BW68" s="7">
        <v>40</v>
      </c>
      <c r="BX68" s="7" t="s">
        <v>300</v>
      </c>
      <c r="BY68" s="11">
        <f>IFERROR(VLOOKUP(BX68,Dicionário!A:B,2,0),"Conferir")</f>
        <v>0</v>
      </c>
      <c r="BZ68" s="7" t="s">
        <v>214</v>
      </c>
      <c r="CA68" s="7">
        <v>0</v>
      </c>
      <c r="CB68" s="7" t="s">
        <v>148</v>
      </c>
      <c r="CC68" s="11">
        <f>IFERROR(VLOOKUP(CB68,Dicionário!A:B,2,0),"Conferir")</f>
        <v>2</v>
      </c>
      <c r="CD68" s="7">
        <v>200</v>
      </c>
      <c r="CE68" s="7">
        <v>0</v>
      </c>
      <c r="CF68" s="7" t="s">
        <v>148</v>
      </c>
      <c r="CG68" s="7">
        <f>IFERROR(VLOOKUP(CF68,Dicionário!A:B,2,0),"Conferir")</f>
        <v>2</v>
      </c>
      <c r="CH68" s="7">
        <v>0</v>
      </c>
      <c r="CI68" s="7" t="s">
        <v>148</v>
      </c>
      <c r="CJ68" s="7">
        <f>IFERROR(VLOOKUP(CI68,Dicionário!A:B,2,0),"Conferir")</f>
        <v>2</v>
      </c>
      <c r="CK68" s="7">
        <v>300</v>
      </c>
      <c r="CL68" s="7" t="s">
        <v>152</v>
      </c>
      <c r="CM68" s="11">
        <f>IFERROR(VLOOKUP(CL68,Dicionário!A:B,2,0),"Conferir")</f>
        <v>2</v>
      </c>
      <c r="CN68" s="7" t="s">
        <v>2823</v>
      </c>
      <c r="CO68" s="7">
        <v>0</v>
      </c>
      <c r="CP68" s="7">
        <v>0</v>
      </c>
      <c r="CQ68" s="7">
        <v>0</v>
      </c>
      <c r="CR68" s="7" t="s">
        <v>148</v>
      </c>
      <c r="CS68" s="11">
        <f>IFERROR(VLOOKUP(CR68,Dicionário!A:B,2,0),"Conferir")</f>
        <v>2</v>
      </c>
      <c r="CT68" s="7">
        <v>0</v>
      </c>
      <c r="CU68" s="7" t="s">
        <v>148</v>
      </c>
      <c r="CV68" s="11">
        <f>IFERROR(VLOOKUP(CU68,Dicionário!A:B,2,0),"Conferir")</f>
        <v>2</v>
      </c>
      <c r="CW68" s="7">
        <v>0</v>
      </c>
      <c r="CX68" s="7" t="s">
        <v>148</v>
      </c>
      <c r="CY68" s="11">
        <f>IFERROR(VLOOKUP(CX68,Dicionário!A:B,2,0),"Conferir")</f>
        <v>2</v>
      </c>
      <c r="CZ68" s="12">
        <f t="shared" si="3"/>
        <v>0</v>
      </c>
      <c r="DA68" s="7">
        <v>0</v>
      </c>
      <c r="DB68" s="7" t="s">
        <v>148</v>
      </c>
      <c r="DC68" s="7">
        <f>IFERROR(VLOOKUP(DB68,Dicionário!A:B,2,0),"Conferir")</f>
        <v>2</v>
      </c>
      <c r="DE68" s="7" t="s">
        <v>156</v>
      </c>
      <c r="DF68" s="7" t="s">
        <v>156</v>
      </c>
      <c r="DG68" s="11">
        <f>IFERROR(VLOOKUP(DF68,Dicionário!A:B,2,0),"Conferir")</f>
        <v>1</v>
      </c>
      <c r="DH68" s="7" t="s">
        <v>157</v>
      </c>
      <c r="DJ68" s="7" t="s">
        <v>398</v>
      </c>
      <c r="DK68" s="11">
        <f>IFERROR(VLOOKUP(DJ68,Dicionário!A:B,2,0),"Conferir")</f>
        <v>0</v>
      </c>
      <c r="DL68" s="7" t="s">
        <v>177</v>
      </c>
      <c r="DM68" s="11">
        <f>IFERROR(VLOOKUP(DL68,Dicionário!A:B,2,0),"Conferir")</f>
        <v>5</v>
      </c>
      <c r="DN68" s="7" t="s">
        <v>176</v>
      </c>
      <c r="DO68" s="11">
        <f>IFERROR(VLOOKUP(DN68,Dicionário!A:B,2,0),"Conferir")</f>
        <v>2</v>
      </c>
      <c r="DP68" s="7" t="s">
        <v>127</v>
      </c>
      <c r="DQ68" s="11">
        <f>IFERROR(VLOOKUP(DP68,Dicionário!A:B,2,0),"Conferir")</f>
        <v>2</v>
      </c>
      <c r="DR68" s="7" t="s">
        <v>127</v>
      </c>
      <c r="DS68" s="11">
        <f>IFERROR(VLOOKUP(DR68,Dicionário!A:B,2,0),"Conferir")</f>
        <v>2</v>
      </c>
      <c r="DW68" s="7">
        <f t="shared" si="4"/>
        <v>1302</v>
      </c>
      <c r="DX68" s="7">
        <f t="shared" si="5"/>
        <v>800</v>
      </c>
    </row>
    <row r="69" spans="1:128" ht="14" x14ac:dyDescent="0.15">
      <c r="A69" s="6">
        <v>44960.427155752317</v>
      </c>
      <c r="B69" s="7" t="s">
        <v>1820</v>
      </c>
      <c r="C69" s="7" t="s">
        <v>160</v>
      </c>
      <c r="D69" s="7" t="s">
        <v>1818</v>
      </c>
      <c r="E69" s="7" t="s">
        <v>126</v>
      </c>
      <c r="F69" s="7" t="s">
        <v>127</v>
      </c>
      <c r="G69" s="7" t="s">
        <v>127</v>
      </c>
      <c r="H69" s="7" t="s">
        <v>128</v>
      </c>
      <c r="I69" s="7">
        <v>1</v>
      </c>
      <c r="J69" s="7" t="s">
        <v>129</v>
      </c>
      <c r="K69" s="7" t="s">
        <v>131</v>
      </c>
      <c r="L69" s="7" t="s">
        <v>130</v>
      </c>
      <c r="M69" s="7" t="s">
        <v>1819</v>
      </c>
      <c r="N69" s="7">
        <v>2023010382</v>
      </c>
      <c r="O69" s="7">
        <v>11946745420</v>
      </c>
      <c r="P69" s="7" t="s">
        <v>1821</v>
      </c>
      <c r="Q69" s="7">
        <v>47352917845</v>
      </c>
      <c r="R69" s="9">
        <v>38183</v>
      </c>
      <c r="S69" s="7">
        <v>2022</v>
      </c>
      <c r="T69" s="7">
        <v>19</v>
      </c>
      <c r="U69" s="7" t="s">
        <v>255</v>
      </c>
      <c r="V69" s="7" t="s">
        <v>136</v>
      </c>
      <c r="W69" s="7" t="s">
        <v>1822</v>
      </c>
      <c r="X69" s="8" t="s">
        <v>1823</v>
      </c>
      <c r="Y69" s="7" t="s">
        <v>185</v>
      </c>
      <c r="Z69" s="7" t="s">
        <v>140</v>
      </c>
      <c r="AA69" s="7" t="s">
        <v>167</v>
      </c>
      <c r="AB69" s="7" t="s">
        <v>142</v>
      </c>
      <c r="AD69" s="7">
        <v>5</v>
      </c>
      <c r="AE69" s="7">
        <v>1</v>
      </c>
      <c r="AF69" s="7">
        <f t="shared" si="0"/>
        <v>2</v>
      </c>
      <c r="AH69" s="7">
        <f t="shared" si="1"/>
        <v>2</v>
      </c>
      <c r="AI69" s="10" t="str">
        <f t="shared" si="2"/>
        <v>Ok</v>
      </c>
      <c r="AJ69" s="7" t="s">
        <v>143</v>
      </c>
      <c r="AK69" s="7">
        <v>0</v>
      </c>
      <c r="AL69" s="7" t="s">
        <v>145</v>
      </c>
      <c r="AM69" s="11">
        <f>IFERROR(VLOOKUP(AL69,Dicionário!A:B,2,0),"Conferir")</f>
        <v>2</v>
      </c>
      <c r="AN69" s="7">
        <v>6077</v>
      </c>
      <c r="AO69" s="7" t="s">
        <v>144</v>
      </c>
      <c r="AP69" s="7">
        <f>IFERROR(VLOOKUP(AO69,Dicionário!A:B,2,0),"Conferir")</f>
        <v>2</v>
      </c>
      <c r="AQ69" s="7">
        <v>0</v>
      </c>
      <c r="AR69" s="7" t="s">
        <v>145</v>
      </c>
      <c r="AS69" s="11">
        <f>IFERROR(VLOOKUP(AR69,Dicionário!A:B,2,0),"Conferir")</f>
        <v>2</v>
      </c>
      <c r="AT69" s="7">
        <v>0</v>
      </c>
      <c r="AU69" s="7" t="s">
        <v>145</v>
      </c>
      <c r="AV69" s="7">
        <f>IFERROR(VLOOKUP(AU69,Dicionário!A:B,2,0),"Conferir")</f>
        <v>2</v>
      </c>
      <c r="AW69" s="7">
        <v>0</v>
      </c>
      <c r="AX69" s="7">
        <v>0</v>
      </c>
      <c r="AY69" s="7" t="s">
        <v>145</v>
      </c>
      <c r="AZ69" s="11">
        <f>IFERROR(VLOOKUP(AY69,Dicionário!A:B,2,0),"Conferir")</f>
        <v>2</v>
      </c>
      <c r="BA69" s="7">
        <v>0</v>
      </c>
      <c r="BB69" s="7" t="s">
        <v>145</v>
      </c>
      <c r="BC69" s="7">
        <f>IFERROR(VLOOKUP(BB69,Dicionário!A:B,2,0),"Conferir")</f>
        <v>2</v>
      </c>
      <c r="BD69" s="7">
        <v>0</v>
      </c>
      <c r="BE69" s="7" t="s">
        <v>145</v>
      </c>
      <c r="BF69" s="11">
        <f>IFERROR(VLOOKUP(BE69,Dicionário!A:B,2,0),"Conferir")</f>
        <v>2</v>
      </c>
      <c r="BH69" s="7">
        <v>0</v>
      </c>
      <c r="BI69" s="7" t="s">
        <v>146</v>
      </c>
      <c r="BJ69" s="11">
        <f>IFERROR(VLOOKUP(BI69,Dicionário!$A:$B,2,0),"Conferir")</f>
        <v>2</v>
      </c>
      <c r="BK69" s="7">
        <v>2500</v>
      </c>
      <c r="BL69" s="7" t="s">
        <v>147</v>
      </c>
      <c r="BM69" s="11">
        <f>IFERROR(VLOOKUP(BL69,Dicionário!A:B,2,0),"Conferir")</f>
        <v>0</v>
      </c>
      <c r="BN69" s="7">
        <v>0</v>
      </c>
      <c r="BO69" s="7" t="s">
        <v>148</v>
      </c>
      <c r="BP69" s="7">
        <f>IFERROR(VLOOKUP(BO69,Dicionário!A:B,2,0),"Conferir")</f>
        <v>2</v>
      </c>
      <c r="BQ69" s="7">
        <v>128</v>
      </c>
      <c r="BR69" s="7" t="s">
        <v>149</v>
      </c>
      <c r="BS69" s="11">
        <f>IFERROR(VLOOKUP(BR69,Dicionário!A:B,2,0),"Conferir")</f>
        <v>2</v>
      </c>
      <c r="BT69" s="7">
        <v>367</v>
      </c>
      <c r="BU69" s="7" t="s">
        <v>149</v>
      </c>
      <c r="BV69" s="7">
        <f>IFERROR(VLOOKUP(BU69,Dicionário!A:B,2,0),"Conferir")</f>
        <v>2</v>
      </c>
      <c r="BW69" s="7">
        <v>33</v>
      </c>
      <c r="BX69" s="7" t="s">
        <v>189</v>
      </c>
      <c r="BY69" s="11">
        <f>IFERROR(VLOOKUP(BX69,Dicionário!A:B,2,0),"Conferir")</f>
        <v>2</v>
      </c>
      <c r="BZ69" s="7" t="s">
        <v>214</v>
      </c>
      <c r="CA69" s="7">
        <v>210</v>
      </c>
      <c r="CB69" s="7" t="s">
        <v>190</v>
      </c>
      <c r="CC69" s="11">
        <f>IFERROR(VLOOKUP(CB69,Dicionário!A:B,2,0),"Conferir")</f>
        <v>2</v>
      </c>
      <c r="CD69" s="7">
        <v>162</v>
      </c>
      <c r="CE69" s="7">
        <v>0</v>
      </c>
      <c r="CF69" s="7" t="s">
        <v>148</v>
      </c>
      <c r="CG69" s="7">
        <f>IFERROR(VLOOKUP(CF69,Dicionário!A:B,2,0),"Conferir")</f>
        <v>2</v>
      </c>
      <c r="CH69" s="7">
        <v>0</v>
      </c>
      <c r="CI69" s="7" t="s">
        <v>148</v>
      </c>
      <c r="CJ69" s="7">
        <f>IFERROR(VLOOKUP(CI69,Dicionário!A:B,2,0),"Conferir")</f>
        <v>2</v>
      </c>
      <c r="CK69" s="7">
        <v>300</v>
      </c>
      <c r="CL69" s="7" t="s">
        <v>152</v>
      </c>
      <c r="CM69" s="11">
        <f>IFERROR(VLOOKUP(CL69,Dicionário!A:B,2,0),"Conferir")</f>
        <v>2</v>
      </c>
      <c r="CN69" s="7" t="s">
        <v>1824</v>
      </c>
      <c r="CO69" s="7">
        <v>1</v>
      </c>
      <c r="CP69" s="7">
        <v>0</v>
      </c>
      <c r="CQ69" s="7">
        <v>0</v>
      </c>
      <c r="CR69" s="7" t="s">
        <v>155</v>
      </c>
      <c r="CS69" s="11">
        <f>IFERROR(VLOOKUP(CR69,Dicionário!A:B,2,0),"Conferir")</f>
        <v>0</v>
      </c>
      <c r="CT69" s="7">
        <v>710</v>
      </c>
      <c r="CU69" s="7" t="s">
        <v>269</v>
      </c>
      <c r="CV69" s="11">
        <f>IFERROR(VLOOKUP(CU69,Dicionário!A:B,2,0),"Conferir")</f>
        <v>0</v>
      </c>
      <c r="CW69" s="7">
        <v>0</v>
      </c>
      <c r="CX69" s="7" t="s">
        <v>148</v>
      </c>
      <c r="CY69" s="11">
        <f>IFERROR(VLOOKUP(CX69,Dicionário!A:B,2,0),"Conferir")</f>
        <v>2</v>
      </c>
      <c r="CZ69" s="12">
        <f t="shared" si="3"/>
        <v>0</v>
      </c>
      <c r="DA69" s="7">
        <v>1442</v>
      </c>
      <c r="DB69" s="7" t="s">
        <v>247</v>
      </c>
      <c r="DC69" s="7">
        <f>IFERROR(VLOOKUP(DB69,Dicionário!A:B,2,0),"Conferir")</f>
        <v>2</v>
      </c>
      <c r="DD69" s="7" t="s">
        <v>1825</v>
      </c>
      <c r="DE69" s="7" t="s">
        <v>156</v>
      </c>
      <c r="DF69" s="7" t="s">
        <v>379</v>
      </c>
      <c r="DG69" s="11">
        <f>IFERROR(VLOOKUP(DF69,Dicionário!A:B,2,0),"Conferir")</f>
        <v>2</v>
      </c>
      <c r="DH69" s="7" t="s">
        <v>175</v>
      </c>
      <c r="DI69" s="7" t="s">
        <v>1222</v>
      </c>
      <c r="DJ69" s="7" t="s">
        <v>398</v>
      </c>
      <c r="DK69" s="11">
        <f>IFERROR(VLOOKUP(DJ69,Dicionário!A:B,2,0),"Conferir")</f>
        <v>0</v>
      </c>
      <c r="DL69" s="7" t="s">
        <v>203</v>
      </c>
      <c r="DM69" s="11">
        <f>IFERROR(VLOOKUP(DL69,Dicionário!A:B,2,0),"Conferir")</f>
        <v>6</v>
      </c>
      <c r="DN69" s="7" t="s">
        <v>177</v>
      </c>
      <c r="DO69" s="11">
        <f>IFERROR(VLOOKUP(DN69,Dicionário!A:B,2,0),"Conferir")</f>
        <v>5</v>
      </c>
      <c r="DP69" s="7" t="s">
        <v>127</v>
      </c>
      <c r="DQ69" s="11">
        <f>IFERROR(VLOOKUP(DP69,Dicionário!A:B,2,0),"Conferir")</f>
        <v>2</v>
      </c>
      <c r="DR69" s="7" t="s">
        <v>127</v>
      </c>
      <c r="DS69" s="11">
        <f>IFERROR(VLOOKUP(DR69,Dicionário!A:B,2,0),"Conferir")</f>
        <v>2</v>
      </c>
      <c r="DW69" s="7">
        <f t="shared" si="4"/>
        <v>6077</v>
      </c>
      <c r="DX69" s="7">
        <f t="shared" si="5"/>
        <v>3667</v>
      </c>
    </row>
    <row r="70" spans="1:128" ht="14" x14ac:dyDescent="0.15">
      <c r="A70" s="6">
        <v>44960.545590810187</v>
      </c>
      <c r="B70" s="7" t="s">
        <v>1882</v>
      </c>
      <c r="C70" s="7" t="s">
        <v>160</v>
      </c>
      <c r="D70" s="7" t="s">
        <v>1880</v>
      </c>
      <c r="E70" s="7" t="s">
        <v>126</v>
      </c>
      <c r="F70" s="7" t="s">
        <v>127</v>
      </c>
      <c r="G70" s="7" t="s">
        <v>127</v>
      </c>
      <c r="H70" s="7" t="s">
        <v>128</v>
      </c>
      <c r="I70" s="7" t="s">
        <v>128</v>
      </c>
      <c r="J70" s="7" t="s">
        <v>129</v>
      </c>
      <c r="K70" s="7" t="s">
        <v>131</v>
      </c>
      <c r="L70" s="7" t="s">
        <v>130</v>
      </c>
      <c r="M70" s="7" t="s">
        <v>1881</v>
      </c>
      <c r="N70" s="7">
        <v>2023010398</v>
      </c>
      <c r="O70" s="7">
        <v>11962391359</v>
      </c>
      <c r="P70" s="7">
        <v>399845835</v>
      </c>
      <c r="Q70" s="7">
        <v>45357381810</v>
      </c>
      <c r="R70" s="9">
        <v>35319</v>
      </c>
      <c r="S70" s="7">
        <v>2017</v>
      </c>
      <c r="T70" s="7">
        <v>27</v>
      </c>
      <c r="U70" s="7" t="s">
        <v>135</v>
      </c>
      <c r="V70" s="7" t="s">
        <v>136</v>
      </c>
      <c r="W70" s="7" t="s">
        <v>1883</v>
      </c>
      <c r="X70" s="8" t="s">
        <v>1884</v>
      </c>
      <c r="Y70" s="7" t="s">
        <v>139</v>
      </c>
      <c r="Z70" s="7" t="s">
        <v>140</v>
      </c>
      <c r="AA70" s="7" t="s">
        <v>167</v>
      </c>
      <c r="AB70" s="7" t="s">
        <v>142</v>
      </c>
      <c r="AD70" s="7">
        <v>2</v>
      </c>
      <c r="AE70" s="7">
        <v>1</v>
      </c>
      <c r="AF70" s="7">
        <f t="shared" si="0"/>
        <v>2</v>
      </c>
      <c r="AH70" s="7">
        <f t="shared" si="1"/>
        <v>2</v>
      </c>
      <c r="AI70" s="10" t="str">
        <f t="shared" si="2"/>
        <v>Ok</v>
      </c>
      <c r="AJ70" s="7" t="s">
        <v>143</v>
      </c>
      <c r="AK70" s="7">
        <v>0</v>
      </c>
      <c r="AL70" s="7" t="s">
        <v>145</v>
      </c>
      <c r="AM70" s="11">
        <f>IFERROR(VLOOKUP(AL70,Dicionário!A:B,2,0),"Conferir")</f>
        <v>2</v>
      </c>
      <c r="AN70" s="7">
        <v>0</v>
      </c>
      <c r="AO70" s="7" t="s">
        <v>145</v>
      </c>
      <c r="AP70" s="7">
        <f>IFERROR(VLOOKUP(AO70,Dicionário!A:B,2,0),"Conferir")</f>
        <v>2</v>
      </c>
      <c r="AQ70" s="7">
        <v>0</v>
      </c>
      <c r="AR70" s="7" t="s">
        <v>145</v>
      </c>
      <c r="AS70" s="11">
        <f>IFERROR(VLOOKUP(AR70,Dicionário!A:B,2,0),"Conferir")</f>
        <v>2</v>
      </c>
      <c r="AT70" s="7">
        <v>0</v>
      </c>
      <c r="AU70" s="7" t="s">
        <v>145</v>
      </c>
      <c r="AV70" s="7">
        <f>IFERROR(VLOOKUP(AU70,Dicionário!A:B,2,0),"Conferir")</f>
        <v>2</v>
      </c>
      <c r="AW70" s="7">
        <v>0</v>
      </c>
      <c r="AX70" s="7">
        <v>0</v>
      </c>
      <c r="AY70" s="7" t="s">
        <v>145</v>
      </c>
      <c r="AZ70" s="11">
        <f>IFERROR(VLOOKUP(AY70,Dicionário!A:B,2,0),"Conferir")</f>
        <v>2</v>
      </c>
      <c r="BA70" s="7">
        <v>5000</v>
      </c>
      <c r="BB70" s="7" t="s">
        <v>267</v>
      </c>
      <c r="BC70" s="7">
        <f>IFERROR(VLOOKUP(BB70,Dicionário!A:B,2,0),"Conferir")</f>
        <v>0</v>
      </c>
      <c r="BD70" s="7">
        <v>0</v>
      </c>
      <c r="BE70" s="7" t="s">
        <v>145</v>
      </c>
      <c r="BF70" s="11">
        <f>IFERROR(VLOOKUP(BE70,Dicionário!A:B,2,0),"Conferir")</f>
        <v>2</v>
      </c>
      <c r="BH70" s="7">
        <v>0</v>
      </c>
      <c r="BI70" s="7" t="s">
        <v>186</v>
      </c>
      <c r="BJ70" s="11">
        <f>IFERROR(VLOOKUP(BI70,Dicionário!$A:$B,2,0),"Conferir")</f>
        <v>1</v>
      </c>
      <c r="BK70" s="7">
        <v>1600</v>
      </c>
      <c r="BL70" s="7" t="s">
        <v>395</v>
      </c>
      <c r="BM70" s="11">
        <f>IFERROR(VLOOKUP(BL70,Dicionário!A:B,2,0),"Conferir")</f>
        <v>0</v>
      </c>
      <c r="BN70" s="7">
        <v>0</v>
      </c>
      <c r="BO70" s="7" t="s">
        <v>148</v>
      </c>
      <c r="BP70" s="7">
        <f>IFERROR(VLOOKUP(BO70,Dicionário!A:B,2,0),"Conferir")</f>
        <v>2</v>
      </c>
      <c r="BQ70" s="7">
        <v>90</v>
      </c>
      <c r="BR70" s="7" t="s">
        <v>169</v>
      </c>
      <c r="BS70" s="11">
        <f>IFERROR(VLOOKUP(BR70,Dicionário!A:B,2,0),"Conferir")</f>
        <v>0</v>
      </c>
      <c r="BT70" s="7">
        <v>100</v>
      </c>
      <c r="BU70" s="7" t="s">
        <v>150</v>
      </c>
      <c r="BV70" s="7">
        <f>IFERROR(VLOOKUP(BU70,Dicionário!A:B,2,0),"Conferir")</f>
        <v>0</v>
      </c>
      <c r="BW70" s="7">
        <v>70</v>
      </c>
      <c r="BX70" s="7" t="s">
        <v>300</v>
      </c>
      <c r="BY70" s="11">
        <f>IFERROR(VLOOKUP(BX70,Dicionário!A:B,2,0),"Conferir")</f>
        <v>0</v>
      </c>
      <c r="BZ70" s="7" t="s">
        <v>214</v>
      </c>
      <c r="CA70" s="7">
        <v>189</v>
      </c>
      <c r="CB70" s="7" t="s">
        <v>171</v>
      </c>
      <c r="CC70" s="11">
        <f>IFERROR(VLOOKUP(CB70,Dicionário!A:B,2,0),"Conferir")</f>
        <v>0</v>
      </c>
      <c r="CD70" s="7">
        <v>160</v>
      </c>
      <c r="CE70" s="7">
        <v>0</v>
      </c>
      <c r="CF70" s="7" t="s">
        <v>148</v>
      </c>
      <c r="CG70" s="7">
        <f>IFERROR(VLOOKUP(CF70,Dicionário!A:B,2,0),"Conferir")</f>
        <v>2</v>
      </c>
      <c r="CH70" s="7">
        <v>0</v>
      </c>
      <c r="CI70" s="7" t="s">
        <v>148</v>
      </c>
      <c r="CJ70" s="7">
        <f>IFERROR(VLOOKUP(CI70,Dicionário!A:B,2,0),"Conferir")</f>
        <v>2</v>
      </c>
      <c r="CK70" s="7">
        <v>300</v>
      </c>
      <c r="CL70" s="7" t="s">
        <v>152</v>
      </c>
      <c r="CM70" s="11">
        <f>IFERROR(VLOOKUP(CL70,Dicionário!A:B,2,0),"Conferir")</f>
        <v>2</v>
      </c>
      <c r="CN70" s="7" t="s">
        <v>1885</v>
      </c>
      <c r="CO70" s="7">
        <v>0</v>
      </c>
      <c r="CP70" s="7">
        <v>0</v>
      </c>
      <c r="CQ70" s="7">
        <v>0</v>
      </c>
      <c r="CR70" s="7" t="s">
        <v>148</v>
      </c>
      <c r="CS70" s="11">
        <f>IFERROR(VLOOKUP(CR70,Dicionário!A:B,2,0),"Conferir")</f>
        <v>2</v>
      </c>
      <c r="CT70" s="7">
        <v>2200</v>
      </c>
      <c r="CU70" s="7" t="s">
        <v>154</v>
      </c>
      <c r="CV70" s="11">
        <f>IFERROR(VLOOKUP(CU70,Dicionário!A:B,2,0),"Conferir")</f>
        <v>0</v>
      </c>
      <c r="CW70" s="7">
        <v>0</v>
      </c>
      <c r="CX70" s="7" t="s">
        <v>148</v>
      </c>
      <c r="CY70" s="11">
        <f>IFERROR(VLOOKUP(CX70,Dicionário!A:B,2,0),"Conferir")</f>
        <v>2</v>
      </c>
      <c r="CZ70" s="12">
        <f t="shared" si="3"/>
        <v>0</v>
      </c>
      <c r="DA70" s="7">
        <v>1200</v>
      </c>
      <c r="DB70" s="7" t="s">
        <v>155</v>
      </c>
      <c r="DC70" s="7">
        <f>IFERROR(VLOOKUP(DB70,Dicionário!A:B,2,0),"Conferir")</f>
        <v>0</v>
      </c>
      <c r="DD70" s="7" t="s">
        <v>1886</v>
      </c>
      <c r="DE70" s="7" t="s">
        <v>156</v>
      </c>
      <c r="DF70" s="7" t="s">
        <v>156</v>
      </c>
      <c r="DG70" s="11">
        <f>IFERROR(VLOOKUP(DF70,Dicionário!A:B,2,0),"Conferir")</f>
        <v>1</v>
      </c>
      <c r="DH70" s="7" t="s">
        <v>175</v>
      </c>
      <c r="DJ70" s="7" t="s">
        <v>158</v>
      </c>
      <c r="DK70" s="11">
        <f>IFERROR(VLOOKUP(DJ70,Dicionário!A:B,2,0),"Conferir")</f>
        <v>2</v>
      </c>
      <c r="DL70" s="7" t="s">
        <v>227</v>
      </c>
      <c r="DM70" s="11">
        <f>IFERROR(VLOOKUP(DL70,Dicionário!A:B,2,0),"Conferir")</f>
        <v>4</v>
      </c>
      <c r="DN70" s="7" t="s">
        <v>194</v>
      </c>
      <c r="DO70" s="11">
        <f>IFERROR(VLOOKUP(DN70,Dicionário!A:B,2,0),"Conferir")</f>
        <v>7</v>
      </c>
      <c r="DP70" s="7" t="s">
        <v>127</v>
      </c>
      <c r="DQ70" s="11">
        <f>IFERROR(VLOOKUP(DP70,Dicionário!A:B,2,0),"Conferir")</f>
        <v>2</v>
      </c>
      <c r="DR70" s="7" t="s">
        <v>126</v>
      </c>
      <c r="DS70" s="11">
        <f>IFERROR(VLOOKUP(DR70,Dicionário!A:B,2,0),"Conferir")</f>
        <v>1</v>
      </c>
      <c r="DW70" s="7">
        <f t="shared" si="4"/>
        <v>5000</v>
      </c>
      <c r="DX70" s="7">
        <f t="shared" si="5"/>
        <v>2439</v>
      </c>
    </row>
    <row r="71" spans="1:128" ht="14" x14ac:dyDescent="0.15">
      <c r="A71" s="6">
        <v>44968.645094085645</v>
      </c>
      <c r="B71" s="7" t="s">
        <v>552</v>
      </c>
      <c r="C71" s="7" t="s">
        <v>549</v>
      </c>
      <c r="D71" s="7" t="s">
        <v>550</v>
      </c>
      <c r="E71" s="7" t="s">
        <v>126</v>
      </c>
      <c r="F71" s="7" t="s">
        <v>127</v>
      </c>
      <c r="G71" s="7" t="s">
        <v>127</v>
      </c>
      <c r="H71" s="7">
        <v>1</v>
      </c>
      <c r="I71" s="7" t="s">
        <v>128</v>
      </c>
      <c r="J71" s="7" t="s">
        <v>129</v>
      </c>
      <c r="K71" s="7" t="s">
        <v>131</v>
      </c>
      <c r="L71" s="7" t="s">
        <v>130</v>
      </c>
      <c r="M71" s="7" t="s">
        <v>551</v>
      </c>
      <c r="N71" s="7">
        <v>2023010077</v>
      </c>
      <c r="O71" s="7">
        <v>11977712029</v>
      </c>
      <c r="P71" s="7">
        <v>607263027</v>
      </c>
      <c r="Q71" s="7">
        <v>50631976809</v>
      </c>
      <c r="R71" s="9">
        <v>38657</v>
      </c>
      <c r="S71" s="7">
        <v>2023</v>
      </c>
      <c r="T71" s="7">
        <v>17</v>
      </c>
      <c r="U71" s="7" t="s">
        <v>255</v>
      </c>
      <c r="V71" s="7" t="s">
        <v>136</v>
      </c>
      <c r="W71" s="7" t="s">
        <v>553</v>
      </c>
      <c r="X71" s="8" t="s">
        <v>554</v>
      </c>
      <c r="Y71" s="7" t="s">
        <v>185</v>
      </c>
      <c r="Z71" s="7" t="s">
        <v>140</v>
      </c>
      <c r="AA71" s="7" t="s">
        <v>167</v>
      </c>
      <c r="AB71" s="7" t="s">
        <v>142</v>
      </c>
      <c r="AD71" s="7">
        <v>4</v>
      </c>
      <c r="AE71" s="7">
        <v>4</v>
      </c>
      <c r="AF71" s="7">
        <f t="shared" si="0"/>
        <v>8</v>
      </c>
      <c r="AH71" s="7">
        <f t="shared" si="1"/>
        <v>8</v>
      </c>
      <c r="AI71" s="10" t="str">
        <f t="shared" si="2"/>
        <v>Ok</v>
      </c>
      <c r="AJ71" s="7" t="s">
        <v>143</v>
      </c>
      <c r="AK71" s="7">
        <v>0</v>
      </c>
      <c r="AL71" s="7" t="s">
        <v>145</v>
      </c>
      <c r="AM71" s="11">
        <f>IFERROR(VLOOKUP(AL71,Dicionário!A:B,2,0),"Conferir")</f>
        <v>2</v>
      </c>
      <c r="AN71" s="7">
        <v>0</v>
      </c>
      <c r="AO71" s="7" t="s">
        <v>145</v>
      </c>
      <c r="AP71" s="7">
        <f>IFERROR(VLOOKUP(AO71,Dicionário!A:B,2,0),"Conferir")</f>
        <v>2</v>
      </c>
      <c r="AQ71" s="7">
        <v>1102</v>
      </c>
      <c r="AR71" s="7" t="s">
        <v>144</v>
      </c>
      <c r="AS71" s="11">
        <f>IFERROR(VLOOKUP(AR71,Dicionário!A:B,2,0),"Conferir")</f>
        <v>2</v>
      </c>
      <c r="AT71" s="7">
        <v>1672</v>
      </c>
      <c r="AU71" s="7" t="s">
        <v>144</v>
      </c>
      <c r="AV71" s="7">
        <f>IFERROR(VLOOKUP(AU71,Dicionário!A:B,2,0),"Conferir")</f>
        <v>2</v>
      </c>
      <c r="AW71" s="7">
        <v>0</v>
      </c>
      <c r="AX71" s="7">
        <v>0</v>
      </c>
      <c r="AY71" s="7" t="s">
        <v>145</v>
      </c>
      <c r="AZ71" s="11">
        <f>IFERROR(VLOOKUP(AY71,Dicionário!A:B,2,0),"Conferir")</f>
        <v>2</v>
      </c>
      <c r="BA71" s="7">
        <v>0</v>
      </c>
      <c r="BB71" s="7" t="s">
        <v>145</v>
      </c>
      <c r="BC71" s="7">
        <f>IFERROR(VLOOKUP(BB71,Dicionário!A:B,2,0),"Conferir")</f>
        <v>2</v>
      </c>
      <c r="BD71" s="7">
        <v>0</v>
      </c>
      <c r="BE71" s="7" t="s">
        <v>145</v>
      </c>
      <c r="BF71" s="11">
        <f>IFERROR(VLOOKUP(BE71,Dicionário!A:B,2,0),"Conferir")</f>
        <v>2</v>
      </c>
      <c r="BH71" s="7">
        <v>0</v>
      </c>
      <c r="BI71" s="7" t="s">
        <v>328</v>
      </c>
      <c r="BJ71" s="11">
        <f>IFERROR(VLOOKUP(BI71,Dicionário!$A:$B,2,0),"Conferir")</f>
        <v>3</v>
      </c>
      <c r="BK71" s="7">
        <v>0</v>
      </c>
      <c r="BL71" s="7" t="s">
        <v>329</v>
      </c>
      <c r="BM71" s="11">
        <f>IFERROR(VLOOKUP(BL71,Dicionário!A:B,2,0),"Conferir")</f>
        <v>2</v>
      </c>
      <c r="BN71" s="7">
        <v>0</v>
      </c>
      <c r="BO71" s="7" t="s">
        <v>476</v>
      </c>
      <c r="BP71" s="7">
        <f>IFERROR(VLOOKUP(BO71,Dicionário!A:B,2,0),"Conferir")</f>
        <v>2</v>
      </c>
      <c r="BQ71" s="7">
        <v>266</v>
      </c>
      <c r="BR71" s="7" t="s">
        <v>149</v>
      </c>
      <c r="BS71" s="11">
        <f>IFERROR(VLOOKUP(BR71,Dicionário!A:B,2,0),"Conferir")</f>
        <v>2</v>
      </c>
      <c r="BT71" s="7">
        <v>305</v>
      </c>
      <c r="BU71" s="7" t="s">
        <v>149</v>
      </c>
      <c r="BV71" s="7">
        <f>IFERROR(VLOOKUP(BU71,Dicionário!A:B,2,0),"Conferir")</f>
        <v>2</v>
      </c>
      <c r="BW71" s="7">
        <v>24</v>
      </c>
      <c r="BX71" s="7" t="s">
        <v>189</v>
      </c>
      <c r="BY71" s="11">
        <f>IFERROR(VLOOKUP(BX71,Dicionário!A:B,2,0),"Conferir")</f>
        <v>2</v>
      </c>
      <c r="BZ71" s="7" t="s">
        <v>170</v>
      </c>
      <c r="CA71" s="7">
        <v>141</v>
      </c>
      <c r="CB71" s="7" t="s">
        <v>190</v>
      </c>
      <c r="CC71" s="11">
        <f>IFERROR(VLOOKUP(CB71,Dicionário!A:B,2,0),"Conferir")</f>
        <v>2</v>
      </c>
      <c r="CD71" s="7">
        <v>154</v>
      </c>
      <c r="CE71" s="7">
        <v>0</v>
      </c>
      <c r="CF71" s="7" t="s">
        <v>148</v>
      </c>
      <c r="CG71" s="7">
        <f>IFERROR(VLOOKUP(CF71,Dicionário!A:B,2,0),"Conferir")</f>
        <v>2</v>
      </c>
      <c r="CH71" s="7">
        <v>80</v>
      </c>
      <c r="CI71" s="7" t="s">
        <v>225</v>
      </c>
      <c r="CJ71" s="7">
        <f>IFERROR(VLOOKUP(CI71,Dicionário!A:B,2,0),"Conferir")</f>
        <v>0</v>
      </c>
      <c r="CK71" s="7">
        <v>300</v>
      </c>
      <c r="CL71" s="7" t="s">
        <v>152</v>
      </c>
      <c r="CM71" s="11">
        <f>IFERROR(VLOOKUP(CL71,Dicionário!A:B,2,0),"Conferir")</f>
        <v>2</v>
      </c>
      <c r="CN71" s="7" t="s">
        <v>555</v>
      </c>
      <c r="CO71" s="7">
        <v>0</v>
      </c>
      <c r="CP71" s="7">
        <v>0</v>
      </c>
      <c r="CQ71" s="7">
        <v>0</v>
      </c>
      <c r="CR71" s="7" t="s">
        <v>247</v>
      </c>
      <c r="CS71" s="11">
        <f>IFERROR(VLOOKUP(CR71,Dicionário!A:B,2,0),"Conferir")</f>
        <v>2</v>
      </c>
      <c r="CT71" s="7">
        <v>0</v>
      </c>
      <c r="CU71" s="7" t="s">
        <v>247</v>
      </c>
      <c r="CV71" s="11">
        <f>IFERROR(VLOOKUP(CU71,Dicionário!A:B,2,0),"Conferir")</f>
        <v>2</v>
      </c>
      <c r="CW71" s="7">
        <v>0</v>
      </c>
      <c r="CX71" s="7" t="s">
        <v>247</v>
      </c>
      <c r="CY71" s="11">
        <f>IFERROR(VLOOKUP(CX71,Dicionário!A:B,2,0),"Conferir")</f>
        <v>2</v>
      </c>
      <c r="CZ71" s="12">
        <f t="shared" si="3"/>
        <v>0</v>
      </c>
      <c r="DA71" s="7">
        <v>0</v>
      </c>
      <c r="DB71" s="7" t="s">
        <v>148</v>
      </c>
      <c r="DC71" s="7">
        <f>IFERROR(VLOOKUP(DB71,Dicionário!A:B,2,0),"Conferir")</f>
        <v>2</v>
      </c>
      <c r="DD71" s="7" t="s">
        <v>556</v>
      </c>
      <c r="DE71" s="7" t="s">
        <v>236</v>
      </c>
      <c r="DF71" s="7" t="s">
        <v>156</v>
      </c>
      <c r="DG71" s="11">
        <f>IFERROR(VLOOKUP(DF71,Dicionário!A:B,2,0),"Conferir")</f>
        <v>1</v>
      </c>
      <c r="DH71" s="7" t="s">
        <v>157</v>
      </c>
      <c r="DI71" s="7" t="s">
        <v>127</v>
      </c>
      <c r="DJ71" s="7" t="s">
        <v>271</v>
      </c>
      <c r="DK71" s="11">
        <f>IFERROR(VLOOKUP(DJ71,Dicionário!A:B,2,0),"Conferir")</f>
        <v>1</v>
      </c>
      <c r="DL71" s="7" t="s">
        <v>177</v>
      </c>
      <c r="DM71" s="11">
        <f>IFERROR(VLOOKUP(DL71,Dicionário!A:B,2,0),"Conferir")</f>
        <v>5</v>
      </c>
      <c r="DN71" s="7" t="s">
        <v>177</v>
      </c>
      <c r="DO71" s="11">
        <f>IFERROR(VLOOKUP(DN71,Dicionário!A:B,2,0),"Conferir")</f>
        <v>5</v>
      </c>
      <c r="DP71" s="7" t="s">
        <v>127</v>
      </c>
      <c r="DQ71" s="11">
        <f>IFERROR(VLOOKUP(DP71,Dicionário!A:B,2,0),"Conferir")</f>
        <v>2</v>
      </c>
      <c r="DR71" s="7" t="s">
        <v>127</v>
      </c>
      <c r="DS71" s="11">
        <f>IFERROR(VLOOKUP(DR71,Dicionário!A:B,2,0),"Conferir")</f>
        <v>2</v>
      </c>
      <c r="DT71" s="7" t="s">
        <v>557</v>
      </c>
      <c r="DW71" s="7">
        <f t="shared" si="4"/>
        <v>2774</v>
      </c>
      <c r="DX71" s="7">
        <f t="shared" si="5"/>
        <v>1246</v>
      </c>
    </row>
    <row r="72" spans="1:128" ht="14" x14ac:dyDescent="0.15">
      <c r="A72" s="6">
        <v>44960.406626886572</v>
      </c>
      <c r="B72" s="7" t="s">
        <v>2360</v>
      </c>
      <c r="C72" s="7" t="s">
        <v>238</v>
      </c>
      <c r="D72" s="7" t="s">
        <v>2358</v>
      </c>
      <c r="E72" s="7" t="s">
        <v>126</v>
      </c>
      <c r="F72" s="7" t="s">
        <v>127</v>
      </c>
      <c r="G72" s="7" t="s">
        <v>127</v>
      </c>
      <c r="H72" s="7">
        <v>2</v>
      </c>
      <c r="I72" s="7" t="s">
        <v>128</v>
      </c>
      <c r="J72" s="7" t="s">
        <v>129</v>
      </c>
      <c r="K72" s="7" t="s">
        <v>180</v>
      </c>
      <c r="L72" s="7" t="s">
        <v>180</v>
      </c>
      <c r="M72" s="7" t="s">
        <v>3363</v>
      </c>
      <c r="N72" s="7">
        <v>2023010509</v>
      </c>
      <c r="O72" s="7">
        <v>11980265614</v>
      </c>
      <c r="P72" s="7" t="s">
        <v>2361</v>
      </c>
      <c r="Q72" s="7">
        <v>51614954801</v>
      </c>
      <c r="R72" s="9">
        <v>38846</v>
      </c>
      <c r="S72" s="7">
        <v>2023</v>
      </c>
      <c r="T72" s="7">
        <v>17</v>
      </c>
      <c r="U72" s="7" t="s">
        <v>255</v>
      </c>
      <c r="V72" s="7" t="s">
        <v>136</v>
      </c>
      <c r="W72" s="7" t="s">
        <v>2362</v>
      </c>
      <c r="X72" s="8" t="s">
        <v>2363</v>
      </c>
      <c r="Y72" s="7" t="s">
        <v>139</v>
      </c>
      <c r="Z72" s="7" t="s">
        <v>140</v>
      </c>
      <c r="AA72" s="7" t="s">
        <v>167</v>
      </c>
      <c r="AB72" s="7" t="s">
        <v>142</v>
      </c>
      <c r="AD72" s="7">
        <v>4</v>
      </c>
      <c r="AE72" s="7">
        <v>1</v>
      </c>
      <c r="AF72" s="7">
        <f t="shared" si="0"/>
        <v>2</v>
      </c>
      <c r="AH72" s="7">
        <f t="shared" si="1"/>
        <v>2</v>
      </c>
      <c r="AI72" s="10" t="str">
        <f t="shared" si="2"/>
        <v>Ok</v>
      </c>
      <c r="AJ72" s="7" t="s">
        <v>143</v>
      </c>
      <c r="AK72" s="7">
        <v>0</v>
      </c>
      <c r="AL72" s="7" t="s">
        <v>145</v>
      </c>
      <c r="AM72" s="11">
        <f>IFERROR(VLOOKUP(AL72,Dicionário!A:B,2,0),"Conferir")</f>
        <v>2</v>
      </c>
      <c r="AN72" s="7">
        <v>2500</v>
      </c>
      <c r="AO72" s="7" t="s">
        <v>267</v>
      </c>
      <c r="AP72" s="7">
        <f>IFERROR(VLOOKUP(AO72,Dicionário!A:B,2,0),"Conferir")</f>
        <v>0</v>
      </c>
      <c r="AQ72" s="7">
        <v>4003</v>
      </c>
      <c r="AR72" s="7" t="s">
        <v>144</v>
      </c>
      <c r="AS72" s="11">
        <f>IFERROR(VLOOKUP(AR72,Dicionário!A:B,2,0),"Conferir")</f>
        <v>2</v>
      </c>
      <c r="AT72" s="7">
        <v>0</v>
      </c>
      <c r="AU72" s="7" t="s">
        <v>145</v>
      </c>
      <c r="AV72" s="7">
        <f>IFERROR(VLOOKUP(AU72,Dicionário!A:B,2,0),"Conferir")</f>
        <v>2</v>
      </c>
      <c r="AW72" s="7">
        <v>0</v>
      </c>
      <c r="AX72" s="7">
        <v>0</v>
      </c>
      <c r="AY72" s="7" t="s">
        <v>145</v>
      </c>
      <c r="AZ72" s="11">
        <f>IFERROR(VLOOKUP(AY72,Dicionário!A:B,2,0),"Conferir")</f>
        <v>2</v>
      </c>
      <c r="BA72" s="7">
        <v>0</v>
      </c>
      <c r="BB72" s="7" t="s">
        <v>145</v>
      </c>
      <c r="BC72" s="7">
        <f>IFERROR(VLOOKUP(BB72,Dicionário!A:B,2,0),"Conferir")</f>
        <v>2</v>
      </c>
      <c r="BD72" s="7">
        <v>0</v>
      </c>
      <c r="BE72" s="7" t="s">
        <v>145</v>
      </c>
      <c r="BF72" s="11">
        <f>IFERROR(VLOOKUP(BE72,Dicionário!A:B,2,0),"Conferir")</f>
        <v>2</v>
      </c>
      <c r="BH72" s="7">
        <v>1</v>
      </c>
      <c r="BI72" s="7" t="s">
        <v>186</v>
      </c>
      <c r="BJ72" s="11">
        <f>IFERROR(VLOOKUP(BI72,Dicionário!$A:$B,2,0),"Conferir")</f>
        <v>1</v>
      </c>
      <c r="BK72" s="7">
        <v>0</v>
      </c>
      <c r="BL72" s="7" t="s">
        <v>187</v>
      </c>
      <c r="BM72" s="11">
        <f>IFERROR(VLOOKUP(BL72,Dicionário!A:B,2,0),"Conferir")</f>
        <v>2</v>
      </c>
      <c r="BN72" s="7">
        <v>3400</v>
      </c>
      <c r="BO72" s="7" t="s">
        <v>154</v>
      </c>
      <c r="BP72" s="7">
        <f>IFERROR(VLOOKUP(BO72,Dicionário!A:B,2,0),"Conferir")</f>
        <v>0</v>
      </c>
      <c r="BQ72" s="7">
        <v>106</v>
      </c>
      <c r="BR72" s="7" t="s">
        <v>169</v>
      </c>
      <c r="BS72" s="11">
        <f>IFERROR(VLOOKUP(BR72,Dicionário!A:B,2,0),"Conferir")</f>
        <v>0</v>
      </c>
      <c r="BT72" s="7">
        <v>199</v>
      </c>
      <c r="BU72" s="7" t="s">
        <v>149</v>
      </c>
      <c r="BV72" s="7">
        <f>IFERROR(VLOOKUP(BU72,Dicionário!A:B,2,0),"Conferir")</f>
        <v>2</v>
      </c>
      <c r="BW72" s="7">
        <v>207</v>
      </c>
      <c r="BX72" s="7" t="s">
        <v>300</v>
      </c>
      <c r="BY72" s="11">
        <f>IFERROR(VLOOKUP(BX72,Dicionário!A:B,2,0),"Conferir")</f>
        <v>0</v>
      </c>
      <c r="BZ72" s="7" t="s">
        <v>214</v>
      </c>
      <c r="CA72" s="7">
        <v>200</v>
      </c>
      <c r="CB72" s="7" t="s">
        <v>171</v>
      </c>
      <c r="CC72" s="11">
        <f>IFERROR(VLOOKUP(CB72,Dicionário!A:B,2,0),"Conferir")</f>
        <v>0</v>
      </c>
      <c r="CD72" s="7">
        <v>100</v>
      </c>
      <c r="CE72" s="7">
        <v>0</v>
      </c>
      <c r="CF72" s="7" t="s">
        <v>148</v>
      </c>
      <c r="CG72" s="7">
        <f>IFERROR(VLOOKUP(CF72,Dicionário!A:B,2,0),"Conferir")</f>
        <v>2</v>
      </c>
      <c r="CH72" s="7">
        <v>0</v>
      </c>
      <c r="CI72" s="7" t="s">
        <v>148</v>
      </c>
      <c r="CJ72" s="7">
        <f>IFERROR(VLOOKUP(CI72,Dicionário!A:B,2,0),"Conferir")</f>
        <v>2</v>
      </c>
      <c r="CK72" s="7">
        <v>300</v>
      </c>
      <c r="CL72" s="7" t="s">
        <v>152</v>
      </c>
      <c r="CM72" s="11">
        <f>IFERROR(VLOOKUP(CL72,Dicionário!A:B,2,0),"Conferir")</f>
        <v>2</v>
      </c>
      <c r="CN72" s="7" t="s">
        <v>2364</v>
      </c>
      <c r="CO72" s="7">
        <v>1</v>
      </c>
      <c r="CP72" s="7">
        <v>0</v>
      </c>
      <c r="CQ72" s="7">
        <v>3360</v>
      </c>
      <c r="CR72" s="7" t="s">
        <v>155</v>
      </c>
      <c r="CS72" s="11">
        <f>IFERROR(VLOOKUP(CR72,Dicionário!A:B,2,0),"Conferir")</f>
        <v>0</v>
      </c>
      <c r="CT72" s="7">
        <v>0</v>
      </c>
      <c r="CU72" s="7" t="s">
        <v>154</v>
      </c>
      <c r="CV72" s="11">
        <f>IFERROR(VLOOKUP(CU72,Dicionário!A:B,2,0),"Conferir")</f>
        <v>0</v>
      </c>
      <c r="CW72" s="7">
        <v>0</v>
      </c>
      <c r="CX72" s="7" t="s">
        <v>154</v>
      </c>
      <c r="CY72" s="11">
        <f>IFERROR(VLOOKUP(CX72,Dicionário!A:B,2,0),"Conferir")</f>
        <v>0</v>
      </c>
      <c r="CZ72" s="12">
        <f t="shared" si="3"/>
        <v>0</v>
      </c>
      <c r="DA72" s="7">
        <v>700000</v>
      </c>
      <c r="DB72" s="7" t="s">
        <v>155</v>
      </c>
      <c r="DC72" s="7">
        <f>IFERROR(VLOOKUP(DB72,Dicionário!A:B,2,0),"Conferir")</f>
        <v>0</v>
      </c>
      <c r="DE72" s="7" t="s">
        <v>379</v>
      </c>
      <c r="DF72" s="7" t="s">
        <v>417</v>
      </c>
      <c r="DG72" s="11">
        <f>IFERROR(VLOOKUP(DF72,Dicionário!A:B,2,0),"Conferir")</f>
        <v>3</v>
      </c>
      <c r="DH72" s="7" t="s">
        <v>157</v>
      </c>
      <c r="DI72" s="7" t="s">
        <v>127</v>
      </c>
      <c r="DJ72" s="7" t="s">
        <v>271</v>
      </c>
      <c r="DK72" s="11">
        <f>IFERROR(VLOOKUP(DJ72,Dicionário!A:B,2,0),"Conferir")</f>
        <v>1</v>
      </c>
      <c r="DL72" s="7" t="s">
        <v>177</v>
      </c>
      <c r="DM72" s="11">
        <f>IFERROR(VLOOKUP(DL72,Dicionário!A:B,2,0),"Conferir")</f>
        <v>5</v>
      </c>
      <c r="DN72" s="7" t="s">
        <v>177</v>
      </c>
      <c r="DO72" s="11">
        <f>IFERROR(VLOOKUP(DN72,Dicionário!A:B,2,0),"Conferir")</f>
        <v>5</v>
      </c>
      <c r="DP72" s="7" t="s">
        <v>127</v>
      </c>
      <c r="DQ72" s="11">
        <f>IFERROR(VLOOKUP(DP72,Dicionário!A:B,2,0),"Conferir")</f>
        <v>2</v>
      </c>
      <c r="DR72" s="7" t="s">
        <v>127</v>
      </c>
      <c r="DS72" s="11">
        <f>IFERROR(VLOOKUP(DR72,Dicionário!A:B,2,0),"Conferir")</f>
        <v>2</v>
      </c>
      <c r="DW72" s="7">
        <f t="shared" si="4"/>
        <v>6503</v>
      </c>
      <c r="DX72" s="7">
        <f t="shared" si="5"/>
        <v>4305</v>
      </c>
    </row>
    <row r="73" spans="1:128" ht="14" x14ac:dyDescent="0.15">
      <c r="A73" s="6">
        <v>44961.439351782406</v>
      </c>
      <c r="B73" s="7" t="s">
        <v>2560</v>
      </c>
      <c r="C73" s="7" t="s">
        <v>204</v>
      </c>
      <c r="D73" s="7" t="s">
        <v>2558</v>
      </c>
      <c r="E73" s="7" t="s">
        <v>126</v>
      </c>
      <c r="F73" s="7" t="s">
        <v>126</v>
      </c>
      <c r="G73" s="7" t="s">
        <v>127</v>
      </c>
      <c r="H73" s="7">
        <v>1</v>
      </c>
      <c r="I73" s="7" t="s">
        <v>128</v>
      </c>
      <c r="J73" s="7" t="s">
        <v>129</v>
      </c>
      <c r="K73" s="7" t="s">
        <v>131</v>
      </c>
      <c r="L73" s="7" t="s">
        <v>130</v>
      </c>
      <c r="M73" s="7" t="s">
        <v>2559</v>
      </c>
      <c r="N73" s="7">
        <v>2023010555</v>
      </c>
      <c r="O73" s="7">
        <v>11960886539</v>
      </c>
      <c r="P73" s="7">
        <v>390201182</v>
      </c>
      <c r="Q73" s="7">
        <v>39390032806</v>
      </c>
      <c r="R73" s="9">
        <v>37664</v>
      </c>
      <c r="S73" s="7">
        <v>2020</v>
      </c>
      <c r="T73" s="7">
        <v>20</v>
      </c>
      <c r="U73" s="7" t="s">
        <v>164</v>
      </c>
      <c r="V73" s="7" t="s">
        <v>136</v>
      </c>
      <c r="W73" s="7" t="s">
        <v>2561</v>
      </c>
      <c r="X73" s="8" t="s">
        <v>2562</v>
      </c>
      <c r="Y73" s="7" t="s">
        <v>139</v>
      </c>
      <c r="Z73" s="7" t="s">
        <v>140</v>
      </c>
      <c r="AA73" s="7" t="s">
        <v>167</v>
      </c>
      <c r="AB73" s="7" t="s">
        <v>142</v>
      </c>
      <c r="AD73" s="7">
        <v>3</v>
      </c>
      <c r="AE73" s="7">
        <v>3</v>
      </c>
      <c r="AF73" s="7">
        <f t="shared" si="0"/>
        <v>6</v>
      </c>
      <c r="AH73" s="7">
        <f t="shared" si="1"/>
        <v>6</v>
      </c>
      <c r="AI73" s="10" t="str">
        <f t="shared" si="2"/>
        <v>Ok</v>
      </c>
      <c r="AJ73" s="7" t="s">
        <v>143</v>
      </c>
      <c r="AK73" s="7">
        <v>809</v>
      </c>
      <c r="AL73" s="7" t="s">
        <v>144</v>
      </c>
      <c r="AM73" s="11">
        <f>IFERROR(VLOOKUP(AL73,Dicionário!A:B,2,0),"Conferir")</f>
        <v>2</v>
      </c>
      <c r="AN73" s="7">
        <v>0</v>
      </c>
      <c r="AO73" s="7" t="s">
        <v>145</v>
      </c>
      <c r="AP73" s="7">
        <f>IFERROR(VLOOKUP(AO73,Dicionário!A:B,2,0),"Conferir")</f>
        <v>2</v>
      </c>
      <c r="AQ73" s="7">
        <v>1521</v>
      </c>
      <c r="AR73" s="7" t="s">
        <v>210</v>
      </c>
      <c r="AS73" s="11">
        <f>IFERROR(VLOOKUP(AR73,Dicionário!A:B,2,0),"Conferir")</f>
        <v>2</v>
      </c>
      <c r="AT73" s="7">
        <v>2411</v>
      </c>
      <c r="AU73" s="7" t="s">
        <v>210</v>
      </c>
      <c r="AV73" s="7">
        <f>IFERROR(VLOOKUP(AU73,Dicionário!A:B,2,0),"Conferir")</f>
        <v>2</v>
      </c>
      <c r="AW73" s="7">
        <v>0</v>
      </c>
      <c r="AX73" s="7">
        <v>0</v>
      </c>
      <c r="AY73" s="7" t="s">
        <v>145</v>
      </c>
      <c r="AZ73" s="11">
        <f>IFERROR(VLOOKUP(AY73,Dicionário!A:B,2,0),"Conferir")</f>
        <v>2</v>
      </c>
      <c r="BA73" s="7">
        <v>0</v>
      </c>
      <c r="BB73" s="7" t="s">
        <v>145</v>
      </c>
      <c r="BC73" s="7">
        <f>IFERROR(VLOOKUP(BB73,Dicionário!A:B,2,0),"Conferir")</f>
        <v>2</v>
      </c>
      <c r="BD73" s="7">
        <v>0</v>
      </c>
      <c r="BE73" s="7" t="s">
        <v>145</v>
      </c>
      <c r="BF73" s="11">
        <f>IFERROR(VLOOKUP(BE73,Dicionário!A:B,2,0),"Conferir")</f>
        <v>2</v>
      </c>
      <c r="BH73" s="7">
        <v>0</v>
      </c>
      <c r="BI73" s="7" t="s">
        <v>186</v>
      </c>
      <c r="BJ73" s="11">
        <f>IFERROR(VLOOKUP(BI73,Dicionário!$A:$B,2,0),"Conferir")</f>
        <v>1</v>
      </c>
      <c r="BK73" s="7">
        <v>0</v>
      </c>
      <c r="BL73" s="7" t="s">
        <v>187</v>
      </c>
      <c r="BM73" s="11">
        <f>IFERROR(VLOOKUP(BL73,Dicionário!A:B,2,0),"Conferir")</f>
        <v>2</v>
      </c>
      <c r="BN73" s="7">
        <v>0</v>
      </c>
      <c r="BO73" s="7" t="s">
        <v>635</v>
      </c>
      <c r="BP73" s="7">
        <f>IFERROR(VLOOKUP(BO73,Dicionário!A:B,2,0),"Conferir")</f>
        <v>1</v>
      </c>
      <c r="BQ73" s="7">
        <v>33</v>
      </c>
      <c r="BR73" s="7" t="s">
        <v>149</v>
      </c>
      <c r="BS73" s="11">
        <f>IFERROR(VLOOKUP(BR73,Dicionário!A:B,2,0),"Conferir")</f>
        <v>2</v>
      </c>
      <c r="BT73" s="7">
        <v>77</v>
      </c>
      <c r="BU73" s="7" t="s">
        <v>149</v>
      </c>
      <c r="BV73" s="7">
        <f>IFERROR(VLOOKUP(BU73,Dicionário!A:B,2,0),"Conferir")</f>
        <v>2</v>
      </c>
      <c r="BW73" s="7">
        <v>65</v>
      </c>
      <c r="BX73" s="7" t="s">
        <v>189</v>
      </c>
      <c r="BY73" s="11">
        <f>IFERROR(VLOOKUP(BX73,Dicionário!A:B,2,0),"Conferir")</f>
        <v>2</v>
      </c>
      <c r="BZ73" s="7" t="s">
        <v>214</v>
      </c>
      <c r="CA73" s="7">
        <v>115</v>
      </c>
      <c r="CB73" s="7" t="s">
        <v>190</v>
      </c>
      <c r="CC73" s="11">
        <f>IFERROR(VLOOKUP(CB73,Dicionário!A:B,2,0),"Conferir")</f>
        <v>2</v>
      </c>
      <c r="CD73" s="7">
        <v>81</v>
      </c>
      <c r="CE73" s="7">
        <v>0</v>
      </c>
      <c r="CF73" s="7" t="s">
        <v>148</v>
      </c>
      <c r="CG73" s="7">
        <f>IFERROR(VLOOKUP(CF73,Dicionário!A:B,2,0),"Conferir")</f>
        <v>2</v>
      </c>
      <c r="CH73" s="7">
        <v>0</v>
      </c>
      <c r="CI73" s="7" t="s">
        <v>148</v>
      </c>
      <c r="CJ73" s="7">
        <f>IFERROR(VLOOKUP(CI73,Dicionário!A:B,2,0),"Conferir")</f>
        <v>2</v>
      </c>
      <c r="CK73" s="7">
        <v>300</v>
      </c>
      <c r="CL73" s="7" t="s">
        <v>152</v>
      </c>
      <c r="CM73" s="11">
        <f>IFERROR(VLOOKUP(CL73,Dicionário!A:B,2,0),"Conferir")</f>
        <v>2</v>
      </c>
      <c r="CN73" s="7" t="s">
        <v>2563</v>
      </c>
      <c r="CO73" s="7">
        <v>0</v>
      </c>
      <c r="CP73" s="7">
        <v>0</v>
      </c>
      <c r="CQ73" s="7">
        <v>0</v>
      </c>
      <c r="CR73" s="7" t="s">
        <v>148</v>
      </c>
      <c r="CS73" s="11">
        <f>IFERROR(VLOOKUP(CR73,Dicionário!A:B,2,0),"Conferir")</f>
        <v>2</v>
      </c>
      <c r="CT73" s="7">
        <v>0</v>
      </c>
      <c r="CU73" s="7" t="s">
        <v>247</v>
      </c>
      <c r="CV73" s="11">
        <f>IFERROR(VLOOKUP(CU73,Dicionário!A:B,2,0),"Conferir")</f>
        <v>2</v>
      </c>
      <c r="CW73" s="7">
        <v>0</v>
      </c>
      <c r="CX73" s="7" t="s">
        <v>148</v>
      </c>
      <c r="CY73" s="11">
        <f>IFERROR(VLOOKUP(CX73,Dicionário!A:B,2,0),"Conferir")</f>
        <v>2</v>
      </c>
      <c r="CZ73" s="12">
        <f t="shared" si="3"/>
        <v>0</v>
      </c>
      <c r="DA73" s="7">
        <v>0</v>
      </c>
      <c r="DB73" s="7" t="s">
        <v>148</v>
      </c>
      <c r="DC73" s="7">
        <f>IFERROR(VLOOKUP(DB73,Dicionário!A:B,2,0),"Conferir")</f>
        <v>2</v>
      </c>
      <c r="DE73" s="7" t="s">
        <v>156</v>
      </c>
      <c r="DF73" s="7" t="s">
        <v>156</v>
      </c>
      <c r="DG73" s="11">
        <f>IFERROR(VLOOKUP(DF73,Dicionário!A:B,2,0),"Conferir")</f>
        <v>1</v>
      </c>
      <c r="DH73" s="7" t="s">
        <v>175</v>
      </c>
      <c r="DI73" s="7" t="s">
        <v>127</v>
      </c>
      <c r="DJ73" s="7" t="s">
        <v>158</v>
      </c>
      <c r="DK73" s="11">
        <f>IFERROR(VLOOKUP(DJ73,Dicionário!A:B,2,0),"Conferir")</f>
        <v>2</v>
      </c>
      <c r="DL73" s="7" t="s">
        <v>176</v>
      </c>
      <c r="DM73" s="11">
        <f>IFERROR(VLOOKUP(DL73,Dicionário!A:B,2,0),"Conferir")</f>
        <v>2</v>
      </c>
      <c r="DN73" s="7" t="s">
        <v>177</v>
      </c>
      <c r="DO73" s="11">
        <f>IFERROR(VLOOKUP(DN73,Dicionário!A:B,2,0),"Conferir")</f>
        <v>5</v>
      </c>
      <c r="DP73" s="7" t="s">
        <v>126</v>
      </c>
      <c r="DQ73" s="11">
        <f>IFERROR(VLOOKUP(DP73,Dicionário!A:B,2,0),"Conferir")</f>
        <v>1</v>
      </c>
      <c r="DR73" s="7" t="s">
        <v>126</v>
      </c>
      <c r="DS73" s="11">
        <f>IFERROR(VLOOKUP(DR73,Dicionário!A:B,2,0),"Conferir")</f>
        <v>1</v>
      </c>
      <c r="DW73" s="7">
        <f t="shared" si="4"/>
        <v>4741</v>
      </c>
      <c r="DX73" s="7">
        <f t="shared" si="5"/>
        <v>606</v>
      </c>
    </row>
    <row r="74" spans="1:128" ht="14" x14ac:dyDescent="0.15">
      <c r="A74" s="6">
        <v>44968.729534930557</v>
      </c>
      <c r="B74" s="7" t="s">
        <v>2159</v>
      </c>
      <c r="C74" s="7" t="s">
        <v>549</v>
      </c>
      <c r="D74" s="7" t="s">
        <v>2157</v>
      </c>
      <c r="E74" s="7" t="s">
        <v>126</v>
      </c>
      <c r="F74" s="7" t="s">
        <v>127</v>
      </c>
      <c r="G74" s="7" t="s">
        <v>1129</v>
      </c>
      <c r="H74" s="7">
        <v>1</v>
      </c>
      <c r="I74" s="7">
        <v>1</v>
      </c>
      <c r="J74" s="7" t="s">
        <v>129</v>
      </c>
      <c r="K74" s="7" t="s">
        <v>131</v>
      </c>
      <c r="L74" s="7" t="s">
        <v>274</v>
      </c>
      <c r="M74" s="7" t="s">
        <v>2158</v>
      </c>
      <c r="N74" s="7">
        <v>2023010465</v>
      </c>
      <c r="O74" s="7">
        <v>11954558790</v>
      </c>
      <c r="P74" s="7">
        <v>548682094</v>
      </c>
      <c r="Q74" s="7">
        <v>48506541859</v>
      </c>
      <c r="R74" s="9">
        <v>38213</v>
      </c>
      <c r="S74" s="7">
        <v>2022</v>
      </c>
      <c r="T74" s="7">
        <v>19</v>
      </c>
      <c r="U74" s="7" t="s">
        <v>255</v>
      </c>
      <c r="V74" s="7" t="s">
        <v>136</v>
      </c>
      <c r="W74" s="7" t="s">
        <v>2160</v>
      </c>
      <c r="X74" s="8" t="s">
        <v>2161</v>
      </c>
      <c r="Y74" s="7" t="s">
        <v>139</v>
      </c>
      <c r="Z74" s="7" t="s">
        <v>140</v>
      </c>
      <c r="AA74" s="7" t="s">
        <v>167</v>
      </c>
      <c r="AB74" s="7" t="s">
        <v>142</v>
      </c>
      <c r="AD74" s="7">
        <v>3</v>
      </c>
      <c r="AE74" s="7">
        <v>3</v>
      </c>
      <c r="AF74" s="7">
        <f t="shared" si="0"/>
        <v>6</v>
      </c>
      <c r="AH74" s="7">
        <f t="shared" si="1"/>
        <v>6</v>
      </c>
      <c r="AI74" s="10" t="str">
        <f t="shared" si="2"/>
        <v>Ok</v>
      </c>
      <c r="AJ74" s="7" t="s">
        <v>143</v>
      </c>
      <c r="AK74" s="7">
        <v>0</v>
      </c>
      <c r="AL74" s="7" t="s">
        <v>145</v>
      </c>
      <c r="AM74" s="11">
        <f>IFERROR(VLOOKUP(AL74,Dicionário!A:B,2,0),"Conferir")</f>
        <v>2</v>
      </c>
      <c r="AN74" s="7">
        <v>0</v>
      </c>
      <c r="AO74" s="7" t="s">
        <v>145</v>
      </c>
      <c r="AP74" s="7">
        <f>IFERROR(VLOOKUP(AO74,Dicionário!A:B,2,0),"Conferir")</f>
        <v>2</v>
      </c>
      <c r="AQ74" s="7">
        <v>0</v>
      </c>
      <c r="AR74" s="7" t="s">
        <v>145</v>
      </c>
      <c r="AS74" s="11">
        <f>IFERROR(VLOOKUP(AR74,Dicionário!A:B,2,0),"Conferir")</f>
        <v>2</v>
      </c>
      <c r="AT74" s="7">
        <v>0</v>
      </c>
      <c r="AU74" s="7" t="s">
        <v>145</v>
      </c>
      <c r="AV74" s="7">
        <f>IFERROR(VLOOKUP(AU74,Dicionário!A:B,2,0),"Conferir")</f>
        <v>2</v>
      </c>
      <c r="AW74" s="7">
        <v>0</v>
      </c>
      <c r="AX74" s="7">
        <v>109.5</v>
      </c>
      <c r="AY74" s="7" t="s">
        <v>145</v>
      </c>
      <c r="AZ74" s="11">
        <f>IFERROR(VLOOKUP(AY74,Dicionário!A:B,2,0),"Conferir")</f>
        <v>2</v>
      </c>
      <c r="BA74" s="7">
        <v>3966</v>
      </c>
      <c r="BB74" s="7" t="s">
        <v>211</v>
      </c>
      <c r="BC74" s="7">
        <f>IFERROR(VLOOKUP(BB74,Dicionário!A:B,2,0),"Conferir")</f>
        <v>2</v>
      </c>
      <c r="BD74" s="7">
        <v>0</v>
      </c>
      <c r="BE74" s="7" t="s">
        <v>145</v>
      </c>
      <c r="BF74" s="11">
        <f>IFERROR(VLOOKUP(BE74,Dicionário!A:B,2,0),"Conferir")</f>
        <v>2</v>
      </c>
      <c r="BH74" s="7">
        <v>1</v>
      </c>
      <c r="BI74" s="7" t="s">
        <v>186</v>
      </c>
      <c r="BJ74" s="11">
        <f>IFERROR(VLOOKUP(BI74,Dicionário!$A:$B,2,0),"Conferir")</f>
        <v>1</v>
      </c>
      <c r="BK74" s="7">
        <v>0</v>
      </c>
      <c r="BL74" s="7" t="s">
        <v>187</v>
      </c>
      <c r="BM74" s="11">
        <f>IFERROR(VLOOKUP(BL74,Dicionário!A:B,2,0),"Conferir")</f>
        <v>2</v>
      </c>
      <c r="BN74" s="7">
        <v>1200</v>
      </c>
      <c r="BO74" s="7" t="s">
        <v>154</v>
      </c>
      <c r="BP74" s="7">
        <f>IFERROR(VLOOKUP(BO74,Dicionário!A:B,2,0),"Conferir")</f>
        <v>0</v>
      </c>
      <c r="BQ74" s="7">
        <v>287</v>
      </c>
      <c r="BR74" s="7" t="s">
        <v>149</v>
      </c>
      <c r="BS74" s="11">
        <f>IFERROR(VLOOKUP(BR74,Dicionário!A:B,2,0),"Conferir")</f>
        <v>2</v>
      </c>
      <c r="BT74" s="7">
        <v>304</v>
      </c>
      <c r="BU74" s="7" t="s">
        <v>1005</v>
      </c>
      <c r="BV74" s="7">
        <f>IFERROR(VLOOKUP(BU74,Dicionário!A:B,2,0),"Conferir")</f>
        <v>1</v>
      </c>
      <c r="BW74" s="7">
        <v>90</v>
      </c>
      <c r="BX74" s="7" t="s">
        <v>300</v>
      </c>
      <c r="BY74" s="11">
        <f>IFERROR(VLOOKUP(BX74,Dicionário!A:B,2,0),"Conferir")</f>
        <v>0</v>
      </c>
      <c r="BZ74" s="7" t="s">
        <v>214</v>
      </c>
      <c r="CA74" s="7">
        <v>100</v>
      </c>
      <c r="CB74" s="7" t="s">
        <v>190</v>
      </c>
      <c r="CC74" s="11">
        <f>IFERROR(VLOOKUP(CB74,Dicionário!A:B,2,0),"Conferir")</f>
        <v>2</v>
      </c>
      <c r="CD74" s="7">
        <v>80</v>
      </c>
      <c r="CE74" s="7">
        <v>0</v>
      </c>
      <c r="CF74" s="7" t="s">
        <v>148</v>
      </c>
      <c r="CG74" s="7">
        <f>IFERROR(VLOOKUP(CF74,Dicionário!A:B,2,0),"Conferir")</f>
        <v>2</v>
      </c>
      <c r="CH74" s="7">
        <v>496</v>
      </c>
      <c r="CI74" s="7" t="s">
        <v>244</v>
      </c>
      <c r="CJ74" s="7">
        <f>IFERROR(VLOOKUP(CI74,Dicionário!A:B,2,0),"Conferir")</f>
        <v>2</v>
      </c>
      <c r="CK74" s="7">
        <v>300</v>
      </c>
      <c r="CL74" s="7" t="s">
        <v>152</v>
      </c>
      <c r="CM74" s="11">
        <f>IFERROR(VLOOKUP(CL74,Dicionário!A:B,2,0),"Conferir")</f>
        <v>2</v>
      </c>
      <c r="CN74" s="7" t="s">
        <v>2162</v>
      </c>
      <c r="CO74" s="7">
        <v>0</v>
      </c>
      <c r="CP74" s="7">
        <v>0</v>
      </c>
      <c r="CQ74" s="7">
        <v>0</v>
      </c>
      <c r="CR74" s="7" t="s">
        <v>148</v>
      </c>
      <c r="CS74" s="11">
        <f>IFERROR(VLOOKUP(CR74,Dicionário!A:B,2,0),"Conferir")</f>
        <v>2</v>
      </c>
      <c r="CT74" s="7">
        <v>0</v>
      </c>
      <c r="CU74" s="7" t="s">
        <v>247</v>
      </c>
      <c r="CV74" s="11">
        <f>IFERROR(VLOOKUP(CU74,Dicionário!A:B,2,0),"Conferir")</f>
        <v>2</v>
      </c>
      <c r="CW74" s="7">
        <v>1314</v>
      </c>
      <c r="CX74" s="7" t="s">
        <v>247</v>
      </c>
      <c r="CY74" s="11">
        <f>IFERROR(VLOOKUP(CX74,Dicionário!A:B,2,0),"Conferir")</f>
        <v>2</v>
      </c>
      <c r="CZ74" s="12">
        <f t="shared" si="3"/>
        <v>109.5</v>
      </c>
      <c r="DA74" s="7">
        <v>0</v>
      </c>
      <c r="DB74" s="7" t="s">
        <v>148</v>
      </c>
      <c r="DC74" s="7">
        <f>IFERROR(VLOOKUP(DB74,Dicionário!A:B,2,0),"Conferir")</f>
        <v>2</v>
      </c>
      <c r="DE74" s="7" t="s">
        <v>156</v>
      </c>
      <c r="DF74" s="7" t="s">
        <v>379</v>
      </c>
      <c r="DG74" s="11">
        <f>IFERROR(VLOOKUP(DF74,Dicionário!A:B,2,0),"Conferir")</f>
        <v>2</v>
      </c>
      <c r="DH74" s="7" t="s">
        <v>175</v>
      </c>
      <c r="DI74" s="7" t="s">
        <v>1222</v>
      </c>
      <c r="DJ74" s="7" t="s">
        <v>1230</v>
      </c>
      <c r="DK74" s="11">
        <f>IFERROR(VLOOKUP(DJ74,Dicionário!A:B,2,0),"Conferir")</f>
        <v>1</v>
      </c>
      <c r="DL74" s="7" t="s">
        <v>177</v>
      </c>
      <c r="DM74" s="11">
        <f>IFERROR(VLOOKUP(DL74,Dicionário!A:B,2,0),"Conferir")</f>
        <v>5</v>
      </c>
      <c r="DN74" s="7" t="s">
        <v>203</v>
      </c>
      <c r="DO74" s="11">
        <f>IFERROR(VLOOKUP(DN74,Dicionário!A:B,2,0),"Conferir")</f>
        <v>6</v>
      </c>
      <c r="DP74" s="7" t="s">
        <v>127</v>
      </c>
      <c r="DQ74" s="11">
        <f>IFERROR(VLOOKUP(DP74,Dicionário!A:B,2,0),"Conferir")</f>
        <v>2</v>
      </c>
      <c r="DR74" s="7" t="s">
        <v>126</v>
      </c>
      <c r="DS74" s="11">
        <f>IFERROR(VLOOKUP(DR74,Dicionário!A:B,2,0),"Conferir")</f>
        <v>1</v>
      </c>
      <c r="DW74" s="7">
        <f t="shared" si="4"/>
        <v>3966</v>
      </c>
      <c r="DX74" s="7">
        <f t="shared" si="5"/>
        <v>2767</v>
      </c>
    </row>
    <row r="75" spans="1:128" ht="14" x14ac:dyDescent="0.15">
      <c r="A75" s="6">
        <v>44960.705295555555</v>
      </c>
      <c r="B75" s="7" t="s">
        <v>2554</v>
      </c>
      <c r="C75" s="7" t="s">
        <v>272</v>
      </c>
      <c r="D75" s="7" t="s">
        <v>2551</v>
      </c>
      <c r="E75" s="7" t="s">
        <v>126</v>
      </c>
      <c r="F75" s="7" t="s">
        <v>126</v>
      </c>
      <c r="G75" s="7" t="s">
        <v>2552</v>
      </c>
      <c r="H75" s="7" t="s">
        <v>128</v>
      </c>
      <c r="I75" s="7" t="s">
        <v>128</v>
      </c>
      <c r="J75" s="7" t="s">
        <v>129</v>
      </c>
      <c r="K75" s="7" t="s">
        <v>131</v>
      </c>
      <c r="L75" s="7" t="s">
        <v>130</v>
      </c>
      <c r="M75" s="7" t="s">
        <v>2553</v>
      </c>
      <c r="N75" s="7">
        <v>2023010554</v>
      </c>
      <c r="O75" s="7">
        <v>11939072823</v>
      </c>
      <c r="P75" s="7" t="s">
        <v>2555</v>
      </c>
      <c r="Q75" s="7">
        <v>23398891896</v>
      </c>
      <c r="R75" s="9">
        <v>38770</v>
      </c>
      <c r="S75" s="7">
        <v>2023</v>
      </c>
      <c r="T75" s="7">
        <v>17</v>
      </c>
      <c r="U75" s="7" t="s">
        <v>1580</v>
      </c>
      <c r="V75" s="7" t="s">
        <v>136</v>
      </c>
      <c r="W75" s="7" t="s">
        <v>2556</v>
      </c>
      <c r="X75" s="8" t="s">
        <v>2557</v>
      </c>
      <c r="Y75" s="7" t="s">
        <v>139</v>
      </c>
      <c r="Z75" s="7" t="s">
        <v>140</v>
      </c>
      <c r="AA75" s="7" t="s">
        <v>167</v>
      </c>
      <c r="AB75" s="7" t="s">
        <v>142</v>
      </c>
      <c r="AD75" s="7">
        <v>6</v>
      </c>
      <c r="AE75" s="7">
        <v>5</v>
      </c>
      <c r="AF75" s="7">
        <f t="shared" si="0"/>
        <v>10</v>
      </c>
      <c r="AG75" s="7">
        <v>0</v>
      </c>
      <c r="AH75" s="7">
        <f t="shared" si="1"/>
        <v>10</v>
      </c>
      <c r="AI75" s="10" t="str">
        <f t="shared" si="2"/>
        <v>Ok</v>
      </c>
      <c r="AJ75" s="7" t="s">
        <v>143</v>
      </c>
      <c r="AK75" s="7">
        <v>400</v>
      </c>
      <c r="AL75" s="7" t="s">
        <v>223</v>
      </c>
      <c r="AM75" s="11">
        <f>IFERROR(VLOOKUP(AL75,Dicionário!A:B,2,0),"Conferir")</f>
        <v>2</v>
      </c>
      <c r="AN75" s="7">
        <v>0</v>
      </c>
      <c r="AO75" s="7" t="s">
        <v>145</v>
      </c>
      <c r="AP75" s="7">
        <f>IFERROR(VLOOKUP(AO75,Dicionário!A:B,2,0),"Conferir")</f>
        <v>2</v>
      </c>
      <c r="AQ75" s="7">
        <v>1631</v>
      </c>
      <c r="AR75" s="7" t="s">
        <v>144</v>
      </c>
      <c r="AS75" s="11">
        <f>IFERROR(VLOOKUP(AR75,Dicionário!A:B,2,0),"Conferir")</f>
        <v>2</v>
      </c>
      <c r="AT75" s="7">
        <v>0</v>
      </c>
      <c r="AU75" s="7" t="s">
        <v>145</v>
      </c>
      <c r="AV75" s="7">
        <f>IFERROR(VLOOKUP(AU75,Dicionário!A:B,2,0),"Conferir")</f>
        <v>2</v>
      </c>
      <c r="AW75" s="7">
        <v>0</v>
      </c>
      <c r="AX75" s="7">
        <v>0</v>
      </c>
      <c r="AY75" s="7" t="s">
        <v>145</v>
      </c>
      <c r="AZ75" s="11">
        <f>IFERROR(VLOOKUP(AY75,Dicionário!A:B,2,0),"Conferir")</f>
        <v>2</v>
      </c>
      <c r="BA75" s="7">
        <v>2000</v>
      </c>
      <c r="BB75" s="7" t="s">
        <v>267</v>
      </c>
      <c r="BC75" s="7">
        <f>IFERROR(VLOOKUP(BB75,Dicionário!A:B,2,0),"Conferir")</f>
        <v>0</v>
      </c>
      <c r="BD75" s="7">
        <v>150</v>
      </c>
      <c r="BE75" s="7" t="s">
        <v>224</v>
      </c>
      <c r="BF75" s="11">
        <f>IFERROR(VLOOKUP(BE75,Dicionário!A:B,2,0),"Conferir")</f>
        <v>2</v>
      </c>
      <c r="BH75" s="7">
        <v>0</v>
      </c>
      <c r="BI75" s="7" t="s">
        <v>328</v>
      </c>
      <c r="BJ75" s="11">
        <f>IFERROR(VLOOKUP(BI75,Dicionário!$A:$B,2,0),"Conferir")</f>
        <v>3</v>
      </c>
      <c r="BK75" s="7">
        <v>0</v>
      </c>
      <c r="BL75" s="7" t="s">
        <v>329</v>
      </c>
      <c r="BM75" s="11">
        <f>IFERROR(VLOOKUP(BL75,Dicionário!A:B,2,0),"Conferir")</f>
        <v>2</v>
      </c>
      <c r="BN75" s="7">
        <v>0</v>
      </c>
      <c r="BO75" s="7" t="s">
        <v>148</v>
      </c>
      <c r="BP75" s="7">
        <f>IFERROR(VLOOKUP(BO75,Dicionário!A:B,2,0),"Conferir")</f>
        <v>2</v>
      </c>
      <c r="BQ75" s="7">
        <v>200</v>
      </c>
      <c r="BR75" s="7" t="s">
        <v>169</v>
      </c>
      <c r="BS75" s="11">
        <f>IFERROR(VLOOKUP(BR75,Dicionário!A:B,2,0),"Conferir")</f>
        <v>0</v>
      </c>
      <c r="BT75" s="7">
        <v>200</v>
      </c>
      <c r="BU75" s="7" t="s">
        <v>150</v>
      </c>
      <c r="BV75" s="7">
        <f>IFERROR(VLOOKUP(BU75,Dicionário!A:B,2,0),"Conferir")</f>
        <v>0</v>
      </c>
      <c r="BW75" s="7">
        <v>30</v>
      </c>
      <c r="BX75" s="7" t="s">
        <v>213</v>
      </c>
      <c r="BY75" s="11">
        <f>IFERROR(VLOOKUP(BX75,Dicionário!A:B,2,0),"Conferir")</f>
        <v>2</v>
      </c>
      <c r="BZ75" s="7" t="s">
        <v>170</v>
      </c>
      <c r="CA75" s="7">
        <v>100</v>
      </c>
      <c r="CB75" s="7" t="s">
        <v>190</v>
      </c>
      <c r="CC75" s="11">
        <f>IFERROR(VLOOKUP(CB75,Dicionário!A:B,2,0),"Conferir")</f>
        <v>2</v>
      </c>
      <c r="CD75" s="7">
        <v>70</v>
      </c>
      <c r="CE75" s="7">
        <v>0</v>
      </c>
      <c r="CF75" s="7" t="s">
        <v>148</v>
      </c>
      <c r="CG75" s="7">
        <f>IFERROR(VLOOKUP(CF75,Dicionário!A:B,2,0),"Conferir")</f>
        <v>2</v>
      </c>
      <c r="CH75" s="7">
        <v>210</v>
      </c>
      <c r="CI75" s="7" t="s">
        <v>244</v>
      </c>
      <c r="CJ75" s="7">
        <f>IFERROR(VLOOKUP(CI75,Dicionário!A:B,2,0),"Conferir")</f>
        <v>2</v>
      </c>
      <c r="CK75" s="7">
        <v>300</v>
      </c>
      <c r="CL75" s="7" t="s">
        <v>152</v>
      </c>
      <c r="CM75" s="11">
        <f>IFERROR(VLOOKUP(CL75,Dicionário!A:B,2,0),"Conferir")</f>
        <v>2</v>
      </c>
      <c r="CN75" s="7" t="s">
        <v>948</v>
      </c>
      <c r="CO75" s="7">
        <v>1</v>
      </c>
      <c r="CP75" s="7">
        <v>1</v>
      </c>
      <c r="CQ75" s="7">
        <v>0</v>
      </c>
      <c r="CR75" s="7" t="s">
        <v>148</v>
      </c>
      <c r="CS75" s="11">
        <f>IFERROR(VLOOKUP(CR75,Dicionário!A:B,2,0),"Conferir")</f>
        <v>2</v>
      </c>
      <c r="CT75" s="7">
        <v>0</v>
      </c>
      <c r="CU75" s="7" t="s">
        <v>148</v>
      </c>
      <c r="CV75" s="11">
        <f>IFERROR(VLOOKUP(CU75,Dicionário!A:B,2,0),"Conferir")</f>
        <v>2</v>
      </c>
      <c r="CW75" s="7">
        <v>0</v>
      </c>
      <c r="CX75" s="7" t="s">
        <v>148</v>
      </c>
      <c r="CY75" s="11">
        <f>IFERROR(VLOOKUP(CX75,Dicionário!A:B,2,0),"Conferir")</f>
        <v>2</v>
      </c>
      <c r="CZ75" s="12">
        <f t="shared" si="3"/>
        <v>0</v>
      </c>
      <c r="DA75" s="7">
        <v>0</v>
      </c>
      <c r="DB75" s="7" t="s">
        <v>148</v>
      </c>
      <c r="DC75" s="7">
        <f>IFERROR(VLOOKUP(DB75,Dicionário!A:B,2,0),"Conferir")</f>
        <v>2</v>
      </c>
      <c r="DE75" s="7" t="s">
        <v>156</v>
      </c>
      <c r="DF75" s="7" t="s">
        <v>156</v>
      </c>
      <c r="DG75" s="11">
        <f>IFERROR(VLOOKUP(DF75,Dicionário!A:B,2,0),"Conferir")</f>
        <v>1</v>
      </c>
      <c r="DH75" s="7" t="s">
        <v>157</v>
      </c>
      <c r="DJ75" s="7" t="s">
        <v>158</v>
      </c>
      <c r="DK75" s="11">
        <f>IFERROR(VLOOKUP(DJ75,Dicionário!A:B,2,0),"Conferir")</f>
        <v>2</v>
      </c>
      <c r="DL75" s="7" t="s">
        <v>237</v>
      </c>
      <c r="DM75" s="11">
        <f>IFERROR(VLOOKUP(DL75,Dicionário!A:B,2,0),"Conferir")</f>
        <v>1</v>
      </c>
      <c r="DN75" s="7" t="s">
        <v>177</v>
      </c>
      <c r="DO75" s="11">
        <f>IFERROR(VLOOKUP(DN75,Dicionário!A:B,2,0),"Conferir")</f>
        <v>5</v>
      </c>
      <c r="DP75" s="7" t="s">
        <v>126</v>
      </c>
      <c r="DQ75" s="11">
        <f>IFERROR(VLOOKUP(DP75,Dicionário!A:B,2,0),"Conferir")</f>
        <v>1</v>
      </c>
      <c r="DR75" s="7" t="s">
        <v>126</v>
      </c>
      <c r="DS75" s="11">
        <f>IFERROR(VLOOKUP(DR75,Dicionário!A:B,2,0),"Conferir")</f>
        <v>1</v>
      </c>
      <c r="DW75" s="7">
        <f t="shared" si="4"/>
        <v>4181</v>
      </c>
      <c r="DX75" s="7">
        <f t="shared" si="5"/>
        <v>1080</v>
      </c>
    </row>
    <row r="76" spans="1:128" ht="14" x14ac:dyDescent="0.15">
      <c r="A76" s="6">
        <v>44968.621779907407</v>
      </c>
      <c r="B76" s="7" t="s">
        <v>1846</v>
      </c>
      <c r="C76" s="7" t="s">
        <v>228</v>
      </c>
      <c r="D76" s="7" t="s">
        <v>1844</v>
      </c>
      <c r="E76" s="7" t="s">
        <v>126</v>
      </c>
      <c r="F76" s="7" t="s">
        <v>127</v>
      </c>
      <c r="G76" s="7" t="s">
        <v>127</v>
      </c>
      <c r="H76" s="7">
        <v>1</v>
      </c>
      <c r="I76" s="7">
        <v>3</v>
      </c>
      <c r="J76" s="7" t="s">
        <v>129</v>
      </c>
      <c r="K76" s="7" t="s">
        <v>131</v>
      </c>
      <c r="L76" s="7" t="s">
        <v>130</v>
      </c>
      <c r="M76" s="7" t="s">
        <v>1845</v>
      </c>
      <c r="N76" s="7">
        <v>2023010388</v>
      </c>
      <c r="O76" s="7">
        <v>11910084958</v>
      </c>
      <c r="P76" s="7">
        <v>543484282</v>
      </c>
      <c r="Q76" s="7">
        <v>53004017814</v>
      </c>
      <c r="R76" s="9">
        <v>38295</v>
      </c>
      <c r="S76" s="7">
        <v>2022</v>
      </c>
      <c r="T76" s="7">
        <v>18</v>
      </c>
      <c r="U76" s="7" t="s">
        <v>164</v>
      </c>
      <c r="V76" s="7" t="s">
        <v>136</v>
      </c>
      <c r="W76" s="7" t="s">
        <v>1847</v>
      </c>
      <c r="X76" s="8" t="s">
        <v>1848</v>
      </c>
      <c r="Y76" s="7" t="s">
        <v>139</v>
      </c>
      <c r="Z76" s="7" t="s">
        <v>140</v>
      </c>
      <c r="AA76" s="7" t="s">
        <v>167</v>
      </c>
      <c r="AB76" s="7" t="s">
        <v>142</v>
      </c>
      <c r="AD76" s="7">
        <v>3</v>
      </c>
      <c r="AE76" s="7">
        <v>3</v>
      </c>
      <c r="AF76" s="7">
        <f t="shared" si="0"/>
        <v>6</v>
      </c>
      <c r="AH76" s="7">
        <f t="shared" si="1"/>
        <v>6</v>
      </c>
      <c r="AI76" s="10" t="str">
        <f t="shared" si="2"/>
        <v>Ok</v>
      </c>
      <c r="AJ76" s="7" t="s">
        <v>222</v>
      </c>
      <c r="AK76" s="7">
        <v>0</v>
      </c>
      <c r="AL76" s="7" t="s">
        <v>145</v>
      </c>
      <c r="AM76" s="11">
        <f>IFERROR(VLOOKUP(AL76,Dicionário!A:B,2,0),"Conferir")</f>
        <v>2</v>
      </c>
      <c r="AN76" s="7">
        <v>2808</v>
      </c>
      <c r="AO76" s="7" t="s">
        <v>144</v>
      </c>
      <c r="AP76" s="7">
        <f>IFERROR(VLOOKUP(AO76,Dicionário!A:B,2,0),"Conferir")</f>
        <v>2</v>
      </c>
      <c r="AQ76" s="7">
        <v>1</v>
      </c>
      <c r="AR76" s="7" t="s">
        <v>144</v>
      </c>
      <c r="AS76" s="11">
        <f>IFERROR(VLOOKUP(AR76,Dicionário!A:B,2,0),"Conferir")</f>
        <v>2</v>
      </c>
      <c r="AT76" s="7">
        <v>0</v>
      </c>
      <c r="AU76" s="7" t="s">
        <v>145</v>
      </c>
      <c r="AV76" s="7">
        <f>IFERROR(VLOOKUP(AU76,Dicionário!A:B,2,0),"Conferir")</f>
        <v>2</v>
      </c>
      <c r="AW76" s="7">
        <v>0</v>
      </c>
      <c r="AX76" s="7">
        <v>0</v>
      </c>
      <c r="AY76" s="7" t="s">
        <v>145</v>
      </c>
      <c r="AZ76" s="11">
        <f>IFERROR(VLOOKUP(AY76,Dicionário!A:B,2,0),"Conferir")</f>
        <v>2</v>
      </c>
      <c r="BA76" s="7">
        <v>0</v>
      </c>
      <c r="BB76" s="7" t="s">
        <v>145</v>
      </c>
      <c r="BC76" s="7">
        <f>IFERROR(VLOOKUP(BB76,Dicionário!A:B,2,0),"Conferir")</f>
        <v>2</v>
      </c>
      <c r="BD76" s="7">
        <v>0</v>
      </c>
      <c r="BE76" s="7" t="s">
        <v>145</v>
      </c>
      <c r="BF76" s="11">
        <f>IFERROR(VLOOKUP(BE76,Dicionário!A:B,2,0),"Conferir")</f>
        <v>2</v>
      </c>
      <c r="BH76" s="7">
        <v>0</v>
      </c>
      <c r="BI76" s="7" t="s">
        <v>186</v>
      </c>
      <c r="BJ76" s="11">
        <f>IFERROR(VLOOKUP(BI76,Dicionário!$A:$B,2,0),"Conferir")</f>
        <v>1</v>
      </c>
      <c r="BK76" s="7">
        <v>0</v>
      </c>
      <c r="BL76" s="7" t="s">
        <v>187</v>
      </c>
      <c r="BM76" s="11">
        <f>IFERROR(VLOOKUP(BL76,Dicionário!A:B,2,0),"Conferir")</f>
        <v>2</v>
      </c>
      <c r="BN76" s="7">
        <v>1157</v>
      </c>
      <c r="BO76" s="7" t="s">
        <v>188</v>
      </c>
      <c r="BP76" s="7">
        <f>IFERROR(VLOOKUP(BO76,Dicionário!A:B,2,0),"Conferir")</f>
        <v>2</v>
      </c>
      <c r="BQ76" s="7">
        <v>432</v>
      </c>
      <c r="BR76" s="7" t="s">
        <v>149</v>
      </c>
      <c r="BS76" s="11">
        <f>IFERROR(VLOOKUP(BR76,Dicionário!A:B,2,0),"Conferir")</f>
        <v>2</v>
      </c>
      <c r="BT76" s="7">
        <v>231</v>
      </c>
      <c r="BU76" s="7" t="s">
        <v>149</v>
      </c>
      <c r="BV76" s="7">
        <f>IFERROR(VLOOKUP(BU76,Dicionário!A:B,2,0),"Conferir")</f>
        <v>2</v>
      </c>
      <c r="BW76" s="7">
        <v>57</v>
      </c>
      <c r="BX76" s="7" t="s">
        <v>189</v>
      </c>
      <c r="BY76" s="11">
        <f>IFERROR(VLOOKUP(BX76,Dicionário!A:B,2,0),"Conferir")</f>
        <v>2</v>
      </c>
      <c r="BZ76" s="7" t="s">
        <v>214</v>
      </c>
      <c r="CA76" s="7">
        <v>113</v>
      </c>
      <c r="CB76" s="7" t="s">
        <v>148</v>
      </c>
      <c r="CC76" s="11">
        <f>IFERROR(VLOOKUP(CB76,Dicionário!A:B,2,0),"Conferir")</f>
        <v>2</v>
      </c>
      <c r="CD76" s="7">
        <v>40</v>
      </c>
      <c r="CE76" s="7">
        <v>0</v>
      </c>
      <c r="CF76" s="7" t="s">
        <v>148</v>
      </c>
      <c r="CG76" s="7">
        <f>IFERROR(VLOOKUP(CF76,Dicionário!A:B,2,0),"Conferir")</f>
        <v>2</v>
      </c>
      <c r="CH76" s="7">
        <v>953</v>
      </c>
      <c r="CI76" s="7" t="s">
        <v>244</v>
      </c>
      <c r="CJ76" s="7">
        <f>IFERROR(VLOOKUP(CI76,Dicionário!A:B,2,0),"Conferir")</f>
        <v>2</v>
      </c>
      <c r="CK76" s="7">
        <v>300</v>
      </c>
      <c r="CL76" s="7" t="s">
        <v>152</v>
      </c>
      <c r="CM76" s="11">
        <f>IFERROR(VLOOKUP(CL76,Dicionário!A:B,2,0),"Conferir")</f>
        <v>2</v>
      </c>
      <c r="CO76" s="7">
        <v>1</v>
      </c>
      <c r="CP76" s="7">
        <v>0</v>
      </c>
      <c r="CQ76" s="7">
        <v>746</v>
      </c>
      <c r="CR76" s="7" t="s">
        <v>247</v>
      </c>
      <c r="CS76" s="11">
        <f>IFERROR(VLOOKUP(CR76,Dicionário!A:B,2,0),"Conferir")</f>
        <v>2</v>
      </c>
      <c r="CT76" s="7">
        <v>2663</v>
      </c>
      <c r="CU76" s="7" t="s">
        <v>247</v>
      </c>
      <c r="CV76" s="11">
        <f>IFERROR(VLOOKUP(CU76,Dicionário!A:B,2,0),"Conferir")</f>
        <v>2</v>
      </c>
      <c r="CW76" s="7">
        <v>0</v>
      </c>
      <c r="CX76" s="7" t="s">
        <v>148</v>
      </c>
      <c r="CY76" s="11">
        <f>IFERROR(VLOOKUP(CX76,Dicionário!A:B,2,0),"Conferir")</f>
        <v>2</v>
      </c>
      <c r="CZ76" s="12">
        <f t="shared" si="3"/>
        <v>-221.91666666666666</v>
      </c>
      <c r="DA76" s="7">
        <v>0</v>
      </c>
      <c r="DB76" s="7" t="s">
        <v>148</v>
      </c>
      <c r="DC76" s="7">
        <f>IFERROR(VLOOKUP(DB76,Dicionário!A:B,2,0),"Conferir")</f>
        <v>2</v>
      </c>
      <c r="DE76" s="7" t="s">
        <v>236</v>
      </c>
      <c r="DF76" s="7" t="s">
        <v>379</v>
      </c>
      <c r="DG76" s="11">
        <f>IFERROR(VLOOKUP(DF76,Dicionário!A:B,2,0),"Conferir")</f>
        <v>2</v>
      </c>
      <c r="DH76" s="7" t="s">
        <v>175</v>
      </c>
      <c r="DI76" s="7" t="s">
        <v>1126</v>
      </c>
      <c r="DJ76" s="7" t="s">
        <v>158</v>
      </c>
      <c r="DK76" s="11">
        <f>IFERROR(VLOOKUP(DJ76,Dicionário!A:B,2,0),"Conferir")</f>
        <v>2</v>
      </c>
      <c r="DL76" s="7" t="s">
        <v>177</v>
      </c>
      <c r="DM76" s="11">
        <f>IFERROR(VLOOKUP(DL76,Dicionário!A:B,2,0),"Conferir")</f>
        <v>5</v>
      </c>
      <c r="DN76" s="7" t="s">
        <v>177</v>
      </c>
      <c r="DO76" s="11">
        <f>IFERROR(VLOOKUP(DN76,Dicionário!A:B,2,0),"Conferir")</f>
        <v>5</v>
      </c>
      <c r="DP76" s="7" t="s">
        <v>127</v>
      </c>
      <c r="DQ76" s="11">
        <f>IFERROR(VLOOKUP(DP76,Dicionário!A:B,2,0),"Conferir")</f>
        <v>2</v>
      </c>
      <c r="DR76" s="7" t="s">
        <v>126</v>
      </c>
      <c r="DS76" s="11">
        <f>IFERROR(VLOOKUP(DR76,Dicionário!A:B,2,0),"Conferir")</f>
        <v>1</v>
      </c>
      <c r="DT76" s="7" t="s">
        <v>1849</v>
      </c>
      <c r="DW76" s="7">
        <f t="shared" si="4"/>
        <v>2809</v>
      </c>
      <c r="DX76" s="7">
        <f t="shared" si="5"/>
        <v>3226</v>
      </c>
    </row>
    <row r="77" spans="1:128" ht="14" x14ac:dyDescent="0.15">
      <c r="A77" s="6">
        <v>44968.644752048611</v>
      </c>
      <c r="B77" s="7" t="s">
        <v>363</v>
      </c>
      <c r="C77" s="7" t="s">
        <v>352</v>
      </c>
      <c r="D77" s="7" t="s">
        <v>361</v>
      </c>
      <c r="E77" s="7" t="s">
        <v>126</v>
      </c>
      <c r="F77" s="7" t="s">
        <v>127</v>
      </c>
      <c r="G77" s="7" t="s">
        <v>127</v>
      </c>
      <c r="H77" s="7">
        <v>2</v>
      </c>
      <c r="I77" s="7">
        <v>1</v>
      </c>
      <c r="J77" s="7" t="s">
        <v>129</v>
      </c>
      <c r="K77" s="7" t="s">
        <v>131</v>
      </c>
      <c r="L77" s="7" t="s">
        <v>130</v>
      </c>
      <c r="M77" s="7" t="s">
        <v>362</v>
      </c>
      <c r="N77" s="7">
        <v>2023010040</v>
      </c>
      <c r="O77" s="7">
        <v>11965074719</v>
      </c>
      <c r="P77" s="7">
        <v>602764427</v>
      </c>
      <c r="Q77" s="7">
        <v>50993630839</v>
      </c>
      <c r="R77" s="9">
        <v>38124</v>
      </c>
      <c r="S77" s="7">
        <v>2022</v>
      </c>
      <c r="T77" s="7">
        <v>19</v>
      </c>
      <c r="U77" s="7" t="s">
        <v>255</v>
      </c>
      <c r="V77" s="7" t="s">
        <v>136</v>
      </c>
      <c r="W77" s="7" t="s">
        <v>364</v>
      </c>
      <c r="X77" s="8" t="s">
        <v>365</v>
      </c>
      <c r="Y77" s="7" t="s">
        <v>139</v>
      </c>
      <c r="Z77" s="7" t="s">
        <v>140</v>
      </c>
      <c r="AA77" s="7" t="s">
        <v>167</v>
      </c>
      <c r="AB77" s="7" t="s">
        <v>142</v>
      </c>
      <c r="AD77" s="7">
        <v>3</v>
      </c>
      <c r="AE77" s="7">
        <v>3</v>
      </c>
      <c r="AF77" s="7">
        <f t="shared" si="0"/>
        <v>6</v>
      </c>
      <c r="AG77" s="7">
        <v>0</v>
      </c>
      <c r="AH77" s="7">
        <f t="shared" si="1"/>
        <v>6</v>
      </c>
      <c r="AI77" s="10" t="str">
        <f t="shared" si="2"/>
        <v>Ok</v>
      </c>
      <c r="AJ77" s="7" t="s">
        <v>143</v>
      </c>
      <c r="AK77" s="7">
        <v>0</v>
      </c>
      <c r="AL77" s="7" t="s">
        <v>145</v>
      </c>
      <c r="AM77" s="11">
        <f>IFERROR(VLOOKUP(AL77,Dicionário!A:B,2,0),"Conferir")</f>
        <v>2</v>
      </c>
      <c r="AN77" s="7">
        <v>0</v>
      </c>
      <c r="AO77" s="7" t="s">
        <v>145</v>
      </c>
      <c r="AP77" s="7">
        <f>IFERROR(VLOOKUP(AO77,Dicionário!A:B,2,0),"Conferir")</f>
        <v>2</v>
      </c>
      <c r="AQ77" s="7">
        <v>3333</v>
      </c>
      <c r="AR77" s="7" t="s">
        <v>144</v>
      </c>
      <c r="AS77" s="11">
        <f>IFERROR(VLOOKUP(AR77,Dicionário!A:B,2,0),"Conferir")</f>
        <v>2</v>
      </c>
      <c r="AT77" s="7">
        <v>0</v>
      </c>
      <c r="AU77" s="7" t="s">
        <v>145</v>
      </c>
      <c r="AV77" s="7">
        <f>IFERROR(VLOOKUP(AU77,Dicionário!A:B,2,0),"Conferir")</f>
        <v>2</v>
      </c>
      <c r="AW77" s="7">
        <v>0</v>
      </c>
      <c r="AX77" s="7">
        <v>30.5</v>
      </c>
      <c r="AY77" s="7" t="s">
        <v>145</v>
      </c>
      <c r="AZ77" s="11">
        <f>IFERROR(VLOOKUP(AY77,Dicionário!A:B,2,0),"Conferir")</f>
        <v>2</v>
      </c>
      <c r="BA77" s="7">
        <v>0</v>
      </c>
      <c r="BB77" s="7" t="s">
        <v>145</v>
      </c>
      <c r="BC77" s="7">
        <f>IFERROR(VLOOKUP(BB77,Dicionário!A:B,2,0),"Conferir")</f>
        <v>2</v>
      </c>
      <c r="BD77" s="7">
        <v>0</v>
      </c>
      <c r="BE77" s="7" t="s">
        <v>145</v>
      </c>
      <c r="BF77" s="11">
        <f>IFERROR(VLOOKUP(BE77,Dicionário!A:B,2,0),"Conferir")</f>
        <v>2</v>
      </c>
      <c r="BH77" s="7">
        <v>0</v>
      </c>
      <c r="BI77" s="7" t="s">
        <v>146</v>
      </c>
      <c r="BJ77" s="11">
        <f>IFERROR(VLOOKUP(BI77,Dicionário!$A:$B,2,0),"Conferir")</f>
        <v>2</v>
      </c>
      <c r="BK77" s="7">
        <v>1400</v>
      </c>
      <c r="BL77" s="7" t="s">
        <v>202</v>
      </c>
      <c r="BM77" s="11">
        <f>IFERROR(VLOOKUP(BL77,Dicionário!A:B,2,0),"Conferir")</f>
        <v>2</v>
      </c>
      <c r="BN77" s="7">
        <v>0</v>
      </c>
      <c r="BO77" s="7" t="s">
        <v>188</v>
      </c>
      <c r="BP77" s="7">
        <f>IFERROR(VLOOKUP(BO77,Dicionário!A:B,2,0),"Conferir")</f>
        <v>2</v>
      </c>
      <c r="BQ77" s="7">
        <v>0</v>
      </c>
      <c r="BR77" s="7" t="s">
        <v>268</v>
      </c>
      <c r="BS77" s="11">
        <f>IFERROR(VLOOKUP(BR77,Dicionário!A:B,2,0),"Conferir")</f>
        <v>2</v>
      </c>
      <c r="BT77" s="7">
        <v>84</v>
      </c>
      <c r="BU77" s="7" t="s">
        <v>149</v>
      </c>
      <c r="BV77" s="7">
        <f>IFERROR(VLOOKUP(BU77,Dicionário!A:B,2,0),"Conferir")</f>
        <v>2</v>
      </c>
      <c r="BW77" s="7">
        <v>0</v>
      </c>
      <c r="BX77" s="7" t="s">
        <v>148</v>
      </c>
      <c r="BY77" s="11">
        <f>IFERROR(VLOOKUP(BX77,Dicionário!A:B,2,0),"Conferir")</f>
        <v>2</v>
      </c>
      <c r="BZ77" s="7" t="s">
        <v>170</v>
      </c>
      <c r="CA77" s="7">
        <v>113</v>
      </c>
      <c r="CB77" s="7" t="s">
        <v>190</v>
      </c>
      <c r="CC77" s="11">
        <f>IFERROR(VLOOKUP(CB77,Dicionário!A:B,2,0),"Conferir")</f>
        <v>2</v>
      </c>
      <c r="CD77" s="7">
        <v>0</v>
      </c>
      <c r="CE77" s="7">
        <v>0</v>
      </c>
      <c r="CF77" s="7" t="s">
        <v>148</v>
      </c>
      <c r="CG77" s="7">
        <f>IFERROR(VLOOKUP(CF77,Dicionário!A:B,2,0),"Conferir")</f>
        <v>2</v>
      </c>
      <c r="CH77" s="7">
        <v>0</v>
      </c>
      <c r="CI77" s="7" t="s">
        <v>148</v>
      </c>
      <c r="CJ77" s="7">
        <f>IFERROR(VLOOKUP(CI77,Dicionário!A:B,2,0),"Conferir")</f>
        <v>2</v>
      </c>
      <c r="CK77" s="7">
        <v>300</v>
      </c>
      <c r="CL77" s="7" t="s">
        <v>152</v>
      </c>
      <c r="CM77" s="11">
        <f>IFERROR(VLOOKUP(CL77,Dicionário!A:B,2,0),"Conferir")</f>
        <v>2</v>
      </c>
      <c r="CN77" s="7" t="s">
        <v>366</v>
      </c>
      <c r="CO77" s="7">
        <v>0</v>
      </c>
      <c r="CP77" s="7">
        <v>0</v>
      </c>
      <c r="CQ77" s="7">
        <v>0</v>
      </c>
      <c r="CR77" s="7" t="s">
        <v>148</v>
      </c>
      <c r="CS77" s="11">
        <f>IFERROR(VLOOKUP(CR77,Dicionário!A:B,2,0),"Conferir")</f>
        <v>2</v>
      </c>
      <c r="CT77" s="7">
        <v>0</v>
      </c>
      <c r="CU77" s="7" t="s">
        <v>247</v>
      </c>
      <c r="CV77" s="11">
        <f>IFERROR(VLOOKUP(CU77,Dicionário!A:B,2,0),"Conferir")</f>
        <v>2</v>
      </c>
      <c r="CW77" s="7">
        <v>366</v>
      </c>
      <c r="CX77" s="7" t="s">
        <v>247</v>
      </c>
      <c r="CY77" s="11">
        <f>IFERROR(VLOOKUP(CX77,Dicionário!A:B,2,0),"Conferir")</f>
        <v>2</v>
      </c>
      <c r="CZ77" s="12">
        <f t="shared" si="3"/>
        <v>30.5</v>
      </c>
      <c r="DA77" s="7">
        <v>0</v>
      </c>
      <c r="DB77" s="7" t="s">
        <v>148</v>
      </c>
      <c r="DC77" s="7">
        <f>IFERROR(VLOOKUP(DB77,Dicionário!A:B,2,0),"Conferir")</f>
        <v>2</v>
      </c>
      <c r="DD77" s="7" t="s">
        <v>367</v>
      </c>
      <c r="DE77" s="7" t="s">
        <v>156</v>
      </c>
      <c r="DF77" s="7" t="s">
        <v>156</v>
      </c>
      <c r="DG77" s="11">
        <f>IFERROR(VLOOKUP(DF77,Dicionário!A:B,2,0),"Conferir")</f>
        <v>1</v>
      </c>
      <c r="DH77" s="7" t="s">
        <v>175</v>
      </c>
      <c r="DJ77" s="7" t="s">
        <v>158</v>
      </c>
      <c r="DK77" s="11">
        <f>IFERROR(VLOOKUP(DJ77,Dicionário!A:B,2,0),"Conferir")</f>
        <v>2</v>
      </c>
      <c r="DL77" s="7" t="s">
        <v>237</v>
      </c>
      <c r="DM77" s="11">
        <f>IFERROR(VLOOKUP(DL77,Dicionário!A:B,2,0),"Conferir")</f>
        <v>1</v>
      </c>
      <c r="DN77" s="7" t="s">
        <v>194</v>
      </c>
      <c r="DO77" s="11">
        <f>IFERROR(VLOOKUP(DN77,Dicionário!A:B,2,0),"Conferir")</f>
        <v>7</v>
      </c>
      <c r="DP77" s="7" t="s">
        <v>127</v>
      </c>
      <c r="DQ77" s="11">
        <f>IFERROR(VLOOKUP(DP77,Dicionário!A:B,2,0),"Conferir")</f>
        <v>2</v>
      </c>
      <c r="DR77" s="7" t="s">
        <v>127</v>
      </c>
      <c r="DS77" s="11">
        <f>IFERROR(VLOOKUP(DR77,Dicionário!A:B,2,0),"Conferir")</f>
        <v>2</v>
      </c>
      <c r="DW77" s="7">
        <f t="shared" si="4"/>
        <v>3333</v>
      </c>
      <c r="DX77" s="7">
        <f t="shared" si="5"/>
        <v>1897</v>
      </c>
    </row>
    <row r="78" spans="1:128" ht="14" x14ac:dyDescent="0.15">
      <c r="A78" s="6">
        <v>44968.620735393517</v>
      </c>
      <c r="B78" s="7" t="s">
        <v>431</v>
      </c>
      <c r="C78" s="7" t="s">
        <v>287</v>
      </c>
      <c r="D78" s="7" t="s">
        <v>429</v>
      </c>
      <c r="E78" s="7" t="s">
        <v>126</v>
      </c>
      <c r="F78" s="7" t="s">
        <v>126</v>
      </c>
      <c r="G78" s="7" t="s">
        <v>127</v>
      </c>
      <c r="H78" s="7" t="s">
        <v>128</v>
      </c>
      <c r="I78" s="7" t="s">
        <v>128</v>
      </c>
      <c r="J78" s="7" t="s">
        <v>129</v>
      </c>
      <c r="K78" s="7" t="s">
        <v>130</v>
      </c>
      <c r="L78" s="7" t="s">
        <v>131</v>
      </c>
      <c r="M78" s="7" t="s">
        <v>430</v>
      </c>
      <c r="N78" s="7">
        <v>2023010049</v>
      </c>
      <c r="O78" s="7">
        <v>11945817594</v>
      </c>
      <c r="P78" s="7" t="s">
        <v>432</v>
      </c>
      <c r="Q78" s="7">
        <v>24183122830</v>
      </c>
      <c r="R78" s="9">
        <v>38677</v>
      </c>
      <c r="S78" s="7">
        <v>2023</v>
      </c>
      <c r="T78" s="7">
        <v>17</v>
      </c>
      <c r="U78" s="7" t="s">
        <v>255</v>
      </c>
      <c r="V78" s="7" t="s">
        <v>136</v>
      </c>
      <c r="W78" s="7" t="s">
        <v>433</v>
      </c>
      <c r="X78" s="8" t="s">
        <v>434</v>
      </c>
      <c r="Y78" s="7" t="s">
        <v>139</v>
      </c>
      <c r="Z78" s="7" t="s">
        <v>140</v>
      </c>
      <c r="AA78" s="7" t="s">
        <v>167</v>
      </c>
      <c r="AB78" s="7" t="s">
        <v>142</v>
      </c>
      <c r="AD78" s="7">
        <v>3</v>
      </c>
      <c r="AE78" s="7">
        <v>3</v>
      </c>
      <c r="AF78" s="7">
        <f t="shared" si="0"/>
        <v>6</v>
      </c>
      <c r="AH78" s="7">
        <f t="shared" si="1"/>
        <v>6</v>
      </c>
      <c r="AI78" s="10" t="str">
        <f t="shared" si="2"/>
        <v>Ok</v>
      </c>
      <c r="AJ78" s="7" t="s">
        <v>222</v>
      </c>
      <c r="AK78" s="7">
        <v>0</v>
      </c>
      <c r="AL78" s="7" t="s">
        <v>145</v>
      </c>
      <c r="AM78" s="11">
        <f>IFERROR(VLOOKUP(AL78,Dicionário!A:B,2,0),"Conferir")</f>
        <v>2</v>
      </c>
      <c r="AN78" s="7">
        <v>0</v>
      </c>
      <c r="AO78" s="7" t="s">
        <v>145</v>
      </c>
      <c r="AP78" s="7">
        <f>IFERROR(VLOOKUP(AO78,Dicionário!A:B,2,0),"Conferir")</f>
        <v>2</v>
      </c>
      <c r="AQ78" s="7">
        <v>2500</v>
      </c>
      <c r="AR78" s="7" t="s">
        <v>223</v>
      </c>
      <c r="AS78" s="11">
        <f>IFERROR(VLOOKUP(AR78,Dicionário!A:B,2,0),"Conferir")</f>
        <v>2</v>
      </c>
      <c r="AT78" s="7">
        <v>0</v>
      </c>
      <c r="AU78" s="7" t="s">
        <v>145</v>
      </c>
      <c r="AV78" s="7">
        <f>IFERROR(VLOOKUP(AU78,Dicionário!A:B,2,0),"Conferir")</f>
        <v>2</v>
      </c>
      <c r="AW78" s="7">
        <v>0</v>
      </c>
      <c r="AX78" s="7">
        <v>0</v>
      </c>
      <c r="AY78" s="7" t="s">
        <v>145</v>
      </c>
      <c r="AZ78" s="11">
        <f>IFERROR(VLOOKUP(AY78,Dicionário!A:B,2,0),"Conferir")</f>
        <v>2</v>
      </c>
      <c r="BA78" s="7">
        <v>0</v>
      </c>
      <c r="BB78" s="7" t="s">
        <v>145</v>
      </c>
      <c r="BC78" s="7">
        <f>IFERROR(VLOOKUP(BB78,Dicionário!A:B,2,0),"Conferir")</f>
        <v>2</v>
      </c>
      <c r="BD78" s="7">
        <v>0</v>
      </c>
      <c r="BE78" s="7" t="s">
        <v>145</v>
      </c>
      <c r="BF78" s="11">
        <f>IFERROR(VLOOKUP(BE78,Dicionário!A:B,2,0),"Conferir")</f>
        <v>2</v>
      </c>
      <c r="BH78" s="7">
        <v>0</v>
      </c>
      <c r="BI78" s="7" t="s">
        <v>146</v>
      </c>
      <c r="BJ78" s="11">
        <f>IFERROR(VLOOKUP(BI78,Dicionário!$A:$B,2,0),"Conferir")</f>
        <v>2</v>
      </c>
      <c r="BK78" s="7">
        <v>1300</v>
      </c>
      <c r="BL78" s="7" t="s">
        <v>168</v>
      </c>
      <c r="BM78" s="11">
        <f>IFERROR(VLOOKUP(BL78,Dicionário!A:B,2,0),"Conferir")</f>
        <v>0</v>
      </c>
      <c r="BN78" s="7">
        <v>0</v>
      </c>
      <c r="BO78" s="7" t="s">
        <v>148</v>
      </c>
      <c r="BP78" s="7">
        <f>IFERROR(VLOOKUP(BO78,Dicionário!A:B,2,0),"Conferir")</f>
        <v>2</v>
      </c>
      <c r="BQ78" s="7">
        <v>164</v>
      </c>
      <c r="BR78" s="7" t="s">
        <v>149</v>
      </c>
      <c r="BS78" s="11">
        <f>IFERROR(VLOOKUP(BR78,Dicionário!A:B,2,0),"Conferir")</f>
        <v>2</v>
      </c>
      <c r="BT78" s="7">
        <v>250</v>
      </c>
      <c r="BU78" s="7" t="s">
        <v>149</v>
      </c>
      <c r="BV78" s="7">
        <f>IFERROR(VLOOKUP(BU78,Dicionário!A:B,2,0),"Conferir")</f>
        <v>2</v>
      </c>
      <c r="BW78" s="7">
        <v>0</v>
      </c>
      <c r="BX78" s="7" t="s">
        <v>148</v>
      </c>
      <c r="BY78" s="11">
        <f>IFERROR(VLOOKUP(BX78,Dicionário!A:B,2,0),"Conferir")</f>
        <v>2</v>
      </c>
      <c r="BZ78" s="7" t="s">
        <v>170</v>
      </c>
      <c r="CA78" s="7">
        <v>95</v>
      </c>
      <c r="CB78" s="7" t="s">
        <v>190</v>
      </c>
      <c r="CC78" s="11">
        <f>IFERROR(VLOOKUP(CB78,Dicionário!A:B,2,0),"Conferir")</f>
        <v>2</v>
      </c>
      <c r="CD78" s="7">
        <v>0</v>
      </c>
      <c r="CE78" s="7">
        <v>0</v>
      </c>
      <c r="CF78" s="7" t="s">
        <v>148</v>
      </c>
      <c r="CG78" s="7">
        <f>IFERROR(VLOOKUP(CF78,Dicionário!A:B,2,0),"Conferir")</f>
        <v>2</v>
      </c>
      <c r="CH78" s="7">
        <v>0</v>
      </c>
      <c r="CI78" s="7" t="s">
        <v>148</v>
      </c>
      <c r="CJ78" s="7">
        <f>IFERROR(VLOOKUP(CI78,Dicionário!A:B,2,0),"Conferir")</f>
        <v>2</v>
      </c>
      <c r="CK78" s="7">
        <v>300</v>
      </c>
      <c r="CL78" s="7" t="s">
        <v>152</v>
      </c>
      <c r="CM78" s="11">
        <f>IFERROR(VLOOKUP(CL78,Dicionário!A:B,2,0),"Conferir")</f>
        <v>2</v>
      </c>
      <c r="CN78" s="7" t="s">
        <v>435</v>
      </c>
      <c r="CO78" s="7">
        <v>0</v>
      </c>
      <c r="CP78" s="7">
        <v>0</v>
      </c>
      <c r="CQ78" s="7">
        <v>0</v>
      </c>
      <c r="CR78" s="7" t="s">
        <v>148</v>
      </c>
      <c r="CS78" s="11">
        <f>IFERROR(VLOOKUP(CR78,Dicionário!A:B,2,0),"Conferir")</f>
        <v>2</v>
      </c>
      <c r="CT78" s="7">
        <v>0</v>
      </c>
      <c r="CU78" s="7" t="s">
        <v>148</v>
      </c>
      <c r="CV78" s="11">
        <f>IFERROR(VLOOKUP(CU78,Dicionário!A:B,2,0),"Conferir")</f>
        <v>2</v>
      </c>
      <c r="CW78" s="7">
        <v>0</v>
      </c>
      <c r="CX78" s="7" t="s">
        <v>148</v>
      </c>
      <c r="CY78" s="11">
        <f>IFERROR(VLOOKUP(CX78,Dicionário!A:B,2,0),"Conferir")</f>
        <v>2</v>
      </c>
      <c r="CZ78" s="12">
        <f t="shared" si="3"/>
        <v>0</v>
      </c>
      <c r="DA78" s="7">
        <v>0</v>
      </c>
      <c r="DB78" s="7" t="s">
        <v>148</v>
      </c>
      <c r="DC78" s="7">
        <f>IFERROR(VLOOKUP(DB78,Dicionário!A:B,2,0),"Conferir")</f>
        <v>2</v>
      </c>
      <c r="DE78" s="7" t="s">
        <v>156</v>
      </c>
      <c r="DF78" s="7" t="s">
        <v>156</v>
      </c>
      <c r="DG78" s="11">
        <f>IFERROR(VLOOKUP(DF78,Dicionário!A:B,2,0),"Conferir")</f>
        <v>1</v>
      </c>
      <c r="DH78" s="7" t="s">
        <v>157</v>
      </c>
      <c r="DJ78" s="7" t="s">
        <v>158</v>
      </c>
      <c r="DK78" s="11">
        <f>IFERROR(VLOOKUP(DJ78,Dicionário!A:B,2,0),"Conferir")</f>
        <v>2</v>
      </c>
      <c r="DL78" s="7" t="s">
        <v>237</v>
      </c>
      <c r="DM78" s="11">
        <f>IFERROR(VLOOKUP(DL78,Dicionário!A:B,2,0),"Conferir")</f>
        <v>1</v>
      </c>
      <c r="DN78" s="7" t="s">
        <v>177</v>
      </c>
      <c r="DO78" s="11">
        <f>IFERROR(VLOOKUP(DN78,Dicionário!A:B,2,0),"Conferir")</f>
        <v>5</v>
      </c>
      <c r="DP78" s="7" t="s">
        <v>127</v>
      </c>
      <c r="DQ78" s="11">
        <f>IFERROR(VLOOKUP(DP78,Dicionário!A:B,2,0),"Conferir")</f>
        <v>2</v>
      </c>
      <c r="DR78" s="7" t="s">
        <v>126</v>
      </c>
      <c r="DS78" s="11">
        <f>IFERROR(VLOOKUP(DR78,Dicionário!A:B,2,0),"Conferir")</f>
        <v>1</v>
      </c>
      <c r="DW78" s="7">
        <f t="shared" si="4"/>
        <v>2500</v>
      </c>
      <c r="DX78" s="7">
        <f t="shared" si="5"/>
        <v>2109</v>
      </c>
    </row>
    <row r="79" spans="1:128" ht="14" x14ac:dyDescent="0.15">
      <c r="A79" s="6">
        <v>44968.655543182875</v>
      </c>
      <c r="B79" s="7" t="s">
        <v>1374</v>
      </c>
      <c r="C79" s="7" t="s">
        <v>314</v>
      </c>
      <c r="D79" s="7" t="s">
        <v>1372</v>
      </c>
      <c r="E79" s="7" t="s">
        <v>126</v>
      </c>
      <c r="F79" s="7" t="s">
        <v>127</v>
      </c>
      <c r="G79" s="7" t="s">
        <v>127</v>
      </c>
      <c r="H79" s="7">
        <v>2</v>
      </c>
      <c r="I79" s="7">
        <v>2</v>
      </c>
      <c r="J79" s="7" t="s">
        <v>129</v>
      </c>
      <c r="K79" s="7" t="s">
        <v>131</v>
      </c>
      <c r="L79" s="7" t="s">
        <v>130</v>
      </c>
      <c r="M79" s="7" t="s">
        <v>1373</v>
      </c>
      <c r="N79" s="7">
        <v>2023010263</v>
      </c>
      <c r="O79" s="7">
        <v>11981723898</v>
      </c>
      <c r="P79" s="7">
        <v>50594892</v>
      </c>
      <c r="Q79" s="7">
        <v>52515058841</v>
      </c>
      <c r="R79" s="9">
        <v>38271</v>
      </c>
      <c r="S79" s="7">
        <v>2022</v>
      </c>
      <c r="T79" s="7">
        <v>19</v>
      </c>
      <c r="U79" s="7" t="s">
        <v>255</v>
      </c>
      <c r="V79" s="7" t="s">
        <v>136</v>
      </c>
      <c r="W79" s="7" t="s">
        <v>1375</v>
      </c>
      <c r="X79" s="8" t="s">
        <v>1376</v>
      </c>
      <c r="Y79" s="7" t="s">
        <v>139</v>
      </c>
      <c r="Z79" s="7" t="s">
        <v>140</v>
      </c>
      <c r="AA79" s="7" t="s">
        <v>167</v>
      </c>
      <c r="AB79" s="7" t="s">
        <v>142</v>
      </c>
      <c r="AD79" s="7">
        <v>2</v>
      </c>
      <c r="AE79" s="7">
        <v>1</v>
      </c>
      <c r="AF79" s="7">
        <f t="shared" si="0"/>
        <v>2</v>
      </c>
      <c r="AG79" s="7">
        <v>1</v>
      </c>
      <c r="AH79" s="7">
        <f t="shared" si="1"/>
        <v>3</v>
      </c>
      <c r="AI79" s="10" t="str">
        <f t="shared" si="2"/>
        <v>Ok</v>
      </c>
      <c r="AJ79" s="7" t="s">
        <v>143</v>
      </c>
      <c r="AK79" s="7">
        <v>0</v>
      </c>
      <c r="AL79" s="7" t="s">
        <v>145</v>
      </c>
      <c r="AM79" s="11">
        <f>IFERROR(VLOOKUP(AL79,Dicionário!A:B,2,0),"Conferir")</f>
        <v>2</v>
      </c>
      <c r="AN79" s="7">
        <v>0</v>
      </c>
      <c r="AO79" s="7" t="s">
        <v>145</v>
      </c>
      <c r="AP79" s="7">
        <f>IFERROR(VLOOKUP(AO79,Dicionário!A:B,2,0),"Conferir")</f>
        <v>2</v>
      </c>
      <c r="AQ79" s="7">
        <v>1302</v>
      </c>
      <c r="AR79" s="7" t="s">
        <v>144</v>
      </c>
      <c r="AS79" s="11">
        <f>IFERROR(VLOOKUP(AR79,Dicionário!A:B,2,0),"Conferir")</f>
        <v>2</v>
      </c>
      <c r="AT79" s="7">
        <v>0</v>
      </c>
      <c r="AU79" s="7" t="s">
        <v>145</v>
      </c>
      <c r="AV79" s="7">
        <f>IFERROR(VLOOKUP(AU79,Dicionário!A:B,2,0),"Conferir")</f>
        <v>2</v>
      </c>
      <c r="AW79" s="7">
        <v>0</v>
      </c>
      <c r="AX79" s="7">
        <v>0</v>
      </c>
      <c r="AY79" s="7" t="s">
        <v>145</v>
      </c>
      <c r="AZ79" s="11">
        <f>IFERROR(VLOOKUP(AY79,Dicionário!A:B,2,0),"Conferir")</f>
        <v>2</v>
      </c>
      <c r="BA79" s="7">
        <v>0</v>
      </c>
      <c r="BB79" s="7" t="s">
        <v>145</v>
      </c>
      <c r="BC79" s="7">
        <f>IFERROR(VLOOKUP(BB79,Dicionário!A:B,2,0),"Conferir")</f>
        <v>2</v>
      </c>
      <c r="BD79" s="7">
        <v>0</v>
      </c>
      <c r="BE79" s="7" t="s">
        <v>145</v>
      </c>
      <c r="BF79" s="11">
        <f>IFERROR(VLOOKUP(BE79,Dicionário!A:B,2,0),"Conferir")</f>
        <v>2</v>
      </c>
      <c r="BH79" s="7">
        <v>0</v>
      </c>
      <c r="BI79" s="7" t="s">
        <v>328</v>
      </c>
      <c r="BJ79" s="11">
        <f>IFERROR(VLOOKUP(BI79,Dicionário!$A:$B,2,0),"Conferir")</f>
        <v>3</v>
      </c>
      <c r="BK79" s="7">
        <v>0</v>
      </c>
      <c r="BL79" s="7" t="s">
        <v>187</v>
      </c>
      <c r="BM79" s="11">
        <f>IFERROR(VLOOKUP(BL79,Dicionário!A:B,2,0),"Conferir")</f>
        <v>2</v>
      </c>
      <c r="BN79" s="7">
        <v>0</v>
      </c>
      <c r="BO79" s="7" t="s">
        <v>212</v>
      </c>
      <c r="BP79" s="7">
        <f>IFERROR(VLOOKUP(BO79,Dicionário!A:B,2,0),"Conferir")</f>
        <v>2</v>
      </c>
      <c r="BQ79" s="7">
        <v>113</v>
      </c>
      <c r="BR79" s="7" t="s">
        <v>149</v>
      </c>
      <c r="BS79" s="11">
        <f>IFERROR(VLOOKUP(BR79,Dicionário!A:B,2,0),"Conferir")</f>
        <v>2</v>
      </c>
      <c r="BT79" s="7">
        <v>146</v>
      </c>
      <c r="BU79" s="7" t="s">
        <v>149</v>
      </c>
      <c r="BV79" s="7">
        <f>IFERROR(VLOOKUP(BU79,Dicionário!A:B,2,0),"Conferir")</f>
        <v>2</v>
      </c>
      <c r="BW79" s="7">
        <v>0</v>
      </c>
      <c r="BX79" s="7" t="s">
        <v>148</v>
      </c>
      <c r="BY79" s="11">
        <f>IFERROR(VLOOKUP(BX79,Dicionário!A:B,2,0),"Conferir")</f>
        <v>2</v>
      </c>
      <c r="BZ79" s="7" t="s">
        <v>170</v>
      </c>
      <c r="CA79" s="7">
        <v>0</v>
      </c>
      <c r="CB79" s="7" t="s">
        <v>148</v>
      </c>
      <c r="CC79" s="11">
        <f>IFERROR(VLOOKUP(CB79,Dicionário!A:B,2,0),"Conferir")</f>
        <v>2</v>
      </c>
      <c r="CD79" s="7">
        <v>0</v>
      </c>
      <c r="CE79" s="7">
        <v>0</v>
      </c>
      <c r="CF79" s="7" t="s">
        <v>148</v>
      </c>
      <c r="CG79" s="7">
        <f>IFERROR(VLOOKUP(CF79,Dicionário!A:B,2,0),"Conferir")</f>
        <v>2</v>
      </c>
      <c r="CH79" s="7">
        <v>0</v>
      </c>
      <c r="CI79" s="7" t="s">
        <v>148</v>
      </c>
      <c r="CJ79" s="7">
        <f>IFERROR(VLOOKUP(CI79,Dicionário!A:B,2,0),"Conferir")</f>
        <v>2</v>
      </c>
      <c r="CK79" s="7">
        <v>300</v>
      </c>
      <c r="CL79" s="7" t="s">
        <v>152</v>
      </c>
      <c r="CM79" s="11">
        <f>IFERROR(VLOOKUP(CL79,Dicionário!A:B,2,0),"Conferir")</f>
        <v>2</v>
      </c>
      <c r="CO79" s="7">
        <v>0</v>
      </c>
      <c r="CP79" s="7">
        <v>0</v>
      </c>
      <c r="CQ79" s="7">
        <v>0</v>
      </c>
      <c r="CR79" s="7" t="s">
        <v>148</v>
      </c>
      <c r="CS79" s="11">
        <f>IFERROR(VLOOKUP(CR79,Dicionário!A:B,2,0),"Conferir")</f>
        <v>2</v>
      </c>
      <c r="CT79" s="7">
        <v>0</v>
      </c>
      <c r="CU79" s="7" t="s">
        <v>148</v>
      </c>
      <c r="CV79" s="11">
        <f>IFERROR(VLOOKUP(CU79,Dicionário!A:B,2,0),"Conferir")</f>
        <v>2</v>
      </c>
      <c r="CW79" s="7">
        <v>0</v>
      </c>
      <c r="CX79" s="7" t="s">
        <v>148</v>
      </c>
      <c r="CY79" s="11">
        <f>IFERROR(VLOOKUP(CX79,Dicionário!A:B,2,0),"Conferir")</f>
        <v>2</v>
      </c>
      <c r="CZ79" s="12">
        <f t="shared" si="3"/>
        <v>0</v>
      </c>
      <c r="DA79" s="7">
        <v>0</v>
      </c>
      <c r="DB79" s="7" t="s">
        <v>148</v>
      </c>
      <c r="DC79" s="7">
        <f>IFERROR(VLOOKUP(DB79,Dicionário!A:B,2,0),"Conferir")</f>
        <v>2</v>
      </c>
      <c r="DE79" s="7" t="s">
        <v>156</v>
      </c>
      <c r="DF79" s="7" t="s">
        <v>156</v>
      </c>
      <c r="DG79" s="11">
        <f>IFERROR(VLOOKUP(DF79,Dicionário!A:B,2,0),"Conferir")</f>
        <v>1</v>
      </c>
      <c r="DH79" s="7" t="s">
        <v>175</v>
      </c>
      <c r="DJ79" s="7" t="s">
        <v>158</v>
      </c>
      <c r="DK79" s="11">
        <f>IFERROR(VLOOKUP(DJ79,Dicionário!A:B,2,0),"Conferir")</f>
        <v>2</v>
      </c>
      <c r="DL79" s="7" t="s">
        <v>237</v>
      </c>
      <c r="DM79" s="11">
        <f>IFERROR(VLOOKUP(DL79,Dicionário!A:B,2,0),"Conferir")</f>
        <v>1</v>
      </c>
      <c r="DN79" s="7" t="s">
        <v>176</v>
      </c>
      <c r="DO79" s="11">
        <f>IFERROR(VLOOKUP(DN79,Dicionário!A:B,2,0),"Conferir")</f>
        <v>2</v>
      </c>
      <c r="DP79" s="7" t="s">
        <v>127</v>
      </c>
      <c r="DQ79" s="11">
        <f>IFERROR(VLOOKUP(DP79,Dicionário!A:B,2,0),"Conferir")</f>
        <v>2</v>
      </c>
      <c r="DR79" s="7" t="s">
        <v>127</v>
      </c>
      <c r="DS79" s="11">
        <f>IFERROR(VLOOKUP(DR79,Dicionário!A:B,2,0),"Conferir")</f>
        <v>2</v>
      </c>
      <c r="DW79" s="7">
        <f t="shared" si="4"/>
        <v>1302</v>
      </c>
      <c r="DX79" s="7">
        <f t="shared" si="5"/>
        <v>559</v>
      </c>
    </row>
    <row r="80" spans="1:128" ht="14" x14ac:dyDescent="0.15">
      <c r="A80" s="6">
        <v>44968.690110034717</v>
      </c>
      <c r="B80" s="7" t="s">
        <v>2372</v>
      </c>
      <c r="C80" s="7" t="s">
        <v>320</v>
      </c>
      <c r="D80" s="7" t="s">
        <v>2370</v>
      </c>
      <c r="E80" s="7" t="s">
        <v>126</v>
      </c>
      <c r="F80" s="7" t="s">
        <v>127</v>
      </c>
      <c r="G80" s="7" t="s">
        <v>127</v>
      </c>
      <c r="H80" s="7">
        <v>1</v>
      </c>
      <c r="I80" s="7" t="s">
        <v>128</v>
      </c>
      <c r="J80" s="7" t="s">
        <v>129</v>
      </c>
      <c r="K80" s="7" t="s">
        <v>131</v>
      </c>
      <c r="L80" s="7" t="s">
        <v>130</v>
      </c>
      <c r="M80" s="7" t="s">
        <v>2371</v>
      </c>
      <c r="N80" s="7">
        <v>2023010511</v>
      </c>
      <c r="O80" s="7">
        <v>11989260864</v>
      </c>
      <c r="P80" s="7">
        <v>560545897</v>
      </c>
      <c r="Q80" s="7">
        <v>51010773801</v>
      </c>
      <c r="R80" s="9">
        <v>38730</v>
      </c>
      <c r="S80" s="7">
        <v>2023</v>
      </c>
      <c r="T80" s="7">
        <v>17</v>
      </c>
      <c r="U80" s="7" t="s">
        <v>135</v>
      </c>
      <c r="V80" s="7" t="s">
        <v>136</v>
      </c>
      <c r="W80" s="7" t="s">
        <v>2373</v>
      </c>
      <c r="X80" s="8" t="s">
        <v>2374</v>
      </c>
      <c r="Y80" s="7" t="s">
        <v>185</v>
      </c>
      <c r="Z80" s="7" t="s">
        <v>140</v>
      </c>
      <c r="AA80" s="7" t="s">
        <v>167</v>
      </c>
      <c r="AB80" s="7" t="s">
        <v>142</v>
      </c>
      <c r="AD80" s="7">
        <v>4</v>
      </c>
      <c r="AE80" s="7">
        <v>4</v>
      </c>
      <c r="AF80" s="7">
        <f t="shared" si="0"/>
        <v>8</v>
      </c>
      <c r="AH80" s="7">
        <f t="shared" si="1"/>
        <v>8</v>
      </c>
      <c r="AI80" s="10" t="str">
        <f t="shared" si="2"/>
        <v>Ok</v>
      </c>
      <c r="AJ80" s="7" t="s">
        <v>143</v>
      </c>
      <c r="AK80" s="7">
        <v>0</v>
      </c>
      <c r="AL80" s="7" t="s">
        <v>145</v>
      </c>
      <c r="AM80" s="11">
        <f>IFERROR(VLOOKUP(AL80,Dicionário!A:B,2,0),"Conferir")</f>
        <v>2</v>
      </c>
      <c r="AN80" s="7">
        <v>5728</v>
      </c>
      <c r="AO80" s="7" t="s">
        <v>267</v>
      </c>
      <c r="AP80" s="7">
        <f>IFERROR(VLOOKUP(AO80,Dicionário!A:B,2,0),"Conferir")</f>
        <v>0</v>
      </c>
      <c r="AQ80" s="7">
        <v>0</v>
      </c>
      <c r="AR80" s="7" t="s">
        <v>145</v>
      </c>
      <c r="AS80" s="11">
        <f>IFERROR(VLOOKUP(AR80,Dicionário!A:B,2,0),"Conferir")</f>
        <v>2</v>
      </c>
      <c r="AT80" s="7">
        <v>0</v>
      </c>
      <c r="AU80" s="7" t="s">
        <v>145</v>
      </c>
      <c r="AV80" s="7">
        <f>IFERROR(VLOOKUP(AU80,Dicionário!A:B,2,0),"Conferir")</f>
        <v>2</v>
      </c>
      <c r="AW80" s="7">
        <v>0</v>
      </c>
      <c r="AX80" s="7">
        <v>236.91666666666666</v>
      </c>
      <c r="AY80" s="7" t="s">
        <v>145</v>
      </c>
      <c r="AZ80" s="11">
        <f>IFERROR(VLOOKUP(AY80,Dicionário!A:B,2,0),"Conferir")</f>
        <v>2</v>
      </c>
      <c r="BA80" s="7">
        <v>0</v>
      </c>
      <c r="BB80" s="7" t="s">
        <v>145</v>
      </c>
      <c r="BC80" s="7">
        <f>IFERROR(VLOOKUP(BB80,Dicionário!A:B,2,0),"Conferir")</f>
        <v>2</v>
      </c>
      <c r="BD80" s="7">
        <v>0</v>
      </c>
      <c r="BE80" s="7" t="s">
        <v>145</v>
      </c>
      <c r="BF80" s="11">
        <f>IFERROR(VLOOKUP(BE80,Dicionário!A:B,2,0),"Conferir")</f>
        <v>2</v>
      </c>
      <c r="BH80" s="7">
        <v>0</v>
      </c>
      <c r="BI80" s="7" t="s">
        <v>186</v>
      </c>
      <c r="BJ80" s="11">
        <f>IFERROR(VLOOKUP(BI80,Dicionário!$A:$B,2,0),"Conferir")</f>
        <v>1</v>
      </c>
      <c r="BK80" s="7">
        <v>900</v>
      </c>
      <c r="BL80" s="7" t="s">
        <v>395</v>
      </c>
      <c r="BM80" s="11">
        <f>IFERROR(VLOOKUP(BL80,Dicionário!A:B,2,0),"Conferir")</f>
        <v>0</v>
      </c>
      <c r="BN80" s="7">
        <v>1517</v>
      </c>
      <c r="BO80" s="7" t="s">
        <v>188</v>
      </c>
      <c r="BP80" s="7">
        <f>IFERROR(VLOOKUP(BO80,Dicionário!A:B,2,0),"Conferir")</f>
        <v>2</v>
      </c>
      <c r="BQ80" s="7">
        <v>150</v>
      </c>
      <c r="BR80" s="7" t="s">
        <v>169</v>
      </c>
      <c r="BS80" s="11">
        <f>IFERROR(VLOOKUP(BR80,Dicionário!A:B,2,0),"Conferir")</f>
        <v>0</v>
      </c>
      <c r="BT80" s="7">
        <v>151</v>
      </c>
      <c r="BU80" s="7" t="s">
        <v>149</v>
      </c>
      <c r="BV80" s="7">
        <f>IFERROR(VLOOKUP(BU80,Dicionário!A:B,2,0),"Conferir")</f>
        <v>2</v>
      </c>
      <c r="BW80" s="7">
        <v>0</v>
      </c>
      <c r="BX80" s="7" t="s">
        <v>148</v>
      </c>
      <c r="BY80" s="11">
        <f>IFERROR(VLOOKUP(BX80,Dicionário!A:B,2,0),"Conferir")</f>
        <v>2</v>
      </c>
      <c r="BZ80" s="7" t="s">
        <v>214</v>
      </c>
      <c r="CA80" s="7">
        <v>180</v>
      </c>
      <c r="CB80" s="7" t="s">
        <v>171</v>
      </c>
      <c r="CC80" s="11">
        <f>IFERROR(VLOOKUP(CB80,Dicionário!A:B,2,0),"Conferir")</f>
        <v>0</v>
      </c>
      <c r="CD80" s="7">
        <v>0</v>
      </c>
      <c r="CE80" s="7">
        <v>0</v>
      </c>
      <c r="CF80" s="7" t="s">
        <v>148</v>
      </c>
      <c r="CG80" s="7">
        <f>IFERROR(VLOOKUP(CF80,Dicionário!A:B,2,0),"Conferir")</f>
        <v>2</v>
      </c>
      <c r="CH80" s="7">
        <v>350</v>
      </c>
      <c r="CI80" s="7" t="s">
        <v>225</v>
      </c>
      <c r="CJ80" s="7">
        <f>IFERROR(VLOOKUP(CI80,Dicionário!A:B,2,0),"Conferir")</f>
        <v>0</v>
      </c>
      <c r="CK80" s="7">
        <v>300</v>
      </c>
      <c r="CL80" s="7" t="s">
        <v>152</v>
      </c>
      <c r="CM80" s="11">
        <f>IFERROR(VLOOKUP(CL80,Dicionário!A:B,2,0),"Conferir")</f>
        <v>2</v>
      </c>
      <c r="CN80" s="7" t="s">
        <v>2375</v>
      </c>
      <c r="CO80" s="7">
        <v>1</v>
      </c>
      <c r="CP80" s="7">
        <v>0</v>
      </c>
      <c r="CQ80" s="7">
        <v>2700</v>
      </c>
      <c r="CR80" s="7" t="s">
        <v>155</v>
      </c>
      <c r="CS80" s="11">
        <f>IFERROR(VLOOKUP(CR80,Dicionário!A:B,2,0),"Conferir")</f>
        <v>0</v>
      </c>
      <c r="CT80" s="7">
        <v>0</v>
      </c>
      <c r="CU80" s="7" t="s">
        <v>148</v>
      </c>
      <c r="CV80" s="11">
        <f>IFERROR(VLOOKUP(CU80,Dicionário!A:B,2,0),"Conferir")</f>
        <v>2</v>
      </c>
      <c r="CW80" s="7">
        <v>2843</v>
      </c>
      <c r="CX80" s="7" t="s">
        <v>247</v>
      </c>
      <c r="CY80" s="11">
        <f>IFERROR(VLOOKUP(CX80,Dicionário!A:B,2,0),"Conferir")</f>
        <v>2</v>
      </c>
      <c r="CZ80" s="12">
        <f t="shared" si="3"/>
        <v>236.91666666666666</v>
      </c>
      <c r="DA80" s="7">
        <v>40000</v>
      </c>
      <c r="DB80" s="7" t="s">
        <v>247</v>
      </c>
      <c r="DC80" s="7">
        <f>IFERROR(VLOOKUP(DB80,Dicionário!A:B,2,0),"Conferir")</f>
        <v>2</v>
      </c>
      <c r="DE80" s="7" t="s">
        <v>156</v>
      </c>
      <c r="DF80" s="7" t="s">
        <v>156</v>
      </c>
      <c r="DG80" s="11">
        <f>IFERROR(VLOOKUP(DF80,Dicionário!A:B,2,0),"Conferir")</f>
        <v>1</v>
      </c>
      <c r="DH80" s="7" t="s">
        <v>157</v>
      </c>
      <c r="DI80" s="7" t="s">
        <v>127</v>
      </c>
      <c r="DJ80" s="7" t="s">
        <v>271</v>
      </c>
      <c r="DK80" s="11">
        <f>IFERROR(VLOOKUP(DJ80,Dicionário!A:B,2,0),"Conferir")</f>
        <v>1</v>
      </c>
      <c r="DL80" s="7" t="s">
        <v>177</v>
      </c>
      <c r="DM80" s="11">
        <f>IFERROR(VLOOKUP(DL80,Dicionário!A:B,2,0),"Conferir")</f>
        <v>5</v>
      </c>
      <c r="DN80" s="7" t="s">
        <v>177</v>
      </c>
      <c r="DO80" s="11">
        <f>IFERROR(VLOOKUP(DN80,Dicionário!A:B,2,0),"Conferir")</f>
        <v>5</v>
      </c>
      <c r="DP80" s="7" t="s">
        <v>127</v>
      </c>
      <c r="DQ80" s="11">
        <f>IFERROR(VLOOKUP(DP80,Dicionário!A:B,2,0),"Conferir")</f>
        <v>2</v>
      </c>
      <c r="DR80" s="7" t="s">
        <v>127</v>
      </c>
      <c r="DS80" s="11">
        <f>IFERROR(VLOOKUP(DR80,Dicionário!A:B,2,0),"Conferir")</f>
        <v>2</v>
      </c>
      <c r="DW80" s="7">
        <f t="shared" si="4"/>
        <v>5728</v>
      </c>
      <c r="DX80" s="7">
        <f t="shared" si="5"/>
        <v>3548</v>
      </c>
    </row>
    <row r="81" spans="1:128" ht="14" x14ac:dyDescent="0.15">
      <c r="A81" s="6">
        <v>44960.608100358797</v>
      </c>
      <c r="B81" s="7" t="s">
        <v>3179</v>
      </c>
      <c r="C81" s="7" t="s">
        <v>452</v>
      </c>
      <c r="D81" s="7" t="s">
        <v>3177</v>
      </c>
      <c r="E81" s="7" t="s">
        <v>126</v>
      </c>
      <c r="F81" s="7" t="s">
        <v>127</v>
      </c>
      <c r="G81" s="7" t="s">
        <v>127</v>
      </c>
      <c r="H81" s="7" t="s">
        <v>128</v>
      </c>
      <c r="I81" s="7" t="s">
        <v>128</v>
      </c>
      <c r="J81" s="7" t="s">
        <v>129</v>
      </c>
      <c r="K81" s="7" t="s">
        <v>130</v>
      </c>
      <c r="L81" s="7" t="s">
        <v>131</v>
      </c>
      <c r="M81" s="7" t="s">
        <v>3178</v>
      </c>
      <c r="N81" s="7">
        <v>2023010740</v>
      </c>
      <c r="O81" s="7">
        <v>11947117100</v>
      </c>
      <c r="P81" s="7">
        <v>571481085</v>
      </c>
      <c r="Q81" s="7">
        <v>46482472800</v>
      </c>
      <c r="R81" s="9">
        <v>38879</v>
      </c>
      <c r="S81" s="7">
        <v>2023</v>
      </c>
      <c r="T81" s="7">
        <v>17</v>
      </c>
      <c r="U81" s="7" t="s">
        <v>164</v>
      </c>
      <c r="V81" s="7" t="s">
        <v>136</v>
      </c>
      <c r="W81" s="7" t="s">
        <v>3180</v>
      </c>
      <c r="X81" s="8" t="s">
        <v>3181</v>
      </c>
      <c r="Y81" s="7" t="s">
        <v>3182</v>
      </c>
      <c r="Z81" s="7" t="s">
        <v>140</v>
      </c>
      <c r="AA81" s="7" t="s">
        <v>167</v>
      </c>
      <c r="AB81" s="7" t="s">
        <v>142</v>
      </c>
      <c r="AD81" s="7">
        <v>2</v>
      </c>
      <c r="AE81" s="7">
        <v>2</v>
      </c>
      <c r="AF81" s="7">
        <f t="shared" si="0"/>
        <v>4</v>
      </c>
      <c r="AH81" s="7">
        <f t="shared" si="1"/>
        <v>4</v>
      </c>
      <c r="AI81" s="10" t="str">
        <f t="shared" si="2"/>
        <v>Ok</v>
      </c>
      <c r="AJ81" s="7" t="s">
        <v>143</v>
      </c>
      <c r="AK81" s="7">
        <v>0</v>
      </c>
      <c r="AL81" s="7" t="s">
        <v>145</v>
      </c>
      <c r="AM81" s="11">
        <f>IFERROR(VLOOKUP(AL81,Dicionário!A:B,2,0),"Conferir")</f>
        <v>2</v>
      </c>
      <c r="AN81" s="7">
        <v>2703</v>
      </c>
      <c r="AO81" s="7" t="s">
        <v>144</v>
      </c>
      <c r="AP81" s="7">
        <f>IFERROR(VLOOKUP(AO81,Dicionário!A:B,2,0),"Conferir")</f>
        <v>2</v>
      </c>
      <c r="AQ81" s="7">
        <v>1698</v>
      </c>
      <c r="AR81" s="7" t="s">
        <v>267</v>
      </c>
      <c r="AS81" s="11">
        <f>IFERROR(VLOOKUP(AR81,Dicionário!A:B,2,0),"Conferir")</f>
        <v>0</v>
      </c>
      <c r="AT81" s="7">
        <v>0</v>
      </c>
      <c r="AU81" s="7" t="s">
        <v>145</v>
      </c>
      <c r="AV81" s="7">
        <f>IFERROR(VLOOKUP(AU81,Dicionário!A:B,2,0),"Conferir")</f>
        <v>2</v>
      </c>
      <c r="AW81" s="7">
        <v>0</v>
      </c>
      <c r="AX81" s="7">
        <v>0</v>
      </c>
      <c r="AY81" s="7" t="s">
        <v>145</v>
      </c>
      <c r="AZ81" s="11">
        <f>IFERROR(VLOOKUP(AY81,Dicionário!A:B,2,0),"Conferir")</f>
        <v>2</v>
      </c>
      <c r="BA81" s="7">
        <v>0</v>
      </c>
      <c r="BB81" s="7" t="s">
        <v>145</v>
      </c>
      <c r="BC81" s="7">
        <f>IFERROR(VLOOKUP(BB81,Dicionário!A:B,2,0),"Conferir")</f>
        <v>2</v>
      </c>
      <c r="BD81" s="7">
        <v>0</v>
      </c>
      <c r="BE81" s="7" t="s">
        <v>145</v>
      </c>
      <c r="BF81" s="11">
        <f>IFERROR(VLOOKUP(BE81,Dicionário!A:B,2,0),"Conferir")</f>
        <v>2</v>
      </c>
      <c r="BH81" s="7">
        <v>2</v>
      </c>
      <c r="BI81" s="7" t="s">
        <v>146</v>
      </c>
      <c r="BJ81" s="11">
        <f>IFERROR(VLOOKUP(BI81,Dicionário!$A:$B,2,0),"Conferir")</f>
        <v>2</v>
      </c>
      <c r="BK81" s="7">
        <v>850</v>
      </c>
      <c r="BL81" s="7" t="s">
        <v>202</v>
      </c>
      <c r="BM81" s="11">
        <f>IFERROR(VLOOKUP(BL81,Dicionário!A:B,2,0),"Conferir")</f>
        <v>2</v>
      </c>
      <c r="BN81" s="7">
        <v>0</v>
      </c>
      <c r="BO81" s="7" t="s">
        <v>148</v>
      </c>
      <c r="BP81" s="7">
        <f>IFERROR(VLOOKUP(BO81,Dicionário!A:B,2,0),"Conferir")</f>
        <v>2</v>
      </c>
      <c r="BQ81" s="7">
        <v>225</v>
      </c>
      <c r="BR81" s="7" t="s">
        <v>259</v>
      </c>
      <c r="BS81" s="11">
        <f>IFERROR(VLOOKUP(BR81,Dicionário!A:B,2,0),"Conferir")</f>
        <v>1</v>
      </c>
      <c r="BT81" s="7">
        <v>275</v>
      </c>
      <c r="BU81" s="7" t="s">
        <v>1005</v>
      </c>
      <c r="BV81" s="7">
        <f>IFERROR(VLOOKUP(BU81,Dicionário!A:B,2,0),"Conferir")</f>
        <v>1</v>
      </c>
      <c r="BW81" s="7">
        <v>0</v>
      </c>
      <c r="BX81" s="7" t="s">
        <v>148</v>
      </c>
      <c r="BY81" s="11">
        <f>IFERROR(VLOOKUP(BX81,Dicionário!A:B,2,0),"Conferir")</f>
        <v>2</v>
      </c>
      <c r="BZ81" s="7" t="s">
        <v>170</v>
      </c>
      <c r="CA81" s="7">
        <v>114</v>
      </c>
      <c r="CB81" s="7" t="s">
        <v>190</v>
      </c>
      <c r="CC81" s="11">
        <f>IFERROR(VLOOKUP(CB81,Dicionário!A:B,2,0),"Conferir")</f>
        <v>2</v>
      </c>
      <c r="CD81" s="7">
        <v>532</v>
      </c>
      <c r="CE81" s="7">
        <v>150</v>
      </c>
      <c r="CF81" s="7" t="s">
        <v>301</v>
      </c>
      <c r="CG81" s="7">
        <f>IFERROR(VLOOKUP(CF81,Dicionário!A:B,2,0),"Conferir")</f>
        <v>2</v>
      </c>
      <c r="CH81" s="7">
        <v>0</v>
      </c>
      <c r="CI81" s="7" t="s">
        <v>148</v>
      </c>
      <c r="CJ81" s="7">
        <f>IFERROR(VLOOKUP(CI81,Dicionário!A:B,2,0),"Conferir")</f>
        <v>2</v>
      </c>
      <c r="CK81" s="7">
        <v>298</v>
      </c>
      <c r="CL81" s="7" t="s">
        <v>152</v>
      </c>
      <c r="CM81" s="11">
        <f>IFERROR(VLOOKUP(CL81,Dicionário!A:B,2,0),"Conferir")</f>
        <v>2</v>
      </c>
      <c r="CN81" s="7" t="s">
        <v>477</v>
      </c>
      <c r="CO81" s="7">
        <v>0</v>
      </c>
      <c r="CP81" s="7">
        <v>0</v>
      </c>
      <c r="CQ81" s="7">
        <v>0</v>
      </c>
      <c r="CR81" s="7" t="s">
        <v>148</v>
      </c>
      <c r="CS81" s="11">
        <f>IFERROR(VLOOKUP(CR81,Dicionário!A:B,2,0),"Conferir")</f>
        <v>2</v>
      </c>
      <c r="CT81" s="7">
        <v>32</v>
      </c>
      <c r="CU81" s="7" t="s">
        <v>247</v>
      </c>
      <c r="CV81" s="11">
        <f>IFERROR(VLOOKUP(CU81,Dicionário!A:B,2,0),"Conferir")</f>
        <v>2</v>
      </c>
      <c r="CW81" s="7">
        <v>0</v>
      </c>
      <c r="CX81" s="7" t="s">
        <v>148</v>
      </c>
      <c r="CY81" s="11">
        <f>IFERROR(VLOOKUP(CX81,Dicionário!A:B,2,0),"Conferir")</f>
        <v>2</v>
      </c>
      <c r="CZ81" s="12">
        <f t="shared" si="3"/>
        <v>-2.6666666666666665</v>
      </c>
      <c r="DA81" s="7">
        <v>0</v>
      </c>
      <c r="DB81" s="7" t="s">
        <v>148</v>
      </c>
      <c r="DC81" s="7">
        <f>IFERROR(VLOOKUP(DB81,Dicionário!A:B,2,0),"Conferir")</f>
        <v>2</v>
      </c>
      <c r="DD81" s="7" t="s">
        <v>3183</v>
      </c>
      <c r="DE81" s="7" t="s">
        <v>236</v>
      </c>
      <c r="DF81" s="7" t="s">
        <v>156</v>
      </c>
      <c r="DG81" s="11">
        <f>IFERROR(VLOOKUP(DF81,Dicionário!A:B,2,0),"Conferir")</f>
        <v>1</v>
      </c>
      <c r="DH81" s="7" t="s">
        <v>157</v>
      </c>
      <c r="DI81" s="7" t="s">
        <v>127</v>
      </c>
      <c r="DJ81" s="7" t="s">
        <v>158</v>
      </c>
      <c r="DK81" s="11">
        <f>IFERROR(VLOOKUP(DJ81,Dicionário!A:B,2,0),"Conferir")</f>
        <v>2</v>
      </c>
      <c r="DL81" s="7" t="s">
        <v>194</v>
      </c>
      <c r="DM81" s="11">
        <f>IFERROR(VLOOKUP(DL81,Dicionário!A:B,2,0),"Conferir")</f>
        <v>7</v>
      </c>
      <c r="DN81" s="7" t="s">
        <v>194</v>
      </c>
      <c r="DO81" s="11">
        <f>IFERROR(VLOOKUP(DN81,Dicionário!A:B,2,0),"Conferir")</f>
        <v>7</v>
      </c>
      <c r="DP81" s="7" t="s">
        <v>127</v>
      </c>
      <c r="DQ81" s="11">
        <f>IFERROR(VLOOKUP(DP81,Dicionário!A:B,2,0),"Conferir")</f>
        <v>2</v>
      </c>
      <c r="DR81" s="7" t="s">
        <v>127</v>
      </c>
      <c r="DS81" s="11">
        <f>IFERROR(VLOOKUP(DR81,Dicionário!A:B,2,0),"Conferir")</f>
        <v>2</v>
      </c>
      <c r="DW81" s="7">
        <f t="shared" si="4"/>
        <v>4401</v>
      </c>
      <c r="DX81" s="7">
        <f t="shared" si="5"/>
        <v>2444</v>
      </c>
    </row>
    <row r="82" spans="1:128" ht="14" x14ac:dyDescent="0.15">
      <c r="A82" s="6">
        <v>44968.612972499999</v>
      </c>
      <c r="B82" s="7" t="s">
        <v>1757</v>
      </c>
      <c r="C82" s="7" t="s">
        <v>320</v>
      </c>
      <c r="D82" s="7" t="s">
        <v>1755</v>
      </c>
      <c r="E82" s="7" t="s">
        <v>126</v>
      </c>
      <c r="F82" s="7" t="s">
        <v>126</v>
      </c>
      <c r="G82" s="7" t="s">
        <v>127</v>
      </c>
      <c r="H82" s="7">
        <v>2</v>
      </c>
      <c r="I82" s="7">
        <v>1</v>
      </c>
      <c r="J82" s="7" t="s">
        <v>129</v>
      </c>
      <c r="K82" s="7" t="s">
        <v>131</v>
      </c>
      <c r="L82" s="7" t="s">
        <v>306</v>
      </c>
      <c r="M82" s="7" t="s">
        <v>3355</v>
      </c>
      <c r="N82" s="7">
        <v>2023010363</v>
      </c>
      <c r="O82" s="7">
        <v>11963143818</v>
      </c>
      <c r="P82" s="7">
        <v>547246481</v>
      </c>
      <c r="Q82" s="7">
        <v>22871062862</v>
      </c>
      <c r="R82" s="9">
        <v>37274</v>
      </c>
      <c r="S82" s="7">
        <v>2021</v>
      </c>
      <c r="T82" s="7">
        <v>21</v>
      </c>
      <c r="U82" s="7" t="s">
        <v>164</v>
      </c>
      <c r="V82" s="7" t="s">
        <v>136</v>
      </c>
      <c r="W82" s="7" t="s">
        <v>1758</v>
      </c>
      <c r="X82" s="8" t="s">
        <v>1759</v>
      </c>
      <c r="Y82" s="7" t="s">
        <v>139</v>
      </c>
      <c r="Z82" s="7" t="s">
        <v>140</v>
      </c>
      <c r="AA82" s="7" t="s">
        <v>167</v>
      </c>
      <c r="AB82" s="7" t="s">
        <v>142</v>
      </c>
      <c r="AD82" s="7">
        <v>3</v>
      </c>
      <c r="AE82" s="7">
        <v>3</v>
      </c>
      <c r="AF82" s="7">
        <f t="shared" si="0"/>
        <v>6</v>
      </c>
      <c r="AH82" s="7">
        <f t="shared" si="1"/>
        <v>6</v>
      </c>
      <c r="AI82" s="10" t="str">
        <f t="shared" si="2"/>
        <v>Ok</v>
      </c>
      <c r="AJ82" s="7" t="s">
        <v>222</v>
      </c>
      <c r="AK82" s="7">
        <v>0</v>
      </c>
      <c r="AL82" s="7" t="s">
        <v>145</v>
      </c>
      <c r="AM82" s="11">
        <f>IFERROR(VLOOKUP(AL82,Dicionário!A:B,2,0),"Conferir")</f>
        <v>2</v>
      </c>
      <c r="AN82" s="7">
        <v>1520</v>
      </c>
      <c r="AO82" s="7" t="s">
        <v>223</v>
      </c>
      <c r="AP82" s="7">
        <f>IFERROR(VLOOKUP(AO82,Dicionário!A:B,2,0),"Conferir")</f>
        <v>2</v>
      </c>
      <c r="AQ82" s="7">
        <v>0</v>
      </c>
      <c r="AR82" s="7" t="s">
        <v>145</v>
      </c>
      <c r="AS82" s="11">
        <f>IFERROR(VLOOKUP(AR82,Dicionário!A:B,2,0),"Conferir")</f>
        <v>2</v>
      </c>
      <c r="AT82" s="7">
        <v>0</v>
      </c>
      <c r="AU82" s="7" t="s">
        <v>145</v>
      </c>
      <c r="AV82" s="7">
        <f>IFERROR(VLOOKUP(AU82,Dicionário!A:B,2,0),"Conferir")</f>
        <v>2</v>
      </c>
      <c r="AW82" s="7">
        <v>0</v>
      </c>
      <c r="AX82" s="7">
        <v>0</v>
      </c>
      <c r="AY82" s="7" t="s">
        <v>145</v>
      </c>
      <c r="AZ82" s="11">
        <f>IFERROR(VLOOKUP(AY82,Dicionário!A:B,2,0),"Conferir")</f>
        <v>2</v>
      </c>
      <c r="BA82" s="7">
        <v>0</v>
      </c>
      <c r="BB82" s="7" t="s">
        <v>145</v>
      </c>
      <c r="BC82" s="7">
        <f>IFERROR(VLOOKUP(BB82,Dicionário!A:B,2,0),"Conferir")</f>
        <v>2</v>
      </c>
      <c r="BD82" s="7">
        <v>0</v>
      </c>
      <c r="BE82" s="7" t="s">
        <v>145</v>
      </c>
      <c r="BF82" s="11">
        <f>IFERROR(VLOOKUP(BE82,Dicionário!A:B,2,0),"Conferir")</f>
        <v>2</v>
      </c>
      <c r="BH82" s="7">
        <v>0</v>
      </c>
      <c r="BI82" s="7" t="s">
        <v>328</v>
      </c>
      <c r="BJ82" s="11">
        <f>IFERROR(VLOOKUP(BI82,Dicionário!$A:$B,2,0),"Conferir")</f>
        <v>3</v>
      </c>
      <c r="BK82" s="7">
        <v>0</v>
      </c>
      <c r="BL82" s="7" t="s">
        <v>329</v>
      </c>
      <c r="BM82" s="11">
        <f>IFERROR(VLOOKUP(BL82,Dicionário!A:B,2,0),"Conferir")</f>
        <v>2</v>
      </c>
      <c r="BN82" s="7">
        <v>0</v>
      </c>
      <c r="BO82" s="7" t="s">
        <v>148</v>
      </c>
      <c r="BP82" s="7">
        <f>IFERROR(VLOOKUP(BO82,Dicionário!A:B,2,0),"Conferir")</f>
        <v>2</v>
      </c>
      <c r="BQ82" s="7">
        <v>106</v>
      </c>
      <c r="BR82" s="7" t="s">
        <v>149</v>
      </c>
      <c r="BS82" s="11">
        <f>IFERROR(VLOOKUP(BR82,Dicionário!A:B,2,0),"Conferir")</f>
        <v>2</v>
      </c>
      <c r="BT82" s="7">
        <v>342</v>
      </c>
      <c r="BU82" s="7" t="s">
        <v>149</v>
      </c>
      <c r="BV82" s="7">
        <f>IFERROR(VLOOKUP(BU82,Dicionário!A:B,2,0),"Conferir")</f>
        <v>2</v>
      </c>
      <c r="BW82" s="7">
        <v>0</v>
      </c>
      <c r="BX82" s="7" t="s">
        <v>148</v>
      </c>
      <c r="BY82" s="11">
        <f>IFERROR(VLOOKUP(BX82,Dicionário!A:B,2,0),"Conferir")</f>
        <v>2</v>
      </c>
      <c r="BZ82" s="7" t="s">
        <v>170</v>
      </c>
      <c r="CA82" s="7">
        <v>104</v>
      </c>
      <c r="CB82" s="7" t="s">
        <v>190</v>
      </c>
      <c r="CC82" s="11">
        <f>IFERROR(VLOOKUP(CB82,Dicionário!A:B,2,0),"Conferir")</f>
        <v>2</v>
      </c>
      <c r="CD82" s="7">
        <v>0</v>
      </c>
      <c r="CE82" s="7">
        <v>0</v>
      </c>
      <c r="CF82" s="7" t="s">
        <v>148</v>
      </c>
      <c r="CG82" s="7">
        <f>IFERROR(VLOOKUP(CF82,Dicionário!A:B,2,0),"Conferir")</f>
        <v>2</v>
      </c>
      <c r="CH82" s="7">
        <v>0</v>
      </c>
      <c r="CI82" s="7" t="s">
        <v>148</v>
      </c>
      <c r="CJ82" s="7">
        <f>IFERROR(VLOOKUP(CI82,Dicionário!A:B,2,0),"Conferir")</f>
        <v>2</v>
      </c>
      <c r="CK82" s="7">
        <v>295</v>
      </c>
      <c r="CL82" s="7" t="s">
        <v>152</v>
      </c>
      <c r="CM82" s="11">
        <f>IFERROR(VLOOKUP(CL82,Dicionário!A:B,2,0),"Conferir")</f>
        <v>2</v>
      </c>
      <c r="CN82" s="7" t="s">
        <v>1760</v>
      </c>
      <c r="CO82" s="7">
        <v>0</v>
      </c>
      <c r="CP82" s="7">
        <v>1</v>
      </c>
      <c r="CQ82" s="7">
        <v>0</v>
      </c>
      <c r="CR82" s="7" t="s">
        <v>572</v>
      </c>
      <c r="CS82" s="11">
        <f>IFERROR(VLOOKUP(CR82,Dicionário!A:B,2,0),"Conferir")</f>
        <v>2</v>
      </c>
      <c r="CT82" s="7">
        <v>0</v>
      </c>
      <c r="CU82" s="7" t="s">
        <v>148</v>
      </c>
      <c r="CV82" s="11">
        <f>IFERROR(VLOOKUP(CU82,Dicionário!A:B,2,0),"Conferir")</f>
        <v>2</v>
      </c>
      <c r="CW82" s="7">
        <v>0</v>
      </c>
      <c r="CX82" s="7" t="s">
        <v>148</v>
      </c>
      <c r="CY82" s="11">
        <f>IFERROR(VLOOKUP(CX82,Dicionário!A:B,2,0),"Conferir")</f>
        <v>2</v>
      </c>
      <c r="CZ82" s="12">
        <f t="shared" si="3"/>
        <v>0</v>
      </c>
      <c r="DA82" s="7">
        <v>0</v>
      </c>
      <c r="DB82" s="7" t="s">
        <v>148</v>
      </c>
      <c r="DC82" s="7">
        <f>IFERROR(VLOOKUP(DB82,Dicionário!A:B,2,0),"Conferir")</f>
        <v>2</v>
      </c>
      <c r="DE82" s="7" t="s">
        <v>156</v>
      </c>
      <c r="DF82" s="7" t="s">
        <v>156</v>
      </c>
      <c r="DG82" s="11">
        <f>IFERROR(VLOOKUP(DF82,Dicionário!A:B,2,0),"Conferir")</f>
        <v>1</v>
      </c>
      <c r="DH82" s="7" t="s">
        <v>175</v>
      </c>
      <c r="DJ82" s="7" t="s">
        <v>158</v>
      </c>
      <c r="DK82" s="11">
        <f>IFERROR(VLOOKUP(DJ82,Dicionário!A:B,2,0),"Conferir")</f>
        <v>2</v>
      </c>
      <c r="DL82" s="7" t="s">
        <v>177</v>
      </c>
      <c r="DM82" s="11">
        <f>IFERROR(VLOOKUP(DL82,Dicionário!A:B,2,0),"Conferir")</f>
        <v>5</v>
      </c>
      <c r="DN82" s="7" t="s">
        <v>344</v>
      </c>
      <c r="DO82" s="11">
        <f>IFERROR(VLOOKUP(DN82,Dicionário!A:B,2,0),"Conferir")</f>
        <v>1</v>
      </c>
      <c r="DP82" s="7" t="s">
        <v>127</v>
      </c>
      <c r="DQ82" s="11">
        <f>IFERROR(VLOOKUP(DP82,Dicionário!A:B,2,0),"Conferir")</f>
        <v>2</v>
      </c>
      <c r="DR82" s="7" t="s">
        <v>126</v>
      </c>
      <c r="DS82" s="11">
        <f>IFERROR(VLOOKUP(DR82,Dicionário!A:B,2,0),"Conferir")</f>
        <v>1</v>
      </c>
      <c r="DW82" s="7">
        <f t="shared" si="4"/>
        <v>1520</v>
      </c>
      <c r="DX82" s="7">
        <f t="shared" si="5"/>
        <v>847</v>
      </c>
    </row>
    <row r="83" spans="1:128" ht="14" x14ac:dyDescent="0.15">
      <c r="A83" s="6">
        <v>44961.491243067125</v>
      </c>
      <c r="B83" s="7" t="s">
        <v>592</v>
      </c>
      <c r="C83" s="7" t="s">
        <v>160</v>
      </c>
      <c r="D83" s="7" t="s">
        <v>589</v>
      </c>
      <c r="E83" s="7" t="s">
        <v>126</v>
      </c>
      <c r="F83" s="7" t="s">
        <v>127</v>
      </c>
      <c r="G83" s="7" t="s">
        <v>590</v>
      </c>
      <c r="H83" s="7">
        <v>3</v>
      </c>
      <c r="I83" s="7" t="s">
        <v>128</v>
      </c>
      <c r="J83" s="7">
        <v>1</v>
      </c>
      <c r="K83" s="7" t="s">
        <v>130</v>
      </c>
      <c r="L83" s="7" t="s">
        <v>131</v>
      </c>
      <c r="M83" s="7" t="s">
        <v>591</v>
      </c>
      <c r="N83" s="7">
        <v>2023010084</v>
      </c>
      <c r="O83" s="7">
        <v>11920069200</v>
      </c>
      <c r="P83" s="7">
        <v>521771158</v>
      </c>
      <c r="Q83" s="7">
        <v>43316916830</v>
      </c>
      <c r="R83" s="9">
        <v>37013</v>
      </c>
      <c r="S83" s="7">
        <v>2018</v>
      </c>
      <c r="T83" s="7">
        <v>22</v>
      </c>
      <c r="U83" s="7" t="s">
        <v>164</v>
      </c>
      <c r="V83" s="7" t="s">
        <v>136</v>
      </c>
      <c r="W83" s="7" t="s">
        <v>593</v>
      </c>
      <c r="X83" s="8" t="s">
        <v>594</v>
      </c>
      <c r="Y83" s="7" t="s">
        <v>139</v>
      </c>
      <c r="Z83" s="7" t="s">
        <v>140</v>
      </c>
      <c r="AA83" s="7" t="s">
        <v>167</v>
      </c>
      <c r="AB83" s="7" t="s">
        <v>142</v>
      </c>
      <c r="AD83" s="7">
        <v>1</v>
      </c>
      <c r="AE83" s="7">
        <v>1</v>
      </c>
      <c r="AF83" s="7">
        <f t="shared" si="0"/>
        <v>2</v>
      </c>
      <c r="AH83" s="7">
        <f t="shared" si="1"/>
        <v>2</v>
      </c>
      <c r="AI83" s="10" t="str">
        <f t="shared" si="2"/>
        <v>Ok</v>
      </c>
      <c r="AJ83" s="7" t="s">
        <v>143</v>
      </c>
      <c r="AK83" s="7">
        <v>2319</v>
      </c>
      <c r="AL83" s="7" t="s">
        <v>144</v>
      </c>
      <c r="AM83" s="11">
        <f>IFERROR(VLOOKUP(AL83,Dicionário!A:B,2,0),"Conferir")</f>
        <v>2</v>
      </c>
      <c r="AN83" s="7">
        <v>0</v>
      </c>
      <c r="AO83" s="7" t="s">
        <v>145</v>
      </c>
      <c r="AP83" s="7">
        <f>IFERROR(VLOOKUP(AO83,Dicionário!A:B,2,0),"Conferir")</f>
        <v>2</v>
      </c>
      <c r="AQ83" s="7">
        <v>0</v>
      </c>
      <c r="AR83" s="7" t="s">
        <v>145</v>
      </c>
      <c r="AS83" s="11">
        <f>IFERROR(VLOOKUP(AR83,Dicionário!A:B,2,0),"Conferir")</f>
        <v>2</v>
      </c>
      <c r="AT83" s="7">
        <v>0</v>
      </c>
      <c r="AU83" s="7" t="s">
        <v>145</v>
      </c>
      <c r="AV83" s="7">
        <f>IFERROR(VLOOKUP(AU83,Dicionário!A:B,2,0),"Conferir")</f>
        <v>2</v>
      </c>
      <c r="AW83" s="7">
        <v>0</v>
      </c>
      <c r="AX83" s="7">
        <v>0</v>
      </c>
      <c r="AY83" s="7" t="s">
        <v>145</v>
      </c>
      <c r="AZ83" s="11">
        <f>IFERROR(VLOOKUP(AY83,Dicionário!A:B,2,0),"Conferir")</f>
        <v>2</v>
      </c>
      <c r="BA83" s="7">
        <v>0</v>
      </c>
      <c r="BB83" s="7" t="s">
        <v>145</v>
      </c>
      <c r="BC83" s="7">
        <f>IFERROR(VLOOKUP(BB83,Dicionário!A:B,2,0),"Conferir")</f>
        <v>2</v>
      </c>
      <c r="BD83" s="7">
        <v>0</v>
      </c>
      <c r="BE83" s="7" t="s">
        <v>145</v>
      </c>
      <c r="BF83" s="11">
        <f>IFERROR(VLOOKUP(BE83,Dicionário!A:B,2,0),"Conferir")</f>
        <v>2</v>
      </c>
      <c r="BH83" s="7">
        <v>0</v>
      </c>
      <c r="BI83" s="7" t="s">
        <v>146</v>
      </c>
      <c r="BJ83" s="11">
        <f>IFERROR(VLOOKUP(BI83,Dicionário!$A:$B,2,0),"Conferir")</f>
        <v>2</v>
      </c>
      <c r="BK83" s="7">
        <v>650</v>
      </c>
      <c r="BL83" s="7" t="s">
        <v>202</v>
      </c>
      <c r="BM83" s="11">
        <f>IFERROR(VLOOKUP(BL83,Dicionário!A:B,2,0),"Conferir")</f>
        <v>2</v>
      </c>
      <c r="BN83" s="7">
        <v>0</v>
      </c>
      <c r="BO83" s="7" t="s">
        <v>148</v>
      </c>
      <c r="BP83" s="7">
        <f>IFERROR(VLOOKUP(BO83,Dicionário!A:B,2,0),"Conferir")</f>
        <v>2</v>
      </c>
      <c r="BQ83" s="7">
        <v>35</v>
      </c>
      <c r="BR83" s="7" t="s">
        <v>149</v>
      </c>
      <c r="BS83" s="11">
        <f>IFERROR(VLOOKUP(BR83,Dicionário!A:B,2,0),"Conferir")</f>
        <v>2</v>
      </c>
      <c r="BT83" s="7">
        <v>0</v>
      </c>
      <c r="BU83" s="7" t="s">
        <v>595</v>
      </c>
      <c r="BV83" s="7">
        <f>IFERROR(VLOOKUP(BU83,Dicionário!A:B,2,0),"Conferir")</f>
        <v>2</v>
      </c>
      <c r="BW83" s="7">
        <v>120</v>
      </c>
      <c r="BX83" s="7" t="s">
        <v>189</v>
      </c>
      <c r="BY83" s="11">
        <f>IFERROR(VLOOKUP(BX83,Dicionário!A:B,2,0),"Conferir")</f>
        <v>2</v>
      </c>
      <c r="BZ83" s="7" t="s">
        <v>214</v>
      </c>
      <c r="CA83" s="7">
        <v>168</v>
      </c>
      <c r="CB83" s="7" t="s">
        <v>190</v>
      </c>
      <c r="CC83" s="11">
        <f>IFERROR(VLOOKUP(CB83,Dicionário!A:B,2,0),"Conferir")</f>
        <v>2</v>
      </c>
      <c r="CD83" s="7">
        <v>154</v>
      </c>
      <c r="CE83" s="7">
        <v>290</v>
      </c>
      <c r="CF83" s="7" t="s">
        <v>301</v>
      </c>
      <c r="CG83" s="7">
        <f>IFERROR(VLOOKUP(CF83,Dicionário!A:B,2,0),"Conferir")</f>
        <v>2</v>
      </c>
      <c r="CH83" s="7">
        <v>63</v>
      </c>
      <c r="CI83" s="7" t="s">
        <v>191</v>
      </c>
      <c r="CJ83" s="7">
        <f>IFERROR(VLOOKUP(CI83,Dicionário!A:B,2,0),"Conferir")</f>
        <v>2</v>
      </c>
      <c r="CK83" s="7">
        <v>290</v>
      </c>
      <c r="CL83" s="7" t="s">
        <v>152</v>
      </c>
      <c r="CM83" s="11">
        <f>IFERROR(VLOOKUP(CL83,Dicionário!A:B,2,0),"Conferir")</f>
        <v>2</v>
      </c>
      <c r="CN83" s="7" t="s">
        <v>596</v>
      </c>
      <c r="CO83" s="7">
        <v>0</v>
      </c>
      <c r="CP83" s="7">
        <v>0</v>
      </c>
      <c r="CQ83" s="7">
        <v>0</v>
      </c>
      <c r="CR83" s="7" t="s">
        <v>148</v>
      </c>
      <c r="CS83" s="11">
        <f>IFERROR(VLOOKUP(CR83,Dicionário!A:B,2,0),"Conferir")</f>
        <v>2</v>
      </c>
      <c r="CT83" s="7">
        <v>0</v>
      </c>
      <c r="CU83" s="7" t="s">
        <v>148</v>
      </c>
      <c r="CV83" s="11">
        <f>IFERROR(VLOOKUP(CU83,Dicionário!A:B,2,0),"Conferir")</f>
        <v>2</v>
      </c>
      <c r="CW83" s="7">
        <v>0</v>
      </c>
      <c r="CX83" s="7" t="s">
        <v>148</v>
      </c>
      <c r="CY83" s="11">
        <f>IFERROR(VLOOKUP(CX83,Dicionário!A:B,2,0),"Conferir")</f>
        <v>2</v>
      </c>
      <c r="CZ83" s="12">
        <f t="shared" si="3"/>
        <v>0</v>
      </c>
      <c r="DA83" s="7">
        <v>2000</v>
      </c>
      <c r="DB83" s="7" t="s">
        <v>478</v>
      </c>
      <c r="DC83" s="7">
        <f>IFERROR(VLOOKUP(DB83,Dicionário!A:B,2,0),"Conferir")</f>
        <v>2</v>
      </c>
      <c r="DE83" s="7" t="s">
        <v>236</v>
      </c>
      <c r="DF83" s="7" t="s">
        <v>417</v>
      </c>
      <c r="DG83" s="11">
        <f>IFERROR(VLOOKUP(DF83,Dicionário!A:B,2,0),"Conferir")</f>
        <v>3</v>
      </c>
      <c r="DH83" s="7" t="s">
        <v>175</v>
      </c>
      <c r="DI83" s="7" t="s">
        <v>127</v>
      </c>
      <c r="DJ83" s="7" t="s">
        <v>158</v>
      </c>
      <c r="DK83" s="11">
        <f>IFERROR(VLOOKUP(DJ83,Dicionário!A:B,2,0),"Conferir")</f>
        <v>2</v>
      </c>
      <c r="DL83" s="7" t="s">
        <v>176</v>
      </c>
      <c r="DM83" s="11">
        <f>IFERROR(VLOOKUP(DL83,Dicionário!A:B,2,0),"Conferir")</f>
        <v>2</v>
      </c>
      <c r="DN83" s="7" t="s">
        <v>227</v>
      </c>
      <c r="DO83" s="11">
        <f>IFERROR(VLOOKUP(DN83,Dicionário!A:B,2,0),"Conferir")</f>
        <v>4</v>
      </c>
      <c r="DP83" s="7" t="s">
        <v>126</v>
      </c>
      <c r="DQ83" s="11">
        <f>IFERROR(VLOOKUP(DP83,Dicionário!A:B,2,0),"Conferir")</f>
        <v>1</v>
      </c>
      <c r="DR83" s="7" t="s">
        <v>126</v>
      </c>
      <c r="DS83" s="11">
        <f>IFERROR(VLOOKUP(DR83,Dicionário!A:B,2,0),"Conferir")</f>
        <v>1</v>
      </c>
      <c r="DW83" s="7">
        <f t="shared" si="4"/>
        <v>2319</v>
      </c>
      <c r="DX83" s="7">
        <f t="shared" si="5"/>
        <v>1650</v>
      </c>
    </row>
    <row r="84" spans="1:128" ht="14" x14ac:dyDescent="0.15">
      <c r="A84" s="6">
        <v>44968.547720462964</v>
      </c>
      <c r="B84" s="7" t="s">
        <v>846</v>
      </c>
      <c r="C84" s="7" t="s">
        <v>320</v>
      </c>
      <c r="D84" s="7" t="s">
        <v>844</v>
      </c>
      <c r="E84" s="7" t="s">
        <v>126</v>
      </c>
      <c r="F84" s="7" t="s">
        <v>127</v>
      </c>
      <c r="G84" s="7" t="s">
        <v>127</v>
      </c>
      <c r="H84" s="7">
        <v>2</v>
      </c>
      <c r="I84" s="7" t="s">
        <v>128</v>
      </c>
      <c r="J84" s="7" t="s">
        <v>129</v>
      </c>
      <c r="K84" s="7" t="s">
        <v>130</v>
      </c>
      <c r="L84" s="7" t="s">
        <v>131</v>
      </c>
      <c r="M84" s="7" t="s">
        <v>845</v>
      </c>
      <c r="N84" s="7">
        <v>2023010144</v>
      </c>
      <c r="O84" s="7">
        <v>11984683289</v>
      </c>
      <c r="P84" s="7">
        <v>663183674</v>
      </c>
      <c r="Q84" s="8" t="s">
        <v>847</v>
      </c>
      <c r="R84" s="9">
        <v>37570</v>
      </c>
      <c r="S84" s="7">
        <v>2022</v>
      </c>
      <c r="T84" s="7">
        <v>20</v>
      </c>
      <c r="U84" s="7" t="s">
        <v>135</v>
      </c>
      <c r="V84" s="7" t="s">
        <v>136</v>
      </c>
      <c r="W84" s="7" t="s">
        <v>848</v>
      </c>
      <c r="X84" s="8" t="s">
        <v>849</v>
      </c>
      <c r="Y84" s="7" t="s">
        <v>139</v>
      </c>
      <c r="Z84" s="7" t="s">
        <v>140</v>
      </c>
      <c r="AA84" s="7" t="s">
        <v>167</v>
      </c>
      <c r="AB84" s="7" t="s">
        <v>142</v>
      </c>
      <c r="AD84" s="7">
        <v>2</v>
      </c>
      <c r="AE84" s="7">
        <v>2</v>
      </c>
      <c r="AF84" s="7">
        <f t="shared" si="0"/>
        <v>4</v>
      </c>
      <c r="AH84" s="7">
        <f t="shared" si="1"/>
        <v>4</v>
      </c>
      <c r="AI84" s="10" t="str">
        <f t="shared" si="2"/>
        <v>Ok</v>
      </c>
      <c r="AJ84" s="7" t="s">
        <v>143</v>
      </c>
      <c r="AK84" s="7">
        <v>1302</v>
      </c>
      <c r="AL84" s="7" t="s">
        <v>224</v>
      </c>
      <c r="AM84" s="11">
        <f>IFERROR(VLOOKUP(AL84,Dicionário!A:B,2,0),"Conferir")</f>
        <v>2</v>
      </c>
      <c r="AN84" s="7">
        <v>0</v>
      </c>
      <c r="AO84" s="7" t="s">
        <v>145</v>
      </c>
      <c r="AP84" s="7">
        <f>IFERROR(VLOOKUP(AO84,Dicionário!A:B,2,0),"Conferir")</f>
        <v>2</v>
      </c>
      <c r="AQ84" s="7">
        <v>0</v>
      </c>
      <c r="AR84" s="7" t="s">
        <v>145</v>
      </c>
      <c r="AS84" s="11">
        <f>IFERROR(VLOOKUP(AR84,Dicionário!A:B,2,0),"Conferir")</f>
        <v>2</v>
      </c>
      <c r="AT84" s="7">
        <v>0</v>
      </c>
      <c r="AU84" s="7" t="s">
        <v>145</v>
      </c>
      <c r="AV84" s="7">
        <f>IFERROR(VLOOKUP(AU84,Dicionário!A:B,2,0),"Conferir")</f>
        <v>2</v>
      </c>
      <c r="AW84" s="7">
        <v>0</v>
      </c>
      <c r="AX84" s="7">
        <v>0</v>
      </c>
      <c r="AY84" s="7" t="s">
        <v>145</v>
      </c>
      <c r="AZ84" s="11">
        <f>IFERROR(VLOOKUP(AY84,Dicionário!A:B,2,0),"Conferir")</f>
        <v>2</v>
      </c>
      <c r="BA84" s="7">
        <v>1583</v>
      </c>
      <c r="BB84" s="7" t="s">
        <v>144</v>
      </c>
      <c r="BC84" s="7">
        <f>IFERROR(VLOOKUP(BB84,Dicionário!A:B,2,0),"Conferir")</f>
        <v>2</v>
      </c>
      <c r="BD84" s="7">
        <v>0</v>
      </c>
      <c r="BE84" s="7" t="s">
        <v>145</v>
      </c>
      <c r="BF84" s="11">
        <f>IFERROR(VLOOKUP(BE84,Dicionário!A:B,2,0),"Conferir")</f>
        <v>2</v>
      </c>
      <c r="BH84" s="7">
        <v>1</v>
      </c>
      <c r="BI84" s="7" t="s">
        <v>146</v>
      </c>
      <c r="BJ84" s="11">
        <f>IFERROR(VLOOKUP(BI84,Dicionário!$A:$B,2,0),"Conferir")</f>
        <v>2</v>
      </c>
      <c r="BK84" s="7">
        <v>600</v>
      </c>
      <c r="BL84" s="7" t="s">
        <v>168</v>
      </c>
      <c r="BM84" s="11">
        <f>IFERROR(VLOOKUP(BL84,Dicionário!A:B,2,0),"Conferir")</f>
        <v>0</v>
      </c>
      <c r="BN84" s="7">
        <v>0</v>
      </c>
      <c r="BO84" s="7" t="s">
        <v>148</v>
      </c>
      <c r="BP84" s="7">
        <f>IFERROR(VLOOKUP(BO84,Dicionário!A:B,2,0),"Conferir")</f>
        <v>2</v>
      </c>
      <c r="BQ84" s="7">
        <v>0</v>
      </c>
      <c r="BR84" s="7" t="s">
        <v>268</v>
      </c>
      <c r="BS84" s="11">
        <f>IFERROR(VLOOKUP(BR84,Dicionário!A:B,2,0),"Conferir")</f>
        <v>2</v>
      </c>
      <c r="BT84" s="7">
        <v>0</v>
      </c>
      <c r="BU84" s="7" t="s">
        <v>595</v>
      </c>
      <c r="BV84" s="7">
        <f>IFERROR(VLOOKUP(BU84,Dicionário!A:B,2,0),"Conferir")</f>
        <v>2</v>
      </c>
      <c r="BW84" s="7">
        <v>36</v>
      </c>
      <c r="BX84" s="7" t="s">
        <v>189</v>
      </c>
      <c r="BY84" s="11">
        <f>IFERROR(VLOOKUP(BX84,Dicionário!A:B,2,0),"Conferir")</f>
        <v>2</v>
      </c>
      <c r="BZ84" s="7" t="s">
        <v>151</v>
      </c>
      <c r="CA84" s="7">
        <v>0</v>
      </c>
      <c r="CB84" s="7" t="s">
        <v>148</v>
      </c>
      <c r="CC84" s="11">
        <f>IFERROR(VLOOKUP(CB84,Dicionário!A:B,2,0),"Conferir")</f>
        <v>2</v>
      </c>
      <c r="CD84" s="7">
        <v>100</v>
      </c>
      <c r="CE84" s="7">
        <v>0</v>
      </c>
      <c r="CF84" s="7" t="s">
        <v>148</v>
      </c>
      <c r="CG84" s="7">
        <f>IFERROR(VLOOKUP(CF84,Dicionário!A:B,2,0),"Conferir")</f>
        <v>2</v>
      </c>
      <c r="CH84" s="7">
        <v>0</v>
      </c>
      <c r="CI84" s="7" t="s">
        <v>148</v>
      </c>
      <c r="CJ84" s="7">
        <f>IFERROR(VLOOKUP(CI84,Dicionário!A:B,2,0),"Conferir")</f>
        <v>2</v>
      </c>
      <c r="CK84" s="7">
        <v>290</v>
      </c>
      <c r="CL84" s="7" t="s">
        <v>152</v>
      </c>
      <c r="CM84" s="11">
        <f>IFERROR(VLOOKUP(CL84,Dicionário!A:B,2,0),"Conferir")</f>
        <v>2</v>
      </c>
      <c r="CN84" s="7" t="s">
        <v>850</v>
      </c>
      <c r="CO84" s="7">
        <v>0</v>
      </c>
      <c r="CP84" s="7">
        <v>0</v>
      </c>
      <c r="CQ84" s="7">
        <v>0</v>
      </c>
      <c r="CR84" s="7" t="s">
        <v>148</v>
      </c>
      <c r="CS84" s="11">
        <f>IFERROR(VLOOKUP(CR84,Dicionário!A:B,2,0),"Conferir")</f>
        <v>2</v>
      </c>
      <c r="CT84" s="7">
        <v>0</v>
      </c>
      <c r="CU84" s="7" t="s">
        <v>148</v>
      </c>
      <c r="CV84" s="11">
        <f>IFERROR(VLOOKUP(CU84,Dicionário!A:B,2,0),"Conferir")</f>
        <v>2</v>
      </c>
      <c r="CW84" s="7">
        <v>0</v>
      </c>
      <c r="CX84" s="7" t="s">
        <v>148</v>
      </c>
      <c r="CY84" s="11">
        <f>IFERROR(VLOOKUP(CX84,Dicionário!A:B,2,0),"Conferir")</f>
        <v>2</v>
      </c>
      <c r="CZ84" s="12">
        <f t="shared" si="3"/>
        <v>0</v>
      </c>
      <c r="DA84" s="7">
        <v>0</v>
      </c>
      <c r="DB84" s="7" t="s">
        <v>148</v>
      </c>
      <c r="DC84" s="7">
        <f>IFERROR(VLOOKUP(DB84,Dicionário!A:B,2,0),"Conferir")</f>
        <v>2</v>
      </c>
      <c r="DE84" s="7" t="s">
        <v>156</v>
      </c>
      <c r="DF84" s="7" t="s">
        <v>156</v>
      </c>
      <c r="DG84" s="11">
        <f>IFERROR(VLOOKUP(DF84,Dicionário!A:B,2,0),"Conferir")</f>
        <v>1</v>
      </c>
      <c r="DH84" s="7" t="s">
        <v>175</v>
      </c>
      <c r="DJ84" s="7" t="s">
        <v>398</v>
      </c>
      <c r="DK84" s="11">
        <f>IFERROR(VLOOKUP(DJ84,Dicionário!A:B,2,0),"Conferir")</f>
        <v>0</v>
      </c>
      <c r="DL84" s="7" t="s">
        <v>237</v>
      </c>
      <c r="DM84" s="11">
        <f>IFERROR(VLOOKUP(DL84,Dicionário!A:B,2,0),"Conferir")</f>
        <v>1</v>
      </c>
      <c r="DN84" s="7" t="s">
        <v>344</v>
      </c>
      <c r="DO84" s="11">
        <f>IFERROR(VLOOKUP(DN84,Dicionário!A:B,2,0),"Conferir")</f>
        <v>1</v>
      </c>
      <c r="DP84" s="7" t="s">
        <v>127</v>
      </c>
      <c r="DQ84" s="11">
        <f>IFERROR(VLOOKUP(DP84,Dicionário!A:B,2,0),"Conferir")</f>
        <v>2</v>
      </c>
      <c r="DR84" s="7" t="s">
        <v>126</v>
      </c>
      <c r="DS84" s="11">
        <f>IFERROR(VLOOKUP(DR84,Dicionário!A:B,2,0),"Conferir")</f>
        <v>1</v>
      </c>
      <c r="DW84" s="7">
        <f t="shared" si="4"/>
        <v>2885</v>
      </c>
      <c r="DX84" s="7">
        <f t="shared" si="5"/>
        <v>990</v>
      </c>
    </row>
    <row r="85" spans="1:128" ht="14" x14ac:dyDescent="0.15">
      <c r="A85" s="6">
        <v>44968.607277905088</v>
      </c>
      <c r="B85" s="7" t="s">
        <v>2450</v>
      </c>
      <c r="C85" s="7" t="s">
        <v>352</v>
      </c>
      <c r="D85" s="7" t="s">
        <v>2448</v>
      </c>
      <c r="E85" s="7" t="s">
        <v>126</v>
      </c>
      <c r="F85" s="7" t="s">
        <v>127</v>
      </c>
      <c r="G85" s="7" t="s">
        <v>127</v>
      </c>
      <c r="H85" s="7" t="s">
        <v>128</v>
      </c>
      <c r="I85" s="7" t="s">
        <v>128</v>
      </c>
      <c r="J85" s="7" t="s">
        <v>129</v>
      </c>
      <c r="K85" s="7" t="s">
        <v>130</v>
      </c>
      <c r="L85" s="7" t="s">
        <v>305</v>
      </c>
      <c r="M85" s="7" t="s">
        <v>2449</v>
      </c>
      <c r="N85" s="7">
        <v>2023010527</v>
      </c>
      <c r="O85" s="7">
        <v>11989777864</v>
      </c>
      <c r="P85" s="7">
        <v>640686961</v>
      </c>
      <c r="Q85" s="7">
        <v>5393285462</v>
      </c>
      <c r="R85" s="9">
        <v>38710</v>
      </c>
      <c r="S85" s="7">
        <v>2023</v>
      </c>
      <c r="T85" s="7">
        <v>17</v>
      </c>
      <c r="U85" s="7" t="s">
        <v>255</v>
      </c>
      <c r="V85" s="7" t="s">
        <v>136</v>
      </c>
      <c r="W85" s="7" t="s">
        <v>2451</v>
      </c>
      <c r="X85" s="8" t="s">
        <v>2452</v>
      </c>
      <c r="Y85" s="7" t="s">
        <v>139</v>
      </c>
      <c r="Z85" s="7" t="s">
        <v>140</v>
      </c>
      <c r="AA85" s="7" t="s">
        <v>167</v>
      </c>
      <c r="AB85" s="7" t="s">
        <v>142</v>
      </c>
      <c r="AD85" s="7">
        <v>5</v>
      </c>
      <c r="AE85" s="7">
        <v>5</v>
      </c>
      <c r="AF85" s="7">
        <f t="shared" si="0"/>
        <v>10</v>
      </c>
      <c r="AG85" s="7">
        <v>0</v>
      </c>
      <c r="AH85" s="7">
        <f t="shared" si="1"/>
        <v>10</v>
      </c>
      <c r="AI85" s="10" t="str">
        <f t="shared" si="2"/>
        <v>Ok</v>
      </c>
      <c r="AJ85" s="7" t="s">
        <v>143</v>
      </c>
      <c r="AK85" s="7">
        <v>0</v>
      </c>
      <c r="AL85" s="7" t="s">
        <v>145</v>
      </c>
      <c r="AM85" s="11">
        <f>IFERROR(VLOOKUP(AL85,Dicionário!A:B,2,0),"Conferir")</f>
        <v>2</v>
      </c>
      <c r="AN85" s="7">
        <v>0</v>
      </c>
      <c r="AO85" s="7" t="s">
        <v>145</v>
      </c>
      <c r="AP85" s="7">
        <f>IFERROR(VLOOKUP(AO85,Dicionário!A:B,2,0),"Conferir")</f>
        <v>2</v>
      </c>
      <c r="AQ85" s="7">
        <v>5026</v>
      </c>
      <c r="AR85" s="7" t="s">
        <v>144</v>
      </c>
      <c r="AS85" s="11">
        <f>IFERROR(VLOOKUP(AR85,Dicionário!A:B,2,0),"Conferir")</f>
        <v>2</v>
      </c>
      <c r="AT85" s="7">
        <v>0</v>
      </c>
      <c r="AU85" s="7" t="s">
        <v>145</v>
      </c>
      <c r="AV85" s="7">
        <f>IFERROR(VLOOKUP(AU85,Dicionário!A:B,2,0),"Conferir")</f>
        <v>2</v>
      </c>
      <c r="AW85" s="7">
        <v>0</v>
      </c>
      <c r="AX85" s="7">
        <v>0</v>
      </c>
      <c r="AY85" s="7" t="s">
        <v>145</v>
      </c>
      <c r="AZ85" s="11">
        <f>IFERROR(VLOOKUP(AY85,Dicionário!A:B,2,0),"Conferir")</f>
        <v>2</v>
      </c>
      <c r="BA85" s="7">
        <v>0</v>
      </c>
      <c r="BB85" s="7" t="s">
        <v>145</v>
      </c>
      <c r="BC85" s="7">
        <f>IFERROR(VLOOKUP(BB85,Dicionário!A:B,2,0),"Conferir")</f>
        <v>2</v>
      </c>
      <c r="BD85" s="7">
        <v>0</v>
      </c>
      <c r="BE85" s="7" t="s">
        <v>145</v>
      </c>
      <c r="BF85" s="11">
        <f>IFERROR(VLOOKUP(BE85,Dicionário!A:B,2,0),"Conferir")</f>
        <v>2</v>
      </c>
      <c r="BH85" s="7">
        <v>0</v>
      </c>
      <c r="BI85" s="7" t="s">
        <v>186</v>
      </c>
      <c r="BJ85" s="11">
        <f>IFERROR(VLOOKUP(BI85,Dicionário!$A:$B,2,0),"Conferir")</f>
        <v>1</v>
      </c>
      <c r="BK85" s="7">
        <v>302</v>
      </c>
      <c r="BL85" s="7" t="s">
        <v>375</v>
      </c>
      <c r="BM85" s="11">
        <f>IFERROR(VLOOKUP(BL85,Dicionário!A:B,2,0),"Conferir")</f>
        <v>2</v>
      </c>
      <c r="BN85" s="7">
        <v>1220</v>
      </c>
      <c r="BO85" s="7" t="s">
        <v>188</v>
      </c>
      <c r="BP85" s="7">
        <f>IFERROR(VLOOKUP(BO85,Dicionário!A:B,2,0),"Conferir")</f>
        <v>2</v>
      </c>
      <c r="BQ85" s="7">
        <v>93</v>
      </c>
      <c r="BR85" s="7" t="s">
        <v>149</v>
      </c>
      <c r="BS85" s="11">
        <f>IFERROR(VLOOKUP(BR85,Dicionário!A:B,2,0),"Conferir")</f>
        <v>2</v>
      </c>
      <c r="BT85" s="7">
        <v>88</v>
      </c>
      <c r="BU85" s="7" t="s">
        <v>149</v>
      </c>
      <c r="BV85" s="7">
        <f>IFERROR(VLOOKUP(BU85,Dicionário!A:B,2,0),"Conferir")</f>
        <v>2</v>
      </c>
      <c r="BW85" s="7">
        <v>96</v>
      </c>
      <c r="BX85" s="7" t="s">
        <v>189</v>
      </c>
      <c r="BY85" s="11">
        <f>IFERROR(VLOOKUP(BX85,Dicionário!A:B,2,0),"Conferir")</f>
        <v>2</v>
      </c>
      <c r="BZ85" s="7" t="s">
        <v>214</v>
      </c>
      <c r="CA85" s="7">
        <v>166</v>
      </c>
      <c r="CB85" s="7" t="s">
        <v>190</v>
      </c>
      <c r="CC85" s="11">
        <f>IFERROR(VLOOKUP(CB85,Dicionário!A:B,2,0),"Conferir")</f>
        <v>2</v>
      </c>
      <c r="CD85" s="7">
        <v>50</v>
      </c>
      <c r="CE85" s="7">
        <v>0</v>
      </c>
      <c r="CF85" s="7" t="s">
        <v>148</v>
      </c>
      <c r="CG85" s="7">
        <f>IFERROR(VLOOKUP(CF85,Dicionário!A:B,2,0),"Conferir")</f>
        <v>2</v>
      </c>
      <c r="CH85" s="7">
        <v>0</v>
      </c>
      <c r="CI85" s="7" t="s">
        <v>148</v>
      </c>
      <c r="CJ85" s="7">
        <f>IFERROR(VLOOKUP(CI85,Dicionário!A:B,2,0),"Conferir")</f>
        <v>2</v>
      </c>
      <c r="CK85" s="7">
        <v>290</v>
      </c>
      <c r="CL85" s="7" t="s">
        <v>152</v>
      </c>
      <c r="CM85" s="11">
        <f>IFERROR(VLOOKUP(CL85,Dicionário!A:B,2,0),"Conferir")</f>
        <v>2</v>
      </c>
      <c r="CO85" s="7">
        <v>1</v>
      </c>
      <c r="CP85" s="7" t="s">
        <v>2453</v>
      </c>
      <c r="CQ85" s="7">
        <v>563</v>
      </c>
      <c r="CR85" s="7" t="s">
        <v>247</v>
      </c>
      <c r="CS85" s="11">
        <f>IFERROR(VLOOKUP(CR85,Dicionário!A:B,2,0),"Conferir")</f>
        <v>2</v>
      </c>
      <c r="CT85" s="7">
        <v>0</v>
      </c>
      <c r="CU85" s="7" t="s">
        <v>148</v>
      </c>
      <c r="CV85" s="11">
        <f>IFERROR(VLOOKUP(CU85,Dicionário!A:B,2,0),"Conferir")</f>
        <v>2</v>
      </c>
      <c r="CW85" s="7">
        <v>0</v>
      </c>
      <c r="CX85" s="7" t="s">
        <v>148</v>
      </c>
      <c r="CY85" s="11">
        <f>IFERROR(VLOOKUP(CX85,Dicionário!A:B,2,0),"Conferir")</f>
        <v>2</v>
      </c>
      <c r="CZ85" s="12">
        <f t="shared" si="3"/>
        <v>0</v>
      </c>
      <c r="DA85" s="7">
        <v>0</v>
      </c>
      <c r="DB85" s="7" t="s">
        <v>148</v>
      </c>
      <c r="DC85" s="7">
        <f>IFERROR(VLOOKUP(DB85,Dicionário!A:B,2,0),"Conferir")</f>
        <v>2</v>
      </c>
      <c r="DE85" s="7" t="s">
        <v>156</v>
      </c>
      <c r="DF85" s="7" t="s">
        <v>156</v>
      </c>
      <c r="DG85" s="11">
        <f>IFERROR(VLOOKUP(DF85,Dicionário!A:B,2,0),"Conferir")</f>
        <v>1</v>
      </c>
      <c r="DH85" s="7" t="s">
        <v>157</v>
      </c>
      <c r="DJ85" s="7" t="s">
        <v>158</v>
      </c>
      <c r="DK85" s="11">
        <f>IFERROR(VLOOKUP(DJ85,Dicionário!A:B,2,0),"Conferir")</f>
        <v>2</v>
      </c>
      <c r="DL85" s="7" t="s">
        <v>177</v>
      </c>
      <c r="DM85" s="11">
        <f>IFERROR(VLOOKUP(DL85,Dicionário!A:B,2,0),"Conferir")</f>
        <v>5</v>
      </c>
      <c r="DN85" s="7" t="s">
        <v>177</v>
      </c>
      <c r="DO85" s="11">
        <f>IFERROR(VLOOKUP(DN85,Dicionário!A:B,2,0),"Conferir")</f>
        <v>5</v>
      </c>
      <c r="DP85" s="7" t="s">
        <v>127</v>
      </c>
      <c r="DQ85" s="11">
        <f>IFERROR(VLOOKUP(DP85,Dicionário!A:B,2,0),"Conferir")</f>
        <v>2</v>
      </c>
      <c r="DR85" s="7" t="s">
        <v>127</v>
      </c>
      <c r="DS85" s="11">
        <f>IFERROR(VLOOKUP(DR85,Dicionário!A:B,2,0),"Conferir")</f>
        <v>2</v>
      </c>
      <c r="DW85" s="7">
        <f t="shared" si="4"/>
        <v>5026</v>
      </c>
      <c r="DX85" s="7">
        <f t="shared" si="5"/>
        <v>2209</v>
      </c>
    </row>
    <row r="86" spans="1:128" ht="14" x14ac:dyDescent="0.15">
      <c r="A86" s="6">
        <v>44961.504174548609</v>
      </c>
      <c r="B86" s="7" t="s">
        <v>883</v>
      </c>
      <c r="C86" s="7" t="s">
        <v>160</v>
      </c>
      <c r="D86" s="7" t="s">
        <v>881</v>
      </c>
      <c r="E86" s="7" t="s">
        <v>126</v>
      </c>
      <c r="F86" s="7" t="s">
        <v>127</v>
      </c>
      <c r="G86" s="7" t="s">
        <v>127</v>
      </c>
      <c r="H86" s="7" t="s">
        <v>128</v>
      </c>
      <c r="I86" s="7" t="s">
        <v>128</v>
      </c>
      <c r="J86" s="7" t="s">
        <v>129</v>
      </c>
      <c r="K86" s="7" t="s">
        <v>130</v>
      </c>
      <c r="L86" s="7" t="s">
        <v>131</v>
      </c>
      <c r="M86" s="7" t="s">
        <v>882</v>
      </c>
      <c r="N86" s="7">
        <v>2023010151</v>
      </c>
      <c r="O86" s="7">
        <v>11980429033</v>
      </c>
      <c r="P86" s="7">
        <v>536116854</v>
      </c>
      <c r="Q86" s="7">
        <v>54326677899</v>
      </c>
      <c r="R86" s="9">
        <v>38492</v>
      </c>
      <c r="S86" s="7">
        <v>2023</v>
      </c>
      <c r="T86" s="7">
        <v>18</v>
      </c>
      <c r="U86" s="7" t="s">
        <v>164</v>
      </c>
      <c r="V86" s="7" t="s">
        <v>136</v>
      </c>
      <c r="W86" s="7" t="s">
        <v>884</v>
      </c>
      <c r="X86" s="8" t="s">
        <v>885</v>
      </c>
      <c r="Y86" s="7" t="s">
        <v>139</v>
      </c>
      <c r="Z86" s="7" t="s">
        <v>140</v>
      </c>
      <c r="AA86" s="7" t="s">
        <v>167</v>
      </c>
      <c r="AB86" s="7" t="s">
        <v>142</v>
      </c>
      <c r="AD86" s="7">
        <v>3</v>
      </c>
      <c r="AE86" s="7">
        <v>3</v>
      </c>
      <c r="AF86" s="7">
        <f t="shared" si="0"/>
        <v>6</v>
      </c>
      <c r="AH86" s="7">
        <f t="shared" si="1"/>
        <v>6</v>
      </c>
      <c r="AI86" s="10" t="str">
        <f t="shared" si="2"/>
        <v>Ok</v>
      </c>
      <c r="AJ86" s="7" t="s">
        <v>143</v>
      </c>
      <c r="AK86" s="7">
        <v>0</v>
      </c>
      <c r="AL86" s="7" t="s">
        <v>145</v>
      </c>
      <c r="AM86" s="11">
        <f>IFERROR(VLOOKUP(AL86,Dicionário!A:B,2,0),"Conferir")</f>
        <v>2</v>
      </c>
      <c r="AN86" s="7">
        <v>3708</v>
      </c>
      <c r="AO86" s="7" t="s">
        <v>144</v>
      </c>
      <c r="AP86" s="7">
        <f>IFERROR(VLOOKUP(AO86,Dicionário!A:B,2,0),"Conferir")</f>
        <v>2</v>
      </c>
      <c r="AQ86" s="7">
        <v>0</v>
      </c>
      <c r="AR86" s="7" t="s">
        <v>145</v>
      </c>
      <c r="AS86" s="11">
        <f>IFERROR(VLOOKUP(AR86,Dicionário!A:B,2,0),"Conferir")</f>
        <v>2</v>
      </c>
      <c r="AT86" s="7">
        <v>0</v>
      </c>
      <c r="AU86" s="7" t="s">
        <v>145</v>
      </c>
      <c r="AV86" s="7">
        <f>IFERROR(VLOOKUP(AU86,Dicionário!A:B,2,0),"Conferir")</f>
        <v>2</v>
      </c>
      <c r="AW86" s="7">
        <v>0</v>
      </c>
      <c r="AX86" s="7">
        <v>0</v>
      </c>
      <c r="AY86" s="7" t="s">
        <v>145</v>
      </c>
      <c r="AZ86" s="11">
        <f>IFERROR(VLOOKUP(AY86,Dicionário!A:B,2,0),"Conferir")</f>
        <v>2</v>
      </c>
      <c r="BA86" s="7">
        <v>0</v>
      </c>
      <c r="BB86" s="7" t="s">
        <v>145</v>
      </c>
      <c r="BC86" s="7">
        <f>IFERROR(VLOOKUP(BB86,Dicionário!A:B,2,0),"Conferir")</f>
        <v>2</v>
      </c>
      <c r="BD86" s="7">
        <v>0</v>
      </c>
      <c r="BE86" s="7" t="s">
        <v>145</v>
      </c>
      <c r="BF86" s="11">
        <f>IFERROR(VLOOKUP(BE86,Dicionário!A:B,2,0),"Conferir")</f>
        <v>2</v>
      </c>
      <c r="BH86" s="7">
        <v>0</v>
      </c>
      <c r="BI86" s="7" t="s">
        <v>186</v>
      </c>
      <c r="BJ86" s="11">
        <f>IFERROR(VLOOKUP(BI86,Dicionário!$A:$B,2,0),"Conferir")</f>
        <v>1</v>
      </c>
      <c r="BK86" s="7">
        <v>0</v>
      </c>
      <c r="BL86" s="7" t="s">
        <v>187</v>
      </c>
      <c r="BM86" s="11">
        <f>IFERROR(VLOOKUP(BL86,Dicionário!A:B,2,0),"Conferir")</f>
        <v>2</v>
      </c>
      <c r="BN86" s="7">
        <v>0</v>
      </c>
      <c r="BO86" s="7" t="s">
        <v>476</v>
      </c>
      <c r="BP86" s="7">
        <f>IFERROR(VLOOKUP(BO86,Dicionário!A:B,2,0),"Conferir")</f>
        <v>2</v>
      </c>
      <c r="BQ86" s="7">
        <v>66</v>
      </c>
      <c r="BR86" s="7" t="s">
        <v>149</v>
      </c>
      <c r="BS86" s="11">
        <f>IFERROR(VLOOKUP(BR86,Dicionário!A:B,2,0),"Conferir")</f>
        <v>2</v>
      </c>
      <c r="BT86" s="7">
        <v>201</v>
      </c>
      <c r="BU86" s="7" t="s">
        <v>149</v>
      </c>
      <c r="BV86" s="7">
        <f>IFERROR(VLOOKUP(BU86,Dicionário!A:B,2,0),"Conferir")</f>
        <v>2</v>
      </c>
      <c r="BW86" s="7">
        <v>81</v>
      </c>
      <c r="BX86" s="7" t="s">
        <v>189</v>
      </c>
      <c r="BY86" s="11">
        <f>IFERROR(VLOOKUP(BX86,Dicionário!A:B,2,0),"Conferir")</f>
        <v>2</v>
      </c>
      <c r="BZ86" s="7" t="s">
        <v>214</v>
      </c>
      <c r="CA86" s="7">
        <v>120</v>
      </c>
      <c r="CB86" s="7" t="s">
        <v>190</v>
      </c>
      <c r="CC86" s="11">
        <f>IFERROR(VLOOKUP(CB86,Dicionário!A:B,2,0),"Conferir")</f>
        <v>2</v>
      </c>
      <c r="CD86" s="7">
        <v>200</v>
      </c>
      <c r="CE86" s="7">
        <v>0</v>
      </c>
      <c r="CF86" s="7" t="s">
        <v>148</v>
      </c>
      <c r="CG86" s="7">
        <f>IFERROR(VLOOKUP(CF86,Dicionário!A:B,2,0),"Conferir")</f>
        <v>2</v>
      </c>
      <c r="CH86" s="7">
        <v>430</v>
      </c>
      <c r="CI86" s="7" t="s">
        <v>244</v>
      </c>
      <c r="CJ86" s="7">
        <f>IFERROR(VLOOKUP(CI86,Dicionário!A:B,2,0),"Conferir")</f>
        <v>2</v>
      </c>
      <c r="CK86" s="7">
        <v>285</v>
      </c>
      <c r="CL86" s="7" t="s">
        <v>152</v>
      </c>
      <c r="CM86" s="11">
        <f>IFERROR(VLOOKUP(CL86,Dicionário!A:B,2,0),"Conferir")</f>
        <v>2</v>
      </c>
      <c r="CN86" s="7" t="s">
        <v>886</v>
      </c>
      <c r="CO86" s="7">
        <v>1</v>
      </c>
      <c r="CP86" s="7">
        <v>0</v>
      </c>
      <c r="CQ86" s="7">
        <v>486</v>
      </c>
      <c r="CR86" s="7" t="s">
        <v>247</v>
      </c>
      <c r="CS86" s="11">
        <f>IFERROR(VLOOKUP(CR86,Dicionário!A:B,2,0),"Conferir")</f>
        <v>2</v>
      </c>
      <c r="CT86" s="7">
        <v>57</v>
      </c>
      <c r="CU86" s="7" t="s">
        <v>247</v>
      </c>
      <c r="CV86" s="11">
        <f>IFERROR(VLOOKUP(CU86,Dicionário!A:B,2,0),"Conferir")</f>
        <v>2</v>
      </c>
      <c r="CW86" s="7">
        <v>0</v>
      </c>
      <c r="CX86" s="7" t="s">
        <v>148</v>
      </c>
      <c r="CY86" s="11">
        <f>IFERROR(VLOOKUP(CX86,Dicionário!A:B,2,0),"Conferir")</f>
        <v>2</v>
      </c>
      <c r="CZ86" s="12">
        <f t="shared" si="3"/>
        <v>-4.75</v>
      </c>
      <c r="DA86" s="7">
        <v>0</v>
      </c>
      <c r="DB86" s="7" t="s">
        <v>148</v>
      </c>
      <c r="DC86" s="7">
        <f>IFERROR(VLOOKUP(DB86,Dicionário!A:B,2,0),"Conferir")</f>
        <v>2</v>
      </c>
      <c r="DE86" s="7" t="s">
        <v>156</v>
      </c>
      <c r="DF86" s="7" t="s">
        <v>156</v>
      </c>
      <c r="DG86" s="11">
        <f>IFERROR(VLOOKUP(DF86,Dicionário!A:B,2,0),"Conferir")</f>
        <v>1</v>
      </c>
      <c r="DH86" s="7" t="s">
        <v>157</v>
      </c>
      <c r="DJ86" s="7" t="s">
        <v>158</v>
      </c>
      <c r="DK86" s="11">
        <f>IFERROR(VLOOKUP(DJ86,Dicionário!A:B,2,0),"Conferir")</f>
        <v>2</v>
      </c>
      <c r="DL86" s="7" t="s">
        <v>176</v>
      </c>
      <c r="DM86" s="11">
        <f>IFERROR(VLOOKUP(DL86,Dicionário!A:B,2,0),"Conferir")</f>
        <v>2</v>
      </c>
      <c r="DN86" s="7" t="s">
        <v>227</v>
      </c>
      <c r="DO86" s="11">
        <f>IFERROR(VLOOKUP(DN86,Dicionário!A:B,2,0),"Conferir")</f>
        <v>4</v>
      </c>
      <c r="DP86" s="7" t="s">
        <v>127</v>
      </c>
      <c r="DQ86" s="11">
        <f>IFERROR(VLOOKUP(DP86,Dicionário!A:B,2,0),"Conferir")</f>
        <v>2</v>
      </c>
      <c r="DR86" s="7" t="s">
        <v>127</v>
      </c>
      <c r="DS86" s="11">
        <f>IFERROR(VLOOKUP(DR86,Dicionário!A:B,2,0),"Conferir")</f>
        <v>2</v>
      </c>
      <c r="DW86" s="7">
        <f t="shared" si="4"/>
        <v>3708</v>
      </c>
      <c r="DX86" s="7">
        <f t="shared" si="5"/>
        <v>1302</v>
      </c>
    </row>
    <row r="87" spans="1:128" ht="14" x14ac:dyDescent="0.15">
      <c r="A87" s="6">
        <v>44968.658372916667</v>
      </c>
      <c r="B87" s="7" t="s">
        <v>903</v>
      </c>
      <c r="C87" s="7" t="s">
        <v>452</v>
      </c>
      <c r="D87" s="7" t="s">
        <v>901</v>
      </c>
      <c r="E87" s="7" t="s">
        <v>126</v>
      </c>
      <c r="F87" s="7" t="s">
        <v>127</v>
      </c>
      <c r="G87" s="7" t="s">
        <v>127</v>
      </c>
      <c r="H87" s="7">
        <v>1</v>
      </c>
      <c r="I87" s="7">
        <v>1</v>
      </c>
      <c r="J87" s="7" t="s">
        <v>129</v>
      </c>
      <c r="K87" s="7" t="s">
        <v>131</v>
      </c>
      <c r="L87" s="7" t="s">
        <v>130</v>
      </c>
      <c r="M87" s="7" t="s">
        <v>902</v>
      </c>
      <c r="N87" s="7">
        <v>2023010156</v>
      </c>
      <c r="O87" s="7">
        <v>11948265955</v>
      </c>
      <c r="P87" s="7">
        <v>577502645</v>
      </c>
      <c r="Q87" s="7">
        <v>47232457820</v>
      </c>
      <c r="R87" s="9">
        <v>38149</v>
      </c>
      <c r="S87" s="7">
        <v>2022</v>
      </c>
      <c r="T87" s="7">
        <v>19</v>
      </c>
      <c r="U87" s="7" t="s">
        <v>255</v>
      </c>
      <c r="V87" s="7" t="s">
        <v>136</v>
      </c>
      <c r="W87" s="7" t="s">
        <v>904</v>
      </c>
      <c r="X87" s="8" t="s">
        <v>905</v>
      </c>
      <c r="Y87" s="7" t="s">
        <v>139</v>
      </c>
      <c r="Z87" s="7" t="s">
        <v>140</v>
      </c>
      <c r="AA87" s="7" t="s">
        <v>167</v>
      </c>
      <c r="AB87" s="7" t="s">
        <v>142</v>
      </c>
      <c r="AD87" s="7">
        <v>4</v>
      </c>
      <c r="AE87" s="7">
        <v>4</v>
      </c>
      <c r="AF87" s="7">
        <f t="shared" si="0"/>
        <v>8</v>
      </c>
      <c r="AH87" s="7">
        <f t="shared" si="1"/>
        <v>8</v>
      </c>
      <c r="AI87" s="10" t="str">
        <f t="shared" si="2"/>
        <v>Ok</v>
      </c>
      <c r="AJ87" s="7" t="s">
        <v>222</v>
      </c>
      <c r="AK87" s="7">
        <v>0</v>
      </c>
      <c r="AL87" s="7" t="s">
        <v>145</v>
      </c>
      <c r="AM87" s="11">
        <f>IFERROR(VLOOKUP(AL87,Dicionário!A:B,2,0),"Conferir")</f>
        <v>2</v>
      </c>
      <c r="AN87" s="7">
        <v>6178</v>
      </c>
      <c r="AO87" s="7" t="s">
        <v>144</v>
      </c>
      <c r="AP87" s="7">
        <f>IFERROR(VLOOKUP(AO87,Dicionário!A:B,2,0),"Conferir")</f>
        <v>2</v>
      </c>
      <c r="AQ87" s="7">
        <v>1389</v>
      </c>
      <c r="AR87" s="7" t="s">
        <v>223</v>
      </c>
      <c r="AS87" s="11">
        <f>IFERROR(VLOOKUP(AR87,Dicionário!A:B,2,0),"Conferir")</f>
        <v>2</v>
      </c>
      <c r="AT87" s="7">
        <v>0</v>
      </c>
      <c r="AU87" s="7" t="s">
        <v>145</v>
      </c>
      <c r="AV87" s="7">
        <f>IFERROR(VLOOKUP(AU87,Dicionário!A:B,2,0),"Conferir")</f>
        <v>2</v>
      </c>
      <c r="AW87" s="7">
        <v>0</v>
      </c>
      <c r="AX87" s="7">
        <v>0</v>
      </c>
      <c r="AY87" s="7" t="s">
        <v>145</v>
      </c>
      <c r="AZ87" s="11">
        <f>IFERROR(VLOOKUP(AY87,Dicionário!A:B,2,0),"Conferir")</f>
        <v>2</v>
      </c>
      <c r="BA87" s="7">
        <v>0</v>
      </c>
      <c r="BB87" s="7" t="s">
        <v>145</v>
      </c>
      <c r="BC87" s="7">
        <f>IFERROR(VLOOKUP(BB87,Dicionário!A:B,2,0),"Conferir")</f>
        <v>2</v>
      </c>
      <c r="BD87" s="7">
        <v>0</v>
      </c>
      <c r="BE87" s="7" t="s">
        <v>145</v>
      </c>
      <c r="BF87" s="11">
        <f>IFERROR(VLOOKUP(BE87,Dicionário!A:B,2,0),"Conferir")</f>
        <v>2</v>
      </c>
      <c r="BH87" s="7">
        <v>0</v>
      </c>
      <c r="BI87" s="7" t="s">
        <v>186</v>
      </c>
      <c r="BJ87" s="11">
        <f>IFERROR(VLOOKUP(BI87,Dicionário!$A:$B,2,0),"Conferir")</f>
        <v>1</v>
      </c>
      <c r="BK87" s="7">
        <v>0</v>
      </c>
      <c r="BL87" s="7" t="s">
        <v>187</v>
      </c>
      <c r="BM87" s="11">
        <f>IFERROR(VLOOKUP(BL87,Dicionário!A:B,2,0),"Conferir")</f>
        <v>2</v>
      </c>
      <c r="BN87" s="7">
        <v>616</v>
      </c>
      <c r="BO87" s="7" t="s">
        <v>188</v>
      </c>
      <c r="BP87" s="7">
        <f>IFERROR(VLOOKUP(BO87,Dicionário!A:B,2,0),"Conferir")</f>
        <v>2</v>
      </c>
      <c r="BQ87" s="7">
        <v>138</v>
      </c>
      <c r="BR87" s="7" t="s">
        <v>149</v>
      </c>
      <c r="BS87" s="11">
        <f>IFERROR(VLOOKUP(BR87,Dicionário!A:B,2,0),"Conferir")</f>
        <v>2</v>
      </c>
      <c r="BT87" s="7">
        <v>226</v>
      </c>
      <c r="BU87" s="7" t="s">
        <v>149</v>
      </c>
      <c r="BV87" s="7">
        <f>IFERROR(VLOOKUP(BU87,Dicionário!A:B,2,0),"Conferir")</f>
        <v>2</v>
      </c>
      <c r="BW87" s="7">
        <v>48</v>
      </c>
      <c r="BX87" s="7" t="s">
        <v>189</v>
      </c>
      <c r="BY87" s="11">
        <f>IFERROR(VLOOKUP(BX87,Dicionário!A:B,2,0),"Conferir")</f>
        <v>2</v>
      </c>
      <c r="BZ87" s="7" t="s">
        <v>214</v>
      </c>
      <c r="CA87" s="7">
        <v>110</v>
      </c>
      <c r="CB87" s="7" t="s">
        <v>190</v>
      </c>
      <c r="CC87" s="11">
        <f>IFERROR(VLOOKUP(CB87,Dicionário!A:B,2,0),"Conferir")</f>
        <v>2</v>
      </c>
      <c r="CD87" s="7">
        <v>0</v>
      </c>
      <c r="CE87" s="7">
        <v>0</v>
      </c>
      <c r="CF87" s="7" t="s">
        <v>148</v>
      </c>
      <c r="CG87" s="7">
        <f>IFERROR(VLOOKUP(CF87,Dicionário!A:B,2,0),"Conferir")</f>
        <v>2</v>
      </c>
      <c r="CH87" s="7">
        <v>1943</v>
      </c>
      <c r="CI87" s="7" t="s">
        <v>191</v>
      </c>
      <c r="CJ87" s="7">
        <f>IFERROR(VLOOKUP(CI87,Dicionário!A:B,2,0),"Conferir")</f>
        <v>2</v>
      </c>
      <c r="CK87" s="7">
        <v>283</v>
      </c>
      <c r="CL87" s="7" t="s">
        <v>152</v>
      </c>
      <c r="CM87" s="11">
        <f>IFERROR(VLOOKUP(CL87,Dicionário!A:B,2,0),"Conferir")</f>
        <v>2</v>
      </c>
      <c r="CN87" s="7" t="s">
        <v>906</v>
      </c>
      <c r="CO87" s="7">
        <v>1</v>
      </c>
      <c r="CP87" s="7">
        <v>1</v>
      </c>
      <c r="CQ87" s="7">
        <v>1091</v>
      </c>
      <c r="CR87" s="7" t="s">
        <v>247</v>
      </c>
      <c r="CS87" s="11">
        <f>IFERROR(VLOOKUP(CR87,Dicionário!A:B,2,0),"Conferir")</f>
        <v>2</v>
      </c>
      <c r="CT87" s="7">
        <v>4912</v>
      </c>
      <c r="CU87" s="7" t="s">
        <v>247</v>
      </c>
      <c r="CV87" s="11">
        <f>IFERROR(VLOOKUP(CU87,Dicionário!A:B,2,0),"Conferir")</f>
        <v>2</v>
      </c>
      <c r="CW87" s="7">
        <v>3574</v>
      </c>
      <c r="CX87" s="7" t="s">
        <v>247</v>
      </c>
      <c r="CY87" s="11">
        <f>IFERROR(VLOOKUP(CX87,Dicionário!A:B,2,0),"Conferir")</f>
        <v>2</v>
      </c>
      <c r="CZ87" s="12">
        <f t="shared" si="3"/>
        <v>-111.5</v>
      </c>
      <c r="DA87" s="7">
        <v>0</v>
      </c>
      <c r="DB87" s="7" t="s">
        <v>148</v>
      </c>
      <c r="DC87" s="7">
        <f>IFERROR(VLOOKUP(DB87,Dicionário!A:B,2,0),"Conferir")</f>
        <v>2</v>
      </c>
      <c r="DE87" s="7" t="s">
        <v>156</v>
      </c>
      <c r="DF87" s="7" t="s">
        <v>156</v>
      </c>
      <c r="DG87" s="11">
        <f>IFERROR(VLOOKUP(DF87,Dicionário!A:B,2,0),"Conferir")</f>
        <v>1</v>
      </c>
      <c r="DH87" s="7" t="s">
        <v>175</v>
      </c>
      <c r="DJ87" s="7" t="s">
        <v>158</v>
      </c>
      <c r="DK87" s="11">
        <f>IFERROR(VLOOKUP(DJ87,Dicionário!A:B,2,0),"Conferir")</f>
        <v>2</v>
      </c>
      <c r="DL87" s="7" t="s">
        <v>177</v>
      </c>
      <c r="DM87" s="11">
        <f>IFERROR(VLOOKUP(DL87,Dicionário!A:B,2,0),"Conferir")</f>
        <v>5</v>
      </c>
      <c r="DN87" s="7" t="s">
        <v>177</v>
      </c>
      <c r="DO87" s="11">
        <f>IFERROR(VLOOKUP(DN87,Dicionário!A:B,2,0),"Conferir")</f>
        <v>5</v>
      </c>
      <c r="DP87" s="7" t="s">
        <v>127</v>
      </c>
      <c r="DQ87" s="11">
        <f>IFERROR(VLOOKUP(DP87,Dicionário!A:B,2,0),"Conferir")</f>
        <v>2</v>
      </c>
      <c r="DR87" s="7" t="s">
        <v>127</v>
      </c>
      <c r="DS87" s="11">
        <f>IFERROR(VLOOKUP(DR87,Dicionário!A:B,2,0),"Conferir")</f>
        <v>2</v>
      </c>
      <c r="DW87" s="7">
        <f t="shared" si="4"/>
        <v>7567</v>
      </c>
      <c r="DX87" s="7">
        <f t="shared" si="5"/>
        <v>3316</v>
      </c>
    </row>
    <row r="88" spans="1:128" ht="14" x14ac:dyDescent="0.15">
      <c r="A88" s="6">
        <v>44961.557128356479</v>
      </c>
      <c r="B88" s="7" t="s">
        <v>339</v>
      </c>
      <c r="C88" s="7" t="s">
        <v>336</v>
      </c>
      <c r="D88" s="7" t="s">
        <v>337</v>
      </c>
      <c r="E88" s="7" t="s">
        <v>126</v>
      </c>
      <c r="F88" s="7" t="s">
        <v>126</v>
      </c>
      <c r="G88" s="7" t="s">
        <v>127</v>
      </c>
      <c r="H88" s="7">
        <v>1</v>
      </c>
      <c r="I88" s="7">
        <v>1</v>
      </c>
      <c r="J88" s="7" t="s">
        <v>129</v>
      </c>
      <c r="K88" s="7" t="s">
        <v>131</v>
      </c>
      <c r="L88" s="7" t="s">
        <v>130</v>
      </c>
      <c r="M88" s="7" t="s">
        <v>338</v>
      </c>
      <c r="N88" s="7">
        <v>2023010034</v>
      </c>
      <c r="O88" s="7">
        <v>11940509263</v>
      </c>
      <c r="P88" s="7">
        <v>544170489</v>
      </c>
      <c r="Q88" s="7">
        <v>57805939810</v>
      </c>
      <c r="R88" s="9">
        <v>38357</v>
      </c>
      <c r="S88" s="7">
        <v>2023</v>
      </c>
      <c r="T88" s="7">
        <v>18</v>
      </c>
      <c r="U88" s="7" t="s">
        <v>164</v>
      </c>
      <c r="V88" s="7" t="s">
        <v>136</v>
      </c>
      <c r="W88" s="7" t="s">
        <v>340</v>
      </c>
      <c r="X88" s="8" t="s">
        <v>341</v>
      </c>
      <c r="Y88" s="7" t="s">
        <v>139</v>
      </c>
      <c r="Z88" s="7" t="s">
        <v>140</v>
      </c>
      <c r="AA88" s="7" t="s">
        <v>167</v>
      </c>
      <c r="AB88" s="7" t="s">
        <v>142</v>
      </c>
      <c r="AD88" s="7">
        <v>5</v>
      </c>
      <c r="AE88" s="7">
        <v>5</v>
      </c>
      <c r="AF88" s="7">
        <f t="shared" si="0"/>
        <v>10</v>
      </c>
      <c r="AH88" s="7">
        <f t="shared" si="1"/>
        <v>10</v>
      </c>
      <c r="AI88" s="10" t="str">
        <f t="shared" si="2"/>
        <v>Ok</v>
      </c>
      <c r="AJ88" s="7" t="s">
        <v>143</v>
      </c>
      <c r="AK88" s="7">
        <v>0</v>
      </c>
      <c r="AL88" s="7" t="s">
        <v>145</v>
      </c>
      <c r="AM88" s="11">
        <f>IFERROR(VLOOKUP(AL88,Dicionário!A:B,2,0),"Conferir")</f>
        <v>2</v>
      </c>
      <c r="AN88" s="7">
        <v>0</v>
      </c>
      <c r="AO88" s="7" t="s">
        <v>145</v>
      </c>
      <c r="AP88" s="7">
        <f>IFERROR(VLOOKUP(AO88,Dicionário!A:B,2,0),"Conferir")</f>
        <v>2</v>
      </c>
      <c r="AQ88" s="7">
        <v>0</v>
      </c>
      <c r="AR88" s="7" t="s">
        <v>145</v>
      </c>
      <c r="AS88" s="11">
        <f>IFERROR(VLOOKUP(AR88,Dicionário!A:B,2,0),"Conferir")</f>
        <v>2</v>
      </c>
      <c r="AT88" s="7">
        <v>0</v>
      </c>
      <c r="AU88" s="7" t="s">
        <v>145</v>
      </c>
      <c r="AV88" s="7">
        <f>IFERROR(VLOOKUP(AU88,Dicionário!A:B,2,0),"Conferir")</f>
        <v>2</v>
      </c>
      <c r="AW88" s="7">
        <v>0</v>
      </c>
      <c r="AX88" s="7">
        <v>0</v>
      </c>
      <c r="AY88" s="7" t="s">
        <v>145</v>
      </c>
      <c r="AZ88" s="11">
        <f>IFERROR(VLOOKUP(AY88,Dicionário!A:B,2,0),"Conferir")</f>
        <v>2</v>
      </c>
      <c r="BA88" s="7">
        <v>4308</v>
      </c>
      <c r="BB88" s="7" t="s">
        <v>211</v>
      </c>
      <c r="BC88" s="7">
        <f>IFERROR(VLOOKUP(BB88,Dicionário!A:B,2,0),"Conferir")</f>
        <v>2</v>
      </c>
      <c r="BD88" s="7">
        <v>0</v>
      </c>
      <c r="BE88" s="7" t="s">
        <v>145</v>
      </c>
      <c r="BF88" s="11">
        <f>IFERROR(VLOOKUP(BE88,Dicionário!A:B,2,0),"Conferir")</f>
        <v>2</v>
      </c>
      <c r="BH88" s="7">
        <v>0</v>
      </c>
      <c r="BI88" s="7" t="s">
        <v>186</v>
      </c>
      <c r="BJ88" s="11">
        <f>IFERROR(VLOOKUP(BI88,Dicionário!$A:$B,2,0),"Conferir")</f>
        <v>1</v>
      </c>
      <c r="BK88" s="7">
        <v>0</v>
      </c>
      <c r="BL88" s="7" t="s">
        <v>187</v>
      </c>
      <c r="BM88" s="11">
        <f>IFERROR(VLOOKUP(BL88,Dicionário!A:B,2,0),"Conferir")</f>
        <v>2</v>
      </c>
      <c r="BN88" s="7">
        <v>1177</v>
      </c>
      <c r="BO88" s="7" t="s">
        <v>188</v>
      </c>
      <c r="BP88" s="7">
        <f>IFERROR(VLOOKUP(BO88,Dicionário!A:B,2,0),"Conferir")</f>
        <v>2</v>
      </c>
      <c r="BQ88" s="7">
        <v>194</v>
      </c>
      <c r="BR88" s="7" t="s">
        <v>149</v>
      </c>
      <c r="BS88" s="11">
        <f>IFERROR(VLOOKUP(BR88,Dicionário!A:B,2,0),"Conferir")</f>
        <v>2</v>
      </c>
      <c r="BT88" s="7">
        <v>118</v>
      </c>
      <c r="BU88" s="7" t="s">
        <v>149</v>
      </c>
      <c r="BV88" s="7">
        <f>IFERROR(VLOOKUP(BU88,Dicionário!A:B,2,0),"Conferir")</f>
        <v>2</v>
      </c>
      <c r="BW88" s="7">
        <v>0</v>
      </c>
      <c r="BX88" s="7" t="s">
        <v>148</v>
      </c>
      <c r="BY88" s="11">
        <f>IFERROR(VLOOKUP(BX88,Dicionário!A:B,2,0),"Conferir")</f>
        <v>2</v>
      </c>
      <c r="BZ88" s="7" t="s">
        <v>170</v>
      </c>
      <c r="CA88" s="7">
        <v>91</v>
      </c>
      <c r="CB88" s="7" t="s">
        <v>190</v>
      </c>
      <c r="CC88" s="11">
        <f>IFERROR(VLOOKUP(CB88,Dicionário!A:B,2,0),"Conferir")</f>
        <v>2</v>
      </c>
      <c r="CD88" s="7">
        <v>0</v>
      </c>
      <c r="CE88" s="7">
        <v>0</v>
      </c>
      <c r="CF88" s="7" t="s">
        <v>148</v>
      </c>
      <c r="CG88" s="7">
        <f>IFERROR(VLOOKUP(CF88,Dicionário!A:B,2,0),"Conferir")</f>
        <v>2</v>
      </c>
      <c r="CH88" s="7">
        <v>0</v>
      </c>
      <c r="CI88" s="7" t="s">
        <v>148</v>
      </c>
      <c r="CJ88" s="7">
        <f>IFERROR(VLOOKUP(CI88,Dicionário!A:B,2,0),"Conferir")</f>
        <v>2</v>
      </c>
      <c r="CK88" s="7">
        <v>281</v>
      </c>
      <c r="CL88" s="7" t="s">
        <v>152</v>
      </c>
      <c r="CM88" s="11">
        <f>IFERROR(VLOOKUP(CL88,Dicionário!A:B,2,0),"Conferir")</f>
        <v>2</v>
      </c>
      <c r="CN88" s="7" t="s">
        <v>342</v>
      </c>
      <c r="CO88" s="7">
        <v>1</v>
      </c>
      <c r="CP88" s="7">
        <v>0</v>
      </c>
      <c r="CQ88" s="7">
        <v>1609</v>
      </c>
      <c r="CR88" s="7" t="s">
        <v>343</v>
      </c>
      <c r="CS88" s="11">
        <f>IFERROR(VLOOKUP(CR88,Dicionário!A:B,2,0),"Conferir")</f>
        <v>2</v>
      </c>
      <c r="CT88" s="7">
        <v>0</v>
      </c>
      <c r="CU88" s="7" t="s">
        <v>154</v>
      </c>
      <c r="CV88" s="11">
        <f>IFERROR(VLOOKUP(CU88,Dicionário!A:B,2,0),"Conferir")</f>
        <v>0</v>
      </c>
      <c r="CW88" s="7">
        <v>0</v>
      </c>
      <c r="CX88" s="7" t="s">
        <v>148</v>
      </c>
      <c r="CY88" s="11">
        <f>IFERROR(VLOOKUP(CX88,Dicionário!A:B,2,0),"Conferir")</f>
        <v>2</v>
      </c>
      <c r="CZ88" s="12">
        <f t="shared" si="3"/>
        <v>0</v>
      </c>
      <c r="DA88" s="7">
        <v>0</v>
      </c>
      <c r="DB88" s="7" t="s">
        <v>148</v>
      </c>
      <c r="DC88" s="7">
        <f>IFERROR(VLOOKUP(DB88,Dicionário!A:B,2,0),"Conferir")</f>
        <v>2</v>
      </c>
      <c r="DE88" s="7" t="s">
        <v>156</v>
      </c>
      <c r="DF88" s="7" t="s">
        <v>156</v>
      </c>
      <c r="DG88" s="11">
        <f>IFERROR(VLOOKUP(DF88,Dicionário!A:B,2,0),"Conferir")</f>
        <v>1</v>
      </c>
      <c r="DH88" s="7" t="s">
        <v>157</v>
      </c>
      <c r="DI88" s="7" t="s">
        <v>127</v>
      </c>
      <c r="DJ88" s="7" t="s">
        <v>158</v>
      </c>
      <c r="DK88" s="11">
        <f>IFERROR(VLOOKUP(DJ88,Dicionário!A:B,2,0),"Conferir")</f>
        <v>2</v>
      </c>
      <c r="DL88" s="7" t="s">
        <v>237</v>
      </c>
      <c r="DM88" s="11">
        <f>IFERROR(VLOOKUP(DL88,Dicionário!A:B,2,0),"Conferir")</f>
        <v>1</v>
      </c>
      <c r="DN88" s="7" t="s">
        <v>344</v>
      </c>
      <c r="DO88" s="11">
        <f>IFERROR(VLOOKUP(DN88,Dicionário!A:B,2,0),"Conferir")</f>
        <v>1</v>
      </c>
      <c r="DP88" s="7" t="s">
        <v>127</v>
      </c>
      <c r="DQ88" s="11">
        <f>IFERROR(VLOOKUP(DP88,Dicionário!A:B,2,0),"Conferir")</f>
        <v>2</v>
      </c>
      <c r="DR88" s="7" t="s">
        <v>126</v>
      </c>
      <c r="DS88" s="11">
        <f>IFERROR(VLOOKUP(DR88,Dicionário!A:B,2,0),"Conferir")</f>
        <v>1</v>
      </c>
      <c r="DW88" s="7">
        <f t="shared" si="4"/>
        <v>4308</v>
      </c>
      <c r="DX88" s="7">
        <f t="shared" si="5"/>
        <v>1861</v>
      </c>
    </row>
    <row r="89" spans="1:128" ht="14" x14ac:dyDescent="0.15">
      <c r="A89" s="6">
        <v>44961.485293888887</v>
      </c>
      <c r="B89" s="13" t="s">
        <v>854</v>
      </c>
      <c r="C89" s="7" t="s">
        <v>272</v>
      </c>
      <c r="D89" s="7" t="s">
        <v>851</v>
      </c>
      <c r="E89" s="7" t="s">
        <v>126</v>
      </c>
      <c r="F89" s="7" t="s">
        <v>127</v>
      </c>
      <c r="G89" s="7" t="s">
        <v>852</v>
      </c>
      <c r="H89" s="7">
        <v>1</v>
      </c>
      <c r="I89" s="7" t="s">
        <v>128</v>
      </c>
      <c r="J89" s="7" t="s">
        <v>129</v>
      </c>
      <c r="K89" s="7" t="s">
        <v>131</v>
      </c>
      <c r="L89" s="7" t="s">
        <v>130</v>
      </c>
      <c r="M89" s="7" t="s">
        <v>853</v>
      </c>
      <c r="N89" s="7">
        <v>2023010146</v>
      </c>
      <c r="O89" s="7">
        <v>11952332397</v>
      </c>
      <c r="P89" s="7" t="s">
        <v>855</v>
      </c>
      <c r="Q89" s="7">
        <v>24059461814</v>
      </c>
      <c r="R89" s="9">
        <v>38616</v>
      </c>
      <c r="S89" s="7">
        <v>2023</v>
      </c>
      <c r="T89" s="7">
        <v>18</v>
      </c>
      <c r="U89" s="7" t="s">
        <v>135</v>
      </c>
      <c r="V89" s="7" t="s">
        <v>136</v>
      </c>
      <c r="W89" s="7" t="s">
        <v>856</v>
      </c>
      <c r="X89" s="8" t="s">
        <v>857</v>
      </c>
      <c r="Y89" s="7" t="s">
        <v>139</v>
      </c>
      <c r="Z89" s="7" t="s">
        <v>140</v>
      </c>
      <c r="AA89" s="7" t="s">
        <v>167</v>
      </c>
      <c r="AB89" s="7" t="s">
        <v>142</v>
      </c>
      <c r="AD89" s="7">
        <v>3</v>
      </c>
      <c r="AE89" s="7">
        <v>2</v>
      </c>
      <c r="AF89" s="7">
        <f t="shared" si="0"/>
        <v>4</v>
      </c>
      <c r="AG89" s="7">
        <v>1</v>
      </c>
      <c r="AH89" s="7">
        <f t="shared" si="1"/>
        <v>5</v>
      </c>
      <c r="AI89" s="10" t="str">
        <f t="shared" si="2"/>
        <v>Ok</v>
      </c>
      <c r="AJ89" s="7" t="s">
        <v>222</v>
      </c>
      <c r="AK89" s="7">
        <v>0</v>
      </c>
      <c r="AL89" s="7" t="s">
        <v>145</v>
      </c>
      <c r="AM89" s="11">
        <f>IFERROR(VLOOKUP(AL89,Dicionário!A:B,2,0),"Conferir")</f>
        <v>2</v>
      </c>
      <c r="AN89" s="7">
        <v>1618</v>
      </c>
      <c r="AO89" s="7" t="s">
        <v>267</v>
      </c>
      <c r="AP89" s="7">
        <f>IFERROR(VLOOKUP(AO89,Dicionário!A:B,2,0),"Conferir")</f>
        <v>0</v>
      </c>
      <c r="AQ89" s="7">
        <v>0</v>
      </c>
      <c r="AR89" s="7" t="s">
        <v>145</v>
      </c>
      <c r="AS89" s="11">
        <f>IFERROR(VLOOKUP(AR89,Dicionário!A:B,2,0),"Conferir")</f>
        <v>2</v>
      </c>
      <c r="AT89" s="7">
        <v>0</v>
      </c>
      <c r="AU89" s="7" t="s">
        <v>145</v>
      </c>
      <c r="AV89" s="7">
        <f>IFERROR(VLOOKUP(AU89,Dicionário!A:B,2,0),"Conferir")</f>
        <v>2</v>
      </c>
      <c r="AW89" s="7">
        <v>0</v>
      </c>
      <c r="AX89" s="7">
        <v>0</v>
      </c>
      <c r="AY89" s="7" t="s">
        <v>145</v>
      </c>
      <c r="AZ89" s="11">
        <f>IFERROR(VLOOKUP(AY89,Dicionário!A:B,2,0),"Conferir")</f>
        <v>2</v>
      </c>
      <c r="BA89" s="7">
        <v>5770</v>
      </c>
      <c r="BB89" s="7" t="s">
        <v>144</v>
      </c>
      <c r="BC89" s="7">
        <f>IFERROR(VLOOKUP(BB89,Dicionário!A:B,2,0),"Conferir")</f>
        <v>2</v>
      </c>
      <c r="BD89" s="7">
        <v>200</v>
      </c>
      <c r="BE89" s="7" t="s">
        <v>267</v>
      </c>
      <c r="BF89" s="11">
        <f>IFERROR(VLOOKUP(BE89,Dicionário!A:B,2,0),"Conferir")</f>
        <v>0</v>
      </c>
      <c r="BH89" s="7">
        <v>0</v>
      </c>
      <c r="BI89" s="7" t="s">
        <v>186</v>
      </c>
      <c r="BJ89" s="11">
        <f>IFERROR(VLOOKUP(BI89,Dicionário!$A:$B,2,0),"Conferir")</f>
        <v>1</v>
      </c>
      <c r="BK89" s="7">
        <v>370</v>
      </c>
      <c r="BL89" s="7" t="s">
        <v>375</v>
      </c>
      <c r="BM89" s="11">
        <f>IFERROR(VLOOKUP(BL89,Dicionário!A:B,2,0),"Conferir")</f>
        <v>2</v>
      </c>
      <c r="BN89" s="7">
        <v>0</v>
      </c>
      <c r="BO89" s="7" t="s">
        <v>148</v>
      </c>
      <c r="BP89" s="7">
        <f>IFERROR(VLOOKUP(BO89,Dicionário!A:B,2,0),"Conferir")</f>
        <v>2</v>
      </c>
      <c r="BQ89" s="7">
        <v>0</v>
      </c>
      <c r="BR89" s="7" t="s">
        <v>149</v>
      </c>
      <c r="BS89" s="11">
        <f>IFERROR(VLOOKUP(BR89,Dicionário!A:B,2,0),"Conferir")</f>
        <v>2</v>
      </c>
      <c r="BT89" s="7">
        <v>196</v>
      </c>
      <c r="BU89" s="7" t="s">
        <v>149</v>
      </c>
      <c r="BV89" s="7">
        <f>IFERROR(VLOOKUP(BU89,Dicionário!A:B,2,0),"Conferir")</f>
        <v>2</v>
      </c>
      <c r="BW89" s="7">
        <v>0</v>
      </c>
      <c r="BX89" s="7" t="s">
        <v>148</v>
      </c>
      <c r="BY89" s="11">
        <f>IFERROR(VLOOKUP(BX89,Dicionário!A:B,2,0),"Conferir")</f>
        <v>2</v>
      </c>
      <c r="BZ89" s="7" t="s">
        <v>170</v>
      </c>
      <c r="CA89" s="7">
        <v>150</v>
      </c>
      <c r="CB89" s="7" t="s">
        <v>171</v>
      </c>
      <c r="CC89" s="11">
        <f>IFERROR(VLOOKUP(CB89,Dicionário!A:B,2,0),"Conferir")</f>
        <v>0</v>
      </c>
      <c r="CD89" s="7">
        <v>320</v>
      </c>
      <c r="CE89" s="7">
        <v>200</v>
      </c>
      <c r="CF89" s="7" t="s">
        <v>525</v>
      </c>
      <c r="CG89" s="7">
        <f>IFERROR(VLOOKUP(CF89,Dicionário!A:B,2,0),"Conferir")</f>
        <v>0</v>
      </c>
      <c r="CH89" s="7">
        <v>347</v>
      </c>
      <c r="CI89" s="7" t="s">
        <v>191</v>
      </c>
      <c r="CJ89" s="7">
        <f>IFERROR(VLOOKUP(CI89,Dicionário!A:B,2,0),"Conferir")</f>
        <v>2</v>
      </c>
      <c r="CK89" s="7">
        <v>280</v>
      </c>
      <c r="CL89" s="7" t="s">
        <v>152</v>
      </c>
      <c r="CM89" s="11">
        <f>IFERROR(VLOOKUP(CL89,Dicionário!A:B,2,0),"Conferir")</f>
        <v>2</v>
      </c>
      <c r="CN89" s="7" t="s">
        <v>858</v>
      </c>
      <c r="CO89" s="7">
        <v>1</v>
      </c>
      <c r="CP89" s="7">
        <v>0</v>
      </c>
      <c r="CQ89" s="7">
        <v>2200</v>
      </c>
      <c r="CR89" s="7" t="s">
        <v>155</v>
      </c>
      <c r="CS89" s="11">
        <f>IFERROR(VLOOKUP(CR89,Dicionário!A:B,2,0),"Conferir")</f>
        <v>0</v>
      </c>
      <c r="CT89" s="7">
        <v>2300</v>
      </c>
      <c r="CU89" s="7" t="s">
        <v>247</v>
      </c>
      <c r="CV89" s="11">
        <f>IFERROR(VLOOKUP(CU89,Dicionário!A:B,2,0),"Conferir")</f>
        <v>2</v>
      </c>
      <c r="CW89" s="7">
        <v>0</v>
      </c>
      <c r="CX89" s="7" t="s">
        <v>148</v>
      </c>
      <c r="CY89" s="11">
        <f>IFERROR(VLOOKUP(CX89,Dicionário!A:B,2,0),"Conferir")</f>
        <v>2</v>
      </c>
      <c r="CZ89" s="12">
        <f t="shared" si="3"/>
        <v>-191.66666666666666</v>
      </c>
      <c r="DA89" s="7">
        <v>0</v>
      </c>
      <c r="DB89" s="7" t="s">
        <v>148</v>
      </c>
      <c r="DC89" s="7">
        <f>IFERROR(VLOOKUP(DB89,Dicionário!A:B,2,0),"Conferir")</f>
        <v>2</v>
      </c>
      <c r="DE89" s="7" t="s">
        <v>156</v>
      </c>
      <c r="DF89" s="7" t="s">
        <v>156</v>
      </c>
      <c r="DG89" s="11">
        <f>IFERROR(VLOOKUP(DF89,Dicionário!A:B,2,0),"Conferir")</f>
        <v>1</v>
      </c>
      <c r="DH89" s="7" t="s">
        <v>157</v>
      </c>
      <c r="DJ89" s="7" t="s">
        <v>158</v>
      </c>
      <c r="DK89" s="11">
        <f>IFERROR(VLOOKUP(DJ89,Dicionário!A:B,2,0),"Conferir")</f>
        <v>2</v>
      </c>
      <c r="DL89" s="7" t="s">
        <v>177</v>
      </c>
      <c r="DM89" s="11">
        <f>IFERROR(VLOOKUP(DL89,Dicionário!A:B,2,0),"Conferir")</f>
        <v>5</v>
      </c>
      <c r="DN89" s="7" t="s">
        <v>260</v>
      </c>
      <c r="DO89" s="11">
        <f>IFERROR(VLOOKUP(DN89,Dicionário!A:B,2,0),"Conferir")</f>
        <v>3</v>
      </c>
      <c r="DP89" s="7" t="s">
        <v>127</v>
      </c>
      <c r="DQ89" s="11">
        <f>IFERROR(VLOOKUP(DP89,Dicionário!A:B,2,0),"Conferir")</f>
        <v>2</v>
      </c>
      <c r="DR89" s="7" t="s">
        <v>127</v>
      </c>
      <c r="DS89" s="11">
        <f>IFERROR(VLOOKUP(DR89,Dicionário!A:B,2,0),"Conferir")</f>
        <v>2</v>
      </c>
      <c r="DW89" s="7">
        <f t="shared" si="4"/>
        <v>7588</v>
      </c>
      <c r="DX89" s="7">
        <f t="shared" si="5"/>
        <v>1863</v>
      </c>
    </row>
    <row r="90" spans="1:128" ht="14" x14ac:dyDescent="0.15">
      <c r="A90" s="6">
        <v>44960.482824317129</v>
      </c>
      <c r="B90" s="7" t="s">
        <v>1263</v>
      </c>
      <c r="C90" s="7" t="s">
        <v>272</v>
      </c>
      <c r="D90" s="7" t="s">
        <v>1261</v>
      </c>
      <c r="E90" s="7" t="s">
        <v>126</v>
      </c>
      <c r="F90" s="7" t="s">
        <v>127</v>
      </c>
      <c r="G90" s="7" t="s">
        <v>127</v>
      </c>
      <c r="H90" s="7">
        <v>1</v>
      </c>
      <c r="I90" s="7">
        <v>1</v>
      </c>
      <c r="J90" s="7" t="s">
        <v>129</v>
      </c>
      <c r="K90" s="7" t="s">
        <v>131</v>
      </c>
      <c r="L90" s="7" t="s">
        <v>274</v>
      </c>
      <c r="M90" s="7" t="s">
        <v>1262</v>
      </c>
      <c r="N90" s="7">
        <v>2023010234</v>
      </c>
      <c r="O90" s="7">
        <v>11964372237</v>
      </c>
      <c r="P90" s="7">
        <v>582080435</v>
      </c>
      <c r="Q90" s="7">
        <v>47845827894</v>
      </c>
      <c r="R90" s="9">
        <v>38643</v>
      </c>
      <c r="S90" s="7">
        <v>2023</v>
      </c>
      <c r="T90" s="7">
        <v>18</v>
      </c>
      <c r="U90" s="7" t="s">
        <v>135</v>
      </c>
      <c r="V90" s="7" t="s">
        <v>136</v>
      </c>
      <c r="W90" s="7" t="s">
        <v>1264</v>
      </c>
      <c r="X90" s="8" t="s">
        <v>1265</v>
      </c>
      <c r="Y90" s="7" t="s">
        <v>1266</v>
      </c>
      <c r="Z90" s="7" t="s">
        <v>140</v>
      </c>
      <c r="AA90" s="7" t="s">
        <v>167</v>
      </c>
      <c r="AB90" s="7" t="s">
        <v>142</v>
      </c>
      <c r="AD90" s="7">
        <v>7</v>
      </c>
      <c r="AE90" s="7">
        <v>2</v>
      </c>
      <c r="AF90" s="7">
        <f t="shared" si="0"/>
        <v>4</v>
      </c>
      <c r="AG90" s="7">
        <v>0</v>
      </c>
      <c r="AH90" s="7">
        <f t="shared" si="1"/>
        <v>4</v>
      </c>
      <c r="AI90" s="10" t="str">
        <f t="shared" si="2"/>
        <v>Ok</v>
      </c>
      <c r="AJ90" s="7" t="s">
        <v>143</v>
      </c>
      <c r="AK90" s="7">
        <v>1000</v>
      </c>
      <c r="AL90" s="7" t="s">
        <v>144</v>
      </c>
      <c r="AM90" s="11">
        <f>IFERROR(VLOOKUP(AL90,Dicionário!A:B,2,0),"Conferir")</f>
        <v>2</v>
      </c>
      <c r="AN90" s="7">
        <v>0</v>
      </c>
      <c r="AO90" s="7" t="s">
        <v>145</v>
      </c>
      <c r="AP90" s="7">
        <f>IFERROR(VLOOKUP(AO90,Dicionário!A:B,2,0),"Conferir")</f>
        <v>2</v>
      </c>
      <c r="AQ90" s="7">
        <v>5791</v>
      </c>
      <c r="AR90" s="7" t="s">
        <v>144</v>
      </c>
      <c r="AS90" s="11">
        <f>IFERROR(VLOOKUP(AR90,Dicionário!A:B,2,0),"Conferir")</f>
        <v>2</v>
      </c>
      <c r="AT90" s="7">
        <v>0</v>
      </c>
      <c r="AU90" s="7" t="s">
        <v>145</v>
      </c>
      <c r="AV90" s="7">
        <f>IFERROR(VLOOKUP(AU90,Dicionário!A:B,2,0),"Conferir")</f>
        <v>2</v>
      </c>
      <c r="AW90" s="7">
        <v>0</v>
      </c>
      <c r="AX90" s="7">
        <v>0</v>
      </c>
      <c r="AY90" s="7" t="s">
        <v>145</v>
      </c>
      <c r="AZ90" s="11">
        <f>IFERROR(VLOOKUP(AY90,Dicionário!A:B,2,0),"Conferir")</f>
        <v>2</v>
      </c>
      <c r="BA90" s="7">
        <v>0</v>
      </c>
      <c r="BB90" s="7" t="s">
        <v>145</v>
      </c>
      <c r="BC90" s="7">
        <f>IFERROR(VLOOKUP(BB90,Dicionário!A:B,2,0),"Conferir")</f>
        <v>2</v>
      </c>
      <c r="BD90" s="7">
        <v>0</v>
      </c>
      <c r="BE90" s="7" t="s">
        <v>145</v>
      </c>
      <c r="BF90" s="11">
        <f>IFERROR(VLOOKUP(BE90,Dicionário!A:B,2,0),"Conferir")</f>
        <v>2</v>
      </c>
      <c r="BH90" s="7">
        <v>0</v>
      </c>
      <c r="BI90" s="7" t="s">
        <v>186</v>
      </c>
      <c r="BJ90" s="11">
        <f>IFERROR(VLOOKUP(BI90,Dicionário!$A:$B,2,0),"Conferir")</f>
        <v>1</v>
      </c>
      <c r="BK90" s="7">
        <v>0</v>
      </c>
      <c r="BL90" s="7" t="s">
        <v>187</v>
      </c>
      <c r="BM90" s="11">
        <f>IFERROR(VLOOKUP(BL90,Dicionário!A:B,2,0),"Conferir")</f>
        <v>2</v>
      </c>
      <c r="BN90" s="7">
        <v>1191</v>
      </c>
      <c r="BO90" s="7" t="s">
        <v>188</v>
      </c>
      <c r="BP90" s="7">
        <f>IFERROR(VLOOKUP(BO90,Dicionário!A:B,2,0),"Conferir")</f>
        <v>2</v>
      </c>
      <c r="BQ90" s="7">
        <v>238</v>
      </c>
      <c r="BR90" s="7" t="s">
        <v>149</v>
      </c>
      <c r="BS90" s="11">
        <f>IFERROR(VLOOKUP(BR90,Dicionário!A:B,2,0),"Conferir")</f>
        <v>2</v>
      </c>
      <c r="BT90" s="7">
        <v>365</v>
      </c>
      <c r="BU90" s="7" t="s">
        <v>149</v>
      </c>
      <c r="BV90" s="7">
        <f>IFERROR(VLOOKUP(BU90,Dicionário!A:B,2,0),"Conferir")</f>
        <v>2</v>
      </c>
      <c r="BW90" s="7">
        <v>15</v>
      </c>
      <c r="BX90" s="7" t="s">
        <v>189</v>
      </c>
      <c r="BY90" s="11">
        <f>IFERROR(VLOOKUP(BX90,Dicionário!A:B,2,0),"Conferir")</f>
        <v>2</v>
      </c>
      <c r="BZ90" s="7" t="s">
        <v>214</v>
      </c>
      <c r="CA90" s="7">
        <v>226</v>
      </c>
      <c r="CB90" s="7" t="s">
        <v>190</v>
      </c>
      <c r="CC90" s="11">
        <f>IFERROR(VLOOKUP(CB90,Dicionário!A:B,2,0),"Conferir")</f>
        <v>2</v>
      </c>
      <c r="CD90" s="7">
        <v>300</v>
      </c>
      <c r="CE90" s="7">
        <v>100</v>
      </c>
      <c r="CF90" s="7" t="s">
        <v>301</v>
      </c>
      <c r="CG90" s="7">
        <f>IFERROR(VLOOKUP(CF90,Dicionário!A:B,2,0),"Conferir")</f>
        <v>2</v>
      </c>
      <c r="CH90" s="7">
        <v>0</v>
      </c>
      <c r="CI90" s="7" t="s">
        <v>148</v>
      </c>
      <c r="CJ90" s="7">
        <f>IFERROR(VLOOKUP(CI90,Dicionário!A:B,2,0),"Conferir")</f>
        <v>2</v>
      </c>
      <c r="CK90" s="7">
        <v>280</v>
      </c>
      <c r="CL90" s="7" t="s">
        <v>152</v>
      </c>
      <c r="CM90" s="11">
        <f>IFERROR(VLOOKUP(CL90,Dicionário!A:B,2,0),"Conferir")</f>
        <v>2</v>
      </c>
      <c r="CN90" s="7" t="s">
        <v>1267</v>
      </c>
      <c r="CO90" s="7">
        <v>1</v>
      </c>
      <c r="CP90" s="7">
        <v>0</v>
      </c>
      <c r="CQ90" s="7">
        <v>2281</v>
      </c>
      <c r="CR90" s="7" t="s">
        <v>247</v>
      </c>
      <c r="CS90" s="11">
        <f>IFERROR(VLOOKUP(CR90,Dicionário!A:B,2,0),"Conferir")</f>
        <v>2</v>
      </c>
      <c r="CT90" s="7">
        <v>0</v>
      </c>
      <c r="CU90" s="7" t="s">
        <v>148</v>
      </c>
      <c r="CV90" s="11">
        <f>IFERROR(VLOOKUP(CU90,Dicionário!A:B,2,0),"Conferir")</f>
        <v>2</v>
      </c>
      <c r="CW90" s="7">
        <v>0</v>
      </c>
      <c r="CX90" s="7" t="s">
        <v>148</v>
      </c>
      <c r="CY90" s="11">
        <f>IFERROR(VLOOKUP(CX90,Dicionário!A:B,2,0),"Conferir")</f>
        <v>2</v>
      </c>
      <c r="CZ90" s="12">
        <f t="shared" si="3"/>
        <v>0</v>
      </c>
      <c r="DA90" s="7">
        <v>14580</v>
      </c>
      <c r="DB90" s="7" t="s">
        <v>247</v>
      </c>
      <c r="DC90" s="7">
        <f>IFERROR(VLOOKUP(DB90,Dicionário!A:B,2,0),"Conferir")</f>
        <v>2</v>
      </c>
      <c r="DE90" s="7" t="s">
        <v>156</v>
      </c>
      <c r="DF90" s="7" t="s">
        <v>156</v>
      </c>
      <c r="DG90" s="11">
        <f>IFERROR(VLOOKUP(DF90,Dicionário!A:B,2,0),"Conferir")</f>
        <v>1</v>
      </c>
      <c r="DH90" s="7" t="s">
        <v>157</v>
      </c>
      <c r="DJ90" s="7" t="s">
        <v>158</v>
      </c>
      <c r="DK90" s="11">
        <f>IFERROR(VLOOKUP(DJ90,Dicionário!A:B,2,0),"Conferir")</f>
        <v>2</v>
      </c>
      <c r="DL90" s="7" t="s">
        <v>177</v>
      </c>
      <c r="DM90" s="11">
        <f>IFERROR(VLOOKUP(DL90,Dicionário!A:B,2,0),"Conferir")</f>
        <v>5</v>
      </c>
      <c r="DN90" s="7" t="s">
        <v>194</v>
      </c>
      <c r="DO90" s="11">
        <f>IFERROR(VLOOKUP(DN90,Dicionário!A:B,2,0),"Conferir")</f>
        <v>7</v>
      </c>
      <c r="DP90" s="7" t="s">
        <v>126</v>
      </c>
      <c r="DQ90" s="11">
        <f>IFERROR(VLOOKUP(DP90,Dicionário!A:B,2,0),"Conferir")</f>
        <v>1</v>
      </c>
      <c r="DR90" s="7" t="s">
        <v>126</v>
      </c>
      <c r="DS90" s="11">
        <f>IFERROR(VLOOKUP(DR90,Dicionário!A:B,2,0),"Conferir")</f>
        <v>1</v>
      </c>
      <c r="DW90" s="7">
        <f t="shared" si="4"/>
        <v>6791</v>
      </c>
      <c r="DX90" s="7">
        <f t="shared" si="5"/>
        <v>2700</v>
      </c>
    </row>
    <row r="91" spans="1:128" ht="14" x14ac:dyDescent="0.15">
      <c r="A91" s="6">
        <v>44968.677802349535</v>
      </c>
      <c r="B91" s="7" t="s">
        <v>2197</v>
      </c>
      <c r="C91" s="7" t="s">
        <v>352</v>
      </c>
      <c r="D91" s="7" t="s">
        <v>2195</v>
      </c>
      <c r="E91" s="7" t="s">
        <v>126</v>
      </c>
      <c r="F91" s="7" t="s">
        <v>127</v>
      </c>
      <c r="G91" s="7" t="s">
        <v>127</v>
      </c>
      <c r="H91" s="7" t="s">
        <v>128</v>
      </c>
      <c r="I91" s="7" t="s">
        <v>128</v>
      </c>
      <c r="J91" s="7" t="s">
        <v>129</v>
      </c>
      <c r="K91" s="7" t="s">
        <v>131</v>
      </c>
      <c r="L91" s="7" t="s">
        <v>130</v>
      </c>
      <c r="M91" s="7" t="s">
        <v>2196</v>
      </c>
      <c r="N91" s="7">
        <v>2023010472</v>
      </c>
      <c r="O91" s="7">
        <v>11987885083</v>
      </c>
      <c r="P91" s="7">
        <v>509479510</v>
      </c>
      <c r="Q91" s="7">
        <v>42990570829</v>
      </c>
      <c r="R91" s="9">
        <v>38477</v>
      </c>
      <c r="S91" s="7">
        <v>2023</v>
      </c>
      <c r="T91" s="7">
        <v>18</v>
      </c>
      <c r="U91" s="7" t="s">
        <v>164</v>
      </c>
      <c r="V91" s="7" t="s">
        <v>136</v>
      </c>
      <c r="W91" s="7" t="s">
        <v>2198</v>
      </c>
      <c r="X91" s="8" t="s">
        <v>2199</v>
      </c>
      <c r="Y91" s="7" t="s">
        <v>139</v>
      </c>
      <c r="Z91" s="7" t="s">
        <v>140</v>
      </c>
      <c r="AA91" s="7" t="s">
        <v>167</v>
      </c>
      <c r="AB91" s="7" t="s">
        <v>142</v>
      </c>
      <c r="AD91" s="7">
        <v>3</v>
      </c>
      <c r="AE91" s="7">
        <v>3</v>
      </c>
      <c r="AF91" s="7">
        <f t="shared" si="0"/>
        <v>6</v>
      </c>
      <c r="AG91" s="7">
        <v>0</v>
      </c>
      <c r="AH91" s="7">
        <f t="shared" si="1"/>
        <v>6</v>
      </c>
      <c r="AI91" s="10" t="str">
        <f t="shared" si="2"/>
        <v>Ok</v>
      </c>
      <c r="AJ91" s="7" t="s">
        <v>143</v>
      </c>
      <c r="AK91" s="7">
        <v>700</v>
      </c>
      <c r="AL91" s="7" t="s">
        <v>223</v>
      </c>
      <c r="AM91" s="11">
        <f>IFERROR(VLOOKUP(AL91,Dicionário!A:B,2,0),"Conferir")</f>
        <v>2</v>
      </c>
      <c r="AN91" s="7">
        <v>0</v>
      </c>
      <c r="AO91" s="7" t="s">
        <v>145</v>
      </c>
      <c r="AP91" s="7">
        <f>IFERROR(VLOOKUP(AO91,Dicionário!A:B,2,0),"Conferir")</f>
        <v>2</v>
      </c>
      <c r="AQ91" s="7">
        <v>650</v>
      </c>
      <c r="AR91" s="7" t="s">
        <v>223</v>
      </c>
      <c r="AS91" s="11">
        <f>IFERROR(VLOOKUP(AR91,Dicionário!A:B,2,0),"Conferir")</f>
        <v>2</v>
      </c>
      <c r="AT91" s="7">
        <v>0</v>
      </c>
      <c r="AU91" s="7" t="s">
        <v>145</v>
      </c>
      <c r="AV91" s="7">
        <f>IFERROR(VLOOKUP(AU91,Dicionário!A:B,2,0),"Conferir")</f>
        <v>2</v>
      </c>
      <c r="AW91" s="7">
        <v>0</v>
      </c>
      <c r="AX91" s="7">
        <v>0</v>
      </c>
      <c r="AY91" s="7" t="s">
        <v>145</v>
      </c>
      <c r="AZ91" s="11">
        <f>IFERROR(VLOOKUP(AY91,Dicionário!A:B,2,0),"Conferir")</f>
        <v>2</v>
      </c>
      <c r="BA91" s="7">
        <v>0</v>
      </c>
      <c r="BB91" s="7" t="s">
        <v>145</v>
      </c>
      <c r="BC91" s="7">
        <f>IFERROR(VLOOKUP(BB91,Dicionário!A:B,2,0),"Conferir")</f>
        <v>2</v>
      </c>
      <c r="BD91" s="7">
        <v>600</v>
      </c>
      <c r="BE91" s="7" t="s">
        <v>224</v>
      </c>
      <c r="BF91" s="11">
        <f>IFERROR(VLOOKUP(BE91,Dicionário!A:B,2,0),"Conferir")</f>
        <v>2</v>
      </c>
      <c r="BG91" s="7" t="s">
        <v>2200</v>
      </c>
      <c r="BH91" s="7">
        <v>0</v>
      </c>
      <c r="BI91" s="7" t="s">
        <v>186</v>
      </c>
      <c r="BJ91" s="11">
        <f>IFERROR(VLOOKUP(BI91,Dicionário!$A:$B,2,0),"Conferir")</f>
        <v>1</v>
      </c>
      <c r="BK91" s="7">
        <v>0</v>
      </c>
      <c r="BL91" s="7" t="s">
        <v>329</v>
      </c>
      <c r="BM91" s="11">
        <f>IFERROR(VLOOKUP(BL91,Dicionário!A:B,2,0),"Conferir")</f>
        <v>2</v>
      </c>
      <c r="BN91" s="7">
        <v>0</v>
      </c>
      <c r="BO91" s="7" t="s">
        <v>148</v>
      </c>
      <c r="BP91" s="7">
        <f>IFERROR(VLOOKUP(BO91,Dicionário!A:B,2,0),"Conferir")</f>
        <v>2</v>
      </c>
      <c r="BQ91" s="7">
        <v>20</v>
      </c>
      <c r="BR91" s="7" t="s">
        <v>149</v>
      </c>
      <c r="BS91" s="11">
        <f>IFERROR(VLOOKUP(BR91,Dicionário!A:B,2,0),"Conferir")</f>
        <v>2</v>
      </c>
      <c r="BT91" s="7">
        <v>18</v>
      </c>
      <c r="BU91" s="7" t="s">
        <v>149</v>
      </c>
      <c r="BV91" s="7">
        <f>IFERROR(VLOOKUP(BU91,Dicionário!A:B,2,0),"Conferir")</f>
        <v>2</v>
      </c>
      <c r="BW91" s="7">
        <v>43</v>
      </c>
      <c r="BX91" s="7" t="s">
        <v>189</v>
      </c>
      <c r="BY91" s="11">
        <f>IFERROR(VLOOKUP(BX91,Dicionário!A:B,2,0),"Conferir")</f>
        <v>2</v>
      </c>
      <c r="BZ91" s="7" t="s">
        <v>2201</v>
      </c>
      <c r="CA91" s="7">
        <v>0</v>
      </c>
      <c r="CB91" s="7" t="s">
        <v>148</v>
      </c>
      <c r="CC91" s="11">
        <f>IFERROR(VLOOKUP(CB91,Dicionário!A:B,2,0),"Conferir")</f>
        <v>2</v>
      </c>
      <c r="CD91" s="7">
        <v>420</v>
      </c>
      <c r="CE91" s="7">
        <v>0</v>
      </c>
      <c r="CF91" s="7" t="s">
        <v>148</v>
      </c>
      <c r="CG91" s="7">
        <f>IFERROR(VLOOKUP(CF91,Dicionário!A:B,2,0),"Conferir")</f>
        <v>2</v>
      </c>
      <c r="CH91" s="7">
        <v>100</v>
      </c>
      <c r="CI91" s="7" t="s">
        <v>148</v>
      </c>
      <c r="CJ91" s="7">
        <f>IFERROR(VLOOKUP(CI91,Dicionário!A:B,2,0),"Conferir")</f>
        <v>2</v>
      </c>
      <c r="CK91" s="7">
        <v>280</v>
      </c>
      <c r="CL91" s="7" t="s">
        <v>245</v>
      </c>
      <c r="CM91" s="11">
        <f>IFERROR(VLOOKUP(CL91,Dicionário!A:B,2,0),"Conferir")</f>
        <v>2</v>
      </c>
      <c r="CN91" s="7" t="s">
        <v>2202</v>
      </c>
      <c r="CO91" s="7">
        <v>0</v>
      </c>
      <c r="CP91" s="7">
        <v>1</v>
      </c>
      <c r="CQ91" s="7">
        <v>372</v>
      </c>
      <c r="CR91" s="7" t="s">
        <v>247</v>
      </c>
      <c r="CS91" s="11">
        <f>IFERROR(VLOOKUP(CR91,Dicionário!A:B,2,0),"Conferir")</f>
        <v>2</v>
      </c>
      <c r="CT91" s="7">
        <v>0</v>
      </c>
      <c r="CU91" s="7" t="s">
        <v>247</v>
      </c>
      <c r="CV91" s="11">
        <f>IFERROR(VLOOKUP(CU91,Dicionário!A:B,2,0),"Conferir")</f>
        <v>2</v>
      </c>
      <c r="CW91" s="7">
        <v>0</v>
      </c>
      <c r="CX91" s="7" t="s">
        <v>247</v>
      </c>
      <c r="CY91" s="11">
        <f>IFERROR(VLOOKUP(CX91,Dicionário!A:B,2,0),"Conferir")</f>
        <v>2</v>
      </c>
      <c r="CZ91" s="12">
        <f t="shared" si="3"/>
        <v>0</v>
      </c>
      <c r="DA91" s="7">
        <v>0</v>
      </c>
      <c r="DB91" s="7" t="s">
        <v>148</v>
      </c>
      <c r="DC91" s="7">
        <f>IFERROR(VLOOKUP(DB91,Dicionário!A:B,2,0),"Conferir")</f>
        <v>2</v>
      </c>
      <c r="DE91" s="7" t="s">
        <v>156</v>
      </c>
      <c r="DF91" s="7" t="s">
        <v>156</v>
      </c>
      <c r="DG91" s="11">
        <f>IFERROR(VLOOKUP(DF91,Dicionário!A:B,2,0),"Conferir")</f>
        <v>1</v>
      </c>
      <c r="DH91" s="7" t="s">
        <v>157</v>
      </c>
      <c r="DJ91" s="7" t="s">
        <v>158</v>
      </c>
      <c r="DK91" s="11">
        <f>IFERROR(VLOOKUP(DJ91,Dicionário!A:B,2,0),"Conferir")</f>
        <v>2</v>
      </c>
      <c r="DL91" s="7" t="s">
        <v>237</v>
      </c>
      <c r="DM91" s="11">
        <f>IFERROR(VLOOKUP(DL91,Dicionário!A:B,2,0),"Conferir")</f>
        <v>1</v>
      </c>
      <c r="DN91" s="7" t="s">
        <v>194</v>
      </c>
      <c r="DO91" s="11">
        <f>IFERROR(VLOOKUP(DN91,Dicionário!A:B,2,0),"Conferir")</f>
        <v>7</v>
      </c>
      <c r="DP91" s="7" t="s">
        <v>126</v>
      </c>
      <c r="DQ91" s="11">
        <f>IFERROR(VLOOKUP(DP91,Dicionário!A:B,2,0),"Conferir")</f>
        <v>1</v>
      </c>
      <c r="DR91" s="7" t="s">
        <v>126</v>
      </c>
      <c r="DS91" s="11">
        <f>IFERROR(VLOOKUP(DR91,Dicionário!A:B,2,0),"Conferir")</f>
        <v>1</v>
      </c>
      <c r="DW91" s="7">
        <f t="shared" si="4"/>
        <v>1950</v>
      </c>
      <c r="DX91" s="7">
        <f t="shared" si="5"/>
        <v>838</v>
      </c>
    </row>
    <row r="92" spans="1:128" ht="14" x14ac:dyDescent="0.15">
      <c r="A92" s="6">
        <v>44961.634542488428</v>
      </c>
      <c r="B92" s="7" t="s">
        <v>620</v>
      </c>
      <c r="C92" s="7" t="s">
        <v>330</v>
      </c>
      <c r="D92" s="7" t="s">
        <v>618</v>
      </c>
      <c r="E92" s="7" t="s">
        <v>126</v>
      </c>
      <c r="F92" s="7" t="s">
        <v>127</v>
      </c>
      <c r="G92" s="7" t="s">
        <v>127</v>
      </c>
      <c r="H92" s="7" t="s">
        <v>128</v>
      </c>
      <c r="I92" s="7" t="s">
        <v>128</v>
      </c>
      <c r="J92" s="7" t="s">
        <v>129</v>
      </c>
      <c r="K92" s="7" t="s">
        <v>131</v>
      </c>
      <c r="L92" s="7" t="s">
        <v>274</v>
      </c>
      <c r="M92" s="7" t="s">
        <v>619</v>
      </c>
      <c r="N92" s="7">
        <v>2023010088</v>
      </c>
      <c r="O92" s="7">
        <v>11958796954</v>
      </c>
      <c r="P92" s="7">
        <v>525673209</v>
      </c>
      <c r="Q92" s="7">
        <v>48577288854</v>
      </c>
      <c r="R92" s="9">
        <v>38122</v>
      </c>
      <c r="S92" s="7">
        <v>2022</v>
      </c>
      <c r="T92" s="7">
        <v>19</v>
      </c>
      <c r="U92" s="7" t="s">
        <v>164</v>
      </c>
      <c r="V92" s="7" t="s">
        <v>136</v>
      </c>
      <c r="W92" s="7" t="s">
        <v>621</v>
      </c>
      <c r="X92" s="8" t="s">
        <v>622</v>
      </c>
      <c r="Y92" s="7" t="s">
        <v>139</v>
      </c>
      <c r="Z92" s="7" t="s">
        <v>140</v>
      </c>
      <c r="AA92" s="7" t="s">
        <v>167</v>
      </c>
      <c r="AB92" s="7" t="s">
        <v>142</v>
      </c>
      <c r="AD92" s="7">
        <v>4</v>
      </c>
      <c r="AE92" s="7">
        <v>1</v>
      </c>
      <c r="AF92" s="7">
        <f t="shared" si="0"/>
        <v>2</v>
      </c>
      <c r="AG92" s="7">
        <v>3</v>
      </c>
      <c r="AH92" s="7">
        <f t="shared" si="1"/>
        <v>5</v>
      </c>
      <c r="AI92" s="10" t="str">
        <f t="shared" si="2"/>
        <v>Ok</v>
      </c>
      <c r="AJ92" s="7" t="s">
        <v>222</v>
      </c>
      <c r="AK92" s="7">
        <v>0</v>
      </c>
      <c r="AL92" s="7" t="s">
        <v>145</v>
      </c>
      <c r="AM92" s="11">
        <f>IFERROR(VLOOKUP(AL92,Dicionário!A:B,2,0),"Conferir")</f>
        <v>2</v>
      </c>
      <c r="AN92" s="7">
        <v>0</v>
      </c>
      <c r="AO92" s="7" t="s">
        <v>145</v>
      </c>
      <c r="AP92" s="7">
        <f>IFERROR(VLOOKUP(AO92,Dicionário!A:B,2,0),"Conferir")</f>
        <v>2</v>
      </c>
      <c r="AQ92" s="7">
        <v>1200</v>
      </c>
      <c r="AR92" s="7" t="s">
        <v>267</v>
      </c>
      <c r="AS92" s="11">
        <f>IFERROR(VLOOKUP(AR92,Dicionário!A:B,2,0),"Conferir")</f>
        <v>0</v>
      </c>
      <c r="AT92" s="7">
        <v>0</v>
      </c>
      <c r="AU92" s="7" t="s">
        <v>145</v>
      </c>
      <c r="AV92" s="7">
        <f>IFERROR(VLOOKUP(AU92,Dicionário!A:B,2,0),"Conferir")</f>
        <v>2</v>
      </c>
      <c r="AW92" s="7">
        <v>0</v>
      </c>
      <c r="AX92" s="7">
        <v>0</v>
      </c>
      <c r="AY92" s="7" t="s">
        <v>145</v>
      </c>
      <c r="AZ92" s="11">
        <f>IFERROR(VLOOKUP(AY92,Dicionário!A:B,2,0),"Conferir")</f>
        <v>2</v>
      </c>
      <c r="BA92" s="7">
        <v>0</v>
      </c>
      <c r="BB92" s="7" t="s">
        <v>145</v>
      </c>
      <c r="BC92" s="7">
        <f>IFERROR(VLOOKUP(BB92,Dicionário!A:B,2,0),"Conferir")</f>
        <v>2</v>
      </c>
      <c r="BD92" s="7">
        <v>0</v>
      </c>
      <c r="BE92" s="7" t="s">
        <v>145</v>
      </c>
      <c r="BF92" s="11">
        <f>IFERROR(VLOOKUP(BE92,Dicionário!A:B,2,0),"Conferir")</f>
        <v>2</v>
      </c>
      <c r="BH92" s="7">
        <v>1</v>
      </c>
      <c r="BI92" s="7" t="s">
        <v>186</v>
      </c>
      <c r="BJ92" s="11">
        <f>IFERROR(VLOOKUP(BI92,Dicionário!$A:$B,2,0),"Conferir")</f>
        <v>1</v>
      </c>
      <c r="BK92" s="7">
        <v>0</v>
      </c>
      <c r="BL92" s="7" t="s">
        <v>187</v>
      </c>
      <c r="BM92" s="11">
        <f>IFERROR(VLOOKUP(BL92,Dicionário!A:B,2,0),"Conferir")</f>
        <v>2</v>
      </c>
      <c r="BN92" s="7">
        <v>200</v>
      </c>
      <c r="BO92" s="7" t="s">
        <v>154</v>
      </c>
      <c r="BP92" s="7">
        <f>IFERROR(VLOOKUP(BO92,Dicionário!A:B,2,0),"Conferir")</f>
        <v>0</v>
      </c>
      <c r="BQ92" s="7">
        <v>150</v>
      </c>
      <c r="BR92" s="7" t="s">
        <v>149</v>
      </c>
      <c r="BS92" s="11">
        <f>IFERROR(VLOOKUP(BR92,Dicionário!A:B,2,0),"Conferir")</f>
        <v>2</v>
      </c>
      <c r="BT92" s="7">
        <v>200</v>
      </c>
      <c r="BU92" s="7" t="s">
        <v>150</v>
      </c>
      <c r="BV92" s="7">
        <f>IFERROR(VLOOKUP(BU92,Dicionário!A:B,2,0),"Conferir")</f>
        <v>0</v>
      </c>
      <c r="BW92" s="7">
        <v>0</v>
      </c>
      <c r="BX92" s="7" t="s">
        <v>148</v>
      </c>
      <c r="BY92" s="11">
        <f>IFERROR(VLOOKUP(BX92,Dicionário!A:B,2,0),"Conferir")</f>
        <v>2</v>
      </c>
      <c r="BZ92" s="7" t="s">
        <v>170</v>
      </c>
      <c r="CA92" s="7">
        <v>50</v>
      </c>
      <c r="CB92" s="7" t="s">
        <v>171</v>
      </c>
      <c r="CC92" s="11">
        <f>IFERROR(VLOOKUP(CB92,Dicionário!A:B,2,0),"Conferir")</f>
        <v>0</v>
      </c>
      <c r="CD92" s="7">
        <v>0</v>
      </c>
      <c r="CE92" s="7">
        <v>0</v>
      </c>
      <c r="CF92" s="7" t="s">
        <v>148</v>
      </c>
      <c r="CG92" s="7">
        <f>IFERROR(VLOOKUP(CF92,Dicionário!A:B,2,0),"Conferir")</f>
        <v>2</v>
      </c>
      <c r="CH92" s="7">
        <v>0</v>
      </c>
      <c r="CI92" s="7" t="s">
        <v>148</v>
      </c>
      <c r="CJ92" s="7">
        <f>IFERROR(VLOOKUP(CI92,Dicionário!A:B,2,0),"Conferir")</f>
        <v>2</v>
      </c>
      <c r="CK92" s="7">
        <v>280</v>
      </c>
      <c r="CL92" s="7" t="s">
        <v>152</v>
      </c>
      <c r="CM92" s="11">
        <f>IFERROR(VLOOKUP(CL92,Dicionário!A:B,2,0),"Conferir")</f>
        <v>2</v>
      </c>
      <c r="CN92" s="7" t="s">
        <v>623</v>
      </c>
      <c r="CO92" s="7">
        <v>0</v>
      </c>
      <c r="CP92" s="7">
        <v>0</v>
      </c>
      <c r="CQ92" s="7">
        <v>0</v>
      </c>
      <c r="CR92" s="7" t="s">
        <v>148</v>
      </c>
      <c r="CS92" s="11">
        <f>IFERROR(VLOOKUP(CR92,Dicionário!A:B,2,0),"Conferir")</f>
        <v>2</v>
      </c>
      <c r="CT92" s="7">
        <v>0</v>
      </c>
      <c r="CU92" s="7" t="s">
        <v>148</v>
      </c>
      <c r="CV92" s="11">
        <f>IFERROR(VLOOKUP(CU92,Dicionário!A:B,2,0),"Conferir")</f>
        <v>2</v>
      </c>
      <c r="CW92" s="7">
        <v>0</v>
      </c>
      <c r="CX92" s="7" t="s">
        <v>148</v>
      </c>
      <c r="CY92" s="11">
        <f>IFERROR(VLOOKUP(CX92,Dicionário!A:B,2,0),"Conferir")</f>
        <v>2</v>
      </c>
      <c r="CZ92" s="12">
        <f t="shared" si="3"/>
        <v>0</v>
      </c>
      <c r="DA92" s="7">
        <v>0</v>
      </c>
      <c r="DB92" s="7" t="s">
        <v>148</v>
      </c>
      <c r="DC92" s="7">
        <f>IFERROR(VLOOKUP(DB92,Dicionário!A:B,2,0),"Conferir")</f>
        <v>2</v>
      </c>
      <c r="DE92" s="7" t="s">
        <v>156</v>
      </c>
      <c r="DF92" s="7" t="s">
        <v>156</v>
      </c>
      <c r="DG92" s="11">
        <f>IFERROR(VLOOKUP(DF92,Dicionário!A:B,2,0),"Conferir")</f>
        <v>1</v>
      </c>
      <c r="DH92" s="7" t="s">
        <v>175</v>
      </c>
      <c r="DI92" s="7" t="s">
        <v>127</v>
      </c>
      <c r="DJ92" s="7" t="s">
        <v>158</v>
      </c>
      <c r="DK92" s="11">
        <f>IFERROR(VLOOKUP(DJ92,Dicionário!A:B,2,0),"Conferir")</f>
        <v>2</v>
      </c>
      <c r="DL92" s="7" t="s">
        <v>237</v>
      </c>
      <c r="DM92" s="11">
        <f>IFERROR(VLOOKUP(DL92,Dicionário!A:B,2,0),"Conferir")</f>
        <v>1</v>
      </c>
      <c r="DN92" s="7" t="s">
        <v>227</v>
      </c>
      <c r="DO92" s="11">
        <f>IFERROR(VLOOKUP(DN92,Dicionário!A:B,2,0),"Conferir")</f>
        <v>4</v>
      </c>
      <c r="DP92" s="7" t="s">
        <v>127</v>
      </c>
      <c r="DQ92" s="11">
        <f>IFERROR(VLOOKUP(DP92,Dicionário!A:B,2,0),"Conferir")</f>
        <v>2</v>
      </c>
      <c r="DR92" s="7" t="s">
        <v>126</v>
      </c>
      <c r="DS92" s="11">
        <f>IFERROR(VLOOKUP(DR92,Dicionário!A:B,2,0),"Conferir")</f>
        <v>1</v>
      </c>
      <c r="DT92" s="7" t="s">
        <v>624</v>
      </c>
      <c r="DW92" s="7">
        <f t="shared" si="4"/>
        <v>1200</v>
      </c>
      <c r="DX92" s="7">
        <f t="shared" si="5"/>
        <v>880</v>
      </c>
    </row>
    <row r="93" spans="1:128" ht="14" x14ac:dyDescent="0.15">
      <c r="A93" s="6">
        <v>44968.485447002313</v>
      </c>
      <c r="B93" s="7" t="s">
        <v>896</v>
      </c>
      <c r="C93" s="7" t="s">
        <v>743</v>
      </c>
      <c r="D93" s="7" t="s">
        <v>893</v>
      </c>
      <c r="E93" s="7" t="s">
        <v>126</v>
      </c>
      <c r="F93" s="7" t="s">
        <v>127</v>
      </c>
      <c r="G93" s="7" t="s">
        <v>894</v>
      </c>
      <c r="H93" s="7">
        <v>3</v>
      </c>
      <c r="I93" s="7">
        <v>3</v>
      </c>
      <c r="J93" s="7" t="s">
        <v>129</v>
      </c>
      <c r="K93" s="7" t="s">
        <v>130</v>
      </c>
      <c r="L93" s="7" t="s">
        <v>131</v>
      </c>
      <c r="M93" s="7" t="s">
        <v>3346</v>
      </c>
      <c r="N93" s="7">
        <v>2023010155</v>
      </c>
      <c r="O93" s="7">
        <v>11969130364</v>
      </c>
      <c r="P93" s="7">
        <v>621775514</v>
      </c>
      <c r="Q93" s="7">
        <v>53562546874</v>
      </c>
      <c r="R93" s="9">
        <v>37870</v>
      </c>
      <c r="S93" s="7">
        <v>2020</v>
      </c>
      <c r="T93" s="7">
        <v>20</v>
      </c>
      <c r="U93" s="7" t="s">
        <v>135</v>
      </c>
      <c r="V93" s="7" t="s">
        <v>136</v>
      </c>
      <c r="W93" s="7" t="s">
        <v>897</v>
      </c>
      <c r="X93" s="8" t="s">
        <v>898</v>
      </c>
      <c r="Y93" s="7" t="s">
        <v>814</v>
      </c>
      <c r="Z93" s="7" t="s">
        <v>140</v>
      </c>
      <c r="AA93" s="7" t="s">
        <v>167</v>
      </c>
      <c r="AB93" s="7" t="s">
        <v>142</v>
      </c>
      <c r="AD93" s="7">
        <v>3</v>
      </c>
      <c r="AE93" s="7">
        <v>3</v>
      </c>
      <c r="AF93" s="7">
        <f t="shared" si="0"/>
        <v>6</v>
      </c>
      <c r="AH93" s="7">
        <f t="shared" si="1"/>
        <v>6</v>
      </c>
      <c r="AI93" s="10" t="str">
        <f t="shared" si="2"/>
        <v>Ok</v>
      </c>
      <c r="AJ93" s="7" t="s">
        <v>143</v>
      </c>
      <c r="AK93" s="7">
        <v>972</v>
      </c>
      <c r="AL93" s="7" t="s">
        <v>144</v>
      </c>
      <c r="AM93" s="11">
        <f>IFERROR(VLOOKUP(AL93,Dicionário!A:B,2,0),"Conferir")</f>
        <v>2</v>
      </c>
      <c r="AN93" s="7">
        <v>2053</v>
      </c>
      <c r="AO93" s="7" t="s">
        <v>144</v>
      </c>
      <c r="AP93" s="7">
        <f>IFERROR(VLOOKUP(AO93,Dicionário!A:B,2,0),"Conferir")</f>
        <v>2</v>
      </c>
      <c r="AQ93" s="7">
        <v>1278</v>
      </c>
      <c r="AR93" s="7" t="s">
        <v>144</v>
      </c>
      <c r="AS93" s="11">
        <f>IFERROR(VLOOKUP(AR93,Dicionário!A:B,2,0),"Conferir")</f>
        <v>2</v>
      </c>
      <c r="AT93" s="7">
        <v>0</v>
      </c>
      <c r="AU93" s="7" t="s">
        <v>145</v>
      </c>
      <c r="AV93" s="7">
        <f>IFERROR(VLOOKUP(AU93,Dicionário!A:B,2,0),"Conferir")</f>
        <v>2</v>
      </c>
      <c r="AW93" s="7">
        <v>0</v>
      </c>
      <c r="AX93" s="7">
        <v>0</v>
      </c>
      <c r="AY93" s="7" t="s">
        <v>145</v>
      </c>
      <c r="AZ93" s="11">
        <f>IFERROR(VLOOKUP(AY93,Dicionário!A:B,2,0),"Conferir")</f>
        <v>2</v>
      </c>
      <c r="BA93" s="7">
        <v>0</v>
      </c>
      <c r="BB93" s="7" t="s">
        <v>145</v>
      </c>
      <c r="BC93" s="7">
        <f>IFERROR(VLOOKUP(BB93,Dicionário!A:B,2,0),"Conferir")</f>
        <v>2</v>
      </c>
      <c r="BD93" s="7">
        <v>0</v>
      </c>
      <c r="BE93" s="7" t="s">
        <v>145</v>
      </c>
      <c r="BF93" s="11">
        <f>IFERROR(VLOOKUP(BE93,Dicionário!A:B,2,0),"Conferir")</f>
        <v>2</v>
      </c>
      <c r="BG93" s="7" t="s">
        <v>899</v>
      </c>
      <c r="BH93" s="7">
        <v>0</v>
      </c>
      <c r="BI93" s="7" t="s">
        <v>146</v>
      </c>
      <c r="BJ93" s="11">
        <f>IFERROR(VLOOKUP(BI93,Dicionário!$A:$B,2,0),"Conferir")</f>
        <v>2</v>
      </c>
      <c r="BK93" s="7">
        <v>1000</v>
      </c>
      <c r="BL93" s="7" t="s">
        <v>202</v>
      </c>
      <c r="BM93" s="11">
        <f>IFERROR(VLOOKUP(BL93,Dicionário!A:B,2,0),"Conferir")</f>
        <v>2</v>
      </c>
      <c r="BN93" s="7">
        <v>0</v>
      </c>
      <c r="BO93" s="7" t="s">
        <v>148</v>
      </c>
      <c r="BP93" s="7">
        <f>IFERROR(VLOOKUP(BO93,Dicionário!A:B,2,0),"Conferir")</f>
        <v>2</v>
      </c>
      <c r="BQ93" s="7">
        <v>67</v>
      </c>
      <c r="BR93" s="7" t="s">
        <v>149</v>
      </c>
      <c r="BS93" s="11">
        <f>IFERROR(VLOOKUP(BR93,Dicionário!A:B,2,0),"Conferir")</f>
        <v>2</v>
      </c>
      <c r="BT93" s="7">
        <v>209</v>
      </c>
      <c r="BU93" s="7" t="s">
        <v>149</v>
      </c>
      <c r="BV93" s="7">
        <f>IFERROR(VLOOKUP(BU93,Dicionário!A:B,2,0),"Conferir")</f>
        <v>2</v>
      </c>
      <c r="BW93" s="7">
        <v>77</v>
      </c>
      <c r="BX93" s="7" t="s">
        <v>189</v>
      </c>
      <c r="BY93" s="11">
        <f>IFERROR(VLOOKUP(BX93,Dicionário!A:B,2,0),"Conferir")</f>
        <v>2</v>
      </c>
      <c r="BZ93" s="7" t="s">
        <v>170</v>
      </c>
      <c r="CA93" s="7">
        <v>100</v>
      </c>
      <c r="CB93" s="7" t="s">
        <v>190</v>
      </c>
      <c r="CC93" s="11">
        <f>IFERROR(VLOOKUP(CB93,Dicionário!A:B,2,0),"Conferir")</f>
        <v>2</v>
      </c>
      <c r="CD93" s="7">
        <v>348</v>
      </c>
      <c r="CE93" s="7">
        <v>0</v>
      </c>
      <c r="CF93" s="7" t="s">
        <v>148</v>
      </c>
      <c r="CG93" s="7">
        <f>IFERROR(VLOOKUP(CF93,Dicionário!A:B,2,0),"Conferir")</f>
        <v>2</v>
      </c>
      <c r="CH93" s="7">
        <v>19</v>
      </c>
      <c r="CI93" s="7" t="s">
        <v>191</v>
      </c>
      <c r="CJ93" s="7">
        <f>IFERROR(VLOOKUP(CI93,Dicionário!A:B,2,0),"Conferir")</f>
        <v>2</v>
      </c>
      <c r="CK93" s="7">
        <v>274</v>
      </c>
      <c r="CL93" s="7" t="s">
        <v>152</v>
      </c>
      <c r="CM93" s="11">
        <f>IFERROR(VLOOKUP(CL93,Dicionário!A:B,2,0),"Conferir")</f>
        <v>2</v>
      </c>
      <c r="CN93" s="7" t="s">
        <v>900</v>
      </c>
      <c r="CO93" s="7">
        <v>0</v>
      </c>
      <c r="CP93" s="7">
        <v>0</v>
      </c>
      <c r="CQ93" s="7">
        <v>0</v>
      </c>
      <c r="CR93" s="7" t="s">
        <v>148</v>
      </c>
      <c r="CS93" s="11">
        <f>IFERROR(VLOOKUP(CR93,Dicionário!A:B,2,0),"Conferir")</f>
        <v>2</v>
      </c>
      <c r="CT93" s="7">
        <v>0</v>
      </c>
      <c r="CU93" s="7" t="s">
        <v>148</v>
      </c>
      <c r="CV93" s="11">
        <f>IFERROR(VLOOKUP(CU93,Dicionário!A:B,2,0),"Conferir")</f>
        <v>2</v>
      </c>
      <c r="CW93" s="7">
        <v>0</v>
      </c>
      <c r="CX93" s="7" t="s">
        <v>148</v>
      </c>
      <c r="CY93" s="11">
        <f>IFERROR(VLOOKUP(CX93,Dicionário!A:B,2,0),"Conferir")</f>
        <v>2</v>
      </c>
      <c r="CZ93" s="12">
        <f t="shared" si="3"/>
        <v>0</v>
      </c>
      <c r="DA93" s="7">
        <v>0</v>
      </c>
      <c r="DB93" s="7" t="s">
        <v>148</v>
      </c>
      <c r="DC93" s="7">
        <f>IFERROR(VLOOKUP(DB93,Dicionário!A:B,2,0),"Conferir")</f>
        <v>2</v>
      </c>
      <c r="DE93" s="7" t="s">
        <v>156</v>
      </c>
      <c r="DF93" s="7" t="s">
        <v>156</v>
      </c>
      <c r="DG93" s="11">
        <f>IFERROR(VLOOKUP(DF93,Dicionário!A:B,2,0),"Conferir")</f>
        <v>1</v>
      </c>
      <c r="DH93" s="7" t="s">
        <v>175</v>
      </c>
      <c r="DI93" s="7" t="s">
        <v>127</v>
      </c>
      <c r="DJ93" s="7" t="s">
        <v>158</v>
      </c>
      <c r="DK93" s="11">
        <f>IFERROR(VLOOKUP(DJ93,Dicionário!A:B,2,0),"Conferir")</f>
        <v>2</v>
      </c>
      <c r="DL93" s="7" t="s">
        <v>177</v>
      </c>
      <c r="DM93" s="11">
        <f>IFERROR(VLOOKUP(DL93,Dicionário!A:B,2,0),"Conferir")</f>
        <v>5</v>
      </c>
      <c r="DN93" s="7" t="s">
        <v>176</v>
      </c>
      <c r="DO93" s="11">
        <f>IFERROR(VLOOKUP(DN93,Dicionário!A:B,2,0),"Conferir")</f>
        <v>2</v>
      </c>
      <c r="DP93" s="7" t="s">
        <v>126</v>
      </c>
      <c r="DQ93" s="11">
        <f>IFERROR(VLOOKUP(DP93,Dicionário!A:B,2,0),"Conferir")</f>
        <v>1</v>
      </c>
      <c r="DR93" s="7" t="s">
        <v>126</v>
      </c>
      <c r="DS93" s="11">
        <f>IFERROR(VLOOKUP(DR93,Dicionário!A:B,2,0),"Conferir")</f>
        <v>1</v>
      </c>
      <c r="DW93" s="7">
        <f t="shared" si="4"/>
        <v>4303</v>
      </c>
      <c r="DX93" s="7">
        <f t="shared" si="5"/>
        <v>2017</v>
      </c>
    </row>
    <row r="94" spans="1:128" ht="14" x14ac:dyDescent="0.15">
      <c r="A94" s="6">
        <v>44968.703884039351</v>
      </c>
      <c r="B94" s="7" t="s">
        <v>1106</v>
      </c>
      <c r="C94" s="7" t="s">
        <v>865</v>
      </c>
      <c r="D94" s="7" t="s">
        <v>1104</v>
      </c>
      <c r="E94" s="7" t="s">
        <v>126</v>
      </c>
      <c r="F94" s="7" t="s">
        <v>126</v>
      </c>
      <c r="G94" s="7" t="s">
        <v>127</v>
      </c>
      <c r="H94" s="7">
        <v>2</v>
      </c>
      <c r="I94" s="7">
        <v>2</v>
      </c>
      <c r="J94" s="7" t="s">
        <v>129</v>
      </c>
      <c r="K94" s="7" t="s">
        <v>131</v>
      </c>
      <c r="L94" s="7" t="s">
        <v>1039</v>
      </c>
      <c r="M94" s="7" t="s">
        <v>1105</v>
      </c>
      <c r="N94" s="7">
        <v>2023010201</v>
      </c>
      <c r="O94" s="7">
        <v>11994168532</v>
      </c>
      <c r="P94" s="7">
        <v>3577482074</v>
      </c>
      <c r="Q94" s="7">
        <v>46317348847</v>
      </c>
      <c r="R94" s="9">
        <v>35574</v>
      </c>
      <c r="S94" s="7">
        <v>2014</v>
      </c>
      <c r="T94" s="7">
        <v>26</v>
      </c>
      <c r="U94" s="7" t="s">
        <v>135</v>
      </c>
      <c r="V94" s="7" t="s">
        <v>136</v>
      </c>
      <c r="W94" s="7" t="s">
        <v>1107</v>
      </c>
      <c r="X94" s="8" t="s">
        <v>1108</v>
      </c>
      <c r="Y94" s="7" t="s">
        <v>1109</v>
      </c>
      <c r="Z94" s="7" t="s">
        <v>140</v>
      </c>
      <c r="AA94" s="7" t="s">
        <v>167</v>
      </c>
      <c r="AB94" s="7" t="s">
        <v>142</v>
      </c>
      <c r="AD94" s="7">
        <v>5</v>
      </c>
      <c r="AE94" s="7">
        <v>4</v>
      </c>
      <c r="AF94" s="7">
        <f t="shared" si="0"/>
        <v>8</v>
      </c>
      <c r="AH94" s="7">
        <f t="shared" si="1"/>
        <v>8</v>
      </c>
      <c r="AI94" s="10" t="str">
        <f t="shared" si="2"/>
        <v>Ok</v>
      </c>
      <c r="AJ94" s="7" t="s">
        <v>143</v>
      </c>
      <c r="AK94" s="7">
        <v>2279</v>
      </c>
      <c r="AL94" s="7" t="s">
        <v>144</v>
      </c>
      <c r="AM94" s="11">
        <f>IFERROR(VLOOKUP(AL94,Dicionário!A:B,2,0),"Conferir")</f>
        <v>2</v>
      </c>
      <c r="AN94" s="7">
        <v>0</v>
      </c>
      <c r="AO94" s="7" t="s">
        <v>145</v>
      </c>
      <c r="AP94" s="7">
        <f>IFERROR(VLOOKUP(AO94,Dicionário!A:B,2,0),"Conferir")</f>
        <v>2</v>
      </c>
      <c r="AQ94" s="7">
        <v>3195</v>
      </c>
      <c r="AR94" s="7" t="s">
        <v>234</v>
      </c>
      <c r="AS94" s="11">
        <f>IFERROR(VLOOKUP(AR94,Dicionário!A:B,2,0),"Conferir")</f>
        <v>0</v>
      </c>
      <c r="AT94" s="7">
        <v>0</v>
      </c>
      <c r="AU94" s="7" t="s">
        <v>145</v>
      </c>
      <c r="AV94" s="7">
        <f>IFERROR(VLOOKUP(AU94,Dicionário!A:B,2,0),"Conferir")</f>
        <v>2</v>
      </c>
      <c r="AW94" s="7">
        <v>0</v>
      </c>
      <c r="AX94" s="7">
        <v>10.083333333333334</v>
      </c>
      <c r="AY94" s="7" t="s">
        <v>145</v>
      </c>
      <c r="AZ94" s="11">
        <f>IFERROR(VLOOKUP(AY94,Dicionário!A:B,2,0),"Conferir")</f>
        <v>2</v>
      </c>
      <c r="BA94" s="7">
        <v>0</v>
      </c>
      <c r="BB94" s="7" t="s">
        <v>145</v>
      </c>
      <c r="BC94" s="7">
        <f>IFERROR(VLOOKUP(BB94,Dicionário!A:B,2,0),"Conferir")</f>
        <v>2</v>
      </c>
      <c r="BD94" s="7">
        <v>0</v>
      </c>
      <c r="BE94" s="7" t="s">
        <v>145</v>
      </c>
      <c r="BF94" s="11">
        <f>IFERROR(VLOOKUP(BE94,Dicionário!A:B,2,0),"Conferir")</f>
        <v>2</v>
      </c>
      <c r="BH94" s="7">
        <v>1</v>
      </c>
      <c r="BI94" s="7" t="s">
        <v>146</v>
      </c>
      <c r="BJ94" s="11">
        <f>IFERROR(VLOOKUP(BI94,Dicionário!$A:$B,2,0),"Conferir")</f>
        <v>2</v>
      </c>
      <c r="BK94" s="7">
        <v>1100</v>
      </c>
      <c r="BL94" s="7" t="s">
        <v>202</v>
      </c>
      <c r="BM94" s="11">
        <f>IFERROR(VLOOKUP(BL94,Dicionário!A:B,2,0),"Conferir")</f>
        <v>2</v>
      </c>
      <c r="BN94" s="7">
        <v>0</v>
      </c>
      <c r="BO94" s="7" t="s">
        <v>148</v>
      </c>
      <c r="BP94" s="7">
        <f>IFERROR(VLOOKUP(BO94,Dicionário!A:B,2,0),"Conferir")</f>
        <v>2</v>
      </c>
      <c r="BQ94" s="7">
        <v>110</v>
      </c>
      <c r="BR94" s="7" t="s">
        <v>149</v>
      </c>
      <c r="BS94" s="11">
        <f>IFERROR(VLOOKUP(BR94,Dicionário!A:B,2,0),"Conferir")</f>
        <v>2</v>
      </c>
      <c r="BT94" s="7">
        <v>180</v>
      </c>
      <c r="BU94" s="7" t="s">
        <v>149</v>
      </c>
      <c r="BV94" s="7">
        <f>IFERROR(VLOOKUP(BU94,Dicionário!A:B,2,0),"Conferir")</f>
        <v>2</v>
      </c>
      <c r="BW94" s="7">
        <v>71</v>
      </c>
      <c r="BX94" s="7" t="s">
        <v>189</v>
      </c>
      <c r="BY94" s="11">
        <f>IFERROR(VLOOKUP(BX94,Dicionário!A:B,2,0),"Conferir")</f>
        <v>2</v>
      </c>
      <c r="BZ94" s="7" t="s">
        <v>214</v>
      </c>
      <c r="CA94" s="7">
        <v>88</v>
      </c>
      <c r="CB94" s="7" t="s">
        <v>190</v>
      </c>
      <c r="CC94" s="11">
        <f>IFERROR(VLOOKUP(CB94,Dicionário!A:B,2,0),"Conferir")</f>
        <v>2</v>
      </c>
      <c r="CD94" s="7">
        <v>162</v>
      </c>
      <c r="CE94" s="7">
        <v>0</v>
      </c>
      <c r="CF94" s="7" t="s">
        <v>148</v>
      </c>
      <c r="CG94" s="7">
        <f>IFERROR(VLOOKUP(CF94,Dicionário!A:B,2,0),"Conferir")</f>
        <v>2</v>
      </c>
      <c r="CH94" s="7">
        <v>0</v>
      </c>
      <c r="CI94" s="7" t="s">
        <v>148</v>
      </c>
      <c r="CJ94" s="7">
        <f>IFERROR(VLOOKUP(CI94,Dicionário!A:B,2,0),"Conferir")</f>
        <v>2</v>
      </c>
      <c r="CK94" s="7">
        <v>270</v>
      </c>
      <c r="CL94" s="7" t="s">
        <v>152</v>
      </c>
      <c r="CM94" s="11">
        <f>IFERROR(VLOOKUP(CL94,Dicionário!A:B,2,0),"Conferir")</f>
        <v>2</v>
      </c>
      <c r="CN94" s="7" t="s">
        <v>1110</v>
      </c>
      <c r="CO94" s="7">
        <v>1</v>
      </c>
      <c r="CP94" s="7">
        <v>0</v>
      </c>
      <c r="CQ94" s="7">
        <v>0</v>
      </c>
      <c r="CR94" s="7" t="s">
        <v>148</v>
      </c>
      <c r="CS94" s="11">
        <f>IFERROR(VLOOKUP(CR94,Dicionário!A:B,2,0),"Conferir")</f>
        <v>2</v>
      </c>
      <c r="CT94" s="7">
        <v>11</v>
      </c>
      <c r="CU94" s="7" t="s">
        <v>247</v>
      </c>
      <c r="CV94" s="11">
        <f>IFERROR(VLOOKUP(CU94,Dicionário!A:B,2,0),"Conferir")</f>
        <v>2</v>
      </c>
      <c r="CW94" s="7">
        <v>132</v>
      </c>
      <c r="CX94" s="7" t="s">
        <v>247</v>
      </c>
      <c r="CY94" s="11">
        <f>IFERROR(VLOOKUP(CX94,Dicionário!A:B,2,0),"Conferir")</f>
        <v>2</v>
      </c>
      <c r="CZ94" s="12">
        <f t="shared" si="3"/>
        <v>10.083333333333334</v>
      </c>
      <c r="DA94" s="7">
        <v>0</v>
      </c>
      <c r="DB94" s="7" t="s">
        <v>148</v>
      </c>
      <c r="DC94" s="7">
        <f>IFERROR(VLOOKUP(DB94,Dicionário!A:B,2,0),"Conferir")</f>
        <v>2</v>
      </c>
      <c r="DE94" s="7" t="s">
        <v>156</v>
      </c>
      <c r="DF94" s="7" t="s">
        <v>156</v>
      </c>
      <c r="DG94" s="11">
        <f>IFERROR(VLOOKUP(DF94,Dicionário!A:B,2,0),"Conferir")</f>
        <v>1</v>
      </c>
      <c r="DH94" s="7" t="s">
        <v>175</v>
      </c>
      <c r="DI94" s="7" t="s">
        <v>127</v>
      </c>
      <c r="DJ94" s="7" t="s">
        <v>158</v>
      </c>
      <c r="DK94" s="11">
        <f>IFERROR(VLOOKUP(DJ94,Dicionário!A:B,2,0),"Conferir")</f>
        <v>2</v>
      </c>
      <c r="DL94" s="7" t="s">
        <v>237</v>
      </c>
      <c r="DM94" s="11">
        <f>IFERROR(VLOOKUP(DL94,Dicionário!A:B,2,0),"Conferir")</f>
        <v>1</v>
      </c>
      <c r="DN94" s="7" t="s">
        <v>194</v>
      </c>
      <c r="DO94" s="11">
        <f>IFERROR(VLOOKUP(DN94,Dicionário!A:B,2,0),"Conferir")</f>
        <v>7</v>
      </c>
      <c r="DP94" s="7" t="s">
        <v>126</v>
      </c>
      <c r="DQ94" s="11">
        <f>IFERROR(VLOOKUP(DP94,Dicionário!A:B,2,0),"Conferir")</f>
        <v>1</v>
      </c>
      <c r="DR94" s="7" t="s">
        <v>126</v>
      </c>
      <c r="DS94" s="11">
        <f>IFERROR(VLOOKUP(DR94,Dicionário!A:B,2,0),"Conferir")</f>
        <v>1</v>
      </c>
      <c r="DW94" s="7">
        <f t="shared" si="4"/>
        <v>5474</v>
      </c>
      <c r="DX94" s="7">
        <f t="shared" si="5"/>
        <v>1910</v>
      </c>
    </row>
    <row r="95" spans="1:128" ht="14" x14ac:dyDescent="0.15">
      <c r="A95" s="6">
        <v>44960.503792708332</v>
      </c>
      <c r="B95" s="7" t="s">
        <v>1389</v>
      </c>
      <c r="C95" s="7" t="s">
        <v>238</v>
      </c>
      <c r="D95" s="7" t="s">
        <v>1387</v>
      </c>
      <c r="E95" s="7" t="s">
        <v>126</v>
      </c>
      <c r="F95" s="7" t="s">
        <v>127</v>
      </c>
      <c r="G95" s="7" t="s">
        <v>127</v>
      </c>
      <c r="H95" s="7">
        <v>1</v>
      </c>
      <c r="I95" s="7" t="s">
        <v>128</v>
      </c>
      <c r="J95" s="7" t="s">
        <v>129</v>
      </c>
      <c r="K95" s="7" t="s">
        <v>131</v>
      </c>
      <c r="L95" s="7" t="s">
        <v>130</v>
      </c>
      <c r="M95" s="7" t="s">
        <v>1388</v>
      </c>
      <c r="N95" s="7">
        <v>2023010266</v>
      </c>
      <c r="O95" s="7">
        <v>11971606803</v>
      </c>
      <c r="P95" s="7">
        <v>572065450</v>
      </c>
      <c r="Q95" s="7">
        <v>47978989844</v>
      </c>
      <c r="R95" s="9">
        <v>38565</v>
      </c>
      <c r="S95" s="7">
        <v>2023</v>
      </c>
      <c r="T95" s="7">
        <v>18</v>
      </c>
      <c r="U95" s="7" t="s">
        <v>255</v>
      </c>
      <c r="V95" s="7" t="s">
        <v>136</v>
      </c>
      <c r="W95" s="7" t="s">
        <v>1390</v>
      </c>
      <c r="X95" s="8" t="s">
        <v>1391</v>
      </c>
      <c r="Y95" s="7" t="s">
        <v>1392</v>
      </c>
      <c r="Z95" s="7" t="s">
        <v>140</v>
      </c>
      <c r="AA95" s="7" t="s">
        <v>167</v>
      </c>
      <c r="AB95" s="7" t="s">
        <v>142</v>
      </c>
      <c r="AD95" s="7">
        <v>3</v>
      </c>
      <c r="AE95" s="7">
        <v>3</v>
      </c>
      <c r="AF95" s="7">
        <f t="shared" si="0"/>
        <v>6</v>
      </c>
      <c r="AH95" s="7">
        <f t="shared" si="1"/>
        <v>6</v>
      </c>
      <c r="AI95" s="10" t="str">
        <f t="shared" si="2"/>
        <v>Ok</v>
      </c>
      <c r="AJ95" s="7" t="s">
        <v>143</v>
      </c>
      <c r="AK95" s="7">
        <v>0</v>
      </c>
      <c r="AL95" s="7" t="s">
        <v>145</v>
      </c>
      <c r="AM95" s="11">
        <f>IFERROR(VLOOKUP(AL95,Dicionário!A:B,2,0),"Conferir")</f>
        <v>2</v>
      </c>
      <c r="AN95" s="7">
        <v>0</v>
      </c>
      <c r="AO95" s="7" t="s">
        <v>145</v>
      </c>
      <c r="AP95" s="7">
        <f>IFERROR(VLOOKUP(AO95,Dicionário!A:B,2,0),"Conferir")</f>
        <v>2</v>
      </c>
      <c r="AQ95" s="7">
        <v>2157</v>
      </c>
      <c r="AR95" s="7" t="s">
        <v>144</v>
      </c>
      <c r="AS95" s="11">
        <f>IFERROR(VLOOKUP(AR95,Dicionário!A:B,2,0),"Conferir")</f>
        <v>2</v>
      </c>
      <c r="AT95" s="7">
        <v>0</v>
      </c>
      <c r="AU95" s="7" t="s">
        <v>145</v>
      </c>
      <c r="AV95" s="7">
        <f>IFERROR(VLOOKUP(AU95,Dicionário!A:B,2,0),"Conferir")</f>
        <v>2</v>
      </c>
      <c r="AW95" s="7">
        <v>0</v>
      </c>
      <c r="AX95" s="7">
        <v>0</v>
      </c>
      <c r="AY95" s="7" t="s">
        <v>145</v>
      </c>
      <c r="AZ95" s="11">
        <f>IFERROR(VLOOKUP(AY95,Dicionário!A:B,2,0),"Conferir")</f>
        <v>2</v>
      </c>
      <c r="BA95" s="7">
        <v>0</v>
      </c>
      <c r="BB95" s="7" t="s">
        <v>145</v>
      </c>
      <c r="BC95" s="7">
        <f>IFERROR(VLOOKUP(BB95,Dicionário!A:B,2,0),"Conferir")</f>
        <v>2</v>
      </c>
      <c r="BD95" s="7">
        <v>750</v>
      </c>
      <c r="BE95" s="7" t="s">
        <v>234</v>
      </c>
      <c r="BF95" s="11">
        <f>IFERROR(VLOOKUP(BE95,Dicionário!A:B,2,0),"Conferir")</f>
        <v>0</v>
      </c>
      <c r="BH95" s="7">
        <v>0</v>
      </c>
      <c r="BI95" s="7" t="s">
        <v>186</v>
      </c>
      <c r="BJ95" s="11">
        <f>IFERROR(VLOOKUP(BI95,Dicionário!$A:$B,2,0),"Conferir")</f>
        <v>1</v>
      </c>
      <c r="BK95" s="7">
        <v>0</v>
      </c>
      <c r="BL95" s="7" t="s">
        <v>187</v>
      </c>
      <c r="BM95" s="11">
        <f>IFERROR(VLOOKUP(BL95,Dicionário!A:B,2,0),"Conferir")</f>
        <v>2</v>
      </c>
      <c r="BN95" s="7">
        <v>0</v>
      </c>
      <c r="BO95" s="7" t="s">
        <v>635</v>
      </c>
      <c r="BP95" s="7">
        <f>IFERROR(VLOOKUP(BO95,Dicionário!A:B,2,0),"Conferir")</f>
        <v>1</v>
      </c>
      <c r="BQ95" s="7">
        <v>35</v>
      </c>
      <c r="BR95" s="7" t="s">
        <v>149</v>
      </c>
      <c r="BS95" s="11">
        <f>IFERROR(VLOOKUP(BR95,Dicionário!A:B,2,0),"Conferir")</f>
        <v>2</v>
      </c>
      <c r="BT95" s="7">
        <v>158</v>
      </c>
      <c r="BU95" s="7" t="s">
        <v>149</v>
      </c>
      <c r="BV95" s="7">
        <f>IFERROR(VLOOKUP(BU95,Dicionário!A:B,2,0),"Conferir")</f>
        <v>2</v>
      </c>
      <c r="BW95" s="7">
        <v>55</v>
      </c>
      <c r="BX95" s="7" t="s">
        <v>189</v>
      </c>
      <c r="BY95" s="11">
        <f>IFERROR(VLOOKUP(BX95,Dicionário!A:B,2,0),"Conferir")</f>
        <v>2</v>
      </c>
      <c r="BZ95" s="7" t="s">
        <v>214</v>
      </c>
      <c r="CA95" s="7">
        <v>100</v>
      </c>
      <c r="CB95" s="7" t="s">
        <v>190</v>
      </c>
      <c r="CC95" s="11">
        <f>IFERROR(VLOOKUP(CB95,Dicionário!A:B,2,0),"Conferir")</f>
        <v>2</v>
      </c>
      <c r="CD95" s="7">
        <v>100</v>
      </c>
      <c r="CE95" s="7">
        <v>0</v>
      </c>
      <c r="CF95" s="7" t="s">
        <v>148</v>
      </c>
      <c r="CG95" s="7">
        <f>IFERROR(VLOOKUP(CF95,Dicionário!A:B,2,0),"Conferir")</f>
        <v>2</v>
      </c>
      <c r="CH95" s="7">
        <v>0</v>
      </c>
      <c r="CI95" s="7" t="s">
        <v>148</v>
      </c>
      <c r="CJ95" s="7">
        <f>IFERROR(VLOOKUP(CI95,Dicionário!A:B,2,0),"Conferir")</f>
        <v>2</v>
      </c>
      <c r="CK95" s="7">
        <v>265</v>
      </c>
      <c r="CL95" s="7" t="s">
        <v>152</v>
      </c>
      <c r="CM95" s="11">
        <f>IFERROR(VLOOKUP(CL95,Dicionário!A:B,2,0),"Conferir")</f>
        <v>2</v>
      </c>
      <c r="CN95" s="7" t="s">
        <v>1393</v>
      </c>
      <c r="CO95" s="7">
        <v>1</v>
      </c>
      <c r="CP95" s="7">
        <v>0</v>
      </c>
      <c r="CQ95" s="7">
        <v>1282</v>
      </c>
      <c r="CR95" s="7" t="s">
        <v>247</v>
      </c>
      <c r="CS95" s="11">
        <f>IFERROR(VLOOKUP(CR95,Dicionário!A:B,2,0),"Conferir")</f>
        <v>2</v>
      </c>
      <c r="CT95" s="7">
        <v>3010</v>
      </c>
      <c r="CU95" s="7" t="s">
        <v>247</v>
      </c>
      <c r="CV95" s="11">
        <f>IFERROR(VLOOKUP(CU95,Dicionário!A:B,2,0),"Conferir")</f>
        <v>2</v>
      </c>
      <c r="CW95" s="7">
        <v>0</v>
      </c>
      <c r="CX95" s="7" t="s">
        <v>148</v>
      </c>
      <c r="CY95" s="11">
        <f>IFERROR(VLOOKUP(CX95,Dicionário!A:B,2,0),"Conferir")</f>
        <v>2</v>
      </c>
      <c r="CZ95" s="12">
        <f t="shared" si="3"/>
        <v>-250.83333333333334</v>
      </c>
      <c r="DA95" s="7">
        <v>5614</v>
      </c>
      <c r="DB95" s="7" t="s">
        <v>247</v>
      </c>
      <c r="DC95" s="7">
        <f>IFERROR(VLOOKUP(DB95,Dicionário!A:B,2,0),"Conferir")</f>
        <v>2</v>
      </c>
      <c r="DE95" s="7" t="s">
        <v>156</v>
      </c>
      <c r="DF95" s="7" t="s">
        <v>156</v>
      </c>
      <c r="DG95" s="11">
        <f>IFERROR(VLOOKUP(DF95,Dicionário!A:B,2,0),"Conferir")</f>
        <v>1</v>
      </c>
      <c r="DH95" s="7" t="s">
        <v>157</v>
      </c>
      <c r="DJ95" s="7" t="s">
        <v>158</v>
      </c>
      <c r="DK95" s="11">
        <f>IFERROR(VLOOKUP(DJ95,Dicionário!A:B,2,0),"Conferir")</f>
        <v>2</v>
      </c>
      <c r="DL95" s="7" t="s">
        <v>177</v>
      </c>
      <c r="DM95" s="11">
        <f>IFERROR(VLOOKUP(DL95,Dicionário!A:B,2,0),"Conferir")</f>
        <v>5</v>
      </c>
      <c r="DN95" s="7" t="s">
        <v>194</v>
      </c>
      <c r="DO95" s="11">
        <f>IFERROR(VLOOKUP(DN95,Dicionário!A:B,2,0),"Conferir")</f>
        <v>7</v>
      </c>
      <c r="DP95" s="7" t="s">
        <v>127</v>
      </c>
      <c r="DQ95" s="11">
        <f>IFERROR(VLOOKUP(DP95,Dicionário!A:B,2,0),"Conferir")</f>
        <v>2</v>
      </c>
      <c r="DR95" s="7" t="s">
        <v>127</v>
      </c>
      <c r="DS95" s="11">
        <f>IFERROR(VLOOKUP(DR95,Dicionário!A:B,2,0),"Conferir")</f>
        <v>2</v>
      </c>
      <c r="DW95" s="7">
        <f t="shared" si="4"/>
        <v>2907</v>
      </c>
      <c r="DX95" s="7">
        <f t="shared" si="5"/>
        <v>658</v>
      </c>
    </row>
    <row r="96" spans="1:128" ht="14" x14ac:dyDescent="0.15">
      <c r="A96" s="6">
        <v>44960.46297493056</v>
      </c>
      <c r="B96" s="7" t="s">
        <v>1487</v>
      </c>
      <c r="C96" s="7" t="s">
        <v>690</v>
      </c>
      <c r="D96" s="7" t="s">
        <v>1485</v>
      </c>
      <c r="E96" s="7" t="s">
        <v>126</v>
      </c>
      <c r="F96" s="7" t="s">
        <v>127</v>
      </c>
      <c r="G96" s="7" t="s">
        <v>127</v>
      </c>
      <c r="H96" s="7" t="s">
        <v>128</v>
      </c>
      <c r="I96" s="7" t="s">
        <v>128</v>
      </c>
      <c r="J96" s="7" t="s">
        <v>129</v>
      </c>
      <c r="K96" s="7" t="s">
        <v>131</v>
      </c>
      <c r="L96" s="7" t="s">
        <v>130</v>
      </c>
      <c r="M96" s="7" t="s">
        <v>1486</v>
      </c>
      <c r="N96" s="7">
        <v>2023010296</v>
      </c>
      <c r="O96" s="7">
        <v>11940030980</v>
      </c>
      <c r="P96" s="7">
        <v>538253952</v>
      </c>
      <c r="Q96" s="7">
        <v>47271619828</v>
      </c>
      <c r="R96" s="9">
        <v>38875</v>
      </c>
      <c r="S96" s="7">
        <v>2023</v>
      </c>
      <c r="T96" s="7">
        <v>17</v>
      </c>
      <c r="U96" s="7" t="s">
        <v>255</v>
      </c>
      <c r="V96" s="7" t="s">
        <v>136</v>
      </c>
      <c r="W96" s="7" t="s">
        <v>1488</v>
      </c>
      <c r="X96" s="8" t="s">
        <v>1489</v>
      </c>
      <c r="Y96" s="7" t="s">
        <v>139</v>
      </c>
      <c r="Z96" s="7" t="s">
        <v>140</v>
      </c>
      <c r="AA96" s="7" t="s">
        <v>167</v>
      </c>
      <c r="AB96" s="7" t="s">
        <v>142</v>
      </c>
      <c r="AC96" s="7" t="s">
        <v>1490</v>
      </c>
      <c r="AD96" s="7">
        <v>2</v>
      </c>
      <c r="AE96" s="7">
        <v>2</v>
      </c>
      <c r="AF96" s="7">
        <f t="shared" si="0"/>
        <v>4</v>
      </c>
      <c r="AH96" s="7">
        <f t="shared" si="1"/>
        <v>4</v>
      </c>
      <c r="AI96" s="10" t="str">
        <f t="shared" si="2"/>
        <v>Ok</v>
      </c>
      <c r="AJ96" s="7" t="s">
        <v>143</v>
      </c>
      <c r="AK96" s="7">
        <v>0</v>
      </c>
      <c r="AL96" s="7" t="s">
        <v>145</v>
      </c>
      <c r="AM96" s="11">
        <f>IFERROR(VLOOKUP(AL96,Dicionário!A:B,2,0),"Conferir")</f>
        <v>2</v>
      </c>
      <c r="AN96" s="7">
        <v>0</v>
      </c>
      <c r="AO96" s="7" t="s">
        <v>145</v>
      </c>
      <c r="AP96" s="7">
        <f>IFERROR(VLOOKUP(AO96,Dicionário!A:B,2,0),"Conferir")</f>
        <v>2</v>
      </c>
      <c r="AQ96" s="7">
        <v>3726</v>
      </c>
      <c r="AR96" s="7" t="s">
        <v>144</v>
      </c>
      <c r="AS96" s="11">
        <f>IFERROR(VLOOKUP(AR96,Dicionário!A:B,2,0),"Conferir")</f>
        <v>2</v>
      </c>
      <c r="AT96" s="7">
        <v>0</v>
      </c>
      <c r="AU96" s="7" t="s">
        <v>145</v>
      </c>
      <c r="AV96" s="7">
        <f>IFERROR(VLOOKUP(AU96,Dicionário!A:B,2,0),"Conferir")</f>
        <v>2</v>
      </c>
      <c r="AW96" s="7">
        <v>0</v>
      </c>
      <c r="AX96" s="7">
        <v>373.83333333333331</v>
      </c>
      <c r="AY96" s="7" t="s">
        <v>145</v>
      </c>
      <c r="AZ96" s="11">
        <f>IFERROR(VLOOKUP(AY96,Dicionário!A:B,2,0),"Conferir")</f>
        <v>2</v>
      </c>
      <c r="BA96" s="7">
        <v>0</v>
      </c>
      <c r="BB96" s="7" t="s">
        <v>145</v>
      </c>
      <c r="BC96" s="7">
        <f>IFERROR(VLOOKUP(BB96,Dicionário!A:B,2,0),"Conferir")</f>
        <v>2</v>
      </c>
      <c r="BD96" s="7">
        <v>0</v>
      </c>
      <c r="BE96" s="7" t="s">
        <v>145</v>
      </c>
      <c r="BF96" s="11">
        <f>IFERROR(VLOOKUP(BE96,Dicionário!A:B,2,0),"Conferir")</f>
        <v>2</v>
      </c>
      <c r="BH96" s="7">
        <v>0</v>
      </c>
      <c r="BI96" s="7" t="s">
        <v>146</v>
      </c>
      <c r="BJ96" s="11">
        <f>IFERROR(VLOOKUP(BI96,Dicionário!$A:$B,2,0),"Conferir")</f>
        <v>2</v>
      </c>
      <c r="BK96" s="7">
        <v>1500</v>
      </c>
      <c r="BL96" s="7" t="s">
        <v>202</v>
      </c>
      <c r="BM96" s="11">
        <f>IFERROR(VLOOKUP(BL96,Dicionário!A:B,2,0),"Conferir")</f>
        <v>2</v>
      </c>
      <c r="BN96" s="7">
        <v>0</v>
      </c>
      <c r="BO96" s="7" t="s">
        <v>148</v>
      </c>
      <c r="BP96" s="7">
        <f>IFERROR(VLOOKUP(BO96,Dicionário!A:B,2,0),"Conferir")</f>
        <v>2</v>
      </c>
      <c r="BQ96" s="7">
        <v>200</v>
      </c>
      <c r="BR96" s="7" t="s">
        <v>169</v>
      </c>
      <c r="BS96" s="11">
        <f>IFERROR(VLOOKUP(BR96,Dicionário!A:B,2,0),"Conferir")</f>
        <v>0</v>
      </c>
      <c r="BT96" s="7">
        <v>250</v>
      </c>
      <c r="BU96" s="7" t="s">
        <v>150</v>
      </c>
      <c r="BV96" s="7">
        <f>IFERROR(VLOOKUP(BU96,Dicionário!A:B,2,0),"Conferir")</f>
        <v>0</v>
      </c>
      <c r="BW96" s="7">
        <v>158</v>
      </c>
      <c r="BX96" s="7" t="s">
        <v>189</v>
      </c>
      <c r="BY96" s="11">
        <f>IFERROR(VLOOKUP(BX96,Dicionário!A:B,2,0),"Conferir")</f>
        <v>2</v>
      </c>
      <c r="BZ96" s="7" t="s">
        <v>170</v>
      </c>
      <c r="CA96" s="7">
        <v>165</v>
      </c>
      <c r="CB96" s="7" t="s">
        <v>190</v>
      </c>
      <c r="CC96" s="11">
        <f>IFERROR(VLOOKUP(CB96,Dicionário!A:B,2,0),"Conferir")</f>
        <v>2</v>
      </c>
      <c r="CD96" s="7">
        <v>300</v>
      </c>
      <c r="CE96" s="7">
        <v>931</v>
      </c>
      <c r="CF96" s="7" t="s">
        <v>301</v>
      </c>
      <c r="CG96" s="7">
        <f>IFERROR(VLOOKUP(CF96,Dicionário!A:B,2,0),"Conferir")</f>
        <v>2</v>
      </c>
      <c r="CH96" s="7">
        <v>146</v>
      </c>
      <c r="CI96" s="7" t="s">
        <v>191</v>
      </c>
      <c r="CJ96" s="7">
        <f>IFERROR(VLOOKUP(CI96,Dicionário!A:B,2,0),"Conferir")</f>
        <v>2</v>
      </c>
      <c r="CK96" s="7">
        <v>263</v>
      </c>
      <c r="CL96" s="7" t="s">
        <v>152</v>
      </c>
      <c r="CM96" s="11">
        <f>IFERROR(VLOOKUP(CL96,Dicionário!A:B,2,0),"Conferir")</f>
        <v>2</v>
      </c>
      <c r="CN96" s="7" t="s">
        <v>1491</v>
      </c>
      <c r="CO96" s="7">
        <v>1</v>
      </c>
      <c r="CP96" s="7">
        <v>0</v>
      </c>
      <c r="CQ96" s="7">
        <v>3000</v>
      </c>
      <c r="CR96" s="7" t="s">
        <v>155</v>
      </c>
      <c r="CS96" s="11">
        <f>IFERROR(VLOOKUP(CR96,Dicionário!A:B,2,0),"Conferir")</f>
        <v>0</v>
      </c>
      <c r="CT96" s="7">
        <v>0</v>
      </c>
      <c r="CU96" s="7" t="s">
        <v>247</v>
      </c>
      <c r="CV96" s="11">
        <f>IFERROR(VLOOKUP(CU96,Dicionário!A:B,2,0),"Conferir")</f>
        <v>2</v>
      </c>
      <c r="CW96" s="7">
        <v>4486</v>
      </c>
      <c r="CX96" s="7" t="s">
        <v>247</v>
      </c>
      <c r="CY96" s="11">
        <f>IFERROR(VLOOKUP(CX96,Dicionário!A:B,2,0),"Conferir")</f>
        <v>2</v>
      </c>
      <c r="CZ96" s="12">
        <f t="shared" si="3"/>
        <v>373.83333333333331</v>
      </c>
      <c r="DA96" s="7">
        <v>0</v>
      </c>
      <c r="DB96" s="7" t="s">
        <v>148</v>
      </c>
      <c r="DC96" s="7">
        <f>IFERROR(VLOOKUP(DB96,Dicionário!A:B,2,0),"Conferir")</f>
        <v>2</v>
      </c>
      <c r="DE96" s="7" t="s">
        <v>379</v>
      </c>
      <c r="DF96" s="7" t="s">
        <v>379</v>
      </c>
      <c r="DG96" s="11">
        <f>IFERROR(VLOOKUP(DF96,Dicionário!A:B,2,0),"Conferir")</f>
        <v>2</v>
      </c>
      <c r="DH96" s="7" t="s">
        <v>157</v>
      </c>
      <c r="DI96" s="7" t="s">
        <v>127</v>
      </c>
      <c r="DJ96" s="7" t="s">
        <v>158</v>
      </c>
      <c r="DK96" s="11">
        <f>IFERROR(VLOOKUP(DJ96,Dicionário!A:B,2,0),"Conferir")</f>
        <v>2</v>
      </c>
      <c r="DL96" s="7" t="s">
        <v>177</v>
      </c>
      <c r="DM96" s="11">
        <f>IFERROR(VLOOKUP(DL96,Dicionário!A:B,2,0),"Conferir")</f>
        <v>5</v>
      </c>
      <c r="DN96" s="7" t="s">
        <v>177</v>
      </c>
      <c r="DO96" s="11">
        <f>IFERROR(VLOOKUP(DN96,Dicionário!A:B,2,0),"Conferir")</f>
        <v>5</v>
      </c>
      <c r="DP96" s="7" t="s">
        <v>127</v>
      </c>
      <c r="DQ96" s="11">
        <f>IFERROR(VLOOKUP(DP96,Dicionário!A:B,2,0),"Conferir")</f>
        <v>2</v>
      </c>
      <c r="DR96" s="7" t="s">
        <v>127</v>
      </c>
      <c r="DS96" s="11">
        <f>IFERROR(VLOOKUP(DR96,Dicionário!A:B,2,0),"Conferir")</f>
        <v>2</v>
      </c>
      <c r="DW96" s="7">
        <f t="shared" si="4"/>
        <v>3726</v>
      </c>
      <c r="DX96" s="7">
        <f t="shared" si="5"/>
        <v>3755</v>
      </c>
    </row>
    <row r="97" spans="1:128" ht="14" x14ac:dyDescent="0.15">
      <c r="A97" s="6">
        <v>44961.64694658565</v>
      </c>
      <c r="B97" s="7" t="s">
        <v>2910</v>
      </c>
      <c r="C97" s="7" t="s">
        <v>204</v>
      </c>
      <c r="D97" s="7" t="s">
        <v>2908</v>
      </c>
      <c r="E97" s="7" t="s">
        <v>126</v>
      </c>
      <c r="F97" s="7" t="s">
        <v>127</v>
      </c>
      <c r="G97" s="7" t="s">
        <v>127</v>
      </c>
      <c r="H97" s="7" t="s">
        <v>128</v>
      </c>
      <c r="I97" s="7" t="s">
        <v>128</v>
      </c>
      <c r="J97" s="7" t="s">
        <v>129</v>
      </c>
      <c r="K97" s="7" t="s">
        <v>130</v>
      </c>
      <c r="L97" s="7" t="s">
        <v>131</v>
      </c>
      <c r="M97" s="7" t="s">
        <v>3370</v>
      </c>
      <c r="N97" s="7">
        <v>2023010665</v>
      </c>
      <c r="O97" s="7">
        <v>11977442380</v>
      </c>
      <c r="P97" s="7">
        <v>533210641</v>
      </c>
      <c r="Q97" s="7">
        <v>41426631863</v>
      </c>
      <c r="R97" s="9">
        <v>38363</v>
      </c>
      <c r="S97" s="7">
        <v>2023</v>
      </c>
      <c r="T97" s="7">
        <v>18</v>
      </c>
      <c r="U97" s="7" t="s">
        <v>255</v>
      </c>
      <c r="V97" s="7" t="s">
        <v>136</v>
      </c>
      <c r="W97" s="7" t="s">
        <v>2911</v>
      </c>
      <c r="X97" s="8" t="s">
        <v>2912</v>
      </c>
      <c r="Y97" s="7" t="s">
        <v>2129</v>
      </c>
      <c r="Z97" s="7" t="s">
        <v>140</v>
      </c>
      <c r="AA97" s="7" t="s">
        <v>167</v>
      </c>
      <c r="AB97" s="7" t="s">
        <v>142</v>
      </c>
      <c r="AD97" s="7">
        <v>4</v>
      </c>
      <c r="AE97" s="7">
        <v>1</v>
      </c>
      <c r="AF97" s="7">
        <f t="shared" si="0"/>
        <v>2</v>
      </c>
      <c r="AH97" s="7">
        <f t="shared" si="1"/>
        <v>2</v>
      </c>
      <c r="AI97" s="10" t="str">
        <f t="shared" si="2"/>
        <v>Ok</v>
      </c>
      <c r="AJ97" s="7" t="s">
        <v>143</v>
      </c>
      <c r="AK97" s="7">
        <v>0</v>
      </c>
      <c r="AL97" s="7" t="s">
        <v>145</v>
      </c>
      <c r="AM97" s="11">
        <f>IFERROR(VLOOKUP(AL97,Dicionário!A:B,2,0),"Conferir")</f>
        <v>2</v>
      </c>
      <c r="AN97" s="7">
        <v>2132</v>
      </c>
      <c r="AO97" s="7" t="s">
        <v>144</v>
      </c>
      <c r="AP97" s="7">
        <f>IFERROR(VLOOKUP(AO97,Dicionário!A:B,2,0),"Conferir")</f>
        <v>2</v>
      </c>
      <c r="AQ97" s="7">
        <v>1046</v>
      </c>
      <c r="AR97" s="7" t="s">
        <v>144</v>
      </c>
      <c r="AS97" s="11">
        <f>IFERROR(VLOOKUP(AR97,Dicionário!A:B,2,0),"Conferir")</f>
        <v>2</v>
      </c>
      <c r="AT97" s="7">
        <v>0</v>
      </c>
      <c r="AU97" s="7" t="s">
        <v>145</v>
      </c>
      <c r="AV97" s="7">
        <f>IFERROR(VLOOKUP(AU97,Dicionário!A:B,2,0),"Conferir")</f>
        <v>2</v>
      </c>
      <c r="AW97" s="7">
        <v>0</v>
      </c>
      <c r="AX97" s="7">
        <v>0</v>
      </c>
      <c r="AY97" s="7" t="s">
        <v>145</v>
      </c>
      <c r="AZ97" s="11">
        <f>IFERROR(VLOOKUP(AY97,Dicionário!A:B,2,0),"Conferir")</f>
        <v>2</v>
      </c>
      <c r="BA97" s="7">
        <v>0</v>
      </c>
      <c r="BB97" s="7" t="s">
        <v>145</v>
      </c>
      <c r="BC97" s="7">
        <f>IFERROR(VLOOKUP(BB97,Dicionário!A:B,2,0),"Conferir")</f>
        <v>2</v>
      </c>
      <c r="BD97" s="7">
        <v>0</v>
      </c>
      <c r="BE97" s="7" t="s">
        <v>145</v>
      </c>
      <c r="BF97" s="11">
        <f>IFERROR(VLOOKUP(BE97,Dicionário!A:B,2,0),"Conferir")</f>
        <v>2</v>
      </c>
      <c r="BH97" s="7">
        <v>0</v>
      </c>
      <c r="BI97" s="7" t="s">
        <v>328</v>
      </c>
      <c r="BJ97" s="11">
        <f>IFERROR(VLOOKUP(BI97,Dicionário!$A:$B,2,0),"Conferir")</f>
        <v>3</v>
      </c>
      <c r="BK97" s="7">
        <v>0</v>
      </c>
      <c r="BL97" s="7" t="s">
        <v>329</v>
      </c>
      <c r="BM97" s="11">
        <f>IFERROR(VLOOKUP(BL97,Dicionário!A:B,2,0),"Conferir")</f>
        <v>2</v>
      </c>
      <c r="BN97" s="7">
        <v>0</v>
      </c>
      <c r="BO97" s="7" t="s">
        <v>212</v>
      </c>
      <c r="BP97" s="7">
        <f>IFERROR(VLOOKUP(BO97,Dicionário!A:B,2,0),"Conferir")</f>
        <v>2</v>
      </c>
      <c r="BQ97" s="7">
        <v>95</v>
      </c>
      <c r="BR97" s="7" t="s">
        <v>149</v>
      </c>
      <c r="BS97" s="11">
        <f>IFERROR(VLOOKUP(BR97,Dicionário!A:B,2,0),"Conferir")</f>
        <v>2</v>
      </c>
      <c r="BT97" s="7">
        <v>219</v>
      </c>
      <c r="BU97" s="7" t="s">
        <v>149</v>
      </c>
      <c r="BV97" s="7">
        <f>IFERROR(VLOOKUP(BU97,Dicionário!A:B,2,0),"Conferir")</f>
        <v>2</v>
      </c>
      <c r="BW97" s="7">
        <v>107</v>
      </c>
      <c r="BX97" s="7" t="s">
        <v>189</v>
      </c>
      <c r="BY97" s="11">
        <f>IFERROR(VLOOKUP(BX97,Dicionário!A:B,2,0),"Conferir")</f>
        <v>2</v>
      </c>
      <c r="BZ97" s="7" t="s">
        <v>214</v>
      </c>
      <c r="CA97" s="7">
        <v>100</v>
      </c>
      <c r="CB97" s="7" t="s">
        <v>190</v>
      </c>
      <c r="CC97" s="11">
        <f>IFERROR(VLOOKUP(CB97,Dicionário!A:B,2,0),"Conferir")</f>
        <v>2</v>
      </c>
      <c r="CD97" s="7">
        <v>200</v>
      </c>
      <c r="CE97" s="7">
        <v>399</v>
      </c>
      <c r="CF97" s="7" t="s">
        <v>301</v>
      </c>
      <c r="CG97" s="7">
        <f>IFERROR(VLOOKUP(CF97,Dicionário!A:B,2,0),"Conferir")</f>
        <v>2</v>
      </c>
      <c r="CH97" s="7">
        <v>0</v>
      </c>
      <c r="CI97" s="7" t="s">
        <v>148</v>
      </c>
      <c r="CJ97" s="7">
        <f>IFERROR(VLOOKUP(CI97,Dicionário!A:B,2,0),"Conferir")</f>
        <v>2</v>
      </c>
      <c r="CK97" s="7">
        <v>250</v>
      </c>
      <c r="CL97" s="7" t="s">
        <v>152</v>
      </c>
      <c r="CM97" s="11">
        <f>IFERROR(VLOOKUP(CL97,Dicionário!A:B,2,0),"Conferir")</f>
        <v>2</v>
      </c>
      <c r="CN97" s="7" t="s">
        <v>2913</v>
      </c>
      <c r="CO97" s="7">
        <v>1</v>
      </c>
      <c r="CP97" s="7">
        <v>0</v>
      </c>
      <c r="CQ97" s="7">
        <v>0</v>
      </c>
      <c r="CR97" s="7" t="s">
        <v>155</v>
      </c>
      <c r="CS97" s="11">
        <f>IFERROR(VLOOKUP(CR97,Dicionário!A:B,2,0),"Conferir")</f>
        <v>0</v>
      </c>
      <c r="CT97" s="7">
        <v>0</v>
      </c>
      <c r="CU97" s="7" t="s">
        <v>148</v>
      </c>
      <c r="CV97" s="11">
        <f>IFERROR(VLOOKUP(CU97,Dicionário!A:B,2,0),"Conferir")</f>
        <v>2</v>
      </c>
      <c r="CW97" s="7">
        <v>0</v>
      </c>
      <c r="CX97" s="7" t="s">
        <v>148</v>
      </c>
      <c r="CY97" s="11">
        <f>IFERROR(VLOOKUP(CX97,Dicionário!A:B,2,0),"Conferir")</f>
        <v>2</v>
      </c>
      <c r="CZ97" s="12">
        <f t="shared" si="3"/>
        <v>0</v>
      </c>
      <c r="DA97" s="7">
        <v>0</v>
      </c>
      <c r="DB97" s="7" t="s">
        <v>148</v>
      </c>
      <c r="DC97" s="7">
        <f>IFERROR(VLOOKUP(DB97,Dicionário!A:B,2,0),"Conferir")</f>
        <v>2</v>
      </c>
      <c r="DE97" s="7" t="s">
        <v>156</v>
      </c>
      <c r="DF97" s="7" t="s">
        <v>156</v>
      </c>
      <c r="DG97" s="11">
        <f>IFERROR(VLOOKUP(DF97,Dicionário!A:B,2,0),"Conferir")</f>
        <v>1</v>
      </c>
      <c r="DH97" s="7" t="s">
        <v>157</v>
      </c>
      <c r="DJ97" s="7" t="s">
        <v>158</v>
      </c>
      <c r="DK97" s="11">
        <f>IFERROR(VLOOKUP(DJ97,Dicionário!A:B,2,0),"Conferir")</f>
        <v>2</v>
      </c>
      <c r="DL97" s="7" t="s">
        <v>203</v>
      </c>
      <c r="DM97" s="11">
        <f>IFERROR(VLOOKUP(DL97,Dicionário!A:B,2,0),"Conferir")</f>
        <v>6</v>
      </c>
      <c r="DN97" s="7" t="s">
        <v>194</v>
      </c>
      <c r="DO97" s="11">
        <f>IFERROR(VLOOKUP(DN97,Dicionário!A:B,2,0),"Conferir")</f>
        <v>7</v>
      </c>
      <c r="DP97" s="7" t="s">
        <v>127</v>
      </c>
      <c r="DQ97" s="11">
        <f>IFERROR(VLOOKUP(DP97,Dicionário!A:B,2,0),"Conferir")</f>
        <v>2</v>
      </c>
      <c r="DR97" s="7" t="s">
        <v>127</v>
      </c>
      <c r="DS97" s="11">
        <f>IFERROR(VLOOKUP(DR97,Dicionário!A:B,2,0),"Conferir")</f>
        <v>2</v>
      </c>
      <c r="DW97" s="7">
        <f t="shared" si="4"/>
        <v>3178</v>
      </c>
      <c r="DX97" s="7">
        <f t="shared" si="5"/>
        <v>1263</v>
      </c>
    </row>
    <row r="98" spans="1:128" ht="14" x14ac:dyDescent="0.15">
      <c r="A98" s="6">
        <v>44961.620031458333</v>
      </c>
      <c r="B98" s="7" t="s">
        <v>1552</v>
      </c>
      <c r="C98" s="7" t="s">
        <v>314</v>
      </c>
      <c r="D98" s="7" t="s">
        <v>1549</v>
      </c>
      <c r="E98" s="7" t="s">
        <v>126</v>
      </c>
      <c r="F98" s="7" t="s">
        <v>126</v>
      </c>
      <c r="G98" s="7" t="s">
        <v>1550</v>
      </c>
      <c r="H98" s="7">
        <v>2</v>
      </c>
      <c r="I98" s="7" t="s">
        <v>128</v>
      </c>
      <c r="J98" s="7" t="s">
        <v>129</v>
      </c>
      <c r="K98" s="7" t="s">
        <v>131</v>
      </c>
      <c r="L98" s="7" t="s">
        <v>130</v>
      </c>
      <c r="M98" s="7" t="s">
        <v>1551</v>
      </c>
      <c r="N98" s="7">
        <v>2023010310</v>
      </c>
      <c r="O98" s="7">
        <v>11989555680</v>
      </c>
      <c r="P98" s="7">
        <v>572066910</v>
      </c>
      <c r="Q98" s="7">
        <v>47563430822</v>
      </c>
      <c r="R98" s="9">
        <v>38559</v>
      </c>
      <c r="S98" s="7">
        <v>2023</v>
      </c>
      <c r="T98" s="7">
        <v>18</v>
      </c>
      <c r="U98" s="7" t="s">
        <v>135</v>
      </c>
      <c r="V98" s="7" t="s">
        <v>136</v>
      </c>
      <c r="W98" s="7" t="s">
        <v>1553</v>
      </c>
      <c r="X98" s="8" t="s">
        <v>1554</v>
      </c>
      <c r="Y98" s="7" t="s">
        <v>139</v>
      </c>
      <c r="Z98" s="7" t="s">
        <v>140</v>
      </c>
      <c r="AA98" s="7" t="s">
        <v>167</v>
      </c>
      <c r="AB98" s="7" t="s">
        <v>142</v>
      </c>
      <c r="AD98" s="7">
        <v>5</v>
      </c>
      <c r="AE98" s="7">
        <v>0</v>
      </c>
      <c r="AF98" s="7">
        <f t="shared" si="0"/>
        <v>0</v>
      </c>
      <c r="AG98" s="7">
        <v>5</v>
      </c>
      <c r="AH98" s="7">
        <f t="shared" si="1"/>
        <v>5</v>
      </c>
      <c r="AI98" s="10" t="str">
        <f t="shared" si="2"/>
        <v>Ok</v>
      </c>
      <c r="AJ98" s="7" t="s">
        <v>143</v>
      </c>
      <c r="AK98" s="7">
        <v>0</v>
      </c>
      <c r="AL98" s="7" t="s">
        <v>145</v>
      </c>
      <c r="AM98" s="11">
        <f>IFERROR(VLOOKUP(AL98,Dicionário!A:B,2,0),"Conferir")</f>
        <v>2</v>
      </c>
      <c r="AN98" s="7">
        <v>1849</v>
      </c>
      <c r="AO98" s="7" t="s">
        <v>144</v>
      </c>
      <c r="AP98" s="7">
        <f>IFERROR(VLOOKUP(AO98,Dicionário!A:B,2,0),"Conferir")</f>
        <v>2</v>
      </c>
      <c r="AQ98" s="7">
        <v>2734</v>
      </c>
      <c r="AR98" s="7" t="s">
        <v>144</v>
      </c>
      <c r="AS98" s="11">
        <f>IFERROR(VLOOKUP(AR98,Dicionário!A:B,2,0),"Conferir")</f>
        <v>2</v>
      </c>
      <c r="AT98" s="7">
        <v>0</v>
      </c>
      <c r="AU98" s="7" t="s">
        <v>145</v>
      </c>
      <c r="AV98" s="7">
        <f>IFERROR(VLOOKUP(AU98,Dicionário!A:B,2,0),"Conferir")</f>
        <v>2</v>
      </c>
      <c r="AW98" s="7">
        <v>0</v>
      </c>
      <c r="AX98" s="7">
        <v>0</v>
      </c>
      <c r="AY98" s="7" t="s">
        <v>145</v>
      </c>
      <c r="AZ98" s="11">
        <f>IFERROR(VLOOKUP(AY98,Dicionário!A:B,2,0),"Conferir")</f>
        <v>2</v>
      </c>
      <c r="BA98" s="7">
        <v>0</v>
      </c>
      <c r="BB98" s="7" t="s">
        <v>145</v>
      </c>
      <c r="BC98" s="7">
        <f>IFERROR(VLOOKUP(BB98,Dicionário!A:B,2,0),"Conferir")</f>
        <v>2</v>
      </c>
      <c r="BD98" s="7">
        <v>0</v>
      </c>
      <c r="BE98" s="7" t="s">
        <v>145</v>
      </c>
      <c r="BF98" s="11">
        <f>IFERROR(VLOOKUP(BE98,Dicionário!A:B,2,0),"Conferir")</f>
        <v>2</v>
      </c>
      <c r="BH98" s="7">
        <v>0</v>
      </c>
      <c r="BI98" s="7" t="s">
        <v>328</v>
      </c>
      <c r="BJ98" s="11">
        <f>IFERROR(VLOOKUP(BI98,Dicionário!$A:$B,2,0),"Conferir")</f>
        <v>3</v>
      </c>
      <c r="BK98" s="7">
        <v>0</v>
      </c>
      <c r="BL98" s="7" t="s">
        <v>329</v>
      </c>
      <c r="BM98" s="11">
        <f>IFERROR(VLOOKUP(BL98,Dicionário!A:B,2,0),"Conferir")</f>
        <v>2</v>
      </c>
      <c r="BN98" s="7">
        <v>1242</v>
      </c>
      <c r="BO98" s="7" t="s">
        <v>188</v>
      </c>
      <c r="BP98" s="7">
        <f>IFERROR(VLOOKUP(BO98,Dicionário!A:B,2,0),"Conferir")</f>
        <v>2</v>
      </c>
      <c r="BQ98" s="7">
        <v>57</v>
      </c>
      <c r="BR98" s="7" t="s">
        <v>149</v>
      </c>
      <c r="BS98" s="11">
        <f>IFERROR(VLOOKUP(BR98,Dicionário!A:B,2,0),"Conferir")</f>
        <v>2</v>
      </c>
      <c r="BT98" s="7">
        <v>411</v>
      </c>
      <c r="BU98" s="7" t="s">
        <v>149</v>
      </c>
      <c r="BV98" s="7">
        <f>IFERROR(VLOOKUP(BU98,Dicionário!A:B,2,0),"Conferir")</f>
        <v>2</v>
      </c>
      <c r="BW98" s="7">
        <v>197</v>
      </c>
      <c r="BX98" s="7" t="s">
        <v>189</v>
      </c>
      <c r="BY98" s="11">
        <f>IFERROR(VLOOKUP(BX98,Dicionário!A:B,2,0),"Conferir")</f>
        <v>2</v>
      </c>
      <c r="BZ98" s="7" t="s">
        <v>170</v>
      </c>
      <c r="CA98" s="7">
        <v>60</v>
      </c>
      <c r="CB98" s="7" t="s">
        <v>190</v>
      </c>
      <c r="CC98" s="11">
        <f>IFERROR(VLOOKUP(CB98,Dicionário!A:B,2,0),"Conferir")</f>
        <v>2</v>
      </c>
      <c r="CD98" s="7">
        <v>200</v>
      </c>
      <c r="CE98" s="7">
        <v>303</v>
      </c>
      <c r="CF98" s="7" t="s">
        <v>301</v>
      </c>
      <c r="CG98" s="7">
        <f>IFERROR(VLOOKUP(CF98,Dicionário!A:B,2,0),"Conferir")</f>
        <v>2</v>
      </c>
      <c r="CH98" s="7">
        <v>0</v>
      </c>
      <c r="CI98" s="7" t="s">
        <v>191</v>
      </c>
      <c r="CJ98" s="7">
        <f>IFERROR(VLOOKUP(CI98,Dicionário!A:B,2,0),"Conferir")</f>
        <v>2</v>
      </c>
      <c r="CK98" s="7">
        <v>250</v>
      </c>
      <c r="CL98" s="7" t="s">
        <v>152</v>
      </c>
      <c r="CM98" s="11">
        <f>IFERROR(VLOOKUP(CL98,Dicionário!A:B,2,0),"Conferir")</f>
        <v>2</v>
      </c>
      <c r="CO98" s="7">
        <v>1</v>
      </c>
      <c r="CP98" s="7">
        <v>0</v>
      </c>
      <c r="CQ98" s="7">
        <v>1070</v>
      </c>
      <c r="CR98" s="7" t="s">
        <v>247</v>
      </c>
      <c r="CS98" s="11">
        <f>IFERROR(VLOOKUP(CR98,Dicionário!A:B,2,0),"Conferir")</f>
        <v>2</v>
      </c>
      <c r="CT98" s="7">
        <v>0</v>
      </c>
      <c r="CU98" s="7" t="s">
        <v>154</v>
      </c>
      <c r="CV98" s="11">
        <f>IFERROR(VLOOKUP(CU98,Dicionário!A:B,2,0),"Conferir")</f>
        <v>0</v>
      </c>
      <c r="CW98" s="7">
        <v>0</v>
      </c>
      <c r="CX98" s="7" t="s">
        <v>154</v>
      </c>
      <c r="CY98" s="11">
        <f>IFERROR(VLOOKUP(CX98,Dicionário!A:B,2,0),"Conferir")</f>
        <v>0</v>
      </c>
      <c r="CZ98" s="12">
        <f t="shared" si="3"/>
        <v>0</v>
      </c>
      <c r="DA98" s="7">
        <v>1554</v>
      </c>
      <c r="DB98" s="7" t="s">
        <v>247</v>
      </c>
      <c r="DC98" s="7">
        <f>IFERROR(VLOOKUP(DB98,Dicionário!A:B,2,0),"Conferir")</f>
        <v>2</v>
      </c>
      <c r="DE98" s="7" t="s">
        <v>236</v>
      </c>
      <c r="DF98" s="7" t="s">
        <v>156</v>
      </c>
      <c r="DG98" s="11">
        <f>IFERROR(VLOOKUP(DF98,Dicionário!A:B,2,0),"Conferir")</f>
        <v>1</v>
      </c>
      <c r="DH98" s="7" t="s">
        <v>157</v>
      </c>
      <c r="DJ98" s="7" t="s">
        <v>158</v>
      </c>
      <c r="DK98" s="11">
        <f>IFERROR(VLOOKUP(DJ98,Dicionário!A:B,2,0),"Conferir")</f>
        <v>2</v>
      </c>
      <c r="DL98" s="7" t="s">
        <v>177</v>
      </c>
      <c r="DM98" s="11">
        <f>IFERROR(VLOOKUP(DL98,Dicionário!A:B,2,0),"Conferir")</f>
        <v>5</v>
      </c>
      <c r="DN98" s="7" t="s">
        <v>194</v>
      </c>
      <c r="DO98" s="11">
        <f>IFERROR(VLOOKUP(DN98,Dicionário!A:B,2,0),"Conferir")</f>
        <v>7</v>
      </c>
      <c r="DP98" s="7" t="s">
        <v>127</v>
      </c>
      <c r="DQ98" s="11">
        <f>IFERROR(VLOOKUP(DP98,Dicionário!A:B,2,0),"Conferir")</f>
        <v>2</v>
      </c>
      <c r="DR98" s="7" t="s">
        <v>127</v>
      </c>
      <c r="DS98" s="11">
        <f>IFERROR(VLOOKUP(DR98,Dicionário!A:B,2,0),"Conferir")</f>
        <v>2</v>
      </c>
      <c r="DW98" s="7">
        <f t="shared" si="4"/>
        <v>4583</v>
      </c>
      <c r="DX98" s="7">
        <f t="shared" si="5"/>
        <v>2523</v>
      </c>
    </row>
    <row r="99" spans="1:128" ht="14" x14ac:dyDescent="0.15">
      <c r="A99" s="6">
        <v>44961.495749027774</v>
      </c>
      <c r="B99" s="7" t="s">
        <v>2631</v>
      </c>
      <c r="C99" s="7" t="s">
        <v>1526</v>
      </c>
      <c r="D99" s="7" t="s">
        <v>2629</v>
      </c>
      <c r="E99" s="7" t="s">
        <v>126</v>
      </c>
      <c r="F99" s="7" t="s">
        <v>127</v>
      </c>
      <c r="G99" s="7" t="s">
        <v>127</v>
      </c>
      <c r="H99" s="7">
        <v>1</v>
      </c>
      <c r="I99" s="7" t="s">
        <v>128</v>
      </c>
      <c r="J99" s="7" t="s">
        <v>129</v>
      </c>
      <c r="K99" s="7" t="s">
        <v>131</v>
      </c>
      <c r="L99" s="7" t="s">
        <v>130</v>
      </c>
      <c r="M99" s="7" t="s">
        <v>2630</v>
      </c>
      <c r="N99" s="7">
        <v>2023010579</v>
      </c>
      <c r="O99" s="7">
        <v>11985382642</v>
      </c>
      <c r="P99" s="7" t="s">
        <v>2632</v>
      </c>
      <c r="Q99" s="7">
        <v>53425594800</v>
      </c>
      <c r="R99" s="9">
        <v>38813</v>
      </c>
      <c r="S99" s="7">
        <v>2023</v>
      </c>
      <c r="T99" s="7">
        <v>17</v>
      </c>
      <c r="U99" s="7" t="s">
        <v>255</v>
      </c>
      <c r="V99" s="7" t="s">
        <v>136</v>
      </c>
      <c r="W99" s="7" t="s">
        <v>2633</v>
      </c>
      <c r="X99" s="8" t="s">
        <v>2634</v>
      </c>
      <c r="Y99" s="7" t="s">
        <v>1004</v>
      </c>
      <c r="Z99" s="7" t="s">
        <v>140</v>
      </c>
      <c r="AA99" s="7" t="s">
        <v>167</v>
      </c>
      <c r="AB99" s="7" t="s">
        <v>142</v>
      </c>
      <c r="AD99" s="7">
        <v>3</v>
      </c>
      <c r="AE99" s="7">
        <v>2</v>
      </c>
      <c r="AF99" s="7">
        <f t="shared" si="0"/>
        <v>4</v>
      </c>
      <c r="AG99" s="7">
        <v>0</v>
      </c>
      <c r="AH99" s="7">
        <f t="shared" si="1"/>
        <v>4</v>
      </c>
      <c r="AI99" s="10" t="str">
        <f t="shared" si="2"/>
        <v>Ok</v>
      </c>
      <c r="AJ99" s="7" t="s">
        <v>143</v>
      </c>
      <c r="AK99" s="7">
        <v>0</v>
      </c>
      <c r="AL99" s="7" t="s">
        <v>145</v>
      </c>
      <c r="AM99" s="11">
        <f>IFERROR(VLOOKUP(AL99,Dicionário!A:B,2,0),"Conferir")</f>
        <v>2</v>
      </c>
      <c r="AN99" s="7">
        <v>5058</v>
      </c>
      <c r="AO99" s="7" t="s">
        <v>144</v>
      </c>
      <c r="AP99" s="7">
        <f>IFERROR(VLOOKUP(AO99,Dicionário!A:B,2,0),"Conferir")</f>
        <v>2</v>
      </c>
      <c r="AQ99" s="7">
        <v>3968</v>
      </c>
      <c r="AR99" s="7" t="s">
        <v>144</v>
      </c>
      <c r="AS99" s="11">
        <f>IFERROR(VLOOKUP(AR99,Dicionário!A:B,2,0),"Conferir")</f>
        <v>2</v>
      </c>
      <c r="AT99" s="7">
        <v>0</v>
      </c>
      <c r="AU99" s="7" t="s">
        <v>145</v>
      </c>
      <c r="AV99" s="7">
        <f>IFERROR(VLOOKUP(AU99,Dicionário!A:B,2,0),"Conferir")</f>
        <v>2</v>
      </c>
      <c r="AW99" s="7">
        <v>0</v>
      </c>
      <c r="AX99" s="7">
        <v>250.83333333333334</v>
      </c>
      <c r="AY99" s="7" t="s">
        <v>145</v>
      </c>
      <c r="AZ99" s="11">
        <f>IFERROR(VLOOKUP(AY99,Dicionário!A:B,2,0),"Conferir")</f>
        <v>2</v>
      </c>
      <c r="BA99" s="7">
        <v>0</v>
      </c>
      <c r="BB99" s="7" t="s">
        <v>145</v>
      </c>
      <c r="BC99" s="7">
        <f>IFERROR(VLOOKUP(BB99,Dicionário!A:B,2,0),"Conferir")</f>
        <v>2</v>
      </c>
      <c r="BD99" s="7">
        <v>0</v>
      </c>
      <c r="BE99" s="7" t="s">
        <v>145</v>
      </c>
      <c r="BF99" s="11">
        <f>IFERROR(VLOOKUP(BE99,Dicionário!A:B,2,0),"Conferir")</f>
        <v>2</v>
      </c>
      <c r="BH99" s="7">
        <v>1</v>
      </c>
      <c r="BI99" s="7" t="s">
        <v>186</v>
      </c>
      <c r="BJ99" s="11">
        <f>IFERROR(VLOOKUP(BI99,Dicionário!$A:$B,2,0),"Conferir")</f>
        <v>1</v>
      </c>
      <c r="BK99" s="7">
        <v>0</v>
      </c>
      <c r="BL99" s="7" t="s">
        <v>187</v>
      </c>
      <c r="BM99" s="11">
        <f>IFERROR(VLOOKUP(BL99,Dicionário!A:B,2,0),"Conferir")</f>
        <v>2</v>
      </c>
      <c r="BN99" s="7">
        <v>780</v>
      </c>
      <c r="BO99" s="7" t="s">
        <v>188</v>
      </c>
      <c r="BP99" s="7">
        <f>IFERROR(VLOOKUP(BO99,Dicionário!A:B,2,0),"Conferir")</f>
        <v>2</v>
      </c>
      <c r="BQ99" s="7">
        <v>76</v>
      </c>
      <c r="BR99" s="7" t="s">
        <v>149</v>
      </c>
      <c r="BS99" s="11">
        <f>IFERROR(VLOOKUP(BR99,Dicionário!A:B,2,0),"Conferir")</f>
        <v>2</v>
      </c>
      <c r="BT99" s="7">
        <v>152</v>
      </c>
      <c r="BU99" s="7" t="s">
        <v>149</v>
      </c>
      <c r="BV99" s="7">
        <f>IFERROR(VLOOKUP(BU99,Dicionário!A:B,2,0),"Conferir")</f>
        <v>2</v>
      </c>
      <c r="BW99" s="7">
        <v>51</v>
      </c>
      <c r="BX99" s="7" t="s">
        <v>213</v>
      </c>
      <c r="BY99" s="11">
        <f>IFERROR(VLOOKUP(BX99,Dicionário!A:B,2,0),"Conferir")</f>
        <v>2</v>
      </c>
      <c r="BZ99" s="7" t="s">
        <v>214</v>
      </c>
      <c r="CA99" s="7">
        <v>60</v>
      </c>
      <c r="CB99" s="7" t="s">
        <v>190</v>
      </c>
      <c r="CC99" s="11">
        <f>IFERROR(VLOOKUP(CB99,Dicionário!A:B,2,0),"Conferir")</f>
        <v>2</v>
      </c>
      <c r="CD99" s="7">
        <v>250</v>
      </c>
      <c r="CE99" s="7">
        <v>212</v>
      </c>
      <c r="CF99" s="7" t="s">
        <v>301</v>
      </c>
      <c r="CG99" s="7">
        <f>IFERROR(VLOOKUP(CF99,Dicionário!A:B,2,0),"Conferir")</f>
        <v>2</v>
      </c>
      <c r="CH99" s="7">
        <v>126</v>
      </c>
      <c r="CI99" s="7" t="s">
        <v>191</v>
      </c>
      <c r="CJ99" s="7">
        <f>IFERROR(VLOOKUP(CI99,Dicionário!A:B,2,0),"Conferir")</f>
        <v>2</v>
      </c>
      <c r="CK99" s="7">
        <v>250</v>
      </c>
      <c r="CL99" s="7" t="s">
        <v>152</v>
      </c>
      <c r="CM99" s="11">
        <f>IFERROR(VLOOKUP(CL99,Dicionário!A:B,2,0),"Conferir")</f>
        <v>2</v>
      </c>
      <c r="CN99" s="7" t="s">
        <v>2635</v>
      </c>
      <c r="CO99" s="7">
        <v>1</v>
      </c>
      <c r="CP99" s="7">
        <v>1</v>
      </c>
      <c r="CQ99" s="7">
        <v>4009</v>
      </c>
      <c r="CR99" s="7" t="s">
        <v>343</v>
      </c>
      <c r="CS99" s="11">
        <f>IFERROR(VLOOKUP(CR99,Dicionário!A:B,2,0),"Conferir")</f>
        <v>2</v>
      </c>
      <c r="CT99" s="7">
        <v>0</v>
      </c>
      <c r="CU99" s="7" t="s">
        <v>148</v>
      </c>
      <c r="CV99" s="11">
        <f>IFERROR(VLOOKUP(CU99,Dicionário!A:B,2,0),"Conferir")</f>
        <v>2</v>
      </c>
      <c r="CW99" s="7">
        <v>3010</v>
      </c>
      <c r="CX99" s="7" t="s">
        <v>247</v>
      </c>
      <c r="CY99" s="11">
        <f>IFERROR(VLOOKUP(CX99,Dicionário!A:B,2,0),"Conferir")</f>
        <v>2</v>
      </c>
      <c r="CZ99" s="12">
        <f t="shared" si="3"/>
        <v>250.83333333333334</v>
      </c>
      <c r="DA99" s="7">
        <v>0</v>
      </c>
      <c r="DB99" s="7" t="s">
        <v>148</v>
      </c>
      <c r="DC99" s="7">
        <f>IFERROR(VLOOKUP(DB99,Dicionário!A:B,2,0),"Conferir")</f>
        <v>2</v>
      </c>
      <c r="DE99" s="7" t="s">
        <v>236</v>
      </c>
      <c r="DF99" s="7" t="s">
        <v>156</v>
      </c>
      <c r="DG99" s="11">
        <f>IFERROR(VLOOKUP(DF99,Dicionário!A:B,2,0),"Conferir")</f>
        <v>1</v>
      </c>
      <c r="DH99" s="7" t="s">
        <v>157</v>
      </c>
      <c r="DI99" s="7" t="s">
        <v>127</v>
      </c>
      <c r="DJ99" s="7" t="s">
        <v>158</v>
      </c>
      <c r="DK99" s="11">
        <f>IFERROR(VLOOKUP(DJ99,Dicionário!A:B,2,0),"Conferir")</f>
        <v>2</v>
      </c>
      <c r="DL99" s="7" t="s">
        <v>194</v>
      </c>
      <c r="DM99" s="11">
        <f>IFERROR(VLOOKUP(DL99,Dicionário!A:B,2,0),"Conferir")</f>
        <v>7</v>
      </c>
      <c r="DN99" s="7" t="s">
        <v>194</v>
      </c>
      <c r="DO99" s="11">
        <f>IFERROR(VLOOKUP(DN99,Dicionário!A:B,2,0),"Conferir")</f>
        <v>7</v>
      </c>
      <c r="DP99" s="7" t="s">
        <v>127</v>
      </c>
      <c r="DQ99" s="11">
        <f>IFERROR(VLOOKUP(DP99,Dicionário!A:B,2,0),"Conferir")</f>
        <v>2</v>
      </c>
      <c r="DR99" s="7" t="s">
        <v>126</v>
      </c>
      <c r="DS99" s="11">
        <f>IFERROR(VLOOKUP(DR99,Dicionário!A:B,2,0),"Conferir")</f>
        <v>1</v>
      </c>
      <c r="DW99" s="7">
        <f t="shared" si="4"/>
        <v>9026</v>
      </c>
      <c r="DX99" s="7">
        <f t="shared" si="5"/>
        <v>1906</v>
      </c>
    </row>
    <row r="100" spans="1:128" ht="14" x14ac:dyDescent="0.15">
      <c r="A100" s="6">
        <v>44960.573246886575</v>
      </c>
      <c r="B100" s="7" t="s">
        <v>2700</v>
      </c>
      <c r="C100" s="7" t="s">
        <v>1012</v>
      </c>
      <c r="D100" s="7" t="s">
        <v>2696</v>
      </c>
      <c r="E100" s="7" t="s">
        <v>126</v>
      </c>
      <c r="F100" s="7" t="s">
        <v>127</v>
      </c>
      <c r="G100" s="7" t="s">
        <v>2697</v>
      </c>
      <c r="H100" s="7">
        <v>1</v>
      </c>
      <c r="I100" s="7" t="s">
        <v>128</v>
      </c>
      <c r="J100" s="7" t="s">
        <v>129</v>
      </c>
      <c r="K100" s="7" t="s">
        <v>2698</v>
      </c>
      <c r="L100" s="7" t="s">
        <v>131</v>
      </c>
      <c r="M100" s="7" t="s">
        <v>2699</v>
      </c>
      <c r="N100" s="7">
        <v>2023010602</v>
      </c>
      <c r="O100" s="7">
        <v>11946296285</v>
      </c>
      <c r="P100" s="7">
        <v>506836253</v>
      </c>
      <c r="Q100" s="7">
        <v>46663456806</v>
      </c>
      <c r="R100" s="9">
        <v>38243</v>
      </c>
      <c r="S100" s="7">
        <v>2022</v>
      </c>
      <c r="T100" s="7">
        <v>19</v>
      </c>
      <c r="U100" s="7" t="s">
        <v>135</v>
      </c>
      <c r="V100" s="7" t="s">
        <v>136</v>
      </c>
      <c r="W100" s="7" t="s">
        <v>2701</v>
      </c>
      <c r="X100" s="8" t="s">
        <v>2702</v>
      </c>
      <c r="Y100" s="7" t="s">
        <v>139</v>
      </c>
      <c r="Z100" s="7" t="s">
        <v>140</v>
      </c>
      <c r="AA100" s="7" t="s">
        <v>167</v>
      </c>
      <c r="AB100" s="7" t="s">
        <v>142</v>
      </c>
      <c r="AD100" s="7">
        <v>4</v>
      </c>
      <c r="AE100" s="7">
        <v>3</v>
      </c>
      <c r="AF100" s="7">
        <f t="shared" si="0"/>
        <v>6</v>
      </c>
      <c r="AH100" s="7">
        <f t="shared" si="1"/>
        <v>6</v>
      </c>
      <c r="AI100" s="10" t="str">
        <f t="shared" si="2"/>
        <v>Ok</v>
      </c>
      <c r="AJ100" s="7" t="s">
        <v>143</v>
      </c>
      <c r="AK100" s="7">
        <v>676</v>
      </c>
      <c r="AL100" s="7" t="s">
        <v>210</v>
      </c>
      <c r="AM100" s="11">
        <f>IFERROR(VLOOKUP(AL100,Dicionário!A:B,2,0),"Conferir")</f>
        <v>2</v>
      </c>
      <c r="AN100" s="7">
        <v>0</v>
      </c>
      <c r="AO100" s="7" t="s">
        <v>145</v>
      </c>
      <c r="AP100" s="7">
        <f>IFERROR(VLOOKUP(AO100,Dicionário!A:B,2,0),"Conferir")</f>
        <v>2</v>
      </c>
      <c r="AQ100" s="7">
        <v>0</v>
      </c>
      <c r="AR100" s="7" t="s">
        <v>145</v>
      </c>
      <c r="AS100" s="11">
        <f>IFERROR(VLOOKUP(AR100,Dicionário!A:B,2,0),"Conferir")</f>
        <v>2</v>
      </c>
      <c r="AT100" s="7">
        <v>0</v>
      </c>
      <c r="AU100" s="7" t="s">
        <v>145</v>
      </c>
      <c r="AV100" s="7">
        <f>IFERROR(VLOOKUP(AU100,Dicionário!A:B,2,0),"Conferir")</f>
        <v>2</v>
      </c>
      <c r="AW100" s="7">
        <v>0</v>
      </c>
      <c r="AX100" s="7">
        <v>0</v>
      </c>
      <c r="AY100" s="7" t="s">
        <v>145</v>
      </c>
      <c r="AZ100" s="11">
        <f>IFERROR(VLOOKUP(AY100,Dicionário!A:B,2,0),"Conferir")</f>
        <v>2</v>
      </c>
      <c r="BA100" s="7">
        <v>1487</v>
      </c>
      <c r="BB100" s="7" t="s">
        <v>210</v>
      </c>
      <c r="BC100" s="7">
        <f>IFERROR(VLOOKUP(BB100,Dicionário!A:B,2,0),"Conferir")</f>
        <v>2</v>
      </c>
      <c r="BD100" s="7">
        <v>300</v>
      </c>
      <c r="BE100" s="7" t="s">
        <v>234</v>
      </c>
      <c r="BF100" s="11">
        <f>IFERROR(VLOOKUP(BE100,Dicionário!A:B,2,0),"Conferir")</f>
        <v>0</v>
      </c>
      <c r="BG100" s="7" t="s">
        <v>2703</v>
      </c>
      <c r="BH100" s="7">
        <v>0</v>
      </c>
      <c r="BI100" s="7" t="s">
        <v>186</v>
      </c>
      <c r="BJ100" s="11">
        <f>IFERROR(VLOOKUP(BI100,Dicionário!$A:$B,2,0),"Conferir")</f>
        <v>1</v>
      </c>
      <c r="BK100" s="7">
        <v>0</v>
      </c>
      <c r="BL100" s="7" t="s">
        <v>187</v>
      </c>
      <c r="BM100" s="11">
        <f>IFERROR(VLOOKUP(BL100,Dicionário!A:B,2,0),"Conferir")</f>
        <v>2</v>
      </c>
      <c r="BN100" s="7">
        <v>0</v>
      </c>
      <c r="BO100" s="7" t="s">
        <v>148</v>
      </c>
      <c r="BP100" s="7">
        <f>IFERROR(VLOOKUP(BO100,Dicionário!A:B,2,0),"Conferir")</f>
        <v>2</v>
      </c>
      <c r="BQ100" s="7">
        <v>100</v>
      </c>
      <c r="BR100" s="7" t="s">
        <v>149</v>
      </c>
      <c r="BS100" s="11">
        <f>IFERROR(VLOOKUP(BR100,Dicionário!A:B,2,0),"Conferir")</f>
        <v>2</v>
      </c>
      <c r="BT100" s="7">
        <v>145</v>
      </c>
      <c r="BU100" s="7" t="s">
        <v>149</v>
      </c>
      <c r="BV100" s="7">
        <f>IFERROR(VLOOKUP(BU100,Dicionário!A:B,2,0),"Conferir")</f>
        <v>2</v>
      </c>
      <c r="BW100" s="7">
        <v>88</v>
      </c>
      <c r="BX100" s="7" t="s">
        <v>189</v>
      </c>
      <c r="BY100" s="11">
        <f>IFERROR(VLOOKUP(BX100,Dicionário!A:B,2,0),"Conferir")</f>
        <v>2</v>
      </c>
      <c r="BZ100" s="7" t="s">
        <v>170</v>
      </c>
      <c r="CA100" s="7">
        <v>99</v>
      </c>
      <c r="CB100" s="7" t="s">
        <v>190</v>
      </c>
      <c r="CC100" s="11">
        <f>IFERROR(VLOOKUP(CB100,Dicionário!A:B,2,0),"Conferir")</f>
        <v>2</v>
      </c>
      <c r="CD100" s="7">
        <v>190</v>
      </c>
      <c r="CE100" s="7">
        <v>0</v>
      </c>
      <c r="CF100" s="7" t="s">
        <v>148</v>
      </c>
      <c r="CG100" s="7">
        <f>IFERROR(VLOOKUP(CF100,Dicionário!A:B,2,0),"Conferir")</f>
        <v>2</v>
      </c>
      <c r="CH100" s="7">
        <v>0</v>
      </c>
      <c r="CI100" s="7" t="s">
        <v>148</v>
      </c>
      <c r="CJ100" s="7">
        <f>IFERROR(VLOOKUP(CI100,Dicionário!A:B,2,0),"Conferir")</f>
        <v>2</v>
      </c>
      <c r="CK100" s="7">
        <v>250</v>
      </c>
      <c r="CL100" s="7" t="s">
        <v>152</v>
      </c>
      <c r="CM100" s="11">
        <f>IFERROR(VLOOKUP(CL100,Dicionário!A:B,2,0),"Conferir")</f>
        <v>2</v>
      </c>
      <c r="CN100" s="7" t="s">
        <v>2704</v>
      </c>
      <c r="CO100" s="7">
        <v>1</v>
      </c>
      <c r="CP100" s="7">
        <v>0</v>
      </c>
      <c r="CQ100" s="7">
        <v>0</v>
      </c>
      <c r="CR100" s="7" t="s">
        <v>572</v>
      </c>
      <c r="CS100" s="11">
        <f>IFERROR(VLOOKUP(CR100,Dicionário!A:B,2,0),"Conferir")</f>
        <v>2</v>
      </c>
      <c r="CT100" s="7">
        <v>0</v>
      </c>
      <c r="CU100" s="7" t="s">
        <v>247</v>
      </c>
      <c r="CV100" s="11">
        <f>IFERROR(VLOOKUP(CU100,Dicionário!A:B,2,0),"Conferir")</f>
        <v>2</v>
      </c>
      <c r="CW100" s="7">
        <v>0</v>
      </c>
      <c r="CX100" s="7" t="s">
        <v>247</v>
      </c>
      <c r="CY100" s="11">
        <f>IFERROR(VLOOKUP(CX100,Dicionário!A:B,2,0),"Conferir")</f>
        <v>2</v>
      </c>
      <c r="CZ100" s="12">
        <f t="shared" si="3"/>
        <v>0</v>
      </c>
      <c r="DA100" s="7">
        <v>0</v>
      </c>
      <c r="DB100" s="7" t="s">
        <v>148</v>
      </c>
      <c r="DC100" s="7">
        <f>IFERROR(VLOOKUP(DB100,Dicionário!A:B,2,0),"Conferir")</f>
        <v>2</v>
      </c>
      <c r="DD100" s="7" t="s">
        <v>2705</v>
      </c>
      <c r="DE100" s="7" t="s">
        <v>156</v>
      </c>
      <c r="DF100" s="7" t="s">
        <v>156</v>
      </c>
      <c r="DG100" s="11">
        <f>IFERROR(VLOOKUP(DF100,Dicionário!A:B,2,0),"Conferir")</f>
        <v>1</v>
      </c>
      <c r="DH100" s="7" t="s">
        <v>175</v>
      </c>
      <c r="DJ100" s="7" t="s">
        <v>158</v>
      </c>
      <c r="DK100" s="11">
        <f>IFERROR(VLOOKUP(DJ100,Dicionário!A:B,2,0),"Conferir")</f>
        <v>2</v>
      </c>
      <c r="DL100" s="7" t="s">
        <v>176</v>
      </c>
      <c r="DM100" s="11">
        <f>IFERROR(VLOOKUP(DL100,Dicionário!A:B,2,0),"Conferir")</f>
        <v>2</v>
      </c>
      <c r="DN100" s="7" t="s">
        <v>177</v>
      </c>
      <c r="DO100" s="11">
        <f>IFERROR(VLOOKUP(DN100,Dicionário!A:B,2,0),"Conferir")</f>
        <v>5</v>
      </c>
      <c r="DP100" s="7" t="s">
        <v>126</v>
      </c>
      <c r="DQ100" s="11">
        <f>IFERROR(VLOOKUP(DP100,Dicionário!A:B,2,0),"Conferir")</f>
        <v>1</v>
      </c>
      <c r="DR100" s="7" t="s">
        <v>126</v>
      </c>
      <c r="DS100" s="11">
        <f>IFERROR(VLOOKUP(DR100,Dicionário!A:B,2,0),"Conferir")</f>
        <v>1</v>
      </c>
      <c r="DT100" s="7" t="s">
        <v>2706</v>
      </c>
      <c r="DW100" s="7">
        <f t="shared" si="4"/>
        <v>2463</v>
      </c>
      <c r="DX100" s="7">
        <f t="shared" si="5"/>
        <v>784</v>
      </c>
    </row>
    <row r="101" spans="1:128" ht="14" x14ac:dyDescent="0.15">
      <c r="A101" s="6">
        <v>44968.675499999998</v>
      </c>
      <c r="B101" s="7" t="s">
        <v>2082</v>
      </c>
      <c r="C101" s="7" t="s">
        <v>287</v>
      </c>
      <c r="D101" s="7" t="s">
        <v>2079</v>
      </c>
      <c r="E101" s="7" t="s">
        <v>126</v>
      </c>
      <c r="F101" s="7" t="s">
        <v>127</v>
      </c>
      <c r="G101" s="7" t="s">
        <v>2080</v>
      </c>
      <c r="H101" s="7" t="s">
        <v>128</v>
      </c>
      <c r="I101" s="7" t="s">
        <v>128</v>
      </c>
      <c r="J101" s="7" t="s">
        <v>129</v>
      </c>
      <c r="K101" s="7" t="s">
        <v>130</v>
      </c>
      <c r="L101" s="7" t="s">
        <v>131</v>
      </c>
      <c r="M101" s="7" t="s">
        <v>2081</v>
      </c>
      <c r="N101" s="7">
        <v>2023010445</v>
      </c>
      <c r="O101" s="7">
        <v>11945750640</v>
      </c>
      <c r="P101" s="7">
        <v>546077183</v>
      </c>
      <c r="Q101" s="7">
        <v>44355427811</v>
      </c>
      <c r="R101" s="9">
        <v>38565</v>
      </c>
      <c r="S101" s="7">
        <v>2023</v>
      </c>
      <c r="T101" s="7">
        <v>18</v>
      </c>
      <c r="U101" s="7" t="s">
        <v>255</v>
      </c>
      <c r="V101" s="7" t="s">
        <v>136</v>
      </c>
      <c r="W101" s="7" t="s">
        <v>2083</v>
      </c>
      <c r="X101" s="8" t="s">
        <v>2084</v>
      </c>
      <c r="Y101" s="7" t="s">
        <v>1361</v>
      </c>
      <c r="Z101" s="7" t="s">
        <v>140</v>
      </c>
      <c r="AA101" s="7" t="s">
        <v>167</v>
      </c>
      <c r="AB101" s="7" t="s">
        <v>142</v>
      </c>
      <c r="AD101" s="7">
        <v>4</v>
      </c>
      <c r="AE101" s="7">
        <v>4</v>
      </c>
      <c r="AF101" s="7">
        <f t="shared" si="0"/>
        <v>8</v>
      </c>
      <c r="AH101" s="7">
        <f t="shared" si="1"/>
        <v>8</v>
      </c>
      <c r="AI101" s="10" t="str">
        <f t="shared" si="2"/>
        <v>Ok</v>
      </c>
      <c r="AJ101" s="7" t="s">
        <v>222</v>
      </c>
      <c r="AK101" s="7">
        <v>0</v>
      </c>
      <c r="AL101" s="7" t="s">
        <v>145</v>
      </c>
      <c r="AM101" s="11">
        <f>IFERROR(VLOOKUP(AL101,Dicionário!A:B,2,0),"Conferir")</f>
        <v>2</v>
      </c>
      <c r="AN101" s="7">
        <v>1500</v>
      </c>
      <c r="AO101" s="7" t="s">
        <v>223</v>
      </c>
      <c r="AP101" s="7">
        <f>IFERROR(VLOOKUP(AO101,Dicionário!A:B,2,0),"Conferir")</f>
        <v>2</v>
      </c>
      <c r="AQ101" s="7">
        <v>2000</v>
      </c>
      <c r="AR101" s="7" t="s">
        <v>144</v>
      </c>
      <c r="AS101" s="11">
        <f>IFERROR(VLOOKUP(AR101,Dicionário!A:B,2,0),"Conferir")</f>
        <v>2</v>
      </c>
      <c r="AT101" s="7">
        <v>0</v>
      </c>
      <c r="AU101" s="7" t="s">
        <v>145</v>
      </c>
      <c r="AV101" s="7">
        <f>IFERROR(VLOOKUP(AU101,Dicionário!A:B,2,0),"Conferir")</f>
        <v>2</v>
      </c>
      <c r="AW101" s="7">
        <v>0</v>
      </c>
      <c r="AX101" s="7">
        <v>0</v>
      </c>
      <c r="AY101" s="7" t="s">
        <v>145</v>
      </c>
      <c r="AZ101" s="11">
        <f>IFERROR(VLOOKUP(AY101,Dicionário!A:B,2,0),"Conferir")</f>
        <v>2</v>
      </c>
      <c r="BA101" s="7">
        <v>0</v>
      </c>
      <c r="BB101" s="7" t="s">
        <v>145</v>
      </c>
      <c r="BC101" s="7">
        <f>IFERROR(VLOOKUP(BB101,Dicionário!A:B,2,0),"Conferir")</f>
        <v>2</v>
      </c>
      <c r="BD101" s="7">
        <v>0</v>
      </c>
      <c r="BE101" s="7" t="s">
        <v>145</v>
      </c>
      <c r="BF101" s="11">
        <f>IFERROR(VLOOKUP(BE101,Dicionário!A:B,2,0),"Conferir")</f>
        <v>2</v>
      </c>
      <c r="BH101" s="7">
        <v>0</v>
      </c>
      <c r="BI101" s="7" t="s">
        <v>328</v>
      </c>
      <c r="BJ101" s="11">
        <f>IFERROR(VLOOKUP(BI101,Dicionário!$A:$B,2,0),"Conferir")</f>
        <v>3</v>
      </c>
      <c r="BK101" s="7">
        <v>0</v>
      </c>
      <c r="BL101" s="7" t="s">
        <v>358</v>
      </c>
      <c r="BM101" s="11">
        <f>IFERROR(VLOOKUP(BL101,Dicionário!A:B,2,0),"Conferir")</f>
        <v>2</v>
      </c>
      <c r="BN101" s="7">
        <v>0</v>
      </c>
      <c r="BO101" s="7" t="s">
        <v>148</v>
      </c>
      <c r="BP101" s="7">
        <f>IFERROR(VLOOKUP(BO101,Dicionário!A:B,2,0),"Conferir")</f>
        <v>2</v>
      </c>
      <c r="BQ101" s="7">
        <v>67</v>
      </c>
      <c r="BR101" s="7" t="s">
        <v>149</v>
      </c>
      <c r="BS101" s="11">
        <f>IFERROR(VLOOKUP(BR101,Dicionário!A:B,2,0),"Conferir")</f>
        <v>2</v>
      </c>
      <c r="BT101" s="7">
        <v>364</v>
      </c>
      <c r="BU101" s="7" t="s">
        <v>149</v>
      </c>
      <c r="BV101" s="7">
        <f>IFERROR(VLOOKUP(BU101,Dicionário!A:B,2,0),"Conferir")</f>
        <v>2</v>
      </c>
      <c r="BW101" s="7">
        <v>0</v>
      </c>
      <c r="BX101" s="7" t="s">
        <v>148</v>
      </c>
      <c r="BY101" s="11">
        <f>IFERROR(VLOOKUP(BX101,Dicionário!A:B,2,0),"Conferir")</f>
        <v>2</v>
      </c>
      <c r="BZ101" s="7" t="s">
        <v>170</v>
      </c>
      <c r="CA101" s="7">
        <v>110</v>
      </c>
      <c r="CB101" s="7" t="s">
        <v>190</v>
      </c>
      <c r="CC101" s="11">
        <f>IFERROR(VLOOKUP(CB101,Dicionário!A:B,2,0),"Conferir")</f>
        <v>2</v>
      </c>
      <c r="CD101" s="7">
        <v>180</v>
      </c>
      <c r="CE101" s="7">
        <v>0</v>
      </c>
      <c r="CF101" s="7" t="s">
        <v>148</v>
      </c>
      <c r="CG101" s="7">
        <f>IFERROR(VLOOKUP(CF101,Dicionário!A:B,2,0),"Conferir")</f>
        <v>2</v>
      </c>
      <c r="CH101" s="7">
        <v>90</v>
      </c>
      <c r="CI101" s="7" t="s">
        <v>244</v>
      </c>
      <c r="CJ101" s="7">
        <f>IFERROR(VLOOKUP(CI101,Dicionário!A:B,2,0),"Conferir")</f>
        <v>2</v>
      </c>
      <c r="CK101" s="7">
        <v>250</v>
      </c>
      <c r="CL101" s="7" t="s">
        <v>152</v>
      </c>
      <c r="CM101" s="11">
        <f>IFERROR(VLOOKUP(CL101,Dicionário!A:B,2,0),"Conferir")</f>
        <v>2</v>
      </c>
      <c r="CN101" s="7" t="s">
        <v>2085</v>
      </c>
      <c r="CO101" s="7">
        <v>1</v>
      </c>
      <c r="CP101" s="7">
        <v>0</v>
      </c>
      <c r="CQ101" s="7">
        <v>1123</v>
      </c>
      <c r="CR101" s="7" t="s">
        <v>247</v>
      </c>
      <c r="CS101" s="11">
        <f>IFERROR(VLOOKUP(CR101,Dicionário!A:B,2,0),"Conferir")</f>
        <v>2</v>
      </c>
      <c r="CT101" s="7">
        <v>0</v>
      </c>
      <c r="CU101" s="7" t="s">
        <v>148</v>
      </c>
      <c r="CV101" s="11">
        <f>IFERROR(VLOOKUP(CU101,Dicionário!A:B,2,0),"Conferir")</f>
        <v>2</v>
      </c>
      <c r="CW101" s="7">
        <v>0</v>
      </c>
      <c r="CX101" s="7" t="s">
        <v>148</v>
      </c>
      <c r="CY101" s="11">
        <f>IFERROR(VLOOKUP(CX101,Dicionário!A:B,2,0),"Conferir")</f>
        <v>2</v>
      </c>
      <c r="CZ101" s="12">
        <f t="shared" si="3"/>
        <v>0</v>
      </c>
      <c r="DA101" s="7">
        <v>0</v>
      </c>
      <c r="DB101" s="7" t="s">
        <v>148</v>
      </c>
      <c r="DC101" s="7">
        <f>IFERROR(VLOOKUP(DB101,Dicionário!A:B,2,0),"Conferir")</f>
        <v>2</v>
      </c>
      <c r="DE101" s="7" t="s">
        <v>156</v>
      </c>
      <c r="DF101" s="7" t="s">
        <v>156</v>
      </c>
      <c r="DG101" s="11">
        <f>IFERROR(VLOOKUP(DF101,Dicionário!A:B,2,0),"Conferir")</f>
        <v>1</v>
      </c>
      <c r="DH101" s="7" t="s">
        <v>157</v>
      </c>
      <c r="DJ101" s="7" t="s">
        <v>158</v>
      </c>
      <c r="DK101" s="11">
        <f>IFERROR(VLOOKUP(DJ101,Dicionário!A:B,2,0),"Conferir")</f>
        <v>2</v>
      </c>
      <c r="DL101" s="7" t="s">
        <v>177</v>
      </c>
      <c r="DM101" s="11">
        <f>IFERROR(VLOOKUP(DL101,Dicionário!A:B,2,0),"Conferir")</f>
        <v>5</v>
      </c>
      <c r="DN101" s="7" t="s">
        <v>177</v>
      </c>
      <c r="DO101" s="11">
        <f>IFERROR(VLOOKUP(DN101,Dicionário!A:B,2,0),"Conferir")</f>
        <v>5</v>
      </c>
      <c r="DP101" s="7" t="s">
        <v>127</v>
      </c>
      <c r="DQ101" s="11">
        <f>IFERROR(VLOOKUP(DP101,Dicionário!A:B,2,0),"Conferir")</f>
        <v>2</v>
      </c>
      <c r="DR101" s="7" t="s">
        <v>127</v>
      </c>
      <c r="DS101" s="11">
        <f>IFERROR(VLOOKUP(DR101,Dicionário!A:B,2,0),"Conferir")</f>
        <v>2</v>
      </c>
      <c r="DW101" s="7">
        <f t="shared" si="4"/>
        <v>3500</v>
      </c>
      <c r="DX101" s="7">
        <f t="shared" si="5"/>
        <v>1061</v>
      </c>
    </row>
    <row r="102" spans="1:128" ht="14" x14ac:dyDescent="0.15">
      <c r="A102" s="6">
        <v>44968.445572939818</v>
      </c>
      <c r="B102" s="7" t="s">
        <v>1749</v>
      </c>
      <c r="C102" s="7" t="s">
        <v>928</v>
      </c>
      <c r="D102" s="7" t="s">
        <v>1747</v>
      </c>
      <c r="E102" s="7" t="s">
        <v>126</v>
      </c>
      <c r="F102" s="7" t="s">
        <v>127</v>
      </c>
      <c r="G102" s="7" t="s">
        <v>930</v>
      </c>
      <c r="H102" s="7" t="s">
        <v>128</v>
      </c>
      <c r="I102" s="7" t="s">
        <v>128</v>
      </c>
      <c r="J102" s="7" t="s">
        <v>129</v>
      </c>
      <c r="K102" s="7" t="s">
        <v>130</v>
      </c>
      <c r="L102" s="7" t="s">
        <v>131</v>
      </c>
      <c r="M102" s="7" t="s">
        <v>1748</v>
      </c>
      <c r="N102" s="7">
        <v>2023010362</v>
      </c>
      <c r="O102" s="7">
        <v>11952500307</v>
      </c>
      <c r="P102" s="7" t="s">
        <v>1750</v>
      </c>
      <c r="Q102" s="7">
        <v>54099875865</v>
      </c>
      <c r="R102" s="9">
        <v>38517</v>
      </c>
      <c r="S102" s="7">
        <v>2023</v>
      </c>
      <c r="T102" s="7">
        <v>18</v>
      </c>
      <c r="U102" s="7" t="s">
        <v>255</v>
      </c>
      <c r="V102" s="7" t="s">
        <v>136</v>
      </c>
      <c r="W102" s="7" t="s">
        <v>1751</v>
      </c>
      <c r="X102" s="8" t="s">
        <v>1752</v>
      </c>
      <c r="Y102" s="7" t="s">
        <v>404</v>
      </c>
      <c r="Z102" s="7" t="s">
        <v>140</v>
      </c>
      <c r="AA102" s="7" t="s">
        <v>167</v>
      </c>
      <c r="AB102" s="7" t="s">
        <v>142</v>
      </c>
      <c r="AD102" s="7">
        <v>3</v>
      </c>
      <c r="AE102" s="7">
        <v>3</v>
      </c>
      <c r="AF102" s="7">
        <f t="shared" si="0"/>
        <v>6</v>
      </c>
      <c r="AH102" s="7">
        <f t="shared" si="1"/>
        <v>6</v>
      </c>
      <c r="AI102" s="10" t="str">
        <f t="shared" si="2"/>
        <v>Ok</v>
      </c>
      <c r="AJ102" s="7" t="s">
        <v>143</v>
      </c>
      <c r="AK102" s="7">
        <v>0</v>
      </c>
      <c r="AL102" s="7" t="s">
        <v>145</v>
      </c>
      <c r="AM102" s="11">
        <f>IFERROR(VLOOKUP(AL102,Dicionário!A:B,2,0),"Conferir")</f>
        <v>2</v>
      </c>
      <c r="AN102" s="7">
        <v>3079</v>
      </c>
      <c r="AO102" s="7" t="s">
        <v>144</v>
      </c>
      <c r="AP102" s="7">
        <f>IFERROR(VLOOKUP(AO102,Dicionário!A:B,2,0),"Conferir")</f>
        <v>2</v>
      </c>
      <c r="AQ102" s="7">
        <v>1353</v>
      </c>
      <c r="AR102" s="7" t="s">
        <v>144</v>
      </c>
      <c r="AS102" s="11">
        <f>IFERROR(VLOOKUP(AR102,Dicionário!A:B,2,0),"Conferir")</f>
        <v>2</v>
      </c>
      <c r="AT102" s="7">
        <v>0</v>
      </c>
      <c r="AU102" s="7" t="s">
        <v>145</v>
      </c>
      <c r="AV102" s="7">
        <f>IFERROR(VLOOKUP(AU102,Dicionário!A:B,2,0),"Conferir")</f>
        <v>2</v>
      </c>
      <c r="AW102" s="7">
        <v>0</v>
      </c>
      <c r="AX102" s="7">
        <v>0</v>
      </c>
      <c r="AY102" s="7" t="s">
        <v>145</v>
      </c>
      <c r="AZ102" s="11">
        <f>IFERROR(VLOOKUP(AY102,Dicionário!A:B,2,0),"Conferir")</f>
        <v>2</v>
      </c>
      <c r="BA102" s="7">
        <v>0</v>
      </c>
      <c r="BB102" s="7" t="s">
        <v>145</v>
      </c>
      <c r="BC102" s="7">
        <f>IFERROR(VLOOKUP(BB102,Dicionário!A:B,2,0),"Conferir")</f>
        <v>2</v>
      </c>
      <c r="BD102" s="7">
        <v>0</v>
      </c>
      <c r="BE102" s="7" t="s">
        <v>145</v>
      </c>
      <c r="BF102" s="11">
        <f>IFERROR(VLOOKUP(BE102,Dicionário!A:B,2,0),"Conferir")</f>
        <v>2</v>
      </c>
      <c r="BH102" s="7">
        <v>0</v>
      </c>
      <c r="BI102" s="7" t="s">
        <v>532</v>
      </c>
      <c r="BJ102" s="11">
        <f>IFERROR(VLOOKUP(BI102,Dicionário!$A:$B,2,0),"Conferir")</f>
        <v>4</v>
      </c>
      <c r="BK102" s="7">
        <v>0</v>
      </c>
      <c r="BL102" s="7" t="s">
        <v>329</v>
      </c>
      <c r="BM102" s="11">
        <f>IFERROR(VLOOKUP(BL102,Dicionário!A:B,2,0),"Conferir")</f>
        <v>2</v>
      </c>
      <c r="BN102" s="7">
        <v>0</v>
      </c>
      <c r="BO102" s="7" t="s">
        <v>148</v>
      </c>
      <c r="BP102" s="7">
        <f>IFERROR(VLOOKUP(BO102,Dicionário!A:B,2,0),"Conferir")</f>
        <v>2</v>
      </c>
      <c r="BQ102" s="7">
        <v>105</v>
      </c>
      <c r="BR102" s="7" t="s">
        <v>149</v>
      </c>
      <c r="BS102" s="11">
        <f>IFERROR(VLOOKUP(BR102,Dicionário!A:B,2,0),"Conferir")</f>
        <v>2</v>
      </c>
      <c r="BT102" s="7">
        <v>0</v>
      </c>
      <c r="BU102" s="7" t="s">
        <v>595</v>
      </c>
      <c r="BV102" s="7">
        <f>IFERROR(VLOOKUP(BU102,Dicionário!A:B,2,0),"Conferir")</f>
        <v>2</v>
      </c>
      <c r="BW102" s="7">
        <v>52</v>
      </c>
      <c r="BX102" s="7" t="s">
        <v>189</v>
      </c>
      <c r="BY102" s="11">
        <f>IFERROR(VLOOKUP(BX102,Dicionário!A:B,2,0),"Conferir")</f>
        <v>2</v>
      </c>
      <c r="BZ102" s="7" t="s">
        <v>214</v>
      </c>
      <c r="CA102" s="7">
        <v>90</v>
      </c>
      <c r="CB102" s="7" t="s">
        <v>190</v>
      </c>
      <c r="CC102" s="11">
        <f>IFERROR(VLOOKUP(CB102,Dicionário!A:B,2,0),"Conferir")</f>
        <v>2</v>
      </c>
      <c r="CD102" s="7">
        <v>80</v>
      </c>
      <c r="CE102" s="7">
        <v>0</v>
      </c>
      <c r="CF102" s="7" t="s">
        <v>148</v>
      </c>
      <c r="CG102" s="7">
        <f>IFERROR(VLOOKUP(CF102,Dicionário!A:B,2,0),"Conferir")</f>
        <v>2</v>
      </c>
      <c r="CH102" s="7">
        <v>80</v>
      </c>
      <c r="CI102" s="7" t="s">
        <v>225</v>
      </c>
      <c r="CJ102" s="7">
        <f>IFERROR(VLOOKUP(CI102,Dicionário!A:B,2,0),"Conferir")</f>
        <v>0</v>
      </c>
      <c r="CK102" s="7">
        <v>250</v>
      </c>
      <c r="CL102" s="7" t="s">
        <v>152</v>
      </c>
      <c r="CM102" s="11">
        <f>IFERROR(VLOOKUP(CL102,Dicionário!A:B,2,0),"Conferir")</f>
        <v>2</v>
      </c>
      <c r="CN102" s="7" t="s">
        <v>1753</v>
      </c>
      <c r="CO102" s="7">
        <v>1</v>
      </c>
      <c r="CP102" s="7">
        <v>0</v>
      </c>
      <c r="CQ102" s="7">
        <v>0</v>
      </c>
      <c r="CR102" s="7" t="s">
        <v>155</v>
      </c>
      <c r="CS102" s="11">
        <f>IFERROR(VLOOKUP(CR102,Dicionário!A:B,2,0),"Conferir")</f>
        <v>0</v>
      </c>
      <c r="CT102" s="7">
        <v>300</v>
      </c>
      <c r="CU102" s="7" t="s">
        <v>154</v>
      </c>
      <c r="CV102" s="11">
        <f>IFERROR(VLOOKUP(CU102,Dicionário!A:B,2,0),"Conferir")</f>
        <v>0</v>
      </c>
      <c r="CW102" s="7">
        <v>0</v>
      </c>
      <c r="CX102" s="7" t="s">
        <v>148</v>
      </c>
      <c r="CY102" s="11">
        <f>IFERROR(VLOOKUP(CX102,Dicionário!A:B,2,0),"Conferir")</f>
        <v>2</v>
      </c>
      <c r="CZ102" s="12">
        <f t="shared" si="3"/>
        <v>0</v>
      </c>
      <c r="DA102" s="7">
        <v>0</v>
      </c>
      <c r="DB102" s="7" t="s">
        <v>148</v>
      </c>
      <c r="DC102" s="7">
        <f>IFERROR(VLOOKUP(DB102,Dicionário!A:B,2,0),"Conferir")</f>
        <v>2</v>
      </c>
      <c r="DD102" s="7" t="s">
        <v>1754</v>
      </c>
      <c r="DE102" s="7" t="s">
        <v>156</v>
      </c>
      <c r="DF102" s="7" t="s">
        <v>156</v>
      </c>
      <c r="DG102" s="11">
        <f>IFERROR(VLOOKUP(DF102,Dicionário!A:B,2,0),"Conferir")</f>
        <v>1</v>
      </c>
      <c r="DH102" s="7" t="s">
        <v>157</v>
      </c>
      <c r="DJ102" s="7" t="s">
        <v>158</v>
      </c>
      <c r="DK102" s="11">
        <f>IFERROR(VLOOKUP(DJ102,Dicionário!A:B,2,0),"Conferir")</f>
        <v>2</v>
      </c>
      <c r="DL102" s="7" t="s">
        <v>176</v>
      </c>
      <c r="DM102" s="11">
        <f>IFERROR(VLOOKUP(DL102,Dicionário!A:B,2,0),"Conferir")</f>
        <v>2</v>
      </c>
      <c r="DN102" s="7" t="s">
        <v>176</v>
      </c>
      <c r="DO102" s="11">
        <f>IFERROR(VLOOKUP(DN102,Dicionário!A:B,2,0),"Conferir")</f>
        <v>2</v>
      </c>
      <c r="DP102" s="7" t="s">
        <v>127</v>
      </c>
      <c r="DQ102" s="11">
        <f>IFERROR(VLOOKUP(DP102,Dicionário!A:B,2,0),"Conferir")</f>
        <v>2</v>
      </c>
      <c r="DR102" s="7" t="s">
        <v>126</v>
      </c>
      <c r="DS102" s="11">
        <f>IFERROR(VLOOKUP(DR102,Dicionário!A:B,2,0),"Conferir")</f>
        <v>1</v>
      </c>
      <c r="DW102" s="7">
        <f t="shared" si="4"/>
        <v>4432</v>
      </c>
      <c r="DX102" s="7">
        <f t="shared" si="5"/>
        <v>605</v>
      </c>
    </row>
    <row r="103" spans="1:128" ht="14" x14ac:dyDescent="0.15">
      <c r="A103" s="6">
        <v>44968.666239837963</v>
      </c>
      <c r="B103" s="7" t="s">
        <v>909</v>
      </c>
      <c r="C103" s="7" t="s">
        <v>352</v>
      </c>
      <c r="D103" s="7" t="s">
        <v>907</v>
      </c>
      <c r="E103" s="7" t="s">
        <v>126</v>
      </c>
      <c r="F103" s="7" t="s">
        <v>127</v>
      </c>
      <c r="G103" s="7" t="s">
        <v>127</v>
      </c>
      <c r="H103" s="7">
        <v>1</v>
      </c>
      <c r="I103" s="7" t="s">
        <v>128</v>
      </c>
      <c r="J103" s="7" t="s">
        <v>129</v>
      </c>
      <c r="K103" s="7" t="s">
        <v>131</v>
      </c>
      <c r="L103" s="7" t="s">
        <v>130</v>
      </c>
      <c r="M103" s="7" t="s">
        <v>908</v>
      </c>
      <c r="N103" s="7">
        <v>2023010157</v>
      </c>
      <c r="O103" s="7">
        <v>11982960460</v>
      </c>
      <c r="P103" s="7">
        <v>551987169</v>
      </c>
      <c r="Q103" s="7">
        <v>56708473852</v>
      </c>
      <c r="R103" s="9">
        <v>38506</v>
      </c>
      <c r="S103" s="7">
        <v>2022</v>
      </c>
      <c r="T103" s="7">
        <v>18</v>
      </c>
      <c r="U103" s="7" t="s">
        <v>255</v>
      </c>
      <c r="V103" s="7" t="s">
        <v>136</v>
      </c>
      <c r="W103" s="7" t="s">
        <v>910</v>
      </c>
      <c r="X103" s="8" t="s">
        <v>911</v>
      </c>
      <c r="Y103" s="7" t="s">
        <v>139</v>
      </c>
      <c r="Z103" s="7" t="s">
        <v>140</v>
      </c>
      <c r="AA103" s="7" t="s">
        <v>167</v>
      </c>
      <c r="AB103" s="7" t="s">
        <v>142</v>
      </c>
      <c r="AD103" s="7">
        <v>3</v>
      </c>
      <c r="AE103" s="7">
        <v>3</v>
      </c>
      <c r="AF103" s="7">
        <f t="shared" si="0"/>
        <v>6</v>
      </c>
      <c r="AG103" s="7">
        <v>0</v>
      </c>
      <c r="AH103" s="7">
        <f t="shared" si="1"/>
        <v>6</v>
      </c>
      <c r="AI103" s="10" t="str">
        <f t="shared" si="2"/>
        <v>Ok</v>
      </c>
      <c r="AJ103" s="7" t="s">
        <v>143</v>
      </c>
      <c r="AK103" s="7">
        <v>0</v>
      </c>
      <c r="AL103" s="7" t="s">
        <v>145</v>
      </c>
      <c r="AM103" s="11">
        <f>IFERROR(VLOOKUP(AL103,Dicionário!A:B,2,0),"Conferir")</f>
        <v>2</v>
      </c>
      <c r="AN103" s="7">
        <v>0</v>
      </c>
      <c r="AO103" s="7" t="s">
        <v>145</v>
      </c>
      <c r="AP103" s="7">
        <f>IFERROR(VLOOKUP(AO103,Dicionário!A:B,2,0),"Conferir")</f>
        <v>2</v>
      </c>
      <c r="AQ103" s="7">
        <v>0</v>
      </c>
      <c r="AR103" s="7" t="s">
        <v>145</v>
      </c>
      <c r="AS103" s="11">
        <f>IFERROR(VLOOKUP(AR103,Dicionário!A:B,2,0),"Conferir")</f>
        <v>2</v>
      </c>
      <c r="AT103" s="7">
        <v>0</v>
      </c>
      <c r="AU103" s="7" t="s">
        <v>145</v>
      </c>
      <c r="AV103" s="7">
        <f>IFERROR(VLOOKUP(AU103,Dicionário!A:B,2,0),"Conferir")</f>
        <v>2</v>
      </c>
      <c r="AW103" s="7">
        <v>0</v>
      </c>
      <c r="AX103" s="7">
        <v>0</v>
      </c>
      <c r="AY103" s="7" t="s">
        <v>145</v>
      </c>
      <c r="AZ103" s="11">
        <f>IFERROR(VLOOKUP(AY103,Dicionário!A:B,2,0),"Conferir")</f>
        <v>2</v>
      </c>
      <c r="BA103" s="7">
        <v>820</v>
      </c>
      <c r="BB103" s="7" t="s">
        <v>234</v>
      </c>
      <c r="BC103" s="7">
        <f>IFERROR(VLOOKUP(BB103,Dicionário!A:B,2,0),"Conferir")</f>
        <v>0</v>
      </c>
      <c r="BD103" s="7">
        <v>0</v>
      </c>
      <c r="BE103" s="7" t="s">
        <v>145</v>
      </c>
      <c r="BF103" s="11">
        <f>IFERROR(VLOOKUP(BE103,Dicionário!A:B,2,0),"Conferir")</f>
        <v>2</v>
      </c>
      <c r="BG103" s="7" t="s">
        <v>912</v>
      </c>
      <c r="BH103" s="7">
        <v>0</v>
      </c>
      <c r="BI103" s="7" t="s">
        <v>186</v>
      </c>
      <c r="BJ103" s="11">
        <f>IFERROR(VLOOKUP(BI103,Dicionário!$A:$B,2,0),"Conferir")</f>
        <v>1</v>
      </c>
      <c r="BK103" s="7">
        <v>0</v>
      </c>
      <c r="BL103" s="7" t="s">
        <v>187</v>
      </c>
      <c r="BM103" s="11">
        <f>IFERROR(VLOOKUP(BL103,Dicionário!A:B,2,0),"Conferir")</f>
        <v>2</v>
      </c>
      <c r="BN103" s="7">
        <v>0</v>
      </c>
      <c r="BO103" s="7" t="s">
        <v>154</v>
      </c>
      <c r="BP103" s="7">
        <f>IFERROR(VLOOKUP(BO103,Dicionário!A:B,2,0),"Conferir")</f>
        <v>0</v>
      </c>
      <c r="BQ103" s="7">
        <v>278</v>
      </c>
      <c r="BR103" s="7" t="s">
        <v>149</v>
      </c>
      <c r="BS103" s="11">
        <f>IFERROR(VLOOKUP(BR103,Dicionário!A:B,2,0),"Conferir")</f>
        <v>2</v>
      </c>
      <c r="BT103" s="7">
        <v>260</v>
      </c>
      <c r="BU103" s="7" t="s">
        <v>149</v>
      </c>
      <c r="BV103" s="7">
        <f>IFERROR(VLOOKUP(BU103,Dicionário!A:B,2,0),"Conferir")</f>
        <v>2</v>
      </c>
      <c r="BW103" s="7">
        <v>0</v>
      </c>
      <c r="BX103" s="7" t="s">
        <v>148</v>
      </c>
      <c r="BY103" s="11">
        <f>IFERROR(VLOOKUP(BX103,Dicionário!A:B,2,0),"Conferir")</f>
        <v>2</v>
      </c>
      <c r="BZ103" s="7" t="s">
        <v>913</v>
      </c>
      <c r="CA103" s="7">
        <v>0</v>
      </c>
      <c r="CB103" s="7" t="s">
        <v>148</v>
      </c>
      <c r="CC103" s="11">
        <f>IFERROR(VLOOKUP(CB103,Dicionário!A:B,2,0),"Conferir")</f>
        <v>2</v>
      </c>
      <c r="CD103" s="7">
        <v>50</v>
      </c>
      <c r="CE103" s="7">
        <v>0</v>
      </c>
      <c r="CF103" s="7" t="s">
        <v>148</v>
      </c>
      <c r="CG103" s="7">
        <f>IFERROR(VLOOKUP(CF103,Dicionário!A:B,2,0),"Conferir")</f>
        <v>2</v>
      </c>
      <c r="CH103" s="7">
        <v>0</v>
      </c>
      <c r="CI103" s="7" t="s">
        <v>148</v>
      </c>
      <c r="CJ103" s="7">
        <f>IFERROR(VLOOKUP(CI103,Dicionário!A:B,2,0),"Conferir")</f>
        <v>2</v>
      </c>
      <c r="CK103" s="7">
        <v>250</v>
      </c>
      <c r="CL103" s="7" t="s">
        <v>152</v>
      </c>
      <c r="CM103" s="11">
        <f>IFERROR(VLOOKUP(CL103,Dicionário!A:B,2,0),"Conferir")</f>
        <v>2</v>
      </c>
      <c r="CN103" s="7" t="s">
        <v>366</v>
      </c>
      <c r="CO103" s="7">
        <v>0</v>
      </c>
      <c r="CP103" s="7">
        <v>0</v>
      </c>
      <c r="CQ103" s="7">
        <v>0</v>
      </c>
      <c r="CR103" s="7" t="s">
        <v>148</v>
      </c>
      <c r="CS103" s="11">
        <f>IFERROR(VLOOKUP(CR103,Dicionário!A:B,2,0),"Conferir")</f>
        <v>2</v>
      </c>
      <c r="CT103" s="7">
        <v>0</v>
      </c>
      <c r="CU103" s="7" t="s">
        <v>247</v>
      </c>
      <c r="CV103" s="11">
        <f>IFERROR(VLOOKUP(CU103,Dicionário!A:B,2,0),"Conferir")</f>
        <v>2</v>
      </c>
      <c r="CW103" s="7">
        <v>0</v>
      </c>
      <c r="CX103" s="7" t="s">
        <v>247</v>
      </c>
      <c r="CY103" s="11">
        <f>IFERROR(VLOOKUP(CX103,Dicionário!A:B,2,0),"Conferir")</f>
        <v>2</v>
      </c>
      <c r="CZ103" s="12">
        <f t="shared" si="3"/>
        <v>0</v>
      </c>
      <c r="DA103" s="7">
        <v>6750</v>
      </c>
      <c r="DB103" s="7" t="s">
        <v>247</v>
      </c>
      <c r="DC103" s="7">
        <f>IFERROR(VLOOKUP(DB103,Dicionário!A:B,2,0),"Conferir")</f>
        <v>2</v>
      </c>
      <c r="DD103" s="7" t="s">
        <v>914</v>
      </c>
      <c r="DE103" s="7" t="s">
        <v>379</v>
      </c>
      <c r="DF103" s="7" t="s">
        <v>156</v>
      </c>
      <c r="DG103" s="11">
        <f>IFERROR(VLOOKUP(DF103,Dicionário!A:B,2,0),"Conferir")</f>
        <v>1</v>
      </c>
      <c r="DH103" s="7" t="s">
        <v>175</v>
      </c>
      <c r="DJ103" s="7" t="s">
        <v>158</v>
      </c>
      <c r="DK103" s="11">
        <f>IFERROR(VLOOKUP(DJ103,Dicionário!A:B,2,0),"Conferir")</f>
        <v>2</v>
      </c>
      <c r="DL103" s="7" t="s">
        <v>237</v>
      </c>
      <c r="DM103" s="11">
        <f>IFERROR(VLOOKUP(DL103,Dicionário!A:B,2,0),"Conferir")</f>
        <v>1</v>
      </c>
      <c r="DN103" s="7" t="s">
        <v>344</v>
      </c>
      <c r="DO103" s="11">
        <f>IFERROR(VLOOKUP(DN103,Dicionário!A:B,2,0),"Conferir")</f>
        <v>1</v>
      </c>
      <c r="DP103" s="7" t="s">
        <v>127</v>
      </c>
      <c r="DQ103" s="11">
        <f>IFERROR(VLOOKUP(DP103,Dicionário!A:B,2,0),"Conferir")</f>
        <v>2</v>
      </c>
      <c r="DR103" s="7" t="s">
        <v>127</v>
      </c>
      <c r="DS103" s="11">
        <f>IFERROR(VLOOKUP(DR103,Dicionário!A:B,2,0),"Conferir")</f>
        <v>2</v>
      </c>
      <c r="DW103" s="7">
        <f t="shared" si="4"/>
        <v>820</v>
      </c>
      <c r="DX103" s="7">
        <f t="shared" si="5"/>
        <v>838</v>
      </c>
    </row>
    <row r="104" spans="1:128" ht="14" x14ac:dyDescent="0.15">
      <c r="A104" s="6">
        <v>44961.712272094912</v>
      </c>
      <c r="B104" s="7" t="s">
        <v>2003</v>
      </c>
      <c r="C104" s="7" t="s">
        <v>336</v>
      </c>
      <c r="D104" s="7" t="s">
        <v>2001</v>
      </c>
      <c r="E104" s="7" t="s">
        <v>126</v>
      </c>
      <c r="F104" s="7" t="s">
        <v>127</v>
      </c>
      <c r="G104" s="7" t="s">
        <v>127</v>
      </c>
      <c r="H104" s="7" t="s">
        <v>128</v>
      </c>
      <c r="I104" s="7" t="s">
        <v>128</v>
      </c>
      <c r="J104" s="7" t="s">
        <v>129</v>
      </c>
      <c r="K104" s="7" t="s">
        <v>131</v>
      </c>
      <c r="L104" s="7" t="s">
        <v>130</v>
      </c>
      <c r="M104" s="7" t="s">
        <v>2002</v>
      </c>
      <c r="N104" s="7">
        <v>2023010427</v>
      </c>
      <c r="O104" s="7">
        <v>11962134171</v>
      </c>
      <c r="P104" s="7">
        <v>554145017</v>
      </c>
      <c r="Q104" s="7">
        <v>44105689819</v>
      </c>
      <c r="R104" s="9">
        <v>38447</v>
      </c>
      <c r="S104" s="7">
        <v>2023</v>
      </c>
      <c r="T104" s="7">
        <v>18</v>
      </c>
      <c r="U104" s="7" t="s">
        <v>255</v>
      </c>
      <c r="V104" s="7" t="s">
        <v>136</v>
      </c>
      <c r="W104" s="7" t="s">
        <v>2004</v>
      </c>
      <c r="X104" s="8" t="s">
        <v>2005</v>
      </c>
      <c r="Y104" s="7" t="s">
        <v>139</v>
      </c>
      <c r="Z104" s="7" t="s">
        <v>140</v>
      </c>
      <c r="AA104" s="7" t="s">
        <v>167</v>
      </c>
      <c r="AB104" s="7" t="s">
        <v>142</v>
      </c>
      <c r="AD104" s="7">
        <v>5</v>
      </c>
      <c r="AE104" s="7">
        <v>5</v>
      </c>
      <c r="AF104" s="7">
        <f t="shared" si="0"/>
        <v>10</v>
      </c>
      <c r="AH104" s="7">
        <f t="shared" si="1"/>
        <v>10</v>
      </c>
      <c r="AI104" s="10" t="str">
        <f t="shared" si="2"/>
        <v>Ok</v>
      </c>
      <c r="AJ104" s="7" t="s">
        <v>143</v>
      </c>
      <c r="AK104" s="7">
        <v>556</v>
      </c>
      <c r="AL104" s="7" t="s">
        <v>144</v>
      </c>
      <c r="AM104" s="11">
        <f>IFERROR(VLOOKUP(AL104,Dicionário!A:B,2,0),"Conferir")</f>
        <v>2</v>
      </c>
      <c r="AN104" s="7">
        <v>0</v>
      </c>
      <c r="AO104" s="7" t="s">
        <v>145</v>
      </c>
      <c r="AP104" s="7">
        <f>IFERROR(VLOOKUP(AO104,Dicionário!A:B,2,0),"Conferir")</f>
        <v>2</v>
      </c>
      <c r="AQ104" s="7">
        <v>0</v>
      </c>
      <c r="AR104" s="7" t="s">
        <v>145</v>
      </c>
      <c r="AS104" s="11">
        <f>IFERROR(VLOOKUP(AR104,Dicionário!A:B,2,0),"Conferir")</f>
        <v>2</v>
      </c>
      <c r="AT104" s="7">
        <v>0</v>
      </c>
      <c r="AU104" s="7" t="s">
        <v>145</v>
      </c>
      <c r="AV104" s="7">
        <f>IFERROR(VLOOKUP(AU104,Dicionário!A:B,2,0),"Conferir")</f>
        <v>2</v>
      </c>
      <c r="AW104" s="7">
        <v>0</v>
      </c>
      <c r="AX104" s="7">
        <v>0</v>
      </c>
      <c r="AY104" s="7" t="s">
        <v>145</v>
      </c>
      <c r="AZ104" s="11">
        <f>IFERROR(VLOOKUP(AY104,Dicionário!A:B,2,0),"Conferir")</f>
        <v>2</v>
      </c>
      <c r="BA104" s="7">
        <v>1212</v>
      </c>
      <c r="BB104" s="7" t="s">
        <v>234</v>
      </c>
      <c r="BC104" s="7">
        <f>IFERROR(VLOOKUP(BB104,Dicionário!A:B,2,0),"Conferir")</f>
        <v>0</v>
      </c>
      <c r="BD104" s="7">
        <v>0</v>
      </c>
      <c r="BE104" s="7" t="s">
        <v>145</v>
      </c>
      <c r="BF104" s="11">
        <f>IFERROR(VLOOKUP(BE104,Dicionário!A:B,2,0),"Conferir")</f>
        <v>2</v>
      </c>
      <c r="BH104" s="7">
        <v>0</v>
      </c>
      <c r="BI104" s="7" t="s">
        <v>186</v>
      </c>
      <c r="BJ104" s="11">
        <f>IFERROR(VLOOKUP(BI104,Dicionário!$A:$B,2,0),"Conferir")</f>
        <v>1</v>
      </c>
      <c r="BK104" s="7">
        <v>0</v>
      </c>
      <c r="BL104" s="7" t="s">
        <v>187</v>
      </c>
      <c r="BM104" s="11">
        <f>IFERROR(VLOOKUP(BL104,Dicionário!A:B,2,0),"Conferir")</f>
        <v>2</v>
      </c>
      <c r="BN104" s="7">
        <v>0</v>
      </c>
      <c r="BO104" s="7" t="s">
        <v>188</v>
      </c>
      <c r="BP104" s="7">
        <f>IFERROR(VLOOKUP(BO104,Dicionário!A:B,2,0),"Conferir")</f>
        <v>2</v>
      </c>
      <c r="BQ104" s="7">
        <v>126</v>
      </c>
      <c r="BR104" s="7" t="s">
        <v>149</v>
      </c>
      <c r="BS104" s="11">
        <f>IFERROR(VLOOKUP(BR104,Dicionário!A:B,2,0),"Conferir")</f>
        <v>2</v>
      </c>
      <c r="BT104" s="7">
        <v>138</v>
      </c>
      <c r="BU104" s="7" t="s">
        <v>149</v>
      </c>
      <c r="BV104" s="7">
        <f>IFERROR(VLOOKUP(BU104,Dicionário!A:B,2,0),"Conferir")</f>
        <v>2</v>
      </c>
      <c r="BW104" s="7">
        <v>0</v>
      </c>
      <c r="BX104" s="7" t="s">
        <v>148</v>
      </c>
      <c r="BY104" s="11">
        <f>IFERROR(VLOOKUP(BX104,Dicionário!A:B,2,0),"Conferir")</f>
        <v>2</v>
      </c>
      <c r="BZ104" s="7" t="s">
        <v>170</v>
      </c>
      <c r="CA104" s="7">
        <v>121</v>
      </c>
      <c r="CB104" s="7" t="s">
        <v>190</v>
      </c>
      <c r="CC104" s="11">
        <f>IFERROR(VLOOKUP(CB104,Dicionário!A:B,2,0),"Conferir")</f>
        <v>2</v>
      </c>
      <c r="CD104" s="7">
        <v>36</v>
      </c>
      <c r="CE104" s="7">
        <v>0</v>
      </c>
      <c r="CF104" s="7" t="s">
        <v>148</v>
      </c>
      <c r="CG104" s="7">
        <f>IFERROR(VLOOKUP(CF104,Dicionário!A:B,2,0),"Conferir")</f>
        <v>2</v>
      </c>
      <c r="CH104" s="7">
        <v>2</v>
      </c>
      <c r="CI104" s="7" t="s">
        <v>191</v>
      </c>
      <c r="CJ104" s="7">
        <f>IFERROR(VLOOKUP(CI104,Dicionário!A:B,2,0),"Conferir")</f>
        <v>2</v>
      </c>
      <c r="CK104" s="7">
        <v>250</v>
      </c>
      <c r="CL104" s="7" t="s">
        <v>152</v>
      </c>
      <c r="CM104" s="11">
        <f>IFERROR(VLOOKUP(CL104,Dicionário!A:B,2,0),"Conferir")</f>
        <v>2</v>
      </c>
      <c r="CN104" s="7" t="s">
        <v>2006</v>
      </c>
      <c r="CO104" s="7">
        <v>0</v>
      </c>
      <c r="CP104" s="7">
        <v>0</v>
      </c>
      <c r="CQ104" s="7">
        <v>0</v>
      </c>
      <c r="CR104" s="7" t="s">
        <v>148</v>
      </c>
      <c r="CS104" s="11">
        <f>IFERROR(VLOOKUP(CR104,Dicionário!A:B,2,0),"Conferir")</f>
        <v>2</v>
      </c>
      <c r="CT104" s="7">
        <v>0</v>
      </c>
      <c r="CU104" s="7" t="s">
        <v>148</v>
      </c>
      <c r="CV104" s="11">
        <f>IFERROR(VLOOKUP(CU104,Dicionário!A:B,2,0),"Conferir")</f>
        <v>2</v>
      </c>
      <c r="CW104" s="7">
        <v>0</v>
      </c>
      <c r="CX104" s="7" t="s">
        <v>148</v>
      </c>
      <c r="CY104" s="11">
        <f>IFERROR(VLOOKUP(CX104,Dicionário!A:B,2,0),"Conferir")</f>
        <v>2</v>
      </c>
      <c r="CZ104" s="12">
        <f t="shared" si="3"/>
        <v>0</v>
      </c>
      <c r="DA104" s="7">
        <v>1040</v>
      </c>
      <c r="DB104" s="7" t="s">
        <v>247</v>
      </c>
      <c r="DC104" s="7">
        <f>IFERROR(VLOOKUP(DB104,Dicionário!A:B,2,0),"Conferir")</f>
        <v>2</v>
      </c>
      <c r="DE104" s="7" t="s">
        <v>156</v>
      </c>
      <c r="DF104" s="7" t="s">
        <v>156</v>
      </c>
      <c r="DG104" s="11">
        <f>IFERROR(VLOOKUP(DF104,Dicionário!A:B,2,0),"Conferir")</f>
        <v>1</v>
      </c>
      <c r="DH104" s="7" t="s">
        <v>157</v>
      </c>
      <c r="DJ104" s="7" t="s">
        <v>158</v>
      </c>
      <c r="DK104" s="11">
        <f>IFERROR(VLOOKUP(DJ104,Dicionário!A:B,2,0),"Conferir")</f>
        <v>2</v>
      </c>
      <c r="DL104" s="7" t="s">
        <v>237</v>
      </c>
      <c r="DM104" s="11">
        <f>IFERROR(VLOOKUP(DL104,Dicionário!A:B,2,0),"Conferir")</f>
        <v>1</v>
      </c>
      <c r="DN104" s="7" t="s">
        <v>194</v>
      </c>
      <c r="DO104" s="11">
        <f>IFERROR(VLOOKUP(DN104,Dicionário!A:B,2,0),"Conferir")</f>
        <v>7</v>
      </c>
      <c r="DP104" s="7" t="s">
        <v>126</v>
      </c>
      <c r="DQ104" s="11">
        <f>IFERROR(VLOOKUP(DP104,Dicionário!A:B,2,0),"Conferir")</f>
        <v>1</v>
      </c>
      <c r="DR104" s="7" t="s">
        <v>126</v>
      </c>
      <c r="DS104" s="11">
        <f>IFERROR(VLOOKUP(DR104,Dicionário!A:B,2,0),"Conferir")</f>
        <v>1</v>
      </c>
      <c r="DW104" s="7">
        <f t="shared" si="4"/>
        <v>1768</v>
      </c>
      <c r="DX104" s="7">
        <f t="shared" si="5"/>
        <v>673</v>
      </c>
    </row>
    <row r="105" spans="1:128" ht="14" x14ac:dyDescent="0.15">
      <c r="A105" s="6">
        <v>44961.652965891204</v>
      </c>
      <c r="B105" s="7" t="s">
        <v>1703</v>
      </c>
      <c r="C105" s="7" t="s">
        <v>721</v>
      </c>
      <c r="D105" s="7" t="s">
        <v>1701</v>
      </c>
      <c r="E105" s="7" t="s">
        <v>126</v>
      </c>
      <c r="F105" s="7" t="s">
        <v>127</v>
      </c>
      <c r="G105" s="7" t="s">
        <v>127</v>
      </c>
      <c r="H105" s="7" t="s">
        <v>128</v>
      </c>
      <c r="I105" s="7" t="s">
        <v>128</v>
      </c>
      <c r="J105" s="7" t="s">
        <v>129</v>
      </c>
      <c r="K105" s="7" t="s">
        <v>130</v>
      </c>
      <c r="L105" s="7" t="s">
        <v>131</v>
      </c>
      <c r="M105" s="7" t="s">
        <v>1702</v>
      </c>
      <c r="N105" s="15">
        <v>2023010349</v>
      </c>
      <c r="O105" s="7">
        <v>11985827350</v>
      </c>
      <c r="P105" s="7">
        <v>558860576</v>
      </c>
      <c r="Q105" s="7">
        <v>54465484852</v>
      </c>
      <c r="R105" s="9">
        <v>38564</v>
      </c>
      <c r="S105" s="7">
        <v>2023</v>
      </c>
      <c r="T105" s="7">
        <v>18</v>
      </c>
      <c r="U105" s="7" t="s">
        <v>255</v>
      </c>
      <c r="V105" s="7" t="s">
        <v>136</v>
      </c>
      <c r="W105" s="7" t="s">
        <v>1704</v>
      </c>
      <c r="X105" s="8" t="s">
        <v>1705</v>
      </c>
      <c r="Y105" s="7" t="s">
        <v>139</v>
      </c>
      <c r="Z105" s="7" t="s">
        <v>140</v>
      </c>
      <c r="AA105" s="7" t="s">
        <v>167</v>
      </c>
      <c r="AB105" s="7" t="s">
        <v>142</v>
      </c>
      <c r="AD105" s="7">
        <v>5</v>
      </c>
      <c r="AE105" s="7">
        <v>5</v>
      </c>
      <c r="AF105" s="7">
        <f t="shared" si="0"/>
        <v>10</v>
      </c>
      <c r="AH105" s="7">
        <f t="shared" si="1"/>
        <v>10</v>
      </c>
      <c r="AI105" s="10" t="str">
        <f t="shared" si="2"/>
        <v>Ok</v>
      </c>
      <c r="AJ105" s="7" t="s">
        <v>222</v>
      </c>
      <c r="AK105" s="7">
        <v>0</v>
      </c>
      <c r="AL105" s="7" t="s">
        <v>145</v>
      </c>
      <c r="AM105" s="11">
        <f>IFERROR(VLOOKUP(AL105,Dicionário!A:B,2,0),"Conferir")</f>
        <v>2</v>
      </c>
      <c r="AN105" s="7">
        <v>2400</v>
      </c>
      <c r="AO105" s="7" t="s">
        <v>223</v>
      </c>
      <c r="AP105" s="7">
        <f>IFERROR(VLOOKUP(AO105,Dicionário!A:B,2,0),"Conferir")</f>
        <v>2</v>
      </c>
      <c r="AQ105" s="7">
        <v>640</v>
      </c>
      <c r="AR105" s="7" t="s">
        <v>223</v>
      </c>
      <c r="AS105" s="11">
        <f>IFERROR(VLOOKUP(AR105,Dicionário!A:B,2,0),"Conferir")</f>
        <v>2</v>
      </c>
      <c r="AT105" s="7">
        <v>1442</v>
      </c>
      <c r="AU105" s="7" t="s">
        <v>210</v>
      </c>
      <c r="AV105" s="7">
        <f>IFERROR(VLOOKUP(AU105,Dicionário!A:B,2,0),"Conferir")</f>
        <v>2</v>
      </c>
      <c r="AW105" s="7">
        <v>0</v>
      </c>
      <c r="AX105" s="7">
        <v>0</v>
      </c>
      <c r="AY105" s="7" t="s">
        <v>145</v>
      </c>
      <c r="AZ105" s="11">
        <f>IFERROR(VLOOKUP(AY105,Dicionário!A:B,2,0),"Conferir")</f>
        <v>2</v>
      </c>
      <c r="BA105" s="7">
        <v>0</v>
      </c>
      <c r="BB105" s="7" t="s">
        <v>145</v>
      </c>
      <c r="BC105" s="7">
        <f>IFERROR(VLOOKUP(BB105,Dicionário!A:B,2,0),"Conferir")</f>
        <v>2</v>
      </c>
      <c r="BD105" s="7">
        <v>0</v>
      </c>
      <c r="BE105" s="7" t="s">
        <v>145</v>
      </c>
      <c r="BF105" s="11">
        <f>IFERROR(VLOOKUP(BE105,Dicionário!A:B,2,0),"Conferir")</f>
        <v>2</v>
      </c>
      <c r="BH105" s="7">
        <v>1</v>
      </c>
      <c r="BI105" s="7" t="s">
        <v>186</v>
      </c>
      <c r="BJ105" s="11">
        <f>IFERROR(VLOOKUP(BI105,Dicionário!$A:$B,2,0),"Conferir")</f>
        <v>1</v>
      </c>
      <c r="BK105" s="7">
        <v>0</v>
      </c>
      <c r="BL105" s="7" t="s">
        <v>187</v>
      </c>
      <c r="BM105" s="11">
        <f>IFERROR(VLOOKUP(BL105,Dicionário!A:B,2,0),"Conferir")</f>
        <v>2</v>
      </c>
      <c r="BN105" s="7">
        <v>785</v>
      </c>
      <c r="BO105" s="7" t="s">
        <v>188</v>
      </c>
      <c r="BP105" s="7">
        <f>IFERROR(VLOOKUP(BO105,Dicionário!A:B,2,0),"Conferir")</f>
        <v>2</v>
      </c>
      <c r="BQ105" s="7">
        <v>177</v>
      </c>
      <c r="BR105" s="7" t="s">
        <v>149</v>
      </c>
      <c r="BS105" s="11">
        <f>IFERROR(VLOOKUP(BR105,Dicionário!A:B,2,0),"Conferir")</f>
        <v>2</v>
      </c>
      <c r="BT105" s="7">
        <v>100</v>
      </c>
      <c r="BU105" s="7" t="s">
        <v>150</v>
      </c>
      <c r="BV105" s="7">
        <f>IFERROR(VLOOKUP(BU105,Dicionário!A:B,2,0),"Conferir")</f>
        <v>0</v>
      </c>
      <c r="BW105" s="7">
        <v>0</v>
      </c>
      <c r="BX105" s="7" t="s">
        <v>148</v>
      </c>
      <c r="BY105" s="11">
        <f>IFERROR(VLOOKUP(BX105,Dicionário!A:B,2,0),"Conferir")</f>
        <v>2</v>
      </c>
      <c r="BZ105" s="7" t="s">
        <v>214</v>
      </c>
      <c r="CA105" s="7">
        <v>0</v>
      </c>
      <c r="CB105" s="7" t="s">
        <v>148</v>
      </c>
      <c r="CC105" s="11">
        <f>IFERROR(VLOOKUP(CB105,Dicionário!A:B,2,0),"Conferir")</f>
        <v>2</v>
      </c>
      <c r="CD105" s="7">
        <v>0</v>
      </c>
      <c r="CE105" s="7">
        <v>0</v>
      </c>
      <c r="CF105" s="7" t="s">
        <v>148</v>
      </c>
      <c r="CG105" s="7">
        <f>IFERROR(VLOOKUP(CF105,Dicionário!A:B,2,0),"Conferir")</f>
        <v>2</v>
      </c>
      <c r="CH105" s="7">
        <v>100</v>
      </c>
      <c r="CI105" s="7" t="s">
        <v>225</v>
      </c>
      <c r="CJ105" s="7">
        <f>IFERROR(VLOOKUP(CI105,Dicionário!A:B,2,0),"Conferir")</f>
        <v>0</v>
      </c>
      <c r="CK105" s="7">
        <v>250</v>
      </c>
      <c r="CL105" s="7" t="s">
        <v>152</v>
      </c>
      <c r="CM105" s="11">
        <f>IFERROR(VLOOKUP(CL105,Dicionário!A:B,2,0),"Conferir")</f>
        <v>2</v>
      </c>
      <c r="CN105" s="7" t="s">
        <v>1706</v>
      </c>
      <c r="CO105" s="7">
        <v>0</v>
      </c>
      <c r="CP105" s="7">
        <v>0</v>
      </c>
      <c r="CQ105" s="7">
        <v>0</v>
      </c>
      <c r="CR105" s="7" t="s">
        <v>148</v>
      </c>
      <c r="CS105" s="11">
        <f>IFERROR(VLOOKUP(CR105,Dicionário!A:B,2,0),"Conferir")</f>
        <v>2</v>
      </c>
      <c r="CT105" s="7">
        <v>0</v>
      </c>
      <c r="CU105" s="7" t="s">
        <v>148</v>
      </c>
      <c r="CV105" s="11">
        <f>IFERROR(VLOOKUP(CU105,Dicionário!A:B,2,0),"Conferir")</f>
        <v>2</v>
      </c>
      <c r="CW105" s="7">
        <v>0</v>
      </c>
      <c r="CX105" s="7" t="s">
        <v>148</v>
      </c>
      <c r="CY105" s="11">
        <f>IFERROR(VLOOKUP(CX105,Dicionário!A:B,2,0),"Conferir")</f>
        <v>2</v>
      </c>
      <c r="CZ105" s="12">
        <f t="shared" si="3"/>
        <v>0</v>
      </c>
      <c r="DA105" s="7">
        <v>0</v>
      </c>
      <c r="DB105" s="7" t="s">
        <v>148</v>
      </c>
      <c r="DC105" s="7">
        <f>IFERROR(VLOOKUP(DB105,Dicionário!A:B,2,0),"Conferir")</f>
        <v>2</v>
      </c>
      <c r="DD105" s="7">
        <v>0</v>
      </c>
      <c r="DE105" s="7" t="s">
        <v>236</v>
      </c>
      <c r="DF105" s="7" t="s">
        <v>156</v>
      </c>
      <c r="DG105" s="11">
        <f>IFERROR(VLOOKUP(DF105,Dicionário!A:B,2,0),"Conferir")</f>
        <v>1</v>
      </c>
      <c r="DH105" s="7" t="s">
        <v>157</v>
      </c>
      <c r="DJ105" s="7" t="s">
        <v>158</v>
      </c>
      <c r="DK105" s="11">
        <f>IFERROR(VLOOKUP(DJ105,Dicionário!A:B,2,0),"Conferir")</f>
        <v>2</v>
      </c>
      <c r="DL105" s="7" t="s">
        <v>176</v>
      </c>
      <c r="DM105" s="11">
        <f>IFERROR(VLOOKUP(DL105,Dicionário!A:B,2,0),"Conferir")</f>
        <v>2</v>
      </c>
      <c r="DN105" s="7" t="s">
        <v>176</v>
      </c>
      <c r="DO105" s="11">
        <f>IFERROR(VLOOKUP(DN105,Dicionário!A:B,2,0),"Conferir")</f>
        <v>2</v>
      </c>
      <c r="DP105" s="7" t="s">
        <v>127</v>
      </c>
      <c r="DQ105" s="11">
        <f>IFERROR(VLOOKUP(DP105,Dicionário!A:B,2,0),"Conferir")</f>
        <v>2</v>
      </c>
      <c r="DR105" s="7" t="s">
        <v>127</v>
      </c>
      <c r="DS105" s="11">
        <f>IFERROR(VLOOKUP(DR105,Dicionário!A:B,2,0),"Conferir")</f>
        <v>2</v>
      </c>
      <c r="DW105" s="7">
        <f t="shared" si="4"/>
        <v>4482</v>
      </c>
      <c r="DX105" s="7">
        <f t="shared" si="5"/>
        <v>1412</v>
      </c>
    </row>
    <row r="106" spans="1:128" ht="14" x14ac:dyDescent="0.15">
      <c r="A106" s="6">
        <v>44961.720188287036</v>
      </c>
      <c r="B106" s="7" t="s">
        <v>1061</v>
      </c>
      <c r="C106" s="7" t="s">
        <v>721</v>
      </c>
      <c r="D106" s="7" t="s">
        <v>1059</v>
      </c>
      <c r="E106" s="7" t="s">
        <v>126</v>
      </c>
      <c r="F106" s="7" t="s">
        <v>127</v>
      </c>
      <c r="G106" s="7" t="s">
        <v>127</v>
      </c>
      <c r="H106" s="7">
        <v>1</v>
      </c>
      <c r="I106" s="7" t="s">
        <v>128</v>
      </c>
      <c r="J106" s="7" t="s">
        <v>129</v>
      </c>
      <c r="K106" s="7" t="s">
        <v>130</v>
      </c>
      <c r="L106" s="7" t="s">
        <v>180</v>
      </c>
      <c r="M106" s="7" t="s">
        <v>1060</v>
      </c>
      <c r="N106" s="7">
        <v>2023010191</v>
      </c>
      <c r="O106" s="7">
        <v>11965190755</v>
      </c>
      <c r="P106" s="7" t="s">
        <v>1062</v>
      </c>
      <c r="Q106" s="7">
        <v>24015866878</v>
      </c>
      <c r="R106" s="9">
        <v>38242</v>
      </c>
      <c r="S106" s="7">
        <v>2022</v>
      </c>
      <c r="T106" s="7">
        <v>19</v>
      </c>
      <c r="U106" s="7" t="s">
        <v>164</v>
      </c>
      <c r="V106" s="7" t="s">
        <v>136</v>
      </c>
      <c r="W106" s="7" t="s">
        <v>1063</v>
      </c>
      <c r="X106" s="8" t="s">
        <v>1064</v>
      </c>
      <c r="Y106" s="7" t="s">
        <v>139</v>
      </c>
      <c r="Z106" s="7" t="s">
        <v>140</v>
      </c>
      <c r="AA106" s="7" t="s">
        <v>167</v>
      </c>
      <c r="AB106" s="7" t="s">
        <v>142</v>
      </c>
      <c r="AD106" s="7">
        <v>5</v>
      </c>
      <c r="AE106" s="7">
        <v>5</v>
      </c>
      <c r="AF106" s="7">
        <f t="shared" si="0"/>
        <v>10</v>
      </c>
      <c r="AG106" s="7">
        <v>0</v>
      </c>
      <c r="AH106" s="7">
        <f t="shared" si="1"/>
        <v>10</v>
      </c>
      <c r="AI106" s="10" t="str">
        <f t="shared" si="2"/>
        <v>Ok</v>
      </c>
      <c r="AJ106" s="7" t="s">
        <v>222</v>
      </c>
      <c r="AK106" s="7">
        <v>0</v>
      </c>
      <c r="AL106" s="7" t="s">
        <v>145</v>
      </c>
      <c r="AM106" s="11">
        <f>IFERROR(VLOOKUP(AL106,Dicionário!A:B,2,0),"Conferir")</f>
        <v>2</v>
      </c>
      <c r="AN106" s="7">
        <v>1600</v>
      </c>
      <c r="AO106" s="7" t="s">
        <v>223</v>
      </c>
      <c r="AP106" s="7">
        <f>IFERROR(VLOOKUP(AO106,Dicionário!A:B,2,0),"Conferir")</f>
        <v>2</v>
      </c>
      <c r="AQ106" s="7">
        <v>1600</v>
      </c>
      <c r="AR106" s="7" t="s">
        <v>223</v>
      </c>
      <c r="AS106" s="11">
        <f>IFERROR(VLOOKUP(AR106,Dicionário!A:B,2,0),"Conferir")</f>
        <v>2</v>
      </c>
      <c r="AT106" s="7">
        <v>0</v>
      </c>
      <c r="AU106" s="7" t="s">
        <v>145</v>
      </c>
      <c r="AV106" s="7">
        <f>IFERROR(VLOOKUP(AU106,Dicionário!A:B,2,0),"Conferir")</f>
        <v>2</v>
      </c>
      <c r="AW106" s="7">
        <v>0</v>
      </c>
      <c r="AX106" s="7">
        <v>0</v>
      </c>
      <c r="AY106" s="7" t="s">
        <v>145</v>
      </c>
      <c r="AZ106" s="11">
        <f>IFERROR(VLOOKUP(AY106,Dicionário!A:B,2,0),"Conferir")</f>
        <v>2</v>
      </c>
      <c r="BA106" s="7">
        <v>0</v>
      </c>
      <c r="BB106" s="7" t="s">
        <v>145</v>
      </c>
      <c r="BC106" s="7">
        <f>IFERROR(VLOOKUP(BB106,Dicionário!A:B,2,0),"Conferir")</f>
        <v>2</v>
      </c>
      <c r="BD106" s="7">
        <v>0</v>
      </c>
      <c r="BE106" s="7" t="s">
        <v>145</v>
      </c>
      <c r="BF106" s="11">
        <f>IFERROR(VLOOKUP(BE106,Dicionário!A:B,2,0),"Conferir")</f>
        <v>2</v>
      </c>
      <c r="BH106" s="7">
        <v>0</v>
      </c>
      <c r="BI106" s="7" t="s">
        <v>146</v>
      </c>
      <c r="BJ106" s="11">
        <f>IFERROR(VLOOKUP(BI106,Dicionário!$A:$B,2,0),"Conferir")</f>
        <v>2</v>
      </c>
      <c r="BK106" s="7">
        <v>1400</v>
      </c>
      <c r="BL106" s="7" t="s">
        <v>168</v>
      </c>
      <c r="BM106" s="11">
        <f>IFERROR(VLOOKUP(BL106,Dicionário!A:B,2,0),"Conferir")</f>
        <v>0</v>
      </c>
      <c r="BN106" s="7">
        <v>0</v>
      </c>
      <c r="BO106" s="7" t="s">
        <v>148</v>
      </c>
      <c r="BP106" s="7">
        <f>IFERROR(VLOOKUP(BO106,Dicionário!A:B,2,0),"Conferir")</f>
        <v>2</v>
      </c>
      <c r="BQ106" s="7">
        <v>65</v>
      </c>
      <c r="BR106" s="7" t="s">
        <v>149</v>
      </c>
      <c r="BS106" s="11">
        <f>IFERROR(VLOOKUP(BR106,Dicionário!A:B,2,0),"Conferir")</f>
        <v>2</v>
      </c>
      <c r="BT106" s="7">
        <v>92</v>
      </c>
      <c r="BU106" s="7" t="s">
        <v>149</v>
      </c>
      <c r="BV106" s="7">
        <f>IFERROR(VLOOKUP(BU106,Dicionário!A:B,2,0),"Conferir")</f>
        <v>2</v>
      </c>
      <c r="BW106" s="7">
        <v>0</v>
      </c>
      <c r="BX106" s="7" t="s">
        <v>148</v>
      </c>
      <c r="BY106" s="11">
        <f>IFERROR(VLOOKUP(BX106,Dicionário!A:B,2,0),"Conferir")</f>
        <v>2</v>
      </c>
      <c r="BZ106" s="7" t="s">
        <v>170</v>
      </c>
      <c r="CA106" s="7">
        <v>95</v>
      </c>
      <c r="CB106" s="7" t="s">
        <v>171</v>
      </c>
      <c r="CC106" s="11">
        <f>IFERROR(VLOOKUP(CB106,Dicionário!A:B,2,0),"Conferir")</f>
        <v>0</v>
      </c>
      <c r="CD106" s="7">
        <v>0</v>
      </c>
      <c r="CE106" s="7">
        <v>0</v>
      </c>
      <c r="CF106" s="7" t="s">
        <v>148</v>
      </c>
      <c r="CG106" s="7">
        <f>IFERROR(VLOOKUP(CF106,Dicionário!A:B,2,0),"Conferir")</f>
        <v>2</v>
      </c>
      <c r="CH106" s="7">
        <v>0</v>
      </c>
      <c r="CI106" s="7" t="s">
        <v>148</v>
      </c>
      <c r="CJ106" s="7">
        <f>IFERROR(VLOOKUP(CI106,Dicionário!A:B,2,0),"Conferir")</f>
        <v>2</v>
      </c>
      <c r="CK106" s="7">
        <v>250</v>
      </c>
      <c r="CL106" s="7" t="s">
        <v>152</v>
      </c>
      <c r="CM106" s="11">
        <f>IFERROR(VLOOKUP(CL106,Dicionário!A:B,2,0),"Conferir")</f>
        <v>2</v>
      </c>
      <c r="CN106" s="7" t="s">
        <v>1065</v>
      </c>
      <c r="CO106" s="7">
        <v>0</v>
      </c>
      <c r="CP106" s="7">
        <v>0</v>
      </c>
      <c r="CQ106" s="7">
        <v>0</v>
      </c>
      <c r="CR106" s="7" t="s">
        <v>148</v>
      </c>
      <c r="CS106" s="11">
        <f>IFERROR(VLOOKUP(CR106,Dicionário!A:B,2,0),"Conferir")</f>
        <v>2</v>
      </c>
      <c r="CT106" s="7">
        <v>0</v>
      </c>
      <c r="CU106" s="7" t="s">
        <v>148</v>
      </c>
      <c r="CV106" s="11">
        <f>IFERROR(VLOOKUP(CU106,Dicionário!A:B,2,0),"Conferir")</f>
        <v>2</v>
      </c>
      <c r="CW106" s="7">
        <v>0</v>
      </c>
      <c r="CX106" s="7" t="s">
        <v>148</v>
      </c>
      <c r="CY106" s="11">
        <f>IFERROR(VLOOKUP(CX106,Dicionário!A:B,2,0),"Conferir")</f>
        <v>2</v>
      </c>
      <c r="CZ106" s="12">
        <f t="shared" si="3"/>
        <v>0</v>
      </c>
      <c r="DA106" s="7">
        <v>0</v>
      </c>
      <c r="DB106" s="7" t="s">
        <v>148</v>
      </c>
      <c r="DC106" s="7">
        <f>IFERROR(VLOOKUP(DB106,Dicionário!A:B,2,0),"Conferir")</f>
        <v>2</v>
      </c>
      <c r="DE106" s="7" t="s">
        <v>156</v>
      </c>
      <c r="DF106" s="7" t="s">
        <v>156</v>
      </c>
      <c r="DG106" s="11">
        <f>IFERROR(VLOOKUP(DF106,Dicionário!A:B,2,0),"Conferir")</f>
        <v>1</v>
      </c>
      <c r="DH106" s="7" t="s">
        <v>175</v>
      </c>
      <c r="DJ106" s="7" t="s">
        <v>158</v>
      </c>
      <c r="DK106" s="11">
        <f>IFERROR(VLOOKUP(DJ106,Dicionário!A:B,2,0),"Conferir")</f>
        <v>2</v>
      </c>
      <c r="DL106" s="7" t="s">
        <v>227</v>
      </c>
      <c r="DM106" s="11">
        <f>IFERROR(VLOOKUP(DL106,Dicionário!A:B,2,0),"Conferir")</f>
        <v>4</v>
      </c>
      <c r="DN106" s="7" t="s">
        <v>176</v>
      </c>
      <c r="DO106" s="11">
        <f>IFERROR(VLOOKUP(DN106,Dicionário!A:B,2,0),"Conferir")</f>
        <v>2</v>
      </c>
      <c r="DP106" s="7" t="s">
        <v>127</v>
      </c>
      <c r="DQ106" s="11">
        <f>IFERROR(VLOOKUP(DP106,Dicionário!A:B,2,0),"Conferir")</f>
        <v>2</v>
      </c>
      <c r="DR106" s="7" t="s">
        <v>127</v>
      </c>
      <c r="DS106" s="11">
        <f>IFERROR(VLOOKUP(DR106,Dicionário!A:B,2,0),"Conferir")</f>
        <v>2</v>
      </c>
      <c r="DW106" s="7">
        <f t="shared" si="4"/>
        <v>3200</v>
      </c>
      <c r="DX106" s="7">
        <f t="shared" si="5"/>
        <v>1902</v>
      </c>
    </row>
    <row r="107" spans="1:128" ht="14" x14ac:dyDescent="0.15">
      <c r="A107" s="6">
        <v>44961.582552650463</v>
      </c>
      <c r="B107" s="7" t="s">
        <v>967</v>
      </c>
      <c r="C107" s="7" t="s">
        <v>330</v>
      </c>
      <c r="D107" s="7" t="s">
        <v>965</v>
      </c>
      <c r="E107" s="7" t="s">
        <v>126</v>
      </c>
      <c r="F107" s="7" t="s">
        <v>127</v>
      </c>
      <c r="G107" s="7" t="s">
        <v>127</v>
      </c>
      <c r="H107" s="7">
        <v>2</v>
      </c>
      <c r="I107" s="7" t="s">
        <v>128</v>
      </c>
      <c r="J107" s="7" t="s">
        <v>129</v>
      </c>
      <c r="K107" s="7" t="s">
        <v>306</v>
      </c>
      <c r="L107" s="7" t="s">
        <v>131</v>
      </c>
      <c r="M107" s="7" t="s">
        <v>966</v>
      </c>
      <c r="N107" s="7">
        <v>2023010168</v>
      </c>
      <c r="O107" s="7">
        <v>11983776542</v>
      </c>
      <c r="P107" s="7">
        <v>376699437</v>
      </c>
      <c r="Q107" s="7">
        <v>47049494860</v>
      </c>
      <c r="R107" s="9">
        <v>35766</v>
      </c>
      <c r="S107" s="7">
        <v>2014</v>
      </c>
      <c r="T107" s="7">
        <v>25</v>
      </c>
      <c r="U107" s="7" t="s">
        <v>255</v>
      </c>
      <c r="V107" s="7" t="s">
        <v>136</v>
      </c>
      <c r="W107" s="7" t="s">
        <v>968</v>
      </c>
      <c r="X107" s="8" t="s">
        <v>969</v>
      </c>
      <c r="Y107" s="7" t="s">
        <v>970</v>
      </c>
      <c r="Z107" s="7" t="s">
        <v>140</v>
      </c>
      <c r="AA107" s="7" t="s">
        <v>971</v>
      </c>
      <c r="AB107" s="7">
        <v>2</v>
      </c>
      <c r="AD107" s="7">
        <v>3</v>
      </c>
      <c r="AE107" s="7">
        <v>3</v>
      </c>
      <c r="AF107" s="7">
        <f t="shared" si="0"/>
        <v>6</v>
      </c>
      <c r="AH107" s="7">
        <f t="shared" si="1"/>
        <v>6</v>
      </c>
      <c r="AI107" s="10" t="str">
        <f t="shared" si="2"/>
        <v>Ok</v>
      </c>
      <c r="AJ107" s="7" t="s">
        <v>143</v>
      </c>
      <c r="AK107" s="7">
        <v>0</v>
      </c>
      <c r="AL107" s="7" t="s">
        <v>145</v>
      </c>
      <c r="AM107" s="11">
        <f>IFERROR(VLOOKUP(AL107,Dicionário!A:B,2,0),"Conferir")</f>
        <v>2</v>
      </c>
      <c r="AN107" s="7">
        <v>0</v>
      </c>
      <c r="AO107" s="7" t="s">
        <v>145</v>
      </c>
      <c r="AP107" s="7">
        <f>IFERROR(VLOOKUP(AO107,Dicionário!A:B,2,0),"Conferir")</f>
        <v>2</v>
      </c>
      <c r="AQ107" s="7">
        <v>0</v>
      </c>
      <c r="AR107" s="7" t="s">
        <v>145</v>
      </c>
      <c r="AS107" s="11">
        <f>IFERROR(VLOOKUP(AR107,Dicionário!A:B,2,0),"Conferir")</f>
        <v>2</v>
      </c>
      <c r="AT107" s="7">
        <v>0</v>
      </c>
      <c r="AU107" s="7" t="s">
        <v>145</v>
      </c>
      <c r="AV107" s="7">
        <f>IFERROR(VLOOKUP(AU107,Dicionário!A:B,2,0),"Conferir")</f>
        <v>2</v>
      </c>
      <c r="AW107" s="7">
        <v>0</v>
      </c>
      <c r="AX107" s="7">
        <v>0</v>
      </c>
      <c r="AY107" s="7" t="s">
        <v>145</v>
      </c>
      <c r="AZ107" s="11">
        <f>IFERROR(VLOOKUP(AY107,Dicionário!A:B,2,0),"Conferir")</f>
        <v>2</v>
      </c>
      <c r="BA107" s="7">
        <v>0</v>
      </c>
      <c r="BB107" s="7" t="s">
        <v>145</v>
      </c>
      <c r="BC107" s="7">
        <f>IFERROR(VLOOKUP(BB107,Dicionário!A:B,2,0),"Conferir")</f>
        <v>2</v>
      </c>
      <c r="BD107" s="7">
        <v>800</v>
      </c>
      <c r="BE107" s="7" t="s">
        <v>224</v>
      </c>
      <c r="BF107" s="11">
        <f>IFERROR(VLOOKUP(BE107,Dicionário!A:B,2,0),"Conferir")</f>
        <v>2</v>
      </c>
      <c r="BH107" s="7">
        <v>0</v>
      </c>
      <c r="BI107" s="7" t="s">
        <v>328</v>
      </c>
      <c r="BJ107" s="11">
        <f>IFERROR(VLOOKUP(BI107,Dicionário!$A:$B,2,0),"Conferir")</f>
        <v>3</v>
      </c>
      <c r="BK107" s="7">
        <v>0</v>
      </c>
      <c r="BL107" s="7" t="s">
        <v>329</v>
      </c>
      <c r="BM107" s="11">
        <f>IFERROR(VLOOKUP(BL107,Dicionário!A:B,2,0),"Conferir")</f>
        <v>2</v>
      </c>
      <c r="BN107" s="7">
        <v>0</v>
      </c>
      <c r="BO107" s="7" t="s">
        <v>212</v>
      </c>
      <c r="BP107" s="7">
        <f>IFERROR(VLOOKUP(BO107,Dicionário!A:B,2,0),"Conferir")</f>
        <v>2</v>
      </c>
      <c r="BQ107" s="7">
        <v>67</v>
      </c>
      <c r="BR107" s="7" t="s">
        <v>149</v>
      </c>
      <c r="BS107" s="11">
        <f>IFERROR(VLOOKUP(BR107,Dicionário!A:B,2,0),"Conferir")</f>
        <v>2</v>
      </c>
      <c r="BT107" s="7">
        <v>370</v>
      </c>
      <c r="BU107" s="7" t="s">
        <v>149</v>
      </c>
      <c r="BV107" s="7">
        <f>IFERROR(VLOOKUP(BU107,Dicionário!A:B,2,0),"Conferir")</f>
        <v>2</v>
      </c>
      <c r="BW107" s="7">
        <v>0</v>
      </c>
      <c r="BX107" s="7" t="s">
        <v>148</v>
      </c>
      <c r="BY107" s="11">
        <f>IFERROR(VLOOKUP(BX107,Dicionário!A:B,2,0),"Conferir")</f>
        <v>2</v>
      </c>
      <c r="BZ107" s="7" t="s">
        <v>170</v>
      </c>
      <c r="CA107" s="7">
        <v>80</v>
      </c>
      <c r="CB107" s="7" t="s">
        <v>190</v>
      </c>
      <c r="CC107" s="11">
        <f>IFERROR(VLOOKUP(CB107,Dicionário!A:B,2,0),"Conferir")</f>
        <v>2</v>
      </c>
      <c r="CD107" s="7">
        <v>0</v>
      </c>
      <c r="CE107" s="7">
        <v>0</v>
      </c>
      <c r="CF107" s="7" t="s">
        <v>148</v>
      </c>
      <c r="CG107" s="7">
        <f>IFERROR(VLOOKUP(CF107,Dicionário!A:B,2,0),"Conferir")</f>
        <v>2</v>
      </c>
      <c r="CH107" s="7">
        <v>0</v>
      </c>
      <c r="CI107" s="7" t="s">
        <v>148</v>
      </c>
      <c r="CJ107" s="7">
        <f>IFERROR(VLOOKUP(CI107,Dicionário!A:B,2,0),"Conferir")</f>
        <v>2</v>
      </c>
      <c r="CK107" s="7">
        <v>250</v>
      </c>
      <c r="CL107" s="7" t="s">
        <v>152</v>
      </c>
      <c r="CM107" s="11">
        <f>IFERROR(VLOOKUP(CL107,Dicionário!A:B,2,0),"Conferir")</f>
        <v>2</v>
      </c>
      <c r="CN107" s="7" t="s">
        <v>972</v>
      </c>
      <c r="CO107" s="7">
        <v>0</v>
      </c>
      <c r="CP107" s="7">
        <v>0</v>
      </c>
      <c r="CQ107" s="7">
        <v>0</v>
      </c>
      <c r="CR107" s="7" t="s">
        <v>148</v>
      </c>
      <c r="CS107" s="11">
        <f>IFERROR(VLOOKUP(CR107,Dicionário!A:B,2,0),"Conferir")</f>
        <v>2</v>
      </c>
      <c r="CT107" s="7">
        <v>0</v>
      </c>
      <c r="CU107" s="7" t="s">
        <v>148</v>
      </c>
      <c r="CV107" s="11">
        <f>IFERROR(VLOOKUP(CU107,Dicionário!A:B,2,0),"Conferir")</f>
        <v>2</v>
      </c>
      <c r="CW107" s="7">
        <v>0</v>
      </c>
      <c r="CX107" s="7" t="s">
        <v>148</v>
      </c>
      <c r="CY107" s="11">
        <f>IFERROR(VLOOKUP(CX107,Dicionário!A:B,2,0),"Conferir")</f>
        <v>2</v>
      </c>
      <c r="CZ107" s="12">
        <f t="shared" si="3"/>
        <v>0</v>
      </c>
      <c r="DA107" s="7">
        <v>0</v>
      </c>
      <c r="DB107" s="7" t="s">
        <v>148</v>
      </c>
      <c r="DC107" s="7">
        <f>IFERROR(VLOOKUP(DB107,Dicionário!A:B,2,0),"Conferir")</f>
        <v>2</v>
      </c>
      <c r="DE107" s="7" t="s">
        <v>156</v>
      </c>
      <c r="DF107" s="7" t="s">
        <v>156</v>
      </c>
      <c r="DG107" s="11">
        <f>IFERROR(VLOOKUP(DF107,Dicionário!A:B,2,0),"Conferir")</f>
        <v>1</v>
      </c>
      <c r="DH107" s="7" t="s">
        <v>175</v>
      </c>
      <c r="DI107" s="7" t="s">
        <v>127</v>
      </c>
      <c r="DJ107" s="7" t="s">
        <v>158</v>
      </c>
      <c r="DK107" s="11">
        <f>IFERROR(VLOOKUP(DJ107,Dicionário!A:B,2,0),"Conferir")</f>
        <v>2</v>
      </c>
      <c r="DL107" s="7" t="s">
        <v>159</v>
      </c>
      <c r="DM107" s="11">
        <f>IFERROR(VLOOKUP(DL107,Dicionário!A:B,2,0),"Conferir")</f>
        <v>1</v>
      </c>
      <c r="DN107" s="7" t="s">
        <v>159</v>
      </c>
      <c r="DO107" s="11">
        <f>IFERROR(VLOOKUP(DN107,Dicionário!A:B,2,0),"Conferir")</f>
        <v>1</v>
      </c>
      <c r="DP107" s="7" t="s">
        <v>127</v>
      </c>
      <c r="DQ107" s="11">
        <f>IFERROR(VLOOKUP(DP107,Dicionário!A:B,2,0),"Conferir")</f>
        <v>2</v>
      </c>
      <c r="DR107" s="7" t="s">
        <v>126</v>
      </c>
      <c r="DS107" s="11">
        <f>IFERROR(VLOOKUP(DR107,Dicionário!A:B,2,0),"Conferir")</f>
        <v>1</v>
      </c>
      <c r="DW107" s="7">
        <f t="shared" si="4"/>
        <v>800</v>
      </c>
      <c r="DX107" s="7">
        <f t="shared" si="5"/>
        <v>767</v>
      </c>
    </row>
    <row r="108" spans="1:128" ht="14" x14ac:dyDescent="0.15">
      <c r="A108" s="6">
        <v>44961.656851874999</v>
      </c>
      <c r="B108" s="7" t="s">
        <v>1613</v>
      </c>
      <c r="C108" s="7" t="s">
        <v>314</v>
      </c>
      <c r="D108" s="7" t="s">
        <v>1611</v>
      </c>
      <c r="E108" s="7" t="s">
        <v>126</v>
      </c>
      <c r="F108" s="7" t="s">
        <v>127</v>
      </c>
      <c r="G108" s="7" t="s">
        <v>127</v>
      </c>
      <c r="H108" s="7">
        <v>1</v>
      </c>
      <c r="I108" s="7" t="s">
        <v>128</v>
      </c>
      <c r="J108" s="7" t="s">
        <v>129</v>
      </c>
      <c r="K108" s="7" t="s">
        <v>131</v>
      </c>
      <c r="L108" s="7" t="s">
        <v>130</v>
      </c>
      <c r="M108" s="7" t="s">
        <v>1612</v>
      </c>
      <c r="N108" s="7">
        <v>2023010326</v>
      </c>
      <c r="O108" s="7">
        <v>11953599932</v>
      </c>
      <c r="P108" s="7">
        <v>677690460</v>
      </c>
      <c r="Q108" s="7">
        <v>53709366844</v>
      </c>
      <c r="R108" s="9">
        <v>38812</v>
      </c>
      <c r="S108" s="7">
        <v>2023</v>
      </c>
      <c r="T108" s="7">
        <v>17</v>
      </c>
      <c r="U108" s="7" t="s">
        <v>164</v>
      </c>
      <c r="V108" s="7" t="s">
        <v>136</v>
      </c>
      <c r="W108" s="7" t="s">
        <v>1614</v>
      </c>
      <c r="X108" s="8" t="s">
        <v>1615</v>
      </c>
      <c r="Y108" s="7" t="s">
        <v>139</v>
      </c>
      <c r="Z108" s="7" t="s">
        <v>140</v>
      </c>
      <c r="AA108" s="7" t="s">
        <v>167</v>
      </c>
      <c r="AB108" s="7" t="s">
        <v>142</v>
      </c>
      <c r="AD108" s="7">
        <v>4</v>
      </c>
      <c r="AE108" s="7">
        <v>3</v>
      </c>
      <c r="AF108" s="7">
        <f t="shared" si="0"/>
        <v>6</v>
      </c>
      <c r="AG108" s="7">
        <v>1</v>
      </c>
      <c r="AH108" s="7">
        <f t="shared" si="1"/>
        <v>7</v>
      </c>
      <c r="AI108" s="10" t="str">
        <f t="shared" si="2"/>
        <v>Ok</v>
      </c>
      <c r="AJ108" s="7" t="s">
        <v>222</v>
      </c>
      <c r="AK108" s="7">
        <v>0</v>
      </c>
      <c r="AL108" s="7" t="s">
        <v>145</v>
      </c>
      <c r="AM108" s="11">
        <f>IFERROR(VLOOKUP(AL108,Dicionário!A:B,2,0),"Conferir")</f>
        <v>2</v>
      </c>
      <c r="AN108" s="7">
        <v>600</v>
      </c>
      <c r="AO108" s="7" t="s">
        <v>267</v>
      </c>
      <c r="AP108" s="7">
        <f>IFERROR(VLOOKUP(AO108,Dicionário!A:B,2,0),"Conferir")</f>
        <v>0</v>
      </c>
      <c r="AQ108" s="7">
        <v>0</v>
      </c>
      <c r="AR108" s="7" t="s">
        <v>145</v>
      </c>
      <c r="AS108" s="11">
        <f>IFERROR(VLOOKUP(AR108,Dicionário!A:B,2,0),"Conferir")</f>
        <v>2</v>
      </c>
      <c r="AT108" s="7">
        <v>2000</v>
      </c>
      <c r="AU108" s="7" t="s">
        <v>223</v>
      </c>
      <c r="AV108" s="7">
        <f>IFERROR(VLOOKUP(AU108,Dicionário!A:B,2,0),"Conferir")</f>
        <v>2</v>
      </c>
      <c r="AW108" s="7">
        <v>0</v>
      </c>
      <c r="AX108" s="7">
        <v>0</v>
      </c>
      <c r="AY108" s="7" t="s">
        <v>145</v>
      </c>
      <c r="AZ108" s="11">
        <f>IFERROR(VLOOKUP(AY108,Dicionário!A:B,2,0),"Conferir")</f>
        <v>2</v>
      </c>
      <c r="BA108" s="7">
        <v>0</v>
      </c>
      <c r="BB108" s="7" t="s">
        <v>145</v>
      </c>
      <c r="BC108" s="7">
        <f>IFERROR(VLOOKUP(BB108,Dicionário!A:B,2,0),"Conferir")</f>
        <v>2</v>
      </c>
      <c r="BD108" s="7">
        <v>0</v>
      </c>
      <c r="BE108" s="7" t="s">
        <v>145</v>
      </c>
      <c r="BF108" s="11">
        <f>IFERROR(VLOOKUP(BE108,Dicionário!A:B,2,0),"Conferir")</f>
        <v>2</v>
      </c>
      <c r="BH108" s="7">
        <v>0</v>
      </c>
      <c r="BI108" s="7" t="s">
        <v>532</v>
      </c>
      <c r="BJ108" s="11">
        <f>IFERROR(VLOOKUP(BI108,Dicionário!$A:$B,2,0),"Conferir")</f>
        <v>4</v>
      </c>
      <c r="BK108" s="7">
        <v>0</v>
      </c>
      <c r="BL108" s="7" t="s">
        <v>329</v>
      </c>
      <c r="BM108" s="11">
        <f>IFERROR(VLOOKUP(BL108,Dicionário!A:B,2,0),"Conferir")</f>
        <v>2</v>
      </c>
      <c r="BN108" s="7">
        <v>0</v>
      </c>
      <c r="BO108" s="7" t="s">
        <v>212</v>
      </c>
      <c r="BP108" s="7">
        <f>IFERROR(VLOOKUP(BO108,Dicionário!A:B,2,0),"Conferir")</f>
        <v>2</v>
      </c>
      <c r="BQ108" s="7">
        <v>76</v>
      </c>
      <c r="BR108" s="7" t="s">
        <v>149</v>
      </c>
      <c r="BS108" s="11">
        <f>IFERROR(VLOOKUP(BR108,Dicionário!A:B,2,0),"Conferir")</f>
        <v>2</v>
      </c>
      <c r="BT108" s="7">
        <v>204</v>
      </c>
      <c r="BU108" s="7" t="s">
        <v>149</v>
      </c>
      <c r="BV108" s="7">
        <f>IFERROR(VLOOKUP(BU108,Dicionário!A:B,2,0),"Conferir")</f>
        <v>2</v>
      </c>
      <c r="BW108" s="7">
        <v>0</v>
      </c>
      <c r="BX108" s="7" t="s">
        <v>148</v>
      </c>
      <c r="BY108" s="11">
        <f>IFERROR(VLOOKUP(BX108,Dicionário!A:B,2,0),"Conferir")</f>
        <v>2</v>
      </c>
      <c r="BZ108" s="7" t="s">
        <v>170</v>
      </c>
      <c r="CA108" s="7">
        <v>94</v>
      </c>
      <c r="CB108" s="7" t="s">
        <v>190</v>
      </c>
      <c r="CC108" s="11">
        <f>IFERROR(VLOOKUP(CB108,Dicionário!A:B,2,0),"Conferir")</f>
        <v>2</v>
      </c>
      <c r="CD108" s="7">
        <v>400</v>
      </c>
      <c r="CE108" s="7">
        <v>0</v>
      </c>
      <c r="CF108" s="7" t="s">
        <v>148</v>
      </c>
      <c r="CG108" s="7">
        <f>IFERROR(VLOOKUP(CF108,Dicionário!A:B,2,0),"Conferir")</f>
        <v>2</v>
      </c>
      <c r="CH108" s="7">
        <v>0</v>
      </c>
      <c r="CI108" s="7" t="s">
        <v>148</v>
      </c>
      <c r="CJ108" s="7">
        <f>IFERROR(VLOOKUP(CI108,Dicionário!A:B,2,0),"Conferir")</f>
        <v>2</v>
      </c>
      <c r="CK108" s="7">
        <v>240</v>
      </c>
      <c r="CL108" s="7" t="s">
        <v>152</v>
      </c>
      <c r="CM108" s="11">
        <f>IFERROR(VLOOKUP(CL108,Dicionário!A:B,2,0),"Conferir")</f>
        <v>2</v>
      </c>
      <c r="CO108" s="7">
        <v>0</v>
      </c>
      <c r="CP108" s="7">
        <v>0</v>
      </c>
      <c r="CQ108" s="7">
        <v>0</v>
      </c>
      <c r="CR108" s="7" t="s">
        <v>148</v>
      </c>
      <c r="CS108" s="11">
        <f>IFERROR(VLOOKUP(CR108,Dicionário!A:B,2,0),"Conferir")</f>
        <v>2</v>
      </c>
      <c r="CT108" s="7">
        <v>0</v>
      </c>
      <c r="CU108" s="7" t="s">
        <v>148</v>
      </c>
      <c r="CV108" s="11">
        <f>IFERROR(VLOOKUP(CU108,Dicionário!A:B,2,0),"Conferir")</f>
        <v>2</v>
      </c>
      <c r="CW108" s="7">
        <v>0</v>
      </c>
      <c r="CX108" s="7" t="s">
        <v>148</v>
      </c>
      <c r="CY108" s="11">
        <f>IFERROR(VLOOKUP(CX108,Dicionário!A:B,2,0),"Conferir")</f>
        <v>2</v>
      </c>
      <c r="CZ108" s="12">
        <f t="shared" si="3"/>
        <v>0</v>
      </c>
      <c r="DA108" s="7">
        <v>0</v>
      </c>
      <c r="DB108" s="7" t="s">
        <v>148</v>
      </c>
      <c r="DC108" s="7">
        <f>IFERROR(VLOOKUP(DB108,Dicionário!A:B,2,0),"Conferir")</f>
        <v>2</v>
      </c>
      <c r="DE108" s="7" t="s">
        <v>379</v>
      </c>
      <c r="DF108" s="7" t="s">
        <v>417</v>
      </c>
      <c r="DG108" s="11">
        <f>IFERROR(VLOOKUP(DF108,Dicionário!A:B,2,0),"Conferir")</f>
        <v>3</v>
      </c>
      <c r="DH108" s="7" t="s">
        <v>157</v>
      </c>
      <c r="DJ108" s="7" t="s">
        <v>158</v>
      </c>
      <c r="DK108" s="11">
        <f>IFERROR(VLOOKUP(DJ108,Dicionário!A:B,2,0),"Conferir")</f>
        <v>2</v>
      </c>
      <c r="DL108" s="7" t="s">
        <v>177</v>
      </c>
      <c r="DM108" s="11">
        <f>IFERROR(VLOOKUP(DL108,Dicionário!A:B,2,0),"Conferir")</f>
        <v>5</v>
      </c>
      <c r="DN108" s="7" t="s">
        <v>177</v>
      </c>
      <c r="DO108" s="11">
        <f>IFERROR(VLOOKUP(DN108,Dicionário!A:B,2,0),"Conferir")</f>
        <v>5</v>
      </c>
      <c r="DP108" s="7" t="s">
        <v>127</v>
      </c>
      <c r="DQ108" s="11">
        <f>IFERROR(VLOOKUP(DP108,Dicionário!A:B,2,0),"Conferir")</f>
        <v>2</v>
      </c>
      <c r="DR108" s="7" t="s">
        <v>127</v>
      </c>
      <c r="DS108" s="11">
        <f>IFERROR(VLOOKUP(DR108,Dicionário!A:B,2,0),"Conferir")</f>
        <v>2</v>
      </c>
      <c r="DW108" s="7">
        <f t="shared" si="4"/>
        <v>2600</v>
      </c>
      <c r="DX108" s="7">
        <f t="shared" si="5"/>
        <v>1014</v>
      </c>
    </row>
    <row r="109" spans="1:128" ht="14" x14ac:dyDescent="0.15">
      <c r="A109" s="6">
        <v>44960.738610567132</v>
      </c>
      <c r="B109" s="7" t="s">
        <v>317</v>
      </c>
      <c r="C109" s="7" t="s">
        <v>314</v>
      </c>
      <c r="D109" s="7" t="s">
        <v>315</v>
      </c>
      <c r="E109" s="7" t="s">
        <v>126</v>
      </c>
      <c r="F109" s="7" t="s">
        <v>127</v>
      </c>
      <c r="G109" s="7" t="s">
        <v>127</v>
      </c>
      <c r="H109" s="7">
        <v>1</v>
      </c>
      <c r="I109" s="7" t="s">
        <v>128</v>
      </c>
      <c r="J109" s="7" t="s">
        <v>129</v>
      </c>
      <c r="K109" s="7" t="s">
        <v>131</v>
      </c>
      <c r="L109" s="7" t="s">
        <v>130</v>
      </c>
      <c r="M109" s="7" t="s">
        <v>316</v>
      </c>
      <c r="N109" s="7">
        <v>2023010029</v>
      </c>
      <c r="O109" s="7">
        <v>11947631107</v>
      </c>
      <c r="P109" s="7">
        <v>626947121</v>
      </c>
      <c r="Q109" s="7">
        <v>53107363871</v>
      </c>
      <c r="R109" s="9">
        <v>38455</v>
      </c>
      <c r="S109" s="7">
        <v>2023</v>
      </c>
      <c r="T109" s="7">
        <v>18</v>
      </c>
      <c r="U109" s="7" t="s">
        <v>164</v>
      </c>
      <c r="V109" s="7" t="s">
        <v>136</v>
      </c>
      <c r="W109" s="7" t="s">
        <v>318</v>
      </c>
      <c r="X109" s="8" t="s">
        <v>319</v>
      </c>
      <c r="Y109" s="7" t="s">
        <v>139</v>
      </c>
      <c r="Z109" s="7" t="s">
        <v>140</v>
      </c>
      <c r="AA109" s="7" t="s">
        <v>167</v>
      </c>
      <c r="AB109" s="7" t="s">
        <v>142</v>
      </c>
      <c r="AD109" s="7">
        <v>3</v>
      </c>
      <c r="AE109" s="7">
        <v>1</v>
      </c>
      <c r="AF109" s="7">
        <f t="shared" si="0"/>
        <v>2</v>
      </c>
      <c r="AG109" s="7">
        <v>2</v>
      </c>
      <c r="AH109" s="7">
        <f t="shared" si="1"/>
        <v>4</v>
      </c>
      <c r="AI109" s="10" t="str">
        <f t="shared" si="2"/>
        <v>Ok</v>
      </c>
      <c r="AJ109" s="7" t="s">
        <v>143</v>
      </c>
      <c r="AK109" s="7">
        <v>0</v>
      </c>
      <c r="AL109" s="7" t="s">
        <v>145</v>
      </c>
      <c r="AM109" s="11">
        <f>IFERROR(VLOOKUP(AL109,Dicionário!A:B,2,0),"Conferir")</f>
        <v>2</v>
      </c>
      <c r="AN109" s="7">
        <v>0</v>
      </c>
      <c r="AO109" s="7" t="s">
        <v>145</v>
      </c>
      <c r="AP109" s="7">
        <f>IFERROR(VLOOKUP(AO109,Dicionário!A:B,2,0),"Conferir")</f>
        <v>2</v>
      </c>
      <c r="AQ109" s="7">
        <v>4580</v>
      </c>
      <c r="AR109" s="7" t="s">
        <v>144</v>
      </c>
      <c r="AS109" s="11">
        <f>IFERROR(VLOOKUP(AR109,Dicionário!A:B,2,0),"Conferir")</f>
        <v>2</v>
      </c>
      <c r="AT109" s="7">
        <v>0</v>
      </c>
      <c r="AU109" s="7" t="s">
        <v>145</v>
      </c>
      <c r="AV109" s="7">
        <f>IFERROR(VLOOKUP(AU109,Dicionário!A:B,2,0),"Conferir")</f>
        <v>2</v>
      </c>
      <c r="AW109" s="7">
        <v>0</v>
      </c>
      <c r="AX109" s="7">
        <v>0</v>
      </c>
      <c r="AY109" s="7" t="s">
        <v>145</v>
      </c>
      <c r="AZ109" s="11">
        <f>IFERROR(VLOOKUP(AY109,Dicionário!A:B,2,0),"Conferir")</f>
        <v>2</v>
      </c>
      <c r="BA109" s="7">
        <v>0</v>
      </c>
      <c r="BB109" s="7" t="s">
        <v>145</v>
      </c>
      <c r="BC109" s="7">
        <f>IFERROR(VLOOKUP(BB109,Dicionário!A:B,2,0),"Conferir")</f>
        <v>2</v>
      </c>
      <c r="BD109" s="7">
        <v>0</v>
      </c>
      <c r="BE109" s="7" t="s">
        <v>145</v>
      </c>
      <c r="BF109" s="11">
        <f>IFERROR(VLOOKUP(BE109,Dicionário!A:B,2,0),"Conferir")</f>
        <v>2</v>
      </c>
      <c r="BH109" s="7">
        <v>0</v>
      </c>
      <c r="BI109" s="7" t="s">
        <v>186</v>
      </c>
      <c r="BJ109" s="11">
        <f>IFERROR(VLOOKUP(BI109,Dicionário!$A:$B,2,0),"Conferir")</f>
        <v>1</v>
      </c>
      <c r="BK109" s="7">
        <v>0</v>
      </c>
      <c r="BL109" s="7" t="s">
        <v>187</v>
      </c>
      <c r="BM109" s="11">
        <f>IFERROR(VLOOKUP(BL109,Dicionário!A:B,2,0),"Conferir")</f>
        <v>2</v>
      </c>
      <c r="BN109" s="7">
        <v>100</v>
      </c>
      <c r="BO109" s="7" t="s">
        <v>154</v>
      </c>
      <c r="BP109" s="7">
        <f>IFERROR(VLOOKUP(BO109,Dicionário!A:B,2,0),"Conferir")</f>
        <v>0</v>
      </c>
      <c r="BQ109" s="7">
        <v>132</v>
      </c>
      <c r="BR109" s="7" t="s">
        <v>149</v>
      </c>
      <c r="BS109" s="11">
        <f>IFERROR(VLOOKUP(BR109,Dicionário!A:B,2,0),"Conferir")</f>
        <v>2</v>
      </c>
      <c r="BT109" s="7">
        <v>200</v>
      </c>
      <c r="BU109" s="7" t="s">
        <v>150</v>
      </c>
      <c r="BV109" s="7">
        <f>IFERROR(VLOOKUP(BU109,Dicionário!A:B,2,0),"Conferir")</f>
        <v>0</v>
      </c>
      <c r="BW109" s="7">
        <v>100</v>
      </c>
      <c r="BX109" s="7" t="s">
        <v>300</v>
      </c>
      <c r="BY109" s="11">
        <f>IFERROR(VLOOKUP(BX109,Dicionário!A:B,2,0),"Conferir")</f>
        <v>0</v>
      </c>
      <c r="BZ109" s="7" t="s">
        <v>214</v>
      </c>
      <c r="CA109" s="7">
        <v>100</v>
      </c>
      <c r="CB109" s="7" t="s">
        <v>171</v>
      </c>
      <c r="CC109" s="11">
        <f>IFERROR(VLOOKUP(CB109,Dicionário!A:B,2,0),"Conferir")</f>
        <v>0</v>
      </c>
      <c r="CD109" s="7">
        <v>100</v>
      </c>
      <c r="CE109" s="7">
        <v>0</v>
      </c>
      <c r="CF109" s="7" t="s">
        <v>148</v>
      </c>
      <c r="CG109" s="7">
        <f>IFERROR(VLOOKUP(CF109,Dicionário!A:B,2,0),"Conferir")</f>
        <v>2</v>
      </c>
      <c r="CH109" s="7">
        <v>0</v>
      </c>
      <c r="CI109" s="7" t="s">
        <v>191</v>
      </c>
      <c r="CJ109" s="7">
        <f>IFERROR(VLOOKUP(CI109,Dicionário!A:B,2,0),"Conferir")</f>
        <v>2</v>
      </c>
      <c r="CK109" s="7">
        <v>240</v>
      </c>
      <c r="CL109" s="7" t="s">
        <v>152</v>
      </c>
      <c r="CM109" s="11">
        <f>IFERROR(VLOOKUP(CL109,Dicionário!A:B,2,0),"Conferir")</f>
        <v>2</v>
      </c>
      <c r="CO109" s="7">
        <v>1</v>
      </c>
      <c r="CP109" s="7">
        <v>0</v>
      </c>
      <c r="CQ109" s="7">
        <v>0</v>
      </c>
      <c r="CR109" s="7" t="s">
        <v>148</v>
      </c>
      <c r="CS109" s="11">
        <f>IFERROR(VLOOKUP(CR109,Dicionário!A:B,2,0),"Conferir")</f>
        <v>2</v>
      </c>
      <c r="CT109" s="7">
        <v>0</v>
      </c>
      <c r="CU109" s="7" t="s">
        <v>148</v>
      </c>
      <c r="CV109" s="11">
        <f>IFERROR(VLOOKUP(CU109,Dicionário!A:B,2,0),"Conferir")</f>
        <v>2</v>
      </c>
      <c r="CW109" s="7">
        <v>0</v>
      </c>
      <c r="CX109" s="7" t="s">
        <v>148</v>
      </c>
      <c r="CY109" s="11">
        <f>IFERROR(VLOOKUP(CX109,Dicionário!A:B,2,0),"Conferir")</f>
        <v>2</v>
      </c>
      <c r="CZ109" s="12">
        <f t="shared" si="3"/>
        <v>0</v>
      </c>
      <c r="DA109" s="7">
        <v>0</v>
      </c>
      <c r="DB109" s="7" t="s">
        <v>148</v>
      </c>
      <c r="DC109" s="7">
        <f>IFERROR(VLOOKUP(DB109,Dicionário!A:B,2,0),"Conferir")</f>
        <v>2</v>
      </c>
      <c r="DE109" s="7" t="s">
        <v>156</v>
      </c>
      <c r="DF109" s="7" t="s">
        <v>156</v>
      </c>
      <c r="DG109" s="11">
        <f>IFERROR(VLOOKUP(DF109,Dicionário!A:B,2,0),"Conferir")</f>
        <v>1</v>
      </c>
      <c r="DH109" s="7" t="s">
        <v>157</v>
      </c>
      <c r="DJ109" s="7" t="s">
        <v>158</v>
      </c>
      <c r="DK109" s="11">
        <f>IFERROR(VLOOKUP(DJ109,Dicionário!A:B,2,0),"Conferir")</f>
        <v>2</v>
      </c>
      <c r="DL109" s="7" t="s">
        <v>237</v>
      </c>
      <c r="DM109" s="11">
        <f>IFERROR(VLOOKUP(DL109,Dicionário!A:B,2,0),"Conferir")</f>
        <v>1</v>
      </c>
      <c r="DN109" s="7" t="s">
        <v>227</v>
      </c>
      <c r="DO109" s="11">
        <f>IFERROR(VLOOKUP(DN109,Dicionário!A:B,2,0),"Conferir")</f>
        <v>4</v>
      </c>
      <c r="DP109" s="7" t="s">
        <v>127</v>
      </c>
      <c r="DQ109" s="11">
        <f>IFERROR(VLOOKUP(DP109,Dicionário!A:B,2,0),"Conferir")</f>
        <v>2</v>
      </c>
      <c r="DR109" s="7" t="s">
        <v>126</v>
      </c>
      <c r="DS109" s="11">
        <f>IFERROR(VLOOKUP(DR109,Dicionário!A:B,2,0),"Conferir")</f>
        <v>1</v>
      </c>
      <c r="DW109" s="7">
        <f t="shared" si="4"/>
        <v>4580</v>
      </c>
      <c r="DX109" s="7">
        <f t="shared" si="5"/>
        <v>872</v>
      </c>
    </row>
    <row r="110" spans="1:128" ht="14" x14ac:dyDescent="0.15">
      <c r="A110" s="6">
        <v>44968.738189178242</v>
      </c>
      <c r="B110" s="7" t="s">
        <v>1828</v>
      </c>
      <c r="C110" s="7" t="s">
        <v>452</v>
      </c>
      <c r="D110" s="7" t="s">
        <v>1826</v>
      </c>
      <c r="E110" s="7" t="s">
        <v>126</v>
      </c>
      <c r="F110" s="7" t="s">
        <v>127</v>
      </c>
      <c r="G110" s="7" t="s">
        <v>127</v>
      </c>
      <c r="H110" s="7" t="s">
        <v>128</v>
      </c>
      <c r="I110" s="7" t="s">
        <v>128</v>
      </c>
      <c r="J110" s="7" t="s">
        <v>129</v>
      </c>
      <c r="K110" s="7" t="s">
        <v>131</v>
      </c>
      <c r="L110" s="7" t="s">
        <v>130</v>
      </c>
      <c r="M110" s="7" t="s">
        <v>1827</v>
      </c>
      <c r="N110" s="7">
        <v>2023010384</v>
      </c>
      <c r="O110" s="7">
        <v>11983957974</v>
      </c>
      <c r="P110" s="7">
        <v>502581487</v>
      </c>
      <c r="Q110" s="7">
        <v>39360247820</v>
      </c>
      <c r="R110" s="9">
        <v>38764</v>
      </c>
      <c r="S110" s="7">
        <v>2023</v>
      </c>
      <c r="T110" s="7">
        <v>17</v>
      </c>
      <c r="U110" s="7" t="s">
        <v>255</v>
      </c>
      <c r="V110" s="7" t="s">
        <v>136</v>
      </c>
      <c r="W110" s="7" t="s">
        <v>1829</v>
      </c>
      <c r="X110" s="8" t="s">
        <v>1830</v>
      </c>
      <c r="Y110" s="7" t="s">
        <v>139</v>
      </c>
      <c r="Z110" s="7" t="s">
        <v>140</v>
      </c>
      <c r="AA110" s="7" t="s">
        <v>167</v>
      </c>
      <c r="AB110" s="7" t="s">
        <v>142</v>
      </c>
      <c r="AD110" s="7">
        <v>3</v>
      </c>
      <c r="AE110" s="7">
        <v>3</v>
      </c>
      <c r="AF110" s="7">
        <f t="shared" si="0"/>
        <v>6</v>
      </c>
      <c r="AH110" s="7">
        <f t="shared" si="1"/>
        <v>6</v>
      </c>
      <c r="AI110" s="10" t="str">
        <f t="shared" si="2"/>
        <v>Ok</v>
      </c>
      <c r="AJ110" s="7" t="s">
        <v>143</v>
      </c>
      <c r="AK110" s="7">
        <v>0</v>
      </c>
      <c r="AL110" s="7" t="s">
        <v>145</v>
      </c>
      <c r="AM110" s="11">
        <f>IFERROR(VLOOKUP(AL110,Dicionário!A:B,2,0),"Conferir")</f>
        <v>2</v>
      </c>
      <c r="AN110" s="7">
        <v>1466</v>
      </c>
      <c r="AO110" s="7" t="s">
        <v>144</v>
      </c>
      <c r="AP110" s="7">
        <f>IFERROR(VLOOKUP(AO110,Dicionário!A:B,2,0),"Conferir")</f>
        <v>2</v>
      </c>
      <c r="AQ110" s="7">
        <v>1663</v>
      </c>
      <c r="AR110" s="7" t="s">
        <v>144</v>
      </c>
      <c r="AS110" s="11">
        <f>IFERROR(VLOOKUP(AR110,Dicionário!A:B,2,0),"Conferir")</f>
        <v>2</v>
      </c>
      <c r="AT110" s="7">
        <v>0</v>
      </c>
      <c r="AU110" s="7" t="s">
        <v>145</v>
      </c>
      <c r="AV110" s="7">
        <f>IFERROR(VLOOKUP(AU110,Dicionário!A:B,2,0),"Conferir")</f>
        <v>2</v>
      </c>
      <c r="AW110" s="7">
        <v>0</v>
      </c>
      <c r="AX110" s="7">
        <v>0</v>
      </c>
      <c r="AY110" s="7" t="s">
        <v>145</v>
      </c>
      <c r="AZ110" s="11">
        <f>IFERROR(VLOOKUP(AY110,Dicionário!A:B,2,0),"Conferir")</f>
        <v>2</v>
      </c>
      <c r="BA110" s="7">
        <v>0</v>
      </c>
      <c r="BB110" s="7" t="s">
        <v>145</v>
      </c>
      <c r="BC110" s="7">
        <f>IFERROR(VLOOKUP(BB110,Dicionário!A:B,2,0),"Conferir")</f>
        <v>2</v>
      </c>
      <c r="BD110" s="7">
        <v>0</v>
      </c>
      <c r="BE110" s="7" t="s">
        <v>145</v>
      </c>
      <c r="BF110" s="11">
        <f>IFERROR(VLOOKUP(BE110,Dicionário!A:B,2,0),"Conferir")</f>
        <v>2</v>
      </c>
      <c r="BH110" s="7">
        <v>0</v>
      </c>
      <c r="BI110" s="7" t="s">
        <v>186</v>
      </c>
      <c r="BJ110" s="11">
        <f>IFERROR(VLOOKUP(BI110,Dicionário!$A:$B,2,0),"Conferir")</f>
        <v>1</v>
      </c>
      <c r="BK110" s="7">
        <v>266</v>
      </c>
      <c r="BL110" s="7" t="s">
        <v>375</v>
      </c>
      <c r="BM110" s="11">
        <f>IFERROR(VLOOKUP(BL110,Dicionário!A:B,2,0),"Conferir")</f>
        <v>2</v>
      </c>
      <c r="BN110" s="7">
        <v>0</v>
      </c>
      <c r="BO110" s="7" t="s">
        <v>148</v>
      </c>
      <c r="BP110" s="7">
        <f>IFERROR(VLOOKUP(BO110,Dicionário!A:B,2,0),"Conferir")</f>
        <v>2</v>
      </c>
      <c r="BQ110" s="7">
        <v>40</v>
      </c>
      <c r="BR110" s="7" t="s">
        <v>149</v>
      </c>
      <c r="BS110" s="11">
        <f>IFERROR(VLOOKUP(BR110,Dicionário!A:B,2,0),"Conferir")</f>
        <v>2</v>
      </c>
      <c r="BT110" s="7">
        <v>130</v>
      </c>
      <c r="BU110" s="7" t="s">
        <v>149</v>
      </c>
      <c r="BV110" s="7">
        <f>IFERROR(VLOOKUP(BU110,Dicionário!A:B,2,0),"Conferir")</f>
        <v>2</v>
      </c>
      <c r="BW110" s="7">
        <v>0</v>
      </c>
      <c r="BX110" s="7" t="s">
        <v>148</v>
      </c>
      <c r="BY110" s="11">
        <f>IFERROR(VLOOKUP(BX110,Dicionário!A:B,2,0),"Conferir")</f>
        <v>2</v>
      </c>
      <c r="BZ110" s="7" t="s">
        <v>170</v>
      </c>
      <c r="CA110" s="7">
        <v>40</v>
      </c>
      <c r="CB110" s="7" t="s">
        <v>190</v>
      </c>
      <c r="CC110" s="11">
        <f>IFERROR(VLOOKUP(CB110,Dicionário!A:B,2,0),"Conferir")</f>
        <v>2</v>
      </c>
      <c r="CD110" s="7">
        <v>400</v>
      </c>
      <c r="CE110" s="7">
        <v>0</v>
      </c>
      <c r="CF110" s="7" t="s">
        <v>148</v>
      </c>
      <c r="CG110" s="7">
        <f>IFERROR(VLOOKUP(CF110,Dicionário!A:B,2,0),"Conferir")</f>
        <v>2</v>
      </c>
      <c r="CH110" s="7">
        <v>250</v>
      </c>
      <c r="CI110" s="7" t="s">
        <v>225</v>
      </c>
      <c r="CJ110" s="7">
        <f>IFERROR(VLOOKUP(CI110,Dicionário!A:B,2,0),"Conferir")</f>
        <v>0</v>
      </c>
      <c r="CK110" s="7">
        <v>236</v>
      </c>
      <c r="CL110" s="7" t="s">
        <v>152</v>
      </c>
      <c r="CM110" s="11">
        <f>IFERROR(VLOOKUP(CL110,Dicionário!A:B,2,0),"Conferir")</f>
        <v>2</v>
      </c>
      <c r="CN110" s="7" t="s">
        <v>1831</v>
      </c>
      <c r="CO110" s="7">
        <v>1</v>
      </c>
      <c r="CP110" s="7">
        <v>1</v>
      </c>
      <c r="CQ110" s="7">
        <v>2000</v>
      </c>
      <c r="CR110" s="7" t="s">
        <v>155</v>
      </c>
      <c r="CS110" s="11">
        <f>IFERROR(VLOOKUP(CR110,Dicionário!A:B,2,0),"Conferir")</f>
        <v>0</v>
      </c>
      <c r="CT110" s="7">
        <v>693</v>
      </c>
      <c r="CU110" s="7" t="s">
        <v>247</v>
      </c>
      <c r="CV110" s="11">
        <f>IFERROR(VLOOKUP(CU110,Dicionário!A:B,2,0),"Conferir")</f>
        <v>2</v>
      </c>
      <c r="CW110" s="7">
        <v>0</v>
      </c>
      <c r="CX110" s="7" t="s">
        <v>154</v>
      </c>
      <c r="CY110" s="11">
        <f>IFERROR(VLOOKUP(CX110,Dicionário!A:B,2,0),"Conferir")</f>
        <v>0</v>
      </c>
      <c r="CZ110" s="12">
        <f t="shared" si="3"/>
        <v>-57.75</v>
      </c>
      <c r="DA110" s="7">
        <v>622</v>
      </c>
      <c r="DB110" s="7" t="s">
        <v>247</v>
      </c>
      <c r="DC110" s="7">
        <f>IFERROR(VLOOKUP(DB110,Dicionário!A:B,2,0),"Conferir")</f>
        <v>2</v>
      </c>
      <c r="DE110" s="7" t="s">
        <v>156</v>
      </c>
      <c r="DF110" s="7" t="s">
        <v>156</v>
      </c>
      <c r="DG110" s="11">
        <f>IFERROR(VLOOKUP(DF110,Dicionário!A:B,2,0),"Conferir")</f>
        <v>1</v>
      </c>
      <c r="DH110" s="7" t="s">
        <v>157</v>
      </c>
      <c r="DJ110" s="7" t="s">
        <v>158</v>
      </c>
      <c r="DK110" s="11">
        <f>IFERROR(VLOOKUP(DJ110,Dicionário!A:B,2,0),"Conferir")</f>
        <v>2</v>
      </c>
      <c r="DL110" s="7" t="s">
        <v>176</v>
      </c>
      <c r="DM110" s="11">
        <f>IFERROR(VLOOKUP(DL110,Dicionário!A:B,2,0),"Conferir")</f>
        <v>2</v>
      </c>
      <c r="DN110" s="7" t="s">
        <v>194</v>
      </c>
      <c r="DO110" s="11">
        <f>IFERROR(VLOOKUP(DN110,Dicionário!A:B,2,0),"Conferir")</f>
        <v>7</v>
      </c>
      <c r="DP110" s="7" t="s">
        <v>127</v>
      </c>
      <c r="DQ110" s="11">
        <f>IFERROR(VLOOKUP(DP110,Dicionário!A:B,2,0),"Conferir")</f>
        <v>2</v>
      </c>
      <c r="DR110" s="7" t="s">
        <v>127</v>
      </c>
      <c r="DS110" s="11">
        <f>IFERROR(VLOOKUP(DR110,Dicionário!A:B,2,0),"Conferir")</f>
        <v>2</v>
      </c>
      <c r="DW110" s="7">
        <f t="shared" si="4"/>
        <v>3129</v>
      </c>
      <c r="DX110" s="7">
        <f t="shared" si="5"/>
        <v>1362</v>
      </c>
    </row>
    <row r="111" spans="1:128" ht="14" x14ac:dyDescent="0.15">
      <c r="A111" s="6">
        <v>44960.456928541666</v>
      </c>
      <c r="B111" s="7" t="s">
        <v>2334</v>
      </c>
      <c r="C111" s="7" t="s">
        <v>389</v>
      </c>
      <c r="D111" s="7" t="s">
        <v>2332</v>
      </c>
      <c r="E111" s="7" t="s">
        <v>126</v>
      </c>
      <c r="F111" s="7" t="s">
        <v>127</v>
      </c>
      <c r="G111" s="7" t="s">
        <v>1129</v>
      </c>
      <c r="H111" s="7">
        <v>1</v>
      </c>
      <c r="I111" s="7">
        <v>1</v>
      </c>
      <c r="J111" s="7" t="s">
        <v>129</v>
      </c>
      <c r="K111" s="7" t="s">
        <v>130</v>
      </c>
      <c r="L111" s="7" t="s">
        <v>131</v>
      </c>
      <c r="M111" s="7" t="s">
        <v>2333</v>
      </c>
      <c r="N111" s="7">
        <v>2023010500</v>
      </c>
      <c r="O111" s="7">
        <v>11945331236</v>
      </c>
      <c r="P111" s="7">
        <v>578903143</v>
      </c>
      <c r="Q111" s="7">
        <v>54042766811</v>
      </c>
      <c r="R111" s="9">
        <v>38331</v>
      </c>
      <c r="S111" s="7">
        <v>2022</v>
      </c>
      <c r="T111" s="7">
        <v>18</v>
      </c>
      <c r="U111" s="7" t="s">
        <v>255</v>
      </c>
      <c r="V111" s="7" t="s">
        <v>136</v>
      </c>
      <c r="W111" s="7" t="s">
        <v>2335</v>
      </c>
      <c r="X111" s="8" t="s">
        <v>2336</v>
      </c>
      <c r="Y111" s="7" t="s">
        <v>139</v>
      </c>
      <c r="Z111" s="7" t="s">
        <v>140</v>
      </c>
      <c r="AA111" s="7" t="s">
        <v>167</v>
      </c>
      <c r="AB111" s="7" t="s">
        <v>142</v>
      </c>
      <c r="AD111" s="7">
        <v>4</v>
      </c>
      <c r="AE111" s="7">
        <v>4</v>
      </c>
      <c r="AF111" s="7">
        <f t="shared" si="0"/>
        <v>8</v>
      </c>
      <c r="AG111" s="7">
        <v>0</v>
      </c>
      <c r="AH111" s="7">
        <f t="shared" si="1"/>
        <v>8</v>
      </c>
      <c r="AI111" s="10" t="str">
        <f t="shared" si="2"/>
        <v>Ok</v>
      </c>
      <c r="AJ111" s="7" t="s">
        <v>143</v>
      </c>
      <c r="AK111" s="7">
        <v>0</v>
      </c>
      <c r="AL111" s="7" t="s">
        <v>145</v>
      </c>
      <c r="AM111" s="11">
        <f>IFERROR(VLOOKUP(AL111,Dicionário!A:B,2,0),"Conferir")</f>
        <v>2</v>
      </c>
      <c r="AN111" s="7">
        <v>0</v>
      </c>
      <c r="AO111" s="7" t="s">
        <v>145</v>
      </c>
      <c r="AP111" s="7">
        <f>IFERROR(VLOOKUP(AO111,Dicionário!A:B,2,0),"Conferir")</f>
        <v>2</v>
      </c>
      <c r="AQ111" s="7">
        <v>0</v>
      </c>
      <c r="AR111" s="7" t="s">
        <v>145</v>
      </c>
      <c r="AS111" s="11">
        <f>IFERROR(VLOOKUP(AR111,Dicionário!A:B,2,0),"Conferir")</f>
        <v>2</v>
      </c>
      <c r="AT111" s="7">
        <v>3289</v>
      </c>
      <c r="AU111" s="7" t="s">
        <v>144</v>
      </c>
      <c r="AV111" s="7">
        <f>IFERROR(VLOOKUP(AU111,Dicionário!A:B,2,0),"Conferir")</f>
        <v>2</v>
      </c>
      <c r="AW111" s="7">
        <v>0</v>
      </c>
      <c r="AX111" s="7">
        <v>57.166666666666664</v>
      </c>
      <c r="AY111" s="7" t="s">
        <v>145</v>
      </c>
      <c r="AZ111" s="11">
        <f>IFERROR(VLOOKUP(AY111,Dicionário!A:B,2,0),"Conferir")</f>
        <v>2</v>
      </c>
      <c r="BA111" s="7">
        <v>0</v>
      </c>
      <c r="BB111" s="7" t="s">
        <v>145</v>
      </c>
      <c r="BC111" s="7">
        <f>IFERROR(VLOOKUP(BB111,Dicionário!A:B,2,0),"Conferir")</f>
        <v>2</v>
      </c>
      <c r="BD111" s="7">
        <v>0</v>
      </c>
      <c r="BE111" s="7" t="s">
        <v>145</v>
      </c>
      <c r="BF111" s="11">
        <f>IFERROR(VLOOKUP(BE111,Dicionário!A:B,2,0),"Conferir")</f>
        <v>2</v>
      </c>
      <c r="BH111" s="7">
        <v>0</v>
      </c>
      <c r="BI111" s="7" t="s">
        <v>146</v>
      </c>
      <c r="BJ111" s="11">
        <f>IFERROR(VLOOKUP(BI111,Dicionário!$A:$B,2,0),"Conferir")</f>
        <v>2</v>
      </c>
      <c r="BK111" s="7">
        <v>1100</v>
      </c>
      <c r="BL111" s="7" t="s">
        <v>147</v>
      </c>
      <c r="BM111" s="11">
        <f>IFERROR(VLOOKUP(BL111,Dicionário!A:B,2,0),"Conferir")</f>
        <v>0</v>
      </c>
      <c r="BN111" s="7">
        <v>0</v>
      </c>
      <c r="BO111" s="7" t="s">
        <v>148</v>
      </c>
      <c r="BP111" s="7">
        <f>IFERROR(VLOOKUP(BO111,Dicionário!A:B,2,0),"Conferir")</f>
        <v>2</v>
      </c>
      <c r="BQ111" s="7">
        <v>148</v>
      </c>
      <c r="BR111" s="7" t="s">
        <v>149</v>
      </c>
      <c r="BS111" s="11">
        <f>IFERROR(VLOOKUP(BR111,Dicionário!A:B,2,0),"Conferir")</f>
        <v>2</v>
      </c>
      <c r="BT111" s="7">
        <v>304</v>
      </c>
      <c r="BU111" s="7" t="s">
        <v>149</v>
      </c>
      <c r="BV111" s="7">
        <f>IFERROR(VLOOKUP(BU111,Dicionário!A:B,2,0),"Conferir")</f>
        <v>2</v>
      </c>
      <c r="BW111" s="7">
        <v>0</v>
      </c>
      <c r="BX111" s="7" t="s">
        <v>148</v>
      </c>
      <c r="BY111" s="11">
        <f>IFERROR(VLOOKUP(BX111,Dicionário!A:B,2,0),"Conferir")</f>
        <v>2</v>
      </c>
      <c r="BZ111" s="7" t="s">
        <v>214</v>
      </c>
      <c r="CA111" s="7">
        <v>100</v>
      </c>
      <c r="CB111" s="7" t="s">
        <v>190</v>
      </c>
      <c r="CC111" s="11">
        <f>IFERROR(VLOOKUP(CB111,Dicionário!A:B,2,0),"Conferir")</f>
        <v>2</v>
      </c>
      <c r="CD111" s="7">
        <v>37</v>
      </c>
      <c r="CE111" s="7">
        <v>25</v>
      </c>
      <c r="CF111" s="7" t="s">
        <v>301</v>
      </c>
      <c r="CG111" s="7">
        <f>IFERROR(VLOOKUP(CF111,Dicionário!A:B,2,0),"Conferir")</f>
        <v>2</v>
      </c>
      <c r="CH111" s="7">
        <v>46</v>
      </c>
      <c r="CI111" s="7" t="s">
        <v>191</v>
      </c>
      <c r="CJ111" s="7">
        <f>IFERROR(VLOOKUP(CI111,Dicionário!A:B,2,0),"Conferir")</f>
        <v>2</v>
      </c>
      <c r="CK111" s="7">
        <v>233</v>
      </c>
      <c r="CL111" s="7" t="s">
        <v>152</v>
      </c>
      <c r="CM111" s="11">
        <f>IFERROR(VLOOKUP(CL111,Dicionário!A:B,2,0),"Conferir")</f>
        <v>2</v>
      </c>
      <c r="CN111" s="7" t="s">
        <v>2337</v>
      </c>
      <c r="CO111" s="7">
        <v>1</v>
      </c>
      <c r="CP111" s="7">
        <v>0</v>
      </c>
      <c r="CQ111" s="7">
        <v>1110</v>
      </c>
      <c r="CR111" s="7" t="s">
        <v>155</v>
      </c>
      <c r="CS111" s="11">
        <f>IFERROR(VLOOKUP(CR111,Dicionário!A:B,2,0),"Conferir")</f>
        <v>0</v>
      </c>
      <c r="CT111" s="7">
        <v>0</v>
      </c>
      <c r="CU111" s="7" t="s">
        <v>148</v>
      </c>
      <c r="CV111" s="11">
        <f>IFERROR(VLOOKUP(CU111,Dicionário!A:B,2,0),"Conferir")</f>
        <v>2</v>
      </c>
      <c r="CW111" s="7">
        <v>686</v>
      </c>
      <c r="CX111" s="7" t="s">
        <v>247</v>
      </c>
      <c r="CY111" s="11">
        <f>IFERROR(VLOOKUP(CX111,Dicionário!A:B,2,0),"Conferir")</f>
        <v>2</v>
      </c>
      <c r="CZ111" s="12">
        <f t="shared" si="3"/>
        <v>57.166666666666664</v>
      </c>
      <c r="DA111" s="7">
        <v>0</v>
      </c>
      <c r="DB111" s="7" t="s">
        <v>148</v>
      </c>
      <c r="DC111" s="7">
        <f>IFERROR(VLOOKUP(DB111,Dicionário!A:B,2,0),"Conferir")</f>
        <v>2</v>
      </c>
      <c r="DD111" s="7" t="s">
        <v>2338</v>
      </c>
      <c r="DE111" s="7" t="s">
        <v>156</v>
      </c>
      <c r="DF111" s="7" t="s">
        <v>156</v>
      </c>
      <c r="DG111" s="11">
        <f>IFERROR(VLOOKUP(DF111,Dicionário!A:B,2,0),"Conferir")</f>
        <v>1</v>
      </c>
      <c r="DH111" s="7" t="s">
        <v>175</v>
      </c>
      <c r="DJ111" s="7" t="s">
        <v>158</v>
      </c>
      <c r="DK111" s="11">
        <f>IFERROR(VLOOKUP(DJ111,Dicionário!A:B,2,0),"Conferir")</f>
        <v>2</v>
      </c>
      <c r="DL111" s="7" t="s">
        <v>176</v>
      </c>
      <c r="DM111" s="11">
        <f>IFERROR(VLOOKUP(DL111,Dicionário!A:B,2,0),"Conferir")</f>
        <v>2</v>
      </c>
      <c r="DN111" s="7" t="s">
        <v>177</v>
      </c>
      <c r="DO111" s="11">
        <f>IFERROR(VLOOKUP(DN111,Dicionário!A:B,2,0),"Conferir")</f>
        <v>5</v>
      </c>
      <c r="DP111" s="7" t="s">
        <v>127</v>
      </c>
      <c r="DQ111" s="11">
        <f>IFERROR(VLOOKUP(DP111,Dicionário!A:B,2,0),"Conferir")</f>
        <v>2</v>
      </c>
      <c r="DR111" s="7" t="s">
        <v>127</v>
      </c>
      <c r="DS111" s="11">
        <f>IFERROR(VLOOKUP(DR111,Dicionário!A:B,2,0),"Conferir")</f>
        <v>2</v>
      </c>
      <c r="DW111" s="7">
        <f t="shared" si="4"/>
        <v>3289</v>
      </c>
      <c r="DX111" s="7">
        <f t="shared" si="5"/>
        <v>1993</v>
      </c>
    </row>
    <row r="112" spans="1:128" ht="14" x14ac:dyDescent="0.15">
      <c r="A112" s="6">
        <v>44961.426894641205</v>
      </c>
      <c r="B112" s="7" t="s">
        <v>1648</v>
      </c>
      <c r="C112" s="7" t="s">
        <v>1645</v>
      </c>
      <c r="D112" s="7" t="s">
        <v>1646</v>
      </c>
      <c r="E112" s="7" t="s">
        <v>126</v>
      </c>
      <c r="F112" s="7" t="s">
        <v>126</v>
      </c>
      <c r="G112" s="7" t="s">
        <v>127</v>
      </c>
      <c r="H112" s="7">
        <v>1</v>
      </c>
      <c r="I112" s="7" t="s">
        <v>128</v>
      </c>
      <c r="J112" s="7" t="s">
        <v>129</v>
      </c>
      <c r="K112" s="7" t="s">
        <v>131</v>
      </c>
      <c r="L112" s="7" t="s">
        <v>130</v>
      </c>
      <c r="M112" s="7" t="s">
        <v>1647</v>
      </c>
      <c r="N112" s="7">
        <v>2023010336</v>
      </c>
      <c r="O112" s="7">
        <v>11952366007</v>
      </c>
      <c r="P112" s="7">
        <v>571683976</v>
      </c>
      <c r="Q112" s="7">
        <v>51991140851</v>
      </c>
      <c r="R112" s="9">
        <v>38755</v>
      </c>
      <c r="S112" s="7">
        <v>2023</v>
      </c>
      <c r="T112" s="7">
        <v>17</v>
      </c>
      <c r="U112" s="7" t="s">
        <v>255</v>
      </c>
      <c r="V112" s="7" t="s">
        <v>136</v>
      </c>
      <c r="W112" s="7" t="s">
        <v>1649</v>
      </c>
      <c r="X112" s="8" t="s">
        <v>1650</v>
      </c>
      <c r="Y112" s="7" t="s">
        <v>1361</v>
      </c>
      <c r="Z112" s="7" t="s">
        <v>140</v>
      </c>
      <c r="AA112" s="7" t="s">
        <v>167</v>
      </c>
      <c r="AB112" s="7" t="s">
        <v>142</v>
      </c>
      <c r="AD112" s="7">
        <v>5</v>
      </c>
      <c r="AE112" s="7">
        <v>5</v>
      </c>
      <c r="AF112" s="7">
        <f t="shared" si="0"/>
        <v>10</v>
      </c>
      <c r="AH112" s="7">
        <f t="shared" si="1"/>
        <v>10</v>
      </c>
      <c r="AI112" s="10" t="str">
        <f t="shared" si="2"/>
        <v>Ok</v>
      </c>
      <c r="AJ112" s="7" t="s">
        <v>143</v>
      </c>
      <c r="AK112" s="7">
        <v>0</v>
      </c>
      <c r="AL112" s="7" t="s">
        <v>145</v>
      </c>
      <c r="AM112" s="11">
        <f>IFERROR(VLOOKUP(AL112,Dicionário!A:B,2,0),"Conferir")</f>
        <v>2</v>
      </c>
      <c r="AN112" s="7">
        <v>0</v>
      </c>
      <c r="AO112" s="7" t="s">
        <v>210</v>
      </c>
      <c r="AP112" s="7">
        <f>IFERROR(VLOOKUP(AO112,Dicionário!A:B,2,0),"Conferir")</f>
        <v>2</v>
      </c>
      <c r="AQ112" s="7">
        <v>1615</v>
      </c>
      <c r="AR112" s="7" t="s">
        <v>144</v>
      </c>
      <c r="AS112" s="11">
        <f>IFERROR(VLOOKUP(AR112,Dicionário!A:B,2,0),"Conferir")</f>
        <v>2</v>
      </c>
      <c r="AT112" s="7">
        <v>2172</v>
      </c>
      <c r="AU112" s="7" t="s">
        <v>144</v>
      </c>
      <c r="AV112" s="7">
        <f>IFERROR(VLOOKUP(AU112,Dicionário!A:B,2,0),"Conferir")</f>
        <v>2</v>
      </c>
      <c r="AW112" s="7">
        <v>0</v>
      </c>
      <c r="AX112" s="7">
        <v>0</v>
      </c>
      <c r="AY112" s="7" t="s">
        <v>145</v>
      </c>
      <c r="AZ112" s="11">
        <f>IFERROR(VLOOKUP(AY112,Dicionário!A:B,2,0),"Conferir")</f>
        <v>2</v>
      </c>
      <c r="BA112" s="7">
        <v>0</v>
      </c>
      <c r="BB112" s="7" t="s">
        <v>145</v>
      </c>
      <c r="BC112" s="7">
        <f>IFERROR(VLOOKUP(BB112,Dicionário!A:B,2,0),"Conferir")</f>
        <v>2</v>
      </c>
      <c r="BD112" s="7">
        <v>0</v>
      </c>
      <c r="BE112" s="7" t="s">
        <v>145</v>
      </c>
      <c r="BF112" s="11">
        <f>IFERROR(VLOOKUP(BE112,Dicionário!A:B,2,0),"Conferir")</f>
        <v>2</v>
      </c>
      <c r="BH112" s="7">
        <v>0</v>
      </c>
      <c r="BI112" s="7" t="s">
        <v>186</v>
      </c>
      <c r="BJ112" s="11">
        <f>IFERROR(VLOOKUP(BI112,Dicionário!$A:$B,2,0),"Conferir")</f>
        <v>1</v>
      </c>
      <c r="BK112" s="7">
        <v>0</v>
      </c>
      <c r="BL112" s="7" t="s">
        <v>187</v>
      </c>
      <c r="BM112" s="11">
        <f>IFERROR(VLOOKUP(BL112,Dicionário!A:B,2,0),"Conferir")</f>
        <v>2</v>
      </c>
      <c r="BN112" s="7">
        <v>0</v>
      </c>
      <c r="BO112" s="7" t="s">
        <v>148</v>
      </c>
      <c r="BP112" s="7">
        <f>IFERROR(VLOOKUP(BO112,Dicionário!A:B,2,0),"Conferir")</f>
        <v>2</v>
      </c>
      <c r="BQ112" s="7">
        <v>32</v>
      </c>
      <c r="BR112" s="7" t="s">
        <v>149</v>
      </c>
      <c r="BS112" s="11">
        <f>IFERROR(VLOOKUP(BR112,Dicionário!A:B,2,0),"Conferir")</f>
        <v>2</v>
      </c>
      <c r="BT112" s="7">
        <v>0</v>
      </c>
      <c r="BU112" s="7" t="s">
        <v>1651</v>
      </c>
      <c r="BV112" s="7">
        <f>IFERROR(VLOOKUP(BU112,Dicionário!A:B,2,0),"Conferir")</f>
        <v>1</v>
      </c>
      <c r="BW112" s="7">
        <v>0</v>
      </c>
      <c r="BX112" s="7" t="s">
        <v>148</v>
      </c>
      <c r="BY112" s="11">
        <f>IFERROR(VLOOKUP(BX112,Dicionário!A:B,2,0),"Conferir")</f>
        <v>2</v>
      </c>
      <c r="BZ112" s="7" t="s">
        <v>170</v>
      </c>
      <c r="CA112" s="7">
        <v>0</v>
      </c>
      <c r="CB112" s="7" t="s">
        <v>148</v>
      </c>
      <c r="CC112" s="11">
        <f>IFERROR(VLOOKUP(CB112,Dicionário!A:B,2,0),"Conferir")</f>
        <v>2</v>
      </c>
      <c r="CD112" s="7">
        <v>0</v>
      </c>
      <c r="CE112" s="7">
        <v>0</v>
      </c>
      <c r="CF112" s="7" t="s">
        <v>148</v>
      </c>
      <c r="CG112" s="7">
        <f>IFERROR(VLOOKUP(CF112,Dicionário!A:B,2,0),"Conferir")</f>
        <v>2</v>
      </c>
      <c r="CH112" s="7">
        <v>54</v>
      </c>
      <c r="CI112" s="7" t="s">
        <v>191</v>
      </c>
      <c r="CJ112" s="7">
        <f>IFERROR(VLOOKUP(CI112,Dicionário!A:B,2,0),"Conferir")</f>
        <v>2</v>
      </c>
      <c r="CK112" s="7">
        <v>230</v>
      </c>
      <c r="CL112" s="7" t="s">
        <v>152</v>
      </c>
      <c r="CM112" s="11">
        <f>IFERROR(VLOOKUP(CL112,Dicionário!A:B,2,0),"Conferir")</f>
        <v>2</v>
      </c>
      <c r="CN112" s="7" t="s">
        <v>1652</v>
      </c>
      <c r="CO112" s="7">
        <v>0</v>
      </c>
      <c r="CP112" s="7">
        <v>0</v>
      </c>
      <c r="CQ112" s="7">
        <v>0</v>
      </c>
      <c r="CR112" s="7" t="s">
        <v>148</v>
      </c>
      <c r="CS112" s="11">
        <f>IFERROR(VLOOKUP(CR112,Dicionário!A:B,2,0),"Conferir")</f>
        <v>2</v>
      </c>
      <c r="CT112" s="7">
        <v>0</v>
      </c>
      <c r="CU112" s="7" t="s">
        <v>148</v>
      </c>
      <c r="CV112" s="11">
        <f>IFERROR(VLOOKUP(CU112,Dicionário!A:B,2,0),"Conferir")</f>
        <v>2</v>
      </c>
      <c r="CW112" s="7">
        <v>0</v>
      </c>
      <c r="CX112" s="7" t="s">
        <v>148</v>
      </c>
      <c r="CY112" s="11">
        <f>IFERROR(VLOOKUP(CX112,Dicionário!A:B,2,0),"Conferir")</f>
        <v>2</v>
      </c>
      <c r="CZ112" s="12">
        <f t="shared" si="3"/>
        <v>0</v>
      </c>
      <c r="DA112" s="7">
        <v>2500</v>
      </c>
      <c r="DB112" s="7" t="s">
        <v>155</v>
      </c>
      <c r="DC112" s="7">
        <f>IFERROR(VLOOKUP(DB112,Dicionário!A:B,2,0),"Conferir")</f>
        <v>0</v>
      </c>
      <c r="DD112" s="7" t="s">
        <v>1653</v>
      </c>
      <c r="DE112" s="7" t="s">
        <v>156</v>
      </c>
      <c r="DF112" s="7" t="s">
        <v>156</v>
      </c>
      <c r="DG112" s="11">
        <f>IFERROR(VLOOKUP(DF112,Dicionário!A:B,2,0),"Conferir")</f>
        <v>1</v>
      </c>
      <c r="DH112" s="7" t="s">
        <v>157</v>
      </c>
      <c r="DI112" s="7" t="s">
        <v>127</v>
      </c>
      <c r="DJ112" s="7" t="s">
        <v>158</v>
      </c>
      <c r="DK112" s="11">
        <f>IFERROR(VLOOKUP(DJ112,Dicionário!A:B,2,0),"Conferir")</f>
        <v>2</v>
      </c>
      <c r="DL112" s="7" t="s">
        <v>176</v>
      </c>
      <c r="DM112" s="11">
        <f>IFERROR(VLOOKUP(DL112,Dicionário!A:B,2,0),"Conferir")</f>
        <v>2</v>
      </c>
      <c r="DN112" s="7" t="s">
        <v>176</v>
      </c>
      <c r="DO112" s="11">
        <f>IFERROR(VLOOKUP(DN112,Dicionário!A:B,2,0),"Conferir")</f>
        <v>2</v>
      </c>
      <c r="DP112" s="7" t="s">
        <v>127</v>
      </c>
      <c r="DQ112" s="11">
        <f>IFERROR(VLOOKUP(DP112,Dicionário!A:B,2,0),"Conferir")</f>
        <v>2</v>
      </c>
      <c r="DR112" s="7" t="s">
        <v>127</v>
      </c>
      <c r="DS112" s="11">
        <f>IFERROR(VLOOKUP(DR112,Dicionário!A:B,2,0),"Conferir")</f>
        <v>2</v>
      </c>
      <c r="DW112" s="7">
        <f t="shared" si="4"/>
        <v>3787</v>
      </c>
      <c r="DX112" s="7">
        <f t="shared" si="5"/>
        <v>316</v>
      </c>
    </row>
    <row r="113" spans="1:128" ht="14" x14ac:dyDescent="0.15">
      <c r="A113" s="6">
        <v>44961.678867939816</v>
      </c>
      <c r="B113" s="7" t="s">
        <v>682</v>
      </c>
      <c r="C113" s="7" t="s">
        <v>336</v>
      </c>
      <c r="D113" s="7" t="s">
        <v>680</v>
      </c>
      <c r="E113" s="7" t="s">
        <v>126</v>
      </c>
      <c r="F113" s="7" t="s">
        <v>127</v>
      </c>
      <c r="G113" s="7" t="s">
        <v>127</v>
      </c>
      <c r="H113" s="7">
        <v>3</v>
      </c>
      <c r="I113" s="7">
        <v>1</v>
      </c>
      <c r="J113" s="7">
        <v>1</v>
      </c>
      <c r="K113" s="7" t="s">
        <v>130</v>
      </c>
      <c r="L113" s="7" t="s">
        <v>131</v>
      </c>
      <c r="M113" s="7" t="s">
        <v>681</v>
      </c>
      <c r="N113" s="7">
        <v>2023010103</v>
      </c>
      <c r="O113" s="7">
        <v>11943596641</v>
      </c>
      <c r="P113" s="7">
        <v>562655232</v>
      </c>
      <c r="Q113" s="7">
        <v>46635783814</v>
      </c>
      <c r="R113" s="9">
        <v>35531</v>
      </c>
      <c r="S113" s="7">
        <v>2014</v>
      </c>
      <c r="T113" s="7">
        <v>26</v>
      </c>
      <c r="U113" s="7" t="s">
        <v>255</v>
      </c>
      <c r="V113" s="7" t="s">
        <v>136</v>
      </c>
      <c r="W113" s="7" t="s">
        <v>683</v>
      </c>
      <c r="X113" s="8" t="s">
        <v>684</v>
      </c>
      <c r="Y113" s="7" t="s">
        <v>139</v>
      </c>
      <c r="Z113" s="7" t="s">
        <v>140</v>
      </c>
      <c r="AA113" s="7" t="s">
        <v>167</v>
      </c>
      <c r="AB113" s="7" t="s">
        <v>142</v>
      </c>
      <c r="AD113" s="7">
        <v>3</v>
      </c>
      <c r="AE113" s="7">
        <v>1</v>
      </c>
      <c r="AF113" s="7">
        <f t="shared" si="0"/>
        <v>2</v>
      </c>
      <c r="AH113" s="7">
        <f t="shared" si="1"/>
        <v>2</v>
      </c>
      <c r="AI113" s="10" t="str">
        <f t="shared" si="2"/>
        <v>Ok</v>
      </c>
      <c r="AJ113" s="7" t="s">
        <v>143</v>
      </c>
      <c r="AK113" s="7">
        <v>2007</v>
      </c>
      <c r="AL113" s="7" t="s">
        <v>144</v>
      </c>
      <c r="AM113" s="11">
        <f>IFERROR(VLOOKUP(AL113,Dicionário!A:B,2,0),"Conferir")</f>
        <v>2</v>
      </c>
      <c r="AN113" s="7">
        <v>0</v>
      </c>
      <c r="AO113" s="7" t="s">
        <v>145</v>
      </c>
      <c r="AP113" s="7">
        <f>IFERROR(VLOOKUP(AO113,Dicionário!A:B,2,0),"Conferir")</f>
        <v>2</v>
      </c>
      <c r="AQ113" s="7">
        <v>0</v>
      </c>
      <c r="AR113" s="7" t="s">
        <v>145</v>
      </c>
      <c r="AS113" s="11">
        <f>IFERROR(VLOOKUP(AR113,Dicionário!A:B,2,0),"Conferir")</f>
        <v>2</v>
      </c>
      <c r="AT113" s="7">
        <v>0</v>
      </c>
      <c r="AU113" s="7" t="s">
        <v>145</v>
      </c>
      <c r="AV113" s="7">
        <f>IFERROR(VLOOKUP(AU113,Dicionário!A:B,2,0),"Conferir")</f>
        <v>2</v>
      </c>
      <c r="AW113" s="7">
        <v>0</v>
      </c>
      <c r="AX113" s="7">
        <v>0</v>
      </c>
      <c r="AY113" s="7" t="s">
        <v>145</v>
      </c>
      <c r="AZ113" s="11">
        <f>IFERROR(VLOOKUP(AY113,Dicionário!A:B,2,0),"Conferir")</f>
        <v>2</v>
      </c>
      <c r="BA113" s="7">
        <v>0</v>
      </c>
      <c r="BB113" s="7" t="s">
        <v>145</v>
      </c>
      <c r="BC113" s="7">
        <f>IFERROR(VLOOKUP(BB113,Dicionário!A:B,2,0),"Conferir")</f>
        <v>2</v>
      </c>
      <c r="BD113" s="7">
        <v>0</v>
      </c>
      <c r="BE113" s="7" t="s">
        <v>145</v>
      </c>
      <c r="BF113" s="11">
        <f>IFERROR(VLOOKUP(BE113,Dicionário!A:B,2,0),"Conferir")</f>
        <v>2</v>
      </c>
      <c r="BH113" s="7">
        <v>0</v>
      </c>
      <c r="BI113" s="7" t="s">
        <v>328</v>
      </c>
      <c r="BJ113" s="11">
        <f>IFERROR(VLOOKUP(BI113,Dicionário!$A:$B,2,0),"Conferir")</f>
        <v>3</v>
      </c>
      <c r="BK113" s="7">
        <v>0</v>
      </c>
      <c r="BL113" s="7" t="s">
        <v>329</v>
      </c>
      <c r="BM113" s="11">
        <f>IFERROR(VLOOKUP(BL113,Dicionário!A:B,2,0),"Conferir")</f>
        <v>2</v>
      </c>
      <c r="BN113" s="7">
        <v>0</v>
      </c>
      <c r="BO113" s="7" t="s">
        <v>212</v>
      </c>
      <c r="BP113" s="7">
        <f>IFERROR(VLOOKUP(BO113,Dicionário!A:B,2,0),"Conferir")</f>
        <v>2</v>
      </c>
      <c r="BQ113" s="7">
        <v>0</v>
      </c>
      <c r="BR113" s="7" t="s">
        <v>169</v>
      </c>
      <c r="BS113" s="11">
        <f>IFERROR(VLOOKUP(BR113,Dicionário!A:B,2,0),"Conferir")</f>
        <v>0</v>
      </c>
      <c r="BT113" s="7">
        <v>65</v>
      </c>
      <c r="BU113" s="7" t="s">
        <v>149</v>
      </c>
      <c r="BV113" s="7">
        <f>IFERROR(VLOOKUP(BU113,Dicionário!A:B,2,0),"Conferir")</f>
        <v>2</v>
      </c>
      <c r="BW113" s="7">
        <v>0</v>
      </c>
      <c r="BX113" s="7" t="s">
        <v>148</v>
      </c>
      <c r="BY113" s="11">
        <f>IFERROR(VLOOKUP(BX113,Dicionário!A:B,2,0),"Conferir")</f>
        <v>2</v>
      </c>
      <c r="BZ113" s="7" t="s">
        <v>214</v>
      </c>
      <c r="CA113" s="7">
        <v>0</v>
      </c>
      <c r="CB113" s="7" t="s">
        <v>171</v>
      </c>
      <c r="CC113" s="11">
        <f>IFERROR(VLOOKUP(CB113,Dicionário!A:B,2,0),"Conferir")</f>
        <v>0</v>
      </c>
      <c r="CD113" s="7">
        <v>117</v>
      </c>
      <c r="CE113" s="7">
        <v>0</v>
      </c>
      <c r="CF113" s="7" t="s">
        <v>148</v>
      </c>
      <c r="CG113" s="7">
        <f>IFERROR(VLOOKUP(CF113,Dicionário!A:B,2,0),"Conferir")</f>
        <v>2</v>
      </c>
      <c r="CH113" s="7">
        <v>74</v>
      </c>
      <c r="CI113" s="7" t="s">
        <v>191</v>
      </c>
      <c r="CJ113" s="7">
        <f>IFERROR(VLOOKUP(CI113,Dicionário!A:B,2,0),"Conferir")</f>
        <v>2</v>
      </c>
      <c r="CK113" s="7">
        <v>225</v>
      </c>
      <c r="CL113" s="7" t="s">
        <v>152</v>
      </c>
      <c r="CM113" s="11">
        <f>IFERROR(VLOOKUP(CL113,Dicionário!A:B,2,0),"Conferir")</f>
        <v>2</v>
      </c>
      <c r="CN113" s="7" t="s">
        <v>342</v>
      </c>
      <c r="CO113" s="7">
        <v>0</v>
      </c>
      <c r="CP113" s="7">
        <v>0</v>
      </c>
      <c r="CQ113" s="7">
        <v>0</v>
      </c>
      <c r="CR113" s="7" t="s">
        <v>148</v>
      </c>
      <c r="CS113" s="11">
        <f>IFERROR(VLOOKUP(CR113,Dicionário!A:B,2,0),"Conferir")</f>
        <v>2</v>
      </c>
      <c r="CT113" s="7">
        <v>0</v>
      </c>
      <c r="CU113" s="7" t="s">
        <v>154</v>
      </c>
      <c r="CV113" s="11">
        <f>IFERROR(VLOOKUP(CU113,Dicionário!A:B,2,0),"Conferir")</f>
        <v>0</v>
      </c>
      <c r="CW113" s="7">
        <v>0</v>
      </c>
      <c r="CX113" s="7" t="s">
        <v>154</v>
      </c>
      <c r="CY113" s="11">
        <f>IFERROR(VLOOKUP(CX113,Dicionário!A:B,2,0),"Conferir")</f>
        <v>0</v>
      </c>
      <c r="CZ113" s="12">
        <f t="shared" si="3"/>
        <v>0</v>
      </c>
      <c r="DA113" s="7">
        <v>0</v>
      </c>
      <c r="DB113" s="7" t="s">
        <v>148</v>
      </c>
      <c r="DC113" s="7">
        <f>IFERROR(VLOOKUP(DB113,Dicionário!A:B,2,0),"Conferir")</f>
        <v>2</v>
      </c>
      <c r="DE113" s="7" t="s">
        <v>156</v>
      </c>
      <c r="DF113" s="7" t="s">
        <v>156</v>
      </c>
      <c r="DG113" s="11">
        <f>IFERROR(VLOOKUP(DF113,Dicionário!A:B,2,0),"Conferir")</f>
        <v>1</v>
      </c>
      <c r="DH113" s="7" t="s">
        <v>175</v>
      </c>
      <c r="DJ113" s="7" t="s">
        <v>158</v>
      </c>
      <c r="DK113" s="11">
        <f>IFERROR(VLOOKUP(DJ113,Dicionário!A:B,2,0),"Conferir")</f>
        <v>2</v>
      </c>
      <c r="DL113" s="7" t="s">
        <v>237</v>
      </c>
      <c r="DM113" s="11">
        <f>IFERROR(VLOOKUP(DL113,Dicionário!A:B,2,0),"Conferir")</f>
        <v>1</v>
      </c>
      <c r="DN113" s="7" t="s">
        <v>260</v>
      </c>
      <c r="DO113" s="11">
        <f>IFERROR(VLOOKUP(DN113,Dicionário!A:B,2,0),"Conferir")</f>
        <v>3</v>
      </c>
      <c r="DP113" s="7" t="s">
        <v>126</v>
      </c>
      <c r="DQ113" s="11">
        <f>IFERROR(VLOOKUP(DP113,Dicionário!A:B,2,0),"Conferir")</f>
        <v>1</v>
      </c>
      <c r="DR113" s="7" t="s">
        <v>126</v>
      </c>
      <c r="DS113" s="11">
        <f>IFERROR(VLOOKUP(DR113,Dicionário!A:B,2,0),"Conferir")</f>
        <v>1</v>
      </c>
      <c r="DW113" s="7">
        <f t="shared" si="4"/>
        <v>2007</v>
      </c>
      <c r="DX113" s="7">
        <f t="shared" si="5"/>
        <v>481</v>
      </c>
    </row>
    <row r="114" spans="1:128" ht="14" x14ac:dyDescent="0.15">
      <c r="A114" s="6">
        <v>44968.480877638889</v>
      </c>
      <c r="B114" s="7" t="s">
        <v>2140</v>
      </c>
      <c r="C114" s="7" t="s">
        <v>272</v>
      </c>
      <c r="D114" s="7" t="s">
        <v>2138</v>
      </c>
      <c r="E114" s="7" t="s">
        <v>126</v>
      </c>
      <c r="F114" s="7" t="s">
        <v>127</v>
      </c>
      <c r="G114" s="7" t="s">
        <v>127</v>
      </c>
      <c r="H114" s="7">
        <v>1</v>
      </c>
      <c r="I114" s="7" t="s">
        <v>128</v>
      </c>
      <c r="J114" s="7" t="s">
        <v>129</v>
      </c>
      <c r="K114" s="7" t="s">
        <v>131</v>
      </c>
      <c r="L114" s="7" t="s">
        <v>130</v>
      </c>
      <c r="M114" s="7" t="s">
        <v>2139</v>
      </c>
      <c r="N114" s="7">
        <v>2023010456</v>
      </c>
      <c r="O114" s="7">
        <v>11985392051</v>
      </c>
      <c r="P114" s="7">
        <v>502642440</v>
      </c>
      <c r="Q114" s="7">
        <v>39956124826</v>
      </c>
      <c r="R114" s="9">
        <v>38010</v>
      </c>
      <c r="S114" s="7">
        <v>2021</v>
      </c>
      <c r="T114" s="7">
        <v>19</v>
      </c>
      <c r="U114" s="7" t="s">
        <v>164</v>
      </c>
      <c r="V114" s="7" t="s">
        <v>136</v>
      </c>
      <c r="W114" s="7" t="s">
        <v>2141</v>
      </c>
      <c r="X114" s="8" t="s">
        <v>2142</v>
      </c>
      <c r="Y114" s="7" t="s">
        <v>139</v>
      </c>
      <c r="Z114" s="7" t="s">
        <v>140</v>
      </c>
      <c r="AA114" s="7" t="s">
        <v>167</v>
      </c>
      <c r="AB114" s="7" t="s">
        <v>142</v>
      </c>
      <c r="AD114" s="7">
        <v>4</v>
      </c>
      <c r="AE114" s="7">
        <v>4</v>
      </c>
      <c r="AF114" s="7">
        <f t="shared" si="0"/>
        <v>8</v>
      </c>
      <c r="AG114" s="7">
        <v>0</v>
      </c>
      <c r="AH114" s="7">
        <f t="shared" si="1"/>
        <v>8</v>
      </c>
      <c r="AI114" s="10" t="str">
        <f t="shared" si="2"/>
        <v>Ok</v>
      </c>
      <c r="AJ114" s="7" t="s">
        <v>143</v>
      </c>
      <c r="AK114" s="7">
        <v>0</v>
      </c>
      <c r="AL114" s="7" t="s">
        <v>145</v>
      </c>
      <c r="AM114" s="11">
        <f>IFERROR(VLOOKUP(AL114,Dicionário!A:B,2,0),"Conferir")</f>
        <v>2</v>
      </c>
      <c r="AN114" s="7">
        <v>3003</v>
      </c>
      <c r="AO114" s="7" t="s">
        <v>144</v>
      </c>
      <c r="AP114" s="7">
        <f>IFERROR(VLOOKUP(AO114,Dicionário!A:B,2,0),"Conferir")</f>
        <v>2</v>
      </c>
      <c r="AQ114" s="7">
        <v>0</v>
      </c>
      <c r="AR114" s="7" t="s">
        <v>145</v>
      </c>
      <c r="AS114" s="11">
        <f>IFERROR(VLOOKUP(AR114,Dicionário!A:B,2,0),"Conferir")</f>
        <v>2</v>
      </c>
      <c r="AT114" s="7">
        <v>0</v>
      </c>
      <c r="AU114" s="7" t="s">
        <v>145</v>
      </c>
      <c r="AV114" s="7">
        <f>IFERROR(VLOOKUP(AU114,Dicionário!A:B,2,0),"Conferir")</f>
        <v>2</v>
      </c>
      <c r="AW114" s="7">
        <v>0</v>
      </c>
      <c r="AX114" s="7">
        <v>14.25</v>
      </c>
      <c r="AY114" s="7" t="s">
        <v>145</v>
      </c>
      <c r="AZ114" s="11">
        <f>IFERROR(VLOOKUP(AY114,Dicionário!A:B,2,0),"Conferir")</f>
        <v>2</v>
      </c>
      <c r="BA114" s="7">
        <v>0</v>
      </c>
      <c r="BB114" s="7" t="s">
        <v>145</v>
      </c>
      <c r="BC114" s="7">
        <f>IFERROR(VLOOKUP(BB114,Dicionário!A:B,2,0),"Conferir")</f>
        <v>2</v>
      </c>
      <c r="BD114" s="7">
        <v>0</v>
      </c>
      <c r="BE114" s="7" t="s">
        <v>145</v>
      </c>
      <c r="BF114" s="11">
        <f>IFERROR(VLOOKUP(BE114,Dicionário!A:B,2,0),"Conferir")</f>
        <v>2</v>
      </c>
      <c r="BH114" s="7">
        <v>1</v>
      </c>
      <c r="BI114" s="7" t="s">
        <v>328</v>
      </c>
      <c r="BJ114" s="11">
        <f>IFERROR(VLOOKUP(BI114,Dicionário!$A:$B,2,0),"Conferir")</f>
        <v>3</v>
      </c>
      <c r="BK114" s="7">
        <v>341</v>
      </c>
      <c r="BL114" s="7" t="s">
        <v>329</v>
      </c>
      <c r="BM114" s="11">
        <f>IFERROR(VLOOKUP(BL114,Dicionário!A:B,2,0),"Conferir")</f>
        <v>2</v>
      </c>
      <c r="BN114" s="7">
        <v>0</v>
      </c>
      <c r="BO114" s="7" t="s">
        <v>148</v>
      </c>
      <c r="BP114" s="7">
        <f>IFERROR(VLOOKUP(BO114,Dicionário!A:B,2,0),"Conferir")</f>
        <v>2</v>
      </c>
      <c r="BQ114" s="7">
        <v>63</v>
      </c>
      <c r="BR114" s="7" t="s">
        <v>149</v>
      </c>
      <c r="BS114" s="11">
        <f>IFERROR(VLOOKUP(BR114,Dicionário!A:B,2,0),"Conferir")</f>
        <v>2</v>
      </c>
      <c r="BT114" s="7">
        <v>71</v>
      </c>
      <c r="BU114" s="7" t="s">
        <v>149</v>
      </c>
      <c r="BV114" s="7">
        <f>IFERROR(VLOOKUP(BU114,Dicionário!A:B,2,0),"Conferir")</f>
        <v>2</v>
      </c>
      <c r="BW114" s="7">
        <v>61</v>
      </c>
      <c r="BX114" s="7" t="s">
        <v>189</v>
      </c>
      <c r="BY114" s="11">
        <f>IFERROR(VLOOKUP(BX114,Dicionário!A:B,2,0),"Conferir")</f>
        <v>2</v>
      </c>
      <c r="BZ114" s="7" t="s">
        <v>214</v>
      </c>
      <c r="CA114" s="7">
        <v>120</v>
      </c>
      <c r="CB114" s="7" t="s">
        <v>190</v>
      </c>
      <c r="CC114" s="11">
        <f>IFERROR(VLOOKUP(CB114,Dicionário!A:B,2,0),"Conferir")</f>
        <v>2</v>
      </c>
      <c r="CD114" s="7">
        <v>132</v>
      </c>
      <c r="CE114" s="7">
        <v>332</v>
      </c>
      <c r="CF114" s="7" t="s">
        <v>301</v>
      </c>
      <c r="CG114" s="7">
        <f>IFERROR(VLOOKUP(CF114,Dicionário!A:B,2,0),"Conferir")</f>
        <v>2</v>
      </c>
      <c r="CH114" s="7">
        <v>150</v>
      </c>
      <c r="CI114" s="7" t="s">
        <v>148</v>
      </c>
      <c r="CJ114" s="7">
        <f>IFERROR(VLOOKUP(CI114,Dicionário!A:B,2,0),"Conferir")</f>
        <v>2</v>
      </c>
      <c r="CK114" s="7">
        <v>223</v>
      </c>
      <c r="CL114" s="7" t="s">
        <v>152</v>
      </c>
      <c r="CM114" s="11">
        <f>IFERROR(VLOOKUP(CL114,Dicionário!A:B,2,0),"Conferir")</f>
        <v>2</v>
      </c>
      <c r="CN114" s="7" t="s">
        <v>2143</v>
      </c>
      <c r="CO114" s="7">
        <v>1</v>
      </c>
      <c r="CP114" s="7">
        <v>0</v>
      </c>
      <c r="CQ114" s="7">
        <v>1056</v>
      </c>
      <c r="CR114" s="7" t="s">
        <v>148</v>
      </c>
      <c r="CS114" s="11">
        <f>IFERROR(VLOOKUP(CR114,Dicionário!A:B,2,0),"Conferir")</f>
        <v>2</v>
      </c>
      <c r="CT114" s="7">
        <v>0</v>
      </c>
      <c r="CU114" s="7" t="s">
        <v>148</v>
      </c>
      <c r="CV114" s="11">
        <f>IFERROR(VLOOKUP(CU114,Dicionário!A:B,2,0),"Conferir")</f>
        <v>2</v>
      </c>
      <c r="CW114" s="7">
        <v>171</v>
      </c>
      <c r="CX114" s="7" t="s">
        <v>247</v>
      </c>
      <c r="CY114" s="11">
        <f>IFERROR(VLOOKUP(CX114,Dicionário!A:B,2,0),"Conferir")</f>
        <v>2</v>
      </c>
      <c r="CZ114" s="12">
        <f t="shared" si="3"/>
        <v>14.25</v>
      </c>
      <c r="DA114" s="7">
        <v>0</v>
      </c>
      <c r="DB114" s="7" t="s">
        <v>148</v>
      </c>
      <c r="DC114" s="7">
        <f>IFERROR(VLOOKUP(DB114,Dicionário!A:B,2,0),"Conferir")</f>
        <v>2</v>
      </c>
      <c r="DE114" s="7" t="s">
        <v>236</v>
      </c>
      <c r="DF114" s="7" t="s">
        <v>379</v>
      </c>
      <c r="DG114" s="11">
        <f>IFERROR(VLOOKUP(DF114,Dicionário!A:B,2,0),"Conferir")</f>
        <v>2</v>
      </c>
      <c r="DH114" s="7" t="s">
        <v>175</v>
      </c>
      <c r="DI114" s="7" t="s">
        <v>418</v>
      </c>
      <c r="DJ114" s="7" t="s">
        <v>158</v>
      </c>
      <c r="DK114" s="11">
        <f>IFERROR(VLOOKUP(DJ114,Dicionário!A:B,2,0),"Conferir")</f>
        <v>2</v>
      </c>
      <c r="DL114" s="7" t="s">
        <v>194</v>
      </c>
      <c r="DM114" s="11">
        <f>IFERROR(VLOOKUP(DL114,Dicionário!A:B,2,0),"Conferir")</f>
        <v>7</v>
      </c>
      <c r="DN114" s="7" t="s">
        <v>203</v>
      </c>
      <c r="DO114" s="11">
        <f>IFERROR(VLOOKUP(DN114,Dicionário!A:B,2,0),"Conferir")</f>
        <v>6</v>
      </c>
      <c r="DP114" s="7" t="s">
        <v>127</v>
      </c>
      <c r="DQ114" s="11">
        <f>IFERROR(VLOOKUP(DP114,Dicionário!A:B,2,0),"Conferir")</f>
        <v>2</v>
      </c>
      <c r="DR114" s="7" t="s">
        <v>126</v>
      </c>
      <c r="DS114" s="11">
        <f>IFERROR(VLOOKUP(DR114,Dicionário!A:B,2,0),"Conferir")</f>
        <v>1</v>
      </c>
      <c r="DW114" s="7">
        <f t="shared" si="4"/>
        <v>3003</v>
      </c>
      <c r="DX114" s="7">
        <f t="shared" si="5"/>
        <v>1432</v>
      </c>
    </row>
    <row r="115" spans="1:128" ht="14" x14ac:dyDescent="0.15">
      <c r="A115" s="6">
        <v>44960.583367847226</v>
      </c>
      <c r="B115" s="7" t="s">
        <v>1635</v>
      </c>
      <c r="C115" s="7" t="s">
        <v>314</v>
      </c>
      <c r="D115" s="7" t="s">
        <v>1633</v>
      </c>
      <c r="E115" s="7" t="s">
        <v>126</v>
      </c>
      <c r="F115" s="7" t="s">
        <v>127</v>
      </c>
      <c r="G115" s="7" t="s">
        <v>127</v>
      </c>
      <c r="H115" s="7" t="s">
        <v>128</v>
      </c>
      <c r="I115" s="7" t="s">
        <v>128</v>
      </c>
      <c r="J115" s="7" t="s">
        <v>129</v>
      </c>
      <c r="K115" s="7" t="s">
        <v>131</v>
      </c>
      <c r="L115" s="7" t="s">
        <v>130</v>
      </c>
      <c r="M115" s="7" t="s">
        <v>1634</v>
      </c>
      <c r="N115" s="7">
        <v>2023010331</v>
      </c>
      <c r="O115" s="7">
        <v>11965413113</v>
      </c>
      <c r="P115" s="7">
        <v>544190841</v>
      </c>
      <c r="Q115" s="7">
        <v>51293736856</v>
      </c>
      <c r="R115" s="9">
        <v>38450</v>
      </c>
      <c r="S115" s="7">
        <v>2023</v>
      </c>
      <c r="T115" s="7">
        <v>18</v>
      </c>
      <c r="U115" s="7" t="s">
        <v>255</v>
      </c>
      <c r="V115" s="7" t="s">
        <v>136</v>
      </c>
      <c r="W115" s="7" t="s">
        <v>1636</v>
      </c>
      <c r="X115" s="8" t="s">
        <v>1637</v>
      </c>
      <c r="Y115" s="7" t="s">
        <v>139</v>
      </c>
      <c r="Z115" s="7" t="s">
        <v>140</v>
      </c>
      <c r="AA115" s="7" t="s">
        <v>167</v>
      </c>
      <c r="AB115" s="7" t="s">
        <v>142</v>
      </c>
      <c r="AD115" s="7">
        <v>4</v>
      </c>
      <c r="AE115" s="7">
        <v>1</v>
      </c>
      <c r="AF115" s="7">
        <f t="shared" si="0"/>
        <v>2</v>
      </c>
      <c r="AG115" s="7">
        <v>3</v>
      </c>
      <c r="AH115" s="7">
        <f t="shared" si="1"/>
        <v>5</v>
      </c>
      <c r="AI115" s="10" t="str">
        <f t="shared" si="2"/>
        <v>Ok</v>
      </c>
      <c r="AJ115" s="7" t="s">
        <v>222</v>
      </c>
      <c r="AK115" s="7">
        <v>0</v>
      </c>
      <c r="AL115" s="7" t="s">
        <v>145</v>
      </c>
      <c r="AM115" s="11">
        <f>IFERROR(VLOOKUP(AL115,Dicionário!A:B,2,0),"Conferir")</f>
        <v>2</v>
      </c>
      <c r="AN115" s="7">
        <v>1800</v>
      </c>
      <c r="AO115" s="7" t="s">
        <v>223</v>
      </c>
      <c r="AP115" s="7">
        <f>IFERROR(VLOOKUP(AO115,Dicionário!A:B,2,0),"Conferir")</f>
        <v>2</v>
      </c>
      <c r="AQ115" s="7">
        <v>1500</v>
      </c>
      <c r="AR115" s="7" t="s">
        <v>223</v>
      </c>
      <c r="AS115" s="11">
        <f>IFERROR(VLOOKUP(AR115,Dicionário!A:B,2,0),"Conferir")</f>
        <v>2</v>
      </c>
      <c r="AT115" s="7">
        <v>0</v>
      </c>
      <c r="AU115" s="7" t="s">
        <v>145</v>
      </c>
      <c r="AV115" s="7">
        <f>IFERROR(VLOOKUP(AU115,Dicionário!A:B,2,0),"Conferir")</f>
        <v>2</v>
      </c>
      <c r="AW115" s="7">
        <v>0</v>
      </c>
      <c r="AX115" s="7">
        <v>0</v>
      </c>
      <c r="AY115" s="7" t="s">
        <v>145</v>
      </c>
      <c r="AZ115" s="11">
        <f>IFERROR(VLOOKUP(AY115,Dicionário!A:B,2,0),"Conferir")</f>
        <v>2</v>
      </c>
      <c r="BA115" s="7">
        <v>0</v>
      </c>
      <c r="BB115" s="7" t="s">
        <v>145</v>
      </c>
      <c r="BC115" s="7">
        <f>IFERROR(VLOOKUP(BB115,Dicionário!A:B,2,0),"Conferir")</f>
        <v>2</v>
      </c>
      <c r="BD115" s="7">
        <v>0</v>
      </c>
      <c r="BE115" s="7" t="s">
        <v>145</v>
      </c>
      <c r="BF115" s="11">
        <f>IFERROR(VLOOKUP(BE115,Dicionário!A:B,2,0),"Conferir")</f>
        <v>2</v>
      </c>
      <c r="BH115" s="7">
        <v>0</v>
      </c>
      <c r="BI115" s="7" t="s">
        <v>186</v>
      </c>
      <c r="BJ115" s="11">
        <f>IFERROR(VLOOKUP(BI115,Dicionário!$A:$B,2,0),"Conferir")</f>
        <v>1</v>
      </c>
      <c r="BK115" s="7">
        <v>0</v>
      </c>
      <c r="BL115" s="7" t="s">
        <v>187</v>
      </c>
      <c r="BM115" s="11">
        <f>IFERROR(VLOOKUP(BL115,Dicionário!A:B,2,0),"Conferir")</f>
        <v>2</v>
      </c>
      <c r="BN115" s="7">
        <v>632</v>
      </c>
      <c r="BO115" s="7" t="s">
        <v>188</v>
      </c>
      <c r="BP115" s="7">
        <f>IFERROR(VLOOKUP(BO115,Dicionário!A:B,2,0),"Conferir")</f>
        <v>2</v>
      </c>
      <c r="BQ115" s="7">
        <v>0</v>
      </c>
      <c r="BR115" s="7" t="s">
        <v>442</v>
      </c>
      <c r="BS115" s="11">
        <f>IFERROR(VLOOKUP(BR115,Dicionário!A:B,2,0),"Conferir")</f>
        <v>1</v>
      </c>
      <c r="BT115" s="7">
        <v>378</v>
      </c>
      <c r="BU115" s="7" t="s">
        <v>149</v>
      </c>
      <c r="BV115" s="7">
        <f>IFERROR(VLOOKUP(BU115,Dicionário!A:B,2,0),"Conferir")</f>
        <v>2</v>
      </c>
      <c r="BW115" s="7">
        <v>0</v>
      </c>
      <c r="BX115" s="7" t="s">
        <v>148</v>
      </c>
      <c r="BY115" s="11">
        <f>IFERROR(VLOOKUP(BX115,Dicionário!A:B,2,0),"Conferir")</f>
        <v>2</v>
      </c>
      <c r="BZ115" s="7" t="s">
        <v>214</v>
      </c>
      <c r="CA115" s="7">
        <v>80</v>
      </c>
      <c r="CB115" s="7" t="s">
        <v>171</v>
      </c>
      <c r="CC115" s="11">
        <f>IFERROR(VLOOKUP(CB115,Dicionário!A:B,2,0),"Conferir")</f>
        <v>0</v>
      </c>
      <c r="CD115" s="7">
        <v>150</v>
      </c>
      <c r="CE115" s="7">
        <v>1020</v>
      </c>
      <c r="CF115" s="7" t="s">
        <v>301</v>
      </c>
      <c r="CG115" s="7">
        <f>IFERROR(VLOOKUP(CF115,Dicionário!A:B,2,0),"Conferir")</f>
        <v>2</v>
      </c>
      <c r="CH115" s="7">
        <v>0</v>
      </c>
      <c r="CI115" s="7" t="s">
        <v>148</v>
      </c>
      <c r="CJ115" s="7">
        <f>IFERROR(VLOOKUP(CI115,Dicionário!A:B,2,0),"Conferir")</f>
        <v>2</v>
      </c>
      <c r="CK115" s="7">
        <v>220</v>
      </c>
      <c r="CL115" s="7" t="s">
        <v>152</v>
      </c>
      <c r="CM115" s="11">
        <f>IFERROR(VLOOKUP(CL115,Dicionário!A:B,2,0),"Conferir")</f>
        <v>2</v>
      </c>
      <c r="CN115" s="7" t="s">
        <v>1638</v>
      </c>
      <c r="CO115" s="7">
        <v>0</v>
      </c>
      <c r="CP115" s="7">
        <v>1</v>
      </c>
      <c r="CQ115" s="7">
        <v>0</v>
      </c>
      <c r="CR115" s="7" t="s">
        <v>155</v>
      </c>
      <c r="CS115" s="11">
        <f>IFERROR(VLOOKUP(CR115,Dicionário!A:B,2,0),"Conferir")</f>
        <v>0</v>
      </c>
      <c r="CT115" s="7">
        <v>0</v>
      </c>
      <c r="CU115" s="7" t="s">
        <v>148</v>
      </c>
      <c r="CV115" s="11">
        <f>IFERROR(VLOOKUP(CU115,Dicionário!A:B,2,0),"Conferir")</f>
        <v>2</v>
      </c>
      <c r="CW115" s="7">
        <v>0</v>
      </c>
      <c r="CX115" s="7" t="s">
        <v>148</v>
      </c>
      <c r="CY115" s="11">
        <f>IFERROR(VLOOKUP(CX115,Dicionário!A:B,2,0),"Conferir")</f>
        <v>2</v>
      </c>
      <c r="CZ115" s="12">
        <f t="shared" si="3"/>
        <v>0</v>
      </c>
      <c r="DA115" s="7">
        <v>10000</v>
      </c>
      <c r="DB115" s="7" t="s">
        <v>247</v>
      </c>
      <c r="DC115" s="7">
        <f>IFERROR(VLOOKUP(DB115,Dicionário!A:B,2,0),"Conferir")</f>
        <v>2</v>
      </c>
      <c r="DE115" s="7" t="s">
        <v>236</v>
      </c>
      <c r="DF115" s="7" t="s">
        <v>379</v>
      </c>
      <c r="DG115" s="11">
        <f>IFERROR(VLOOKUP(DF115,Dicionário!A:B,2,0),"Conferir")</f>
        <v>2</v>
      </c>
      <c r="DH115" s="7" t="s">
        <v>157</v>
      </c>
      <c r="DJ115" s="7" t="s">
        <v>158</v>
      </c>
      <c r="DK115" s="11">
        <f>IFERROR(VLOOKUP(DJ115,Dicionário!A:B,2,0),"Conferir")</f>
        <v>2</v>
      </c>
      <c r="DL115" s="7" t="s">
        <v>177</v>
      </c>
      <c r="DM115" s="11">
        <f>IFERROR(VLOOKUP(DL115,Dicionário!A:B,2,0),"Conferir")</f>
        <v>5</v>
      </c>
      <c r="DN115" s="7" t="s">
        <v>177</v>
      </c>
      <c r="DO115" s="11">
        <f>IFERROR(VLOOKUP(DN115,Dicionário!A:B,2,0),"Conferir")</f>
        <v>5</v>
      </c>
      <c r="DP115" s="7" t="s">
        <v>127</v>
      </c>
      <c r="DQ115" s="11">
        <f>IFERROR(VLOOKUP(DP115,Dicionário!A:B,2,0),"Conferir")</f>
        <v>2</v>
      </c>
      <c r="DR115" s="7" t="s">
        <v>127</v>
      </c>
      <c r="DS115" s="11">
        <f>IFERROR(VLOOKUP(DR115,Dicionário!A:B,2,0),"Conferir")</f>
        <v>2</v>
      </c>
      <c r="DW115" s="7">
        <f t="shared" si="4"/>
        <v>3300</v>
      </c>
      <c r="DX115" s="7">
        <f t="shared" si="5"/>
        <v>2480</v>
      </c>
    </row>
    <row r="116" spans="1:128" ht="14" x14ac:dyDescent="0.15">
      <c r="A116" s="6">
        <v>44961.592442824069</v>
      </c>
      <c r="B116" s="7" t="s">
        <v>1249</v>
      </c>
      <c r="C116" s="7" t="s">
        <v>721</v>
      </c>
      <c r="D116" s="7" t="s">
        <v>1246</v>
      </c>
      <c r="E116" s="7" t="s">
        <v>126</v>
      </c>
      <c r="F116" s="7" t="s">
        <v>127</v>
      </c>
      <c r="G116" s="7" t="s">
        <v>1247</v>
      </c>
      <c r="H116" s="7">
        <v>2</v>
      </c>
      <c r="I116" s="7" t="s">
        <v>128</v>
      </c>
      <c r="J116" s="7" t="s">
        <v>129</v>
      </c>
      <c r="K116" s="7" t="s">
        <v>130</v>
      </c>
      <c r="L116" s="7" t="s">
        <v>131</v>
      </c>
      <c r="M116" s="7" t="s">
        <v>1248</v>
      </c>
      <c r="N116" s="7">
        <v>2023010230</v>
      </c>
      <c r="O116" s="7">
        <v>11932073677</v>
      </c>
      <c r="P116" s="7">
        <v>509975094</v>
      </c>
      <c r="Q116" s="7">
        <v>47755765857</v>
      </c>
      <c r="R116" s="9">
        <v>37050</v>
      </c>
      <c r="S116" s="7">
        <v>2019</v>
      </c>
      <c r="T116" s="7">
        <v>22</v>
      </c>
      <c r="U116" s="7" t="s">
        <v>255</v>
      </c>
      <c r="V116" s="7" t="s">
        <v>136</v>
      </c>
      <c r="W116" s="7" t="s">
        <v>1250</v>
      </c>
      <c r="X116" s="8" t="s">
        <v>1251</v>
      </c>
      <c r="Y116" s="7" t="s">
        <v>139</v>
      </c>
      <c r="Z116" s="7" t="s">
        <v>140</v>
      </c>
      <c r="AA116" s="7" t="s">
        <v>167</v>
      </c>
      <c r="AB116" s="7" t="s">
        <v>142</v>
      </c>
      <c r="AD116" s="7">
        <v>2</v>
      </c>
      <c r="AE116" s="7">
        <v>1</v>
      </c>
      <c r="AF116" s="7">
        <f t="shared" si="0"/>
        <v>2</v>
      </c>
      <c r="AG116" s="7">
        <v>0</v>
      </c>
      <c r="AH116" s="7">
        <f t="shared" si="1"/>
        <v>2</v>
      </c>
      <c r="AI116" s="10" t="str">
        <f t="shared" si="2"/>
        <v>Ok</v>
      </c>
      <c r="AJ116" s="7" t="s">
        <v>143</v>
      </c>
      <c r="AK116" s="7">
        <v>2152</v>
      </c>
      <c r="AL116" s="7" t="s">
        <v>144</v>
      </c>
      <c r="AM116" s="11">
        <f>IFERROR(VLOOKUP(AL116,Dicionário!A:B,2,0),"Conferir")</f>
        <v>2</v>
      </c>
      <c r="AN116" s="7">
        <v>0</v>
      </c>
      <c r="AO116" s="7" t="s">
        <v>145</v>
      </c>
      <c r="AP116" s="7">
        <f>IFERROR(VLOOKUP(AO116,Dicionário!A:B,2,0),"Conferir")</f>
        <v>2</v>
      </c>
      <c r="AQ116" s="7">
        <v>0</v>
      </c>
      <c r="AR116" s="7" t="s">
        <v>145</v>
      </c>
      <c r="AS116" s="11">
        <f>IFERROR(VLOOKUP(AR116,Dicionário!A:B,2,0),"Conferir")</f>
        <v>2</v>
      </c>
      <c r="AT116" s="7">
        <v>0</v>
      </c>
      <c r="AU116" s="7" t="s">
        <v>145</v>
      </c>
      <c r="AV116" s="7">
        <f>IFERROR(VLOOKUP(AU116,Dicionário!A:B,2,0),"Conferir")</f>
        <v>2</v>
      </c>
      <c r="AW116" s="7">
        <v>2903</v>
      </c>
      <c r="AX116" s="7">
        <v>2903</v>
      </c>
      <c r="AY116" s="7" t="s">
        <v>144</v>
      </c>
      <c r="AZ116" s="11">
        <f>IFERROR(VLOOKUP(AY116,Dicionário!A:B,2,0),"Conferir")</f>
        <v>2</v>
      </c>
      <c r="BA116" s="7">
        <v>0</v>
      </c>
      <c r="BB116" s="7" t="s">
        <v>145</v>
      </c>
      <c r="BC116" s="7">
        <f>IFERROR(VLOOKUP(BB116,Dicionário!A:B,2,0),"Conferir")</f>
        <v>2</v>
      </c>
      <c r="BD116" s="7">
        <v>0</v>
      </c>
      <c r="BE116" s="7" t="s">
        <v>145</v>
      </c>
      <c r="BF116" s="11">
        <f>IFERROR(VLOOKUP(BE116,Dicionário!A:B,2,0),"Conferir")</f>
        <v>2</v>
      </c>
      <c r="BH116" s="7">
        <v>0</v>
      </c>
      <c r="BI116" s="7" t="s">
        <v>146</v>
      </c>
      <c r="BJ116" s="11">
        <f>IFERROR(VLOOKUP(BI116,Dicionário!$A:$B,2,0),"Conferir")</f>
        <v>2</v>
      </c>
      <c r="BK116" s="7">
        <v>890</v>
      </c>
      <c r="BL116" s="7" t="s">
        <v>202</v>
      </c>
      <c r="BM116" s="11">
        <f>IFERROR(VLOOKUP(BL116,Dicionário!A:B,2,0),"Conferir")</f>
        <v>2</v>
      </c>
      <c r="BN116" s="7">
        <v>240</v>
      </c>
      <c r="BO116" s="7" t="s">
        <v>188</v>
      </c>
      <c r="BP116" s="7">
        <f>IFERROR(VLOOKUP(BO116,Dicionário!A:B,2,0),"Conferir")</f>
        <v>2</v>
      </c>
      <c r="BQ116" s="7">
        <v>97</v>
      </c>
      <c r="BR116" s="7" t="s">
        <v>149</v>
      </c>
      <c r="BS116" s="11">
        <f>IFERROR(VLOOKUP(BR116,Dicionário!A:B,2,0),"Conferir")</f>
        <v>2</v>
      </c>
      <c r="BT116" s="7">
        <v>213</v>
      </c>
      <c r="BU116" s="7" t="s">
        <v>149</v>
      </c>
      <c r="BV116" s="7">
        <f>IFERROR(VLOOKUP(BU116,Dicionário!A:B,2,0),"Conferir")</f>
        <v>2</v>
      </c>
      <c r="BW116" s="7">
        <v>107</v>
      </c>
      <c r="BX116" s="7" t="s">
        <v>189</v>
      </c>
      <c r="BY116" s="11">
        <f>IFERROR(VLOOKUP(BX116,Dicionário!A:B,2,0),"Conferir")</f>
        <v>2</v>
      </c>
      <c r="BZ116" s="7" t="s">
        <v>214</v>
      </c>
      <c r="CA116" s="7">
        <v>91</v>
      </c>
      <c r="CB116" s="7" t="s">
        <v>636</v>
      </c>
      <c r="CC116" s="11">
        <f>IFERROR(VLOOKUP(CB116,Dicionário!A:B,2,0),"Conferir")</f>
        <v>0</v>
      </c>
      <c r="CD116" s="7">
        <v>300</v>
      </c>
      <c r="CE116" s="7">
        <v>13</v>
      </c>
      <c r="CF116" s="7" t="s">
        <v>301</v>
      </c>
      <c r="CG116" s="7">
        <f>IFERROR(VLOOKUP(CF116,Dicionário!A:B,2,0),"Conferir")</f>
        <v>2</v>
      </c>
      <c r="CH116" s="7">
        <v>65</v>
      </c>
      <c r="CI116" s="7" t="s">
        <v>191</v>
      </c>
      <c r="CJ116" s="7">
        <f>IFERROR(VLOOKUP(CI116,Dicionário!A:B,2,0),"Conferir")</f>
        <v>2</v>
      </c>
      <c r="CK116" s="7">
        <v>220</v>
      </c>
      <c r="CL116" s="7" t="s">
        <v>152</v>
      </c>
      <c r="CM116" s="11">
        <f>IFERROR(VLOOKUP(CL116,Dicionário!A:B,2,0),"Conferir")</f>
        <v>2</v>
      </c>
      <c r="CN116" s="7" t="s">
        <v>1252</v>
      </c>
      <c r="CO116" s="7">
        <v>0</v>
      </c>
      <c r="CP116" s="7">
        <v>0</v>
      </c>
      <c r="CQ116" s="7">
        <v>0</v>
      </c>
      <c r="CR116" s="7" t="s">
        <v>148</v>
      </c>
      <c r="CS116" s="11">
        <f>IFERROR(VLOOKUP(CR116,Dicionário!A:B,2,0),"Conferir")</f>
        <v>2</v>
      </c>
      <c r="CT116" s="7">
        <v>0</v>
      </c>
      <c r="CU116" s="7" t="s">
        <v>148</v>
      </c>
      <c r="CV116" s="11">
        <f>IFERROR(VLOOKUP(CU116,Dicionário!A:B,2,0),"Conferir")</f>
        <v>2</v>
      </c>
      <c r="CW116" s="7">
        <v>0</v>
      </c>
      <c r="CX116" s="7" t="s">
        <v>148</v>
      </c>
      <c r="CY116" s="11">
        <f>IFERROR(VLOOKUP(CX116,Dicionário!A:B,2,0),"Conferir")</f>
        <v>2</v>
      </c>
      <c r="CZ116" s="12">
        <f t="shared" si="3"/>
        <v>0</v>
      </c>
      <c r="DA116" s="7">
        <v>814</v>
      </c>
      <c r="DB116" s="7" t="s">
        <v>247</v>
      </c>
      <c r="DC116" s="7">
        <f>IFERROR(VLOOKUP(DB116,Dicionário!A:B,2,0),"Conferir")</f>
        <v>2</v>
      </c>
      <c r="DD116" s="7" t="s">
        <v>1253</v>
      </c>
      <c r="DE116" s="7" t="s">
        <v>156</v>
      </c>
      <c r="DF116" s="7" t="s">
        <v>156</v>
      </c>
      <c r="DG116" s="11">
        <f>IFERROR(VLOOKUP(DF116,Dicionário!A:B,2,0),"Conferir")</f>
        <v>1</v>
      </c>
      <c r="DH116" s="7" t="s">
        <v>175</v>
      </c>
      <c r="DI116" s="7" t="s">
        <v>127</v>
      </c>
      <c r="DJ116" s="7" t="s">
        <v>158</v>
      </c>
      <c r="DK116" s="11">
        <f>IFERROR(VLOOKUP(DJ116,Dicionário!A:B,2,0),"Conferir")</f>
        <v>2</v>
      </c>
      <c r="DL116" s="7" t="s">
        <v>176</v>
      </c>
      <c r="DM116" s="11">
        <f>IFERROR(VLOOKUP(DL116,Dicionário!A:B,2,0),"Conferir")</f>
        <v>2</v>
      </c>
      <c r="DN116" s="7" t="s">
        <v>203</v>
      </c>
      <c r="DO116" s="11">
        <f>IFERROR(VLOOKUP(DN116,Dicionário!A:B,2,0),"Conferir")</f>
        <v>6</v>
      </c>
      <c r="DP116" s="7" t="s">
        <v>126</v>
      </c>
      <c r="DQ116" s="11">
        <f>IFERROR(VLOOKUP(DP116,Dicionário!A:B,2,0),"Conferir")</f>
        <v>1</v>
      </c>
      <c r="DR116" s="7" t="s">
        <v>126</v>
      </c>
      <c r="DS116" s="11">
        <f>IFERROR(VLOOKUP(DR116,Dicionário!A:B,2,0),"Conferir")</f>
        <v>1</v>
      </c>
      <c r="DW116" s="7">
        <f t="shared" si="4"/>
        <v>5055</v>
      </c>
      <c r="DX116" s="7">
        <f t="shared" si="5"/>
        <v>2129</v>
      </c>
    </row>
    <row r="117" spans="1:128" ht="14" x14ac:dyDescent="0.15">
      <c r="A117" s="6">
        <v>44968.528176354172</v>
      </c>
      <c r="B117" s="7" t="s">
        <v>923</v>
      </c>
      <c r="C117" s="7" t="s">
        <v>280</v>
      </c>
      <c r="D117" s="7" t="s">
        <v>921</v>
      </c>
      <c r="E117" s="7" t="s">
        <v>126</v>
      </c>
      <c r="F117" s="7" t="s">
        <v>127</v>
      </c>
      <c r="G117" s="7" t="s">
        <v>127</v>
      </c>
      <c r="H117" s="7" t="s">
        <v>128</v>
      </c>
      <c r="I117" s="7" t="s">
        <v>128</v>
      </c>
      <c r="J117" s="7" t="s">
        <v>129</v>
      </c>
      <c r="K117" s="7" t="s">
        <v>131</v>
      </c>
      <c r="L117" s="7" t="s">
        <v>130</v>
      </c>
      <c r="M117" s="7" t="s">
        <v>922</v>
      </c>
      <c r="N117" s="7">
        <v>2023010159</v>
      </c>
      <c r="O117" s="7">
        <v>11960122809</v>
      </c>
      <c r="P117" s="7" t="s">
        <v>924</v>
      </c>
      <c r="Q117" s="7">
        <v>52870543867</v>
      </c>
      <c r="R117" s="9">
        <v>38341</v>
      </c>
      <c r="S117" s="7">
        <v>2023</v>
      </c>
      <c r="T117" s="7">
        <v>18</v>
      </c>
      <c r="U117" s="7" t="s">
        <v>255</v>
      </c>
      <c r="V117" s="7" t="s">
        <v>136</v>
      </c>
      <c r="W117" s="7" t="s">
        <v>925</v>
      </c>
      <c r="X117" s="8" t="s">
        <v>926</v>
      </c>
      <c r="Y117" s="7" t="s">
        <v>139</v>
      </c>
      <c r="Z117" s="7" t="s">
        <v>140</v>
      </c>
      <c r="AA117" s="7" t="s">
        <v>167</v>
      </c>
      <c r="AB117" s="7" t="s">
        <v>142</v>
      </c>
      <c r="AD117" s="7">
        <v>3</v>
      </c>
      <c r="AE117" s="7">
        <v>3</v>
      </c>
      <c r="AF117" s="7">
        <f t="shared" si="0"/>
        <v>6</v>
      </c>
      <c r="AH117" s="7">
        <f t="shared" si="1"/>
        <v>6</v>
      </c>
      <c r="AI117" s="10" t="str">
        <f t="shared" si="2"/>
        <v>Ok</v>
      </c>
      <c r="AJ117" s="7" t="s">
        <v>143</v>
      </c>
      <c r="AK117" s="7">
        <v>0</v>
      </c>
      <c r="AL117" s="7" t="s">
        <v>145</v>
      </c>
      <c r="AM117" s="11">
        <f>IFERROR(VLOOKUP(AL117,Dicionário!A:B,2,0),"Conferir")</f>
        <v>2</v>
      </c>
      <c r="AN117" s="7">
        <v>0</v>
      </c>
      <c r="AO117" s="7" t="s">
        <v>145</v>
      </c>
      <c r="AP117" s="7">
        <f>IFERROR(VLOOKUP(AO117,Dicionário!A:B,2,0),"Conferir")</f>
        <v>2</v>
      </c>
      <c r="AQ117" s="7">
        <v>1505</v>
      </c>
      <c r="AR117" s="7" t="s">
        <v>144</v>
      </c>
      <c r="AS117" s="11">
        <f>IFERROR(VLOOKUP(AR117,Dicionário!A:B,2,0),"Conferir")</f>
        <v>2</v>
      </c>
      <c r="AT117" s="7">
        <v>2014</v>
      </c>
      <c r="AU117" s="7" t="s">
        <v>144</v>
      </c>
      <c r="AV117" s="7">
        <f>IFERROR(VLOOKUP(AU117,Dicionário!A:B,2,0),"Conferir")</f>
        <v>2</v>
      </c>
      <c r="AW117" s="7">
        <v>0</v>
      </c>
      <c r="AX117" s="7">
        <v>0</v>
      </c>
      <c r="AY117" s="7" t="s">
        <v>145</v>
      </c>
      <c r="AZ117" s="11">
        <f>IFERROR(VLOOKUP(AY117,Dicionário!A:B,2,0),"Conferir")</f>
        <v>2</v>
      </c>
      <c r="BA117" s="7">
        <v>0</v>
      </c>
      <c r="BB117" s="7" t="s">
        <v>145</v>
      </c>
      <c r="BC117" s="7">
        <f>IFERROR(VLOOKUP(BB117,Dicionário!A:B,2,0),"Conferir")</f>
        <v>2</v>
      </c>
      <c r="BD117" s="7">
        <v>0</v>
      </c>
      <c r="BE117" s="7" t="s">
        <v>145</v>
      </c>
      <c r="BF117" s="11">
        <f>IFERROR(VLOOKUP(BE117,Dicionário!A:B,2,0),"Conferir")</f>
        <v>2</v>
      </c>
      <c r="BH117" s="7">
        <v>0</v>
      </c>
      <c r="BI117" s="7" t="s">
        <v>328</v>
      </c>
      <c r="BJ117" s="11">
        <f>IFERROR(VLOOKUP(BI117,Dicionário!$A:$B,2,0),"Conferir")</f>
        <v>3</v>
      </c>
      <c r="BK117" s="7">
        <v>0</v>
      </c>
      <c r="BL117" s="7" t="s">
        <v>329</v>
      </c>
      <c r="BM117" s="11">
        <f>IFERROR(VLOOKUP(BL117,Dicionário!A:B,2,0),"Conferir")</f>
        <v>2</v>
      </c>
      <c r="BN117" s="7">
        <v>0</v>
      </c>
      <c r="BO117" s="7" t="s">
        <v>148</v>
      </c>
      <c r="BP117" s="7">
        <f>IFERROR(VLOOKUP(BO117,Dicionário!A:B,2,0),"Conferir")</f>
        <v>2</v>
      </c>
      <c r="BQ117" s="7">
        <v>311</v>
      </c>
      <c r="BR117" s="7" t="s">
        <v>149</v>
      </c>
      <c r="BS117" s="11">
        <f>IFERROR(VLOOKUP(BR117,Dicionário!A:B,2,0),"Conferir")</f>
        <v>2</v>
      </c>
      <c r="BT117" s="7">
        <v>287</v>
      </c>
      <c r="BU117" s="7" t="s">
        <v>149</v>
      </c>
      <c r="BV117" s="7">
        <f>IFERROR(VLOOKUP(BU117,Dicionário!A:B,2,0),"Conferir")</f>
        <v>2</v>
      </c>
      <c r="BW117" s="7">
        <v>52</v>
      </c>
      <c r="BX117" s="7" t="s">
        <v>189</v>
      </c>
      <c r="BY117" s="11">
        <f>IFERROR(VLOOKUP(BX117,Dicionário!A:B,2,0),"Conferir")</f>
        <v>2</v>
      </c>
      <c r="BZ117" s="7" t="s">
        <v>170</v>
      </c>
      <c r="CA117" s="7">
        <v>100</v>
      </c>
      <c r="CB117" s="7" t="s">
        <v>190</v>
      </c>
      <c r="CC117" s="11">
        <f>IFERROR(VLOOKUP(CB117,Dicionário!A:B,2,0),"Conferir")</f>
        <v>2</v>
      </c>
      <c r="CD117" s="7">
        <v>102</v>
      </c>
      <c r="CE117" s="7">
        <v>0</v>
      </c>
      <c r="CF117" s="7" t="s">
        <v>148</v>
      </c>
      <c r="CG117" s="7">
        <f>IFERROR(VLOOKUP(CF117,Dicionário!A:B,2,0),"Conferir")</f>
        <v>2</v>
      </c>
      <c r="CH117" s="7">
        <v>0</v>
      </c>
      <c r="CI117" s="7" t="s">
        <v>148</v>
      </c>
      <c r="CJ117" s="7">
        <f>IFERROR(VLOOKUP(CI117,Dicionário!A:B,2,0),"Conferir")</f>
        <v>2</v>
      </c>
      <c r="CK117" s="7">
        <v>220</v>
      </c>
      <c r="CL117" s="7" t="s">
        <v>152</v>
      </c>
      <c r="CM117" s="11">
        <f>IFERROR(VLOOKUP(CL117,Dicionário!A:B,2,0),"Conferir")</f>
        <v>2</v>
      </c>
      <c r="CN117" s="7" t="s">
        <v>927</v>
      </c>
      <c r="CO117" s="7">
        <v>0</v>
      </c>
      <c r="CP117" s="7">
        <v>0</v>
      </c>
      <c r="CQ117" s="7">
        <v>0</v>
      </c>
      <c r="CR117" s="7" t="s">
        <v>148</v>
      </c>
      <c r="CS117" s="11">
        <f>IFERROR(VLOOKUP(CR117,Dicionário!A:B,2,0),"Conferir")</f>
        <v>2</v>
      </c>
      <c r="CT117" s="7">
        <v>0</v>
      </c>
      <c r="CU117" s="7" t="s">
        <v>148</v>
      </c>
      <c r="CV117" s="11">
        <f>IFERROR(VLOOKUP(CU117,Dicionário!A:B,2,0),"Conferir")</f>
        <v>2</v>
      </c>
      <c r="CW117" s="7">
        <v>0</v>
      </c>
      <c r="CX117" s="7" t="s">
        <v>148</v>
      </c>
      <c r="CY117" s="11">
        <f>IFERROR(VLOOKUP(CX117,Dicionário!A:B,2,0),"Conferir")</f>
        <v>2</v>
      </c>
      <c r="CZ117" s="12">
        <f t="shared" si="3"/>
        <v>0</v>
      </c>
      <c r="DA117" s="7">
        <v>0</v>
      </c>
      <c r="DB117" s="7" t="s">
        <v>148</v>
      </c>
      <c r="DC117" s="7">
        <f>IFERROR(VLOOKUP(DB117,Dicionário!A:B,2,0),"Conferir")</f>
        <v>2</v>
      </c>
      <c r="DE117" s="7" t="s">
        <v>156</v>
      </c>
      <c r="DF117" s="7" t="s">
        <v>379</v>
      </c>
      <c r="DG117" s="11">
        <f>IFERROR(VLOOKUP(DF117,Dicionário!A:B,2,0),"Conferir")</f>
        <v>2</v>
      </c>
      <c r="DH117" s="7" t="s">
        <v>157</v>
      </c>
      <c r="DI117" s="7" t="s">
        <v>418</v>
      </c>
      <c r="DJ117" s="7" t="s">
        <v>158</v>
      </c>
      <c r="DK117" s="11">
        <f>IFERROR(VLOOKUP(DJ117,Dicionário!A:B,2,0),"Conferir")</f>
        <v>2</v>
      </c>
      <c r="DL117" s="7" t="s">
        <v>176</v>
      </c>
      <c r="DM117" s="11">
        <f>IFERROR(VLOOKUP(DL117,Dicionário!A:B,2,0),"Conferir")</f>
        <v>2</v>
      </c>
      <c r="DN117" s="7" t="s">
        <v>176</v>
      </c>
      <c r="DO117" s="11">
        <f>IFERROR(VLOOKUP(DN117,Dicionário!A:B,2,0),"Conferir")</f>
        <v>2</v>
      </c>
      <c r="DP117" s="7" t="s">
        <v>127</v>
      </c>
      <c r="DQ117" s="11">
        <f>IFERROR(VLOOKUP(DP117,Dicionário!A:B,2,0),"Conferir")</f>
        <v>2</v>
      </c>
      <c r="DR117" s="7" t="s">
        <v>127</v>
      </c>
      <c r="DS117" s="11">
        <f>IFERROR(VLOOKUP(DR117,Dicionário!A:B,2,0),"Conferir")</f>
        <v>2</v>
      </c>
      <c r="DW117" s="7">
        <f t="shared" si="4"/>
        <v>3519</v>
      </c>
      <c r="DX117" s="7">
        <f t="shared" si="5"/>
        <v>1020</v>
      </c>
    </row>
    <row r="118" spans="1:128" ht="14" x14ac:dyDescent="0.15">
      <c r="A118" s="6">
        <v>44961.725969988431</v>
      </c>
      <c r="B118" s="7" t="s">
        <v>1853</v>
      </c>
      <c r="C118" s="7" t="s">
        <v>314</v>
      </c>
      <c r="D118" s="7" t="s">
        <v>1850</v>
      </c>
      <c r="E118" s="7" t="s">
        <v>126</v>
      </c>
      <c r="F118" s="7" t="s">
        <v>127</v>
      </c>
      <c r="G118" s="7" t="s">
        <v>1851</v>
      </c>
      <c r="H118" s="7">
        <v>1</v>
      </c>
      <c r="I118" s="7" t="s">
        <v>128</v>
      </c>
      <c r="J118" s="7" t="s">
        <v>129</v>
      </c>
      <c r="K118" s="7" t="s">
        <v>130</v>
      </c>
      <c r="L118" s="7" t="s">
        <v>131</v>
      </c>
      <c r="M118" s="7" t="s">
        <v>1852</v>
      </c>
      <c r="N118" s="7">
        <v>2023010392</v>
      </c>
      <c r="O118" s="7">
        <v>11967611742</v>
      </c>
      <c r="P118" s="7">
        <v>531516088</v>
      </c>
      <c r="Q118" s="7">
        <v>41219115800</v>
      </c>
      <c r="R118" s="9">
        <v>38665</v>
      </c>
      <c r="S118" s="7">
        <v>2023</v>
      </c>
      <c r="T118" s="7">
        <v>17</v>
      </c>
      <c r="U118" s="7" t="s">
        <v>255</v>
      </c>
      <c r="V118" s="7" t="s">
        <v>136</v>
      </c>
      <c r="W118" s="7" t="s">
        <v>1854</v>
      </c>
      <c r="X118" s="8" t="s">
        <v>1855</v>
      </c>
      <c r="Y118" s="7" t="s">
        <v>139</v>
      </c>
      <c r="Z118" s="7" t="s">
        <v>140</v>
      </c>
      <c r="AA118" s="7" t="s">
        <v>167</v>
      </c>
      <c r="AB118" s="7" t="s">
        <v>142</v>
      </c>
      <c r="AD118" s="7">
        <v>3</v>
      </c>
      <c r="AE118" s="7">
        <v>1</v>
      </c>
      <c r="AF118" s="7">
        <f t="shared" si="0"/>
        <v>2</v>
      </c>
      <c r="AG118" s="7">
        <v>2</v>
      </c>
      <c r="AH118" s="7">
        <f t="shared" si="1"/>
        <v>4</v>
      </c>
      <c r="AI118" s="10" t="str">
        <f t="shared" si="2"/>
        <v>Ok</v>
      </c>
      <c r="AJ118" s="7" t="s">
        <v>143</v>
      </c>
      <c r="AK118" s="7">
        <v>736</v>
      </c>
      <c r="AL118" s="7" t="s">
        <v>144</v>
      </c>
      <c r="AM118" s="11">
        <f>IFERROR(VLOOKUP(AL118,Dicionário!A:B,2,0),"Conferir")</f>
        <v>2</v>
      </c>
      <c r="AN118" s="7">
        <v>2774</v>
      </c>
      <c r="AO118" s="7" t="s">
        <v>144</v>
      </c>
      <c r="AP118" s="7">
        <f>IFERROR(VLOOKUP(AO118,Dicionário!A:B,2,0),"Conferir")</f>
        <v>2</v>
      </c>
      <c r="AQ118" s="7">
        <v>1396</v>
      </c>
      <c r="AR118" s="7" t="s">
        <v>144</v>
      </c>
      <c r="AS118" s="11">
        <f>IFERROR(VLOOKUP(AR118,Dicionário!A:B,2,0),"Conferir")</f>
        <v>2</v>
      </c>
      <c r="AT118" s="7">
        <v>0</v>
      </c>
      <c r="AU118" s="7" t="s">
        <v>145</v>
      </c>
      <c r="AV118" s="7">
        <f>IFERROR(VLOOKUP(AU118,Dicionário!A:B,2,0),"Conferir")</f>
        <v>2</v>
      </c>
      <c r="AW118" s="7">
        <v>0</v>
      </c>
      <c r="AX118" s="7">
        <v>0</v>
      </c>
      <c r="AY118" s="7" t="s">
        <v>145</v>
      </c>
      <c r="AZ118" s="11">
        <f>IFERROR(VLOOKUP(AY118,Dicionário!A:B,2,0),"Conferir")</f>
        <v>2</v>
      </c>
      <c r="BA118" s="7">
        <v>0</v>
      </c>
      <c r="BB118" s="7" t="s">
        <v>145</v>
      </c>
      <c r="BC118" s="7">
        <f>IFERROR(VLOOKUP(BB118,Dicionário!A:B,2,0),"Conferir")</f>
        <v>2</v>
      </c>
      <c r="BD118" s="7">
        <v>0</v>
      </c>
      <c r="BE118" s="7" t="s">
        <v>145</v>
      </c>
      <c r="BF118" s="11">
        <f>IFERROR(VLOOKUP(BE118,Dicionário!A:B,2,0),"Conferir")</f>
        <v>2</v>
      </c>
      <c r="BH118" s="7">
        <v>0</v>
      </c>
      <c r="BI118" s="7" t="s">
        <v>186</v>
      </c>
      <c r="BJ118" s="11">
        <f>IFERROR(VLOOKUP(BI118,Dicionário!$A:$B,2,0),"Conferir")</f>
        <v>1</v>
      </c>
      <c r="BK118" s="7">
        <v>0</v>
      </c>
      <c r="BL118" s="7" t="s">
        <v>187</v>
      </c>
      <c r="BM118" s="11">
        <f>IFERROR(VLOOKUP(BL118,Dicionário!A:B,2,0),"Conferir")</f>
        <v>2</v>
      </c>
      <c r="BN118" s="7">
        <v>0</v>
      </c>
      <c r="BO118" s="7" t="s">
        <v>154</v>
      </c>
      <c r="BP118" s="7">
        <f>IFERROR(VLOOKUP(BO118,Dicionário!A:B,2,0),"Conferir")</f>
        <v>0</v>
      </c>
      <c r="BQ118" s="7">
        <v>31</v>
      </c>
      <c r="BR118" s="7" t="s">
        <v>149</v>
      </c>
      <c r="BS118" s="11">
        <f>IFERROR(VLOOKUP(BR118,Dicionário!A:B,2,0),"Conferir")</f>
        <v>2</v>
      </c>
      <c r="BT118" s="7">
        <v>104</v>
      </c>
      <c r="BU118" s="7" t="s">
        <v>149</v>
      </c>
      <c r="BV118" s="7">
        <f>IFERROR(VLOOKUP(BU118,Dicionário!A:B,2,0),"Conferir")</f>
        <v>2</v>
      </c>
      <c r="BW118" s="7">
        <v>80</v>
      </c>
      <c r="BX118" s="7" t="s">
        <v>300</v>
      </c>
      <c r="BY118" s="11">
        <f>IFERROR(VLOOKUP(BX118,Dicionário!A:B,2,0),"Conferir")</f>
        <v>0</v>
      </c>
      <c r="BZ118" s="7" t="s">
        <v>214</v>
      </c>
      <c r="CA118" s="7">
        <v>130</v>
      </c>
      <c r="CB118" s="7" t="s">
        <v>190</v>
      </c>
      <c r="CC118" s="11">
        <f>IFERROR(VLOOKUP(CB118,Dicionário!A:B,2,0),"Conferir")</f>
        <v>2</v>
      </c>
      <c r="CD118" s="7">
        <v>50</v>
      </c>
      <c r="CE118" s="7">
        <v>0</v>
      </c>
      <c r="CF118" s="7" t="s">
        <v>148</v>
      </c>
      <c r="CG118" s="7">
        <f>IFERROR(VLOOKUP(CF118,Dicionário!A:B,2,0),"Conferir")</f>
        <v>2</v>
      </c>
      <c r="CH118" s="7">
        <v>0</v>
      </c>
      <c r="CI118" s="7" t="s">
        <v>148</v>
      </c>
      <c r="CJ118" s="7">
        <f>IFERROR(VLOOKUP(CI118,Dicionário!A:B,2,0),"Conferir")</f>
        <v>2</v>
      </c>
      <c r="CK118" s="7">
        <v>220</v>
      </c>
      <c r="CL118" s="7" t="s">
        <v>152</v>
      </c>
      <c r="CM118" s="11">
        <f>IFERROR(VLOOKUP(CL118,Dicionário!A:B,2,0),"Conferir")</f>
        <v>2</v>
      </c>
      <c r="CO118" s="7">
        <v>1</v>
      </c>
      <c r="CP118" s="7">
        <v>0</v>
      </c>
      <c r="CQ118" s="7">
        <v>0</v>
      </c>
      <c r="CR118" s="7" t="s">
        <v>155</v>
      </c>
      <c r="CS118" s="11">
        <f>IFERROR(VLOOKUP(CR118,Dicionário!A:B,2,0),"Conferir")</f>
        <v>0</v>
      </c>
      <c r="CT118" s="7">
        <v>0</v>
      </c>
      <c r="CU118" s="7" t="s">
        <v>148</v>
      </c>
      <c r="CV118" s="11">
        <f>IFERROR(VLOOKUP(CU118,Dicionário!A:B,2,0),"Conferir")</f>
        <v>2</v>
      </c>
      <c r="CW118" s="7">
        <v>0</v>
      </c>
      <c r="CX118" s="7" t="s">
        <v>148</v>
      </c>
      <c r="CY118" s="11">
        <f>IFERROR(VLOOKUP(CX118,Dicionário!A:B,2,0),"Conferir")</f>
        <v>2</v>
      </c>
      <c r="CZ118" s="12">
        <f t="shared" si="3"/>
        <v>0</v>
      </c>
      <c r="DA118" s="7">
        <v>2400</v>
      </c>
      <c r="DB118" s="7" t="s">
        <v>155</v>
      </c>
      <c r="DC118" s="7">
        <f>IFERROR(VLOOKUP(DB118,Dicionário!A:B,2,0),"Conferir")</f>
        <v>0</v>
      </c>
      <c r="DE118" s="7" t="s">
        <v>156</v>
      </c>
      <c r="DF118" s="7" t="s">
        <v>379</v>
      </c>
      <c r="DG118" s="11">
        <f>IFERROR(VLOOKUP(DF118,Dicionário!A:B,2,0),"Conferir")</f>
        <v>2</v>
      </c>
      <c r="DH118" s="7" t="s">
        <v>157</v>
      </c>
      <c r="DI118" s="7" t="s">
        <v>418</v>
      </c>
      <c r="DJ118" s="7" t="s">
        <v>158</v>
      </c>
      <c r="DK118" s="11">
        <f>IFERROR(VLOOKUP(DJ118,Dicionário!A:B,2,0),"Conferir")</f>
        <v>2</v>
      </c>
      <c r="DL118" s="7" t="s">
        <v>176</v>
      </c>
      <c r="DM118" s="11">
        <f>IFERROR(VLOOKUP(DL118,Dicionário!A:B,2,0),"Conferir")</f>
        <v>2</v>
      </c>
      <c r="DN118" s="7" t="s">
        <v>194</v>
      </c>
      <c r="DO118" s="11">
        <f>IFERROR(VLOOKUP(DN118,Dicionário!A:B,2,0),"Conferir")</f>
        <v>7</v>
      </c>
      <c r="DP118" s="7" t="s">
        <v>126</v>
      </c>
      <c r="DQ118" s="11">
        <f>IFERROR(VLOOKUP(DP118,Dicionário!A:B,2,0),"Conferir")</f>
        <v>1</v>
      </c>
      <c r="DR118" s="7" t="s">
        <v>126</v>
      </c>
      <c r="DS118" s="11">
        <f>IFERROR(VLOOKUP(DR118,Dicionário!A:B,2,0),"Conferir")</f>
        <v>1</v>
      </c>
      <c r="DW118" s="7">
        <f t="shared" si="4"/>
        <v>4906</v>
      </c>
      <c r="DX118" s="7">
        <f t="shared" si="5"/>
        <v>535</v>
      </c>
    </row>
    <row r="119" spans="1:128" ht="14" x14ac:dyDescent="0.15">
      <c r="A119" s="6">
        <v>44961.754148090273</v>
      </c>
      <c r="B119" s="13" t="s">
        <v>1470</v>
      </c>
      <c r="C119" s="7" t="s">
        <v>352</v>
      </c>
      <c r="D119" s="7" t="s">
        <v>1468</v>
      </c>
      <c r="E119" s="7" t="s">
        <v>126</v>
      </c>
      <c r="F119" s="7" t="s">
        <v>127</v>
      </c>
      <c r="G119" s="13" t="s">
        <v>127</v>
      </c>
      <c r="H119" s="16">
        <v>2</v>
      </c>
      <c r="I119" s="13" t="s">
        <v>128</v>
      </c>
      <c r="J119" s="16">
        <v>1</v>
      </c>
      <c r="K119" s="13" t="s">
        <v>130</v>
      </c>
      <c r="L119" s="13" t="s">
        <v>131</v>
      </c>
      <c r="M119" s="13" t="s">
        <v>1469</v>
      </c>
      <c r="N119" s="7">
        <v>2023010292</v>
      </c>
      <c r="O119" s="16">
        <v>11977081026</v>
      </c>
      <c r="P119" s="16">
        <v>543610068</v>
      </c>
      <c r="Q119" s="16">
        <v>44169013808</v>
      </c>
      <c r="R119" s="17">
        <v>34606</v>
      </c>
      <c r="S119" s="7">
        <v>2014</v>
      </c>
      <c r="T119" s="7">
        <v>29</v>
      </c>
      <c r="U119" s="13" t="s">
        <v>135</v>
      </c>
      <c r="V119" s="13" t="s">
        <v>136</v>
      </c>
      <c r="W119" s="13" t="s">
        <v>1471</v>
      </c>
      <c r="X119" s="18" t="s">
        <v>1472</v>
      </c>
      <c r="Y119" s="13" t="s">
        <v>139</v>
      </c>
      <c r="Z119" s="13" t="s">
        <v>140</v>
      </c>
      <c r="AA119" s="13" t="s">
        <v>167</v>
      </c>
      <c r="AB119" s="13" t="s">
        <v>142</v>
      </c>
      <c r="AC119" s="13"/>
      <c r="AD119" s="16">
        <v>5</v>
      </c>
      <c r="AE119" s="16">
        <v>5</v>
      </c>
      <c r="AF119" s="7">
        <f t="shared" si="0"/>
        <v>10</v>
      </c>
      <c r="AG119" s="16">
        <v>0</v>
      </c>
      <c r="AH119" s="7">
        <f t="shared" si="1"/>
        <v>10</v>
      </c>
      <c r="AI119" s="10" t="str">
        <f t="shared" si="2"/>
        <v>Ok</v>
      </c>
      <c r="AJ119" s="13" t="s">
        <v>143</v>
      </c>
      <c r="AK119" s="16">
        <v>916</v>
      </c>
      <c r="AL119" s="13" t="s">
        <v>144</v>
      </c>
      <c r="AM119" s="11">
        <f>IFERROR(VLOOKUP(AL119,Dicionário!A:B,2,0),"Conferir")</f>
        <v>2</v>
      </c>
      <c r="AN119" s="16">
        <v>0</v>
      </c>
      <c r="AO119" s="13" t="s">
        <v>145</v>
      </c>
      <c r="AP119" s="7">
        <f>IFERROR(VLOOKUP(AO119,Dicionário!A:B,2,0),"Conferir")</f>
        <v>2</v>
      </c>
      <c r="AQ119" s="16">
        <v>1413</v>
      </c>
      <c r="AR119" s="13" t="s">
        <v>144</v>
      </c>
      <c r="AS119" s="11">
        <f>IFERROR(VLOOKUP(AR119,Dicionário!A:B,2,0),"Conferir")</f>
        <v>2</v>
      </c>
      <c r="AT119" s="16">
        <v>0</v>
      </c>
      <c r="AU119" s="13" t="s">
        <v>145</v>
      </c>
      <c r="AV119" s="7">
        <f>IFERROR(VLOOKUP(AU119,Dicionário!A:B,2,0),"Conferir")</f>
        <v>2</v>
      </c>
      <c r="AW119" s="16">
        <v>0</v>
      </c>
      <c r="AX119" s="7">
        <v>0</v>
      </c>
      <c r="AY119" s="13" t="s">
        <v>145</v>
      </c>
      <c r="AZ119" s="11">
        <f>IFERROR(VLOOKUP(AY119,Dicionário!A:B,2,0),"Conferir")</f>
        <v>2</v>
      </c>
      <c r="BA119" s="16">
        <v>0</v>
      </c>
      <c r="BB119" s="13" t="s">
        <v>145</v>
      </c>
      <c r="BC119" s="7">
        <f>IFERROR(VLOOKUP(BB119,Dicionário!A:B,2,0),"Conferir")</f>
        <v>2</v>
      </c>
      <c r="BD119" s="16">
        <v>600</v>
      </c>
      <c r="BE119" s="13" t="s">
        <v>267</v>
      </c>
      <c r="BF119" s="11">
        <f>IFERROR(VLOOKUP(BE119,Dicionário!A:B,2,0),"Conferir")</f>
        <v>0</v>
      </c>
      <c r="BG119" s="13"/>
      <c r="BH119" s="16">
        <v>0</v>
      </c>
      <c r="BI119" s="13" t="s">
        <v>146</v>
      </c>
      <c r="BJ119" s="11">
        <f>IFERROR(VLOOKUP(BI119,Dicionário!$A:$B,2,0),"Conferir")</f>
        <v>2</v>
      </c>
      <c r="BK119" s="16">
        <v>750</v>
      </c>
      <c r="BL119" s="13" t="s">
        <v>202</v>
      </c>
      <c r="BM119" s="11">
        <f>IFERROR(VLOOKUP(BL119,Dicionário!A:B,2,0),"Conferir")</f>
        <v>2</v>
      </c>
      <c r="BN119" s="16">
        <v>0</v>
      </c>
      <c r="BO119" s="13" t="s">
        <v>148</v>
      </c>
      <c r="BP119" s="7">
        <f>IFERROR(VLOOKUP(BO119,Dicionário!A:B,2,0),"Conferir")</f>
        <v>2</v>
      </c>
      <c r="BQ119" s="16">
        <v>86</v>
      </c>
      <c r="BR119" s="13" t="s">
        <v>149</v>
      </c>
      <c r="BS119" s="11">
        <f>IFERROR(VLOOKUP(BR119,Dicionário!A:B,2,0),"Conferir")</f>
        <v>2</v>
      </c>
      <c r="BT119" s="16">
        <v>147</v>
      </c>
      <c r="BU119" s="13" t="s">
        <v>149</v>
      </c>
      <c r="BV119" s="7">
        <f>IFERROR(VLOOKUP(BU119,Dicionário!A:B,2,0),"Conferir")</f>
        <v>2</v>
      </c>
      <c r="BW119" s="16">
        <v>20</v>
      </c>
      <c r="BX119" s="13" t="s">
        <v>300</v>
      </c>
      <c r="BY119" s="11">
        <f>IFERROR(VLOOKUP(BX119,Dicionário!A:B,2,0),"Conferir")</f>
        <v>0</v>
      </c>
      <c r="BZ119" s="13" t="s">
        <v>170</v>
      </c>
      <c r="CA119" s="16">
        <v>107</v>
      </c>
      <c r="CB119" s="13" t="s">
        <v>190</v>
      </c>
      <c r="CC119" s="11">
        <f>IFERROR(VLOOKUP(CB119,Dicionário!A:B,2,0),"Conferir")</f>
        <v>2</v>
      </c>
      <c r="CD119" s="16">
        <v>0</v>
      </c>
      <c r="CE119" s="16">
        <v>0</v>
      </c>
      <c r="CF119" s="13" t="s">
        <v>148</v>
      </c>
      <c r="CG119" s="7">
        <f>IFERROR(VLOOKUP(CF119,Dicionário!A:B,2,0),"Conferir")</f>
        <v>2</v>
      </c>
      <c r="CH119" s="16">
        <v>100</v>
      </c>
      <c r="CI119" s="13" t="s">
        <v>191</v>
      </c>
      <c r="CJ119" s="7">
        <f>IFERROR(VLOOKUP(CI119,Dicionário!A:B,2,0),"Conferir")</f>
        <v>2</v>
      </c>
      <c r="CK119" s="16">
        <v>220</v>
      </c>
      <c r="CL119" s="13" t="s">
        <v>152</v>
      </c>
      <c r="CM119" s="11">
        <f>IFERROR(VLOOKUP(CL119,Dicionário!A:B,2,0),"Conferir")</f>
        <v>2</v>
      </c>
      <c r="CN119" s="13" t="s">
        <v>366</v>
      </c>
      <c r="CO119" s="16">
        <v>0</v>
      </c>
      <c r="CP119" s="16">
        <v>0</v>
      </c>
      <c r="CQ119" s="16">
        <v>0</v>
      </c>
      <c r="CR119" s="13" t="s">
        <v>148</v>
      </c>
      <c r="CS119" s="11">
        <f>IFERROR(VLOOKUP(CR119,Dicionário!A:B,2,0),"Conferir")</f>
        <v>2</v>
      </c>
      <c r="CT119" s="16">
        <v>0</v>
      </c>
      <c r="CU119" s="13" t="s">
        <v>148</v>
      </c>
      <c r="CV119" s="11">
        <f>IFERROR(VLOOKUP(CU119,Dicionário!A:B,2,0),"Conferir")</f>
        <v>2</v>
      </c>
      <c r="CW119" s="16">
        <v>0</v>
      </c>
      <c r="CX119" s="13" t="s">
        <v>148</v>
      </c>
      <c r="CY119" s="11">
        <f>IFERROR(VLOOKUP(CX119,Dicionário!A:B,2,0),"Conferir")</f>
        <v>2</v>
      </c>
      <c r="CZ119" s="12">
        <f t="shared" si="3"/>
        <v>0</v>
      </c>
      <c r="DA119" s="16">
        <v>3000</v>
      </c>
      <c r="DB119" s="13" t="s">
        <v>155</v>
      </c>
      <c r="DC119" s="7">
        <f>IFERROR(VLOOKUP(DB119,Dicionário!A:B,2,0),"Conferir")</f>
        <v>0</v>
      </c>
      <c r="DD119" s="13"/>
      <c r="DE119" s="13" t="s">
        <v>156</v>
      </c>
      <c r="DF119" s="13" t="s">
        <v>156</v>
      </c>
      <c r="DG119" s="11">
        <f>IFERROR(VLOOKUP(DF119,Dicionário!A:B,2,0),"Conferir")</f>
        <v>1</v>
      </c>
      <c r="DH119" s="13" t="s">
        <v>175</v>
      </c>
      <c r="DI119" s="13" t="s">
        <v>127</v>
      </c>
      <c r="DJ119" s="13" t="s">
        <v>158</v>
      </c>
      <c r="DK119" s="11">
        <f>IFERROR(VLOOKUP(DJ119,Dicionário!A:B,2,0),"Conferir")</f>
        <v>2</v>
      </c>
      <c r="DL119" s="13" t="s">
        <v>237</v>
      </c>
      <c r="DM119" s="11">
        <f>IFERROR(VLOOKUP(DL119,Dicionário!A:B,2,0),"Conferir")</f>
        <v>1</v>
      </c>
      <c r="DN119" s="13" t="s">
        <v>260</v>
      </c>
      <c r="DO119" s="11">
        <f>IFERROR(VLOOKUP(DN119,Dicionário!A:B,2,0),"Conferir")</f>
        <v>3</v>
      </c>
      <c r="DP119" s="13" t="s">
        <v>126</v>
      </c>
      <c r="DQ119" s="11">
        <f>IFERROR(VLOOKUP(DP119,Dicionário!A:B,2,0),"Conferir")</f>
        <v>1</v>
      </c>
      <c r="DR119" s="13" t="s">
        <v>126</v>
      </c>
      <c r="DS119" s="11">
        <f>IFERROR(VLOOKUP(DR119,Dicionário!A:B,2,0),"Conferir")</f>
        <v>1</v>
      </c>
      <c r="DT119" s="13"/>
      <c r="DW119" s="7">
        <f t="shared" si="4"/>
        <v>2929</v>
      </c>
      <c r="DX119" s="7">
        <f t="shared" si="5"/>
        <v>1410</v>
      </c>
    </row>
    <row r="120" spans="1:128" ht="14" x14ac:dyDescent="0.15">
      <c r="A120" s="6">
        <v>44961.526519328705</v>
      </c>
      <c r="B120" s="7" t="s">
        <v>2348</v>
      </c>
      <c r="C120" s="7" t="s">
        <v>469</v>
      </c>
      <c r="D120" s="7" t="s">
        <v>2346</v>
      </c>
      <c r="E120" s="7" t="s">
        <v>126</v>
      </c>
      <c r="F120" s="7" t="s">
        <v>126</v>
      </c>
      <c r="G120" s="7" t="s">
        <v>127</v>
      </c>
      <c r="H120" s="7">
        <v>2</v>
      </c>
      <c r="I120" s="7">
        <v>1</v>
      </c>
      <c r="J120" s="7" t="s">
        <v>129</v>
      </c>
      <c r="K120" s="7" t="s">
        <v>131</v>
      </c>
      <c r="L120" s="7" t="s">
        <v>130</v>
      </c>
      <c r="M120" s="7" t="s">
        <v>2347</v>
      </c>
      <c r="N120" s="7">
        <v>2023010502</v>
      </c>
      <c r="O120" s="7">
        <v>11965738077</v>
      </c>
      <c r="P120" s="7">
        <v>501759669</v>
      </c>
      <c r="Q120" s="7">
        <v>52633348858</v>
      </c>
      <c r="R120" s="9">
        <v>38231</v>
      </c>
      <c r="S120" s="7">
        <v>2022</v>
      </c>
      <c r="T120" s="7">
        <v>19</v>
      </c>
      <c r="U120" s="7" t="s">
        <v>255</v>
      </c>
      <c r="V120" s="7" t="s">
        <v>136</v>
      </c>
      <c r="W120" s="7" t="s">
        <v>2349</v>
      </c>
      <c r="X120" s="8" t="s">
        <v>1088</v>
      </c>
      <c r="Y120" s="7" t="s">
        <v>139</v>
      </c>
      <c r="Z120" s="7" t="s">
        <v>140</v>
      </c>
      <c r="AA120" s="7" t="s">
        <v>167</v>
      </c>
      <c r="AB120" s="7" t="s">
        <v>142</v>
      </c>
      <c r="AD120" s="7">
        <v>5</v>
      </c>
      <c r="AE120" s="7">
        <v>5</v>
      </c>
      <c r="AF120" s="7">
        <f t="shared" si="0"/>
        <v>10</v>
      </c>
      <c r="AH120" s="7">
        <f t="shared" si="1"/>
        <v>10</v>
      </c>
      <c r="AI120" s="10" t="str">
        <f t="shared" si="2"/>
        <v>Ok</v>
      </c>
      <c r="AJ120" s="7" t="s">
        <v>143</v>
      </c>
      <c r="AK120" s="7">
        <v>0</v>
      </c>
      <c r="AL120" s="7" t="s">
        <v>145</v>
      </c>
      <c r="AM120" s="11">
        <f>IFERROR(VLOOKUP(AL120,Dicionário!A:B,2,0),"Conferir")</f>
        <v>2</v>
      </c>
      <c r="AN120" s="7">
        <v>0</v>
      </c>
      <c r="AO120" s="7" t="s">
        <v>145</v>
      </c>
      <c r="AP120" s="7">
        <f>IFERROR(VLOOKUP(AO120,Dicionário!A:B,2,0),"Conferir")</f>
        <v>2</v>
      </c>
      <c r="AQ120" s="7">
        <v>2203</v>
      </c>
      <c r="AR120" s="7" t="s">
        <v>144</v>
      </c>
      <c r="AS120" s="11">
        <f>IFERROR(VLOOKUP(AR120,Dicionário!A:B,2,0),"Conferir")</f>
        <v>2</v>
      </c>
      <c r="AT120" s="7">
        <v>1543</v>
      </c>
      <c r="AU120" s="7" t="s">
        <v>144</v>
      </c>
      <c r="AV120" s="7">
        <f>IFERROR(VLOOKUP(AU120,Dicionário!A:B,2,0),"Conferir")</f>
        <v>2</v>
      </c>
      <c r="AW120" s="7">
        <v>0</v>
      </c>
      <c r="AX120" s="7">
        <v>0</v>
      </c>
      <c r="AY120" s="7" t="s">
        <v>145</v>
      </c>
      <c r="AZ120" s="11">
        <f>IFERROR(VLOOKUP(AY120,Dicionário!A:B,2,0),"Conferir")</f>
        <v>2</v>
      </c>
      <c r="BA120" s="7">
        <v>0</v>
      </c>
      <c r="BB120" s="7" t="s">
        <v>145</v>
      </c>
      <c r="BC120" s="7">
        <f>IFERROR(VLOOKUP(BB120,Dicionário!A:B,2,0),"Conferir")</f>
        <v>2</v>
      </c>
      <c r="BD120" s="7">
        <v>0</v>
      </c>
      <c r="BE120" s="7" t="s">
        <v>145</v>
      </c>
      <c r="BF120" s="11">
        <f>IFERROR(VLOOKUP(BE120,Dicionário!A:B,2,0),"Conferir")</f>
        <v>2</v>
      </c>
      <c r="BH120" s="7">
        <v>0</v>
      </c>
      <c r="BI120" s="7" t="s">
        <v>328</v>
      </c>
      <c r="BJ120" s="11">
        <f>IFERROR(VLOOKUP(BI120,Dicionário!$A:$B,2,0),"Conferir")</f>
        <v>3</v>
      </c>
      <c r="BK120" s="7">
        <v>0</v>
      </c>
      <c r="BL120" s="7" t="s">
        <v>329</v>
      </c>
      <c r="BM120" s="11">
        <f>IFERROR(VLOOKUP(BL120,Dicionário!A:B,2,0),"Conferir")</f>
        <v>2</v>
      </c>
      <c r="BN120" s="7">
        <v>0</v>
      </c>
      <c r="BO120" s="7" t="s">
        <v>148</v>
      </c>
      <c r="BP120" s="7">
        <f>IFERROR(VLOOKUP(BO120,Dicionário!A:B,2,0),"Conferir")</f>
        <v>2</v>
      </c>
      <c r="BQ120" s="7">
        <v>97</v>
      </c>
      <c r="BR120" s="7" t="s">
        <v>149</v>
      </c>
      <c r="BS120" s="11">
        <f>IFERROR(VLOOKUP(BR120,Dicionário!A:B,2,0),"Conferir")</f>
        <v>2</v>
      </c>
      <c r="BT120" s="7">
        <v>211</v>
      </c>
      <c r="BU120" s="7" t="s">
        <v>149</v>
      </c>
      <c r="BV120" s="7">
        <f>IFERROR(VLOOKUP(BU120,Dicionário!A:B,2,0),"Conferir")</f>
        <v>2</v>
      </c>
      <c r="BW120" s="7">
        <v>90</v>
      </c>
      <c r="BX120" s="7" t="s">
        <v>300</v>
      </c>
      <c r="BY120" s="11">
        <f>IFERROR(VLOOKUP(BX120,Dicionário!A:B,2,0),"Conferir")</f>
        <v>0</v>
      </c>
      <c r="BZ120" s="7" t="s">
        <v>214</v>
      </c>
      <c r="CA120" s="7">
        <v>115</v>
      </c>
      <c r="CB120" s="7" t="s">
        <v>171</v>
      </c>
      <c r="CC120" s="11">
        <f>IFERROR(VLOOKUP(CB120,Dicionário!A:B,2,0),"Conferir")</f>
        <v>0</v>
      </c>
      <c r="CD120" s="7">
        <v>400</v>
      </c>
      <c r="CE120" s="7">
        <v>0</v>
      </c>
      <c r="CF120" s="7" t="s">
        <v>148</v>
      </c>
      <c r="CG120" s="7">
        <f>IFERROR(VLOOKUP(CF120,Dicionário!A:B,2,0),"Conferir")</f>
        <v>2</v>
      </c>
      <c r="CH120" s="7">
        <v>200</v>
      </c>
      <c r="CI120" s="7" t="s">
        <v>225</v>
      </c>
      <c r="CJ120" s="7">
        <f>IFERROR(VLOOKUP(CI120,Dicionário!A:B,2,0),"Conferir")</f>
        <v>0</v>
      </c>
      <c r="CK120" s="7">
        <v>215</v>
      </c>
      <c r="CL120" s="7" t="s">
        <v>152</v>
      </c>
      <c r="CM120" s="11">
        <f>IFERROR(VLOOKUP(CL120,Dicionário!A:B,2,0),"Conferir")</f>
        <v>2</v>
      </c>
      <c r="CN120" s="7" t="s">
        <v>1406</v>
      </c>
      <c r="CO120" s="7">
        <v>0</v>
      </c>
      <c r="CP120" s="7">
        <v>0</v>
      </c>
      <c r="CQ120" s="7">
        <v>0</v>
      </c>
      <c r="CR120" s="7" t="s">
        <v>148</v>
      </c>
      <c r="CS120" s="11">
        <f>IFERROR(VLOOKUP(CR120,Dicionário!A:B,2,0),"Conferir")</f>
        <v>2</v>
      </c>
      <c r="CT120" s="7">
        <v>755</v>
      </c>
      <c r="CU120" s="7" t="s">
        <v>247</v>
      </c>
      <c r="CV120" s="11">
        <f>IFERROR(VLOOKUP(CU120,Dicionário!A:B,2,0),"Conferir")</f>
        <v>2</v>
      </c>
      <c r="CW120" s="7">
        <v>0</v>
      </c>
      <c r="CX120" s="7" t="s">
        <v>148</v>
      </c>
      <c r="CY120" s="11">
        <f>IFERROR(VLOOKUP(CX120,Dicionário!A:B,2,0),"Conferir")</f>
        <v>2</v>
      </c>
      <c r="CZ120" s="12">
        <f t="shared" si="3"/>
        <v>-62.916666666666664</v>
      </c>
      <c r="DA120" s="7">
        <v>0</v>
      </c>
      <c r="DB120" s="7" t="s">
        <v>148</v>
      </c>
      <c r="DC120" s="7">
        <f>IFERROR(VLOOKUP(DB120,Dicionário!A:B,2,0),"Conferir")</f>
        <v>2</v>
      </c>
      <c r="DE120" s="7" t="s">
        <v>156</v>
      </c>
      <c r="DF120" s="7" t="s">
        <v>156</v>
      </c>
      <c r="DG120" s="11">
        <f>IFERROR(VLOOKUP(DF120,Dicionário!A:B,2,0),"Conferir")</f>
        <v>1</v>
      </c>
      <c r="DH120" s="7" t="s">
        <v>175</v>
      </c>
      <c r="DJ120" s="7" t="s">
        <v>158</v>
      </c>
      <c r="DK120" s="11">
        <f>IFERROR(VLOOKUP(DJ120,Dicionário!A:B,2,0),"Conferir")</f>
        <v>2</v>
      </c>
      <c r="DL120" s="7" t="s">
        <v>177</v>
      </c>
      <c r="DM120" s="11">
        <f>IFERROR(VLOOKUP(DL120,Dicionário!A:B,2,0),"Conferir")</f>
        <v>5</v>
      </c>
      <c r="DN120" s="7" t="s">
        <v>194</v>
      </c>
      <c r="DO120" s="11">
        <f>IFERROR(VLOOKUP(DN120,Dicionário!A:B,2,0),"Conferir")</f>
        <v>7</v>
      </c>
      <c r="DP120" s="7" t="s">
        <v>127</v>
      </c>
      <c r="DQ120" s="11">
        <f>IFERROR(VLOOKUP(DP120,Dicionário!A:B,2,0),"Conferir")</f>
        <v>2</v>
      </c>
      <c r="DR120" s="7" t="s">
        <v>127</v>
      </c>
      <c r="DS120" s="11">
        <f>IFERROR(VLOOKUP(DR120,Dicionário!A:B,2,0),"Conferir")</f>
        <v>2</v>
      </c>
      <c r="DW120" s="7">
        <f t="shared" si="4"/>
        <v>3746</v>
      </c>
      <c r="DX120" s="7">
        <f t="shared" si="5"/>
        <v>1238</v>
      </c>
    </row>
    <row r="121" spans="1:128" ht="14" x14ac:dyDescent="0.15">
      <c r="A121" s="6">
        <v>44961.441798819447</v>
      </c>
      <c r="B121" s="7" t="s">
        <v>2482</v>
      </c>
      <c r="C121" s="7" t="s">
        <v>728</v>
      </c>
      <c r="D121" s="7" t="s">
        <v>2480</v>
      </c>
      <c r="E121" s="7" t="s">
        <v>126</v>
      </c>
      <c r="F121" s="7" t="s">
        <v>127</v>
      </c>
      <c r="G121" s="7" t="s">
        <v>127</v>
      </c>
      <c r="H121" s="7">
        <v>1</v>
      </c>
      <c r="I121" s="7" t="s">
        <v>128</v>
      </c>
      <c r="J121" s="7" t="s">
        <v>129</v>
      </c>
      <c r="K121" s="7" t="s">
        <v>131</v>
      </c>
      <c r="L121" s="7" t="s">
        <v>180</v>
      </c>
      <c r="M121" s="7" t="s">
        <v>2481</v>
      </c>
      <c r="N121" s="7">
        <v>2023010536</v>
      </c>
      <c r="O121" s="7">
        <v>11985745815</v>
      </c>
      <c r="P121" s="7">
        <v>503654553</v>
      </c>
      <c r="Q121" s="7">
        <v>50106976885</v>
      </c>
      <c r="R121" s="9">
        <v>38890</v>
      </c>
      <c r="S121" s="7">
        <v>2023</v>
      </c>
      <c r="T121" s="7">
        <v>17</v>
      </c>
      <c r="U121" s="7" t="s">
        <v>164</v>
      </c>
      <c r="V121" s="7" t="s">
        <v>136</v>
      </c>
      <c r="W121" s="7" t="s">
        <v>2483</v>
      </c>
      <c r="X121" s="8" t="s">
        <v>2484</v>
      </c>
      <c r="Y121" s="7" t="s">
        <v>404</v>
      </c>
      <c r="Z121" s="7" t="s">
        <v>140</v>
      </c>
      <c r="AA121" s="7" t="s">
        <v>167</v>
      </c>
      <c r="AB121" s="7" t="s">
        <v>142</v>
      </c>
      <c r="AD121" s="7">
        <v>3</v>
      </c>
      <c r="AE121" s="7">
        <v>3</v>
      </c>
      <c r="AF121" s="7">
        <f t="shared" si="0"/>
        <v>6</v>
      </c>
      <c r="AH121" s="7">
        <f t="shared" si="1"/>
        <v>6</v>
      </c>
      <c r="AI121" s="10" t="str">
        <f t="shared" si="2"/>
        <v>Ok</v>
      </c>
      <c r="AJ121" s="7" t="s">
        <v>222</v>
      </c>
      <c r="AK121" s="7">
        <v>0</v>
      </c>
      <c r="AL121" s="7" t="s">
        <v>145</v>
      </c>
      <c r="AM121" s="11">
        <f>IFERROR(VLOOKUP(AL121,Dicionário!A:B,2,0),"Conferir")</f>
        <v>2</v>
      </c>
      <c r="AN121" s="7">
        <v>1500</v>
      </c>
      <c r="AO121" s="7" t="s">
        <v>223</v>
      </c>
      <c r="AP121" s="7">
        <f>IFERROR(VLOOKUP(AO121,Dicionário!A:B,2,0),"Conferir")</f>
        <v>2</v>
      </c>
      <c r="AQ121" s="7">
        <v>3421</v>
      </c>
      <c r="AR121" s="7" t="s">
        <v>144</v>
      </c>
      <c r="AS121" s="11">
        <f>IFERROR(VLOOKUP(AR121,Dicionário!A:B,2,0),"Conferir")</f>
        <v>2</v>
      </c>
      <c r="AT121" s="7">
        <v>0</v>
      </c>
      <c r="AU121" s="7" t="s">
        <v>145</v>
      </c>
      <c r="AV121" s="7">
        <f>IFERROR(VLOOKUP(AU121,Dicionário!A:B,2,0),"Conferir")</f>
        <v>2</v>
      </c>
      <c r="AW121" s="7">
        <v>0</v>
      </c>
      <c r="AX121" s="7">
        <v>82.75</v>
      </c>
      <c r="AY121" s="7" t="s">
        <v>145</v>
      </c>
      <c r="AZ121" s="11">
        <f>IFERROR(VLOOKUP(AY121,Dicionário!A:B,2,0),"Conferir")</f>
        <v>2</v>
      </c>
      <c r="BA121" s="7">
        <v>0</v>
      </c>
      <c r="BB121" s="7" t="s">
        <v>145</v>
      </c>
      <c r="BC121" s="7">
        <f>IFERROR(VLOOKUP(BB121,Dicionário!A:B,2,0),"Conferir")</f>
        <v>2</v>
      </c>
      <c r="BD121" s="7">
        <v>0</v>
      </c>
      <c r="BE121" s="7" t="s">
        <v>145</v>
      </c>
      <c r="BF121" s="11">
        <f>IFERROR(VLOOKUP(BE121,Dicionário!A:B,2,0),"Conferir")</f>
        <v>2</v>
      </c>
      <c r="BH121" s="7">
        <v>0</v>
      </c>
      <c r="BI121" s="7" t="s">
        <v>186</v>
      </c>
      <c r="BJ121" s="11">
        <f>IFERROR(VLOOKUP(BI121,Dicionário!$A:$B,2,0),"Conferir")</f>
        <v>1</v>
      </c>
      <c r="BK121" s="7">
        <v>0</v>
      </c>
      <c r="BL121" s="7" t="s">
        <v>187</v>
      </c>
      <c r="BM121" s="11">
        <f>IFERROR(VLOOKUP(BL121,Dicionário!A:B,2,0),"Conferir")</f>
        <v>2</v>
      </c>
      <c r="BN121" s="7">
        <v>1091</v>
      </c>
      <c r="BO121" s="7" t="s">
        <v>188</v>
      </c>
      <c r="BP121" s="7">
        <f>IFERROR(VLOOKUP(BO121,Dicionário!A:B,2,0),"Conferir")</f>
        <v>2</v>
      </c>
      <c r="BQ121" s="7">
        <v>120</v>
      </c>
      <c r="BR121" s="7" t="s">
        <v>149</v>
      </c>
      <c r="BS121" s="11">
        <f>IFERROR(VLOOKUP(BR121,Dicionário!A:B,2,0),"Conferir")</f>
        <v>2</v>
      </c>
      <c r="BT121" s="7">
        <v>235</v>
      </c>
      <c r="BU121" s="7" t="s">
        <v>149</v>
      </c>
      <c r="BV121" s="7">
        <f>IFERROR(VLOOKUP(BU121,Dicionário!A:B,2,0),"Conferir")</f>
        <v>2</v>
      </c>
      <c r="BW121" s="7">
        <v>60</v>
      </c>
      <c r="BX121" s="7" t="s">
        <v>300</v>
      </c>
      <c r="BY121" s="11">
        <f>IFERROR(VLOOKUP(BX121,Dicionário!A:B,2,0),"Conferir")</f>
        <v>0</v>
      </c>
      <c r="BZ121" s="7" t="s">
        <v>214</v>
      </c>
      <c r="CA121" s="7">
        <v>109</v>
      </c>
      <c r="CB121" s="7" t="s">
        <v>190</v>
      </c>
      <c r="CC121" s="11">
        <f>IFERROR(VLOOKUP(CB121,Dicionário!A:B,2,0),"Conferir")</f>
        <v>2</v>
      </c>
      <c r="CD121" s="7">
        <v>300</v>
      </c>
      <c r="CE121" s="7">
        <v>0</v>
      </c>
      <c r="CF121" s="7" t="s">
        <v>148</v>
      </c>
      <c r="CG121" s="7">
        <f>IFERROR(VLOOKUP(CF121,Dicionário!A:B,2,0),"Conferir")</f>
        <v>2</v>
      </c>
      <c r="CH121" s="7">
        <v>30</v>
      </c>
      <c r="CI121" s="7" t="s">
        <v>225</v>
      </c>
      <c r="CJ121" s="7">
        <f>IFERROR(VLOOKUP(CI121,Dicionário!A:B,2,0),"Conferir")</f>
        <v>0</v>
      </c>
      <c r="CK121" s="7">
        <v>215</v>
      </c>
      <c r="CL121" s="7" t="s">
        <v>152</v>
      </c>
      <c r="CM121" s="11">
        <f>IFERROR(VLOOKUP(CL121,Dicionário!A:B,2,0),"Conferir")</f>
        <v>2</v>
      </c>
      <c r="CN121" s="7" t="s">
        <v>2485</v>
      </c>
      <c r="CO121" s="7">
        <v>1</v>
      </c>
      <c r="CP121" s="7">
        <v>0</v>
      </c>
      <c r="CQ121" s="7">
        <v>1371</v>
      </c>
      <c r="CR121" s="7" t="s">
        <v>247</v>
      </c>
      <c r="CS121" s="11">
        <f>IFERROR(VLOOKUP(CR121,Dicionário!A:B,2,0),"Conferir")</f>
        <v>2</v>
      </c>
      <c r="CT121" s="7">
        <v>0</v>
      </c>
      <c r="CU121" s="7" t="s">
        <v>247</v>
      </c>
      <c r="CV121" s="11">
        <f>IFERROR(VLOOKUP(CU121,Dicionário!A:B,2,0),"Conferir")</f>
        <v>2</v>
      </c>
      <c r="CW121" s="7">
        <v>993</v>
      </c>
      <c r="CX121" s="7" t="s">
        <v>247</v>
      </c>
      <c r="CY121" s="11">
        <f>IFERROR(VLOOKUP(CX121,Dicionário!A:B,2,0),"Conferir")</f>
        <v>2</v>
      </c>
      <c r="CZ121" s="12">
        <f t="shared" si="3"/>
        <v>82.75</v>
      </c>
      <c r="DA121" s="7">
        <v>0</v>
      </c>
      <c r="DB121" s="7" t="s">
        <v>148</v>
      </c>
      <c r="DC121" s="7">
        <f>IFERROR(VLOOKUP(DB121,Dicionário!A:B,2,0),"Conferir")</f>
        <v>2</v>
      </c>
      <c r="DE121" s="7" t="s">
        <v>379</v>
      </c>
      <c r="DF121" s="7" t="s">
        <v>156</v>
      </c>
      <c r="DG121" s="11">
        <f>IFERROR(VLOOKUP(DF121,Dicionário!A:B,2,0),"Conferir")</f>
        <v>1</v>
      </c>
      <c r="DH121" s="7" t="s">
        <v>157</v>
      </c>
      <c r="DI121" s="7" t="s">
        <v>127</v>
      </c>
      <c r="DJ121" s="7" t="s">
        <v>158</v>
      </c>
      <c r="DK121" s="11">
        <f>IFERROR(VLOOKUP(DJ121,Dicionário!A:B,2,0),"Conferir")</f>
        <v>2</v>
      </c>
      <c r="DL121" s="7" t="s">
        <v>194</v>
      </c>
      <c r="DM121" s="11">
        <f>IFERROR(VLOOKUP(DL121,Dicionário!A:B,2,0),"Conferir")</f>
        <v>7</v>
      </c>
      <c r="DN121" s="7" t="s">
        <v>177</v>
      </c>
      <c r="DO121" s="11">
        <f>IFERROR(VLOOKUP(DN121,Dicionário!A:B,2,0),"Conferir")</f>
        <v>5</v>
      </c>
      <c r="DP121" s="7" t="s">
        <v>127</v>
      </c>
      <c r="DQ121" s="11">
        <f>IFERROR(VLOOKUP(DP121,Dicionário!A:B,2,0),"Conferir")</f>
        <v>2</v>
      </c>
      <c r="DR121" s="7" t="s">
        <v>127</v>
      </c>
      <c r="DS121" s="11">
        <f>IFERROR(VLOOKUP(DR121,Dicionário!A:B,2,0),"Conferir")</f>
        <v>2</v>
      </c>
      <c r="DW121" s="7">
        <f t="shared" si="4"/>
        <v>4921</v>
      </c>
      <c r="DX121" s="7">
        <f t="shared" si="5"/>
        <v>2100</v>
      </c>
    </row>
    <row r="122" spans="1:128" ht="14" x14ac:dyDescent="0.15">
      <c r="A122" s="6">
        <v>44961.691899988422</v>
      </c>
      <c r="B122" s="7" t="s">
        <v>1326</v>
      </c>
      <c r="C122" s="7" t="s">
        <v>204</v>
      </c>
      <c r="D122" s="7" t="s">
        <v>1324</v>
      </c>
      <c r="E122" s="7" t="s">
        <v>126</v>
      </c>
      <c r="F122" s="7" t="s">
        <v>127</v>
      </c>
      <c r="G122" s="7" t="s">
        <v>127</v>
      </c>
      <c r="H122" s="7">
        <v>1</v>
      </c>
      <c r="I122" s="7" t="s">
        <v>128</v>
      </c>
      <c r="J122" s="7" t="s">
        <v>129</v>
      </c>
      <c r="K122" s="7" t="s">
        <v>130</v>
      </c>
      <c r="L122" s="7" t="s">
        <v>131</v>
      </c>
      <c r="M122" s="7" t="s">
        <v>1325</v>
      </c>
      <c r="N122" s="7">
        <v>2023010251</v>
      </c>
      <c r="O122" s="7">
        <v>11961250074</v>
      </c>
      <c r="P122" s="7">
        <v>624079636</v>
      </c>
      <c r="Q122" s="7">
        <v>54762437808</v>
      </c>
      <c r="R122" s="9">
        <v>38621</v>
      </c>
      <c r="S122" s="7">
        <v>2023</v>
      </c>
      <c r="T122" s="7">
        <v>18</v>
      </c>
      <c r="U122" s="7" t="s">
        <v>135</v>
      </c>
      <c r="V122" s="7" t="s">
        <v>136</v>
      </c>
      <c r="W122" s="7" t="s">
        <v>1327</v>
      </c>
      <c r="X122" s="8" t="s">
        <v>1328</v>
      </c>
      <c r="Y122" s="7" t="s">
        <v>185</v>
      </c>
      <c r="Z122" s="7" t="s">
        <v>140</v>
      </c>
      <c r="AA122" s="7" t="s">
        <v>167</v>
      </c>
      <c r="AB122" s="7" t="s">
        <v>142</v>
      </c>
      <c r="AD122" s="7">
        <v>4</v>
      </c>
      <c r="AE122" s="7">
        <v>4</v>
      </c>
      <c r="AF122" s="7">
        <f t="shared" si="0"/>
        <v>8</v>
      </c>
      <c r="AH122" s="7">
        <f t="shared" si="1"/>
        <v>8</v>
      </c>
      <c r="AI122" s="10" t="str">
        <f t="shared" si="2"/>
        <v>Ok</v>
      </c>
      <c r="AJ122" s="7" t="s">
        <v>143</v>
      </c>
      <c r="AK122" s="7">
        <v>0</v>
      </c>
      <c r="AL122" s="7" t="s">
        <v>145</v>
      </c>
      <c r="AM122" s="11">
        <f>IFERROR(VLOOKUP(AL122,Dicionário!A:B,2,0),"Conferir")</f>
        <v>2</v>
      </c>
      <c r="AN122" s="7">
        <v>0</v>
      </c>
      <c r="AO122" s="7" t="s">
        <v>145</v>
      </c>
      <c r="AP122" s="7">
        <f>IFERROR(VLOOKUP(AO122,Dicionário!A:B,2,0),"Conferir")</f>
        <v>2</v>
      </c>
      <c r="AQ122" s="7">
        <v>1085</v>
      </c>
      <c r="AR122" s="7" t="s">
        <v>144</v>
      </c>
      <c r="AS122" s="11">
        <f>IFERROR(VLOOKUP(AR122,Dicionário!A:B,2,0),"Conferir")</f>
        <v>2</v>
      </c>
      <c r="AT122" s="7">
        <v>0</v>
      </c>
      <c r="AU122" s="7" t="s">
        <v>145</v>
      </c>
      <c r="AV122" s="7">
        <f>IFERROR(VLOOKUP(AU122,Dicionário!A:B,2,0),"Conferir")</f>
        <v>2</v>
      </c>
      <c r="AW122" s="7">
        <v>0</v>
      </c>
      <c r="AX122" s="7">
        <v>0</v>
      </c>
      <c r="AY122" s="7" t="s">
        <v>145</v>
      </c>
      <c r="AZ122" s="11">
        <f>IFERROR(VLOOKUP(AY122,Dicionário!A:B,2,0),"Conferir")</f>
        <v>2</v>
      </c>
      <c r="BA122" s="7">
        <v>630</v>
      </c>
      <c r="BB122" s="7" t="s">
        <v>234</v>
      </c>
      <c r="BC122" s="7">
        <f>IFERROR(VLOOKUP(BB122,Dicionário!A:B,2,0),"Conferir")</f>
        <v>0</v>
      </c>
      <c r="BD122" s="7">
        <v>600</v>
      </c>
      <c r="BE122" s="7" t="s">
        <v>267</v>
      </c>
      <c r="BF122" s="11">
        <f>IFERROR(VLOOKUP(BE122,Dicionário!A:B,2,0),"Conferir")</f>
        <v>0</v>
      </c>
      <c r="BH122" s="7">
        <v>0</v>
      </c>
      <c r="BI122" s="7" t="s">
        <v>186</v>
      </c>
      <c r="BJ122" s="11">
        <f>IFERROR(VLOOKUP(BI122,Dicionário!$A:$B,2,0),"Conferir")</f>
        <v>1</v>
      </c>
      <c r="BK122" s="7">
        <v>0</v>
      </c>
      <c r="BL122" s="7" t="s">
        <v>187</v>
      </c>
      <c r="BM122" s="11">
        <f>IFERROR(VLOOKUP(BL122,Dicionário!A:B,2,0),"Conferir")</f>
        <v>2</v>
      </c>
      <c r="BN122" s="7">
        <v>0</v>
      </c>
      <c r="BO122" s="7" t="s">
        <v>212</v>
      </c>
      <c r="BP122" s="7">
        <f>IFERROR(VLOOKUP(BO122,Dicionário!A:B,2,0),"Conferir")</f>
        <v>2</v>
      </c>
      <c r="BQ122" s="7">
        <v>33</v>
      </c>
      <c r="BR122" s="7" t="s">
        <v>149</v>
      </c>
      <c r="BS122" s="11">
        <f>IFERROR(VLOOKUP(BR122,Dicionário!A:B,2,0),"Conferir")</f>
        <v>2</v>
      </c>
      <c r="BT122" s="7">
        <v>0</v>
      </c>
      <c r="BU122" s="7" t="s">
        <v>595</v>
      </c>
      <c r="BV122" s="7">
        <f>IFERROR(VLOOKUP(BU122,Dicionário!A:B,2,0),"Conferir")</f>
        <v>2</v>
      </c>
      <c r="BW122" s="7">
        <v>0</v>
      </c>
      <c r="BX122" s="7" t="s">
        <v>148</v>
      </c>
      <c r="BY122" s="11">
        <f>IFERROR(VLOOKUP(BX122,Dicionário!A:B,2,0),"Conferir")</f>
        <v>2</v>
      </c>
      <c r="BZ122" s="7" t="s">
        <v>214</v>
      </c>
      <c r="CA122" s="7">
        <v>61</v>
      </c>
      <c r="CB122" s="7" t="s">
        <v>190</v>
      </c>
      <c r="CC122" s="11">
        <f>IFERROR(VLOOKUP(CB122,Dicionário!A:B,2,0),"Conferir")</f>
        <v>2</v>
      </c>
      <c r="CD122" s="7">
        <v>290</v>
      </c>
      <c r="CE122" s="7">
        <v>0</v>
      </c>
      <c r="CF122" s="7" t="s">
        <v>148</v>
      </c>
      <c r="CG122" s="7">
        <f>IFERROR(VLOOKUP(CF122,Dicionário!A:B,2,0),"Conferir")</f>
        <v>2</v>
      </c>
      <c r="CH122" s="7">
        <v>0</v>
      </c>
      <c r="CI122" s="7" t="s">
        <v>148</v>
      </c>
      <c r="CJ122" s="7">
        <f>IFERROR(VLOOKUP(CI122,Dicionário!A:B,2,0),"Conferir")</f>
        <v>2</v>
      </c>
      <c r="CK122" s="7">
        <v>215</v>
      </c>
      <c r="CL122" s="7" t="s">
        <v>152</v>
      </c>
      <c r="CM122" s="11">
        <f>IFERROR(VLOOKUP(CL122,Dicionário!A:B,2,0),"Conferir")</f>
        <v>2</v>
      </c>
      <c r="CN122" s="7" t="s">
        <v>503</v>
      </c>
      <c r="CO122" s="7">
        <v>0</v>
      </c>
      <c r="CP122" s="7">
        <v>0</v>
      </c>
      <c r="CQ122" s="7">
        <v>0</v>
      </c>
      <c r="CR122" s="7" t="s">
        <v>148</v>
      </c>
      <c r="CS122" s="11">
        <f>IFERROR(VLOOKUP(CR122,Dicionário!A:B,2,0),"Conferir")</f>
        <v>2</v>
      </c>
      <c r="CT122" s="7">
        <v>0</v>
      </c>
      <c r="CU122" s="7" t="s">
        <v>247</v>
      </c>
      <c r="CV122" s="11">
        <f>IFERROR(VLOOKUP(CU122,Dicionário!A:B,2,0),"Conferir")</f>
        <v>2</v>
      </c>
      <c r="CW122" s="7">
        <v>0</v>
      </c>
      <c r="CX122" s="7" t="s">
        <v>247</v>
      </c>
      <c r="CY122" s="11">
        <f>IFERROR(VLOOKUP(CX122,Dicionário!A:B,2,0),"Conferir")</f>
        <v>2</v>
      </c>
      <c r="CZ122" s="12">
        <f t="shared" si="3"/>
        <v>0</v>
      </c>
      <c r="DA122" s="7">
        <v>0</v>
      </c>
      <c r="DB122" s="7" t="s">
        <v>148</v>
      </c>
      <c r="DC122" s="7">
        <f>IFERROR(VLOOKUP(DB122,Dicionário!A:B,2,0),"Conferir")</f>
        <v>2</v>
      </c>
      <c r="DE122" s="7" t="s">
        <v>156</v>
      </c>
      <c r="DF122" s="7" t="s">
        <v>156</v>
      </c>
      <c r="DG122" s="11">
        <f>IFERROR(VLOOKUP(DF122,Dicionário!A:B,2,0),"Conferir")</f>
        <v>1</v>
      </c>
      <c r="DH122" s="7" t="s">
        <v>157</v>
      </c>
      <c r="DJ122" s="7" t="s">
        <v>158</v>
      </c>
      <c r="DK122" s="11">
        <f>IFERROR(VLOOKUP(DJ122,Dicionário!A:B,2,0),"Conferir")</f>
        <v>2</v>
      </c>
      <c r="DL122" s="7" t="s">
        <v>203</v>
      </c>
      <c r="DM122" s="11">
        <f>IFERROR(VLOOKUP(DL122,Dicionário!A:B,2,0),"Conferir")</f>
        <v>6</v>
      </c>
      <c r="DN122" s="7" t="s">
        <v>176</v>
      </c>
      <c r="DO122" s="11">
        <f>IFERROR(VLOOKUP(DN122,Dicionário!A:B,2,0),"Conferir")</f>
        <v>2</v>
      </c>
      <c r="DP122" s="7" t="s">
        <v>127</v>
      </c>
      <c r="DQ122" s="11">
        <f>IFERROR(VLOOKUP(DP122,Dicionário!A:B,2,0),"Conferir")</f>
        <v>2</v>
      </c>
      <c r="DR122" s="7" t="s">
        <v>127</v>
      </c>
      <c r="DS122" s="11">
        <f>IFERROR(VLOOKUP(DR122,Dicionário!A:B,2,0),"Conferir")</f>
        <v>2</v>
      </c>
      <c r="DW122" s="7">
        <f t="shared" si="4"/>
        <v>2315</v>
      </c>
      <c r="DX122" s="7">
        <f t="shared" si="5"/>
        <v>599</v>
      </c>
    </row>
    <row r="123" spans="1:128" ht="14" x14ac:dyDescent="0.15">
      <c r="A123" s="6">
        <v>44960.636396944443</v>
      </c>
      <c r="B123" s="7" t="s">
        <v>1131</v>
      </c>
      <c r="C123" s="7" t="s">
        <v>216</v>
      </c>
      <c r="D123" s="7" t="s">
        <v>1128</v>
      </c>
      <c r="E123" s="7" t="s">
        <v>126</v>
      </c>
      <c r="F123" s="7" t="s">
        <v>127</v>
      </c>
      <c r="G123" s="7" t="s">
        <v>1129</v>
      </c>
      <c r="H123" s="7">
        <v>1</v>
      </c>
      <c r="I123" s="7">
        <v>1</v>
      </c>
      <c r="J123" s="7" t="s">
        <v>129</v>
      </c>
      <c r="K123" s="7" t="s">
        <v>131</v>
      </c>
      <c r="L123" s="7" t="s">
        <v>130</v>
      </c>
      <c r="M123" s="7" t="s">
        <v>1130</v>
      </c>
      <c r="N123" s="7">
        <v>2023010205</v>
      </c>
      <c r="O123" s="7">
        <v>11945170919</v>
      </c>
      <c r="P123" s="7">
        <v>626793853</v>
      </c>
      <c r="Q123" s="7">
        <v>52885928883</v>
      </c>
      <c r="R123" s="9">
        <v>38302</v>
      </c>
      <c r="S123" s="7">
        <v>2022</v>
      </c>
      <c r="T123" s="7">
        <v>18</v>
      </c>
      <c r="U123" s="7" t="s">
        <v>255</v>
      </c>
      <c r="V123" s="7" t="s">
        <v>136</v>
      </c>
      <c r="W123" s="7" t="s">
        <v>1132</v>
      </c>
      <c r="X123" s="8" t="s">
        <v>1133</v>
      </c>
      <c r="Y123" s="7" t="s">
        <v>139</v>
      </c>
      <c r="Z123" s="7" t="s">
        <v>140</v>
      </c>
      <c r="AA123" s="7" t="s">
        <v>167</v>
      </c>
      <c r="AB123" s="7" t="s">
        <v>142</v>
      </c>
      <c r="AD123" s="7">
        <v>4</v>
      </c>
      <c r="AE123" s="7">
        <v>4</v>
      </c>
      <c r="AF123" s="7">
        <f t="shared" si="0"/>
        <v>8</v>
      </c>
      <c r="AH123" s="7">
        <f t="shared" si="1"/>
        <v>8</v>
      </c>
      <c r="AI123" s="10" t="str">
        <f t="shared" si="2"/>
        <v>Ok</v>
      </c>
      <c r="AJ123" s="7" t="s">
        <v>143</v>
      </c>
      <c r="AK123" s="7">
        <v>0</v>
      </c>
      <c r="AL123" s="7" t="s">
        <v>145</v>
      </c>
      <c r="AM123" s="11">
        <f>IFERROR(VLOOKUP(AL123,Dicionário!A:B,2,0),"Conferir")</f>
        <v>2</v>
      </c>
      <c r="AN123" s="7">
        <v>4654</v>
      </c>
      <c r="AO123" s="7" t="s">
        <v>144</v>
      </c>
      <c r="AP123" s="7">
        <f>IFERROR(VLOOKUP(AO123,Dicionário!A:B,2,0),"Conferir")</f>
        <v>2</v>
      </c>
      <c r="AQ123" s="7">
        <v>6011</v>
      </c>
      <c r="AR123" s="7" t="s">
        <v>144</v>
      </c>
      <c r="AS123" s="11">
        <f>IFERROR(VLOOKUP(AR123,Dicionário!A:B,2,0),"Conferir")</f>
        <v>2</v>
      </c>
      <c r="AT123" s="7">
        <v>0</v>
      </c>
      <c r="AU123" s="7" t="s">
        <v>145</v>
      </c>
      <c r="AV123" s="7">
        <f>IFERROR(VLOOKUP(AU123,Dicionário!A:B,2,0),"Conferir")</f>
        <v>2</v>
      </c>
      <c r="AW123" s="7">
        <v>0</v>
      </c>
      <c r="AX123" s="7">
        <v>0</v>
      </c>
      <c r="AY123" s="7" t="s">
        <v>145</v>
      </c>
      <c r="AZ123" s="11">
        <f>IFERROR(VLOOKUP(AY123,Dicionário!A:B,2,0),"Conferir")</f>
        <v>2</v>
      </c>
      <c r="BA123" s="7">
        <v>0</v>
      </c>
      <c r="BB123" s="7" t="s">
        <v>145</v>
      </c>
      <c r="BC123" s="7">
        <f>IFERROR(VLOOKUP(BB123,Dicionário!A:B,2,0),"Conferir")</f>
        <v>2</v>
      </c>
      <c r="BD123" s="7">
        <v>0</v>
      </c>
      <c r="BE123" s="7" t="s">
        <v>145</v>
      </c>
      <c r="BF123" s="11">
        <f>IFERROR(VLOOKUP(BE123,Dicionário!A:B,2,0),"Conferir")</f>
        <v>2</v>
      </c>
      <c r="BH123" s="7">
        <v>0</v>
      </c>
      <c r="BI123" s="7" t="s">
        <v>146</v>
      </c>
      <c r="BJ123" s="11">
        <f>IFERROR(VLOOKUP(BI123,Dicionário!$A:$B,2,0),"Conferir")</f>
        <v>2</v>
      </c>
      <c r="BK123" s="7">
        <v>2340</v>
      </c>
      <c r="BL123" s="7" t="s">
        <v>202</v>
      </c>
      <c r="BM123" s="11">
        <f>IFERROR(VLOOKUP(BL123,Dicionário!A:B,2,0),"Conferir")</f>
        <v>2</v>
      </c>
      <c r="BN123" s="7">
        <v>328</v>
      </c>
      <c r="BO123" s="7" t="s">
        <v>188</v>
      </c>
      <c r="BP123" s="7">
        <f>IFERROR(VLOOKUP(BO123,Dicionário!A:B,2,0),"Conferir")</f>
        <v>2</v>
      </c>
      <c r="BQ123" s="7">
        <v>88</v>
      </c>
      <c r="BR123" s="7" t="s">
        <v>149</v>
      </c>
      <c r="BS123" s="11">
        <f>IFERROR(VLOOKUP(BR123,Dicionário!A:B,2,0),"Conferir")</f>
        <v>2</v>
      </c>
      <c r="BT123" s="7">
        <v>166</v>
      </c>
      <c r="BU123" s="7" t="s">
        <v>149</v>
      </c>
      <c r="BV123" s="7">
        <f>IFERROR(VLOOKUP(BU123,Dicionário!A:B,2,0),"Conferir")</f>
        <v>2</v>
      </c>
      <c r="BW123" s="7">
        <v>55</v>
      </c>
      <c r="BX123" s="7" t="s">
        <v>213</v>
      </c>
      <c r="BY123" s="11">
        <f>IFERROR(VLOOKUP(BX123,Dicionário!A:B,2,0),"Conferir")</f>
        <v>2</v>
      </c>
      <c r="BZ123" s="7" t="s">
        <v>214</v>
      </c>
      <c r="CA123" s="7">
        <v>265</v>
      </c>
      <c r="CB123" s="7" t="s">
        <v>190</v>
      </c>
      <c r="CC123" s="11">
        <f>IFERROR(VLOOKUP(CB123,Dicionário!A:B,2,0),"Conferir")</f>
        <v>2</v>
      </c>
      <c r="CD123" s="7">
        <v>1194</v>
      </c>
      <c r="CE123" s="7">
        <v>323</v>
      </c>
      <c r="CF123" s="7" t="s">
        <v>301</v>
      </c>
      <c r="CG123" s="7">
        <f>IFERROR(VLOOKUP(CF123,Dicionário!A:B,2,0),"Conferir")</f>
        <v>2</v>
      </c>
      <c r="CH123" s="7">
        <v>0</v>
      </c>
      <c r="CI123" s="7" t="s">
        <v>148</v>
      </c>
      <c r="CJ123" s="7">
        <f>IFERROR(VLOOKUP(CI123,Dicionário!A:B,2,0),"Conferir")</f>
        <v>2</v>
      </c>
      <c r="CK123" s="7">
        <v>210</v>
      </c>
      <c r="CL123" s="7" t="s">
        <v>148</v>
      </c>
      <c r="CM123" s="11">
        <f>IFERROR(VLOOKUP(CL123,Dicionário!A:B,2,0),"Conferir")</f>
        <v>2</v>
      </c>
      <c r="CN123" s="7" t="s">
        <v>1134</v>
      </c>
      <c r="CO123" s="7">
        <v>1</v>
      </c>
      <c r="CP123" s="7">
        <v>0</v>
      </c>
      <c r="CQ123" s="7">
        <v>2175</v>
      </c>
      <c r="CR123" s="7" t="s">
        <v>247</v>
      </c>
      <c r="CS123" s="11">
        <f>IFERROR(VLOOKUP(CR123,Dicionário!A:B,2,0),"Conferir")</f>
        <v>2</v>
      </c>
      <c r="CT123" s="7">
        <v>2391</v>
      </c>
      <c r="CU123" s="7" t="s">
        <v>247</v>
      </c>
      <c r="CV123" s="11">
        <f>IFERROR(VLOOKUP(CU123,Dicionário!A:B,2,0),"Conferir")</f>
        <v>2</v>
      </c>
      <c r="CW123" s="7">
        <v>119</v>
      </c>
      <c r="CX123" s="7" t="s">
        <v>247</v>
      </c>
      <c r="CY123" s="11">
        <f>IFERROR(VLOOKUP(CX123,Dicionário!A:B,2,0),"Conferir")</f>
        <v>2</v>
      </c>
      <c r="CZ123" s="12">
        <f t="shared" si="3"/>
        <v>-189.33333333333334</v>
      </c>
      <c r="DA123" s="7">
        <v>2003</v>
      </c>
      <c r="DB123" s="7" t="s">
        <v>478</v>
      </c>
      <c r="DC123" s="7">
        <f>IFERROR(VLOOKUP(DB123,Dicionário!A:B,2,0),"Conferir")</f>
        <v>2</v>
      </c>
      <c r="DE123" s="7" t="s">
        <v>236</v>
      </c>
      <c r="DF123" s="7" t="s">
        <v>156</v>
      </c>
      <c r="DG123" s="11">
        <f>IFERROR(VLOOKUP(DF123,Dicionário!A:B,2,0),"Conferir")</f>
        <v>1</v>
      </c>
      <c r="DH123" s="7" t="s">
        <v>175</v>
      </c>
      <c r="DJ123" s="7" t="s">
        <v>158</v>
      </c>
      <c r="DK123" s="11">
        <f>IFERROR(VLOOKUP(DJ123,Dicionário!A:B,2,0),"Conferir")</f>
        <v>2</v>
      </c>
      <c r="DL123" s="7" t="s">
        <v>177</v>
      </c>
      <c r="DM123" s="11">
        <f>IFERROR(VLOOKUP(DL123,Dicionário!A:B,2,0),"Conferir")</f>
        <v>5</v>
      </c>
      <c r="DN123" s="7" t="s">
        <v>203</v>
      </c>
      <c r="DO123" s="11">
        <f>IFERROR(VLOOKUP(DN123,Dicionário!A:B,2,0),"Conferir")</f>
        <v>6</v>
      </c>
      <c r="DP123" s="7" t="s">
        <v>127</v>
      </c>
      <c r="DQ123" s="11">
        <f>IFERROR(VLOOKUP(DP123,Dicionário!A:B,2,0),"Conferir")</f>
        <v>2</v>
      </c>
      <c r="DR123" s="7" t="s">
        <v>127</v>
      </c>
      <c r="DS123" s="11">
        <f>IFERROR(VLOOKUP(DR123,Dicionário!A:B,2,0),"Conferir")</f>
        <v>2</v>
      </c>
      <c r="DW123" s="7">
        <f t="shared" si="4"/>
        <v>10665</v>
      </c>
      <c r="DX123" s="7">
        <f t="shared" si="5"/>
        <v>4914</v>
      </c>
    </row>
    <row r="124" spans="1:128" ht="14" x14ac:dyDescent="0.15">
      <c r="A124" s="6">
        <v>44968.490835613426</v>
      </c>
      <c r="B124" s="7" t="s">
        <v>2613</v>
      </c>
      <c r="C124" s="7" t="s">
        <v>303</v>
      </c>
      <c r="D124" s="7" t="s">
        <v>2610</v>
      </c>
      <c r="E124" s="7" t="s">
        <v>126</v>
      </c>
      <c r="F124" s="7" t="s">
        <v>126</v>
      </c>
      <c r="G124" s="7" t="s">
        <v>2611</v>
      </c>
      <c r="H124" s="7">
        <v>2</v>
      </c>
      <c r="I124" s="7" t="s">
        <v>128</v>
      </c>
      <c r="J124" s="7" t="s">
        <v>129</v>
      </c>
      <c r="K124" s="7" t="s">
        <v>131</v>
      </c>
      <c r="L124" s="7" t="s">
        <v>180</v>
      </c>
      <c r="M124" s="7" t="s">
        <v>2612</v>
      </c>
      <c r="N124" s="7">
        <v>2023010575</v>
      </c>
      <c r="O124" s="7">
        <v>11962579938</v>
      </c>
      <c r="P124" s="7">
        <v>503036924</v>
      </c>
      <c r="Q124" s="7">
        <v>52135286869</v>
      </c>
      <c r="R124" s="9">
        <v>37406</v>
      </c>
      <c r="S124" s="7">
        <v>2020</v>
      </c>
      <c r="T124" s="7">
        <v>21</v>
      </c>
      <c r="U124" s="7" t="s">
        <v>255</v>
      </c>
      <c r="V124" s="7" t="s">
        <v>136</v>
      </c>
      <c r="W124" s="7" t="s">
        <v>2614</v>
      </c>
      <c r="X124" s="8" t="s">
        <v>2615</v>
      </c>
      <c r="Y124" s="7" t="s">
        <v>139</v>
      </c>
      <c r="Z124" s="7" t="s">
        <v>140</v>
      </c>
      <c r="AA124" s="7" t="s">
        <v>167</v>
      </c>
      <c r="AB124" s="7" t="s">
        <v>142</v>
      </c>
      <c r="AD124" s="7">
        <v>2</v>
      </c>
      <c r="AE124" s="7">
        <v>2</v>
      </c>
      <c r="AF124" s="7">
        <f t="shared" si="0"/>
        <v>4</v>
      </c>
      <c r="AH124" s="7">
        <f t="shared" si="1"/>
        <v>4</v>
      </c>
      <c r="AI124" s="10" t="str">
        <f t="shared" si="2"/>
        <v>Ok</v>
      </c>
      <c r="AJ124" s="7" t="s">
        <v>143</v>
      </c>
      <c r="AK124" s="7">
        <v>1100</v>
      </c>
      <c r="AL124" s="7" t="s">
        <v>144</v>
      </c>
      <c r="AM124" s="11">
        <f>IFERROR(VLOOKUP(AL124,Dicionário!A:B,2,0),"Conferir")</f>
        <v>2</v>
      </c>
      <c r="AN124" s="7">
        <v>0</v>
      </c>
      <c r="AO124" s="7" t="s">
        <v>145</v>
      </c>
      <c r="AP124" s="7">
        <f>IFERROR(VLOOKUP(AO124,Dicionário!A:B,2,0),"Conferir")</f>
        <v>2</v>
      </c>
      <c r="AQ124" s="7">
        <v>0</v>
      </c>
      <c r="AR124" s="7" t="s">
        <v>145</v>
      </c>
      <c r="AS124" s="11">
        <f>IFERROR(VLOOKUP(AR124,Dicionário!A:B,2,0),"Conferir")</f>
        <v>2</v>
      </c>
      <c r="AT124" s="7">
        <v>0</v>
      </c>
      <c r="AU124" s="7" t="s">
        <v>145</v>
      </c>
      <c r="AV124" s="7">
        <f>IFERROR(VLOOKUP(AU124,Dicionário!A:B,2,0),"Conferir")</f>
        <v>2</v>
      </c>
      <c r="AW124" s="7">
        <v>0</v>
      </c>
      <c r="AX124" s="7">
        <v>0</v>
      </c>
      <c r="AY124" s="7" t="s">
        <v>145</v>
      </c>
      <c r="AZ124" s="11">
        <f>IFERROR(VLOOKUP(AY124,Dicionário!A:B,2,0),"Conferir")</f>
        <v>2</v>
      </c>
      <c r="BA124" s="7">
        <v>0</v>
      </c>
      <c r="BB124" s="7" t="s">
        <v>145</v>
      </c>
      <c r="BC124" s="7">
        <f>IFERROR(VLOOKUP(BB124,Dicionário!A:B,2,0),"Conferir")</f>
        <v>2</v>
      </c>
      <c r="BD124" s="7">
        <v>480</v>
      </c>
      <c r="BE124" s="7" t="s">
        <v>267</v>
      </c>
      <c r="BF124" s="11">
        <f>IFERROR(VLOOKUP(BE124,Dicionário!A:B,2,0),"Conferir")</f>
        <v>0</v>
      </c>
      <c r="BH124" s="7">
        <v>0</v>
      </c>
      <c r="BI124" s="7" t="s">
        <v>186</v>
      </c>
      <c r="BJ124" s="11">
        <f>IFERROR(VLOOKUP(BI124,Dicionário!$A:$B,2,0),"Conferir")</f>
        <v>1</v>
      </c>
      <c r="BK124" s="7">
        <v>0</v>
      </c>
      <c r="BL124" s="7" t="s">
        <v>187</v>
      </c>
      <c r="BM124" s="11">
        <f>IFERROR(VLOOKUP(BL124,Dicionário!A:B,2,0),"Conferir")</f>
        <v>2</v>
      </c>
      <c r="BN124" s="7">
        <v>752</v>
      </c>
      <c r="BO124" s="7" t="s">
        <v>188</v>
      </c>
      <c r="BP124" s="7">
        <f>IFERROR(VLOOKUP(BO124,Dicionário!A:B,2,0),"Conferir")</f>
        <v>2</v>
      </c>
      <c r="BQ124" s="7">
        <v>107</v>
      </c>
      <c r="BR124" s="7" t="s">
        <v>149</v>
      </c>
      <c r="BS124" s="11">
        <f>IFERROR(VLOOKUP(BR124,Dicionário!A:B,2,0),"Conferir")</f>
        <v>2</v>
      </c>
      <c r="BT124" s="7">
        <v>0</v>
      </c>
      <c r="BU124" s="7" t="s">
        <v>150</v>
      </c>
      <c r="BV124" s="7">
        <f>IFERROR(VLOOKUP(BU124,Dicionário!A:B,2,0),"Conferir")</f>
        <v>0</v>
      </c>
      <c r="BW124" s="7">
        <v>60</v>
      </c>
      <c r="BX124" s="7" t="s">
        <v>300</v>
      </c>
      <c r="BY124" s="11">
        <f>IFERROR(VLOOKUP(BX124,Dicionário!A:B,2,0),"Conferir")</f>
        <v>0</v>
      </c>
      <c r="BZ124" s="7" t="s">
        <v>151</v>
      </c>
      <c r="CA124" s="7">
        <v>0</v>
      </c>
      <c r="CB124" s="7" t="s">
        <v>148</v>
      </c>
      <c r="CC124" s="11">
        <f>IFERROR(VLOOKUP(CB124,Dicionário!A:B,2,0),"Conferir")</f>
        <v>2</v>
      </c>
      <c r="CD124" s="7">
        <v>272</v>
      </c>
      <c r="CE124" s="7">
        <v>0</v>
      </c>
      <c r="CF124" s="7" t="s">
        <v>148</v>
      </c>
      <c r="CG124" s="7">
        <f>IFERROR(VLOOKUP(CF124,Dicionário!A:B,2,0),"Conferir")</f>
        <v>2</v>
      </c>
      <c r="CH124" s="7">
        <v>0</v>
      </c>
      <c r="CI124" s="7" t="s">
        <v>148</v>
      </c>
      <c r="CJ124" s="7">
        <f>IFERROR(VLOOKUP(CI124,Dicionário!A:B,2,0),"Conferir")</f>
        <v>2</v>
      </c>
      <c r="CK124" s="7">
        <v>210</v>
      </c>
      <c r="CL124" s="7" t="s">
        <v>152</v>
      </c>
      <c r="CM124" s="11">
        <f>IFERROR(VLOOKUP(CL124,Dicionário!A:B,2,0),"Conferir")</f>
        <v>2</v>
      </c>
      <c r="CN124" s="7" t="s">
        <v>2616</v>
      </c>
      <c r="CO124" s="7">
        <v>0</v>
      </c>
      <c r="CP124" s="7">
        <v>0</v>
      </c>
      <c r="CQ124" s="7">
        <v>0</v>
      </c>
      <c r="CR124" s="7" t="s">
        <v>148</v>
      </c>
      <c r="CS124" s="11">
        <f>IFERROR(VLOOKUP(CR124,Dicionário!A:B,2,0),"Conferir")</f>
        <v>2</v>
      </c>
      <c r="CT124" s="7">
        <v>0</v>
      </c>
      <c r="CU124" s="7" t="s">
        <v>148</v>
      </c>
      <c r="CV124" s="11">
        <f>IFERROR(VLOOKUP(CU124,Dicionário!A:B,2,0),"Conferir")</f>
        <v>2</v>
      </c>
      <c r="CW124" s="7">
        <v>0</v>
      </c>
      <c r="CX124" s="7" t="s">
        <v>148</v>
      </c>
      <c r="CY124" s="11">
        <f>IFERROR(VLOOKUP(CX124,Dicionário!A:B,2,0),"Conferir")</f>
        <v>2</v>
      </c>
      <c r="CZ124" s="12">
        <f t="shared" si="3"/>
        <v>0</v>
      </c>
      <c r="DA124" s="7">
        <v>130</v>
      </c>
      <c r="DB124" s="7" t="s">
        <v>155</v>
      </c>
      <c r="DC124" s="7">
        <f>IFERROR(VLOOKUP(DB124,Dicionário!A:B,2,0),"Conferir")</f>
        <v>0</v>
      </c>
      <c r="DD124" s="7" t="s">
        <v>2617</v>
      </c>
      <c r="DE124" s="7" t="s">
        <v>156</v>
      </c>
      <c r="DF124" s="7" t="s">
        <v>156</v>
      </c>
      <c r="DG124" s="11">
        <f>IFERROR(VLOOKUP(DF124,Dicionário!A:B,2,0),"Conferir")</f>
        <v>1</v>
      </c>
      <c r="DH124" s="7" t="s">
        <v>175</v>
      </c>
      <c r="DJ124" s="7" t="s">
        <v>158</v>
      </c>
      <c r="DK124" s="11">
        <f>IFERROR(VLOOKUP(DJ124,Dicionário!A:B,2,0),"Conferir")</f>
        <v>2</v>
      </c>
      <c r="DL124" s="7" t="s">
        <v>237</v>
      </c>
      <c r="DM124" s="11">
        <f>IFERROR(VLOOKUP(DL124,Dicionário!A:B,2,0),"Conferir")</f>
        <v>1</v>
      </c>
      <c r="DN124" s="7" t="s">
        <v>260</v>
      </c>
      <c r="DO124" s="11">
        <f>IFERROR(VLOOKUP(DN124,Dicionário!A:B,2,0),"Conferir")</f>
        <v>3</v>
      </c>
      <c r="DP124" s="7" t="s">
        <v>126</v>
      </c>
      <c r="DQ124" s="11">
        <f>IFERROR(VLOOKUP(DP124,Dicionário!A:B,2,0),"Conferir")</f>
        <v>1</v>
      </c>
      <c r="DR124" s="7" t="s">
        <v>126</v>
      </c>
      <c r="DS124" s="11">
        <f>IFERROR(VLOOKUP(DR124,Dicionário!A:B,2,0),"Conferir")</f>
        <v>1</v>
      </c>
      <c r="DW124" s="7">
        <f t="shared" si="4"/>
        <v>1580</v>
      </c>
      <c r="DX124" s="7">
        <f t="shared" si="5"/>
        <v>1341</v>
      </c>
    </row>
    <row r="125" spans="1:128" ht="14" x14ac:dyDescent="0.15">
      <c r="A125" s="6">
        <v>44968.470880347224</v>
      </c>
      <c r="B125" s="7" t="s">
        <v>1690</v>
      </c>
      <c r="C125" s="7" t="s">
        <v>178</v>
      </c>
      <c r="D125" s="7" t="s">
        <v>1688</v>
      </c>
      <c r="E125" s="7" t="s">
        <v>126</v>
      </c>
      <c r="F125" s="7" t="s">
        <v>127</v>
      </c>
      <c r="G125" s="7" t="s">
        <v>127</v>
      </c>
      <c r="H125" s="7">
        <v>3</v>
      </c>
      <c r="I125" s="7" t="s">
        <v>128</v>
      </c>
      <c r="J125" s="7" t="s">
        <v>129</v>
      </c>
      <c r="K125" s="7" t="s">
        <v>130</v>
      </c>
      <c r="L125" s="7" t="s">
        <v>131</v>
      </c>
      <c r="M125" s="7" t="s">
        <v>1689</v>
      </c>
      <c r="N125" s="7">
        <v>2023010346</v>
      </c>
      <c r="O125" s="7">
        <v>11958966035</v>
      </c>
      <c r="P125" s="7">
        <v>524937412</v>
      </c>
      <c r="Q125" s="7">
        <v>41229921842</v>
      </c>
      <c r="R125" s="9">
        <v>37072</v>
      </c>
      <c r="S125" s="7">
        <v>2018</v>
      </c>
      <c r="T125" s="7">
        <v>22</v>
      </c>
      <c r="U125" s="7" t="s">
        <v>135</v>
      </c>
      <c r="V125" s="7" t="s">
        <v>136</v>
      </c>
      <c r="W125" s="7" t="s">
        <v>1691</v>
      </c>
      <c r="X125" s="8" t="s">
        <v>1692</v>
      </c>
      <c r="Y125" s="7" t="s">
        <v>139</v>
      </c>
      <c r="Z125" s="7" t="s">
        <v>140</v>
      </c>
      <c r="AA125" s="7" t="s">
        <v>167</v>
      </c>
      <c r="AB125" s="7" t="s">
        <v>142</v>
      </c>
      <c r="AD125" s="7">
        <v>3</v>
      </c>
      <c r="AE125" s="7">
        <v>3</v>
      </c>
      <c r="AF125" s="7">
        <f t="shared" si="0"/>
        <v>6</v>
      </c>
      <c r="AH125" s="7">
        <f t="shared" si="1"/>
        <v>6</v>
      </c>
      <c r="AI125" s="10" t="str">
        <f t="shared" si="2"/>
        <v>Ok</v>
      </c>
      <c r="AJ125" s="7" t="s">
        <v>143</v>
      </c>
      <c r="AK125" s="7">
        <v>0</v>
      </c>
      <c r="AL125" s="7" t="s">
        <v>145</v>
      </c>
      <c r="AM125" s="11">
        <f>IFERROR(VLOOKUP(AL125,Dicionário!A:B,2,0),"Conferir")</f>
        <v>2</v>
      </c>
      <c r="AN125" s="7">
        <v>2115</v>
      </c>
      <c r="AO125" s="7" t="s">
        <v>144</v>
      </c>
      <c r="AP125" s="7">
        <f>IFERROR(VLOOKUP(AO125,Dicionário!A:B,2,0),"Conferir")</f>
        <v>2</v>
      </c>
      <c r="AQ125" s="7">
        <v>1840</v>
      </c>
      <c r="AR125" s="7" t="s">
        <v>144</v>
      </c>
      <c r="AS125" s="11">
        <f>IFERROR(VLOOKUP(AR125,Dicionário!A:B,2,0),"Conferir")</f>
        <v>2</v>
      </c>
      <c r="AT125" s="7">
        <v>0</v>
      </c>
      <c r="AU125" s="7" t="s">
        <v>145</v>
      </c>
      <c r="AV125" s="7">
        <f>IFERROR(VLOOKUP(AU125,Dicionário!A:B,2,0),"Conferir")</f>
        <v>2</v>
      </c>
      <c r="AW125" s="7">
        <v>0</v>
      </c>
      <c r="AX125" s="7">
        <v>0</v>
      </c>
      <c r="AY125" s="7" t="s">
        <v>145</v>
      </c>
      <c r="AZ125" s="11">
        <f>IFERROR(VLOOKUP(AY125,Dicionário!A:B,2,0),"Conferir")</f>
        <v>2</v>
      </c>
      <c r="BA125" s="7">
        <v>0</v>
      </c>
      <c r="BB125" s="7" t="s">
        <v>145</v>
      </c>
      <c r="BC125" s="7">
        <f>IFERROR(VLOOKUP(BB125,Dicionário!A:B,2,0),"Conferir")</f>
        <v>2</v>
      </c>
      <c r="BD125" s="7">
        <v>0</v>
      </c>
      <c r="BE125" s="7" t="s">
        <v>145</v>
      </c>
      <c r="BF125" s="11">
        <f>IFERROR(VLOOKUP(BE125,Dicionário!A:B,2,0),"Conferir")</f>
        <v>2</v>
      </c>
      <c r="BH125" s="7">
        <v>0</v>
      </c>
      <c r="BI125" s="7" t="s">
        <v>186</v>
      </c>
      <c r="BJ125" s="11">
        <f>IFERROR(VLOOKUP(BI125,Dicionário!$A:$B,2,0),"Conferir")</f>
        <v>1</v>
      </c>
      <c r="BK125" s="7">
        <v>0</v>
      </c>
      <c r="BL125" s="7" t="s">
        <v>187</v>
      </c>
      <c r="BM125" s="11">
        <f>IFERROR(VLOOKUP(BL125,Dicionário!A:B,2,0),"Conferir")</f>
        <v>2</v>
      </c>
      <c r="BN125" s="7">
        <v>0</v>
      </c>
      <c r="BO125" s="7" t="s">
        <v>148</v>
      </c>
      <c r="BP125" s="7">
        <f>IFERROR(VLOOKUP(BO125,Dicionário!A:B,2,0),"Conferir")</f>
        <v>2</v>
      </c>
      <c r="BQ125" s="7">
        <v>35</v>
      </c>
      <c r="BR125" s="7" t="s">
        <v>149</v>
      </c>
      <c r="BS125" s="11">
        <f>IFERROR(VLOOKUP(BR125,Dicionário!A:B,2,0),"Conferir")</f>
        <v>2</v>
      </c>
      <c r="BT125" s="7">
        <v>120</v>
      </c>
      <c r="BU125" s="7" t="s">
        <v>149</v>
      </c>
      <c r="BV125" s="7">
        <f>IFERROR(VLOOKUP(BU125,Dicionário!A:B,2,0),"Conferir")</f>
        <v>2</v>
      </c>
      <c r="BW125" s="7">
        <v>178</v>
      </c>
      <c r="BX125" s="7" t="s">
        <v>189</v>
      </c>
      <c r="BY125" s="11">
        <f>IFERROR(VLOOKUP(BX125,Dicionário!A:B,2,0),"Conferir")</f>
        <v>2</v>
      </c>
      <c r="BZ125" s="7" t="s">
        <v>214</v>
      </c>
      <c r="CA125" s="7">
        <v>50</v>
      </c>
      <c r="CB125" s="7" t="s">
        <v>190</v>
      </c>
      <c r="CC125" s="11">
        <f>IFERROR(VLOOKUP(CB125,Dicionário!A:B,2,0),"Conferir")</f>
        <v>2</v>
      </c>
      <c r="CD125" s="7">
        <v>460</v>
      </c>
      <c r="CE125" s="7">
        <v>0</v>
      </c>
      <c r="CF125" s="7" t="s">
        <v>148</v>
      </c>
      <c r="CG125" s="7">
        <f>IFERROR(VLOOKUP(CF125,Dicionário!A:B,2,0),"Conferir")</f>
        <v>2</v>
      </c>
      <c r="CH125" s="7">
        <v>319</v>
      </c>
      <c r="CI125" s="7" t="s">
        <v>244</v>
      </c>
      <c r="CJ125" s="7">
        <f>IFERROR(VLOOKUP(CI125,Dicionário!A:B,2,0),"Conferir")</f>
        <v>2</v>
      </c>
      <c r="CK125" s="7">
        <v>208</v>
      </c>
      <c r="CL125" s="7" t="s">
        <v>152</v>
      </c>
      <c r="CM125" s="11">
        <f>IFERROR(VLOOKUP(CL125,Dicionário!A:B,2,0),"Conferir")</f>
        <v>2</v>
      </c>
      <c r="CN125" s="7" t="s">
        <v>1693</v>
      </c>
      <c r="CO125" s="7">
        <v>1</v>
      </c>
      <c r="CP125" s="7">
        <v>0</v>
      </c>
      <c r="CQ125" s="7">
        <v>1125</v>
      </c>
      <c r="CR125" s="7" t="s">
        <v>343</v>
      </c>
      <c r="CS125" s="11">
        <f>IFERROR(VLOOKUP(CR125,Dicionário!A:B,2,0),"Conferir")</f>
        <v>2</v>
      </c>
      <c r="CT125" s="7">
        <v>0</v>
      </c>
      <c r="CU125" s="7" t="s">
        <v>269</v>
      </c>
      <c r="CV125" s="11">
        <f>IFERROR(VLOOKUP(CU125,Dicionário!A:B,2,0),"Conferir")</f>
        <v>0</v>
      </c>
      <c r="CW125" s="7">
        <v>0</v>
      </c>
      <c r="CX125" s="7" t="s">
        <v>148</v>
      </c>
      <c r="CY125" s="11">
        <f>IFERROR(VLOOKUP(CX125,Dicionário!A:B,2,0),"Conferir")</f>
        <v>2</v>
      </c>
      <c r="CZ125" s="12">
        <f t="shared" si="3"/>
        <v>0</v>
      </c>
      <c r="DA125" s="7">
        <v>0</v>
      </c>
      <c r="DB125" s="7" t="s">
        <v>148</v>
      </c>
      <c r="DC125" s="7">
        <f>IFERROR(VLOOKUP(DB125,Dicionário!A:B,2,0),"Conferir")</f>
        <v>2</v>
      </c>
      <c r="DE125" s="7" t="s">
        <v>156</v>
      </c>
      <c r="DF125" s="7" t="s">
        <v>156</v>
      </c>
      <c r="DG125" s="11">
        <f>IFERROR(VLOOKUP(DF125,Dicionário!A:B,2,0),"Conferir")</f>
        <v>1</v>
      </c>
      <c r="DH125" s="7" t="s">
        <v>175</v>
      </c>
      <c r="DJ125" s="7" t="s">
        <v>158</v>
      </c>
      <c r="DK125" s="11">
        <f>IFERROR(VLOOKUP(DJ125,Dicionário!A:B,2,0),"Conferir")</f>
        <v>2</v>
      </c>
      <c r="DL125" s="7" t="s">
        <v>176</v>
      </c>
      <c r="DM125" s="11">
        <f>IFERROR(VLOOKUP(DL125,Dicionário!A:B,2,0),"Conferir")</f>
        <v>2</v>
      </c>
      <c r="DN125" s="7" t="s">
        <v>176</v>
      </c>
      <c r="DO125" s="11">
        <f>IFERROR(VLOOKUP(DN125,Dicionário!A:B,2,0),"Conferir")</f>
        <v>2</v>
      </c>
      <c r="DP125" s="7" t="s">
        <v>127</v>
      </c>
      <c r="DQ125" s="11">
        <f>IFERROR(VLOOKUP(DP125,Dicionário!A:B,2,0),"Conferir")</f>
        <v>2</v>
      </c>
      <c r="DR125" s="7" t="s">
        <v>126</v>
      </c>
      <c r="DS125" s="11">
        <f>IFERROR(VLOOKUP(DR125,Dicionário!A:B,2,0),"Conferir")</f>
        <v>1</v>
      </c>
      <c r="DW125" s="7">
        <f t="shared" si="4"/>
        <v>3955</v>
      </c>
      <c r="DX125" s="7">
        <f t="shared" si="5"/>
        <v>1192</v>
      </c>
    </row>
    <row r="126" spans="1:128" ht="14" x14ac:dyDescent="0.15">
      <c r="A126" s="6">
        <v>44968.503488460643</v>
      </c>
      <c r="B126" s="7" t="s">
        <v>3126</v>
      </c>
      <c r="C126" s="7" t="s">
        <v>178</v>
      </c>
      <c r="D126" s="7" t="s">
        <v>3124</v>
      </c>
      <c r="E126" s="7" t="s">
        <v>126</v>
      </c>
      <c r="F126" s="7" t="s">
        <v>126</v>
      </c>
      <c r="G126" s="7" t="s">
        <v>127</v>
      </c>
      <c r="H126" s="7">
        <v>3</v>
      </c>
      <c r="I126" s="7">
        <v>1</v>
      </c>
      <c r="J126" s="7">
        <v>2</v>
      </c>
      <c r="K126" s="7" t="s">
        <v>131</v>
      </c>
      <c r="L126" s="7" t="s">
        <v>130</v>
      </c>
      <c r="M126" s="7" t="s">
        <v>3125</v>
      </c>
      <c r="N126" s="7">
        <v>2023010725</v>
      </c>
      <c r="O126" s="7">
        <v>11981549689</v>
      </c>
      <c r="P126" s="7">
        <v>491106567</v>
      </c>
      <c r="Q126" s="7">
        <v>34047292850</v>
      </c>
      <c r="R126" s="9">
        <v>33999</v>
      </c>
      <c r="S126" s="7">
        <v>2010</v>
      </c>
      <c r="T126" s="7">
        <v>30</v>
      </c>
      <c r="U126" s="7" t="s">
        <v>255</v>
      </c>
      <c r="V126" s="7" t="s">
        <v>136</v>
      </c>
      <c r="W126" s="7" t="s">
        <v>3127</v>
      </c>
      <c r="X126" s="8" t="s">
        <v>905</v>
      </c>
      <c r="Y126" s="7" t="s">
        <v>139</v>
      </c>
      <c r="Z126" s="7" t="s">
        <v>140</v>
      </c>
      <c r="AA126" s="7" t="s">
        <v>167</v>
      </c>
      <c r="AB126" s="7" t="s">
        <v>142</v>
      </c>
      <c r="AD126" s="7">
        <v>2</v>
      </c>
      <c r="AE126" s="7">
        <v>2</v>
      </c>
      <c r="AF126" s="7">
        <f t="shared" si="0"/>
        <v>4</v>
      </c>
      <c r="AH126" s="7">
        <f t="shared" si="1"/>
        <v>4</v>
      </c>
      <c r="AI126" s="10" t="str">
        <f t="shared" si="2"/>
        <v>Ok</v>
      </c>
      <c r="AJ126" s="7" t="s">
        <v>143</v>
      </c>
      <c r="AK126" s="7">
        <v>1902</v>
      </c>
      <c r="AL126" s="7" t="s">
        <v>144</v>
      </c>
      <c r="AM126" s="11">
        <f>IFERROR(VLOOKUP(AL126,Dicionário!A:B,2,0),"Conferir")</f>
        <v>2</v>
      </c>
      <c r="AN126" s="7">
        <v>0</v>
      </c>
      <c r="AO126" s="7" t="s">
        <v>145</v>
      </c>
      <c r="AP126" s="7">
        <f>IFERROR(VLOOKUP(AO126,Dicionário!A:B,2,0),"Conferir")</f>
        <v>2</v>
      </c>
      <c r="AQ126" s="7">
        <v>0</v>
      </c>
      <c r="AR126" s="7" t="s">
        <v>145</v>
      </c>
      <c r="AS126" s="11">
        <f>IFERROR(VLOOKUP(AR126,Dicionário!A:B,2,0),"Conferir")</f>
        <v>2</v>
      </c>
      <c r="AT126" s="7">
        <v>0</v>
      </c>
      <c r="AU126" s="7" t="s">
        <v>145</v>
      </c>
      <c r="AV126" s="7">
        <f>IFERROR(VLOOKUP(AU126,Dicionário!A:B,2,0),"Conferir")</f>
        <v>2</v>
      </c>
      <c r="AW126" s="7">
        <v>0</v>
      </c>
      <c r="AX126" s="7">
        <v>0</v>
      </c>
      <c r="AY126" s="7" t="s">
        <v>145</v>
      </c>
      <c r="AZ126" s="11">
        <f>IFERROR(VLOOKUP(AY126,Dicionário!A:B,2,0),"Conferir")</f>
        <v>2</v>
      </c>
      <c r="BA126" s="7">
        <v>0</v>
      </c>
      <c r="BB126" s="7" t="s">
        <v>145</v>
      </c>
      <c r="BC126" s="7">
        <f>IFERROR(VLOOKUP(BB126,Dicionário!A:B,2,0),"Conferir")</f>
        <v>2</v>
      </c>
      <c r="BD126" s="7">
        <v>0</v>
      </c>
      <c r="BE126" s="7" t="s">
        <v>145</v>
      </c>
      <c r="BF126" s="11">
        <f>IFERROR(VLOOKUP(BE126,Dicionário!A:B,2,0),"Conferir")</f>
        <v>2</v>
      </c>
      <c r="BH126" s="7">
        <v>0</v>
      </c>
      <c r="BI126" s="7" t="s">
        <v>328</v>
      </c>
      <c r="BJ126" s="11">
        <f>IFERROR(VLOOKUP(BI126,Dicionário!$A:$B,2,0),"Conferir")</f>
        <v>3</v>
      </c>
      <c r="BK126" s="7">
        <v>0</v>
      </c>
      <c r="BL126" s="7" t="s">
        <v>329</v>
      </c>
      <c r="BM126" s="11">
        <f>IFERROR(VLOOKUP(BL126,Dicionário!A:B,2,0),"Conferir")</f>
        <v>2</v>
      </c>
      <c r="BN126" s="7">
        <v>0</v>
      </c>
      <c r="BO126" s="7" t="s">
        <v>148</v>
      </c>
      <c r="BP126" s="7">
        <f>IFERROR(VLOOKUP(BO126,Dicionário!A:B,2,0),"Conferir")</f>
        <v>2</v>
      </c>
      <c r="BQ126" s="7">
        <v>116</v>
      </c>
      <c r="BR126" s="7" t="s">
        <v>149</v>
      </c>
      <c r="BS126" s="11">
        <f>IFERROR(VLOOKUP(BR126,Dicionário!A:B,2,0),"Conferir")</f>
        <v>2</v>
      </c>
      <c r="BT126" s="7">
        <v>186</v>
      </c>
      <c r="BU126" s="7" t="s">
        <v>149</v>
      </c>
      <c r="BV126" s="7">
        <f>IFERROR(VLOOKUP(BU126,Dicionário!A:B,2,0),"Conferir")</f>
        <v>2</v>
      </c>
      <c r="BW126" s="7">
        <v>119</v>
      </c>
      <c r="BX126" s="7" t="s">
        <v>189</v>
      </c>
      <c r="BY126" s="11">
        <f>IFERROR(VLOOKUP(BX126,Dicionário!A:B,2,0),"Conferir")</f>
        <v>2</v>
      </c>
      <c r="BZ126" s="7" t="s">
        <v>214</v>
      </c>
      <c r="CA126" s="7">
        <v>117</v>
      </c>
      <c r="CB126" s="7" t="s">
        <v>190</v>
      </c>
      <c r="CC126" s="11">
        <f>IFERROR(VLOOKUP(CB126,Dicionário!A:B,2,0),"Conferir")</f>
        <v>2</v>
      </c>
      <c r="CD126" s="7">
        <v>125</v>
      </c>
      <c r="CE126" s="7">
        <v>0</v>
      </c>
      <c r="CF126" s="7" t="s">
        <v>148</v>
      </c>
      <c r="CG126" s="7">
        <f>IFERROR(VLOOKUP(CF126,Dicionário!A:B,2,0),"Conferir")</f>
        <v>2</v>
      </c>
      <c r="CH126" s="7">
        <v>5</v>
      </c>
      <c r="CI126" s="7" t="s">
        <v>191</v>
      </c>
      <c r="CJ126" s="7">
        <f>IFERROR(VLOOKUP(CI126,Dicionário!A:B,2,0),"Conferir")</f>
        <v>2</v>
      </c>
      <c r="CK126" s="7">
        <v>208</v>
      </c>
      <c r="CL126" s="7" t="s">
        <v>152</v>
      </c>
      <c r="CM126" s="11">
        <f>IFERROR(VLOOKUP(CL126,Dicionário!A:B,2,0),"Conferir")</f>
        <v>2</v>
      </c>
      <c r="CN126" s="7" t="s">
        <v>3128</v>
      </c>
      <c r="CO126" s="7">
        <v>0</v>
      </c>
      <c r="CP126" s="7">
        <v>0</v>
      </c>
      <c r="CQ126" s="7">
        <v>0</v>
      </c>
      <c r="CR126" s="7" t="s">
        <v>148</v>
      </c>
      <c r="CS126" s="11">
        <f>IFERROR(VLOOKUP(CR126,Dicionário!A:B,2,0),"Conferir")</f>
        <v>2</v>
      </c>
      <c r="CT126" s="7">
        <v>0</v>
      </c>
      <c r="CU126" s="7" t="s">
        <v>148</v>
      </c>
      <c r="CV126" s="11">
        <f>IFERROR(VLOOKUP(CU126,Dicionário!A:B,2,0),"Conferir")</f>
        <v>2</v>
      </c>
      <c r="CW126" s="7">
        <v>0</v>
      </c>
      <c r="CX126" s="7" t="s">
        <v>148</v>
      </c>
      <c r="CY126" s="11">
        <f>IFERROR(VLOOKUP(CX126,Dicionário!A:B,2,0),"Conferir")</f>
        <v>2</v>
      </c>
      <c r="CZ126" s="12">
        <f t="shared" si="3"/>
        <v>0</v>
      </c>
      <c r="DA126" s="7">
        <v>7492</v>
      </c>
      <c r="DB126" s="7" t="s">
        <v>247</v>
      </c>
      <c r="DC126" s="7">
        <f>IFERROR(VLOOKUP(DB126,Dicionário!A:B,2,0),"Conferir")</f>
        <v>2</v>
      </c>
      <c r="DE126" s="7" t="s">
        <v>156</v>
      </c>
      <c r="DF126" s="7" t="s">
        <v>156</v>
      </c>
      <c r="DG126" s="11">
        <f>IFERROR(VLOOKUP(DF126,Dicionário!A:B,2,0),"Conferir")</f>
        <v>1</v>
      </c>
      <c r="DH126" s="7" t="s">
        <v>175</v>
      </c>
      <c r="DI126" s="7" t="s">
        <v>127</v>
      </c>
      <c r="DJ126" s="7" t="s">
        <v>158</v>
      </c>
      <c r="DK126" s="11">
        <f>IFERROR(VLOOKUP(DJ126,Dicionário!A:B,2,0),"Conferir")</f>
        <v>2</v>
      </c>
      <c r="DL126" s="7" t="s">
        <v>177</v>
      </c>
      <c r="DM126" s="11">
        <f>IFERROR(VLOOKUP(DL126,Dicionário!A:B,2,0),"Conferir")</f>
        <v>5</v>
      </c>
      <c r="DN126" s="7" t="s">
        <v>176</v>
      </c>
      <c r="DO126" s="11">
        <f>IFERROR(VLOOKUP(DN126,Dicionário!A:B,2,0),"Conferir")</f>
        <v>2</v>
      </c>
      <c r="DP126" s="7" t="s">
        <v>126</v>
      </c>
      <c r="DQ126" s="11">
        <f>IFERROR(VLOOKUP(DP126,Dicionário!A:B,2,0),"Conferir")</f>
        <v>1</v>
      </c>
      <c r="DR126" s="7" t="s">
        <v>126</v>
      </c>
      <c r="DS126" s="11">
        <f>IFERROR(VLOOKUP(DR126,Dicionário!A:B,2,0),"Conferir")</f>
        <v>1</v>
      </c>
      <c r="DW126" s="7">
        <f t="shared" si="4"/>
        <v>1902</v>
      </c>
      <c r="DX126" s="7">
        <f t="shared" si="5"/>
        <v>757</v>
      </c>
    </row>
    <row r="127" spans="1:128" ht="14" x14ac:dyDescent="0.15">
      <c r="A127" s="6">
        <v>44961.49934480324</v>
      </c>
      <c r="B127" s="7" t="s">
        <v>1522</v>
      </c>
      <c r="C127" s="7" t="s">
        <v>303</v>
      </c>
      <c r="D127" s="7" t="s">
        <v>1520</v>
      </c>
      <c r="E127" s="7" t="s">
        <v>126</v>
      </c>
      <c r="F127" s="7" t="s">
        <v>127</v>
      </c>
      <c r="G127" s="7" t="s">
        <v>127</v>
      </c>
      <c r="H127" s="7">
        <v>1</v>
      </c>
      <c r="I127" s="7" t="s">
        <v>128</v>
      </c>
      <c r="J127" s="7" t="s">
        <v>129</v>
      </c>
      <c r="K127" s="7" t="s">
        <v>131</v>
      </c>
      <c r="L127" s="7" t="s">
        <v>130</v>
      </c>
      <c r="M127" s="7" t="s">
        <v>1521</v>
      </c>
      <c r="N127" s="7">
        <v>2023010301</v>
      </c>
      <c r="O127" s="7">
        <v>11988222847</v>
      </c>
      <c r="P127" s="7">
        <v>508357664</v>
      </c>
      <c r="Q127" s="7">
        <v>48132857836</v>
      </c>
      <c r="R127" s="9">
        <v>36430</v>
      </c>
      <c r="S127" s="7">
        <v>2016</v>
      </c>
      <c r="T127" s="7">
        <v>24</v>
      </c>
      <c r="U127" s="7" t="s">
        <v>135</v>
      </c>
      <c r="V127" s="7" t="s">
        <v>136</v>
      </c>
      <c r="W127" s="7" t="s">
        <v>1523</v>
      </c>
      <c r="X127" s="8" t="s">
        <v>1524</v>
      </c>
      <c r="Y127" s="7" t="s">
        <v>139</v>
      </c>
      <c r="Z127" s="7" t="s">
        <v>140</v>
      </c>
      <c r="AA127" s="7" t="s">
        <v>167</v>
      </c>
      <c r="AB127" s="7" t="s">
        <v>142</v>
      </c>
      <c r="AD127" s="7">
        <v>2</v>
      </c>
      <c r="AE127" s="7">
        <v>2</v>
      </c>
      <c r="AF127" s="7">
        <f t="shared" si="0"/>
        <v>4</v>
      </c>
      <c r="AH127" s="7">
        <f t="shared" si="1"/>
        <v>4</v>
      </c>
      <c r="AI127" s="10" t="str">
        <f t="shared" si="2"/>
        <v>Ok</v>
      </c>
      <c r="AJ127" s="7" t="s">
        <v>143</v>
      </c>
      <c r="AK127" s="7">
        <v>2000</v>
      </c>
      <c r="AL127" s="7" t="s">
        <v>267</v>
      </c>
      <c r="AM127" s="11">
        <f>IFERROR(VLOOKUP(AL127,Dicionário!A:B,2,0),"Conferir")</f>
        <v>0</v>
      </c>
      <c r="AN127" s="7">
        <v>0</v>
      </c>
      <c r="AO127" s="7" t="s">
        <v>145</v>
      </c>
      <c r="AP127" s="7">
        <f>IFERROR(VLOOKUP(AO127,Dicionário!A:B,2,0),"Conferir")</f>
        <v>2</v>
      </c>
      <c r="AQ127" s="7">
        <v>1200</v>
      </c>
      <c r="AR127" s="7" t="s">
        <v>267</v>
      </c>
      <c r="AS127" s="11">
        <f>IFERROR(VLOOKUP(AR127,Dicionário!A:B,2,0),"Conferir")</f>
        <v>0</v>
      </c>
      <c r="AT127" s="7">
        <v>0</v>
      </c>
      <c r="AU127" s="7" t="s">
        <v>145</v>
      </c>
      <c r="AV127" s="7">
        <f>IFERROR(VLOOKUP(AU127,Dicionário!A:B,2,0),"Conferir")</f>
        <v>2</v>
      </c>
      <c r="AW127" s="7">
        <v>0</v>
      </c>
      <c r="AX127" s="7">
        <v>0</v>
      </c>
      <c r="AY127" s="7" t="s">
        <v>145</v>
      </c>
      <c r="AZ127" s="11">
        <f>IFERROR(VLOOKUP(AY127,Dicionário!A:B,2,0),"Conferir")</f>
        <v>2</v>
      </c>
      <c r="BA127" s="7">
        <v>0</v>
      </c>
      <c r="BB127" s="7" t="s">
        <v>145</v>
      </c>
      <c r="BC127" s="7">
        <f>IFERROR(VLOOKUP(BB127,Dicionário!A:B,2,0),"Conferir")</f>
        <v>2</v>
      </c>
      <c r="BD127" s="7">
        <v>0</v>
      </c>
      <c r="BE127" s="7" t="s">
        <v>145</v>
      </c>
      <c r="BF127" s="11">
        <f>IFERROR(VLOOKUP(BE127,Dicionário!A:B,2,0),"Conferir")</f>
        <v>2</v>
      </c>
      <c r="BH127" s="7">
        <v>0</v>
      </c>
      <c r="BI127" s="7" t="s">
        <v>186</v>
      </c>
      <c r="BJ127" s="11">
        <f>IFERROR(VLOOKUP(BI127,Dicionário!$A:$B,2,0),"Conferir")</f>
        <v>1</v>
      </c>
      <c r="BK127" s="7">
        <v>0</v>
      </c>
      <c r="BL127" s="7" t="s">
        <v>329</v>
      </c>
      <c r="BM127" s="11">
        <f>IFERROR(VLOOKUP(BL127,Dicionário!A:B,2,0),"Conferir")</f>
        <v>2</v>
      </c>
      <c r="BN127" s="7">
        <v>0</v>
      </c>
      <c r="BO127" s="7" t="s">
        <v>148</v>
      </c>
      <c r="BP127" s="7">
        <f>IFERROR(VLOOKUP(BO127,Dicionário!A:B,2,0),"Conferir")</f>
        <v>2</v>
      </c>
      <c r="BQ127" s="7">
        <v>91</v>
      </c>
      <c r="BR127" s="7" t="s">
        <v>149</v>
      </c>
      <c r="BS127" s="11">
        <f>IFERROR(VLOOKUP(BR127,Dicionário!A:B,2,0),"Conferir")</f>
        <v>2</v>
      </c>
      <c r="BT127" s="7">
        <v>95</v>
      </c>
      <c r="BU127" s="7" t="s">
        <v>149</v>
      </c>
      <c r="BV127" s="7">
        <f>IFERROR(VLOOKUP(BU127,Dicionário!A:B,2,0),"Conferir")</f>
        <v>2</v>
      </c>
      <c r="BW127" s="7">
        <v>175</v>
      </c>
      <c r="BX127" s="7" t="s">
        <v>189</v>
      </c>
      <c r="BY127" s="11">
        <f>IFERROR(VLOOKUP(BX127,Dicionário!A:B,2,0),"Conferir")</f>
        <v>2</v>
      </c>
      <c r="BZ127" s="7" t="s">
        <v>214</v>
      </c>
      <c r="CA127" s="7">
        <v>50</v>
      </c>
      <c r="CB127" s="7" t="s">
        <v>190</v>
      </c>
      <c r="CC127" s="11">
        <f>IFERROR(VLOOKUP(CB127,Dicionário!A:B,2,0),"Conferir")</f>
        <v>2</v>
      </c>
      <c r="CD127" s="7">
        <v>320</v>
      </c>
      <c r="CE127" s="7">
        <v>0</v>
      </c>
      <c r="CF127" s="7" t="s">
        <v>148</v>
      </c>
      <c r="CG127" s="7">
        <f>IFERROR(VLOOKUP(CF127,Dicionário!A:B,2,0),"Conferir")</f>
        <v>2</v>
      </c>
      <c r="CH127" s="7">
        <v>0</v>
      </c>
      <c r="CI127" s="7" t="s">
        <v>148</v>
      </c>
      <c r="CJ127" s="7">
        <f>IFERROR(VLOOKUP(CI127,Dicionário!A:B,2,0),"Conferir")</f>
        <v>2</v>
      </c>
      <c r="CK127" s="7">
        <v>207</v>
      </c>
      <c r="CL127" s="7" t="s">
        <v>152</v>
      </c>
      <c r="CM127" s="11">
        <f>IFERROR(VLOOKUP(CL127,Dicionário!A:B,2,0),"Conferir")</f>
        <v>2</v>
      </c>
      <c r="CN127" s="7" t="s">
        <v>1525</v>
      </c>
      <c r="CO127" s="7">
        <v>1</v>
      </c>
      <c r="CP127" s="7">
        <v>0</v>
      </c>
      <c r="CQ127" s="7">
        <v>300</v>
      </c>
      <c r="CR127" s="7" t="s">
        <v>155</v>
      </c>
      <c r="CS127" s="11">
        <f>IFERROR(VLOOKUP(CR127,Dicionário!A:B,2,0),"Conferir")</f>
        <v>0</v>
      </c>
      <c r="CT127" s="7">
        <v>0</v>
      </c>
      <c r="CU127" s="7" t="s">
        <v>247</v>
      </c>
      <c r="CV127" s="11">
        <f>IFERROR(VLOOKUP(CU127,Dicionário!A:B,2,0),"Conferir")</f>
        <v>2</v>
      </c>
      <c r="CW127" s="7">
        <v>0</v>
      </c>
      <c r="CX127" s="7" t="s">
        <v>247</v>
      </c>
      <c r="CY127" s="11">
        <f>IFERROR(VLOOKUP(CX127,Dicionário!A:B,2,0),"Conferir")</f>
        <v>2</v>
      </c>
      <c r="CZ127" s="12">
        <f t="shared" si="3"/>
        <v>0</v>
      </c>
      <c r="DA127" s="7">
        <v>0</v>
      </c>
      <c r="DB127" s="7" t="s">
        <v>148</v>
      </c>
      <c r="DC127" s="7">
        <f>IFERROR(VLOOKUP(DB127,Dicionário!A:B,2,0),"Conferir")</f>
        <v>2</v>
      </c>
      <c r="DE127" s="7" t="s">
        <v>156</v>
      </c>
      <c r="DF127" s="7" t="s">
        <v>156</v>
      </c>
      <c r="DG127" s="11">
        <f>IFERROR(VLOOKUP(DF127,Dicionário!A:B,2,0),"Conferir")</f>
        <v>1</v>
      </c>
      <c r="DH127" s="7" t="s">
        <v>175</v>
      </c>
      <c r="DJ127" s="7" t="s">
        <v>158</v>
      </c>
      <c r="DK127" s="11">
        <f>IFERROR(VLOOKUP(DJ127,Dicionário!A:B,2,0),"Conferir")</f>
        <v>2</v>
      </c>
      <c r="DL127" s="7" t="s">
        <v>177</v>
      </c>
      <c r="DM127" s="11">
        <f>IFERROR(VLOOKUP(DL127,Dicionário!A:B,2,0),"Conferir")</f>
        <v>5</v>
      </c>
      <c r="DN127" s="7" t="s">
        <v>227</v>
      </c>
      <c r="DO127" s="11">
        <f>IFERROR(VLOOKUP(DN127,Dicionário!A:B,2,0),"Conferir")</f>
        <v>4</v>
      </c>
      <c r="DP127" s="7" t="s">
        <v>126</v>
      </c>
      <c r="DQ127" s="11">
        <f>IFERROR(VLOOKUP(DP127,Dicionário!A:B,2,0),"Conferir")</f>
        <v>1</v>
      </c>
      <c r="DR127" s="7" t="s">
        <v>126</v>
      </c>
      <c r="DS127" s="11">
        <f>IFERROR(VLOOKUP(DR127,Dicionário!A:B,2,0),"Conferir")</f>
        <v>1</v>
      </c>
      <c r="DW127" s="7">
        <f t="shared" si="4"/>
        <v>3200</v>
      </c>
      <c r="DX127" s="7">
        <f t="shared" si="5"/>
        <v>763</v>
      </c>
    </row>
    <row r="128" spans="1:128" ht="14" x14ac:dyDescent="0.15">
      <c r="A128" s="6">
        <v>44960.707974421297</v>
      </c>
      <c r="B128" s="7" t="s">
        <v>529</v>
      </c>
      <c r="C128" s="7" t="s">
        <v>345</v>
      </c>
      <c r="D128" s="7" t="s">
        <v>527</v>
      </c>
      <c r="E128" s="7" t="s">
        <v>126</v>
      </c>
      <c r="F128" s="7" t="s">
        <v>126</v>
      </c>
      <c r="G128" s="7" t="s">
        <v>127</v>
      </c>
      <c r="H128" s="7">
        <v>3</v>
      </c>
      <c r="I128" s="7">
        <v>5</v>
      </c>
      <c r="J128" s="7">
        <v>1</v>
      </c>
      <c r="K128" s="7" t="s">
        <v>131</v>
      </c>
      <c r="L128" s="7" t="s">
        <v>130</v>
      </c>
      <c r="M128" s="7" t="s">
        <v>528</v>
      </c>
      <c r="N128" s="7">
        <v>2023010071</v>
      </c>
      <c r="O128" s="7">
        <v>11948723831</v>
      </c>
      <c r="P128" s="7">
        <v>382079498</v>
      </c>
      <c r="Q128" s="7">
        <v>45979657851</v>
      </c>
      <c r="R128" s="9">
        <v>35643</v>
      </c>
      <c r="S128" s="7">
        <v>2015</v>
      </c>
      <c r="T128" s="7">
        <v>26</v>
      </c>
      <c r="U128" s="7" t="s">
        <v>135</v>
      </c>
      <c r="V128" s="7" t="s">
        <v>136</v>
      </c>
      <c r="W128" s="7" t="s">
        <v>530</v>
      </c>
      <c r="X128" s="8" t="s">
        <v>531</v>
      </c>
      <c r="Y128" s="7" t="s">
        <v>139</v>
      </c>
      <c r="Z128" s="7" t="s">
        <v>140</v>
      </c>
      <c r="AA128" s="7" t="s">
        <v>167</v>
      </c>
      <c r="AB128" s="7" t="s">
        <v>142</v>
      </c>
      <c r="AD128" s="7">
        <v>3</v>
      </c>
      <c r="AE128" s="7">
        <v>3</v>
      </c>
      <c r="AF128" s="7">
        <f t="shared" si="0"/>
        <v>6</v>
      </c>
      <c r="AH128" s="7">
        <f t="shared" si="1"/>
        <v>6</v>
      </c>
      <c r="AI128" s="10" t="str">
        <f t="shared" si="2"/>
        <v>Ok</v>
      </c>
      <c r="AJ128" s="7" t="s">
        <v>222</v>
      </c>
      <c r="AK128" s="7">
        <v>1728</v>
      </c>
      <c r="AL128" s="7" t="s">
        <v>144</v>
      </c>
      <c r="AM128" s="11">
        <f>IFERROR(VLOOKUP(AL128,Dicionário!A:B,2,0),"Conferir")</f>
        <v>2</v>
      </c>
      <c r="AN128" s="7">
        <v>1900</v>
      </c>
      <c r="AO128" s="7" t="s">
        <v>267</v>
      </c>
      <c r="AP128" s="7">
        <f>IFERROR(VLOOKUP(AO128,Dicionário!A:B,2,0),"Conferir")</f>
        <v>0</v>
      </c>
      <c r="AQ128" s="7">
        <v>704</v>
      </c>
      <c r="AR128" s="7" t="s">
        <v>144</v>
      </c>
      <c r="AS128" s="11">
        <f>IFERROR(VLOOKUP(AR128,Dicionário!A:B,2,0),"Conferir")</f>
        <v>2</v>
      </c>
      <c r="AT128" s="7">
        <v>0</v>
      </c>
      <c r="AU128" s="7" t="s">
        <v>145</v>
      </c>
      <c r="AV128" s="7">
        <f>IFERROR(VLOOKUP(AU128,Dicionário!A:B,2,0),"Conferir")</f>
        <v>2</v>
      </c>
      <c r="AW128" s="7">
        <v>0</v>
      </c>
      <c r="AX128" s="7">
        <v>0</v>
      </c>
      <c r="AY128" s="7" t="s">
        <v>145</v>
      </c>
      <c r="AZ128" s="11">
        <f>IFERROR(VLOOKUP(AY128,Dicionário!A:B,2,0),"Conferir")</f>
        <v>2</v>
      </c>
      <c r="BA128" s="7">
        <v>0</v>
      </c>
      <c r="BB128" s="7" t="s">
        <v>145</v>
      </c>
      <c r="BC128" s="7">
        <f>IFERROR(VLOOKUP(BB128,Dicionário!A:B,2,0),"Conferir")</f>
        <v>2</v>
      </c>
      <c r="BD128" s="7">
        <v>0</v>
      </c>
      <c r="BE128" s="7" t="s">
        <v>145</v>
      </c>
      <c r="BF128" s="11">
        <f>IFERROR(VLOOKUP(BE128,Dicionário!A:B,2,0),"Conferir")</f>
        <v>2</v>
      </c>
      <c r="BH128" s="7">
        <v>0</v>
      </c>
      <c r="BI128" s="7" t="s">
        <v>532</v>
      </c>
      <c r="BJ128" s="11">
        <f>IFERROR(VLOOKUP(BI128,Dicionário!$A:$B,2,0),"Conferir")</f>
        <v>4</v>
      </c>
      <c r="BK128" s="7">
        <v>0</v>
      </c>
      <c r="BL128" s="7" t="s">
        <v>329</v>
      </c>
      <c r="BM128" s="11">
        <f>IFERROR(VLOOKUP(BL128,Dicionário!A:B,2,0),"Conferir")</f>
        <v>2</v>
      </c>
      <c r="BN128" s="7">
        <v>0</v>
      </c>
      <c r="BO128" s="7" t="s">
        <v>212</v>
      </c>
      <c r="BP128" s="7">
        <f>IFERROR(VLOOKUP(BO128,Dicionário!A:B,2,0),"Conferir")</f>
        <v>2</v>
      </c>
      <c r="BQ128" s="7">
        <v>99</v>
      </c>
      <c r="BR128" s="7" t="s">
        <v>149</v>
      </c>
      <c r="BS128" s="11">
        <f>IFERROR(VLOOKUP(BR128,Dicionário!A:B,2,0),"Conferir")</f>
        <v>2</v>
      </c>
      <c r="BT128" s="7">
        <v>118</v>
      </c>
      <c r="BU128" s="7" t="s">
        <v>149</v>
      </c>
      <c r="BV128" s="7">
        <f>IFERROR(VLOOKUP(BU128,Dicionário!A:B,2,0),"Conferir")</f>
        <v>2</v>
      </c>
      <c r="BW128" s="7">
        <v>0</v>
      </c>
      <c r="BX128" s="7" t="s">
        <v>148</v>
      </c>
      <c r="BY128" s="11">
        <f>IFERROR(VLOOKUP(BX128,Dicionário!A:B,2,0),"Conferir")</f>
        <v>2</v>
      </c>
      <c r="BZ128" s="7" t="s">
        <v>170</v>
      </c>
      <c r="CA128" s="7">
        <v>109</v>
      </c>
      <c r="CB128" s="7" t="s">
        <v>190</v>
      </c>
      <c r="CC128" s="11">
        <f>IFERROR(VLOOKUP(CB128,Dicionário!A:B,2,0),"Conferir")</f>
        <v>2</v>
      </c>
      <c r="CD128" s="7">
        <v>293</v>
      </c>
      <c r="CE128" s="7">
        <v>479</v>
      </c>
      <c r="CF128" s="7" t="s">
        <v>301</v>
      </c>
      <c r="CG128" s="7">
        <f>IFERROR(VLOOKUP(CF128,Dicionário!A:B,2,0),"Conferir")</f>
        <v>2</v>
      </c>
      <c r="CH128" s="7">
        <v>81</v>
      </c>
      <c r="CI128" s="7" t="s">
        <v>244</v>
      </c>
      <c r="CJ128" s="7">
        <f>IFERROR(VLOOKUP(CI128,Dicionário!A:B,2,0),"Conferir")</f>
        <v>2</v>
      </c>
      <c r="CK128" s="7">
        <v>206</v>
      </c>
      <c r="CL128" s="7" t="s">
        <v>152</v>
      </c>
      <c r="CM128" s="11">
        <f>IFERROR(VLOOKUP(CL128,Dicionário!A:B,2,0),"Conferir")</f>
        <v>2</v>
      </c>
      <c r="CN128" s="7" t="s">
        <v>533</v>
      </c>
      <c r="CO128" s="7">
        <v>1</v>
      </c>
      <c r="CP128" s="7">
        <v>0</v>
      </c>
      <c r="CQ128" s="7">
        <v>0</v>
      </c>
      <c r="CR128" s="7" t="s">
        <v>148</v>
      </c>
      <c r="CS128" s="11">
        <f>IFERROR(VLOOKUP(CR128,Dicionário!A:B,2,0),"Conferir")</f>
        <v>2</v>
      </c>
      <c r="CT128" s="7">
        <v>0</v>
      </c>
      <c r="CU128" s="7" t="s">
        <v>247</v>
      </c>
      <c r="CV128" s="11">
        <f>IFERROR(VLOOKUP(CU128,Dicionário!A:B,2,0),"Conferir")</f>
        <v>2</v>
      </c>
      <c r="CW128" s="7">
        <v>0</v>
      </c>
      <c r="CX128" s="7" t="s">
        <v>247</v>
      </c>
      <c r="CY128" s="11">
        <f>IFERROR(VLOOKUP(CX128,Dicionário!A:B,2,0),"Conferir")</f>
        <v>2</v>
      </c>
      <c r="CZ128" s="12">
        <f t="shared" si="3"/>
        <v>0</v>
      </c>
      <c r="DA128" s="7">
        <v>0</v>
      </c>
      <c r="DB128" s="7" t="s">
        <v>148</v>
      </c>
      <c r="DC128" s="7">
        <f>IFERROR(VLOOKUP(DB128,Dicionário!A:B,2,0),"Conferir")</f>
        <v>2</v>
      </c>
      <c r="DE128" s="7" t="s">
        <v>156</v>
      </c>
      <c r="DF128" s="7" t="s">
        <v>156</v>
      </c>
      <c r="DG128" s="11">
        <f>IFERROR(VLOOKUP(DF128,Dicionário!A:B,2,0),"Conferir")</f>
        <v>1</v>
      </c>
      <c r="DH128" s="7" t="s">
        <v>175</v>
      </c>
      <c r="DJ128" s="7" t="s">
        <v>158</v>
      </c>
      <c r="DK128" s="11">
        <f>IFERROR(VLOOKUP(DJ128,Dicionário!A:B,2,0),"Conferir")</f>
        <v>2</v>
      </c>
      <c r="DL128" s="7" t="s">
        <v>177</v>
      </c>
      <c r="DM128" s="11">
        <f>IFERROR(VLOOKUP(DL128,Dicionário!A:B,2,0),"Conferir")</f>
        <v>5</v>
      </c>
      <c r="DN128" s="7" t="s">
        <v>177</v>
      </c>
      <c r="DO128" s="11">
        <f>IFERROR(VLOOKUP(DN128,Dicionário!A:B,2,0),"Conferir")</f>
        <v>5</v>
      </c>
      <c r="DP128" s="7" t="s">
        <v>126</v>
      </c>
      <c r="DQ128" s="11">
        <f>IFERROR(VLOOKUP(DP128,Dicionário!A:B,2,0),"Conferir")</f>
        <v>1</v>
      </c>
      <c r="DR128" s="7" t="s">
        <v>126</v>
      </c>
      <c r="DS128" s="11">
        <f>IFERROR(VLOOKUP(DR128,Dicionário!A:B,2,0),"Conferir")</f>
        <v>1</v>
      </c>
      <c r="DT128" s="7" t="s">
        <v>534</v>
      </c>
      <c r="DW128" s="7">
        <f t="shared" si="4"/>
        <v>4332</v>
      </c>
      <c r="DX128" s="7">
        <f t="shared" si="5"/>
        <v>1385</v>
      </c>
    </row>
    <row r="129" spans="1:128" ht="14" x14ac:dyDescent="0.15">
      <c r="A129" s="6">
        <v>44961.530556053243</v>
      </c>
      <c r="B129" s="7" t="s">
        <v>709</v>
      </c>
      <c r="C129" s="7" t="s">
        <v>272</v>
      </c>
      <c r="D129" s="7" t="s">
        <v>707</v>
      </c>
      <c r="E129" s="7" t="s">
        <v>126</v>
      </c>
      <c r="F129" s="7" t="s">
        <v>127</v>
      </c>
      <c r="G129" s="7" t="s">
        <v>127</v>
      </c>
      <c r="H129" s="7">
        <v>1</v>
      </c>
      <c r="I129" s="7" t="s">
        <v>128</v>
      </c>
      <c r="J129" s="7" t="s">
        <v>129</v>
      </c>
      <c r="K129" s="7" t="s">
        <v>131</v>
      </c>
      <c r="L129" s="7" t="s">
        <v>274</v>
      </c>
      <c r="M129" s="7" t="s">
        <v>708</v>
      </c>
      <c r="N129" s="7">
        <v>2023010112</v>
      </c>
      <c r="O129" s="7">
        <v>11945690348</v>
      </c>
      <c r="P129" s="7">
        <v>564477424</v>
      </c>
      <c r="Q129" s="7">
        <v>51236610857</v>
      </c>
      <c r="R129" s="9">
        <v>38623</v>
      </c>
      <c r="S129" s="7">
        <v>2023</v>
      </c>
      <c r="T129" s="7">
        <v>18</v>
      </c>
      <c r="U129" s="7" t="s">
        <v>164</v>
      </c>
      <c r="V129" s="7" t="s">
        <v>136</v>
      </c>
      <c r="W129" s="7" t="s">
        <v>710</v>
      </c>
      <c r="X129" s="8" t="s">
        <v>711</v>
      </c>
      <c r="Y129" s="7" t="s">
        <v>139</v>
      </c>
      <c r="Z129" s="7" t="s">
        <v>140</v>
      </c>
      <c r="AA129" s="7" t="s">
        <v>167</v>
      </c>
      <c r="AB129" s="7" t="s">
        <v>142</v>
      </c>
      <c r="AD129" s="7">
        <v>4</v>
      </c>
      <c r="AE129" s="7">
        <v>4</v>
      </c>
      <c r="AF129" s="7">
        <f t="shared" si="0"/>
        <v>8</v>
      </c>
      <c r="AG129" s="7">
        <v>0</v>
      </c>
      <c r="AH129" s="7">
        <f t="shared" si="1"/>
        <v>8</v>
      </c>
      <c r="AI129" s="10" t="str">
        <f t="shared" si="2"/>
        <v>Ok</v>
      </c>
      <c r="AJ129" s="7" t="s">
        <v>222</v>
      </c>
      <c r="AK129" s="7">
        <v>0</v>
      </c>
      <c r="AL129" s="7" t="s">
        <v>145</v>
      </c>
      <c r="AM129" s="11">
        <f>IFERROR(VLOOKUP(AL129,Dicionário!A:B,2,0),"Conferir")</f>
        <v>2</v>
      </c>
      <c r="AN129" s="7">
        <v>3000</v>
      </c>
      <c r="AO129" s="7" t="s">
        <v>223</v>
      </c>
      <c r="AP129" s="7">
        <f>IFERROR(VLOOKUP(AO129,Dicionário!A:B,2,0),"Conferir")</f>
        <v>2</v>
      </c>
      <c r="AQ129" s="7">
        <v>4893</v>
      </c>
      <c r="AR129" s="7" t="s">
        <v>144</v>
      </c>
      <c r="AS129" s="11">
        <f>IFERROR(VLOOKUP(AR129,Dicionário!A:B,2,0),"Conferir")</f>
        <v>2</v>
      </c>
      <c r="AT129" s="7">
        <v>0</v>
      </c>
      <c r="AU129" s="7" t="s">
        <v>145</v>
      </c>
      <c r="AV129" s="7">
        <f>IFERROR(VLOOKUP(AU129,Dicionário!A:B,2,0),"Conferir")</f>
        <v>2</v>
      </c>
      <c r="AW129" s="7">
        <v>0</v>
      </c>
      <c r="AX129" s="7">
        <v>0</v>
      </c>
      <c r="AY129" s="7" t="s">
        <v>145</v>
      </c>
      <c r="AZ129" s="11">
        <f>IFERROR(VLOOKUP(AY129,Dicionário!A:B,2,0),"Conferir")</f>
        <v>2</v>
      </c>
      <c r="BA129" s="7">
        <v>0</v>
      </c>
      <c r="BB129" s="7" t="s">
        <v>145</v>
      </c>
      <c r="BC129" s="7">
        <f>IFERROR(VLOOKUP(BB129,Dicionário!A:B,2,0),"Conferir")</f>
        <v>2</v>
      </c>
      <c r="BD129" s="7">
        <v>0</v>
      </c>
      <c r="BE129" s="7" t="s">
        <v>145</v>
      </c>
      <c r="BF129" s="11">
        <f>IFERROR(VLOOKUP(BE129,Dicionário!A:B,2,0),"Conferir")</f>
        <v>2</v>
      </c>
      <c r="BH129" s="7">
        <v>0</v>
      </c>
      <c r="BI129" s="7" t="s">
        <v>186</v>
      </c>
      <c r="BJ129" s="11">
        <f>IFERROR(VLOOKUP(BI129,Dicionário!$A:$B,2,0),"Conferir")</f>
        <v>1</v>
      </c>
      <c r="BK129" s="7">
        <v>0</v>
      </c>
      <c r="BL129" s="7" t="s">
        <v>187</v>
      </c>
      <c r="BM129" s="11">
        <f>IFERROR(VLOOKUP(BL129,Dicionário!A:B,2,0),"Conferir")</f>
        <v>2</v>
      </c>
      <c r="BN129" s="7">
        <v>0</v>
      </c>
      <c r="BO129" s="7" t="s">
        <v>148</v>
      </c>
      <c r="BP129" s="7">
        <f>IFERROR(VLOOKUP(BO129,Dicionário!A:B,2,0),"Conferir")</f>
        <v>2</v>
      </c>
      <c r="BQ129" s="7">
        <v>34</v>
      </c>
      <c r="BR129" s="7" t="s">
        <v>149</v>
      </c>
      <c r="BS129" s="11">
        <f>IFERROR(VLOOKUP(BR129,Dicionário!A:B,2,0),"Conferir")</f>
        <v>2</v>
      </c>
      <c r="BT129" s="7">
        <v>110</v>
      </c>
      <c r="BU129" s="7" t="s">
        <v>150</v>
      </c>
      <c r="BV129" s="7">
        <f>IFERROR(VLOOKUP(BU129,Dicionário!A:B,2,0),"Conferir")</f>
        <v>0</v>
      </c>
      <c r="BW129" s="7">
        <v>100</v>
      </c>
      <c r="BX129" s="7" t="s">
        <v>300</v>
      </c>
      <c r="BY129" s="11">
        <f>IFERROR(VLOOKUP(BX129,Dicionário!A:B,2,0),"Conferir")</f>
        <v>0</v>
      </c>
      <c r="BZ129" s="7" t="s">
        <v>170</v>
      </c>
      <c r="CA129" s="7">
        <v>100</v>
      </c>
      <c r="CB129" s="7" t="s">
        <v>712</v>
      </c>
      <c r="CC129" s="11">
        <f>IFERROR(VLOOKUP(CB129,Dicionário!A:B,2,0),"Conferir")</f>
        <v>0</v>
      </c>
      <c r="CD129" s="7">
        <v>80</v>
      </c>
      <c r="CE129" s="7">
        <v>800</v>
      </c>
      <c r="CF129" s="7" t="s">
        <v>525</v>
      </c>
      <c r="CG129" s="7">
        <f>IFERROR(VLOOKUP(CF129,Dicionário!A:B,2,0),"Conferir")</f>
        <v>0</v>
      </c>
      <c r="CH129" s="7">
        <v>25</v>
      </c>
      <c r="CI129" s="7" t="s">
        <v>191</v>
      </c>
      <c r="CJ129" s="7">
        <f>IFERROR(VLOOKUP(CI129,Dicionário!A:B,2,0),"Conferir")</f>
        <v>2</v>
      </c>
      <c r="CK129" s="7">
        <v>205</v>
      </c>
      <c r="CL129" s="7" t="s">
        <v>152</v>
      </c>
      <c r="CM129" s="11">
        <f>IFERROR(VLOOKUP(CL129,Dicionário!A:B,2,0),"Conferir")</f>
        <v>2</v>
      </c>
      <c r="CN129" s="7" t="s">
        <v>713</v>
      </c>
      <c r="CO129" s="7">
        <v>1</v>
      </c>
      <c r="CP129" s="7">
        <v>0</v>
      </c>
      <c r="CQ129" s="7">
        <v>1635</v>
      </c>
      <c r="CR129" s="7" t="s">
        <v>247</v>
      </c>
      <c r="CS129" s="11">
        <f>IFERROR(VLOOKUP(CR129,Dicionário!A:B,2,0),"Conferir")</f>
        <v>2</v>
      </c>
      <c r="CT129" s="7">
        <v>139</v>
      </c>
      <c r="CU129" s="7" t="s">
        <v>247</v>
      </c>
      <c r="CV129" s="11">
        <f>IFERROR(VLOOKUP(CU129,Dicionário!A:B,2,0),"Conferir")</f>
        <v>2</v>
      </c>
      <c r="CW129" s="7">
        <v>0</v>
      </c>
      <c r="CX129" s="7" t="s">
        <v>247</v>
      </c>
      <c r="CY129" s="11">
        <f>IFERROR(VLOOKUP(CX129,Dicionário!A:B,2,0),"Conferir")</f>
        <v>2</v>
      </c>
      <c r="CZ129" s="12">
        <f t="shared" si="3"/>
        <v>-11.583333333333334</v>
      </c>
      <c r="DA129" s="7">
        <v>0</v>
      </c>
      <c r="DB129" s="7" t="s">
        <v>148</v>
      </c>
      <c r="DC129" s="7">
        <f>IFERROR(VLOOKUP(DB129,Dicionário!A:B,2,0),"Conferir")</f>
        <v>2</v>
      </c>
      <c r="DE129" s="7" t="s">
        <v>379</v>
      </c>
      <c r="DF129" s="7" t="s">
        <v>379</v>
      </c>
      <c r="DG129" s="11">
        <f>IFERROR(VLOOKUP(DF129,Dicionário!A:B,2,0),"Conferir")</f>
        <v>2</v>
      </c>
      <c r="DH129" s="7" t="s">
        <v>157</v>
      </c>
      <c r="DJ129" s="7" t="s">
        <v>158</v>
      </c>
      <c r="DK129" s="11">
        <f>IFERROR(VLOOKUP(DJ129,Dicionário!A:B,2,0),"Conferir")</f>
        <v>2</v>
      </c>
      <c r="DL129" s="7" t="s">
        <v>177</v>
      </c>
      <c r="DM129" s="11">
        <f>IFERROR(VLOOKUP(DL129,Dicionário!A:B,2,0),"Conferir")</f>
        <v>5</v>
      </c>
      <c r="DN129" s="7" t="s">
        <v>177</v>
      </c>
      <c r="DO129" s="11">
        <f>IFERROR(VLOOKUP(DN129,Dicionário!A:B,2,0),"Conferir")</f>
        <v>5</v>
      </c>
      <c r="DP129" s="7" t="s">
        <v>127</v>
      </c>
      <c r="DQ129" s="11">
        <f>IFERROR(VLOOKUP(DP129,Dicionário!A:B,2,0),"Conferir")</f>
        <v>2</v>
      </c>
      <c r="DR129" s="7" t="s">
        <v>126</v>
      </c>
      <c r="DS129" s="11">
        <f>IFERROR(VLOOKUP(DR129,Dicionário!A:B,2,0),"Conferir")</f>
        <v>1</v>
      </c>
      <c r="DW129" s="7">
        <f t="shared" si="4"/>
        <v>7893</v>
      </c>
      <c r="DX129" s="7">
        <f t="shared" si="5"/>
        <v>1354</v>
      </c>
    </row>
    <row r="130" spans="1:128" ht="14" x14ac:dyDescent="0.15">
      <c r="A130" s="6">
        <v>44960.507447581018</v>
      </c>
      <c r="B130" s="7" t="s">
        <v>2236</v>
      </c>
      <c r="C130" s="7" t="s">
        <v>352</v>
      </c>
      <c r="D130" s="7" t="s">
        <v>2234</v>
      </c>
      <c r="E130" s="7" t="s">
        <v>126</v>
      </c>
      <c r="F130" s="7" t="s">
        <v>126</v>
      </c>
      <c r="G130" s="7" t="s">
        <v>127</v>
      </c>
      <c r="H130" s="7">
        <v>1</v>
      </c>
      <c r="I130" s="7">
        <v>2</v>
      </c>
      <c r="J130" s="7" t="s">
        <v>129</v>
      </c>
      <c r="K130" s="7" t="s">
        <v>130</v>
      </c>
      <c r="L130" s="7" t="s">
        <v>131</v>
      </c>
      <c r="M130" s="7" t="s">
        <v>2235</v>
      </c>
      <c r="N130" s="7">
        <v>2023010480</v>
      </c>
      <c r="O130" s="7">
        <v>11945280285</v>
      </c>
      <c r="P130" s="7">
        <v>475265567</v>
      </c>
      <c r="Q130" s="7">
        <v>44642065814</v>
      </c>
      <c r="R130" s="9">
        <v>34637</v>
      </c>
      <c r="S130" s="7">
        <v>2013</v>
      </c>
      <c r="T130" s="7">
        <v>28</v>
      </c>
      <c r="U130" s="7" t="s">
        <v>164</v>
      </c>
      <c r="V130" s="7" t="s">
        <v>136</v>
      </c>
      <c r="W130" s="7" t="s">
        <v>2237</v>
      </c>
      <c r="X130" s="8" t="s">
        <v>2238</v>
      </c>
      <c r="Y130" s="7" t="s">
        <v>139</v>
      </c>
      <c r="Z130" s="7" t="s">
        <v>140</v>
      </c>
      <c r="AA130" s="7" t="s">
        <v>167</v>
      </c>
      <c r="AB130" s="7" t="s">
        <v>142</v>
      </c>
      <c r="AD130" s="7">
        <v>2</v>
      </c>
      <c r="AE130" s="7">
        <v>2</v>
      </c>
      <c r="AF130" s="7">
        <f t="shared" si="0"/>
        <v>4</v>
      </c>
      <c r="AG130" s="7">
        <v>0</v>
      </c>
      <c r="AH130" s="7">
        <f t="shared" si="1"/>
        <v>4</v>
      </c>
      <c r="AI130" s="10" t="str">
        <f t="shared" si="2"/>
        <v>Ok</v>
      </c>
      <c r="AJ130" s="7" t="s">
        <v>143</v>
      </c>
      <c r="AK130" s="7">
        <v>1495</v>
      </c>
      <c r="AL130" s="7" t="s">
        <v>210</v>
      </c>
      <c r="AM130" s="11">
        <f>IFERROR(VLOOKUP(AL130,Dicionário!A:B,2,0),"Conferir")</f>
        <v>2</v>
      </c>
      <c r="AN130" s="7">
        <v>0</v>
      </c>
      <c r="AO130" s="7" t="s">
        <v>145</v>
      </c>
      <c r="AP130" s="7">
        <f>IFERROR(VLOOKUP(AO130,Dicionário!A:B,2,0),"Conferir")</f>
        <v>2</v>
      </c>
      <c r="AQ130" s="7">
        <v>0</v>
      </c>
      <c r="AR130" s="7" t="s">
        <v>145</v>
      </c>
      <c r="AS130" s="11">
        <f>IFERROR(VLOOKUP(AR130,Dicionário!A:B,2,0),"Conferir")</f>
        <v>2</v>
      </c>
      <c r="AT130" s="7">
        <v>1636</v>
      </c>
      <c r="AU130" s="7" t="s">
        <v>144</v>
      </c>
      <c r="AV130" s="7">
        <f>IFERROR(VLOOKUP(AU130,Dicionário!A:B,2,0),"Conferir")</f>
        <v>2</v>
      </c>
      <c r="AW130" s="7">
        <v>0</v>
      </c>
      <c r="AX130" s="7">
        <v>0</v>
      </c>
      <c r="AY130" s="7" t="s">
        <v>145</v>
      </c>
      <c r="AZ130" s="11">
        <f>IFERROR(VLOOKUP(AY130,Dicionário!A:B,2,0),"Conferir")</f>
        <v>2</v>
      </c>
      <c r="BA130" s="7">
        <v>0</v>
      </c>
      <c r="BB130" s="7" t="s">
        <v>145</v>
      </c>
      <c r="BC130" s="7">
        <f>IFERROR(VLOOKUP(BB130,Dicionário!A:B,2,0),"Conferir")</f>
        <v>2</v>
      </c>
      <c r="BD130" s="7">
        <v>0</v>
      </c>
      <c r="BE130" s="7" t="s">
        <v>145</v>
      </c>
      <c r="BF130" s="11">
        <f>IFERROR(VLOOKUP(BE130,Dicionário!A:B,2,0),"Conferir")</f>
        <v>2</v>
      </c>
      <c r="BH130" s="7">
        <v>0</v>
      </c>
      <c r="BI130" s="7" t="s">
        <v>146</v>
      </c>
      <c r="BJ130" s="11">
        <f>IFERROR(VLOOKUP(BI130,Dicionário!$A:$B,2,0),"Conferir")</f>
        <v>2</v>
      </c>
      <c r="BK130" s="7">
        <v>1096</v>
      </c>
      <c r="BL130" s="7" t="s">
        <v>168</v>
      </c>
      <c r="BM130" s="11">
        <f>IFERROR(VLOOKUP(BL130,Dicionário!A:B,2,0),"Conferir")</f>
        <v>0</v>
      </c>
      <c r="BN130" s="7">
        <v>0</v>
      </c>
      <c r="BO130" s="7" t="s">
        <v>148</v>
      </c>
      <c r="BP130" s="7">
        <f>IFERROR(VLOOKUP(BO130,Dicionário!A:B,2,0),"Conferir")</f>
        <v>2</v>
      </c>
      <c r="BQ130" s="7">
        <v>72</v>
      </c>
      <c r="BR130" s="7" t="s">
        <v>149</v>
      </c>
      <c r="BS130" s="11">
        <f>IFERROR(VLOOKUP(BR130,Dicionário!A:B,2,0),"Conferir")</f>
        <v>2</v>
      </c>
      <c r="BT130" s="7">
        <v>137</v>
      </c>
      <c r="BU130" s="7" t="s">
        <v>149</v>
      </c>
      <c r="BV130" s="7">
        <f>IFERROR(VLOOKUP(BU130,Dicionário!A:B,2,0),"Conferir")</f>
        <v>2</v>
      </c>
      <c r="BW130" s="7">
        <v>0</v>
      </c>
      <c r="BX130" s="7" t="s">
        <v>148</v>
      </c>
      <c r="BY130" s="11">
        <f>IFERROR(VLOOKUP(BX130,Dicionário!A:B,2,0),"Conferir")</f>
        <v>2</v>
      </c>
      <c r="BZ130" s="7" t="s">
        <v>214</v>
      </c>
      <c r="CA130" s="7">
        <v>123</v>
      </c>
      <c r="CB130" s="7" t="s">
        <v>190</v>
      </c>
      <c r="CC130" s="11">
        <f>IFERROR(VLOOKUP(CB130,Dicionário!A:B,2,0),"Conferir")</f>
        <v>2</v>
      </c>
      <c r="CD130" s="7">
        <v>0</v>
      </c>
      <c r="CE130" s="7">
        <v>0</v>
      </c>
      <c r="CF130" s="7" t="s">
        <v>148</v>
      </c>
      <c r="CG130" s="7">
        <f>IFERROR(VLOOKUP(CF130,Dicionário!A:B,2,0),"Conferir")</f>
        <v>2</v>
      </c>
      <c r="CH130" s="7">
        <v>0</v>
      </c>
      <c r="CI130" s="7" t="s">
        <v>148</v>
      </c>
      <c r="CJ130" s="7">
        <f>IFERROR(VLOOKUP(CI130,Dicionário!A:B,2,0),"Conferir")</f>
        <v>2</v>
      </c>
      <c r="CK130" s="7">
        <v>205</v>
      </c>
      <c r="CL130" s="7" t="s">
        <v>152</v>
      </c>
      <c r="CM130" s="11">
        <f>IFERROR(VLOOKUP(CL130,Dicionário!A:B,2,0),"Conferir")</f>
        <v>2</v>
      </c>
      <c r="CN130" s="7" t="s">
        <v>2239</v>
      </c>
      <c r="CO130" s="7">
        <v>0</v>
      </c>
      <c r="CP130" s="7">
        <v>0</v>
      </c>
      <c r="CQ130" s="7">
        <v>0</v>
      </c>
      <c r="CR130" s="7" t="s">
        <v>148</v>
      </c>
      <c r="CS130" s="11">
        <f>IFERROR(VLOOKUP(CR130,Dicionário!A:B,2,0),"Conferir")</f>
        <v>2</v>
      </c>
      <c r="CT130" s="7">
        <v>0</v>
      </c>
      <c r="CU130" s="7" t="s">
        <v>148</v>
      </c>
      <c r="CV130" s="11">
        <f>IFERROR(VLOOKUP(CU130,Dicionário!A:B,2,0),"Conferir")</f>
        <v>2</v>
      </c>
      <c r="CW130" s="7">
        <v>0</v>
      </c>
      <c r="CX130" s="7" t="s">
        <v>148</v>
      </c>
      <c r="CY130" s="11">
        <f>IFERROR(VLOOKUP(CX130,Dicionário!A:B,2,0),"Conferir")</f>
        <v>2</v>
      </c>
      <c r="CZ130" s="12">
        <f t="shared" si="3"/>
        <v>0</v>
      </c>
      <c r="DA130" s="7">
        <v>700</v>
      </c>
      <c r="DB130" s="7" t="s">
        <v>155</v>
      </c>
      <c r="DC130" s="7">
        <f>IFERROR(VLOOKUP(DB130,Dicionário!A:B,2,0),"Conferir")</f>
        <v>0</v>
      </c>
      <c r="DE130" s="7" t="s">
        <v>379</v>
      </c>
      <c r="DF130" s="7" t="s">
        <v>379</v>
      </c>
      <c r="DG130" s="11">
        <f>IFERROR(VLOOKUP(DF130,Dicionário!A:B,2,0),"Conferir")</f>
        <v>2</v>
      </c>
      <c r="DH130" s="7" t="s">
        <v>175</v>
      </c>
      <c r="DI130" s="7" t="s">
        <v>1222</v>
      </c>
      <c r="DJ130" s="7" t="s">
        <v>158</v>
      </c>
      <c r="DK130" s="11">
        <f>IFERROR(VLOOKUP(DJ130,Dicionário!A:B,2,0),"Conferir")</f>
        <v>2</v>
      </c>
      <c r="DL130" s="7" t="s">
        <v>176</v>
      </c>
      <c r="DM130" s="11">
        <f>IFERROR(VLOOKUP(DL130,Dicionário!A:B,2,0),"Conferir")</f>
        <v>2</v>
      </c>
      <c r="DN130" s="7" t="s">
        <v>194</v>
      </c>
      <c r="DO130" s="11">
        <f>IFERROR(VLOOKUP(DN130,Dicionário!A:B,2,0),"Conferir")</f>
        <v>7</v>
      </c>
      <c r="DP130" s="7" t="s">
        <v>126</v>
      </c>
      <c r="DQ130" s="11">
        <f>IFERROR(VLOOKUP(DP130,Dicionário!A:B,2,0),"Conferir")</f>
        <v>1</v>
      </c>
      <c r="DR130" s="7" t="s">
        <v>127</v>
      </c>
      <c r="DS130" s="11">
        <f>IFERROR(VLOOKUP(DR130,Dicionário!A:B,2,0),"Conferir")</f>
        <v>2</v>
      </c>
      <c r="DW130" s="7">
        <f t="shared" si="4"/>
        <v>3131</v>
      </c>
      <c r="DX130" s="7">
        <f t="shared" si="5"/>
        <v>1633</v>
      </c>
    </row>
    <row r="131" spans="1:128" ht="14" x14ac:dyDescent="0.15">
      <c r="A131" s="6">
        <v>44968.632609525463</v>
      </c>
      <c r="B131" s="7" t="s">
        <v>2186</v>
      </c>
      <c r="C131" s="7" t="s">
        <v>352</v>
      </c>
      <c r="D131" s="7" t="s">
        <v>2184</v>
      </c>
      <c r="E131" s="7" t="s">
        <v>126</v>
      </c>
      <c r="F131" s="7" t="s">
        <v>127</v>
      </c>
      <c r="G131" s="7" t="s">
        <v>127</v>
      </c>
      <c r="H131" s="7" t="s">
        <v>128</v>
      </c>
      <c r="I131" s="7">
        <v>1</v>
      </c>
      <c r="J131" s="7" t="s">
        <v>129</v>
      </c>
      <c r="K131" s="7" t="s">
        <v>131</v>
      </c>
      <c r="L131" s="7" t="s">
        <v>130</v>
      </c>
      <c r="M131" s="7" t="s">
        <v>2185</v>
      </c>
      <c r="N131" s="7">
        <v>2023010470</v>
      </c>
      <c r="O131" s="7">
        <v>11979672684</v>
      </c>
      <c r="P131" s="7">
        <v>599057014</v>
      </c>
      <c r="Q131" s="7">
        <v>49763453860</v>
      </c>
      <c r="R131" s="9">
        <v>38443</v>
      </c>
      <c r="S131" s="7">
        <v>2022</v>
      </c>
      <c r="T131" s="7">
        <v>18</v>
      </c>
      <c r="U131" s="7" t="s">
        <v>255</v>
      </c>
      <c r="V131" s="7" t="s">
        <v>136</v>
      </c>
      <c r="W131" s="7" t="s">
        <v>2187</v>
      </c>
      <c r="X131" s="8" t="s">
        <v>2188</v>
      </c>
      <c r="Y131" s="7" t="s">
        <v>1004</v>
      </c>
      <c r="Z131" s="7" t="s">
        <v>140</v>
      </c>
      <c r="AA131" s="7" t="s">
        <v>167</v>
      </c>
      <c r="AB131" s="7" t="s">
        <v>142</v>
      </c>
      <c r="AD131" s="7">
        <v>4</v>
      </c>
      <c r="AE131" s="7">
        <v>3</v>
      </c>
      <c r="AF131" s="7">
        <f t="shared" si="0"/>
        <v>6</v>
      </c>
      <c r="AG131" s="7">
        <v>1</v>
      </c>
      <c r="AH131" s="7">
        <f t="shared" si="1"/>
        <v>7</v>
      </c>
      <c r="AI131" s="10" t="str">
        <f t="shared" si="2"/>
        <v>Ok</v>
      </c>
      <c r="AJ131" s="7" t="s">
        <v>143</v>
      </c>
      <c r="AK131" s="7">
        <v>0</v>
      </c>
      <c r="AL131" s="7" t="s">
        <v>145</v>
      </c>
      <c r="AM131" s="11">
        <f>IFERROR(VLOOKUP(AL131,Dicionário!A:B,2,0),"Conferir")</f>
        <v>2</v>
      </c>
      <c r="AN131" s="7">
        <v>4800</v>
      </c>
      <c r="AO131" s="7" t="s">
        <v>210</v>
      </c>
      <c r="AP131" s="7">
        <f>IFERROR(VLOOKUP(AO131,Dicionário!A:B,2,0),"Conferir")</f>
        <v>2</v>
      </c>
      <c r="AQ131" s="7">
        <v>4468</v>
      </c>
      <c r="AR131" s="7" t="s">
        <v>144</v>
      </c>
      <c r="AS131" s="11">
        <f>IFERROR(VLOOKUP(AR131,Dicionário!A:B,2,0),"Conferir")</f>
        <v>2</v>
      </c>
      <c r="AT131" s="7">
        <v>0</v>
      </c>
      <c r="AU131" s="7" t="s">
        <v>145</v>
      </c>
      <c r="AV131" s="7">
        <f>IFERROR(VLOOKUP(AU131,Dicionário!A:B,2,0),"Conferir")</f>
        <v>2</v>
      </c>
      <c r="AW131" s="7">
        <v>0</v>
      </c>
      <c r="AX131" s="7">
        <v>0</v>
      </c>
      <c r="AY131" s="7" t="s">
        <v>145</v>
      </c>
      <c r="AZ131" s="11">
        <f>IFERROR(VLOOKUP(AY131,Dicionário!A:B,2,0),"Conferir")</f>
        <v>2</v>
      </c>
      <c r="BA131" s="7">
        <v>0</v>
      </c>
      <c r="BB131" s="7" t="s">
        <v>145</v>
      </c>
      <c r="BC131" s="7">
        <f>IFERROR(VLOOKUP(BB131,Dicionário!A:B,2,0),"Conferir")</f>
        <v>2</v>
      </c>
      <c r="BD131" s="7">
        <v>0</v>
      </c>
      <c r="BE131" s="7" t="s">
        <v>145</v>
      </c>
      <c r="BF131" s="11">
        <f>IFERROR(VLOOKUP(BE131,Dicionário!A:B,2,0),"Conferir")</f>
        <v>2</v>
      </c>
      <c r="BH131" s="7">
        <v>0</v>
      </c>
      <c r="BI131" s="7" t="s">
        <v>186</v>
      </c>
      <c r="BJ131" s="11">
        <f>IFERROR(VLOOKUP(BI131,Dicionário!$A:$B,2,0),"Conferir")</f>
        <v>1</v>
      </c>
      <c r="BK131" s="7">
        <v>325</v>
      </c>
      <c r="BL131" s="7" t="s">
        <v>375</v>
      </c>
      <c r="BM131" s="11">
        <f>IFERROR(VLOOKUP(BL131,Dicionário!A:B,2,0),"Conferir")</f>
        <v>2</v>
      </c>
      <c r="BN131" s="7">
        <v>0</v>
      </c>
      <c r="BO131" s="7" t="s">
        <v>148</v>
      </c>
      <c r="BP131" s="7">
        <f>IFERROR(VLOOKUP(BO131,Dicionário!A:B,2,0),"Conferir")</f>
        <v>2</v>
      </c>
      <c r="BQ131" s="7">
        <v>58</v>
      </c>
      <c r="BR131" s="7" t="s">
        <v>149</v>
      </c>
      <c r="BS131" s="11">
        <f>IFERROR(VLOOKUP(BR131,Dicionário!A:B,2,0),"Conferir")</f>
        <v>2</v>
      </c>
      <c r="BT131" s="7">
        <v>218</v>
      </c>
      <c r="BU131" s="7" t="s">
        <v>149</v>
      </c>
      <c r="BV131" s="7">
        <f>IFERROR(VLOOKUP(BU131,Dicionário!A:B,2,0),"Conferir")</f>
        <v>2</v>
      </c>
      <c r="BW131" s="7">
        <v>0</v>
      </c>
      <c r="BX131" s="7" t="s">
        <v>148</v>
      </c>
      <c r="BY131" s="11">
        <f>IFERROR(VLOOKUP(BX131,Dicionário!A:B,2,0),"Conferir")</f>
        <v>2</v>
      </c>
      <c r="BZ131" s="7" t="s">
        <v>170</v>
      </c>
      <c r="CA131" s="7">
        <v>341</v>
      </c>
      <c r="CB131" s="7" t="s">
        <v>190</v>
      </c>
      <c r="CC131" s="11">
        <f>IFERROR(VLOOKUP(CB131,Dicionário!A:B,2,0),"Conferir")</f>
        <v>2</v>
      </c>
      <c r="CD131" s="7">
        <v>700</v>
      </c>
      <c r="CE131" s="7">
        <v>810</v>
      </c>
      <c r="CF131" s="7" t="s">
        <v>301</v>
      </c>
      <c r="CG131" s="7">
        <f>IFERROR(VLOOKUP(CF131,Dicionário!A:B,2,0),"Conferir")</f>
        <v>2</v>
      </c>
      <c r="CH131" s="7">
        <v>500</v>
      </c>
      <c r="CI131" s="7" t="s">
        <v>225</v>
      </c>
      <c r="CJ131" s="7">
        <f>IFERROR(VLOOKUP(CI131,Dicionário!A:B,2,0),"Conferir")</f>
        <v>0</v>
      </c>
      <c r="CK131" s="7">
        <v>200</v>
      </c>
      <c r="CL131" s="7" t="s">
        <v>152</v>
      </c>
      <c r="CM131" s="11">
        <f>IFERROR(VLOOKUP(CL131,Dicionário!A:B,2,0),"Conferir")</f>
        <v>2</v>
      </c>
      <c r="CN131" s="7" t="s">
        <v>294</v>
      </c>
      <c r="CO131" s="7">
        <v>0</v>
      </c>
      <c r="CP131" s="7">
        <v>0</v>
      </c>
      <c r="CQ131" s="7">
        <v>1402</v>
      </c>
      <c r="CR131" s="7" t="s">
        <v>247</v>
      </c>
      <c r="CS131" s="11">
        <f>IFERROR(VLOOKUP(CR131,Dicionário!A:B,2,0),"Conferir")</f>
        <v>2</v>
      </c>
      <c r="CT131" s="7">
        <v>0</v>
      </c>
      <c r="CU131" s="7" t="s">
        <v>148</v>
      </c>
      <c r="CV131" s="11">
        <f>IFERROR(VLOOKUP(CU131,Dicionário!A:B,2,0),"Conferir")</f>
        <v>2</v>
      </c>
      <c r="CW131" s="7">
        <v>0</v>
      </c>
      <c r="CX131" s="7" t="s">
        <v>148</v>
      </c>
      <c r="CY131" s="11">
        <f>IFERROR(VLOOKUP(CX131,Dicionário!A:B,2,0),"Conferir")</f>
        <v>2</v>
      </c>
      <c r="CZ131" s="12">
        <f t="shared" si="3"/>
        <v>0</v>
      </c>
      <c r="DA131" s="7">
        <v>0</v>
      </c>
      <c r="DB131" s="7" t="s">
        <v>148</v>
      </c>
      <c r="DC131" s="7">
        <f>IFERROR(VLOOKUP(DB131,Dicionário!A:B,2,0),"Conferir")</f>
        <v>2</v>
      </c>
      <c r="DD131" s="7" t="s">
        <v>2189</v>
      </c>
      <c r="DE131" s="7" t="s">
        <v>379</v>
      </c>
      <c r="DF131" s="7" t="s">
        <v>156</v>
      </c>
      <c r="DG131" s="11">
        <f>IFERROR(VLOOKUP(DF131,Dicionário!A:B,2,0),"Conferir")</f>
        <v>1</v>
      </c>
      <c r="DH131" s="7" t="s">
        <v>175</v>
      </c>
      <c r="DJ131" s="7" t="s">
        <v>158</v>
      </c>
      <c r="DK131" s="11">
        <f>IFERROR(VLOOKUP(DJ131,Dicionário!A:B,2,0),"Conferir")</f>
        <v>2</v>
      </c>
      <c r="DL131" s="7" t="s">
        <v>194</v>
      </c>
      <c r="DM131" s="11">
        <f>IFERROR(VLOOKUP(DL131,Dicionário!A:B,2,0),"Conferir")</f>
        <v>7</v>
      </c>
      <c r="DN131" s="7" t="s">
        <v>194</v>
      </c>
      <c r="DO131" s="11">
        <f>IFERROR(VLOOKUP(DN131,Dicionário!A:B,2,0),"Conferir")</f>
        <v>7</v>
      </c>
      <c r="DP131" s="7" t="s">
        <v>127</v>
      </c>
      <c r="DQ131" s="11">
        <f>IFERROR(VLOOKUP(DP131,Dicionário!A:B,2,0),"Conferir")</f>
        <v>2</v>
      </c>
      <c r="DR131" s="7" t="s">
        <v>127</v>
      </c>
      <c r="DS131" s="11">
        <f>IFERROR(VLOOKUP(DR131,Dicionário!A:B,2,0),"Conferir")</f>
        <v>2</v>
      </c>
      <c r="DW131" s="7">
        <f t="shared" si="4"/>
        <v>9268</v>
      </c>
      <c r="DX131" s="7">
        <f t="shared" si="5"/>
        <v>3152</v>
      </c>
    </row>
    <row r="132" spans="1:128" ht="14" x14ac:dyDescent="0.15">
      <c r="A132" s="6">
        <v>44968.717022314813</v>
      </c>
      <c r="B132" s="7" t="s">
        <v>2051</v>
      </c>
      <c r="C132" s="7" t="s">
        <v>381</v>
      </c>
      <c r="D132" s="7" t="s">
        <v>2049</v>
      </c>
      <c r="E132" s="7" t="s">
        <v>126</v>
      </c>
      <c r="F132" s="7" t="s">
        <v>127</v>
      </c>
      <c r="G132" s="7" t="s">
        <v>127</v>
      </c>
      <c r="H132" s="7">
        <v>2</v>
      </c>
      <c r="I132" s="7" t="s">
        <v>128</v>
      </c>
      <c r="J132" s="7" t="s">
        <v>129</v>
      </c>
      <c r="K132" s="7" t="s">
        <v>130</v>
      </c>
      <c r="L132" s="7" t="s">
        <v>131</v>
      </c>
      <c r="M132" s="7" t="s">
        <v>3360</v>
      </c>
      <c r="N132" s="7">
        <v>2023010439</v>
      </c>
      <c r="O132" s="7">
        <v>11994319062</v>
      </c>
      <c r="P132" s="7">
        <v>537340476</v>
      </c>
      <c r="Q132" s="7">
        <v>51504628888</v>
      </c>
      <c r="R132" s="9">
        <v>38140</v>
      </c>
      <c r="S132" s="7">
        <v>2022</v>
      </c>
      <c r="T132" s="7">
        <v>19</v>
      </c>
      <c r="U132" s="7" t="s">
        <v>135</v>
      </c>
      <c r="V132" s="7" t="s">
        <v>136</v>
      </c>
      <c r="W132" s="7" t="s">
        <v>2052</v>
      </c>
      <c r="X132" s="8" t="s">
        <v>2053</v>
      </c>
      <c r="Y132" s="7" t="s">
        <v>502</v>
      </c>
      <c r="Z132" s="7" t="s">
        <v>140</v>
      </c>
      <c r="AA132" s="7" t="s">
        <v>167</v>
      </c>
      <c r="AB132" s="7" t="s">
        <v>142</v>
      </c>
      <c r="AD132" s="7">
        <v>5</v>
      </c>
      <c r="AE132" s="7">
        <v>5</v>
      </c>
      <c r="AF132" s="7">
        <f t="shared" si="0"/>
        <v>10</v>
      </c>
      <c r="AG132" s="7">
        <v>0</v>
      </c>
      <c r="AH132" s="7">
        <f t="shared" si="1"/>
        <v>10</v>
      </c>
      <c r="AI132" s="10" t="str">
        <f t="shared" si="2"/>
        <v>Ok</v>
      </c>
      <c r="AJ132" s="7" t="s">
        <v>143</v>
      </c>
      <c r="AK132" s="7">
        <v>0</v>
      </c>
      <c r="AL132" s="7" t="s">
        <v>145</v>
      </c>
      <c r="AM132" s="11">
        <f>IFERROR(VLOOKUP(AL132,Dicionário!A:B,2,0),"Conferir")</f>
        <v>2</v>
      </c>
      <c r="AN132" s="7">
        <v>0</v>
      </c>
      <c r="AO132" s="7" t="s">
        <v>145</v>
      </c>
      <c r="AP132" s="7">
        <f>IFERROR(VLOOKUP(AO132,Dicionário!A:B,2,0),"Conferir")</f>
        <v>2</v>
      </c>
      <c r="AQ132" s="7">
        <v>2442</v>
      </c>
      <c r="AR132" s="7" t="s">
        <v>144</v>
      </c>
      <c r="AS132" s="11">
        <f>IFERROR(VLOOKUP(AR132,Dicionário!A:B,2,0),"Conferir")</f>
        <v>2</v>
      </c>
      <c r="AT132" s="7">
        <v>0</v>
      </c>
      <c r="AU132" s="7" t="s">
        <v>145</v>
      </c>
      <c r="AV132" s="7">
        <f>IFERROR(VLOOKUP(AU132,Dicionário!A:B,2,0),"Conferir")</f>
        <v>2</v>
      </c>
      <c r="AW132" s="7">
        <v>0</v>
      </c>
      <c r="AX132" s="7">
        <v>0</v>
      </c>
      <c r="AY132" s="7" t="s">
        <v>145</v>
      </c>
      <c r="AZ132" s="11">
        <f>IFERROR(VLOOKUP(AY132,Dicionário!A:B,2,0),"Conferir")</f>
        <v>2</v>
      </c>
      <c r="BA132" s="7">
        <v>707</v>
      </c>
      <c r="BB132" s="7" t="s">
        <v>224</v>
      </c>
      <c r="BC132" s="7">
        <f>IFERROR(VLOOKUP(BB132,Dicionário!A:B,2,0),"Conferir")</f>
        <v>2</v>
      </c>
      <c r="BD132" s="7">
        <v>0</v>
      </c>
      <c r="BE132" s="7" t="s">
        <v>145</v>
      </c>
      <c r="BF132" s="11">
        <f>IFERROR(VLOOKUP(BE132,Dicionário!A:B,2,0),"Conferir")</f>
        <v>2</v>
      </c>
      <c r="BH132" s="7">
        <v>0</v>
      </c>
      <c r="BI132" s="7" t="s">
        <v>186</v>
      </c>
      <c r="BJ132" s="11">
        <f>IFERROR(VLOOKUP(BI132,Dicionário!$A:$B,2,0),"Conferir")</f>
        <v>1</v>
      </c>
      <c r="BK132" s="7">
        <v>49</v>
      </c>
      <c r="BL132" s="7" t="s">
        <v>375</v>
      </c>
      <c r="BM132" s="11">
        <f>IFERROR(VLOOKUP(BL132,Dicionário!A:B,2,0),"Conferir")</f>
        <v>2</v>
      </c>
      <c r="BN132" s="7">
        <v>0</v>
      </c>
      <c r="BO132" s="7" t="s">
        <v>148</v>
      </c>
      <c r="BP132" s="7">
        <f>IFERROR(VLOOKUP(BO132,Dicionário!A:B,2,0),"Conferir")</f>
        <v>2</v>
      </c>
      <c r="BQ132" s="7">
        <v>0</v>
      </c>
      <c r="BR132" s="7" t="s">
        <v>268</v>
      </c>
      <c r="BS132" s="11">
        <f>IFERROR(VLOOKUP(BR132,Dicionário!A:B,2,0),"Conferir")</f>
        <v>2</v>
      </c>
      <c r="BT132" s="7">
        <v>348</v>
      </c>
      <c r="BU132" s="7" t="s">
        <v>149</v>
      </c>
      <c r="BV132" s="7">
        <f>IFERROR(VLOOKUP(BU132,Dicionário!A:B,2,0),"Conferir")</f>
        <v>2</v>
      </c>
      <c r="BW132" s="7">
        <v>11</v>
      </c>
      <c r="BX132" s="7" t="s">
        <v>189</v>
      </c>
      <c r="BY132" s="11">
        <f>IFERROR(VLOOKUP(BX132,Dicionário!A:B,2,0),"Conferir")</f>
        <v>2</v>
      </c>
      <c r="BZ132" s="7" t="s">
        <v>170</v>
      </c>
      <c r="CA132" s="7">
        <v>157</v>
      </c>
      <c r="CB132" s="7" t="s">
        <v>190</v>
      </c>
      <c r="CC132" s="11">
        <f>IFERROR(VLOOKUP(CB132,Dicionário!A:B,2,0),"Conferir")</f>
        <v>2</v>
      </c>
      <c r="CD132" s="7">
        <v>0</v>
      </c>
      <c r="CE132" s="7">
        <v>534</v>
      </c>
      <c r="CF132" s="7" t="s">
        <v>301</v>
      </c>
      <c r="CG132" s="7">
        <f>IFERROR(VLOOKUP(CF132,Dicionário!A:B,2,0),"Conferir")</f>
        <v>2</v>
      </c>
      <c r="CH132" s="7">
        <v>0</v>
      </c>
      <c r="CI132" s="7" t="s">
        <v>148</v>
      </c>
      <c r="CJ132" s="7">
        <f>IFERROR(VLOOKUP(CI132,Dicionário!A:B,2,0),"Conferir")</f>
        <v>2</v>
      </c>
      <c r="CK132" s="7">
        <v>200</v>
      </c>
      <c r="CL132" s="7" t="s">
        <v>148</v>
      </c>
      <c r="CM132" s="11">
        <f>IFERROR(VLOOKUP(CL132,Dicionário!A:B,2,0),"Conferir")</f>
        <v>2</v>
      </c>
      <c r="CN132" s="7" t="s">
        <v>2054</v>
      </c>
      <c r="CO132" s="7">
        <v>0</v>
      </c>
      <c r="CP132" s="7">
        <v>0</v>
      </c>
      <c r="CQ132" s="7">
        <v>0</v>
      </c>
      <c r="CR132" s="7" t="s">
        <v>148</v>
      </c>
      <c r="CS132" s="11">
        <f>IFERROR(VLOOKUP(CR132,Dicionário!A:B,2,0),"Conferir")</f>
        <v>2</v>
      </c>
      <c r="CT132" s="7">
        <v>0</v>
      </c>
      <c r="CU132" s="7" t="s">
        <v>247</v>
      </c>
      <c r="CV132" s="11">
        <f>IFERROR(VLOOKUP(CU132,Dicionário!A:B,2,0),"Conferir")</f>
        <v>2</v>
      </c>
      <c r="CW132" s="7">
        <v>0</v>
      </c>
      <c r="CX132" s="7" t="s">
        <v>247</v>
      </c>
      <c r="CY132" s="11">
        <f>IFERROR(VLOOKUP(CX132,Dicionário!A:B,2,0),"Conferir")</f>
        <v>2</v>
      </c>
      <c r="CZ132" s="12">
        <f t="shared" si="3"/>
        <v>0</v>
      </c>
      <c r="DA132" s="7">
        <v>558</v>
      </c>
      <c r="DB132" s="7" t="s">
        <v>247</v>
      </c>
      <c r="DC132" s="7">
        <f>IFERROR(VLOOKUP(DB132,Dicionário!A:B,2,0),"Conferir")</f>
        <v>2</v>
      </c>
      <c r="DE132" s="7" t="s">
        <v>156</v>
      </c>
      <c r="DF132" s="7" t="s">
        <v>156</v>
      </c>
      <c r="DG132" s="11">
        <f>IFERROR(VLOOKUP(DF132,Dicionário!A:B,2,0),"Conferir")</f>
        <v>1</v>
      </c>
      <c r="DH132" s="7" t="s">
        <v>175</v>
      </c>
      <c r="DJ132" s="7" t="s">
        <v>158</v>
      </c>
      <c r="DK132" s="11">
        <f>IFERROR(VLOOKUP(DJ132,Dicionário!A:B,2,0),"Conferir")</f>
        <v>2</v>
      </c>
      <c r="DL132" s="7" t="s">
        <v>227</v>
      </c>
      <c r="DM132" s="11">
        <f>IFERROR(VLOOKUP(DL132,Dicionário!A:B,2,0),"Conferir")</f>
        <v>4</v>
      </c>
      <c r="DN132" s="7" t="s">
        <v>194</v>
      </c>
      <c r="DO132" s="11">
        <f>IFERROR(VLOOKUP(DN132,Dicionário!A:B,2,0),"Conferir")</f>
        <v>7</v>
      </c>
      <c r="DP132" s="7" t="s">
        <v>127</v>
      </c>
      <c r="DQ132" s="11">
        <f>IFERROR(VLOOKUP(DP132,Dicionário!A:B,2,0),"Conferir")</f>
        <v>2</v>
      </c>
      <c r="DR132" s="7" t="s">
        <v>127</v>
      </c>
      <c r="DS132" s="11">
        <f>IFERROR(VLOOKUP(DR132,Dicionário!A:B,2,0),"Conferir")</f>
        <v>2</v>
      </c>
      <c r="DW132" s="7">
        <f t="shared" si="4"/>
        <v>3149</v>
      </c>
      <c r="DX132" s="7">
        <f t="shared" si="5"/>
        <v>1288</v>
      </c>
    </row>
    <row r="133" spans="1:128" ht="14" x14ac:dyDescent="0.15">
      <c r="A133" s="6">
        <v>44968.717205775465</v>
      </c>
      <c r="B133" s="7" t="s">
        <v>2100</v>
      </c>
      <c r="C133" s="7" t="s">
        <v>381</v>
      </c>
      <c r="D133" s="7" t="s">
        <v>2098</v>
      </c>
      <c r="E133" s="7" t="s">
        <v>126</v>
      </c>
      <c r="F133" s="7" t="s">
        <v>127</v>
      </c>
      <c r="G133" s="7" t="s">
        <v>127</v>
      </c>
      <c r="H133" s="7">
        <v>2</v>
      </c>
      <c r="I133" s="7" t="s">
        <v>128</v>
      </c>
      <c r="J133" s="7" t="s">
        <v>129</v>
      </c>
      <c r="K133" s="7" t="s">
        <v>131</v>
      </c>
      <c r="L133" s="7" t="s">
        <v>130</v>
      </c>
      <c r="M133" s="7" t="s">
        <v>3362</v>
      </c>
      <c r="N133" s="7">
        <v>2023010448</v>
      </c>
      <c r="O133" s="7">
        <v>11994200419</v>
      </c>
      <c r="P133" s="7">
        <v>537340464</v>
      </c>
      <c r="Q133" s="7">
        <v>51504701801</v>
      </c>
      <c r="R133" s="9">
        <v>38140</v>
      </c>
      <c r="S133" s="7">
        <v>2022</v>
      </c>
      <c r="T133" s="7">
        <v>19</v>
      </c>
      <c r="U133" s="7" t="s">
        <v>135</v>
      </c>
      <c r="V133" s="7" t="s">
        <v>136</v>
      </c>
      <c r="W133" s="7" t="s">
        <v>2052</v>
      </c>
      <c r="X133" s="8" t="s">
        <v>2053</v>
      </c>
      <c r="Y133" s="7" t="s">
        <v>502</v>
      </c>
      <c r="Z133" s="7" t="s">
        <v>140</v>
      </c>
      <c r="AA133" s="7" t="s">
        <v>167</v>
      </c>
      <c r="AB133" s="7" t="s">
        <v>142</v>
      </c>
      <c r="AD133" s="7">
        <v>5</v>
      </c>
      <c r="AE133" s="7">
        <v>5</v>
      </c>
      <c r="AF133" s="7">
        <f t="shared" si="0"/>
        <v>10</v>
      </c>
      <c r="AH133" s="7">
        <f t="shared" si="1"/>
        <v>10</v>
      </c>
      <c r="AI133" s="10" t="str">
        <f t="shared" si="2"/>
        <v>Ok</v>
      </c>
      <c r="AJ133" s="7" t="s">
        <v>143</v>
      </c>
      <c r="AK133" s="7">
        <v>0</v>
      </c>
      <c r="AL133" s="7" t="s">
        <v>145</v>
      </c>
      <c r="AM133" s="11">
        <f>IFERROR(VLOOKUP(AL133,Dicionário!A:B,2,0),"Conferir")</f>
        <v>2</v>
      </c>
      <c r="AN133" s="7">
        <v>0</v>
      </c>
      <c r="AO133" s="7" t="s">
        <v>145</v>
      </c>
      <c r="AP133" s="7">
        <f>IFERROR(VLOOKUP(AO133,Dicionário!A:B,2,0),"Conferir")</f>
        <v>2</v>
      </c>
      <c r="AQ133" s="7">
        <v>2442</v>
      </c>
      <c r="AR133" s="7" t="s">
        <v>144</v>
      </c>
      <c r="AS133" s="11">
        <f>IFERROR(VLOOKUP(AR133,Dicionário!A:B,2,0),"Conferir")</f>
        <v>2</v>
      </c>
      <c r="AT133" s="7">
        <v>0</v>
      </c>
      <c r="AU133" s="7" t="s">
        <v>145</v>
      </c>
      <c r="AV133" s="7">
        <f>IFERROR(VLOOKUP(AU133,Dicionário!A:B,2,0),"Conferir")</f>
        <v>2</v>
      </c>
      <c r="AW133" s="7">
        <v>0</v>
      </c>
      <c r="AX133" s="7">
        <v>0</v>
      </c>
      <c r="AY133" s="7" t="s">
        <v>145</v>
      </c>
      <c r="AZ133" s="11">
        <f>IFERROR(VLOOKUP(AY133,Dicionário!A:B,2,0),"Conferir")</f>
        <v>2</v>
      </c>
      <c r="BA133" s="7">
        <v>707</v>
      </c>
      <c r="BB133" s="7" t="s">
        <v>224</v>
      </c>
      <c r="BC133" s="7">
        <f>IFERROR(VLOOKUP(BB133,Dicionário!A:B,2,0),"Conferir")</f>
        <v>2</v>
      </c>
      <c r="BD133" s="7">
        <v>0</v>
      </c>
      <c r="BE133" s="7" t="s">
        <v>145</v>
      </c>
      <c r="BF133" s="11">
        <f>IFERROR(VLOOKUP(BE133,Dicionário!A:B,2,0),"Conferir")</f>
        <v>2</v>
      </c>
      <c r="BH133" s="7">
        <v>0</v>
      </c>
      <c r="BI133" s="7" t="s">
        <v>186</v>
      </c>
      <c r="BJ133" s="11">
        <f>IFERROR(VLOOKUP(BI133,Dicionário!$A:$B,2,0),"Conferir")</f>
        <v>1</v>
      </c>
      <c r="BK133" s="7">
        <v>49</v>
      </c>
      <c r="BL133" s="7" t="s">
        <v>375</v>
      </c>
      <c r="BM133" s="11">
        <f>IFERROR(VLOOKUP(BL133,Dicionário!A:B,2,0),"Conferir")</f>
        <v>2</v>
      </c>
      <c r="BN133" s="7">
        <v>0</v>
      </c>
      <c r="BO133" s="7" t="s">
        <v>148</v>
      </c>
      <c r="BP133" s="7">
        <f>IFERROR(VLOOKUP(BO133,Dicionário!A:B,2,0),"Conferir")</f>
        <v>2</v>
      </c>
      <c r="BQ133" s="7">
        <v>0</v>
      </c>
      <c r="BR133" s="7" t="s">
        <v>268</v>
      </c>
      <c r="BS133" s="11">
        <f>IFERROR(VLOOKUP(BR133,Dicionário!A:B,2,0),"Conferir")</f>
        <v>2</v>
      </c>
      <c r="BT133" s="7">
        <v>348</v>
      </c>
      <c r="BU133" s="7" t="s">
        <v>149</v>
      </c>
      <c r="BV133" s="7">
        <f>IFERROR(VLOOKUP(BU133,Dicionário!A:B,2,0),"Conferir")</f>
        <v>2</v>
      </c>
      <c r="BW133" s="7">
        <v>11</v>
      </c>
      <c r="BX133" s="7" t="s">
        <v>189</v>
      </c>
      <c r="BY133" s="11">
        <f>IFERROR(VLOOKUP(BX133,Dicionário!A:B,2,0),"Conferir")</f>
        <v>2</v>
      </c>
      <c r="BZ133" s="7" t="s">
        <v>170</v>
      </c>
      <c r="CA133" s="7">
        <v>157</v>
      </c>
      <c r="CB133" s="7" t="s">
        <v>190</v>
      </c>
      <c r="CC133" s="11">
        <f>IFERROR(VLOOKUP(CB133,Dicionário!A:B,2,0),"Conferir")</f>
        <v>2</v>
      </c>
      <c r="CD133" s="7">
        <v>0</v>
      </c>
      <c r="CE133" s="7">
        <v>534</v>
      </c>
      <c r="CF133" s="7" t="s">
        <v>301</v>
      </c>
      <c r="CG133" s="7">
        <f>IFERROR(VLOOKUP(CF133,Dicionário!A:B,2,0),"Conferir")</f>
        <v>2</v>
      </c>
      <c r="CH133" s="7">
        <v>0</v>
      </c>
      <c r="CI133" s="7" t="s">
        <v>244</v>
      </c>
      <c r="CJ133" s="7">
        <f>IFERROR(VLOOKUP(CI133,Dicionário!A:B,2,0),"Conferir")</f>
        <v>2</v>
      </c>
      <c r="CK133" s="7">
        <v>200</v>
      </c>
      <c r="CL133" s="7" t="s">
        <v>152</v>
      </c>
      <c r="CM133" s="11">
        <f>IFERROR(VLOOKUP(CL133,Dicionário!A:B,2,0),"Conferir")</f>
        <v>2</v>
      </c>
      <c r="CN133" s="7" t="s">
        <v>2054</v>
      </c>
      <c r="CO133" s="7">
        <v>0</v>
      </c>
      <c r="CP133" s="7">
        <v>0</v>
      </c>
      <c r="CQ133" s="7">
        <v>0</v>
      </c>
      <c r="CR133" s="7" t="s">
        <v>148</v>
      </c>
      <c r="CS133" s="11">
        <f>IFERROR(VLOOKUP(CR133,Dicionário!A:B,2,0),"Conferir")</f>
        <v>2</v>
      </c>
      <c r="CT133" s="7">
        <v>0</v>
      </c>
      <c r="CU133" s="7" t="s">
        <v>148</v>
      </c>
      <c r="CV133" s="11">
        <f>IFERROR(VLOOKUP(CU133,Dicionário!A:B,2,0),"Conferir")</f>
        <v>2</v>
      </c>
      <c r="CW133" s="7">
        <v>0</v>
      </c>
      <c r="CX133" s="7" t="s">
        <v>148</v>
      </c>
      <c r="CY133" s="11">
        <f>IFERROR(VLOOKUP(CX133,Dicionário!A:B,2,0),"Conferir")</f>
        <v>2</v>
      </c>
      <c r="CZ133" s="12">
        <f t="shared" si="3"/>
        <v>0</v>
      </c>
      <c r="DA133" s="7">
        <v>558</v>
      </c>
      <c r="DB133" s="7" t="s">
        <v>247</v>
      </c>
      <c r="DC133" s="7">
        <f>IFERROR(VLOOKUP(DB133,Dicionário!A:B,2,0),"Conferir")</f>
        <v>2</v>
      </c>
      <c r="DE133" s="7" t="s">
        <v>156</v>
      </c>
      <c r="DF133" s="7" t="s">
        <v>156</v>
      </c>
      <c r="DG133" s="11">
        <f>IFERROR(VLOOKUP(DF133,Dicionário!A:B,2,0),"Conferir")</f>
        <v>1</v>
      </c>
      <c r="DH133" s="7" t="s">
        <v>157</v>
      </c>
      <c r="DJ133" s="7" t="s">
        <v>158</v>
      </c>
      <c r="DK133" s="11">
        <f>IFERROR(VLOOKUP(DJ133,Dicionário!A:B,2,0),"Conferir")</f>
        <v>2</v>
      </c>
      <c r="DL133" s="7" t="s">
        <v>177</v>
      </c>
      <c r="DM133" s="11">
        <f>IFERROR(VLOOKUP(DL133,Dicionário!A:B,2,0),"Conferir")</f>
        <v>5</v>
      </c>
      <c r="DN133" s="7" t="s">
        <v>194</v>
      </c>
      <c r="DO133" s="11">
        <f>IFERROR(VLOOKUP(DN133,Dicionário!A:B,2,0),"Conferir")</f>
        <v>7</v>
      </c>
      <c r="DP133" s="7" t="s">
        <v>127</v>
      </c>
      <c r="DQ133" s="11">
        <f>IFERROR(VLOOKUP(DP133,Dicionário!A:B,2,0),"Conferir")</f>
        <v>2</v>
      </c>
      <c r="DR133" s="7" t="s">
        <v>127</v>
      </c>
      <c r="DS133" s="11">
        <f>IFERROR(VLOOKUP(DR133,Dicionário!A:B,2,0),"Conferir")</f>
        <v>2</v>
      </c>
      <c r="DW133" s="7">
        <f t="shared" si="4"/>
        <v>3149</v>
      </c>
      <c r="DX133" s="7">
        <f t="shared" si="5"/>
        <v>1288</v>
      </c>
    </row>
    <row r="134" spans="1:128" ht="14" x14ac:dyDescent="0.15">
      <c r="A134" s="6">
        <v>44961.700045694444</v>
      </c>
      <c r="B134" s="7" t="s">
        <v>1151</v>
      </c>
      <c r="C134" s="7" t="s">
        <v>124</v>
      </c>
      <c r="D134" s="7" t="s">
        <v>1149</v>
      </c>
      <c r="E134" s="7" t="s">
        <v>126</v>
      </c>
      <c r="F134" s="7" t="s">
        <v>127</v>
      </c>
      <c r="G134" s="7" t="s">
        <v>127</v>
      </c>
      <c r="H134" s="7">
        <v>1</v>
      </c>
      <c r="I134" s="7" t="s">
        <v>128</v>
      </c>
      <c r="J134" s="7" t="s">
        <v>129</v>
      </c>
      <c r="K134" s="7" t="s">
        <v>130</v>
      </c>
      <c r="L134" s="7" t="s">
        <v>131</v>
      </c>
      <c r="M134" s="7" t="s">
        <v>1150</v>
      </c>
      <c r="N134" s="7">
        <v>2023010209</v>
      </c>
      <c r="O134" s="7">
        <v>11933515680</v>
      </c>
      <c r="P134" s="7">
        <v>575375802</v>
      </c>
      <c r="Q134" s="7">
        <v>46949800843</v>
      </c>
      <c r="R134" s="9">
        <v>38478</v>
      </c>
      <c r="S134" s="7">
        <v>2022</v>
      </c>
      <c r="T134" s="7">
        <v>18</v>
      </c>
      <c r="U134" s="7" t="s">
        <v>255</v>
      </c>
      <c r="V134" s="7" t="s">
        <v>136</v>
      </c>
      <c r="W134" s="7" t="s">
        <v>1152</v>
      </c>
      <c r="X134" s="8" t="s">
        <v>1153</v>
      </c>
      <c r="Y134" s="7" t="s">
        <v>139</v>
      </c>
      <c r="Z134" s="7" t="s">
        <v>140</v>
      </c>
      <c r="AA134" s="7" t="s">
        <v>167</v>
      </c>
      <c r="AB134" s="7" t="s">
        <v>142</v>
      </c>
      <c r="AD134" s="7">
        <v>3</v>
      </c>
      <c r="AE134" s="7">
        <v>3</v>
      </c>
      <c r="AF134" s="7">
        <f t="shared" si="0"/>
        <v>6</v>
      </c>
      <c r="AG134" s="7">
        <v>0</v>
      </c>
      <c r="AH134" s="7">
        <f t="shared" si="1"/>
        <v>6</v>
      </c>
      <c r="AI134" s="10" t="str">
        <f t="shared" si="2"/>
        <v>Ok</v>
      </c>
      <c r="AJ134" s="7" t="s">
        <v>143</v>
      </c>
      <c r="AK134" s="7">
        <v>0</v>
      </c>
      <c r="AL134" s="7" t="s">
        <v>145</v>
      </c>
      <c r="AM134" s="11">
        <f>IFERROR(VLOOKUP(AL134,Dicionário!A:B,2,0),"Conferir")</f>
        <v>2</v>
      </c>
      <c r="AN134" s="7">
        <v>0</v>
      </c>
      <c r="AO134" s="7" t="s">
        <v>145</v>
      </c>
      <c r="AP134" s="7">
        <f>IFERROR(VLOOKUP(AO134,Dicionário!A:B,2,0),"Conferir")</f>
        <v>2</v>
      </c>
      <c r="AQ134" s="7">
        <v>3152</v>
      </c>
      <c r="AR134" s="7" t="s">
        <v>267</v>
      </c>
      <c r="AS134" s="11">
        <f>IFERROR(VLOOKUP(AR134,Dicionário!A:B,2,0),"Conferir")</f>
        <v>0</v>
      </c>
      <c r="AT134" s="7">
        <v>0</v>
      </c>
      <c r="AU134" s="7" t="s">
        <v>145</v>
      </c>
      <c r="AV134" s="7">
        <f>IFERROR(VLOOKUP(AU134,Dicionário!A:B,2,0),"Conferir")</f>
        <v>2</v>
      </c>
      <c r="AW134" s="7">
        <v>0</v>
      </c>
      <c r="AX134" s="7">
        <v>0</v>
      </c>
      <c r="AY134" s="7" t="s">
        <v>145</v>
      </c>
      <c r="AZ134" s="11">
        <f>IFERROR(VLOOKUP(AY134,Dicionário!A:B,2,0),"Conferir")</f>
        <v>2</v>
      </c>
      <c r="BA134" s="7">
        <v>0</v>
      </c>
      <c r="BB134" s="7" t="s">
        <v>145</v>
      </c>
      <c r="BC134" s="7">
        <f>IFERROR(VLOOKUP(BB134,Dicionário!A:B,2,0),"Conferir")</f>
        <v>2</v>
      </c>
      <c r="BD134" s="7">
        <v>0</v>
      </c>
      <c r="BE134" s="7" t="s">
        <v>145</v>
      </c>
      <c r="BF134" s="11">
        <f>IFERROR(VLOOKUP(BE134,Dicionário!A:B,2,0),"Conferir")</f>
        <v>2</v>
      </c>
      <c r="BH134" s="7">
        <v>0</v>
      </c>
      <c r="BI134" s="7" t="s">
        <v>186</v>
      </c>
      <c r="BJ134" s="11">
        <f>IFERROR(VLOOKUP(BI134,Dicionário!$A:$B,2,0),"Conferir")</f>
        <v>1</v>
      </c>
      <c r="BK134" s="7">
        <v>0</v>
      </c>
      <c r="BL134" s="7" t="s">
        <v>187</v>
      </c>
      <c r="BM134" s="11">
        <f>IFERROR(VLOOKUP(BL134,Dicionário!A:B,2,0),"Conferir")</f>
        <v>2</v>
      </c>
      <c r="BN134" s="7">
        <v>115</v>
      </c>
      <c r="BO134" s="7" t="s">
        <v>188</v>
      </c>
      <c r="BP134" s="7">
        <f>IFERROR(VLOOKUP(BO134,Dicionário!A:B,2,0),"Conferir")</f>
        <v>2</v>
      </c>
      <c r="BQ134" s="7">
        <v>201</v>
      </c>
      <c r="BR134" s="7" t="s">
        <v>149</v>
      </c>
      <c r="BS134" s="11">
        <f>IFERROR(VLOOKUP(BR134,Dicionário!A:B,2,0),"Conferir")</f>
        <v>2</v>
      </c>
      <c r="BT134" s="7">
        <v>181</v>
      </c>
      <c r="BU134" s="7" t="s">
        <v>149</v>
      </c>
      <c r="BV134" s="7">
        <f>IFERROR(VLOOKUP(BU134,Dicionário!A:B,2,0),"Conferir")</f>
        <v>2</v>
      </c>
      <c r="BW134" s="7">
        <v>46</v>
      </c>
      <c r="BX134" s="7" t="s">
        <v>213</v>
      </c>
      <c r="BY134" s="11">
        <f>IFERROR(VLOOKUP(BX134,Dicionário!A:B,2,0),"Conferir")</f>
        <v>2</v>
      </c>
      <c r="BZ134" s="7" t="s">
        <v>214</v>
      </c>
      <c r="CA134" s="7">
        <v>69</v>
      </c>
      <c r="CB134" s="7" t="s">
        <v>190</v>
      </c>
      <c r="CC134" s="11">
        <f>IFERROR(VLOOKUP(CB134,Dicionário!A:B,2,0),"Conferir")</f>
        <v>2</v>
      </c>
      <c r="CD134" s="7">
        <v>80</v>
      </c>
      <c r="CE134" s="7">
        <v>417</v>
      </c>
      <c r="CF134" s="7" t="s">
        <v>301</v>
      </c>
      <c r="CG134" s="7">
        <f>IFERROR(VLOOKUP(CF134,Dicionário!A:B,2,0),"Conferir")</f>
        <v>2</v>
      </c>
      <c r="CH134" s="7">
        <v>212</v>
      </c>
      <c r="CI134" s="7" t="s">
        <v>244</v>
      </c>
      <c r="CJ134" s="7">
        <f>IFERROR(VLOOKUP(CI134,Dicionário!A:B,2,0),"Conferir")</f>
        <v>2</v>
      </c>
      <c r="CK134" s="7">
        <v>200</v>
      </c>
      <c r="CL134" s="7" t="s">
        <v>152</v>
      </c>
      <c r="CM134" s="11">
        <f>IFERROR(VLOOKUP(CL134,Dicionário!A:B,2,0),"Conferir")</f>
        <v>2</v>
      </c>
      <c r="CN134" s="7" t="s">
        <v>1154</v>
      </c>
      <c r="CO134" s="7">
        <v>0</v>
      </c>
      <c r="CP134" s="7">
        <v>0</v>
      </c>
      <c r="CQ134" s="7">
        <v>0</v>
      </c>
      <c r="CR134" s="7" t="s">
        <v>148</v>
      </c>
      <c r="CS134" s="11">
        <f>IFERROR(VLOOKUP(CR134,Dicionário!A:B,2,0),"Conferir")</f>
        <v>2</v>
      </c>
      <c r="CT134" s="7">
        <v>0</v>
      </c>
      <c r="CU134" s="7" t="s">
        <v>148</v>
      </c>
      <c r="CV134" s="11">
        <f>IFERROR(VLOOKUP(CU134,Dicionário!A:B,2,0),"Conferir")</f>
        <v>2</v>
      </c>
      <c r="CW134" s="7">
        <v>0</v>
      </c>
      <c r="CX134" s="7" t="s">
        <v>148</v>
      </c>
      <c r="CY134" s="11">
        <f>IFERROR(VLOOKUP(CX134,Dicionário!A:B,2,0),"Conferir")</f>
        <v>2</v>
      </c>
      <c r="CZ134" s="12">
        <f t="shared" si="3"/>
        <v>0</v>
      </c>
      <c r="DA134" s="7">
        <v>2060</v>
      </c>
      <c r="DB134" s="7" t="s">
        <v>247</v>
      </c>
      <c r="DC134" s="7">
        <f>IFERROR(VLOOKUP(DB134,Dicionário!A:B,2,0),"Conferir")</f>
        <v>2</v>
      </c>
      <c r="DE134" s="7" t="s">
        <v>156</v>
      </c>
      <c r="DF134" s="7" t="s">
        <v>156</v>
      </c>
      <c r="DG134" s="11">
        <f>IFERROR(VLOOKUP(DF134,Dicionário!A:B,2,0),"Conferir")</f>
        <v>1</v>
      </c>
      <c r="DH134" s="7" t="s">
        <v>175</v>
      </c>
      <c r="DI134" s="7" t="s">
        <v>127</v>
      </c>
      <c r="DJ134" s="7" t="s">
        <v>158</v>
      </c>
      <c r="DK134" s="11">
        <f>IFERROR(VLOOKUP(DJ134,Dicionário!A:B,2,0),"Conferir")</f>
        <v>2</v>
      </c>
      <c r="DL134" s="7" t="s">
        <v>177</v>
      </c>
      <c r="DM134" s="11">
        <f>IFERROR(VLOOKUP(DL134,Dicionário!A:B,2,0),"Conferir")</f>
        <v>5</v>
      </c>
      <c r="DN134" s="7" t="s">
        <v>194</v>
      </c>
      <c r="DO134" s="11">
        <f>IFERROR(VLOOKUP(DN134,Dicionário!A:B,2,0),"Conferir")</f>
        <v>7</v>
      </c>
      <c r="DP134" s="7" t="s">
        <v>127</v>
      </c>
      <c r="DQ134" s="11">
        <f>IFERROR(VLOOKUP(DP134,Dicionário!A:B,2,0),"Conferir")</f>
        <v>2</v>
      </c>
      <c r="DR134" s="7" t="s">
        <v>127</v>
      </c>
      <c r="DS134" s="11">
        <f>IFERROR(VLOOKUP(DR134,Dicionário!A:B,2,0),"Conferir")</f>
        <v>2</v>
      </c>
      <c r="DW134" s="7">
        <f t="shared" si="4"/>
        <v>3152</v>
      </c>
      <c r="DX134" s="7">
        <f t="shared" si="5"/>
        <v>1475</v>
      </c>
    </row>
    <row r="135" spans="1:128" ht="14" x14ac:dyDescent="0.15">
      <c r="A135" s="6">
        <v>44960.730996238424</v>
      </c>
      <c r="B135" s="7" t="s">
        <v>841</v>
      </c>
      <c r="C135" s="7" t="s">
        <v>314</v>
      </c>
      <c r="D135" s="7" t="s">
        <v>839</v>
      </c>
      <c r="E135" s="7" t="s">
        <v>126</v>
      </c>
      <c r="F135" s="7" t="s">
        <v>127</v>
      </c>
      <c r="G135" s="7" t="s">
        <v>127</v>
      </c>
      <c r="H135" s="7">
        <v>1</v>
      </c>
      <c r="I135" s="7" t="s">
        <v>128</v>
      </c>
      <c r="J135" s="7" t="s">
        <v>129</v>
      </c>
      <c r="K135" s="7" t="s">
        <v>131</v>
      </c>
      <c r="L135" s="7" t="s">
        <v>130</v>
      </c>
      <c r="M135" s="7" t="s">
        <v>840</v>
      </c>
      <c r="N135" s="7">
        <v>2023010143</v>
      </c>
      <c r="O135" s="7">
        <v>11953867492</v>
      </c>
      <c r="P135" s="7">
        <v>543943562</v>
      </c>
      <c r="Q135" s="7">
        <v>42824154870</v>
      </c>
      <c r="R135" s="9">
        <v>38745</v>
      </c>
      <c r="S135" s="7">
        <v>2023</v>
      </c>
      <c r="T135" s="7">
        <v>17</v>
      </c>
      <c r="U135" s="7" t="s">
        <v>164</v>
      </c>
      <c r="V135" s="7" t="s">
        <v>136</v>
      </c>
      <c r="W135" s="7" t="s">
        <v>842</v>
      </c>
      <c r="X135" s="8" t="s">
        <v>843</v>
      </c>
      <c r="Y135" s="7" t="s">
        <v>139</v>
      </c>
      <c r="Z135" s="7" t="s">
        <v>140</v>
      </c>
      <c r="AA135" s="7" t="s">
        <v>167</v>
      </c>
      <c r="AB135" s="7" t="s">
        <v>142</v>
      </c>
      <c r="AD135" s="7">
        <v>3</v>
      </c>
      <c r="AE135" s="7">
        <v>1</v>
      </c>
      <c r="AF135" s="7">
        <f t="shared" si="0"/>
        <v>2</v>
      </c>
      <c r="AG135" s="7">
        <v>2</v>
      </c>
      <c r="AH135" s="7">
        <f t="shared" si="1"/>
        <v>4</v>
      </c>
      <c r="AI135" s="10" t="str">
        <f t="shared" si="2"/>
        <v>Ok</v>
      </c>
      <c r="AJ135" s="7" t="s">
        <v>143</v>
      </c>
      <c r="AK135" s="7">
        <v>0</v>
      </c>
      <c r="AL135" s="7" t="s">
        <v>145</v>
      </c>
      <c r="AM135" s="11">
        <f>IFERROR(VLOOKUP(AL135,Dicionário!A:B,2,0),"Conferir")</f>
        <v>2</v>
      </c>
      <c r="AN135" s="7">
        <v>0</v>
      </c>
      <c r="AO135" s="7" t="s">
        <v>145</v>
      </c>
      <c r="AP135" s="7">
        <f>IFERROR(VLOOKUP(AO135,Dicionário!A:B,2,0),"Conferir")</f>
        <v>2</v>
      </c>
      <c r="AQ135" s="7">
        <v>4530</v>
      </c>
      <c r="AR135" s="7" t="s">
        <v>144</v>
      </c>
      <c r="AS135" s="11">
        <f>IFERROR(VLOOKUP(AR135,Dicionário!A:B,2,0),"Conferir")</f>
        <v>2</v>
      </c>
      <c r="AT135" s="7">
        <v>2156</v>
      </c>
      <c r="AU135" s="7" t="s">
        <v>144</v>
      </c>
      <c r="AV135" s="7">
        <f>IFERROR(VLOOKUP(AU135,Dicionário!A:B,2,0),"Conferir")</f>
        <v>2</v>
      </c>
      <c r="AW135" s="7">
        <v>0</v>
      </c>
      <c r="AX135" s="7">
        <v>0</v>
      </c>
      <c r="AY135" s="7" t="s">
        <v>145</v>
      </c>
      <c r="AZ135" s="11">
        <f>IFERROR(VLOOKUP(AY135,Dicionário!A:B,2,0),"Conferir")</f>
        <v>2</v>
      </c>
      <c r="BA135" s="7">
        <v>1300</v>
      </c>
      <c r="BB135" s="7" t="s">
        <v>234</v>
      </c>
      <c r="BC135" s="7">
        <f>IFERROR(VLOOKUP(BB135,Dicionário!A:B,2,0),"Conferir")</f>
        <v>0</v>
      </c>
      <c r="BD135" s="7">
        <v>0</v>
      </c>
      <c r="BE135" s="7" t="s">
        <v>145</v>
      </c>
      <c r="BF135" s="11">
        <f>IFERROR(VLOOKUP(BE135,Dicionário!A:B,2,0),"Conferir")</f>
        <v>2</v>
      </c>
      <c r="BH135" s="7">
        <v>0</v>
      </c>
      <c r="BI135" s="7" t="s">
        <v>328</v>
      </c>
      <c r="BJ135" s="11">
        <f>IFERROR(VLOOKUP(BI135,Dicionário!$A:$B,2,0),"Conferir")</f>
        <v>3</v>
      </c>
      <c r="BK135" s="7">
        <v>0</v>
      </c>
      <c r="BL135" s="7" t="s">
        <v>329</v>
      </c>
      <c r="BM135" s="11">
        <f>IFERROR(VLOOKUP(BL135,Dicionário!A:B,2,0),"Conferir")</f>
        <v>2</v>
      </c>
      <c r="BN135" s="7">
        <v>0</v>
      </c>
      <c r="BO135" s="7" t="s">
        <v>148</v>
      </c>
      <c r="BP135" s="7">
        <f>IFERROR(VLOOKUP(BO135,Dicionário!A:B,2,0),"Conferir")</f>
        <v>2</v>
      </c>
      <c r="BQ135" s="7">
        <v>65</v>
      </c>
      <c r="BR135" s="7" t="s">
        <v>149</v>
      </c>
      <c r="BS135" s="11">
        <f>IFERROR(VLOOKUP(BR135,Dicionário!A:B,2,0),"Conferir")</f>
        <v>2</v>
      </c>
      <c r="BT135" s="7">
        <v>114</v>
      </c>
      <c r="BU135" s="7" t="s">
        <v>149</v>
      </c>
      <c r="BV135" s="7">
        <f>IFERROR(VLOOKUP(BU135,Dicionário!A:B,2,0),"Conferir")</f>
        <v>2</v>
      </c>
      <c r="BW135" s="7">
        <v>0</v>
      </c>
      <c r="BX135" s="7" t="s">
        <v>148</v>
      </c>
      <c r="BY135" s="11">
        <f>IFERROR(VLOOKUP(BX135,Dicionário!A:B,2,0),"Conferir")</f>
        <v>2</v>
      </c>
      <c r="BZ135" s="7" t="s">
        <v>170</v>
      </c>
      <c r="CA135" s="7">
        <v>80</v>
      </c>
      <c r="CB135" s="7" t="s">
        <v>190</v>
      </c>
      <c r="CC135" s="11">
        <f>IFERROR(VLOOKUP(CB135,Dicionário!A:B,2,0),"Conferir")</f>
        <v>2</v>
      </c>
      <c r="CD135" s="7">
        <v>500</v>
      </c>
      <c r="CE135" s="7">
        <v>401</v>
      </c>
      <c r="CF135" s="7" t="s">
        <v>301</v>
      </c>
      <c r="CG135" s="7">
        <f>IFERROR(VLOOKUP(CF135,Dicionário!A:B,2,0),"Conferir")</f>
        <v>2</v>
      </c>
      <c r="CH135" s="7">
        <v>80</v>
      </c>
      <c r="CI135" s="7" t="s">
        <v>244</v>
      </c>
      <c r="CJ135" s="7">
        <f>IFERROR(VLOOKUP(CI135,Dicionário!A:B,2,0),"Conferir")</f>
        <v>2</v>
      </c>
      <c r="CK135" s="7">
        <v>200</v>
      </c>
      <c r="CL135" s="7" t="s">
        <v>152</v>
      </c>
      <c r="CM135" s="11">
        <f>IFERROR(VLOOKUP(CL135,Dicionário!A:B,2,0),"Conferir")</f>
        <v>2</v>
      </c>
      <c r="CO135" s="7">
        <v>1</v>
      </c>
      <c r="CP135" s="7">
        <v>0</v>
      </c>
      <c r="CQ135" s="7">
        <v>160</v>
      </c>
      <c r="CR135" s="7" t="s">
        <v>247</v>
      </c>
      <c r="CS135" s="11">
        <f>IFERROR(VLOOKUP(CR135,Dicionário!A:B,2,0),"Conferir")</f>
        <v>2</v>
      </c>
      <c r="CT135" s="7">
        <v>0</v>
      </c>
      <c r="CU135" s="7" t="s">
        <v>247</v>
      </c>
      <c r="CV135" s="11">
        <f>IFERROR(VLOOKUP(CU135,Dicionário!A:B,2,0),"Conferir")</f>
        <v>2</v>
      </c>
      <c r="CW135" s="7">
        <v>0</v>
      </c>
      <c r="CX135" s="7" t="s">
        <v>247</v>
      </c>
      <c r="CY135" s="11">
        <f>IFERROR(VLOOKUP(CX135,Dicionário!A:B,2,0),"Conferir")</f>
        <v>2</v>
      </c>
      <c r="CZ135" s="12">
        <f t="shared" si="3"/>
        <v>0</v>
      </c>
      <c r="DA135" s="7">
        <v>11515</v>
      </c>
      <c r="DB135" s="7" t="s">
        <v>247</v>
      </c>
      <c r="DC135" s="7">
        <f>IFERROR(VLOOKUP(DB135,Dicionário!A:B,2,0),"Conferir")</f>
        <v>2</v>
      </c>
      <c r="DE135" s="7" t="s">
        <v>379</v>
      </c>
      <c r="DF135" s="7" t="s">
        <v>156</v>
      </c>
      <c r="DG135" s="11">
        <f>IFERROR(VLOOKUP(DF135,Dicionário!A:B,2,0),"Conferir")</f>
        <v>1</v>
      </c>
      <c r="DH135" s="7" t="s">
        <v>157</v>
      </c>
      <c r="DJ135" s="7" t="s">
        <v>158</v>
      </c>
      <c r="DK135" s="11">
        <f>IFERROR(VLOOKUP(DJ135,Dicionário!A:B,2,0),"Conferir")</f>
        <v>2</v>
      </c>
      <c r="DL135" s="7" t="s">
        <v>237</v>
      </c>
      <c r="DM135" s="11">
        <f>IFERROR(VLOOKUP(DL135,Dicionário!A:B,2,0),"Conferir")</f>
        <v>1</v>
      </c>
      <c r="DN135" s="7" t="s">
        <v>194</v>
      </c>
      <c r="DO135" s="11">
        <f>IFERROR(VLOOKUP(DN135,Dicionário!A:B,2,0),"Conferir")</f>
        <v>7</v>
      </c>
      <c r="DP135" s="7" t="s">
        <v>127</v>
      </c>
      <c r="DQ135" s="11">
        <f>IFERROR(VLOOKUP(DP135,Dicionário!A:B,2,0),"Conferir")</f>
        <v>2</v>
      </c>
      <c r="DR135" s="7" t="s">
        <v>126</v>
      </c>
      <c r="DS135" s="11">
        <f>IFERROR(VLOOKUP(DR135,Dicionário!A:B,2,0),"Conferir")</f>
        <v>1</v>
      </c>
      <c r="DW135" s="7">
        <f t="shared" si="4"/>
        <v>7986</v>
      </c>
      <c r="DX135" s="7">
        <f t="shared" si="5"/>
        <v>1440</v>
      </c>
    </row>
    <row r="136" spans="1:128" ht="14" x14ac:dyDescent="0.15">
      <c r="A136" s="6">
        <v>44968.691147384263</v>
      </c>
      <c r="B136" s="14" t="s">
        <v>646</v>
      </c>
      <c r="C136" s="7" t="s">
        <v>314</v>
      </c>
      <c r="D136" s="7" t="s">
        <v>643</v>
      </c>
      <c r="E136" s="7" t="s">
        <v>126</v>
      </c>
      <c r="F136" s="7" t="s">
        <v>126</v>
      </c>
      <c r="G136" s="7" t="s">
        <v>644</v>
      </c>
      <c r="H136" s="7">
        <v>2</v>
      </c>
      <c r="I136" s="7">
        <v>4</v>
      </c>
      <c r="J136" s="7" t="s">
        <v>129</v>
      </c>
      <c r="K136" s="7" t="s">
        <v>130</v>
      </c>
      <c r="L136" s="7" t="s">
        <v>131</v>
      </c>
      <c r="M136" s="7" t="s">
        <v>645</v>
      </c>
      <c r="N136" s="14">
        <v>2023010094</v>
      </c>
      <c r="O136" s="7">
        <v>11998170024</v>
      </c>
      <c r="P136" s="7" t="s">
        <v>647</v>
      </c>
      <c r="Q136" s="7">
        <v>23825255840</v>
      </c>
      <c r="R136" s="9">
        <v>38010</v>
      </c>
      <c r="S136" s="7">
        <v>2021</v>
      </c>
      <c r="T136" s="7">
        <v>19</v>
      </c>
      <c r="U136" s="7" t="s">
        <v>135</v>
      </c>
      <c r="V136" s="7" t="s">
        <v>136</v>
      </c>
      <c r="W136" s="7" t="s">
        <v>648</v>
      </c>
      <c r="X136" s="8" t="s">
        <v>649</v>
      </c>
      <c r="Y136" s="7" t="s">
        <v>139</v>
      </c>
      <c r="Z136" s="7" t="s">
        <v>140</v>
      </c>
      <c r="AA136" s="7" t="s">
        <v>167</v>
      </c>
      <c r="AB136" s="7" t="s">
        <v>142</v>
      </c>
      <c r="AD136" s="7">
        <v>4</v>
      </c>
      <c r="AE136" s="7">
        <v>4</v>
      </c>
      <c r="AF136" s="7">
        <f t="shared" si="0"/>
        <v>8</v>
      </c>
      <c r="AG136" s="7">
        <v>0</v>
      </c>
      <c r="AH136" s="7">
        <f t="shared" si="1"/>
        <v>8</v>
      </c>
      <c r="AI136" s="10" t="str">
        <f t="shared" si="2"/>
        <v>Ok</v>
      </c>
      <c r="AJ136" s="7" t="s">
        <v>143</v>
      </c>
      <c r="AK136" s="7">
        <v>0</v>
      </c>
      <c r="AL136" s="7" t="s">
        <v>145</v>
      </c>
      <c r="AM136" s="11">
        <f>IFERROR(VLOOKUP(AL136,Dicionário!A:B,2,0),"Conferir")</f>
        <v>2</v>
      </c>
      <c r="AN136" s="7">
        <v>976</v>
      </c>
      <c r="AO136" s="7" t="s">
        <v>144</v>
      </c>
      <c r="AP136" s="7">
        <f>IFERROR(VLOOKUP(AO136,Dicionário!A:B,2,0),"Conferir")</f>
        <v>2</v>
      </c>
      <c r="AQ136" s="7">
        <v>0</v>
      </c>
      <c r="AR136" s="7" t="s">
        <v>145</v>
      </c>
      <c r="AS136" s="11">
        <f>IFERROR(VLOOKUP(AR136,Dicionário!A:B,2,0),"Conferir")</f>
        <v>2</v>
      </c>
      <c r="AT136" s="7">
        <v>0</v>
      </c>
      <c r="AU136" s="7" t="s">
        <v>145</v>
      </c>
      <c r="AV136" s="7">
        <f>IFERROR(VLOOKUP(AU136,Dicionário!A:B,2,0),"Conferir")</f>
        <v>2</v>
      </c>
      <c r="AW136" s="7">
        <v>0</v>
      </c>
      <c r="AX136" s="7">
        <v>0</v>
      </c>
      <c r="AY136" s="7" t="s">
        <v>145</v>
      </c>
      <c r="AZ136" s="11">
        <f>IFERROR(VLOOKUP(AY136,Dicionário!A:B,2,0),"Conferir")</f>
        <v>2</v>
      </c>
      <c r="BA136" s="7">
        <v>0</v>
      </c>
      <c r="BB136" s="7" t="s">
        <v>145</v>
      </c>
      <c r="BC136" s="7">
        <f>IFERROR(VLOOKUP(BB136,Dicionário!A:B,2,0),"Conferir")</f>
        <v>2</v>
      </c>
      <c r="BD136" s="7">
        <v>0</v>
      </c>
      <c r="BE136" s="7" t="s">
        <v>145</v>
      </c>
      <c r="BF136" s="11">
        <f>IFERROR(VLOOKUP(BE136,Dicionário!A:B,2,0),"Conferir")</f>
        <v>2</v>
      </c>
      <c r="BH136" s="7">
        <v>0</v>
      </c>
      <c r="BI136" s="7" t="s">
        <v>146</v>
      </c>
      <c r="BJ136" s="11">
        <f>IFERROR(VLOOKUP(BI136,Dicionário!$A:$B,2,0),"Conferir")</f>
        <v>2</v>
      </c>
      <c r="BK136" s="7">
        <v>800</v>
      </c>
      <c r="BL136" s="7" t="s">
        <v>202</v>
      </c>
      <c r="BM136" s="11">
        <f>IFERROR(VLOOKUP(BL136,Dicionário!A:B,2,0),"Conferir")</f>
        <v>2</v>
      </c>
      <c r="BN136" s="7">
        <v>0</v>
      </c>
      <c r="BO136" s="7" t="s">
        <v>148</v>
      </c>
      <c r="BP136" s="7">
        <f>IFERROR(VLOOKUP(BO136,Dicionário!A:B,2,0),"Conferir")</f>
        <v>2</v>
      </c>
      <c r="BQ136" s="7">
        <v>0</v>
      </c>
      <c r="BR136" s="7" t="s">
        <v>149</v>
      </c>
      <c r="BS136" s="11">
        <f>IFERROR(VLOOKUP(BR136,Dicionário!A:B,2,0),"Conferir")</f>
        <v>2</v>
      </c>
      <c r="BT136" s="7">
        <v>0</v>
      </c>
      <c r="BU136" s="7" t="s">
        <v>595</v>
      </c>
      <c r="BV136" s="7">
        <f>IFERROR(VLOOKUP(BU136,Dicionário!A:B,2,0),"Conferir")</f>
        <v>2</v>
      </c>
      <c r="BW136" s="7">
        <v>27</v>
      </c>
      <c r="BX136" s="7" t="s">
        <v>189</v>
      </c>
      <c r="BY136" s="11">
        <f>IFERROR(VLOOKUP(BX136,Dicionário!A:B,2,0),"Conferir")</f>
        <v>2</v>
      </c>
      <c r="BZ136" s="7" t="s">
        <v>170</v>
      </c>
      <c r="CA136" s="7">
        <v>180</v>
      </c>
      <c r="CB136" s="7" t="s">
        <v>190</v>
      </c>
      <c r="CC136" s="11">
        <f>IFERROR(VLOOKUP(CB136,Dicionário!A:B,2,0),"Conferir")</f>
        <v>2</v>
      </c>
      <c r="CD136" s="7">
        <v>340</v>
      </c>
      <c r="CE136" s="7">
        <v>100</v>
      </c>
      <c r="CF136" s="7" t="s">
        <v>525</v>
      </c>
      <c r="CG136" s="7">
        <f>IFERROR(VLOOKUP(CF136,Dicionário!A:B,2,0),"Conferir")</f>
        <v>0</v>
      </c>
      <c r="CH136" s="7">
        <v>0</v>
      </c>
      <c r="CI136" s="7" t="s">
        <v>148</v>
      </c>
      <c r="CJ136" s="7">
        <f>IFERROR(VLOOKUP(CI136,Dicionário!A:B,2,0),"Conferir")</f>
        <v>2</v>
      </c>
      <c r="CK136" s="7">
        <v>200</v>
      </c>
      <c r="CL136" s="7" t="s">
        <v>152</v>
      </c>
      <c r="CM136" s="11">
        <f>IFERROR(VLOOKUP(CL136,Dicionário!A:B,2,0),"Conferir")</f>
        <v>2</v>
      </c>
      <c r="CO136" s="7">
        <v>0</v>
      </c>
      <c r="CP136" s="7">
        <v>0</v>
      </c>
      <c r="CQ136" s="7">
        <v>0</v>
      </c>
      <c r="CR136" s="7" t="s">
        <v>148</v>
      </c>
      <c r="CS136" s="11">
        <f>IFERROR(VLOOKUP(CR136,Dicionário!A:B,2,0),"Conferir")</f>
        <v>2</v>
      </c>
      <c r="CT136" s="7">
        <v>0</v>
      </c>
      <c r="CU136" s="7" t="s">
        <v>148</v>
      </c>
      <c r="CV136" s="11">
        <f>IFERROR(VLOOKUP(CU136,Dicionário!A:B,2,0),"Conferir")</f>
        <v>2</v>
      </c>
      <c r="CW136" s="7">
        <v>0</v>
      </c>
      <c r="CX136" s="7" t="s">
        <v>148</v>
      </c>
      <c r="CY136" s="11">
        <f>IFERROR(VLOOKUP(CX136,Dicionário!A:B,2,0),"Conferir")</f>
        <v>2</v>
      </c>
      <c r="CZ136" s="12">
        <f t="shared" si="3"/>
        <v>0</v>
      </c>
      <c r="DA136" s="7">
        <v>1000</v>
      </c>
      <c r="DB136" s="7" t="s">
        <v>155</v>
      </c>
      <c r="DC136" s="7">
        <f>IFERROR(VLOOKUP(DB136,Dicionário!A:B,2,0),"Conferir")</f>
        <v>0</v>
      </c>
      <c r="DE136" s="7" t="s">
        <v>236</v>
      </c>
      <c r="DF136" s="7" t="s">
        <v>156</v>
      </c>
      <c r="DG136" s="11">
        <f>IFERROR(VLOOKUP(DF136,Dicionário!A:B,2,0),"Conferir")</f>
        <v>1</v>
      </c>
      <c r="DH136" s="7" t="s">
        <v>175</v>
      </c>
      <c r="DJ136" s="7" t="s">
        <v>158</v>
      </c>
      <c r="DK136" s="11">
        <f>IFERROR(VLOOKUP(DJ136,Dicionário!A:B,2,0),"Conferir")</f>
        <v>2</v>
      </c>
      <c r="DL136" s="7" t="s">
        <v>194</v>
      </c>
      <c r="DM136" s="11">
        <f>IFERROR(VLOOKUP(DL136,Dicionário!A:B,2,0),"Conferir")</f>
        <v>7</v>
      </c>
      <c r="DN136" s="7" t="s">
        <v>203</v>
      </c>
      <c r="DO136" s="11">
        <f>IFERROR(VLOOKUP(DN136,Dicionário!A:B,2,0),"Conferir")</f>
        <v>6</v>
      </c>
      <c r="DP136" s="7" t="s">
        <v>127</v>
      </c>
      <c r="DQ136" s="11">
        <f>IFERROR(VLOOKUP(DP136,Dicionário!A:B,2,0),"Conferir")</f>
        <v>2</v>
      </c>
      <c r="DR136" s="7" t="s">
        <v>127</v>
      </c>
      <c r="DS136" s="11">
        <f>IFERROR(VLOOKUP(DR136,Dicionário!A:B,2,0),"Conferir")</f>
        <v>2</v>
      </c>
      <c r="DW136" s="7">
        <f t="shared" si="4"/>
        <v>976</v>
      </c>
      <c r="DX136" s="7">
        <f t="shared" si="5"/>
        <v>1620</v>
      </c>
    </row>
    <row r="137" spans="1:128" ht="14" x14ac:dyDescent="0.15">
      <c r="A137" s="6">
        <v>44968.691046446758</v>
      </c>
      <c r="B137" s="14" t="s">
        <v>829</v>
      </c>
      <c r="C137" s="7" t="s">
        <v>314</v>
      </c>
      <c r="D137" s="7" t="s">
        <v>827</v>
      </c>
      <c r="E137" s="7" t="s">
        <v>126</v>
      </c>
      <c r="F137" s="7" t="s">
        <v>126</v>
      </c>
      <c r="G137" s="7" t="s">
        <v>127</v>
      </c>
      <c r="H137" s="7">
        <v>2</v>
      </c>
      <c r="I137" s="7" t="s">
        <v>128</v>
      </c>
      <c r="J137" s="7" t="s">
        <v>129</v>
      </c>
      <c r="K137" s="7" t="s">
        <v>130</v>
      </c>
      <c r="L137" s="7" t="s">
        <v>131</v>
      </c>
      <c r="M137" s="7" t="s">
        <v>828</v>
      </c>
      <c r="N137" s="14">
        <v>2023010139</v>
      </c>
      <c r="O137" s="7">
        <v>11960831549</v>
      </c>
      <c r="P137" s="7" t="s">
        <v>830</v>
      </c>
      <c r="Q137" s="7">
        <v>23825254879</v>
      </c>
      <c r="R137" s="9">
        <v>38978</v>
      </c>
      <c r="S137" s="7">
        <v>2023</v>
      </c>
      <c r="T137" s="7">
        <v>17</v>
      </c>
      <c r="U137" s="7" t="s">
        <v>135</v>
      </c>
      <c r="V137" s="7" t="s">
        <v>136</v>
      </c>
      <c r="W137" s="7" t="s">
        <v>648</v>
      </c>
      <c r="X137" s="8" t="s">
        <v>649</v>
      </c>
      <c r="Y137" s="7" t="s">
        <v>139</v>
      </c>
      <c r="Z137" s="7" t="s">
        <v>140</v>
      </c>
      <c r="AA137" s="7" t="s">
        <v>167</v>
      </c>
      <c r="AB137" s="7" t="s">
        <v>142</v>
      </c>
      <c r="AD137" s="7">
        <v>4</v>
      </c>
      <c r="AE137" s="7">
        <v>4</v>
      </c>
      <c r="AF137" s="7">
        <f t="shared" si="0"/>
        <v>8</v>
      </c>
      <c r="AG137" s="7">
        <v>0</v>
      </c>
      <c r="AH137" s="7">
        <f t="shared" si="1"/>
        <v>8</v>
      </c>
      <c r="AI137" s="10" t="str">
        <f t="shared" si="2"/>
        <v>Ok</v>
      </c>
      <c r="AJ137" s="7" t="s">
        <v>143</v>
      </c>
      <c r="AK137" s="7">
        <v>0</v>
      </c>
      <c r="AL137" s="7" t="s">
        <v>145</v>
      </c>
      <c r="AM137" s="11">
        <f>IFERROR(VLOOKUP(AL137,Dicionário!A:B,2,0),"Conferir")</f>
        <v>2</v>
      </c>
      <c r="AN137" s="7">
        <v>976</v>
      </c>
      <c r="AO137" s="7" t="s">
        <v>144</v>
      </c>
      <c r="AP137" s="7">
        <f>IFERROR(VLOOKUP(AO137,Dicionário!A:B,2,0),"Conferir")</f>
        <v>2</v>
      </c>
      <c r="AQ137" s="7">
        <v>0</v>
      </c>
      <c r="AR137" s="7" t="s">
        <v>145</v>
      </c>
      <c r="AS137" s="11">
        <f>IFERROR(VLOOKUP(AR137,Dicionário!A:B,2,0),"Conferir")</f>
        <v>2</v>
      </c>
      <c r="AT137" s="7">
        <v>0</v>
      </c>
      <c r="AU137" s="7" t="s">
        <v>145</v>
      </c>
      <c r="AV137" s="7">
        <f>IFERROR(VLOOKUP(AU137,Dicionário!A:B,2,0),"Conferir")</f>
        <v>2</v>
      </c>
      <c r="AW137" s="7">
        <v>0</v>
      </c>
      <c r="AX137" s="7">
        <v>0</v>
      </c>
      <c r="AY137" s="7" t="s">
        <v>145</v>
      </c>
      <c r="AZ137" s="11">
        <f>IFERROR(VLOOKUP(AY137,Dicionário!A:B,2,0),"Conferir")</f>
        <v>2</v>
      </c>
      <c r="BA137" s="7">
        <v>0</v>
      </c>
      <c r="BB137" s="7" t="s">
        <v>145</v>
      </c>
      <c r="BC137" s="7">
        <f>IFERROR(VLOOKUP(BB137,Dicionário!A:B,2,0),"Conferir")</f>
        <v>2</v>
      </c>
      <c r="BD137" s="7">
        <v>0</v>
      </c>
      <c r="BE137" s="7" t="s">
        <v>145</v>
      </c>
      <c r="BF137" s="11">
        <f>IFERROR(VLOOKUP(BE137,Dicionário!A:B,2,0),"Conferir")</f>
        <v>2</v>
      </c>
      <c r="BH137" s="7">
        <v>0</v>
      </c>
      <c r="BI137" s="7" t="s">
        <v>146</v>
      </c>
      <c r="BJ137" s="11">
        <f>IFERROR(VLOOKUP(BI137,Dicionário!$A:$B,2,0),"Conferir")</f>
        <v>2</v>
      </c>
      <c r="BK137" s="7">
        <v>800</v>
      </c>
      <c r="BL137" s="7" t="s">
        <v>202</v>
      </c>
      <c r="BM137" s="11">
        <f>IFERROR(VLOOKUP(BL137,Dicionário!A:B,2,0),"Conferir")</f>
        <v>2</v>
      </c>
      <c r="BN137" s="7">
        <v>0</v>
      </c>
      <c r="BO137" s="7" t="s">
        <v>148</v>
      </c>
      <c r="BP137" s="7">
        <f>IFERROR(VLOOKUP(BO137,Dicionário!A:B,2,0),"Conferir")</f>
        <v>2</v>
      </c>
      <c r="BQ137" s="7">
        <v>0</v>
      </c>
      <c r="BR137" s="7" t="s">
        <v>359</v>
      </c>
      <c r="BS137" s="11">
        <f>IFERROR(VLOOKUP(BR137,Dicionário!A:B,2,0),"Conferir")</f>
        <v>2</v>
      </c>
      <c r="BT137" s="7">
        <v>0</v>
      </c>
      <c r="BU137" s="7" t="s">
        <v>595</v>
      </c>
      <c r="BV137" s="7">
        <f>IFERROR(VLOOKUP(BU137,Dicionário!A:B,2,0),"Conferir")</f>
        <v>2</v>
      </c>
      <c r="BW137" s="7">
        <v>27</v>
      </c>
      <c r="BX137" s="7" t="s">
        <v>189</v>
      </c>
      <c r="BY137" s="11">
        <f>IFERROR(VLOOKUP(BX137,Dicionário!A:B,2,0),"Conferir")</f>
        <v>2</v>
      </c>
      <c r="BZ137" s="7" t="s">
        <v>170</v>
      </c>
      <c r="CA137" s="7">
        <v>180</v>
      </c>
      <c r="CB137" s="7" t="s">
        <v>190</v>
      </c>
      <c r="CC137" s="11">
        <f>IFERROR(VLOOKUP(CB137,Dicionário!A:B,2,0),"Conferir")</f>
        <v>2</v>
      </c>
      <c r="CD137" s="7">
        <v>340</v>
      </c>
      <c r="CE137" s="7">
        <v>100</v>
      </c>
      <c r="CF137" s="7" t="s">
        <v>525</v>
      </c>
      <c r="CG137" s="7">
        <f>IFERROR(VLOOKUP(CF137,Dicionário!A:B,2,0),"Conferir")</f>
        <v>0</v>
      </c>
      <c r="CH137" s="7">
        <v>0</v>
      </c>
      <c r="CI137" s="7" t="s">
        <v>148</v>
      </c>
      <c r="CJ137" s="7">
        <f>IFERROR(VLOOKUP(CI137,Dicionário!A:B,2,0),"Conferir")</f>
        <v>2</v>
      </c>
      <c r="CK137" s="7">
        <v>200</v>
      </c>
      <c r="CL137" s="7" t="s">
        <v>152</v>
      </c>
      <c r="CM137" s="11">
        <f>IFERROR(VLOOKUP(CL137,Dicionário!A:B,2,0),"Conferir")</f>
        <v>2</v>
      </c>
      <c r="CO137" s="7">
        <v>0</v>
      </c>
      <c r="CP137" s="7">
        <v>0</v>
      </c>
      <c r="CQ137" s="7">
        <v>0</v>
      </c>
      <c r="CR137" s="7" t="s">
        <v>148</v>
      </c>
      <c r="CS137" s="11">
        <f>IFERROR(VLOOKUP(CR137,Dicionário!A:B,2,0),"Conferir")</f>
        <v>2</v>
      </c>
      <c r="CT137" s="7">
        <v>0</v>
      </c>
      <c r="CU137" s="7" t="s">
        <v>148</v>
      </c>
      <c r="CV137" s="11">
        <f>IFERROR(VLOOKUP(CU137,Dicionário!A:B,2,0),"Conferir")</f>
        <v>2</v>
      </c>
      <c r="CW137" s="7">
        <v>0</v>
      </c>
      <c r="CX137" s="7" t="s">
        <v>148</v>
      </c>
      <c r="CY137" s="11">
        <f>IFERROR(VLOOKUP(CX137,Dicionário!A:B,2,0),"Conferir")</f>
        <v>2</v>
      </c>
      <c r="CZ137" s="12">
        <f t="shared" si="3"/>
        <v>0</v>
      </c>
      <c r="DA137" s="7">
        <v>1000</v>
      </c>
      <c r="DB137" s="7" t="s">
        <v>155</v>
      </c>
      <c r="DC137" s="7">
        <f>IFERROR(VLOOKUP(DB137,Dicionário!A:B,2,0),"Conferir")</f>
        <v>0</v>
      </c>
      <c r="DE137" s="7" t="s">
        <v>236</v>
      </c>
      <c r="DF137" s="7" t="s">
        <v>156</v>
      </c>
      <c r="DG137" s="11">
        <f>IFERROR(VLOOKUP(DF137,Dicionário!A:B,2,0),"Conferir")</f>
        <v>1</v>
      </c>
      <c r="DH137" s="7" t="s">
        <v>175</v>
      </c>
      <c r="DJ137" s="7" t="s">
        <v>158</v>
      </c>
      <c r="DK137" s="11">
        <f>IFERROR(VLOOKUP(DJ137,Dicionário!A:B,2,0),"Conferir")</f>
        <v>2</v>
      </c>
      <c r="DL137" s="7" t="s">
        <v>194</v>
      </c>
      <c r="DM137" s="11">
        <f>IFERROR(VLOOKUP(DL137,Dicionário!A:B,2,0),"Conferir")</f>
        <v>7</v>
      </c>
      <c r="DN137" s="7" t="s">
        <v>203</v>
      </c>
      <c r="DO137" s="11">
        <f>IFERROR(VLOOKUP(DN137,Dicionário!A:B,2,0),"Conferir")</f>
        <v>6</v>
      </c>
      <c r="DP137" s="7" t="s">
        <v>127</v>
      </c>
      <c r="DQ137" s="11">
        <f>IFERROR(VLOOKUP(DP137,Dicionário!A:B,2,0),"Conferir")</f>
        <v>2</v>
      </c>
      <c r="DR137" s="7" t="s">
        <v>127</v>
      </c>
      <c r="DS137" s="11">
        <f>IFERROR(VLOOKUP(DR137,Dicionário!A:B,2,0),"Conferir")</f>
        <v>2</v>
      </c>
      <c r="DW137" s="7">
        <f t="shared" si="4"/>
        <v>976</v>
      </c>
      <c r="DX137" s="7">
        <f t="shared" si="5"/>
        <v>1620</v>
      </c>
    </row>
    <row r="138" spans="1:128" ht="14" x14ac:dyDescent="0.15">
      <c r="A138" s="6">
        <v>44960.592602372686</v>
      </c>
      <c r="B138" s="7" t="s">
        <v>1907</v>
      </c>
      <c r="C138" s="7" t="s">
        <v>314</v>
      </c>
      <c r="D138" s="7" t="s">
        <v>1904</v>
      </c>
      <c r="E138" s="7" t="s">
        <v>126</v>
      </c>
      <c r="F138" s="7" t="s">
        <v>126</v>
      </c>
      <c r="G138" s="7" t="s">
        <v>1905</v>
      </c>
      <c r="H138" s="7">
        <v>1</v>
      </c>
      <c r="I138" s="7">
        <v>1</v>
      </c>
      <c r="J138" s="7" t="s">
        <v>129</v>
      </c>
      <c r="K138" s="7" t="s">
        <v>131</v>
      </c>
      <c r="L138" s="7" t="s">
        <v>130</v>
      </c>
      <c r="M138" s="7" t="s">
        <v>1906</v>
      </c>
      <c r="N138" s="7">
        <v>2023010402</v>
      </c>
      <c r="O138" s="7">
        <v>11961639053</v>
      </c>
      <c r="P138" s="7">
        <v>581330584</v>
      </c>
      <c r="Q138" s="7">
        <v>50648005844</v>
      </c>
      <c r="R138" s="9">
        <v>38762</v>
      </c>
      <c r="S138" s="7">
        <v>2023</v>
      </c>
      <c r="T138" s="7">
        <v>17</v>
      </c>
      <c r="U138" s="7" t="s">
        <v>164</v>
      </c>
      <c r="V138" s="7" t="s">
        <v>136</v>
      </c>
      <c r="W138" s="7" t="s">
        <v>1908</v>
      </c>
      <c r="X138" s="8" t="s">
        <v>1909</v>
      </c>
      <c r="Y138" s="7" t="s">
        <v>139</v>
      </c>
      <c r="Z138" s="7" t="s">
        <v>140</v>
      </c>
      <c r="AA138" s="7" t="s">
        <v>167</v>
      </c>
      <c r="AB138" s="7" t="s">
        <v>142</v>
      </c>
      <c r="AD138" s="7">
        <v>3</v>
      </c>
      <c r="AE138" s="7">
        <v>1</v>
      </c>
      <c r="AF138" s="7">
        <f t="shared" si="0"/>
        <v>2</v>
      </c>
      <c r="AG138" s="7">
        <v>2</v>
      </c>
      <c r="AH138" s="7">
        <f t="shared" si="1"/>
        <v>4</v>
      </c>
      <c r="AI138" s="10" t="str">
        <f t="shared" si="2"/>
        <v>Ok</v>
      </c>
      <c r="AJ138" s="7" t="s">
        <v>143</v>
      </c>
      <c r="AK138" s="7">
        <v>0</v>
      </c>
      <c r="AL138" s="7" t="s">
        <v>145</v>
      </c>
      <c r="AM138" s="11">
        <f>IFERROR(VLOOKUP(AL138,Dicionário!A:B,2,0),"Conferir")</f>
        <v>2</v>
      </c>
      <c r="AN138" s="7">
        <v>600</v>
      </c>
      <c r="AO138" s="7" t="s">
        <v>267</v>
      </c>
      <c r="AP138" s="7">
        <f>IFERROR(VLOOKUP(AO138,Dicionário!A:B,2,0),"Conferir")</f>
        <v>0</v>
      </c>
      <c r="AQ138" s="7">
        <v>4183</v>
      </c>
      <c r="AR138" s="7" t="s">
        <v>144</v>
      </c>
      <c r="AS138" s="11">
        <f>IFERROR(VLOOKUP(AR138,Dicionário!A:B,2,0),"Conferir")</f>
        <v>2</v>
      </c>
      <c r="AT138" s="7">
        <v>0</v>
      </c>
      <c r="AU138" s="7" t="s">
        <v>145</v>
      </c>
      <c r="AV138" s="7">
        <f>IFERROR(VLOOKUP(AU138,Dicionário!A:B,2,0),"Conferir")</f>
        <v>2</v>
      </c>
      <c r="AW138" s="7">
        <v>0</v>
      </c>
      <c r="AX138" s="7">
        <v>18.416666666666668</v>
      </c>
      <c r="AY138" s="7" t="s">
        <v>145</v>
      </c>
      <c r="AZ138" s="11">
        <f>IFERROR(VLOOKUP(AY138,Dicionário!A:B,2,0),"Conferir")</f>
        <v>2</v>
      </c>
      <c r="BA138" s="7">
        <v>0</v>
      </c>
      <c r="BB138" s="7" t="s">
        <v>145</v>
      </c>
      <c r="BC138" s="7">
        <f>IFERROR(VLOOKUP(BB138,Dicionário!A:B,2,0),"Conferir")</f>
        <v>2</v>
      </c>
      <c r="BD138" s="7">
        <v>0</v>
      </c>
      <c r="BE138" s="7" t="s">
        <v>145</v>
      </c>
      <c r="BF138" s="11">
        <f>IFERROR(VLOOKUP(BE138,Dicionário!A:B,2,0),"Conferir")</f>
        <v>2</v>
      </c>
      <c r="BH138" s="7">
        <v>0</v>
      </c>
      <c r="BI138" s="7" t="s">
        <v>146</v>
      </c>
      <c r="BJ138" s="11">
        <f>IFERROR(VLOOKUP(BI138,Dicionário!$A:$B,2,0),"Conferir")</f>
        <v>2</v>
      </c>
      <c r="BK138" s="7">
        <v>1211</v>
      </c>
      <c r="BL138" s="7" t="s">
        <v>187</v>
      </c>
      <c r="BM138" s="11">
        <f>IFERROR(VLOOKUP(BL138,Dicionário!A:B,2,0),"Conferir")</f>
        <v>2</v>
      </c>
      <c r="BN138" s="7">
        <v>0</v>
      </c>
      <c r="BO138" s="7" t="s">
        <v>148</v>
      </c>
      <c r="BP138" s="7">
        <f>IFERROR(VLOOKUP(BO138,Dicionário!A:B,2,0),"Conferir")</f>
        <v>2</v>
      </c>
      <c r="BQ138" s="7">
        <v>68</v>
      </c>
      <c r="BR138" s="7" t="s">
        <v>149</v>
      </c>
      <c r="BS138" s="11">
        <f>IFERROR(VLOOKUP(BR138,Dicionário!A:B,2,0),"Conferir")</f>
        <v>2</v>
      </c>
      <c r="BT138" s="7">
        <v>192</v>
      </c>
      <c r="BU138" s="7" t="s">
        <v>149</v>
      </c>
      <c r="BV138" s="7">
        <f>IFERROR(VLOOKUP(BU138,Dicionário!A:B,2,0),"Conferir")</f>
        <v>2</v>
      </c>
      <c r="BW138" s="7">
        <v>94</v>
      </c>
      <c r="BX138" s="7" t="s">
        <v>189</v>
      </c>
      <c r="BY138" s="11">
        <f>IFERROR(VLOOKUP(BX138,Dicionário!A:B,2,0),"Conferir")</f>
        <v>2</v>
      </c>
      <c r="BZ138" s="7" t="s">
        <v>214</v>
      </c>
      <c r="CA138" s="7">
        <v>0</v>
      </c>
      <c r="CB138" s="7" t="s">
        <v>148</v>
      </c>
      <c r="CC138" s="11">
        <f>IFERROR(VLOOKUP(CB138,Dicionário!A:B,2,0),"Conferir")</f>
        <v>2</v>
      </c>
      <c r="CD138" s="7">
        <v>500</v>
      </c>
      <c r="CE138" s="7">
        <v>0</v>
      </c>
      <c r="CF138" s="7" t="s">
        <v>148</v>
      </c>
      <c r="CG138" s="7">
        <f>IFERROR(VLOOKUP(CF138,Dicionário!A:B,2,0),"Conferir")</f>
        <v>2</v>
      </c>
      <c r="CH138" s="7">
        <v>50</v>
      </c>
      <c r="CI138" s="7" t="s">
        <v>244</v>
      </c>
      <c r="CJ138" s="7">
        <f>IFERROR(VLOOKUP(CI138,Dicionário!A:B,2,0),"Conferir")</f>
        <v>2</v>
      </c>
      <c r="CK138" s="7">
        <v>200</v>
      </c>
      <c r="CL138" s="7" t="s">
        <v>152</v>
      </c>
      <c r="CM138" s="11">
        <f>IFERROR(VLOOKUP(CL138,Dicionário!A:B,2,0),"Conferir")</f>
        <v>2</v>
      </c>
      <c r="CO138" s="7">
        <v>0</v>
      </c>
      <c r="CP138" s="7">
        <v>0</v>
      </c>
      <c r="CQ138" s="7">
        <v>0</v>
      </c>
      <c r="CR138" s="7" t="s">
        <v>148</v>
      </c>
      <c r="CS138" s="11">
        <f>IFERROR(VLOOKUP(CR138,Dicionário!A:B,2,0),"Conferir")</f>
        <v>2</v>
      </c>
      <c r="CT138" s="7">
        <v>0</v>
      </c>
      <c r="CU138" s="7" t="s">
        <v>247</v>
      </c>
      <c r="CV138" s="11">
        <f>IFERROR(VLOOKUP(CU138,Dicionário!A:B,2,0),"Conferir")</f>
        <v>2</v>
      </c>
      <c r="CW138" s="7">
        <v>221</v>
      </c>
      <c r="CX138" s="7" t="s">
        <v>247</v>
      </c>
      <c r="CY138" s="11">
        <f>IFERROR(VLOOKUP(CX138,Dicionário!A:B,2,0),"Conferir")</f>
        <v>2</v>
      </c>
      <c r="CZ138" s="12">
        <f t="shared" si="3"/>
        <v>18.416666666666668</v>
      </c>
      <c r="DA138" s="7">
        <v>0</v>
      </c>
      <c r="DB138" s="7" t="s">
        <v>148</v>
      </c>
      <c r="DC138" s="7">
        <f>IFERROR(VLOOKUP(DB138,Dicionário!A:B,2,0),"Conferir")</f>
        <v>2</v>
      </c>
      <c r="DE138" s="7" t="s">
        <v>156</v>
      </c>
      <c r="DF138" s="7" t="s">
        <v>379</v>
      </c>
      <c r="DG138" s="11">
        <f>IFERROR(VLOOKUP(DF138,Dicionário!A:B,2,0),"Conferir")</f>
        <v>2</v>
      </c>
      <c r="DH138" s="7" t="s">
        <v>157</v>
      </c>
      <c r="DI138" s="7" t="s">
        <v>418</v>
      </c>
      <c r="DJ138" s="7" t="s">
        <v>158</v>
      </c>
      <c r="DK138" s="11">
        <f>IFERROR(VLOOKUP(DJ138,Dicionário!A:B,2,0),"Conferir")</f>
        <v>2</v>
      </c>
      <c r="DL138" s="7" t="s">
        <v>194</v>
      </c>
      <c r="DM138" s="11">
        <f>IFERROR(VLOOKUP(DL138,Dicionário!A:B,2,0),"Conferir")</f>
        <v>7</v>
      </c>
      <c r="DN138" s="7" t="s">
        <v>194</v>
      </c>
      <c r="DO138" s="11">
        <f>IFERROR(VLOOKUP(DN138,Dicionário!A:B,2,0),"Conferir")</f>
        <v>7</v>
      </c>
      <c r="DP138" s="7" t="s">
        <v>127</v>
      </c>
      <c r="DQ138" s="11">
        <f>IFERROR(VLOOKUP(DP138,Dicionário!A:B,2,0),"Conferir")</f>
        <v>2</v>
      </c>
      <c r="DR138" s="7" t="s">
        <v>127</v>
      </c>
      <c r="DS138" s="11">
        <f>IFERROR(VLOOKUP(DR138,Dicionário!A:B,2,0),"Conferir")</f>
        <v>2</v>
      </c>
      <c r="DW138" s="7">
        <f t="shared" si="4"/>
        <v>4783</v>
      </c>
      <c r="DX138" s="7">
        <f t="shared" si="5"/>
        <v>2221</v>
      </c>
    </row>
    <row r="139" spans="1:128" ht="14" x14ac:dyDescent="0.15">
      <c r="A139" s="6">
        <v>44968.694630324069</v>
      </c>
      <c r="B139" s="7" t="s">
        <v>567</v>
      </c>
      <c r="C139" s="7" t="s">
        <v>549</v>
      </c>
      <c r="D139" s="7" t="s">
        <v>565</v>
      </c>
      <c r="E139" s="7" t="s">
        <v>126</v>
      </c>
      <c r="F139" s="7" t="s">
        <v>127</v>
      </c>
      <c r="G139" s="7" t="s">
        <v>127</v>
      </c>
      <c r="H139" s="7">
        <v>1</v>
      </c>
      <c r="I139" s="7" t="s">
        <v>128</v>
      </c>
      <c r="J139" s="7" t="s">
        <v>129</v>
      </c>
      <c r="K139" s="7" t="s">
        <v>131</v>
      </c>
      <c r="L139" s="7" t="s">
        <v>130</v>
      </c>
      <c r="M139" s="7" t="s">
        <v>566</v>
      </c>
      <c r="N139" s="7">
        <v>2023010080</v>
      </c>
      <c r="O139" s="7">
        <v>13997732449</v>
      </c>
      <c r="P139" s="7">
        <v>64881183</v>
      </c>
      <c r="Q139" s="7">
        <v>55508551867</v>
      </c>
      <c r="R139" s="9">
        <v>38643</v>
      </c>
      <c r="S139" s="7">
        <v>2023</v>
      </c>
      <c r="T139" s="7">
        <v>18</v>
      </c>
      <c r="U139" s="7" t="s">
        <v>164</v>
      </c>
      <c r="V139" s="7" t="s">
        <v>136</v>
      </c>
      <c r="W139" s="7" t="s">
        <v>568</v>
      </c>
      <c r="X139" s="8" t="s">
        <v>569</v>
      </c>
      <c r="Y139" s="7" t="s">
        <v>139</v>
      </c>
      <c r="Z139" s="7" t="s">
        <v>140</v>
      </c>
      <c r="AA139" s="7" t="s">
        <v>167</v>
      </c>
      <c r="AB139" s="7" t="s">
        <v>142</v>
      </c>
      <c r="AD139" s="7">
        <v>4</v>
      </c>
      <c r="AE139" s="7">
        <v>4</v>
      </c>
      <c r="AF139" s="7">
        <f t="shared" si="0"/>
        <v>8</v>
      </c>
      <c r="AH139" s="7">
        <f t="shared" si="1"/>
        <v>8</v>
      </c>
      <c r="AI139" s="10" t="str">
        <f t="shared" si="2"/>
        <v>Ok</v>
      </c>
      <c r="AJ139" s="7" t="s">
        <v>143</v>
      </c>
      <c r="AK139" s="7">
        <v>1254</v>
      </c>
      <c r="AL139" s="7" t="s">
        <v>144</v>
      </c>
      <c r="AM139" s="11">
        <f>IFERROR(VLOOKUP(AL139,Dicionário!A:B,2,0),"Conferir")</f>
        <v>2</v>
      </c>
      <c r="AN139" s="7">
        <v>0</v>
      </c>
      <c r="AO139" s="7" t="s">
        <v>145</v>
      </c>
      <c r="AP139" s="7">
        <f>IFERROR(VLOOKUP(AO139,Dicionário!A:B,2,0),"Conferir")</f>
        <v>2</v>
      </c>
      <c r="AQ139" s="7">
        <v>0</v>
      </c>
      <c r="AR139" s="7" t="s">
        <v>145</v>
      </c>
      <c r="AS139" s="11">
        <f>IFERROR(VLOOKUP(AR139,Dicionário!A:B,2,0),"Conferir")</f>
        <v>2</v>
      </c>
      <c r="AT139" s="7">
        <v>0</v>
      </c>
      <c r="AU139" s="7" t="s">
        <v>145</v>
      </c>
      <c r="AV139" s="7">
        <f>IFERROR(VLOOKUP(AU139,Dicionário!A:B,2,0),"Conferir")</f>
        <v>2</v>
      </c>
      <c r="AW139" s="7">
        <v>0</v>
      </c>
      <c r="AX139" s="7">
        <v>0</v>
      </c>
      <c r="AY139" s="7" t="s">
        <v>145</v>
      </c>
      <c r="AZ139" s="11">
        <f>IFERROR(VLOOKUP(AY139,Dicionário!A:B,2,0),"Conferir")</f>
        <v>2</v>
      </c>
      <c r="BA139" s="7">
        <v>0</v>
      </c>
      <c r="BB139" s="7" t="s">
        <v>145</v>
      </c>
      <c r="BC139" s="7">
        <f>IFERROR(VLOOKUP(BB139,Dicionário!A:B,2,0),"Conferir")</f>
        <v>2</v>
      </c>
      <c r="BD139" s="7">
        <v>600</v>
      </c>
      <c r="BE139" s="7" t="s">
        <v>234</v>
      </c>
      <c r="BF139" s="11">
        <f>IFERROR(VLOOKUP(BE139,Dicionário!A:B,2,0),"Conferir")</f>
        <v>0</v>
      </c>
      <c r="BH139" s="7">
        <v>0</v>
      </c>
      <c r="BI139" s="7" t="s">
        <v>328</v>
      </c>
      <c r="BJ139" s="11">
        <f>IFERROR(VLOOKUP(BI139,Dicionário!$A:$B,2,0),"Conferir")</f>
        <v>3</v>
      </c>
      <c r="BK139" s="7">
        <v>0</v>
      </c>
      <c r="BL139" s="7" t="s">
        <v>329</v>
      </c>
      <c r="BM139" s="11">
        <f>IFERROR(VLOOKUP(BL139,Dicionário!A:B,2,0),"Conferir")</f>
        <v>2</v>
      </c>
      <c r="BN139" s="7">
        <v>0</v>
      </c>
      <c r="BO139" s="7" t="s">
        <v>212</v>
      </c>
      <c r="BP139" s="7">
        <f>IFERROR(VLOOKUP(BO139,Dicionário!A:B,2,0),"Conferir")</f>
        <v>2</v>
      </c>
      <c r="BQ139" s="7">
        <v>139</v>
      </c>
      <c r="BR139" s="7" t="s">
        <v>149</v>
      </c>
      <c r="BS139" s="11">
        <f>IFERROR(VLOOKUP(BR139,Dicionário!A:B,2,0),"Conferir")</f>
        <v>2</v>
      </c>
      <c r="BT139" s="7">
        <v>101</v>
      </c>
      <c r="BU139" s="7" t="s">
        <v>149</v>
      </c>
      <c r="BV139" s="7">
        <f>IFERROR(VLOOKUP(BU139,Dicionário!A:B,2,0),"Conferir")</f>
        <v>2</v>
      </c>
      <c r="BW139" s="7">
        <v>0</v>
      </c>
      <c r="BX139" s="7" t="s">
        <v>148</v>
      </c>
      <c r="BY139" s="11">
        <f>IFERROR(VLOOKUP(BX139,Dicionário!A:B,2,0),"Conferir")</f>
        <v>2</v>
      </c>
      <c r="BZ139" s="7" t="s">
        <v>214</v>
      </c>
      <c r="CA139" s="7">
        <v>80</v>
      </c>
      <c r="CB139" s="7" t="s">
        <v>171</v>
      </c>
      <c r="CC139" s="11">
        <f>IFERROR(VLOOKUP(CB139,Dicionário!A:B,2,0),"Conferir")</f>
        <v>0</v>
      </c>
      <c r="CD139" s="7">
        <v>380</v>
      </c>
      <c r="CE139" s="7">
        <v>0</v>
      </c>
      <c r="CF139" s="7" t="s">
        <v>148</v>
      </c>
      <c r="CG139" s="7">
        <f>IFERROR(VLOOKUP(CF139,Dicionário!A:B,2,0),"Conferir")</f>
        <v>2</v>
      </c>
      <c r="CH139" s="7">
        <v>40</v>
      </c>
      <c r="CI139" s="7" t="s">
        <v>570</v>
      </c>
      <c r="CJ139" s="7">
        <f>IFERROR(VLOOKUP(CI139,Dicionário!A:B,2,0),"Conferir")</f>
        <v>0</v>
      </c>
      <c r="CK139" s="7">
        <v>200</v>
      </c>
      <c r="CL139" s="7" t="s">
        <v>152</v>
      </c>
      <c r="CM139" s="11">
        <f>IFERROR(VLOOKUP(CL139,Dicionário!A:B,2,0),"Conferir")</f>
        <v>2</v>
      </c>
      <c r="CN139" s="7" t="s">
        <v>571</v>
      </c>
      <c r="CO139" s="7">
        <v>1</v>
      </c>
      <c r="CP139" s="7">
        <v>0</v>
      </c>
      <c r="CQ139" s="7">
        <v>0</v>
      </c>
      <c r="CR139" s="7" t="s">
        <v>572</v>
      </c>
      <c r="CS139" s="11">
        <f>IFERROR(VLOOKUP(CR139,Dicionário!A:B,2,0),"Conferir")</f>
        <v>2</v>
      </c>
      <c r="CT139" s="7">
        <v>0</v>
      </c>
      <c r="CU139" s="7" t="s">
        <v>148</v>
      </c>
      <c r="CV139" s="11">
        <f>IFERROR(VLOOKUP(CU139,Dicionário!A:B,2,0),"Conferir")</f>
        <v>2</v>
      </c>
      <c r="CW139" s="7">
        <v>0</v>
      </c>
      <c r="CX139" s="7" t="s">
        <v>148</v>
      </c>
      <c r="CY139" s="11">
        <f>IFERROR(VLOOKUP(CX139,Dicionário!A:B,2,0),"Conferir")</f>
        <v>2</v>
      </c>
      <c r="CZ139" s="12">
        <f t="shared" si="3"/>
        <v>0</v>
      </c>
      <c r="DA139" s="7">
        <v>0</v>
      </c>
      <c r="DB139" s="7" t="s">
        <v>148</v>
      </c>
      <c r="DC139" s="7">
        <f>IFERROR(VLOOKUP(DB139,Dicionário!A:B,2,0),"Conferir")</f>
        <v>2</v>
      </c>
      <c r="DD139" s="7" t="s">
        <v>573</v>
      </c>
      <c r="DE139" s="7" t="s">
        <v>156</v>
      </c>
      <c r="DF139" s="7" t="s">
        <v>156</v>
      </c>
      <c r="DG139" s="11">
        <f>IFERROR(VLOOKUP(DF139,Dicionário!A:B,2,0),"Conferir")</f>
        <v>1</v>
      </c>
      <c r="DH139" s="7" t="s">
        <v>157</v>
      </c>
      <c r="DI139" s="7" t="s">
        <v>127</v>
      </c>
      <c r="DJ139" s="7" t="s">
        <v>158</v>
      </c>
      <c r="DK139" s="11">
        <f>IFERROR(VLOOKUP(DJ139,Dicionário!A:B,2,0),"Conferir")</f>
        <v>2</v>
      </c>
      <c r="DL139" s="7" t="s">
        <v>176</v>
      </c>
      <c r="DM139" s="11">
        <f>IFERROR(VLOOKUP(DL139,Dicionário!A:B,2,0),"Conferir")</f>
        <v>2</v>
      </c>
      <c r="DN139" s="7" t="s">
        <v>176</v>
      </c>
      <c r="DO139" s="11">
        <f>IFERROR(VLOOKUP(DN139,Dicionário!A:B,2,0),"Conferir")</f>
        <v>2</v>
      </c>
      <c r="DP139" s="7" t="s">
        <v>126</v>
      </c>
      <c r="DQ139" s="11">
        <f>IFERROR(VLOOKUP(DP139,Dicionário!A:B,2,0),"Conferir")</f>
        <v>1</v>
      </c>
      <c r="DR139" s="7" t="s">
        <v>126</v>
      </c>
      <c r="DS139" s="11">
        <f>IFERROR(VLOOKUP(DR139,Dicionário!A:B,2,0),"Conferir")</f>
        <v>1</v>
      </c>
      <c r="DW139" s="7">
        <f t="shared" si="4"/>
        <v>1854</v>
      </c>
      <c r="DX139" s="7">
        <f t="shared" si="5"/>
        <v>940</v>
      </c>
    </row>
    <row r="140" spans="1:128" ht="14" x14ac:dyDescent="0.15">
      <c r="A140" s="6">
        <v>44968.419108680551</v>
      </c>
      <c r="B140" s="7" t="s">
        <v>783</v>
      </c>
      <c r="C140" s="7" t="s">
        <v>381</v>
      </c>
      <c r="D140" s="7" t="s">
        <v>781</v>
      </c>
      <c r="E140" s="7" t="s">
        <v>126</v>
      </c>
      <c r="F140" s="7" t="s">
        <v>126</v>
      </c>
      <c r="G140" s="7" t="s">
        <v>127</v>
      </c>
      <c r="H140" s="7">
        <v>1</v>
      </c>
      <c r="I140" s="7">
        <v>1</v>
      </c>
      <c r="J140" s="7" t="s">
        <v>129</v>
      </c>
      <c r="K140" s="7" t="s">
        <v>131</v>
      </c>
      <c r="L140" s="7" t="s">
        <v>130</v>
      </c>
      <c r="M140" s="7" t="s">
        <v>782</v>
      </c>
      <c r="N140" s="7">
        <v>2023010128</v>
      </c>
      <c r="O140" s="7">
        <v>11930087247</v>
      </c>
      <c r="P140" s="7">
        <v>607680337</v>
      </c>
      <c r="Q140" s="7">
        <v>55920579897</v>
      </c>
      <c r="R140" s="9">
        <v>38567</v>
      </c>
      <c r="S140" s="7">
        <v>2022</v>
      </c>
      <c r="T140" s="7">
        <v>18</v>
      </c>
      <c r="U140" s="7" t="s">
        <v>255</v>
      </c>
      <c r="V140" s="7" t="s">
        <v>136</v>
      </c>
      <c r="W140" s="7" t="s">
        <v>784</v>
      </c>
      <c r="X140" s="8" t="s">
        <v>785</v>
      </c>
      <c r="Y140" s="7" t="s">
        <v>139</v>
      </c>
      <c r="Z140" s="7" t="s">
        <v>140</v>
      </c>
      <c r="AA140" s="7" t="s">
        <v>167</v>
      </c>
      <c r="AB140" s="7" t="s">
        <v>142</v>
      </c>
      <c r="AD140" s="7">
        <v>3</v>
      </c>
      <c r="AE140" s="7">
        <v>3</v>
      </c>
      <c r="AF140" s="7">
        <f t="shared" si="0"/>
        <v>6</v>
      </c>
      <c r="AH140" s="7">
        <f t="shared" si="1"/>
        <v>6</v>
      </c>
      <c r="AI140" s="10" t="str">
        <f t="shared" si="2"/>
        <v>Ok</v>
      </c>
      <c r="AJ140" s="7" t="s">
        <v>222</v>
      </c>
      <c r="AK140" s="7">
        <v>0</v>
      </c>
      <c r="AL140" s="7" t="s">
        <v>145</v>
      </c>
      <c r="AM140" s="11">
        <f>IFERROR(VLOOKUP(AL140,Dicionário!A:B,2,0),"Conferir")</f>
        <v>2</v>
      </c>
      <c r="AN140" s="7">
        <v>0</v>
      </c>
      <c r="AO140" s="7" t="s">
        <v>145</v>
      </c>
      <c r="AP140" s="7">
        <f>IFERROR(VLOOKUP(AO140,Dicionário!A:B,2,0),"Conferir")</f>
        <v>2</v>
      </c>
      <c r="AQ140" s="7">
        <v>2000</v>
      </c>
      <c r="AR140" s="7" t="s">
        <v>223</v>
      </c>
      <c r="AS140" s="11">
        <f>IFERROR(VLOOKUP(AR140,Dicionário!A:B,2,0),"Conferir")</f>
        <v>2</v>
      </c>
      <c r="AT140" s="7">
        <v>3337</v>
      </c>
      <c r="AU140" s="7" t="s">
        <v>144</v>
      </c>
      <c r="AV140" s="7">
        <f>IFERROR(VLOOKUP(AU140,Dicionário!A:B,2,0),"Conferir")</f>
        <v>2</v>
      </c>
      <c r="AW140" s="7">
        <v>0</v>
      </c>
      <c r="AX140" s="7">
        <v>0</v>
      </c>
      <c r="AY140" s="7" t="s">
        <v>145</v>
      </c>
      <c r="AZ140" s="11">
        <f>IFERROR(VLOOKUP(AY140,Dicionário!A:B,2,0),"Conferir")</f>
        <v>2</v>
      </c>
      <c r="BA140" s="7">
        <v>0</v>
      </c>
      <c r="BB140" s="7" t="s">
        <v>145</v>
      </c>
      <c r="BC140" s="7">
        <f>IFERROR(VLOOKUP(BB140,Dicionário!A:B,2,0),"Conferir")</f>
        <v>2</v>
      </c>
      <c r="BD140" s="7">
        <v>0</v>
      </c>
      <c r="BE140" s="7" t="s">
        <v>145</v>
      </c>
      <c r="BF140" s="11">
        <f>IFERROR(VLOOKUP(BE140,Dicionário!A:B,2,0),"Conferir")</f>
        <v>2</v>
      </c>
      <c r="BH140" s="7">
        <v>1</v>
      </c>
      <c r="BI140" s="7" t="s">
        <v>186</v>
      </c>
      <c r="BJ140" s="11">
        <f>IFERROR(VLOOKUP(BI140,Dicionário!$A:$B,2,0),"Conferir")</f>
        <v>1</v>
      </c>
      <c r="BK140" s="7">
        <v>405</v>
      </c>
      <c r="BL140" s="7" t="s">
        <v>375</v>
      </c>
      <c r="BM140" s="11">
        <f>IFERROR(VLOOKUP(BL140,Dicionário!A:B,2,0),"Conferir")</f>
        <v>2</v>
      </c>
      <c r="BN140" s="7">
        <v>0</v>
      </c>
      <c r="BO140" s="7" t="s">
        <v>148</v>
      </c>
      <c r="BP140" s="7">
        <f>IFERROR(VLOOKUP(BO140,Dicionário!A:B,2,0),"Conferir")</f>
        <v>2</v>
      </c>
      <c r="BQ140" s="7">
        <v>134</v>
      </c>
      <c r="BR140" s="7" t="s">
        <v>149</v>
      </c>
      <c r="BS140" s="11">
        <f>IFERROR(VLOOKUP(BR140,Dicionário!A:B,2,0),"Conferir")</f>
        <v>2</v>
      </c>
      <c r="BT140" s="7">
        <v>279</v>
      </c>
      <c r="BU140" s="7" t="s">
        <v>149</v>
      </c>
      <c r="BV140" s="7">
        <f>IFERROR(VLOOKUP(BU140,Dicionário!A:B,2,0),"Conferir")</f>
        <v>2</v>
      </c>
      <c r="BW140" s="7">
        <v>0</v>
      </c>
      <c r="BX140" s="7" t="s">
        <v>148</v>
      </c>
      <c r="BY140" s="11">
        <f>IFERROR(VLOOKUP(BX140,Dicionário!A:B,2,0),"Conferir")</f>
        <v>2</v>
      </c>
      <c r="BZ140" s="7" t="s">
        <v>170</v>
      </c>
      <c r="CA140" s="7">
        <v>131</v>
      </c>
      <c r="CB140" s="7" t="s">
        <v>190</v>
      </c>
      <c r="CC140" s="11">
        <f>IFERROR(VLOOKUP(CB140,Dicionário!A:B,2,0),"Conferir")</f>
        <v>2</v>
      </c>
      <c r="CD140" s="7">
        <v>336</v>
      </c>
      <c r="CE140" s="7">
        <v>0</v>
      </c>
      <c r="CF140" s="7" t="s">
        <v>148</v>
      </c>
      <c r="CG140" s="7">
        <f>IFERROR(VLOOKUP(CF140,Dicionário!A:B,2,0),"Conferir")</f>
        <v>2</v>
      </c>
      <c r="CH140" s="7">
        <v>0</v>
      </c>
      <c r="CI140" s="7" t="s">
        <v>148</v>
      </c>
      <c r="CJ140" s="7">
        <f>IFERROR(VLOOKUP(CI140,Dicionário!A:B,2,0),"Conferir")</f>
        <v>2</v>
      </c>
      <c r="CK140" s="7">
        <v>200</v>
      </c>
      <c r="CL140" s="7" t="s">
        <v>152</v>
      </c>
      <c r="CM140" s="11">
        <f>IFERROR(VLOOKUP(CL140,Dicionário!A:B,2,0),"Conferir")</f>
        <v>2</v>
      </c>
      <c r="CN140" s="7" t="s">
        <v>786</v>
      </c>
      <c r="CO140" s="7">
        <v>0</v>
      </c>
      <c r="CP140" s="7">
        <v>0</v>
      </c>
      <c r="CQ140" s="7">
        <v>0</v>
      </c>
      <c r="CR140" s="7" t="s">
        <v>148</v>
      </c>
      <c r="CS140" s="11">
        <f>IFERROR(VLOOKUP(CR140,Dicionário!A:B,2,0),"Conferir")</f>
        <v>2</v>
      </c>
      <c r="CT140" s="7">
        <v>0</v>
      </c>
      <c r="CU140" s="7" t="s">
        <v>148</v>
      </c>
      <c r="CV140" s="11">
        <f>IFERROR(VLOOKUP(CU140,Dicionário!A:B,2,0),"Conferir")</f>
        <v>2</v>
      </c>
      <c r="CW140" s="7">
        <v>0</v>
      </c>
      <c r="CX140" s="7" t="s">
        <v>247</v>
      </c>
      <c r="CY140" s="11">
        <f>IFERROR(VLOOKUP(CX140,Dicionário!A:B,2,0),"Conferir")</f>
        <v>2</v>
      </c>
      <c r="CZ140" s="12">
        <f t="shared" si="3"/>
        <v>0</v>
      </c>
      <c r="DA140" s="7">
        <v>0</v>
      </c>
      <c r="DB140" s="7" t="s">
        <v>148</v>
      </c>
      <c r="DC140" s="7">
        <f>IFERROR(VLOOKUP(DB140,Dicionário!A:B,2,0),"Conferir")</f>
        <v>2</v>
      </c>
      <c r="DE140" s="7" t="s">
        <v>236</v>
      </c>
      <c r="DF140" s="7" t="s">
        <v>156</v>
      </c>
      <c r="DG140" s="11">
        <f>IFERROR(VLOOKUP(DF140,Dicionário!A:B,2,0),"Conferir")</f>
        <v>1</v>
      </c>
      <c r="DH140" s="7" t="s">
        <v>175</v>
      </c>
      <c r="DJ140" s="7" t="s">
        <v>158</v>
      </c>
      <c r="DK140" s="11">
        <f>IFERROR(VLOOKUP(DJ140,Dicionário!A:B,2,0),"Conferir")</f>
        <v>2</v>
      </c>
      <c r="DL140" s="7" t="s">
        <v>237</v>
      </c>
      <c r="DM140" s="11">
        <f>IFERROR(VLOOKUP(DL140,Dicionário!A:B,2,0),"Conferir")</f>
        <v>1</v>
      </c>
      <c r="DN140" s="7" t="s">
        <v>194</v>
      </c>
      <c r="DO140" s="11">
        <f>IFERROR(VLOOKUP(DN140,Dicionário!A:B,2,0),"Conferir")</f>
        <v>7</v>
      </c>
      <c r="DP140" s="7" t="s">
        <v>127</v>
      </c>
      <c r="DQ140" s="11">
        <f>IFERROR(VLOOKUP(DP140,Dicionário!A:B,2,0),"Conferir")</f>
        <v>2</v>
      </c>
      <c r="DR140" s="7" t="s">
        <v>127</v>
      </c>
      <c r="DS140" s="11">
        <f>IFERROR(VLOOKUP(DR140,Dicionário!A:B,2,0),"Conferir")</f>
        <v>2</v>
      </c>
      <c r="DW140" s="7">
        <f t="shared" si="4"/>
        <v>5337</v>
      </c>
      <c r="DX140" s="7">
        <f t="shared" si="5"/>
        <v>1485</v>
      </c>
    </row>
    <row r="141" spans="1:128" ht="14" x14ac:dyDescent="0.15">
      <c r="A141" s="6">
        <v>44960.718090381946</v>
      </c>
      <c r="B141" s="7" t="s">
        <v>2272</v>
      </c>
      <c r="C141" s="7" t="s">
        <v>272</v>
      </c>
      <c r="D141" s="7" t="s">
        <v>2270</v>
      </c>
      <c r="E141" s="7" t="s">
        <v>126</v>
      </c>
      <c r="F141" s="7" t="s">
        <v>127</v>
      </c>
      <c r="G141" s="7" t="s">
        <v>1142</v>
      </c>
      <c r="H141" s="7">
        <v>1</v>
      </c>
      <c r="I141" s="7" t="s">
        <v>128</v>
      </c>
      <c r="J141" s="7" t="s">
        <v>129</v>
      </c>
      <c r="K141" s="7" t="s">
        <v>131</v>
      </c>
      <c r="L141" s="7" t="s">
        <v>180</v>
      </c>
      <c r="M141" s="7" t="s">
        <v>2271</v>
      </c>
      <c r="N141" s="7">
        <v>2023010487</v>
      </c>
      <c r="O141" s="7">
        <v>11976988570</v>
      </c>
      <c r="P141" s="7">
        <v>586764185</v>
      </c>
      <c r="Q141" s="7">
        <v>48025728838</v>
      </c>
      <c r="R141" s="9">
        <v>38628</v>
      </c>
      <c r="S141" s="7">
        <v>2022</v>
      </c>
      <c r="T141" s="7">
        <v>18</v>
      </c>
      <c r="U141" s="7" t="s">
        <v>135</v>
      </c>
      <c r="V141" s="7" t="s">
        <v>136</v>
      </c>
      <c r="W141" s="7" t="s">
        <v>2273</v>
      </c>
      <c r="X141" s="8" t="s">
        <v>2274</v>
      </c>
      <c r="Y141" s="7" t="s">
        <v>509</v>
      </c>
      <c r="Z141" s="7" t="s">
        <v>140</v>
      </c>
      <c r="AA141" s="7" t="s">
        <v>167</v>
      </c>
      <c r="AB141" s="7" t="s">
        <v>142</v>
      </c>
      <c r="AD141" s="7">
        <v>3</v>
      </c>
      <c r="AE141" s="7">
        <v>3</v>
      </c>
      <c r="AF141" s="7">
        <f t="shared" si="0"/>
        <v>6</v>
      </c>
      <c r="AG141" s="7">
        <v>0</v>
      </c>
      <c r="AH141" s="7">
        <f t="shared" si="1"/>
        <v>6</v>
      </c>
      <c r="AI141" s="10" t="str">
        <f t="shared" si="2"/>
        <v>Ok</v>
      </c>
      <c r="AJ141" s="7" t="s">
        <v>222</v>
      </c>
      <c r="AK141" s="7">
        <v>0</v>
      </c>
      <c r="AL141" s="7" t="s">
        <v>145</v>
      </c>
      <c r="AM141" s="11">
        <f>IFERROR(VLOOKUP(AL141,Dicionário!A:B,2,0),"Conferir")</f>
        <v>2</v>
      </c>
      <c r="AN141" s="7">
        <v>0</v>
      </c>
      <c r="AO141" s="7" t="s">
        <v>145</v>
      </c>
      <c r="AP141" s="7">
        <f>IFERROR(VLOOKUP(AO141,Dicionário!A:B,2,0),"Conferir")</f>
        <v>2</v>
      </c>
      <c r="AQ141" s="7">
        <v>1500</v>
      </c>
      <c r="AR141" s="7" t="s">
        <v>144</v>
      </c>
      <c r="AS141" s="11">
        <f>IFERROR(VLOOKUP(AR141,Dicionário!A:B,2,0),"Conferir")</f>
        <v>2</v>
      </c>
      <c r="AT141" s="7">
        <v>0</v>
      </c>
      <c r="AU141" s="7" t="s">
        <v>145</v>
      </c>
      <c r="AV141" s="7">
        <f>IFERROR(VLOOKUP(AU141,Dicionário!A:B,2,0),"Conferir")</f>
        <v>2</v>
      </c>
      <c r="AW141" s="7">
        <v>0</v>
      </c>
      <c r="AX141" s="7">
        <v>0</v>
      </c>
      <c r="AY141" s="7" t="s">
        <v>145</v>
      </c>
      <c r="AZ141" s="11">
        <f>IFERROR(VLOOKUP(AY141,Dicionário!A:B,2,0),"Conferir")</f>
        <v>2</v>
      </c>
      <c r="BA141" s="7">
        <v>1500</v>
      </c>
      <c r="BB141" s="7" t="s">
        <v>144</v>
      </c>
      <c r="BC141" s="7">
        <f>IFERROR(VLOOKUP(BB141,Dicionário!A:B,2,0),"Conferir")</f>
        <v>2</v>
      </c>
      <c r="BD141" s="7">
        <v>0</v>
      </c>
      <c r="BE141" s="7" t="s">
        <v>145</v>
      </c>
      <c r="BF141" s="11">
        <f>IFERROR(VLOOKUP(BE141,Dicionário!A:B,2,0),"Conferir")</f>
        <v>2</v>
      </c>
      <c r="BH141" s="7">
        <v>0</v>
      </c>
      <c r="BI141" s="7" t="s">
        <v>328</v>
      </c>
      <c r="BJ141" s="11">
        <f>IFERROR(VLOOKUP(BI141,Dicionário!$A:$B,2,0),"Conferir")</f>
        <v>3</v>
      </c>
      <c r="BK141" s="7">
        <v>0</v>
      </c>
      <c r="BL141" s="7" t="s">
        <v>329</v>
      </c>
      <c r="BM141" s="11">
        <f>IFERROR(VLOOKUP(BL141,Dicionário!A:B,2,0),"Conferir")</f>
        <v>2</v>
      </c>
      <c r="BN141" s="7">
        <v>0</v>
      </c>
      <c r="BO141" s="7" t="s">
        <v>148</v>
      </c>
      <c r="BP141" s="7">
        <f>IFERROR(VLOOKUP(BO141,Dicionário!A:B,2,0),"Conferir")</f>
        <v>2</v>
      </c>
      <c r="BQ141" s="7">
        <v>70</v>
      </c>
      <c r="BR141" s="7" t="s">
        <v>169</v>
      </c>
      <c r="BS141" s="11">
        <f>IFERROR(VLOOKUP(BR141,Dicionário!A:B,2,0),"Conferir")</f>
        <v>0</v>
      </c>
      <c r="BT141" s="7">
        <v>170</v>
      </c>
      <c r="BU141" s="7" t="s">
        <v>150</v>
      </c>
      <c r="BV141" s="7">
        <f>IFERROR(VLOOKUP(BU141,Dicionário!A:B,2,0),"Conferir")</f>
        <v>0</v>
      </c>
      <c r="BW141" s="7">
        <v>0</v>
      </c>
      <c r="BX141" s="7" t="s">
        <v>148</v>
      </c>
      <c r="BY141" s="11">
        <f>IFERROR(VLOOKUP(BX141,Dicionário!A:B,2,0),"Conferir")</f>
        <v>2</v>
      </c>
      <c r="BZ141" s="7" t="s">
        <v>170</v>
      </c>
      <c r="CA141" s="7">
        <v>80</v>
      </c>
      <c r="CB141" s="7" t="s">
        <v>171</v>
      </c>
      <c r="CC141" s="11">
        <f>IFERROR(VLOOKUP(CB141,Dicionário!A:B,2,0),"Conferir")</f>
        <v>0</v>
      </c>
      <c r="CD141" s="7">
        <v>300</v>
      </c>
      <c r="CE141" s="7">
        <v>0</v>
      </c>
      <c r="CF141" s="7" t="s">
        <v>148</v>
      </c>
      <c r="CG141" s="7">
        <f>IFERROR(VLOOKUP(CF141,Dicionário!A:B,2,0),"Conferir")</f>
        <v>2</v>
      </c>
      <c r="CH141" s="7">
        <v>0</v>
      </c>
      <c r="CI141" s="7" t="s">
        <v>148</v>
      </c>
      <c r="CJ141" s="7">
        <f>IFERROR(VLOOKUP(CI141,Dicionário!A:B,2,0),"Conferir")</f>
        <v>2</v>
      </c>
      <c r="CK141" s="7">
        <v>200</v>
      </c>
      <c r="CL141" s="7" t="s">
        <v>152</v>
      </c>
      <c r="CM141" s="11">
        <f>IFERROR(VLOOKUP(CL141,Dicionário!A:B,2,0),"Conferir")</f>
        <v>2</v>
      </c>
      <c r="CO141" s="7">
        <v>0</v>
      </c>
      <c r="CP141" s="7">
        <v>0</v>
      </c>
      <c r="CQ141" s="7">
        <v>0</v>
      </c>
      <c r="CR141" s="7" t="s">
        <v>148</v>
      </c>
      <c r="CS141" s="11">
        <f>IFERROR(VLOOKUP(CR141,Dicionário!A:B,2,0),"Conferir")</f>
        <v>2</v>
      </c>
      <c r="CT141" s="7">
        <v>0</v>
      </c>
      <c r="CU141" s="7" t="s">
        <v>148</v>
      </c>
      <c r="CV141" s="11">
        <f>IFERROR(VLOOKUP(CU141,Dicionário!A:B,2,0),"Conferir")</f>
        <v>2</v>
      </c>
      <c r="CW141" s="7">
        <v>0</v>
      </c>
      <c r="CX141" s="7" t="s">
        <v>148</v>
      </c>
      <c r="CY141" s="11">
        <f>IFERROR(VLOOKUP(CX141,Dicionário!A:B,2,0),"Conferir")</f>
        <v>2</v>
      </c>
      <c r="CZ141" s="12">
        <f t="shared" si="3"/>
        <v>0</v>
      </c>
      <c r="DA141" s="7">
        <v>9000</v>
      </c>
      <c r="DB141" s="7" t="s">
        <v>155</v>
      </c>
      <c r="DC141" s="7">
        <f>IFERROR(VLOOKUP(DB141,Dicionário!A:B,2,0),"Conferir")</f>
        <v>0</v>
      </c>
      <c r="DE141" s="7" t="s">
        <v>156</v>
      </c>
      <c r="DF141" s="7" t="s">
        <v>379</v>
      </c>
      <c r="DG141" s="11">
        <f>IFERROR(VLOOKUP(DF141,Dicionário!A:B,2,0),"Conferir")</f>
        <v>2</v>
      </c>
      <c r="DH141" s="7" t="s">
        <v>175</v>
      </c>
      <c r="DJ141" s="7" t="s">
        <v>158</v>
      </c>
      <c r="DK141" s="11">
        <f>IFERROR(VLOOKUP(DJ141,Dicionário!A:B,2,0),"Conferir")</f>
        <v>2</v>
      </c>
      <c r="DL141" s="7" t="s">
        <v>237</v>
      </c>
      <c r="DM141" s="11">
        <f>IFERROR(VLOOKUP(DL141,Dicionário!A:B,2,0),"Conferir")</f>
        <v>1</v>
      </c>
      <c r="DN141" s="7" t="s">
        <v>177</v>
      </c>
      <c r="DO141" s="11">
        <f>IFERROR(VLOOKUP(DN141,Dicionário!A:B,2,0),"Conferir")</f>
        <v>5</v>
      </c>
      <c r="DP141" s="7" t="s">
        <v>127</v>
      </c>
      <c r="DQ141" s="11">
        <f>IFERROR(VLOOKUP(DP141,Dicionário!A:B,2,0),"Conferir")</f>
        <v>2</v>
      </c>
      <c r="DR141" s="7" t="s">
        <v>126</v>
      </c>
      <c r="DS141" s="11">
        <f>IFERROR(VLOOKUP(DR141,Dicionário!A:B,2,0),"Conferir")</f>
        <v>1</v>
      </c>
      <c r="DW141" s="7">
        <f t="shared" si="4"/>
        <v>3000</v>
      </c>
      <c r="DX141" s="7">
        <f t="shared" si="5"/>
        <v>820</v>
      </c>
    </row>
    <row r="142" spans="1:128" ht="14" x14ac:dyDescent="0.15">
      <c r="A142" s="6">
        <v>44968.404630844903</v>
      </c>
      <c r="B142" s="7" t="s">
        <v>2242</v>
      </c>
      <c r="C142" s="7" t="s">
        <v>320</v>
      </c>
      <c r="D142" s="7" t="s">
        <v>2240</v>
      </c>
      <c r="E142" s="7" t="s">
        <v>126</v>
      </c>
      <c r="F142" s="7" t="s">
        <v>127</v>
      </c>
      <c r="G142" s="7" t="s">
        <v>127</v>
      </c>
      <c r="H142" s="7">
        <v>3</v>
      </c>
      <c r="I142" s="7">
        <v>4</v>
      </c>
      <c r="J142" s="7" t="s">
        <v>129</v>
      </c>
      <c r="K142" s="7" t="s">
        <v>131</v>
      </c>
      <c r="L142" s="7" t="s">
        <v>130</v>
      </c>
      <c r="M142" s="7" t="s">
        <v>2241</v>
      </c>
      <c r="N142" s="7">
        <v>2023010481</v>
      </c>
      <c r="O142" s="7">
        <v>11996156009</v>
      </c>
      <c r="P142" s="7">
        <v>538973171</v>
      </c>
      <c r="Q142" s="7">
        <v>50430492863</v>
      </c>
      <c r="R142" s="9">
        <v>36853</v>
      </c>
      <c r="S142" s="7">
        <v>2017</v>
      </c>
      <c r="T142" s="7">
        <v>22</v>
      </c>
      <c r="U142" s="7" t="s">
        <v>164</v>
      </c>
      <c r="V142" s="7" t="s">
        <v>136</v>
      </c>
      <c r="W142" s="7" t="s">
        <v>2243</v>
      </c>
      <c r="X142" s="8" t="s">
        <v>2244</v>
      </c>
      <c r="Y142" s="7" t="s">
        <v>185</v>
      </c>
      <c r="Z142" s="7" t="s">
        <v>140</v>
      </c>
      <c r="AA142" s="7" t="s">
        <v>167</v>
      </c>
      <c r="AB142" s="7" t="s">
        <v>142</v>
      </c>
      <c r="AD142" s="7">
        <v>1</v>
      </c>
      <c r="AE142" s="7">
        <v>1</v>
      </c>
      <c r="AF142" s="7">
        <f t="shared" si="0"/>
        <v>2</v>
      </c>
      <c r="AH142" s="7">
        <f t="shared" si="1"/>
        <v>2</v>
      </c>
      <c r="AI142" s="10" t="str">
        <f t="shared" si="2"/>
        <v>Ok</v>
      </c>
      <c r="AJ142" s="7" t="s">
        <v>143</v>
      </c>
      <c r="AK142" s="7">
        <v>1637</v>
      </c>
      <c r="AL142" s="7" t="s">
        <v>144</v>
      </c>
      <c r="AM142" s="11">
        <f>IFERROR(VLOOKUP(AL142,Dicionário!A:B,2,0),"Conferir")</f>
        <v>2</v>
      </c>
      <c r="AN142" s="7">
        <v>0</v>
      </c>
      <c r="AO142" s="7" t="s">
        <v>145</v>
      </c>
      <c r="AP142" s="7">
        <f>IFERROR(VLOOKUP(AO142,Dicionário!A:B,2,0),"Conferir")</f>
        <v>2</v>
      </c>
      <c r="AQ142" s="7">
        <v>0</v>
      </c>
      <c r="AR142" s="7" t="s">
        <v>145</v>
      </c>
      <c r="AS142" s="11">
        <f>IFERROR(VLOOKUP(AR142,Dicionário!A:B,2,0),"Conferir")</f>
        <v>2</v>
      </c>
      <c r="AT142" s="7">
        <v>0</v>
      </c>
      <c r="AU142" s="7" t="s">
        <v>145</v>
      </c>
      <c r="AV142" s="7">
        <f>IFERROR(VLOOKUP(AU142,Dicionário!A:B,2,0),"Conferir")</f>
        <v>2</v>
      </c>
      <c r="AW142" s="7">
        <v>0</v>
      </c>
      <c r="AX142" s="7">
        <v>0</v>
      </c>
      <c r="AY142" s="7" t="s">
        <v>145</v>
      </c>
      <c r="AZ142" s="11">
        <f>IFERROR(VLOOKUP(AY142,Dicionário!A:B,2,0),"Conferir")</f>
        <v>2</v>
      </c>
      <c r="BA142" s="7">
        <v>0</v>
      </c>
      <c r="BB142" s="7" t="s">
        <v>145</v>
      </c>
      <c r="BC142" s="7">
        <f>IFERROR(VLOOKUP(BB142,Dicionário!A:B,2,0),"Conferir")</f>
        <v>2</v>
      </c>
      <c r="BD142" s="7">
        <v>0</v>
      </c>
      <c r="BE142" s="7" t="s">
        <v>145</v>
      </c>
      <c r="BF142" s="11">
        <f>IFERROR(VLOOKUP(BE142,Dicionário!A:B,2,0),"Conferir")</f>
        <v>2</v>
      </c>
      <c r="BH142" s="7">
        <v>0</v>
      </c>
      <c r="BI142" s="7" t="s">
        <v>146</v>
      </c>
      <c r="BJ142" s="11">
        <f>IFERROR(VLOOKUP(BI142,Dicionário!$A:$B,2,0),"Conferir")</f>
        <v>2</v>
      </c>
      <c r="BK142" s="7">
        <v>500</v>
      </c>
      <c r="BL142" s="7" t="s">
        <v>168</v>
      </c>
      <c r="BM142" s="11">
        <f>IFERROR(VLOOKUP(BL142,Dicionário!A:B,2,0),"Conferir")</f>
        <v>0</v>
      </c>
      <c r="BN142" s="7">
        <v>0</v>
      </c>
      <c r="BO142" s="7" t="s">
        <v>148</v>
      </c>
      <c r="BP142" s="7">
        <f>IFERROR(VLOOKUP(BO142,Dicionário!A:B,2,0),"Conferir")</f>
        <v>2</v>
      </c>
      <c r="BQ142" s="7">
        <v>32</v>
      </c>
      <c r="BR142" s="7" t="s">
        <v>149</v>
      </c>
      <c r="BS142" s="11">
        <f>IFERROR(VLOOKUP(BR142,Dicionário!A:B,2,0),"Conferir")</f>
        <v>2</v>
      </c>
      <c r="BT142" s="7">
        <v>56</v>
      </c>
      <c r="BU142" s="7" t="s">
        <v>149</v>
      </c>
      <c r="BV142" s="7">
        <f>IFERROR(VLOOKUP(BU142,Dicionário!A:B,2,0),"Conferir")</f>
        <v>2</v>
      </c>
      <c r="BW142" s="7">
        <v>85</v>
      </c>
      <c r="BX142" s="7" t="s">
        <v>189</v>
      </c>
      <c r="BY142" s="11">
        <f>IFERROR(VLOOKUP(BX142,Dicionário!A:B,2,0),"Conferir")</f>
        <v>2</v>
      </c>
      <c r="BZ142" s="7" t="s">
        <v>170</v>
      </c>
      <c r="CA142" s="7">
        <v>80</v>
      </c>
      <c r="CB142" s="7" t="s">
        <v>636</v>
      </c>
      <c r="CC142" s="11">
        <f>IFERROR(VLOOKUP(CB142,Dicionário!A:B,2,0),"Conferir")</f>
        <v>0</v>
      </c>
      <c r="CD142" s="7">
        <v>291</v>
      </c>
      <c r="CE142" s="7">
        <v>0</v>
      </c>
      <c r="CF142" s="7" t="s">
        <v>148</v>
      </c>
      <c r="CG142" s="7">
        <f>IFERROR(VLOOKUP(CF142,Dicionário!A:B,2,0),"Conferir")</f>
        <v>2</v>
      </c>
      <c r="CH142" s="7">
        <v>0</v>
      </c>
      <c r="CI142" s="7" t="s">
        <v>148</v>
      </c>
      <c r="CJ142" s="7">
        <f>IFERROR(VLOOKUP(CI142,Dicionário!A:B,2,0),"Conferir")</f>
        <v>2</v>
      </c>
      <c r="CK142" s="7">
        <v>200</v>
      </c>
      <c r="CL142" s="7" t="s">
        <v>152</v>
      </c>
      <c r="CM142" s="11">
        <f>IFERROR(VLOOKUP(CL142,Dicionário!A:B,2,0),"Conferir")</f>
        <v>2</v>
      </c>
      <c r="CN142" s="7" t="s">
        <v>2245</v>
      </c>
      <c r="CO142" s="7">
        <v>0</v>
      </c>
      <c r="CP142" s="7">
        <v>0</v>
      </c>
      <c r="CQ142" s="7">
        <v>0</v>
      </c>
      <c r="CR142" s="7" t="s">
        <v>148</v>
      </c>
      <c r="CS142" s="11">
        <f>IFERROR(VLOOKUP(CR142,Dicionário!A:B,2,0),"Conferir")</f>
        <v>2</v>
      </c>
      <c r="CT142" s="7">
        <v>0</v>
      </c>
      <c r="CU142" s="7" t="s">
        <v>148</v>
      </c>
      <c r="CV142" s="11">
        <f>IFERROR(VLOOKUP(CU142,Dicionário!A:B,2,0),"Conferir")</f>
        <v>2</v>
      </c>
      <c r="CW142" s="7">
        <v>0</v>
      </c>
      <c r="CX142" s="7" t="s">
        <v>148</v>
      </c>
      <c r="CY142" s="11">
        <f>IFERROR(VLOOKUP(CX142,Dicionário!A:B,2,0),"Conferir")</f>
        <v>2</v>
      </c>
      <c r="CZ142" s="12">
        <f t="shared" si="3"/>
        <v>0</v>
      </c>
      <c r="DA142" s="7">
        <v>0</v>
      </c>
      <c r="DB142" s="7" t="s">
        <v>148</v>
      </c>
      <c r="DC142" s="7">
        <f>IFERROR(VLOOKUP(DB142,Dicionário!A:B,2,0),"Conferir")</f>
        <v>2</v>
      </c>
      <c r="DE142" s="7" t="s">
        <v>156</v>
      </c>
      <c r="DF142" s="7" t="s">
        <v>156</v>
      </c>
      <c r="DG142" s="11">
        <f>IFERROR(VLOOKUP(DF142,Dicionário!A:B,2,0),"Conferir")</f>
        <v>1</v>
      </c>
      <c r="DH142" s="7" t="s">
        <v>175</v>
      </c>
      <c r="DJ142" s="7" t="s">
        <v>271</v>
      </c>
      <c r="DK142" s="11">
        <f>IFERROR(VLOOKUP(DJ142,Dicionário!A:B,2,0),"Conferir")</f>
        <v>1</v>
      </c>
      <c r="DL142" s="7" t="s">
        <v>237</v>
      </c>
      <c r="DM142" s="11">
        <f>IFERROR(VLOOKUP(DL142,Dicionário!A:B,2,0),"Conferir")</f>
        <v>1</v>
      </c>
      <c r="DN142" s="7" t="s">
        <v>176</v>
      </c>
      <c r="DO142" s="11">
        <f>IFERROR(VLOOKUP(DN142,Dicionário!A:B,2,0),"Conferir")</f>
        <v>2</v>
      </c>
      <c r="DP142" s="7" t="s">
        <v>126</v>
      </c>
      <c r="DQ142" s="11">
        <f>IFERROR(VLOOKUP(DP142,Dicionário!A:B,2,0),"Conferir")</f>
        <v>1</v>
      </c>
      <c r="DR142" s="7" t="s">
        <v>126</v>
      </c>
      <c r="DS142" s="11">
        <f>IFERROR(VLOOKUP(DR142,Dicionário!A:B,2,0),"Conferir")</f>
        <v>1</v>
      </c>
      <c r="DW142" s="7">
        <f t="shared" si="4"/>
        <v>1637</v>
      </c>
      <c r="DX142" s="7">
        <f t="shared" si="5"/>
        <v>1159</v>
      </c>
    </row>
    <row r="143" spans="1:128" ht="14" x14ac:dyDescent="0.15">
      <c r="A143" s="6">
        <v>44961.619128958337</v>
      </c>
      <c r="B143" s="7" t="s">
        <v>3149</v>
      </c>
      <c r="C143" s="7" t="s">
        <v>549</v>
      </c>
      <c r="D143" s="7" t="s">
        <v>3147</v>
      </c>
      <c r="E143" s="7" t="s">
        <v>126</v>
      </c>
      <c r="F143" s="7" t="s">
        <v>127</v>
      </c>
      <c r="G143" s="7" t="s">
        <v>127</v>
      </c>
      <c r="H143" s="7" t="s">
        <v>128</v>
      </c>
      <c r="I143" s="7" t="s">
        <v>128</v>
      </c>
      <c r="J143" s="7" t="s">
        <v>129</v>
      </c>
      <c r="K143" s="7" t="s">
        <v>131</v>
      </c>
      <c r="L143" s="7" t="s">
        <v>274</v>
      </c>
      <c r="M143" s="7" t="s">
        <v>3148</v>
      </c>
      <c r="N143" s="7">
        <v>2023010732</v>
      </c>
      <c r="O143" s="7">
        <v>11946988199</v>
      </c>
      <c r="P143" s="7">
        <v>538335944</v>
      </c>
      <c r="Q143" s="7">
        <v>54261046890</v>
      </c>
      <c r="R143" s="9">
        <v>38864</v>
      </c>
      <c r="S143" s="7">
        <v>2023</v>
      </c>
      <c r="T143" s="7">
        <v>17</v>
      </c>
      <c r="U143" s="7" t="s">
        <v>255</v>
      </c>
      <c r="V143" s="7" t="s">
        <v>136</v>
      </c>
      <c r="W143" s="7" t="s">
        <v>3150</v>
      </c>
      <c r="X143" s="8" t="s">
        <v>3151</v>
      </c>
      <c r="Y143" s="7" t="s">
        <v>139</v>
      </c>
      <c r="Z143" s="7" t="s">
        <v>140</v>
      </c>
      <c r="AA143" s="7" t="s">
        <v>167</v>
      </c>
      <c r="AB143" s="7" t="s">
        <v>142</v>
      </c>
      <c r="AD143" s="7">
        <v>2</v>
      </c>
      <c r="AE143" s="7">
        <v>2</v>
      </c>
      <c r="AF143" s="7">
        <f t="shared" si="0"/>
        <v>4</v>
      </c>
      <c r="AH143" s="7">
        <f t="shared" si="1"/>
        <v>4</v>
      </c>
      <c r="AI143" s="10" t="str">
        <f t="shared" si="2"/>
        <v>Ok</v>
      </c>
      <c r="AJ143" s="7" t="s">
        <v>143</v>
      </c>
      <c r="AK143" s="7">
        <v>1000</v>
      </c>
      <c r="AL143" s="7" t="s">
        <v>267</v>
      </c>
      <c r="AM143" s="11">
        <f>IFERROR(VLOOKUP(AL143,Dicionário!A:B,2,0),"Conferir")</f>
        <v>0</v>
      </c>
      <c r="AN143" s="7">
        <v>0</v>
      </c>
      <c r="AO143" s="7" t="s">
        <v>145</v>
      </c>
      <c r="AP143" s="7">
        <f>IFERROR(VLOOKUP(AO143,Dicionário!A:B,2,0),"Conferir")</f>
        <v>2</v>
      </c>
      <c r="AQ143" s="7">
        <v>4857</v>
      </c>
      <c r="AR143" s="7" t="s">
        <v>144</v>
      </c>
      <c r="AS143" s="11">
        <f>IFERROR(VLOOKUP(AR143,Dicionário!A:B,2,0),"Conferir")</f>
        <v>2</v>
      </c>
      <c r="AT143" s="7">
        <v>0</v>
      </c>
      <c r="AU143" s="7" t="s">
        <v>145</v>
      </c>
      <c r="AV143" s="7">
        <f>IFERROR(VLOOKUP(AU143,Dicionário!A:B,2,0),"Conferir")</f>
        <v>2</v>
      </c>
      <c r="AW143" s="7">
        <v>0</v>
      </c>
      <c r="AX143" s="7">
        <v>9.5833333333333339</v>
      </c>
      <c r="AY143" s="7" t="s">
        <v>145</v>
      </c>
      <c r="AZ143" s="11">
        <f>IFERROR(VLOOKUP(AY143,Dicionário!A:B,2,0),"Conferir")</f>
        <v>2</v>
      </c>
      <c r="BA143" s="7">
        <v>0</v>
      </c>
      <c r="BB143" s="7" t="s">
        <v>145</v>
      </c>
      <c r="BC143" s="7">
        <f>IFERROR(VLOOKUP(BB143,Dicionário!A:B,2,0),"Conferir")</f>
        <v>2</v>
      </c>
      <c r="BD143" s="7">
        <v>0</v>
      </c>
      <c r="BE143" s="7" t="s">
        <v>145</v>
      </c>
      <c r="BF143" s="11">
        <f>IFERROR(VLOOKUP(BE143,Dicionário!A:B,2,0),"Conferir")</f>
        <v>2</v>
      </c>
      <c r="BH143" s="7">
        <v>1</v>
      </c>
      <c r="BI143" s="7" t="s">
        <v>328</v>
      </c>
      <c r="BJ143" s="11">
        <f>IFERROR(VLOOKUP(BI143,Dicionário!$A:$B,2,0),"Conferir")</f>
        <v>3</v>
      </c>
      <c r="BK143" s="7">
        <v>0</v>
      </c>
      <c r="BL143" s="7" t="s">
        <v>329</v>
      </c>
      <c r="BM143" s="11">
        <f>IFERROR(VLOOKUP(BL143,Dicionário!A:B,2,0),"Conferir")</f>
        <v>2</v>
      </c>
      <c r="BN143" s="7">
        <v>0</v>
      </c>
      <c r="BO143" s="7" t="s">
        <v>148</v>
      </c>
      <c r="BP143" s="7">
        <f>IFERROR(VLOOKUP(BO143,Dicionário!A:B,2,0),"Conferir")</f>
        <v>2</v>
      </c>
      <c r="BQ143" s="7">
        <v>0</v>
      </c>
      <c r="BR143" s="7" t="s">
        <v>359</v>
      </c>
      <c r="BS143" s="11">
        <f>IFERROR(VLOOKUP(BR143,Dicionário!A:B,2,0),"Conferir")</f>
        <v>2</v>
      </c>
      <c r="BT143" s="7">
        <v>85</v>
      </c>
      <c r="BU143" s="7" t="s">
        <v>149</v>
      </c>
      <c r="BV143" s="7">
        <f>IFERROR(VLOOKUP(BU143,Dicionário!A:B,2,0),"Conferir")</f>
        <v>2</v>
      </c>
      <c r="BW143" s="7">
        <v>114</v>
      </c>
      <c r="BX143" s="7" t="s">
        <v>300</v>
      </c>
      <c r="BY143" s="11">
        <f>IFERROR(VLOOKUP(BX143,Dicionário!A:B,2,0),"Conferir")</f>
        <v>0</v>
      </c>
      <c r="BZ143" s="7" t="s">
        <v>214</v>
      </c>
      <c r="CA143" s="7">
        <v>0</v>
      </c>
      <c r="CB143" s="7" t="s">
        <v>171</v>
      </c>
      <c r="CC143" s="11">
        <f>IFERROR(VLOOKUP(CB143,Dicionário!A:B,2,0),"Conferir")</f>
        <v>0</v>
      </c>
      <c r="CD143" s="7">
        <v>200</v>
      </c>
      <c r="CE143" s="7">
        <v>0</v>
      </c>
      <c r="CF143" s="7" t="s">
        <v>148</v>
      </c>
      <c r="CG143" s="7">
        <f>IFERROR(VLOOKUP(CF143,Dicionário!A:B,2,0),"Conferir")</f>
        <v>2</v>
      </c>
      <c r="CH143" s="7">
        <v>35</v>
      </c>
      <c r="CI143" s="7" t="s">
        <v>191</v>
      </c>
      <c r="CJ143" s="7">
        <f>IFERROR(VLOOKUP(CI143,Dicionário!A:B,2,0),"Conferir")</f>
        <v>2</v>
      </c>
      <c r="CK143" s="7">
        <v>200</v>
      </c>
      <c r="CL143" s="7" t="s">
        <v>152</v>
      </c>
      <c r="CM143" s="11">
        <f>IFERROR(VLOOKUP(CL143,Dicionário!A:B,2,0),"Conferir")</f>
        <v>2</v>
      </c>
      <c r="CN143" s="7" t="s">
        <v>3152</v>
      </c>
      <c r="CO143" s="7">
        <v>0</v>
      </c>
      <c r="CP143" s="7">
        <v>0</v>
      </c>
      <c r="CQ143" s="7">
        <v>0</v>
      </c>
      <c r="CR143" s="7" t="s">
        <v>148</v>
      </c>
      <c r="CS143" s="11">
        <f>IFERROR(VLOOKUP(CR143,Dicionário!A:B,2,0),"Conferir")</f>
        <v>2</v>
      </c>
      <c r="CT143" s="7">
        <v>0</v>
      </c>
      <c r="CU143" s="7" t="s">
        <v>247</v>
      </c>
      <c r="CV143" s="11">
        <f>IFERROR(VLOOKUP(CU143,Dicionário!A:B,2,0),"Conferir")</f>
        <v>2</v>
      </c>
      <c r="CW143" s="7">
        <v>115</v>
      </c>
      <c r="CX143" s="7" t="s">
        <v>247</v>
      </c>
      <c r="CY143" s="11">
        <f>IFERROR(VLOOKUP(CX143,Dicionário!A:B,2,0),"Conferir")</f>
        <v>2</v>
      </c>
      <c r="CZ143" s="12">
        <f t="shared" si="3"/>
        <v>9.5833333333333339</v>
      </c>
      <c r="DA143" s="7">
        <v>381600</v>
      </c>
      <c r="DB143" s="7" t="s">
        <v>247</v>
      </c>
      <c r="DC143" s="7">
        <f>IFERROR(VLOOKUP(DB143,Dicionário!A:B,2,0),"Conferir")</f>
        <v>2</v>
      </c>
      <c r="DE143" s="7" t="s">
        <v>236</v>
      </c>
      <c r="DF143" s="7" t="s">
        <v>156</v>
      </c>
      <c r="DG143" s="11">
        <f>IFERROR(VLOOKUP(DF143,Dicionário!A:B,2,0),"Conferir")</f>
        <v>1</v>
      </c>
      <c r="DH143" s="7" t="s">
        <v>157</v>
      </c>
      <c r="DI143" s="7" t="s">
        <v>127</v>
      </c>
      <c r="DJ143" s="7" t="s">
        <v>158</v>
      </c>
      <c r="DK143" s="11">
        <f>IFERROR(VLOOKUP(DJ143,Dicionário!A:B,2,0),"Conferir")</f>
        <v>2</v>
      </c>
      <c r="DL143" s="7" t="s">
        <v>237</v>
      </c>
      <c r="DM143" s="11">
        <f>IFERROR(VLOOKUP(DL143,Dicionário!A:B,2,0),"Conferir")</f>
        <v>1</v>
      </c>
      <c r="DN143" s="7" t="s">
        <v>194</v>
      </c>
      <c r="DO143" s="11">
        <f>IFERROR(VLOOKUP(DN143,Dicionário!A:B,2,0),"Conferir")</f>
        <v>7</v>
      </c>
      <c r="DP143" s="7" t="s">
        <v>126</v>
      </c>
      <c r="DQ143" s="11">
        <f>IFERROR(VLOOKUP(DP143,Dicionário!A:B,2,0),"Conferir")</f>
        <v>1</v>
      </c>
      <c r="DR143" s="7" t="s">
        <v>127</v>
      </c>
      <c r="DS143" s="11">
        <f>IFERROR(VLOOKUP(DR143,Dicionário!A:B,2,0),"Conferir")</f>
        <v>2</v>
      </c>
      <c r="DW143" s="7">
        <f t="shared" si="4"/>
        <v>5857</v>
      </c>
      <c r="DX143" s="7">
        <f t="shared" si="5"/>
        <v>520</v>
      </c>
    </row>
    <row r="144" spans="1:128" ht="14" x14ac:dyDescent="0.15">
      <c r="A144" s="6">
        <v>44961.679114155093</v>
      </c>
      <c r="B144" s="7" t="s">
        <v>724</v>
      </c>
      <c r="C144" s="7" t="s">
        <v>721</v>
      </c>
      <c r="D144" s="7" t="s">
        <v>722</v>
      </c>
      <c r="E144" s="7" t="s">
        <v>126</v>
      </c>
      <c r="F144" s="7" t="s">
        <v>127</v>
      </c>
      <c r="G144" s="7" t="s">
        <v>127</v>
      </c>
      <c r="H144" s="7">
        <v>2</v>
      </c>
      <c r="I144" s="7">
        <v>1</v>
      </c>
      <c r="J144" s="7">
        <v>2</v>
      </c>
      <c r="K144" s="7" t="s">
        <v>131</v>
      </c>
      <c r="L144" s="7" t="s">
        <v>130</v>
      </c>
      <c r="M144" s="7" t="s">
        <v>723</v>
      </c>
      <c r="N144" s="7">
        <v>2023010116</v>
      </c>
      <c r="O144" s="7">
        <v>11996153895</v>
      </c>
      <c r="P144" s="7">
        <v>570635573</v>
      </c>
      <c r="Q144" s="7">
        <v>42736389889</v>
      </c>
      <c r="R144" s="9">
        <v>38205</v>
      </c>
      <c r="S144" s="7">
        <v>2022</v>
      </c>
      <c r="T144" s="7">
        <v>19</v>
      </c>
      <c r="U144" s="7" t="s">
        <v>255</v>
      </c>
      <c r="V144" s="7" t="s">
        <v>136</v>
      </c>
      <c r="W144" s="7" t="s">
        <v>725</v>
      </c>
      <c r="X144" s="8" t="s">
        <v>726</v>
      </c>
      <c r="Y144" s="7" t="s">
        <v>139</v>
      </c>
      <c r="Z144" s="7" t="s">
        <v>140</v>
      </c>
      <c r="AA144" s="7" t="s">
        <v>167</v>
      </c>
      <c r="AB144" s="7" t="s">
        <v>142</v>
      </c>
      <c r="AD144" s="7">
        <v>3</v>
      </c>
      <c r="AE144" s="7">
        <v>3</v>
      </c>
      <c r="AF144" s="7">
        <f t="shared" si="0"/>
        <v>6</v>
      </c>
      <c r="AG144" s="7">
        <v>0</v>
      </c>
      <c r="AH144" s="7">
        <f t="shared" si="1"/>
        <v>6</v>
      </c>
      <c r="AI144" s="10" t="str">
        <f t="shared" si="2"/>
        <v>Ok</v>
      </c>
      <c r="AJ144" s="7" t="s">
        <v>222</v>
      </c>
      <c r="AK144" s="7">
        <v>1205</v>
      </c>
      <c r="AL144" s="7" t="s">
        <v>144</v>
      </c>
      <c r="AM144" s="11">
        <f>IFERROR(VLOOKUP(AL144,Dicionário!A:B,2,0),"Conferir")</f>
        <v>2</v>
      </c>
      <c r="AN144" s="7">
        <v>0</v>
      </c>
      <c r="AO144" s="7" t="s">
        <v>145</v>
      </c>
      <c r="AP144" s="7">
        <f>IFERROR(VLOOKUP(AO144,Dicionário!A:B,2,0),"Conferir")</f>
        <v>2</v>
      </c>
      <c r="AQ144" s="7">
        <v>500</v>
      </c>
      <c r="AR144" s="7" t="s">
        <v>223</v>
      </c>
      <c r="AS144" s="11">
        <f>IFERROR(VLOOKUP(AR144,Dicionário!A:B,2,0),"Conferir")</f>
        <v>2</v>
      </c>
      <c r="AT144" s="7">
        <v>0</v>
      </c>
      <c r="AU144" s="7" t="s">
        <v>145</v>
      </c>
      <c r="AV144" s="7">
        <f>IFERROR(VLOOKUP(AU144,Dicionário!A:B,2,0),"Conferir")</f>
        <v>2</v>
      </c>
      <c r="AW144" s="7">
        <v>0</v>
      </c>
      <c r="AX144" s="7">
        <v>0</v>
      </c>
      <c r="AY144" s="7" t="s">
        <v>145</v>
      </c>
      <c r="AZ144" s="11">
        <f>IFERROR(VLOOKUP(AY144,Dicionário!A:B,2,0),"Conferir")</f>
        <v>2</v>
      </c>
      <c r="BA144" s="7">
        <v>0</v>
      </c>
      <c r="BB144" s="7" t="s">
        <v>145</v>
      </c>
      <c r="BC144" s="7">
        <f>IFERROR(VLOOKUP(BB144,Dicionário!A:B,2,0),"Conferir")</f>
        <v>2</v>
      </c>
      <c r="BD144" s="7">
        <v>600</v>
      </c>
      <c r="BE144" s="7" t="s">
        <v>224</v>
      </c>
      <c r="BF144" s="11">
        <f>IFERROR(VLOOKUP(BE144,Dicionário!A:B,2,0),"Conferir")</f>
        <v>2</v>
      </c>
      <c r="BH144" s="7">
        <v>0</v>
      </c>
      <c r="BI144" s="7" t="s">
        <v>186</v>
      </c>
      <c r="BJ144" s="11">
        <f>IFERROR(VLOOKUP(BI144,Dicionário!$A:$B,2,0),"Conferir")</f>
        <v>1</v>
      </c>
      <c r="BK144" s="7">
        <v>0</v>
      </c>
      <c r="BL144" s="7" t="s">
        <v>187</v>
      </c>
      <c r="BM144" s="11">
        <f>IFERROR(VLOOKUP(BL144,Dicionário!A:B,2,0),"Conferir")</f>
        <v>2</v>
      </c>
      <c r="BN144" s="7">
        <v>0</v>
      </c>
      <c r="BO144" s="7" t="s">
        <v>476</v>
      </c>
      <c r="BP144" s="7">
        <f>IFERROR(VLOOKUP(BO144,Dicionário!A:B,2,0),"Conferir")</f>
        <v>2</v>
      </c>
      <c r="BQ144" s="7">
        <v>413</v>
      </c>
      <c r="BR144" s="7" t="s">
        <v>149</v>
      </c>
      <c r="BS144" s="11">
        <f>IFERROR(VLOOKUP(BR144,Dicionário!A:B,2,0),"Conferir")</f>
        <v>2</v>
      </c>
      <c r="BT144" s="7">
        <v>249</v>
      </c>
      <c r="BU144" s="7" t="s">
        <v>149</v>
      </c>
      <c r="BV144" s="7">
        <f>IFERROR(VLOOKUP(BU144,Dicionário!A:B,2,0),"Conferir")</f>
        <v>2</v>
      </c>
      <c r="BW144" s="7">
        <v>29</v>
      </c>
      <c r="BX144" s="7" t="s">
        <v>189</v>
      </c>
      <c r="BY144" s="11">
        <f>IFERROR(VLOOKUP(BX144,Dicionário!A:B,2,0),"Conferir")</f>
        <v>2</v>
      </c>
      <c r="BZ144" s="7" t="s">
        <v>214</v>
      </c>
      <c r="CA144" s="7">
        <v>198</v>
      </c>
      <c r="CB144" s="7" t="s">
        <v>190</v>
      </c>
      <c r="CC144" s="11">
        <f>IFERROR(VLOOKUP(CB144,Dicionário!A:B,2,0),"Conferir")</f>
        <v>2</v>
      </c>
      <c r="CD144" s="7">
        <v>200</v>
      </c>
      <c r="CE144" s="7">
        <v>0</v>
      </c>
      <c r="CF144" s="7" t="s">
        <v>148</v>
      </c>
      <c r="CG144" s="7">
        <f>IFERROR(VLOOKUP(CF144,Dicionário!A:B,2,0),"Conferir")</f>
        <v>2</v>
      </c>
      <c r="CH144" s="7">
        <v>0</v>
      </c>
      <c r="CI144" s="7" t="s">
        <v>148</v>
      </c>
      <c r="CJ144" s="7">
        <f>IFERROR(VLOOKUP(CI144,Dicionário!A:B,2,0),"Conferir")</f>
        <v>2</v>
      </c>
      <c r="CK144" s="7">
        <v>200</v>
      </c>
      <c r="CL144" s="7" t="s">
        <v>152</v>
      </c>
      <c r="CM144" s="11">
        <f>IFERROR(VLOOKUP(CL144,Dicionário!A:B,2,0),"Conferir")</f>
        <v>2</v>
      </c>
      <c r="CN144" s="7" t="s">
        <v>727</v>
      </c>
      <c r="CO144" s="7">
        <v>0</v>
      </c>
      <c r="CP144" s="7">
        <v>0</v>
      </c>
      <c r="CQ144" s="7">
        <v>0</v>
      </c>
      <c r="CR144" s="7" t="s">
        <v>148</v>
      </c>
      <c r="CS144" s="11">
        <f>IFERROR(VLOOKUP(CR144,Dicionário!A:B,2,0),"Conferir")</f>
        <v>2</v>
      </c>
      <c r="CT144" s="7">
        <v>0</v>
      </c>
      <c r="CU144" s="7" t="s">
        <v>148</v>
      </c>
      <c r="CV144" s="11">
        <f>IFERROR(VLOOKUP(CU144,Dicionário!A:B,2,0),"Conferir")</f>
        <v>2</v>
      </c>
      <c r="CW144" s="7">
        <v>0</v>
      </c>
      <c r="CX144" s="7" t="s">
        <v>148</v>
      </c>
      <c r="CY144" s="11">
        <f>IFERROR(VLOOKUP(CX144,Dicionário!A:B,2,0),"Conferir")</f>
        <v>2</v>
      </c>
      <c r="CZ144" s="12">
        <f t="shared" si="3"/>
        <v>0</v>
      </c>
      <c r="DA144" s="7">
        <v>0</v>
      </c>
      <c r="DB144" s="7" t="s">
        <v>148</v>
      </c>
      <c r="DC144" s="7">
        <f>IFERROR(VLOOKUP(DB144,Dicionário!A:B,2,0),"Conferir")</f>
        <v>2</v>
      </c>
      <c r="DE144" s="7" t="s">
        <v>236</v>
      </c>
      <c r="DF144" s="7" t="s">
        <v>379</v>
      </c>
      <c r="DG144" s="11">
        <f>IFERROR(VLOOKUP(DF144,Dicionário!A:B,2,0),"Conferir")</f>
        <v>2</v>
      </c>
      <c r="DH144" s="7" t="s">
        <v>175</v>
      </c>
      <c r="DI144" s="7" t="s">
        <v>418</v>
      </c>
      <c r="DJ144" s="7" t="s">
        <v>158</v>
      </c>
      <c r="DK144" s="11">
        <f>IFERROR(VLOOKUP(DJ144,Dicionário!A:B,2,0),"Conferir")</f>
        <v>2</v>
      </c>
      <c r="DL144" s="7" t="s">
        <v>177</v>
      </c>
      <c r="DM144" s="11">
        <f>IFERROR(VLOOKUP(DL144,Dicionário!A:B,2,0),"Conferir")</f>
        <v>5</v>
      </c>
      <c r="DN144" s="7" t="s">
        <v>177</v>
      </c>
      <c r="DO144" s="11">
        <f>IFERROR(VLOOKUP(DN144,Dicionário!A:B,2,0),"Conferir")</f>
        <v>5</v>
      </c>
      <c r="DP144" s="7" t="s">
        <v>126</v>
      </c>
      <c r="DQ144" s="11">
        <f>IFERROR(VLOOKUP(DP144,Dicionário!A:B,2,0),"Conferir")</f>
        <v>1</v>
      </c>
      <c r="DR144" s="7" t="s">
        <v>126</v>
      </c>
      <c r="DS144" s="11">
        <f>IFERROR(VLOOKUP(DR144,Dicionário!A:B,2,0),"Conferir")</f>
        <v>1</v>
      </c>
      <c r="DW144" s="7">
        <f t="shared" si="4"/>
        <v>2305</v>
      </c>
      <c r="DX144" s="7">
        <f t="shared" si="5"/>
        <v>1260</v>
      </c>
    </row>
    <row r="145" spans="1:128" ht="14" x14ac:dyDescent="0.15">
      <c r="A145" s="6">
        <v>44968.648076631944</v>
      </c>
      <c r="B145" s="7" t="s">
        <v>2367</v>
      </c>
      <c r="C145" s="7" t="s">
        <v>314</v>
      </c>
      <c r="D145" s="7" t="s">
        <v>2365</v>
      </c>
      <c r="E145" s="7" t="s">
        <v>126</v>
      </c>
      <c r="F145" s="7" t="s">
        <v>126</v>
      </c>
      <c r="G145" s="7" t="s">
        <v>127</v>
      </c>
      <c r="H145" s="7">
        <v>2</v>
      </c>
      <c r="I145" s="7" t="s">
        <v>128</v>
      </c>
      <c r="J145" s="7" t="s">
        <v>129</v>
      </c>
      <c r="K145" s="7" t="s">
        <v>131</v>
      </c>
      <c r="L145" s="7" t="s">
        <v>130</v>
      </c>
      <c r="M145" s="7" t="s">
        <v>2366</v>
      </c>
      <c r="N145" s="7">
        <v>2023010510</v>
      </c>
      <c r="O145" s="7">
        <v>11962769447</v>
      </c>
      <c r="P145" s="7">
        <v>379664069</v>
      </c>
      <c r="Q145" s="7">
        <v>49295033884</v>
      </c>
      <c r="R145" s="9">
        <v>37392</v>
      </c>
      <c r="S145" s="7">
        <v>2019</v>
      </c>
      <c r="T145" s="7">
        <v>21</v>
      </c>
      <c r="U145" s="7" t="s">
        <v>135</v>
      </c>
      <c r="V145" s="7" t="s">
        <v>136</v>
      </c>
      <c r="W145" s="7" t="s">
        <v>2368</v>
      </c>
      <c r="X145" s="8" t="s">
        <v>2369</v>
      </c>
      <c r="Y145" s="7" t="s">
        <v>404</v>
      </c>
      <c r="Z145" s="7" t="s">
        <v>140</v>
      </c>
      <c r="AA145" s="7" t="s">
        <v>167</v>
      </c>
      <c r="AB145" s="7" t="s">
        <v>142</v>
      </c>
      <c r="AD145" s="7">
        <v>4</v>
      </c>
      <c r="AE145" s="7">
        <v>4</v>
      </c>
      <c r="AF145" s="7">
        <f t="shared" si="0"/>
        <v>8</v>
      </c>
      <c r="AG145" s="7">
        <v>0</v>
      </c>
      <c r="AH145" s="7">
        <f t="shared" si="1"/>
        <v>8</v>
      </c>
      <c r="AI145" s="10" t="str">
        <f t="shared" si="2"/>
        <v>Ok</v>
      </c>
      <c r="AJ145" s="7" t="s">
        <v>143</v>
      </c>
      <c r="AK145" s="7">
        <v>0</v>
      </c>
      <c r="AL145" s="7" t="s">
        <v>145</v>
      </c>
      <c r="AM145" s="11">
        <f>IFERROR(VLOOKUP(AL145,Dicionário!A:B,2,0),"Conferir")</f>
        <v>2</v>
      </c>
      <c r="AN145" s="7">
        <v>1202</v>
      </c>
      <c r="AO145" s="7" t="s">
        <v>144</v>
      </c>
      <c r="AP145" s="7">
        <f>IFERROR(VLOOKUP(AO145,Dicionário!A:B,2,0),"Conferir")</f>
        <v>2</v>
      </c>
      <c r="AQ145" s="7">
        <v>0</v>
      </c>
      <c r="AR145" s="7" t="s">
        <v>145</v>
      </c>
      <c r="AS145" s="11">
        <f>IFERROR(VLOOKUP(AR145,Dicionário!A:B,2,0),"Conferir")</f>
        <v>2</v>
      </c>
      <c r="AT145" s="7">
        <v>0</v>
      </c>
      <c r="AU145" s="7" t="s">
        <v>145</v>
      </c>
      <c r="AV145" s="7">
        <f>IFERROR(VLOOKUP(AU145,Dicionário!A:B,2,0),"Conferir")</f>
        <v>2</v>
      </c>
      <c r="AW145" s="7">
        <v>0</v>
      </c>
      <c r="AX145" s="7">
        <v>0</v>
      </c>
      <c r="AY145" s="7" t="s">
        <v>145</v>
      </c>
      <c r="AZ145" s="11">
        <f>IFERROR(VLOOKUP(AY145,Dicionário!A:B,2,0),"Conferir")</f>
        <v>2</v>
      </c>
      <c r="BA145" s="7">
        <v>0</v>
      </c>
      <c r="BB145" s="7" t="s">
        <v>145</v>
      </c>
      <c r="BC145" s="7">
        <f>IFERROR(VLOOKUP(BB145,Dicionário!A:B,2,0),"Conferir")</f>
        <v>2</v>
      </c>
      <c r="BD145" s="7">
        <v>0</v>
      </c>
      <c r="BE145" s="7" t="s">
        <v>145</v>
      </c>
      <c r="BF145" s="11">
        <f>IFERROR(VLOOKUP(BE145,Dicionário!A:B,2,0),"Conferir")</f>
        <v>2</v>
      </c>
      <c r="BH145" s="7">
        <v>0</v>
      </c>
      <c r="BI145" s="7" t="s">
        <v>186</v>
      </c>
      <c r="BJ145" s="11">
        <f>IFERROR(VLOOKUP(BI145,Dicionário!$A:$B,2,0),"Conferir")</f>
        <v>1</v>
      </c>
      <c r="BK145" s="7">
        <v>0</v>
      </c>
      <c r="BL145" s="7" t="s">
        <v>187</v>
      </c>
      <c r="BM145" s="11">
        <f>IFERROR(VLOOKUP(BL145,Dicionário!A:B,2,0),"Conferir")</f>
        <v>2</v>
      </c>
      <c r="BN145" s="7">
        <v>1600</v>
      </c>
      <c r="BO145" s="7" t="s">
        <v>188</v>
      </c>
      <c r="BP145" s="7">
        <f>IFERROR(VLOOKUP(BO145,Dicionário!A:B,2,0),"Conferir")</f>
        <v>2</v>
      </c>
      <c r="BQ145" s="7">
        <v>86</v>
      </c>
      <c r="BR145" s="7" t="s">
        <v>149</v>
      </c>
      <c r="BS145" s="11">
        <f>IFERROR(VLOOKUP(BR145,Dicionário!A:B,2,0),"Conferir")</f>
        <v>2</v>
      </c>
      <c r="BT145" s="7">
        <v>177</v>
      </c>
      <c r="BU145" s="7" t="s">
        <v>149</v>
      </c>
      <c r="BV145" s="7">
        <f>IFERROR(VLOOKUP(BU145,Dicionário!A:B,2,0),"Conferir")</f>
        <v>2</v>
      </c>
      <c r="BW145" s="7">
        <v>0</v>
      </c>
      <c r="BX145" s="7" t="s">
        <v>148</v>
      </c>
      <c r="BY145" s="11">
        <f>IFERROR(VLOOKUP(BX145,Dicionário!A:B,2,0),"Conferir")</f>
        <v>2</v>
      </c>
      <c r="BZ145" s="7" t="s">
        <v>170</v>
      </c>
      <c r="CA145" s="7">
        <v>100</v>
      </c>
      <c r="CB145" s="7" t="s">
        <v>190</v>
      </c>
      <c r="CC145" s="11">
        <f>IFERROR(VLOOKUP(CB145,Dicionário!A:B,2,0),"Conferir")</f>
        <v>2</v>
      </c>
      <c r="CD145" s="7">
        <v>200</v>
      </c>
      <c r="CE145" s="7">
        <v>0</v>
      </c>
      <c r="CF145" s="7" t="s">
        <v>148</v>
      </c>
      <c r="CG145" s="7">
        <f>IFERROR(VLOOKUP(CF145,Dicionário!A:B,2,0),"Conferir")</f>
        <v>2</v>
      </c>
      <c r="CH145" s="7">
        <v>95</v>
      </c>
      <c r="CI145" s="7" t="s">
        <v>244</v>
      </c>
      <c r="CJ145" s="7">
        <f>IFERROR(VLOOKUP(CI145,Dicionário!A:B,2,0),"Conferir")</f>
        <v>2</v>
      </c>
      <c r="CK145" s="7">
        <v>200</v>
      </c>
      <c r="CL145" s="7" t="s">
        <v>152</v>
      </c>
      <c r="CM145" s="11">
        <f>IFERROR(VLOOKUP(CL145,Dicionário!A:B,2,0),"Conferir")</f>
        <v>2</v>
      </c>
      <c r="CO145" s="7">
        <v>1</v>
      </c>
      <c r="CP145" s="7">
        <v>0</v>
      </c>
      <c r="CQ145" s="7">
        <v>0</v>
      </c>
      <c r="CR145" s="7" t="s">
        <v>247</v>
      </c>
      <c r="CS145" s="11">
        <f>IFERROR(VLOOKUP(CR145,Dicionário!A:B,2,0),"Conferir")</f>
        <v>2</v>
      </c>
      <c r="CT145" s="7">
        <v>0</v>
      </c>
      <c r="CU145" s="7" t="s">
        <v>247</v>
      </c>
      <c r="CV145" s="11">
        <f>IFERROR(VLOOKUP(CU145,Dicionário!A:B,2,0),"Conferir")</f>
        <v>2</v>
      </c>
      <c r="CW145" s="7">
        <v>0</v>
      </c>
      <c r="CX145" s="7" t="s">
        <v>247</v>
      </c>
      <c r="CY145" s="11">
        <f>IFERROR(VLOOKUP(CX145,Dicionário!A:B,2,0),"Conferir")</f>
        <v>2</v>
      </c>
      <c r="CZ145" s="12">
        <f t="shared" si="3"/>
        <v>0</v>
      </c>
      <c r="DA145" s="7">
        <v>0</v>
      </c>
      <c r="DB145" s="7" t="s">
        <v>148</v>
      </c>
      <c r="DC145" s="7">
        <f>IFERROR(VLOOKUP(DB145,Dicionário!A:B,2,0),"Conferir")</f>
        <v>2</v>
      </c>
      <c r="DE145" s="7" t="s">
        <v>156</v>
      </c>
      <c r="DF145" s="7" t="s">
        <v>156</v>
      </c>
      <c r="DG145" s="11">
        <f>IFERROR(VLOOKUP(DF145,Dicionário!A:B,2,0),"Conferir")</f>
        <v>1</v>
      </c>
      <c r="DH145" s="7" t="s">
        <v>175</v>
      </c>
      <c r="DJ145" s="7" t="s">
        <v>158</v>
      </c>
      <c r="DK145" s="11">
        <f>IFERROR(VLOOKUP(DJ145,Dicionário!A:B,2,0),"Conferir")</f>
        <v>2</v>
      </c>
      <c r="DL145" s="7" t="s">
        <v>177</v>
      </c>
      <c r="DM145" s="11">
        <f>IFERROR(VLOOKUP(DL145,Dicionário!A:B,2,0),"Conferir")</f>
        <v>5</v>
      </c>
      <c r="DN145" s="7" t="s">
        <v>177</v>
      </c>
      <c r="DO145" s="11">
        <f>IFERROR(VLOOKUP(DN145,Dicionário!A:B,2,0),"Conferir")</f>
        <v>5</v>
      </c>
      <c r="DP145" s="7" t="s">
        <v>127</v>
      </c>
      <c r="DQ145" s="11">
        <f>IFERROR(VLOOKUP(DP145,Dicionário!A:B,2,0),"Conferir")</f>
        <v>2</v>
      </c>
      <c r="DR145" s="7" t="s">
        <v>126</v>
      </c>
      <c r="DS145" s="11">
        <f>IFERROR(VLOOKUP(DR145,Dicionário!A:B,2,0),"Conferir")</f>
        <v>1</v>
      </c>
      <c r="DW145" s="7">
        <f t="shared" si="4"/>
        <v>1202</v>
      </c>
      <c r="DX145" s="7">
        <f t="shared" si="5"/>
        <v>2458</v>
      </c>
    </row>
    <row r="146" spans="1:128" ht="14" x14ac:dyDescent="0.15">
      <c r="A146" s="6">
        <v>44968.580195196759</v>
      </c>
      <c r="B146" s="7" t="s">
        <v>1738</v>
      </c>
      <c r="C146" s="7" t="s">
        <v>352</v>
      </c>
      <c r="D146" s="7" t="s">
        <v>1736</v>
      </c>
      <c r="E146" s="7" t="s">
        <v>126</v>
      </c>
      <c r="F146" s="7" t="s">
        <v>127</v>
      </c>
      <c r="G146" s="7" t="s">
        <v>127</v>
      </c>
      <c r="H146" s="7" t="s">
        <v>128</v>
      </c>
      <c r="I146" s="7" t="s">
        <v>128</v>
      </c>
      <c r="J146" s="7" t="s">
        <v>129</v>
      </c>
      <c r="K146" s="7" t="s">
        <v>131</v>
      </c>
      <c r="L146" s="7" t="s">
        <v>274</v>
      </c>
      <c r="M146" s="7" t="s">
        <v>1737</v>
      </c>
      <c r="N146" s="7">
        <v>2023010359</v>
      </c>
      <c r="O146" s="7">
        <v>11945734804</v>
      </c>
      <c r="P146" s="7">
        <v>559958171</v>
      </c>
      <c r="Q146" s="7">
        <v>54604205809</v>
      </c>
      <c r="R146" s="9">
        <v>38622</v>
      </c>
      <c r="S146" s="7">
        <v>2023</v>
      </c>
      <c r="T146" s="7">
        <v>18</v>
      </c>
      <c r="U146" s="7" t="s">
        <v>164</v>
      </c>
      <c r="V146" s="7" t="s">
        <v>136</v>
      </c>
      <c r="W146" s="7" t="s">
        <v>1739</v>
      </c>
      <c r="X146" s="8" t="s">
        <v>1740</v>
      </c>
      <c r="Y146" s="7" t="s">
        <v>502</v>
      </c>
      <c r="Z146" s="7" t="s">
        <v>140</v>
      </c>
      <c r="AA146" s="7" t="s">
        <v>167</v>
      </c>
      <c r="AB146" s="7" t="s">
        <v>142</v>
      </c>
      <c r="AD146" s="7">
        <v>3</v>
      </c>
      <c r="AE146" s="7">
        <v>3</v>
      </c>
      <c r="AF146" s="7">
        <f t="shared" si="0"/>
        <v>6</v>
      </c>
      <c r="AG146" s="7">
        <v>0</v>
      </c>
      <c r="AH146" s="7">
        <f t="shared" si="1"/>
        <v>6</v>
      </c>
      <c r="AI146" s="10" t="str">
        <f t="shared" si="2"/>
        <v>Ok</v>
      </c>
      <c r="AJ146" s="7" t="s">
        <v>143</v>
      </c>
      <c r="AK146" s="7">
        <v>0</v>
      </c>
      <c r="AL146" s="7" t="s">
        <v>145</v>
      </c>
      <c r="AM146" s="11">
        <f>IFERROR(VLOOKUP(AL146,Dicionário!A:B,2,0),"Conferir")</f>
        <v>2</v>
      </c>
      <c r="AN146" s="7">
        <v>0</v>
      </c>
      <c r="AO146" s="7" t="s">
        <v>145</v>
      </c>
      <c r="AP146" s="7">
        <f>IFERROR(VLOOKUP(AO146,Dicionário!A:B,2,0),"Conferir")</f>
        <v>2</v>
      </c>
      <c r="AQ146" s="7">
        <v>1000</v>
      </c>
      <c r="AR146" s="7" t="s">
        <v>267</v>
      </c>
      <c r="AS146" s="11">
        <f>IFERROR(VLOOKUP(AR146,Dicionário!A:B,2,0),"Conferir")</f>
        <v>0</v>
      </c>
      <c r="AT146" s="7">
        <v>0</v>
      </c>
      <c r="AU146" s="7" t="s">
        <v>145</v>
      </c>
      <c r="AV146" s="7">
        <f>IFERROR(VLOOKUP(AU146,Dicionário!A:B,2,0),"Conferir")</f>
        <v>2</v>
      </c>
      <c r="AW146" s="7">
        <v>0</v>
      </c>
      <c r="AX146" s="7">
        <v>0</v>
      </c>
      <c r="AY146" s="7" t="s">
        <v>145</v>
      </c>
      <c r="AZ146" s="11">
        <f>IFERROR(VLOOKUP(AY146,Dicionário!A:B,2,0),"Conferir")</f>
        <v>2</v>
      </c>
      <c r="BA146" s="7">
        <v>0</v>
      </c>
      <c r="BB146" s="7" t="s">
        <v>145</v>
      </c>
      <c r="BC146" s="7">
        <f>IFERROR(VLOOKUP(BB146,Dicionário!A:B,2,0),"Conferir")</f>
        <v>2</v>
      </c>
      <c r="BD146" s="7">
        <v>600</v>
      </c>
      <c r="BE146" s="7" t="s">
        <v>267</v>
      </c>
      <c r="BF146" s="11">
        <f>IFERROR(VLOOKUP(BE146,Dicionário!A:B,2,0),"Conferir")</f>
        <v>0</v>
      </c>
      <c r="BG146" s="7" t="s">
        <v>1741</v>
      </c>
      <c r="BH146" s="7">
        <v>0</v>
      </c>
      <c r="BI146" s="7" t="s">
        <v>186</v>
      </c>
      <c r="BJ146" s="11">
        <f>IFERROR(VLOOKUP(BI146,Dicionário!$A:$B,2,0),"Conferir")</f>
        <v>1</v>
      </c>
      <c r="BK146" s="7">
        <v>0</v>
      </c>
      <c r="BL146" s="7" t="s">
        <v>187</v>
      </c>
      <c r="BM146" s="11">
        <f>IFERROR(VLOOKUP(BL146,Dicionário!A:B,2,0),"Conferir")</f>
        <v>2</v>
      </c>
      <c r="BN146" s="7">
        <v>0</v>
      </c>
      <c r="BO146" s="7" t="s">
        <v>148</v>
      </c>
      <c r="BP146" s="7">
        <f>IFERROR(VLOOKUP(BO146,Dicionário!A:B,2,0),"Conferir")</f>
        <v>2</v>
      </c>
      <c r="BQ146" s="7">
        <v>119</v>
      </c>
      <c r="BR146" s="7" t="s">
        <v>149</v>
      </c>
      <c r="BS146" s="11">
        <f>IFERROR(VLOOKUP(BR146,Dicionário!A:B,2,0),"Conferir")</f>
        <v>2</v>
      </c>
      <c r="BT146" s="7">
        <v>250</v>
      </c>
      <c r="BU146" s="7" t="s">
        <v>150</v>
      </c>
      <c r="BV146" s="7">
        <f>IFERROR(VLOOKUP(BU146,Dicionário!A:B,2,0),"Conferir")</f>
        <v>0</v>
      </c>
      <c r="BW146" s="7">
        <v>30</v>
      </c>
      <c r="BX146" s="7" t="s">
        <v>300</v>
      </c>
      <c r="BY146" s="11">
        <f>IFERROR(VLOOKUP(BX146,Dicionário!A:B,2,0),"Conferir")</f>
        <v>0</v>
      </c>
      <c r="BZ146" s="7" t="s">
        <v>214</v>
      </c>
      <c r="CA146" s="7">
        <v>80</v>
      </c>
      <c r="CB146" s="7" t="s">
        <v>190</v>
      </c>
      <c r="CC146" s="11">
        <f>IFERROR(VLOOKUP(CB146,Dicionário!A:B,2,0),"Conferir")</f>
        <v>2</v>
      </c>
      <c r="CD146" s="7">
        <v>176</v>
      </c>
      <c r="CE146" s="7">
        <v>0</v>
      </c>
      <c r="CF146" s="7" t="s">
        <v>148</v>
      </c>
      <c r="CG146" s="7">
        <f>IFERROR(VLOOKUP(CF146,Dicionário!A:B,2,0),"Conferir")</f>
        <v>2</v>
      </c>
      <c r="CH146" s="7">
        <v>0</v>
      </c>
      <c r="CI146" s="7" t="s">
        <v>148</v>
      </c>
      <c r="CJ146" s="7">
        <f>IFERROR(VLOOKUP(CI146,Dicionário!A:B,2,0),"Conferir")</f>
        <v>2</v>
      </c>
      <c r="CK146" s="7">
        <v>200</v>
      </c>
      <c r="CL146" s="7" t="s">
        <v>152</v>
      </c>
      <c r="CM146" s="11">
        <f>IFERROR(VLOOKUP(CL146,Dicionário!A:B,2,0),"Conferir")</f>
        <v>2</v>
      </c>
      <c r="CN146" s="7" t="s">
        <v>366</v>
      </c>
      <c r="CO146" s="7">
        <v>0</v>
      </c>
      <c r="CP146" s="7">
        <v>0</v>
      </c>
      <c r="CQ146" s="7">
        <v>0</v>
      </c>
      <c r="CR146" s="7" t="s">
        <v>148</v>
      </c>
      <c r="CS146" s="11">
        <f>IFERROR(VLOOKUP(CR146,Dicionário!A:B,2,0),"Conferir")</f>
        <v>2</v>
      </c>
      <c r="CT146" s="7">
        <v>0</v>
      </c>
      <c r="CU146" s="7" t="s">
        <v>154</v>
      </c>
      <c r="CV146" s="11">
        <f>IFERROR(VLOOKUP(CU146,Dicionário!A:B,2,0),"Conferir")</f>
        <v>0</v>
      </c>
      <c r="CW146" s="7">
        <v>0</v>
      </c>
      <c r="CX146" s="7" t="s">
        <v>148</v>
      </c>
      <c r="CY146" s="11">
        <f>IFERROR(VLOOKUP(CX146,Dicionário!A:B,2,0),"Conferir")</f>
        <v>2</v>
      </c>
      <c r="CZ146" s="12">
        <f t="shared" si="3"/>
        <v>0</v>
      </c>
      <c r="DA146" s="7">
        <v>0</v>
      </c>
      <c r="DB146" s="7" t="s">
        <v>148</v>
      </c>
      <c r="DC146" s="7">
        <f>IFERROR(VLOOKUP(DB146,Dicionário!A:B,2,0),"Conferir")</f>
        <v>2</v>
      </c>
      <c r="DE146" s="7" t="s">
        <v>156</v>
      </c>
      <c r="DF146" s="7" t="s">
        <v>156</v>
      </c>
      <c r="DG146" s="11">
        <f>IFERROR(VLOOKUP(DF146,Dicionário!A:B,2,0),"Conferir")</f>
        <v>1</v>
      </c>
      <c r="DH146" s="7" t="s">
        <v>157</v>
      </c>
      <c r="DJ146" s="7" t="s">
        <v>158</v>
      </c>
      <c r="DK146" s="11">
        <f>IFERROR(VLOOKUP(DJ146,Dicionário!A:B,2,0),"Conferir")</f>
        <v>2</v>
      </c>
      <c r="DL146" s="7" t="s">
        <v>237</v>
      </c>
      <c r="DM146" s="11">
        <f>IFERROR(VLOOKUP(DL146,Dicionário!A:B,2,0),"Conferir")</f>
        <v>1</v>
      </c>
      <c r="DN146" s="7" t="s">
        <v>176</v>
      </c>
      <c r="DO146" s="11">
        <f>IFERROR(VLOOKUP(DN146,Dicionário!A:B,2,0),"Conferir")</f>
        <v>2</v>
      </c>
      <c r="DP146" s="7" t="s">
        <v>127</v>
      </c>
      <c r="DQ146" s="11">
        <f>IFERROR(VLOOKUP(DP146,Dicionário!A:B,2,0),"Conferir")</f>
        <v>2</v>
      </c>
      <c r="DR146" s="7" t="s">
        <v>126</v>
      </c>
      <c r="DS146" s="11">
        <f>IFERROR(VLOOKUP(DR146,Dicionário!A:B,2,0),"Conferir")</f>
        <v>1</v>
      </c>
      <c r="DW146" s="7">
        <f t="shared" si="4"/>
        <v>1600</v>
      </c>
      <c r="DX146" s="7">
        <f t="shared" si="5"/>
        <v>825</v>
      </c>
    </row>
    <row r="147" spans="1:128" ht="14" x14ac:dyDescent="0.15">
      <c r="A147" s="6">
        <v>44961.692009212959</v>
      </c>
      <c r="B147" s="7" t="s">
        <v>1475</v>
      </c>
      <c r="C147" s="7" t="s">
        <v>336</v>
      </c>
      <c r="D147" s="7" t="s">
        <v>1473</v>
      </c>
      <c r="E147" s="7" t="s">
        <v>126</v>
      </c>
      <c r="F147" s="7" t="s">
        <v>127</v>
      </c>
      <c r="G147" s="7" t="s">
        <v>930</v>
      </c>
      <c r="H147" s="7">
        <v>1</v>
      </c>
      <c r="I147" s="7" t="s">
        <v>128</v>
      </c>
      <c r="J147" s="7" t="s">
        <v>129</v>
      </c>
      <c r="K147" s="7" t="s">
        <v>130</v>
      </c>
      <c r="L147" s="7" t="s">
        <v>131</v>
      </c>
      <c r="M147" s="7" t="s">
        <v>1474</v>
      </c>
      <c r="N147" s="7">
        <v>2023010293</v>
      </c>
      <c r="O147" s="7">
        <v>11931491051</v>
      </c>
      <c r="P147" s="7" t="s">
        <v>1476</v>
      </c>
      <c r="Q147" s="7">
        <v>49585024837</v>
      </c>
      <c r="R147" s="9">
        <v>38236</v>
      </c>
      <c r="S147" s="7">
        <v>2022</v>
      </c>
      <c r="T147" s="7">
        <v>19</v>
      </c>
      <c r="U147" s="7" t="s">
        <v>255</v>
      </c>
      <c r="V147" s="7" t="s">
        <v>136</v>
      </c>
      <c r="W147" s="7" t="s">
        <v>1477</v>
      </c>
      <c r="X147" s="8" t="s">
        <v>1478</v>
      </c>
      <c r="Y147" s="7" t="s">
        <v>139</v>
      </c>
      <c r="Z147" s="7" t="s">
        <v>140</v>
      </c>
      <c r="AA147" s="7" t="s">
        <v>167</v>
      </c>
      <c r="AB147" s="7" t="s">
        <v>142</v>
      </c>
      <c r="AD147" s="7">
        <v>2</v>
      </c>
      <c r="AE147" s="7">
        <v>2</v>
      </c>
      <c r="AF147" s="7">
        <f t="shared" si="0"/>
        <v>4</v>
      </c>
      <c r="AH147" s="7">
        <f t="shared" si="1"/>
        <v>4</v>
      </c>
      <c r="AI147" s="10" t="str">
        <f t="shared" si="2"/>
        <v>Ok</v>
      </c>
      <c r="AJ147" s="7" t="s">
        <v>143</v>
      </c>
      <c r="AK147" s="7">
        <v>0</v>
      </c>
      <c r="AL147" s="7" t="s">
        <v>145</v>
      </c>
      <c r="AM147" s="11">
        <f>IFERROR(VLOOKUP(AL147,Dicionário!A:B,2,0),"Conferir")</f>
        <v>2</v>
      </c>
      <c r="AN147" s="7">
        <v>0</v>
      </c>
      <c r="AO147" s="7" t="s">
        <v>145</v>
      </c>
      <c r="AP147" s="7">
        <f>IFERROR(VLOOKUP(AO147,Dicionário!A:B,2,0),"Conferir")</f>
        <v>2</v>
      </c>
      <c r="AQ147" s="7">
        <v>2484</v>
      </c>
      <c r="AR147" s="7" t="s">
        <v>144</v>
      </c>
      <c r="AS147" s="11">
        <f>IFERROR(VLOOKUP(AR147,Dicionário!A:B,2,0),"Conferir")</f>
        <v>2</v>
      </c>
      <c r="AT147" s="7">
        <v>0</v>
      </c>
      <c r="AU147" s="7" t="s">
        <v>145</v>
      </c>
      <c r="AV147" s="7">
        <f>IFERROR(VLOOKUP(AU147,Dicionário!A:B,2,0),"Conferir")</f>
        <v>2</v>
      </c>
      <c r="AW147" s="7">
        <v>0</v>
      </c>
      <c r="AX147" s="7">
        <v>0</v>
      </c>
      <c r="AY147" s="7" t="s">
        <v>145</v>
      </c>
      <c r="AZ147" s="11">
        <f>IFERROR(VLOOKUP(AY147,Dicionário!A:B,2,0),"Conferir")</f>
        <v>2</v>
      </c>
      <c r="BA147" s="7">
        <v>0</v>
      </c>
      <c r="BB147" s="7" t="s">
        <v>145</v>
      </c>
      <c r="BC147" s="7">
        <f>IFERROR(VLOOKUP(BB147,Dicionário!A:B,2,0),"Conferir")</f>
        <v>2</v>
      </c>
      <c r="BD147" s="7">
        <v>0</v>
      </c>
      <c r="BE147" s="7" t="s">
        <v>145</v>
      </c>
      <c r="BF147" s="11">
        <f>IFERROR(VLOOKUP(BE147,Dicionário!A:B,2,0),"Conferir")</f>
        <v>2</v>
      </c>
      <c r="BH147" s="7">
        <v>0</v>
      </c>
      <c r="BI147" s="7" t="s">
        <v>186</v>
      </c>
      <c r="BJ147" s="11">
        <f>IFERROR(VLOOKUP(BI147,Dicionário!$A:$B,2,0),"Conferir")</f>
        <v>1</v>
      </c>
      <c r="BK147" s="7">
        <v>0</v>
      </c>
      <c r="BL147" s="7" t="s">
        <v>187</v>
      </c>
      <c r="BM147" s="11">
        <f>IFERROR(VLOOKUP(BL147,Dicionário!A:B,2,0),"Conferir")</f>
        <v>2</v>
      </c>
      <c r="BN147" s="7">
        <v>0</v>
      </c>
      <c r="BO147" s="7" t="s">
        <v>635</v>
      </c>
      <c r="BP147" s="7">
        <f>IFERROR(VLOOKUP(BO147,Dicionário!A:B,2,0),"Conferir")</f>
        <v>1</v>
      </c>
      <c r="BQ147" s="7">
        <v>70</v>
      </c>
      <c r="BR147" s="7" t="s">
        <v>149</v>
      </c>
      <c r="BS147" s="11">
        <f>IFERROR(VLOOKUP(BR147,Dicionário!A:B,2,0),"Conferir")</f>
        <v>2</v>
      </c>
      <c r="BT147" s="7">
        <v>125</v>
      </c>
      <c r="BU147" s="7" t="s">
        <v>149</v>
      </c>
      <c r="BV147" s="7">
        <f>IFERROR(VLOOKUP(BU147,Dicionário!A:B,2,0),"Conferir")</f>
        <v>2</v>
      </c>
      <c r="BW147" s="7">
        <v>0</v>
      </c>
      <c r="BX147" s="7" t="s">
        <v>148</v>
      </c>
      <c r="BY147" s="11">
        <f>IFERROR(VLOOKUP(BX147,Dicionário!A:B,2,0),"Conferir")</f>
        <v>2</v>
      </c>
      <c r="BZ147" s="7" t="s">
        <v>214</v>
      </c>
      <c r="CA147" s="7">
        <v>50</v>
      </c>
      <c r="CB147" s="7" t="s">
        <v>190</v>
      </c>
      <c r="CC147" s="11">
        <f>IFERROR(VLOOKUP(CB147,Dicionário!A:B,2,0),"Conferir")</f>
        <v>2</v>
      </c>
      <c r="CD147" s="7">
        <v>163</v>
      </c>
      <c r="CE147" s="7">
        <v>0</v>
      </c>
      <c r="CF147" s="7" t="s">
        <v>148</v>
      </c>
      <c r="CG147" s="7">
        <f>IFERROR(VLOOKUP(CF147,Dicionário!A:B,2,0),"Conferir")</f>
        <v>2</v>
      </c>
      <c r="CH147" s="7">
        <v>74</v>
      </c>
      <c r="CI147" s="7" t="s">
        <v>191</v>
      </c>
      <c r="CJ147" s="7">
        <f>IFERROR(VLOOKUP(CI147,Dicionário!A:B,2,0),"Conferir")</f>
        <v>2</v>
      </c>
      <c r="CK147" s="7">
        <v>200</v>
      </c>
      <c r="CL147" s="7" t="s">
        <v>152</v>
      </c>
      <c r="CM147" s="11">
        <f>IFERROR(VLOOKUP(CL147,Dicionário!A:B,2,0),"Conferir")</f>
        <v>2</v>
      </c>
      <c r="CN147" s="7" t="s">
        <v>1479</v>
      </c>
      <c r="CO147" s="7">
        <v>0</v>
      </c>
      <c r="CP147" s="7">
        <v>0</v>
      </c>
      <c r="CQ147" s="7">
        <v>0</v>
      </c>
      <c r="CR147" s="7" t="s">
        <v>148</v>
      </c>
      <c r="CS147" s="11">
        <f>IFERROR(VLOOKUP(CR147,Dicionário!A:B,2,0),"Conferir")</f>
        <v>2</v>
      </c>
      <c r="CT147" s="7">
        <v>0</v>
      </c>
      <c r="CU147" s="7" t="s">
        <v>154</v>
      </c>
      <c r="CV147" s="11">
        <f>IFERROR(VLOOKUP(CU147,Dicionário!A:B,2,0),"Conferir")</f>
        <v>0</v>
      </c>
      <c r="CW147" s="7">
        <v>0</v>
      </c>
      <c r="CX147" s="7" t="s">
        <v>154</v>
      </c>
      <c r="CY147" s="11">
        <f>IFERROR(VLOOKUP(CX147,Dicionário!A:B,2,0),"Conferir")</f>
        <v>0</v>
      </c>
      <c r="CZ147" s="12">
        <f t="shared" si="3"/>
        <v>0</v>
      </c>
      <c r="DA147" s="7">
        <v>0</v>
      </c>
      <c r="DB147" s="7" t="s">
        <v>148</v>
      </c>
      <c r="DC147" s="7">
        <f>IFERROR(VLOOKUP(DB147,Dicionário!A:B,2,0),"Conferir")</f>
        <v>2</v>
      </c>
      <c r="DE147" s="7" t="s">
        <v>156</v>
      </c>
      <c r="DF147" s="7" t="s">
        <v>156</v>
      </c>
      <c r="DG147" s="11">
        <f>IFERROR(VLOOKUP(DF147,Dicionário!A:B,2,0),"Conferir")</f>
        <v>1</v>
      </c>
      <c r="DH147" s="7" t="s">
        <v>175</v>
      </c>
      <c r="DJ147" s="7" t="s">
        <v>158</v>
      </c>
      <c r="DK147" s="11">
        <f>IFERROR(VLOOKUP(DJ147,Dicionário!A:B,2,0),"Conferir")</f>
        <v>2</v>
      </c>
      <c r="DL147" s="7" t="s">
        <v>237</v>
      </c>
      <c r="DM147" s="11">
        <f>IFERROR(VLOOKUP(DL147,Dicionário!A:B,2,0),"Conferir")</f>
        <v>1</v>
      </c>
      <c r="DN147" s="7" t="s">
        <v>176</v>
      </c>
      <c r="DO147" s="11">
        <f>IFERROR(VLOOKUP(DN147,Dicionário!A:B,2,0),"Conferir")</f>
        <v>2</v>
      </c>
      <c r="DP147" s="7" t="s">
        <v>127</v>
      </c>
      <c r="DQ147" s="11">
        <f>IFERROR(VLOOKUP(DP147,Dicionário!A:B,2,0),"Conferir")</f>
        <v>2</v>
      </c>
      <c r="DR147" s="7" t="s">
        <v>127</v>
      </c>
      <c r="DS147" s="11">
        <f>IFERROR(VLOOKUP(DR147,Dicionário!A:B,2,0),"Conferir")</f>
        <v>2</v>
      </c>
      <c r="DW147" s="7">
        <f t="shared" si="4"/>
        <v>2484</v>
      </c>
      <c r="DX147" s="7">
        <f t="shared" si="5"/>
        <v>682</v>
      </c>
    </row>
    <row r="148" spans="1:128" ht="14" x14ac:dyDescent="0.15">
      <c r="A148" s="6">
        <v>44961.515259282409</v>
      </c>
      <c r="B148" s="7" t="s">
        <v>716</v>
      </c>
      <c r="C148" s="7" t="s">
        <v>178</v>
      </c>
      <c r="D148" s="7" t="s">
        <v>714</v>
      </c>
      <c r="E148" s="7" t="s">
        <v>126</v>
      </c>
      <c r="F148" s="7" t="s">
        <v>127</v>
      </c>
      <c r="G148" s="7" t="s">
        <v>127</v>
      </c>
      <c r="H148" s="7" t="s">
        <v>128</v>
      </c>
      <c r="I148" s="7" t="s">
        <v>128</v>
      </c>
      <c r="J148" s="7" t="s">
        <v>129</v>
      </c>
      <c r="K148" s="7" t="s">
        <v>130</v>
      </c>
      <c r="L148" s="7" t="s">
        <v>131</v>
      </c>
      <c r="M148" s="7" t="s">
        <v>715</v>
      </c>
      <c r="N148" s="7">
        <v>2023010115</v>
      </c>
      <c r="O148" s="7">
        <v>11991665786</v>
      </c>
      <c r="P148" s="7" t="s">
        <v>717</v>
      </c>
      <c r="Q148" s="7">
        <v>44042656897</v>
      </c>
      <c r="R148" s="9">
        <v>38547</v>
      </c>
      <c r="S148" s="7">
        <v>2023</v>
      </c>
      <c r="T148" s="7">
        <v>18</v>
      </c>
      <c r="U148" s="7" t="s">
        <v>255</v>
      </c>
      <c r="V148" s="7" t="s">
        <v>136</v>
      </c>
      <c r="W148" s="7" t="s">
        <v>718</v>
      </c>
      <c r="X148" s="8" t="s">
        <v>719</v>
      </c>
      <c r="Y148" s="7" t="s">
        <v>139</v>
      </c>
      <c r="Z148" s="7" t="s">
        <v>140</v>
      </c>
      <c r="AA148" s="7" t="s">
        <v>167</v>
      </c>
      <c r="AB148" s="7" t="s">
        <v>142</v>
      </c>
      <c r="AD148" s="7">
        <v>3</v>
      </c>
      <c r="AE148" s="7">
        <v>3</v>
      </c>
      <c r="AF148" s="7">
        <f t="shared" si="0"/>
        <v>6</v>
      </c>
      <c r="AH148" s="7">
        <f t="shared" si="1"/>
        <v>6</v>
      </c>
      <c r="AI148" s="10" t="str">
        <f t="shared" si="2"/>
        <v>Ok</v>
      </c>
      <c r="AJ148" s="7" t="s">
        <v>222</v>
      </c>
      <c r="AK148" s="7">
        <v>0</v>
      </c>
      <c r="AL148" s="7" t="s">
        <v>145</v>
      </c>
      <c r="AM148" s="11">
        <f>IFERROR(VLOOKUP(AL148,Dicionário!A:B,2,0),"Conferir")</f>
        <v>2</v>
      </c>
      <c r="AN148" s="7">
        <v>3000</v>
      </c>
      <c r="AO148" s="7" t="s">
        <v>223</v>
      </c>
      <c r="AP148" s="7">
        <f>IFERROR(VLOOKUP(AO148,Dicionário!A:B,2,0),"Conferir")</f>
        <v>2</v>
      </c>
      <c r="AQ148" s="7">
        <v>0</v>
      </c>
      <c r="AR148" s="7" t="s">
        <v>145</v>
      </c>
      <c r="AS148" s="11">
        <f>IFERROR(VLOOKUP(AR148,Dicionário!A:B,2,0),"Conferir")</f>
        <v>2</v>
      </c>
      <c r="AT148" s="7">
        <v>0</v>
      </c>
      <c r="AU148" s="7" t="s">
        <v>145</v>
      </c>
      <c r="AV148" s="7">
        <f>IFERROR(VLOOKUP(AU148,Dicionário!A:B,2,0),"Conferir")</f>
        <v>2</v>
      </c>
      <c r="AW148" s="7">
        <v>0</v>
      </c>
      <c r="AX148" s="7">
        <v>0</v>
      </c>
      <c r="AY148" s="7" t="s">
        <v>145</v>
      </c>
      <c r="AZ148" s="11">
        <f>IFERROR(VLOOKUP(AY148,Dicionário!A:B,2,0),"Conferir")</f>
        <v>2</v>
      </c>
      <c r="BA148" s="7">
        <v>0</v>
      </c>
      <c r="BB148" s="7" t="s">
        <v>145</v>
      </c>
      <c r="BC148" s="7">
        <f>IFERROR(VLOOKUP(BB148,Dicionário!A:B,2,0),"Conferir")</f>
        <v>2</v>
      </c>
      <c r="BD148" s="7">
        <v>0</v>
      </c>
      <c r="BE148" s="7" t="s">
        <v>145</v>
      </c>
      <c r="BF148" s="11">
        <f>IFERROR(VLOOKUP(BE148,Dicionário!A:B,2,0),"Conferir")</f>
        <v>2</v>
      </c>
      <c r="BH148" s="7">
        <v>0</v>
      </c>
      <c r="BI148" s="7" t="s">
        <v>186</v>
      </c>
      <c r="BJ148" s="11">
        <f>IFERROR(VLOOKUP(BI148,Dicionário!$A:$B,2,0),"Conferir")</f>
        <v>1</v>
      </c>
      <c r="BK148" s="7">
        <v>0</v>
      </c>
      <c r="BL148" s="7" t="s">
        <v>187</v>
      </c>
      <c r="BM148" s="11">
        <f>IFERROR(VLOOKUP(BL148,Dicionário!A:B,2,0),"Conferir")</f>
        <v>2</v>
      </c>
      <c r="BN148" s="7">
        <v>0</v>
      </c>
      <c r="BO148" s="7" t="s">
        <v>148</v>
      </c>
      <c r="BP148" s="7">
        <f>IFERROR(VLOOKUP(BO148,Dicionário!A:B,2,0),"Conferir")</f>
        <v>2</v>
      </c>
      <c r="BQ148" s="7">
        <v>66</v>
      </c>
      <c r="BR148" s="7" t="s">
        <v>149</v>
      </c>
      <c r="BS148" s="11">
        <f>IFERROR(VLOOKUP(BR148,Dicionário!A:B,2,0),"Conferir")</f>
        <v>2</v>
      </c>
      <c r="BT148" s="7">
        <v>122</v>
      </c>
      <c r="BU148" s="7" t="s">
        <v>149</v>
      </c>
      <c r="BV148" s="7">
        <f>IFERROR(VLOOKUP(BU148,Dicionário!A:B,2,0),"Conferir")</f>
        <v>2</v>
      </c>
      <c r="BW148" s="7">
        <v>300</v>
      </c>
      <c r="BX148" s="7" t="s">
        <v>300</v>
      </c>
      <c r="BY148" s="11">
        <f>IFERROR(VLOOKUP(BX148,Dicionário!A:B,2,0),"Conferir")</f>
        <v>0</v>
      </c>
      <c r="BZ148" s="7" t="s">
        <v>151</v>
      </c>
      <c r="CA148" s="7">
        <v>0</v>
      </c>
      <c r="CB148" s="7" t="s">
        <v>148</v>
      </c>
      <c r="CC148" s="11">
        <f>IFERROR(VLOOKUP(CB148,Dicionário!A:B,2,0),"Conferir")</f>
        <v>2</v>
      </c>
      <c r="CD148" s="7">
        <v>130</v>
      </c>
      <c r="CE148" s="7">
        <v>0</v>
      </c>
      <c r="CF148" s="7" t="s">
        <v>148</v>
      </c>
      <c r="CG148" s="7">
        <f>IFERROR(VLOOKUP(CF148,Dicionário!A:B,2,0),"Conferir")</f>
        <v>2</v>
      </c>
      <c r="CH148" s="7">
        <v>0</v>
      </c>
      <c r="CI148" s="7" t="s">
        <v>148</v>
      </c>
      <c r="CJ148" s="7">
        <f>IFERROR(VLOOKUP(CI148,Dicionário!A:B,2,0),"Conferir")</f>
        <v>2</v>
      </c>
      <c r="CK148" s="7">
        <v>200</v>
      </c>
      <c r="CL148" s="7" t="s">
        <v>152</v>
      </c>
      <c r="CM148" s="11">
        <f>IFERROR(VLOOKUP(CL148,Dicionário!A:B,2,0),"Conferir")</f>
        <v>2</v>
      </c>
      <c r="CN148" s="7" t="s">
        <v>706</v>
      </c>
      <c r="CO148" s="7">
        <v>0</v>
      </c>
      <c r="CP148" s="7">
        <v>0</v>
      </c>
      <c r="CQ148" s="7">
        <v>0</v>
      </c>
      <c r="CR148" s="7" t="s">
        <v>148</v>
      </c>
      <c r="CS148" s="11">
        <f>IFERROR(VLOOKUP(CR148,Dicionário!A:B,2,0),"Conferir")</f>
        <v>2</v>
      </c>
      <c r="CT148" s="7">
        <v>0</v>
      </c>
      <c r="CU148" s="7" t="s">
        <v>148</v>
      </c>
      <c r="CV148" s="11">
        <f>IFERROR(VLOOKUP(CU148,Dicionário!A:B,2,0),"Conferir")</f>
        <v>2</v>
      </c>
      <c r="CW148" s="7">
        <v>0</v>
      </c>
      <c r="CX148" s="7" t="s">
        <v>148</v>
      </c>
      <c r="CY148" s="11">
        <f>IFERROR(VLOOKUP(CX148,Dicionário!A:B,2,0),"Conferir")</f>
        <v>2</v>
      </c>
      <c r="CZ148" s="12">
        <f t="shared" si="3"/>
        <v>0</v>
      </c>
      <c r="DA148" s="7">
        <v>0</v>
      </c>
      <c r="DB148" s="7" t="s">
        <v>148</v>
      </c>
      <c r="DC148" s="7">
        <f>IFERROR(VLOOKUP(DB148,Dicionário!A:B,2,0),"Conferir")</f>
        <v>2</v>
      </c>
      <c r="DD148" s="7" t="s">
        <v>720</v>
      </c>
      <c r="DE148" s="7" t="s">
        <v>236</v>
      </c>
      <c r="DF148" s="7" t="s">
        <v>156</v>
      </c>
      <c r="DG148" s="11">
        <f>IFERROR(VLOOKUP(DF148,Dicionário!A:B,2,0),"Conferir")</f>
        <v>1</v>
      </c>
      <c r="DH148" s="7" t="s">
        <v>157</v>
      </c>
      <c r="DI148" s="7" t="s">
        <v>127</v>
      </c>
      <c r="DJ148" s="7" t="s">
        <v>158</v>
      </c>
      <c r="DK148" s="11">
        <f>IFERROR(VLOOKUP(DJ148,Dicionário!A:B,2,0),"Conferir")</f>
        <v>2</v>
      </c>
      <c r="DL148" s="7" t="s">
        <v>203</v>
      </c>
      <c r="DM148" s="11">
        <f>IFERROR(VLOOKUP(DL148,Dicionário!A:B,2,0),"Conferir")</f>
        <v>6</v>
      </c>
      <c r="DN148" s="7" t="s">
        <v>176</v>
      </c>
      <c r="DO148" s="11">
        <f>IFERROR(VLOOKUP(DN148,Dicionário!A:B,2,0),"Conferir")</f>
        <v>2</v>
      </c>
      <c r="DP148" s="7" t="s">
        <v>127</v>
      </c>
      <c r="DQ148" s="11">
        <f>IFERROR(VLOOKUP(DP148,Dicionário!A:B,2,0),"Conferir")</f>
        <v>2</v>
      </c>
      <c r="DR148" s="7" t="s">
        <v>126</v>
      </c>
      <c r="DS148" s="11">
        <f>IFERROR(VLOOKUP(DR148,Dicionário!A:B,2,0),"Conferir")</f>
        <v>1</v>
      </c>
      <c r="DW148" s="7">
        <f t="shared" si="4"/>
        <v>3000</v>
      </c>
      <c r="DX148" s="7">
        <f t="shared" si="5"/>
        <v>518</v>
      </c>
    </row>
    <row r="149" spans="1:128" ht="14" x14ac:dyDescent="0.15">
      <c r="A149" s="6">
        <v>44968.666574999996</v>
      </c>
      <c r="B149" s="7" t="s">
        <v>2883</v>
      </c>
      <c r="C149" s="7" t="s">
        <v>314</v>
      </c>
      <c r="D149" s="7" t="s">
        <v>2881</v>
      </c>
      <c r="E149" s="7" t="s">
        <v>126</v>
      </c>
      <c r="F149" s="7" t="s">
        <v>127</v>
      </c>
      <c r="G149" s="7" t="s">
        <v>127</v>
      </c>
      <c r="H149" s="7" t="s">
        <v>128</v>
      </c>
      <c r="I149" s="7" t="s">
        <v>128</v>
      </c>
      <c r="J149" s="7" t="s">
        <v>129</v>
      </c>
      <c r="K149" s="7" t="s">
        <v>130</v>
      </c>
      <c r="L149" s="7" t="s">
        <v>131</v>
      </c>
      <c r="M149" s="7" t="s">
        <v>2882</v>
      </c>
      <c r="N149" s="7">
        <v>2023010656</v>
      </c>
      <c r="O149" s="7">
        <v>11974632191</v>
      </c>
      <c r="P149" s="7">
        <v>539265354</v>
      </c>
      <c r="Q149" s="7">
        <v>53922679803</v>
      </c>
      <c r="R149" s="9">
        <v>37815</v>
      </c>
      <c r="S149" s="7">
        <v>2020</v>
      </c>
      <c r="T149" s="7">
        <v>20</v>
      </c>
      <c r="U149" s="7" t="s">
        <v>135</v>
      </c>
      <c r="V149" s="7" t="s">
        <v>136</v>
      </c>
      <c r="W149" s="7" t="s">
        <v>2884</v>
      </c>
      <c r="X149" s="8" t="s">
        <v>799</v>
      </c>
      <c r="Y149" s="7" t="s">
        <v>2885</v>
      </c>
      <c r="Z149" s="7" t="s">
        <v>140</v>
      </c>
      <c r="AA149" s="7" t="s">
        <v>167</v>
      </c>
      <c r="AB149" s="7" t="s">
        <v>142</v>
      </c>
      <c r="AD149" s="7">
        <v>4</v>
      </c>
      <c r="AE149" s="7">
        <v>1</v>
      </c>
      <c r="AF149" s="7">
        <f t="shared" si="0"/>
        <v>2</v>
      </c>
      <c r="AG149" s="7">
        <v>3</v>
      </c>
      <c r="AH149" s="7">
        <f t="shared" si="1"/>
        <v>5</v>
      </c>
      <c r="AI149" s="10" t="str">
        <f t="shared" si="2"/>
        <v>Ok</v>
      </c>
      <c r="AJ149" s="7" t="s">
        <v>143</v>
      </c>
      <c r="AK149" s="7">
        <v>750</v>
      </c>
      <c r="AL149" s="7" t="s">
        <v>144</v>
      </c>
      <c r="AM149" s="11">
        <f>IFERROR(VLOOKUP(AL149,Dicionário!A:B,2,0),"Conferir")</f>
        <v>2</v>
      </c>
      <c r="AN149" s="7">
        <v>0</v>
      </c>
      <c r="AO149" s="7" t="s">
        <v>145</v>
      </c>
      <c r="AP149" s="7">
        <f>IFERROR(VLOOKUP(AO149,Dicionário!A:B,2,0),"Conferir")</f>
        <v>2</v>
      </c>
      <c r="AQ149" s="7">
        <v>1705</v>
      </c>
      <c r="AR149" s="7" t="s">
        <v>144</v>
      </c>
      <c r="AS149" s="11">
        <f>IFERROR(VLOOKUP(AR149,Dicionário!A:B,2,0),"Conferir")</f>
        <v>2</v>
      </c>
      <c r="AT149" s="7">
        <v>0</v>
      </c>
      <c r="AU149" s="7" t="s">
        <v>145</v>
      </c>
      <c r="AV149" s="7">
        <f>IFERROR(VLOOKUP(AU149,Dicionário!A:B,2,0),"Conferir")</f>
        <v>2</v>
      </c>
      <c r="AW149" s="7">
        <v>0</v>
      </c>
      <c r="AX149" s="7">
        <v>0</v>
      </c>
      <c r="AY149" s="7" t="s">
        <v>145</v>
      </c>
      <c r="AZ149" s="11">
        <f>IFERROR(VLOOKUP(AY149,Dicionário!A:B,2,0),"Conferir")</f>
        <v>2</v>
      </c>
      <c r="BA149" s="7">
        <v>0</v>
      </c>
      <c r="BB149" s="7" t="s">
        <v>145</v>
      </c>
      <c r="BC149" s="7">
        <f>IFERROR(VLOOKUP(BB149,Dicionário!A:B,2,0),"Conferir")</f>
        <v>2</v>
      </c>
      <c r="BD149" s="7">
        <v>0</v>
      </c>
      <c r="BE149" s="7" t="s">
        <v>145</v>
      </c>
      <c r="BF149" s="11">
        <f>IFERROR(VLOOKUP(BE149,Dicionário!A:B,2,0),"Conferir")</f>
        <v>2</v>
      </c>
      <c r="BH149" s="7">
        <v>0</v>
      </c>
      <c r="BI149" s="7" t="s">
        <v>146</v>
      </c>
      <c r="BJ149" s="11">
        <f>IFERROR(VLOOKUP(BI149,Dicionário!$A:$B,2,0),"Conferir")</f>
        <v>2</v>
      </c>
      <c r="BK149" s="7">
        <v>500</v>
      </c>
      <c r="BL149" s="7" t="s">
        <v>147</v>
      </c>
      <c r="BM149" s="11">
        <f>IFERROR(VLOOKUP(BL149,Dicionário!A:B,2,0),"Conferir")</f>
        <v>0</v>
      </c>
      <c r="BN149" s="7">
        <v>0</v>
      </c>
      <c r="BO149" s="7" t="s">
        <v>154</v>
      </c>
      <c r="BP149" s="7">
        <f>IFERROR(VLOOKUP(BO149,Dicionário!A:B,2,0),"Conferir")</f>
        <v>0</v>
      </c>
      <c r="BQ149" s="7">
        <v>260</v>
      </c>
      <c r="BR149" s="7" t="s">
        <v>149</v>
      </c>
      <c r="BS149" s="11">
        <f>IFERROR(VLOOKUP(BR149,Dicionário!A:B,2,0),"Conferir")</f>
        <v>2</v>
      </c>
      <c r="BT149" s="7">
        <v>200</v>
      </c>
      <c r="BU149" s="7" t="s">
        <v>149</v>
      </c>
      <c r="BV149" s="7">
        <f>IFERROR(VLOOKUP(BU149,Dicionário!A:B,2,0),"Conferir")</f>
        <v>2</v>
      </c>
      <c r="BW149" s="7">
        <v>0</v>
      </c>
      <c r="BX149" s="7" t="s">
        <v>148</v>
      </c>
      <c r="BY149" s="11">
        <f>IFERROR(VLOOKUP(BX149,Dicionário!A:B,2,0),"Conferir")</f>
        <v>2</v>
      </c>
      <c r="BZ149" s="7" t="s">
        <v>170</v>
      </c>
      <c r="CA149" s="7">
        <v>60</v>
      </c>
      <c r="CB149" s="7" t="s">
        <v>171</v>
      </c>
      <c r="CC149" s="11">
        <f>IFERROR(VLOOKUP(CB149,Dicionário!A:B,2,0),"Conferir")</f>
        <v>0</v>
      </c>
      <c r="CD149" s="7">
        <v>100</v>
      </c>
      <c r="CE149" s="7">
        <v>0</v>
      </c>
      <c r="CF149" s="7" t="s">
        <v>148</v>
      </c>
      <c r="CG149" s="7">
        <f>IFERROR(VLOOKUP(CF149,Dicionário!A:B,2,0),"Conferir")</f>
        <v>2</v>
      </c>
      <c r="CH149" s="7">
        <v>0</v>
      </c>
      <c r="CI149" s="7" t="s">
        <v>191</v>
      </c>
      <c r="CJ149" s="7">
        <f>IFERROR(VLOOKUP(CI149,Dicionário!A:B,2,0),"Conferir")</f>
        <v>2</v>
      </c>
      <c r="CK149" s="7">
        <v>200</v>
      </c>
      <c r="CL149" s="7" t="s">
        <v>152</v>
      </c>
      <c r="CM149" s="11">
        <f>IFERROR(VLOOKUP(CL149,Dicionário!A:B,2,0),"Conferir")</f>
        <v>2</v>
      </c>
      <c r="CO149" s="7">
        <v>0</v>
      </c>
      <c r="CP149" s="7">
        <v>0</v>
      </c>
      <c r="CQ149" s="7">
        <v>0</v>
      </c>
      <c r="CR149" s="7" t="s">
        <v>148</v>
      </c>
      <c r="CS149" s="11">
        <f>IFERROR(VLOOKUP(CR149,Dicionário!A:B,2,0),"Conferir")</f>
        <v>2</v>
      </c>
      <c r="CT149" s="7">
        <v>0</v>
      </c>
      <c r="CU149" s="7" t="s">
        <v>148</v>
      </c>
      <c r="CV149" s="11">
        <f>IFERROR(VLOOKUP(CU149,Dicionário!A:B,2,0),"Conferir")</f>
        <v>2</v>
      </c>
      <c r="CW149" s="7">
        <v>0</v>
      </c>
      <c r="CX149" s="7" t="s">
        <v>148</v>
      </c>
      <c r="CY149" s="11">
        <f>IFERROR(VLOOKUP(CX149,Dicionário!A:B,2,0),"Conferir")</f>
        <v>2</v>
      </c>
      <c r="CZ149" s="12">
        <f t="shared" si="3"/>
        <v>0</v>
      </c>
      <c r="DA149" s="7">
        <v>0</v>
      </c>
      <c r="DB149" s="7" t="s">
        <v>148</v>
      </c>
      <c r="DC149" s="7">
        <f>IFERROR(VLOOKUP(DB149,Dicionário!A:B,2,0),"Conferir")</f>
        <v>2</v>
      </c>
      <c r="DE149" s="7" t="s">
        <v>156</v>
      </c>
      <c r="DF149" s="7" t="s">
        <v>156</v>
      </c>
      <c r="DG149" s="11">
        <f>IFERROR(VLOOKUP(DF149,Dicionário!A:B,2,0),"Conferir")</f>
        <v>1</v>
      </c>
      <c r="DH149" s="7" t="s">
        <v>175</v>
      </c>
      <c r="DJ149" s="7" t="s">
        <v>158</v>
      </c>
      <c r="DK149" s="11">
        <f>IFERROR(VLOOKUP(DJ149,Dicionário!A:B,2,0),"Conferir")</f>
        <v>2</v>
      </c>
      <c r="DL149" s="7" t="s">
        <v>177</v>
      </c>
      <c r="DM149" s="11">
        <f>IFERROR(VLOOKUP(DL149,Dicionário!A:B,2,0),"Conferir")</f>
        <v>5</v>
      </c>
      <c r="DN149" s="7" t="s">
        <v>177</v>
      </c>
      <c r="DO149" s="11">
        <f>IFERROR(VLOOKUP(DN149,Dicionário!A:B,2,0),"Conferir")</f>
        <v>5</v>
      </c>
      <c r="DP149" s="7" t="s">
        <v>126</v>
      </c>
      <c r="DQ149" s="11">
        <f>IFERROR(VLOOKUP(DP149,Dicionário!A:B,2,0),"Conferir")</f>
        <v>1</v>
      </c>
      <c r="DR149" s="7" t="s">
        <v>126</v>
      </c>
      <c r="DS149" s="11">
        <f>IFERROR(VLOOKUP(DR149,Dicionário!A:B,2,0),"Conferir")</f>
        <v>1</v>
      </c>
      <c r="DW149" s="7">
        <f t="shared" si="4"/>
        <v>2455</v>
      </c>
      <c r="DX149" s="7">
        <f t="shared" si="5"/>
        <v>1320</v>
      </c>
    </row>
    <row r="150" spans="1:128" ht="14" x14ac:dyDescent="0.15">
      <c r="A150" s="6">
        <v>44968.71332145833</v>
      </c>
      <c r="B150" s="7" t="s">
        <v>1769</v>
      </c>
      <c r="C150" s="7" t="s">
        <v>549</v>
      </c>
      <c r="D150" s="7" t="s">
        <v>1767</v>
      </c>
      <c r="E150" s="7" t="s">
        <v>126</v>
      </c>
      <c r="F150" s="7" t="s">
        <v>126</v>
      </c>
      <c r="G150" s="7" t="s">
        <v>127</v>
      </c>
      <c r="H150" s="7">
        <v>1</v>
      </c>
      <c r="I150" s="7" t="s">
        <v>128</v>
      </c>
      <c r="J150" s="7" t="s">
        <v>129</v>
      </c>
      <c r="K150" s="7" t="s">
        <v>130</v>
      </c>
      <c r="L150" s="7" t="s">
        <v>131</v>
      </c>
      <c r="M150" s="7" t="s">
        <v>1768</v>
      </c>
      <c r="N150" s="7">
        <v>2023010369</v>
      </c>
      <c r="O150" s="7">
        <v>11977794341</v>
      </c>
      <c r="P150" s="7">
        <v>398811040</v>
      </c>
      <c r="Q150" s="7">
        <v>51171569866</v>
      </c>
      <c r="R150" s="9">
        <v>38648</v>
      </c>
      <c r="S150" s="7">
        <v>2023</v>
      </c>
      <c r="T150" s="7">
        <v>17</v>
      </c>
      <c r="U150" s="7" t="s">
        <v>1770</v>
      </c>
      <c r="V150" s="7" t="s">
        <v>136</v>
      </c>
      <c r="W150" s="7" t="s">
        <v>1771</v>
      </c>
      <c r="X150" s="8" t="s">
        <v>1772</v>
      </c>
      <c r="Y150" s="7" t="s">
        <v>139</v>
      </c>
      <c r="Z150" s="7" t="s">
        <v>140</v>
      </c>
      <c r="AA150" s="7" t="s">
        <v>167</v>
      </c>
      <c r="AB150" s="7" t="s">
        <v>142</v>
      </c>
      <c r="AD150" s="7">
        <v>6</v>
      </c>
      <c r="AE150" s="7">
        <v>6</v>
      </c>
      <c r="AF150" s="7">
        <f t="shared" si="0"/>
        <v>12</v>
      </c>
      <c r="AH150" s="7">
        <f t="shared" si="1"/>
        <v>12</v>
      </c>
      <c r="AI150" s="10" t="str">
        <f t="shared" si="2"/>
        <v>Ok</v>
      </c>
      <c r="AJ150" s="7" t="s">
        <v>222</v>
      </c>
      <c r="AK150" s="7">
        <v>0</v>
      </c>
      <c r="AL150" s="7" t="s">
        <v>145</v>
      </c>
      <c r="AM150" s="11">
        <f>IFERROR(VLOOKUP(AL150,Dicionário!A:B,2,0),"Conferir")</f>
        <v>2</v>
      </c>
      <c r="AN150" s="7">
        <v>2000</v>
      </c>
      <c r="AO150" s="7" t="s">
        <v>223</v>
      </c>
      <c r="AP150" s="7">
        <f>IFERROR(VLOOKUP(AO150,Dicionário!A:B,2,0),"Conferir")</f>
        <v>2</v>
      </c>
      <c r="AQ150" s="7">
        <v>0</v>
      </c>
      <c r="AR150" s="7" t="s">
        <v>145</v>
      </c>
      <c r="AS150" s="11">
        <f>IFERROR(VLOOKUP(AR150,Dicionário!A:B,2,0),"Conferir")</f>
        <v>2</v>
      </c>
      <c r="AT150" s="7">
        <v>0</v>
      </c>
      <c r="AU150" s="7" t="s">
        <v>145</v>
      </c>
      <c r="AV150" s="7">
        <f>IFERROR(VLOOKUP(AU150,Dicionário!A:B,2,0),"Conferir")</f>
        <v>2</v>
      </c>
      <c r="AW150" s="7">
        <v>0</v>
      </c>
      <c r="AX150" s="7">
        <v>0</v>
      </c>
      <c r="AY150" s="7" t="s">
        <v>145</v>
      </c>
      <c r="AZ150" s="11">
        <f>IFERROR(VLOOKUP(AY150,Dicionário!A:B,2,0),"Conferir")</f>
        <v>2</v>
      </c>
      <c r="BA150" s="7">
        <v>0</v>
      </c>
      <c r="BB150" s="7" t="s">
        <v>145</v>
      </c>
      <c r="BC150" s="7">
        <f>IFERROR(VLOOKUP(BB150,Dicionário!A:B,2,0),"Conferir")</f>
        <v>2</v>
      </c>
      <c r="BD150" s="7">
        <v>0</v>
      </c>
      <c r="BE150" s="7" t="s">
        <v>145</v>
      </c>
      <c r="BF150" s="11">
        <f>IFERROR(VLOOKUP(BE150,Dicionário!A:B,2,0),"Conferir")</f>
        <v>2</v>
      </c>
      <c r="BH150" s="7">
        <v>1</v>
      </c>
      <c r="BI150" s="7" t="s">
        <v>146</v>
      </c>
      <c r="BJ150" s="11">
        <f>IFERROR(VLOOKUP(BI150,Dicionário!$A:$B,2,0),"Conferir")</f>
        <v>2</v>
      </c>
      <c r="BK150" s="7">
        <v>2000</v>
      </c>
      <c r="BL150" s="7" t="s">
        <v>202</v>
      </c>
      <c r="BM150" s="11">
        <f>IFERROR(VLOOKUP(BL150,Dicionário!A:B,2,0),"Conferir")</f>
        <v>2</v>
      </c>
      <c r="BN150" s="7">
        <v>3480</v>
      </c>
      <c r="BO150" s="7" t="s">
        <v>188</v>
      </c>
      <c r="BP150" s="7">
        <f>IFERROR(VLOOKUP(BO150,Dicionário!A:B,2,0),"Conferir")</f>
        <v>2</v>
      </c>
      <c r="BQ150" s="7">
        <v>68</v>
      </c>
      <c r="BR150" s="7" t="s">
        <v>149</v>
      </c>
      <c r="BS150" s="11">
        <f>IFERROR(VLOOKUP(BR150,Dicionário!A:B,2,0),"Conferir")</f>
        <v>2</v>
      </c>
      <c r="BT150" s="7">
        <v>95</v>
      </c>
      <c r="BU150" s="7" t="s">
        <v>149</v>
      </c>
      <c r="BV150" s="7">
        <f>IFERROR(VLOOKUP(BU150,Dicionário!A:B,2,0),"Conferir")</f>
        <v>2</v>
      </c>
      <c r="BW150" s="7">
        <v>100</v>
      </c>
      <c r="BX150" s="7" t="s">
        <v>300</v>
      </c>
      <c r="BY150" s="11">
        <f>IFERROR(VLOOKUP(BX150,Dicionário!A:B,2,0),"Conferir")</f>
        <v>0</v>
      </c>
      <c r="BZ150" s="7" t="s">
        <v>170</v>
      </c>
      <c r="CA150" s="7">
        <v>100</v>
      </c>
      <c r="CB150" s="7" t="s">
        <v>171</v>
      </c>
      <c r="CC150" s="11">
        <f>IFERROR(VLOOKUP(CB150,Dicionário!A:B,2,0),"Conferir")</f>
        <v>0</v>
      </c>
      <c r="CD150" s="7">
        <v>100</v>
      </c>
      <c r="CE150" s="7">
        <v>0</v>
      </c>
      <c r="CF150" s="7" t="s">
        <v>148</v>
      </c>
      <c r="CG150" s="7">
        <f>IFERROR(VLOOKUP(CF150,Dicionário!A:B,2,0),"Conferir")</f>
        <v>2</v>
      </c>
      <c r="CH150" s="7">
        <v>0</v>
      </c>
      <c r="CI150" s="7" t="s">
        <v>148</v>
      </c>
      <c r="CJ150" s="7">
        <f>IFERROR(VLOOKUP(CI150,Dicionário!A:B,2,0),"Conferir")</f>
        <v>2</v>
      </c>
      <c r="CK150" s="7">
        <v>200</v>
      </c>
      <c r="CL150" s="7" t="s">
        <v>152</v>
      </c>
      <c r="CM150" s="11">
        <f>IFERROR(VLOOKUP(CL150,Dicionário!A:B,2,0),"Conferir")</f>
        <v>2</v>
      </c>
      <c r="CN150" s="7" t="s">
        <v>581</v>
      </c>
      <c r="CO150" s="7">
        <v>1</v>
      </c>
      <c r="CP150" s="7">
        <v>0</v>
      </c>
      <c r="CQ150" s="7">
        <v>0</v>
      </c>
      <c r="CR150" s="7" t="s">
        <v>572</v>
      </c>
      <c r="CS150" s="11">
        <f>IFERROR(VLOOKUP(CR150,Dicionário!A:B,2,0),"Conferir")</f>
        <v>2</v>
      </c>
      <c r="CT150" s="7">
        <v>0</v>
      </c>
      <c r="CU150" s="7" t="s">
        <v>247</v>
      </c>
      <c r="CV150" s="11">
        <f>IFERROR(VLOOKUP(CU150,Dicionário!A:B,2,0),"Conferir")</f>
        <v>2</v>
      </c>
      <c r="CW150" s="7">
        <v>0</v>
      </c>
      <c r="CX150" s="7" t="s">
        <v>247</v>
      </c>
      <c r="CY150" s="11">
        <f>IFERROR(VLOOKUP(CX150,Dicionário!A:B,2,0),"Conferir")</f>
        <v>2</v>
      </c>
      <c r="CZ150" s="12">
        <f t="shared" si="3"/>
        <v>0</v>
      </c>
      <c r="DA150" s="7">
        <v>0</v>
      </c>
      <c r="DB150" s="7" t="s">
        <v>148</v>
      </c>
      <c r="DC150" s="7">
        <f>IFERROR(VLOOKUP(DB150,Dicionário!A:B,2,0),"Conferir")</f>
        <v>2</v>
      </c>
      <c r="DD150" s="7" t="s">
        <v>1773</v>
      </c>
      <c r="DE150" s="7" t="s">
        <v>156</v>
      </c>
      <c r="DF150" s="7" t="s">
        <v>156</v>
      </c>
      <c r="DG150" s="11">
        <f>IFERROR(VLOOKUP(DF150,Dicionário!A:B,2,0),"Conferir")</f>
        <v>1</v>
      </c>
      <c r="DH150" s="7" t="s">
        <v>157</v>
      </c>
      <c r="DI150" s="7" t="s">
        <v>127</v>
      </c>
      <c r="DJ150" s="7" t="s">
        <v>158</v>
      </c>
      <c r="DK150" s="11">
        <f>IFERROR(VLOOKUP(DJ150,Dicionário!A:B,2,0),"Conferir")</f>
        <v>2</v>
      </c>
      <c r="DL150" s="7" t="s">
        <v>227</v>
      </c>
      <c r="DM150" s="11">
        <f>IFERROR(VLOOKUP(DL150,Dicionário!A:B,2,0),"Conferir")</f>
        <v>4</v>
      </c>
      <c r="DN150" s="7" t="s">
        <v>177</v>
      </c>
      <c r="DO150" s="11">
        <f>IFERROR(VLOOKUP(DN150,Dicionário!A:B,2,0),"Conferir")</f>
        <v>5</v>
      </c>
      <c r="DP150" s="7" t="s">
        <v>127</v>
      </c>
      <c r="DQ150" s="11">
        <f>IFERROR(VLOOKUP(DP150,Dicionário!A:B,2,0),"Conferir")</f>
        <v>2</v>
      </c>
      <c r="DR150" s="7" t="s">
        <v>127</v>
      </c>
      <c r="DS150" s="11">
        <f>IFERROR(VLOOKUP(DR150,Dicionário!A:B,2,0),"Conferir")</f>
        <v>2</v>
      </c>
      <c r="DW150" s="7">
        <f t="shared" si="4"/>
        <v>2000</v>
      </c>
      <c r="DX150" s="7">
        <f t="shared" si="5"/>
        <v>6043</v>
      </c>
    </row>
    <row r="151" spans="1:128" ht="14" x14ac:dyDescent="0.15">
      <c r="A151" s="6">
        <v>44961.73634747685</v>
      </c>
      <c r="B151" s="7" t="s">
        <v>3192</v>
      </c>
      <c r="C151" s="7" t="s">
        <v>314</v>
      </c>
      <c r="D151" s="7" t="s">
        <v>3190</v>
      </c>
      <c r="E151" s="7" t="s">
        <v>126</v>
      </c>
      <c r="F151" s="7" t="s">
        <v>126</v>
      </c>
      <c r="G151" s="7" t="s">
        <v>1550</v>
      </c>
      <c r="H151" s="7">
        <v>3</v>
      </c>
      <c r="I151" s="7">
        <v>2</v>
      </c>
      <c r="J151" s="7" t="s">
        <v>129</v>
      </c>
      <c r="K151" s="7" t="s">
        <v>130</v>
      </c>
      <c r="L151" s="7" t="s">
        <v>131</v>
      </c>
      <c r="M151" s="7" t="s">
        <v>3191</v>
      </c>
      <c r="N151" s="7">
        <v>2023010741</v>
      </c>
      <c r="O151" s="7">
        <v>11984381696</v>
      </c>
      <c r="P151" s="7">
        <v>502295387</v>
      </c>
      <c r="Q151" s="7">
        <v>50203174895</v>
      </c>
      <c r="R151" s="9">
        <v>37910</v>
      </c>
      <c r="S151" s="7">
        <v>2021</v>
      </c>
      <c r="T151" s="7">
        <v>20</v>
      </c>
      <c r="U151" s="7" t="s">
        <v>135</v>
      </c>
      <c r="V151" s="7" t="s">
        <v>136</v>
      </c>
      <c r="W151" s="7" t="s">
        <v>3193</v>
      </c>
      <c r="X151" s="8" t="s">
        <v>3194</v>
      </c>
      <c r="Y151" s="7" t="s">
        <v>404</v>
      </c>
      <c r="Z151" s="7" t="s">
        <v>140</v>
      </c>
      <c r="AA151" s="7" t="s">
        <v>167</v>
      </c>
      <c r="AB151" s="7" t="s">
        <v>142</v>
      </c>
      <c r="AD151" s="7">
        <v>3</v>
      </c>
      <c r="AE151" s="7">
        <v>1</v>
      </c>
      <c r="AF151" s="7">
        <f t="shared" si="0"/>
        <v>2</v>
      </c>
      <c r="AG151" s="7">
        <v>2</v>
      </c>
      <c r="AH151" s="7">
        <f t="shared" si="1"/>
        <v>4</v>
      </c>
      <c r="AI151" s="10" t="str">
        <f t="shared" si="2"/>
        <v>Ok</v>
      </c>
      <c r="AJ151" s="7" t="s">
        <v>143</v>
      </c>
      <c r="AK151" s="7">
        <v>2471</v>
      </c>
      <c r="AL151" s="7" t="s">
        <v>144</v>
      </c>
      <c r="AM151" s="11">
        <f>IFERROR(VLOOKUP(AL151,Dicionário!A:B,2,0),"Conferir")</f>
        <v>2</v>
      </c>
      <c r="AN151" s="7">
        <v>0</v>
      </c>
      <c r="AO151" s="7" t="s">
        <v>145</v>
      </c>
      <c r="AP151" s="7">
        <f>IFERROR(VLOOKUP(AO151,Dicionário!A:B,2,0),"Conferir")</f>
        <v>2</v>
      </c>
      <c r="AQ151" s="7">
        <v>0</v>
      </c>
      <c r="AR151" s="7" t="s">
        <v>145</v>
      </c>
      <c r="AS151" s="11">
        <f>IFERROR(VLOOKUP(AR151,Dicionário!A:B,2,0),"Conferir")</f>
        <v>2</v>
      </c>
      <c r="AT151" s="7">
        <v>0</v>
      </c>
      <c r="AU151" s="7" t="s">
        <v>145</v>
      </c>
      <c r="AV151" s="7">
        <f>IFERROR(VLOOKUP(AU151,Dicionário!A:B,2,0),"Conferir")</f>
        <v>2</v>
      </c>
      <c r="AW151" s="7">
        <v>0</v>
      </c>
      <c r="AX151" s="7">
        <v>0</v>
      </c>
      <c r="AY151" s="7" t="s">
        <v>145</v>
      </c>
      <c r="AZ151" s="11">
        <f>IFERROR(VLOOKUP(AY151,Dicionário!A:B,2,0),"Conferir")</f>
        <v>2</v>
      </c>
      <c r="BA151" s="7">
        <v>0</v>
      </c>
      <c r="BB151" s="7" t="s">
        <v>145</v>
      </c>
      <c r="BC151" s="7">
        <f>IFERROR(VLOOKUP(BB151,Dicionário!A:B,2,0),"Conferir")</f>
        <v>2</v>
      </c>
      <c r="BD151" s="7">
        <v>0</v>
      </c>
      <c r="BE151" s="7" t="s">
        <v>145</v>
      </c>
      <c r="BF151" s="11">
        <f>IFERROR(VLOOKUP(BE151,Dicionário!A:B,2,0),"Conferir")</f>
        <v>2</v>
      </c>
      <c r="BH151" s="7">
        <v>0</v>
      </c>
      <c r="BI151" s="7" t="s">
        <v>328</v>
      </c>
      <c r="BJ151" s="11">
        <f>IFERROR(VLOOKUP(BI151,Dicionário!$A:$B,2,0),"Conferir")</f>
        <v>3</v>
      </c>
      <c r="BK151" s="7">
        <v>400</v>
      </c>
      <c r="BL151" s="7" t="s">
        <v>375</v>
      </c>
      <c r="BM151" s="11">
        <f>IFERROR(VLOOKUP(BL151,Dicionário!A:B,2,0),"Conferir")</f>
        <v>2</v>
      </c>
      <c r="BN151" s="7">
        <v>0</v>
      </c>
      <c r="BO151" s="7" t="s">
        <v>148</v>
      </c>
      <c r="BP151" s="7">
        <f>IFERROR(VLOOKUP(BO151,Dicionário!A:B,2,0),"Conferir")</f>
        <v>2</v>
      </c>
      <c r="BQ151" s="7">
        <v>77</v>
      </c>
      <c r="BR151" s="7" t="s">
        <v>149</v>
      </c>
      <c r="BS151" s="11">
        <f>IFERROR(VLOOKUP(BR151,Dicionário!A:B,2,0),"Conferir")</f>
        <v>2</v>
      </c>
      <c r="BT151" s="7">
        <v>195</v>
      </c>
      <c r="BU151" s="7" t="s">
        <v>149</v>
      </c>
      <c r="BV151" s="7">
        <f>IFERROR(VLOOKUP(BU151,Dicionário!A:B,2,0),"Conferir")</f>
        <v>2</v>
      </c>
      <c r="BW151" s="7">
        <v>0</v>
      </c>
      <c r="BX151" s="7" t="s">
        <v>148</v>
      </c>
      <c r="BY151" s="11">
        <f>IFERROR(VLOOKUP(BX151,Dicionário!A:B,2,0),"Conferir")</f>
        <v>2</v>
      </c>
      <c r="BZ151" s="7" t="s">
        <v>170</v>
      </c>
      <c r="CA151" s="7">
        <v>100</v>
      </c>
      <c r="CB151" s="7" t="s">
        <v>171</v>
      </c>
      <c r="CC151" s="11">
        <f>IFERROR(VLOOKUP(CB151,Dicionário!A:B,2,0),"Conferir")</f>
        <v>0</v>
      </c>
      <c r="CD151" s="7">
        <v>100</v>
      </c>
      <c r="CE151" s="7">
        <v>0</v>
      </c>
      <c r="CF151" s="7" t="s">
        <v>148</v>
      </c>
      <c r="CG151" s="7">
        <f>IFERROR(VLOOKUP(CF151,Dicionário!A:B,2,0),"Conferir")</f>
        <v>2</v>
      </c>
      <c r="CH151" s="7">
        <v>0</v>
      </c>
      <c r="CI151" s="7" t="s">
        <v>148</v>
      </c>
      <c r="CJ151" s="7">
        <f>IFERROR(VLOOKUP(CI151,Dicionário!A:B,2,0),"Conferir")</f>
        <v>2</v>
      </c>
      <c r="CK151" s="7">
        <v>200</v>
      </c>
      <c r="CL151" s="7" t="s">
        <v>152</v>
      </c>
      <c r="CM151" s="11">
        <f>IFERROR(VLOOKUP(CL151,Dicionário!A:B,2,0),"Conferir")</f>
        <v>2</v>
      </c>
      <c r="CO151" s="7">
        <v>0</v>
      </c>
      <c r="CP151" s="7">
        <v>0</v>
      </c>
      <c r="CQ151" s="7">
        <v>0</v>
      </c>
      <c r="CR151" s="7" t="s">
        <v>148</v>
      </c>
      <c r="CS151" s="11">
        <f>IFERROR(VLOOKUP(CR151,Dicionário!A:B,2,0),"Conferir")</f>
        <v>2</v>
      </c>
      <c r="CT151" s="7">
        <v>0</v>
      </c>
      <c r="CU151" s="7" t="s">
        <v>154</v>
      </c>
      <c r="CV151" s="11">
        <f>IFERROR(VLOOKUP(CU151,Dicionário!A:B,2,0),"Conferir")</f>
        <v>0</v>
      </c>
      <c r="CW151" s="7">
        <v>0</v>
      </c>
      <c r="CX151" s="7" t="s">
        <v>148</v>
      </c>
      <c r="CY151" s="11">
        <f>IFERROR(VLOOKUP(CX151,Dicionário!A:B,2,0),"Conferir")</f>
        <v>2</v>
      </c>
      <c r="CZ151" s="12">
        <f t="shared" si="3"/>
        <v>0</v>
      </c>
      <c r="DA151" s="7">
        <v>0</v>
      </c>
      <c r="DB151" s="7" t="s">
        <v>148</v>
      </c>
      <c r="DC151" s="7">
        <f>IFERROR(VLOOKUP(DB151,Dicionário!A:B,2,0),"Conferir")</f>
        <v>2</v>
      </c>
      <c r="DE151" s="7" t="s">
        <v>156</v>
      </c>
      <c r="DF151" s="7" t="s">
        <v>156</v>
      </c>
      <c r="DG151" s="11">
        <f>IFERROR(VLOOKUP(DF151,Dicionário!A:B,2,0),"Conferir")</f>
        <v>1</v>
      </c>
      <c r="DH151" s="7" t="s">
        <v>175</v>
      </c>
      <c r="DJ151" s="7" t="s">
        <v>158</v>
      </c>
      <c r="DK151" s="11">
        <f>IFERROR(VLOOKUP(DJ151,Dicionário!A:B,2,0),"Conferir")</f>
        <v>2</v>
      </c>
      <c r="DL151" s="7" t="s">
        <v>176</v>
      </c>
      <c r="DM151" s="11">
        <f>IFERROR(VLOOKUP(DL151,Dicionário!A:B,2,0),"Conferir")</f>
        <v>2</v>
      </c>
      <c r="DN151" s="7" t="s">
        <v>176</v>
      </c>
      <c r="DO151" s="11">
        <f>IFERROR(VLOOKUP(DN151,Dicionário!A:B,2,0),"Conferir")</f>
        <v>2</v>
      </c>
      <c r="DP151" s="7" t="s">
        <v>126</v>
      </c>
      <c r="DQ151" s="11">
        <f>IFERROR(VLOOKUP(DP151,Dicionário!A:B,2,0),"Conferir")</f>
        <v>1</v>
      </c>
      <c r="DR151" s="7" t="s">
        <v>126</v>
      </c>
      <c r="DS151" s="11">
        <f>IFERROR(VLOOKUP(DR151,Dicionário!A:B,2,0),"Conferir")</f>
        <v>1</v>
      </c>
      <c r="DW151" s="7">
        <f t="shared" si="4"/>
        <v>2471</v>
      </c>
      <c r="DX151" s="7">
        <f t="shared" si="5"/>
        <v>1072</v>
      </c>
    </row>
    <row r="152" spans="1:128" ht="14" x14ac:dyDescent="0.15">
      <c r="A152" s="6">
        <v>44961.607923738426</v>
      </c>
      <c r="B152" s="7" t="s">
        <v>3186</v>
      </c>
      <c r="C152" s="7" t="s">
        <v>721</v>
      </c>
      <c r="D152" s="7" t="s">
        <v>3184</v>
      </c>
      <c r="E152" s="7" t="s">
        <v>126</v>
      </c>
      <c r="F152" s="7" t="s">
        <v>127</v>
      </c>
      <c r="G152" s="7" t="s">
        <v>127</v>
      </c>
      <c r="H152" s="7" t="s">
        <v>128</v>
      </c>
      <c r="I152" s="7" t="s">
        <v>128</v>
      </c>
      <c r="J152" s="7" t="s">
        <v>129</v>
      </c>
      <c r="K152" s="7" t="s">
        <v>131</v>
      </c>
      <c r="L152" s="7" t="s">
        <v>274</v>
      </c>
      <c r="M152" s="7" t="s">
        <v>3185</v>
      </c>
      <c r="N152" s="7">
        <v>2023010743</v>
      </c>
      <c r="O152" s="7">
        <v>11961420484</v>
      </c>
      <c r="P152" s="7">
        <v>520803954</v>
      </c>
      <c r="Q152" s="7">
        <v>50992291828</v>
      </c>
      <c r="R152" s="9">
        <v>38583</v>
      </c>
      <c r="S152" s="7">
        <v>2023</v>
      </c>
      <c r="T152" s="7">
        <v>18</v>
      </c>
      <c r="U152" s="7" t="s">
        <v>255</v>
      </c>
      <c r="V152" s="7" t="s">
        <v>136</v>
      </c>
      <c r="W152" s="7" t="s">
        <v>3187</v>
      </c>
      <c r="X152" s="8" t="s">
        <v>3188</v>
      </c>
      <c r="Y152" s="7" t="s">
        <v>139</v>
      </c>
      <c r="Z152" s="7" t="s">
        <v>140</v>
      </c>
      <c r="AA152" s="7" t="s">
        <v>167</v>
      </c>
      <c r="AB152" s="7" t="s">
        <v>142</v>
      </c>
      <c r="AD152" s="7">
        <v>2</v>
      </c>
      <c r="AE152" s="7">
        <v>2</v>
      </c>
      <c r="AF152" s="7">
        <f t="shared" si="0"/>
        <v>4</v>
      </c>
      <c r="AH152" s="7">
        <f t="shared" si="1"/>
        <v>4</v>
      </c>
      <c r="AI152" s="10" t="str">
        <f t="shared" si="2"/>
        <v>Ok</v>
      </c>
      <c r="AJ152" s="7" t="s">
        <v>143</v>
      </c>
      <c r="AK152" s="7">
        <v>0</v>
      </c>
      <c r="AL152" s="7" t="s">
        <v>145</v>
      </c>
      <c r="AM152" s="11">
        <f>IFERROR(VLOOKUP(AL152,Dicionário!A:B,2,0),"Conferir")</f>
        <v>2</v>
      </c>
      <c r="AN152" s="7">
        <v>0</v>
      </c>
      <c r="AO152" s="7" t="s">
        <v>145</v>
      </c>
      <c r="AP152" s="7">
        <f>IFERROR(VLOOKUP(AO152,Dicionário!A:B,2,0),"Conferir")</f>
        <v>2</v>
      </c>
      <c r="AQ152" s="7">
        <v>1500</v>
      </c>
      <c r="AR152" s="7" t="s">
        <v>210</v>
      </c>
      <c r="AS152" s="11">
        <f>IFERROR(VLOOKUP(AR152,Dicionário!A:B,2,0),"Conferir")</f>
        <v>2</v>
      </c>
      <c r="AT152" s="7">
        <v>0</v>
      </c>
      <c r="AU152" s="7" t="s">
        <v>145</v>
      </c>
      <c r="AV152" s="7">
        <f>IFERROR(VLOOKUP(AU152,Dicionário!A:B,2,0),"Conferir")</f>
        <v>2</v>
      </c>
      <c r="AW152" s="7">
        <v>0</v>
      </c>
      <c r="AX152" s="7">
        <v>0</v>
      </c>
      <c r="AY152" s="7" t="s">
        <v>145</v>
      </c>
      <c r="AZ152" s="11">
        <f>IFERROR(VLOOKUP(AY152,Dicionário!A:B,2,0),"Conferir")</f>
        <v>2</v>
      </c>
      <c r="BA152" s="7">
        <v>0</v>
      </c>
      <c r="BB152" s="7" t="s">
        <v>145</v>
      </c>
      <c r="BC152" s="7">
        <f>IFERROR(VLOOKUP(BB152,Dicionário!A:B,2,0),"Conferir")</f>
        <v>2</v>
      </c>
      <c r="BD152" s="7">
        <v>0</v>
      </c>
      <c r="BE152" s="7" t="s">
        <v>145</v>
      </c>
      <c r="BF152" s="11">
        <f>IFERROR(VLOOKUP(BE152,Dicionário!A:B,2,0),"Conferir")</f>
        <v>2</v>
      </c>
      <c r="BH152" s="7">
        <v>0</v>
      </c>
      <c r="BI152" s="7" t="s">
        <v>186</v>
      </c>
      <c r="BJ152" s="11">
        <f>IFERROR(VLOOKUP(BI152,Dicionário!$A:$B,2,0),"Conferir")</f>
        <v>1</v>
      </c>
      <c r="BK152" s="7">
        <v>0</v>
      </c>
      <c r="BL152" s="7" t="s">
        <v>187</v>
      </c>
      <c r="BM152" s="11">
        <f>IFERROR(VLOOKUP(BL152,Dicionário!A:B,2,0),"Conferir")</f>
        <v>2</v>
      </c>
      <c r="BN152" s="7">
        <v>1275</v>
      </c>
      <c r="BO152" s="7" t="s">
        <v>188</v>
      </c>
      <c r="BP152" s="7">
        <f>IFERROR(VLOOKUP(BO152,Dicionário!A:B,2,0),"Conferir")</f>
        <v>2</v>
      </c>
      <c r="BQ152" s="7">
        <v>80</v>
      </c>
      <c r="BR152" s="7" t="s">
        <v>169</v>
      </c>
      <c r="BS152" s="11">
        <f>IFERROR(VLOOKUP(BR152,Dicionário!A:B,2,0),"Conferir")</f>
        <v>0</v>
      </c>
      <c r="BT152" s="7">
        <v>103</v>
      </c>
      <c r="BU152" s="7" t="s">
        <v>149</v>
      </c>
      <c r="BV152" s="7">
        <f>IFERROR(VLOOKUP(BU152,Dicionário!A:B,2,0),"Conferir")</f>
        <v>2</v>
      </c>
      <c r="BW152" s="7">
        <v>20</v>
      </c>
      <c r="BX152" s="7" t="s">
        <v>300</v>
      </c>
      <c r="BY152" s="11">
        <f>IFERROR(VLOOKUP(BX152,Dicionário!A:B,2,0),"Conferir")</f>
        <v>0</v>
      </c>
      <c r="BZ152" s="7" t="s">
        <v>170</v>
      </c>
      <c r="CA152" s="7">
        <v>100</v>
      </c>
      <c r="CB152" s="7" t="s">
        <v>171</v>
      </c>
      <c r="CC152" s="11">
        <f>IFERROR(VLOOKUP(CB152,Dicionário!A:B,2,0),"Conferir")</f>
        <v>0</v>
      </c>
      <c r="CD152" s="7">
        <v>0</v>
      </c>
      <c r="CE152" s="7">
        <v>0</v>
      </c>
      <c r="CF152" s="7" t="s">
        <v>148</v>
      </c>
      <c r="CG152" s="7">
        <f>IFERROR(VLOOKUP(CF152,Dicionário!A:B,2,0),"Conferir")</f>
        <v>2</v>
      </c>
      <c r="CH152" s="7">
        <v>0</v>
      </c>
      <c r="CI152" s="7" t="s">
        <v>191</v>
      </c>
      <c r="CJ152" s="7">
        <f>IFERROR(VLOOKUP(CI152,Dicionário!A:B,2,0),"Conferir")</f>
        <v>2</v>
      </c>
      <c r="CK152" s="7">
        <v>200</v>
      </c>
      <c r="CL152" s="7" t="s">
        <v>152</v>
      </c>
      <c r="CM152" s="11">
        <f>IFERROR(VLOOKUP(CL152,Dicionário!A:B,2,0),"Conferir")</f>
        <v>2</v>
      </c>
      <c r="CN152" s="7" t="s">
        <v>3189</v>
      </c>
      <c r="CO152" s="7">
        <v>0</v>
      </c>
      <c r="CP152" s="7">
        <v>0</v>
      </c>
      <c r="CQ152" s="7">
        <v>0</v>
      </c>
      <c r="CR152" s="7" t="s">
        <v>148</v>
      </c>
      <c r="CS152" s="11">
        <f>IFERROR(VLOOKUP(CR152,Dicionário!A:B,2,0),"Conferir")</f>
        <v>2</v>
      </c>
      <c r="CT152" s="7">
        <v>0</v>
      </c>
      <c r="CU152" s="7" t="s">
        <v>148</v>
      </c>
      <c r="CV152" s="11">
        <f>IFERROR(VLOOKUP(CU152,Dicionário!A:B,2,0),"Conferir")</f>
        <v>2</v>
      </c>
      <c r="CW152" s="7">
        <v>0</v>
      </c>
      <c r="CX152" s="7" t="s">
        <v>148</v>
      </c>
      <c r="CY152" s="11">
        <f>IFERROR(VLOOKUP(CX152,Dicionário!A:B,2,0),"Conferir")</f>
        <v>2</v>
      </c>
      <c r="CZ152" s="12">
        <f t="shared" si="3"/>
        <v>0</v>
      </c>
      <c r="DA152" s="7">
        <v>0</v>
      </c>
      <c r="DB152" s="7" t="s">
        <v>148</v>
      </c>
      <c r="DC152" s="7">
        <f>IFERROR(VLOOKUP(DB152,Dicionário!A:B,2,0),"Conferir")</f>
        <v>2</v>
      </c>
      <c r="DE152" s="7" t="s">
        <v>156</v>
      </c>
      <c r="DF152" s="7" t="s">
        <v>156</v>
      </c>
      <c r="DG152" s="11">
        <f>IFERROR(VLOOKUP(DF152,Dicionário!A:B,2,0),"Conferir")</f>
        <v>1</v>
      </c>
      <c r="DH152" s="7" t="s">
        <v>157</v>
      </c>
      <c r="DI152" s="7" t="s">
        <v>127</v>
      </c>
      <c r="DJ152" s="7" t="s">
        <v>158</v>
      </c>
      <c r="DK152" s="11">
        <f>IFERROR(VLOOKUP(DJ152,Dicionário!A:B,2,0),"Conferir")</f>
        <v>2</v>
      </c>
      <c r="DL152" s="7" t="s">
        <v>159</v>
      </c>
      <c r="DM152" s="11">
        <f>IFERROR(VLOOKUP(DL152,Dicionário!A:B,2,0),"Conferir")</f>
        <v>1</v>
      </c>
      <c r="DN152" s="7" t="s">
        <v>177</v>
      </c>
      <c r="DO152" s="11">
        <f>IFERROR(VLOOKUP(DN152,Dicionário!A:B,2,0),"Conferir")</f>
        <v>5</v>
      </c>
      <c r="DP152" s="7" t="s">
        <v>127</v>
      </c>
      <c r="DQ152" s="11">
        <f>IFERROR(VLOOKUP(DP152,Dicionário!A:B,2,0),"Conferir")</f>
        <v>2</v>
      </c>
      <c r="DR152" s="7" t="s">
        <v>127</v>
      </c>
      <c r="DS152" s="11">
        <f>IFERROR(VLOOKUP(DR152,Dicionário!A:B,2,0),"Conferir")</f>
        <v>2</v>
      </c>
      <c r="DW152" s="7">
        <f t="shared" si="4"/>
        <v>1500</v>
      </c>
      <c r="DX152" s="7">
        <f t="shared" si="5"/>
        <v>1758</v>
      </c>
    </row>
    <row r="153" spans="1:128" ht="14" x14ac:dyDescent="0.15">
      <c r="A153" s="6">
        <v>44960.424650624998</v>
      </c>
      <c r="B153" s="7" t="s">
        <v>2057</v>
      </c>
      <c r="C153" s="7" t="s">
        <v>272</v>
      </c>
      <c r="D153" s="7" t="s">
        <v>2055</v>
      </c>
      <c r="E153" s="7" t="s">
        <v>126</v>
      </c>
      <c r="F153" s="7" t="s">
        <v>127</v>
      </c>
      <c r="G153" s="7" t="s">
        <v>127</v>
      </c>
      <c r="H153" s="7">
        <v>1</v>
      </c>
      <c r="I153" s="7" t="s">
        <v>128</v>
      </c>
      <c r="J153" s="7" t="s">
        <v>129</v>
      </c>
      <c r="K153" s="7" t="s">
        <v>131</v>
      </c>
      <c r="L153" s="7" t="s">
        <v>274</v>
      </c>
      <c r="M153" s="7" t="s">
        <v>2056</v>
      </c>
      <c r="N153" s="7">
        <v>2023010441</v>
      </c>
      <c r="O153" s="7">
        <v>11996956462</v>
      </c>
      <c r="P153" s="7">
        <v>606382112</v>
      </c>
      <c r="Q153" s="7">
        <v>43139364830</v>
      </c>
      <c r="R153" s="9">
        <v>38754</v>
      </c>
      <c r="S153" s="7">
        <v>2023</v>
      </c>
      <c r="T153" s="7">
        <v>17</v>
      </c>
      <c r="U153" s="7" t="s">
        <v>255</v>
      </c>
      <c r="V153" s="7" t="s">
        <v>136</v>
      </c>
      <c r="W153" s="7" t="s">
        <v>2058</v>
      </c>
      <c r="X153" s="8" t="s">
        <v>2059</v>
      </c>
      <c r="Y153" s="7" t="s">
        <v>493</v>
      </c>
      <c r="Z153" s="7" t="s">
        <v>140</v>
      </c>
      <c r="AA153" s="7" t="s">
        <v>167</v>
      </c>
      <c r="AB153" s="7" t="s">
        <v>142</v>
      </c>
      <c r="AD153" s="7">
        <v>4</v>
      </c>
      <c r="AE153" s="7">
        <v>4</v>
      </c>
      <c r="AF153" s="7">
        <f t="shared" si="0"/>
        <v>8</v>
      </c>
      <c r="AG153" s="7">
        <v>0</v>
      </c>
      <c r="AH153" s="7">
        <f t="shared" si="1"/>
        <v>8</v>
      </c>
      <c r="AI153" s="10" t="str">
        <f t="shared" si="2"/>
        <v>Ok</v>
      </c>
      <c r="AJ153" s="7" t="s">
        <v>143</v>
      </c>
      <c r="AK153" s="7">
        <v>0</v>
      </c>
      <c r="AL153" s="7" t="s">
        <v>145</v>
      </c>
      <c r="AM153" s="11">
        <f>IFERROR(VLOOKUP(AL153,Dicionário!A:B,2,0),"Conferir")</f>
        <v>2</v>
      </c>
      <c r="AN153" s="7">
        <v>678</v>
      </c>
      <c r="AO153" s="7" t="s">
        <v>211</v>
      </c>
      <c r="AP153" s="7">
        <f>IFERROR(VLOOKUP(AO153,Dicionário!A:B,2,0),"Conferir")</f>
        <v>2</v>
      </c>
      <c r="AQ153" s="7">
        <v>1292</v>
      </c>
      <c r="AR153" s="7" t="s">
        <v>144</v>
      </c>
      <c r="AS153" s="11">
        <f>IFERROR(VLOOKUP(AR153,Dicionário!A:B,2,0),"Conferir")</f>
        <v>2</v>
      </c>
      <c r="AT153" s="7">
        <v>0</v>
      </c>
      <c r="AU153" s="7" t="s">
        <v>145</v>
      </c>
      <c r="AV153" s="7">
        <f>IFERROR(VLOOKUP(AU153,Dicionário!A:B,2,0),"Conferir")</f>
        <v>2</v>
      </c>
      <c r="AW153" s="7">
        <v>0</v>
      </c>
      <c r="AX153" s="7">
        <v>0</v>
      </c>
      <c r="AY153" s="7" t="s">
        <v>145</v>
      </c>
      <c r="AZ153" s="11">
        <f>IFERROR(VLOOKUP(AY153,Dicionário!A:B,2,0),"Conferir")</f>
        <v>2</v>
      </c>
      <c r="BA153" s="7">
        <v>0</v>
      </c>
      <c r="BB153" s="7" t="s">
        <v>145</v>
      </c>
      <c r="BC153" s="7">
        <f>IFERROR(VLOOKUP(BB153,Dicionário!A:B,2,0),"Conferir")</f>
        <v>2</v>
      </c>
      <c r="BD153" s="7">
        <v>0</v>
      </c>
      <c r="BE153" s="7" t="s">
        <v>145</v>
      </c>
      <c r="BF153" s="11">
        <f>IFERROR(VLOOKUP(BE153,Dicionário!A:B,2,0),"Conferir")</f>
        <v>2</v>
      </c>
      <c r="BH153" s="7">
        <v>1</v>
      </c>
      <c r="BI153" s="7" t="s">
        <v>532</v>
      </c>
      <c r="BJ153" s="11">
        <f>IFERROR(VLOOKUP(BI153,Dicionário!$A:$B,2,0),"Conferir")</f>
        <v>4</v>
      </c>
      <c r="BK153" s="7">
        <v>0</v>
      </c>
      <c r="BL153" s="7" t="s">
        <v>187</v>
      </c>
      <c r="BM153" s="11">
        <f>IFERROR(VLOOKUP(BL153,Dicionário!A:B,2,0),"Conferir")</f>
        <v>2</v>
      </c>
      <c r="BN153" s="7">
        <v>0</v>
      </c>
      <c r="BO153" s="7" t="s">
        <v>212</v>
      </c>
      <c r="BP153" s="7">
        <f>IFERROR(VLOOKUP(BO153,Dicionário!A:B,2,0),"Conferir")</f>
        <v>2</v>
      </c>
      <c r="BQ153" s="7">
        <v>68</v>
      </c>
      <c r="BR153" s="7" t="s">
        <v>149</v>
      </c>
      <c r="BS153" s="11">
        <f>IFERROR(VLOOKUP(BR153,Dicionário!A:B,2,0),"Conferir")</f>
        <v>2</v>
      </c>
      <c r="BT153" s="7">
        <v>86</v>
      </c>
      <c r="BU153" s="7" t="s">
        <v>149</v>
      </c>
      <c r="BV153" s="7">
        <f>IFERROR(VLOOKUP(BU153,Dicionário!A:B,2,0),"Conferir")</f>
        <v>2</v>
      </c>
      <c r="BW153" s="7">
        <v>30</v>
      </c>
      <c r="BX153" s="7" t="s">
        <v>300</v>
      </c>
      <c r="BY153" s="11">
        <f>IFERROR(VLOOKUP(BX153,Dicionário!A:B,2,0),"Conferir")</f>
        <v>0</v>
      </c>
      <c r="BZ153" s="7" t="s">
        <v>170</v>
      </c>
      <c r="CA153" s="7">
        <v>0</v>
      </c>
      <c r="CB153" s="7" t="s">
        <v>148</v>
      </c>
      <c r="CC153" s="11">
        <f>IFERROR(VLOOKUP(CB153,Dicionário!A:B,2,0),"Conferir")</f>
        <v>2</v>
      </c>
      <c r="CD153" s="7">
        <v>0</v>
      </c>
      <c r="CE153" s="7">
        <v>0</v>
      </c>
      <c r="CF153" s="7" t="s">
        <v>148</v>
      </c>
      <c r="CG153" s="7">
        <f>IFERROR(VLOOKUP(CF153,Dicionário!A:B,2,0),"Conferir")</f>
        <v>2</v>
      </c>
      <c r="CH153" s="7">
        <v>0</v>
      </c>
      <c r="CI153" s="7" t="s">
        <v>148</v>
      </c>
      <c r="CJ153" s="7">
        <f>IFERROR(VLOOKUP(CI153,Dicionário!A:B,2,0),"Conferir")</f>
        <v>2</v>
      </c>
      <c r="CK153" s="7">
        <v>200</v>
      </c>
      <c r="CL153" s="7" t="s">
        <v>152</v>
      </c>
      <c r="CM153" s="11">
        <f>IFERROR(VLOOKUP(CL153,Dicionário!A:B,2,0),"Conferir")</f>
        <v>2</v>
      </c>
      <c r="CN153" s="7" t="s">
        <v>2060</v>
      </c>
      <c r="CO153" s="7">
        <v>0</v>
      </c>
      <c r="CP153" s="7">
        <v>0</v>
      </c>
      <c r="CQ153" s="7">
        <v>0</v>
      </c>
      <c r="CR153" s="7" t="s">
        <v>148</v>
      </c>
      <c r="CS153" s="11">
        <f>IFERROR(VLOOKUP(CR153,Dicionário!A:B,2,0),"Conferir")</f>
        <v>2</v>
      </c>
      <c r="CT153" s="7">
        <v>0</v>
      </c>
      <c r="CU153" s="7" t="s">
        <v>148</v>
      </c>
      <c r="CV153" s="11">
        <f>IFERROR(VLOOKUP(CU153,Dicionário!A:B,2,0),"Conferir")</f>
        <v>2</v>
      </c>
      <c r="CW153" s="7">
        <v>0</v>
      </c>
      <c r="CX153" s="7" t="s">
        <v>148</v>
      </c>
      <c r="CY153" s="11">
        <f>IFERROR(VLOOKUP(CX153,Dicionário!A:B,2,0),"Conferir")</f>
        <v>2</v>
      </c>
      <c r="CZ153" s="12">
        <f t="shared" si="3"/>
        <v>0</v>
      </c>
      <c r="DA153" s="7">
        <v>0</v>
      </c>
      <c r="DB153" s="7" t="s">
        <v>148</v>
      </c>
      <c r="DC153" s="7">
        <f>IFERROR(VLOOKUP(DB153,Dicionário!A:B,2,0),"Conferir")</f>
        <v>2</v>
      </c>
      <c r="DD153" s="7" t="s">
        <v>2061</v>
      </c>
      <c r="DE153" s="7" t="s">
        <v>156</v>
      </c>
      <c r="DF153" s="7" t="s">
        <v>156</v>
      </c>
      <c r="DG153" s="11">
        <f>IFERROR(VLOOKUP(DF153,Dicionário!A:B,2,0),"Conferir")</f>
        <v>1</v>
      </c>
      <c r="DH153" s="7" t="s">
        <v>157</v>
      </c>
      <c r="DI153" s="7" t="s">
        <v>127</v>
      </c>
      <c r="DJ153" s="7" t="s">
        <v>158</v>
      </c>
      <c r="DK153" s="11">
        <f>IFERROR(VLOOKUP(DJ153,Dicionário!A:B,2,0),"Conferir")</f>
        <v>2</v>
      </c>
      <c r="DL153" s="7" t="s">
        <v>176</v>
      </c>
      <c r="DM153" s="11">
        <f>IFERROR(VLOOKUP(DL153,Dicionário!A:B,2,0),"Conferir")</f>
        <v>2</v>
      </c>
      <c r="DN153" s="7" t="s">
        <v>260</v>
      </c>
      <c r="DO153" s="11">
        <f>IFERROR(VLOOKUP(DN153,Dicionário!A:B,2,0),"Conferir")</f>
        <v>3</v>
      </c>
      <c r="DP153" s="7" t="s">
        <v>127</v>
      </c>
      <c r="DQ153" s="11">
        <f>IFERROR(VLOOKUP(DP153,Dicionário!A:B,2,0),"Conferir")</f>
        <v>2</v>
      </c>
      <c r="DR153" s="7" t="s">
        <v>127</v>
      </c>
      <c r="DS153" s="11">
        <f>IFERROR(VLOOKUP(DR153,Dicionário!A:B,2,0),"Conferir")</f>
        <v>2</v>
      </c>
      <c r="DW153" s="7">
        <f t="shared" si="4"/>
        <v>1970</v>
      </c>
      <c r="DX153" s="7">
        <f t="shared" si="5"/>
        <v>354</v>
      </c>
    </row>
    <row r="154" spans="1:128" ht="14" x14ac:dyDescent="0.15">
      <c r="A154" s="6">
        <v>44961.647964745367</v>
      </c>
      <c r="B154" s="7" t="s">
        <v>2297</v>
      </c>
      <c r="C154" s="7" t="s">
        <v>314</v>
      </c>
      <c r="D154" s="7" t="s">
        <v>2295</v>
      </c>
      <c r="E154" s="7" t="s">
        <v>126</v>
      </c>
      <c r="F154" s="7" t="s">
        <v>127</v>
      </c>
      <c r="G154" s="7" t="s">
        <v>127</v>
      </c>
      <c r="H154" s="7">
        <v>1</v>
      </c>
      <c r="I154" s="7">
        <v>1</v>
      </c>
      <c r="J154" s="7" t="s">
        <v>129</v>
      </c>
      <c r="K154" s="7" t="s">
        <v>131</v>
      </c>
      <c r="L154" s="7" t="s">
        <v>130</v>
      </c>
      <c r="M154" s="7" t="s">
        <v>2296</v>
      </c>
      <c r="N154" s="7">
        <v>2023010493</v>
      </c>
      <c r="O154" s="7">
        <v>11997304405</v>
      </c>
      <c r="P154" s="7">
        <v>549294077</v>
      </c>
      <c r="Q154" s="7">
        <v>53962470883</v>
      </c>
      <c r="R154" s="9">
        <v>38575</v>
      </c>
      <c r="S154" s="7">
        <v>2024</v>
      </c>
      <c r="T154" s="7">
        <v>18</v>
      </c>
      <c r="U154" s="7" t="s">
        <v>255</v>
      </c>
      <c r="V154" s="7" t="s">
        <v>136</v>
      </c>
      <c r="W154" s="7" t="s">
        <v>2298</v>
      </c>
      <c r="X154" s="8" t="s">
        <v>2299</v>
      </c>
      <c r="Y154" s="7" t="s">
        <v>139</v>
      </c>
      <c r="Z154" s="7" t="s">
        <v>140</v>
      </c>
      <c r="AA154" s="7" t="s">
        <v>167</v>
      </c>
      <c r="AB154" s="7" t="s">
        <v>142</v>
      </c>
      <c r="AD154" s="7">
        <v>4</v>
      </c>
      <c r="AE154" s="7">
        <v>4</v>
      </c>
      <c r="AF154" s="7">
        <f t="shared" si="0"/>
        <v>8</v>
      </c>
      <c r="AG154" s="7">
        <v>0</v>
      </c>
      <c r="AH154" s="7">
        <f t="shared" si="1"/>
        <v>8</v>
      </c>
      <c r="AI154" s="10" t="str">
        <f t="shared" si="2"/>
        <v>Ok</v>
      </c>
      <c r="AJ154" s="7" t="s">
        <v>143</v>
      </c>
      <c r="AK154" s="7">
        <v>0</v>
      </c>
      <c r="AL154" s="7" t="s">
        <v>145</v>
      </c>
      <c r="AM154" s="11">
        <f>IFERROR(VLOOKUP(AL154,Dicionário!A:B,2,0),"Conferir")</f>
        <v>2</v>
      </c>
      <c r="AN154" s="7">
        <v>2644</v>
      </c>
      <c r="AO154" s="7" t="s">
        <v>224</v>
      </c>
      <c r="AP154" s="7">
        <f>IFERROR(VLOOKUP(AO154,Dicionário!A:B,2,0),"Conferir")</f>
        <v>2</v>
      </c>
      <c r="AQ154" s="7">
        <v>0</v>
      </c>
      <c r="AR154" s="7" t="s">
        <v>145</v>
      </c>
      <c r="AS154" s="11">
        <f>IFERROR(VLOOKUP(AR154,Dicionário!A:B,2,0),"Conferir")</f>
        <v>2</v>
      </c>
      <c r="AT154" s="7">
        <v>0</v>
      </c>
      <c r="AU154" s="7" t="s">
        <v>145</v>
      </c>
      <c r="AV154" s="7">
        <f>IFERROR(VLOOKUP(AU154,Dicionário!A:B,2,0),"Conferir")</f>
        <v>2</v>
      </c>
      <c r="AW154" s="7">
        <v>0</v>
      </c>
      <c r="AX154" s="7">
        <v>0</v>
      </c>
      <c r="AY154" s="7" t="s">
        <v>145</v>
      </c>
      <c r="AZ154" s="11">
        <f>IFERROR(VLOOKUP(AY154,Dicionário!A:B,2,0),"Conferir")</f>
        <v>2</v>
      </c>
      <c r="BA154" s="7">
        <v>0</v>
      </c>
      <c r="BB154" s="7" t="s">
        <v>145</v>
      </c>
      <c r="BC154" s="7">
        <f>IFERROR(VLOOKUP(BB154,Dicionário!A:B,2,0),"Conferir")</f>
        <v>2</v>
      </c>
      <c r="BD154" s="7">
        <v>0</v>
      </c>
      <c r="BE154" s="7" t="s">
        <v>145</v>
      </c>
      <c r="BF154" s="11">
        <f>IFERROR(VLOOKUP(BE154,Dicionário!A:B,2,0),"Conferir")</f>
        <v>2</v>
      </c>
      <c r="BH154" s="7">
        <v>0</v>
      </c>
      <c r="BI154" s="7" t="s">
        <v>532</v>
      </c>
      <c r="BJ154" s="11">
        <f>IFERROR(VLOOKUP(BI154,Dicionário!$A:$B,2,0),"Conferir")</f>
        <v>4</v>
      </c>
      <c r="BK154" s="7">
        <v>0</v>
      </c>
      <c r="BL154" s="7" t="s">
        <v>187</v>
      </c>
      <c r="BM154" s="11">
        <f>IFERROR(VLOOKUP(BL154,Dicionário!A:B,2,0),"Conferir")</f>
        <v>2</v>
      </c>
      <c r="BN154" s="7">
        <v>774</v>
      </c>
      <c r="BO154" s="7" t="s">
        <v>188</v>
      </c>
      <c r="BP154" s="7">
        <f>IFERROR(VLOOKUP(BO154,Dicionário!A:B,2,0),"Conferir")</f>
        <v>2</v>
      </c>
      <c r="BQ154" s="7">
        <v>144</v>
      </c>
      <c r="BR154" s="7" t="s">
        <v>149</v>
      </c>
      <c r="BS154" s="11">
        <f>IFERROR(VLOOKUP(BR154,Dicionário!A:B,2,0),"Conferir")</f>
        <v>2</v>
      </c>
      <c r="BT154" s="7">
        <v>215</v>
      </c>
      <c r="BU154" s="7" t="s">
        <v>149</v>
      </c>
      <c r="BV154" s="7">
        <f>IFERROR(VLOOKUP(BU154,Dicionário!A:B,2,0),"Conferir")</f>
        <v>2</v>
      </c>
      <c r="BW154" s="7">
        <v>0</v>
      </c>
      <c r="BX154" s="7" t="s">
        <v>148</v>
      </c>
      <c r="BY154" s="11">
        <f>IFERROR(VLOOKUP(BX154,Dicionário!A:B,2,0),"Conferir")</f>
        <v>2</v>
      </c>
      <c r="BZ154" s="7" t="s">
        <v>170</v>
      </c>
      <c r="CA154" s="7">
        <v>200</v>
      </c>
      <c r="CB154" s="7" t="s">
        <v>190</v>
      </c>
      <c r="CC154" s="11">
        <f>IFERROR(VLOOKUP(CB154,Dicionário!A:B,2,0),"Conferir")</f>
        <v>2</v>
      </c>
      <c r="CD154" s="7">
        <v>0</v>
      </c>
      <c r="CE154" s="7">
        <v>0</v>
      </c>
      <c r="CF154" s="7" t="s">
        <v>148</v>
      </c>
      <c r="CG154" s="7">
        <f>IFERROR(VLOOKUP(CF154,Dicionário!A:B,2,0),"Conferir")</f>
        <v>2</v>
      </c>
      <c r="CH154" s="7">
        <v>0</v>
      </c>
      <c r="CI154" s="7" t="s">
        <v>148</v>
      </c>
      <c r="CJ154" s="7">
        <f>IFERROR(VLOOKUP(CI154,Dicionário!A:B,2,0),"Conferir")</f>
        <v>2</v>
      </c>
      <c r="CK154" s="7">
        <v>200</v>
      </c>
      <c r="CL154" s="7" t="s">
        <v>152</v>
      </c>
      <c r="CM154" s="11">
        <f>IFERROR(VLOOKUP(CL154,Dicionário!A:B,2,0),"Conferir")</f>
        <v>2</v>
      </c>
      <c r="CO154" s="7">
        <v>0</v>
      </c>
      <c r="CP154" s="7">
        <v>0</v>
      </c>
      <c r="CQ154" s="7">
        <v>0</v>
      </c>
      <c r="CR154" s="7" t="s">
        <v>148</v>
      </c>
      <c r="CS154" s="11">
        <f>IFERROR(VLOOKUP(CR154,Dicionário!A:B,2,0),"Conferir")</f>
        <v>2</v>
      </c>
      <c r="CT154" s="7">
        <v>0</v>
      </c>
      <c r="CU154" s="7" t="s">
        <v>154</v>
      </c>
      <c r="CV154" s="11">
        <f>IFERROR(VLOOKUP(CU154,Dicionário!A:B,2,0),"Conferir")</f>
        <v>0</v>
      </c>
      <c r="CW154" s="7">
        <v>0</v>
      </c>
      <c r="CX154" s="7" t="s">
        <v>154</v>
      </c>
      <c r="CY154" s="11">
        <f>IFERROR(VLOOKUP(CX154,Dicionário!A:B,2,0),"Conferir")</f>
        <v>0</v>
      </c>
      <c r="CZ154" s="12">
        <f t="shared" si="3"/>
        <v>0</v>
      </c>
      <c r="DA154" s="7">
        <v>0</v>
      </c>
      <c r="DB154" s="7" t="s">
        <v>148</v>
      </c>
      <c r="DC154" s="7">
        <f>IFERROR(VLOOKUP(DB154,Dicionário!A:B,2,0),"Conferir")</f>
        <v>2</v>
      </c>
      <c r="DE154" s="7" t="s">
        <v>156</v>
      </c>
      <c r="DF154" s="7" t="s">
        <v>156</v>
      </c>
      <c r="DG154" s="11">
        <f>IFERROR(VLOOKUP(DF154,Dicionário!A:B,2,0),"Conferir")</f>
        <v>1</v>
      </c>
      <c r="DH154" s="7" t="s">
        <v>157</v>
      </c>
      <c r="DJ154" s="7" t="s">
        <v>158</v>
      </c>
      <c r="DK154" s="11">
        <f>IFERROR(VLOOKUP(DJ154,Dicionário!A:B,2,0),"Conferir")</f>
        <v>2</v>
      </c>
      <c r="DL154" s="7" t="s">
        <v>176</v>
      </c>
      <c r="DM154" s="11">
        <f>IFERROR(VLOOKUP(DL154,Dicionário!A:B,2,0),"Conferir")</f>
        <v>2</v>
      </c>
      <c r="DN154" s="7" t="s">
        <v>260</v>
      </c>
      <c r="DO154" s="11">
        <f>IFERROR(VLOOKUP(DN154,Dicionário!A:B,2,0),"Conferir")</f>
        <v>3</v>
      </c>
      <c r="DP154" s="7" t="s">
        <v>127</v>
      </c>
      <c r="DQ154" s="11">
        <f>IFERROR(VLOOKUP(DP154,Dicionário!A:B,2,0),"Conferir")</f>
        <v>2</v>
      </c>
      <c r="DR154" s="7" t="s">
        <v>127</v>
      </c>
      <c r="DS154" s="11">
        <f>IFERROR(VLOOKUP(DR154,Dicionário!A:B,2,0),"Conferir")</f>
        <v>2</v>
      </c>
      <c r="DW154" s="7">
        <f t="shared" si="4"/>
        <v>2644</v>
      </c>
      <c r="DX154" s="7">
        <f t="shared" si="5"/>
        <v>1533</v>
      </c>
    </row>
    <row r="155" spans="1:128" ht="14" x14ac:dyDescent="0.15">
      <c r="A155" s="6">
        <v>44960.722308344906</v>
      </c>
      <c r="B155" s="7" t="s">
        <v>1629</v>
      </c>
      <c r="C155" s="7" t="s">
        <v>216</v>
      </c>
      <c r="D155" s="7" t="s">
        <v>1626</v>
      </c>
      <c r="E155" s="7" t="s">
        <v>126</v>
      </c>
      <c r="F155" s="7" t="s">
        <v>127</v>
      </c>
      <c r="G155" s="7" t="s">
        <v>1627</v>
      </c>
      <c r="H155" s="7" t="s">
        <v>128</v>
      </c>
      <c r="I155" s="7" t="s">
        <v>128</v>
      </c>
      <c r="J155" s="7" t="s">
        <v>129</v>
      </c>
      <c r="K155" s="7" t="s">
        <v>131</v>
      </c>
      <c r="L155" s="7" t="s">
        <v>130</v>
      </c>
      <c r="M155" s="7" t="s">
        <v>1628</v>
      </c>
      <c r="N155" s="7">
        <v>2023010329</v>
      </c>
      <c r="O155" s="7">
        <v>11960731777</v>
      </c>
      <c r="P155" s="7">
        <v>548103471</v>
      </c>
      <c r="Q155" s="7">
        <v>52417597861</v>
      </c>
      <c r="R155" s="9">
        <v>38792</v>
      </c>
      <c r="S155" s="7">
        <v>2023</v>
      </c>
      <c r="T155" s="7">
        <v>17</v>
      </c>
      <c r="U155" s="7" t="s">
        <v>255</v>
      </c>
      <c r="V155" s="7" t="s">
        <v>136</v>
      </c>
      <c r="W155" s="7" t="s">
        <v>1630</v>
      </c>
      <c r="X155" s="8" t="s">
        <v>1631</v>
      </c>
      <c r="Y155" s="7" t="s">
        <v>139</v>
      </c>
      <c r="Z155" s="7" t="s">
        <v>140</v>
      </c>
      <c r="AA155" s="7" t="s">
        <v>167</v>
      </c>
      <c r="AB155" s="7" t="s">
        <v>142</v>
      </c>
      <c r="AD155" s="7">
        <v>2</v>
      </c>
      <c r="AE155" s="7">
        <v>2</v>
      </c>
      <c r="AF155" s="7">
        <f t="shared" si="0"/>
        <v>4</v>
      </c>
      <c r="AH155" s="7">
        <f t="shared" si="1"/>
        <v>4</v>
      </c>
      <c r="AI155" s="10" t="str">
        <f t="shared" si="2"/>
        <v>Ok</v>
      </c>
      <c r="AJ155" s="7" t="s">
        <v>143</v>
      </c>
      <c r="AK155" s="7">
        <v>0</v>
      </c>
      <c r="AL155" s="7" t="s">
        <v>145</v>
      </c>
      <c r="AM155" s="11">
        <f>IFERROR(VLOOKUP(AL155,Dicionário!A:B,2,0),"Conferir")</f>
        <v>2</v>
      </c>
      <c r="AN155" s="7">
        <v>0</v>
      </c>
      <c r="AO155" s="7" t="s">
        <v>145</v>
      </c>
      <c r="AP155" s="7">
        <f>IFERROR(VLOOKUP(AO155,Dicionário!A:B,2,0),"Conferir")</f>
        <v>2</v>
      </c>
      <c r="AQ155" s="7">
        <v>2942</v>
      </c>
      <c r="AR155" s="7" t="s">
        <v>144</v>
      </c>
      <c r="AS155" s="11">
        <f>IFERROR(VLOOKUP(AR155,Dicionário!A:B,2,0),"Conferir")</f>
        <v>2</v>
      </c>
      <c r="AT155" s="7">
        <v>0</v>
      </c>
      <c r="AU155" s="7" t="s">
        <v>145</v>
      </c>
      <c r="AV155" s="7">
        <f>IFERROR(VLOOKUP(AU155,Dicionário!A:B,2,0),"Conferir")</f>
        <v>2</v>
      </c>
      <c r="AW155" s="7">
        <v>0</v>
      </c>
      <c r="AX155" s="7">
        <v>18.416666666666668</v>
      </c>
      <c r="AY155" s="7" t="s">
        <v>145</v>
      </c>
      <c r="AZ155" s="11">
        <f>IFERROR(VLOOKUP(AY155,Dicionário!A:B,2,0),"Conferir")</f>
        <v>2</v>
      </c>
      <c r="BA155" s="7">
        <v>0</v>
      </c>
      <c r="BB155" s="7" t="s">
        <v>145</v>
      </c>
      <c r="BC155" s="7">
        <f>IFERROR(VLOOKUP(BB155,Dicionário!A:B,2,0),"Conferir")</f>
        <v>2</v>
      </c>
      <c r="BD155" s="7">
        <v>350</v>
      </c>
      <c r="BE155" s="7" t="s">
        <v>145</v>
      </c>
      <c r="BF155" s="11">
        <f>IFERROR(VLOOKUP(BE155,Dicionário!A:B,2,0),"Conferir")</f>
        <v>2</v>
      </c>
      <c r="BH155" s="7">
        <v>0</v>
      </c>
      <c r="BI155" s="7" t="s">
        <v>186</v>
      </c>
      <c r="BJ155" s="11">
        <f>IFERROR(VLOOKUP(BI155,Dicionário!$A:$B,2,0),"Conferir")</f>
        <v>1</v>
      </c>
      <c r="BK155" s="7">
        <v>0</v>
      </c>
      <c r="BL155" s="7" t="s">
        <v>187</v>
      </c>
      <c r="BM155" s="11">
        <f>IFERROR(VLOOKUP(BL155,Dicionário!A:B,2,0),"Conferir")</f>
        <v>2</v>
      </c>
      <c r="BN155" s="7">
        <v>0</v>
      </c>
      <c r="BO155" s="7" t="s">
        <v>148</v>
      </c>
      <c r="BP155" s="7">
        <f>IFERROR(VLOOKUP(BO155,Dicionário!A:B,2,0),"Conferir")</f>
        <v>2</v>
      </c>
      <c r="BQ155" s="7">
        <v>0</v>
      </c>
      <c r="BR155" s="7" t="s">
        <v>268</v>
      </c>
      <c r="BS155" s="11">
        <f>IFERROR(VLOOKUP(BR155,Dicionário!A:B,2,0),"Conferir")</f>
        <v>2</v>
      </c>
      <c r="BT155" s="7">
        <v>0</v>
      </c>
      <c r="BU155" s="7" t="s">
        <v>595</v>
      </c>
      <c r="BV155" s="7">
        <f>IFERROR(VLOOKUP(BU155,Dicionário!A:B,2,0),"Conferir")</f>
        <v>2</v>
      </c>
      <c r="BW155" s="7">
        <v>114</v>
      </c>
      <c r="BX155" s="7" t="s">
        <v>189</v>
      </c>
      <c r="BY155" s="11">
        <f>IFERROR(VLOOKUP(BX155,Dicionário!A:B,2,0),"Conferir")</f>
        <v>2</v>
      </c>
      <c r="BZ155" s="7" t="s">
        <v>214</v>
      </c>
      <c r="CA155" s="7">
        <v>100</v>
      </c>
      <c r="CB155" s="7" t="s">
        <v>190</v>
      </c>
      <c r="CC155" s="11">
        <f>IFERROR(VLOOKUP(CB155,Dicionário!A:B,2,0),"Conferir")</f>
        <v>2</v>
      </c>
      <c r="CD155" s="7">
        <v>1090</v>
      </c>
      <c r="CE155" s="7">
        <v>0</v>
      </c>
      <c r="CF155" s="7" t="s">
        <v>148</v>
      </c>
      <c r="CG155" s="7">
        <f>IFERROR(VLOOKUP(CF155,Dicionário!A:B,2,0),"Conferir")</f>
        <v>2</v>
      </c>
      <c r="CH155" s="7">
        <v>300</v>
      </c>
      <c r="CI155" s="7" t="s">
        <v>244</v>
      </c>
      <c r="CJ155" s="7">
        <f>IFERROR(VLOOKUP(CI155,Dicionário!A:B,2,0),"Conferir")</f>
        <v>2</v>
      </c>
      <c r="CK155" s="7">
        <v>195</v>
      </c>
      <c r="CL155" s="7" t="s">
        <v>152</v>
      </c>
      <c r="CM155" s="11">
        <f>IFERROR(VLOOKUP(CL155,Dicionário!A:B,2,0),"Conferir")</f>
        <v>2</v>
      </c>
      <c r="CN155" s="7" t="s">
        <v>1632</v>
      </c>
      <c r="CO155" s="7">
        <v>1</v>
      </c>
      <c r="CP155" s="7">
        <v>0</v>
      </c>
      <c r="CQ155" s="7">
        <v>1369</v>
      </c>
      <c r="CR155" s="7" t="s">
        <v>247</v>
      </c>
      <c r="CS155" s="11">
        <f>IFERROR(VLOOKUP(CR155,Dicionário!A:B,2,0),"Conferir")</f>
        <v>2</v>
      </c>
      <c r="CT155" s="7">
        <v>0</v>
      </c>
      <c r="CU155" s="7" t="s">
        <v>148</v>
      </c>
      <c r="CV155" s="11">
        <f>IFERROR(VLOOKUP(CU155,Dicionário!A:B,2,0),"Conferir")</f>
        <v>2</v>
      </c>
      <c r="CW155" s="7">
        <v>221</v>
      </c>
      <c r="CX155" s="7" t="s">
        <v>247</v>
      </c>
      <c r="CY155" s="11">
        <f>IFERROR(VLOOKUP(CX155,Dicionário!A:B,2,0),"Conferir")</f>
        <v>2</v>
      </c>
      <c r="CZ155" s="12">
        <f t="shared" si="3"/>
        <v>18.416666666666668</v>
      </c>
      <c r="DA155" s="7">
        <v>0</v>
      </c>
      <c r="DB155" s="7" t="s">
        <v>148</v>
      </c>
      <c r="DC155" s="7">
        <f>IFERROR(VLOOKUP(DB155,Dicionário!A:B,2,0),"Conferir")</f>
        <v>2</v>
      </c>
      <c r="DE155" s="7" t="s">
        <v>156</v>
      </c>
      <c r="DF155" s="7" t="s">
        <v>156</v>
      </c>
      <c r="DG155" s="11">
        <f>IFERROR(VLOOKUP(DF155,Dicionário!A:B,2,0),"Conferir")</f>
        <v>1</v>
      </c>
      <c r="DH155" s="7" t="s">
        <v>157</v>
      </c>
      <c r="DJ155" s="7" t="s">
        <v>158</v>
      </c>
      <c r="DK155" s="11">
        <f>IFERROR(VLOOKUP(DJ155,Dicionário!A:B,2,0),"Conferir")</f>
        <v>2</v>
      </c>
      <c r="DL155" s="7" t="s">
        <v>176</v>
      </c>
      <c r="DM155" s="11">
        <f>IFERROR(VLOOKUP(DL155,Dicionário!A:B,2,0),"Conferir")</f>
        <v>2</v>
      </c>
      <c r="DN155" s="7" t="s">
        <v>177</v>
      </c>
      <c r="DO155" s="11">
        <f>IFERROR(VLOOKUP(DN155,Dicionário!A:B,2,0),"Conferir")</f>
        <v>5</v>
      </c>
      <c r="DP155" s="7" t="s">
        <v>127</v>
      </c>
      <c r="DQ155" s="11">
        <f>IFERROR(VLOOKUP(DP155,Dicionário!A:B,2,0),"Conferir")</f>
        <v>2</v>
      </c>
      <c r="DR155" s="7" t="s">
        <v>127</v>
      </c>
      <c r="DS155" s="11">
        <f>IFERROR(VLOOKUP(DR155,Dicionário!A:B,2,0),"Conferir")</f>
        <v>2</v>
      </c>
      <c r="DW155" s="7">
        <f t="shared" si="4"/>
        <v>3292</v>
      </c>
      <c r="DX155" s="7">
        <f t="shared" si="5"/>
        <v>1685</v>
      </c>
    </row>
    <row r="156" spans="1:128" ht="14" x14ac:dyDescent="0.15">
      <c r="A156" s="6">
        <v>44960.412048819446</v>
      </c>
      <c r="B156" s="7" t="s">
        <v>2192</v>
      </c>
      <c r="C156" s="7" t="s">
        <v>1575</v>
      </c>
      <c r="D156" s="7" t="s">
        <v>2190</v>
      </c>
      <c r="E156" s="7" t="s">
        <v>126</v>
      </c>
      <c r="F156" s="7" t="s">
        <v>127</v>
      </c>
      <c r="G156" s="7" t="s">
        <v>127</v>
      </c>
      <c r="H156" s="7" t="s">
        <v>128</v>
      </c>
      <c r="I156" s="7" t="s">
        <v>128</v>
      </c>
      <c r="J156" s="7" t="s">
        <v>129</v>
      </c>
      <c r="K156" s="7" t="s">
        <v>131</v>
      </c>
      <c r="L156" s="7" t="s">
        <v>274</v>
      </c>
      <c r="M156" s="7" t="s">
        <v>2191</v>
      </c>
      <c r="N156" s="7">
        <v>2023010471</v>
      </c>
      <c r="O156" s="7">
        <v>11964914620</v>
      </c>
      <c r="P156" s="7">
        <v>630476159</v>
      </c>
      <c r="Q156" s="7">
        <v>52338311809</v>
      </c>
      <c r="R156" s="9">
        <v>38866</v>
      </c>
      <c r="S156" s="7">
        <v>2023</v>
      </c>
      <c r="T156" s="7">
        <v>17</v>
      </c>
      <c r="U156" s="7" t="s">
        <v>255</v>
      </c>
      <c r="V156" s="7" t="s">
        <v>136</v>
      </c>
      <c r="W156" s="7" t="s">
        <v>2193</v>
      </c>
      <c r="X156" s="8" t="s">
        <v>2194</v>
      </c>
      <c r="Y156" s="7" t="s">
        <v>185</v>
      </c>
      <c r="Z156" s="7" t="s">
        <v>140</v>
      </c>
      <c r="AA156" s="7" t="s">
        <v>167</v>
      </c>
      <c r="AB156" s="7" t="s">
        <v>142</v>
      </c>
      <c r="AD156" s="7">
        <v>4</v>
      </c>
      <c r="AE156" s="7">
        <v>2</v>
      </c>
      <c r="AF156" s="7">
        <f t="shared" si="0"/>
        <v>4</v>
      </c>
      <c r="AH156" s="7">
        <f t="shared" si="1"/>
        <v>4</v>
      </c>
      <c r="AI156" s="10" t="str">
        <f t="shared" si="2"/>
        <v>Ok</v>
      </c>
      <c r="AJ156" s="7" t="s">
        <v>143</v>
      </c>
      <c r="AK156" s="7">
        <v>0</v>
      </c>
      <c r="AL156" s="7" t="s">
        <v>145</v>
      </c>
      <c r="AM156" s="11">
        <f>IFERROR(VLOOKUP(AL156,Dicionário!A:B,2,0),"Conferir")</f>
        <v>2</v>
      </c>
      <c r="AN156" s="7">
        <v>0</v>
      </c>
      <c r="AO156" s="7" t="s">
        <v>145</v>
      </c>
      <c r="AP156" s="7">
        <f>IFERROR(VLOOKUP(AO156,Dicionário!A:B,2,0),"Conferir")</f>
        <v>2</v>
      </c>
      <c r="AQ156" s="7">
        <v>2025</v>
      </c>
      <c r="AR156" s="7" t="s">
        <v>144</v>
      </c>
      <c r="AS156" s="11">
        <f>IFERROR(VLOOKUP(AR156,Dicionário!A:B,2,0),"Conferir")</f>
        <v>2</v>
      </c>
      <c r="AT156" s="7">
        <v>0</v>
      </c>
      <c r="AU156" s="7" t="s">
        <v>145</v>
      </c>
      <c r="AV156" s="7">
        <f>IFERROR(VLOOKUP(AU156,Dicionário!A:B,2,0),"Conferir")</f>
        <v>2</v>
      </c>
      <c r="AW156" s="7">
        <v>0</v>
      </c>
      <c r="AX156" s="7">
        <v>0</v>
      </c>
      <c r="AY156" s="7" t="s">
        <v>145</v>
      </c>
      <c r="AZ156" s="11">
        <f>IFERROR(VLOOKUP(AY156,Dicionário!A:B,2,0),"Conferir")</f>
        <v>2</v>
      </c>
      <c r="BA156" s="7">
        <v>0</v>
      </c>
      <c r="BB156" s="7" t="s">
        <v>145</v>
      </c>
      <c r="BC156" s="7">
        <f>IFERROR(VLOOKUP(BB156,Dicionário!A:B,2,0),"Conferir")</f>
        <v>2</v>
      </c>
      <c r="BD156" s="7">
        <v>0</v>
      </c>
      <c r="BE156" s="7" t="s">
        <v>145</v>
      </c>
      <c r="BF156" s="11">
        <f>IFERROR(VLOOKUP(BE156,Dicionário!A:B,2,0),"Conferir")</f>
        <v>2</v>
      </c>
      <c r="BH156" s="7">
        <v>0</v>
      </c>
      <c r="BI156" s="7" t="s">
        <v>146</v>
      </c>
      <c r="BJ156" s="11">
        <f>IFERROR(VLOOKUP(BI156,Dicionário!$A:$B,2,0),"Conferir")</f>
        <v>2</v>
      </c>
      <c r="BK156" s="7">
        <v>1000</v>
      </c>
      <c r="BL156" s="7" t="s">
        <v>147</v>
      </c>
      <c r="BM156" s="11">
        <f>IFERROR(VLOOKUP(BL156,Dicionário!A:B,2,0),"Conferir")</f>
        <v>0</v>
      </c>
      <c r="BN156" s="7">
        <v>0</v>
      </c>
      <c r="BO156" s="7" t="s">
        <v>148</v>
      </c>
      <c r="BP156" s="7">
        <f>IFERROR(VLOOKUP(BO156,Dicionário!A:B,2,0),"Conferir")</f>
        <v>2</v>
      </c>
      <c r="BQ156" s="7">
        <v>91</v>
      </c>
      <c r="BR156" s="7" t="s">
        <v>1836</v>
      </c>
      <c r="BS156" s="11">
        <f>IFERROR(VLOOKUP(BR156,Dicionário!A:B,2,0),"Conferir")</f>
        <v>0</v>
      </c>
      <c r="BT156" s="7">
        <v>289</v>
      </c>
      <c r="BU156" s="7" t="s">
        <v>712</v>
      </c>
      <c r="BV156" s="7">
        <f>IFERROR(VLOOKUP(BU156,Dicionário!A:B,2,0),"Conferir")</f>
        <v>0</v>
      </c>
      <c r="BW156" s="7">
        <v>0</v>
      </c>
      <c r="BX156" s="7" t="s">
        <v>148</v>
      </c>
      <c r="BY156" s="11">
        <f>IFERROR(VLOOKUP(BX156,Dicionário!A:B,2,0),"Conferir")</f>
        <v>2</v>
      </c>
      <c r="BZ156" s="7" t="s">
        <v>170</v>
      </c>
      <c r="CA156" s="7">
        <v>255</v>
      </c>
      <c r="CB156" s="7" t="s">
        <v>190</v>
      </c>
      <c r="CC156" s="11">
        <f>IFERROR(VLOOKUP(CB156,Dicionário!A:B,2,0),"Conferir")</f>
        <v>2</v>
      </c>
      <c r="CD156" s="7">
        <v>90</v>
      </c>
      <c r="CE156" s="7">
        <v>0</v>
      </c>
      <c r="CF156" s="7" t="s">
        <v>148</v>
      </c>
      <c r="CG156" s="7">
        <f>IFERROR(VLOOKUP(CF156,Dicionário!A:B,2,0),"Conferir")</f>
        <v>2</v>
      </c>
      <c r="CH156" s="7">
        <v>35</v>
      </c>
      <c r="CI156" s="7" t="s">
        <v>191</v>
      </c>
      <c r="CJ156" s="7">
        <f>IFERROR(VLOOKUP(CI156,Dicionário!A:B,2,0),"Conferir")</f>
        <v>2</v>
      </c>
      <c r="CK156" s="7">
        <v>195</v>
      </c>
      <c r="CL156" s="7" t="s">
        <v>152</v>
      </c>
      <c r="CM156" s="11">
        <f>IFERROR(VLOOKUP(CL156,Dicionário!A:B,2,0),"Conferir")</f>
        <v>2</v>
      </c>
      <c r="CN156" s="7" t="s">
        <v>366</v>
      </c>
      <c r="CO156" s="7">
        <v>1</v>
      </c>
      <c r="CP156" s="7">
        <v>0</v>
      </c>
      <c r="CQ156" s="7">
        <v>0</v>
      </c>
      <c r="CR156" s="7" t="s">
        <v>148</v>
      </c>
      <c r="CS156" s="11">
        <f>IFERROR(VLOOKUP(CR156,Dicionário!A:B,2,0),"Conferir")</f>
        <v>2</v>
      </c>
      <c r="CT156" s="7">
        <v>0</v>
      </c>
      <c r="CU156" s="7" t="s">
        <v>148</v>
      </c>
      <c r="CV156" s="11">
        <f>IFERROR(VLOOKUP(CU156,Dicionário!A:B,2,0),"Conferir")</f>
        <v>2</v>
      </c>
      <c r="CW156" s="7">
        <v>0</v>
      </c>
      <c r="CX156" s="7" t="s">
        <v>148</v>
      </c>
      <c r="CY156" s="11">
        <f>IFERROR(VLOOKUP(CX156,Dicionário!A:B,2,0),"Conferir")</f>
        <v>2</v>
      </c>
      <c r="CZ156" s="12">
        <f t="shared" si="3"/>
        <v>0</v>
      </c>
      <c r="DA156" s="7">
        <v>0</v>
      </c>
      <c r="DB156" s="7" t="s">
        <v>148</v>
      </c>
      <c r="DC156" s="7">
        <f>IFERROR(VLOOKUP(DB156,Dicionário!A:B,2,0),"Conferir")</f>
        <v>2</v>
      </c>
      <c r="DE156" s="7" t="s">
        <v>156</v>
      </c>
      <c r="DF156" s="7" t="s">
        <v>156</v>
      </c>
      <c r="DG156" s="11">
        <f>IFERROR(VLOOKUP(DF156,Dicionário!A:B,2,0),"Conferir")</f>
        <v>1</v>
      </c>
      <c r="DH156" s="7" t="s">
        <v>157</v>
      </c>
      <c r="DJ156" s="7" t="s">
        <v>271</v>
      </c>
      <c r="DK156" s="11">
        <f>IFERROR(VLOOKUP(DJ156,Dicionário!A:B,2,0),"Conferir")</f>
        <v>1</v>
      </c>
      <c r="DL156" s="7" t="s">
        <v>177</v>
      </c>
      <c r="DM156" s="11">
        <f>IFERROR(VLOOKUP(DL156,Dicionário!A:B,2,0),"Conferir")</f>
        <v>5</v>
      </c>
      <c r="DN156" s="7" t="s">
        <v>177</v>
      </c>
      <c r="DO156" s="11">
        <f>IFERROR(VLOOKUP(DN156,Dicionário!A:B,2,0),"Conferir")</f>
        <v>5</v>
      </c>
      <c r="DP156" s="7" t="s">
        <v>127</v>
      </c>
      <c r="DQ156" s="11">
        <f>IFERROR(VLOOKUP(DP156,Dicionário!A:B,2,0),"Conferir")</f>
        <v>2</v>
      </c>
      <c r="DR156" s="7" t="s">
        <v>127</v>
      </c>
      <c r="DS156" s="11">
        <f>IFERROR(VLOOKUP(DR156,Dicionário!A:B,2,0),"Conferir")</f>
        <v>2</v>
      </c>
      <c r="DW156" s="7">
        <f t="shared" si="4"/>
        <v>2025</v>
      </c>
      <c r="DX156" s="7">
        <f t="shared" si="5"/>
        <v>1955</v>
      </c>
    </row>
    <row r="157" spans="1:128" ht="14" x14ac:dyDescent="0.15">
      <c r="A157" s="6">
        <v>44961.662892083332</v>
      </c>
      <c r="B157" s="7" t="s">
        <v>1163</v>
      </c>
      <c r="C157" s="7" t="s">
        <v>345</v>
      </c>
      <c r="D157" s="7" t="s">
        <v>1161</v>
      </c>
      <c r="E157" s="7" t="s">
        <v>126</v>
      </c>
      <c r="F157" s="7" t="s">
        <v>127</v>
      </c>
      <c r="G157" s="7" t="s">
        <v>930</v>
      </c>
      <c r="H157" s="7">
        <v>1</v>
      </c>
      <c r="I157" s="7" t="s">
        <v>128</v>
      </c>
      <c r="J157" s="7" t="s">
        <v>129</v>
      </c>
      <c r="K157" s="7" t="s">
        <v>130</v>
      </c>
      <c r="L157" s="7" t="s">
        <v>131</v>
      </c>
      <c r="M157" s="7" t="s">
        <v>1162</v>
      </c>
      <c r="N157" s="7">
        <v>2023010214</v>
      </c>
      <c r="O157" s="7">
        <v>11945994656</v>
      </c>
      <c r="P157" s="7">
        <v>641638085</v>
      </c>
      <c r="Q157" s="7">
        <v>54075620816</v>
      </c>
      <c r="R157" s="9">
        <v>38626</v>
      </c>
      <c r="S157" s="7">
        <v>2023</v>
      </c>
      <c r="T157" s="7">
        <v>18</v>
      </c>
      <c r="U157" s="7" t="s">
        <v>135</v>
      </c>
      <c r="V157" s="7" t="s">
        <v>136</v>
      </c>
      <c r="W157" s="7" t="s">
        <v>1164</v>
      </c>
      <c r="X157" s="8" t="s">
        <v>1165</v>
      </c>
      <c r="Y157" s="7" t="s">
        <v>139</v>
      </c>
      <c r="Z157" s="7" t="s">
        <v>140</v>
      </c>
      <c r="AA157" s="7" t="s">
        <v>167</v>
      </c>
      <c r="AB157" s="7" t="s">
        <v>142</v>
      </c>
      <c r="AD157" s="7">
        <v>3</v>
      </c>
      <c r="AE157" s="7">
        <v>3</v>
      </c>
      <c r="AF157" s="7">
        <f t="shared" si="0"/>
        <v>6</v>
      </c>
      <c r="AH157" s="7">
        <f t="shared" si="1"/>
        <v>6</v>
      </c>
      <c r="AI157" s="10" t="str">
        <f t="shared" si="2"/>
        <v>Ok</v>
      </c>
      <c r="AJ157" s="7" t="s">
        <v>143</v>
      </c>
      <c r="AK157" s="7">
        <v>0</v>
      </c>
      <c r="AL157" s="7" t="s">
        <v>145</v>
      </c>
      <c r="AM157" s="11">
        <f>IFERROR(VLOOKUP(AL157,Dicionário!A:B,2,0),"Conferir")</f>
        <v>2</v>
      </c>
      <c r="AN157" s="7">
        <v>0</v>
      </c>
      <c r="AO157" s="7" t="s">
        <v>145</v>
      </c>
      <c r="AP157" s="7">
        <f>IFERROR(VLOOKUP(AO157,Dicionário!A:B,2,0),"Conferir")</f>
        <v>2</v>
      </c>
      <c r="AQ157" s="7">
        <v>1285</v>
      </c>
      <c r="AR157" s="7" t="s">
        <v>144</v>
      </c>
      <c r="AS157" s="11">
        <f>IFERROR(VLOOKUP(AR157,Dicionário!A:B,2,0),"Conferir")</f>
        <v>2</v>
      </c>
      <c r="AT157" s="7">
        <v>0</v>
      </c>
      <c r="AU157" s="7" t="s">
        <v>145</v>
      </c>
      <c r="AV157" s="7">
        <f>IFERROR(VLOOKUP(AU157,Dicionário!A:B,2,0),"Conferir")</f>
        <v>2</v>
      </c>
      <c r="AW157" s="7">
        <v>0</v>
      </c>
      <c r="AX157" s="7">
        <v>0</v>
      </c>
      <c r="AY157" s="7" t="s">
        <v>145</v>
      </c>
      <c r="AZ157" s="11">
        <f>IFERROR(VLOOKUP(AY157,Dicionário!A:B,2,0),"Conferir")</f>
        <v>2</v>
      </c>
      <c r="BA157" s="7">
        <v>0</v>
      </c>
      <c r="BB157" s="7" t="s">
        <v>145</v>
      </c>
      <c r="BC157" s="7">
        <f>IFERROR(VLOOKUP(BB157,Dicionário!A:B,2,0),"Conferir")</f>
        <v>2</v>
      </c>
      <c r="BD157" s="7">
        <v>0</v>
      </c>
      <c r="BE157" s="7" t="s">
        <v>145</v>
      </c>
      <c r="BF157" s="11">
        <f>IFERROR(VLOOKUP(BE157,Dicionário!A:B,2,0),"Conferir")</f>
        <v>2</v>
      </c>
      <c r="BG157" s="7" t="s">
        <v>1166</v>
      </c>
      <c r="BH157" s="7">
        <v>0</v>
      </c>
      <c r="BI157" s="7" t="s">
        <v>186</v>
      </c>
      <c r="BJ157" s="11">
        <f>IFERROR(VLOOKUP(BI157,Dicionário!$A:$B,2,0),"Conferir")</f>
        <v>1</v>
      </c>
      <c r="BK157" s="7">
        <v>0</v>
      </c>
      <c r="BL157" s="7" t="s">
        <v>187</v>
      </c>
      <c r="BM157" s="11">
        <f>IFERROR(VLOOKUP(BL157,Dicionário!A:B,2,0),"Conferir")</f>
        <v>2</v>
      </c>
      <c r="BN157" s="7">
        <v>0</v>
      </c>
      <c r="BO157" s="7" t="s">
        <v>212</v>
      </c>
      <c r="BP157" s="7">
        <f>IFERROR(VLOOKUP(BO157,Dicionário!A:B,2,0),"Conferir")</f>
        <v>2</v>
      </c>
      <c r="BQ157" s="7">
        <v>0</v>
      </c>
      <c r="BR157" s="7" t="s">
        <v>359</v>
      </c>
      <c r="BS157" s="11">
        <f>IFERROR(VLOOKUP(BR157,Dicionário!A:B,2,0),"Conferir")</f>
        <v>2</v>
      </c>
      <c r="BT157" s="7">
        <v>245</v>
      </c>
      <c r="BU157" s="7" t="s">
        <v>149</v>
      </c>
      <c r="BV157" s="7">
        <f>IFERROR(VLOOKUP(BU157,Dicionário!A:B,2,0),"Conferir")</f>
        <v>2</v>
      </c>
      <c r="BW157" s="7">
        <v>51</v>
      </c>
      <c r="BX157" s="7" t="s">
        <v>189</v>
      </c>
      <c r="BY157" s="11">
        <f>IFERROR(VLOOKUP(BX157,Dicionário!A:B,2,0),"Conferir")</f>
        <v>2</v>
      </c>
      <c r="BZ157" s="7" t="s">
        <v>170</v>
      </c>
      <c r="CA157" s="7">
        <v>50</v>
      </c>
      <c r="CB157" s="7" t="s">
        <v>190</v>
      </c>
      <c r="CC157" s="11">
        <f>IFERROR(VLOOKUP(CB157,Dicionário!A:B,2,0),"Conferir")</f>
        <v>2</v>
      </c>
      <c r="CD157" s="7">
        <v>83</v>
      </c>
      <c r="CE157" s="7">
        <v>0</v>
      </c>
      <c r="CF157" s="7" t="s">
        <v>148</v>
      </c>
      <c r="CG157" s="7">
        <f>IFERROR(VLOOKUP(CF157,Dicionário!A:B,2,0),"Conferir")</f>
        <v>2</v>
      </c>
      <c r="CH157" s="7">
        <v>0</v>
      </c>
      <c r="CI157" s="7" t="s">
        <v>148</v>
      </c>
      <c r="CJ157" s="7">
        <f>IFERROR(VLOOKUP(CI157,Dicionário!A:B,2,0),"Conferir")</f>
        <v>2</v>
      </c>
      <c r="CK157" s="7">
        <v>195</v>
      </c>
      <c r="CL157" s="7" t="s">
        <v>152</v>
      </c>
      <c r="CM157" s="11">
        <f>IFERROR(VLOOKUP(CL157,Dicionário!A:B,2,0),"Conferir")</f>
        <v>2</v>
      </c>
      <c r="CN157" s="7" t="s">
        <v>1167</v>
      </c>
      <c r="CO157" s="7">
        <v>0</v>
      </c>
      <c r="CP157" s="7">
        <v>0</v>
      </c>
      <c r="CQ157" s="7">
        <v>0</v>
      </c>
      <c r="CR157" s="7" t="s">
        <v>148</v>
      </c>
      <c r="CS157" s="11">
        <f>IFERROR(VLOOKUP(CR157,Dicionário!A:B,2,0),"Conferir")</f>
        <v>2</v>
      </c>
      <c r="CT157" s="7">
        <v>0</v>
      </c>
      <c r="CU157" s="7" t="s">
        <v>247</v>
      </c>
      <c r="CV157" s="11">
        <f>IFERROR(VLOOKUP(CU157,Dicionário!A:B,2,0),"Conferir")</f>
        <v>2</v>
      </c>
      <c r="CW157" s="7">
        <v>0</v>
      </c>
      <c r="CX157" s="7" t="s">
        <v>247</v>
      </c>
      <c r="CY157" s="11">
        <f>IFERROR(VLOOKUP(CX157,Dicionário!A:B,2,0),"Conferir")</f>
        <v>2</v>
      </c>
      <c r="CZ157" s="12">
        <f t="shared" si="3"/>
        <v>0</v>
      </c>
      <c r="DA157" s="7">
        <v>0</v>
      </c>
      <c r="DB157" s="7" t="s">
        <v>148</v>
      </c>
      <c r="DC157" s="7">
        <f>IFERROR(VLOOKUP(DB157,Dicionário!A:B,2,0),"Conferir")</f>
        <v>2</v>
      </c>
      <c r="DE157" s="7" t="s">
        <v>156</v>
      </c>
      <c r="DF157" s="7" t="s">
        <v>156</v>
      </c>
      <c r="DG157" s="11">
        <f>IFERROR(VLOOKUP(DF157,Dicionário!A:B,2,0),"Conferir")</f>
        <v>1</v>
      </c>
      <c r="DH157" s="7" t="s">
        <v>157</v>
      </c>
      <c r="DJ157" s="7" t="s">
        <v>158</v>
      </c>
      <c r="DK157" s="11">
        <f>IFERROR(VLOOKUP(DJ157,Dicionário!A:B,2,0),"Conferir")</f>
        <v>2</v>
      </c>
      <c r="DL157" s="7" t="s">
        <v>237</v>
      </c>
      <c r="DM157" s="11">
        <f>IFERROR(VLOOKUP(DL157,Dicionário!A:B,2,0),"Conferir")</f>
        <v>1</v>
      </c>
      <c r="DN157" s="7" t="s">
        <v>227</v>
      </c>
      <c r="DO157" s="11">
        <f>IFERROR(VLOOKUP(DN157,Dicionário!A:B,2,0),"Conferir")</f>
        <v>4</v>
      </c>
      <c r="DP157" s="7" t="s">
        <v>127</v>
      </c>
      <c r="DQ157" s="11">
        <f>IFERROR(VLOOKUP(DP157,Dicionário!A:B,2,0),"Conferir")</f>
        <v>2</v>
      </c>
      <c r="DR157" s="7" t="s">
        <v>127</v>
      </c>
      <c r="DS157" s="11">
        <f>IFERROR(VLOOKUP(DR157,Dicionário!A:B,2,0),"Conferir")</f>
        <v>2</v>
      </c>
      <c r="DW157" s="7">
        <f t="shared" si="4"/>
        <v>1285</v>
      </c>
      <c r="DX157" s="7">
        <f t="shared" si="5"/>
        <v>573</v>
      </c>
    </row>
    <row r="158" spans="1:128" ht="14" x14ac:dyDescent="0.15">
      <c r="A158" s="6">
        <v>44968.593373958334</v>
      </c>
      <c r="B158" s="7" t="s">
        <v>2980</v>
      </c>
      <c r="C158" s="7" t="s">
        <v>549</v>
      </c>
      <c r="D158" s="7" t="s">
        <v>2977</v>
      </c>
      <c r="E158" s="7" t="s">
        <v>126</v>
      </c>
      <c r="F158" s="7" t="s">
        <v>127</v>
      </c>
      <c r="G158" s="7" t="s">
        <v>2978</v>
      </c>
      <c r="H158" s="7">
        <v>2</v>
      </c>
      <c r="I158" s="7">
        <v>2</v>
      </c>
      <c r="J158" s="7" t="s">
        <v>129</v>
      </c>
      <c r="K158" s="7" t="s">
        <v>130</v>
      </c>
      <c r="L158" s="7" t="s">
        <v>306</v>
      </c>
      <c r="M158" s="7" t="s">
        <v>2979</v>
      </c>
      <c r="N158" s="7">
        <v>2023010684</v>
      </c>
      <c r="O158" s="7">
        <v>11977266318</v>
      </c>
      <c r="P158" s="7">
        <v>553072870</v>
      </c>
      <c r="Q158" s="7">
        <v>41191658848</v>
      </c>
      <c r="R158" s="9">
        <v>38067</v>
      </c>
      <c r="S158" s="7">
        <v>2022</v>
      </c>
      <c r="T158" s="7">
        <v>19</v>
      </c>
      <c r="U158" s="7" t="s">
        <v>164</v>
      </c>
      <c r="V158" s="7" t="s">
        <v>136</v>
      </c>
      <c r="W158" s="7" t="s">
        <v>2981</v>
      </c>
      <c r="X158" s="8" t="s">
        <v>2982</v>
      </c>
      <c r="Y158" s="7" t="s">
        <v>139</v>
      </c>
      <c r="Z158" s="7" t="s">
        <v>140</v>
      </c>
      <c r="AA158" s="7" t="s">
        <v>167</v>
      </c>
      <c r="AB158" s="7" t="s">
        <v>142</v>
      </c>
      <c r="AD158" s="7">
        <v>2</v>
      </c>
      <c r="AE158" s="7">
        <v>2</v>
      </c>
      <c r="AF158" s="7">
        <f t="shared" si="0"/>
        <v>4</v>
      </c>
      <c r="AH158" s="7">
        <f t="shared" si="1"/>
        <v>4</v>
      </c>
      <c r="AI158" s="10" t="str">
        <f t="shared" si="2"/>
        <v>Ok</v>
      </c>
      <c r="AJ158" s="7" t="s">
        <v>143</v>
      </c>
      <c r="AK158" s="7">
        <v>1266</v>
      </c>
      <c r="AL158" s="7" t="s">
        <v>144</v>
      </c>
      <c r="AM158" s="11">
        <f>IFERROR(VLOOKUP(AL158,Dicionário!A:B,2,0),"Conferir")</f>
        <v>2</v>
      </c>
      <c r="AN158" s="7">
        <v>0</v>
      </c>
      <c r="AO158" s="7" t="s">
        <v>145</v>
      </c>
      <c r="AP158" s="7">
        <f>IFERROR(VLOOKUP(AO158,Dicionário!A:B,2,0),"Conferir")</f>
        <v>2</v>
      </c>
      <c r="AQ158" s="7">
        <v>0</v>
      </c>
      <c r="AR158" s="7" t="s">
        <v>145</v>
      </c>
      <c r="AS158" s="11">
        <f>IFERROR(VLOOKUP(AR158,Dicionário!A:B,2,0),"Conferir")</f>
        <v>2</v>
      </c>
      <c r="AT158" s="7">
        <v>0</v>
      </c>
      <c r="AU158" s="7" t="s">
        <v>145</v>
      </c>
      <c r="AV158" s="7">
        <f>IFERROR(VLOOKUP(AU158,Dicionário!A:B,2,0),"Conferir")</f>
        <v>2</v>
      </c>
      <c r="AW158" s="7">
        <v>0</v>
      </c>
      <c r="AX158" s="7">
        <v>0</v>
      </c>
      <c r="AY158" s="7" t="s">
        <v>145</v>
      </c>
      <c r="AZ158" s="11">
        <f>IFERROR(VLOOKUP(AY158,Dicionário!A:B,2,0),"Conferir")</f>
        <v>2</v>
      </c>
      <c r="BA158" s="7">
        <v>0</v>
      </c>
      <c r="BB158" s="7" t="s">
        <v>145</v>
      </c>
      <c r="BC158" s="7">
        <f>IFERROR(VLOOKUP(BB158,Dicionário!A:B,2,0),"Conferir")</f>
        <v>2</v>
      </c>
      <c r="BD158" s="7">
        <v>1722</v>
      </c>
      <c r="BE158" s="7" t="s">
        <v>224</v>
      </c>
      <c r="BF158" s="11">
        <f>IFERROR(VLOOKUP(BE158,Dicionário!A:B,2,0),"Conferir")</f>
        <v>2</v>
      </c>
      <c r="BG158" s="7" t="s">
        <v>2983</v>
      </c>
      <c r="BH158" s="7">
        <v>0</v>
      </c>
      <c r="BI158" s="7" t="s">
        <v>186</v>
      </c>
      <c r="BJ158" s="11">
        <f>IFERROR(VLOOKUP(BI158,Dicionário!$A:$B,2,0),"Conferir")</f>
        <v>1</v>
      </c>
      <c r="BK158" s="7">
        <v>0</v>
      </c>
      <c r="BL158" s="7" t="s">
        <v>187</v>
      </c>
      <c r="BM158" s="11">
        <f>IFERROR(VLOOKUP(BL158,Dicionário!A:B,2,0),"Conferir")</f>
        <v>2</v>
      </c>
      <c r="BN158" s="7">
        <v>0</v>
      </c>
      <c r="BO158" s="7" t="s">
        <v>476</v>
      </c>
      <c r="BP158" s="7">
        <f>IFERROR(VLOOKUP(BO158,Dicionário!A:B,2,0),"Conferir")</f>
        <v>2</v>
      </c>
      <c r="BQ158" s="7">
        <v>68</v>
      </c>
      <c r="BR158" s="7" t="s">
        <v>149</v>
      </c>
      <c r="BS158" s="11">
        <f>IFERROR(VLOOKUP(BR158,Dicionário!A:B,2,0),"Conferir")</f>
        <v>2</v>
      </c>
      <c r="BT158" s="7">
        <v>68</v>
      </c>
      <c r="BU158" s="7" t="s">
        <v>149</v>
      </c>
      <c r="BV158" s="7">
        <f>IFERROR(VLOOKUP(BU158,Dicionário!A:B,2,0),"Conferir")</f>
        <v>2</v>
      </c>
      <c r="BW158" s="7">
        <v>75</v>
      </c>
      <c r="BX158" s="7" t="s">
        <v>189</v>
      </c>
      <c r="BY158" s="11">
        <f>IFERROR(VLOOKUP(BX158,Dicionário!A:B,2,0),"Conferir")</f>
        <v>2</v>
      </c>
      <c r="BZ158" s="7" t="s">
        <v>151</v>
      </c>
      <c r="CA158" s="7">
        <v>0</v>
      </c>
      <c r="CB158" s="7" t="s">
        <v>148</v>
      </c>
      <c r="CC158" s="11">
        <f>IFERROR(VLOOKUP(CB158,Dicionário!A:B,2,0),"Conferir")</f>
        <v>2</v>
      </c>
      <c r="CD158" s="7">
        <v>150</v>
      </c>
      <c r="CE158" s="7">
        <v>0</v>
      </c>
      <c r="CF158" s="7" t="s">
        <v>148</v>
      </c>
      <c r="CG158" s="7">
        <f>IFERROR(VLOOKUP(CF158,Dicionário!A:B,2,0),"Conferir")</f>
        <v>2</v>
      </c>
      <c r="CH158" s="7">
        <v>0</v>
      </c>
      <c r="CI158" s="7" t="s">
        <v>148</v>
      </c>
      <c r="CJ158" s="7">
        <f>IFERROR(VLOOKUP(CI158,Dicionário!A:B,2,0),"Conferir")</f>
        <v>2</v>
      </c>
      <c r="CK158" s="7">
        <v>191</v>
      </c>
      <c r="CL158" s="7" t="s">
        <v>152</v>
      </c>
      <c r="CM158" s="11">
        <f>IFERROR(VLOOKUP(CL158,Dicionário!A:B,2,0),"Conferir")</f>
        <v>2</v>
      </c>
      <c r="CN158" s="7" t="s">
        <v>555</v>
      </c>
      <c r="CO158" s="7">
        <v>1</v>
      </c>
      <c r="CP158" s="7">
        <v>0</v>
      </c>
      <c r="CQ158" s="7">
        <v>0</v>
      </c>
      <c r="CR158" s="7" t="s">
        <v>572</v>
      </c>
      <c r="CS158" s="11">
        <f>IFERROR(VLOOKUP(CR158,Dicionário!A:B,2,0),"Conferir")</f>
        <v>2</v>
      </c>
      <c r="CT158" s="7">
        <v>0</v>
      </c>
      <c r="CU158" s="7" t="s">
        <v>148</v>
      </c>
      <c r="CV158" s="11">
        <f>IFERROR(VLOOKUP(CU158,Dicionário!A:B,2,0),"Conferir")</f>
        <v>2</v>
      </c>
      <c r="CW158" s="7">
        <v>0</v>
      </c>
      <c r="CX158" s="7" t="s">
        <v>148</v>
      </c>
      <c r="CY158" s="11">
        <f>IFERROR(VLOOKUP(CX158,Dicionário!A:B,2,0),"Conferir")</f>
        <v>2</v>
      </c>
      <c r="CZ158" s="12">
        <f t="shared" si="3"/>
        <v>0</v>
      </c>
      <c r="DA158" s="7">
        <v>3583</v>
      </c>
      <c r="DB158" s="7" t="s">
        <v>247</v>
      </c>
      <c r="DC158" s="7">
        <f>IFERROR(VLOOKUP(DB158,Dicionário!A:B,2,0),"Conferir")</f>
        <v>2</v>
      </c>
      <c r="DE158" s="7" t="s">
        <v>156</v>
      </c>
      <c r="DF158" s="7" t="s">
        <v>156</v>
      </c>
      <c r="DG158" s="11">
        <f>IFERROR(VLOOKUP(DF158,Dicionário!A:B,2,0),"Conferir")</f>
        <v>1</v>
      </c>
      <c r="DH158" s="7" t="s">
        <v>175</v>
      </c>
      <c r="DI158" s="7" t="s">
        <v>127</v>
      </c>
      <c r="DJ158" s="7" t="s">
        <v>158</v>
      </c>
      <c r="DK158" s="11">
        <f>IFERROR(VLOOKUP(DJ158,Dicionário!A:B,2,0),"Conferir")</f>
        <v>2</v>
      </c>
      <c r="DL158" s="7" t="s">
        <v>177</v>
      </c>
      <c r="DM158" s="11">
        <f>IFERROR(VLOOKUP(DL158,Dicionário!A:B,2,0),"Conferir")</f>
        <v>5</v>
      </c>
      <c r="DN158" s="7" t="s">
        <v>260</v>
      </c>
      <c r="DO158" s="11">
        <f>IFERROR(VLOOKUP(DN158,Dicionário!A:B,2,0),"Conferir")</f>
        <v>3</v>
      </c>
      <c r="DP158" s="7" t="s">
        <v>126</v>
      </c>
      <c r="DQ158" s="11">
        <f>IFERROR(VLOOKUP(DP158,Dicionário!A:B,2,0),"Conferir")</f>
        <v>1</v>
      </c>
      <c r="DR158" s="7" t="s">
        <v>126</v>
      </c>
      <c r="DS158" s="11">
        <f>IFERROR(VLOOKUP(DR158,Dicionário!A:B,2,0),"Conferir")</f>
        <v>1</v>
      </c>
      <c r="DW158" s="7">
        <f t="shared" si="4"/>
        <v>2988</v>
      </c>
      <c r="DX158" s="7">
        <f t="shared" si="5"/>
        <v>477</v>
      </c>
    </row>
    <row r="159" spans="1:128" ht="14" x14ac:dyDescent="0.15">
      <c r="A159" s="6">
        <v>44968.44089056713</v>
      </c>
      <c r="B159" s="7" t="s">
        <v>2839</v>
      </c>
      <c r="C159" s="7" t="s">
        <v>272</v>
      </c>
      <c r="D159" s="7" t="s">
        <v>2836</v>
      </c>
      <c r="E159" s="7" t="s">
        <v>126</v>
      </c>
      <c r="F159" s="7" t="s">
        <v>127</v>
      </c>
      <c r="G159" s="7" t="s">
        <v>2837</v>
      </c>
      <c r="H159" s="7">
        <v>1</v>
      </c>
      <c r="I159" s="7" t="s">
        <v>128</v>
      </c>
      <c r="J159" s="7" t="s">
        <v>129</v>
      </c>
      <c r="K159" s="7" t="s">
        <v>130</v>
      </c>
      <c r="L159" s="7" t="s">
        <v>131</v>
      </c>
      <c r="M159" s="7" t="s">
        <v>2838</v>
      </c>
      <c r="N159" s="7">
        <v>2023010645</v>
      </c>
      <c r="O159" s="7">
        <v>11991836553</v>
      </c>
      <c r="P159" s="7">
        <v>565791692</v>
      </c>
      <c r="Q159" s="7">
        <v>45727788846</v>
      </c>
      <c r="R159" s="9">
        <v>38509</v>
      </c>
      <c r="S159" s="7">
        <v>2023</v>
      </c>
      <c r="T159" s="7">
        <v>18</v>
      </c>
      <c r="U159" s="7" t="s">
        <v>255</v>
      </c>
      <c r="V159" s="7" t="s">
        <v>136</v>
      </c>
      <c r="W159" s="7" t="s">
        <v>2840</v>
      </c>
      <c r="X159" s="8" t="s">
        <v>2841</v>
      </c>
      <c r="Y159" s="7" t="s">
        <v>139</v>
      </c>
      <c r="Z159" s="7" t="s">
        <v>140</v>
      </c>
      <c r="AA159" s="7" t="s">
        <v>167</v>
      </c>
      <c r="AB159" s="7" t="s">
        <v>142</v>
      </c>
      <c r="AD159" s="7">
        <v>3</v>
      </c>
      <c r="AE159" s="7">
        <v>3</v>
      </c>
      <c r="AF159" s="7">
        <f t="shared" si="0"/>
        <v>6</v>
      </c>
      <c r="AG159" s="7">
        <v>0</v>
      </c>
      <c r="AH159" s="7">
        <f t="shared" si="1"/>
        <v>6</v>
      </c>
      <c r="AI159" s="10" t="str">
        <f t="shared" si="2"/>
        <v>Ok</v>
      </c>
      <c r="AJ159" s="7" t="s">
        <v>222</v>
      </c>
      <c r="AK159" s="7">
        <v>0</v>
      </c>
      <c r="AL159" s="7" t="s">
        <v>145</v>
      </c>
      <c r="AM159" s="11">
        <f>IFERROR(VLOOKUP(AL159,Dicionário!A:B,2,0),"Conferir")</f>
        <v>2</v>
      </c>
      <c r="AN159" s="7">
        <v>4056</v>
      </c>
      <c r="AO159" s="7" t="s">
        <v>223</v>
      </c>
      <c r="AP159" s="7">
        <f>IFERROR(VLOOKUP(AO159,Dicionário!A:B,2,0),"Conferir")</f>
        <v>2</v>
      </c>
      <c r="AQ159" s="7">
        <v>0</v>
      </c>
      <c r="AR159" s="7" t="s">
        <v>145</v>
      </c>
      <c r="AS159" s="11">
        <f>IFERROR(VLOOKUP(AR159,Dicionário!A:B,2,0),"Conferir")</f>
        <v>2</v>
      </c>
      <c r="AT159" s="7">
        <v>0</v>
      </c>
      <c r="AU159" s="7" t="s">
        <v>145</v>
      </c>
      <c r="AV159" s="7">
        <f>IFERROR(VLOOKUP(AU159,Dicionário!A:B,2,0),"Conferir")</f>
        <v>2</v>
      </c>
      <c r="AW159" s="7">
        <v>0</v>
      </c>
      <c r="AX159" s="7">
        <v>0</v>
      </c>
      <c r="AY159" s="7" t="s">
        <v>145</v>
      </c>
      <c r="AZ159" s="11">
        <f>IFERROR(VLOOKUP(AY159,Dicionário!A:B,2,0),"Conferir")</f>
        <v>2</v>
      </c>
      <c r="BA159" s="7">
        <v>0</v>
      </c>
      <c r="BB159" s="7" t="s">
        <v>145</v>
      </c>
      <c r="BC159" s="7">
        <f>IFERROR(VLOOKUP(BB159,Dicionário!A:B,2,0),"Conferir")</f>
        <v>2</v>
      </c>
      <c r="BD159" s="7">
        <v>0</v>
      </c>
      <c r="BE159" s="7" t="s">
        <v>145</v>
      </c>
      <c r="BF159" s="11">
        <f>IFERROR(VLOOKUP(BE159,Dicionário!A:B,2,0),"Conferir")</f>
        <v>2</v>
      </c>
      <c r="BH159" s="7">
        <v>0</v>
      </c>
      <c r="BI159" s="7" t="s">
        <v>186</v>
      </c>
      <c r="BJ159" s="11">
        <f>IFERROR(VLOOKUP(BI159,Dicionário!$A:$B,2,0),"Conferir")</f>
        <v>1</v>
      </c>
      <c r="BK159" s="7">
        <v>625</v>
      </c>
      <c r="BL159" s="7" t="s">
        <v>375</v>
      </c>
      <c r="BM159" s="11">
        <f>IFERROR(VLOOKUP(BL159,Dicionário!A:B,2,0),"Conferir")</f>
        <v>2</v>
      </c>
      <c r="BN159" s="7">
        <v>0</v>
      </c>
      <c r="BO159" s="7" t="s">
        <v>476</v>
      </c>
      <c r="BP159" s="7">
        <f>IFERROR(VLOOKUP(BO159,Dicionário!A:B,2,0),"Conferir")</f>
        <v>2</v>
      </c>
      <c r="BQ159" s="7">
        <v>0</v>
      </c>
      <c r="BR159" s="7" t="s">
        <v>268</v>
      </c>
      <c r="BS159" s="11">
        <f>IFERROR(VLOOKUP(BR159,Dicionário!A:B,2,0),"Conferir")</f>
        <v>2</v>
      </c>
      <c r="BT159" s="7">
        <v>81</v>
      </c>
      <c r="BU159" s="7" t="s">
        <v>149</v>
      </c>
      <c r="BV159" s="7">
        <f>IFERROR(VLOOKUP(BU159,Dicionário!A:B,2,0),"Conferir")</f>
        <v>2</v>
      </c>
      <c r="BW159" s="7">
        <v>109</v>
      </c>
      <c r="BX159" s="7" t="s">
        <v>189</v>
      </c>
      <c r="BY159" s="11">
        <f>IFERROR(VLOOKUP(BX159,Dicionário!A:B,2,0),"Conferir")</f>
        <v>2</v>
      </c>
      <c r="BZ159" s="7" t="s">
        <v>214</v>
      </c>
      <c r="CA159" s="7">
        <v>180</v>
      </c>
      <c r="CB159" s="7" t="s">
        <v>190</v>
      </c>
      <c r="CC159" s="11">
        <f>IFERROR(VLOOKUP(CB159,Dicionário!A:B,2,0),"Conferir")</f>
        <v>2</v>
      </c>
      <c r="CD159" s="7">
        <v>100</v>
      </c>
      <c r="CE159" s="7">
        <v>281</v>
      </c>
      <c r="CF159" s="7" t="s">
        <v>301</v>
      </c>
      <c r="CG159" s="7">
        <f>IFERROR(VLOOKUP(CF159,Dicionário!A:B,2,0),"Conferir")</f>
        <v>2</v>
      </c>
      <c r="CH159" s="7">
        <v>30</v>
      </c>
      <c r="CI159" s="7" t="s">
        <v>244</v>
      </c>
      <c r="CJ159" s="7">
        <f>IFERROR(VLOOKUP(CI159,Dicionário!A:B,2,0),"Conferir")</f>
        <v>2</v>
      </c>
      <c r="CK159" s="7">
        <v>190</v>
      </c>
      <c r="CL159" s="7" t="s">
        <v>152</v>
      </c>
      <c r="CM159" s="11">
        <f>IFERROR(VLOOKUP(CL159,Dicionário!A:B,2,0),"Conferir")</f>
        <v>2</v>
      </c>
      <c r="CN159" s="7" t="s">
        <v>2842</v>
      </c>
      <c r="CO159" s="7">
        <v>0</v>
      </c>
      <c r="CP159" s="7">
        <v>0</v>
      </c>
      <c r="CQ159" s="7">
        <v>0</v>
      </c>
      <c r="CR159" s="7" t="s">
        <v>148</v>
      </c>
      <c r="CS159" s="11">
        <f>IFERROR(VLOOKUP(CR159,Dicionário!A:B,2,0),"Conferir")</f>
        <v>2</v>
      </c>
      <c r="CT159" s="7">
        <v>0</v>
      </c>
      <c r="CU159" s="7" t="s">
        <v>148</v>
      </c>
      <c r="CV159" s="11">
        <f>IFERROR(VLOOKUP(CU159,Dicionário!A:B,2,0),"Conferir")</f>
        <v>2</v>
      </c>
      <c r="CW159" s="7">
        <v>0</v>
      </c>
      <c r="CX159" s="7" t="s">
        <v>148</v>
      </c>
      <c r="CY159" s="11">
        <f>IFERROR(VLOOKUP(CX159,Dicionário!A:B,2,0),"Conferir")</f>
        <v>2</v>
      </c>
      <c r="CZ159" s="12">
        <f t="shared" si="3"/>
        <v>0</v>
      </c>
      <c r="DA159" s="7">
        <v>31844</v>
      </c>
      <c r="DB159" s="7" t="s">
        <v>247</v>
      </c>
      <c r="DC159" s="7">
        <f>IFERROR(VLOOKUP(DB159,Dicionário!A:B,2,0),"Conferir")</f>
        <v>2</v>
      </c>
      <c r="DE159" s="7" t="s">
        <v>379</v>
      </c>
      <c r="DF159" s="7" t="s">
        <v>156</v>
      </c>
      <c r="DG159" s="11">
        <f>IFERROR(VLOOKUP(DF159,Dicionário!A:B,2,0),"Conferir")</f>
        <v>1</v>
      </c>
      <c r="DH159" s="7" t="s">
        <v>157</v>
      </c>
      <c r="DJ159" s="7" t="s">
        <v>158</v>
      </c>
      <c r="DK159" s="11">
        <f>IFERROR(VLOOKUP(DJ159,Dicionário!A:B,2,0),"Conferir")</f>
        <v>2</v>
      </c>
      <c r="DL159" s="7" t="s">
        <v>203</v>
      </c>
      <c r="DM159" s="11">
        <f>IFERROR(VLOOKUP(DL159,Dicionário!A:B,2,0),"Conferir")</f>
        <v>6</v>
      </c>
      <c r="DN159" s="7" t="s">
        <v>203</v>
      </c>
      <c r="DO159" s="11">
        <f>IFERROR(VLOOKUP(DN159,Dicionário!A:B,2,0),"Conferir")</f>
        <v>6</v>
      </c>
      <c r="DP159" s="7" t="s">
        <v>127</v>
      </c>
      <c r="DQ159" s="11">
        <f>IFERROR(VLOOKUP(DP159,Dicionário!A:B,2,0),"Conferir")</f>
        <v>2</v>
      </c>
      <c r="DR159" s="7" t="s">
        <v>127</v>
      </c>
      <c r="DS159" s="11">
        <f>IFERROR(VLOOKUP(DR159,Dicionário!A:B,2,0),"Conferir")</f>
        <v>2</v>
      </c>
      <c r="DW159" s="7">
        <f t="shared" si="4"/>
        <v>4056</v>
      </c>
      <c r="DX159" s="7">
        <f t="shared" si="5"/>
        <v>1487</v>
      </c>
    </row>
    <row r="160" spans="1:128" ht="14" x14ac:dyDescent="0.15">
      <c r="A160" s="6">
        <v>44961.610317280094</v>
      </c>
      <c r="B160" s="7" t="s">
        <v>1291</v>
      </c>
      <c r="C160" s="7" t="s">
        <v>314</v>
      </c>
      <c r="D160" s="7" t="s">
        <v>1288</v>
      </c>
      <c r="E160" s="7" t="s">
        <v>126</v>
      </c>
      <c r="F160" s="7" t="s">
        <v>127</v>
      </c>
      <c r="G160" s="7" t="s">
        <v>1289</v>
      </c>
      <c r="H160" s="7">
        <v>5</v>
      </c>
      <c r="I160" s="7">
        <v>8</v>
      </c>
      <c r="J160" s="7">
        <v>2</v>
      </c>
      <c r="K160" s="7" t="s">
        <v>130</v>
      </c>
      <c r="L160" s="7" t="s">
        <v>131</v>
      </c>
      <c r="M160" s="7" t="s">
        <v>1290</v>
      </c>
      <c r="N160" s="7">
        <v>2023010241</v>
      </c>
      <c r="O160" s="7">
        <v>13991393895</v>
      </c>
      <c r="P160" s="7">
        <v>560192915</v>
      </c>
      <c r="Q160" s="7">
        <v>50646505823</v>
      </c>
      <c r="R160" s="9">
        <v>37435</v>
      </c>
      <c r="S160" s="7">
        <v>2019</v>
      </c>
      <c r="T160" s="7">
        <v>21</v>
      </c>
      <c r="U160" s="7" t="s">
        <v>164</v>
      </c>
      <c r="V160" s="7" t="s">
        <v>136</v>
      </c>
      <c r="W160" s="7" t="s">
        <v>1292</v>
      </c>
      <c r="X160" s="8" t="s">
        <v>1293</v>
      </c>
      <c r="Y160" s="7" t="s">
        <v>139</v>
      </c>
      <c r="Z160" s="7" t="s">
        <v>140</v>
      </c>
      <c r="AA160" s="7" t="s">
        <v>167</v>
      </c>
      <c r="AB160" s="7" t="s">
        <v>142</v>
      </c>
      <c r="AD160" s="7">
        <v>1</v>
      </c>
      <c r="AE160" s="7">
        <v>1</v>
      </c>
      <c r="AF160" s="7">
        <f t="shared" si="0"/>
        <v>2</v>
      </c>
      <c r="AG160" s="7">
        <v>0</v>
      </c>
      <c r="AH160" s="7">
        <f t="shared" si="1"/>
        <v>2</v>
      </c>
      <c r="AI160" s="10" t="str">
        <f t="shared" si="2"/>
        <v>Ok</v>
      </c>
      <c r="AJ160" s="7" t="s">
        <v>143</v>
      </c>
      <c r="AK160" s="7">
        <v>0</v>
      </c>
      <c r="AL160" s="7" t="s">
        <v>145</v>
      </c>
      <c r="AM160" s="11">
        <f>IFERROR(VLOOKUP(AL160,Dicionário!A:B,2,0),"Conferir")</f>
        <v>2</v>
      </c>
      <c r="AN160" s="7">
        <v>0</v>
      </c>
      <c r="AO160" s="7" t="s">
        <v>145</v>
      </c>
      <c r="AP160" s="7">
        <f>IFERROR(VLOOKUP(AO160,Dicionário!A:B,2,0),"Conferir")</f>
        <v>2</v>
      </c>
      <c r="AQ160" s="7">
        <v>0</v>
      </c>
      <c r="AR160" s="7" t="s">
        <v>145</v>
      </c>
      <c r="AS160" s="11">
        <f>IFERROR(VLOOKUP(AR160,Dicionário!A:B,2,0),"Conferir")</f>
        <v>2</v>
      </c>
      <c r="AT160" s="7">
        <v>0</v>
      </c>
      <c r="AU160" s="7" t="s">
        <v>145</v>
      </c>
      <c r="AV160" s="7">
        <f>IFERROR(VLOOKUP(AU160,Dicionário!A:B,2,0),"Conferir")</f>
        <v>2</v>
      </c>
      <c r="AW160" s="7">
        <v>0</v>
      </c>
      <c r="AX160" s="7">
        <v>0</v>
      </c>
      <c r="AY160" s="7" t="s">
        <v>145</v>
      </c>
      <c r="AZ160" s="11">
        <f>IFERROR(VLOOKUP(AY160,Dicionário!A:B,2,0),"Conferir")</f>
        <v>2</v>
      </c>
      <c r="BA160" s="7">
        <v>2500</v>
      </c>
      <c r="BB160" s="7" t="s">
        <v>267</v>
      </c>
      <c r="BC160" s="7">
        <f>IFERROR(VLOOKUP(BB160,Dicionário!A:B,2,0),"Conferir")</f>
        <v>0</v>
      </c>
      <c r="BD160" s="7">
        <v>0</v>
      </c>
      <c r="BE160" s="7" t="s">
        <v>145</v>
      </c>
      <c r="BF160" s="11">
        <f>IFERROR(VLOOKUP(BE160,Dicionário!A:B,2,0),"Conferir")</f>
        <v>2</v>
      </c>
      <c r="BH160" s="7">
        <v>0</v>
      </c>
      <c r="BI160" s="7" t="s">
        <v>146</v>
      </c>
      <c r="BJ160" s="11">
        <f>IFERROR(VLOOKUP(BI160,Dicionário!$A:$B,2,0),"Conferir")</f>
        <v>2</v>
      </c>
      <c r="BK160" s="7">
        <v>1200</v>
      </c>
      <c r="BL160" s="7" t="s">
        <v>147</v>
      </c>
      <c r="BM160" s="11">
        <f>IFERROR(VLOOKUP(BL160,Dicionário!A:B,2,0),"Conferir")</f>
        <v>0</v>
      </c>
      <c r="BN160" s="7">
        <v>0</v>
      </c>
      <c r="BO160" s="7" t="s">
        <v>154</v>
      </c>
      <c r="BP160" s="7">
        <f>IFERROR(VLOOKUP(BO160,Dicionário!A:B,2,0),"Conferir")</f>
        <v>0</v>
      </c>
      <c r="BQ160" s="7">
        <v>0</v>
      </c>
      <c r="BR160" s="7" t="s">
        <v>169</v>
      </c>
      <c r="BS160" s="11">
        <f>IFERROR(VLOOKUP(BR160,Dicionário!A:B,2,0),"Conferir")</f>
        <v>0</v>
      </c>
      <c r="BT160" s="7">
        <v>97</v>
      </c>
      <c r="BU160" s="7" t="s">
        <v>149</v>
      </c>
      <c r="BV160" s="7">
        <f>IFERROR(VLOOKUP(BU160,Dicionário!A:B,2,0),"Conferir")</f>
        <v>2</v>
      </c>
      <c r="BW160" s="7">
        <v>125</v>
      </c>
      <c r="BX160" s="7" t="s">
        <v>712</v>
      </c>
      <c r="BY160" s="11">
        <f>IFERROR(VLOOKUP(BX160,Dicionário!A:B,2,0),"Conferir")</f>
        <v>0</v>
      </c>
      <c r="BZ160" s="7" t="s">
        <v>170</v>
      </c>
      <c r="CA160" s="7">
        <v>0</v>
      </c>
      <c r="CB160" s="7" t="s">
        <v>148</v>
      </c>
      <c r="CC160" s="11">
        <f>IFERROR(VLOOKUP(CB160,Dicionário!A:B,2,0),"Conferir")</f>
        <v>2</v>
      </c>
      <c r="CD160" s="7">
        <v>300</v>
      </c>
      <c r="CE160" s="7">
        <v>0</v>
      </c>
      <c r="CF160" s="7" t="s">
        <v>148</v>
      </c>
      <c r="CG160" s="7">
        <f>IFERROR(VLOOKUP(CF160,Dicionário!A:B,2,0),"Conferir")</f>
        <v>2</v>
      </c>
      <c r="CH160" s="7">
        <v>324</v>
      </c>
      <c r="CI160" s="7" t="s">
        <v>225</v>
      </c>
      <c r="CJ160" s="7">
        <f>IFERROR(VLOOKUP(CI160,Dicionário!A:B,2,0),"Conferir")</f>
        <v>0</v>
      </c>
      <c r="CK160" s="7">
        <v>190</v>
      </c>
      <c r="CL160" s="7" t="s">
        <v>152</v>
      </c>
      <c r="CM160" s="11">
        <f>IFERROR(VLOOKUP(CL160,Dicionário!A:B,2,0),"Conferir")</f>
        <v>2</v>
      </c>
      <c r="CO160" s="7">
        <v>0</v>
      </c>
      <c r="CP160" s="7">
        <v>0</v>
      </c>
      <c r="CQ160" s="7">
        <v>0</v>
      </c>
      <c r="CR160" s="7" t="s">
        <v>148</v>
      </c>
      <c r="CS160" s="11">
        <f>IFERROR(VLOOKUP(CR160,Dicionário!A:B,2,0),"Conferir")</f>
        <v>2</v>
      </c>
      <c r="CT160" s="7">
        <v>0</v>
      </c>
      <c r="CU160" s="7" t="s">
        <v>148</v>
      </c>
      <c r="CV160" s="11">
        <f>IFERROR(VLOOKUP(CU160,Dicionário!A:B,2,0),"Conferir")</f>
        <v>2</v>
      </c>
      <c r="CW160" s="7">
        <v>0</v>
      </c>
      <c r="CX160" s="7" t="s">
        <v>148</v>
      </c>
      <c r="CY160" s="11">
        <f>IFERROR(VLOOKUP(CX160,Dicionário!A:B,2,0),"Conferir")</f>
        <v>2</v>
      </c>
      <c r="CZ160" s="12">
        <f t="shared" si="3"/>
        <v>0</v>
      </c>
      <c r="DA160" s="7">
        <v>0</v>
      </c>
      <c r="DB160" s="7" t="s">
        <v>148</v>
      </c>
      <c r="DC160" s="7">
        <f>IFERROR(VLOOKUP(DB160,Dicionário!A:B,2,0),"Conferir")</f>
        <v>2</v>
      </c>
      <c r="DE160" s="7" t="s">
        <v>379</v>
      </c>
      <c r="DF160" s="7" t="s">
        <v>156</v>
      </c>
      <c r="DG160" s="11">
        <f>IFERROR(VLOOKUP(DF160,Dicionário!A:B,2,0),"Conferir")</f>
        <v>1</v>
      </c>
      <c r="DH160" s="7" t="s">
        <v>175</v>
      </c>
      <c r="DJ160" s="7" t="s">
        <v>398</v>
      </c>
      <c r="DK160" s="11">
        <f>IFERROR(VLOOKUP(DJ160,Dicionário!A:B,2,0),"Conferir")</f>
        <v>0</v>
      </c>
      <c r="DL160" s="7" t="s">
        <v>177</v>
      </c>
      <c r="DM160" s="11">
        <f>IFERROR(VLOOKUP(DL160,Dicionário!A:B,2,0),"Conferir")</f>
        <v>5</v>
      </c>
      <c r="DN160" s="7" t="s">
        <v>194</v>
      </c>
      <c r="DO160" s="11">
        <f>IFERROR(VLOOKUP(DN160,Dicionário!A:B,2,0),"Conferir")</f>
        <v>7</v>
      </c>
      <c r="DP160" s="7" t="s">
        <v>127</v>
      </c>
      <c r="DQ160" s="11">
        <f>IFERROR(VLOOKUP(DP160,Dicionário!A:B,2,0),"Conferir")</f>
        <v>2</v>
      </c>
      <c r="DR160" s="7" t="s">
        <v>126</v>
      </c>
      <c r="DS160" s="11">
        <f>IFERROR(VLOOKUP(DR160,Dicionário!A:B,2,0),"Conferir")</f>
        <v>1</v>
      </c>
      <c r="DT160" s="7" t="s">
        <v>1294</v>
      </c>
      <c r="DW160" s="7">
        <f t="shared" si="4"/>
        <v>2500</v>
      </c>
      <c r="DX160" s="7">
        <f t="shared" si="5"/>
        <v>2111</v>
      </c>
    </row>
    <row r="161" spans="1:128" ht="14" x14ac:dyDescent="0.15">
      <c r="A161" s="6">
        <v>44961.6634858912</v>
      </c>
      <c r="B161" s="7" t="s">
        <v>2476</v>
      </c>
      <c r="C161" s="7" t="s">
        <v>336</v>
      </c>
      <c r="D161" s="7" t="s">
        <v>2474</v>
      </c>
      <c r="E161" s="7" t="s">
        <v>126</v>
      </c>
      <c r="F161" s="7" t="s">
        <v>126</v>
      </c>
      <c r="G161" s="7" t="s">
        <v>127</v>
      </c>
      <c r="H161" s="7">
        <v>1</v>
      </c>
      <c r="I161" s="7">
        <v>1</v>
      </c>
      <c r="J161" s="7" t="s">
        <v>129</v>
      </c>
      <c r="K161" s="7" t="s">
        <v>130</v>
      </c>
      <c r="L161" s="7" t="s">
        <v>131</v>
      </c>
      <c r="M161" s="7" t="s">
        <v>2475</v>
      </c>
      <c r="N161" s="7">
        <v>2023010535</v>
      </c>
      <c r="O161" s="7">
        <v>11971484733</v>
      </c>
      <c r="P161" s="7">
        <v>639144743</v>
      </c>
      <c r="Q161" s="7">
        <v>53671423897</v>
      </c>
      <c r="R161" s="9">
        <v>38279</v>
      </c>
      <c r="S161" s="7">
        <v>2021</v>
      </c>
      <c r="T161" s="7">
        <v>19</v>
      </c>
      <c r="U161" s="7" t="s">
        <v>164</v>
      </c>
      <c r="V161" s="7" t="s">
        <v>136</v>
      </c>
      <c r="W161" s="7" t="s">
        <v>2477</v>
      </c>
      <c r="X161" s="8" t="s">
        <v>2478</v>
      </c>
      <c r="Y161" s="7" t="s">
        <v>139</v>
      </c>
      <c r="Z161" s="7" t="s">
        <v>140</v>
      </c>
      <c r="AA161" s="7" t="s">
        <v>167</v>
      </c>
      <c r="AB161" s="7" t="s">
        <v>142</v>
      </c>
      <c r="AD161" s="7">
        <v>2</v>
      </c>
      <c r="AE161" s="7">
        <v>2</v>
      </c>
      <c r="AF161" s="7">
        <f t="shared" si="0"/>
        <v>4</v>
      </c>
      <c r="AH161" s="7">
        <f t="shared" si="1"/>
        <v>4</v>
      </c>
      <c r="AI161" s="10" t="str">
        <f t="shared" si="2"/>
        <v>Ok</v>
      </c>
      <c r="AJ161" s="7" t="s">
        <v>222</v>
      </c>
      <c r="AK161" s="7">
        <v>899</v>
      </c>
      <c r="AL161" s="7" t="s">
        <v>144</v>
      </c>
      <c r="AM161" s="11">
        <f>IFERROR(VLOOKUP(AL161,Dicionário!A:B,2,0),"Conferir")</f>
        <v>2</v>
      </c>
      <c r="AN161" s="7">
        <v>0</v>
      </c>
      <c r="AO161" s="7" t="s">
        <v>145</v>
      </c>
      <c r="AP161" s="7">
        <f>IFERROR(VLOOKUP(AO161,Dicionário!A:B,2,0),"Conferir")</f>
        <v>2</v>
      </c>
      <c r="AQ161" s="7">
        <v>1700</v>
      </c>
      <c r="AR161" s="7" t="s">
        <v>223</v>
      </c>
      <c r="AS161" s="11">
        <f>IFERROR(VLOOKUP(AR161,Dicionário!A:B,2,0),"Conferir")</f>
        <v>2</v>
      </c>
      <c r="AT161" s="7">
        <v>0</v>
      </c>
      <c r="AU161" s="7" t="s">
        <v>145</v>
      </c>
      <c r="AV161" s="7">
        <f>IFERROR(VLOOKUP(AU161,Dicionário!A:B,2,0),"Conferir")</f>
        <v>2</v>
      </c>
      <c r="AW161" s="7">
        <v>0</v>
      </c>
      <c r="AX161" s="7">
        <v>0</v>
      </c>
      <c r="AY161" s="7" t="s">
        <v>145</v>
      </c>
      <c r="AZ161" s="11">
        <f>IFERROR(VLOOKUP(AY161,Dicionário!A:B,2,0),"Conferir")</f>
        <v>2</v>
      </c>
      <c r="BA161" s="7">
        <v>0</v>
      </c>
      <c r="BB161" s="7" t="s">
        <v>145</v>
      </c>
      <c r="BC161" s="7">
        <f>IFERROR(VLOOKUP(BB161,Dicionário!A:B,2,0),"Conferir")</f>
        <v>2</v>
      </c>
      <c r="BD161" s="7">
        <v>0</v>
      </c>
      <c r="BE161" s="7" t="s">
        <v>145</v>
      </c>
      <c r="BF161" s="11">
        <f>IFERROR(VLOOKUP(BE161,Dicionário!A:B,2,0),"Conferir")</f>
        <v>2</v>
      </c>
      <c r="BH161" s="7">
        <v>0</v>
      </c>
      <c r="BI161" s="7" t="s">
        <v>186</v>
      </c>
      <c r="BJ161" s="11">
        <f>IFERROR(VLOOKUP(BI161,Dicionário!$A:$B,2,0),"Conferir")</f>
        <v>1</v>
      </c>
      <c r="BK161" s="7">
        <v>0</v>
      </c>
      <c r="BL161" s="7" t="s">
        <v>187</v>
      </c>
      <c r="BM161" s="11">
        <f>IFERROR(VLOOKUP(BL161,Dicionário!A:B,2,0),"Conferir")</f>
        <v>2</v>
      </c>
      <c r="BN161" s="7">
        <v>0</v>
      </c>
      <c r="BO161" s="7" t="s">
        <v>188</v>
      </c>
      <c r="BP161" s="7">
        <f>IFERROR(VLOOKUP(BO161,Dicionário!A:B,2,0),"Conferir")</f>
        <v>2</v>
      </c>
      <c r="BQ161" s="7">
        <v>39</v>
      </c>
      <c r="BR161" s="7" t="s">
        <v>149</v>
      </c>
      <c r="BS161" s="11">
        <f>IFERROR(VLOOKUP(BR161,Dicionário!A:B,2,0),"Conferir")</f>
        <v>2</v>
      </c>
      <c r="BT161" s="7">
        <v>156</v>
      </c>
      <c r="BU161" s="7" t="s">
        <v>149</v>
      </c>
      <c r="BV161" s="7">
        <f>IFERROR(VLOOKUP(BU161,Dicionário!A:B,2,0),"Conferir")</f>
        <v>2</v>
      </c>
      <c r="BW161" s="7">
        <v>86</v>
      </c>
      <c r="BX161" s="7" t="s">
        <v>213</v>
      </c>
      <c r="BY161" s="11">
        <f>IFERROR(VLOOKUP(BX161,Dicionário!A:B,2,0),"Conferir")</f>
        <v>2</v>
      </c>
      <c r="BZ161" s="7" t="s">
        <v>214</v>
      </c>
      <c r="CA161" s="7">
        <v>50</v>
      </c>
      <c r="CB161" s="7" t="s">
        <v>190</v>
      </c>
      <c r="CC161" s="11">
        <f>IFERROR(VLOOKUP(CB161,Dicionário!A:B,2,0),"Conferir")</f>
        <v>2</v>
      </c>
      <c r="CD161" s="7">
        <v>260</v>
      </c>
      <c r="CE161" s="7">
        <v>0</v>
      </c>
      <c r="CF161" s="7" t="s">
        <v>148</v>
      </c>
      <c r="CG161" s="7">
        <f>IFERROR(VLOOKUP(CF161,Dicionário!A:B,2,0),"Conferir")</f>
        <v>2</v>
      </c>
      <c r="CH161" s="7">
        <v>9</v>
      </c>
      <c r="CI161" s="7" t="s">
        <v>244</v>
      </c>
      <c r="CJ161" s="7">
        <f>IFERROR(VLOOKUP(CI161,Dicionário!A:B,2,0),"Conferir")</f>
        <v>2</v>
      </c>
      <c r="CK161" s="7">
        <v>190</v>
      </c>
      <c r="CL161" s="7" t="s">
        <v>152</v>
      </c>
      <c r="CM161" s="11">
        <f>IFERROR(VLOOKUP(CL161,Dicionário!A:B,2,0),"Conferir")</f>
        <v>2</v>
      </c>
      <c r="CN161" s="7" t="s">
        <v>2479</v>
      </c>
      <c r="CO161" s="7">
        <v>0</v>
      </c>
      <c r="CP161" s="7">
        <v>0</v>
      </c>
      <c r="CQ161" s="7">
        <v>0</v>
      </c>
      <c r="CR161" s="7" t="s">
        <v>148</v>
      </c>
      <c r="CS161" s="11">
        <f>IFERROR(VLOOKUP(CR161,Dicionário!A:B,2,0),"Conferir")</f>
        <v>2</v>
      </c>
      <c r="CT161" s="7">
        <v>0</v>
      </c>
      <c r="CU161" s="7" t="s">
        <v>148</v>
      </c>
      <c r="CV161" s="11">
        <f>IFERROR(VLOOKUP(CU161,Dicionário!A:B,2,0),"Conferir")</f>
        <v>2</v>
      </c>
      <c r="CW161" s="7">
        <v>0</v>
      </c>
      <c r="CX161" s="7" t="s">
        <v>148</v>
      </c>
      <c r="CY161" s="11">
        <f>IFERROR(VLOOKUP(CX161,Dicionário!A:B,2,0),"Conferir")</f>
        <v>2</v>
      </c>
      <c r="CZ161" s="12">
        <f t="shared" si="3"/>
        <v>0</v>
      </c>
      <c r="DA161" s="7">
        <v>0</v>
      </c>
      <c r="DB161" s="7" t="s">
        <v>148</v>
      </c>
      <c r="DC161" s="7">
        <f>IFERROR(VLOOKUP(DB161,Dicionário!A:B,2,0),"Conferir")</f>
        <v>2</v>
      </c>
      <c r="DE161" s="7" t="s">
        <v>156</v>
      </c>
      <c r="DF161" s="7" t="s">
        <v>156</v>
      </c>
      <c r="DG161" s="11">
        <f>IFERROR(VLOOKUP(DF161,Dicionário!A:B,2,0),"Conferir")</f>
        <v>1</v>
      </c>
      <c r="DH161" s="7" t="s">
        <v>175</v>
      </c>
      <c r="DJ161" s="7" t="s">
        <v>158</v>
      </c>
      <c r="DK161" s="11">
        <f>IFERROR(VLOOKUP(DJ161,Dicionário!A:B,2,0),"Conferir")</f>
        <v>2</v>
      </c>
      <c r="DL161" s="7" t="s">
        <v>237</v>
      </c>
      <c r="DM161" s="11">
        <f>IFERROR(VLOOKUP(DL161,Dicionário!A:B,2,0),"Conferir")</f>
        <v>1</v>
      </c>
      <c r="DN161" s="7" t="s">
        <v>194</v>
      </c>
      <c r="DO161" s="11">
        <f>IFERROR(VLOOKUP(DN161,Dicionário!A:B,2,0),"Conferir")</f>
        <v>7</v>
      </c>
      <c r="DP161" s="7" t="s">
        <v>126</v>
      </c>
      <c r="DQ161" s="11">
        <f>IFERROR(VLOOKUP(DP161,Dicionário!A:B,2,0),"Conferir")</f>
        <v>1</v>
      </c>
      <c r="DR161" s="7" t="s">
        <v>126</v>
      </c>
      <c r="DS161" s="11">
        <f>IFERROR(VLOOKUP(DR161,Dicionário!A:B,2,0),"Conferir")</f>
        <v>1</v>
      </c>
      <c r="DW161" s="7">
        <f t="shared" si="4"/>
        <v>2599</v>
      </c>
      <c r="DX161" s="7">
        <f t="shared" si="5"/>
        <v>704</v>
      </c>
    </row>
    <row r="162" spans="1:128" ht="14" x14ac:dyDescent="0.15">
      <c r="A162" s="6">
        <v>44961.62903950231</v>
      </c>
      <c r="B162" s="7" t="s">
        <v>1623</v>
      </c>
      <c r="C162" s="7" t="s">
        <v>336</v>
      </c>
      <c r="D162" s="7" t="s">
        <v>1621</v>
      </c>
      <c r="E162" s="7" t="s">
        <v>126</v>
      </c>
      <c r="F162" s="7" t="s">
        <v>127</v>
      </c>
      <c r="G162" s="7" t="s">
        <v>127</v>
      </c>
      <c r="H162" s="7">
        <v>2</v>
      </c>
      <c r="I162" s="7">
        <v>1</v>
      </c>
      <c r="J162" s="7" t="s">
        <v>129</v>
      </c>
      <c r="K162" s="7" t="s">
        <v>131</v>
      </c>
      <c r="L162" s="7" t="s">
        <v>130</v>
      </c>
      <c r="M162" s="7" t="s">
        <v>1622</v>
      </c>
      <c r="N162" s="7">
        <v>2023010328</v>
      </c>
      <c r="O162" s="7">
        <v>11947817813</v>
      </c>
      <c r="P162" s="7">
        <v>554722811</v>
      </c>
      <c r="Q162" s="7">
        <v>44131636808</v>
      </c>
      <c r="R162" s="9">
        <v>38409</v>
      </c>
      <c r="S162" s="7">
        <v>2022</v>
      </c>
      <c r="T162" s="7">
        <v>18</v>
      </c>
      <c r="U162" s="7" t="s">
        <v>164</v>
      </c>
      <c r="V162" s="7" t="s">
        <v>136</v>
      </c>
      <c r="W162" s="7" t="s">
        <v>1624</v>
      </c>
      <c r="X162" s="8" t="s">
        <v>1625</v>
      </c>
      <c r="Y162" s="7" t="s">
        <v>139</v>
      </c>
      <c r="Z162" s="7" t="s">
        <v>140</v>
      </c>
      <c r="AA162" s="7" t="s">
        <v>167</v>
      </c>
      <c r="AB162" s="7" t="s">
        <v>142</v>
      </c>
      <c r="AD162" s="7">
        <v>3</v>
      </c>
      <c r="AE162" s="7">
        <v>3</v>
      </c>
      <c r="AF162" s="7">
        <f t="shared" si="0"/>
        <v>6</v>
      </c>
      <c r="AH162" s="7">
        <f t="shared" si="1"/>
        <v>6</v>
      </c>
      <c r="AI162" s="10" t="str">
        <f t="shared" si="2"/>
        <v>Ok</v>
      </c>
      <c r="AJ162" s="7" t="s">
        <v>222</v>
      </c>
      <c r="AK162" s="7">
        <v>0</v>
      </c>
      <c r="AL162" s="7" t="s">
        <v>145</v>
      </c>
      <c r="AM162" s="11">
        <f>IFERROR(VLOOKUP(AL162,Dicionário!A:B,2,0),"Conferir")</f>
        <v>2</v>
      </c>
      <c r="AN162" s="7">
        <v>0</v>
      </c>
      <c r="AO162" s="7" t="s">
        <v>145</v>
      </c>
      <c r="AP162" s="7">
        <f>IFERROR(VLOOKUP(AO162,Dicionário!A:B,2,0),"Conferir")</f>
        <v>2</v>
      </c>
      <c r="AQ162" s="7">
        <v>2000</v>
      </c>
      <c r="AR162" s="7" t="s">
        <v>223</v>
      </c>
      <c r="AS162" s="11">
        <f>IFERROR(VLOOKUP(AR162,Dicionário!A:B,2,0),"Conferir")</f>
        <v>2</v>
      </c>
      <c r="AT162" s="7">
        <v>0</v>
      </c>
      <c r="AU162" s="7" t="s">
        <v>145</v>
      </c>
      <c r="AV162" s="7">
        <f>IFERROR(VLOOKUP(AU162,Dicionário!A:B,2,0),"Conferir")</f>
        <v>2</v>
      </c>
      <c r="AW162" s="7">
        <v>0</v>
      </c>
      <c r="AX162" s="7">
        <v>0</v>
      </c>
      <c r="AY162" s="7" t="s">
        <v>145</v>
      </c>
      <c r="AZ162" s="11">
        <f>IFERROR(VLOOKUP(AY162,Dicionário!A:B,2,0),"Conferir")</f>
        <v>2</v>
      </c>
      <c r="BA162" s="7">
        <v>300</v>
      </c>
      <c r="BB162" s="7" t="s">
        <v>234</v>
      </c>
      <c r="BC162" s="7">
        <f>IFERROR(VLOOKUP(BB162,Dicionário!A:B,2,0),"Conferir")</f>
        <v>0</v>
      </c>
      <c r="BD162" s="7">
        <v>600</v>
      </c>
      <c r="BE162" s="7" t="s">
        <v>234</v>
      </c>
      <c r="BF162" s="11">
        <f>IFERROR(VLOOKUP(BE162,Dicionário!A:B,2,0),"Conferir")</f>
        <v>0</v>
      </c>
      <c r="BH162" s="7">
        <v>0</v>
      </c>
      <c r="BI162" s="7" t="s">
        <v>146</v>
      </c>
      <c r="BJ162" s="11">
        <f>IFERROR(VLOOKUP(BI162,Dicionário!$A:$B,2,0),"Conferir")</f>
        <v>2</v>
      </c>
      <c r="BK162" s="7">
        <v>700</v>
      </c>
      <c r="BL162" s="7" t="s">
        <v>202</v>
      </c>
      <c r="BM162" s="11">
        <f>IFERROR(VLOOKUP(BL162,Dicionário!A:B,2,0),"Conferir")</f>
        <v>2</v>
      </c>
      <c r="BN162" s="7">
        <v>0</v>
      </c>
      <c r="BO162" s="7" t="s">
        <v>476</v>
      </c>
      <c r="BP162" s="7">
        <f>IFERROR(VLOOKUP(BO162,Dicionário!A:B,2,0),"Conferir")</f>
        <v>2</v>
      </c>
      <c r="BQ162" s="7">
        <v>84</v>
      </c>
      <c r="BR162" s="7" t="s">
        <v>149</v>
      </c>
      <c r="BS162" s="11">
        <f>IFERROR(VLOOKUP(BR162,Dicionário!A:B,2,0),"Conferir")</f>
        <v>2</v>
      </c>
      <c r="BT162" s="7">
        <v>319</v>
      </c>
      <c r="BU162" s="7" t="s">
        <v>149</v>
      </c>
      <c r="BV162" s="7">
        <f>IFERROR(VLOOKUP(BU162,Dicionário!A:B,2,0),"Conferir")</f>
        <v>2</v>
      </c>
      <c r="BW162" s="7">
        <v>0</v>
      </c>
      <c r="BX162" s="7" t="s">
        <v>148</v>
      </c>
      <c r="BY162" s="11">
        <f>IFERROR(VLOOKUP(BX162,Dicionário!A:B,2,0),"Conferir")</f>
        <v>2</v>
      </c>
      <c r="BZ162" s="7" t="s">
        <v>214</v>
      </c>
      <c r="CA162" s="7">
        <v>90</v>
      </c>
      <c r="CB162" s="7" t="s">
        <v>190</v>
      </c>
      <c r="CC162" s="11">
        <f>IFERROR(VLOOKUP(CB162,Dicionário!A:B,2,0),"Conferir")</f>
        <v>2</v>
      </c>
      <c r="CD162" s="7">
        <v>120</v>
      </c>
      <c r="CE162" s="7">
        <v>0</v>
      </c>
      <c r="CF162" s="7" t="s">
        <v>148</v>
      </c>
      <c r="CG162" s="7">
        <f>IFERROR(VLOOKUP(CF162,Dicionário!A:B,2,0),"Conferir")</f>
        <v>2</v>
      </c>
      <c r="CH162" s="7">
        <v>0</v>
      </c>
      <c r="CI162" s="7" t="s">
        <v>148</v>
      </c>
      <c r="CJ162" s="7">
        <f>IFERROR(VLOOKUP(CI162,Dicionário!A:B,2,0),"Conferir")</f>
        <v>2</v>
      </c>
      <c r="CK162" s="7">
        <v>190</v>
      </c>
      <c r="CL162" s="7" t="s">
        <v>152</v>
      </c>
      <c r="CM162" s="11">
        <f>IFERROR(VLOOKUP(CL162,Dicionário!A:B,2,0),"Conferir")</f>
        <v>2</v>
      </c>
      <c r="CN162" s="7" t="s">
        <v>1574</v>
      </c>
      <c r="CO162" s="7">
        <v>0</v>
      </c>
      <c r="CP162" s="7">
        <v>0</v>
      </c>
      <c r="CQ162" s="7">
        <v>0</v>
      </c>
      <c r="CR162" s="7" t="s">
        <v>148</v>
      </c>
      <c r="CS162" s="11">
        <f>IFERROR(VLOOKUP(CR162,Dicionário!A:B,2,0),"Conferir")</f>
        <v>2</v>
      </c>
      <c r="CT162" s="7">
        <v>0</v>
      </c>
      <c r="CU162" s="7" t="s">
        <v>148</v>
      </c>
      <c r="CV162" s="11">
        <f>IFERROR(VLOOKUP(CU162,Dicionário!A:B,2,0),"Conferir")</f>
        <v>2</v>
      </c>
      <c r="CW162" s="7">
        <v>0</v>
      </c>
      <c r="CX162" s="7" t="s">
        <v>148</v>
      </c>
      <c r="CY162" s="11">
        <f>IFERROR(VLOOKUP(CX162,Dicionário!A:B,2,0),"Conferir")</f>
        <v>2</v>
      </c>
      <c r="CZ162" s="12">
        <f t="shared" si="3"/>
        <v>0</v>
      </c>
      <c r="DA162" s="7">
        <v>0</v>
      </c>
      <c r="DB162" s="7" t="s">
        <v>148</v>
      </c>
      <c r="DC162" s="7">
        <f>IFERROR(VLOOKUP(DB162,Dicionário!A:B,2,0),"Conferir")</f>
        <v>2</v>
      </c>
      <c r="DE162" s="7" t="s">
        <v>236</v>
      </c>
      <c r="DF162" s="7" t="s">
        <v>379</v>
      </c>
      <c r="DG162" s="11">
        <f>IFERROR(VLOOKUP(DF162,Dicionário!A:B,2,0),"Conferir")</f>
        <v>2</v>
      </c>
      <c r="DH162" s="7" t="s">
        <v>175</v>
      </c>
      <c r="DI162" s="7" t="s">
        <v>418</v>
      </c>
      <c r="DJ162" s="7" t="s">
        <v>158</v>
      </c>
      <c r="DK162" s="11">
        <f>IFERROR(VLOOKUP(DJ162,Dicionário!A:B,2,0),"Conferir")</f>
        <v>2</v>
      </c>
      <c r="DL162" s="7" t="s">
        <v>237</v>
      </c>
      <c r="DM162" s="11">
        <f>IFERROR(VLOOKUP(DL162,Dicionário!A:B,2,0),"Conferir")</f>
        <v>1</v>
      </c>
      <c r="DN162" s="7" t="s">
        <v>177</v>
      </c>
      <c r="DO162" s="11">
        <f>IFERROR(VLOOKUP(DN162,Dicionário!A:B,2,0),"Conferir")</f>
        <v>5</v>
      </c>
      <c r="DP162" s="7" t="s">
        <v>127</v>
      </c>
      <c r="DQ162" s="11">
        <f>IFERROR(VLOOKUP(DP162,Dicionário!A:B,2,0),"Conferir")</f>
        <v>2</v>
      </c>
      <c r="DR162" s="7" t="s">
        <v>127</v>
      </c>
      <c r="DS162" s="11">
        <f>IFERROR(VLOOKUP(DR162,Dicionário!A:B,2,0),"Conferir")</f>
        <v>2</v>
      </c>
      <c r="DW162" s="7">
        <f t="shared" si="4"/>
        <v>2900</v>
      </c>
      <c r="DX162" s="7">
        <f t="shared" si="5"/>
        <v>1503</v>
      </c>
    </row>
    <row r="163" spans="1:128" ht="14" x14ac:dyDescent="0.15">
      <c r="A163" s="6">
        <v>44961.638800763889</v>
      </c>
      <c r="B163" s="7" t="s">
        <v>1565</v>
      </c>
      <c r="C163" s="7" t="s">
        <v>124</v>
      </c>
      <c r="D163" s="7" t="s">
        <v>1563</v>
      </c>
      <c r="E163" s="7" t="s">
        <v>126</v>
      </c>
      <c r="F163" s="7" t="s">
        <v>127</v>
      </c>
      <c r="G163" s="7" t="s">
        <v>127</v>
      </c>
      <c r="H163" s="7">
        <v>1</v>
      </c>
      <c r="I163" s="7" t="s">
        <v>128</v>
      </c>
      <c r="J163" s="7" t="s">
        <v>129</v>
      </c>
      <c r="K163" s="7" t="s">
        <v>131</v>
      </c>
      <c r="L163" s="7" t="s">
        <v>130</v>
      </c>
      <c r="M163" s="7" t="s">
        <v>1564</v>
      </c>
      <c r="N163" s="7">
        <v>2023010314</v>
      </c>
      <c r="O163" s="7">
        <v>11948690133</v>
      </c>
      <c r="P163" s="7">
        <v>54004538</v>
      </c>
      <c r="Q163" s="7">
        <v>53374965814</v>
      </c>
      <c r="R163" s="9">
        <v>38180</v>
      </c>
      <c r="S163" s="7">
        <v>2022</v>
      </c>
      <c r="T163" s="7">
        <v>19</v>
      </c>
      <c r="U163" s="7" t="s">
        <v>135</v>
      </c>
      <c r="V163" s="7" t="s">
        <v>136</v>
      </c>
      <c r="W163" s="7" t="s">
        <v>1566</v>
      </c>
      <c r="X163" s="8" t="s">
        <v>1567</v>
      </c>
      <c r="Y163" s="7" t="s">
        <v>502</v>
      </c>
      <c r="Z163" s="7" t="s">
        <v>140</v>
      </c>
      <c r="AA163" s="7" t="s">
        <v>167</v>
      </c>
      <c r="AB163" s="7" t="s">
        <v>142</v>
      </c>
      <c r="AD163" s="7">
        <v>4</v>
      </c>
      <c r="AE163" s="7">
        <v>4</v>
      </c>
      <c r="AF163" s="7">
        <f t="shared" si="0"/>
        <v>8</v>
      </c>
      <c r="AG163" s="7">
        <v>0</v>
      </c>
      <c r="AH163" s="7">
        <f t="shared" si="1"/>
        <v>8</v>
      </c>
      <c r="AI163" s="10" t="str">
        <f t="shared" si="2"/>
        <v>Ok</v>
      </c>
      <c r="AJ163" s="7" t="s">
        <v>143</v>
      </c>
      <c r="AK163" s="7">
        <v>0</v>
      </c>
      <c r="AL163" s="7" t="s">
        <v>145</v>
      </c>
      <c r="AM163" s="11">
        <f>IFERROR(VLOOKUP(AL163,Dicionário!A:B,2,0),"Conferir")</f>
        <v>2</v>
      </c>
      <c r="AN163" s="7">
        <v>0</v>
      </c>
      <c r="AO163" s="7" t="s">
        <v>145</v>
      </c>
      <c r="AP163" s="7">
        <f>IFERROR(VLOOKUP(AO163,Dicionário!A:B,2,0),"Conferir")</f>
        <v>2</v>
      </c>
      <c r="AQ163" s="7">
        <v>1700</v>
      </c>
      <c r="AR163" s="7" t="s">
        <v>144</v>
      </c>
      <c r="AS163" s="11">
        <f>IFERROR(VLOOKUP(AR163,Dicionário!A:B,2,0),"Conferir")</f>
        <v>2</v>
      </c>
      <c r="AT163" s="7">
        <v>0</v>
      </c>
      <c r="AU163" s="7" t="s">
        <v>145</v>
      </c>
      <c r="AV163" s="7">
        <f>IFERROR(VLOOKUP(AU163,Dicionário!A:B,2,0),"Conferir")</f>
        <v>2</v>
      </c>
      <c r="AW163" s="7">
        <v>0</v>
      </c>
      <c r="AX163" s="7">
        <v>0</v>
      </c>
      <c r="AY163" s="7" t="s">
        <v>145</v>
      </c>
      <c r="AZ163" s="11">
        <f>IFERROR(VLOOKUP(AY163,Dicionário!A:B,2,0),"Conferir")</f>
        <v>2</v>
      </c>
      <c r="BA163" s="7">
        <v>200</v>
      </c>
      <c r="BB163" s="7" t="s">
        <v>267</v>
      </c>
      <c r="BC163" s="7">
        <f>IFERROR(VLOOKUP(BB163,Dicionário!A:B,2,0),"Conferir")</f>
        <v>0</v>
      </c>
      <c r="BD163" s="7">
        <v>0</v>
      </c>
      <c r="BE163" s="7" t="s">
        <v>145</v>
      </c>
      <c r="BF163" s="11">
        <f>IFERROR(VLOOKUP(BE163,Dicionário!A:B,2,0),"Conferir")</f>
        <v>2</v>
      </c>
      <c r="BH163" s="7">
        <v>0</v>
      </c>
      <c r="BI163" s="7" t="s">
        <v>328</v>
      </c>
      <c r="BJ163" s="11">
        <f>IFERROR(VLOOKUP(BI163,Dicionário!$A:$B,2,0),"Conferir")</f>
        <v>3</v>
      </c>
      <c r="BK163" s="7">
        <v>0</v>
      </c>
      <c r="BL163" s="7" t="s">
        <v>187</v>
      </c>
      <c r="BM163" s="11">
        <f>IFERROR(VLOOKUP(BL163,Dicionário!A:B,2,0),"Conferir")</f>
        <v>2</v>
      </c>
      <c r="BN163" s="7">
        <v>805</v>
      </c>
      <c r="BO163" s="7" t="s">
        <v>188</v>
      </c>
      <c r="BP163" s="7">
        <f>IFERROR(VLOOKUP(BO163,Dicionário!A:B,2,0),"Conferir")</f>
        <v>2</v>
      </c>
      <c r="BQ163" s="7">
        <v>88</v>
      </c>
      <c r="BR163" s="7" t="s">
        <v>149</v>
      </c>
      <c r="BS163" s="11">
        <f>IFERROR(VLOOKUP(BR163,Dicionário!A:B,2,0),"Conferir")</f>
        <v>2</v>
      </c>
      <c r="BT163" s="7">
        <v>160</v>
      </c>
      <c r="BU163" s="7" t="s">
        <v>149</v>
      </c>
      <c r="BV163" s="7">
        <f>IFERROR(VLOOKUP(BU163,Dicionário!A:B,2,0),"Conferir")</f>
        <v>2</v>
      </c>
      <c r="BW163" s="7">
        <v>83</v>
      </c>
      <c r="BX163" s="7" t="s">
        <v>213</v>
      </c>
      <c r="BY163" s="11">
        <f>IFERROR(VLOOKUP(BX163,Dicionário!A:B,2,0),"Conferir")</f>
        <v>2</v>
      </c>
      <c r="BZ163" s="7" t="s">
        <v>170</v>
      </c>
      <c r="CA163" s="7">
        <v>119</v>
      </c>
      <c r="CB163" s="7" t="s">
        <v>190</v>
      </c>
      <c r="CC163" s="11">
        <f>IFERROR(VLOOKUP(CB163,Dicionário!A:B,2,0),"Conferir")</f>
        <v>2</v>
      </c>
      <c r="CD163" s="7">
        <v>80</v>
      </c>
      <c r="CE163" s="7">
        <v>0</v>
      </c>
      <c r="CF163" s="7" t="s">
        <v>148</v>
      </c>
      <c r="CG163" s="7">
        <f>IFERROR(VLOOKUP(CF163,Dicionário!A:B,2,0),"Conferir")</f>
        <v>2</v>
      </c>
      <c r="CH163" s="7">
        <v>130</v>
      </c>
      <c r="CI163" s="7" t="s">
        <v>225</v>
      </c>
      <c r="CJ163" s="7">
        <f>IFERROR(VLOOKUP(CI163,Dicionário!A:B,2,0),"Conferir")</f>
        <v>0</v>
      </c>
      <c r="CK163" s="7">
        <v>190</v>
      </c>
      <c r="CL163" s="7" t="s">
        <v>152</v>
      </c>
      <c r="CM163" s="11">
        <f>IFERROR(VLOOKUP(CL163,Dicionário!A:B,2,0),"Conferir")</f>
        <v>2</v>
      </c>
      <c r="CN163" s="7" t="s">
        <v>1568</v>
      </c>
      <c r="CO163" s="7">
        <v>1</v>
      </c>
      <c r="CP163" s="7">
        <v>0</v>
      </c>
      <c r="CQ163" s="7">
        <v>1200</v>
      </c>
      <c r="CR163" s="7" t="s">
        <v>155</v>
      </c>
      <c r="CS163" s="11">
        <f>IFERROR(VLOOKUP(CR163,Dicionário!A:B,2,0),"Conferir")</f>
        <v>0</v>
      </c>
      <c r="CT163" s="7">
        <v>0</v>
      </c>
      <c r="CU163" s="7" t="s">
        <v>148</v>
      </c>
      <c r="CV163" s="11">
        <f>IFERROR(VLOOKUP(CU163,Dicionário!A:B,2,0),"Conferir")</f>
        <v>2</v>
      </c>
      <c r="CW163" s="7">
        <v>0</v>
      </c>
      <c r="CX163" s="7" t="s">
        <v>148</v>
      </c>
      <c r="CY163" s="11">
        <f>IFERROR(VLOOKUP(CX163,Dicionário!A:B,2,0),"Conferir")</f>
        <v>2</v>
      </c>
      <c r="CZ163" s="12">
        <f t="shared" si="3"/>
        <v>0</v>
      </c>
      <c r="DA163" s="7">
        <v>0</v>
      </c>
      <c r="DB163" s="7" t="s">
        <v>148</v>
      </c>
      <c r="DC163" s="7">
        <f>IFERROR(VLOOKUP(DB163,Dicionário!A:B,2,0),"Conferir")</f>
        <v>2</v>
      </c>
      <c r="DE163" s="7" t="s">
        <v>156</v>
      </c>
      <c r="DF163" s="7" t="s">
        <v>156</v>
      </c>
      <c r="DG163" s="11">
        <f>IFERROR(VLOOKUP(DF163,Dicionário!A:B,2,0),"Conferir")</f>
        <v>1</v>
      </c>
      <c r="DH163" s="7" t="s">
        <v>175</v>
      </c>
      <c r="DI163" s="7" t="s">
        <v>127</v>
      </c>
      <c r="DJ163" s="7" t="s">
        <v>158</v>
      </c>
      <c r="DK163" s="11">
        <f>IFERROR(VLOOKUP(DJ163,Dicionário!A:B,2,0),"Conferir")</f>
        <v>2</v>
      </c>
      <c r="DL163" s="7" t="s">
        <v>237</v>
      </c>
      <c r="DM163" s="11">
        <f>IFERROR(VLOOKUP(DL163,Dicionário!A:B,2,0),"Conferir")</f>
        <v>1</v>
      </c>
      <c r="DN163" s="7" t="s">
        <v>177</v>
      </c>
      <c r="DO163" s="11">
        <f>IFERROR(VLOOKUP(DN163,Dicionário!A:B,2,0),"Conferir")</f>
        <v>5</v>
      </c>
      <c r="DP163" s="7" t="s">
        <v>127</v>
      </c>
      <c r="DQ163" s="11">
        <f>IFERROR(VLOOKUP(DP163,Dicionário!A:B,2,0),"Conferir")</f>
        <v>2</v>
      </c>
      <c r="DR163" s="7" t="s">
        <v>126</v>
      </c>
      <c r="DS163" s="11">
        <f>IFERROR(VLOOKUP(DR163,Dicionário!A:B,2,0),"Conferir")</f>
        <v>1</v>
      </c>
      <c r="DW163" s="7">
        <f t="shared" si="4"/>
        <v>1900</v>
      </c>
      <c r="DX163" s="7">
        <f t="shared" si="5"/>
        <v>1572</v>
      </c>
    </row>
    <row r="164" spans="1:128" ht="14" x14ac:dyDescent="0.15">
      <c r="A164" s="6">
        <v>44968.669851689818</v>
      </c>
      <c r="B164" s="7" t="s">
        <v>2539</v>
      </c>
      <c r="C164" s="7" t="s">
        <v>1268</v>
      </c>
      <c r="D164" s="7" t="s">
        <v>2536</v>
      </c>
      <c r="E164" s="7" t="s">
        <v>126</v>
      </c>
      <c r="F164" s="7" t="s">
        <v>126</v>
      </c>
      <c r="G164" s="7" t="s">
        <v>127</v>
      </c>
      <c r="H164" s="7" t="s">
        <v>128</v>
      </c>
      <c r="I164" s="7" t="s">
        <v>128</v>
      </c>
      <c r="J164" s="7" t="s">
        <v>129</v>
      </c>
      <c r="K164" s="7" t="s">
        <v>130</v>
      </c>
      <c r="L164" s="7" t="s">
        <v>2537</v>
      </c>
      <c r="M164" s="7" t="s">
        <v>2538</v>
      </c>
      <c r="N164" s="7">
        <v>2023010552</v>
      </c>
      <c r="O164" s="7">
        <v>11986806001</v>
      </c>
      <c r="P164" s="7">
        <v>504210506</v>
      </c>
      <c r="Q164" s="7">
        <v>536468148</v>
      </c>
      <c r="R164" s="9">
        <v>38842</v>
      </c>
      <c r="S164" s="7">
        <v>2023</v>
      </c>
      <c r="T164" s="7">
        <v>17</v>
      </c>
      <c r="U164" s="7" t="s">
        <v>164</v>
      </c>
      <c r="V164" s="7" t="s">
        <v>136</v>
      </c>
      <c r="W164" s="7" t="s">
        <v>2540</v>
      </c>
      <c r="X164" s="8" t="s">
        <v>2541</v>
      </c>
      <c r="Y164" s="7" t="s">
        <v>139</v>
      </c>
      <c r="Z164" s="7" t="s">
        <v>140</v>
      </c>
      <c r="AA164" s="7" t="s">
        <v>167</v>
      </c>
      <c r="AB164" s="7" t="s">
        <v>142</v>
      </c>
      <c r="AD164" s="7">
        <v>5</v>
      </c>
      <c r="AE164" s="7">
        <v>5</v>
      </c>
      <c r="AF164" s="7">
        <f t="shared" si="0"/>
        <v>10</v>
      </c>
      <c r="AH164" s="7">
        <f t="shared" si="1"/>
        <v>10</v>
      </c>
      <c r="AI164" s="10" t="str">
        <f t="shared" si="2"/>
        <v>Ok</v>
      </c>
      <c r="AJ164" s="7" t="s">
        <v>222</v>
      </c>
      <c r="AK164" s="7">
        <v>0</v>
      </c>
      <c r="AL164" s="7" t="s">
        <v>145</v>
      </c>
      <c r="AM164" s="11">
        <f>IFERROR(VLOOKUP(AL164,Dicionário!A:B,2,0),"Conferir")</f>
        <v>2</v>
      </c>
      <c r="AN164" s="7">
        <v>2800</v>
      </c>
      <c r="AO164" s="7" t="s">
        <v>223</v>
      </c>
      <c r="AP164" s="7">
        <f>IFERROR(VLOOKUP(AO164,Dicionário!A:B,2,0),"Conferir")</f>
        <v>2</v>
      </c>
      <c r="AQ164" s="7">
        <v>1000</v>
      </c>
      <c r="AR164" s="7" t="s">
        <v>267</v>
      </c>
      <c r="AS164" s="11">
        <f>IFERROR(VLOOKUP(AR164,Dicionário!A:B,2,0),"Conferir")</f>
        <v>0</v>
      </c>
      <c r="AT164" s="7">
        <v>0</v>
      </c>
      <c r="AU164" s="7" t="s">
        <v>145</v>
      </c>
      <c r="AV164" s="7">
        <f>IFERROR(VLOOKUP(AU164,Dicionário!A:B,2,0),"Conferir")</f>
        <v>2</v>
      </c>
      <c r="AW164" s="7">
        <v>0</v>
      </c>
      <c r="AX164" s="7">
        <v>0</v>
      </c>
      <c r="AY164" s="7" t="s">
        <v>145</v>
      </c>
      <c r="AZ164" s="11">
        <f>IFERROR(VLOOKUP(AY164,Dicionário!A:B,2,0),"Conferir")</f>
        <v>2</v>
      </c>
      <c r="BA164" s="7">
        <v>0</v>
      </c>
      <c r="BB164" s="7" t="s">
        <v>145</v>
      </c>
      <c r="BC164" s="7">
        <f>IFERROR(VLOOKUP(BB164,Dicionário!A:B,2,0),"Conferir")</f>
        <v>2</v>
      </c>
      <c r="BD164" s="7">
        <v>0</v>
      </c>
      <c r="BE164" s="7" t="s">
        <v>145</v>
      </c>
      <c r="BF164" s="11">
        <f>IFERROR(VLOOKUP(BE164,Dicionário!A:B,2,0),"Conferir")</f>
        <v>2</v>
      </c>
      <c r="BH164" s="7">
        <v>0</v>
      </c>
      <c r="BI164" s="7" t="s">
        <v>146</v>
      </c>
      <c r="BJ164" s="11">
        <f>IFERROR(VLOOKUP(BI164,Dicionário!$A:$B,2,0),"Conferir")</f>
        <v>2</v>
      </c>
      <c r="BK164" s="7">
        <v>2000</v>
      </c>
      <c r="BL164" s="7" t="s">
        <v>147</v>
      </c>
      <c r="BM164" s="11">
        <f>IFERROR(VLOOKUP(BL164,Dicionário!A:B,2,0),"Conferir")</f>
        <v>0</v>
      </c>
      <c r="BN164" s="7">
        <v>0</v>
      </c>
      <c r="BO164" s="7" t="s">
        <v>148</v>
      </c>
      <c r="BP164" s="7">
        <f>IFERROR(VLOOKUP(BO164,Dicionário!A:B,2,0),"Conferir")</f>
        <v>2</v>
      </c>
      <c r="BQ164" s="7">
        <v>66</v>
      </c>
      <c r="BR164" s="7" t="s">
        <v>149</v>
      </c>
      <c r="BS164" s="11">
        <f>IFERROR(VLOOKUP(BR164,Dicionário!A:B,2,0),"Conferir")</f>
        <v>2</v>
      </c>
      <c r="BT164" s="7">
        <v>197</v>
      </c>
      <c r="BU164" s="7" t="s">
        <v>149</v>
      </c>
      <c r="BV164" s="7">
        <f>IFERROR(VLOOKUP(BU164,Dicionário!A:B,2,0),"Conferir")</f>
        <v>2</v>
      </c>
      <c r="BW164" s="7">
        <v>30</v>
      </c>
      <c r="BX164" s="7" t="s">
        <v>300</v>
      </c>
      <c r="BY164" s="11">
        <f>IFERROR(VLOOKUP(BX164,Dicionário!A:B,2,0),"Conferir")</f>
        <v>0</v>
      </c>
      <c r="BZ164" s="7" t="s">
        <v>2542</v>
      </c>
      <c r="CA164" s="7">
        <v>70</v>
      </c>
      <c r="CB164" s="7" t="s">
        <v>171</v>
      </c>
      <c r="CC164" s="11">
        <f>IFERROR(VLOOKUP(CB164,Dicionário!A:B,2,0),"Conferir")</f>
        <v>0</v>
      </c>
      <c r="CD164" s="7">
        <v>0</v>
      </c>
      <c r="CE164" s="7">
        <v>0</v>
      </c>
      <c r="CF164" s="7" t="s">
        <v>148</v>
      </c>
      <c r="CG164" s="7">
        <f>IFERROR(VLOOKUP(CF164,Dicionário!A:B,2,0),"Conferir")</f>
        <v>2</v>
      </c>
      <c r="CH164" s="7">
        <v>0</v>
      </c>
      <c r="CI164" s="7" t="s">
        <v>148</v>
      </c>
      <c r="CJ164" s="7">
        <f>IFERROR(VLOOKUP(CI164,Dicionário!A:B,2,0),"Conferir")</f>
        <v>2</v>
      </c>
      <c r="CK164" s="7">
        <v>190</v>
      </c>
      <c r="CL164" s="7" t="s">
        <v>152</v>
      </c>
      <c r="CM164" s="11">
        <f>IFERROR(VLOOKUP(CL164,Dicionário!A:B,2,0),"Conferir")</f>
        <v>2</v>
      </c>
      <c r="CN164" s="7" t="s">
        <v>294</v>
      </c>
      <c r="CO164" s="7">
        <v>0</v>
      </c>
      <c r="CP164" s="7">
        <v>0</v>
      </c>
      <c r="CQ164" s="7">
        <v>0</v>
      </c>
      <c r="CR164" s="7" t="s">
        <v>148</v>
      </c>
      <c r="CS164" s="11">
        <f>IFERROR(VLOOKUP(CR164,Dicionário!A:B,2,0),"Conferir")</f>
        <v>2</v>
      </c>
      <c r="CT164" s="7">
        <v>0</v>
      </c>
      <c r="CU164" s="7" t="s">
        <v>148</v>
      </c>
      <c r="CV164" s="11">
        <f>IFERROR(VLOOKUP(CU164,Dicionário!A:B,2,0),"Conferir")</f>
        <v>2</v>
      </c>
      <c r="CW164" s="7">
        <v>0</v>
      </c>
      <c r="CX164" s="7" t="s">
        <v>148</v>
      </c>
      <c r="CY164" s="11">
        <f>IFERROR(VLOOKUP(CX164,Dicionário!A:B,2,0),"Conferir")</f>
        <v>2</v>
      </c>
      <c r="CZ164" s="12">
        <f t="shared" si="3"/>
        <v>0</v>
      </c>
      <c r="DA164" s="7">
        <v>0</v>
      </c>
      <c r="DB164" s="7" t="s">
        <v>148</v>
      </c>
      <c r="DC164" s="7">
        <f>IFERROR(VLOOKUP(DB164,Dicionário!A:B,2,0),"Conferir")</f>
        <v>2</v>
      </c>
      <c r="DE164" s="7" t="s">
        <v>156</v>
      </c>
      <c r="DF164" s="7" t="s">
        <v>156</v>
      </c>
      <c r="DG164" s="11">
        <f>IFERROR(VLOOKUP(DF164,Dicionário!A:B,2,0),"Conferir")</f>
        <v>1</v>
      </c>
      <c r="DH164" s="7" t="s">
        <v>157</v>
      </c>
      <c r="DJ164" s="7" t="s">
        <v>271</v>
      </c>
      <c r="DK164" s="11">
        <f>IFERROR(VLOOKUP(DJ164,Dicionário!A:B,2,0),"Conferir")</f>
        <v>1</v>
      </c>
      <c r="DL164" s="7" t="s">
        <v>177</v>
      </c>
      <c r="DM164" s="11">
        <f>IFERROR(VLOOKUP(DL164,Dicionário!A:B,2,0),"Conferir")</f>
        <v>5</v>
      </c>
      <c r="DN164" s="7" t="s">
        <v>176</v>
      </c>
      <c r="DO164" s="11">
        <f>IFERROR(VLOOKUP(DN164,Dicionário!A:B,2,0),"Conferir")</f>
        <v>2</v>
      </c>
      <c r="DP164" s="7" t="s">
        <v>127</v>
      </c>
      <c r="DQ164" s="11">
        <f>IFERROR(VLOOKUP(DP164,Dicionário!A:B,2,0),"Conferir")</f>
        <v>2</v>
      </c>
      <c r="DR164" s="7" t="s">
        <v>127</v>
      </c>
      <c r="DS164" s="11">
        <f>IFERROR(VLOOKUP(DR164,Dicionário!A:B,2,0),"Conferir")</f>
        <v>2</v>
      </c>
      <c r="DT164" s="7" t="s">
        <v>2543</v>
      </c>
      <c r="DW164" s="7">
        <f t="shared" si="4"/>
        <v>3800</v>
      </c>
      <c r="DX164" s="7">
        <f t="shared" si="5"/>
        <v>2523</v>
      </c>
    </row>
    <row r="165" spans="1:128" ht="14" x14ac:dyDescent="0.15">
      <c r="A165" s="6">
        <v>44961.710929050925</v>
      </c>
      <c r="B165" s="7" t="s">
        <v>2944</v>
      </c>
      <c r="C165" s="7" t="s">
        <v>314</v>
      </c>
      <c r="D165" s="7" t="s">
        <v>2942</v>
      </c>
      <c r="E165" s="7" t="s">
        <v>126</v>
      </c>
      <c r="F165" s="7" t="s">
        <v>127</v>
      </c>
      <c r="G165" s="7" t="s">
        <v>127</v>
      </c>
      <c r="H165" s="7" t="s">
        <v>128</v>
      </c>
      <c r="I165" s="7">
        <v>1</v>
      </c>
      <c r="J165" s="7">
        <v>1</v>
      </c>
      <c r="K165" s="7" t="s">
        <v>131</v>
      </c>
      <c r="L165" s="7" t="s">
        <v>130</v>
      </c>
      <c r="M165" s="7" t="s">
        <v>2943</v>
      </c>
      <c r="N165" s="7">
        <v>2023010676</v>
      </c>
      <c r="O165" s="7">
        <v>11914782844</v>
      </c>
      <c r="P165" s="7">
        <v>153994289</v>
      </c>
      <c r="Q165" s="8" t="s">
        <v>2945</v>
      </c>
      <c r="R165" s="9">
        <v>23566</v>
      </c>
      <c r="S165" s="7">
        <v>1983</v>
      </c>
      <c r="T165" s="7">
        <v>59</v>
      </c>
      <c r="U165" s="7" t="s">
        <v>255</v>
      </c>
      <c r="V165" s="7" t="s">
        <v>136</v>
      </c>
      <c r="W165" s="7" t="s">
        <v>2946</v>
      </c>
      <c r="X165" s="8" t="s">
        <v>2947</v>
      </c>
      <c r="Y165" s="7" t="s">
        <v>139</v>
      </c>
      <c r="Z165" s="7" t="s">
        <v>140</v>
      </c>
      <c r="AA165" s="7" t="s">
        <v>167</v>
      </c>
      <c r="AB165" s="7" t="s">
        <v>142</v>
      </c>
      <c r="AD165" s="7">
        <v>2</v>
      </c>
      <c r="AE165" s="7">
        <v>2</v>
      </c>
      <c r="AF165" s="7">
        <f t="shared" si="0"/>
        <v>4</v>
      </c>
      <c r="AG165" s="7">
        <v>0</v>
      </c>
      <c r="AH165" s="7">
        <f t="shared" si="1"/>
        <v>4</v>
      </c>
      <c r="AI165" s="10" t="str">
        <f t="shared" si="2"/>
        <v>Ok</v>
      </c>
      <c r="AJ165" s="7" t="s">
        <v>143</v>
      </c>
      <c r="AK165" s="7">
        <v>0</v>
      </c>
      <c r="AL165" s="7" t="s">
        <v>145</v>
      </c>
      <c r="AM165" s="11">
        <f>IFERROR(VLOOKUP(AL165,Dicionário!A:B,2,0),"Conferir")</f>
        <v>2</v>
      </c>
      <c r="AN165" s="7">
        <v>0</v>
      </c>
      <c r="AO165" s="7" t="s">
        <v>145</v>
      </c>
      <c r="AP165" s="7">
        <f>IFERROR(VLOOKUP(AO165,Dicionário!A:B,2,0),"Conferir")</f>
        <v>2</v>
      </c>
      <c r="AQ165" s="7">
        <v>1212</v>
      </c>
      <c r="AR165" s="7" t="s">
        <v>224</v>
      </c>
      <c r="AS165" s="11">
        <f>IFERROR(VLOOKUP(AR165,Dicionário!A:B,2,0),"Conferir")</f>
        <v>2</v>
      </c>
      <c r="AT165" s="7">
        <v>0</v>
      </c>
      <c r="AU165" s="7" t="s">
        <v>145</v>
      </c>
      <c r="AV165" s="7">
        <f>IFERROR(VLOOKUP(AU165,Dicionário!A:B,2,0),"Conferir")</f>
        <v>2</v>
      </c>
      <c r="AW165" s="7">
        <v>0</v>
      </c>
      <c r="AX165" s="7">
        <v>0</v>
      </c>
      <c r="AY165" s="7" t="s">
        <v>145</v>
      </c>
      <c r="AZ165" s="11">
        <f>IFERROR(VLOOKUP(AY165,Dicionário!A:B,2,0),"Conferir")</f>
        <v>2</v>
      </c>
      <c r="BA165" s="7">
        <v>500</v>
      </c>
      <c r="BB165" s="7" t="s">
        <v>145</v>
      </c>
      <c r="BC165" s="7">
        <f>IFERROR(VLOOKUP(BB165,Dicionário!A:B,2,0),"Conferir")</f>
        <v>2</v>
      </c>
      <c r="BD165" s="7">
        <v>0</v>
      </c>
      <c r="BE165" s="7" t="s">
        <v>145</v>
      </c>
      <c r="BF165" s="11">
        <f>IFERROR(VLOOKUP(BE165,Dicionário!A:B,2,0),"Conferir")</f>
        <v>2</v>
      </c>
      <c r="BH165" s="7">
        <v>0</v>
      </c>
      <c r="BI165" s="7" t="s">
        <v>328</v>
      </c>
      <c r="BJ165" s="11">
        <f>IFERROR(VLOOKUP(BI165,Dicionário!$A:$B,2,0),"Conferir")</f>
        <v>3</v>
      </c>
      <c r="BK165" s="7">
        <v>1000</v>
      </c>
      <c r="BL165" s="7" t="s">
        <v>375</v>
      </c>
      <c r="BM165" s="11">
        <f>IFERROR(VLOOKUP(BL165,Dicionário!A:B,2,0),"Conferir")</f>
        <v>2</v>
      </c>
      <c r="BN165" s="7">
        <v>0</v>
      </c>
      <c r="BO165" s="7" t="s">
        <v>476</v>
      </c>
      <c r="BP165" s="7">
        <f>IFERROR(VLOOKUP(BO165,Dicionário!A:B,2,0),"Conferir")</f>
        <v>2</v>
      </c>
      <c r="BQ165" s="7">
        <v>98</v>
      </c>
      <c r="BR165" s="7" t="s">
        <v>149</v>
      </c>
      <c r="BS165" s="11">
        <f>IFERROR(VLOOKUP(BR165,Dicionário!A:B,2,0),"Conferir")</f>
        <v>2</v>
      </c>
      <c r="BT165" s="7">
        <v>120</v>
      </c>
      <c r="BU165" s="7" t="s">
        <v>149</v>
      </c>
      <c r="BV165" s="7">
        <f>IFERROR(VLOOKUP(BU165,Dicionário!A:B,2,0),"Conferir")</f>
        <v>2</v>
      </c>
      <c r="BW165" s="7">
        <v>180</v>
      </c>
      <c r="BX165" s="7" t="s">
        <v>189</v>
      </c>
      <c r="BY165" s="11">
        <f>IFERROR(VLOOKUP(BX165,Dicionário!A:B,2,0),"Conferir")</f>
        <v>2</v>
      </c>
      <c r="BZ165" s="7" t="s">
        <v>170</v>
      </c>
      <c r="CA165" s="7">
        <v>200</v>
      </c>
      <c r="CB165" s="7" t="s">
        <v>190</v>
      </c>
      <c r="CC165" s="11">
        <f>IFERROR(VLOOKUP(CB165,Dicionário!A:B,2,0),"Conferir")</f>
        <v>2</v>
      </c>
      <c r="CD165" s="7">
        <v>200</v>
      </c>
      <c r="CE165" s="7">
        <v>0</v>
      </c>
      <c r="CF165" s="7" t="s">
        <v>148</v>
      </c>
      <c r="CG165" s="7">
        <f>IFERROR(VLOOKUP(CF165,Dicionário!A:B,2,0),"Conferir")</f>
        <v>2</v>
      </c>
      <c r="CH165" s="7">
        <v>0</v>
      </c>
      <c r="CI165" s="7" t="s">
        <v>148</v>
      </c>
      <c r="CJ165" s="7">
        <f>IFERROR(VLOOKUP(CI165,Dicionário!A:B,2,0),"Conferir")</f>
        <v>2</v>
      </c>
      <c r="CK165" s="7">
        <v>189</v>
      </c>
      <c r="CL165" s="7" t="s">
        <v>152</v>
      </c>
      <c r="CM165" s="11">
        <f>IFERROR(VLOOKUP(CL165,Dicionário!A:B,2,0),"Conferir")</f>
        <v>2</v>
      </c>
      <c r="CO165" s="7">
        <v>0</v>
      </c>
      <c r="CP165" s="7">
        <v>0</v>
      </c>
      <c r="CQ165" s="7">
        <v>0</v>
      </c>
      <c r="CR165" s="7" t="s">
        <v>148</v>
      </c>
      <c r="CS165" s="11">
        <f>IFERROR(VLOOKUP(CR165,Dicionário!A:B,2,0),"Conferir")</f>
        <v>2</v>
      </c>
      <c r="CT165" s="7">
        <v>0</v>
      </c>
      <c r="CU165" s="7" t="s">
        <v>247</v>
      </c>
      <c r="CV165" s="11">
        <f>IFERROR(VLOOKUP(CU165,Dicionário!A:B,2,0),"Conferir")</f>
        <v>2</v>
      </c>
      <c r="CW165" s="7">
        <v>0</v>
      </c>
      <c r="CX165" s="7" t="s">
        <v>247</v>
      </c>
      <c r="CY165" s="11">
        <f>IFERROR(VLOOKUP(CX165,Dicionário!A:B,2,0),"Conferir")</f>
        <v>2</v>
      </c>
      <c r="CZ165" s="12">
        <f t="shared" si="3"/>
        <v>0</v>
      </c>
      <c r="DA165" s="7">
        <v>200</v>
      </c>
      <c r="DB165" s="7" t="s">
        <v>478</v>
      </c>
      <c r="DC165" s="7">
        <f>IFERROR(VLOOKUP(DB165,Dicionário!A:B,2,0),"Conferir")</f>
        <v>2</v>
      </c>
      <c r="DE165" s="7" t="s">
        <v>156</v>
      </c>
      <c r="DF165" s="7" t="s">
        <v>156</v>
      </c>
      <c r="DG165" s="11">
        <f>IFERROR(VLOOKUP(DF165,Dicionário!A:B,2,0),"Conferir")</f>
        <v>1</v>
      </c>
      <c r="DH165" s="7" t="s">
        <v>175</v>
      </c>
      <c r="DJ165" s="7" t="s">
        <v>158</v>
      </c>
      <c r="DK165" s="11">
        <f>IFERROR(VLOOKUP(DJ165,Dicionário!A:B,2,0),"Conferir")</f>
        <v>2</v>
      </c>
      <c r="DL165" s="7" t="s">
        <v>237</v>
      </c>
      <c r="DM165" s="11">
        <f>IFERROR(VLOOKUP(DL165,Dicionário!A:B,2,0),"Conferir")</f>
        <v>1</v>
      </c>
      <c r="DN165" s="7" t="s">
        <v>177</v>
      </c>
      <c r="DO165" s="11">
        <f>IFERROR(VLOOKUP(DN165,Dicionário!A:B,2,0),"Conferir")</f>
        <v>5</v>
      </c>
      <c r="DP165" s="7" t="s">
        <v>127</v>
      </c>
      <c r="DQ165" s="11">
        <f>IFERROR(VLOOKUP(DP165,Dicionário!A:B,2,0),"Conferir")</f>
        <v>2</v>
      </c>
      <c r="DR165" s="7" t="s">
        <v>127</v>
      </c>
      <c r="DS165" s="11">
        <f>IFERROR(VLOOKUP(DR165,Dicionário!A:B,2,0),"Conferir")</f>
        <v>2</v>
      </c>
      <c r="DW165" s="7">
        <f t="shared" si="4"/>
        <v>1712</v>
      </c>
      <c r="DX165" s="7">
        <f t="shared" si="5"/>
        <v>1807</v>
      </c>
    </row>
    <row r="166" spans="1:128" ht="14" x14ac:dyDescent="0.15">
      <c r="A166" s="6">
        <v>44968.446891678243</v>
      </c>
      <c r="B166" s="7" t="s">
        <v>2621</v>
      </c>
      <c r="C166" s="7" t="s">
        <v>178</v>
      </c>
      <c r="D166" s="7" t="s">
        <v>2618</v>
      </c>
      <c r="E166" s="7" t="s">
        <v>126</v>
      </c>
      <c r="F166" s="7" t="s">
        <v>127</v>
      </c>
      <c r="G166" s="7" t="s">
        <v>2619</v>
      </c>
      <c r="H166" s="7">
        <v>4</v>
      </c>
      <c r="I166" s="7">
        <v>4</v>
      </c>
      <c r="J166" s="7" t="s">
        <v>129</v>
      </c>
      <c r="K166" s="7" t="s">
        <v>131</v>
      </c>
      <c r="L166" s="7" t="s">
        <v>130</v>
      </c>
      <c r="M166" s="7" t="s">
        <v>2620</v>
      </c>
      <c r="N166" s="7">
        <v>2023010576</v>
      </c>
      <c r="O166" s="7">
        <v>11952361810</v>
      </c>
      <c r="P166" s="7">
        <v>508488138</v>
      </c>
      <c r="Q166" s="7">
        <v>46842663890</v>
      </c>
      <c r="R166" s="9">
        <v>37329</v>
      </c>
      <c r="S166" s="7">
        <v>2019</v>
      </c>
      <c r="T166" s="7">
        <v>21</v>
      </c>
      <c r="U166" s="7" t="s">
        <v>255</v>
      </c>
      <c r="V166" s="7" t="s">
        <v>136</v>
      </c>
      <c r="W166" s="7" t="s">
        <v>2622</v>
      </c>
      <c r="X166" s="8" t="s">
        <v>562</v>
      </c>
      <c r="Y166" s="7" t="s">
        <v>404</v>
      </c>
      <c r="Z166" s="7" t="s">
        <v>140</v>
      </c>
      <c r="AA166" s="7" t="s">
        <v>167</v>
      </c>
      <c r="AB166" s="7" t="s">
        <v>142</v>
      </c>
      <c r="AD166" s="7">
        <v>3</v>
      </c>
      <c r="AE166" s="7">
        <v>3</v>
      </c>
      <c r="AF166" s="7">
        <f t="shared" si="0"/>
        <v>6</v>
      </c>
      <c r="AH166" s="7">
        <f t="shared" si="1"/>
        <v>6</v>
      </c>
      <c r="AI166" s="10" t="str">
        <f t="shared" si="2"/>
        <v>Ok</v>
      </c>
      <c r="AJ166" s="7" t="s">
        <v>143</v>
      </c>
      <c r="AK166" s="7">
        <v>0</v>
      </c>
      <c r="AL166" s="7" t="s">
        <v>145</v>
      </c>
      <c r="AM166" s="11">
        <f>IFERROR(VLOOKUP(AL166,Dicionário!A:B,2,0),"Conferir")</f>
        <v>2</v>
      </c>
      <c r="AN166" s="7">
        <v>0</v>
      </c>
      <c r="AO166" s="7" t="s">
        <v>145</v>
      </c>
      <c r="AP166" s="7">
        <f>IFERROR(VLOOKUP(AO166,Dicionário!A:B,2,0),"Conferir")</f>
        <v>2</v>
      </c>
      <c r="AQ166" s="7">
        <v>0</v>
      </c>
      <c r="AR166" s="7" t="s">
        <v>145</v>
      </c>
      <c r="AS166" s="11">
        <f>IFERROR(VLOOKUP(AR166,Dicionário!A:B,2,0),"Conferir")</f>
        <v>2</v>
      </c>
      <c r="AT166" s="7">
        <v>0</v>
      </c>
      <c r="AU166" s="7" t="s">
        <v>145</v>
      </c>
      <c r="AV166" s="7">
        <f>IFERROR(VLOOKUP(AU166,Dicionário!A:B,2,0),"Conferir")</f>
        <v>2</v>
      </c>
      <c r="AW166" s="7">
        <v>0</v>
      </c>
      <c r="AX166" s="7">
        <v>0</v>
      </c>
      <c r="AY166" s="7" t="s">
        <v>145</v>
      </c>
      <c r="AZ166" s="11">
        <f>IFERROR(VLOOKUP(AY166,Dicionário!A:B,2,0),"Conferir")</f>
        <v>2</v>
      </c>
      <c r="BA166" s="7">
        <v>2127</v>
      </c>
      <c r="BB166" s="7" t="s">
        <v>144</v>
      </c>
      <c r="BC166" s="7">
        <f>IFERROR(VLOOKUP(BB166,Dicionário!A:B,2,0),"Conferir")</f>
        <v>2</v>
      </c>
      <c r="BD166" s="7">
        <v>0</v>
      </c>
      <c r="BE166" s="7" t="s">
        <v>145</v>
      </c>
      <c r="BF166" s="11">
        <f>IFERROR(VLOOKUP(BE166,Dicionário!A:B,2,0),"Conferir")</f>
        <v>2</v>
      </c>
      <c r="BH166" s="7">
        <v>0</v>
      </c>
      <c r="BI166" s="7" t="s">
        <v>186</v>
      </c>
      <c r="BJ166" s="11">
        <f>IFERROR(VLOOKUP(BI166,Dicionário!$A:$B,2,0),"Conferir")</f>
        <v>1</v>
      </c>
      <c r="BK166" s="7">
        <v>483</v>
      </c>
      <c r="BL166" s="7" t="s">
        <v>375</v>
      </c>
      <c r="BM166" s="11">
        <f>IFERROR(VLOOKUP(BL166,Dicionário!A:B,2,0),"Conferir")</f>
        <v>2</v>
      </c>
      <c r="BN166" s="7">
        <v>1420</v>
      </c>
      <c r="BO166" s="7" t="s">
        <v>188</v>
      </c>
      <c r="BP166" s="7">
        <f>IFERROR(VLOOKUP(BO166,Dicionário!A:B,2,0),"Conferir")</f>
        <v>2</v>
      </c>
      <c r="BQ166" s="7">
        <v>175</v>
      </c>
      <c r="BR166" s="7" t="s">
        <v>149</v>
      </c>
      <c r="BS166" s="11">
        <f>IFERROR(VLOOKUP(BR166,Dicionário!A:B,2,0),"Conferir")</f>
        <v>2</v>
      </c>
      <c r="BT166" s="7">
        <v>160</v>
      </c>
      <c r="BU166" s="7" t="s">
        <v>149</v>
      </c>
      <c r="BV166" s="7">
        <f>IFERROR(VLOOKUP(BU166,Dicionário!A:B,2,0),"Conferir")</f>
        <v>2</v>
      </c>
      <c r="BW166" s="7">
        <v>0</v>
      </c>
      <c r="BX166" s="7" t="s">
        <v>148</v>
      </c>
      <c r="BY166" s="11">
        <f>IFERROR(VLOOKUP(BX166,Dicionário!A:B,2,0),"Conferir")</f>
        <v>2</v>
      </c>
      <c r="BZ166" s="7" t="s">
        <v>170</v>
      </c>
      <c r="CA166" s="7">
        <v>104</v>
      </c>
      <c r="CB166" s="7" t="s">
        <v>190</v>
      </c>
      <c r="CC166" s="11">
        <f>IFERROR(VLOOKUP(CB166,Dicionário!A:B,2,0),"Conferir")</f>
        <v>2</v>
      </c>
      <c r="CD166" s="7">
        <v>160</v>
      </c>
      <c r="CE166" s="7">
        <v>0</v>
      </c>
      <c r="CF166" s="7" t="s">
        <v>148</v>
      </c>
      <c r="CG166" s="7">
        <f>IFERROR(VLOOKUP(CF166,Dicionário!A:B,2,0),"Conferir")</f>
        <v>2</v>
      </c>
      <c r="CH166" s="7">
        <v>0</v>
      </c>
      <c r="CI166" s="7" t="s">
        <v>148</v>
      </c>
      <c r="CJ166" s="7">
        <f>IFERROR(VLOOKUP(CI166,Dicionário!A:B,2,0),"Conferir")</f>
        <v>2</v>
      </c>
      <c r="CK166" s="7">
        <v>186</v>
      </c>
      <c r="CL166" s="7" t="s">
        <v>152</v>
      </c>
      <c r="CM166" s="11">
        <f>IFERROR(VLOOKUP(CL166,Dicionário!A:B,2,0),"Conferir")</f>
        <v>2</v>
      </c>
      <c r="CN166" s="7" t="s">
        <v>2623</v>
      </c>
      <c r="CO166" s="7">
        <v>0</v>
      </c>
      <c r="CP166" s="7">
        <v>0</v>
      </c>
      <c r="CQ166" s="7">
        <v>0</v>
      </c>
      <c r="CR166" s="7" t="s">
        <v>148</v>
      </c>
      <c r="CS166" s="11">
        <f>IFERROR(VLOOKUP(CR166,Dicionário!A:B,2,0),"Conferir")</f>
        <v>2</v>
      </c>
      <c r="CT166" s="7">
        <v>0</v>
      </c>
      <c r="CU166" s="7" t="s">
        <v>148</v>
      </c>
      <c r="CV166" s="11">
        <f>IFERROR(VLOOKUP(CU166,Dicionário!A:B,2,0),"Conferir")</f>
        <v>2</v>
      </c>
      <c r="CW166" s="7">
        <v>0</v>
      </c>
      <c r="CX166" s="7" t="s">
        <v>148</v>
      </c>
      <c r="CY166" s="11">
        <f>IFERROR(VLOOKUP(CX166,Dicionário!A:B,2,0),"Conferir")</f>
        <v>2</v>
      </c>
      <c r="CZ166" s="12">
        <f t="shared" si="3"/>
        <v>0</v>
      </c>
      <c r="DA166" s="7">
        <v>0</v>
      </c>
      <c r="DB166" s="7" t="s">
        <v>148</v>
      </c>
      <c r="DC166" s="7">
        <f>IFERROR(VLOOKUP(DB166,Dicionário!A:B,2,0),"Conferir")</f>
        <v>2</v>
      </c>
      <c r="DE166" s="7" t="s">
        <v>156</v>
      </c>
      <c r="DF166" s="7" t="s">
        <v>156</v>
      </c>
      <c r="DG166" s="11">
        <f>IFERROR(VLOOKUP(DF166,Dicionário!A:B,2,0),"Conferir")</f>
        <v>1</v>
      </c>
      <c r="DH166" s="7" t="s">
        <v>175</v>
      </c>
      <c r="DI166" s="7" t="s">
        <v>127</v>
      </c>
      <c r="DJ166" s="7" t="s">
        <v>158</v>
      </c>
      <c r="DK166" s="11">
        <f>IFERROR(VLOOKUP(DJ166,Dicionário!A:B,2,0),"Conferir")</f>
        <v>2</v>
      </c>
      <c r="DL166" s="7" t="s">
        <v>260</v>
      </c>
      <c r="DM166" s="11">
        <f>IFERROR(VLOOKUP(DL166,Dicionário!A:B,2,0),"Conferir")</f>
        <v>3</v>
      </c>
      <c r="DN166" s="7" t="s">
        <v>177</v>
      </c>
      <c r="DO166" s="11">
        <f>IFERROR(VLOOKUP(DN166,Dicionário!A:B,2,0),"Conferir")</f>
        <v>5</v>
      </c>
      <c r="DP166" s="7" t="s">
        <v>127</v>
      </c>
      <c r="DQ166" s="11">
        <f>IFERROR(VLOOKUP(DP166,Dicionário!A:B,2,0),"Conferir")</f>
        <v>2</v>
      </c>
      <c r="DR166" s="7" t="s">
        <v>127</v>
      </c>
      <c r="DS166" s="11">
        <f>IFERROR(VLOOKUP(DR166,Dicionário!A:B,2,0),"Conferir")</f>
        <v>2</v>
      </c>
      <c r="DW166" s="7">
        <f t="shared" si="4"/>
        <v>2127</v>
      </c>
      <c r="DX166" s="7">
        <f t="shared" si="5"/>
        <v>2688</v>
      </c>
    </row>
    <row r="167" spans="1:128" ht="14" x14ac:dyDescent="0.15">
      <c r="A167" s="6">
        <v>44961.512872511579</v>
      </c>
      <c r="B167" s="7" t="s">
        <v>1529</v>
      </c>
      <c r="C167" s="7" t="s">
        <v>1526</v>
      </c>
      <c r="D167" s="7" t="s">
        <v>1527</v>
      </c>
      <c r="E167" s="7" t="s">
        <v>126</v>
      </c>
      <c r="F167" s="7" t="s">
        <v>127</v>
      </c>
      <c r="G167" s="7" t="s">
        <v>127</v>
      </c>
      <c r="H167" s="7">
        <v>1</v>
      </c>
      <c r="I167" s="7" t="s">
        <v>128</v>
      </c>
      <c r="J167" s="7" t="s">
        <v>129</v>
      </c>
      <c r="K167" s="7" t="s">
        <v>130</v>
      </c>
      <c r="L167" s="7" t="s">
        <v>131</v>
      </c>
      <c r="M167" s="7" t="s">
        <v>1528</v>
      </c>
      <c r="N167" s="7">
        <v>2023010306</v>
      </c>
      <c r="O167" s="7">
        <v>11957590472</v>
      </c>
      <c r="P167" s="7">
        <v>564313282</v>
      </c>
      <c r="Q167" s="7">
        <v>45522624833</v>
      </c>
      <c r="R167" s="9">
        <v>38494</v>
      </c>
      <c r="S167" s="7">
        <v>2023</v>
      </c>
      <c r="T167" s="7">
        <v>18</v>
      </c>
      <c r="U167" s="7" t="s">
        <v>255</v>
      </c>
      <c r="V167" s="7" t="s">
        <v>136</v>
      </c>
      <c r="W167" s="7" t="s">
        <v>1530</v>
      </c>
      <c r="X167" s="8" t="s">
        <v>1531</v>
      </c>
      <c r="Y167" s="7" t="s">
        <v>139</v>
      </c>
      <c r="Z167" s="7" t="s">
        <v>140</v>
      </c>
      <c r="AA167" s="7" t="s">
        <v>167</v>
      </c>
      <c r="AB167" s="7" t="s">
        <v>142</v>
      </c>
      <c r="AD167" s="7">
        <v>4</v>
      </c>
      <c r="AE167" s="7">
        <v>4</v>
      </c>
      <c r="AF167" s="7">
        <f t="shared" si="0"/>
        <v>8</v>
      </c>
      <c r="AG167" s="7">
        <v>0</v>
      </c>
      <c r="AH167" s="7">
        <f t="shared" si="1"/>
        <v>8</v>
      </c>
      <c r="AI167" s="10" t="str">
        <f t="shared" si="2"/>
        <v>Ok</v>
      </c>
      <c r="AJ167" s="7" t="s">
        <v>222</v>
      </c>
      <c r="AK167" s="7">
        <v>0</v>
      </c>
      <c r="AL167" s="7" t="s">
        <v>145</v>
      </c>
      <c r="AM167" s="11">
        <f>IFERROR(VLOOKUP(AL167,Dicionário!A:B,2,0),"Conferir")</f>
        <v>2</v>
      </c>
      <c r="AN167" s="7">
        <v>1446</v>
      </c>
      <c r="AO167" s="7" t="s">
        <v>144</v>
      </c>
      <c r="AP167" s="7">
        <f>IFERROR(VLOOKUP(AO167,Dicionário!A:B,2,0),"Conferir")</f>
        <v>2</v>
      </c>
      <c r="AQ167" s="7">
        <v>1260</v>
      </c>
      <c r="AR167" s="7" t="s">
        <v>223</v>
      </c>
      <c r="AS167" s="11">
        <f>IFERROR(VLOOKUP(AR167,Dicionário!A:B,2,0),"Conferir")</f>
        <v>2</v>
      </c>
      <c r="AT167" s="7">
        <v>882</v>
      </c>
      <c r="AU167" s="7" t="s">
        <v>210</v>
      </c>
      <c r="AV167" s="7">
        <f>IFERROR(VLOOKUP(AU167,Dicionário!A:B,2,0),"Conferir")</f>
        <v>2</v>
      </c>
      <c r="AW167" s="7">
        <v>0</v>
      </c>
      <c r="AX167" s="7">
        <v>0</v>
      </c>
      <c r="AY167" s="7" t="s">
        <v>145</v>
      </c>
      <c r="AZ167" s="11">
        <f>IFERROR(VLOOKUP(AY167,Dicionário!A:B,2,0),"Conferir")</f>
        <v>2</v>
      </c>
      <c r="BA167" s="7">
        <v>0</v>
      </c>
      <c r="BB167" s="7" t="s">
        <v>145</v>
      </c>
      <c r="BC167" s="7">
        <f>IFERROR(VLOOKUP(BB167,Dicionário!A:B,2,0),"Conferir")</f>
        <v>2</v>
      </c>
      <c r="BD167" s="7">
        <v>0</v>
      </c>
      <c r="BE167" s="7" t="s">
        <v>145</v>
      </c>
      <c r="BF167" s="11">
        <f>IFERROR(VLOOKUP(BE167,Dicionário!A:B,2,0),"Conferir")</f>
        <v>2</v>
      </c>
      <c r="BH167" s="7">
        <v>0</v>
      </c>
      <c r="BI167" s="7" t="s">
        <v>186</v>
      </c>
      <c r="BJ167" s="11">
        <f>IFERROR(VLOOKUP(BI167,Dicionário!$A:$B,2,0),"Conferir")</f>
        <v>1</v>
      </c>
      <c r="BK167" s="7">
        <v>0</v>
      </c>
      <c r="BL167" s="7" t="s">
        <v>187</v>
      </c>
      <c r="BM167" s="11">
        <f>IFERROR(VLOOKUP(BL167,Dicionário!A:B,2,0),"Conferir")</f>
        <v>2</v>
      </c>
      <c r="BN167" s="7">
        <v>0</v>
      </c>
      <c r="BO167" s="7" t="s">
        <v>476</v>
      </c>
      <c r="BP167" s="7">
        <f>IFERROR(VLOOKUP(BO167,Dicionário!A:B,2,0),"Conferir")</f>
        <v>2</v>
      </c>
      <c r="BQ167" s="7">
        <v>68</v>
      </c>
      <c r="BR167" s="7" t="s">
        <v>149</v>
      </c>
      <c r="BS167" s="11">
        <f>IFERROR(VLOOKUP(BR167,Dicionário!A:B,2,0),"Conferir")</f>
        <v>2</v>
      </c>
      <c r="BT167" s="7">
        <v>75</v>
      </c>
      <c r="BU167" s="7" t="s">
        <v>149</v>
      </c>
      <c r="BV167" s="7">
        <f>IFERROR(VLOOKUP(BU167,Dicionário!A:B,2,0),"Conferir")</f>
        <v>2</v>
      </c>
      <c r="BW167" s="7">
        <v>0</v>
      </c>
      <c r="BX167" s="7" t="s">
        <v>148</v>
      </c>
      <c r="BY167" s="11">
        <f>IFERROR(VLOOKUP(BX167,Dicionário!A:B,2,0),"Conferir")</f>
        <v>2</v>
      </c>
      <c r="BZ167" s="7" t="s">
        <v>170</v>
      </c>
      <c r="CA167" s="7">
        <v>60</v>
      </c>
      <c r="CB167" s="7" t="s">
        <v>190</v>
      </c>
      <c r="CC167" s="11">
        <f>IFERROR(VLOOKUP(CB167,Dicionário!A:B,2,0),"Conferir")</f>
        <v>2</v>
      </c>
      <c r="CD167" s="7">
        <v>311</v>
      </c>
      <c r="CE167" s="7">
        <v>265</v>
      </c>
      <c r="CF167" s="7" t="s">
        <v>301</v>
      </c>
      <c r="CG167" s="7">
        <f>IFERROR(VLOOKUP(CF167,Dicionário!A:B,2,0),"Conferir")</f>
        <v>2</v>
      </c>
      <c r="CH167" s="7">
        <v>56</v>
      </c>
      <c r="CI167" s="7" t="s">
        <v>191</v>
      </c>
      <c r="CJ167" s="7">
        <f>IFERROR(VLOOKUP(CI167,Dicionário!A:B,2,0),"Conferir")</f>
        <v>2</v>
      </c>
      <c r="CK167" s="7">
        <v>180</v>
      </c>
      <c r="CL167" s="7" t="s">
        <v>152</v>
      </c>
      <c r="CM167" s="11">
        <f>IFERROR(VLOOKUP(CL167,Dicionário!A:B,2,0),"Conferir")</f>
        <v>2</v>
      </c>
      <c r="CN167" s="7" t="s">
        <v>1532</v>
      </c>
      <c r="CO167" s="7">
        <v>1</v>
      </c>
      <c r="CP167" s="7">
        <v>0</v>
      </c>
      <c r="CQ167" s="7">
        <v>163</v>
      </c>
      <c r="CR167" s="7" t="s">
        <v>247</v>
      </c>
      <c r="CS167" s="11">
        <f>IFERROR(VLOOKUP(CR167,Dicionário!A:B,2,0),"Conferir")</f>
        <v>2</v>
      </c>
      <c r="CT167" s="7">
        <v>0</v>
      </c>
      <c r="CU167" s="7" t="s">
        <v>247</v>
      </c>
      <c r="CV167" s="11">
        <f>IFERROR(VLOOKUP(CU167,Dicionário!A:B,2,0),"Conferir")</f>
        <v>2</v>
      </c>
      <c r="CW167" s="7">
        <v>0</v>
      </c>
      <c r="CX167" s="7" t="s">
        <v>148</v>
      </c>
      <c r="CY167" s="11">
        <f>IFERROR(VLOOKUP(CX167,Dicionário!A:B,2,0),"Conferir")</f>
        <v>2</v>
      </c>
      <c r="CZ167" s="12">
        <f t="shared" si="3"/>
        <v>0</v>
      </c>
      <c r="DA167" s="7">
        <v>0</v>
      </c>
      <c r="DB167" s="7" t="s">
        <v>148</v>
      </c>
      <c r="DC167" s="7">
        <f>IFERROR(VLOOKUP(DB167,Dicionário!A:B,2,0),"Conferir")</f>
        <v>2</v>
      </c>
      <c r="DE167" s="7" t="s">
        <v>156</v>
      </c>
      <c r="DF167" s="7" t="s">
        <v>156</v>
      </c>
      <c r="DG167" s="11">
        <f>IFERROR(VLOOKUP(DF167,Dicionário!A:B,2,0),"Conferir")</f>
        <v>1</v>
      </c>
      <c r="DH167" s="7" t="s">
        <v>157</v>
      </c>
      <c r="DI167" s="7" t="s">
        <v>127</v>
      </c>
      <c r="DJ167" s="7" t="s">
        <v>158</v>
      </c>
      <c r="DK167" s="11">
        <f>IFERROR(VLOOKUP(DJ167,Dicionário!A:B,2,0),"Conferir")</f>
        <v>2</v>
      </c>
      <c r="DL167" s="7" t="s">
        <v>177</v>
      </c>
      <c r="DM167" s="11">
        <f>IFERROR(VLOOKUP(DL167,Dicionário!A:B,2,0),"Conferir")</f>
        <v>5</v>
      </c>
      <c r="DN167" s="7" t="s">
        <v>177</v>
      </c>
      <c r="DO167" s="11">
        <f>IFERROR(VLOOKUP(DN167,Dicionário!A:B,2,0),"Conferir")</f>
        <v>5</v>
      </c>
      <c r="DP167" s="7" t="s">
        <v>127</v>
      </c>
      <c r="DQ167" s="11">
        <f>IFERROR(VLOOKUP(DP167,Dicionário!A:B,2,0),"Conferir")</f>
        <v>2</v>
      </c>
      <c r="DR167" s="7" t="s">
        <v>127</v>
      </c>
      <c r="DS167" s="11">
        <f>IFERROR(VLOOKUP(DR167,Dicionário!A:B,2,0),"Conferir")</f>
        <v>2</v>
      </c>
      <c r="DW167" s="7">
        <f t="shared" si="4"/>
        <v>3588</v>
      </c>
      <c r="DX167" s="7">
        <f t="shared" si="5"/>
        <v>1015</v>
      </c>
    </row>
    <row r="168" spans="1:128" ht="14" x14ac:dyDescent="0.15">
      <c r="A168" s="6">
        <v>44968.598967083337</v>
      </c>
      <c r="B168" s="7" t="s">
        <v>1979</v>
      </c>
      <c r="C168" s="7" t="s">
        <v>228</v>
      </c>
      <c r="D168" s="7" t="s">
        <v>1977</v>
      </c>
      <c r="E168" s="7" t="s">
        <v>126</v>
      </c>
      <c r="F168" s="7" t="s">
        <v>127</v>
      </c>
      <c r="G168" s="7" t="s">
        <v>1606</v>
      </c>
      <c r="H168" s="7">
        <v>3</v>
      </c>
      <c r="I168" s="7">
        <v>1</v>
      </c>
      <c r="J168" s="7" t="s">
        <v>129</v>
      </c>
      <c r="K168" s="7" t="s">
        <v>131</v>
      </c>
      <c r="L168" s="7" t="s">
        <v>130</v>
      </c>
      <c r="M168" s="7" t="s">
        <v>1978</v>
      </c>
      <c r="N168" s="7">
        <v>2023010422</v>
      </c>
      <c r="O168" s="7">
        <v>11957872554</v>
      </c>
      <c r="P168" s="7">
        <v>599248154</v>
      </c>
      <c r="Q168" s="7">
        <v>49766354812</v>
      </c>
      <c r="R168" s="9">
        <v>37891</v>
      </c>
      <c r="S168" s="7">
        <v>2021</v>
      </c>
      <c r="T168" s="7">
        <v>20</v>
      </c>
      <c r="U168" s="7" t="s">
        <v>164</v>
      </c>
      <c r="V168" s="7" t="s">
        <v>136</v>
      </c>
      <c r="W168" s="7" t="s">
        <v>1980</v>
      </c>
      <c r="X168" s="8" t="s">
        <v>1981</v>
      </c>
      <c r="Y168" s="7" t="s">
        <v>139</v>
      </c>
      <c r="Z168" s="7" t="s">
        <v>140</v>
      </c>
      <c r="AA168" s="7" t="s">
        <v>167</v>
      </c>
      <c r="AB168" s="7" t="s">
        <v>142</v>
      </c>
      <c r="AD168" s="7">
        <v>3</v>
      </c>
      <c r="AE168" s="7">
        <v>3</v>
      </c>
      <c r="AF168" s="7">
        <f t="shared" si="0"/>
        <v>6</v>
      </c>
      <c r="AH168" s="7">
        <f t="shared" si="1"/>
        <v>6</v>
      </c>
      <c r="AI168" s="10" t="str">
        <f t="shared" si="2"/>
        <v>Ok</v>
      </c>
      <c r="AJ168" s="7" t="s">
        <v>143</v>
      </c>
      <c r="AK168" s="7">
        <v>0</v>
      </c>
      <c r="AL168" s="7" t="s">
        <v>145</v>
      </c>
      <c r="AM168" s="11">
        <f>IFERROR(VLOOKUP(AL168,Dicionário!A:B,2,0),"Conferir")</f>
        <v>2</v>
      </c>
      <c r="AN168" s="7">
        <v>1302</v>
      </c>
      <c r="AO168" s="7" t="s">
        <v>210</v>
      </c>
      <c r="AP168" s="7">
        <f>IFERROR(VLOOKUP(AO168,Dicionário!A:B,2,0),"Conferir")</f>
        <v>2</v>
      </c>
      <c r="AQ168" s="7">
        <v>0</v>
      </c>
      <c r="AR168" s="7" t="s">
        <v>145</v>
      </c>
      <c r="AS168" s="11">
        <f>IFERROR(VLOOKUP(AR168,Dicionário!A:B,2,0),"Conferir")</f>
        <v>2</v>
      </c>
      <c r="AT168" s="7">
        <v>0</v>
      </c>
      <c r="AU168" s="7" t="s">
        <v>145</v>
      </c>
      <c r="AV168" s="7">
        <f>IFERROR(VLOOKUP(AU168,Dicionário!A:B,2,0),"Conferir")</f>
        <v>2</v>
      </c>
      <c r="AW168" s="7">
        <v>0</v>
      </c>
      <c r="AX168" s="7">
        <v>0</v>
      </c>
      <c r="AY168" s="7" t="s">
        <v>145</v>
      </c>
      <c r="AZ168" s="11">
        <f>IFERROR(VLOOKUP(AY168,Dicionário!A:B,2,0),"Conferir")</f>
        <v>2</v>
      </c>
      <c r="BA168" s="7">
        <v>0</v>
      </c>
      <c r="BB168" s="7" t="s">
        <v>145</v>
      </c>
      <c r="BC168" s="7">
        <f>IFERROR(VLOOKUP(BB168,Dicionário!A:B,2,0),"Conferir")</f>
        <v>2</v>
      </c>
      <c r="BD168" s="7">
        <v>0</v>
      </c>
      <c r="BE168" s="7" t="s">
        <v>145</v>
      </c>
      <c r="BF168" s="11">
        <f>IFERROR(VLOOKUP(BE168,Dicionário!A:B,2,0),"Conferir")</f>
        <v>2</v>
      </c>
      <c r="BH168" s="7">
        <v>1</v>
      </c>
      <c r="BI168" s="7" t="s">
        <v>532</v>
      </c>
      <c r="BJ168" s="11">
        <f>IFERROR(VLOOKUP(BI168,Dicionário!$A:$B,2,0),"Conferir")</f>
        <v>4</v>
      </c>
      <c r="BK168" s="7">
        <v>0</v>
      </c>
      <c r="BL168" s="7" t="s">
        <v>187</v>
      </c>
      <c r="BM168" s="11">
        <f>IFERROR(VLOOKUP(BL168,Dicionário!A:B,2,0),"Conferir")</f>
        <v>2</v>
      </c>
      <c r="BN168" s="7">
        <v>0</v>
      </c>
      <c r="BO168" s="7" t="s">
        <v>212</v>
      </c>
      <c r="BP168" s="7">
        <f>IFERROR(VLOOKUP(BO168,Dicionário!A:B,2,0),"Conferir")</f>
        <v>2</v>
      </c>
      <c r="BQ168" s="7">
        <v>0</v>
      </c>
      <c r="BR168" s="7" t="s">
        <v>268</v>
      </c>
      <c r="BS168" s="11">
        <f>IFERROR(VLOOKUP(BR168,Dicionário!A:B,2,0),"Conferir")</f>
        <v>2</v>
      </c>
      <c r="BT168" s="7">
        <v>0</v>
      </c>
      <c r="BU168" s="7" t="s">
        <v>595</v>
      </c>
      <c r="BV168" s="7">
        <f>IFERROR(VLOOKUP(BU168,Dicionário!A:B,2,0),"Conferir")</f>
        <v>2</v>
      </c>
      <c r="BW168" s="7">
        <v>78</v>
      </c>
      <c r="BX168" s="7" t="s">
        <v>189</v>
      </c>
      <c r="BY168" s="11">
        <f>IFERROR(VLOOKUP(BX168,Dicionário!A:B,2,0),"Conferir")</f>
        <v>2</v>
      </c>
      <c r="BZ168" s="7" t="s">
        <v>214</v>
      </c>
      <c r="CA168" s="7">
        <v>65</v>
      </c>
      <c r="CB168" s="7" t="s">
        <v>636</v>
      </c>
      <c r="CC168" s="11">
        <f>IFERROR(VLOOKUP(CB168,Dicionário!A:B,2,0),"Conferir")</f>
        <v>0</v>
      </c>
      <c r="CD168" s="7">
        <v>650</v>
      </c>
      <c r="CE168" s="7">
        <v>0</v>
      </c>
      <c r="CF168" s="7" t="s">
        <v>148</v>
      </c>
      <c r="CG168" s="7">
        <f>IFERROR(VLOOKUP(CF168,Dicionário!A:B,2,0),"Conferir")</f>
        <v>2</v>
      </c>
      <c r="CH168" s="7">
        <v>0</v>
      </c>
      <c r="CI168" s="7" t="s">
        <v>148</v>
      </c>
      <c r="CJ168" s="7">
        <f>IFERROR(VLOOKUP(CI168,Dicionário!A:B,2,0),"Conferir")</f>
        <v>2</v>
      </c>
      <c r="CK168" s="7">
        <v>180</v>
      </c>
      <c r="CL168" s="7" t="s">
        <v>152</v>
      </c>
      <c r="CM168" s="11">
        <f>IFERROR(VLOOKUP(CL168,Dicionário!A:B,2,0),"Conferir")</f>
        <v>2</v>
      </c>
      <c r="CN168" s="7">
        <v>0</v>
      </c>
      <c r="CO168" s="7">
        <v>0</v>
      </c>
      <c r="CP168" s="7">
        <v>0</v>
      </c>
      <c r="CQ168" s="7">
        <v>0</v>
      </c>
      <c r="CR168" s="7" t="s">
        <v>148</v>
      </c>
      <c r="CS168" s="11">
        <f>IFERROR(VLOOKUP(CR168,Dicionário!A:B,2,0),"Conferir")</f>
        <v>2</v>
      </c>
      <c r="CT168" s="7">
        <v>0</v>
      </c>
      <c r="CU168" s="7" t="s">
        <v>148</v>
      </c>
      <c r="CV168" s="11">
        <f>IFERROR(VLOOKUP(CU168,Dicionário!A:B,2,0),"Conferir")</f>
        <v>2</v>
      </c>
      <c r="CW168" s="7">
        <v>0</v>
      </c>
      <c r="CX168" s="7" t="s">
        <v>148</v>
      </c>
      <c r="CY168" s="11">
        <f>IFERROR(VLOOKUP(CX168,Dicionário!A:B,2,0),"Conferir")</f>
        <v>2</v>
      </c>
      <c r="CZ168" s="12">
        <f t="shared" si="3"/>
        <v>0</v>
      </c>
      <c r="DA168" s="7">
        <v>0</v>
      </c>
      <c r="DB168" s="7" t="s">
        <v>148</v>
      </c>
      <c r="DC168" s="7">
        <f>IFERROR(VLOOKUP(DB168,Dicionário!A:B,2,0),"Conferir")</f>
        <v>2</v>
      </c>
      <c r="DE168" s="7" t="s">
        <v>156</v>
      </c>
      <c r="DF168" s="7" t="s">
        <v>379</v>
      </c>
      <c r="DG168" s="11">
        <f>IFERROR(VLOOKUP(DF168,Dicionário!A:B,2,0),"Conferir")</f>
        <v>2</v>
      </c>
      <c r="DH168" s="7" t="s">
        <v>175</v>
      </c>
      <c r="DI168" s="7" t="s">
        <v>418</v>
      </c>
      <c r="DJ168" s="7" t="s">
        <v>158</v>
      </c>
      <c r="DK168" s="11">
        <f>IFERROR(VLOOKUP(DJ168,Dicionário!A:B,2,0),"Conferir")</f>
        <v>2</v>
      </c>
      <c r="DL168" s="7" t="s">
        <v>176</v>
      </c>
      <c r="DM168" s="11">
        <f>IFERROR(VLOOKUP(DL168,Dicionário!A:B,2,0),"Conferir")</f>
        <v>2</v>
      </c>
      <c r="DN168" s="7" t="s">
        <v>176</v>
      </c>
      <c r="DO168" s="11">
        <f>IFERROR(VLOOKUP(DN168,Dicionário!A:B,2,0),"Conferir")</f>
        <v>2</v>
      </c>
      <c r="DP168" s="7" t="s">
        <v>127</v>
      </c>
      <c r="DQ168" s="11">
        <f>IFERROR(VLOOKUP(DP168,Dicionário!A:B,2,0),"Conferir")</f>
        <v>2</v>
      </c>
      <c r="DR168" s="7" t="s">
        <v>127</v>
      </c>
      <c r="DS168" s="11">
        <f>IFERROR(VLOOKUP(DR168,Dicionário!A:B,2,0),"Conferir")</f>
        <v>2</v>
      </c>
      <c r="DW168" s="7">
        <f t="shared" si="4"/>
        <v>1302</v>
      </c>
      <c r="DX168" s="7">
        <f t="shared" si="5"/>
        <v>895</v>
      </c>
    </row>
    <row r="169" spans="1:128" ht="14" x14ac:dyDescent="0.15">
      <c r="A169" s="6">
        <v>44960.659260034721</v>
      </c>
      <c r="B169" s="7" t="s">
        <v>2254</v>
      </c>
      <c r="C169" s="7" t="s">
        <v>549</v>
      </c>
      <c r="D169" s="7" t="s">
        <v>2251</v>
      </c>
      <c r="E169" s="7" t="s">
        <v>126</v>
      </c>
      <c r="F169" s="7" t="s">
        <v>127</v>
      </c>
      <c r="G169" s="7" t="s">
        <v>2252</v>
      </c>
      <c r="H169" s="7">
        <v>3</v>
      </c>
      <c r="I169" s="7">
        <v>9</v>
      </c>
      <c r="J169" s="7" t="s">
        <v>129</v>
      </c>
      <c r="K169" s="7" t="s">
        <v>131</v>
      </c>
      <c r="L169" s="7" t="s">
        <v>306</v>
      </c>
      <c r="M169" s="7" t="s">
        <v>2253</v>
      </c>
      <c r="N169" s="7">
        <v>2023010484</v>
      </c>
      <c r="O169" s="7">
        <v>11993389691</v>
      </c>
      <c r="P169" s="7">
        <v>391029526</v>
      </c>
      <c r="Q169" s="7">
        <v>44758929882</v>
      </c>
      <c r="R169" s="9">
        <v>37944</v>
      </c>
      <c r="S169" s="7">
        <v>2021</v>
      </c>
      <c r="T169" s="7">
        <v>19</v>
      </c>
      <c r="U169" s="7" t="s">
        <v>255</v>
      </c>
      <c r="V169" s="7" t="s">
        <v>136</v>
      </c>
      <c r="W169" s="7" t="s">
        <v>2255</v>
      </c>
      <c r="X169" s="8" t="s">
        <v>2256</v>
      </c>
      <c r="Y169" s="7" t="s">
        <v>139</v>
      </c>
      <c r="Z169" s="7" t="s">
        <v>140</v>
      </c>
      <c r="AA169" s="7" t="s">
        <v>167</v>
      </c>
      <c r="AB169" s="7" t="s">
        <v>142</v>
      </c>
      <c r="AD169" s="7">
        <v>2</v>
      </c>
      <c r="AE169" s="7">
        <v>2</v>
      </c>
      <c r="AF169" s="7">
        <f t="shared" si="0"/>
        <v>4</v>
      </c>
      <c r="AH169" s="7">
        <f t="shared" si="1"/>
        <v>4</v>
      </c>
      <c r="AI169" s="10" t="str">
        <f t="shared" si="2"/>
        <v>Ok</v>
      </c>
      <c r="AJ169" s="7" t="s">
        <v>143</v>
      </c>
      <c r="AK169" s="7">
        <v>825</v>
      </c>
      <c r="AL169" s="7" t="s">
        <v>210</v>
      </c>
      <c r="AM169" s="11">
        <f>IFERROR(VLOOKUP(AL169,Dicionário!A:B,2,0),"Conferir")</f>
        <v>2</v>
      </c>
      <c r="AN169" s="7">
        <v>0</v>
      </c>
      <c r="AO169" s="7" t="s">
        <v>145</v>
      </c>
      <c r="AP169" s="7">
        <f>IFERROR(VLOOKUP(AO169,Dicionário!A:B,2,0),"Conferir")</f>
        <v>2</v>
      </c>
      <c r="AQ169" s="7">
        <v>0</v>
      </c>
      <c r="AR169" s="7" t="s">
        <v>145</v>
      </c>
      <c r="AS169" s="11">
        <f>IFERROR(VLOOKUP(AR169,Dicionário!A:B,2,0),"Conferir")</f>
        <v>2</v>
      </c>
      <c r="AT169" s="7">
        <v>0</v>
      </c>
      <c r="AU169" s="7" t="s">
        <v>145</v>
      </c>
      <c r="AV169" s="7">
        <f>IFERROR(VLOOKUP(AU169,Dicionário!A:B,2,0),"Conferir")</f>
        <v>2</v>
      </c>
      <c r="AW169" s="7">
        <v>0</v>
      </c>
      <c r="AX169" s="7">
        <v>0</v>
      </c>
      <c r="AY169" s="7" t="s">
        <v>145</v>
      </c>
      <c r="AZ169" s="11">
        <f>IFERROR(VLOOKUP(AY169,Dicionário!A:B,2,0),"Conferir")</f>
        <v>2</v>
      </c>
      <c r="BA169" s="7">
        <v>0</v>
      </c>
      <c r="BB169" s="7" t="s">
        <v>145</v>
      </c>
      <c r="BC169" s="7">
        <f>IFERROR(VLOOKUP(BB169,Dicionário!A:B,2,0),"Conferir")</f>
        <v>2</v>
      </c>
      <c r="BD169" s="7">
        <v>1529</v>
      </c>
      <c r="BE169" s="7" t="s">
        <v>224</v>
      </c>
      <c r="BF169" s="11">
        <f>IFERROR(VLOOKUP(BE169,Dicionário!A:B,2,0),"Conferir")</f>
        <v>2</v>
      </c>
      <c r="BG169" s="7" t="s">
        <v>2257</v>
      </c>
      <c r="BH169" s="7">
        <v>0</v>
      </c>
      <c r="BI169" s="7" t="s">
        <v>186</v>
      </c>
      <c r="BJ169" s="11">
        <f>IFERROR(VLOOKUP(BI169,Dicionário!$A:$B,2,0),"Conferir")</f>
        <v>1</v>
      </c>
      <c r="BK169" s="7">
        <v>0</v>
      </c>
      <c r="BL169" s="7" t="s">
        <v>187</v>
      </c>
      <c r="BM169" s="11">
        <f>IFERROR(VLOOKUP(BL169,Dicionário!A:B,2,0),"Conferir")</f>
        <v>2</v>
      </c>
      <c r="BN169" s="7">
        <v>0</v>
      </c>
      <c r="BO169" s="7" t="s">
        <v>635</v>
      </c>
      <c r="BP169" s="7">
        <f>IFERROR(VLOOKUP(BO169,Dicionário!A:B,2,0),"Conferir")</f>
        <v>1</v>
      </c>
      <c r="BQ169" s="7">
        <v>158</v>
      </c>
      <c r="BR169" s="7" t="s">
        <v>149</v>
      </c>
      <c r="BS169" s="11">
        <f>IFERROR(VLOOKUP(BR169,Dicionário!A:B,2,0),"Conferir")</f>
        <v>2</v>
      </c>
      <c r="BT169" s="7">
        <v>130</v>
      </c>
      <c r="BU169" s="7" t="s">
        <v>149</v>
      </c>
      <c r="BV169" s="7">
        <f>IFERROR(VLOOKUP(BU169,Dicionário!A:B,2,0),"Conferir")</f>
        <v>2</v>
      </c>
      <c r="BW169" s="7">
        <v>55</v>
      </c>
      <c r="BX169" s="7" t="s">
        <v>1089</v>
      </c>
      <c r="BY169" s="11">
        <f>IFERROR(VLOOKUP(BX169,Dicionário!A:B,2,0),"Conferir")</f>
        <v>0</v>
      </c>
      <c r="BZ169" s="7" t="s">
        <v>214</v>
      </c>
      <c r="CA169" s="7">
        <v>42</v>
      </c>
      <c r="CB169" s="7" t="s">
        <v>190</v>
      </c>
      <c r="CC169" s="11">
        <f>IFERROR(VLOOKUP(CB169,Dicionário!A:B,2,0),"Conferir")</f>
        <v>2</v>
      </c>
      <c r="CD169" s="7">
        <v>250</v>
      </c>
      <c r="CE169" s="7">
        <v>0</v>
      </c>
      <c r="CF169" s="7" t="s">
        <v>148</v>
      </c>
      <c r="CG169" s="7">
        <f>IFERROR(VLOOKUP(CF169,Dicionário!A:B,2,0),"Conferir")</f>
        <v>2</v>
      </c>
      <c r="CH169" s="7">
        <v>360</v>
      </c>
      <c r="CI169" s="7" t="s">
        <v>225</v>
      </c>
      <c r="CJ169" s="7">
        <f>IFERROR(VLOOKUP(CI169,Dicionário!A:B,2,0),"Conferir")</f>
        <v>0</v>
      </c>
      <c r="CK169" s="7">
        <v>180</v>
      </c>
      <c r="CL169" s="7" t="s">
        <v>152</v>
      </c>
      <c r="CM169" s="11">
        <f>IFERROR(VLOOKUP(CL169,Dicionário!A:B,2,0),"Conferir")</f>
        <v>2</v>
      </c>
      <c r="CN169" s="7" t="s">
        <v>2258</v>
      </c>
      <c r="CO169" s="7">
        <v>0</v>
      </c>
      <c r="CP169" s="7">
        <v>0</v>
      </c>
      <c r="CQ169" s="7">
        <v>0</v>
      </c>
      <c r="CR169" s="7" t="s">
        <v>148</v>
      </c>
      <c r="CS169" s="11">
        <f>IFERROR(VLOOKUP(CR169,Dicionário!A:B,2,0),"Conferir")</f>
        <v>2</v>
      </c>
      <c r="CT169" s="7">
        <v>0</v>
      </c>
      <c r="CU169" s="7" t="s">
        <v>247</v>
      </c>
      <c r="CV169" s="11">
        <f>IFERROR(VLOOKUP(CU169,Dicionário!A:B,2,0),"Conferir")</f>
        <v>2</v>
      </c>
      <c r="CW169" s="7">
        <v>0</v>
      </c>
      <c r="CX169" s="7" t="s">
        <v>247</v>
      </c>
      <c r="CY169" s="11">
        <f>IFERROR(VLOOKUP(CX169,Dicionário!A:B,2,0),"Conferir")</f>
        <v>2</v>
      </c>
      <c r="CZ169" s="12">
        <f t="shared" si="3"/>
        <v>0</v>
      </c>
      <c r="DA169" s="7">
        <v>0</v>
      </c>
      <c r="DB169" s="7" t="s">
        <v>148</v>
      </c>
      <c r="DC169" s="7">
        <f>IFERROR(VLOOKUP(DB169,Dicionário!A:B,2,0),"Conferir")</f>
        <v>2</v>
      </c>
      <c r="DE169" s="7" t="s">
        <v>156</v>
      </c>
      <c r="DF169" s="7" t="s">
        <v>156</v>
      </c>
      <c r="DG169" s="11">
        <f>IFERROR(VLOOKUP(DF169,Dicionário!A:B,2,0),"Conferir")</f>
        <v>1</v>
      </c>
      <c r="DH169" s="7" t="s">
        <v>175</v>
      </c>
      <c r="DI169" s="7" t="s">
        <v>127</v>
      </c>
      <c r="DJ169" s="7" t="s">
        <v>158</v>
      </c>
      <c r="DK169" s="11">
        <f>IFERROR(VLOOKUP(DJ169,Dicionário!A:B,2,0),"Conferir")</f>
        <v>2</v>
      </c>
      <c r="DL169" s="7" t="s">
        <v>194</v>
      </c>
      <c r="DM169" s="11">
        <f>IFERROR(VLOOKUP(DL169,Dicionário!A:B,2,0),"Conferir")</f>
        <v>7</v>
      </c>
      <c r="DN169" s="7" t="s">
        <v>194</v>
      </c>
      <c r="DO169" s="11">
        <f>IFERROR(VLOOKUP(DN169,Dicionário!A:B,2,0),"Conferir")</f>
        <v>7</v>
      </c>
      <c r="DP169" s="7" t="s">
        <v>126</v>
      </c>
      <c r="DQ169" s="11">
        <f>IFERROR(VLOOKUP(DP169,Dicionário!A:B,2,0),"Conferir")</f>
        <v>1</v>
      </c>
      <c r="DR169" s="7" t="s">
        <v>126</v>
      </c>
      <c r="DS169" s="11">
        <f>IFERROR(VLOOKUP(DR169,Dicionário!A:B,2,0),"Conferir")</f>
        <v>1</v>
      </c>
      <c r="DW169" s="7">
        <f t="shared" si="4"/>
        <v>2354</v>
      </c>
      <c r="DX169" s="7">
        <f t="shared" si="5"/>
        <v>1120</v>
      </c>
    </row>
    <row r="170" spans="1:128" ht="14" x14ac:dyDescent="0.15">
      <c r="A170" s="6">
        <v>44960.426324456013</v>
      </c>
      <c r="B170" s="13" t="s">
        <v>599</v>
      </c>
      <c r="C170" s="7" t="s">
        <v>352</v>
      </c>
      <c r="D170" s="7" t="s">
        <v>597</v>
      </c>
      <c r="E170" s="7" t="s">
        <v>126</v>
      </c>
      <c r="F170" s="7" t="s">
        <v>127</v>
      </c>
      <c r="G170" s="7" t="s">
        <v>127</v>
      </c>
      <c r="H170" s="7">
        <v>2</v>
      </c>
      <c r="I170" s="7" t="s">
        <v>128</v>
      </c>
      <c r="J170" s="7" t="s">
        <v>129</v>
      </c>
      <c r="K170" s="7" t="s">
        <v>131</v>
      </c>
      <c r="L170" s="7" t="s">
        <v>130</v>
      </c>
      <c r="M170" s="7" t="s">
        <v>598</v>
      </c>
      <c r="N170" s="7">
        <v>2023010085</v>
      </c>
      <c r="O170" s="7">
        <v>11911004980</v>
      </c>
      <c r="P170" s="7">
        <v>553467256</v>
      </c>
      <c r="Q170" s="7">
        <v>45444999846</v>
      </c>
      <c r="R170" s="9">
        <v>38695</v>
      </c>
      <c r="S170" s="7">
        <v>2023</v>
      </c>
      <c r="T170" s="7">
        <v>17</v>
      </c>
      <c r="U170" s="7" t="s">
        <v>255</v>
      </c>
      <c r="V170" s="7" t="s">
        <v>136</v>
      </c>
      <c r="W170" s="7" t="s">
        <v>600</v>
      </c>
      <c r="X170" s="8" t="s">
        <v>601</v>
      </c>
      <c r="Y170" s="7" t="s">
        <v>546</v>
      </c>
      <c r="Z170" s="7" t="s">
        <v>140</v>
      </c>
      <c r="AA170" s="7" t="s">
        <v>167</v>
      </c>
      <c r="AB170" s="7" t="s">
        <v>142</v>
      </c>
      <c r="AD170" s="7">
        <v>4</v>
      </c>
      <c r="AE170" s="7">
        <v>4</v>
      </c>
      <c r="AF170" s="7">
        <f t="shared" si="0"/>
        <v>8</v>
      </c>
      <c r="AG170" s="7">
        <v>0</v>
      </c>
      <c r="AH170" s="7">
        <f t="shared" si="1"/>
        <v>8</v>
      </c>
      <c r="AI170" s="10" t="str">
        <f t="shared" si="2"/>
        <v>Ok</v>
      </c>
      <c r="AJ170" s="7" t="s">
        <v>222</v>
      </c>
      <c r="AK170" s="7">
        <v>0</v>
      </c>
      <c r="AL170" s="7" t="s">
        <v>145</v>
      </c>
      <c r="AM170" s="11">
        <f>IFERROR(VLOOKUP(AL170,Dicionário!A:B,2,0),"Conferir")</f>
        <v>2</v>
      </c>
      <c r="AN170" s="7">
        <v>2467</v>
      </c>
      <c r="AO170" s="7" t="s">
        <v>144</v>
      </c>
      <c r="AP170" s="7">
        <f>IFERROR(VLOOKUP(AO170,Dicionário!A:B,2,0),"Conferir")</f>
        <v>2</v>
      </c>
      <c r="AQ170" s="7">
        <v>1200</v>
      </c>
      <c r="AR170" s="7" t="s">
        <v>223</v>
      </c>
      <c r="AS170" s="11">
        <f>IFERROR(VLOOKUP(AR170,Dicionário!A:B,2,0),"Conferir")</f>
        <v>2</v>
      </c>
      <c r="AT170" s="7">
        <v>0</v>
      </c>
      <c r="AU170" s="7" t="s">
        <v>145</v>
      </c>
      <c r="AV170" s="7">
        <f>IFERROR(VLOOKUP(AU170,Dicionário!A:B,2,0),"Conferir")</f>
        <v>2</v>
      </c>
      <c r="AW170" s="7">
        <v>0</v>
      </c>
      <c r="AX170" s="7">
        <v>0</v>
      </c>
      <c r="AY170" s="7" t="s">
        <v>145</v>
      </c>
      <c r="AZ170" s="11">
        <f>IFERROR(VLOOKUP(AY170,Dicionário!A:B,2,0),"Conferir")</f>
        <v>2</v>
      </c>
      <c r="BA170" s="7">
        <v>0</v>
      </c>
      <c r="BB170" s="7" t="s">
        <v>145</v>
      </c>
      <c r="BC170" s="7">
        <f>IFERROR(VLOOKUP(BB170,Dicionário!A:B,2,0),"Conferir")</f>
        <v>2</v>
      </c>
      <c r="BD170" s="7">
        <v>0</v>
      </c>
      <c r="BE170" s="7" t="s">
        <v>145</v>
      </c>
      <c r="BF170" s="11">
        <f>IFERROR(VLOOKUP(BE170,Dicionário!A:B,2,0),"Conferir")</f>
        <v>2</v>
      </c>
      <c r="BH170" s="7">
        <v>0</v>
      </c>
      <c r="BI170" s="7" t="s">
        <v>146</v>
      </c>
      <c r="BJ170" s="11">
        <f>IFERROR(VLOOKUP(BI170,Dicionário!$A:$B,2,0),"Conferir")</f>
        <v>2</v>
      </c>
      <c r="BK170" s="7">
        <v>800</v>
      </c>
      <c r="BL170" s="7" t="s">
        <v>602</v>
      </c>
      <c r="BM170" s="11">
        <f>IFERROR(VLOOKUP(BL170,Dicionário!A:B,2,0),"Conferir")</f>
        <v>1</v>
      </c>
      <c r="BN170" s="7">
        <v>0</v>
      </c>
      <c r="BO170" s="7" t="s">
        <v>148</v>
      </c>
      <c r="BP170" s="7">
        <f>IFERROR(VLOOKUP(BO170,Dicionário!A:B,2,0),"Conferir")</f>
        <v>2</v>
      </c>
      <c r="BQ170" s="7">
        <v>80</v>
      </c>
      <c r="BR170" s="7" t="s">
        <v>149</v>
      </c>
      <c r="BS170" s="11">
        <f>IFERROR(VLOOKUP(BR170,Dicionário!A:B,2,0),"Conferir")</f>
        <v>2</v>
      </c>
      <c r="BT170" s="7">
        <v>148</v>
      </c>
      <c r="BU170" s="7" t="s">
        <v>149</v>
      </c>
      <c r="BV170" s="7">
        <f>IFERROR(VLOOKUP(BU170,Dicionário!A:B,2,0),"Conferir")</f>
        <v>2</v>
      </c>
      <c r="BW170" s="7">
        <v>15</v>
      </c>
      <c r="BX170" s="7" t="s">
        <v>189</v>
      </c>
      <c r="BY170" s="11">
        <f>IFERROR(VLOOKUP(BX170,Dicionário!A:B,2,0),"Conferir")</f>
        <v>2</v>
      </c>
      <c r="BZ170" s="7" t="s">
        <v>214</v>
      </c>
      <c r="CA170" s="7">
        <v>66</v>
      </c>
      <c r="CB170" s="7" t="s">
        <v>190</v>
      </c>
      <c r="CC170" s="11">
        <f>IFERROR(VLOOKUP(CB170,Dicionário!A:B,2,0),"Conferir")</f>
        <v>2</v>
      </c>
      <c r="CD170" s="7">
        <v>200</v>
      </c>
      <c r="CE170" s="7">
        <v>0</v>
      </c>
      <c r="CF170" s="7" t="s">
        <v>148</v>
      </c>
      <c r="CG170" s="7">
        <f>IFERROR(VLOOKUP(CF170,Dicionário!A:B,2,0),"Conferir")</f>
        <v>2</v>
      </c>
      <c r="CH170" s="7">
        <v>80</v>
      </c>
      <c r="CI170" s="7" t="s">
        <v>244</v>
      </c>
      <c r="CJ170" s="7">
        <f>IFERROR(VLOOKUP(CI170,Dicionário!A:B,2,0),"Conferir")</f>
        <v>2</v>
      </c>
      <c r="CK170" s="7">
        <v>180</v>
      </c>
      <c r="CL170" s="7" t="s">
        <v>152</v>
      </c>
      <c r="CM170" s="11">
        <f>IFERROR(VLOOKUP(CL170,Dicionário!A:B,2,0),"Conferir")</f>
        <v>2</v>
      </c>
      <c r="CN170" s="7" t="s">
        <v>603</v>
      </c>
      <c r="CO170" s="7">
        <v>1</v>
      </c>
      <c r="CP170" s="7">
        <v>1</v>
      </c>
      <c r="CQ170" s="7">
        <v>155</v>
      </c>
      <c r="CR170" s="7" t="s">
        <v>247</v>
      </c>
      <c r="CS170" s="11">
        <f>IFERROR(VLOOKUP(CR170,Dicionário!A:B,2,0),"Conferir")</f>
        <v>2</v>
      </c>
      <c r="CT170" s="7">
        <v>0</v>
      </c>
      <c r="CU170" s="7" t="s">
        <v>247</v>
      </c>
      <c r="CV170" s="11">
        <f>IFERROR(VLOOKUP(CU170,Dicionário!A:B,2,0),"Conferir")</f>
        <v>2</v>
      </c>
      <c r="CW170" s="7">
        <v>0</v>
      </c>
      <c r="CX170" s="7" t="s">
        <v>247</v>
      </c>
      <c r="CY170" s="11">
        <f>IFERROR(VLOOKUP(CX170,Dicionário!A:B,2,0),"Conferir")</f>
        <v>2</v>
      </c>
      <c r="CZ170" s="12">
        <f t="shared" si="3"/>
        <v>0</v>
      </c>
      <c r="DA170" s="7">
        <v>0</v>
      </c>
      <c r="DB170" s="7" t="s">
        <v>148</v>
      </c>
      <c r="DC170" s="7">
        <f>IFERROR(VLOOKUP(DB170,Dicionário!A:B,2,0),"Conferir")</f>
        <v>2</v>
      </c>
      <c r="DE170" s="7" t="s">
        <v>156</v>
      </c>
      <c r="DF170" s="7" t="s">
        <v>156</v>
      </c>
      <c r="DG170" s="11">
        <f>IFERROR(VLOOKUP(DF170,Dicionário!A:B,2,0),"Conferir")</f>
        <v>1</v>
      </c>
      <c r="DH170" s="7" t="s">
        <v>157</v>
      </c>
      <c r="DI170" s="7" t="s">
        <v>127</v>
      </c>
      <c r="DJ170" s="7" t="s">
        <v>158</v>
      </c>
      <c r="DK170" s="11">
        <f>IFERROR(VLOOKUP(DJ170,Dicionário!A:B,2,0),"Conferir")</f>
        <v>2</v>
      </c>
      <c r="DL170" s="7" t="s">
        <v>194</v>
      </c>
      <c r="DM170" s="11">
        <f>IFERROR(VLOOKUP(DL170,Dicionário!A:B,2,0),"Conferir")</f>
        <v>7</v>
      </c>
      <c r="DN170" s="7" t="s">
        <v>203</v>
      </c>
      <c r="DO170" s="11">
        <f>IFERROR(VLOOKUP(DN170,Dicionário!A:B,2,0),"Conferir")</f>
        <v>6</v>
      </c>
      <c r="DP170" s="7" t="s">
        <v>127</v>
      </c>
      <c r="DQ170" s="11">
        <f>IFERROR(VLOOKUP(DP170,Dicionário!A:B,2,0),"Conferir")</f>
        <v>2</v>
      </c>
      <c r="DR170" s="7" t="s">
        <v>127</v>
      </c>
      <c r="DS170" s="11">
        <f>IFERROR(VLOOKUP(DR170,Dicionário!A:B,2,0),"Conferir")</f>
        <v>2</v>
      </c>
      <c r="DW170" s="7">
        <f t="shared" si="4"/>
        <v>3667</v>
      </c>
      <c r="DX170" s="7">
        <f t="shared" si="5"/>
        <v>1554</v>
      </c>
    </row>
    <row r="171" spans="1:128" ht="14" x14ac:dyDescent="0.15">
      <c r="A171" s="6">
        <v>44961.676509398152</v>
      </c>
      <c r="B171" s="7" t="s">
        <v>1315</v>
      </c>
      <c r="C171" s="7" t="s">
        <v>314</v>
      </c>
      <c r="D171" s="7" t="s">
        <v>1313</v>
      </c>
      <c r="E171" s="7" t="s">
        <v>126</v>
      </c>
      <c r="F171" s="7" t="s">
        <v>127</v>
      </c>
      <c r="G171" s="7" t="s">
        <v>127</v>
      </c>
      <c r="H171" s="7">
        <v>1</v>
      </c>
      <c r="I171" s="7" t="s">
        <v>128</v>
      </c>
      <c r="J171" s="7" t="s">
        <v>129</v>
      </c>
      <c r="K171" s="7" t="s">
        <v>130</v>
      </c>
      <c r="L171" s="7" t="s">
        <v>131</v>
      </c>
      <c r="M171" s="7" t="s">
        <v>1314</v>
      </c>
      <c r="N171" s="7">
        <v>2023010249</v>
      </c>
      <c r="O171" s="7">
        <v>11913611644</v>
      </c>
      <c r="P171" s="7">
        <v>504028431</v>
      </c>
      <c r="Q171" s="7">
        <v>44392634884</v>
      </c>
      <c r="R171" s="9">
        <v>38615</v>
      </c>
      <c r="S171" s="7">
        <v>2023</v>
      </c>
      <c r="T171" s="7">
        <v>18</v>
      </c>
      <c r="U171" s="7" t="s">
        <v>164</v>
      </c>
      <c r="V171" s="7" t="s">
        <v>136</v>
      </c>
      <c r="W171" s="7" t="s">
        <v>1316</v>
      </c>
      <c r="X171" s="8" t="s">
        <v>1317</v>
      </c>
      <c r="Y171" s="7" t="s">
        <v>139</v>
      </c>
      <c r="Z171" s="7" t="s">
        <v>140</v>
      </c>
      <c r="AA171" s="7" t="s">
        <v>167</v>
      </c>
      <c r="AB171" s="7" t="s">
        <v>142</v>
      </c>
      <c r="AD171" s="7">
        <v>2</v>
      </c>
      <c r="AE171" s="7">
        <v>2</v>
      </c>
      <c r="AF171" s="7">
        <f t="shared" si="0"/>
        <v>4</v>
      </c>
      <c r="AH171" s="7">
        <f t="shared" si="1"/>
        <v>4</v>
      </c>
      <c r="AI171" s="10" t="str">
        <f t="shared" si="2"/>
        <v>Ok</v>
      </c>
      <c r="AJ171" s="7" t="s">
        <v>143</v>
      </c>
      <c r="AK171" s="7">
        <v>0</v>
      </c>
      <c r="AL171" s="7" t="s">
        <v>145</v>
      </c>
      <c r="AM171" s="11">
        <f>IFERROR(VLOOKUP(AL171,Dicionário!A:B,2,0),"Conferir")</f>
        <v>2</v>
      </c>
      <c r="AN171" s="7">
        <v>0</v>
      </c>
      <c r="AO171" s="7" t="s">
        <v>145</v>
      </c>
      <c r="AP171" s="7">
        <f>IFERROR(VLOOKUP(AO171,Dicionário!A:B,2,0),"Conferir")</f>
        <v>2</v>
      </c>
      <c r="AQ171" s="7">
        <v>2456</v>
      </c>
      <c r="AR171" s="7" t="s">
        <v>144</v>
      </c>
      <c r="AS171" s="11">
        <f>IFERROR(VLOOKUP(AR171,Dicionário!A:B,2,0),"Conferir")</f>
        <v>2</v>
      </c>
      <c r="AT171" s="7">
        <v>0</v>
      </c>
      <c r="AU171" s="7" t="s">
        <v>145</v>
      </c>
      <c r="AV171" s="7">
        <f>IFERROR(VLOOKUP(AU171,Dicionário!A:B,2,0),"Conferir")</f>
        <v>2</v>
      </c>
      <c r="AW171" s="7">
        <v>0</v>
      </c>
      <c r="AX171" s="7">
        <v>0</v>
      </c>
      <c r="AY171" s="7" t="s">
        <v>145</v>
      </c>
      <c r="AZ171" s="11">
        <f>IFERROR(VLOOKUP(AY171,Dicionário!A:B,2,0),"Conferir")</f>
        <v>2</v>
      </c>
      <c r="BA171" s="7">
        <v>0</v>
      </c>
      <c r="BB171" s="7" t="s">
        <v>145</v>
      </c>
      <c r="BC171" s="7">
        <f>IFERROR(VLOOKUP(BB171,Dicionário!A:B,2,0),"Conferir")</f>
        <v>2</v>
      </c>
      <c r="BD171" s="7">
        <v>0</v>
      </c>
      <c r="BE171" s="7" t="s">
        <v>145</v>
      </c>
      <c r="BF171" s="11">
        <f>IFERROR(VLOOKUP(BE171,Dicionário!A:B,2,0),"Conferir")</f>
        <v>2</v>
      </c>
      <c r="BH171" s="7">
        <v>0</v>
      </c>
      <c r="BI171" s="7" t="s">
        <v>328</v>
      </c>
      <c r="BJ171" s="11">
        <f>IFERROR(VLOOKUP(BI171,Dicionário!$A:$B,2,0),"Conferir")</f>
        <v>3</v>
      </c>
      <c r="BK171" s="7">
        <v>0</v>
      </c>
      <c r="BL171" s="7" t="s">
        <v>329</v>
      </c>
      <c r="BM171" s="11">
        <f>IFERROR(VLOOKUP(BL171,Dicionário!A:B,2,0),"Conferir")</f>
        <v>2</v>
      </c>
      <c r="BN171" s="7">
        <v>0</v>
      </c>
      <c r="BO171" s="7" t="s">
        <v>212</v>
      </c>
      <c r="BP171" s="7">
        <f>IFERROR(VLOOKUP(BO171,Dicionário!A:B,2,0),"Conferir")</f>
        <v>2</v>
      </c>
      <c r="BQ171" s="7">
        <v>70</v>
      </c>
      <c r="BR171" s="7" t="s">
        <v>149</v>
      </c>
      <c r="BS171" s="11">
        <f>IFERROR(VLOOKUP(BR171,Dicionário!A:B,2,0),"Conferir")</f>
        <v>2</v>
      </c>
      <c r="BT171" s="7">
        <v>147</v>
      </c>
      <c r="BU171" s="7" t="s">
        <v>149</v>
      </c>
      <c r="BV171" s="7">
        <f>IFERROR(VLOOKUP(BU171,Dicionário!A:B,2,0),"Conferir")</f>
        <v>2</v>
      </c>
      <c r="BW171" s="7">
        <v>88</v>
      </c>
      <c r="BX171" s="7" t="s">
        <v>189</v>
      </c>
      <c r="BY171" s="11">
        <f>IFERROR(VLOOKUP(BX171,Dicionário!A:B,2,0),"Conferir")</f>
        <v>2</v>
      </c>
      <c r="BZ171" s="7" t="s">
        <v>214</v>
      </c>
      <c r="CA171" s="7">
        <v>83</v>
      </c>
      <c r="CB171" s="7" t="s">
        <v>190</v>
      </c>
      <c r="CC171" s="11">
        <f>IFERROR(VLOOKUP(CB171,Dicionário!A:B,2,0),"Conferir")</f>
        <v>2</v>
      </c>
      <c r="CD171" s="7">
        <v>80</v>
      </c>
      <c r="CE171" s="7">
        <v>0</v>
      </c>
      <c r="CF171" s="7" t="s">
        <v>148</v>
      </c>
      <c r="CG171" s="7">
        <f>IFERROR(VLOOKUP(CF171,Dicionário!A:B,2,0),"Conferir")</f>
        <v>2</v>
      </c>
      <c r="CH171" s="7">
        <v>114</v>
      </c>
      <c r="CI171" s="7" t="s">
        <v>225</v>
      </c>
      <c r="CJ171" s="7">
        <f>IFERROR(VLOOKUP(CI171,Dicionário!A:B,2,0),"Conferir")</f>
        <v>0</v>
      </c>
      <c r="CK171" s="7">
        <v>180</v>
      </c>
      <c r="CL171" s="7" t="s">
        <v>152</v>
      </c>
      <c r="CM171" s="11">
        <f>IFERROR(VLOOKUP(CL171,Dicionário!A:B,2,0),"Conferir")</f>
        <v>2</v>
      </c>
      <c r="CO171" s="7">
        <v>0</v>
      </c>
      <c r="CP171" s="7">
        <v>0</v>
      </c>
      <c r="CQ171" s="7">
        <v>0</v>
      </c>
      <c r="CR171" s="7" t="s">
        <v>148</v>
      </c>
      <c r="CS171" s="11">
        <f>IFERROR(VLOOKUP(CR171,Dicionário!A:B,2,0),"Conferir")</f>
        <v>2</v>
      </c>
      <c r="CT171" s="7">
        <v>0</v>
      </c>
      <c r="CU171" s="7" t="s">
        <v>148</v>
      </c>
      <c r="CV171" s="11">
        <f>IFERROR(VLOOKUP(CU171,Dicionário!A:B,2,0),"Conferir")</f>
        <v>2</v>
      </c>
      <c r="CW171" s="7">
        <v>0</v>
      </c>
      <c r="CX171" s="7" t="s">
        <v>148</v>
      </c>
      <c r="CY171" s="11">
        <f>IFERROR(VLOOKUP(CX171,Dicionário!A:B,2,0),"Conferir")</f>
        <v>2</v>
      </c>
      <c r="CZ171" s="12">
        <f t="shared" si="3"/>
        <v>0</v>
      </c>
      <c r="DA171" s="7">
        <v>0</v>
      </c>
      <c r="DB171" s="7" t="s">
        <v>148</v>
      </c>
      <c r="DC171" s="7">
        <f>IFERROR(VLOOKUP(DB171,Dicionário!A:B,2,0),"Conferir")</f>
        <v>2</v>
      </c>
      <c r="DE171" s="7" t="s">
        <v>236</v>
      </c>
      <c r="DF171" s="7" t="s">
        <v>379</v>
      </c>
      <c r="DG171" s="11">
        <f>IFERROR(VLOOKUP(DF171,Dicionário!A:B,2,0),"Conferir")</f>
        <v>2</v>
      </c>
      <c r="DH171" s="7" t="s">
        <v>157</v>
      </c>
      <c r="DI171" s="7" t="s">
        <v>418</v>
      </c>
      <c r="DJ171" s="7" t="s">
        <v>158</v>
      </c>
      <c r="DK171" s="11">
        <f>IFERROR(VLOOKUP(DJ171,Dicionário!A:B,2,0),"Conferir")</f>
        <v>2</v>
      </c>
      <c r="DL171" s="7" t="s">
        <v>237</v>
      </c>
      <c r="DM171" s="11">
        <f>IFERROR(VLOOKUP(DL171,Dicionário!A:B,2,0),"Conferir")</f>
        <v>1</v>
      </c>
      <c r="DN171" s="7" t="s">
        <v>194</v>
      </c>
      <c r="DO171" s="11">
        <f>IFERROR(VLOOKUP(DN171,Dicionário!A:B,2,0),"Conferir")</f>
        <v>7</v>
      </c>
      <c r="DP171" s="7" t="s">
        <v>127</v>
      </c>
      <c r="DQ171" s="11">
        <f>IFERROR(VLOOKUP(DP171,Dicionário!A:B,2,0),"Conferir")</f>
        <v>2</v>
      </c>
      <c r="DR171" s="7" t="s">
        <v>127</v>
      </c>
      <c r="DS171" s="11">
        <f>IFERROR(VLOOKUP(DR171,Dicionário!A:B,2,0),"Conferir")</f>
        <v>2</v>
      </c>
      <c r="DW171" s="7">
        <f t="shared" si="4"/>
        <v>2456</v>
      </c>
      <c r="DX171" s="7">
        <f t="shared" si="5"/>
        <v>674</v>
      </c>
    </row>
    <row r="172" spans="1:128" ht="14" x14ac:dyDescent="0.15">
      <c r="A172" s="6">
        <v>44968.669799733798</v>
      </c>
      <c r="B172" s="7" t="s">
        <v>324</v>
      </c>
      <c r="C172" s="7" t="s">
        <v>320</v>
      </c>
      <c r="D172" s="7" t="s">
        <v>321</v>
      </c>
      <c r="E172" s="7" t="s">
        <v>126</v>
      </c>
      <c r="F172" s="7" t="s">
        <v>127</v>
      </c>
      <c r="G172" s="7" t="s">
        <v>127</v>
      </c>
      <c r="H172" s="7" t="s">
        <v>128</v>
      </c>
      <c r="I172" s="7" t="s">
        <v>128</v>
      </c>
      <c r="J172" s="7" t="s">
        <v>129</v>
      </c>
      <c r="K172" s="7" t="s">
        <v>130</v>
      </c>
      <c r="L172" s="7" t="s">
        <v>322</v>
      </c>
      <c r="M172" s="7" t="s">
        <v>323</v>
      </c>
      <c r="N172" s="7">
        <v>2023010030</v>
      </c>
      <c r="O172" s="7">
        <v>11994693127</v>
      </c>
      <c r="P172" s="7">
        <v>8836152</v>
      </c>
      <c r="Q172" s="8" t="s">
        <v>325</v>
      </c>
      <c r="R172" s="9">
        <v>38208</v>
      </c>
      <c r="S172" s="7">
        <v>2022</v>
      </c>
      <c r="T172" s="7">
        <v>19</v>
      </c>
      <c r="U172" s="7" t="s">
        <v>164</v>
      </c>
      <c r="V172" s="7" t="s">
        <v>136</v>
      </c>
      <c r="W172" s="7" t="s">
        <v>326</v>
      </c>
      <c r="X172" s="8" t="s">
        <v>327</v>
      </c>
      <c r="Y172" s="7" t="s">
        <v>139</v>
      </c>
      <c r="Z172" s="7" t="s">
        <v>140</v>
      </c>
      <c r="AA172" s="7" t="s">
        <v>167</v>
      </c>
      <c r="AB172" s="7" t="s">
        <v>142</v>
      </c>
      <c r="AD172" s="7">
        <v>3</v>
      </c>
      <c r="AE172" s="7">
        <v>3</v>
      </c>
      <c r="AF172" s="7">
        <f t="shared" si="0"/>
        <v>6</v>
      </c>
      <c r="AH172" s="7">
        <f t="shared" si="1"/>
        <v>6</v>
      </c>
      <c r="AI172" s="10" t="str">
        <f t="shared" si="2"/>
        <v>Ok</v>
      </c>
      <c r="AJ172" s="7" t="s">
        <v>143</v>
      </c>
      <c r="AK172" s="7">
        <v>0</v>
      </c>
      <c r="AL172" s="7" t="s">
        <v>145</v>
      </c>
      <c r="AM172" s="11">
        <f>IFERROR(VLOOKUP(AL172,Dicionário!A:B,2,0),"Conferir")</f>
        <v>2</v>
      </c>
      <c r="AN172" s="7">
        <v>0</v>
      </c>
      <c r="AO172" s="7" t="s">
        <v>145</v>
      </c>
      <c r="AP172" s="7">
        <f>IFERROR(VLOOKUP(AO172,Dicionário!A:B,2,0),"Conferir")</f>
        <v>2</v>
      </c>
      <c r="AQ172" s="7">
        <v>0</v>
      </c>
      <c r="AR172" s="7" t="s">
        <v>145</v>
      </c>
      <c r="AS172" s="11">
        <f>IFERROR(VLOOKUP(AR172,Dicionário!A:B,2,0),"Conferir")</f>
        <v>2</v>
      </c>
      <c r="AT172" s="7">
        <v>0</v>
      </c>
      <c r="AU172" s="7" t="s">
        <v>145</v>
      </c>
      <c r="AV172" s="7">
        <f>IFERROR(VLOOKUP(AU172,Dicionário!A:B,2,0),"Conferir")</f>
        <v>2</v>
      </c>
      <c r="AW172" s="7">
        <v>0</v>
      </c>
      <c r="AX172" s="7">
        <v>0</v>
      </c>
      <c r="AY172" s="7" t="s">
        <v>145</v>
      </c>
      <c r="AZ172" s="11">
        <f>IFERROR(VLOOKUP(AY172,Dicionário!A:B,2,0),"Conferir")</f>
        <v>2</v>
      </c>
      <c r="BA172" s="7">
        <v>1900</v>
      </c>
      <c r="BB172" s="7" t="s">
        <v>211</v>
      </c>
      <c r="BC172" s="7">
        <f>IFERROR(VLOOKUP(BB172,Dicionário!A:B,2,0),"Conferir")</f>
        <v>2</v>
      </c>
      <c r="BD172" s="7">
        <v>0</v>
      </c>
      <c r="BE172" s="7" t="s">
        <v>145</v>
      </c>
      <c r="BF172" s="11">
        <f>IFERROR(VLOOKUP(BE172,Dicionário!A:B,2,0),"Conferir")</f>
        <v>2</v>
      </c>
      <c r="BH172" s="7">
        <v>0</v>
      </c>
      <c r="BI172" s="7" t="s">
        <v>328</v>
      </c>
      <c r="BJ172" s="11">
        <f>IFERROR(VLOOKUP(BI172,Dicionário!$A:$B,2,0),"Conferir")</f>
        <v>3</v>
      </c>
      <c r="BK172" s="7">
        <v>0</v>
      </c>
      <c r="BL172" s="7" t="s">
        <v>329</v>
      </c>
      <c r="BM172" s="11">
        <f>IFERROR(VLOOKUP(BL172,Dicionário!A:B,2,0),"Conferir")</f>
        <v>2</v>
      </c>
      <c r="BN172" s="7">
        <v>0</v>
      </c>
      <c r="BO172" s="7" t="s">
        <v>212</v>
      </c>
      <c r="BP172" s="7">
        <f>IFERROR(VLOOKUP(BO172,Dicionário!A:B,2,0),"Conferir")</f>
        <v>2</v>
      </c>
      <c r="BQ172" s="7">
        <v>58</v>
      </c>
      <c r="BR172" s="7" t="s">
        <v>149</v>
      </c>
      <c r="BS172" s="11">
        <f>IFERROR(VLOOKUP(BR172,Dicionário!A:B,2,0),"Conferir")</f>
        <v>2</v>
      </c>
      <c r="BT172" s="7">
        <v>142</v>
      </c>
      <c r="BU172" s="7" t="s">
        <v>149</v>
      </c>
      <c r="BV172" s="7">
        <f>IFERROR(VLOOKUP(BU172,Dicionário!A:B,2,0),"Conferir")</f>
        <v>2</v>
      </c>
      <c r="BW172" s="7">
        <v>51</v>
      </c>
      <c r="BX172" s="7" t="s">
        <v>189</v>
      </c>
      <c r="BY172" s="11">
        <f>IFERROR(VLOOKUP(BX172,Dicionário!A:B,2,0),"Conferir")</f>
        <v>2</v>
      </c>
      <c r="BZ172" s="7" t="s">
        <v>170</v>
      </c>
      <c r="CA172" s="7">
        <v>118</v>
      </c>
      <c r="CB172" s="7" t="s">
        <v>190</v>
      </c>
      <c r="CC172" s="11">
        <f>IFERROR(VLOOKUP(CB172,Dicionário!A:B,2,0),"Conferir")</f>
        <v>2</v>
      </c>
      <c r="CD172" s="7">
        <v>50</v>
      </c>
      <c r="CE172" s="7">
        <v>0</v>
      </c>
      <c r="CF172" s="7" t="s">
        <v>148</v>
      </c>
      <c r="CG172" s="7">
        <f>IFERROR(VLOOKUP(CF172,Dicionário!A:B,2,0),"Conferir")</f>
        <v>2</v>
      </c>
      <c r="CH172" s="7">
        <v>70</v>
      </c>
      <c r="CI172" s="7" t="s">
        <v>225</v>
      </c>
      <c r="CJ172" s="7">
        <f>IFERROR(VLOOKUP(CI172,Dicionário!A:B,2,0),"Conferir")</f>
        <v>0</v>
      </c>
      <c r="CK172" s="7">
        <v>178</v>
      </c>
      <c r="CL172" s="7" t="s">
        <v>152</v>
      </c>
      <c r="CM172" s="11">
        <f>IFERROR(VLOOKUP(CL172,Dicionário!A:B,2,0),"Conferir")</f>
        <v>2</v>
      </c>
      <c r="CN172" s="7" t="s">
        <v>294</v>
      </c>
      <c r="CO172" s="7">
        <v>0</v>
      </c>
      <c r="CP172" s="7">
        <v>0</v>
      </c>
      <c r="CQ172" s="7">
        <v>0</v>
      </c>
      <c r="CR172" s="7" t="s">
        <v>148</v>
      </c>
      <c r="CS172" s="11">
        <f>IFERROR(VLOOKUP(CR172,Dicionário!A:B,2,0),"Conferir")</f>
        <v>2</v>
      </c>
      <c r="CT172" s="7">
        <v>0</v>
      </c>
      <c r="CU172" s="7" t="s">
        <v>148</v>
      </c>
      <c r="CV172" s="11">
        <f>IFERROR(VLOOKUP(CU172,Dicionário!A:B,2,0),"Conferir")</f>
        <v>2</v>
      </c>
      <c r="CW172" s="7">
        <v>0</v>
      </c>
      <c r="CX172" s="7" t="s">
        <v>148</v>
      </c>
      <c r="CY172" s="11">
        <f>IFERROR(VLOOKUP(CX172,Dicionário!A:B,2,0),"Conferir")</f>
        <v>2</v>
      </c>
      <c r="CZ172" s="12">
        <f t="shared" si="3"/>
        <v>0</v>
      </c>
      <c r="DA172" s="7">
        <v>0</v>
      </c>
      <c r="DB172" s="7" t="s">
        <v>148</v>
      </c>
      <c r="DC172" s="7">
        <f>IFERROR(VLOOKUP(DB172,Dicionário!A:B,2,0),"Conferir")</f>
        <v>2</v>
      </c>
      <c r="DE172" s="7" t="s">
        <v>156</v>
      </c>
      <c r="DF172" s="7" t="s">
        <v>156</v>
      </c>
      <c r="DG172" s="11">
        <f>IFERROR(VLOOKUP(DF172,Dicionário!A:B,2,0),"Conferir")</f>
        <v>1</v>
      </c>
      <c r="DH172" s="7" t="s">
        <v>175</v>
      </c>
      <c r="DJ172" s="7" t="s">
        <v>271</v>
      </c>
      <c r="DK172" s="11">
        <f>IFERROR(VLOOKUP(DJ172,Dicionário!A:B,2,0),"Conferir")</f>
        <v>1</v>
      </c>
      <c r="DL172" s="7" t="s">
        <v>177</v>
      </c>
      <c r="DM172" s="11">
        <f>IFERROR(VLOOKUP(DL172,Dicionário!A:B,2,0),"Conferir")</f>
        <v>5</v>
      </c>
      <c r="DN172" s="7" t="s">
        <v>227</v>
      </c>
      <c r="DO172" s="11">
        <f>IFERROR(VLOOKUP(DN172,Dicionário!A:B,2,0),"Conferir")</f>
        <v>4</v>
      </c>
      <c r="DP172" s="7" t="s">
        <v>127</v>
      </c>
      <c r="DQ172" s="11">
        <f>IFERROR(VLOOKUP(DP172,Dicionário!A:B,2,0),"Conferir")</f>
        <v>2</v>
      </c>
      <c r="DR172" s="7" t="s">
        <v>127</v>
      </c>
      <c r="DS172" s="11">
        <f>IFERROR(VLOOKUP(DR172,Dicionário!A:B,2,0),"Conferir")</f>
        <v>2</v>
      </c>
      <c r="DW172" s="7">
        <f t="shared" si="4"/>
        <v>1900</v>
      </c>
      <c r="DX172" s="7">
        <f t="shared" si="5"/>
        <v>616</v>
      </c>
    </row>
    <row r="173" spans="1:128" ht="14" x14ac:dyDescent="0.15">
      <c r="A173" s="6">
        <v>44961.479017106481</v>
      </c>
      <c r="B173" s="7" t="s">
        <v>2775</v>
      </c>
      <c r="C173" s="7" t="s">
        <v>178</v>
      </c>
      <c r="D173" s="7" t="s">
        <v>2773</v>
      </c>
      <c r="E173" s="7" t="s">
        <v>126</v>
      </c>
      <c r="F173" s="7" t="s">
        <v>126</v>
      </c>
      <c r="G173" s="7" t="s">
        <v>127</v>
      </c>
      <c r="H173" s="7">
        <v>4</v>
      </c>
      <c r="I173" s="7">
        <v>2</v>
      </c>
      <c r="J173" s="7">
        <v>1</v>
      </c>
      <c r="K173" s="7" t="s">
        <v>130</v>
      </c>
      <c r="L173" s="7" t="s">
        <v>131</v>
      </c>
      <c r="M173" s="7" t="s">
        <v>2774</v>
      </c>
      <c r="N173" s="7">
        <v>2023010625</v>
      </c>
      <c r="O173" s="7">
        <v>11961724818</v>
      </c>
      <c r="P173" s="7">
        <v>528611756</v>
      </c>
      <c r="Q173" s="7">
        <v>36541235899</v>
      </c>
      <c r="R173" s="9">
        <v>38204</v>
      </c>
      <c r="S173" s="7">
        <v>2021</v>
      </c>
      <c r="T173" s="7">
        <v>19</v>
      </c>
      <c r="U173" s="7" t="s">
        <v>1580</v>
      </c>
      <c r="V173" s="7" t="s">
        <v>136</v>
      </c>
      <c r="W173" s="7" t="s">
        <v>2776</v>
      </c>
      <c r="X173" s="8" t="s">
        <v>2777</v>
      </c>
      <c r="Y173" s="7" t="s">
        <v>1664</v>
      </c>
      <c r="Z173" s="7" t="s">
        <v>140</v>
      </c>
      <c r="AA173" s="7" t="s">
        <v>167</v>
      </c>
      <c r="AB173" s="7" t="s">
        <v>142</v>
      </c>
      <c r="AD173" s="7">
        <v>3</v>
      </c>
      <c r="AE173" s="7">
        <v>3</v>
      </c>
      <c r="AF173" s="7">
        <f t="shared" si="0"/>
        <v>6</v>
      </c>
      <c r="AH173" s="7">
        <f t="shared" si="1"/>
        <v>6</v>
      </c>
      <c r="AI173" s="10" t="str">
        <f t="shared" si="2"/>
        <v>Ok</v>
      </c>
      <c r="AJ173" s="7" t="s">
        <v>222</v>
      </c>
      <c r="AK173" s="7">
        <v>713</v>
      </c>
      <c r="AL173" s="7" t="s">
        <v>144</v>
      </c>
      <c r="AM173" s="11">
        <f>IFERROR(VLOOKUP(AL173,Dicionário!A:B,2,0),"Conferir")</f>
        <v>2</v>
      </c>
      <c r="AN173" s="7">
        <v>0</v>
      </c>
      <c r="AO173" s="7" t="s">
        <v>145</v>
      </c>
      <c r="AP173" s="7">
        <f>IFERROR(VLOOKUP(AO173,Dicionário!A:B,2,0),"Conferir")</f>
        <v>2</v>
      </c>
      <c r="AQ173" s="7">
        <v>1300</v>
      </c>
      <c r="AR173" s="7" t="s">
        <v>223</v>
      </c>
      <c r="AS173" s="11">
        <f>IFERROR(VLOOKUP(AR173,Dicionário!A:B,2,0),"Conferir")</f>
        <v>2</v>
      </c>
      <c r="AT173" s="7">
        <v>0</v>
      </c>
      <c r="AU173" s="7" t="s">
        <v>145</v>
      </c>
      <c r="AV173" s="7">
        <f>IFERROR(VLOOKUP(AU173,Dicionário!A:B,2,0),"Conferir")</f>
        <v>2</v>
      </c>
      <c r="AW173" s="7">
        <v>0</v>
      </c>
      <c r="AX173" s="7">
        <v>0</v>
      </c>
      <c r="AY173" s="7" t="s">
        <v>145</v>
      </c>
      <c r="AZ173" s="11">
        <f>IFERROR(VLOOKUP(AY173,Dicionário!A:B,2,0),"Conferir")</f>
        <v>2</v>
      </c>
      <c r="BA173" s="7">
        <v>0</v>
      </c>
      <c r="BB173" s="7" t="s">
        <v>145</v>
      </c>
      <c r="BC173" s="7">
        <f>IFERROR(VLOOKUP(BB173,Dicionário!A:B,2,0),"Conferir")</f>
        <v>2</v>
      </c>
      <c r="BD173" s="7">
        <v>1913</v>
      </c>
      <c r="BE173" s="7" t="s">
        <v>223</v>
      </c>
      <c r="BF173" s="11">
        <f>IFERROR(VLOOKUP(BE173,Dicionário!A:B,2,0),"Conferir")</f>
        <v>2</v>
      </c>
      <c r="BH173" s="7">
        <v>0</v>
      </c>
      <c r="BI173" s="7" t="s">
        <v>186</v>
      </c>
      <c r="BJ173" s="11">
        <f>IFERROR(VLOOKUP(BI173,Dicionário!$A:$B,2,0),"Conferir")</f>
        <v>1</v>
      </c>
      <c r="BK173" s="7">
        <v>0</v>
      </c>
      <c r="BL173" s="7" t="s">
        <v>187</v>
      </c>
      <c r="BM173" s="11">
        <f>IFERROR(VLOOKUP(BL173,Dicionário!A:B,2,0),"Conferir")</f>
        <v>2</v>
      </c>
      <c r="BN173" s="7">
        <v>629</v>
      </c>
      <c r="BO173" s="7" t="s">
        <v>188</v>
      </c>
      <c r="BP173" s="7">
        <f>IFERROR(VLOOKUP(BO173,Dicionário!A:B,2,0),"Conferir")</f>
        <v>2</v>
      </c>
      <c r="BQ173" s="7">
        <v>99</v>
      </c>
      <c r="BR173" s="7" t="s">
        <v>149</v>
      </c>
      <c r="BS173" s="11">
        <f>IFERROR(VLOOKUP(BR173,Dicionário!A:B,2,0),"Conferir")</f>
        <v>2</v>
      </c>
      <c r="BT173" s="7">
        <v>207</v>
      </c>
      <c r="BU173" s="7" t="s">
        <v>149</v>
      </c>
      <c r="BV173" s="7">
        <f>IFERROR(VLOOKUP(BU173,Dicionário!A:B,2,0),"Conferir")</f>
        <v>2</v>
      </c>
      <c r="BW173" s="7">
        <v>87</v>
      </c>
      <c r="BX173" s="7" t="s">
        <v>189</v>
      </c>
      <c r="BY173" s="11">
        <f>IFERROR(VLOOKUP(BX173,Dicionário!A:B,2,0),"Conferir")</f>
        <v>2</v>
      </c>
      <c r="BZ173" s="7" t="s">
        <v>214</v>
      </c>
      <c r="CA173" s="7">
        <v>77</v>
      </c>
      <c r="CB173" s="7" t="s">
        <v>190</v>
      </c>
      <c r="CC173" s="11">
        <f>IFERROR(VLOOKUP(CB173,Dicionário!A:B,2,0),"Conferir")</f>
        <v>2</v>
      </c>
      <c r="CD173" s="7">
        <v>496</v>
      </c>
      <c r="CE173" s="7">
        <v>377</v>
      </c>
      <c r="CF173" s="7" t="s">
        <v>301</v>
      </c>
      <c r="CG173" s="7">
        <f>IFERROR(VLOOKUP(CF173,Dicionário!A:B,2,0),"Conferir")</f>
        <v>2</v>
      </c>
      <c r="CH173" s="7">
        <v>90</v>
      </c>
      <c r="CI173" s="7" t="s">
        <v>191</v>
      </c>
      <c r="CJ173" s="7">
        <f>IFERROR(VLOOKUP(CI173,Dicionário!A:B,2,0),"Conferir")</f>
        <v>2</v>
      </c>
      <c r="CK173" s="7">
        <v>177</v>
      </c>
      <c r="CL173" s="7" t="s">
        <v>152</v>
      </c>
      <c r="CM173" s="11">
        <f>IFERROR(VLOOKUP(CL173,Dicionário!A:B,2,0),"Conferir")</f>
        <v>2</v>
      </c>
      <c r="CN173" s="7" t="s">
        <v>2778</v>
      </c>
      <c r="CO173" s="7">
        <v>1</v>
      </c>
      <c r="CP173" s="7">
        <v>0</v>
      </c>
      <c r="CQ173" s="7">
        <v>500</v>
      </c>
      <c r="CR173" s="7" t="s">
        <v>155</v>
      </c>
      <c r="CS173" s="11">
        <f>IFERROR(VLOOKUP(CR173,Dicionário!A:B,2,0),"Conferir")</f>
        <v>0</v>
      </c>
      <c r="CT173" s="7">
        <v>0</v>
      </c>
      <c r="CU173" s="7" t="s">
        <v>148</v>
      </c>
      <c r="CV173" s="11">
        <f>IFERROR(VLOOKUP(CU173,Dicionário!A:B,2,0),"Conferir")</f>
        <v>2</v>
      </c>
      <c r="CW173" s="7">
        <v>0</v>
      </c>
      <c r="CX173" s="7" t="s">
        <v>148</v>
      </c>
      <c r="CY173" s="11">
        <f>IFERROR(VLOOKUP(CX173,Dicionário!A:B,2,0),"Conferir")</f>
        <v>2</v>
      </c>
      <c r="CZ173" s="12">
        <f t="shared" si="3"/>
        <v>0</v>
      </c>
      <c r="DA173" s="7">
        <v>0</v>
      </c>
      <c r="DB173" s="7" t="s">
        <v>148</v>
      </c>
      <c r="DC173" s="7">
        <f>IFERROR(VLOOKUP(DB173,Dicionário!A:B,2,0),"Conferir")</f>
        <v>2</v>
      </c>
      <c r="DE173" s="7" t="s">
        <v>379</v>
      </c>
      <c r="DF173" s="7" t="s">
        <v>156</v>
      </c>
      <c r="DG173" s="11">
        <f>IFERROR(VLOOKUP(DF173,Dicionário!A:B,2,0),"Conferir")</f>
        <v>1</v>
      </c>
      <c r="DH173" s="7" t="s">
        <v>175</v>
      </c>
      <c r="DI173" s="7" t="s">
        <v>127</v>
      </c>
      <c r="DJ173" s="7" t="s">
        <v>158</v>
      </c>
      <c r="DK173" s="11">
        <f>IFERROR(VLOOKUP(DJ173,Dicionário!A:B,2,0),"Conferir")</f>
        <v>2</v>
      </c>
      <c r="DL173" s="7" t="s">
        <v>203</v>
      </c>
      <c r="DM173" s="11">
        <f>IFERROR(VLOOKUP(DL173,Dicionário!A:B,2,0),"Conferir")</f>
        <v>6</v>
      </c>
      <c r="DN173" s="7" t="s">
        <v>194</v>
      </c>
      <c r="DO173" s="11">
        <f>IFERROR(VLOOKUP(DN173,Dicionário!A:B,2,0),"Conferir")</f>
        <v>7</v>
      </c>
      <c r="DP173" s="7" t="s">
        <v>126</v>
      </c>
      <c r="DQ173" s="11">
        <f>IFERROR(VLOOKUP(DP173,Dicionário!A:B,2,0),"Conferir")</f>
        <v>1</v>
      </c>
      <c r="DR173" s="7" t="s">
        <v>126</v>
      </c>
      <c r="DS173" s="11">
        <f>IFERROR(VLOOKUP(DR173,Dicionário!A:B,2,0),"Conferir")</f>
        <v>1</v>
      </c>
      <c r="DW173" s="7">
        <f t="shared" si="4"/>
        <v>3926</v>
      </c>
      <c r="DX173" s="7">
        <f t="shared" si="5"/>
        <v>2152</v>
      </c>
    </row>
    <row r="174" spans="1:128" ht="14" x14ac:dyDescent="0.15">
      <c r="A174" s="6">
        <v>44960.754760925927</v>
      </c>
      <c r="B174" s="7" t="s">
        <v>2385</v>
      </c>
      <c r="C174" s="7" t="s">
        <v>549</v>
      </c>
      <c r="D174" s="7" t="s">
        <v>2383</v>
      </c>
      <c r="E174" s="7" t="s">
        <v>126</v>
      </c>
      <c r="F174" s="7" t="s">
        <v>126</v>
      </c>
      <c r="G174" s="7" t="s">
        <v>1129</v>
      </c>
      <c r="H174" s="7">
        <v>3</v>
      </c>
      <c r="I174" s="7">
        <v>2</v>
      </c>
      <c r="J174" s="7" t="s">
        <v>129</v>
      </c>
      <c r="K174" s="7" t="s">
        <v>131</v>
      </c>
      <c r="L174" s="7" t="s">
        <v>130</v>
      </c>
      <c r="M174" s="7" t="s">
        <v>2384</v>
      </c>
      <c r="N174" s="7">
        <v>2023010514</v>
      </c>
      <c r="O174" s="7">
        <v>11956977885</v>
      </c>
      <c r="P174" s="7">
        <v>554094277</v>
      </c>
      <c r="Q174" s="7">
        <v>44115370874</v>
      </c>
      <c r="R174" s="9">
        <v>37888</v>
      </c>
      <c r="S174" s="7">
        <v>2021</v>
      </c>
      <c r="T174" s="7">
        <v>20</v>
      </c>
      <c r="U174" s="7" t="s">
        <v>135</v>
      </c>
      <c r="V174" s="7" t="s">
        <v>136</v>
      </c>
      <c r="W174" s="7" t="s">
        <v>2386</v>
      </c>
      <c r="X174" s="8" t="s">
        <v>2387</v>
      </c>
      <c r="Y174" s="7" t="s">
        <v>139</v>
      </c>
      <c r="Z174" s="7" t="s">
        <v>140</v>
      </c>
      <c r="AA174" s="7" t="s">
        <v>167</v>
      </c>
      <c r="AB174" s="7" t="s">
        <v>142</v>
      </c>
      <c r="AD174" s="7">
        <v>8</v>
      </c>
      <c r="AE174" s="7">
        <v>7</v>
      </c>
      <c r="AF174" s="7">
        <f t="shared" si="0"/>
        <v>14</v>
      </c>
      <c r="AH174" s="7">
        <f t="shared" si="1"/>
        <v>14</v>
      </c>
      <c r="AI174" s="10" t="str">
        <f t="shared" si="2"/>
        <v>Ok</v>
      </c>
      <c r="AJ174" s="7" t="s">
        <v>143</v>
      </c>
      <c r="AK174" s="7">
        <v>0</v>
      </c>
      <c r="AL174" s="7" t="s">
        <v>145</v>
      </c>
      <c r="AM174" s="11">
        <f>IFERROR(VLOOKUP(AL174,Dicionário!A:B,2,0),"Conferir")</f>
        <v>2</v>
      </c>
      <c r="AN174" s="7">
        <v>2576</v>
      </c>
      <c r="AO174" s="7" t="s">
        <v>144</v>
      </c>
      <c r="AP174" s="7">
        <f>IFERROR(VLOOKUP(AO174,Dicionário!A:B,2,0),"Conferir")</f>
        <v>2</v>
      </c>
      <c r="AQ174" s="7">
        <v>0</v>
      </c>
      <c r="AR174" s="7" t="s">
        <v>145</v>
      </c>
      <c r="AS174" s="11">
        <f>IFERROR(VLOOKUP(AR174,Dicionário!A:B,2,0),"Conferir")</f>
        <v>2</v>
      </c>
      <c r="AT174" s="7">
        <v>0</v>
      </c>
      <c r="AU174" s="7" t="s">
        <v>145</v>
      </c>
      <c r="AV174" s="7">
        <f>IFERROR(VLOOKUP(AU174,Dicionário!A:B,2,0),"Conferir")</f>
        <v>2</v>
      </c>
      <c r="AW174" s="7">
        <v>0</v>
      </c>
      <c r="AX174" s="7">
        <v>0</v>
      </c>
      <c r="AY174" s="7" t="s">
        <v>145</v>
      </c>
      <c r="AZ174" s="11">
        <f>IFERROR(VLOOKUP(AY174,Dicionário!A:B,2,0),"Conferir")</f>
        <v>2</v>
      </c>
      <c r="BA174" s="7">
        <v>0</v>
      </c>
      <c r="BB174" s="7" t="s">
        <v>145</v>
      </c>
      <c r="BC174" s="7">
        <f>IFERROR(VLOOKUP(BB174,Dicionário!A:B,2,0),"Conferir")</f>
        <v>2</v>
      </c>
      <c r="BD174" s="7">
        <v>1000</v>
      </c>
      <c r="BE174" s="7" t="s">
        <v>267</v>
      </c>
      <c r="BF174" s="11">
        <f>IFERROR(VLOOKUP(BE174,Dicionário!A:B,2,0),"Conferir")</f>
        <v>0</v>
      </c>
      <c r="BG174" s="7" t="s">
        <v>2388</v>
      </c>
      <c r="BH174" s="7">
        <v>0</v>
      </c>
      <c r="BI174" s="7" t="s">
        <v>186</v>
      </c>
      <c r="BJ174" s="11">
        <f>IFERROR(VLOOKUP(BI174,Dicionário!$A:$B,2,0),"Conferir")</f>
        <v>1</v>
      </c>
      <c r="BK174" s="7">
        <v>0</v>
      </c>
      <c r="BL174" s="7" t="s">
        <v>187</v>
      </c>
      <c r="BM174" s="11">
        <f>IFERROR(VLOOKUP(BL174,Dicionário!A:B,2,0),"Conferir")</f>
        <v>2</v>
      </c>
      <c r="BN174" s="7">
        <v>178</v>
      </c>
      <c r="BO174" s="7" t="s">
        <v>188</v>
      </c>
      <c r="BP174" s="7">
        <f>IFERROR(VLOOKUP(BO174,Dicionário!A:B,2,0),"Conferir")</f>
        <v>2</v>
      </c>
      <c r="BQ174" s="7">
        <v>0</v>
      </c>
      <c r="BR174" s="7" t="s">
        <v>359</v>
      </c>
      <c r="BS174" s="11">
        <f>IFERROR(VLOOKUP(BR174,Dicionário!A:B,2,0),"Conferir")</f>
        <v>2</v>
      </c>
      <c r="BT174" s="7">
        <v>119</v>
      </c>
      <c r="BU174" s="7" t="s">
        <v>149</v>
      </c>
      <c r="BV174" s="7">
        <f>IFERROR(VLOOKUP(BU174,Dicionário!A:B,2,0),"Conferir")</f>
        <v>2</v>
      </c>
      <c r="BW174" s="7">
        <v>0</v>
      </c>
      <c r="BX174" s="7" t="s">
        <v>148</v>
      </c>
      <c r="BY174" s="11">
        <f>IFERROR(VLOOKUP(BX174,Dicionário!A:B,2,0),"Conferir")</f>
        <v>2</v>
      </c>
      <c r="BZ174" s="7" t="s">
        <v>170</v>
      </c>
      <c r="CA174" s="7">
        <v>65</v>
      </c>
      <c r="CB174" s="7" t="s">
        <v>171</v>
      </c>
      <c r="CC174" s="11">
        <f>IFERROR(VLOOKUP(CB174,Dicionário!A:B,2,0),"Conferir")</f>
        <v>0</v>
      </c>
      <c r="CD174" s="7">
        <v>671</v>
      </c>
      <c r="CE174" s="7">
        <v>0</v>
      </c>
      <c r="CF174" s="7" t="s">
        <v>148</v>
      </c>
      <c r="CG174" s="7">
        <f>IFERROR(VLOOKUP(CF174,Dicionário!A:B,2,0),"Conferir")</f>
        <v>2</v>
      </c>
      <c r="CH174" s="7">
        <v>0</v>
      </c>
      <c r="CI174" s="7" t="s">
        <v>148</v>
      </c>
      <c r="CJ174" s="7">
        <f>IFERROR(VLOOKUP(CI174,Dicionário!A:B,2,0),"Conferir")</f>
        <v>2</v>
      </c>
      <c r="CK174" s="7">
        <v>176</v>
      </c>
      <c r="CL174" s="7" t="s">
        <v>152</v>
      </c>
      <c r="CM174" s="11">
        <f>IFERROR(VLOOKUP(CL174,Dicionário!A:B,2,0),"Conferir")</f>
        <v>2</v>
      </c>
      <c r="CN174" s="7" t="s">
        <v>2389</v>
      </c>
      <c r="CO174" s="7">
        <v>1</v>
      </c>
      <c r="CP174" s="7">
        <v>0</v>
      </c>
      <c r="CQ174" s="7">
        <v>100</v>
      </c>
      <c r="CR174" s="7" t="s">
        <v>155</v>
      </c>
      <c r="CS174" s="11">
        <f>IFERROR(VLOOKUP(CR174,Dicionário!A:B,2,0),"Conferir")</f>
        <v>0</v>
      </c>
      <c r="CT174" s="7">
        <v>300</v>
      </c>
      <c r="CU174" s="7" t="s">
        <v>154</v>
      </c>
      <c r="CV174" s="11">
        <f>IFERROR(VLOOKUP(CU174,Dicionário!A:B,2,0),"Conferir")</f>
        <v>0</v>
      </c>
      <c r="CW174" s="7">
        <v>0</v>
      </c>
      <c r="CX174" s="7" t="s">
        <v>148</v>
      </c>
      <c r="CY174" s="11">
        <f>IFERROR(VLOOKUP(CX174,Dicionário!A:B,2,0),"Conferir")</f>
        <v>2</v>
      </c>
      <c r="CZ174" s="12">
        <f t="shared" si="3"/>
        <v>0</v>
      </c>
      <c r="DA174" s="7">
        <v>0</v>
      </c>
      <c r="DB174" s="7" t="s">
        <v>148</v>
      </c>
      <c r="DC174" s="7">
        <f>IFERROR(VLOOKUP(DB174,Dicionário!A:B,2,0),"Conferir")</f>
        <v>2</v>
      </c>
      <c r="DE174" s="7" t="s">
        <v>156</v>
      </c>
      <c r="DF174" s="7" t="s">
        <v>156</v>
      </c>
      <c r="DG174" s="11">
        <f>IFERROR(VLOOKUP(DF174,Dicionário!A:B,2,0),"Conferir")</f>
        <v>1</v>
      </c>
      <c r="DH174" s="7" t="s">
        <v>175</v>
      </c>
      <c r="DI174" s="7" t="s">
        <v>127</v>
      </c>
      <c r="DJ174" s="7" t="s">
        <v>158</v>
      </c>
      <c r="DK174" s="11">
        <f>IFERROR(VLOOKUP(DJ174,Dicionário!A:B,2,0),"Conferir")</f>
        <v>2</v>
      </c>
      <c r="DL174" s="7" t="s">
        <v>176</v>
      </c>
      <c r="DM174" s="11">
        <f>IFERROR(VLOOKUP(DL174,Dicionário!A:B,2,0),"Conferir")</f>
        <v>2</v>
      </c>
      <c r="DN174" s="7" t="s">
        <v>177</v>
      </c>
      <c r="DO174" s="11">
        <f>IFERROR(VLOOKUP(DN174,Dicionário!A:B,2,0),"Conferir")</f>
        <v>5</v>
      </c>
      <c r="DP174" s="7" t="s">
        <v>127</v>
      </c>
      <c r="DQ174" s="11">
        <f>IFERROR(VLOOKUP(DP174,Dicionário!A:B,2,0),"Conferir")</f>
        <v>2</v>
      </c>
      <c r="DR174" s="7" t="s">
        <v>127</v>
      </c>
      <c r="DS174" s="11">
        <f>IFERROR(VLOOKUP(DR174,Dicionário!A:B,2,0),"Conferir")</f>
        <v>2</v>
      </c>
      <c r="DW174" s="7">
        <f t="shared" si="4"/>
        <v>3576</v>
      </c>
      <c r="DX174" s="7">
        <f t="shared" si="5"/>
        <v>1209</v>
      </c>
    </row>
    <row r="175" spans="1:128" ht="14" x14ac:dyDescent="0.15">
      <c r="A175" s="6">
        <v>44968.614498750001</v>
      </c>
      <c r="B175" s="7" t="s">
        <v>2672</v>
      </c>
      <c r="C175" s="7" t="s">
        <v>314</v>
      </c>
      <c r="D175" s="7" t="s">
        <v>2670</v>
      </c>
      <c r="E175" s="7" t="s">
        <v>126</v>
      </c>
      <c r="F175" s="7" t="s">
        <v>127</v>
      </c>
      <c r="G175" s="7" t="s">
        <v>127</v>
      </c>
      <c r="H175" s="7" t="s">
        <v>128</v>
      </c>
      <c r="I175" s="7" t="s">
        <v>128</v>
      </c>
      <c r="J175" s="7" t="s">
        <v>129</v>
      </c>
      <c r="K175" s="7" t="s">
        <v>131</v>
      </c>
      <c r="L175" s="7" t="s">
        <v>130</v>
      </c>
      <c r="M175" s="7" t="s">
        <v>2671</v>
      </c>
      <c r="N175" s="7">
        <v>2023010590</v>
      </c>
      <c r="O175" s="7">
        <v>11959051254</v>
      </c>
      <c r="P175" s="7">
        <v>528588667</v>
      </c>
      <c r="Q175" s="7">
        <v>43662448882</v>
      </c>
      <c r="R175" s="9">
        <v>38798</v>
      </c>
      <c r="S175" s="7">
        <v>2023</v>
      </c>
      <c r="T175" s="7">
        <v>17</v>
      </c>
      <c r="U175" s="7" t="s">
        <v>255</v>
      </c>
      <c r="V175" s="7" t="s">
        <v>136</v>
      </c>
      <c r="W175" s="7" t="s">
        <v>2673</v>
      </c>
      <c r="X175" s="8" t="s">
        <v>2674</v>
      </c>
      <c r="Y175" s="7" t="s">
        <v>185</v>
      </c>
      <c r="Z175" s="7" t="s">
        <v>140</v>
      </c>
      <c r="AA175" s="7" t="s">
        <v>167</v>
      </c>
      <c r="AB175" s="7" t="s">
        <v>142</v>
      </c>
      <c r="AD175" s="7">
        <v>5</v>
      </c>
      <c r="AE175" s="7">
        <v>3</v>
      </c>
      <c r="AF175" s="7">
        <f t="shared" si="0"/>
        <v>6</v>
      </c>
      <c r="AG175" s="7">
        <v>0</v>
      </c>
      <c r="AH175" s="7">
        <f t="shared" si="1"/>
        <v>6</v>
      </c>
      <c r="AI175" s="10" t="str">
        <f t="shared" si="2"/>
        <v>Ok</v>
      </c>
      <c r="AJ175" s="7" t="s">
        <v>222</v>
      </c>
      <c r="AK175" s="7">
        <v>0</v>
      </c>
      <c r="AL175" s="7" t="s">
        <v>145</v>
      </c>
      <c r="AM175" s="11">
        <f>IFERROR(VLOOKUP(AL175,Dicionário!A:B,2,0),"Conferir")</f>
        <v>2</v>
      </c>
      <c r="AN175" s="7">
        <v>0</v>
      </c>
      <c r="AO175" s="7" t="s">
        <v>145</v>
      </c>
      <c r="AP175" s="7">
        <f>IFERROR(VLOOKUP(AO175,Dicionário!A:B,2,0),"Conferir")</f>
        <v>2</v>
      </c>
      <c r="AQ175" s="7">
        <v>1857</v>
      </c>
      <c r="AR175" s="7" t="s">
        <v>144</v>
      </c>
      <c r="AS175" s="11">
        <f>IFERROR(VLOOKUP(AR175,Dicionário!A:B,2,0),"Conferir")</f>
        <v>2</v>
      </c>
      <c r="AT175" s="7">
        <v>0</v>
      </c>
      <c r="AU175" s="7" t="s">
        <v>145</v>
      </c>
      <c r="AV175" s="7">
        <f>IFERROR(VLOOKUP(AU175,Dicionário!A:B,2,0),"Conferir")</f>
        <v>2</v>
      </c>
      <c r="AW175" s="7">
        <v>0</v>
      </c>
      <c r="AX175" s="7">
        <v>0</v>
      </c>
      <c r="AY175" s="7" t="s">
        <v>145</v>
      </c>
      <c r="AZ175" s="11">
        <f>IFERROR(VLOOKUP(AY175,Dicionário!A:B,2,0),"Conferir")</f>
        <v>2</v>
      </c>
      <c r="BA175" s="7">
        <v>370</v>
      </c>
      <c r="BB175" s="7" t="s">
        <v>224</v>
      </c>
      <c r="BC175" s="7">
        <f>IFERROR(VLOOKUP(BB175,Dicionário!A:B,2,0),"Conferir")</f>
        <v>2</v>
      </c>
      <c r="BD175" s="7">
        <v>0</v>
      </c>
      <c r="BE175" s="7" t="s">
        <v>145</v>
      </c>
      <c r="BF175" s="11">
        <f>IFERROR(VLOOKUP(BE175,Dicionário!A:B,2,0),"Conferir")</f>
        <v>2</v>
      </c>
      <c r="BH175" s="7">
        <v>2</v>
      </c>
      <c r="BI175" s="7" t="s">
        <v>186</v>
      </c>
      <c r="BJ175" s="11">
        <f>IFERROR(VLOOKUP(BI175,Dicionário!$A:$B,2,0),"Conferir")</f>
        <v>1</v>
      </c>
      <c r="BK175" s="7">
        <v>0</v>
      </c>
      <c r="BL175" s="7" t="s">
        <v>187</v>
      </c>
      <c r="BM175" s="11">
        <f>IFERROR(VLOOKUP(BL175,Dicionário!A:B,2,0),"Conferir")</f>
        <v>2</v>
      </c>
      <c r="BN175" s="7">
        <v>6300</v>
      </c>
      <c r="BO175" s="7" t="s">
        <v>188</v>
      </c>
      <c r="BP175" s="7">
        <f>IFERROR(VLOOKUP(BO175,Dicionário!A:B,2,0),"Conferir")</f>
        <v>2</v>
      </c>
      <c r="BQ175" s="7">
        <v>32</v>
      </c>
      <c r="BR175" s="7" t="s">
        <v>149</v>
      </c>
      <c r="BS175" s="11">
        <f>IFERROR(VLOOKUP(BR175,Dicionário!A:B,2,0),"Conferir")</f>
        <v>2</v>
      </c>
      <c r="BT175" s="7">
        <v>600</v>
      </c>
      <c r="BU175" s="7" t="s">
        <v>149</v>
      </c>
      <c r="BV175" s="7">
        <f>IFERROR(VLOOKUP(BU175,Dicionário!A:B,2,0),"Conferir")</f>
        <v>2</v>
      </c>
      <c r="BW175" s="7">
        <v>0</v>
      </c>
      <c r="BX175" s="7" t="s">
        <v>148</v>
      </c>
      <c r="BY175" s="11">
        <f>IFERROR(VLOOKUP(BX175,Dicionário!A:B,2,0),"Conferir")</f>
        <v>2</v>
      </c>
      <c r="BZ175" s="7" t="s">
        <v>170</v>
      </c>
      <c r="CA175" s="7">
        <v>116</v>
      </c>
      <c r="CB175" s="7" t="s">
        <v>190</v>
      </c>
      <c r="CC175" s="11">
        <f>IFERROR(VLOOKUP(CB175,Dicionário!A:B,2,0),"Conferir")</f>
        <v>2</v>
      </c>
      <c r="CD175" s="7">
        <v>150</v>
      </c>
      <c r="CE175" s="7">
        <v>1935</v>
      </c>
      <c r="CF175" s="7" t="s">
        <v>301</v>
      </c>
      <c r="CG175" s="7">
        <f>IFERROR(VLOOKUP(CF175,Dicionário!A:B,2,0),"Conferir")</f>
        <v>2</v>
      </c>
      <c r="CH175" s="7">
        <v>0</v>
      </c>
      <c r="CI175" s="7" t="s">
        <v>148</v>
      </c>
      <c r="CJ175" s="7">
        <f>IFERROR(VLOOKUP(CI175,Dicionário!A:B,2,0),"Conferir")</f>
        <v>2</v>
      </c>
      <c r="CK175" s="7">
        <v>175</v>
      </c>
      <c r="CL175" s="7" t="s">
        <v>152</v>
      </c>
      <c r="CM175" s="11">
        <f>IFERROR(VLOOKUP(CL175,Dicionário!A:B,2,0),"Conferir")</f>
        <v>2</v>
      </c>
      <c r="CO175" s="7">
        <v>1</v>
      </c>
      <c r="CP175" s="7">
        <v>0</v>
      </c>
      <c r="CQ175" s="7">
        <v>0</v>
      </c>
      <c r="CR175" s="7" t="s">
        <v>247</v>
      </c>
      <c r="CS175" s="11">
        <f>IFERROR(VLOOKUP(CR175,Dicionário!A:B,2,0),"Conferir")</f>
        <v>2</v>
      </c>
      <c r="CT175" s="7">
        <v>0</v>
      </c>
      <c r="CU175" s="7" t="s">
        <v>247</v>
      </c>
      <c r="CV175" s="11">
        <f>IFERROR(VLOOKUP(CU175,Dicionário!A:B,2,0),"Conferir")</f>
        <v>2</v>
      </c>
      <c r="CW175" s="7">
        <v>0</v>
      </c>
      <c r="CX175" s="7" t="s">
        <v>247</v>
      </c>
      <c r="CY175" s="11">
        <f>IFERROR(VLOOKUP(CX175,Dicionário!A:B,2,0),"Conferir")</f>
        <v>2</v>
      </c>
      <c r="CZ175" s="12">
        <f t="shared" si="3"/>
        <v>0</v>
      </c>
      <c r="DA175" s="7">
        <v>0</v>
      </c>
      <c r="DB175" s="7" t="s">
        <v>148</v>
      </c>
      <c r="DC175" s="7">
        <f>IFERROR(VLOOKUP(DB175,Dicionário!A:B,2,0),"Conferir")</f>
        <v>2</v>
      </c>
      <c r="DE175" s="7" t="s">
        <v>379</v>
      </c>
      <c r="DF175" s="7" t="s">
        <v>156</v>
      </c>
      <c r="DG175" s="11">
        <f>IFERROR(VLOOKUP(DF175,Dicionário!A:B,2,0),"Conferir")</f>
        <v>1</v>
      </c>
      <c r="DH175" s="7" t="s">
        <v>157</v>
      </c>
      <c r="DJ175" s="7" t="s">
        <v>158</v>
      </c>
      <c r="DK175" s="11">
        <f>IFERROR(VLOOKUP(DJ175,Dicionário!A:B,2,0),"Conferir")</f>
        <v>2</v>
      </c>
      <c r="DL175" s="7" t="s">
        <v>177</v>
      </c>
      <c r="DM175" s="11">
        <f>IFERROR(VLOOKUP(DL175,Dicionário!A:B,2,0),"Conferir")</f>
        <v>5</v>
      </c>
      <c r="DN175" s="7" t="s">
        <v>203</v>
      </c>
      <c r="DO175" s="11">
        <f>IFERROR(VLOOKUP(DN175,Dicionário!A:B,2,0),"Conferir")</f>
        <v>6</v>
      </c>
      <c r="DP175" s="7" t="s">
        <v>127</v>
      </c>
      <c r="DQ175" s="11">
        <f>IFERROR(VLOOKUP(DP175,Dicionário!A:B,2,0),"Conferir")</f>
        <v>2</v>
      </c>
      <c r="DR175" s="7" t="s">
        <v>127</v>
      </c>
      <c r="DS175" s="11">
        <f>IFERROR(VLOOKUP(DR175,Dicionário!A:B,2,0),"Conferir")</f>
        <v>2</v>
      </c>
      <c r="DW175" s="7">
        <f t="shared" si="4"/>
        <v>2227</v>
      </c>
      <c r="DX175" s="7">
        <f t="shared" si="5"/>
        <v>9308</v>
      </c>
    </row>
    <row r="176" spans="1:128" ht="14" x14ac:dyDescent="0.15">
      <c r="A176" s="6">
        <v>44968.637316087959</v>
      </c>
      <c r="B176" s="7" t="s">
        <v>1379</v>
      </c>
      <c r="C176" s="7" t="s">
        <v>228</v>
      </c>
      <c r="D176" s="7" t="s">
        <v>1377</v>
      </c>
      <c r="E176" s="7" t="s">
        <v>126</v>
      </c>
      <c r="F176" s="7" t="s">
        <v>127</v>
      </c>
      <c r="G176" s="7" t="s">
        <v>127</v>
      </c>
      <c r="H176" s="7">
        <v>1</v>
      </c>
      <c r="I176" s="7" t="s">
        <v>128</v>
      </c>
      <c r="J176" s="7" t="s">
        <v>129</v>
      </c>
      <c r="K176" s="7" t="s">
        <v>130</v>
      </c>
      <c r="L176" s="7" t="s">
        <v>131</v>
      </c>
      <c r="M176" s="7" t="s">
        <v>1378</v>
      </c>
      <c r="N176" s="7">
        <v>2023010264</v>
      </c>
      <c r="O176" s="7">
        <v>11997105196</v>
      </c>
      <c r="P176" s="7">
        <v>560860390</v>
      </c>
      <c r="Q176" s="7">
        <v>45304008839</v>
      </c>
      <c r="R176" s="9">
        <v>38595</v>
      </c>
      <c r="S176" s="7">
        <v>2023</v>
      </c>
      <c r="T176" s="7">
        <v>18</v>
      </c>
      <c r="U176" s="7" t="s">
        <v>164</v>
      </c>
      <c r="V176" s="7" t="s">
        <v>136</v>
      </c>
      <c r="W176" s="7" t="s">
        <v>1380</v>
      </c>
      <c r="X176" s="8" t="s">
        <v>1381</v>
      </c>
      <c r="Y176" s="7" t="s">
        <v>139</v>
      </c>
      <c r="Z176" s="7" t="s">
        <v>140</v>
      </c>
      <c r="AA176" s="7" t="s">
        <v>167</v>
      </c>
      <c r="AB176" s="7" t="s">
        <v>142</v>
      </c>
      <c r="AD176" s="7">
        <v>2</v>
      </c>
      <c r="AE176" s="7">
        <v>2</v>
      </c>
      <c r="AF176" s="7">
        <f t="shared" si="0"/>
        <v>4</v>
      </c>
      <c r="AH176" s="7">
        <f t="shared" si="1"/>
        <v>4</v>
      </c>
      <c r="AI176" s="10" t="str">
        <f t="shared" si="2"/>
        <v>Ok</v>
      </c>
      <c r="AJ176" s="7" t="s">
        <v>143</v>
      </c>
      <c r="AK176" s="7">
        <v>0</v>
      </c>
      <c r="AL176" s="7" t="s">
        <v>145</v>
      </c>
      <c r="AM176" s="11">
        <f>IFERROR(VLOOKUP(AL176,Dicionário!A:B,2,0),"Conferir")</f>
        <v>2</v>
      </c>
      <c r="AN176" s="7">
        <v>0</v>
      </c>
      <c r="AO176" s="7" t="s">
        <v>145</v>
      </c>
      <c r="AP176" s="7">
        <f>IFERROR(VLOOKUP(AO176,Dicionário!A:B,2,0),"Conferir")</f>
        <v>2</v>
      </c>
      <c r="AQ176" s="7">
        <v>1481</v>
      </c>
      <c r="AR176" s="7" t="s">
        <v>144</v>
      </c>
      <c r="AS176" s="11">
        <f>IFERROR(VLOOKUP(AR176,Dicionário!A:B,2,0),"Conferir")</f>
        <v>2</v>
      </c>
      <c r="AT176" s="7">
        <v>0</v>
      </c>
      <c r="AU176" s="7" t="s">
        <v>145</v>
      </c>
      <c r="AV176" s="7">
        <f>IFERROR(VLOOKUP(AU176,Dicionário!A:B,2,0),"Conferir")</f>
        <v>2</v>
      </c>
      <c r="AW176" s="7">
        <v>0</v>
      </c>
      <c r="AX176" s="7">
        <v>0</v>
      </c>
      <c r="AY176" s="7" t="s">
        <v>145</v>
      </c>
      <c r="AZ176" s="11">
        <f>IFERROR(VLOOKUP(AY176,Dicionário!A:B,2,0),"Conferir")</f>
        <v>2</v>
      </c>
      <c r="BA176" s="7">
        <v>450</v>
      </c>
      <c r="BB176" s="7" t="s">
        <v>234</v>
      </c>
      <c r="BC176" s="7">
        <f>IFERROR(VLOOKUP(BB176,Dicionário!A:B,2,0),"Conferir")</f>
        <v>0</v>
      </c>
      <c r="BD176" s="7">
        <v>0</v>
      </c>
      <c r="BE176" s="7" t="s">
        <v>145</v>
      </c>
      <c r="BF176" s="11">
        <f>IFERROR(VLOOKUP(BE176,Dicionário!A:B,2,0),"Conferir")</f>
        <v>2</v>
      </c>
      <c r="BH176" s="7">
        <v>0</v>
      </c>
      <c r="BI176" s="7" t="s">
        <v>146</v>
      </c>
      <c r="BJ176" s="11">
        <f>IFERROR(VLOOKUP(BI176,Dicionário!$A:$B,2,0),"Conferir")</f>
        <v>2</v>
      </c>
      <c r="BK176" s="7">
        <v>500</v>
      </c>
      <c r="BL176" s="7" t="s">
        <v>168</v>
      </c>
      <c r="BM176" s="11">
        <f>IFERROR(VLOOKUP(BL176,Dicionário!A:B,2,0),"Conferir")</f>
        <v>0</v>
      </c>
      <c r="BN176" s="7">
        <v>0</v>
      </c>
      <c r="BO176" s="7" t="s">
        <v>148</v>
      </c>
      <c r="BP176" s="7">
        <f>IFERROR(VLOOKUP(BO176,Dicionário!A:B,2,0),"Conferir")</f>
        <v>2</v>
      </c>
      <c r="BQ176" s="7">
        <v>33</v>
      </c>
      <c r="BR176" s="7" t="s">
        <v>149</v>
      </c>
      <c r="BS176" s="11">
        <f>IFERROR(VLOOKUP(BR176,Dicionário!A:B,2,0),"Conferir")</f>
        <v>2</v>
      </c>
      <c r="BT176" s="7">
        <v>96</v>
      </c>
      <c r="BU176" s="7" t="s">
        <v>149</v>
      </c>
      <c r="BV176" s="7">
        <f>IFERROR(VLOOKUP(BU176,Dicionário!A:B,2,0),"Conferir")</f>
        <v>2</v>
      </c>
      <c r="BW176" s="7">
        <v>84</v>
      </c>
      <c r="BX176" s="7" t="s">
        <v>189</v>
      </c>
      <c r="BY176" s="11">
        <f>IFERROR(VLOOKUP(BX176,Dicionário!A:B,2,0),"Conferir")</f>
        <v>2</v>
      </c>
      <c r="BZ176" s="7" t="s">
        <v>214</v>
      </c>
      <c r="CA176" s="7">
        <v>0</v>
      </c>
      <c r="CB176" s="7" t="s">
        <v>148</v>
      </c>
      <c r="CC176" s="11">
        <f>IFERROR(VLOOKUP(CB176,Dicionário!A:B,2,0),"Conferir")</f>
        <v>2</v>
      </c>
      <c r="CD176" s="7">
        <v>336</v>
      </c>
      <c r="CE176" s="7">
        <v>315</v>
      </c>
      <c r="CF176" s="7" t="s">
        <v>301</v>
      </c>
      <c r="CG176" s="7">
        <f>IFERROR(VLOOKUP(CF176,Dicionário!A:B,2,0),"Conferir")</f>
        <v>2</v>
      </c>
      <c r="CH176" s="7">
        <v>0</v>
      </c>
      <c r="CI176" s="7" t="s">
        <v>148</v>
      </c>
      <c r="CJ176" s="7">
        <f>IFERROR(VLOOKUP(CI176,Dicionário!A:B,2,0),"Conferir")</f>
        <v>2</v>
      </c>
      <c r="CK176" s="7">
        <v>175</v>
      </c>
      <c r="CL176" s="7" t="s">
        <v>152</v>
      </c>
      <c r="CM176" s="11">
        <f>IFERROR(VLOOKUP(CL176,Dicionário!A:B,2,0),"Conferir")</f>
        <v>2</v>
      </c>
      <c r="CO176" s="7">
        <v>0</v>
      </c>
      <c r="CP176" s="7">
        <v>0</v>
      </c>
      <c r="CQ176" s="7">
        <v>0</v>
      </c>
      <c r="CR176" s="7" t="s">
        <v>148</v>
      </c>
      <c r="CS176" s="11">
        <f>IFERROR(VLOOKUP(CR176,Dicionário!A:B,2,0),"Conferir")</f>
        <v>2</v>
      </c>
      <c r="CT176" s="7">
        <v>0</v>
      </c>
      <c r="CU176" s="7" t="s">
        <v>148</v>
      </c>
      <c r="CV176" s="11">
        <f>IFERROR(VLOOKUP(CU176,Dicionário!A:B,2,0),"Conferir")</f>
        <v>2</v>
      </c>
      <c r="CW176" s="7">
        <v>0</v>
      </c>
      <c r="CX176" s="7" t="s">
        <v>148</v>
      </c>
      <c r="CY176" s="11">
        <f>IFERROR(VLOOKUP(CX176,Dicionário!A:B,2,0),"Conferir")</f>
        <v>2</v>
      </c>
      <c r="CZ176" s="12">
        <f t="shared" si="3"/>
        <v>0</v>
      </c>
      <c r="DA176" s="7">
        <v>0</v>
      </c>
      <c r="DB176" s="7" t="s">
        <v>148</v>
      </c>
      <c r="DC176" s="7">
        <f>IFERROR(VLOOKUP(DB176,Dicionário!A:B,2,0),"Conferir")</f>
        <v>2</v>
      </c>
      <c r="DE176" s="7" t="s">
        <v>156</v>
      </c>
      <c r="DF176" s="7" t="s">
        <v>156</v>
      </c>
      <c r="DG176" s="11">
        <f>IFERROR(VLOOKUP(DF176,Dicionário!A:B,2,0),"Conferir")</f>
        <v>1</v>
      </c>
      <c r="DH176" s="7" t="s">
        <v>157</v>
      </c>
      <c r="DJ176" s="7" t="s">
        <v>158</v>
      </c>
      <c r="DK176" s="11">
        <f>IFERROR(VLOOKUP(DJ176,Dicionário!A:B,2,0),"Conferir")</f>
        <v>2</v>
      </c>
      <c r="DL176" s="7" t="s">
        <v>177</v>
      </c>
      <c r="DM176" s="11">
        <f>IFERROR(VLOOKUP(DL176,Dicionário!A:B,2,0),"Conferir")</f>
        <v>5</v>
      </c>
      <c r="DN176" s="7" t="s">
        <v>177</v>
      </c>
      <c r="DO176" s="11">
        <f>IFERROR(VLOOKUP(DN176,Dicionário!A:B,2,0),"Conferir")</f>
        <v>5</v>
      </c>
      <c r="DP176" s="7" t="s">
        <v>127</v>
      </c>
      <c r="DQ176" s="11">
        <f>IFERROR(VLOOKUP(DP176,Dicionário!A:B,2,0),"Conferir")</f>
        <v>2</v>
      </c>
      <c r="DR176" s="7" t="s">
        <v>127</v>
      </c>
      <c r="DS176" s="11">
        <f>IFERROR(VLOOKUP(DR176,Dicionário!A:B,2,0),"Conferir")</f>
        <v>2</v>
      </c>
      <c r="DW176" s="7">
        <f t="shared" si="4"/>
        <v>1931</v>
      </c>
      <c r="DX176" s="7">
        <f t="shared" si="5"/>
        <v>1455</v>
      </c>
    </row>
    <row r="177" spans="1:128" ht="14" x14ac:dyDescent="0.15">
      <c r="A177" s="6">
        <v>44968.618846006946</v>
      </c>
      <c r="B177" s="7" t="s">
        <v>1100</v>
      </c>
      <c r="C177" s="7" t="s">
        <v>272</v>
      </c>
      <c r="D177" s="7" t="s">
        <v>1097</v>
      </c>
      <c r="E177" s="7" t="s">
        <v>126</v>
      </c>
      <c r="F177" s="7" t="s">
        <v>126</v>
      </c>
      <c r="G177" s="7" t="s">
        <v>1098</v>
      </c>
      <c r="H177" s="7">
        <v>2</v>
      </c>
      <c r="I177" s="7">
        <v>2</v>
      </c>
      <c r="J177" s="7" t="s">
        <v>129</v>
      </c>
      <c r="K177" s="7" t="s">
        <v>131</v>
      </c>
      <c r="L177" s="7" t="s">
        <v>130</v>
      </c>
      <c r="M177" s="7" t="s">
        <v>1099</v>
      </c>
      <c r="N177" s="7">
        <v>2023010200</v>
      </c>
      <c r="O177" s="7">
        <v>11937478241</v>
      </c>
      <c r="P177" s="7">
        <v>594559157</v>
      </c>
      <c r="Q177" s="7">
        <v>39158015850</v>
      </c>
      <c r="R177" s="9">
        <v>38081</v>
      </c>
      <c r="S177" s="7">
        <v>2022</v>
      </c>
      <c r="T177" s="7">
        <v>19</v>
      </c>
      <c r="U177" s="7" t="s">
        <v>255</v>
      </c>
      <c r="V177" s="7" t="s">
        <v>136</v>
      </c>
      <c r="W177" s="7" t="s">
        <v>1101</v>
      </c>
      <c r="X177" s="8" t="s">
        <v>1102</v>
      </c>
      <c r="Y177" s="7" t="s">
        <v>139</v>
      </c>
      <c r="Z177" s="7" t="s">
        <v>140</v>
      </c>
      <c r="AA177" s="7" t="s">
        <v>167</v>
      </c>
      <c r="AB177" s="7" t="s">
        <v>142</v>
      </c>
      <c r="AD177" s="7">
        <v>3</v>
      </c>
      <c r="AE177" s="7">
        <v>3</v>
      </c>
      <c r="AF177" s="7">
        <f t="shared" si="0"/>
        <v>6</v>
      </c>
      <c r="AG177" s="7">
        <v>0</v>
      </c>
      <c r="AH177" s="7">
        <f t="shared" si="1"/>
        <v>6</v>
      </c>
      <c r="AI177" s="10" t="str">
        <f t="shared" si="2"/>
        <v>Ok</v>
      </c>
      <c r="AJ177" s="7" t="s">
        <v>143</v>
      </c>
      <c r="AK177" s="7">
        <v>772</v>
      </c>
      <c r="AL177" s="7" t="s">
        <v>144</v>
      </c>
      <c r="AM177" s="11">
        <f>IFERROR(VLOOKUP(AL177,Dicionário!A:B,2,0),"Conferir")</f>
        <v>2</v>
      </c>
      <c r="AN177" s="7">
        <v>0</v>
      </c>
      <c r="AO177" s="7" t="s">
        <v>145</v>
      </c>
      <c r="AP177" s="7">
        <f>IFERROR(VLOOKUP(AO177,Dicionário!A:B,2,0),"Conferir")</f>
        <v>2</v>
      </c>
      <c r="AQ177" s="7">
        <v>2115</v>
      </c>
      <c r="AR177" s="7" t="s">
        <v>144</v>
      </c>
      <c r="AS177" s="11">
        <f>IFERROR(VLOOKUP(AR177,Dicionário!A:B,2,0),"Conferir")</f>
        <v>2</v>
      </c>
      <c r="AT177" s="7">
        <v>0</v>
      </c>
      <c r="AU177" s="7" t="s">
        <v>145</v>
      </c>
      <c r="AV177" s="7">
        <f>IFERROR(VLOOKUP(AU177,Dicionário!A:B,2,0),"Conferir")</f>
        <v>2</v>
      </c>
      <c r="AW177" s="7">
        <v>0</v>
      </c>
      <c r="AX177" s="7">
        <v>0</v>
      </c>
      <c r="AY177" s="7" t="s">
        <v>145</v>
      </c>
      <c r="AZ177" s="11">
        <f>IFERROR(VLOOKUP(AY177,Dicionário!A:B,2,0),"Conferir")</f>
        <v>2</v>
      </c>
      <c r="BA177" s="7">
        <v>0</v>
      </c>
      <c r="BB177" s="7" t="s">
        <v>145</v>
      </c>
      <c r="BC177" s="7">
        <f>IFERROR(VLOOKUP(BB177,Dicionário!A:B,2,0),"Conferir")</f>
        <v>2</v>
      </c>
      <c r="BD177" s="7">
        <v>585</v>
      </c>
      <c r="BE177" s="7" t="s">
        <v>234</v>
      </c>
      <c r="BF177" s="11">
        <f>IFERROR(VLOOKUP(BE177,Dicionário!A:B,2,0),"Conferir")</f>
        <v>0</v>
      </c>
      <c r="BH177" s="7">
        <v>0</v>
      </c>
      <c r="BI177" s="7" t="s">
        <v>146</v>
      </c>
      <c r="BJ177" s="11">
        <f>IFERROR(VLOOKUP(BI177,Dicionário!$A:$B,2,0),"Conferir")</f>
        <v>2</v>
      </c>
      <c r="BK177" s="7">
        <v>550</v>
      </c>
      <c r="BL177" s="7" t="s">
        <v>147</v>
      </c>
      <c r="BM177" s="11">
        <f>IFERROR(VLOOKUP(BL177,Dicionário!A:B,2,0),"Conferir")</f>
        <v>0</v>
      </c>
      <c r="BN177" s="7">
        <v>0</v>
      </c>
      <c r="BO177" s="7" t="s">
        <v>148</v>
      </c>
      <c r="BP177" s="7">
        <f>IFERROR(VLOOKUP(BO177,Dicionário!A:B,2,0),"Conferir")</f>
        <v>2</v>
      </c>
      <c r="BQ177" s="7">
        <v>140</v>
      </c>
      <c r="BR177" s="7" t="s">
        <v>149</v>
      </c>
      <c r="BS177" s="11">
        <f>IFERROR(VLOOKUP(BR177,Dicionário!A:B,2,0),"Conferir")</f>
        <v>2</v>
      </c>
      <c r="BT177" s="7">
        <v>140</v>
      </c>
      <c r="BU177" s="7" t="s">
        <v>149</v>
      </c>
      <c r="BV177" s="7">
        <f>IFERROR(VLOOKUP(BU177,Dicionário!A:B,2,0),"Conferir")</f>
        <v>2</v>
      </c>
      <c r="BW177" s="7">
        <v>0</v>
      </c>
      <c r="BX177" s="7" t="s">
        <v>148</v>
      </c>
      <c r="BY177" s="11">
        <f>IFERROR(VLOOKUP(BX177,Dicionário!A:B,2,0),"Conferir")</f>
        <v>2</v>
      </c>
      <c r="BZ177" s="7" t="s">
        <v>170</v>
      </c>
      <c r="CA177" s="7">
        <v>66</v>
      </c>
      <c r="CB177" s="7" t="s">
        <v>171</v>
      </c>
      <c r="CC177" s="11">
        <f>IFERROR(VLOOKUP(CB177,Dicionário!A:B,2,0),"Conferir")</f>
        <v>0</v>
      </c>
      <c r="CD177" s="7">
        <v>300</v>
      </c>
      <c r="CE177" s="7">
        <v>0</v>
      </c>
      <c r="CF177" s="7" t="s">
        <v>148</v>
      </c>
      <c r="CG177" s="7">
        <f>IFERROR(VLOOKUP(CF177,Dicionário!A:B,2,0),"Conferir")</f>
        <v>2</v>
      </c>
      <c r="CH177" s="7">
        <v>0</v>
      </c>
      <c r="CI177" s="7" t="s">
        <v>148</v>
      </c>
      <c r="CJ177" s="7">
        <f>IFERROR(VLOOKUP(CI177,Dicionário!A:B,2,0),"Conferir")</f>
        <v>2</v>
      </c>
      <c r="CK177" s="7">
        <v>175</v>
      </c>
      <c r="CL177" s="7" t="s">
        <v>152</v>
      </c>
      <c r="CM177" s="11">
        <f>IFERROR(VLOOKUP(CL177,Dicionário!A:B,2,0),"Conferir")</f>
        <v>2</v>
      </c>
      <c r="CN177" s="7" t="s">
        <v>1103</v>
      </c>
      <c r="CO177" s="7">
        <v>0</v>
      </c>
      <c r="CP177" s="7">
        <v>0</v>
      </c>
      <c r="CQ177" s="7">
        <v>0</v>
      </c>
      <c r="CR177" s="7" t="s">
        <v>148</v>
      </c>
      <c r="CS177" s="11">
        <f>IFERROR(VLOOKUP(CR177,Dicionário!A:B,2,0),"Conferir")</f>
        <v>2</v>
      </c>
      <c r="CT177" s="7">
        <v>0</v>
      </c>
      <c r="CU177" s="7" t="s">
        <v>247</v>
      </c>
      <c r="CV177" s="11">
        <f>IFERROR(VLOOKUP(CU177,Dicionário!A:B,2,0),"Conferir")</f>
        <v>2</v>
      </c>
      <c r="CW177" s="7">
        <v>0</v>
      </c>
      <c r="CX177" s="7" t="s">
        <v>247</v>
      </c>
      <c r="CY177" s="11">
        <f>IFERROR(VLOOKUP(CX177,Dicionário!A:B,2,0),"Conferir")</f>
        <v>2</v>
      </c>
      <c r="CZ177" s="12">
        <f t="shared" si="3"/>
        <v>0</v>
      </c>
      <c r="DA177" s="7">
        <v>0</v>
      </c>
      <c r="DB177" s="7" t="s">
        <v>148</v>
      </c>
      <c r="DC177" s="7">
        <f>IFERROR(VLOOKUP(DB177,Dicionário!A:B,2,0),"Conferir")</f>
        <v>2</v>
      </c>
      <c r="DE177" s="7" t="s">
        <v>156</v>
      </c>
      <c r="DF177" s="7" t="s">
        <v>156</v>
      </c>
      <c r="DG177" s="11">
        <f>IFERROR(VLOOKUP(DF177,Dicionário!A:B,2,0),"Conferir")</f>
        <v>1</v>
      </c>
      <c r="DH177" s="7" t="s">
        <v>175</v>
      </c>
      <c r="DJ177" s="7" t="s">
        <v>158</v>
      </c>
      <c r="DK177" s="11">
        <f>IFERROR(VLOOKUP(DJ177,Dicionário!A:B,2,0),"Conferir")</f>
        <v>2</v>
      </c>
      <c r="DL177" s="7" t="s">
        <v>177</v>
      </c>
      <c r="DM177" s="11">
        <f>IFERROR(VLOOKUP(DL177,Dicionário!A:B,2,0),"Conferir")</f>
        <v>5</v>
      </c>
      <c r="DN177" s="7" t="s">
        <v>260</v>
      </c>
      <c r="DO177" s="11">
        <f>IFERROR(VLOOKUP(DN177,Dicionário!A:B,2,0),"Conferir")</f>
        <v>3</v>
      </c>
      <c r="DP177" s="7" t="s">
        <v>126</v>
      </c>
      <c r="DQ177" s="11">
        <f>IFERROR(VLOOKUP(DP177,Dicionário!A:B,2,0),"Conferir")</f>
        <v>1</v>
      </c>
      <c r="DR177" s="7" t="s">
        <v>126</v>
      </c>
      <c r="DS177" s="11">
        <f>IFERROR(VLOOKUP(DR177,Dicionário!A:B,2,0),"Conferir")</f>
        <v>1</v>
      </c>
      <c r="DW177" s="7">
        <f t="shared" si="4"/>
        <v>3472</v>
      </c>
      <c r="DX177" s="7">
        <f t="shared" si="5"/>
        <v>1371</v>
      </c>
    </row>
    <row r="178" spans="1:128" ht="14" x14ac:dyDescent="0.15">
      <c r="A178" s="6">
        <v>44961.686239166665</v>
      </c>
      <c r="B178" s="7" t="s">
        <v>2986</v>
      </c>
      <c r="C178" s="7" t="s">
        <v>314</v>
      </c>
      <c r="D178" s="7" t="s">
        <v>2984</v>
      </c>
      <c r="E178" s="7" t="s">
        <v>126</v>
      </c>
      <c r="F178" s="7" t="s">
        <v>126</v>
      </c>
      <c r="G178" s="7" t="s">
        <v>1905</v>
      </c>
      <c r="H178" s="7">
        <v>2</v>
      </c>
      <c r="I178" s="7">
        <v>2</v>
      </c>
      <c r="J178" s="7">
        <v>1</v>
      </c>
      <c r="K178" s="7" t="s">
        <v>131</v>
      </c>
      <c r="L178" s="7" t="s">
        <v>130</v>
      </c>
      <c r="M178" s="7" t="s">
        <v>2985</v>
      </c>
      <c r="N178" s="7">
        <v>2023010687</v>
      </c>
      <c r="O178" s="7">
        <v>11958890722</v>
      </c>
      <c r="P178" s="7">
        <v>535370143</v>
      </c>
      <c r="Q178" s="7">
        <v>50078028833</v>
      </c>
      <c r="R178" s="9">
        <v>36916</v>
      </c>
      <c r="S178" s="7">
        <v>2020</v>
      </c>
      <c r="T178" s="7">
        <v>22</v>
      </c>
      <c r="U178" s="7" t="s">
        <v>255</v>
      </c>
      <c r="V178" s="7" t="s">
        <v>136</v>
      </c>
      <c r="W178" s="7" t="s">
        <v>2987</v>
      </c>
      <c r="X178" s="8" t="s">
        <v>2988</v>
      </c>
      <c r="Y178" s="7" t="s">
        <v>139</v>
      </c>
      <c r="Z178" s="7" t="s">
        <v>140</v>
      </c>
      <c r="AA178" s="7" t="s">
        <v>167</v>
      </c>
      <c r="AB178" s="7" t="s">
        <v>142</v>
      </c>
      <c r="AD178" s="7">
        <v>2</v>
      </c>
      <c r="AE178" s="7">
        <v>2</v>
      </c>
      <c r="AF178" s="7">
        <f t="shared" si="0"/>
        <v>4</v>
      </c>
      <c r="AH178" s="7">
        <f t="shared" si="1"/>
        <v>4</v>
      </c>
      <c r="AI178" s="10" t="str">
        <f t="shared" si="2"/>
        <v>Ok</v>
      </c>
      <c r="AJ178" s="7" t="s">
        <v>222</v>
      </c>
      <c r="AK178" s="7">
        <v>1800</v>
      </c>
      <c r="AL178" s="7" t="s">
        <v>144</v>
      </c>
      <c r="AM178" s="11">
        <f>IFERROR(VLOOKUP(AL178,Dicionário!A:B,2,0),"Conferir")</f>
        <v>2</v>
      </c>
      <c r="AN178" s="7">
        <v>0</v>
      </c>
      <c r="AO178" s="7" t="s">
        <v>145</v>
      </c>
      <c r="AP178" s="7">
        <f>IFERROR(VLOOKUP(AO178,Dicionário!A:B,2,0),"Conferir")</f>
        <v>2</v>
      </c>
      <c r="AQ178" s="7">
        <v>1200</v>
      </c>
      <c r="AR178" s="7" t="s">
        <v>223</v>
      </c>
      <c r="AS178" s="11">
        <f>IFERROR(VLOOKUP(AR178,Dicionário!A:B,2,0),"Conferir")</f>
        <v>2</v>
      </c>
      <c r="AT178" s="7">
        <v>0</v>
      </c>
      <c r="AU178" s="7" t="s">
        <v>145</v>
      </c>
      <c r="AV178" s="7">
        <f>IFERROR(VLOOKUP(AU178,Dicionário!A:B,2,0),"Conferir")</f>
        <v>2</v>
      </c>
      <c r="AW178" s="7">
        <v>0</v>
      </c>
      <c r="AX178" s="7">
        <v>0</v>
      </c>
      <c r="AY178" s="7" t="s">
        <v>145</v>
      </c>
      <c r="AZ178" s="11">
        <f>IFERROR(VLOOKUP(AY178,Dicionário!A:B,2,0),"Conferir")</f>
        <v>2</v>
      </c>
      <c r="BA178" s="7">
        <v>0</v>
      </c>
      <c r="BB178" s="7" t="s">
        <v>145</v>
      </c>
      <c r="BC178" s="7">
        <f>IFERROR(VLOOKUP(BB178,Dicionário!A:B,2,0),"Conferir")</f>
        <v>2</v>
      </c>
      <c r="BD178" s="7">
        <v>0</v>
      </c>
      <c r="BE178" s="7" t="s">
        <v>145</v>
      </c>
      <c r="BF178" s="11">
        <f>IFERROR(VLOOKUP(BE178,Dicionário!A:B,2,0),"Conferir")</f>
        <v>2</v>
      </c>
      <c r="BH178" s="7">
        <v>0</v>
      </c>
      <c r="BI178" s="7" t="s">
        <v>146</v>
      </c>
      <c r="BJ178" s="11">
        <f>IFERROR(VLOOKUP(BI178,Dicionário!$A:$B,2,0),"Conferir")</f>
        <v>2</v>
      </c>
      <c r="BK178" s="7">
        <v>800</v>
      </c>
      <c r="BL178" s="7" t="s">
        <v>147</v>
      </c>
      <c r="BM178" s="11">
        <f>IFERROR(VLOOKUP(BL178,Dicionário!A:B,2,0),"Conferir")</f>
        <v>0</v>
      </c>
      <c r="BN178" s="7">
        <v>0</v>
      </c>
      <c r="BO178" s="7" t="s">
        <v>148</v>
      </c>
      <c r="BP178" s="7">
        <f>IFERROR(VLOOKUP(BO178,Dicionário!A:B,2,0),"Conferir")</f>
        <v>2</v>
      </c>
      <c r="BQ178" s="7">
        <v>65</v>
      </c>
      <c r="BR178" s="7" t="s">
        <v>149</v>
      </c>
      <c r="BS178" s="11">
        <f>IFERROR(VLOOKUP(BR178,Dicionário!A:B,2,0),"Conferir")</f>
        <v>2</v>
      </c>
      <c r="BT178" s="7">
        <v>60</v>
      </c>
      <c r="BU178" s="7" t="s">
        <v>149</v>
      </c>
      <c r="BV178" s="7">
        <f>IFERROR(VLOOKUP(BU178,Dicionário!A:B,2,0),"Conferir")</f>
        <v>2</v>
      </c>
      <c r="BW178" s="7">
        <v>59</v>
      </c>
      <c r="BX178" s="7" t="s">
        <v>712</v>
      </c>
      <c r="BY178" s="11">
        <f>IFERROR(VLOOKUP(BX178,Dicionário!A:B,2,0),"Conferir")</f>
        <v>0</v>
      </c>
      <c r="BZ178" s="7" t="s">
        <v>214</v>
      </c>
      <c r="CA178" s="7">
        <v>104</v>
      </c>
      <c r="CB178" s="7" t="s">
        <v>171</v>
      </c>
      <c r="CC178" s="11">
        <f>IFERROR(VLOOKUP(CB178,Dicionário!A:B,2,0),"Conferir")</f>
        <v>0</v>
      </c>
      <c r="CD178" s="7">
        <v>300</v>
      </c>
      <c r="CE178" s="7">
        <v>338</v>
      </c>
      <c r="CF178" s="7" t="s">
        <v>525</v>
      </c>
      <c r="CG178" s="7">
        <f>IFERROR(VLOOKUP(CF178,Dicionário!A:B,2,0),"Conferir")</f>
        <v>0</v>
      </c>
      <c r="CH178" s="7">
        <v>0</v>
      </c>
      <c r="CI178" s="7" t="s">
        <v>148</v>
      </c>
      <c r="CJ178" s="7">
        <f>IFERROR(VLOOKUP(CI178,Dicionário!A:B,2,0),"Conferir")</f>
        <v>2</v>
      </c>
      <c r="CK178" s="7">
        <v>170</v>
      </c>
      <c r="CL178" s="7" t="s">
        <v>152</v>
      </c>
      <c r="CM178" s="11">
        <f>IFERROR(VLOOKUP(CL178,Dicionário!A:B,2,0),"Conferir")</f>
        <v>2</v>
      </c>
      <c r="CO178" s="7">
        <v>0</v>
      </c>
      <c r="CP178" s="7">
        <v>0</v>
      </c>
      <c r="CQ178" s="7">
        <v>0</v>
      </c>
      <c r="CR178" s="7" t="s">
        <v>148</v>
      </c>
      <c r="CS178" s="11">
        <f>IFERROR(VLOOKUP(CR178,Dicionário!A:B,2,0),"Conferir")</f>
        <v>2</v>
      </c>
      <c r="CT178" s="7">
        <v>0</v>
      </c>
      <c r="CU178" s="7" t="s">
        <v>247</v>
      </c>
      <c r="CV178" s="11">
        <f>IFERROR(VLOOKUP(CU178,Dicionário!A:B,2,0),"Conferir")</f>
        <v>2</v>
      </c>
      <c r="CW178" s="7">
        <v>0</v>
      </c>
      <c r="CX178" s="7" t="s">
        <v>247</v>
      </c>
      <c r="CY178" s="11">
        <f>IFERROR(VLOOKUP(CX178,Dicionário!A:B,2,0),"Conferir")</f>
        <v>2</v>
      </c>
      <c r="CZ178" s="12">
        <f t="shared" si="3"/>
        <v>0</v>
      </c>
      <c r="DA178" s="7">
        <v>0</v>
      </c>
      <c r="DB178" s="7" t="s">
        <v>148</v>
      </c>
      <c r="DC178" s="7">
        <f>IFERROR(VLOOKUP(DB178,Dicionário!A:B,2,0),"Conferir")</f>
        <v>2</v>
      </c>
      <c r="DE178" s="7" t="s">
        <v>156</v>
      </c>
      <c r="DF178" s="7" t="s">
        <v>156</v>
      </c>
      <c r="DG178" s="11">
        <f>IFERROR(VLOOKUP(DF178,Dicionário!A:B,2,0),"Conferir")</f>
        <v>1</v>
      </c>
      <c r="DH178" s="7" t="s">
        <v>175</v>
      </c>
      <c r="DJ178" s="7" t="s">
        <v>158</v>
      </c>
      <c r="DK178" s="11">
        <f>IFERROR(VLOOKUP(DJ178,Dicionário!A:B,2,0),"Conferir")</f>
        <v>2</v>
      </c>
      <c r="DL178" s="7" t="s">
        <v>237</v>
      </c>
      <c r="DM178" s="11">
        <f>IFERROR(VLOOKUP(DL178,Dicionário!A:B,2,0),"Conferir")</f>
        <v>1</v>
      </c>
      <c r="DN178" s="7" t="s">
        <v>176</v>
      </c>
      <c r="DO178" s="11">
        <f>IFERROR(VLOOKUP(DN178,Dicionário!A:B,2,0),"Conferir")</f>
        <v>2</v>
      </c>
      <c r="DP178" s="7" t="s">
        <v>126</v>
      </c>
      <c r="DQ178" s="11">
        <f>IFERROR(VLOOKUP(DP178,Dicionário!A:B,2,0),"Conferir")</f>
        <v>1</v>
      </c>
      <c r="DR178" s="7" t="s">
        <v>126</v>
      </c>
      <c r="DS178" s="11">
        <f>IFERROR(VLOOKUP(DR178,Dicionário!A:B,2,0),"Conferir")</f>
        <v>1</v>
      </c>
      <c r="DW178" s="7">
        <f t="shared" si="4"/>
        <v>3000</v>
      </c>
      <c r="DX178" s="7">
        <f t="shared" si="5"/>
        <v>1837</v>
      </c>
    </row>
    <row r="179" spans="1:128" ht="14" x14ac:dyDescent="0.15">
      <c r="A179" s="6">
        <v>44961.47277868056</v>
      </c>
      <c r="B179" s="7" t="s">
        <v>2469</v>
      </c>
      <c r="C179" s="7" t="s">
        <v>1526</v>
      </c>
      <c r="D179" s="7" t="s">
        <v>2467</v>
      </c>
      <c r="E179" s="7" t="s">
        <v>126</v>
      </c>
      <c r="F179" s="7" t="s">
        <v>127</v>
      </c>
      <c r="G179" s="7" t="s">
        <v>127</v>
      </c>
      <c r="H179" s="7">
        <v>2</v>
      </c>
      <c r="I179" s="7">
        <v>2</v>
      </c>
      <c r="J179" s="7" t="s">
        <v>129</v>
      </c>
      <c r="K179" s="7" t="s">
        <v>131</v>
      </c>
      <c r="L179" s="7" t="s">
        <v>130</v>
      </c>
      <c r="M179" s="7" t="s">
        <v>2468</v>
      </c>
      <c r="N179" s="7">
        <v>2023010533</v>
      </c>
      <c r="O179" s="7">
        <v>11967273286</v>
      </c>
      <c r="P179" s="7" t="s">
        <v>2470</v>
      </c>
      <c r="Q179" s="7">
        <v>52684513830</v>
      </c>
      <c r="R179" s="9">
        <v>37731</v>
      </c>
      <c r="S179" s="7">
        <v>2021</v>
      </c>
      <c r="T179" s="7">
        <v>20</v>
      </c>
      <c r="U179" s="7" t="s">
        <v>255</v>
      </c>
      <c r="V179" s="7" t="s">
        <v>136</v>
      </c>
      <c r="W179" s="7" t="s">
        <v>2471</v>
      </c>
      <c r="X179" s="8" t="s">
        <v>2472</v>
      </c>
      <c r="Y179" s="7" t="s">
        <v>139</v>
      </c>
      <c r="Z179" s="7" t="s">
        <v>140</v>
      </c>
      <c r="AA179" s="7" t="s">
        <v>167</v>
      </c>
      <c r="AB179" s="7" t="s">
        <v>142</v>
      </c>
      <c r="AD179" s="7">
        <v>4</v>
      </c>
      <c r="AE179" s="7">
        <v>4</v>
      </c>
      <c r="AF179" s="7">
        <f t="shared" si="0"/>
        <v>8</v>
      </c>
      <c r="AG179" s="7">
        <v>0</v>
      </c>
      <c r="AH179" s="7">
        <f t="shared" si="1"/>
        <v>8</v>
      </c>
      <c r="AI179" s="10" t="str">
        <f t="shared" si="2"/>
        <v>Ok</v>
      </c>
      <c r="AJ179" s="7" t="s">
        <v>222</v>
      </c>
      <c r="AK179" s="7">
        <v>0</v>
      </c>
      <c r="AL179" s="7" t="s">
        <v>145</v>
      </c>
      <c r="AM179" s="11">
        <f>IFERROR(VLOOKUP(AL179,Dicionário!A:B,2,0),"Conferir")</f>
        <v>2</v>
      </c>
      <c r="AN179" s="7">
        <v>2000</v>
      </c>
      <c r="AO179" s="7" t="s">
        <v>223</v>
      </c>
      <c r="AP179" s="7">
        <f>IFERROR(VLOOKUP(AO179,Dicionário!A:B,2,0),"Conferir")</f>
        <v>2</v>
      </c>
      <c r="AQ179" s="7">
        <v>1000</v>
      </c>
      <c r="AR179" s="7" t="s">
        <v>223</v>
      </c>
      <c r="AS179" s="11">
        <f>IFERROR(VLOOKUP(AR179,Dicionário!A:B,2,0),"Conferir")</f>
        <v>2</v>
      </c>
      <c r="AT179" s="7">
        <v>0</v>
      </c>
      <c r="AU179" s="7" t="s">
        <v>145</v>
      </c>
      <c r="AV179" s="7">
        <f>IFERROR(VLOOKUP(AU179,Dicionário!A:B,2,0),"Conferir")</f>
        <v>2</v>
      </c>
      <c r="AW179" s="7">
        <v>0</v>
      </c>
      <c r="AX179" s="7">
        <v>0</v>
      </c>
      <c r="AY179" s="7" t="s">
        <v>145</v>
      </c>
      <c r="AZ179" s="11">
        <f>IFERROR(VLOOKUP(AY179,Dicionário!A:B,2,0),"Conferir")</f>
        <v>2</v>
      </c>
      <c r="BA179" s="7">
        <v>0</v>
      </c>
      <c r="BB179" s="7" t="s">
        <v>145</v>
      </c>
      <c r="BC179" s="7">
        <f>IFERROR(VLOOKUP(BB179,Dicionário!A:B,2,0),"Conferir")</f>
        <v>2</v>
      </c>
      <c r="BD179" s="7">
        <v>600</v>
      </c>
      <c r="BE179" s="7" t="s">
        <v>224</v>
      </c>
      <c r="BF179" s="11">
        <f>IFERROR(VLOOKUP(BE179,Dicionário!A:B,2,0),"Conferir")</f>
        <v>2</v>
      </c>
      <c r="BH179" s="7">
        <v>0</v>
      </c>
      <c r="BI179" s="7" t="s">
        <v>532</v>
      </c>
      <c r="BJ179" s="11">
        <f>IFERROR(VLOOKUP(BI179,Dicionário!$A:$B,2,0),"Conferir")</f>
        <v>4</v>
      </c>
      <c r="BK179" s="7">
        <v>0</v>
      </c>
      <c r="BL179" s="7" t="s">
        <v>329</v>
      </c>
      <c r="BM179" s="11">
        <f>IFERROR(VLOOKUP(BL179,Dicionário!A:B,2,0),"Conferir")</f>
        <v>2</v>
      </c>
      <c r="BN179" s="7">
        <v>0</v>
      </c>
      <c r="BO179" s="7" t="s">
        <v>148</v>
      </c>
      <c r="BP179" s="7">
        <f>IFERROR(VLOOKUP(BO179,Dicionário!A:B,2,0),"Conferir")</f>
        <v>2</v>
      </c>
      <c r="BQ179" s="7">
        <v>45</v>
      </c>
      <c r="BR179" s="7" t="s">
        <v>149</v>
      </c>
      <c r="BS179" s="11">
        <f>IFERROR(VLOOKUP(BR179,Dicionário!A:B,2,0),"Conferir")</f>
        <v>2</v>
      </c>
      <c r="BT179" s="7">
        <v>149</v>
      </c>
      <c r="BU179" s="7" t="s">
        <v>149</v>
      </c>
      <c r="BV179" s="7">
        <f>IFERROR(VLOOKUP(BU179,Dicionário!A:B,2,0),"Conferir")</f>
        <v>2</v>
      </c>
      <c r="BW179" s="7">
        <v>50</v>
      </c>
      <c r="BX179" s="7" t="s">
        <v>300</v>
      </c>
      <c r="BY179" s="11">
        <f>IFERROR(VLOOKUP(BX179,Dicionário!A:B,2,0),"Conferir")</f>
        <v>0</v>
      </c>
      <c r="BZ179" s="7" t="s">
        <v>214</v>
      </c>
      <c r="CA179" s="7">
        <v>109</v>
      </c>
      <c r="CB179" s="7" t="s">
        <v>190</v>
      </c>
      <c r="CC179" s="11">
        <f>IFERROR(VLOOKUP(CB179,Dicionário!A:B,2,0),"Conferir")</f>
        <v>2</v>
      </c>
      <c r="CD179" s="7">
        <v>200</v>
      </c>
      <c r="CE179" s="7">
        <v>0</v>
      </c>
      <c r="CF179" s="7" t="s">
        <v>148</v>
      </c>
      <c r="CG179" s="7">
        <f>IFERROR(VLOOKUP(CF179,Dicionário!A:B,2,0),"Conferir")</f>
        <v>2</v>
      </c>
      <c r="CH179" s="7">
        <v>0</v>
      </c>
      <c r="CI179" s="7" t="s">
        <v>148</v>
      </c>
      <c r="CJ179" s="7">
        <f>IFERROR(VLOOKUP(CI179,Dicionário!A:B,2,0),"Conferir")</f>
        <v>2</v>
      </c>
      <c r="CK179" s="7">
        <v>170</v>
      </c>
      <c r="CL179" s="7" t="s">
        <v>152</v>
      </c>
      <c r="CM179" s="11">
        <f>IFERROR(VLOOKUP(CL179,Dicionário!A:B,2,0),"Conferir")</f>
        <v>2</v>
      </c>
      <c r="CN179" s="7" t="s">
        <v>2473</v>
      </c>
      <c r="CO179" s="7">
        <v>1</v>
      </c>
      <c r="CP179" s="7">
        <v>0</v>
      </c>
      <c r="CQ179" s="7">
        <v>407</v>
      </c>
      <c r="CR179" s="7" t="s">
        <v>247</v>
      </c>
      <c r="CS179" s="11">
        <f>IFERROR(VLOOKUP(CR179,Dicionário!A:B,2,0),"Conferir")</f>
        <v>2</v>
      </c>
      <c r="CT179" s="7">
        <v>0</v>
      </c>
      <c r="CU179" s="7" t="s">
        <v>247</v>
      </c>
      <c r="CV179" s="11">
        <f>IFERROR(VLOOKUP(CU179,Dicionário!A:B,2,0),"Conferir")</f>
        <v>2</v>
      </c>
      <c r="CW179" s="7">
        <v>0</v>
      </c>
      <c r="CX179" s="7" t="s">
        <v>148</v>
      </c>
      <c r="CY179" s="11">
        <f>IFERROR(VLOOKUP(CX179,Dicionário!A:B,2,0),"Conferir")</f>
        <v>2</v>
      </c>
      <c r="CZ179" s="12">
        <f t="shared" si="3"/>
        <v>0</v>
      </c>
      <c r="DA179" s="7">
        <v>0</v>
      </c>
      <c r="DB179" s="7" t="s">
        <v>148</v>
      </c>
      <c r="DC179" s="7">
        <f>IFERROR(VLOOKUP(DB179,Dicionário!A:B,2,0),"Conferir")</f>
        <v>2</v>
      </c>
      <c r="DE179" s="7" t="s">
        <v>156</v>
      </c>
      <c r="DF179" s="7" t="s">
        <v>156</v>
      </c>
      <c r="DG179" s="11">
        <f>IFERROR(VLOOKUP(DF179,Dicionário!A:B,2,0),"Conferir")</f>
        <v>1</v>
      </c>
      <c r="DH179" s="7" t="s">
        <v>175</v>
      </c>
      <c r="DI179" s="7" t="s">
        <v>127</v>
      </c>
      <c r="DJ179" s="7" t="s">
        <v>158</v>
      </c>
      <c r="DK179" s="11">
        <f>IFERROR(VLOOKUP(DJ179,Dicionário!A:B,2,0),"Conferir")</f>
        <v>2</v>
      </c>
      <c r="DL179" s="7" t="s">
        <v>176</v>
      </c>
      <c r="DM179" s="11">
        <f>IFERROR(VLOOKUP(DL179,Dicionário!A:B,2,0),"Conferir")</f>
        <v>2</v>
      </c>
      <c r="DN179" s="7" t="s">
        <v>260</v>
      </c>
      <c r="DO179" s="11">
        <f>IFERROR(VLOOKUP(DN179,Dicionário!A:B,2,0),"Conferir")</f>
        <v>3</v>
      </c>
      <c r="DP179" s="7" t="s">
        <v>127</v>
      </c>
      <c r="DQ179" s="11">
        <f>IFERROR(VLOOKUP(DP179,Dicionário!A:B,2,0),"Conferir")</f>
        <v>2</v>
      </c>
      <c r="DR179" s="7" t="s">
        <v>127</v>
      </c>
      <c r="DS179" s="11">
        <f>IFERROR(VLOOKUP(DR179,Dicionário!A:B,2,0),"Conferir")</f>
        <v>2</v>
      </c>
      <c r="DW179" s="7">
        <f t="shared" si="4"/>
        <v>3600</v>
      </c>
      <c r="DX179" s="7">
        <f t="shared" si="5"/>
        <v>673</v>
      </c>
    </row>
    <row r="180" spans="1:128" ht="14" x14ac:dyDescent="0.15">
      <c r="A180" s="6">
        <v>44961.692034027779</v>
      </c>
      <c r="B180" s="7" t="s">
        <v>1920</v>
      </c>
      <c r="C180" s="7" t="s">
        <v>345</v>
      </c>
      <c r="D180" s="7" t="s">
        <v>1917</v>
      </c>
      <c r="E180" s="7" t="s">
        <v>126</v>
      </c>
      <c r="F180" s="7" t="s">
        <v>127</v>
      </c>
      <c r="G180" s="7" t="s">
        <v>127</v>
      </c>
      <c r="H180" s="7">
        <v>1</v>
      </c>
      <c r="I180" s="7">
        <v>1</v>
      </c>
      <c r="J180" s="7">
        <v>1</v>
      </c>
      <c r="K180" s="7" t="s">
        <v>1918</v>
      </c>
      <c r="L180" s="7" t="s">
        <v>131</v>
      </c>
      <c r="M180" s="7" t="s">
        <v>1919</v>
      </c>
      <c r="N180" s="7">
        <v>2023010405</v>
      </c>
      <c r="O180" s="7">
        <v>11930114638</v>
      </c>
      <c r="P180" s="7">
        <v>544784388</v>
      </c>
      <c r="Q180" s="7">
        <v>50788506862</v>
      </c>
      <c r="R180" s="9">
        <v>38427</v>
      </c>
      <c r="S180" s="7">
        <v>2022</v>
      </c>
      <c r="T180" s="7">
        <v>18</v>
      </c>
      <c r="U180" s="7" t="s">
        <v>164</v>
      </c>
      <c r="V180" s="7" t="s">
        <v>136</v>
      </c>
      <c r="W180" s="7" t="s">
        <v>1921</v>
      </c>
      <c r="X180" s="8" t="s">
        <v>1922</v>
      </c>
      <c r="Y180" s="7" t="s">
        <v>139</v>
      </c>
      <c r="Z180" s="7" t="s">
        <v>140</v>
      </c>
      <c r="AA180" s="7" t="s">
        <v>167</v>
      </c>
      <c r="AB180" s="7" t="s">
        <v>142</v>
      </c>
      <c r="AD180" s="7">
        <v>3</v>
      </c>
      <c r="AE180" s="7">
        <v>3</v>
      </c>
      <c r="AF180" s="7">
        <f t="shared" si="0"/>
        <v>6</v>
      </c>
      <c r="AH180" s="7">
        <f t="shared" si="1"/>
        <v>6</v>
      </c>
      <c r="AI180" s="10" t="str">
        <f t="shared" si="2"/>
        <v>Ok</v>
      </c>
      <c r="AJ180" s="7" t="s">
        <v>222</v>
      </c>
      <c r="AK180" s="7">
        <v>0</v>
      </c>
      <c r="AL180" s="7" t="s">
        <v>145</v>
      </c>
      <c r="AM180" s="11">
        <f>IFERROR(VLOOKUP(AL180,Dicionário!A:B,2,0),"Conferir")</f>
        <v>2</v>
      </c>
      <c r="AN180" s="7">
        <v>0</v>
      </c>
      <c r="AO180" s="7" t="s">
        <v>145</v>
      </c>
      <c r="AP180" s="7">
        <f>IFERROR(VLOOKUP(AO180,Dicionário!A:B,2,0),"Conferir")</f>
        <v>2</v>
      </c>
      <c r="AQ180" s="7">
        <v>1600</v>
      </c>
      <c r="AR180" s="7" t="s">
        <v>223</v>
      </c>
      <c r="AS180" s="11">
        <f>IFERROR(VLOOKUP(AR180,Dicionário!A:B,2,0),"Conferir")</f>
        <v>2</v>
      </c>
      <c r="AT180" s="7">
        <v>3000</v>
      </c>
      <c r="AU180" s="7" t="s">
        <v>144</v>
      </c>
      <c r="AV180" s="7">
        <f>IFERROR(VLOOKUP(AU180,Dicionário!A:B,2,0),"Conferir")</f>
        <v>2</v>
      </c>
      <c r="AW180" s="7">
        <v>0</v>
      </c>
      <c r="AX180" s="7">
        <v>0</v>
      </c>
      <c r="AY180" s="7" t="s">
        <v>145</v>
      </c>
      <c r="AZ180" s="11">
        <f>IFERROR(VLOOKUP(AY180,Dicionário!A:B,2,0),"Conferir")</f>
        <v>2</v>
      </c>
      <c r="BA180" s="7">
        <v>0</v>
      </c>
      <c r="BB180" s="7" t="s">
        <v>145</v>
      </c>
      <c r="BC180" s="7">
        <f>IFERROR(VLOOKUP(BB180,Dicionário!A:B,2,0),"Conferir")</f>
        <v>2</v>
      </c>
      <c r="BD180" s="7">
        <v>0</v>
      </c>
      <c r="BE180" s="7" t="s">
        <v>145</v>
      </c>
      <c r="BF180" s="11">
        <f>IFERROR(VLOOKUP(BE180,Dicionário!A:B,2,0),"Conferir")</f>
        <v>2</v>
      </c>
      <c r="BH180" s="7">
        <v>0</v>
      </c>
      <c r="BI180" s="7" t="s">
        <v>146</v>
      </c>
      <c r="BJ180" s="11">
        <f>IFERROR(VLOOKUP(BI180,Dicionário!$A:$B,2,0),"Conferir")</f>
        <v>2</v>
      </c>
      <c r="BK180" s="7">
        <v>660</v>
      </c>
      <c r="BL180" s="7" t="s">
        <v>358</v>
      </c>
      <c r="BM180" s="11">
        <f>IFERROR(VLOOKUP(BL180,Dicionário!A:B,2,0),"Conferir")</f>
        <v>2</v>
      </c>
      <c r="BN180" s="7">
        <v>0</v>
      </c>
      <c r="BO180" s="7" t="s">
        <v>148</v>
      </c>
      <c r="BP180" s="7">
        <f>IFERROR(VLOOKUP(BO180,Dicionário!A:B,2,0),"Conferir")</f>
        <v>2</v>
      </c>
      <c r="BQ180" s="7">
        <v>35</v>
      </c>
      <c r="BR180" s="7" t="s">
        <v>149</v>
      </c>
      <c r="BS180" s="11">
        <f>IFERROR(VLOOKUP(BR180,Dicionário!A:B,2,0),"Conferir")</f>
        <v>2</v>
      </c>
      <c r="BT180" s="7">
        <v>144</v>
      </c>
      <c r="BU180" s="7" t="s">
        <v>149</v>
      </c>
      <c r="BV180" s="7">
        <f>IFERROR(VLOOKUP(BU180,Dicionário!A:B,2,0),"Conferir")</f>
        <v>2</v>
      </c>
      <c r="BW180" s="7">
        <v>0</v>
      </c>
      <c r="BX180" s="7" t="s">
        <v>148</v>
      </c>
      <c r="BY180" s="11">
        <f>IFERROR(VLOOKUP(BX180,Dicionário!A:B,2,0),"Conferir")</f>
        <v>2</v>
      </c>
      <c r="BZ180" s="7" t="s">
        <v>1923</v>
      </c>
      <c r="CA180" s="7">
        <v>40</v>
      </c>
      <c r="CB180" s="7" t="s">
        <v>171</v>
      </c>
      <c r="CC180" s="11">
        <f>IFERROR(VLOOKUP(CB180,Dicionário!A:B,2,0),"Conferir")</f>
        <v>0</v>
      </c>
      <c r="CD180" s="7">
        <v>80</v>
      </c>
      <c r="CE180" s="7">
        <v>0</v>
      </c>
      <c r="CF180" s="7" t="s">
        <v>148</v>
      </c>
      <c r="CG180" s="7">
        <f>IFERROR(VLOOKUP(CF180,Dicionário!A:B,2,0),"Conferir")</f>
        <v>2</v>
      </c>
      <c r="CH180" s="7">
        <v>0</v>
      </c>
      <c r="CI180" s="7" t="s">
        <v>148</v>
      </c>
      <c r="CJ180" s="7">
        <f>IFERROR(VLOOKUP(CI180,Dicionário!A:B,2,0),"Conferir")</f>
        <v>2</v>
      </c>
      <c r="CK180" s="7">
        <v>170</v>
      </c>
      <c r="CL180" s="7" t="s">
        <v>152</v>
      </c>
      <c r="CM180" s="11">
        <f>IFERROR(VLOOKUP(CL180,Dicionário!A:B,2,0),"Conferir")</f>
        <v>2</v>
      </c>
      <c r="CN180" s="7" t="s">
        <v>1924</v>
      </c>
      <c r="CO180" s="7">
        <v>0</v>
      </c>
      <c r="CP180" s="7">
        <v>0</v>
      </c>
      <c r="CQ180" s="7">
        <v>0</v>
      </c>
      <c r="CR180" s="7" t="s">
        <v>148</v>
      </c>
      <c r="CS180" s="11">
        <f>IFERROR(VLOOKUP(CR180,Dicionário!A:B,2,0),"Conferir")</f>
        <v>2</v>
      </c>
      <c r="CT180" s="7">
        <v>0</v>
      </c>
      <c r="CU180" s="7" t="s">
        <v>148</v>
      </c>
      <c r="CV180" s="11">
        <f>IFERROR(VLOOKUP(CU180,Dicionário!A:B,2,0),"Conferir")</f>
        <v>2</v>
      </c>
      <c r="CW180" s="7">
        <v>0</v>
      </c>
      <c r="CX180" s="7" t="s">
        <v>148</v>
      </c>
      <c r="CY180" s="11">
        <f>IFERROR(VLOOKUP(CX180,Dicionário!A:B,2,0),"Conferir")</f>
        <v>2</v>
      </c>
      <c r="CZ180" s="12">
        <f t="shared" si="3"/>
        <v>0</v>
      </c>
      <c r="DA180" s="7">
        <v>0</v>
      </c>
      <c r="DB180" s="7" t="s">
        <v>148</v>
      </c>
      <c r="DC180" s="7">
        <f>IFERROR(VLOOKUP(DB180,Dicionário!A:B,2,0),"Conferir")</f>
        <v>2</v>
      </c>
      <c r="DD180" s="7" t="s">
        <v>1925</v>
      </c>
      <c r="DE180" s="7" t="s">
        <v>156</v>
      </c>
      <c r="DF180" s="7" t="s">
        <v>379</v>
      </c>
      <c r="DG180" s="11">
        <f>IFERROR(VLOOKUP(DF180,Dicionário!A:B,2,0),"Conferir")</f>
        <v>2</v>
      </c>
      <c r="DH180" s="7" t="s">
        <v>175</v>
      </c>
      <c r="DI180" s="7" t="s">
        <v>418</v>
      </c>
      <c r="DJ180" s="7" t="s">
        <v>398</v>
      </c>
      <c r="DK180" s="11">
        <f>IFERROR(VLOOKUP(DJ180,Dicionário!A:B,2,0),"Conferir")</f>
        <v>0</v>
      </c>
      <c r="DL180" s="7" t="s">
        <v>237</v>
      </c>
      <c r="DM180" s="11">
        <f>IFERROR(VLOOKUP(DL180,Dicionário!A:B,2,0),"Conferir")</f>
        <v>1</v>
      </c>
      <c r="DN180" s="7" t="s">
        <v>177</v>
      </c>
      <c r="DO180" s="11">
        <f>IFERROR(VLOOKUP(DN180,Dicionário!A:B,2,0),"Conferir")</f>
        <v>5</v>
      </c>
      <c r="DP180" s="7" t="s">
        <v>127</v>
      </c>
      <c r="DQ180" s="11">
        <f>IFERROR(VLOOKUP(DP180,Dicionário!A:B,2,0),"Conferir")</f>
        <v>2</v>
      </c>
      <c r="DR180" s="7" t="s">
        <v>127</v>
      </c>
      <c r="DS180" s="11">
        <f>IFERROR(VLOOKUP(DR180,Dicionário!A:B,2,0),"Conferir")</f>
        <v>2</v>
      </c>
      <c r="DT180" s="7" t="s">
        <v>1926</v>
      </c>
      <c r="DW180" s="7">
        <f t="shared" si="4"/>
        <v>4600</v>
      </c>
      <c r="DX180" s="7">
        <f t="shared" si="5"/>
        <v>1129</v>
      </c>
    </row>
    <row r="181" spans="1:128" ht="14" x14ac:dyDescent="0.15">
      <c r="A181" s="6">
        <v>44960.561596655098</v>
      </c>
      <c r="B181" s="13" t="s">
        <v>219</v>
      </c>
      <c r="C181" s="7" t="s">
        <v>216</v>
      </c>
      <c r="D181" s="7" t="s">
        <v>217</v>
      </c>
      <c r="E181" s="7" t="s">
        <v>126</v>
      </c>
      <c r="F181" s="7" t="s">
        <v>126</v>
      </c>
      <c r="G181" s="7" t="s">
        <v>127</v>
      </c>
      <c r="H181" s="7">
        <v>2</v>
      </c>
      <c r="I181" s="7">
        <v>1</v>
      </c>
      <c r="J181" s="7" t="s">
        <v>129</v>
      </c>
      <c r="K181" s="7" t="s">
        <v>131</v>
      </c>
      <c r="L181" s="7" t="s">
        <v>130</v>
      </c>
      <c r="M181" s="7" t="s">
        <v>218</v>
      </c>
      <c r="N181" s="7">
        <v>2023010010</v>
      </c>
      <c r="O181" s="7">
        <v>11991569171</v>
      </c>
      <c r="P181" s="7">
        <v>622067539</v>
      </c>
      <c r="Q181" s="7">
        <v>51284309878</v>
      </c>
      <c r="R181" s="9">
        <v>37873</v>
      </c>
      <c r="S181" s="7">
        <v>2021</v>
      </c>
      <c r="T181" s="7">
        <v>20</v>
      </c>
      <c r="U181" s="7" t="s">
        <v>164</v>
      </c>
      <c r="V181" s="7" t="s">
        <v>136</v>
      </c>
      <c r="W181" s="7" t="s">
        <v>220</v>
      </c>
      <c r="X181" s="8" t="s">
        <v>221</v>
      </c>
      <c r="Y181" s="7" t="s">
        <v>139</v>
      </c>
      <c r="Z181" s="7" t="s">
        <v>140</v>
      </c>
      <c r="AA181" s="7" t="s">
        <v>167</v>
      </c>
      <c r="AB181" s="7" t="s">
        <v>142</v>
      </c>
      <c r="AD181" s="7">
        <v>3</v>
      </c>
      <c r="AE181" s="7">
        <v>3</v>
      </c>
      <c r="AF181" s="7">
        <f t="shared" si="0"/>
        <v>6</v>
      </c>
      <c r="AH181" s="7">
        <f t="shared" si="1"/>
        <v>6</v>
      </c>
      <c r="AI181" s="10" t="str">
        <f t="shared" si="2"/>
        <v>Ok</v>
      </c>
      <c r="AJ181" s="7" t="s">
        <v>222</v>
      </c>
      <c r="AK181" s="7">
        <v>0</v>
      </c>
      <c r="AL181" s="7" t="s">
        <v>145</v>
      </c>
      <c r="AM181" s="11">
        <f>IFERROR(VLOOKUP(AL181,Dicionário!A:B,2,0),"Conferir")</f>
        <v>2</v>
      </c>
      <c r="AN181" s="7">
        <v>1000</v>
      </c>
      <c r="AO181" s="7" t="s">
        <v>223</v>
      </c>
      <c r="AP181" s="7">
        <f>IFERROR(VLOOKUP(AO181,Dicionário!A:B,2,0),"Conferir")</f>
        <v>2</v>
      </c>
      <c r="AQ181" s="7">
        <v>700</v>
      </c>
      <c r="AR181" s="7" t="s">
        <v>223</v>
      </c>
      <c r="AS181" s="11">
        <f>IFERROR(VLOOKUP(AR181,Dicionário!A:B,2,0),"Conferir")</f>
        <v>2</v>
      </c>
      <c r="AT181" s="7">
        <v>0</v>
      </c>
      <c r="AU181" s="7" t="s">
        <v>145</v>
      </c>
      <c r="AV181" s="7">
        <f>IFERROR(VLOOKUP(AU181,Dicionário!A:B,2,0),"Conferir")</f>
        <v>2</v>
      </c>
      <c r="AW181" s="7">
        <v>0</v>
      </c>
      <c r="AX181" s="7">
        <v>0</v>
      </c>
      <c r="AY181" s="7" t="s">
        <v>145</v>
      </c>
      <c r="AZ181" s="11">
        <f>IFERROR(VLOOKUP(AY181,Dicionário!A:B,2,0),"Conferir")</f>
        <v>2</v>
      </c>
      <c r="BA181" s="7">
        <v>0</v>
      </c>
      <c r="BB181" s="7" t="s">
        <v>145</v>
      </c>
      <c r="BC181" s="7">
        <f>IFERROR(VLOOKUP(BB181,Dicionário!A:B,2,0),"Conferir")</f>
        <v>2</v>
      </c>
      <c r="BD181" s="7">
        <v>600</v>
      </c>
      <c r="BE181" s="7" t="s">
        <v>224</v>
      </c>
      <c r="BF181" s="11">
        <f>IFERROR(VLOOKUP(BE181,Dicionário!A:B,2,0),"Conferir")</f>
        <v>2</v>
      </c>
      <c r="BH181" s="7">
        <v>0</v>
      </c>
      <c r="BI181" s="7" t="s">
        <v>186</v>
      </c>
      <c r="BJ181" s="11">
        <f>IFERROR(VLOOKUP(BI181,Dicionário!$A:$B,2,0),"Conferir")</f>
        <v>1</v>
      </c>
      <c r="BK181" s="7">
        <v>0</v>
      </c>
      <c r="BL181" s="7" t="s">
        <v>187</v>
      </c>
      <c r="BM181" s="11">
        <f>IFERROR(VLOOKUP(BL181,Dicionário!A:B,2,0),"Conferir")</f>
        <v>2</v>
      </c>
      <c r="BN181" s="7">
        <v>0</v>
      </c>
      <c r="BO181" s="7" t="s">
        <v>188</v>
      </c>
      <c r="BP181" s="7">
        <f>IFERROR(VLOOKUP(BO181,Dicionário!A:B,2,0),"Conferir")</f>
        <v>2</v>
      </c>
      <c r="BQ181" s="7">
        <v>38</v>
      </c>
      <c r="BR181" s="7" t="s">
        <v>149</v>
      </c>
      <c r="BS181" s="11">
        <f>IFERROR(VLOOKUP(BR181,Dicionário!A:B,2,0),"Conferir")</f>
        <v>2</v>
      </c>
      <c r="BT181" s="7">
        <v>150</v>
      </c>
      <c r="BU181" s="7" t="s">
        <v>149</v>
      </c>
      <c r="BV181" s="7">
        <f>IFERROR(VLOOKUP(BU181,Dicionário!A:B,2,0),"Conferir")</f>
        <v>2</v>
      </c>
      <c r="BW181" s="7">
        <v>0</v>
      </c>
      <c r="BX181" s="7" t="s">
        <v>148</v>
      </c>
      <c r="BY181" s="11">
        <f>IFERROR(VLOOKUP(BX181,Dicionário!A:B,2,0),"Conferir")</f>
        <v>2</v>
      </c>
      <c r="BZ181" s="7" t="s">
        <v>214</v>
      </c>
      <c r="CA181" s="7">
        <v>50</v>
      </c>
      <c r="CB181" s="7" t="s">
        <v>190</v>
      </c>
      <c r="CC181" s="11">
        <f>IFERROR(VLOOKUP(CB181,Dicionário!A:B,2,0),"Conferir")</f>
        <v>2</v>
      </c>
      <c r="CD181" s="7">
        <v>0</v>
      </c>
      <c r="CE181" s="7">
        <v>0</v>
      </c>
      <c r="CF181" s="7" t="s">
        <v>148</v>
      </c>
      <c r="CG181" s="7">
        <f>IFERROR(VLOOKUP(CF181,Dicionário!A:B,2,0),"Conferir")</f>
        <v>2</v>
      </c>
      <c r="CH181" s="7">
        <v>40</v>
      </c>
      <c r="CI181" s="7" t="s">
        <v>225</v>
      </c>
      <c r="CJ181" s="7">
        <f>IFERROR(VLOOKUP(CI181,Dicionário!A:B,2,0),"Conferir")</f>
        <v>0</v>
      </c>
      <c r="CK181" s="7">
        <v>170</v>
      </c>
      <c r="CL181" s="7" t="s">
        <v>152</v>
      </c>
      <c r="CM181" s="11">
        <f>IFERROR(VLOOKUP(CL181,Dicionário!A:B,2,0),"Conferir")</f>
        <v>2</v>
      </c>
      <c r="CN181" s="7" t="s">
        <v>226</v>
      </c>
      <c r="CO181" s="7">
        <v>1</v>
      </c>
      <c r="CP181" s="7">
        <v>0</v>
      </c>
      <c r="CQ181" s="7">
        <v>0</v>
      </c>
      <c r="CR181" s="7" t="s">
        <v>148</v>
      </c>
      <c r="CS181" s="11">
        <f>IFERROR(VLOOKUP(CR181,Dicionário!A:B,2,0),"Conferir")</f>
        <v>2</v>
      </c>
      <c r="CT181" s="7">
        <v>0</v>
      </c>
      <c r="CU181" s="7" t="s">
        <v>148</v>
      </c>
      <c r="CV181" s="11">
        <f>IFERROR(VLOOKUP(CU181,Dicionário!A:B,2,0),"Conferir")</f>
        <v>2</v>
      </c>
      <c r="CW181" s="7">
        <v>0</v>
      </c>
      <c r="CX181" s="7" t="s">
        <v>148</v>
      </c>
      <c r="CY181" s="11">
        <f>IFERROR(VLOOKUP(CX181,Dicionário!A:B,2,0),"Conferir")</f>
        <v>2</v>
      </c>
      <c r="CZ181" s="12">
        <f t="shared" si="3"/>
        <v>0</v>
      </c>
      <c r="DA181" s="7">
        <v>0</v>
      </c>
      <c r="DB181" s="7" t="s">
        <v>148</v>
      </c>
      <c r="DC181" s="7">
        <f>IFERROR(VLOOKUP(DB181,Dicionário!A:B,2,0),"Conferir")</f>
        <v>2</v>
      </c>
      <c r="DE181" s="7" t="s">
        <v>156</v>
      </c>
      <c r="DF181" s="7" t="s">
        <v>156</v>
      </c>
      <c r="DG181" s="11">
        <f>IFERROR(VLOOKUP(DF181,Dicionário!A:B,2,0),"Conferir")</f>
        <v>1</v>
      </c>
      <c r="DH181" s="7" t="s">
        <v>175</v>
      </c>
      <c r="DJ181" s="7" t="s">
        <v>158</v>
      </c>
      <c r="DK181" s="11">
        <f>IFERROR(VLOOKUP(DJ181,Dicionário!A:B,2,0),"Conferir")</f>
        <v>2</v>
      </c>
      <c r="DL181" s="7" t="s">
        <v>177</v>
      </c>
      <c r="DM181" s="11">
        <f>IFERROR(VLOOKUP(DL181,Dicionário!A:B,2,0),"Conferir")</f>
        <v>5</v>
      </c>
      <c r="DN181" s="7" t="s">
        <v>227</v>
      </c>
      <c r="DO181" s="11">
        <f>IFERROR(VLOOKUP(DN181,Dicionário!A:B,2,0),"Conferir")</f>
        <v>4</v>
      </c>
      <c r="DP181" s="7" t="s">
        <v>127</v>
      </c>
      <c r="DQ181" s="11">
        <f>IFERROR(VLOOKUP(DP181,Dicionário!A:B,2,0),"Conferir")</f>
        <v>2</v>
      </c>
      <c r="DR181" s="7" t="s">
        <v>127</v>
      </c>
      <c r="DS181" s="11">
        <f>IFERROR(VLOOKUP(DR181,Dicionário!A:B,2,0),"Conferir")</f>
        <v>2</v>
      </c>
      <c r="DW181" s="7">
        <f t="shared" si="4"/>
        <v>2300</v>
      </c>
      <c r="DX181" s="7">
        <f t="shared" si="5"/>
        <v>448</v>
      </c>
    </row>
    <row r="182" spans="1:128" ht="14" x14ac:dyDescent="0.15">
      <c r="A182" s="6">
        <v>44960.651178275468</v>
      </c>
      <c r="B182" s="7" t="s">
        <v>945</v>
      </c>
      <c r="C182" s="7" t="s">
        <v>216</v>
      </c>
      <c r="D182" s="7" t="s">
        <v>943</v>
      </c>
      <c r="E182" s="7" t="s">
        <v>126</v>
      </c>
      <c r="F182" s="7" t="s">
        <v>127</v>
      </c>
      <c r="G182" s="7" t="s">
        <v>127</v>
      </c>
      <c r="H182" s="7" t="s">
        <v>128</v>
      </c>
      <c r="I182" s="7">
        <v>1</v>
      </c>
      <c r="J182" s="7">
        <v>1</v>
      </c>
      <c r="K182" s="7" t="s">
        <v>131</v>
      </c>
      <c r="L182" s="7" t="s">
        <v>130</v>
      </c>
      <c r="M182" s="7" t="s">
        <v>944</v>
      </c>
      <c r="N182" s="7">
        <v>2023010164</v>
      </c>
      <c r="O182" s="7">
        <v>11957671174</v>
      </c>
      <c r="P182" s="7">
        <v>348205089</v>
      </c>
      <c r="Q182" s="7">
        <v>27428988837</v>
      </c>
      <c r="R182" s="9">
        <v>29129</v>
      </c>
      <c r="S182" s="7">
        <v>2022</v>
      </c>
      <c r="T182" s="7">
        <v>44</v>
      </c>
      <c r="U182" s="7" t="s">
        <v>164</v>
      </c>
      <c r="V182" s="7" t="s">
        <v>136</v>
      </c>
      <c r="W182" s="7" t="s">
        <v>946</v>
      </c>
      <c r="X182" s="8" t="s">
        <v>947</v>
      </c>
      <c r="Y182" s="7" t="s">
        <v>139</v>
      </c>
      <c r="Z182" s="7" t="s">
        <v>140</v>
      </c>
      <c r="AA182" s="7" t="s">
        <v>167</v>
      </c>
      <c r="AB182" s="7" t="s">
        <v>142</v>
      </c>
      <c r="AD182" s="7">
        <v>1</v>
      </c>
      <c r="AE182" s="7">
        <v>1</v>
      </c>
      <c r="AF182" s="7">
        <f t="shared" si="0"/>
        <v>2</v>
      </c>
      <c r="AH182" s="7">
        <f t="shared" si="1"/>
        <v>2</v>
      </c>
      <c r="AI182" s="10" t="str">
        <f t="shared" si="2"/>
        <v>Ok</v>
      </c>
      <c r="AJ182" s="7" t="s">
        <v>222</v>
      </c>
      <c r="AK182" s="7">
        <v>2500</v>
      </c>
      <c r="AL182" s="7" t="s">
        <v>223</v>
      </c>
      <c r="AM182" s="11">
        <f>IFERROR(VLOOKUP(AL182,Dicionário!A:B,2,0),"Conferir")</f>
        <v>2</v>
      </c>
      <c r="AN182" s="7">
        <v>0</v>
      </c>
      <c r="AO182" s="7" t="s">
        <v>145</v>
      </c>
      <c r="AP182" s="7">
        <f>IFERROR(VLOOKUP(AO182,Dicionário!A:B,2,0),"Conferir")</f>
        <v>2</v>
      </c>
      <c r="AQ182" s="7">
        <v>0</v>
      </c>
      <c r="AR182" s="7" t="s">
        <v>145</v>
      </c>
      <c r="AS182" s="11">
        <f>IFERROR(VLOOKUP(AR182,Dicionário!A:B,2,0),"Conferir")</f>
        <v>2</v>
      </c>
      <c r="AT182" s="7">
        <v>0</v>
      </c>
      <c r="AU182" s="7" t="s">
        <v>145</v>
      </c>
      <c r="AV182" s="7">
        <f>IFERROR(VLOOKUP(AU182,Dicionário!A:B,2,0),"Conferir")</f>
        <v>2</v>
      </c>
      <c r="AW182" s="7">
        <v>0</v>
      </c>
      <c r="AX182" s="7">
        <v>0</v>
      </c>
      <c r="AY182" s="7" t="s">
        <v>145</v>
      </c>
      <c r="AZ182" s="11">
        <f>IFERROR(VLOOKUP(AY182,Dicionário!A:B,2,0),"Conferir")</f>
        <v>2</v>
      </c>
      <c r="BA182" s="7">
        <v>0</v>
      </c>
      <c r="BB182" s="7" t="s">
        <v>145</v>
      </c>
      <c r="BC182" s="7">
        <f>IFERROR(VLOOKUP(BB182,Dicionário!A:B,2,0),"Conferir")</f>
        <v>2</v>
      </c>
      <c r="BD182" s="7">
        <v>0</v>
      </c>
      <c r="BE182" s="7" t="s">
        <v>145</v>
      </c>
      <c r="BF182" s="11">
        <f>IFERROR(VLOOKUP(BE182,Dicionário!A:B,2,0),"Conferir")</f>
        <v>2</v>
      </c>
      <c r="BH182" s="7">
        <v>0</v>
      </c>
      <c r="BI182" s="7" t="s">
        <v>146</v>
      </c>
      <c r="BJ182" s="11">
        <f>IFERROR(VLOOKUP(BI182,Dicionário!$A:$B,2,0),"Conferir")</f>
        <v>2</v>
      </c>
      <c r="BK182" s="7">
        <v>600</v>
      </c>
      <c r="BL182" s="7" t="s">
        <v>202</v>
      </c>
      <c r="BM182" s="11">
        <f>IFERROR(VLOOKUP(BL182,Dicionário!A:B,2,0),"Conferir")</f>
        <v>2</v>
      </c>
      <c r="BN182" s="7">
        <v>0</v>
      </c>
      <c r="BO182" s="7" t="s">
        <v>148</v>
      </c>
      <c r="BP182" s="7">
        <f>IFERROR(VLOOKUP(BO182,Dicionário!A:B,2,0),"Conferir")</f>
        <v>2</v>
      </c>
      <c r="BQ182" s="7">
        <v>20</v>
      </c>
      <c r="BR182" s="7" t="s">
        <v>149</v>
      </c>
      <c r="BS182" s="11">
        <f>IFERROR(VLOOKUP(BR182,Dicionário!A:B,2,0),"Conferir")</f>
        <v>2</v>
      </c>
      <c r="BT182" s="7">
        <v>62</v>
      </c>
      <c r="BU182" s="7" t="s">
        <v>149</v>
      </c>
      <c r="BV182" s="7">
        <f>IFERROR(VLOOKUP(BU182,Dicionário!A:B,2,0),"Conferir")</f>
        <v>2</v>
      </c>
      <c r="BW182" s="7">
        <v>0</v>
      </c>
      <c r="BX182" s="7" t="s">
        <v>148</v>
      </c>
      <c r="BY182" s="11">
        <f>IFERROR(VLOOKUP(BX182,Dicionário!A:B,2,0),"Conferir")</f>
        <v>2</v>
      </c>
      <c r="BZ182" s="7" t="s">
        <v>170</v>
      </c>
      <c r="CA182" s="7">
        <v>47</v>
      </c>
      <c r="CB182" s="7" t="s">
        <v>190</v>
      </c>
      <c r="CC182" s="11">
        <f>IFERROR(VLOOKUP(CB182,Dicionário!A:B,2,0),"Conferir")</f>
        <v>2</v>
      </c>
      <c r="CD182" s="7">
        <v>50</v>
      </c>
      <c r="CE182" s="7">
        <v>0</v>
      </c>
      <c r="CF182" s="7" t="s">
        <v>148</v>
      </c>
      <c r="CG182" s="7">
        <f>IFERROR(VLOOKUP(CF182,Dicionário!A:B,2,0),"Conferir")</f>
        <v>2</v>
      </c>
      <c r="CH182" s="7">
        <v>160</v>
      </c>
      <c r="CI182" s="7" t="s">
        <v>244</v>
      </c>
      <c r="CJ182" s="7">
        <f>IFERROR(VLOOKUP(CI182,Dicionário!A:B,2,0),"Conferir")</f>
        <v>2</v>
      </c>
      <c r="CK182" s="7">
        <v>167</v>
      </c>
      <c r="CL182" s="7" t="s">
        <v>152</v>
      </c>
      <c r="CM182" s="11">
        <f>IFERROR(VLOOKUP(CL182,Dicionário!A:B,2,0),"Conferir")</f>
        <v>2</v>
      </c>
      <c r="CN182" s="7" t="s">
        <v>948</v>
      </c>
      <c r="CO182" s="7">
        <v>0</v>
      </c>
      <c r="CP182" s="7">
        <v>0</v>
      </c>
      <c r="CQ182" s="7">
        <v>0</v>
      </c>
      <c r="CR182" s="7" t="s">
        <v>148</v>
      </c>
      <c r="CS182" s="11">
        <f>IFERROR(VLOOKUP(CR182,Dicionário!A:B,2,0),"Conferir")</f>
        <v>2</v>
      </c>
      <c r="CT182" s="7">
        <v>0</v>
      </c>
      <c r="CU182" s="7" t="s">
        <v>148</v>
      </c>
      <c r="CV182" s="11">
        <f>IFERROR(VLOOKUP(CU182,Dicionário!A:B,2,0),"Conferir")</f>
        <v>2</v>
      </c>
      <c r="CW182" s="7">
        <v>0</v>
      </c>
      <c r="CX182" s="7" t="s">
        <v>148</v>
      </c>
      <c r="CY182" s="11">
        <f>IFERROR(VLOOKUP(CX182,Dicionário!A:B,2,0),"Conferir")</f>
        <v>2</v>
      </c>
      <c r="CZ182" s="12">
        <f t="shared" si="3"/>
        <v>0</v>
      </c>
      <c r="DA182" s="7">
        <v>2050</v>
      </c>
      <c r="DB182" s="7" t="s">
        <v>478</v>
      </c>
      <c r="DC182" s="7">
        <f>IFERROR(VLOOKUP(DB182,Dicionário!A:B,2,0),"Conferir")</f>
        <v>2</v>
      </c>
      <c r="DE182" s="7" t="s">
        <v>379</v>
      </c>
      <c r="DF182" s="7" t="s">
        <v>379</v>
      </c>
      <c r="DG182" s="11">
        <f>IFERROR(VLOOKUP(DF182,Dicionário!A:B,2,0),"Conferir")</f>
        <v>2</v>
      </c>
      <c r="DH182" s="7" t="s">
        <v>175</v>
      </c>
      <c r="DI182" s="7" t="s">
        <v>418</v>
      </c>
      <c r="DJ182" s="7" t="s">
        <v>158</v>
      </c>
      <c r="DK182" s="11">
        <f>IFERROR(VLOOKUP(DJ182,Dicionário!A:B,2,0),"Conferir")</f>
        <v>2</v>
      </c>
      <c r="DL182" s="7" t="s">
        <v>237</v>
      </c>
      <c r="DM182" s="11">
        <f>IFERROR(VLOOKUP(DL182,Dicionário!A:B,2,0),"Conferir")</f>
        <v>1</v>
      </c>
      <c r="DN182" s="7" t="s">
        <v>176</v>
      </c>
      <c r="DO182" s="11">
        <f>IFERROR(VLOOKUP(DN182,Dicionário!A:B,2,0),"Conferir")</f>
        <v>2</v>
      </c>
      <c r="DP182" s="7" t="s">
        <v>126</v>
      </c>
      <c r="DQ182" s="11">
        <f>IFERROR(VLOOKUP(DP182,Dicionário!A:B,2,0),"Conferir")</f>
        <v>1</v>
      </c>
      <c r="DR182" s="7" t="s">
        <v>126</v>
      </c>
      <c r="DS182" s="11">
        <f>IFERROR(VLOOKUP(DR182,Dicionário!A:B,2,0),"Conferir")</f>
        <v>1</v>
      </c>
      <c r="DW182" s="7">
        <f t="shared" si="4"/>
        <v>2500</v>
      </c>
      <c r="DX182" s="7">
        <f t="shared" si="5"/>
        <v>1106</v>
      </c>
    </row>
    <row r="183" spans="1:128" ht="14" x14ac:dyDescent="0.15">
      <c r="A183" s="6">
        <v>44968.623800000001</v>
      </c>
      <c r="B183" s="7" t="s">
        <v>446</v>
      </c>
      <c r="C183" s="7" t="s">
        <v>195</v>
      </c>
      <c r="D183" s="7" t="s">
        <v>444</v>
      </c>
      <c r="E183" s="7" t="s">
        <v>126</v>
      </c>
      <c r="F183" s="7" t="s">
        <v>126</v>
      </c>
      <c r="G183" s="7" t="s">
        <v>127</v>
      </c>
      <c r="H183" s="7">
        <v>2</v>
      </c>
      <c r="I183" s="7">
        <v>1</v>
      </c>
      <c r="J183" s="7" t="s">
        <v>129</v>
      </c>
      <c r="K183" s="7" t="s">
        <v>131</v>
      </c>
      <c r="L183" s="7" t="s">
        <v>130</v>
      </c>
      <c r="M183" s="7" t="s">
        <v>445</v>
      </c>
      <c r="N183" s="7">
        <v>2023010057</v>
      </c>
      <c r="O183" s="7">
        <v>11956650497</v>
      </c>
      <c r="P183" s="7">
        <v>624214795</v>
      </c>
      <c r="Q183" s="7">
        <v>54371811833</v>
      </c>
      <c r="R183" s="9">
        <v>38369</v>
      </c>
      <c r="S183" s="7">
        <v>2022</v>
      </c>
      <c r="T183" s="7">
        <v>18</v>
      </c>
      <c r="U183" s="7" t="s">
        <v>255</v>
      </c>
      <c r="V183" s="7" t="s">
        <v>136</v>
      </c>
      <c r="W183" s="7" t="s">
        <v>447</v>
      </c>
      <c r="X183" s="8" t="s">
        <v>448</v>
      </c>
      <c r="Y183" s="7" t="s">
        <v>139</v>
      </c>
      <c r="Z183" s="7" t="s">
        <v>140</v>
      </c>
      <c r="AA183" s="7" t="s">
        <v>167</v>
      </c>
      <c r="AB183" s="7" t="s">
        <v>142</v>
      </c>
      <c r="AD183" s="7">
        <v>5</v>
      </c>
      <c r="AE183" s="7">
        <v>5</v>
      </c>
      <c r="AF183" s="7">
        <f t="shared" si="0"/>
        <v>10</v>
      </c>
      <c r="AH183" s="7">
        <f t="shared" si="1"/>
        <v>10</v>
      </c>
      <c r="AI183" s="10" t="str">
        <f t="shared" si="2"/>
        <v>Ok</v>
      </c>
      <c r="AJ183" s="7" t="s">
        <v>143</v>
      </c>
      <c r="AK183" s="7">
        <v>0</v>
      </c>
      <c r="AL183" s="7" t="s">
        <v>145</v>
      </c>
      <c r="AM183" s="11">
        <f>IFERROR(VLOOKUP(AL183,Dicionário!A:B,2,0),"Conferir")</f>
        <v>2</v>
      </c>
      <c r="AN183" s="7">
        <v>0</v>
      </c>
      <c r="AO183" s="7" t="s">
        <v>145</v>
      </c>
      <c r="AP183" s="7">
        <f>IFERROR(VLOOKUP(AO183,Dicionário!A:B,2,0),"Conferir")</f>
        <v>2</v>
      </c>
      <c r="AQ183" s="7">
        <v>0</v>
      </c>
      <c r="AR183" s="7" t="s">
        <v>145</v>
      </c>
      <c r="AS183" s="11">
        <f>IFERROR(VLOOKUP(AR183,Dicionário!A:B,2,0),"Conferir")</f>
        <v>2</v>
      </c>
      <c r="AT183" s="7">
        <v>0</v>
      </c>
      <c r="AU183" s="7" t="s">
        <v>145</v>
      </c>
      <c r="AV183" s="7">
        <f>IFERROR(VLOOKUP(AU183,Dicionário!A:B,2,0),"Conferir")</f>
        <v>2</v>
      </c>
      <c r="AW183" s="7">
        <v>0</v>
      </c>
      <c r="AX183" s="7">
        <v>0</v>
      </c>
      <c r="AY183" s="7" t="s">
        <v>145</v>
      </c>
      <c r="AZ183" s="11">
        <f>IFERROR(VLOOKUP(AY183,Dicionário!A:B,2,0),"Conferir")</f>
        <v>2</v>
      </c>
      <c r="BA183" s="7">
        <v>0</v>
      </c>
      <c r="BB183" s="7" t="s">
        <v>145</v>
      </c>
      <c r="BC183" s="7">
        <f>IFERROR(VLOOKUP(BB183,Dicionário!A:B,2,0),"Conferir")</f>
        <v>2</v>
      </c>
      <c r="BD183" s="7">
        <v>480</v>
      </c>
      <c r="BE183" s="7" t="s">
        <v>234</v>
      </c>
      <c r="BF183" s="11">
        <f>IFERROR(VLOOKUP(BE183,Dicionário!A:B,2,0),"Conferir")</f>
        <v>0</v>
      </c>
      <c r="BG183" s="7" t="s">
        <v>449</v>
      </c>
      <c r="BH183" s="7">
        <v>0</v>
      </c>
      <c r="BI183" s="7" t="s">
        <v>328</v>
      </c>
      <c r="BJ183" s="11">
        <f>IFERROR(VLOOKUP(BI183,Dicionário!$A:$B,2,0),"Conferir")</f>
        <v>3</v>
      </c>
      <c r="BK183" s="7">
        <v>0</v>
      </c>
      <c r="BL183" s="7" t="s">
        <v>187</v>
      </c>
      <c r="BM183" s="11">
        <f>IFERROR(VLOOKUP(BL183,Dicionário!A:B,2,0),"Conferir")</f>
        <v>2</v>
      </c>
      <c r="BN183" s="7">
        <v>0</v>
      </c>
      <c r="BO183" s="7" t="s">
        <v>212</v>
      </c>
      <c r="BP183" s="7">
        <f>IFERROR(VLOOKUP(BO183,Dicionário!A:B,2,0),"Conferir")</f>
        <v>2</v>
      </c>
      <c r="BQ183" s="7">
        <v>17</v>
      </c>
      <c r="BR183" s="7" t="s">
        <v>149</v>
      </c>
      <c r="BS183" s="11">
        <f>IFERROR(VLOOKUP(BR183,Dicionário!A:B,2,0),"Conferir")</f>
        <v>2</v>
      </c>
      <c r="BT183" s="7">
        <v>81</v>
      </c>
      <c r="BU183" s="7" t="s">
        <v>149</v>
      </c>
      <c r="BV183" s="7">
        <f>IFERROR(VLOOKUP(BU183,Dicionário!A:B,2,0),"Conferir")</f>
        <v>2</v>
      </c>
      <c r="BW183" s="7">
        <v>0</v>
      </c>
      <c r="BX183" s="7" t="s">
        <v>148</v>
      </c>
      <c r="BY183" s="11">
        <f>IFERROR(VLOOKUP(BX183,Dicionário!A:B,2,0),"Conferir")</f>
        <v>2</v>
      </c>
      <c r="BZ183" s="7" t="s">
        <v>214</v>
      </c>
      <c r="CA183" s="7">
        <v>0</v>
      </c>
      <c r="CB183" s="7" t="s">
        <v>148</v>
      </c>
      <c r="CC183" s="11">
        <f>IFERROR(VLOOKUP(CB183,Dicionário!A:B,2,0),"Conferir")</f>
        <v>2</v>
      </c>
      <c r="CD183" s="7">
        <v>60</v>
      </c>
      <c r="CE183" s="7">
        <v>0</v>
      </c>
      <c r="CF183" s="7" t="s">
        <v>148</v>
      </c>
      <c r="CG183" s="7">
        <f>IFERROR(VLOOKUP(CF183,Dicionário!A:B,2,0),"Conferir")</f>
        <v>2</v>
      </c>
      <c r="CH183" s="7">
        <v>0</v>
      </c>
      <c r="CI183" s="7" t="s">
        <v>148</v>
      </c>
      <c r="CJ183" s="7">
        <f>IFERROR(VLOOKUP(CI183,Dicionário!A:B,2,0),"Conferir")</f>
        <v>2</v>
      </c>
      <c r="CK183" s="7">
        <v>160</v>
      </c>
      <c r="CL183" s="7" t="s">
        <v>152</v>
      </c>
      <c r="CM183" s="11">
        <f>IFERROR(VLOOKUP(CL183,Dicionário!A:B,2,0),"Conferir")</f>
        <v>2</v>
      </c>
      <c r="CN183" s="7" t="s">
        <v>450</v>
      </c>
      <c r="CO183" s="7">
        <v>0</v>
      </c>
      <c r="CP183" s="7">
        <v>0</v>
      </c>
      <c r="CQ183" s="7">
        <v>0</v>
      </c>
      <c r="CR183" s="7" t="s">
        <v>148</v>
      </c>
      <c r="CS183" s="11">
        <f>IFERROR(VLOOKUP(CR183,Dicionário!A:B,2,0),"Conferir")</f>
        <v>2</v>
      </c>
      <c r="CT183" s="7">
        <v>0</v>
      </c>
      <c r="CU183" s="7" t="s">
        <v>148</v>
      </c>
      <c r="CV183" s="11">
        <f>IFERROR(VLOOKUP(CU183,Dicionário!A:B,2,0),"Conferir")</f>
        <v>2</v>
      </c>
      <c r="CW183" s="7">
        <v>0</v>
      </c>
      <c r="CX183" s="7" t="s">
        <v>148</v>
      </c>
      <c r="CY183" s="11">
        <f>IFERROR(VLOOKUP(CX183,Dicionário!A:B,2,0),"Conferir")</f>
        <v>2</v>
      </c>
      <c r="CZ183" s="12">
        <f t="shared" si="3"/>
        <v>0</v>
      </c>
      <c r="DA183" s="7">
        <v>0</v>
      </c>
      <c r="DB183" s="7" t="s">
        <v>148</v>
      </c>
      <c r="DC183" s="7">
        <f>IFERROR(VLOOKUP(DB183,Dicionário!A:B,2,0),"Conferir")</f>
        <v>2</v>
      </c>
      <c r="DD183" s="7" t="s">
        <v>451</v>
      </c>
      <c r="DE183" s="7" t="s">
        <v>156</v>
      </c>
      <c r="DF183" s="7" t="s">
        <v>156</v>
      </c>
      <c r="DG183" s="11">
        <f>IFERROR(VLOOKUP(DF183,Dicionário!A:B,2,0),"Conferir")</f>
        <v>1</v>
      </c>
      <c r="DH183" s="7" t="s">
        <v>175</v>
      </c>
      <c r="DJ183" s="7" t="s">
        <v>158</v>
      </c>
      <c r="DK183" s="11">
        <f>IFERROR(VLOOKUP(DJ183,Dicionário!A:B,2,0),"Conferir")</f>
        <v>2</v>
      </c>
      <c r="DL183" s="7" t="s">
        <v>177</v>
      </c>
      <c r="DM183" s="11">
        <f>IFERROR(VLOOKUP(DL183,Dicionário!A:B,2,0),"Conferir")</f>
        <v>5</v>
      </c>
      <c r="DN183" s="7" t="s">
        <v>177</v>
      </c>
      <c r="DO183" s="11">
        <f>IFERROR(VLOOKUP(DN183,Dicionário!A:B,2,0),"Conferir")</f>
        <v>5</v>
      </c>
      <c r="DP183" s="7" t="s">
        <v>127</v>
      </c>
      <c r="DQ183" s="11">
        <f>IFERROR(VLOOKUP(DP183,Dicionário!A:B,2,0),"Conferir")</f>
        <v>2</v>
      </c>
      <c r="DR183" s="7" t="s">
        <v>127</v>
      </c>
      <c r="DS183" s="11">
        <f>IFERROR(VLOOKUP(DR183,Dicionário!A:B,2,0),"Conferir")</f>
        <v>2</v>
      </c>
      <c r="DW183" s="7">
        <f t="shared" si="4"/>
        <v>480</v>
      </c>
      <c r="DX183" s="7">
        <f t="shared" si="5"/>
        <v>318</v>
      </c>
    </row>
    <row r="184" spans="1:128" ht="14" x14ac:dyDescent="0.15">
      <c r="A184" s="6">
        <v>44968.650155474534</v>
      </c>
      <c r="B184" s="13" t="s">
        <v>3033</v>
      </c>
      <c r="C184" s="7" t="s">
        <v>1268</v>
      </c>
      <c r="D184" s="7" t="s">
        <v>3031</v>
      </c>
      <c r="E184" s="7" t="s">
        <v>126</v>
      </c>
      <c r="F184" s="7" t="s">
        <v>127</v>
      </c>
      <c r="G184" s="7" t="s">
        <v>127</v>
      </c>
      <c r="H184" s="7">
        <v>1</v>
      </c>
      <c r="I184" s="7" t="s">
        <v>128</v>
      </c>
      <c r="J184" s="7" t="s">
        <v>129</v>
      </c>
      <c r="K184" s="7" t="s">
        <v>131</v>
      </c>
      <c r="L184" s="7" t="s">
        <v>130</v>
      </c>
      <c r="M184" s="7" t="s">
        <v>3032</v>
      </c>
      <c r="N184" s="7">
        <v>2023010702</v>
      </c>
      <c r="O184" s="7">
        <v>11950606491</v>
      </c>
      <c r="P184" s="7">
        <v>397662592</v>
      </c>
      <c r="Q184" s="7">
        <v>42083154827</v>
      </c>
      <c r="R184" s="9">
        <v>38126</v>
      </c>
      <c r="S184" s="7">
        <v>2018</v>
      </c>
      <c r="T184" s="7">
        <v>19</v>
      </c>
      <c r="U184" s="7" t="s">
        <v>255</v>
      </c>
      <c r="V184" s="7" t="s">
        <v>136</v>
      </c>
      <c r="W184" s="7" t="s">
        <v>3034</v>
      </c>
      <c r="X184" s="8" t="s">
        <v>3035</v>
      </c>
      <c r="Y184" s="7" t="s">
        <v>139</v>
      </c>
      <c r="Z184" s="7" t="s">
        <v>140</v>
      </c>
      <c r="AA184" s="7" t="s">
        <v>167</v>
      </c>
      <c r="AB184" s="7" t="s">
        <v>142</v>
      </c>
      <c r="AD184" s="7">
        <v>4</v>
      </c>
      <c r="AE184" s="7">
        <v>4</v>
      </c>
      <c r="AF184" s="7">
        <f t="shared" si="0"/>
        <v>8</v>
      </c>
      <c r="AH184" s="7">
        <f t="shared" si="1"/>
        <v>8</v>
      </c>
      <c r="AI184" s="10" t="str">
        <f t="shared" si="2"/>
        <v>Ok</v>
      </c>
      <c r="AJ184" s="7" t="s">
        <v>143</v>
      </c>
      <c r="AK184" s="7">
        <v>1230</v>
      </c>
      <c r="AL184" s="7" t="s">
        <v>144</v>
      </c>
      <c r="AM184" s="11">
        <f>IFERROR(VLOOKUP(AL184,Dicionário!A:B,2,0),"Conferir")</f>
        <v>2</v>
      </c>
      <c r="AN184" s="7">
        <v>0</v>
      </c>
      <c r="AO184" s="7" t="s">
        <v>145</v>
      </c>
      <c r="AP184" s="7">
        <f>IFERROR(VLOOKUP(AO184,Dicionário!A:B,2,0),"Conferir")</f>
        <v>2</v>
      </c>
      <c r="AQ184" s="7">
        <v>0</v>
      </c>
      <c r="AR184" s="7" t="s">
        <v>145</v>
      </c>
      <c r="AS184" s="11">
        <f>IFERROR(VLOOKUP(AR184,Dicionário!A:B,2,0),"Conferir")</f>
        <v>2</v>
      </c>
      <c r="AT184" s="7">
        <v>0</v>
      </c>
      <c r="AU184" s="7" t="s">
        <v>145</v>
      </c>
      <c r="AV184" s="7">
        <f>IFERROR(VLOOKUP(AU184,Dicionário!A:B,2,0),"Conferir")</f>
        <v>2</v>
      </c>
      <c r="AW184" s="7">
        <v>0</v>
      </c>
      <c r="AX184" s="7">
        <v>0</v>
      </c>
      <c r="AY184" s="7" t="s">
        <v>145</v>
      </c>
      <c r="AZ184" s="11">
        <f>IFERROR(VLOOKUP(AY184,Dicionário!A:B,2,0),"Conferir")</f>
        <v>2</v>
      </c>
      <c r="BA184" s="7">
        <v>670</v>
      </c>
      <c r="BB184" s="7" t="s">
        <v>234</v>
      </c>
      <c r="BC184" s="7">
        <f>IFERROR(VLOOKUP(BB184,Dicionário!A:B,2,0),"Conferir")</f>
        <v>0</v>
      </c>
      <c r="BD184" s="7">
        <v>300</v>
      </c>
      <c r="BE184" s="7" t="s">
        <v>267</v>
      </c>
      <c r="BF184" s="11">
        <f>IFERROR(VLOOKUP(BE184,Dicionário!A:B,2,0),"Conferir")</f>
        <v>0</v>
      </c>
      <c r="BG184" s="7" t="s">
        <v>3036</v>
      </c>
      <c r="BH184" s="7">
        <v>0</v>
      </c>
      <c r="BI184" s="7" t="s">
        <v>186</v>
      </c>
      <c r="BJ184" s="11">
        <f>IFERROR(VLOOKUP(BI184,Dicionário!$A:$B,2,0),"Conferir")</f>
        <v>1</v>
      </c>
      <c r="BK184" s="7">
        <v>0</v>
      </c>
      <c r="BL184" s="7" t="s">
        <v>187</v>
      </c>
      <c r="BM184" s="11">
        <f>IFERROR(VLOOKUP(BL184,Dicionário!A:B,2,0),"Conferir")</f>
        <v>2</v>
      </c>
      <c r="BN184" s="7">
        <v>0</v>
      </c>
      <c r="BO184" s="7" t="s">
        <v>212</v>
      </c>
      <c r="BP184" s="7">
        <f>IFERROR(VLOOKUP(BO184,Dicionário!A:B,2,0),"Conferir")</f>
        <v>2</v>
      </c>
      <c r="BQ184" s="7">
        <v>20</v>
      </c>
      <c r="BR184" s="7" t="s">
        <v>149</v>
      </c>
      <c r="BS184" s="11">
        <f>IFERROR(VLOOKUP(BR184,Dicionário!A:B,2,0),"Conferir")</f>
        <v>2</v>
      </c>
      <c r="BT184" s="7">
        <v>249</v>
      </c>
      <c r="BU184" s="7" t="s">
        <v>149</v>
      </c>
      <c r="BV184" s="7">
        <f>IFERROR(VLOOKUP(BU184,Dicionário!A:B,2,0),"Conferir")</f>
        <v>2</v>
      </c>
      <c r="BW184" s="7">
        <v>0</v>
      </c>
      <c r="BX184" s="7" t="s">
        <v>148</v>
      </c>
      <c r="BY184" s="11">
        <f>IFERROR(VLOOKUP(BX184,Dicionário!A:B,2,0),"Conferir")</f>
        <v>2</v>
      </c>
      <c r="BZ184" s="7" t="s">
        <v>170</v>
      </c>
      <c r="CA184" s="7">
        <v>81</v>
      </c>
      <c r="CB184" s="7" t="s">
        <v>190</v>
      </c>
      <c r="CC184" s="11">
        <f>IFERROR(VLOOKUP(CB184,Dicionário!A:B,2,0),"Conferir")</f>
        <v>2</v>
      </c>
      <c r="CD184" s="7">
        <v>0</v>
      </c>
      <c r="CE184" s="7">
        <v>0</v>
      </c>
      <c r="CF184" s="7" t="s">
        <v>148</v>
      </c>
      <c r="CG184" s="7">
        <f>IFERROR(VLOOKUP(CF184,Dicionário!A:B,2,0),"Conferir")</f>
        <v>2</v>
      </c>
      <c r="CH184" s="7">
        <v>0</v>
      </c>
      <c r="CI184" s="7" t="s">
        <v>148</v>
      </c>
      <c r="CJ184" s="7">
        <f>IFERROR(VLOOKUP(CI184,Dicionário!A:B,2,0),"Conferir")</f>
        <v>2</v>
      </c>
      <c r="CK184" s="7">
        <v>160</v>
      </c>
      <c r="CL184" s="7" t="s">
        <v>152</v>
      </c>
      <c r="CM184" s="11">
        <f>IFERROR(VLOOKUP(CL184,Dicionário!A:B,2,0),"Conferir")</f>
        <v>2</v>
      </c>
      <c r="CN184" s="7" t="s">
        <v>3037</v>
      </c>
      <c r="CO184" s="7">
        <v>0</v>
      </c>
      <c r="CP184" s="7">
        <v>0</v>
      </c>
      <c r="CQ184" s="7">
        <v>0</v>
      </c>
      <c r="CR184" s="7" t="s">
        <v>148</v>
      </c>
      <c r="CS184" s="11">
        <f>IFERROR(VLOOKUP(CR184,Dicionário!A:B,2,0),"Conferir")</f>
        <v>2</v>
      </c>
      <c r="CT184" s="7">
        <v>0</v>
      </c>
      <c r="CU184" s="7" t="s">
        <v>148</v>
      </c>
      <c r="CV184" s="11">
        <f>IFERROR(VLOOKUP(CU184,Dicionário!A:B,2,0),"Conferir")</f>
        <v>2</v>
      </c>
      <c r="CW184" s="7">
        <v>0</v>
      </c>
      <c r="CX184" s="7" t="s">
        <v>148</v>
      </c>
      <c r="CY184" s="11">
        <f>IFERROR(VLOOKUP(CX184,Dicionário!A:B,2,0),"Conferir")</f>
        <v>2</v>
      </c>
      <c r="CZ184" s="12">
        <f t="shared" si="3"/>
        <v>0</v>
      </c>
      <c r="DA184" s="7">
        <v>0</v>
      </c>
      <c r="DB184" s="7" t="s">
        <v>148</v>
      </c>
      <c r="DC184" s="7">
        <f>IFERROR(VLOOKUP(DB184,Dicionário!A:B,2,0),"Conferir")</f>
        <v>2</v>
      </c>
      <c r="DE184" s="7" t="s">
        <v>156</v>
      </c>
      <c r="DF184" s="7" t="s">
        <v>156</v>
      </c>
      <c r="DG184" s="11">
        <f>IFERROR(VLOOKUP(DF184,Dicionário!A:B,2,0),"Conferir")</f>
        <v>1</v>
      </c>
      <c r="DH184" s="7" t="s">
        <v>175</v>
      </c>
      <c r="DJ184" s="7" t="s">
        <v>158</v>
      </c>
      <c r="DK184" s="11">
        <f>IFERROR(VLOOKUP(DJ184,Dicionário!A:B,2,0),"Conferir")</f>
        <v>2</v>
      </c>
      <c r="DL184" s="7" t="s">
        <v>227</v>
      </c>
      <c r="DM184" s="11">
        <f>IFERROR(VLOOKUP(DL184,Dicionário!A:B,2,0),"Conferir")</f>
        <v>4</v>
      </c>
      <c r="DN184" s="7" t="s">
        <v>176</v>
      </c>
      <c r="DO184" s="11">
        <f>IFERROR(VLOOKUP(DN184,Dicionário!A:B,2,0),"Conferir")</f>
        <v>2</v>
      </c>
      <c r="DP184" s="7" t="s">
        <v>126</v>
      </c>
      <c r="DQ184" s="11">
        <f>IFERROR(VLOOKUP(DP184,Dicionário!A:B,2,0),"Conferir")</f>
        <v>1</v>
      </c>
      <c r="DR184" s="7" t="s">
        <v>126</v>
      </c>
      <c r="DS184" s="11">
        <f>IFERROR(VLOOKUP(DR184,Dicionário!A:B,2,0),"Conferir")</f>
        <v>1</v>
      </c>
      <c r="DW184" s="7">
        <f t="shared" si="4"/>
        <v>2200</v>
      </c>
      <c r="DX184" s="7">
        <f t="shared" si="5"/>
        <v>510</v>
      </c>
    </row>
    <row r="185" spans="1:128" ht="14" x14ac:dyDescent="0.15">
      <c r="A185" s="6">
        <v>44968.668302627309</v>
      </c>
      <c r="B185" s="7" t="s">
        <v>797</v>
      </c>
      <c r="C185" s="7" t="s">
        <v>479</v>
      </c>
      <c r="D185" s="7" t="s">
        <v>795</v>
      </c>
      <c r="E185" s="7" t="s">
        <v>126</v>
      </c>
      <c r="F185" s="7" t="s">
        <v>126</v>
      </c>
      <c r="G185" s="7" t="s">
        <v>127</v>
      </c>
      <c r="H185" s="7">
        <v>3</v>
      </c>
      <c r="I185" s="7">
        <v>2</v>
      </c>
      <c r="J185" s="7" t="s">
        <v>129</v>
      </c>
      <c r="K185" s="7" t="s">
        <v>130</v>
      </c>
      <c r="L185" s="7" t="s">
        <v>131</v>
      </c>
      <c r="M185" s="7" t="s">
        <v>796</v>
      </c>
      <c r="N185" s="7">
        <v>2023010131</v>
      </c>
      <c r="O185" s="7">
        <v>11983111998</v>
      </c>
      <c r="P185" s="7">
        <v>630342027</v>
      </c>
      <c r="Q185" s="7">
        <v>52285844808</v>
      </c>
      <c r="R185" s="9">
        <v>37785</v>
      </c>
      <c r="S185" s="7">
        <v>2020</v>
      </c>
      <c r="T185" s="7">
        <v>20</v>
      </c>
      <c r="U185" s="7" t="s">
        <v>164</v>
      </c>
      <c r="V185" s="7" t="s">
        <v>136</v>
      </c>
      <c r="W185" s="7" t="s">
        <v>798</v>
      </c>
      <c r="X185" s="8" t="s">
        <v>799</v>
      </c>
      <c r="Y185" s="7" t="s">
        <v>800</v>
      </c>
      <c r="Z185" s="7" t="s">
        <v>140</v>
      </c>
      <c r="AA185" s="7" t="s">
        <v>167</v>
      </c>
      <c r="AB185" s="7" t="s">
        <v>142</v>
      </c>
      <c r="AD185" s="7">
        <v>4</v>
      </c>
      <c r="AE185" s="7">
        <v>4</v>
      </c>
      <c r="AF185" s="7">
        <f t="shared" si="0"/>
        <v>8</v>
      </c>
      <c r="AH185" s="7">
        <f t="shared" si="1"/>
        <v>8</v>
      </c>
      <c r="AI185" s="10" t="str">
        <f t="shared" si="2"/>
        <v>Ok</v>
      </c>
      <c r="AJ185" s="7" t="s">
        <v>143</v>
      </c>
      <c r="AK185" s="7">
        <v>0</v>
      </c>
      <c r="AL185" s="7" t="s">
        <v>145</v>
      </c>
      <c r="AM185" s="11">
        <f>IFERROR(VLOOKUP(AL185,Dicionário!A:B,2,0),"Conferir")</f>
        <v>2</v>
      </c>
      <c r="AN185" s="7">
        <v>3139</v>
      </c>
      <c r="AO185" s="7" t="s">
        <v>144</v>
      </c>
      <c r="AP185" s="7">
        <f>IFERROR(VLOOKUP(AO185,Dicionário!A:B,2,0),"Conferir")</f>
        <v>2</v>
      </c>
      <c r="AQ185" s="7">
        <v>0</v>
      </c>
      <c r="AR185" s="7" t="s">
        <v>145</v>
      </c>
      <c r="AS185" s="11">
        <f>IFERROR(VLOOKUP(AR185,Dicionário!A:B,2,0),"Conferir")</f>
        <v>2</v>
      </c>
      <c r="AT185" s="7">
        <v>0</v>
      </c>
      <c r="AU185" s="7" t="s">
        <v>145</v>
      </c>
      <c r="AV185" s="7">
        <f>IFERROR(VLOOKUP(AU185,Dicionário!A:B,2,0),"Conferir")</f>
        <v>2</v>
      </c>
      <c r="AW185" s="7">
        <v>0</v>
      </c>
      <c r="AX185" s="7">
        <v>0</v>
      </c>
      <c r="AY185" s="7" t="s">
        <v>145</v>
      </c>
      <c r="AZ185" s="11">
        <f>IFERROR(VLOOKUP(AY185,Dicionário!A:B,2,0),"Conferir")</f>
        <v>2</v>
      </c>
      <c r="BA185" s="7">
        <v>0</v>
      </c>
      <c r="BB185" s="7" t="s">
        <v>145</v>
      </c>
      <c r="BC185" s="7">
        <f>IFERROR(VLOOKUP(BB185,Dicionário!A:B,2,0),"Conferir")</f>
        <v>2</v>
      </c>
      <c r="BD185" s="7">
        <v>0</v>
      </c>
      <c r="BE185" s="7" t="s">
        <v>145</v>
      </c>
      <c r="BF185" s="11">
        <f>IFERROR(VLOOKUP(BE185,Dicionário!A:B,2,0),"Conferir")</f>
        <v>2</v>
      </c>
      <c r="BH185" s="7">
        <v>0</v>
      </c>
      <c r="BI185" s="7" t="s">
        <v>532</v>
      </c>
      <c r="BJ185" s="11">
        <f>IFERROR(VLOOKUP(BI185,Dicionário!$A:$B,2,0),"Conferir")</f>
        <v>4</v>
      </c>
      <c r="BK185" s="7">
        <v>0</v>
      </c>
      <c r="BL185" s="7" t="s">
        <v>329</v>
      </c>
      <c r="BM185" s="11">
        <f>IFERROR(VLOOKUP(BL185,Dicionário!A:B,2,0),"Conferir")</f>
        <v>2</v>
      </c>
      <c r="BN185" s="7">
        <v>624</v>
      </c>
      <c r="BO185" s="7" t="s">
        <v>188</v>
      </c>
      <c r="BP185" s="7">
        <f>IFERROR(VLOOKUP(BO185,Dicionário!A:B,2,0),"Conferir")</f>
        <v>2</v>
      </c>
      <c r="BQ185" s="7">
        <v>70</v>
      </c>
      <c r="BR185" s="7" t="s">
        <v>149</v>
      </c>
      <c r="BS185" s="11">
        <f>IFERROR(VLOOKUP(BR185,Dicionário!A:B,2,0),"Conferir")</f>
        <v>2</v>
      </c>
      <c r="BT185" s="7">
        <v>80</v>
      </c>
      <c r="BU185" s="7" t="s">
        <v>149</v>
      </c>
      <c r="BV185" s="7">
        <f>IFERROR(VLOOKUP(BU185,Dicionário!A:B,2,0),"Conferir")</f>
        <v>2</v>
      </c>
      <c r="BW185" s="7">
        <v>150</v>
      </c>
      <c r="BX185" s="7" t="s">
        <v>300</v>
      </c>
      <c r="BY185" s="11">
        <f>IFERROR(VLOOKUP(BX185,Dicionário!A:B,2,0),"Conferir")</f>
        <v>0</v>
      </c>
      <c r="BZ185" s="7" t="s">
        <v>214</v>
      </c>
      <c r="CA185" s="7">
        <v>80</v>
      </c>
      <c r="CB185" s="7" t="s">
        <v>190</v>
      </c>
      <c r="CC185" s="11">
        <f>IFERROR(VLOOKUP(CB185,Dicionário!A:B,2,0),"Conferir")</f>
        <v>2</v>
      </c>
      <c r="CD185" s="7">
        <v>600</v>
      </c>
      <c r="CE185" s="7">
        <v>0</v>
      </c>
      <c r="CF185" s="7" t="s">
        <v>148</v>
      </c>
      <c r="CG185" s="7">
        <f>IFERROR(VLOOKUP(CF185,Dicionário!A:B,2,0),"Conferir")</f>
        <v>2</v>
      </c>
      <c r="CH185" s="7">
        <v>0</v>
      </c>
      <c r="CI185" s="7" t="s">
        <v>148</v>
      </c>
      <c r="CJ185" s="7">
        <f>IFERROR(VLOOKUP(CI185,Dicionário!A:B,2,0),"Conferir")</f>
        <v>2</v>
      </c>
      <c r="CK185" s="7">
        <v>157</v>
      </c>
      <c r="CL185" s="7" t="s">
        <v>152</v>
      </c>
      <c r="CM185" s="11">
        <f>IFERROR(VLOOKUP(CL185,Dicionário!A:B,2,0),"Conferir")</f>
        <v>2</v>
      </c>
      <c r="CN185" s="7" t="s">
        <v>801</v>
      </c>
      <c r="CO185" s="7">
        <v>1</v>
      </c>
      <c r="CP185" s="7">
        <v>0</v>
      </c>
      <c r="CQ185" s="7">
        <v>0</v>
      </c>
      <c r="CR185" s="7" t="s">
        <v>148</v>
      </c>
      <c r="CS185" s="11">
        <f>IFERROR(VLOOKUP(CR185,Dicionário!A:B,2,0),"Conferir")</f>
        <v>2</v>
      </c>
      <c r="CT185" s="7">
        <v>0</v>
      </c>
      <c r="CU185" s="7" t="s">
        <v>148</v>
      </c>
      <c r="CV185" s="11">
        <f>IFERROR(VLOOKUP(CU185,Dicionário!A:B,2,0),"Conferir")</f>
        <v>2</v>
      </c>
      <c r="CW185" s="7">
        <v>0</v>
      </c>
      <c r="CX185" s="7" t="s">
        <v>148</v>
      </c>
      <c r="CY185" s="11">
        <f>IFERROR(VLOOKUP(CX185,Dicionário!A:B,2,0),"Conferir")</f>
        <v>2</v>
      </c>
      <c r="CZ185" s="12">
        <f t="shared" si="3"/>
        <v>0</v>
      </c>
      <c r="DA185" s="7">
        <v>0</v>
      </c>
      <c r="DB185" s="7" t="s">
        <v>148</v>
      </c>
      <c r="DC185" s="7">
        <f>IFERROR(VLOOKUP(DB185,Dicionário!A:B,2,0),"Conferir")</f>
        <v>2</v>
      </c>
      <c r="DE185" s="7" t="s">
        <v>156</v>
      </c>
      <c r="DF185" s="7" t="s">
        <v>156</v>
      </c>
      <c r="DG185" s="11">
        <f>IFERROR(VLOOKUP(DF185,Dicionário!A:B,2,0),"Conferir")</f>
        <v>1</v>
      </c>
      <c r="DH185" s="7" t="s">
        <v>175</v>
      </c>
      <c r="DJ185" s="7" t="s">
        <v>158</v>
      </c>
      <c r="DK185" s="11">
        <f>IFERROR(VLOOKUP(DJ185,Dicionário!A:B,2,0),"Conferir")</f>
        <v>2</v>
      </c>
      <c r="DL185" s="7" t="s">
        <v>177</v>
      </c>
      <c r="DM185" s="11">
        <f>IFERROR(VLOOKUP(DL185,Dicionário!A:B,2,0),"Conferir")</f>
        <v>5</v>
      </c>
      <c r="DN185" s="7" t="s">
        <v>194</v>
      </c>
      <c r="DO185" s="11">
        <f>IFERROR(VLOOKUP(DN185,Dicionário!A:B,2,0),"Conferir")</f>
        <v>7</v>
      </c>
      <c r="DP185" s="7" t="s">
        <v>127</v>
      </c>
      <c r="DQ185" s="11">
        <f>IFERROR(VLOOKUP(DP185,Dicionário!A:B,2,0),"Conferir")</f>
        <v>2</v>
      </c>
      <c r="DR185" s="7" t="s">
        <v>126</v>
      </c>
      <c r="DS185" s="11">
        <f>IFERROR(VLOOKUP(DR185,Dicionário!A:B,2,0),"Conferir")</f>
        <v>1</v>
      </c>
      <c r="DW185" s="7">
        <f t="shared" si="4"/>
        <v>3139</v>
      </c>
      <c r="DX185" s="7">
        <f t="shared" si="5"/>
        <v>1611</v>
      </c>
    </row>
    <row r="186" spans="1:128" ht="14" x14ac:dyDescent="0.15">
      <c r="A186" s="6">
        <v>44968.692138553241</v>
      </c>
      <c r="B186" s="7" t="s">
        <v>276</v>
      </c>
      <c r="C186" s="7" t="s">
        <v>272</v>
      </c>
      <c r="D186" s="7" t="s">
        <v>273</v>
      </c>
      <c r="E186" s="7" t="s">
        <v>126</v>
      </c>
      <c r="F186" s="7" t="s">
        <v>127</v>
      </c>
      <c r="G186" s="7" t="s">
        <v>127</v>
      </c>
      <c r="H186" s="7">
        <v>1</v>
      </c>
      <c r="I186" s="7" t="s">
        <v>128</v>
      </c>
      <c r="J186" s="7" t="s">
        <v>129</v>
      </c>
      <c r="K186" s="7" t="s">
        <v>130</v>
      </c>
      <c r="L186" s="7" t="s">
        <v>274</v>
      </c>
      <c r="M186" s="7" t="s">
        <v>275</v>
      </c>
      <c r="N186" s="7">
        <v>2023010022</v>
      </c>
      <c r="O186" s="7">
        <v>11981126028</v>
      </c>
      <c r="P186" s="7">
        <v>540319417</v>
      </c>
      <c r="Q186" s="7">
        <v>52654120856</v>
      </c>
      <c r="R186" s="9">
        <v>38338</v>
      </c>
      <c r="S186" s="7">
        <v>2022</v>
      </c>
      <c r="T186" s="7">
        <v>18</v>
      </c>
      <c r="U186" s="7" t="s">
        <v>255</v>
      </c>
      <c r="V186" s="7" t="s">
        <v>136</v>
      </c>
      <c r="W186" s="7" t="s">
        <v>277</v>
      </c>
      <c r="X186" s="8" t="s">
        <v>278</v>
      </c>
      <c r="Y186" s="7" t="s">
        <v>139</v>
      </c>
      <c r="Z186" s="7" t="s">
        <v>140</v>
      </c>
      <c r="AA186" s="7" t="s">
        <v>167</v>
      </c>
      <c r="AB186" s="7" t="s">
        <v>142</v>
      </c>
      <c r="AD186" s="7">
        <v>2</v>
      </c>
      <c r="AE186" s="7">
        <v>2</v>
      </c>
      <c r="AF186" s="7">
        <f t="shared" si="0"/>
        <v>4</v>
      </c>
      <c r="AG186" s="7">
        <v>0</v>
      </c>
      <c r="AH186" s="7">
        <f t="shared" si="1"/>
        <v>4</v>
      </c>
      <c r="AI186" s="10" t="str">
        <f t="shared" si="2"/>
        <v>Ok</v>
      </c>
      <c r="AJ186" s="7" t="s">
        <v>143</v>
      </c>
      <c r="AK186" s="7">
        <v>0</v>
      </c>
      <c r="AL186" s="7" t="s">
        <v>145</v>
      </c>
      <c r="AM186" s="11">
        <f>IFERROR(VLOOKUP(AL186,Dicionário!A:B,2,0),"Conferir")</f>
        <v>2</v>
      </c>
      <c r="AN186" s="7">
        <v>0</v>
      </c>
      <c r="AO186" s="7" t="s">
        <v>145</v>
      </c>
      <c r="AP186" s="7">
        <f>IFERROR(VLOOKUP(AO186,Dicionário!A:B,2,0),"Conferir")</f>
        <v>2</v>
      </c>
      <c r="AQ186" s="7">
        <v>1400</v>
      </c>
      <c r="AR186" s="7" t="s">
        <v>210</v>
      </c>
      <c r="AS186" s="11">
        <f>IFERROR(VLOOKUP(AR186,Dicionário!A:B,2,0),"Conferir")</f>
        <v>2</v>
      </c>
      <c r="AT186" s="7">
        <v>0</v>
      </c>
      <c r="AU186" s="7" t="s">
        <v>145</v>
      </c>
      <c r="AV186" s="7">
        <f>IFERROR(VLOOKUP(AU186,Dicionário!A:B,2,0),"Conferir")</f>
        <v>2</v>
      </c>
      <c r="AW186" s="7">
        <v>0</v>
      </c>
      <c r="AX186" s="7">
        <v>0</v>
      </c>
      <c r="AY186" s="7" t="s">
        <v>145</v>
      </c>
      <c r="AZ186" s="11">
        <f>IFERROR(VLOOKUP(AY186,Dicionário!A:B,2,0),"Conferir")</f>
        <v>2</v>
      </c>
      <c r="BA186" s="7">
        <v>0</v>
      </c>
      <c r="BB186" s="7" t="s">
        <v>145</v>
      </c>
      <c r="BC186" s="7">
        <f>IFERROR(VLOOKUP(BB186,Dicionário!A:B,2,0),"Conferir")</f>
        <v>2</v>
      </c>
      <c r="BD186" s="7">
        <v>270</v>
      </c>
      <c r="BE186" s="7" t="s">
        <v>267</v>
      </c>
      <c r="BF186" s="11">
        <f>IFERROR(VLOOKUP(BE186,Dicionário!A:B,2,0),"Conferir")</f>
        <v>0</v>
      </c>
      <c r="BH186" s="7">
        <v>0</v>
      </c>
      <c r="BI186" s="7" t="s">
        <v>186</v>
      </c>
      <c r="BJ186" s="11">
        <f>IFERROR(VLOOKUP(BI186,Dicionário!$A:$B,2,0),"Conferir")</f>
        <v>1</v>
      </c>
      <c r="BK186" s="7">
        <v>0</v>
      </c>
      <c r="BL186" s="7" t="s">
        <v>187</v>
      </c>
      <c r="BM186" s="11">
        <f>IFERROR(VLOOKUP(BL186,Dicionário!A:B,2,0),"Conferir")</f>
        <v>2</v>
      </c>
      <c r="BN186" s="7">
        <v>0</v>
      </c>
      <c r="BO186" s="7" t="s">
        <v>148</v>
      </c>
      <c r="BP186" s="7">
        <f>IFERROR(VLOOKUP(BO186,Dicionário!A:B,2,0),"Conferir")</f>
        <v>2</v>
      </c>
      <c r="BQ186" s="7">
        <v>0</v>
      </c>
      <c r="BR186" s="7" t="s">
        <v>268</v>
      </c>
      <c r="BS186" s="11">
        <f>IFERROR(VLOOKUP(BR186,Dicionário!A:B,2,0),"Conferir")</f>
        <v>2</v>
      </c>
      <c r="BT186" s="7">
        <v>114</v>
      </c>
      <c r="BU186" s="7" t="s">
        <v>149</v>
      </c>
      <c r="BV186" s="7">
        <f>IFERROR(VLOOKUP(BU186,Dicionário!A:B,2,0),"Conferir")</f>
        <v>2</v>
      </c>
      <c r="BW186" s="7">
        <v>53</v>
      </c>
      <c r="BX186" s="7" t="s">
        <v>213</v>
      </c>
      <c r="BY186" s="11">
        <f>IFERROR(VLOOKUP(BX186,Dicionário!A:B,2,0),"Conferir")</f>
        <v>2</v>
      </c>
      <c r="BZ186" s="7" t="s">
        <v>214</v>
      </c>
      <c r="CA186" s="7">
        <v>0</v>
      </c>
      <c r="CB186" s="7" t="s">
        <v>148</v>
      </c>
      <c r="CC186" s="11">
        <f>IFERROR(VLOOKUP(CB186,Dicionário!A:B,2,0),"Conferir")</f>
        <v>2</v>
      </c>
      <c r="CD186" s="7">
        <v>360</v>
      </c>
      <c r="CE186" s="7">
        <v>0</v>
      </c>
      <c r="CF186" s="7" t="s">
        <v>148</v>
      </c>
      <c r="CG186" s="7">
        <f>IFERROR(VLOOKUP(CF186,Dicionário!A:B,2,0),"Conferir")</f>
        <v>2</v>
      </c>
      <c r="CH186" s="7">
        <v>0</v>
      </c>
      <c r="CI186" s="7" t="s">
        <v>148</v>
      </c>
      <c r="CJ186" s="7">
        <f>IFERROR(VLOOKUP(CI186,Dicionário!A:B,2,0),"Conferir")</f>
        <v>2</v>
      </c>
      <c r="CK186" s="7">
        <v>155</v>
      </c>
      <c r="CL186" s="7" t="s">
        <v>152</v>
      </c>
      <c r="CM186" s="11">
        <f>IFERROR(VLOOKUP(CL186,Dicionário!A:B,2,0),"Conferir")</f>
        <v>2</v>
      </c>
      <c r="CN186" s="7" t="s">
        <v>279</v>
      </c>
      <c r="CO186" s="7">
        <v>0</v>
      </c>
      <c r="CP186" s="7">
        <v>0</v>
      </c>
      <c r="CQ186" s="7">
        <v>0</v>
      </c>
      <c r="CR186" s="7" t="s">
        <v>148</v>
      </c>
      <c r="CS186" s="11">
        <f>IFERROR(VLOOKUP(CR186,Dicionário!A:B,2,0),"Conferir")</f>
        <v>2</v>
      </c>
      <c r="CT186" s="7">
        <v>0</v>
      </c>
      <c r="CU186" s="7" t="s">
        <v>148</v>
      </c>
      <c r="CV186" s="11">
        <f>IFERROR(VLOOKUP(CU186,Dicionário!A:B,2,0),"Conferir")</f>
        <v>2</v>
      </c>
      <c r="CW186" s="7">
        <v>0</v>
      </c>
      <c r="CX186" s="7" t="s">
        <v>148</v>
      </c>
      <c r="CY186" s="11">
        <f>IFERROR(VLOOKUP(CX186,Dicionário!A:B,2,0),"Conferir")</f>
        <v>2</v>
      </c>
      <c r="CZ186" s="12">
        <f t="shared" si="3"/>
        <v>0</v>
      </c>
      <c r="DA186" s="7">
        <v>0</v>
      </c>
      <c r="DB186" s="7" t="s">
        <v>148</v>
      </c>
      <c r="DC186" s="7">
        <f>IFERROR(VLOOKUP(DB186,Dicionário!A:B,2,0),"Conferir")</f>
        <v>2</v>
      </c>
      <c r="DE186" s="7" t="s">
        <v>236</v>
      </c>
      <c r="DF186" s="7" t="s">
        <v>156</v>
      </c>
      <c r="DG186" s="11">
        <f>IFERROR(VLOOKUP(DF186,Dicionário!A:B,2,0),"Conferir")</f>
        <v>1</v>
      </c>
      <c r="DH186" s="7" t="s">
        <v>175</v>
      </c>
      <c r="DJ186" s="7" t="s">
        <v>158</v>
      </c>
      <c r="DK186" s="11">
        <f>IFERROR(VLOOKUP(DJ186,Dicionário!A:B,2,0),"Conferir")</f>
        <v>2</v>
      </c>
      <c r="DL186" s="7" t="s">
        <v>176</v>
      </c>
      <c r="DM186" s="11">
        <f>IFERROR(VLOOKUP(DL186,Dicionário!A:B,2,0),"Conferir")</f>
        <v>2</v>
      </c>
      <c r="DN186" s="7" t="s">
        <v>177</v>
      </c>
      <c r="DO186" s="11">
        <f>IFERROR(VLOOKUP(DN186,Dicionário!A:B,2,0),"Conferir")</f>
        <v>5</v>
      </c>
      <c r="DP186" s="7" t="s">
        <v>127</v>
      </c>
      <c r="DQ186" s="11">
        <f>IFERROR(VLOOKUP(DP186,Dicionário!A:B,2,0),"Conferir")</f>
        <v>2</v>
      </c>
      <c r="DR186" s="7" t="s">
        <v>127</v>
      </c>
      <c r="DS186" s="11">
        <f>IFERROR(VLOOKUP(DR186,Dicionário!A:B,2,0),"Conferir")</f>
        <v>2</v>
      </c>
      <c r="DW186" s="7">
        <f t="shared" si="4"/>
        <v>1670</v>
      </c>
      <c r="DX186" s="7">
        <f t="shared" si="5"/>
        <v>629</v>
      </c>
    </row>
    <row r="187" spans="1:128" ht="14" x14ac:dyDescent="0.15">
      <c r="A187" s="6">
        <v>44960.623864236113</v>
      </c>
      <c r="B187" s="7" t="s">
        <v>3167</v>
      </c>
      <c r="C187" s="7" t="s">
        <v>336</v>
      </c>
      <c r="D187" s="7" t="s">
        <v>3164</v>
      </c>
      <c r="E187" s="7" t="s">
        <v>126</v>
      </c>
      <c r="F187" s="7" t="s">
        <v>127</v>
      </c>
      <c r="G187" s="7" t="s">
        <v>3165</v>
      </c>
      <c r="H187" s="7">
        <v>1</v>
      </c>
      <c r="I187" s="7">
        <v>1</v>
      </c>
      <c r="J187" s="7" t="s">
        <v>129</v>
      </c>
      <c r="K187" s="7" t="s">
        <v>130</v>
      </c>
      <c r="L187" s="7" t="s">
        <v>131</v>
      </c>
      <c r="M187" s="7" t="s">
        <v>3166</v>
      </c>
      <c r="N187" s="7">
        <v>2023010736</v>
      </c>
      <c r="O187" s="7">
        <v>11945380204</v>
      </c>
      <c r="P187" s="7">
        <v>398280708</v>
      </c>
      <c r="Q187" s="7">
        <v>42743938870</v>
      </c>
      <c r="R187" s="9">
        <v>38587</v>
      </c>
      <c r="S187" s="7">
        <v>2023</v>
      </c>
      <c r="T187" s="7">
        <v>18</v>
      </c>
      <c r="U187" s="7" t="s">
        <v>164</v>
      </c>
      <c r="V187" s="7" t="s">
        <v>136</v>
      </c>
      <c r="W187" s="7" t="s">
        <v>3168</v>
      </c>
      <c r="X187" s="8" t="s">
        <v>3169</v>
      </c>
      <c r="Y187" s="7" t="s">
        <v>139</v>
      </c>
      <c r="Z187" s="7" t="s">
        <v>140</v>
      </c>
      <c r="AA187" s="7" t="s">
        <v>167</v>
      </c>
      <c r="AB187" s="7" t="s">
        <v>142</v>
      </c>
      <c r="AD187" s="7">
        <v>3</v>
      </c>
      <c r="AE187" s="7">
        <v>3</v>
      </c>
      <c r="AF187" s="7">
        <f t="shared" si="0"/>
        <v>6</v>
      </c>
      <c r="AH187" s="7">
        <f t="shared" si="1"/>
        <v>6</v>
      </c>
      <c r="AI187" s="10" t="str">
        <f t="shared" si="2"/>
        <v>Ok</v>
      </c>
      <c r="AJ187" s="7" t="s">
        <v>143</v>
      </c>
      <c r="AK187" s="7">
        <v>0</v>
      </c>
      <c r="AL187" s="7" t="s">
        <v>145</v>
      </c>
      <c r="AM187" s="11">
        <f>IFERROR(VLOOKUP(AL187,Dicionário!A:B,2,0),"Conferir")</f>
        <v>2</v>
      </c>
      <c r="AN187" s="7">
        <v>1568</v>
      </c>
      <c r="AO187" s="7" t="s">
        <v>144</v>
      </c>
      <c r="AP187" s="7">
        <f>IFERROR(VLOOKUP(AO187,Dicionário!A:B,2,0),"Conferir")</f>
        <v>2</v>
      </c>
      <c r="AQ187" s="7">
        <v>1478</v>
      </c>
      <c r="AR187" s="7" t="s">
        <v>144</v>
      </c>
      <c r="AS187" s="11">
        <f>IFERROR(VLOOKUP(AR187,Dicionário!A:B,2,0),"Conferir")</f>
        <v>2</v>
      </c>
      <c r="AT187" s="7">
        <v>0</v>
      </c>
      <c r="AU187" s="7" t="s">
        <v>145</v>
      </c>
      <c r="AV187" s="7">
        <f>IFERROR(VLOOKUP(AU187,Dicionário!A:B,2,0),"Conferir")</f>
        <v>2</v>
      </c>
      <c r="AW187" s="7">
        <v>0</v>
      </c>
      <c r="AX187" s="7">
        <v>0</v>
      </c>
      <c r="AY187" s="7" t="s">
        <v>145</v>
      </c>
      <c r="AZ187" s="11">
        <f>IFERROR(VLOOKUP(AY187,Dicionário!A:B,2,0),"Conferir")</f>
        <v>2</v>
      </c>
      <c r="BA187" s="7">
        <v>0</v>
      </c>
      <c r="BB187" s="7" t="s">
        <v>145</v>
      </c>
      <c r="BC187" s="7">
        <f>IFERROR(VLOOKUP(BB187,Dicionário!A:B,2,0),"Conferir")</f>
        <v>2</v>
      </c>
      <c r="BD187" s="7">
        <v>0</v>
      </c>
      <c r="BE187" s="7" t="s">
        <v>145</v>
      </c>
      <c r="BF187" s="11">
        <f>IFERROR(VLOOKUP(BE187,Dicionário!A:B,2,0),"Conferir")</f>
        <v>2</v>
      </c>
      <c r="BH187" s="7">
        <v>0</v>
      </c>
      <c r="BI187" s="7" t="s">
        <v>186</v>
      </c>
      <c r="BJ187" s="11">
        <f>IFERROR(VLOOKUP(BI187,Dicionário!$A:$B,2,0),"Conferir")</f>
        <v>1</v>
      </c>
      <c r="BK187" s="7">
        <v>581</v>
      </c>
      <c r="BL187" s="7" t="s">
        <v>375</v>
      </c>
      <c r="BM187" s="11">
        <f>IFERROR(VLOOKUP(BL187,Dicionário!A:B,2,0),"Conferir")</f>
        <v>2</v>
      </c>
      <c r="BN187" s="7">
        <v>0</v>
      </c>
      <c r="BO187" s="7" t="s">
        <v>476</v>
      </c>
      <c r="BP187" s="7">
        <f>IFERROR(VLOOKUP(BO187,Dicionário!A:B,2,0),"Conferir")</f>
        <v>2</v>
      </c>
      <c r="BQ187" s="7">
        <v>0</v>
      </c>
      <c r="BR187" s="7" t="s">
        <v>268</v>
      </c>
      <c r="BS187" s="11">
        <f>IFERROR(VLOOKUP(BR187,Dicionário!A:B,2,0),"Conferir")</f>
        <v>2</v>
      </c>
      <c r="BT187" s="7">
        <v>120</v>
      </c>
      <c r="BU187" s="7" t="s">
        <v>149</v>
      </c>
      <c r="BV187" s="7">
        <f>IFERROR(VLOOKUP(BU187,Dicionário!A:B,2,0),"Conferir")</f>
        <v>2</v>
      </c>
      <c r="BW187" s="7">
        <v>85</v>
      </c>
      <c r="BX187" s="7" t="s">
        <v>213</v>
      </c>
      <c r="BY187" s="11">
        <f>IFERROR(VLOOKUP(BX187,Dicionário!A:B,2,0),"Conferir")</f>
        <v>2</v>
      </c>
      <c r="BZ187" s="7" t="s">
        <v>214</v>
      </c>
      <c r="CA187" s="7">
        <v>231</v>
      </c>
      <c r="CB187" s="7" t="s">
        <v>190</v>
      </c>
      <c r="CC187" s="11">
        <f>IFERROR(VLOOKUP(CB187,Dicionário!A:B,2,0),"Conferir")</f>
        <v>2</v>
      </c>
      <c r="CD187" s="7">
        <v>103</v>
      </c>
      <c r="CE187" s="7">
        <v>0</v>
      </c>
      <c r="CF187" s="7" t="s">
        <v>148</v>
      </c>
      <c r="CG187" s="7">
        <f>IFERROR(VLOOKUP(CF187,Dicionário!A:B,2,0),"Conferir")</f>
        <v>2</v>
      </c>
      <c r="CH187" s="7">
        <v>363</v>
      </c>
      <c r="CI187" s="7" t="s">
        <v>244</v>
      </c>
      <c r="CJ187" s="7">
        <f>IFERROR(VLOOKUP(CI187,Dicionário!A:B,2,0),"Conferir")</f>
        <v>2</v>
      </c>
      <c r="CK187" s="7">
        <v>155</v>
      </c>
      <c r="CL187" s="7" t="s">
        <v>152</v>
      </c>
      <c r="CM187" s="11">
        <f>IFERROR(VLOOKUP(CL187,Dicionário!A:B,2,0),"Conferir")</f>
        <v>2</v>
      </c>
      <c r="CN187" s="7" t="s">
        <v>3170</v>
      </c>
      <c r="CO187" s="7">
        <v>1</v>
      </c>
      <c r="CP187" s="7">
        <v>0</v>
      </c>
      <c r="CQ187" s="7">
        <v>1347</v>
      </c>
      <c r="CR187" s="7" t="s">
        <v>247</v>
      </c>
      <c r="CS187" s="11">
        <f>IFERROR(VLOOKUP(CR187,Dicionário!A:B,2,0),"Conferir")</f>
        <v>2</v>
      </c>
      <c r="CT187" s="7">
        <v>0</v>
      </c>
      <c r="CU187" s="7" t="s">
        <v>247</v>
      </c>
      <c r="CV187" s="11">
        <f>IFERROR(VLOOKUP(CU187,Dicionário!A:B,2,0),"Conferir")</f>
        <v>2</v>
      </c>
      <c r="CW187" s="7">
        <v>0</v>
      </c>
      <c r="CX187" s="7" t="s">
        <v>247</v>
      </c>
      <c r="CY187" s="11">
        <f>IFERROR(VLOOKUP(CX187,Dicionário!A:B,2,0),"Conferir")</f>
        <v>2</v>
      </c>
      <c r="CZ187" s="12">
        <f t="shared" si="3"/>
        <v>0</v>
      </c>
      <c r="DA187" s="7">
        <v>42000</v>
      </c>
      <c r="DB187" s="7" t="s">
        <v>247</v>
      </c>
      <c r="DC187" s="7">
        <f>IFERROR(VLOOKUP(DB187,Dicionário!A:B,2,0),"Conferir")</f>
        <v>2</v>
      </c>
      <c r="DE187" s="7" t="s">
        <v>379</v>
      </c>
      <c r="DF187" s="7" t="s">
        <v>379</v>
      </c>
      <c r="DG187" s="11">
        <f>IFERROR(VLOOKUP(DF187,Dicionário!A:B,2,0),"Conferir")</f>
        <v>2</v>
      </c>
      <c r="DH187" s="7" t="s">
        <v>157</v>
      </c>
      <c r="DI187" s="7" t="s">
        <v>418</v>
      </c>
      <c r="DJ187" s="7" t="s">
        <v>158</v>
      </c>
      <c r="DK187" s="11">
        <f>IFERROR(VLOOKUP(DJ187,Dicionário!A:B,2,0),"Conferir")</f>
        <v>2</v>
      </c>
      <c r="DL187" s="7" t="s">
        <v>177</v>
      </c>
      <c r="DM187" s="11">
        <f>IFERROR(VLOOKUP(DL187,Dicionário!A:B,2,0),"Conferir")</f>
        <v>5</v>
      </c>
      <c r="DN187" s="7" t="s">
        <v>177</v>
      </c>
      <c r="DO187" s="11">
        <f>IFERROR(VLOOKUP(DN187,Dicionário!A:B,2,0),"Conferir")</f>
        <v>5</v>
      </c>
      <c r="DP187" s="7" t="s">
        <v>127</v>
      </c>
      <c r="DQ187" s="11">
        <f>IFERROR(VLOOKUP(DP187,Dicionário!A:B,2,0),"Conferir")</f>
        <v>2</v>
      </c>
      <c r="DR187" s="7" t="s">
        <v>127</v>
      </c>
      <c r="DS187" s="11">
        <f>IFERROR(VLOOKUP(DR187,Dicionário!A:B,2,0),"Conferir")</f>
        <v>2</v>
      </c>
      <c r="DW187" s="7">
        <f t="shared" si="4"/>
        <v>3046</v>
      </c>
      <c r="DX187" s="7">
        <f t="shared" si="5"/>
        <v>1553</v>
      </c>
    </row>
    <row r="188" spans="1:128" ht="14" x14ac:dyDescent="0.15">
      <c r="A188" s="6">
        <v>44968.558033483801</v>
      </c>
      <c r="B188" s="7" t="s">
        <v>2022</v>
      </c>
      <c r="C188" s="7" t="s">
        <v>228</v>
      </c>
      <c r="D188" s="7" t="s">
        <v>2020</v>
      </c>
      <c r="E188" s="7" t="s">
        <v>126</v>
      </c>
      <c r="F188" s="7" t="s">
        <v>127</v>
      </c>
      <c r="G188" s="7" t="s">
        <v>127</v>
      </c>
      <c r="H188" s="7">
        <v>1</v>
      </c>
      <c r="I188" s="7" t="s">
        <v>128</v>
      </c>
      <c r="J188" s="7" t="s">
        <v>129</v>
      </c>
      <c r="K188" s="7" t="s">
        <v>130</v>
      </c>
      <c r="L188" s="7" t="s">
        <v>131</v>
      </c>
      <c r="M188" s="7" t="s">
        <v>2021</v>
      </c>
      <c r="N188" s="7">
        <v>2023010432</v>
      </c>
      <c r="O188" s="7">
        <v>11957931659</v>
      </c>
      <c r="P188" s="7">
        <v>509574014</v>
      </c>
      <c r="Q188" s="7">
        <v>43762265801</v>
      </c>
      <c r="R188" s="9">
        <v>38792</v>
      </c>
      <c r="S188" s="7">
        <v>2023</v>
      </c>
      <c r="T188" s="7">
        <v>17</v>
      </c>
      <c r="U188" s="7" t="s">
        <v>255</v>
      </c>
      <c r="V188" s="7" t="s">
        <v>136</v>
      </c>
      <c r="W188" s="7" t="s">
        <v>2023</v>
      </c>
      <c r="X188" s="8" t="s">
        <v>2024</v>
      </c>
      <c r="Y188" s="7" t="s">
        <v>139</v>
      </c>
      <c r="Z188" s="7" t="s">
        <v>140</v>
      </c>
      <c r="AA188" s="7" t="s">
        <v>167</v>
      </c>
      <c r="AB188" s="7" t="s">
        <v>142</v>
      </c>
      <c r="AD188" s="7">
        <v>4</v>
      </c>
      <c r="AE188" s="7">
        <v>2</v>
      </c>
      <c r="AF188" s="7">
        <f t="shared" si="0"/>
        <v>4</v>
      </c>
      <c r="AH188" s="7">
        <f t="shared" si="1"/>
        <v>4</v>
      </c>
      <c r="AI188" s="10" t="str">
        <f t="shared" si="2"/>
        <v>Ok</v>
      </c>
      <c r="AJ188" s="7" t="s">
        <v>143</v>
      </c>
      <c r="AK188" s="7">
        <v>0</v>
      </c>
      <c r="AL188" s="7" t="s">
        <v>145</v>
      </c>
      <c r="AM188" s="11">
        <f>IFERROR(VLOOKUP(AL188,Dicionário!A:B,2,0),"Conferir")</f>
        <v>2</v>
      </c>
      <c r="AN188" s="7">
        <v>0</v>
      </c>
      <c r="AO188" s="7" t="s">
        <v>145</v>
      </c>
      <c r="AP188" s="7">
        <f>IFERROR(VLOOKUP(AO188,Dicionário!A:B,2,0),"Conferir")</f>
        <v>2</v>
      </c>
      <c r="AQ188" s="7">
        <v>2353</v>
      </c>
      <c r="AR188" s="7" t="s">
        <v>144</v>
      </c>
      <c r="AS188" s="11">
        <f>IFERROR(VLOOKUP(AR188,Dicionário!A:B,2,0),"Conferir")</f>
        <v>2</v>
      </c>
      <c r="AT188" s="7">
        <v>0</v>
      </c>
      <c r="AU188" s="7" t="s">
        <v>145</v>
      </c>
      <c r="AV188" s="7">
        <f>IFERROR(VLOOKUP(AU188,Dicionário!A:B,2,0),"Conferir")</f>
        <v>2</v>
      </c>
      <c r="AW188" s="7">
        <v>0</v>
      </c>
      <c r="AX188" s="7">
        <v>0</v>
      </c>
      <c r="AY188" s="7" t="s">
        <v>145</v>
      </c>
      <c r="AZ188" s="11">
        <f>IFERROR(VLOOKUP(AY188,Dicionário!A:B,2,0),"Conferir")</f>
        <v>2</v>
      </c>
      <c r="BA188" s="7">
        <v>0</v>
      </c>
      <c r="BB188" s="7" t="s">
        <v>145</v>
      </c>
      <c r="BC188" s="7">
        <f>IFERROR(VLOOKUP(BB188,Dicionário!A:B,2,0),"Conferir")</f>
        <v>2</v>
      </c>
      <c r="BD188" s="7">
        <v>0</v>
      </c>
      <c r="BE188" s="7" t="s">
        <v>145</v>
      </c>
      <c r="BF188" s="11">
        <f>IFERROR(VLOOKUP(BE188,Dicionário!A:B,2,0),"Conferir")</f>
        <v>2</v>
      </c>
      <c r="BH188" s="7">
        <v>0</v>
      </c>
      <c r="BI188" s="7" t="s">
        <v>186</v>
      </c>
      <c r="BJ188" s="11">
        <f>IFERROR(VLOOKUP(BI188,Dicionário!$A:$B,2,0),"Conferir")</f>
        <v>1</v>
      </c>
      <c r="BK188" s="7">
        <v>0</v>
      </c>
      <c r="BL188" s="7" t="s">
        <v>187</v>
      </c>
      <c r="BM188" s="11">
        <f>IFERROR(VLOOKUP(BL188,Dicionário!A:B,2,0),"Conferir")</f>
        <v>2</v>
      </c>
      <c r="BN188" s="7">
        <v>0</v>
      </c>
      <c r="BO188" s="7" t="s">
        <v>148</v>
      </c>
      <c r="BP188" s="7">
        <f>IFERROR(VLOOKUP(BO188,Dicionário!A:B,2,0),"Conferir")</f>
        <v>2</v>
      </c>
      <c r="BQ188" s="7">
        <v>67</v>
      </c>
      <c r="BR188" s="7" t="s">
        <v>149</v>
      </c>
      <c r="BS188" s="11">
        <f>IFERROR(VLOOKUP(BR188,Dicionário!A:B,2,0),"Conferir")</f>
        <v>2</v>
      </c>
      <c r="BT188" s="7">
        <v>154</v>
      </c>
      <c r="BU188" s="7" t="s">
        <v>149</v>
      </c>
      <c r="BV188" s="7">
        <f>IFERROR(VLOOKUP(BU188,Dicionário!A:B,2,0),"Conferir")</f>
        <v>2</v>
      </c>
      <c r="BW188" s="7">
        <v>85</v>
      </c>
      <c r="BX188" s="7" t="s">
        <v>189</v>
      </c>
      <c r="BY188" s="11">
        <f>IFERROR(VLOOKUP(BX188,Dicionário!A:B,2,0),"Conferir")</f>
        <v>2</v>
      </c>
      <c r="BZ188" s="7" t="s">
        <v>214</v>
      </c>
      <c r="CA188" s="7">
        <v>135</v>
      </c>
      <c r="CB188" s="7" t="s">
        <v>1005</v>
      </c>
      <c r="CC188" s="11">
        <f>IFERROR(VLOOKUP(CB188,Dicionário!A:B,2,0),"Conferir")</f>
        <v>1</v>
      </c>
      <c r="CD188" s="7">
        <v>0</v>
      </c>
      <c r="CE188" s="7">
        <v>0</v>
      </c>
      <c r="CF188" s="7" t="s">
        <v>148</v>
      </c>
      <c r="CG188" s="7">
        <f>IFERROR(VLOOKUP(CF188,Dicionário!A:B,2,0),"Conferir")</f>
        <v>2</v>
      </c>
      <c r="CH188" s="7">
        <v>0</v>
      </c>
      <c r="CI188" s="7" t="s">
        <v>570</v>
      </c>
      <c r="CJ188" s="7">
        <f>IFERROR(VLOOKUP(CI188,Dicionário!A:B,2,0),"Conferir")</f>
        <v>0</v>
      </c>
      <c r="CK188" s="7">
        <v>155</v>
      </c>
      <c r="CL188" s="7" t="s">
        <v>152</v>
      </c>
      <c r="CM188" s="11">
        <f>IFERROR(VLOOKUP(CL188,Dicionário!A:B,2,0),"Conferir")</f>
        <v>2</v>
      </c>
      <c r="CO188" s="7">
        <v>1</v>
      </c>
      <c r="CP188" s="7">
        <v>0</v>
      </c>
      <c r="CQ188" s="7">
        <v>0</v>
      </c>
      <c r="CR188" s="7" t="s">
        <v>148</v>
      </c>
      <c r="CS188" s="11">
        <f>IFERROR(VLOOKUP(CR188,Dicionário!A:B,2,0),"Conferir")</f>
        <v>2</v>
      </c>
      <c r="CT188" s="7">
        <v>289</v>
      </c>
      <c r="CU188" s="7" t="s">
        <v>247</v>
      </c>
      <c r="CV188" s="11">
        <f>IFERROR(VLOOKUP(CU188,Dicionário!A:B,2,0),"Conferir")</f>
        <v>2</v>
      </c>
      <c r="CW188" s="7">
        <v>0</v>
      </c>
      <c r="CX188" s="7" t="s">
        <v>148</v>
      </c>
      <c r="CY188" s="11">
        <f>IFERROR(VLOOKUP(CX188,Dicionário!A:B,2,0),"Conferir")</f>
        <v>2</v>
      </c>
      <c r="CZ188" s="12">
        <f t="shared" si="3"/>
        <v>-24.083333333333332</v>
      </c>
      <c r="DA188" s="7">
        <v>0</v>
      </c>
      <c r="DB188" s="7" t="s">
        <v>148</v>
      </c>
      <c r="DC188" s="7">
        <f>IFERROR(VLOOKUP(DB188,Dicionário!A:B,2,0),"Conferir")</f>
        <v>2</v>
      </c>
      <c r="DE188" s="7" t="s">
        <v>379</v>
      </c>
      <c r="DF188" s="7" t="s">
        <v>156</v>
      </c>
      <c r="DG188" s="11">
        <f>IFERROR(VLOOKUP(DF188,Dicionário!A:B,2,0),"Conferir")</f>
        <v>1</v>
      </c>
      <c r="DH188" s="7" t="s">
        <v>157</v>
      </c>
      <c r="DJ188" s="7" t="s">
        <v>158</v>
      </c>
      <c r="DK188" s="11">
        <f>IFERROR(VLOOKUP(DJ188,Dicionário!A:B,2,0),"Conferir")</f>
        <v>2</v>
      </c>
      <c r="DL188" s="7" t="s">
        <v>177</v>
      </c>
      <c r="DM188" s="11">
        <f>IFERROR(VLOOKUP(DL188,Dicionário!A:B,2,0),"Conferir")</f>
        <v>5</v>
      </c>
      <c r="DN188" s="7" t="s">
        <v>194</v>
      </c>
      <c r="DO188" s="11">
        <f>IFERROR(VLOOKUP(DN188,Dicionário!A:B,2,0),"Conferir")</f>
        <v>7</v>
      </c>
      <c r="DP188" s="7" t="s">
        <v>127</v>
      </c>
      <c r="DQ188" s="11">
        <f>IFERROR(VLOOKUP(DP188,Dicionário!A:B,2,0),"Conferir")</f>
        <v>2</v>
      </c>
      <c r="DR188" s="7" t="s">
        <v>127</v>
      </c>
      <c r="DS188" s="11">
        <f>IFERROR(VLOOKUP(DR188,Dicionário!A:B,2,0),"Conferir")</f>
        <v>2</v>
      </c>
      <c r="DW188" s="7">
        <f t="shared" si="4"/>
        <v>2353</v>
      </c>
      <c r="DX188" s="7">
        <f t="shared" si="5"/>
        <v>511</v>
      </c>
    </row>
    <row r="189" spans="1:128" ht="14" x14ac:dyDescent="0.15">
      <c r="A189" s="6">
        <v>44968.649516666672</v>
      </c>
      <c r="B189" s="7" t="s">
        <v>1256</v>
      </c>
      <c r="C189" s="7" t="s">
        <v>479</v>
      </c>
      <c r="D189" s="7" t="s">
        <v>1254</v>
      </c>
      <c r="E189" s="7" t="s">
        <v>126</v>
      </c>
      <c r="F189" s="7" t="s">
        <v>127</v>
      </c>
      <c r="G189" s="7" t="s">
        <v>127</v>
      </c>
      <c r="H189" s="7">
        <v>1</v>
      </c>
      <c r="I189" s="7" t="s">
        <v>128</v>
      </c>
      <c r="J189" s="7" t="s">
        <v>129</v>
      </c>
      <c r="K189" s="7" t="s">
        <v>131</v>
      </c>
      <c r="L189" s="7" t="s">
        <v>306</v>
      </c>
      <c r="M189" s="7" t="s">
        <v>1255</v>
      </c>
      <c r="N189" s="7">
        <v>2023010231</v>
      </c>
      <c r="O189" s="7">
        <v>11953339586</v>
      </c>
      <c r="P189" s="7">
        <v>621293180</v>
      </c>
      <c r="Q189" s="7">
        <v>38703943828</v>
      </c>
      <c r="R189" s="9">
        <v>38633</v>
      </c>
      <c r="S189" s="7">
        <v>2023</v>
      </c>
      <c r="T189" s="7">
        <v>18</v>
      </c>
      <c r="U189" s="7" t="s">
        <v>135</v>
      </c>
      <c r="V189" s="7" t="s">
        <v>136</v>
      </c>
      <c r="W189" s="7" t="s">
        <v>1257</v>
      </c>
      <c r="X189" s="8" t="s">
        <v>1258</v>
      </c>
      <c r="Y189" s="7" t="s">
        <v>493</v>
      </c>
      <c r="Z189" s="7" t="s">
        <v>140</v>
      </c>
      <c r="AA189" s="7" t="s">
        <v>167</v>
      </c>
      <c r="AB189" s="7" t="s">
        <v>142</v>
      </c>
      <c r="AD189" s="7">
        <v>3</v>
      </c>
      <c r="AE189" s="7">
        <v>3</v>
      </c>
      <c r="AF189" s="7">
        <f t="shared" si="0"/>
        <v>6</v>
      </c>
      <c r="AH189" s="7">
        <f t="shared" si="1"/>
        <v>6</v>
      </c>
      <c r="AI189" s="10" t="str">
        <f t="shared" si="2"/>
        <v>Ok</v>
      </c>
      <c r="AJ189" s="7" t="s">
        <v>143</v>
      </c>
      <c r="AK189" s="7">
        <v>0</v>
      </c>
      <c r="AL189" s="7" t="s">
        <v>145</v>
      </c>
      <c r="AM189" s="11">
        <f>IFERROR(VLOOKUP(AL189,Dicionário!A:B,2,0),"Conferir")</f>
        <v>2</v>
      </c>
      <c r="AN189" s="7">
        <v>2880</v>
      </c>
      <c r="AO189" s="7" t="s">
        <v>144</v>
      </c>
      <c r="AP189" s="7">
        <f>IFERROR(VLOOKUP(AO189,Dicionário!A:B,2,0),"Conferir")</f>
        <v>2</v>
      </c>
      <c r="AQ189" s="7">
        <v>1627</v>
      </c>
      <c r="AR189" s="7" t="s">
        <v>144</v>
      </c>
      <c r="AS189" s="11">
        <f>IFERROR(VLOOKUP(AR189,Dicionário!A:B,2,0),"Conferir")</f>
        <v>2</v>
      </c>
      <c r="AT189" s="7">
        <v>0</v>
      </c>
      <c r="AU189" s="7" t="s">
        <v>145</v>
      </c>
      <c r="AV189" s="7">
        <f>IFERROR(VLOOKUP(AU189,Dicionário!A:B,2,0),"Conferir")</f>
        <v>2</v>
      </c>
      <c r="AW189" s="7">
        <v>0</v>
      </c>
      <c r="AX189" s="7">
        <v>0</v>
      </c>
      <c r="AY189" s="7" t="s">
        <v>145</v>
      </c>
      <c r="AZ189" s="11">
        <f>IFERROR(VLOOKUP(AY189,Dicionário!A:B,2,0),"Conferir")</f>
        <v>2</v>
      </c>
      <c r="BA189" s="7">
        <v>0</v>
      </c>
      <c r="BB189" s="7" t="s">
        <v>145</v>
      </c>
      <c r="BC189" s="7">
        <f>IFERROR(VLOOKUP(BB189,Dicionário!A:B,2,0),"Conferir")</f>
        <v>2</v>
      </c>
      <c r="BD189" s="7">
        <v>0</v>
      </c>
      <c r="BE189" s="7" t="s">
        <v>145</v>
      </c>
      <c r="BF189" s="11">
        <f>IFERROR(VLOOKUP(BE189,Dicionário!A:B,2,0),"Conferir")</f>
        <v>2</v>
      </c>
      <c r="BH189" s="7">
        <v>0</v>
      </c>
      <c r="BI189" s="7" t="s">
        <v>186</v>
      </c>
      <c r="BJ189" s="11">
        <f>IFERROR(VLOOKUP(BI189,Dicionário!$A:$B,2,0),"Conferir")</f>
        <v>1</v>
      </c>
      <c r="BK189" s="7">
        <v>0</v>
      </c>
      <c r="BL189" s="7" t="s">
        <v>187</v>
      </c>
      <c r="BM189" s="11">
        <f>IFERROR(VLOOKUP(BL189,Dicionário!A:B,2,0),"Conferir")</f>
        <v>2</v>
      </c>
      <c r="BN189" s="7">
        <v>195</v>
      </c>
      <c r="BO189" s="7" t="s">
        <v>188</v>
      </c>
      <c r="BP189" s="7">
        <f>IFERROR(VLOOKUP(BO189,Dicionário!A:B,2,0),"Conferir")</f>
        <v>2</v>
      </c>
      <c r="BQ189" s="7">
        <v>256</v>
      </c>
      <c r="BR189" s="7" t="s">
        <v>149</v>
      </c>
      <c r="BS189" s="11">
        <f>IFERROR(VLOOKUP(BR189,Dicionário!A:B,2,0),"Conferir")</f>
        <v>2</v>
      </c>
      <c r="BT189" s="7">
        <v>114</v>
      </c>
      <c r="BU189" s="7" t="s">
        <v>149</v>
      </c>
      <c r="BV189" s="7">
        <f>IFERROR(VLOOKUP(BU189,Dicionário!A:B,2,0),"Conferir")</f>
        <v>2</v>
      </c>
      <c r="BW189" s="7">
        <v>40</v>
      </c>
      <c r="BX189" s="7" t="s">
        <v>213</v>
      </c>
      <c r="BY189" s="11">
        <f>IFERROR(VLOOKUP(BX189,Dicionário!A:B,2,0),"Conferir")</f>
        <v>2</v>
      </c>
      <c r="BZ189" s="7" t="s">
        <v>214</v>
      </c>
      <c r="CA189" s="7">
        <v>100</v>
      </c>
      <c r="CB189" s="7" t="s">
        <v>190</v>
      </c>
      <c r="CC189" s="11">
        <f>IFERROR(VLOOKUP(CB189,Dicionário!A:B,2,0),"Conferir")</f>
        <v>2</v>
      </c>
      <c r="CD189" s="7">
        <v>300</v>
      </c>
      <c r="CE189" s="7">
        <v>900</v>
      </c>
      <c r="CF189" s="7" t="s">
        <v>301</v>
      </c>
      <c r="CG189" s="7">
        <f>IFERROR(VLOOKUP(CF189,Dicionário!A:B,2,0),"Conferir")</f>
        <v>2</v>
      </c>
      <c r="CH189" s="7">
        <v>0</v>
      </c>
      <c r="CI189" s="7" t="s">
        <v>148</v>
      </c>
      <c r="CJ189" s="7">
        <f>IFERROR(VLOOKUP(CI189,Dicionário!A:B,2,0),"Conferir")</f>
        <v>2</v>
      </c>
      <c r="CK189" s="7">
        <v>150</v>
      </c>
      <c r="CL189" s="7" t="s">
        <v>152</v>
      </c>
      <c r="CM189" s="11">
        <f>IFERROR(VLOOKUP(CL189,Dicionário!A:B,2,0),"Conferir")</f>
        <v>2</v>
      </c>
      <c r="CN189" s="7" t="s">
        <v>1259</v>
      </c>
      <c r="CO189" s="7">
        <v>1</v>
      </c>
      <c r="CP189" s="7">
        <v>0</v>
      </c>
      <c r="CQ189" s="7">
        <v>1080</v>
      </c>
      <c r="CR189" s="7" t="s">
        <v>247</v>
      </c>
      <c r="CS189" s="11">
        <f>IFERROR(VLOOKUP(CR189,Dicionário!A:B,2,0),"Conferir")</f>
        <v>2</v>
      </c>
      <c r="CT189" s="7">
        <v>0</v>
      </c>
      <c r="CU189" s="7" t="s">
        <v>148</v>
      </c>
      <c r="CV189" s="11">
        <f>IFERROR(VLOOKUP(CU189,Dicionário!A:B,2,0),"Conferir")</f>
        <v>2</v>
      </c>
      <c r="CW189" s="7">
        <v>0</v>
      </c>
      <c r="CX189" s="7" t="s">
        <v>148</v>
      </c>
      <c r="CY189" s="11">
        <f>IFERROR(VLOOKUP(CX189,Dicionário!A:B,2,0),"Conferir")</f>
        <v>2</v>
      </c>
      <c r="CZ189" s="12">
        <f t="shared" si="3"/>
        <v>0</v>
      </c>
      <c r="DA189" s="7">
        <v>0</v>
      </c>
      <c r="DB189" s="7" t="s">
        <v>148</v>
      </c>
      <c r="DC189" s="7">
        <f>IFERROR(VLOOKUP(DB189,Dicionário!A:B,2,0),"Conferir")</f>
        <v>2</v>
      </c>
      <c r="DD189" s="7" t="s">
        <v>1260</v>
      </c>
      <c r="DE189" s="7" t="s">
        <v>379</v>
      </c>
      <c r="DF189" s="7" t="s">
        <v>156</v>
      </c>
      <c r="DG189" s="11">
        <f>IFERROR(VLOOKUP(DF189,Dicionário!A:B,2,0),"Conferir")</f>
        <v>1</v>
      </c>
      <c r="DH189" s="7" t="s">
        <v>157</v>
      </c>
      <c r="DJ189" s="7" t="s">
        <v>158</v>
      </c>
      <c r="DK189" s="11">
        <f>IFERROR(VLOOKUP(DJ189,Dicionário!A:B,2,0),"Conferir")</f>
        <v>2</v>
      </c>
      <c r="DL189" s="7" t="s">
        <v>177</v>
      </c>
      <c r="DM189" s="11">
        <f>IFERROR(VLOOKUP(DL189,Dicionário!A:B,2,0),"Conferir")</f>
        <v>5</v>
      </c>
      <c r="DN189" s="7" t="s">
        <v>194</v>
      </c>
      <c r="DO189" s="11">
        <f>IFERROR(VLOOKUP(DN189,Dicionário!A:B,2,0),"Conferir")</f>
        <v>7</v>
      </c>
      <c r="DP189" s="7" t="s">
        <v>127</v>
      </c>
      <c r="DQ189" s="11">
        <f>IFERROR(VLOOKUP(DP189,Dicionário!A:B,2,0),"Conferir")</f>
        <v>2</v>
      </c>
      <c r="DR189" s="7" t="s">
        <v>127</v>
      </c>
      <c r="DS189" s="11">
        <f>IFERROR(VLOOKUP(DR189,Dicionário!A:B,2,0),"Conferir")</f>
        <v>2</v>
      </c>
      <c r="DW189" s="7">
        <f t="shared" si="4"/>
        <v>4507</v>
      </c>
      <c r="DX189" s="7">
        <f t="shared" si="5"/>
        <v>2015</v>
      </c>
    </row>
    <row r="190" spans="1:128" ht="14" x14ac:dyDescent="0.15">
      <c r="A190" s="6">
        <v>44960.567608761572</v>
      </c>
      <c r="B190" s="7" t="s">
        <v>1403</v>
      </c>
      <c r="C190" s="7" t="s">
        <v>314</v>
      </c>
      <c r="D190" s="7" t="s">
        <v>1401</v>
      </c>
      <c r="E190" s="7" t="s">
        <v>126</v>
      </c>
      <c r="F190" s="7" t="s">
        <v>127</v>
      </c>
      <c r="G190" s="7" t="s">
        <v>127</v>
      </c>
      <c r="H190" s="7" t="s">
        <v>128</v>
      </c>
      <c r="I190" s="7" t="s">
        <v>128</v>
      </c>
      <c r="J190" s="7" t="s">
        <v>129</v>
      </c>
      <c r="K190" s="7" t="s">
        <v>131</v>
      </c>
      <c r="L190" s="7" t="s">
        <v>130</v>
      </c>
      <c r="M190" s="7" t="s">
        <v>1402</v>
      </c>
      <c r="N190" s="7">
        <v>2023010269</v>
      </c>
      <c r="O190" s="7">
        <v>11988031709</v>
      </c>
      <c r="P190" s="7">
        <v>570300484</v>
      </c>
      <c r="Q190" s="7">
        <v>53414190818</v>
      </c>
      <c r="R190" s="9">
        <v>38882</v>
      </c>
      <c r="S190" s="7">
        <v>2023</v>
      </c>
      <c r="T190" s="7">
        <v>17</v>
      </c>
      <c r="U190" s="7" t="s">
        <v>135</v>
      </c>
      <c r="V190" s="7" t="s">
        <v>136</v>
      </c>
      <c r="W190" s="7" t="s">
        <v>1404</v>
      </c>
      <c r="X190" s="8" t="s">
        <v>1405</v>
      </c>
      <c r="Y190" s="7" t="s">
        <v>139</v>
      </c>
      <c r="Z190" s="7" t="s">
        <v>140</v>
      </c>
      <c r="AA190" s="7" t="s">
        <v>167</v>
      </c>
      <c r="AB190" s="7" t="s">
        <v>142</v>
      </c>
      <c r="AD190" s="7">
        <v>2</v>
      </c>
      <c r="AE190" s="7">
        <v>1</v>
      </c>
      <c r="AF190" s="7">
        <f t="shared" si="0"/>
        <v>2</v>
      </c>
      <c r="AG190" s="7">
        <v>1</v>
      </c>
      <c r="AH190" s="7">
        <f t="shared" si="1"/>
        <v>3</v>
      </c>
      <c r="AI190" s="10" t="str">
        <f t="shared" si="2"/>
        <v>Ok</v>
      </c>
      <c r="AJ190" s="7" t="s">
        <v>222</v>
      </c>
      <c r="AK190" s="7">
        <v>0</v>
      </c>
      <c r="AL190" s="7" t="s">
        <v>145</v>
      </c>
      <c r="AM190" s="11">
        <f>IFERROR(VLOOKUP(AL190,Dicionário!A:B,2,0),"Conferir")</f>
        <v>2</v>
      </c>
      <c r="AN190" s="7">
        <v>0</v>
      </c>
      <c r="AO190" s="7" t="s">
        <v>145</v>
      </c>
      <c r="AP190" s="7">
        <f>IFERROR(VLOOKUP(AO190,Dicionário!A:B,2,0),"Conferir")</f>
        <v>2</v>
      </c>
      <c r="AQ190" s="7">
        <v>3200</v>
      </c>
      <c r="AR190" s="7" t="s">
        <v>267</v>
      </c>
      <c r="AS190" s="11">
        <f>IFERROR(VLOOKUP(AR190,Dicionário!A:B,2,0),"Conferir")</f>
        <v>0</v>
      </c>
      <c r="AT190" s="7">
        <v>0</v>
      </c>
      <c r="AU190" s="7" t="s">
        <v>145</v>
      </c>
      <c r="AV190" s="7">
        <f>IFERROR(VLOOKUP(AU190,Dicionário!A:B,2,0),"Conferir")</f>
        <v>2</v>
      </c>
      <c r="AW190" s="7">
        <v>0</v>
      </c>
      <c r="AX190" s="7">
        <v>0</v>
      </c>
      <c r="AY190" s="7" t="s">
        <v>145</v>
      </c>
      <c r="AZ190" s="11">
        <f>IFERROR(VLOOKUP(AY190,Dicionário!A:B,2,0),"Conferir")</f>
        <v>2</v>
      </c>
      <c r="BA190" s="7">
        <v>0</v>
      </c>
      <c r="BB190" s="7" t="s">
        <v>145</v>
      </c>
      <c r="BC190" s="7">
        <f>IFERROR(VLOOKUP(BB190,Dicionário!A:B,2,0),"Conferir")</f>
        <v>2</v>
      </c>
      <c r="BD190" s="7">
        <v>0</v>
      </c>
      <c r="BE190" s="7" t="s">
        <v>145</v>
      </c>
      <c r="BF190" s="11">
        <f>IFERROR(VLOOKUP(BE190,Dicionário!A:B,2,0),"Conferir")</f>
        <v>2</v>
      </c>
      <c r="BH190" s="7">
        <v>0</v>
      </c>
      <c r="BI190" s="7" t="s">
        <v>532</v>
      </c>
      <c r="BJ190" s="11">
        <f>IFERROR(VLOOKUP(BI190,Dicionário!$A:$B,2,0),"Conferir")</f>
        <v>4</v>
      </c>
      <c r="BK190" s="7">
        <v>0</v>
      </c>
      <c r="BL190" s="7" t="s">
        <v>329</v>
      </c>
      <c r="BM190" s="11">
        <f>IFERROR(VLOOKUP(BL190,Dicionário!A:B,2,0),"Conferir")</f>
        <v>2</v>
      </c>
      <c r="BN190" s="7">
        <v>0</v>
      </c>
      <c r="BO190" s="7" t="s">
        <v>212</v>
      </c>
      <c r="BP190" s="7">
        <f>IFERROR(VLOOKUP(BO190,Dicionário!A:B,2,0),"Conferir")</f>
        <v>2</v>
      </c>
      <c r="BQ190" s="7">
        <v>171</v>
      </c>
      <c r="BR190" s="7" t="s">
        <v>149</v>
      </c>
      <c r="BS190" s="11">
        <f>IFERROR(VLOOKUP(BR190,Dicionário!A:B,2,0),"Conferir")</f>
        <v>2</v>
      </c>
      <c r="BT190" s="7">
        <v>141</v>
      </c>
      <c r="BU190" s="7" t="s">
        <v>149</v>
      </c>
      <c r="BV190" s="7">
        <f>IFERROR(VLOOKUP(BU190,Dicionário!A:B,2,0),"Conferir")</f>
        <v>2</v>
      </c>
      <c r="BW190" s="7">
        <v>59</v>
      </c>
      <c r="BX190" s="7" t="s">
        <v>189</v>
      </c>
      <c r="BY190" s="11">
        <f>IFERROR(VLOOKUP(BX190,Dicionário!A:B,2,0),"Conferir")</f>
        <v>2</v>
      </c>
      <c r="BZ190" s="7" t="s">
        <v>214</v>
      </c>
      <c r="CA190" s="7">
        <v>178</v>
      </c>
      <c r="CB190" s="7" t="s">
        <v>190</v>
      </c>
      <c r="CC190" s="11">
        <f>IFERROR(VLOOKUP(CB190,Dicionário!A:B,2,0),"Conferir")</f>
        <v>2</v>
      </c>
      <c r="CD190" s="7">
        <v>150</v>
      </c>
      <c r="CE190" s="7">
        <v>870</v>
      </c>
      <c r="CF190" s="7" t="s">
        <v>301</v>
      </c>
      <c r="CG190" s="7">
        <f>IFERROR(VLOOKUP(CF190,Dicionário!A:B,2,0),"Conferir")</f>
        <v>2</v>
      </c>
      <c r="CH190" s="7">
        <v>227</v>
      </c>
      <c r="CI190" s="7" t="s">
        <v>244</v>
      </c>
      <c r="CJ190" s="7">
        <f>IFERROR(VLOOKUP(CI190,Dicionário!A:B,2,0),"Conferir")</f>
        <v>2</v>
      </c>
      <c r="CK190" s="7">
        <v>150</v>
      </c>
      <c r="CL190" s="7" t="s">
        <v>152</v>
      </c>
      <c r="CM190" s="11">
        <f>IFERROR(VLOOKUP(CL190,Dicionário!A:B,2,0),"Conferir")</f>
        <v>2</v>
      </c>
      <c r="CN190" s="7" t="s">
        <v>1406</v>
      </c>
      <c r="CO190" s="7">
        <v>0</v>
      </c>
      <c r="CP190" s="7">
        <v>0</v>
      </c>
      <c r="CQ190" s="7">
        <v>0</v>
      </c>
      <c r="CR190" s="7" t="s">
        <v>148</v>
      </c>
      <c r="CS190" s="11">
        <f>IFERROR(VLOOKUP(CR190,Dicionário!A:B,2,0),"Conferir")</f>
        <v>2</v>
      </c>
      <c r="CT190" s="7">
        <v>0</v>
      </c>
      <c r="CU190" s="7" t="s">
        <v>148</v>
      </c>
      <c r="CV190" s="11">
        <f>IFERROR(VLOOKUP(CU190,Dicionário!A:B,2,0),"Conferir")</f>
        <v>2</v>
      </c>
      <c r="CW190" s="7">
        <v>0</v>
      </c>
      <c r="CX190" s="7" t="s">
        <v>148</v>
      </c>
      <c r="CY190" s="11">
        <f>IFERROR(VLOOKUP(CX190,Dicionário!A:B,2,0),"Conferir")</f>
        <v>2</v>
      </c>
      <c r="CZ190" s="12">
        <f t="shared" si="3"/>
        <v>0</v>
      </c>
      <c r="DA190" s="7">
        <v>10000</v>
      </c>
      <c r="DB190" s="7" t="s">
        <v>247</v>
      </c>
      <c r="DC190" s="7">
        <f>IFERROR(VLOOKUP(DB190,Dicionário!A:B,2,0),"Conferir")</f>
        <v>2</v>
      </c>
      <c r="DE190" s="7" t="s">
        <v>379</v>
      </c>
      <c r="DF190" s="7" t="s">
        <v>379</v>
      </c>
      <c r="DG190" s="11">
        <f>IFERROR(VLOOKUP(DF190,Dicionário!A:B,2,0),"Conferir")</f>
        <v>2</v>
      </c>
      <c r="DH190" s="7" t="s">
        <v>157</v>
      </c>
      <c r="DI190" s="7" t="s">
        <v>1126</v>
      </c>
      <c r="DJ190" s="7" t="s">
        <v>158</v>
      </c>
      <c r="DK190" s="11">
        <f>IFERROR(VLOOKUP(DJ190,Dicionário!A:B,2,0),"Conferir")</f>
        <v>2</v>
      </c>
      <c r="DL190" s="7" t="s">
        <v>237</v>
      </c>
      <c r="DM190" s="11">
        <f>IFERROR(VLOOKUP(DL190,Dicionário!A:B,2,0),"Conferir")</f>
        <v>1</v>
      </c>
      <c r="DN190" s="7" t="s">
        <v>194</v>
      </c>
      <c r="DO190" s="11">
        <f>IFERROR(VLOOKUP(DN190,Dicionário!A:B,2,0),"Conferir")</f>
        <v>7</v>
      </c>
      <c r="DP190" s="7" t="s">
        <v>127</v>
      </c>
      <c r="DQ190" s="11">
        <f>IFERROR(VLOOKUP(DP190,Dicionário!A:B,2,0),"Conferir")</f>
        <v>2</v>
      </c>
      <c r="DR190" s="7" t="s">
        <v>127</v>
      </c>
      <c r="DS190" s="11">
        <f>IFERROR(VLOOKUP(DR190,Dicionário!A:B,2,0),"Conferir")</f>
        <v>2</v>
      </c>
      <c r="DW190" s="7">
        <f t="shared" si="4"/>
        <v>3200</v>
      </c>
      <c r="DX190" s="7">
        <f t="shared" si="5"/>
        <v>1887</v>
      </c>
    </row>
    <row r="191" spans="1:128" ht="14" x14ac:dyDescent="0.15">
      <c r="A191" s="6">
        <v>44968.697635069446</v>
      </c>
      <c r="B191" s="7" t="s">
        <v>2583</v>
      </c>
      <c r="C191" s="7" t="s">
        <v>195</v>
      </c>
      <c r="D191" s="7" t="s">
        <v>2581</v>
      </c>
      <c r="E191" s="7" t="s">
        <v>126</v>
      </c>
      <c r="F191" s="7" t="s">
        <v>127</v>
      </c>
      <c r="G191" s="7" t="s">
        <v>127</v>
      </c>
      <c r="H191" s="7" t="s">
        <v>128</v>
      </c>
      <c r="I191" s="7" t="s">
        <v>128</v>
      </c>
      <c r="J191" s="7" t="s">
        <v>129</v>
      </c>
      <c r="K191" s="7" t="s">
        <v>131</v>
      </c>
      <c r="L191" s="7" t="s">
        <v>130</v>
      </c>
      <c r="M191" s="7" t="s">
        <v>2582</v>
      </c>
      <c r="N191" s="7">
        <v>2023010564</v>
      </c>
      <c r="O191" s="7">
        <v>11930439028</v>
      </c>
      <c r="P191" s="7">
        <v>636463990</v>
      </c>
      <c r="Q191" s="7">
        <v>58907453870</v>
      </c>
      <c r="R191" s="9">
        <v>38684</v>
      </c>
      <c r="S191" s="7">
        <v>2023</v>
      </c>
      <c r="T191" s="7">
        <v>17</v>
      </c>
      <c r="U191" s="7" t="s">
        <v>255</v>
      </c>
      <c r="V191" s="7" t="s">
        <v>136</v>
      </c>
      <c r="W191" s="7" t="s">
        <v>2584</v>
      </c>
      <c r="X191" s="8" t="s">
        <v>2585</v>
      </c>
      <c r="Y191" s="7" t="s">
        <v>139</v>
      </c>
      <c r="Z191" s="7" t="s">
        <v>140</v>
      </c>
      <c r="AA191" s="7" t="s">
        <v>167</v>
      </c>
      <c r="AB191" s="7" t="s">
        <v>142</v>
      </c>
      <c r="AD191" s="7">
        <v>4</v>
      </c>
      <c r="AE191" s="7">
        <v>4</v>
      </c>
      <c r="AF191" s="7">
        <f t="shared" si="0"/>
        <v>8</v>
      </c>
      <c r="AH191" s="7">
        <f t="shared" si="1"/>
        <v>8</v>
      </c>
      <c r="AI191" s="10" t="str">
        <f t="shared" si="2"/>
        <v>Ok</v>
      </c>
      <c r="AJ191" s="7" t="s">
        <v>222</v>
      </c>
      <c r="AK191" s="7">
        <v>0</v>
      </c>
      <c r="AL191" s="7" t="s">
        <v>145</v>
      </c>
      <c r="AM191" s="11">
        <f>IFERROR(VLOOKUP(AL191,Dicionário!A:B,2,0),"Conferir")</f>
        <v>2</v>
      </c>
      <c r="AN191" s="7">
        <v>2000</v>
      </c>
      <c r="AO191" s="7" t="s">
        <v>223</v>
      </c>
      <c r="AP191" s="7">
        <f>IFERROR(VLOOKUP(AO191,Dicionário!A:B,2,0),"Conferir")</f>
        <v>2</v>
      </c>
      <c r="AQ191" s="7">
        <v>2595</v>
      </c>
      <c r="AR191" s="7" t="s">
        <v>144</v>
      </c>
      <c r="AS191" s="11">
        <f>IFERROR(VLOOKUP(AR191,Dicionário!A:B,2,0),"Conferir")</f>
        <v>2</v>
      </c>
      <c r="AT191" s="7">
        <v>0</v>
      </c>
      <c r="AU191" s="7" t="s">
        <v>145</v>
      </c>
      <c r="AV191" s="7">
        <f>IFERROR(VLOOKUP(AU191,Dicionário!A:B,2,0),"Conferir")</f>
        <v>2</v>
      </c>
      <c r="AW191" s="7">
        <v>0</v>
      </c>
      <c r="AX191" s="7">
        <v>0</v>
      </c>
      <c r="AY191" s="7" t="s">
        <v>145</v>
      </c>
      <c r="AZ191" s="11">
        <f>IFERROR(VLOOKUP(AY191,Dicionário!A:B,2,0),"Conferir")</f>
        <v>2</v>
      </c>
      <c r="BA191" s="7">
        <v>0</v>
      </c>
      <c r="BB191" s="7" t="s">
        <v>145</v>
      </c>
      <c r="BC191" s="7">
        <f>IFERROR(VLOOKUP(BB191,Dicionário!A:B,2,0),"Conferir")</f>
        <v>2</v>
      </c>
      <c r="BD191" s="7">
        <v>400</v>
      </c>
      <c r="BE191" s="7" t="s">
        <v>223</v>
      </c>
      <c r="BF191" s="11">
        <f>IFERROR(VLOOKUP(BE191,Dicionário!A:B,2,0),"Conferir")</f>
        <v>2</v>
      </c>
      <c r="BH191" s="7">
        <v>0</v>
      </c>
      <c r="BI191" s="7" t="s">
        <v>146</v>
      </c>
      <c r="BJ191" s="11">
        <f>IFERROR(VLOOKUP(BI191,Dicionário!$A:$B,2,0),"Conferir")</f>
        <v>2</v>
      </c>
      <c r="BK191" s="7">
        <v>950</v>
      </c>
      <c r="BL191" s="7" t="s">
        <v>202</v>
      </c>
      <c r="BM191" s="11">
        <f>IFERROR(VLOOKUP(BL191,Dicionário!A:B,2,0),"Conferir")</f>
        <v>2</v>
      </c>
      <c r="BN191" s="7">
        <v>0</v>
      </c>
      <c r="BO191" s="7" t="s">
        <v>476</v>
      </c>
      <c r="BP191" s="7">
        <f>IFERROR(VLOOKUP(BO191,Dicionário!A:B,2,0),"Conferir")</f>
        <v>2</v>
      </c>
      <c r="BQ191" s="7">
        <v>70</v>
      </c>
      <c r="BR191" s="7" t="s">
        <v>149</v>
      </c>
      <c r="BS191" s="11">
        <f>IFERROR(VLOOKUP(BR191,Dicionário!A:B,2,0),"Conferir")</f>
        <v>2</v>
      </c>
      <c r="BT191" s="7">
        <v>104</v>
      </c>
      <c r="BU191" s="7" t="s">
        <v>149</v>
      </c>
      <c r="BV191" s="7">
        <f>IFERROR(VLOOKUP(BU191,Dicionário!A:B,2,0),"Conferir")</f>
        <v>2</v>
      </c>
      <c r="BW191" s="7">
        <v>0</v>
      </c>
      <c r="BX191" s="7" t="s">
        <v>148</v>
      </c>
      <c r="BY191" s="11">
        <f>IFERROR(VLOOKUP(BX191,Dicionário!A:B,2,0),"Conferir")</f>
        <v>2</v>
      </c>
      <c r="BZ191" s="7" t="s">
        <v>214</v>
      </c>
      <c r="CA191" s="7">
        <v>100</v>
      </c>
      <c r="CB191" s="7" t="s">
        <v>190</v>
      </c>
      <c r="CC191" s="11">
        <f>IFERROR(VLOOKUP(CB191,Dicionário!A:B,2,0),"Conferir")</f>
        <v>2</v>
      </c>
      <c r="CD191" s="7">
        <v>800</v>
      </c>
      <c r="CE191" s="7">
        <v>669</v>
      </c>
      <c r="CF191" s="7" t="s">
        <v>301</v>
      </c>
      <c r="CG191" s="7">
        <f>IFERROR(VLOOKUP(CF191,Dicionário!A:B,2,0),"Conferir")</f>
        <v>2</v>
      </c>
      <c r="CH191" s="7">
        <v>420</v>
      </c>
      <c r="CI191" s="7" t="s">
        <v>244</v>
      </c>
      <c r="CJ191" s="7">
        <f>IFERROR(VLOOKUP(CI191,Dicionário!A:B,2,0),"Conferir")</f>
        <v>2</v>
      </c>
      <c r="CK191" s="7">
        <v>150</v>
      </c>
      <c r="CL191" s="7" t="s">
        <v>152</v>
      </c>
      <c r="CM191" s="11">
        <f>IFERROR(VLOOKUP(CL191,Dicionário!A:B,2,0),"Conferir")</f>
        <v>2</v>
      </c>
      <c r="CN191" s="7" t="s">
        <v>2586</v>
      </c>
      <c r="CO191" s="7">
        <v>0</v>
      </c>
      <c r="CP191" s="7">
        <v>0</v>
      </c>
      <c r="CQ191" s="7">
        <v>0</v>
      </c>
      <c r="CR191" s="7" t="s">
        <v>148</v>
      </c>
      <c r="CS191" s="11">
        <f>IFERROR(VLOOKUP(CR191,Dicionário!A:B,2,0),"Conferir")</f>
        <v>2</v>
      </c>
      <c r="CT191" s="7">
        <v>0</v>
      </c>
      <c r="CU191" s="7" t="s">
        <v>148</v>
      </c>
      <c r="CV191" s="11">
        <f>IFERROR(VLOOKUP(CU191,Dicionário!A:B,2,0),"Conferir")</f>
        <v>2</v>
      </c>
      <c r="CW191" s="7">
        <v>0</v>
      </c>
      <c r="CX191" s="7" t="s">
        <v>148</v>
      </c>
      <c r="CY191" s="11">
        <f>IFERROR(VLOOKUP(CX191,Dicionário!A:B,2,0),"Conferir")</f>
        <v>2</v>
      </c>
      <c r="CZ191" s="12">
        <f t="shared" si="3"/>
        <v>0</v>
      </c>
      <c r="DA191" s="7">
        <v>0</v>
      </c>
      <c r="DB191" s="7" t="s">
        <v>148</v>
      </c>
      <c r="DC191" s="7">
        <f>IFERROR(VLOOKUP(DB191,Dicionário!A:B,2,0),"Conferir")</f>
        <v>2</v>
      </c>
      <c r="DE191" s="7" t="s">
        <v>156</v>
      </c>
      <c r="DF191" s="7" t="s">
        <v>156</v>
      </c>
      <c r="DG191" s="11">
        <f>IFERROR(VLOOKUP(DF191,Dicionário!A:B,2,0),"Conferir")</f>
        <v>1</v>
      </c>
      <c r="DH191" s="7" t="s">
        <v>157</v>
      </c>
      <c r="DJ191" s="7" t="s">
        <v>158</v>
      </c>
      <c r="DK191" s="11">
        <f>IFERROR(VLOOKUP(DJ191,Dicionário!A:B,2,0),"Conferir")</f>
        <v>2</v>
      </c>
      <c r="DL191" s="7" t="s">
        <v>203</v>
      </c>
      <c r="DM191" s="11">
        <f>IFERROR(VLOOKUP(DL191,Dicionário!A:B,2,0),"Conferir")</f>
        <v>6</v>
      </c>
      <c r="DN191" s="7" t="s">
        <v>203</v>
      </c>
      <c r="DO191" s="11">
        <f>IFERROR(VLOOKUP(DN191,Dicionário!A:B,2,0),"Conferir")</f>
        <v>6</v>
      </c>
      <c r="DP191" s="7" t="s">
        <v>127</v>
      </c>
      <c r="DQ191" s="11">
        <f>IFERROR(VLOOKUP(DP191,Dicionário!A:B,2,0),"Conferir")</f>
        <v>2</v>
      </c>
      <c r="DR191" s="7" t="s">
        <v>127</v>
      </c>
      <c r="DS191" s="11">
        <f>IFERROR(VLOOKUP(DR191,Dicionário!A:B,2,0),"Conferir")</f>
        <v>2</v>
      </c>
      <c r="DW191" s="7">
        <f t="shared" si="4"/>
        <v>4995</v>
      </c>
      <c r="DX191" s="7">
        <f t="shared" si="5"/>
        <v>3263</v>
      </c>
    </row>
    <row r="192" spans="1:128" ht="14" x14ac:dyDescent="0.15">
      <c r="A192" s="6">
        <v>44961.637649050928</v>
      </c>
      <c r="B192" s="7" t="s">
        <v>1113</v>
      </c>
      <c r="C192" s="7" t="s">
        <v>345</v>
      </c>
      <c r="D192" s="7" t="s">
        <v>1111</v>
      </c>
      <c r="E192" s="7" t="s">
        <v>126</v>
      </c>
      <c r="F192" s="7" t="s">
        <v>127</v>
      </c>
      <c r="G192" s="7" t="s">
        <v>127</v>
      </c>
      <c r="H192" s="7">
        <v>1</v>
      </c>
      <c r="I192" s="7" t="s">
        <v>128</v>
      </c>
      <c r="J192" s="7" t="s">
        <v>129</v>
      </c>
      <c r="K192" s="7" t="s">
        <v>131</v>
      </c>
      <c r="L192" s="7" t="s">
        <v>130</v>
      </c>
      <c r="M192" s="7" t="s">
        <v>1112</v>
      </c>
      <c r="N192" s="7">
        <v>2023010202</v>
      </c>
      <c r="O192" s="7">
        <v>11999198352</v>
      </c>
      <c r="P192" s="7">
        <v>377192612</v>
      </c>
      <c r="Q192" s="7">
        <v>22478829860</v>
      </c>
      <c r="R192" s="9">
        <v>28259</v>
      </c>
      <c r="S192" s="7">
        <v>2019</v>
      </c>
      <c r="T192" s="7">
        <v>46</v>
      </c>
      <c r="U192" s="7" t="s">
        <v>135</v>
      </c>
      <c r="V192" s="7" t="s">
        <v>136</v>
      </c>
      <c r="W192" s="7" t="s">
        <v>1114</v>
      </c>
      <c r="X192" s="8" t="s">
        <v>1050</v>
      </c>
      <c r="Y192" s="7" t="s">
        <v>1115</v>
      </c>
      <c r="Z192" s="7" t="s">
        <v>140</v>
      </c>
      <c r="AA192" s="7" t="s">
        <v>167</v>
      </c>
      <c r="AB192" s="7">
        <v>2</v>
      </c>
      <c r="AD192" s="7">
        <v>3</v>
      </c>
      <c r="AE192" s="7">
        <v>3</v>
      </c>
      <c r="AF192" s="7">
        <f t="shared" si="0"/>
        <v>6</v>
      </c>
      <c r="AH192" s="7">
        <f t="shared" si="1"/>
        <v>6</v>
      </c>
      <c r="AI192" s="10" t="str">
        <f t="shared" si="2"/>
        <v>Ok</v>
      </c>
      <c r="AJ192" s="7" t="s">
        <v>143</v>
      </c>
      <c r="AK192" s="7">
        <v>2429</v>
      </c>
      <c r="AL192" s="7" t="s">
        <v>144</v>
      </c>
      <c r="AM192" s="11">
        <f>IFERROR(VLOOKUP(AL192,Dicionário!A:B,2,0),"Conferir")</f>
        <v>2</v>
      </c>
      <c r="AN192" s="7">
        <v>0</v>
      </c>
      <c r="AO192" s="7" t="s">
        <v>145</v>
      </c>
      <c r="AP192" s="7">
        <f>IFERROR(VLOOKUP(AO192,Dicionário!A:B,2,0),"Conferir")</f>
        <v>2</v>
      </c>
      <c r="AQ192" s="7">
        <v>0</v>
      </c>
      <c r="AR192" s="7" t="s">
        <v>145</v>
      </c>
      <c r="AS192" s="11">
        <f>IFERROR(VLOOKUP(AR192,Dicionário!A:B,2,0),"Conferir")</f>
        <v>2</v>
      </c>
      <c r="AT192" s="7">
        <v>0</v>
      </c>
      <c r="AU192" s="7" t="s">
        <v>145</v>
      </c>
      <c r="AV192" s="7">
        <f>IFERROR(VLOOKUP(AU192,Dicionário!A:B,2,0),"Conferir")</f>
        <v>2</v>
      </c>
      <c r="AW192" s="7">
        <v>5696</v>
      </c>
      <c r="AX192" s="7">
        <v>5840.333333333333</v>
      </c>
      <c r="AY192" s="7" t="s">
        <v>144</v>
      </c>
      <c r="AZ192" s="11">
        <f>IFERROR(VLOOKUP(AY192,Dicionário!A:B,2,0),"Conferir")</f>
        <v>2</v>
      </c>
      <c r="BA192" s="7">
        <v>0</v>
      </c>
      <c r="BB192" s="7" t="s">
        <v>145</v>
      </c>
      <c r="BC192" s="7">
        <f>IFERROR(VLOOKUP(BB192,Dicionário!A:B,2,0),"Conferir")</f>
        <v>2</v>
      </c>
      <c r="BD192" s="7">
        <v>0</v>
      </c>
      <c r="BE192" s="7" t="s">
        <v>145</v>
      </c>
      <c r="BF192" s="11">
        <f>IFERROR(VLOOKUP(BE192,Dicionário!A:B,2,0),"Conferir")</f>
        <v>2</v>
      </c>
      <c r="BH192" s="7">
        <v>0</v>
      </c>
      <c r="BI192" s="7" t="s">
        <v>186</v>
      </c>
      <c r="BJ192" s="11">
        <f>IFERROR(VLOOKUP(BI192,Dicionário!$A:$B,2,0),"Conferir")</f>
        <v>1</v>
      </c>
      <c r="BK192" s="7">
        <v>389</v>
      </c>
      <c r="BL192" s="7" t="s">
        <v>375</v>
      </c>
      <c r="BM192" s="11">
        <f>IFERROR(VLOOKUP(BL192,Dicionário!A:B,2,0),"Conferir")</f>
        <v>2</v>
      </c>
      <c r="BN192" s="7">
        <v>769</v>
      </c>
      <c r="BO192" s="7" t="s">
        <v>188</v>
      </c>
      <c r="BP192" s="7">
        <f>IFERROR(VLOOKUP(BO192,Dicionário!A:B,2,0),"Conferir")</f>
        <v>2</v>
      </c>
      <c r="BQ192" s="7">
        <v>0</v>
      </c>
      <c r="BR192" s="7" t="s">
        <v>149</v>
      </c>
      <c r="BS192" s="11">
        <f>IFERROR(VLOOKUP(BR192,Dicionário!A:B,2,0),"Conferir")</f>
        <v>2</v>
      </c>
      <c r="BT192" s="7">
        <v>154</v>
      </c>
      <c r="BU192" s="7" t="s">
        <v>149</v>
      </c>
      <c r="BV192" s="7">
        <f>IFERROR(VLOOKUP(BU192,Dicionário!A:B,2,0),"Conferir")</f>
        <v>2</v>
      </c>
      <c r="BW192" s="7">
        <v>95</v>
      </c>
      <c r="BX192" s="7" t="s">
        <v>189</v>
      </c>
      <c r="BY192" s="11">
        <f>IFERROR(VLOOKUP(BX192,Dicionário!A:B,2,0),"Conferir")</f>
        <v>2</v>
      </c>
      <c r="BZ192" s="7" t="s">
        <v>214</v>
      </c>
      <c r="CA192" s="7">
        <v>80</v>
      </c>
      <c r="CB192" s="7" t="s">
        <v>190</v>
      </c>
      <c r="CC192" s="11">
        <f>IFERROR(VLOOKUP(CB192,Dicionário!A:B,2,0),"Conferir")</f>
        <v>2</v>
      </c>
      <c r="CD192" s="7">
        <v>360</v>
      </c>
      <c r="CE192" s="7">
        <v>319</v>
      </c>
      <c r="CF192" s="7" t="s">
        <v>525</v>
      </c>
      <c r="CG192" s="7">
        <f>IFERROR(VLOOKUP(CF192,Dicionário!A:B,2,0),"Conferir")</f>
        <v>0</v>
      </c>
      <c r="CH192" s="7">
        <v>31</v>
      </c>
      <c r="CI192" s="7" t="s">
        <v>191</v>
      </c>
      <c r="CJ192" s="7">
        <f>IFERROR(VLOOKUP(CI192,Dicionário!A:B,2,0),"Conferir")</f>
        <v>2</v>
      </c>
      <c r="CK192" s="7">
        <v>150</v>
      </c>
      <c r="CL192" s="7" t="s">
        <v>152</v>
      </c>
      <c r="CM192" s="11">
        <f>IFERROR(VLOOKUP(CL192,Dicionário!A:B,2,0),"Conferir")</f>
        <v>2</v>
      </c>
      <c r="CN192" s="7" t="s">
        <v>1116</v>
      </c>
      <c r="CO192" s="7">
        <v>1</v>
      </c>
      <c r="CP192" s="7">
        <v>0</v>
      </c>
      <c r="CQ192" s="7">
        <v>690</v>
      </c>
      <c r="CR192" s="7" t="s">
        <v>247</v>
      </c>
      <c r="CS192" s="11">
        <f>IFERROR(VLOOKUP(CR192,Dicionário!A:B,2,0),"Conferir")</f>
        <v>2</v>
      </c>
      <c r="CT192" s="7">
        <v>0</v>
      </c>
      <c r="CU192" s="7" t="s">
        <v>247</v>
      </c>
      <c r="CV192" s="11">
        <f>IFERROR(VLOOKUP(CU192,Dicionário!A:B,2,0),"Conferir")</f>
        <v>2</v>
      </c>
      <c r="CW192" s="7">
        <v>1732</v>
      </c>
      <c r="CX192" s="7" t="s">
        <v>247</v>
      </c>
      <c r="CY192" s="11">
        <f>IFERROR(VLOOKUP(CX192,Dicionário!A:B,2,0),"Conferir")</f>
        <v>2</v>
      </c>
      <c r="CZ192" s="12">
        <f t="shared" si="3"/>
        <v>144.33333333333334</v>
      </c>
      <c r="DA192" s="7">
        <v>168715</v>
      </c>
      <c r="DB192" s="7" t="s">
        <v>247</v>
      </c>
      <c r="DC192" s="7">
        <f>IFERROR(VLOOKUP(DB192,Dicionário!A:B,2,0),"Conferir")</f>
        <v>2</v>
      </c>
      <c r="DD192" s="7" t="s">
        <v>1117</v>
      </c>
      <c r="DE192" s="7" t="s">
        <v>156</v>
      </c>
      <c r="DF192" s="7" t="s">
        <v>156</v>
      </c>
      <c r="DG192" s="11">
        <f>IFERROR(VLOOKUP(DF192,Dicionário!A:B,2,0),"Conferir")</f>
        <v>1</v>
      </c>
      <c r="DH192" s="7" t="s">
        <v>175</v>
      </c>
      <c r="DJ192" s="7" t="s">
        <v>158</v>
      </c>
      <c r="DK192" s="11">
        <f>IFERROR(VLOOKUP(DJ192,Dicionário!A:B,2,0),"Conferir")</f>
        <v>2</v>
      </c>
      <c r="DL192" s="7" t="s">
        <v>237</v>
      </c>
      <c r="DM192" s="11">
        <f>IFERROR(VLOOKUP(DL192,Dicionário!A:B,2,0),"Conferir")</f>
        <v>1</v>
      </c>
      <c r="DN192" s="7" t="s">
        <v>176</v>
      </c>
      <c r="DO192" s="11">
        <f>IFERROR(VLOOKUP(DN192,Dicionário!A:B,2,0),"Conferir")</f>
        <v>2</v>
      </c>
      <c r="DP192" s="7" t="s">
        <v>126</v>
      </c>
      <c r="DQ192" s="11">
        <f>IFERROR(VLOOKUP(DP192,Dicionário!A:B,2,0),"Conferir")</f>
        <v>1</v>
      </c>
      <c r="DR192" s="7" t="s">
        <v>126</v>
      </c>
      <c r="DS192" s="11">
        <f>IFERROR(VLOOKUP(DR192,Dicionário!A:B,2,0),"Conferir")</f>
        <v>1</v>
      </c>
      <c r="DW192" s="7">
        <f t="shared" si="4"/>
        <v>8125</v>
      </c>
      <c r="DX192" s="7">
        <f t="shared" si="5"/>
        <v>2252</v>
      </c>
    </row>
    <row r="193" spans="1:128" ht="14" x14ac:dyDescent="0.15">
      <c r="A193" s="6">
        <v>44968.597930914351</v>
      </c>
      <c r="B193" s="7" t="s">
        <v>2352</v>
      </c>
      <c r="C193" s="7" t="s">
        <v>287</v>
      </c>
      <c r="D193" s="7" t="s">
        <v>2350</v>
      </c>
      <c r="E193" s="7" t="s">
        <v>126</v>
      </c>
      <c r="F193" s="7" t="s">
        <v>127</v>
      </c>
      <c r="G193" s="7" t="s">
        <v>127</v>
      </c>
      <c r="H193" s="7" t="s">
        <v>128</v>
      </c>
      <c r="I193" s="7" t="s">
        <v>128</v>
      </c>
      <c r="J193" s="7" t="s">
        <v>129</v>
      </c>
      <c r="K193" s="7" t="s">
        <v>131</v>
      </c>
      <c r="L193" s="7" t="s">
        <v>130</v>
      </c>
      <c r="M193" s="7" t="s">
        <v>2351</v>
      </c>
      <c r="N193" s="7">
        <v>2023010507</v>
      </c>
      <c r="O193" s="7">
        <v>11957122240</v>
      </c>
      <c r="P193" s="7">
        <v>593680455</v>
      </c>
      <c r="Q193" s="7">
        <v>44251667875</v>
      </c>
      <c r="R193" s="9">
        <v>38649</v>
      </c>
      <c r="S193" s="7">
        <v>2023</v>
      </c>
      <c r="T193" s="7">
        <v>17</v>
      </c>
      <c r="U193" s="7" t="s">
        <v>255</v>
      </c>
      <c r="V193" s="7" t="s">
        <v>136</v>
      </c>
      <c r="W193" s="7" t="s">
        <v>2353</v>
      </c>
      <c r="X193" s="8" t="s">
        <v>2354</v>
      </c>
      <c r="Y193" s="7" t="s">
        <v>139</v>
      </c>
      <c r="Z193" s="7" t="s">
        <v>140</v>
      </c>
      <c r="AA193" s="7" t="s">
        <v>167</v>
      </c>
      <c r="AB193" s="7" t="s">
        <v>142</v>
      </c>
      <c r="AD193" s="7">
        <v>3</v>
      </c>
      <c r="AE193" s="7">
        <v>3</v>
      </c>
      <c r="AF193" s="7">
        <f t="shared" si="0"/>
        <v>6</v>
      </c>
      <c r="AH193" s="7">
        <f t="shared" si="1"/>
        <v>6</v>
      </c>
      <c r="AI193" s="10" t="str">
        <f t="shared" si="2"/>
        <v>Ok</v>
      </c>
      <c r="AJ193" s="7" t="s">
        <v>222</v>
      </c>
      <c r="AK193" s="7">
        <v>0</v>
      </c>
      <c r="AL193" s="7" t="s">
        <v>145</v>
      </c>
      <c r="AM193" s="11">
        <f>IFERROR(VLOOKUP(AL193,Dicionário!A:B,2,0),"Conferir")</f>
        <v>2</v>
      </c>
      <c r="AN193" s="7">
        <v>1799</v>
      </c>
      <c r="AO193" s="7" t="s">
        <v>144</v>
      </c>
      <c r="AP193" s="7">
        <f>IFERROR(VLOOKUP(AO193,Dicionário!A:B,2,0),"Conferir")</f>
        <v>2</v>
      </c>
      <c r="AQ193" s="7">
        <v>600</v>
      </c>
      <c r="AR193" s="7" t="s">
        <v>223</v>
      </c>
      <c r="AS193" s="11">
        <f>IFERROR(VLOOKUP(AR193,Dicionário!A:B,2,0),"Conferir")</f>
        <v>2</v>
      </c>
      <c r="AT193" s="7">
        <v>0</v>
      </c>
      <c r="AU193" s="7" t="s">
        <v>145</v>
      </c>
      <c r="AV193" s="7">
        <f>IFERROR(VLOOKUP(AU193,Dicionário!A:B,2,0),"Conferir")</f>
        <v>2</v>
      </c>
      <c r="AW193" s="7">
        <v>0</v>
      </c>
      <c r="AX193" s="7">
        <v>0</v>
      </c>
      <c r="AY193" s="7" t="s">
        <v>145</v>
      </c>
      <c r="AZ193" s="11">
        <f>IFERROR(VLOOKUP(AY193,Dicionário!A:B,2,0),"Conferir")</f>
        <v>2</v>
      </c>
      <c r="BA193" s="7">
        <v>0</v>
      </c>
      <c r="BB193" s="7" t="s">
        <v>145</v>
      </c>
      <c r="BC193" s="7">
        <f>IFERROR(VLOOKUP(BB193,Dicionário!A:B,2,0),"Conferir")</f>
        <v>2</v>
      </c>
      <c r="BD193" s="7">
        <v>0</v>
      </c>
      <c r="BE193" s="7" t="s">
        <v>145</v>
      </c>
      <c r="BF193" s="11">
        <f>IFERROR(VLOOKUP(BE193,Dicionário!A:B,2,0),"Conferir")</f>
        <v>2</v>
      </c>
      <c r="BH193" s="7">
        <v>0</v>
      </c>
      <c r="BI193" s="7" t="s">
        <v>146</v>
      </c>
      <c r="BJ193" s="11">
        <f>IFERROR(VLOOKUP(BI193,Dicionário!$A:$B,2,0),"Conferir")</f>
        <v>2</v>
      </c>
      <c r="BK193" s="7">
        <v>650</v>
      </c>
      <c r="BL193" s="7" t="s">
        <v>168</v>
      </c>
      <c r="BM193" s="11">
        <f>IFERROR(VLOOKUP(BL193,Dicionário!A:B,2,0),"Conferir")</f>
        <v>0</v>
      </c>
      <c r="BN193" s="7">
        <v>0</v>
      </c>
      <c r="BO193" s="7" t="s">
        <v>148</v>
      </c>
      <c r="BP193" s="7">
        <f>IFERROR(VLOOKUP(BO193,Dicionário!A:B,2,0),"Conferir")</f>
        <v>2</v>
      </c>
      <c r="BQ193" s="7">
        <v>44</v>
      </c>
      <c r="BR193" s="7" t="s">
        <v>149</v>
      </c>
      <c r="BS193" s="11">
        <f>IFERROR(VLOOKUP(BR193,Dicionário!A:B,2,0),"Conferir")</f>
        <v>2</v>
      </c>
      <c r="BT193" s="7">
        <v>130</v>
      </c>
      <c r="BU193" s="7" t="s">
        <v>149</v>
      </c>
      <c r="BV193" s="7">
        <f>IFERROR(VLOOKUP(BU193,Dicionário!A:B,2,0),"Conferir")</f>
        <v>2</v>
      </c>
      <c r="BW193" s="7">
        <v>0</v>
      </c>
      <c r="BX193" s="7" t="s">
        <v>148</v>
      </c>
      <c r="BY193" s="11">
        <f>IFERROR(VLOOKUP(BX193,Dicionário!A:B,2,0),"Conferir")</f>
        <v>2</v>
      </c>
      <c r="BZ193" s="7" t="s">
        <v>2355</v>
      </c>
      <c r="CA193" s="7">
        <v>0</v>
      </c>
      <c r="CB193" s="7" t="s">
        <v>148</v>
      </c>
      <c r="CC193" s="11">
        <f>IFERROR(VLOOKUP(CB193,Dicionário!A:B,2,0),"Conferir")</f>
        <v>2</v>
      </c>
      <c r="CD193" s="7">
        <v>0</v>
      </c>
      <c r="CE193" s="7">
        <v>150</v>
      </c>
      <c r="CF193" s="7" t="s">
        <v>301</v>
      </c>
      <c r="CG193" s="7">
        <f>IFERROR(VLOOKUP(CF193,Dicionário!A:B,2,0),"Conferir")</f>
        <v>2</v>
      </c>
      <c r="CH193" s="7">
        <v>0</v>
      </c>
      <c r="CI193" s="7" t="s">
        <v>148</v>
      </c>
      <c r="CJ193" s="7">
        <f>IFERROR(VLOOKUP(CI193,Dicionário!A:B,2,0),"Conferir")</f>
        <v>2</v>
      </c>
      <c r="CK193" s="7">
        <v>150</v>
      </c>
      <c r="CL193" s="7" t="s">
        <v>152</v>
      </c>
      <c r="CM193" s="11">
        <f>IFERROR(VLOOKUP(CL193,Dicionário!A:B,2,0),"Conferir")</f>
        <v>2</v>
      </c>
      <c r="CN193" s="7" t="s">
        <v>2356</v>
      </c>
      <c r="CO193" s="7">
        <v>0</v>
      </c>
      <c r="CP193" s="7">
        <v>0</v>
      </c>
      <c r="CQ193" s="7">
        <v>0</v>
      </c>
      <c r="CR193" s="7" t="s">
        <v>148</v>
      </c>
      <c r="CS193" s="11">
        <f>IFERROR(VLOOKUP(CR193,Dicionário!A:B,2,0),"Conferir")</f>
        <v>2</v>
      </c>
      <c r="CT193" s="7">
        <v>0</v>
      </c>
      <c r="CU193" s="7" t="s">
        <v>148</v>
      </c>
      <c r="CV193" s="11">
        <f>IFERROR(VLOOKUP(CU193,Dicionário!A:B,2,0),"Conferir")</f>
        <v>2</v>
      </c>
      <c r="CW193" s="7">
        <v>0</v>
      </c>
      <c r="CX193" s="7" t="s">
        <v>148</v>
      </c>
      <c r="CY193" s="11">
        <f>IFERROR(VLOOKUP(CX193,Dicionário!A:B,2,0),"Conferir")</f>
        <v>2</v>
      </c>
      <c r="CZ193" s="12">
        <f t="shared" si="3"/>
        <v>0</v>
      </c>
      <c r="DA193" s="7">
        <v>0</v>
      </c>
      <c r="DB193" s="7" t="s">
        <v>148</v>
      </c>
      <c r="DC193" s="7">
        <f>IFERROR(VLOOKUP(DB193,Dicionário!A:B,2,0),"Conferir")</f>
        <v>2</v>
      </c>
      <c r="DE193" s="7" t="s">
        <v>156</v>
      </c>
      <c r="DF193" s="7" t="s">
        <v>156</v>
      </c>
      <c r="DG193" s="11">
        <f>IFERROR(VLOOKUP(DF193,Dicionário!A:B,2,0),"Conferir")</f>
        <v>1</v>
      </c>
      <c r="DH193" s="7" t="s">
        <v>157</v>
      </c>
      <c r="DJ193" s="7" t="s">
        <v>158</v>
      </c>
      <c r="DK193" s="11">
        <f>IFERROR(VLOOKUP(DJ193,Dicionário!A:B,2,0),"Conferir")</f>
        <v>2</v>
      </c>
      <c r="DL193" s="7" t="s">
        <v>177</v>
      </c>
      <c r="DM193" s="11">
        <f>IFERROR(VLOOKUP(DL193,Dicionário!A:B,2,0),"Conferir")</f>
        <v>5</v>
      </c>
      <c r="DN193" s="7" t="s">
        <v>177</v>
      </c>
      <c r="DO193" s="11">
        <f>IFERROR(VLOOKUP(DN193,Dicionário!A:B,2,0),"Conferir")</f>
        <v>5</v>
      </c>
      <c r="DP193" s="7" t="s">
        <v>127</v>
      </c>
      <c r="DQ193" s="11">
        <f>IFERROR(VLOOKUP(DP193,Dicionário!A:B,2,0),"Conferir")</f>
        <v>2</v>
      </c>
      <c r="DR193" s="7" t="s">
        <v>127</v>
      </c>
      <c r="DS193" s="11">
        <f>IFERROR(VLOOKUP(DR193,Dicionário!A:B,2,0),"Conferir")</f>
        <v>2</v>
      </c>
      <c r="DT193" s="7" t="s">
        <v>2357</v>
      </c>
      <c r="DW193" s="7">
        <f t="shared" si="4"/>
        <v>2399</v>
      </c>
      <c r="DX193" s="7">
        <f t="shared" si="5"/>
        <v>1124</v>
      </c>
    </row>
    <row r="194" spans="1:128" ht="14" x14ac:dyDescent="0.15">
      <c r="A194" s="6">
        <v>44961.654390937503</v>
      </c>
      <c r="B194" s="7" t="s">
        <v>2413</v>
      </c>
      <c r="C194" s="7" t="s">
        <v>248</v>
      </c>
      <c r="D194" s="7" t="s">
        <v>2411</v>
      </c>
      <c r="E194" s="7" t="s">
        <v>126</v>
      </c>
      <c r="F194" s="7" t="s">
        <v>126</v>
      </c>
      <c r="G194" s="7" t="s">
        <v>127</v>
      </c>
      <c r="H194" s="7" t="s">
        <v>128</v>
      </c>
      <c r="I194" s="7" t="s">
        <v>128</v>
      </c>
      <c r="J194" s="7" t="s">
        <v>129</v>
      </c>
      <c r="K194" s="7" t="s">
        <v>130</v>
      </c>
      <c r="L194" s="7" t="s">
        <v>131</v>
      </c>
      <c r="M194" s="7" t="s">
        <v>2412</v>
      </c>
      <c r="N194" s="7">
        <v>2023010526</v>
      </c>
      <c r="O194" s="7">
        <v>11969962885</v>
      </c>
      <c r="P194" s="7">
        <v>523604014</v>
      </c>
      <c r="Q194" s="7">
        <v>48706903819</v>
      </c>
      <c r="R194" s="9">
        <v>38665</v>
      </c>
      <c r="S194" s="7">
        <v>2023</v>
      </c>
      <c r="T194" s="7">
        <v>17</v>
      </c>
      <c r="U194" s="7" t="s">
        <v>255</v>
      </c>
      <c r="V194" s="7" t="s">
        <v>136</v>
      </c>
      <c r="W194" s="7" t="s">
        <v>2414</v>
      </c>
      <c r="X194" s="8" t="s">
        <v>2415</v>
      </c>
      <c r="Y194" s="7" t="s">
        <v>139</v>
      </c>
      <c r="Z194" s="7" t="s">
        <v>140</v>
      </c>
      <c r="AA194" s="7" t="s">
        <v>167</v>
      </c>
      <c r="AB194" s="7" t="s">
        <v>142</v>
      </c>
      <c r="AD194" s="7">
        <v>4</v>
      </c>
      <c r="AE194" s="7">
        <v>4</v>
      </c>
      <c r="AF194" s="7">
        <f t="shared" si="0"/>
        <v>8</v>
      </c>
      <c r="AH194" s="7">
        <f t="shared" si="1"/>
        <v>8</v>
      </c>
      <c r="AI194" s="10" t="str">
        <f t="shared" si="2"/>
        <v>Ok</v>
      </c>
      <c r="AJ194" s="7" t="s">
        <v>222</v>
      </c>
      <c r="AK194" s="7">
        <v>0</v>
      </c>
      <c r="AL194" s="7" t="s">
        <v>145</v>
      </c>
      <c r="AM194" s="11">
        <f>IFERROR(VLOOKUP(AL194,Dicionário!A:B,2,0),"Conferir")</f>
        <v>2</v>
      </c>
      <c r="AN194" s="7">
        <v>2400</v>
      </c>
      <c r="AO194" s="7" t="s">
        <v>223</v>
      </c>
      <c r="AP194" s="7">
        <f>IFERROR(VLOOKUP(AO194,Dicionário!A:B,2,0),"Conferir")</f>
        <v>2</v>
      </c>
      <c r="AQ194" s="7">
        <v>0</v>
      </c>
      <c r="AR194" s="7" t="s">
        <v>145</v>
      </c>
      <c r="AS194" s="11">
        <f>IFERROR(VLOOKUP(AR194,Dicionário!A:B,2,0),"Conferir")</f>
        <v>2</v>
      </c>
      <c r="AT194" s="7">
        <v>0</v>
      </c>
      <c r="AU194" s="7" t="s">
        <v>145</v>
      </c>
      <c r="AV194" s="7">
        <f>IFERROR(VLOOKUP(AU194,Dicionário!A:B,2,0),"Conferir")</f>
        <v>2</v>
      </c>
      <c r="AW194" s="7">
        <v>0</v>
      </c>
      <c r="AX194" s="7">
        <v>0</v>
      </c>
      <c r="AY194" s="7" t="s">
        <v>145</v>
      </c>
      <c r="AZ194" s="11">
        <f>IFERROR(VLOOKUP(AY194,Dicionário!A:B,2,0),"Conferir")</f>
        <v>2</v>
      </c>
      <c r="BA194" s="7">
        <v>0</v>
      </c>
      <c r="BB194" s="7" t="s">
        <v>145</v>
      </c>
      <c r="BC194" s="7">
        <f>IFERROR(VLOOKUP(BB194,Dicionário!A:B,2,0),"Conferir")</f>
        <v>2</v>
      </c>
      <c r="BD194" s="7">
        <v>0</v>
      </c>
      <c r="BE194" s="7" t="s">
        <v>145</v>
      </c>
      <c r="BF194" s="11">
        <f>IFERROR(VLOOKUP(BE194,Dicionário!A:B,2,0),"Conferir")</f>
        <v>2</v>
      </c>
      <c r="BH194" s="7">
        <v>0</v>
      </c>
      <c r="BI194" s="7" t="s">
        <v>146</v>
      </c>
      <c r="BJ194" s="11">
        <f>IFERROR(VLOOKUP(BI194,Dicionário!$A:$B,2,0),"Conferir")</f>
        <v>2</v>
      </c>
      <c r="BK194" s="7">
        <v>1100</v>
      </c>
      <c r="BL194" s="7" t="s">
        <v>168</v>
      </c>
      <c r="BM194" s="11">
        <f>IFERROR(VLOOKUP(BL194,Dicionário!A:B,2,0),"Conferir")</f>
        <v>0</v>
      </c>
      <c r="BN194" s="7">
        <v>0</v>
      </c>
      <c r="BO194" s="7" t="s">
        <v>148</v>
      </c>
      <c r="BP194" s="7">
        <f>IFERROR(VLOOKUP(BO194,Dicionário!A:B,2,0),"Conferir")</f>
        <v>2</v>
      </c>
      <c r="BQ194" s="7">
        <v>200</v>
      </c>
      <c r="BR194" s="7" t="s">
        <v>169</v>
      </c>
      <c r="BS194" s="11">
        <f>IFERROR(VLOOKUP(BR194,Dicionário!A:B,2,0),"Conferir")</f>
        <v>0</v>
      </c>
      <c r="BT194" s="7">
        <v>216</v>
      </c>
      <c r="BU194" s="7" t="s">
        <v>149</v>
      </c>
      <c r="BV194" s="7">
        <f>IFERROR(VLOOKUP(BU194,Dicionário!A:B,2,0),"Conferir")</f>
        <v>2</v>
      </c>
      <c r="BW194" s="7">
        <v>0</v>
      </c>
      <c r="BX194" s="7" t="s">
        <v>148</v>
      </c>
      <c r="BY194" s="11">
        <f>IFERROR(VLOOKUP(BX194,Dicionário!A:B,2,0),"Conferir")</f>
        <v>2</v>
      </c>
      <c r="BZ194" s="7" t="s">
        <v>214</v>
      </c>
      <c r="CA194" s="7">
        <v>80</v>
      </c>
      <c r="CB194" s="7" t="s">
        <v>190</v>
      </c>
      <c r="CC194" s="11">
        <f>IFERROR(VLOOKUP(CB194,Dicionário!A:B,2,0),"Conferir")</f>
        <v>2</v>
      </c>
      <c r="CD194" s="7">
        <v>1000</v>
      </c>
      <c r="CE194" s="7">
        <v>0</v>
      </c>
      <c r="CF194" s="7" t="s">
        <v>148</v>
      </c>
      <c r="CG194" s="7">
        <f>IFERROR(VLOOKUP(CF194,Dicionário!A:B,2,0),"Conferir")</f>
        <v>2</v>
      </c>
      <c r="CH194" s="7">
        <v>0</v>
      </c>
      <c r="CI194" s="7" t="s">
        <v>148</v>
      </c>
      <c r="CJ194" s="7">
        <f>IFERROR(VLOOKUP(CI194,Dicionário!A:B,2,0),"Conferir")</f>
        <v>2</v>
      </c>
      <c r="CK194" s="7">
        <v>150</v>
      </c>
      <c r="CL194" s="7" t="s">
        <v>152</v>
      </c>
      <c r="CM194" s="11">
        <f>IFERROR(VLOOKUP(CL194,Dicionário!A:B,2,0),"Conferir")</f>
        <v>2</v>
      </c>
      <c r="CN194" s="7" t="s">
        <v>2416</v>
      </c>
      <c r="CO194" s="7">
        <v>0</v>
      </c>
      <c r="CP194" s="7">
        <v>0</v>
      </c>
      <c r="CQ194" s="7">
        <v>0</v>
      </c>
      <c r="CR194" s="7" t="s">
        <v>148</v>
      </c>
      <c r="CS194" s="11">
        <f>IFERROR(VLOOKUP(CR194,Dicionário!A:B,2,0),"Conferir")</f>
        <v>2</v>
      </c>
      <c r="CT194" s="7">
        <v>0</v>
      </c>
      <c r="CU194" s="7" t="s">
        <v>148</v>
      </c>
      <c r="CV194" s="11">
        <f>IFERROR(VLOOKUP(CU194,Dicionário!A:B,2,0),"Conferir")</f>
        <v>2</v>
      </c>
      <c r="CW194" s="7">
        <v>0</v>
      </c>
      <c r="CX194" s="7" t="s">
        <v>148</v>
      </c>
      <c r="CY194" s="11">
        <f>IFERROR(VLOOKUP(CX194,Dicionário!A:B,2,0),"Conferir")</f>
        <v>2</v>
      </c>
      <c r="CZ194" s="12">
        <f t="shared" si="3"/>
        <v>0</v>
      </c>
      <c r="DA194" s="7">
        <v>0</v>
      </c>
      <c r="DB194" s="7" t="s">
        <v>148</v>
      </c>
      <c r="DC194" s="7">
        <f>IFERROR(VLOOKUP(DB194,Dicionário!A:B,2,0),"Conferir")</f>
        <v>2</v>
      </c>
      <c r="DD194" s="7" t="s">
        <v>2417</v>
      </c>
      <c r="DE194" s="7" t="s">
        <v>379</v>
      </c>
      <c r="DF194" s="7" t="s">
        <v>156</v>
      </c>
      <c r="DG194" s="11">
        <f>IFERROR(VLOOKUP(DF194,Dicionário!A:B,2,0),"Conferir")</f>
        <v>1</v>
      </c>
      <c r="DH194" s="7" t="s">
        <v>157</v>
      </c>
      <c r="DJ194" s="7" t="s">
        <v>158</v>
      </c>
      <c r="DK194" s="11">
        <f>IFERROR(VLOOKUP(DJ194,Dicionário!A:B,2,0),"Conferir")</f>
        <v>2</v>
      </c>
      <c r="DL194" s="7" t="s">
        <v>260</v>
      </c>
      <c r="DM194" s="11">
        <f>IFERROR(VLOOKUP(DL194,Dicionário!A:B,2,0),"Conferir")</f>
        <v>3</v>
      </c>
      <c r="DN194" s="7" t="s">
        <v>177</v>
      </c>
      <c r="DO194" s="11">
        <f>IFERROR(VLOOKUP(DN194,Dicionário!A:B,2,0),"Conferir")</f>
        <v>5</v>
      </c>
      <c r="DP194" s="7" t="s">
        <v>127</v>
      </c>
      <c r="DQ194" s="11">
        <f>IFERROR(VLOOKUP(DP194,Dicionário!A:B,2,0),"Conferir")</f>
        <v>2</v>
      </c>
      <c r="DR194" s="7" t="s">
        <v>127</v>
      </c>
      <c r="DS194" s="11">
        <f>IFERROR(VLOOKUP(DR194,Dicionário!A:B,2,0),"Conferir")</f>
        <v>2</v>
      </c>
      <c r="DT194" s="7" t="s">
        <v>2418</v>
      </c>
      <c r="DW194" s="7">
        <f t="shared" si="4"/>
        <v>2400</v>
      </c>
      <c r="DX194" s="7">
        <f t="shared" si="5"/>
        <v>2746</v>
      </c>
    </row>
    <row r="195" spans="1:128" ht="14" x14ac:dyDescent="0.15">
      <c r="A195" s="6">
        <v>44968.658236828705</v>
      </c>
      <c r="B195" s="7" t="s">
        <v>1201</v>
      </c>
      <c r="C195" s="7" t="s">
        <v>228</v>
      </c>
      <c r="D195" s="7" t="s">
        <v>1199</v>
      </c>
      <c r="E195" s="7" t="s">
        <v>126</v>
      </c>
      <c r="F195" s="7" t="s">
        <v>126</v>
      </c>
      <c r="G195" s="7" t="s">
        <v>127</v>
      </c>
      <c r="H195" s="7" t="s">
        <v>128</v>
      </c>
      <c r="I195" s="7" t="s">
        <v>128</v>
      </c>
      <c r="J195" s="7" t="s">
        <v>129</v>
      </c>
      <c r="K195" s="7" t="s">
        <v>130</v>
      </c>
      <c r="L195" s="7" t="s">
        <v>131</v>
      </c>
      <c r="M195" s="7" t="s">
        <v>1200</v>
      </c>
      <c r="N195" s="7">
        <v>2023010219</v>
      </c>
      <c r="O195" s="7">
        <v>11966101916</v>
      </c>
      <c r="P195" s="7">
        <v>50865925</v>
      </c>
      <c r="Q195" s="7">
        <v>50227665821</v>
      </c>
      <c r="R195" s="9">
        <v>38743</v>
      </c>
      <c r="S195" s="7">
        <v>2023</v>
      </c>
      <c r="T195" s="7">
        <v>17</v>
      </c>
      <c r="U195" s="7" t="s">
        <v>135</v>
      </c>
      <c r="V195" s="7" t="s">
        <v>136</v>
      </c>
      <c r="W195" s="7" t="s">
        <v>1202</v>
      </c>
      <c r="X195" s="8" t="s">
        <v>1203</v>
      </c>
      <c r="Y195" s="7" t="s">
        <v>185</v>
      </c>
      <c r="Z195" s="7" t="s">
        <v>140</v>
      </c>
      <c r="AA195" s="7" t="s">
        <v>167</v>
      </c>
      <c r="AB195" s="7" t="s">
        <v>142</v>
      </c>
      <c r="AD195" s="7">
        <v>4</v>
      </c>
      <c r="AE195" s="7">
        <v>4</v>
      </c>
      <c r="AF195" s="7">
        <f t="shared" si="0"/>
        <v>8</v>
      </c>
      <c r="AH195" s="7">
        <f t="shared" si="1"/>
        <v>8</v>
      </c>
      <c r="AI195" s="10" t="str">
        <f t="shared" si="2"/>
        <v>Ok</v>
      </c>
      <c r="AJ195" s="7" t="s">
        <v>143</v>
      </c>
      <c r="AK195" s="7">
        <v>950</v>
      </c>
      <c r="AL195" s="7" t="s">
        <v>234</v>
      </c>
      <c r="AM195" s="11">
        <f>IFERROR(VLOOKUP(AL195,Dicionário!A:B,2,0),"Conferir")</f>
        <v>0</v>
      </c>
      <c r="AN195" s="7">
        <v>0</v>
      </c>
      <c r="AO195" s="7" t="s">
        <v>145</v>
      </c>
      <c r="AP195" s="7">
        <f>IFERROR(VLOOKUP(AO195,Dicionário!A:B,2,0),"Conferir")</f>
        <v>2</v>
      </c>
      <c r="AQ195" s="7">
        <v>1323</v>
      </c>
      <c r="AR195" s="7" t="s">
        <v>144</v>
      </c>
      <c r="AS195" s="11">
        <f>IFERROR(VLOOKUP(AR195,Dicionário!A:B,2,0),"Conferir")</f>
        <v>2</v>
      </c>
      <c r="AT195" s="7">
        <v>0</v>
      </c>
      <c r="AU195" s="7" t="s">
        <v>145</v>
      </c>
      <c r="AV195" s="7">
        <f>IFERROR(VLOOKUP(AU195,Dicionário!A:B,2,0),"Conferir")</f>
        <v>2</v>
      </c>
      <c r="AW195" s="7">
        <v>0</v>
      </c>
      <c r="AX195" s="7">
        <v>0</v>
      </c>
      <c r="AY195" s="7" t="s">
        <v>145</v>
      </c>
      <c r="AZ195" s="11">
        <f>IFERROR(VLOOKUP(AY195,Dicionário!A:B,2,0),"Conferir")</f>
        <v>2</v>
      </c>
      <c r="BA195" s="7">
        <v>0</v>
      </c>
      <c r="BB195" s="7" t="s">
        <v>145</v>
      </c>
      <c r="BC195" s="7">
        <f>IFERROR(VLOOKUP(BB195,Dicionário!A:B,2,0),"Conferir")</f>
        <v>2</v>
      </c>
      <c r="BD195" s="7">
        <v>0</v>
      </c>
      <c r="BE195" s="7" t="s">
        <v>145</v>
      </c>
      <c r="BF195" s="11">
        <f>IFERROR(VLOOKUP(BE195,Dicionário!A:B,2,0),"Conferir")</f>
        <v>2</v>
      </c>
      <c r="BH195" s="7">
        <v>0</v>
      </c>
      <c r="BI195" s="7" t="s">
        <v>328</v>
      </c>
      <c r="BJ195" s="11">
        <f>IFERROR(VLOOKUP(BI195,Dicionário!$A:$B,2,0),"Conferir")</f>
        <v>3</v>
      </c>
      <c r="BK195" s="7">
        <v>0</v>
      </c>
      <c r="BL195" s="7" t="s">
        <v>187</v>
      </c>
      <c r="BM195" s="11">
        <f>IFERROR(VLOOKUP(BL195,Dicionário!A:B,2,0),"Conferir")</f>
        <v>2</v>
      </c>
      <c r="BN195" s="7">
        <v>0</v>
      </c>
      <c r="BO195" s="7" t="s">
        <v>148</v>
      </c>
      <c r="BP195" s="7">
        <f>IFERROR(VLOOKUP(BO195,Dicionário!A:B,2,0),"Conferir")</f>
        <v>2</v>
      </c>
      <c r="BQ195" s="7">
        <v>135</v>
      </c>
      <c r="BR195" s="7" t="s">
        <v>149</v>
      </c>
      <c r="BS195" s="11">
        <f>IFERROR(VLOOKUP(BR195,Dicionário!A:B,2,0),"Conferir")</f>
        <v>2</v>
      </c>
      <c r="BT195" s="7">
        <v>291</v>
      </c>
      <c r="BU195" s="7" t="s">
        <v>149</v>
      </c>
      <c r="BV195" s="7">
        <f>IFERROR(VLOOKUP(BU195,Dicionário!A:B,2,0),"Conferir")</f>
        <v>2</v>
      </c>
      <c r="BW195" s="7">
        <v>27</v>
      </c>
      <c r="BX195" s="7" t="s">
        <v>1089</v>
      </c>
      <c r="BY195" s="11">
        <f>IFERROR(VLOOKUP(BX195,Dicionário!A:B,2,0),"Conferir")</f>
        <v>0</v>
      </c>
      <c r="BZ195" s="7" t="s">
        <v>214</v>
      </c>
      <c r="CA195" s="7">
        <v>103</v>
      </c>
      <c r="CB195" s="7" t="s">
        <v>190</v>
      </c>
      <c r="CC195" s="11">
        <f>IFERROR(VLOOKUP(CB195,Dicionário!A:B,2,0),"Conferir")</f>
        <v>2</v>
      </c>
      <c r="CD195" s="7">
        <v>578</v>
      </c>
      <c r="CE195" s="7">
        <v>0</v>
      </c>
      <c r="CF195" s="7" t="s">
        <v>148</v>
      </c>
      <c r="CG195" s="7">
        <f>IFERROR(VLOOKUP(CF195,Dicionário!A:B,2,0),"Conferir")</f>
        <v>2</v>
      </c>
      <c r="CH195" s="7">
        <v>70</v>
      </c>
      <c r="CI195" s="7" t="s">
        <v>244</v>
      </c>
      <c r="CJ195" s="7">
        <f>IFERROR(VLOOKUP(CI195,Dicionário!A:B,2,0),"Conferir")</f>
        <v>2</v>
      </c>
      <c r="CK195" s="7">
        <v>150</v>
      </c>
      <c r="CL195" s="7" t="s">
        <v>152</v>
      </c>
      <c r="CM195" s="11">
        <f>IFERROR(VLOOKUP(CL195,Dicionário!A:B,2,0),"Conferir")</f>
        <v>2</v>
      </c>
      <c r="CO195" s="7">
        <v>0</v>
      </c>
      <c r="CP195" s="7">
        <v>0</v>
      </c>
      <c r="CQ195" s="7">
        <v>0</v>
      </c>
      <c r="CR195" s="7" t="s">
        <v>148</v>
      </c>
      <c r="CS195" s="11">
        <f>IFERROR(VLOOKUP(CR195,Dicionário!A:B,2,0),"Conferir")</f>
        <v>2</v>
      </c>
      <c r="CT195" s="7">
        <v>0</v>
      </c>
      <c r="CU195" s="7" t="s">
        <v>148</v>
      </c>
      <c r="CV195" s="11">
        <f>IFERROR(VLOOKUP(CU195,Dicionário!A:B,2,0),"Conferir")</f>
        <v>2</v>
      </c>
      <c r="CW195" s="7">
        <v>0</v>
      </c>
      <c r="CX195" s="7" t="s">
        <v>148</v>
      </c>
      <c r="CY195" s="11">
        <f>IFERROR(VLOOKUP(CX195,Dicionário!A:B,2,0),"Conferir")</f>
        <v>2</v>
      </c>
      <c r="CZ195" s="12">
        <f t="shared" si="3"/>
        <v>0</v>
      </c>
      <c r="DA195" s="7">
        <v>0</v>
      </c>
      <c r="DB195" s="7" t="s">
        <v>148</v>
      </c>
      <c r="DC195" s="7">
        <f>IFERROR(VLOOKUP(DB195,Dicionário!A:B,2,0),"Conferir")</f>
        <v>2</v>
      </c>
      <c r="DE195" s="7" t="s">
        <v>236</v>
      </c>
      <c r="DF195" s="7" t="s">
        <v>156</v>
      </c>
      <c r="DG195" s="11">
        <f>IFERROR(VLOOKUP(DF195,Dicionário!A:B,2,0),"Conferir")</f>
        <v>1</v>
      </c>
      <c r="DH195" s="7" t="s">
        <v>157</v>
      </c>
      <c r="DJ195" s="7" t="s">
        <v>158</v>
      </c>
      <c r="DK195" s="11">
        <f>IFERROR(VLOOKUP(DJ195,Dicionário!A:B,2,0),"Conferir")</f>
        <v>2</v>
      </c>
      <c r="DL195" s="7" t="s">
        <v>177</v>
      </c>
      <c r="DM195" s="11">
        <f>IFERROR(VLOOKUP(DL195,Dicionário!A:B,2,0),"Conferir")</f>
        <v>5</v>
      </c>
      <c r="DN195" s="7" t="s">
        <v>177</v>
      </c>
      <c r="DO195" s="11">
        <f>IFERROR(VLOOKUP(DN195,Dicionário!A:B,2,0),"Conferir")</f>
        <v>5</v>
      </c>
      <c r="DP195" s="7" t="s">
        <v>126</v>
      </c>
      <c r="DQ195" s="11">
        <f>IFERROR(VLOOKUP(DP195,Dicionário!A:B,2,0),"Conferir")</f>
        <v>1</v>
      </c>
      <c r="DR195" s="7" t="s">
        <v>127</v>
      </c>
      <c r="DS195" s="11">
        <f>IFERROR(VLOOKUP(DR195,Dicionário!A:B,2,0),"Conferir")</f>
        <v>2</v>
      </c>
      <c r="DW195" s="7">
        <f t="shared" si="4"/>
        <v>2273</v>
      </c>
      <c r="DX195" s="7">
        <f t="shared" si="5"/>
        <v>1327</v>
      </c>
    </row>
    <row r="196" spans="1:128" ht="14" x14ac:dyDescent="0.15">
      <c r="A196" s="6">
        <v>44968.738881805555</v>
      </c>
      <c r="B196" s="7" t="s">
        <v>2601</v>
      </c>
      <c r="C196" s="7" t="s">
        <v>865</v>
      </c>
      <c r="D196" s="7" t="s">
        <v>2599</v>
      </c>
      <c r="E196" s="7" t="s">
        <v>126</v>
      </c>
      <c r="F196" s="7" t="s">
        <v>127</v>
      </c>
      <c r="G196" s="7" t="s">
        <v>127</v>
      </c>
      <c r="H196" s="7" t="s">
        <v>128</v>
      </c>
      <c r="I196" s="7" t="s">
        <v>128</v>
      </c>
      <c r="J196" s="7" t="s">
        <v>129</v>
      </c>
      <c r="K196" s="7" t="s">
        <v>131</v>
      </c>
      <c r="L196" s="7" t="s">
        <v>130</v>
      </c>
      <c r="M196" s="7" t="s">
        <v>2600</v>
      </c>
      <c r="N196" s="7">
        <v>2023010573</v>
      </c>
      <c r="O196" s="7">
        <v>11965801641</v>
      </c>
      <c r="P196" s="7">
        <v>621298153</v>
      </c>
      <c r="Q196" s="7">
        <v>54859793862</v>
      </c>
      <c r="R196" s="9">
        <v>38698</v>
      </c>
      <c r="S196" s="7">
        <v>2023</v>
      </c>
      <c r="T196" s="7">
        <v>17</v>
      </c>
      <c r="U196" s="7" t="s">
        <v>135</v>
      </c>
      <c r="V196" s="7" t="s">
        <v>136</v>
      </c>
      <c r="W196" s="7" t="s">
        <v>2602</v>
      </c>
      <c r="X196" s="8" t="s">
        <v>2603</v>
      </c>
      <c r="Y196" s="7" t="s">
        <v>139</v>
      </c>
      <c r="Z196" s="7" t="s">
        <v>140</v>
      </c>
      <c r="AA196" s="7" t="s">
        <v>167</v>
      </c>
      <c r="AB196" s="7" t="s">
        <v>142</v>
      </c>
      <c r="AD196" s="7">
        <v>3</v>
      </c>
      <c r="AE196" s="7">
        <v>2</v>
      </c>
      <c r="AF196" s="7">
        <f t="shared" si="0"/>
        <v>4</v>
      </c>
      <c r="AG196" s="7">
        <v>1</v>
      </c>
      <c r="AH196" s="7">
        <f t="shared" si="1"/>
        <v>5</v>
      </c>
      <c r="AI196" s="10" t="str">
        <f t="shared" si="2"/>
        <v>Ok</v>
      </c>
      <c r="AJ196" s="7" t="s">
        <v>143</v>
      </c>
      <c r="AK196" s="7">
        <v>991</v>
      </c>
      <c r="AL196" s="7" t="s">
        <v>224</v>
      </c>
      <c r="AM196" s="11">
        <f>IFERROR(VLOOKUP(AL196,Dicionário!A:B,2,0),"Conferir")</f>
        <v>2</v>
      </c>
      <c r="AN196" s="7">
        <v>0</v>
      </c>
      <c r="AO196" s="7" t="s">
        <v>145</v>
      </c>
      <c r="AP196" s="7">
        <f>IFERROR(VLOOKUP(AO196,Dicionário!A:B,2,0),"Conferir")</f>
        <v>2</v>
      </c>
      <c r="AQ196" s="7">
        <v>0</v>
      </c>
      <c r="AR196" s="7" t="s">
        <v>145</v>
      </c>
      <c r="AS196" s="11">
        <f>IFERROR(VLOOKUP(AR196,Dicionário!A:B,2,0),"Conferir")</f>
        <v>2</v>
      </c>
      <c r="AT196" s="7">
        <v>0</v>
      </c>
      <c r="AU196" s="7" t="s">
        <v>145</v>
      </c>
      <c r="AV196" s="7">
        <f>IFERROR(VLOOKUP(AU196,Dicionário!A:B,2,0),"Conferir")</f>
        <v>2</v>
      </c>
      <c r="AW196" s="7">
        <v>0</v>
      </c>
      <c r="AX196" s="7">
        <v>0</v>
      </c>
      <c r="AY196" s="7" t="s">
        <v>145</v>
      </c>
      <c r="AZ196" s="11">
        <f>IFERROR(VLOOKUP(AY196,Dicionário!A:B,2,0),"Conferir")</f>
        <v>2</v>
      </c>
      <c r="BA196" s="7">
        <v>0</v>
      </c>
      <c r="BB196" s="7" t="s">
        <v>145</v>
      </c>
      <c r="BC196" s="7">
        <f>IFERROR(VLOOKUP(BB196,Dicionário!A:B,2,0),"Conferir")</f>
        <v>2</v>
      </c>
      <c r="BD196" s="7">
        <v>0</v>
      </c>
      <c r="BE196" s="7" t="s">
        <v>145</v>
      </c>
      <c r="BF196" s="11">
        <f>IFERROR(VLOOKUP(BE196,Dicionário!A:B,2,0),"Conferir")</f>
        <v>2</v>
      </c>
      <c r="BH196" s="7">
        <v>0</v>
      </c>
      <c r="BI196" s="7" t="s">
        <v>146</v>
      </c>
      <c r="BJ196" s="11">
        <f>IFERROR(VLOOKUP(BI196,Dicionário!$A:$B,2,0),"Conferir")</f>
        <v>2</v>
      </c>
      <c r="BK196" s="7">
        <v>700</v>
      </c>
      <c r="BL196" s="7" t="s">
        <v>147</v>
      </c>
      <c r="BM196" s="11">
        <f>IFERROR(VLOOKUP(BL196,Dicionário!A:B,2,0),"Conferir")</f>
        <v>0</v>
      </c>
      <c r="BN196" s="7">
        <v>0</v>
      </c>
      <c r="BO196" s="7" t="s">
        <v>148</v>
      </c>
      <c r="BP196" s="7">
        <f>IFERROR(VLOOKUP(BO196,Dicionário!A:B,2,0),"Conferir")</f>
        <v>2</v>
      </c>
      <c r="BQ196" s="7">
        <v>65</v>
      </c>
      <c r="BR196" s="7" t="s">
        <v>149</v>
      </c>
      <c r="BS196" s="11">
        <f>IFERROR(VLOOKUP(BR196,Dicionário!A:B,2,0),"Conferir")</f>
        <v>2</v>
      </c>
      <c r="BT196" s="7">
        <v>101</v>
      </c>
      <c r="BU196" s="7" t="s">
        <v>149</v>
      </c>
      <c r="BV196" s="7">
        <f>IFERROR(VLOOKUP(BU196,Dicionário!A:B,2,0),"Conferir")</f>
        <v>2</v>
      </c>
      <c r="BW196" s="7">
        <v>57</v>
      </c>
      <c r="BX196" s="7" t="s">
        <v>189</v>
      </c>
      <c r="BY196" s="11">
        <f>IFERROR(VLOOKUP(BX196,Dicionário!A:B,2,0),"Conferir")</f>
        <v>2</v>
      </c>
      <c r="BZ196" s="7" t="s">
        <v>151</v>
      </c>
      <c r="CA196" s="7">
        <v>0</v>
      </c>
      <c r="CB196" s="7" t="s">
        <v>148</v>
      </c>
      <c r="CC196" s="11">
        <f>IFERROR(VLOOKUP(CB196,Dicionário!A:B,2,0),"Conferir")</f>
        <v>2</v>
      </c>
      <c r="CD196" s="7">
        <v>500</v>
      </c>
      <c r="CE196" s="7">
        <v>0</v>
      </c>
      <c r="CF196" s="7" t="s">
        <v>148</v>
      </c>
      <c r="CG196" s="7">
        <f>IFERROR(VLOOKUP(CF196,Dicionário!A:B,2,0),"Conferir")</f>
        <v>2</v>
      </c>
      <c r="CH196" s="7">
        <v>0</v>
      </c>
      <c r="CI196" s="7" t="s">
        <v>148</v>
      </c>
      <c r="CJ196" s="7">
        <f>IFERROR(VLOOKUP(CI196,Dicionário!A:B,2,0),"Conferir")</f>
        <v>2</v>
      </c>
      <c r="CK196" s="7">
        <v>150</v>
      </c>
      <c r="CL196" s="7" t="s">
        <v>152</v>
      </c>
      <c r="CM196" s="11">
        <f>IFERROR(VLOOKUP(CL196,Dicionário!A:B,2,0),"Conferir")</f>
        <v>2</v>
      </c>
      <c r="CN196" s="7" t="s">
        <v>2604</v>
      </c>
      <c r="CO196" s="7">
        <v>0</v>
      </c>
      <c r="CP196" s="7">
        <v>0</v>
      </c>
      <c r="CQ196" s="7">
        <v>0</v>
      </c>
      <c r="CR196" s="7" t="s">
        <v>148</v>
      </c>
      <c r="CS196" s="11">
        <f>IFERROR(VLOOKUP(CR196,Dicionário!A:B,2,0),"Conferir")</f>
        <v>2</v>
      </c>
      <c r="CT196" s="7">
        <v>0</v>
      </c>
      <c r="CU196" s="7" t="s">
        <v>148</v>
      </c>
      <c r="CV196" s="11">
        <f>IFERROR(VLOOKUP(CU196,Dicionário!A:B,2,0),"Conferir")</f>
        <v>2</v>
      </c>
      <c r="CW196" s="7">
        <v>0</v>
      </c>
      <c r="CX196" s="7" t="s">
        <v>148</v>
      </c>
      <c r="CY196" s="11">
        <f>IFERROR(VLOOKUP(CX196,Dicionário!A:B,2,0),"Conferir")</f>
        <v>2</v>
      </c>
      <c r="CZ196" s="12">
        <f t="shared" si="3"/>
        <v>0</v>
      </c>
      <c r="DA196" s="7">
        <v>0</v>
      </c>
      <c r="DB196" s="7" t="s">
        <v>148</v>
      </c>
      <c r="DC196" s="7">
        <f>IFERROR(VLOOKUP(DB196,Dicionário!A:B,2,0),"Conferir")</f>
        <v>2</v>
      </c>
      <c r="DE196" s="7" t="s">
        <v>156</v>
      </c>
      <c r="DF196" s="7" t="s">
        <v>156</v>
      </c>
      <c r="DG196" s="11">
        <f>IFERROR(VLOOKUP(DF196,Dicionário!A:B,2,0),"Conferir")</f>
        <v>1</v>
      </c>
      <c r="DH196" s="7" t="s">
        <v>157</v>
      </c>
      <c r="DI196" s="7" t="s">
        <v>127</v>
      </c>
      <c r="DJ196" s="7" t="s">
        <v>158</v>
      </c>
      <c r="DK196" s="11">
        <f>IFERROR(VLOOKUP(DJ196,Dicionário!A:B,2,0),"Conferir")</f>
        <v>2</v>
      </c>
      <c r="DL196" s="7" t="s">
        <v>237</v>
      </c>
      <c r="DM196" s="11">
        <f>IFERROR(VLOOKUP(DL196,Dicionário!A:B,2,0),"Conferir")</f>
        <v>1</v>
      </c>
      <c r="DN196" s="7" t="s">
        <v>194</v>
      </c>
      <c r="DO196" s="11">
        <f>IFERROR(VLOOKUP(DN196,Dicionário!A:B,2,0),"Conferir")</f>
        <v>7</v>
      </c>
      <c r="DP196" s="7" t="s">
        <v>126</v>
      </c>
      <c r="DQ196" s="11">
        <f>IFERROR(VLOOKUP(DP196,Dicionário!A:B,2,0),"Conferir")</f>
        <v>1</v>
      </c>
      <c r="DR196" s="7" t="s">
        <v>126</v>
      </c>
      <c r="DS196" s="11">
        <f>IFERROR(VLOOKUP(DR196,Dicionário!A:B,2,0),"Conferir")</f>
        <v>1</v>
      </c>
      <c r="DW196" s="7">
        <f t="shared" si="4"/>
        <v>991</v>
      </c>
      <c r="DX196" s="7">
        <f t="shared" si="5"/>
        <v>1516</v>
      </c>
    </row>
    <row r="197" spans="1:128" ht="14" x14ac:dyDescent="0.15">
      <c r="A197" s="6">
        <v>44968.445505891199</v>
      </c>
      <c r="B197" s="7" t="s">
        <v>992</v>
      </c>
      <c r="C197" s="7" t="s">
        <v>743</v>
      </c>
      <c r="D197" s="7" t="s">
        <v>989</v>
      </c>
      <c r="E197" s="7" t="s">
        <v>126</v>
      </c>
      <c r="F197" s="7" t="s">
        <v>127</v>
      </c>
      <c r="G197" s="7" t="s">
        <v>127</v>
      </c>
      <c r="H197" s="7">
        <v>1</v>
      </c>
      <c r="I197" s="7" t="s">
        <v>128</v>
      </c>
      <c r="J197" s="7" t="s">
        <v>129</v>
      </c>
      <c r="K197" s="7" t="s">
        <v>274</v>
      </c>
      <c r="L197" s="7" t="s">
        <v>990</v>
      </c>
      <c r="M197" s="7" t="s">
        <v>3348</v>
      </c>
      <c r="N197" s="7">
        <v>2023010173</v>
      </c>
      <c r="O197" s="7">
        <v>11971582694</v>
      </c>
      <c r="P197" s="7">
        <v>630766800</v>
      </c>
      <c r="Q197" s="7">
        <v>56433643876</v>
      </c>
      <c r="R197" s="9">
        <v>38691</v>
      </c>
      <c r="S197" s="7">
        <v>2023</v>
      </c>
      <c r="T197" s="7">
        <v>17</v>
      </c>
      <c r="U197" s="7" t="s">
        <v>135</v>
      </c>
      <c r="V197" s="7" t="s">
        <v>136</v>
      </c>
      <c r="W197" s="7" t="s">
        <v>993</v>
      </c>
      <c r="X197" s="8" t="s">
        <v>994</v>
      </c>
      <c r="Y197" s="8" t="s">
        <v>995</v>
      </c>
      <c r="Z197" s="7" t="s">
        <v>140</v>
      </c>
      <c r="AA197" s="7" t="s">
        <v>167</v>
      </c>
      <c r="AB197" s="7" t="s">
        <v>142</v>
      </c>
      <c r="AD197" s="7">
        <v>5</v>
      </c>
      <c r="AE197" s="7">
        <v>5</v>
      </c>
      <c r="AF197" s="7">
        <f t="shared" si="0"/>
        <v>10</v>
      </c>
      <c r="AH197" s="7">
        <f t="shared" si="1"/>
        <v>10</v>
      </c>
      <c r="AI197" s="10" t="str">
        <f t="shared" si="2"/>
        <v>Ok</v>
      </c>
      <c r="AJ197" s="7" t="s">
        <v>143</v>
      </c>
      <c r="AK197" s="7">
        <v>0</v>
      </c>
      <c r="AL197" s="7" t="s">
        <v>145</v>
      </c>
      <c r="AM197" s="11">
        <f>IFERROR(VLOOKUP(AL197,Dicionário!A:B,2,0),"Conferir")</f>
        <v>2</v>
      </c>
      <c r="AN197" s="7">
        <v>0</v>
      </c>
      <c r="AO197" s="7" t="s">
        <v>145</v>
      </c>
      <c r="AP197" s="7">
        <f>IFERROR(VLOOKUP(AO197,Dicionário!A:B,2,0),"Conferir")</f>
        <v>2</v>
      </c>
      <c r="AQ197" s="7">
        <v>1936</v>
      </c>
      <c r="AR197" s="7" t="s">
        <v>210</v>
      </c>
      <c r="AS197" s="11">
        <f>IFERROR(VLOOKUP(AR197,Dicionário!A:B,2,0),"Conferir")</f>
        <v>2</v>
      </c>
      <c r="AT197" s="7">
        <v>0</v>
      </c>
      <c r="AU197" s="7" t="s">
        <v>145</v>
      </c>
      <c r="AV197" s="7">
        <f>IFERROR(VLOOKUP(AU197,Dicionário!A:B,2,0),"Conferir")</f>
        <v>2</v>
      </c>
      <c r="AW197" s="7">
        <v>0</v>
      </c>
      <c r="AX197" s="7">
        <v>0</v>
      </c>
      <c r="AY197" s="7" t="s">
        <v>145</v>
      </c>
      <c r="AZ197" s="11">
        <f>IFERROR(VLOOKUP(AY197,Dicionário!A:B,2,0),"Conferir")</f>
        <v>2</v>
      </c>
      <c r="BA197" s="7">
        <v>0</v>
      </c>
      <c r="BB197" s="7" t="s">
        <v>145</v>
      </c>
      <c r="BC197" s="7">
        <f>IFERROR(VLOOKUP(BB197,Dicionário!A:B,2,0),"Conferir")</f>
        <v>2</v>
      </c>
      <c r="BD197" s="7">
        <v>0</v>
      </c>
      <c r="BE197" s="7" t="s">
        <v>145</v>
      </c>
      <c r="BF197" s="11">
        <f>IFERROR(VLOOKUP(BE197,Dicionário!A:B,2,0),"Conferir")</f>
        <v>2</v>
      </c>
      <c r="BH197" s="7">
        <v>0</v>
      </c>
      <c r="BI197" s="7" t="s">
        <v>186</v>
      </c>
      <c r="BJ197" s="11">
        <f>IFERROR(VLOOKUP(BI197,Dicionário!$A:$B,2,0),"Conferir")</f>
        <v>1</v>
      </c>
      <c r="BK197" s="7">
        <v>0</v>
      </c>
      <c r="BL197" s="7" t="s">
        <v>187</v>
      </c>
      <c r="BM197" s="11">
        <f>IFERROR(VLOOKUP(BL197,Dicionário!A:B,2,0),"Conferir")</f>
        <v>2</v>
      </c>
      <c r="BN197" s="7">
        <v>259</v>
      </c>
      <c r="BO197" s="7" t="s">
        <v>188</v>
      </c>
      <c r="BP197" s="7">
        <f>IFERROR(VLOOKUP(BO197,Dicionário!A:B,2,0),"Conferir")</f>
        <v>2</v>
      </c>
      <c r="BQ197" s="7">
        <v>90</v>
      </c>
      <c r="BR197" s="7" t="s">
        <v>169</v>
      </c>
      <c r="BS197" s="11">
        <f>IFERROR(VLOOKUP(BR197,Dicionário!A:B,2,0),"Conferir")</f>
        <v>0</v>
      </c>
      <c r="BT197" s="7">
        <v>105</v>
      </c>
      <c r="BU197" s="7" t="s">
        <v>149</v>
      </c>
      <c r="BV197" s="7">
        <f>IFERROR(VLOOKUP(BU197,Dicionário!A:B,2,0),"Conferir")</f>
        <v>2</v>
      </c>
      <c r="BW197" s="7">
        <v>50</v>
      </c>
      <c r="BX197" s="7" t="s">
        <v>300</v>
      </c>
      <c r="BY197" s="11">
        <f>IFERROR(VLOOKUP(BX197,Dicionário!A:B,2,0),"Conferir")</f>
        <v>0</v>
      </c>
      <c r="BZ197" s="7" t="s">
        <v>170</v>
      </c>
      <c r="CA197" s="7">
        <v>80</v>
      </c>
      <c r="CB197" s="7" t="s">
        <v>171</v>
      </c>
      <c r="CC197" s="11">
        <f>IFERROR(VLOOKUP(CB197,Dicionário!A:B,2,0),"Conferir")</f>
        <v>0</v>
      </c>
      <c r="CD197" s="7">
        <v>400</v>
      </c>
      <c r="CE197" s="7">
        <v>0</v>
      </c>
      <c r="CF197" s="7" t="s">
        <v>148</v>
      </c>
      <c r="CG197" s="7">
        <f>IFERROR(VLOOKUP(CF197,Dicionário!A:B,2,0),"Conferir")</f>
        <v>2</v>
      </c>
      <c r="CH197" s="7">
        <v>0</v>
      </c>
      <c r="CI197" s="7" t="s">
        <v>148</v>
      </c>
      <c r="CJ197" s="7">
        <f>IFERROR(VLOOKUP(CI197,Dicionário!A:B,2,0),"Conferir")</f>
        <v>2</v>
      </c>
      <c r="CK197" s="7">
        <v>150</v>
      </c>
      <c r="CL197" s="7" t="s">
        <v>152</v>
      </c>
      <c r="CM197" s="11">
        <f>IFERROR(VLOOKUP(CL197,Dicionário!A:B,2,0),"Conferir")</f>
        <v>2</v>
      </c>
      <c r="CN197" s="7" t="s">
        <v>996</v>
      </c>
      <c r="CO197" s="7">
        <v>0</v>
      </c>
      <c r="CP197" s="7">
        <v>1</v>
      </c>
      <c r="CQ197" s="7">
        <v>0</v>
      </c>
      <c r="CR197" s="7" t="s">
        <v>155</v>
      </c>
      <c r="CS197" s="11">
        <f>IFERROR(VLOOKUP(CR197,Dicionário!A:B,2,0),"Conferir")</f>
        <v>0</v>
      </c>
      <c r="CT197" s="7">
        <v>0</v>
      </c>
      <c r="CU197" s="7" t="s">
        <v>148</v>
      </c>
      <c r="CV197" s="11">
        <f>IFERROR(VLOOKUP(CU197,Dicionário!A:B,2,0),"Conferir")</f>
        <v>2</v>
      </c>
      <c r="CW197" s="7">
        <v>0</v>
      </c>
      <c r="CX197" s="7" t="s">
        <v>148</v>
      </c>
      <c r="CY197" s="11">
        <f>IFERROR(VLOOKUP(CX197,Dicionário!A:B,2,0),"Conferir")</f>
        <v>2</v>
      </c>
      <c r="CZ197" s="12">
        <f t="shared" si="3"/>
        <v>0</v>
      </c>
      <c r="DA197" s="7">
        <v>0</v>
      </c>
      <c r="DB197" s="7" t="s">
        <v>148</v>
      </c>
      <c r="DC197" s="7">
        <f>IFERROR(VLOOKUP(DB197,Dicionário!A:B,2,0),"Conferir")</f>
        <v>2</v>
      </c>
      <c r="DE197" s="7" t="s">
        <v>156</v>
      </c>
      <c r="DF197" s="7" t="s">
        <v>156</v>
      </c>
      <c r="DG197" s="11">
        <f>IFERROR(VLOOKUP(DF197,Dicionário!A:B,2,0),"Conferir")</f>
        <v>1</v>
      </c>
      <c r="DH197" s="7" t="s">
        <v>157</v>
      </c>
      <c r="DI197" s="7" t="s">
        <v>127</v>
      </c>
      <c r="DJ197" s="7" t="s">
        <v>158</v>
      </c>
      <c r="DK197" s="11">
        <f>IFERROR(VLOOKUP(DJ197,Dicionário!A:B,2,0),"Conferir")</f>
        <v>2</v>
      </c>
      <c r="DL197" s="7" t="s">
        <v>176</v>
      </c>
      <c r="DM197" s="11">
        <f>IFERROR(VLOOKUP(DL197,Dicionário!A:B,2,0),"Conferir")</f>
        <v>2</v>
      </c>
      <c r="DN197" s="7" t="s">
        <v>176</v>
      </c>
      <c r="DO197" s="11">
        <f>IFERROR(VLOOKUP(DN197,Dicionário!A:B,2,0),"Conferir")</f>
        <v>2</v>
      </c>
      <c r="DP197" s="7" t="s">
        <v>127</v>
      </c>
      <c r="DQ197" s="11">
        <f>IFERROR(VLOOKUP(DP197,Dicionário!A:B,2,0),"Conferir")</f>
        <v>2</v>
      </c>
      <c r="DR197" s="7" t="s">
        <v>127</v>
      </c>
      <c r="DS197" s="11">
        <f>IFERROR(VLOOKUP(DR197,Dicionário!A:B,2,0),"Conferir")</f>
        <v>2</v>
      </c>
      <c r="DW197" s="7">
        <f t="shared" si="4"/>
        <v>1936</v>
      </c>
      <c r="DX197" s="7">
        <f t="shared" si="5"/>
        <v>1084</v>
      </c>
    </row>
    <row r="198" spans="1:128" ht="14" x14ac:dyDescent="0.15">
      <c r="A198" s="6">
        <v>44968.581720960647</v>
      </c>
      <c r="B198" s="7" t="s">
        <v>3053</v>
      </c>
      <c r="C198" s="7" t="s">
        <v>3050</v>
      </c>
      <c r="D198" s="7" t="s">
        <v>3051</v>
      </c>
      <c r="E198" s="7" t="s">
        <v>126</v>
      </c>
      <c r="F198" s="7" t="s">
        <v>126</v>
      </c>
      <c r="G198" s="7" t="s">
        <v>1550</v>
      </c>
      <c r="H198" s="7">
        <v>3</v>
      </c>
      <c r="I198" s="7">
        <v>3</v>
      </c>
      <c r="J198" s="7" t="s">
        <v>129</v>
      </c>
      <c r="K198" s="7" t="s">
        <v>131</v>
      </c>
      <c r="L198" s="7" t="s">
        <v>306</v>
      </c>
      <c r="M198" s="7" t="s">
        <v>3052</v>
      </c>
      <c r="N198" s="7">
        <v>2023010706</v>
      </c>
      <c r="O198" s="7">
        <v>11960903075</v>
      </c>
      <c r="P198" s="7">
        <v>544799318</v>
      </c>
      <c r="Q198" s="7">
        <v>48408767895</v>
      </c>
      <c r="R198" s="9">
        <v>37932</v>
      </c>
      <c r="S198" s="7">
        <v>2020</v>
      </c>
      <c r="T198" s="7">
        <v>19</v>
      </c>
      <c r="U198" s="7" t="s">
        <v>255</v>
      </c>
      <c r="V198" s="7" t="s">
        <v>136</v>
      </c>
      <c r="W198" s="7" t="s">
        <v>3054</v>
      </c>
      <c r="X198" s="8" t="s">
        <v>3055</v>
      </c>
      <c r="Y198" s="7" t="s">
        <v>139</v>
      </c>
      <c r="Z198" s="7" t="s">
        <v>140</v>
      </c>
      <c r="AA198" s="7" t="s">
        <v>167</v>
      </c>
      <c r="AB198" s="7" t="s">
        <v>142</v>
      </c>
      <c r="AD198" s="7">
        <v>4</v>
      </c>
      <c r="AE198" s="7">
        <v>4</v>
      </c>
      <c r="AF198" s="7">
        <f t="shared" si="0"/>
        <v>8</v>
      </c>
      <c r="AG198" s="7">
        <v>0</v>
      </c>
      <c r="AH198" s="7">
        <f t="shared" si="1"/>
        <v>8</v>
      </c>
      <c r="AI198" s="10" t="str">
        <f t="shared" si="2"/>
        <v>Ok</v>
      </c>
      <c r="AJ198" s="7" t="s">
        <v>222</v>
      </c>
      <c r="AK198" s="7">
        <v>0</v>
      </c>
      <c r="AL198" s="7" t="s">
        <v>145</v>
      </c>
      <c r="AM198" s="11">
        <f>IFERROR(VLOOKUP(AL198,Dicionário!A:B,2,0),"Conferir")</f>
        <v>2</v>
      </c>
      <c r="AN198" s="7">
        <v>0</v>
      </c>
      <c r="AO198" s="7" t="s">
        <v>145</v>
      </c>
      <c r="AP198" s="7">
        <f>IFERROR(VLOOKUP(AO198,Dicionário!A:B,2,0),"Conferir")</f>
        <v>2</v>
      </c>
      <c r="AQ198" s="7">
        <v>1200</v>
      </c>
      <c r="AR198" s="7" t="s">
        <v>223</v>
      </c>
      <c r="AS198" s="11">
        <f>IFERROR(VLOOKUP(AR198,Dicionário!A:B,2,0),"Conferir")</f>
        <v>2</v>
      </c>
      <c r="AT198" s="7">
        <v>0</v>
      </c>
      <c r="AU198" s="7" t="s">
        <v>145</v>
      </c>
      <c r="AV198" s="7">
        <f>IFERROR(VLOOKUP(AU198,Dicionário!A:B,2,0),"Conferir")</f>
        <v>2</v>
      </c>
      <c r="AW198" s="7">
        <v>0</v>
      </c>
      <c r="AX198" s="7">
        <v>0</v>
      </c>
      <c r="AY198" s="7" t="s">
        <v>145</v>
      </c>
      <c r="AZ198" s="11">
        <f>IFERROR(VLOOKUP(AY198,Dicionário!A:B,2,0),"Conferir")</f>
        <v>2</v>
      </c>
      <c r="BA198" s="7">
        <v>755</v>
      </c>
      <c r="BB198" s="7" t="s">
        <v>144</v>
      </c>
      <c r="BC198" s="7">
        <f>IFERROR(VLOOKUP(BB198,Dicionário!A:B,2,0),"Conferir")</f>
        <v>2</v>
      </c>
      <c r="BD198" s="7">
        <v>0</v>
      </c>
      <c r="BE198" s="7" t="s">
        <v>145</v>
      </c>
      <c r="BF198" s="11">
        <f>IFERROR(VLOOKUP(BE198,Dicionário!A:B,2,0),"Conferir")</f>
        <v>2</v>
      </c>
      <c r="BH198" s="7">
        <v>0</v>
      </c>
      <c r="BI198" s="7" t="s">
        <v>186</v>
      </c>
      <c r="BJ198" s="11">
        <f>IFERROR(VLOOKUP(BI198,Dicionário!$A:$B,2,0),"Conferir")</f>
        <v>1</v>
      </c>
      <c r="BK198" s="7">
        <v>0</v>
      </c>
      <c r="BL198" s="7" t="s">
        <v>187</v>
      </c>
      <c r="BM198" s="11">
        <f>IFERROR(VLOOKUP(BL198,Dicionário!A:B,2,0),"Conferir")</f>
        <v>2</v>
      </c>
      <c r="BN198" s="7">
        <v>0</v>
      </c>
      <c r="BO198" s="7" t="s">
        <v>476</v>
      </c>
      <c r="BP198" s="7">
        <f>IFERROR(VLOOKUP(BO198,Dicionário!A:B,2,0),"Conferir")</f>
        <v>2</v>
      </c>
      <c r="BQ198" s="7">
        <v>50</v>
      </c>
      <c r="BR198" s="7" t="s">
        <v>149</v>
      </c>
      <c r="BS198" s="11">
        <f>IFERROR(VLOOKUP(BR198,Dicionário!A:B,2,0),"Conferir")</f>
        <v>2</v>
      </c>
      <c r="BT198" s="7">
        <v>279</v>
      </c>
      <c r="BU198" s="7" t="s">
        <v>149</v>
      </c>
      <c r="BV198" s="7">
        <f>IFERROR(VLOOKUP(BU198,Dicionário!A:B,2,0),"Conferir")</f>
        <v>2</v>
      </c>
      <c r="BW198" s="7">
        <v>0</v>
      </c>
      <c r="BX198" s="7" t="s">
        <v>148</v>
      </c>
      <c r="BY198" s="11">
        <f>IFERROR(VLOOKUP(BX198,Dicionário!A:B,2,0),"Conferir")</f>
        <v>2</v>
      </c>
      <c r="BZ198" s="7" t="s">
        <v>170</v>
      </c>
      <c r="CA198" s="7">
        <v>80</v>
      </c>
      <c r="CB198" s="7" t="s">
        <v>190</v>
      </c>
      <c r="CC198" s="11">
        <f>IFERROR(VLOOKUP(CB198,Dicionário!A:B,2,0),"Conferir")</f>
        <v>2</v>
      </c>
      <c r="CD198" s="7">
        <v>390</v>
      </c>
      <c r="CE198" s="7">
        <v>0</v>
      </c>
      <c r="CF198" s="7" t="s">
        <v>148</v>
      </c>
      <c r="CG198" s="7">
        <f>IFERROR(VLOOKUP(CF198,Dicionário!A:B,2,0),"Conferir")</f>
        <v>2</v>
      </c>
      <c r="CH198" s="7">
        <v>0</v>
      </c>
      <c r="CI198" s="7" t="s">
        <v>148</v>
      </c>
      <c r="CJ198" s="7">
        <f>IFERROR(VLOOKUP(CI198,Dicionário!A:B,2,0),"Conferir")</f>
        <v>2</v>
      </c>
      <c r="CK198" s="7">
        <v>150</v>
      </c>
      <c r="CL198" s="7" t="s">
        <v>152</v>
      </c>
      <c r="CM198" s="11">
        <f>IFERROR(VLOOKUP(CL198,Dicionário!A:B,2,0),"Conferir")</f>
        <v>2</v>
      </c>
      <c r="CO198" s="7">
        <v>0</v>
      </c>
      <c r="CP198" s="7">
        <v>0</v>
      </c>
      <c r="CQ198" s="7">
        <v>0</v>
      </c>
      <c r="CR198" s="7" t="s">
        <v>148</v>
      </c>
      <c r="CS198" s="11">
        <f>IFERROR(VLOOKUP(CR198,Dicionário!A:B,2,0),"Conferir")</f>
        <v>2</v>
      </c>
      <c r="CT198" s="7">
        <v>0</v>
      </c>
      <c r="CU198" s="7" t="s">
        <v>148</v>
      </c>
      <c r="CV198" s="11">
        <f>IFERROR(VLOOKUP(CU198,Dicionário!A:B,2,0),"Conferir")</f>
        <v>2</v>
      </c>
      <c r="CW198" s="7">
        <v>0</v>
      </c>
      <c r="CX198" s="7" t="s">
        <v>148</v>
      </c>
      <c r="CY198" s="11">
        <f>IFERROR(VLOOKUP(CX198,Dicionário!A:B,2,0),"Conferir")</f>
        <v>2</v>
      </c>
      <c r="CZ198" s="12">
        <f t="shared" si="3"/>
        <v>0</v>
      </c>
      <c r="DA198" s="7">
        <v>1940</v>
      </c>
      <c r="DB198" s="7" t="s">
        <v>247</v>
      </c>
      <c r="DC198" s="7">
        <f>IFERROR(VLOOKUP(DB198,Dicionário!A:B,2,0),"Conferir")</f>
        <v>2</v>
      </c>
      <c r="DE198" s="7" t="s">
        <v>156</v>
      </c>
      <c r="DF198" s="7" t="s">
        <v>156</v>
      </c>
      <c r="DG198" s="11">
        <f>IFERROR(VLOOKUP(DF198,Dicionário!A:B,2,0),"Conferir")</f>
        <v>1</v>
      </c>
      <c r="DH198" s="7" t="s">
        <v>175</v>
      </c>
      <c r="DJ198" s="7" t="s">
        <v>158</v>
      </c>
      <c r="DK198" s="11">
        <f>IFERROR(VLOOKUP(DJ198,Dicionário!A:B,2,0),"Conferir")</f>
        <v>2</v>
      </c>
      <c r="DL198" s="7" t="s">
        <v>176</v>
      </c>
      <c r="DM198" s="11">
        <f>IFERROR(VLOOKUP(DL198,Dicionário!A:B,2,0),"Conferir")</f>
        <v>2</v>
      </c>
      <c r="DN198" s="7" t="s">
        <v>177</v>
      </c>
      <c r="DO198" s="11">
        <f>IFERROR(VLOOKUP(DN198,Dicionário!A:B,2,0),"Conferir")</f>
        <v>5</v>
      </c>
      <c r="DP198" s="7" t="s">
        <v>127</v>
      </c>
      <c r="DQ198" s="11">
        <f>IFERROR(VLOOKUP(DP198,Dicionário!A:B,2,0),"Conferir")</f>
        <v>2</v>
      </c>
      <c r="DR198" s="7" t="s">
        <v>127</v>
      </c>
      <c r="DS198" s="11">
        <f>IFERROR(VLOOKUP(DR198,Dicionário!A:B,2,0),"Conferir")</f>
        <v>2</v>
      </c>
      <c r="DW198" s="7">
        <f t="shared" si="4"/>
        <v>1955</v>
      </c>
      <c r="DX198" s="7">
        <f t="shared" si="5"/>
        <v>949</v>
      </c>
    </row>
    <row r="199" spans="1:128" ht="14" x14ac:dyDescent="0.15">
      <c r="A199" s="6">
        <v>44968.713449027782</v>
      </c>
      <c r="B199" s="7" t="s">
        <v>1901</v>
      </c>
      <c r="C199" s="7" t="s">
        <v>452</v>
      </c>
      <c r="D199" s="7" t="s">
        <v>1898</v>
      </c>
      <c r="E199" s="7" t="s">
        <v>126</v>
      </c>
      <c r="F199" s="7" t="s">
        <v>126</v>
      </c>
      <c r="G199" s="7" t="s">
        <v>1899</v>
      </c>
      <c r="H199" s="7">
        <v>3</v>
      </c>
      <c r="I199" s="7">
        <v>3</v>
      </c>
      <c r="J199" s="7" t="s">
        <v>129</v>
      </c>
      <c r="K199" s="7" t="s">
        <v>131</v>
      </c>
      <c r="L199" s="7" t="s">
        <v>274</v>
      </c>
      <c r="M199" s="7" t="s">
        <v>1900</v>
      </c>
      <c r="N199" s="7">
        <v>2023010401</v>
      </c>
      <c r="O199" s="7">
        <v>11982729412</v>
      </c>
      <c r="P199" s="7">
        <v>3887377498</v>
      </c>
      <c r="Q199" s="7">
        <v>46301124804</v>
      </c>
      <c r="R199" s="9">
        <v>37428</v>
      </c>
      <c r="S199" s="7">
        <v>2019</v>
      </c>
      <c r="T199" s="7">
        <v>21</v>
      </c>
      <c r="U199" s="7" t="s">
        <v>164</v>
      </c>
      <c r="V199" s="7" t="s">
        <v>136</v>
      </c>
      <c r="W199" s="7" t="s">
        <v>1902</v>
      </c>
      <c r="X199" s="8" t="s">
        <v>1903</v>
      </c>
      <c r="Y199" s="7" t="s">
        <v>139</v>
      </c>
      <c r="Z199" s="7" t="s">
        <v>140</v>
      </c>
      <c r="AA199" s="7" t="s">
        <v>167</v>
      </c>
      <c r="AB199" s="7" t="s">
        <v>142</v>
      </c>
      <c r="AD199" s="7">
        <v>5</v>
      </c>
      <c r="AE199" s="7">
        <v>5</v>
      </c>
      <c r="AF199" s="7">
        <f t="shared" si="0"/>
        <v>10</v>
      </c>
      <c r="AH199" s="7">
        <f t="shared" si="1"/>
        <v>10</v>
      </c>
      <c r="AI199" s="10" t="str">
        <f t="shared" si="2"/>
        <v>Ok</v>
      </c>
      <c r="AJ199" s="7" t="s">
        <v>222</v>
      </c>
      <c r="AK199" s="7">
        <v>804</v>
      </c>
      <c r="AL199" s="7" t="s">
        <v>144</v>
      </c>
      <c r="AM199" s="11">
        <f>IFERROR(VLOOKUP(AL199,Dicionário!A:B,2,0),"Conferir")</f>
        <v>2</v>
      </c>
      <c r="AN199" s="7">
        <v>0</v>
      </c>
      <c r="AO199" s="7" t="s">
        <v>145</v>
      </c>
      <c r="AP199" s="7">
        <f>IFERROR(VLOOKUP(AO199,Dicionário!A:B,2,0),"Conferir")</f>
        <v>2</v>
      </c>
      <c r="AQ199" s="7">
        <v>1500</v>
      </c>
      <c r="AR199" s="7" t="s">
        <v>223</v>
      </c>
      <c r="AS199" s="11">
        <f>IFERROR(VLOOKUP(AR199,Dicionário!A:B,2,0),"Conferir")</f>
        <v>2</v>
      </c>
      <c r="AT199" s="7">
        <v>0</v>
      </c>
      <c r="AU199" s="7" t="s">
        <v>145</v>
      </c>
      <c r="AV199" s="7">
        <f>IFERROR(VLOOKUP(AU199,Dicionário!A:B,2,0),"Conferir")</f>
        <v>2</v>
      </c>
      <c r="AW199" s="7">
        <v>0</v>
      </c>
      <c r="AX199" s="7">
        <v>0</v>
      </c>
      <c r="AY199" s="7" t="s">
        <v>145</v>
      </c>
      <c r="AZ199" s="11">
        <f>IFERROR(VLOOKUP(AY199,Dicionário!A:B,2,0),"Conferir")</f>
        <v>2</v>
      </c>
      <c r="BA199" s="7">
        <v>0</v>
      </c>
      <c r="BB199" s="7" t="s">
        <v>145</v>
      </c>
      <c r="BC199" s="7">
        <f>IFERROR(VLOOKUP(BB199,Dicionário!A:B,2,0),"Conferir")</f>
        <v>2</v>
      </c>
      <c r="BD199" s="7">
        <v>0</v>
      </c>
      <c r="BE199" s="7" t="s">
        <v>145</v>
      </c>
      <c r="BF199" s="11">
        <f>IFERROR(VLOOKUP(BE199,Dicionário!A:B,2,0),"Conferir")</f>
        <v>2</v>
      </c>
      <c r="BH199" s="7">
        <v>0</v>
      </c>
      <c r="BI199" s="7" t="s">
        <v>328</v>
      </c>
      <c r="BJ199" s="11">
        <f>IFERROR(VLOOKUP(BI199,Dicionário!$A:$B,2,0),"Conferir")</f>
        <v>3</v>
      </c>
      <c r="BK199" s="7">
        <v>0</v>
      </c>
      <c r="BL199" s="7" t="s">
        <v>329</v>
      </c>
      <c r="BM199" s="11">
        <f>IFERROR(VLOOKUP(BL199,Dicionário!A:B,2,0),"Conferir")</f>
        <v>2</v>
      </c>
      <c r="BN199" s="7">
        <v>0</v>
      </c>
      <c r="BO199" s="7" t="s">
        <v>148</v>
      </c>
      <c r="BP199" s="7">
        <f>IFERROR(VLOOKUP(BO199,Dicionário!A:B,2,0),"Conferir")</f>
        <v>2</v>
      </c>
      <c r="BQ199" s="7">
        <v>96</v>
      </c>
      <c r="BR199" s="7" t="s">
        <v>149</v>
      </c>
      <c r="BS199" s="11">
        <f>IFERROR(VLOOKUP(BR199,Dicionário!A:B,2,0),"Conferir")</f>
        <v>2</v>
      </c>
      <c r="BT199" s="7">
        <v>186</v>
      </c>
      <c r="BU199" s="7" t="s">
        <v>149</v>
      </c>
      <c r="BV199" s="7">
        <f>IFERROR(VLOOKUP(BU199,Dicionário!A:B,2,0),"Conferir")</f>
        <v>2</v>
      </c>
      <c r="BW199" s="7">
        <v>78</v>
      </c>
      <c r="BX199" s="7" t="s">
        <v>213</v>
      </c>
      <c r="BY199" s="11">
        <f>IFERROR(VLOOKUP(BX199,Dicionário!A:B,2,0),"Conferir")</f>
        <v>2</v>
      </c>
      <c r="BZ199" s="7" t="s">
        <v>214</v>
      </c>
      <c r="CA199" s="7">
        <v>115</v>
      </c>
      <c r="CB199" s="7" t="s">
        <v>190</v>
      </c>
      <c r="CC199" s="11">
        <f>IFERROR(VLOOKUP(CB199,Dicionário!A:B,2,0),"Conferir")</f>
        <v>2</v>
      </c>
      <c r="CD199" s="7">
        <v>300</v>
      </c>
      <c r="CE199" s="7">
        <v>0</v>
      </c>
      <c r="CF199" s="7" t="s">
        <v>148</v>
      </c>
      <c r="CG199" s="7">
        <f>IFERROR(VLOOKUP(CF199,Dicionário!A:B,2,0),"Conferir")</f>
        <v>2</v>
      </c>
      <c r="CH199" s="7">
        <v>0</v>
      </c>
      <c r="CI199" s="7" t="s">
        <v>148</v>
      </c>
      <c r="CJ199" s="7">
        <f>IFERROR(VLOOKUP(CI199,Dicionário!A:B,2,0),"Conferir")</f>
        <v>2</v>
      </c>
      <c r="CK199" s="7">
        <v>150</v>
      </c>
      <c r="CL199" s="7" t="s">
        <v>152</v>
      </c>
      <c r="CM199" s="11">
        <f>IFERROR(VLOOKUP(CL199,Dicionário!A:B,2,0),"Conferir")</f>
        <v>2</v>
      </c>
      <c r="CN199" s="7" t="s">
        <v>571</v>
      </c>
      <c r="CO199" s="7">
        <v>1</v>
      </c>
      <c r="CP199" s="7">
        <v>0</v>
      </c>
      <c r="CQ199" s="7">
        <v>0</v>
      </c>
      <c r="CR199" s="7" t="s">
        <v>148</v>
      </c>
      <c r="CS199" s="11">
        <f>IFERROR(VLOOKUP(CR199,Dicionário!A:B,2,0),"Conferir")</f>
        <v>2</v>
      </c>
      <c r="CT199" s="7">
        <v>0</v>
      </c>
      <c r="CU199" s="7" t="s">
        <v>148</v>
      </c>
      <c r="CV199" s="11">
        <f>IFERROR(VLOOKUP(CU199,Dicionário!A:B,2,0),"Conferir")</f>
        <v>2</v>
      </c>
      <c r="CW199" s="7">
        <v>0</v>
      </c>
      <c r="CX199" s="7" t="s">
        <v>148</v>
      </c>
      <c r="CY199" s="11">
        <f>IFERROR(VLOOKUP(CX199,Dicionário!A:B,2,0),"Conferir")</f>
        <v>2</v>
      </c>
      <c r="CZ199" s="12">
        <f t="shared" si="3"/>
        <v>0</v>
      </c>
      <c r="DA199" s="7">
        <v>0</v>
      </c>
      <c r="DB199" s="7" t="s">
        <v>148</v>
      </c>
      <c r="DC199" s="7">
        <f>IFERROR(VLOOKUP(DB199,Dicionário!A:B,2,0),"Conferir")</f>
        <v>2</v>
      </c>
      <c r="DE199" s="7" t="s">
        <v>156</v>
      </c>
      <c r="DF199" s="7" t="s">
        <v>156</v>
      </c>
      <c r="DG199" s="11">
        <f>IFERROR(VLOOKUP(DF199,Dicionário!A:B,2,0),"Conferir")</f>
        <v>1</v>
      </c>
      <c r="DH199" s="7" t="s">
        <v>175</v>
      </c>
      <c r="DJ199" s="7" t="s">
        <v>158</v>
      </c>
      <c r="DK199" s="11">
        <f>IFERROR(VLOOKUP(DJ199,Dicionário!A:B,2,0),"Conferir")</f>
        <v>2</v>
      </c>
      <c r="DL199" s="7" t="s">
        <v>177</v>
      </c>
      <c r="DM199" s="11">
        <f>IFERROR(VLOOKUP(DL199,Dicionário!A:B,2,0),"Conferir")</f>
        <v>5</v>
      </c>
      <c r="DN199" s="7" t="s">
        <v>177</v>
      </c>
      <c r="DO199" s="11">
        <f>IFERROR(VLOOKUP(DN199,Dicionário!A:B,2,0),"Conferir")</f>
        <v>5</v>
      </c>
      <c r="DP199" s="7" t="s">
        <v>126</v>
      </c>
      <c r="DQ199" s="11">
        <f>IFERROR(VLOOKUP(DP199,Dicionário!A:B,2,0),"Conferir")</f>
        <v>1</v>
      </c>
      <c r="DR199" s="7" t="s">
        <v>127</v>
      </c>
      <c r="DS199" s="11">
        <f>IFERROR(VLOOKUP(DR199,Dicionário!A:B,2,0),"Conferir")</f>
        <v>2</v>
      </c>
      <c r="DW199" s="7">
        <f t="shared" si="4"/>
        <v>2304</v>
      </c>
      <c r="DX199" s="7">
        <f t="shared" si="5"/>
        <v>847</v>
      </c>
    </row>
    <row r="200" spans="1:128" ht="14" x14ac:dyDescent="0.15">
      <c r="A200" s="6">
        <v>44961.644370509261</v>
      </c>
      <c r="B200" s="7" t="s">
        <v>1545</v>
      </c>
      <c r="C200" s="7" t="s">
        <v>462</v>
      </c>
      <c r="D200" s="7" t="s">
        <v>1543</v>
      </c>
      <c r="E200" s="7" t="s">
        <v>126</v>
      </c>
      <c r="F200" s="7" t="s">
        <v>126</v>
      </c>
      <c r="G200" s="7" t="s">
        <v>127</v>
      </c>
      <c r="H200" s="7">
        <v>2</v>
      </c>
      <c r="I200" s="7">
        <v>1</v>
      </c>
      <c r="J200" s="7" t="s">
        <v>129</v>
      </c>
      <c r="K200" s="7" t="s">
        <v>130</v>
      </c>
      <c r="L200" s="7" t="s">
        <v>131</v>
      </c>
      <c r="M200" s="7" t="s">
        <v>1544</v>
      </c>
      <c r="N200" s="7">
        <v>2023010309</v>
      </c>
      <c r="O200" s="7">
        <v>11961420669</v>
      </c>
      <c r="P200" s="7">
        <v>531535356</v>
      </c>
      <c r="Q200" s="7">
        <v>57840037801</v>
      </c>
      <c r="R200" s="9">
        <v>38105</v>
      </c>
      <c r="S200" s="7">
        <v>2022</v>
      </c>
      <c r="T200" s="7">
        <v>19</v>
      </c>
      <c r="U200" s="7" t="s">
        <v>135</v>
      </c>
      <c r="V200" s="7" t="s">
        <v>136</v>
      </c>
      <c r="W200" s="7" t="s">
        <v>1546</v>
      </c>
      <c r="X200" s="8" t="s">
        <v>1547</v>
      </c>
      <c r="Y200" s="7" t="s">
        <v>139</v>
      </c>
      <c r="Z200" s="7" t="s">
        <v>140</v>
      </c>
      <c r="AA200" s="7" t="s">
        <v>167</v>
      </c>
      <c r="AB200" s="7" t="s">
        <v>142</v>
      </c>
      <c r="AD200" s="7">
        <v>6</v>
      </c>
      <c r="AE200" s="7">
        <v>6</v>
      </c>
      <c r="AF200" s="7">
        <f t="shared" si="0"/>
        <v>12</v>
      </c>
      <c r="AG200" s="7">
        <v>0</v>
      </c>
      <c r="AH200" s="7">
        <f t="shared" si="1"/>
        <v>12</v>
      </c>
      <c r="AI200" s="10" t="str">
        <f t="shared" si="2"/>
        <v>Ok</v>
      </c>
      <c r="AJ200" s="7" t="s">
        <v>143</v>
      </c>
      <c r="AK200" s="7">
        <v>0</v>
      </c>
      <c r="AL200" s="7" t="s">
        <v>145</v>
      </c>
      <c r="AM200" s="11">
        <f>IFERROR(VLOOKUP(AL200,Dicionário!A:B,2,0),"Conferir")</f>
        <v>2</v>
      </c>
      <c r="AN200" s="7">
        <v>1439</v>
      </c>
      <c r="AO200" s="7" t="s">
        <v>878</v>
      </c>
      <c r="AP200" s="7">
        <f>IFERROR(VLOOKUP(AO200,Dicionário!A:B,2,0),"Conferir")</f>
        <v>0</v>
      </c>
      <c r="AQ200" s="7">
        <v>0</v>
      </c>
      <c r="AR200" s="7" t="s">
        <v>145</v>
      </c>
      <c r="AS200" s="11">
        <f>IFERROR(VLOOKUP(AR200,Dicionário!A:B,2,0),"Conferir")</f>
        <v>2</v>
      </c>
      <c r="AT200" s="7">
        <v>0</v>
      </c>
      <c r="AU200" s="7" t="s">
        <v>145</v>
      </c>
      <c r="AV200" s="7">
        <f>IFERROR(VLOOKUP(AU200,Dicionário!A:B,2,0),"Conferir")</f>
        <v>2</v>
      </c>
      <c r="AW200" s="7">
        <v>0</v>
      </c>
      <c r="AX200" s="7">
        <v>0</v>
      </c>
      <c r="AY200" s="7" t="s">
        <v>145</v>
      </c>
      <c r="AZ200" s="11">
        <f>IFERROR(VLOOKUP(AY200,Dicionário!A:B,2,0),"Conferir")</f>
        <v>2</v>
      </c>
      <c r="BA200" s="7">
        <v>0</v>
      </c>
      <c r="BB200" s="7" t="s">
        <v>145</v>
      </c>
      <c r="BC200" s="7">
        <f>IFERROR(VLOOKUP(BB200,Dicionário!A:B,2,0),"Conferir")</f>
        <v>2</v>
      </c>
      <c r="BD200" s="7">
        <v>0</v>
      </c>
      <c r="BE200" s="7" t="s">
        <v>145</v>
      </c>
      <c r="BF200" s="11">
        <f>IFERROR(VLOOKUP(BE200,Dicionário!A:B,2,0),"Conferir")</f>
        <v>2</v>
      </c>
      <c r="BH200" s="7">
        <v>0</v>
      </c>
      <c r="BI200" s="7" t="s">
        <v>146</v>
      </c>
      <c r="BJ200" s="11">
        <f>IFERROR(VLOOKUP(BI200,Dicionário!$A:$B,2,0),"Conferir")</f>
        <v>2</v>
      </c>
      <c r="BK200" s="7">
        <v>800</v>
      </c>
      <c r="BL200" s="7" t="s">
        <v>202</v>
      </c>
      <c r="BM200" s="11">
        <f>IFERROR(VLOOKUP(BL200,Dicionário!A:B,2,0),"Conferir")</f>
        <v>2</v>
      </c>
      <c r="BN200" s="7">
        <v>0</v>
      </c>
      <c r="BO200" s="7" t="s">
        <v>148</v>
      </c>
      <c r="BP200" s="7">
        <f>IFERROR(VLOOKUP(BO200,Dicionário!A:B,2,0),"Conferir")</f>
        <v>2</v>
      </c>
      <c r="BQ200" s="7">
        <v>168</v>
      </c>
      <c r="BR200" s="7" t="s">
        <v>149</v>
      </c>
      <c r="BS200" s="11">
        <f>IFERROR(VLOOKUP(BR200,Dicionário!A:B,2,0),"Conferir")</f>
        <v>2</v>
      </c>
      <c r="BT200" s="7">
        <v>396</v>
      </c>
      <c r="BU200" s="7" t="s">
        <v>149</v>
      </c>
      <c r="BV200" s="7">
        <f>IFERROR(VLOOKUP(BU200,Dicionário!A:B,2,0),"Conferir")</f>
        <v>2</v>
      </c>
      <c r="BW200" s="7">
        <v>15</v>
      </c>
      <c r="BX200" s="7" t="s">
        <v>213</v>
      </c>
      <c r="BY200" s="11">
        <f>IFERROR(VLOOKUP(BX200,Dicionário!A:B,2,0),"Conferir")</f>
        <v>2</v>
      </c>
      <c r="BZ200" s="7" t="s">
        <v>170</v>
      </c>
      <c r="CA200" s="7">
        <v>55</v>
      </c>
      <c r="CB200" s="7" t="s">
        <v>171</v>
      </c>
      <c r="CC200" s="11">
        <f>IFERROR(VLOOKUP(CB200,Dicionário!A:B,2,0),"Conferir")</f>
        <v>0</v>
      </c>
      <c r="CD200" s="7">
        <v>300</v>
      </c>
      <c r="CE200" s="7">
        <v>0</v>
      </c>
      <c r="CF200" s="7" t="s">
        <v>148</v>
      </c>
      <c r="CG200" s="7">
        <f>IFERROR(VLOOKUP(CF200,Dicionário!A:B,2,0),"Conferir")</f>
        <v>2</v>
      </c>
      <c r="CH200" s="7">
        <v>0</v>
      </c>
      <c r="CI200" s="7" t="s">
        <v>148</v>
      </c>
      <c r="CJ200" s="7">
        <f>IFERROR(VLOOKUP(CI200,Dicionário!A:B,2,0),"Conferir")</f>
        <v>2</v>
      </c>
      <c r="CK200" s="7">
        <v>150</v>
      </c>
      <c r="CL200" s="7" t="s">
        <v>152</v>
      </c>
      <c r="CM200" s="11">
        <f>IFERROR(VLOOKUP(CL200,Dicionário!A:B,2,0),"Conferir")</f>
        <v>2</v>
      </c>
      <c r="CN200" s="7" t="s">
        <v>1548</v>
      </c>
      <c r="CO200" s="7">
        <v>1</v>
      </c>
      <c r="CP200" s="7">
        <v>0</v>
      </c>
      <c r="CQ200" s="7">
        <v>794</v>
      </c>
      <c r="CR200" s="7" t="s">
        <v>247</v>
      </c>
      <c r="CS200" s="11">
        <f>IFERROR(VLOOKUP(CR200,Dicionário!A:B,2,0),"Conferir")</f>
        <v>2</v>
      </c>
      <c r="CT200" s="7">
        <v>0</v>
      </c>
      <c r="CU200" s="7" t="s">
        <v>148</v>
      </c>
      <c r="CV200" s="11">
        <f>IFERROR(VLOOKUP(CU200,Dicionário!A:B,2,0),"Conferir")</f>
        <v>2</v>
      </c>
      <c r="CW200" s="7">
        <v>0</v>
      </c>
      <c r="CX200" s="7" t="s">
        <v>148</v>
      </c>
      <c r="CY200" s="11">
        <f>IFERROR(VLOOKUP(CX200,Dicionário!A:B,2,0),"Conferir")</f>
        <v>2</v>
      </c>
      <c r="CZ200" s="12">
        <f t="shared" si="3"/>
        <v>0</v>
      </c>
      <c r="DA200" s="7">
        <v>0</v>
      </c>
      <c r="DB200" s="7" t="s">
        <v>148</v>
      </c>
      <c r="DC200" s="7">
        <f>IFERROR(VLOOKUP(DB200,Dicionário!A:B,2,0),"Conferir")</f>
        <v>2</v>
      </c>
      <c r="DE200" s="7" t="s">
        <v>156</v>
      </c>
      <c r="DF200" s="7" t="s">
        <v>156</v>
      </c>
      <c r="DG200" s="11">
        <f>IFERROR(VLOOKUP(DF200,Dicionário!A:B,2,0),"Conferir")</f>
        <v>1</v>
      </c>
      <c r="DH200" s="7" t="s">
        <v>175</v>
      </c>
      <c r="DI200" s="7" t="s">
        <v>127</v>
      </c>
      <c r="DJ200" s="7" t="s">
        <v>1230</v>
      </c>
      <c r="DK200" s="11">
        <f>IFERROR(VLOOKUP(DJ200,Dicionário!A:B,2,0),"Conferir")</f>
        <v>1</v>
      </c>
      <c r="DL200" s="7" t="s">
        <v>177</v>
      </c>
      <c r="DM200" s="11">
        <f>IFERROR(VLOOKUP(DL200,Dicionário!A:B,2,0),"Conferir")</f>
        <v>5</v>
      </c>
      <c r="DN200" s="7" t="s">
        <v>177</v>
      </c>
      <c r="DO200" s="11">
        <f>IFERROR(VLOOKUP(DN200,Dicionário!A:B,2,0),"Conferir")</f>
        <v>5</v>
      </c>
      <c r="DP200" s="7" t="s">
        <v>127</v>
      </c>
      <c r="DQ200" s="11">
        <f>IFERROR(VLOOKUP(DP200,Dicionário!A:B,2,0),"Conferir")</f>
        <v>2</v>
      </c>
      <c r="DR200" s="7" t="s">
        <v>127</v>
      </c>
      <c r="DS200" s="11">
        <f>IFERROR(VLOOKUP(DR200,Dicionário!A:B,2,0),"Conferir")</f>
        <v>2</v>
      </c>
      <c r="DW200" s="7">
        <f t="shared" si="4"/>
        <v>1439</v>
      </c>
      <c r="DX200" s="7">
        <f t="shared" si="5"/>
        <v>1869</v>
      </c>
    </row>
    <row r="201" spans="1:128" ht="14" x14ac:dyDescent="0.15">
      <c r="A201" s="6">
        <v>44960.666642534721</v>
      </c>
      <c r="B201" s="7" t="s">
        <v>2677</v>
      </c>
      <c r="C201" s="7" t="s">
        <v>336</v>
      </c>
      <c r="D201" s="7" t="s">
        <v>2675</v>
      </c>
      <c r="E201" s="7" t="s">
        <v>126</v>
      </c>
      <c r="F201" s="7" t="s">
        <v>127</v>
      </c>
      <c r="G201" s="7" t="s">
        <v>127</v>
      </c>
      <c r="H201" s="7">
        <v>1</v>
      </c>
      <c r="I201" s="7" t="s">
        <v>128</v>
      </c>
      <c r="J201" s="7" t="s">
        <v>129</v>
      </c>
      <c r="K201" s="7" t="s">
        <v>130</v>
      </c>
      <c r="L201" s="7" t="s">
        <v>131</v>
      </c>
      <c r="M201" s="7" t="s">
        <v>2676</v>
      </c>
      <c r="N201" s="7">
        <v>2023010595</v>
      </c>
      <c r="O201" s="7">
        <v>11977200792</v>
      </c>
      <c r="P201" s="7">
        <v>530084788</v>
      </c>
      <c r="Q201" s="7">
        <v>57085792850</v>
      </c>
      <c r="R201" s="9">
        <v>38806</v>
      </c>
      <c r="S201" s="7">
        <v>2023</v>
      </c>
      <c r="T201" s="7">
        <v>17</v>
      </c>
      <c r="U201" s="7" t="s">
        <v>164</v>
      </c>
      <c r="V201" s="7" t="s">
        <v>136</v>
      </c>
      <c r="W201" s="7" t="s">
        <v>2678</v>
      </c>
      <c r="X201" s="8" t="s">
        <v>2679</v>
      </c>
      <c r="Y201" s="7" t="s">
        <v>139</v>
      </c>
      <c r="Z201" s="7" t="s">
        <v>140</v>
      </c>
      <c r="AA201" s="7" t="s">
        <v>167</v>
      </c>
      <c r="AB201" s="7" t="s">
        <v>142</v>
      </c>
      <c r="AD201" s="7">
        <v>4</v>
      </c>
      <c r="AE201" s="7">
        <v>4</v>
      </c>
      <c r="AF201" s="7">
        <f t="shared" si="0"/>
        <v>8</v>
      </c>
      <c r="AH201" s="7">
        <f t="shared" si="1"/>
        <v>8</v>
      </c>
      <c r="AI201" s="10" t="str">
        <f t="shared" si="2"/>
        <v>Ok</v>
      </c>
      <c r="AJ201" s="7" t="s">
        <v>222</v>
      </c>
      <c r="AK201" s="7">
        <v>0</v>
      </c>
      <c r="AL201" s="7" t="s">
        <v>145</v>
      </c>
      <c r="AM201" s="11">
        <f>IFERROR(VLOOKUP(AL201,Dicionário!A:B,2,0),"Conferir")</f>
        <v>2</v>
      </c>
      <c r="AN201" s="7">
        <v>0</v>
      </c>
      <c r="AO201" s="7" t="s">
        <v>145</v>
      </c>
      <c r="AP201" s="7">
        <f>IFERROR(VLOOKUP(AO201,Dicionário!A:B,2,0),"Conferir")</f>
        <v>2</v>
      </c>
      <c r="AQ201" s="7">
        <v>600</v>
      </c>
      <c r="AR201" s="7" t="s">
        <v>223</v>
      </c>
      <c r="AS201" s="11">
        <f>IFERROR(VLOOKUP(AR201,Dicionário!A:B,2,0),"Conferir")</f>
        <v>2</v>
      </c>
      <c r="AT201" s="7">
        <v>0</v>
      </c>
      <c r="AU201" s="7" t="s">
        <v>145</v>
      </c>
      <c r="AV201" s="7">
        <f>IFERROR(VLOOKUP(AU201,Dicionário!A:B,2,0),"Conferir")</f>
        <v>2</v>
      </c>
      <c r="AW201" s="7">
        <v>0</v>
      </c>
      <c r="AX201" s="7">
        <v>0</v>
      </c>
      <c r="AY201" s="7" t="s">
        <v>145</v>
      </c>
      <c r="AZ201" s="11">
        <f>IFERROR(VLOOKUP(AY201,Dicionário!A:B,2,0),"Conferir")</f>
        <v>2</v>
      </c>
      <c r="BA201" s="7">
        <v>0</v>
      </c>
      <c r="BB201" s="7" t="s">
        <v>145</v>
      </c>
      <c r="BC201" s="7">
        <f>IFERROR(VLOOKUP(BB201,Dicionário!A:B,2,0),"Conferir")</f>
        <v>2</v>
      </c>
      <c r="BD201" s="7">
        <v>600</v>
      </c>
      <c r="BE201" s="7" t="s">
        <v>234</v>
      </c>
      <c r="BF201" s="11">
        <f>IFERROR(VLOOKUP(BE201,Dicionário!A:B,2,0),"Conferir")</f>
        <v>0</v>
      </c>
      <c r="BH201" s="7">
        <v>0</v>
      </c>
      <c r="BI201" s="7" t="s">
        <v>328</v>
      </c>
      <c r="BJ201" s="11">
        <f>IFERROR(VLOOKUP(BI201,Dicionário!$A:$B,2,0),"Conferir")</f>
        <v>3</v>
      </c>
      <c r="BK201" s="7">
        <v>0</v>
      </c>
      <c r="BL201" s="7" t="s">
        <v>329</v>
      </c>
      <c r="BM201" s="11">
        <f>IFERROR(VLOOKUP(BL201,Dicionário!A:B,2,0),"Conferir")</f>
        <v>2</v>
      </c>
      <c r="BN201" s="7">
        <v>0</v>
      </c>
      <c r="BO201" s="7" t="s">
        <v>212</v>
      </c>
      <c r="BP201" s="7">
        <f>IFERROR(VLOOKUP(BO201,Dicionário!A:B,2,0),"Conferir")</f>
        <v>2</v>
      </c>
      <c r="BQ201" s="7">
        <v>34</v>
      </c>
      <c r="BR201" s="7" t="s">
        <v>149</v>
      </c>
      <c r="BS201" s="11">
        <f>IFERROR(VLOOKUP(BR201,Dicionário!A:B,2,0),"Conferir")</f>
        <v>2</v>
      </c>
      <c r="BT201" s="7">
        <v>70</v>
      </c>
      <c r="BU201" s="7" t="s">
        <v>149</v>
      </c>
      <c r="BV201" s="7">
        <f>IFERROR(VLOOKUP(BU201,Dicionário!A:B,2,0),"Conferir")</f>
        <v>2</v>
      </c>
      <c r="BW201" s="7">
        <v>0</v>
      </c>
      <c r="BX201" s="7" t="s">
        <v>148</v>
      </c>
      <c r="BY201" s="11">
        <f>IFERROR(VLOOKUP(BX201,Dicionário!A:B,2,0),"Conferir")</f>
        <v>2</v>
      </c>
      <c r="BZ201" s="7" t="s">
        <v>214</v>
      </c>
      <c r="CA201" s="7">
        <v>0</v>
      </c>
      <c r="CB201" s="7" t="s">
        <v>148</v>
      </c>
      <c r="CC201" s="11">
        <f>IFERROR(VLOOKUP(CB201,Dicionário!A:B,2,0),"Conferir")</f>
        <v>2</v>
      </c>
      <c r="CD201" s="7">
        <v>200</v>
      </c>
      <c r="CE201" s="7">
        <v>0</v>
      </c>
      <c r="CF201" s="7" t="s">
        <v>148</v>
      </c>
      <c r="CG201" s="7">
        <f>IFERROR(VLOOKUP(CF201,Dicionário!A:B,2,0),"Conferir")</f>
        <v>2</v>
      </c>
      <c r="CH201" s="7">
        <v>0</v>
      </c>
      <c r="CI201" s="7" t="s">
        <v>148</v>
      </c>
      <c r="CJ201" s="7">
        <f>IFERROR(VLOOKUP(CI201,Dicionário!A:B,2,0),"Conferir")</f>
        <v>2</v>
      </c>
      <c r="CK201" s="7">
        <v>150</v>
      </c>
      <c r="CL201" s="7" t="s">
        <v>152</v>
      </c>
      <c r="CM201" s="11">
        <f>IFERROR(VLOOKUP(CL201,Dicionário!A:B,2,0),"Conferir")</f>
        <v>2</v>
      </c>
      <c r="CN201" s="7" t="s">
        <v>1574</v>
      </c>
      <c r="CO201" s="7">
        <v>0</v>
      </c>
      <c r="CP201" s="7">
        <v>0</v>
      </c>
      <c r="CQ201" s="7">
        <v>0</v>
      </c>
      <c r="CR201" s="7" t="s">
        <v>148</v>
      </c>
      <c r="CS201" s="11">
        <f>IFERROR(VLOOKUP(CR201,Dicionário!A:B,2,0),"Conferir")</f>
        <v>2</v>
      </c>
      <c r="CT201" s="7">
        <v>0</v>
      </c>
      <c r="CU201" s="7" t="s">
        <v>148</v>
      </c>
      <c r="CV201" s="11">
        <f>IFERROR(VLOOKUP(CU201,Dicionário!A:B,2,0),"Conferir")</f>
        <v>2</v>
      </c>
      <c r="CW201" s="7">
        <v>0</v>
      </c>
      <c r="CX201" s="7" t="s">
        <v>148</v>
      </c>
      <c r="CY201" s="11">
        <f>IFERROR(VLOOKUP(CX201,Dicionário!A:B,2,0),"Conferir")</f>
        <v>2</v>
      </c>
      <c r="CZ201" s="12">
        <f t="shared" si="3"/>
        <v>0</v>
      </c>
      <c r="DA201" s="7">
        <v>0</v>
      </c>
      <c r="DB201" s="7" t="s">
        <v>148</v>
      </c>
      <c r="DC201" s="7">
        <f>IFERROR(VLOOKUP(DB201,Dicionário!A:B,2,0),"Conferir")</f>
        <v>2</v>
      </c>
      <c r="DE201" s="7" t="s">
        <v>156</v>
      </c>
      <c r="DF201" s="7" t="s">
        <v>379</v>
      </c>
      <c r="DG201" s="11">
        <f>IFERROR(VLOOKUP(DF201,Dicionário!A:B,2,0),"Conferir")</f>
        <v>2</v>
      </c>
      <c r="DH201" s="7" t="s">
        <v>157</v>
      </c>
      <c r="DI201" s="7" t="s">
        <v>418</v>
      </c>
      <c r="DJ201" s="7" t="s">
        <v>271</v>
      </c>
      <c r="DK201" s="11">
        <f>IFERROR(VLOOKUP(DJ201,Dicionário!A:B,2,0),"Conferir")</f>
        <v>1</v>
      </c>
      <c r="DL201" s="7" t="s">
        <v>237</v>
      </c>
      <c r="DM201" s="11">
        <f>IFERROR(VLOOKUP(DL201,Dicionário!A:B,2,0),"Conferir")</f>
        <v>1</v>
      </c>
      <c r="DN201" s="7" t="s">
        <v>177</v>
      </c>
      <c r="DO201" s="11">
        <f>IFERROR(VLOOKUP(DN201,Dicionário!A:B,2,0),"Conferir")</f>
        <v>5</v>
      </c>
      <c r="DP201" s="7" t="s">
        <v>127</v>
      </c>
      <c r="DQ201" s="11">
        <f>IFERROR(VLOOKUP(DP201,Dicionário!A:B,2,0),"Conferir")</f>
        <v>2</v>
      </c>
      <c r="DR201" s="7" t="s">
        <v>127</v>
      </c>
      <c r="DS201" s="11">
        <f>IFERROR(VLOOKUP(DR201,Dicionário!A:B,2,0),"Conferir")</f>
        <v>2</v>
      </c>
      <c r="DW201" s="7">
        <f t="shared" si="4"/>
        <v>1200</v>
      </c>
      <c r="DX201" s="7">
        <f t="shared" si="5"/>
        <v>454</v>
      </c>
    </row>
    <row r="202" spans="1:128" ht="14" x14ac:dyDescent="0.15">
      <c r="A202" s="6">
        <v>44961.588125960647</v>
      </c>
      <c r="B202" s="7" t="s">
        <v>1641</v>
      </c>
      <c r="C202" s="7" t="s">
        <v>204</v>
      </c>
      <c r="D202" s="7" t="s">
        <v>1639</v>
      </c>
      <c r="E202" s="7" t="s">
        <v>126</v>
      </c>
      <c r="F202" s="7" t="s">
        <v>126</v>
      </c>
      <c r="G202" s="7" t="s">
        <v>127</v>
      </c>
      <c r="H202" s="7">
        <v>1</v>
      </c>
      <c r="I202" s="7">
        <v>1</v>
      </c>
      <c r="J202" s="7" t="s">
        <v>129</v>
      </c>
      <c r="K202" s="7" t="s">
        <v>130</v>
      </c>
      <c r="L202" s="7" t="s">
        <v>131</v>
      </c>
      <c r="M202" s="7" t="s">
        <v>1640</v>
      </c>
      <c r="N202" s="7">
        <v>2023010333</v>
      </c>
      <c r="O202" s="7">
        <v>11977183857</v>
      </c>
      <c r="P202" s="7">
        <v>549264991</v>
      </c>
      <c r="Q202" s="7">
        <v>52226198857</v>
      </c>
      <c r="R202" s="9">
        <v>38759</v>
      </c>
      <c r="S202" s="7">
        <v>2023</v>
      </c>
      <c r="T202" s="7">
        <v>17</v>
      </c>
      <c r="U202" s="7" t="s">
        <v>255</v>
      </c>
      <c r="V202" s="7" t="s">
        <v>136</v>
      </c>
      <c r="W202" s="7" t="s">
        <v>1642</v>
      </c>
      <c r="X202" s="8" t="s">
        <v>1643</v>
      </c>
      <c r="Y202" s="7" t="s">
        <v>1096</v>
      </c>
      <c r="Z202" s="7" t="s">
        <v>140</v>
      </c>
      <c r="AA202" s="7" t="s">
        <v>167</v>
      </c>
      <c r="AB202" s="7" t="s">
        <v>142</v>
      </c>
      <c r="AD202" s="7">
        <v>4</v>
      </c>
      <c r="AE202" s="7">
        <v>4</v>
      </c>
      <c r="AF202" s="7">
        <f t="shared" si="0"/>
        <v>8</v>
      </c>
      <c r="AH202" s="7">
        <f t="shared" si="1"/>
        <v>8</v>
      </c>
      <c r="AI202" s="10" t="str">
        <f t="shared" si="2"/>
        <v>Ok</v>
      </c>
      <c r="AJ202" s="7" t="s">
        <v>143</v>
      </c>
      <c r="AK202" s="7">
        <v>0</v>
      </c>
      <c r="AL202" s="7" t="s">
        <v>145</v>
      </c>
      <c r="AM202" s="11">
        <f>IFERROR(VLOOKUP(AL202,Dicionário!A:B,2,0),"Conferir")</f>
        <v>2</v>
      </c>
      <c r="AN202" s="7">
        <v>2799</v>
      </c>
      <c r="AO202" s="7" t="s">
        <v>144</v>
      </c>
      <c r="AP202" s="7">
        <f>IFERROR(VLOOKUP(AO202,Dicionário!A:B,2,0),"Conferir")</f>
        <v>2</v>
      </c>
      <c r="AQ202" s="7">
        <v>0</v>
      </c>
      <c r="AR202" s="7" t="s">
        <v>145</v>
      </c>
      <c r="AS202" s="11">
        <f>IFERROR(VLOOKUP(AR202,Dicionário!A:B,2,0),"Conferir")</f>
        <v>2</v>
      </c>
      <c r="AT202" s="7">
        <v>0</v>
      </c>
      <c r="AU202" s="7" t="s">
        <v>145</v>
      </c>
      <c r="AV202" s="7">
        <f>IFERROR(VLOOKUP(AU202,Dicionário!A:B,2,0),"Conferir")</f>
        <v>2</v>
      </c>
      <c r="AW202" s="7">
        <v>0</v>
      </c>
      <c r="AX202" s="7">
        <v>2.75</v>
      </c>
      <c r="AY202" s="7" t="s">
        <v>145</v>
      </c>
      <c r="AZ202" s="11">
        <f>IFERROR(VLOOKUP(AY202,Dicionário!A:B,2,0),"Conferir")</f>
        <v>2</v>
      </c>
      <c r="BA202" s="7">
        <v>0</v>
      </c>
      <c r="BB202" s="7" t="s">
        <v>145</v>
      </c>
      <c r="BC202" s="7">
        <f>IFERROR(VLOOKUP(BB202,Dicionário!A:B,2,0),"Conferir")</f>
        <v>2</v>
      </c>
      <c r="BD202" s="7">
        <v>0</v>
      </c>
      <c r="BE202" s="7" t="s">
        <v>145</v>
      </c>
      <c r="BF202" s="11">
        <f>IFERROR(VLOOKUP(BE202,Dicionário!A:B,2,0),"Conferir")</f>
        <v>2</v>
      </c>
      <c r="BH202" s="7">
        <v>0</v>
      </c>
      <c r="BI202" s="7" t="s">
        <v>328</v>
      </c>
      <c r="BJ202" s="11">
        <f>IFERROR(VLOOKUP(BI202,Dicionário!$A:$B,2,0),"Conferir")</f>
        <v>3</v>
      </c>
      <c r="BK202" s="7">
        <v>0</v>
      </c>
      <c r="BL202" s="7" t="s">
        <v>329</v>
      </c>
      <c r="BM202" s="11">
        <f>IFERROR(VLOOKUP(BL202,Dicionário!A:B,2,0),"Conferir")</f>
        <v>2</v>
      </c>
      <c r="BN202" s="7">
        <v>680</v>
      </c>
      <c r="BO202" s="7" t="s">
        <v>188</v>
      </c>
      <c r="BP202" s="7">
        <f>IFERROR(VLOOKUP(BO202,Dicionário!A:B,2,0),"Conferir")</f>
        <v>2</v>
      </c>
      <c r="BQ202" s="7">
        <v>143</v>
      </c>
      <c r="BR202" s="7" t="s">
        <v>149</v>
      </c>
      <c r="BS202" s="11">
        <f>IFERROR(VLOOKUP(BR202,Dicionário!A:B,2,0),"Conferir")</f>
        <v>2</v>
      </c>
      <c r="BT202" s="7">
        <v>317</v>
      </c>
      <c r="BU202" s="7" t="s">
        <v>149</v>
      </c>
      <c r="BV202" s="7">
        <f>IFERROR(VLOOKUP(BU202,Dicionário!A:B,2,0),"Conferir")</f>
        <v>2</v>
      </c>
      <c r="BW202" s="7">
        <v>14</v>
      </c>
      <c r="BX202" s="7" t="s">
        <v>189</v>
      </c>
      <c r="BY202" s="11">
        <f>IFERROR(VLOOKUP(BX202,Dicionário!A:B,2,0),"Conferir")</f>
        <v>2</v>
      </c>
      <c r="BZ202" s="7" t="s">
        <v>214</v>
      </c>
      <c r="CA202" s="7">
        <v>121</v>
      </c>
      <c r="CB202" s="7" t="s">
        <v>190</v>
      </c>
      <c r="CC202" s="11">
        <f>IFERROR(VLOOKUP(CB202,Dicionário!A:B,2,0),"Conferir")</f>
        <v>2</v>
      </c>
      <c r="CD202" s="7">
        <v>189</v>
      </c>
      <c r="CE202" s="7">
        <v>0</v>
      </c>
      <c r="CF202" s="7" t="s">
        <v>148</v>
      </c>
      <c r="CG202" s="7">
        <f>IFERROR(VLOOKUP(CF202,Dicionário!A:B,2,0),"Conferir")</f>
        <v>2</v>
      </c>
      <c r="CH202" s="7">
        <v>0</v>
      </c>
      <c r="CI202" s="7" t="s">
        <v>148</v>
      </c>
      <c r="CJ202" s="7">
        <f>IFERROR(VLOOKUP(CI202,Dicionário!A:B,2,0),"Conferir")</f>
        <v>2</v>
      </c>
      <c r="CK202" s="7">
        <v>150</v>
      </c>
      <c r="CL202" s="7" t="s">
        <v>152</v>
      </c>
      <c r="CM202" s="11">
        <f>IFERROR(VLOOKUP(CL202,Dicionário!A:B,2,0),"Conferir")</f>
        <v>2</v>
      </c>
      <c r="CN202" s="7" t="s">
        <v>1644</v>
      </c>
      <c r="CO202" s="7">
        <v>1</v>
      </c>
      <c r="CP202" s="7">
        <v>0</v>
      </c>
      <c r="CQ202" s="7">
        <v>853</v>
      </c>
      <c r="CR202" s="7" t="s">
        <v>247</v>
      </c>
      <c r="CS202" s="11">
        <f>IFERROR(VLOOKUP(CR202,Dicionário!A:B,2,0),"Conferir")</f>
        <v>2</v>
      </c>
      <c r="CT202" s="7">
        <v>0</v>
      </c>
      <c r="CU202" s="7" t="s">
        <v>247</v>
      </c>
      <c r="CV202" s="11">
        <f>IFERROR(VLOOKUP(CU202,Dicionário!A:B,2,0),"Conferir")</f>
        <v>2</v>
      </c>
      <c r="CW202" s="7">
        <v>33</v>
      </c>
      <c r="CX202" s="7" t="s">
        <v>247</v>
      </c>
      <c r="CY202" s="11">
        <f>IFERROR(VLOOKUP(CX202,Dicionário!A:B,2,0),"Conferir")</f>
        <v>2</v>
      </c>
      <c r="CZ202" s="12">
        <f t="shared" si="3"/>
        <v>2.75</v>
      </c>
      <c r="DA202" s="7">
        <v>0</v>
      </c>
      <c r="DB202" s="7" t="s">
        <v>148</v>
      </c>
      <c r="DC202" s="7">
        <f>IFERROR(VLOOKUP(DB202,Dicionário!A:B,2,0),"Conferir")</f>
        <v>2</v>
      </c>
      <c r="DE202" s="7" t="s">
        <v>156</v>
      </c>
      <c r="DF202" s="7" t="s">
        <v>156</v>
      </c>
      <c r="DG202" s="11">
        <f>IFERROR(VLOOKUP(DF202,Dicionário!A:B,2,0),"Conferir")</f>
        <v>1</v>
      </c>
      <c r="DH202" s="7" t="s">
        <v>157</v>
      </c>
      <c r="DJ202" s="7" t="s">
        <v>158</v>
      </c>
      <c r="DK202" s="11">
        <f>IFERROR(VLOOKUP(DJ202,Dicionário!A:B,2,0),"Conferir")</f>
        <v>2</v>
      </c>
      <c r="DL202" s="7" t="s">
        <v>194</v>
      </c>
      <c r="DM202" s="11">
        <f>IFERROR(VLOOKUP(DL202,Dicionário!A:B,2,0),"Conferir")</f>
        <v>7</v>
      </c>
      <c r="DN202" s="7" t="s">
        <v>177</v>
      </c>
      <c r="DO202" s="11">
        <f>IFERROR(VLOOKUP(DN202,Dicionário!A:B,2,0),"Conferir")</f>
        <v>5</v>
      </c>
      <c r="DP202" s="7" t="s">
        <v>127</v>
      </c>
      <c r="DQ202" s="11">
        <f>IFERROR(VLOOKUP(DP202,Dicionário!A:B,2,0),"Conferir")</f>
        <v>2</v>
      </c>
      <c r="DR202" s="7" t="s">
        <v>127</v>
      </c>
      <c r="DS202" s="11">
        <f>IFERROR(VLOOKUP(DR202,Dicionário!A:B,2,0),"Conferir")</f>
        <v>2</v>
      </c>
      <c r="DW202" s="7">
        <f t="shared" si="4"/>
        <v>2799</v>
      </c>
      <c r="DX202" s="7">
        <f t="shared" si="5"/>
        <v>1600</v>
      </c>
    </row>
    <row r="203" spans="1:128" ht="14" x14ac:dyDescent="0.15">
      <c r="A203" s="6">
        <v>44968.58865424768</v>
      </c>
      <c r="B203" s="7" t="s">
        <v>2666</v>
      </c>
      <c r="C203" s="7" t="s">
        <v>272</v>
      </c>
      <c r="D203" s="7" t="s">
        <v>2664</v>
      </c>
      <c r="E203" s="7" t="s">
        <v>126</v>
      </c>
      <c r="F203" s="7" t="s">
        <v>126</v>
      </c>
      <c r="G203" s="7" t="s">
        <v>127</v>
      </c>
      <c r="H203" s="7" t="s">
        <v>128</v>
      </c>
      <c r="I203" s="7" t="s">
        <v>128</v>
      </c>
      <c r="J203" s="7" t="s">
        <v>129</v>
      </c>
      <c r="K203" s="7" t="s">
        <v>131</v>
      </c>
      <c r="L203" s="7" t="s">
        <v>130</v>
      </c>
      <c r="M203" s="7" t="s">
        <v>2665</v>
      </c>
      <c r="N203" s="7">
        <v>2023010587</v>
      </c>
      <c r="O203" s="7">
        <v>11983763171</v>
      </c>
      <c r="P203" s="7">
        <v>570395136</v>
      </c>
      <c r="Q203" s="7">
        <v>50505607808</v>
      </c>
      <c r="R203" s="9">
        <v>38557</v>
      </c>
      <c r="S203" s="7">
        <v>2023</v>
      </c>
      <c r="T203" s="7">
        <v>18</v>
      </c>
      <c r="U203" s="7" t="s">
        <v>135</v>
      </c>
      <c r="V203" s="7" t="s">
        <v>136</v>
      </c>
      <c r="W203" s="7" t="s">
        <v>2667</v>
      </c>
      <c r="X203" s="8" t="s">
        <v>2668</v>
      </c>
      <c r="Y203" s="7" t="s">
        <v>139</v>
      </c>
      <c r="Z203" s="7" t="s">
        <v>140</v>
      </c>
      <c r="AA203" s="7" t="s">
        <v>167</v>
      </c>
      <c r="AB203" s="7" t="s">
        <v>142</v>
      </c>
      <c r="AD203" s="7">
        <v>5</v>
      </c>
      <c r="AE203" s="7">
        <v>3</v>
      </c>
      <c r="AF203" s="7">
        <f t="shared" si="0"/>
        <v>6</v>
      </c>
      <c r="AG203" s="7">
        <v>2</v>
      </c>
      <c r="AH203" s="7">
        <f t="shared" si="1"/>
        <v>8</v>
      </c>
      <c r="AI203" s="10" t="str">
        <f t="shared" si="2"/>
        <v>Ok</v>
      </c>
      <c r="AJ203" s="7" t="s">
        <v>143</v>
      </c>
      <c r="AK203" s="7">
        <v>0</v>
      </c>
      <c r="AL203" s="7" t="s">
        <v>145</v>
      </c>
      <c r="AM203" s="11">
        <f>IFERROR(VLOOKUP(AL203,Dicionário!A:B,2,0),"Conferir")</f>
        <v>2</v>
      </c>
      <c r="AN203" s="7">
        <v>2000</v>
      </c>
      <c r="AO203" s="7" t="s">
        <v>267</v>
      </c>
      <c r="AP203" s="7">
        <f>IFERROR(VLOOKUP(AO203,Dicionário!A:B,2,0),"Conferir")</f>
        <v>0</v>
      </c>
      <c r="AQ203" s="7">
        <v>0</v>
      </c>
      <c r="AR203" s="7" t="s">
        <v>145</v>
      </c>
      <c r="AS203" s="11">
        <f>IFERROR(VLOOKUP(AR203,Dicionário!A:B,2,0),"Conferir")</f>
        <v>2</v>
      </c>
      <c r="AT203" s="7">
        <v>0</v>
      </c>
      <c r="AU203" s="7" t="s">
        <v>145</v>
      </c>
      <c r="AV203" s="7">
        <f>IFERROR(VLOOKUP(AU203,Dicionário!A:B,2,0),"Conferir")</f>
        <v>2</v>
      </c>
      <c r="AW203" s="7">
        <v>0</v>
      </c>
      <c r="AX203" s="7">
        <v>0</v>
      </c>
      <c r="AY203" s="7" t="s">
        <v>145</v>
      </c>
      <c r="AZ203" s="11">
        <f>IFERROR(VLOOKUP(AY203,Dicionário!A:B,2,0),"Conferir")</f>
        <v>2</v>
      </c>
      <c r="BA203" s="7">
        <v>0</v>
      </c>
      <c r="BB203" s="7" t="s">
        <v>145</v>
      </c>
      <c r="BC203" s="7">
        <f>IFERROR(VLOOKUP(BB203,Dicionário!A:B,2,0),"Conferir")</f>
        <v>2</v>
      </c>
      <c r="BD203" s="7">
        <v>0</v>
      </c>
      <c r="BE203" s="7" t="s">
        <v>145</v>
      </c>
      <c r="BF203" s="11">
        <f>IFERROR(VLOOKUP(BE203,Dicionário!A:B,2,0),"Conferir")</f>
        <v>2</v>
      </c>
      <c r="BH203" s="7">
        <v>0</v>
      </c>
      <c r="BI203" s="7" t="s">
        <v>186</v>
      </c>
      <c r="BJ203" s="11">
        <f>IFERROR(VLOOKUP(BI203,Dicionário!$A:$B,2,0),"Conferir")</f>
        <v>1</v>
      </c>
      <c r="BK203" s="7">
        <v>0</v>
      </c>
      <c r="BL203" s="7" t="s">
        <v>187</v>
      </c>
      <c r="BM203" s="11">
        <f>IFERROR(VLOOKUP(BL203,Dicionário!A:B,2,0),"Conferir")</f>
        <v>2</v>
      </c>
      <c r="BN203" s="7">
        <v>0</v>
      </c>
      <c r="BO203" s="7" t="s">
        <v>148</v>
      </c>
      <c r="BP203" s="7">
        <f>IFERROR(VLOOKUP(BO203,Dicionário!A:B,2,0),"Conferir")</f>
        <v>2</v>
      </c>
      <c r="BQ203" s="7">
        <v>69</v>
      </c>
      <c r="BR203" s="7" t="s">
        <v>149</v>
      </c>
      <c r="BS203" s="11">
        <f>IFERROR(VLOOKUP(BR203,Dicionário!A:B,2,0),"Conferir")</f>
        <v>2</v>
      </c>
      <c r="BT203" s="7">
        <v>300</v>
      </c>
      <c r="BU203" s="7" t="s">
        <v>150</v>
      </c>
      <c r="BV203" s="7">
        <f>IFERROR(VLOOKUP(BU203,Dicionário!A:B,2,0),"Conferir")</f>
        <v>0</v>
      </c>
      <c r="BW203" s="7">
        <v>40</v>
      </c>
      <c r="BX203" s="7" t="s">
        <v>300</v>
      </c>
      <c r="BY203" s="11">
        <f>IFERROR(VLOOKUP(BX203,Dicionário!A:B,2,0),"Conferir")</f>
        <v>0</v>
      </c>
      <c r="BZ203" s="7" t="s">
        <v>170</v>
      </c>
      <c r="CA203" s="7">
        <v>100</v>
      </c>
      <c r="CB203" s="7" t="s">
        <v>171</v>
      </c>
      <c r="CC203" s="11">
        <f>IFERROR(VLOOKUP(CB203,Dicionário!A:B,2,0),"Conferir")</f>
        <v>0</v>
      </c>
      <c r="CD203" s="7">
        <v>150</v>
      </c>
      <c r="CE203" s="7">
        <v>0</v>
      </c>
      <c r="CF203" s="7" t="s">
        <v>148</v>
      </c>
      <c r="CG203" s="7">
        <f>IFERROR(VLOOKUP(CF203,Dicionário!A:B,2,0),"Conferir")</f>
        <v>2</v>
      </c>
      <c r="CH203" s="7">
        <v>0</v>
      </c>
      <c r="CI203" s="7" t="s">
        <v>148</v>
      </c>
      <c r="CJ203" s="7">
        <f>IFERROR(VLOOKUP(CI203,Dicionário!A:B,2,0),"Conferir")</f>
        <v>2</v>
      </c>
      <c r="CK203" s="7">
        <v>150</v>
      </c>
      <c r="CL203" s="7" t="s">
        <v>152</v>
      </c>
      <c r="CM203" s="11">
        <f>IFERROR(VLOOKUP(CL203,Dicionário!A:B,2,0),"Conferir")</f>
        <v>2</v>
      </c>
      <c r="CN203" s="7" t="s">
        <v>2669</v>
      </c>
      <c r="CO203" s="7">
        <v>1</v>
      </c>
      <c r="CP203" s="7">
        <v>0</v>
      </c>
      <c r="CQ203" s="7">
        <v>0</v>
      </c>
      <c r="CR203" s="7" t="s">
        <v>148</v>
      </c>
      <c r="CS203" s="11">
        <f>IFERROR(VLOOKUP(CR203,Dicionário!A:B,2,0),"Conferir")</f>
        <v>2</v>
      </c>
      <c r="CT203" s="7">
        <v>0</v>
      </c>
      <c r="CU203" s="7" t="s">
        <v>148</v>
      </c>
      <c r="CV203" s="11">
        <f>IFERROR(VLOOKUP(CU203,Dicionário!A:B,2,0),"Conferir")</f>
        <v>2</v>
      </c>
      <c r="CW203" s="7">
        <v>0</v>
      </c>
      <c r="CX203" s="7" t="s">
        <v>148</v>
      </c>
      <c r="CY203" s="11">
        <f>IFERROR(VLOOKUP(CX203,Dicionário!A:B,2,0),"Conferir")</f>
        <v>2</v>
      </c>
      <c r="CZ203" s="12">
        <f t="shared" si="3"/>
        <v>0</v>
      </c>
      <c r="DA203" s="7">
        <v>0</v>
      </c>
      <c r="DB203" s="7" t="s">
        <v>148</v>
      </c>
      <c r="DC203" s="7">
        <f>IFERROR(VLOOKUP(DB203,Dicionário!A:B,2,0),"Conferir")</f>
        <v>2</v>
      </c>
      <c r="DE203" s="7" t="s">
        <v>236</v>
      </c>
      <c r="DF203" s="7" t="s">
        <v>156</v>
      </c>
      <c r="DG203" s="11">
        <f>IFERROR(VLOOKUP(DF203,Dicionário!A:B,2,0),"Conferir")</f>
        <v>1</v>
      </c>
      <c r="DH203" s="7" t="s">
        <v>157</v>
      </c>
      <c r="DJ203" s="7" t="s">
        <v>158</v>
      </c>
      <c r="DK203" s="11">
        <f>IFERROR(VLOOKUP(DJ203,Dicionário!A:B,2,0),"Conferir")</f>
        <v>2</v>
      </c>
      <c r="DL203" s="7" t="s">
        <v>227</v>
      </c>
      <c r="DM203" s="11">
        <f>IFERROR(VLOOKUP(DL203,Dicionário!A:B,2,0),"Conferir")</f>
        <v>4</v>
      </c>
      <c r="DN203" s="7" t="s">
        <v>194</v>
      </c>
      <c r="DO203" s="11">
        <f>IFERROR(VLOOKUP(DN203,Dicionário!A:B,2,0),"Conferir")</f>
        <v>7</v>
      </c>
      <c r="DP203" s="7" t="s">
        <v>127</v>
      </c>
      <c r="DQ203" s="11">
        <f>IFERROR(VLOOKUP(DP203,Dicionário!A:B,2,0),"Conferir")</f>
        <v>2</v>
      </c>
      <c r="DR203" s="7" t="s">
        <v>127</v>
      </c>
      <c r="DS203" s="11">
        <f>IFERROR(VLOOKUP(DR203,Dicionário!A:B,2,0),"Conferir")</f>
        <v>2</v>
      </c>
      <c r="DW203" s="7">
        <f t="shared" si="4"/>
        <v>2000</v>
      </c>
      <c r="DX203" s="7">
        <f t="shared" si="5"/>
        <v>769</v>
      </c>
    </row>
    <row r="204" spans="1:128" ht="14" x14ac:dyDescent="0.15">
      <c r="A204" s="6">
        <v>44960.437740520836</v>
      </c>
      <c r="B204" s="7" t="s">
        <v>2814</v>
      </c>
      <c r="C204" s="7" t="s">
        <v>743</v>
      </c>
      <c r="D204" s="7" t="s">
        <v>2812</v>
      </c>
      <c r="E204" s="7" t="s">
        <v>126</v>
      </c>
      <c r="F204" s="7" t="s">
        <v>126</v>
      </c>
      <c r="G204" s="7" t="s">
        <v>127</v>
      </c>
      <c r="H204" s="7" t="s">
        <v>128</v>
      </c>
      <c r="I204" s="7">
        <v>1</v>
      </c>
      <c r="J204" s="7" t="s">
        <v>129</v>
      </c>
      <c r="K204" s="7" t="s">
        <v>131</v>
      </c>
      <c r="L204" s="7" t="s">
        <v>130</v>
      </c>
      <c r="M204" s="7" t="s">
        <v>3369</v>
      </c>
      <c r="N204" s="7">
        <v>2023010637</v>
      </c>
      <c r="O204" s="7">
        <v>11951232278</v>
      </c>
      <c r="P204" s="7">
        <v>265594856</v>
      </c>
      <c r="Q204" s="7">
        <v>24765966801</v>
      </c>
      <c r="R204" s="9">
        <v>26986</v>
      </c>
      <c r="S204" s="7">
        <v>1996</v>
      </c>
      <c r="T204" s="7">
        <v>49</v>
      </c>
      <c r="U204" s="7" t="s">
        <v>255</v>
      </c>
      <c r="V204" s="7" t="s">
        <v>136</v>
      </c>
      <c r="W204" s="7" t="s">
        <v>2815</v>
      </c>
      <c r="X204" s="8" t="s">
        <v>2268</v>
      </c>
      <c r="Y204" s="7" t="s">
        <v>502</v>
      </c>
      <c r="Z204" s="7" t="s">
        <v>140</v>
      </c>
      <c r="AA204" s="7" t="s">
        <v>141</v>
      </c>
      <c r="AB204" s="7">
        <v>3</v>
      </c>
      <c r="AD204" s="7">
        <v>4</v>
      </c>
      <c r="AE204" s="7">
        <v>4</v>
      </c>
      <c r="AF204" s="7">
        <f t="shared" si="0"/>
        <v>8</v>
      </c>
      <c r="AH204" s="7">
        <f t="shared" si="1"/>
        <v>8</v>
      </c>
      <c r="AI204" s="10" t="str">
        <f t="shared" si="2"/>
        <v>Ok</v>
      </c>
      <c r="AJ204" s="7" t="s">
        <v>143</v>
      </c>
      <c r="AK204" s="7">
        <v>0</v>
      </c>
      <c r="AL204" s="7" t="s">
        <v>145</v>
      </c>
      <c r="AM204" s="11">
        <f>IFERROR(VLOOKUP(AL204,Dicionário!A:B,2,0),"Conferir")</f>
        <v>2</v>
      </c>
      <c r="AN204" s="7">
        <v>0</v>
      </c>
      <c r="AO204" s="7" t="s">
        <v>145</v>
      </c>
      <c r="AP204" s="7">
        <f>IFERROR(VLOOKUP(AO204,Dicionário!A:B,2,0),"Conferir")</f>
        <v>2</v>
      </c>
      <c r="AQ204" s="7">
        <v>0</v>
      </c>
      <c r="AR204" s="7" t="s">
        <v>145</v>
      </c>
      <c r="AS204" s="11">
        <f>IFERROR(VLOOKUP(AR204,Dicionário!A:B,2,0),"Conferir")</f>
        <v>2</v>
      </c>
      <c r="AT204" s="7">
        <v>1268</v>
      </c>
      <c r="AU204" s="7" t="s">
        <v>144</v>
      </c>
      <c r="AV204" s="7">
        <f>IFERROR(VLOOKUP(AU204,Dicionário!A:B,2,0),"Conferir")</f>
        <v>2</v>
      </c>
      <c r="AW204" s="7">
        <v>0</v>
      </c>
      <c r="AX204" s="7">
        <v>0</v>
      </c>
      <c r="AY204" s="7" t="s">
        <v>145</v>
      </c>
      <c r="AZ204" s="11">
        <f>IFERROR(VLOOKUP(AY204,Dicionário!A:B,2,0),"Conferir")</f>
        <v>2</v>
      </c>
      <c r="BA204" s="7">
        <v>0</v>
      </c>
      <c r="BB204" s="7" t="s">
        <v>145</v>
      </c>
      <c r="BC204" s="7">
        <f>IFERROR(VLOOKUP(BB204,Dicionário!A:B,2,0),"Conferir")</f>
        <v>2</v>
      </c>
      <c r="BD204" s="7">
        <v>1000</v>
      </c>
      <c r="BE204" s="7" t="s">
        <v>224</v>
      </c>
      <c r="BF204" s="11">
        <f>IFERROR(VLOOKUP(BE204,Dicionário!A:B,2,0),"Conferir")</f>
        <v>2</v>
      </c>
      <c r="BH204" s="7">
        <v>0</v>
      </c>
      <c r="BI204" s="7" t="s">
        <v>186</v>
      </c>
      <c r="BJ204" s="11">
        <f>IFERROR(VLOOKUP(BI204,Dicionário!$A:$B,2,0),"Conferir")</f>
        <v>1</v>
      </c>
      <c r="BK204" s="7">
        <v>0</v>
      </c>
      <c r="BL204" s="7" t="s">
        <v>187</v>
      </c>
      <c r="BM204" s="11">
        <f>IFERROR(VLOOKUP(BL204,Dicionário!A:B,2,0),"Conferir")</f>
        <v>2</v>
      </c>
      <c r="BN204" s="7">
        <v>336</v>
      </c>
      <c r="BO204" s="7" t="s">
        <v>188</v>
      </c>
      <c r="BP204" s="7">
        <f>IFERROR(VLOOKUP(BO204,Dicionário!A:B,2,0),"Conferir")</f>
        <v>2</v>
      </c>
      <c r="BQ204" s="7">
        <v>169</v>
      </c>
      <c r="BR204" s="7" t="s">
        <v>149</v>
      </c>
      <c r="BS204" s="11">
        <f>IFERROR(VLOOKUP(BR204,Dicionário!A:B,2,0),"Conferir")</f>
        <v>2</v>
      </c>
      <c r="BT204" s="7">
        <v>100</v>
      </c>
      <c r="BU204" s="7" t="s">
        <v>149</v>
      </c>
      <c r="BV204" s="7">
        <f>IFERROR(VLOOKUP(BU204,Dicionário!A:B,2,0),"Conferir")</f>
        <v>2</v>
      </c>
      <c r="BW204" s="7">
        <v>79</v>
      </c>
      <c r="BX204" s="7" t="s">
        <v>189</v>
      </c>
      <c r="BY204" s="11">
        <f>IFERROR(VLOOKUP(BX204,Dicionário!A:B,2,0),"Conferir")</f>
        <v>2</v>
      </c>
      <c r="BZ204" s="7" t="s">
        <v>170</v>
      </c>
      <c r="CA204" s="7">
        <v>150</v>
      </c>
      <c r="CB204" s="7" t="s">
        <v>190</v>
      </c>
      <c r="CC204" s="11">
        <f>IFERROR(VLOOKUP(CB204,Dicionário!A:B,2,0),"Conferir")</f>
        <v>2</v>
      </c>
      <c r="CD204" s="7">
        <v>82</v>
      </c>
      <c r="CE204" s="7">
        <v>0</v>
      </c>
      <c r="CF204" s="7" t="s">
        <v>148</v>
      </c>
      <c r="CG204" s="7">
        <f>IFERROR(VLOOKUP(CF204,Dicionário!A:B,2,0),"Conferir")</f>
        <v>2</v>
      </c>
      <c r="CH204" s="7">
        <v>0</v>
      </c>
      <c r="CI204" s="7" t="s">
        <v>148</v>
      </c>
      <c r="CJ204" s="7">
        <f>IFERROR(VLOOKUP(CI204,Dicionário!A:B,2,0),"Conferir")</f>
        <v>2</v>
      </c>
      <c r="CK204" s="7">
        <v>150</v>
      </c>
      <c r="CL204" s="7" t="s">
        <v>152</v>
      </c>
      <c r="CM204" s="11">
        <f>IFERROR(VLOOKUP(CL204,Dicionário!A:B,2,0),"Conferir")</f>
        <v>2</v>
      </c>
      <c r="CN204" s="7" t="s">
        <v>2816</v>
      </c>
      <c r="CO204" s="7">
        <v>0</v>
      </c>
      <c r="CP204" s="7">
        <v>0</v>
      </c>
      <c r="CQ204" s="7">
        <v>0</v>
      </c>
      <c r="CR204" s="7" t="s">
        <v>148</v>
      </c>
      <c r="CS204" s="11">
        <f>IFERROR(VLOOKUP(CR204,Dicionário!A:B,2,0),"Conferir")</f>
        <v>2</v>
      </c>
      <c r="CT204" s="7">
        <v>0</v>
      </c>
      <c r="CU204" s="7" t="s">
        <v>148</v>
      </c>
      <c r="CV204" s="11">
        <f>IFERROR(VLOOKUP(CU204,Dicionário!A:B,2,0),"Conferir")</f>
        <v>2</v>
      </c>
      <c r="CW204" s="7">
        <v>0</v>
      </c>
      <c r="CX204" s="7" t="s">
        <v>148</v>
      </c>
      <c r="CY204" s="11">
        <f>IFERROR(VLOOKUP(CX204,Dicionário!A:B,2,0),"Conferir")</f>
        <v>2</v>
      </c>
      <c r="CZ204" s="12">
        <f t="shared" si="3"/>
        <v>0</v>
      </c>
      <c r="DA204" s="7">
        <v>4243</v>
      </c>
      <c r="DB204" s="7" t="s">
        <v>478</v>
      </c>
      <c r="DC204" s="7">
        <f>IFERROR(VLOOKUP(DB204,Dicionário!A:B,2,0),"Conferir")</f>
        <v>2</v>
      </c>
      <c r="DE204" s="7" t="s">
        <v>156</v>
      </c>
      <c r="DF204" s="7" t="s">
        <v>156</v>
      </c>
      <c r="DG204" s="11">
        <f>IFERROR(VLOOKUP(DF204,Dicionário!A:B,2,0),"Conferir")</f>
        <v>1</v>
      </c>
      <c r="DH204" s="7" t="s">
        <v>175</v>
      </c>
      <c r="DI204" s="7" t="s">
        <v>127</v>
      </c>
      <c r="DJ204" s="7" t="s">
        <v>158</v>
      </c>
      <c r="DK204" s="11">
        <f>IFERROR(VLOOKUP(DJ204,Dicionário!A:B,2,0),"Conferir")</f>
        <v>2</v>
      </c>
      <c r="DL204" s="7" t="s">
        <v>260</v>
      </c>
      <c r="DM204" s="11">
        <f>IFERROR(VLOOKUP(DL204,Dicionário!A:B,2,0),"Conferir")</f>
        <v>3</v>
      </c>
      <c r="DN204" s="7" t="s">
        <v>176</v>
      </c>
      <c r="DO204" s="11">
        <f>IFERROR(VLOOKUP(DN204,Dicionário!A:B,2,0),"Conferir")</f>
        <v>2</v>
      </c>
      <c r="DP204" s="7" t="s">
        <v>127</v>
      </c>
      <c r="DQ204" s="11">
        <f>IFERROR(VLOOKUP(DP204,Dicionário!A:B,2,0),"Conferir")</f>
        <v>2</v>
      </c>
      <c r="DR204" s="7" t="s">
        <v>126</v>
      </c>
      <c r="DS204" s="11">
        <f>IFERROR(VLOOKUP(DR204,Dicionário!A:B,2,0),"Conferir")</f>
        <v>1</v>
      </c>
      <c r="DT204" s="7" t="s">
        <v>2817</v>
      </c>
      <c r="DW204" s="7">
        <f t="shared" si="4"/>
        <v>2268</v>
      </c>
      <c r="DX204" s="7">
        <f t="shared" si="5"/>
        <v>987</v>
      </c>
    </row>
    <row r="205" spans="1:128" ht="14" x14ac:dyDescent="0.15">
      <c r="A205" s="6">
        <v>44960.687734120365</v>
      </c>
      <c r="B205" s="7" t="s">
        <v>1348</v>
      </c>
      <c r="C205" s="7" t="s">
        <v>272</v>
      </c>
      <c r="D205" s="7" t="s">
        <v>1346</v>
      </c>
      <c r="E205" s="7" t="s">
        <v>126</v>
      </c>
      <c r="F205" s="7" t="s">
        <v>127</v>
      </c>
      <c r="G205" s="7" t="s">
        <v>127</v>
      </c>
      <c r="H205" s="7">
        <v>1</v>
      </c>
      <c r="I205" s="7" t="s">
        <v>128</v>
      </c>
      <c r="J205" s="7" t="s">
        <v>129</v>
      </c>
      <c r="K205" s="7" t="s">
        <v>131</v>
      </c>
      <c r="L205" s="7" t="s">
        <v>130</v>
      </c>
      <c r="M205" s="7" t="s">
        <v>1347</v>
      </c>
      <c r="N205" s="7">
        <v>2023010258</v>
      </c>
      <c r="O205" s="7">
        <v>11985075238</v>
      </c>
      <c r="P205" s="7">
        <v>586710395</v>
      </c>
      <c r="Q205" s="7">
        <v>52188622820</v>
      </c>
      <c r="R205" s="9">
        <v>38513</v>
      </c>
      <c r="S205" s="7">
        <v>2023</v>
      </c>
      <c r="T205" s="7">
        <v>18</v>
      </c>
      <c r="U205" s="7" t="s">
        <v>164</v>
      </c>
      <c r="V205" s="7" t="s">
        <v>136</v>
      </c>
      <c r="W205" s="7" t="s">
        <v>1349</v>
      </c>
      <c r="X205" s="8" t="s">
        <v>1350</v>
      </c>
      <c r="Y205" s="7" t="s">
        <v>139</v>
      </c>
      <c r="Z205" s="7" t="s">
        <v>140</v>
      </c>
      <c r="AA205" s="7" t="s">
        <v>167</v>
      </c>
      <c r="AB205" s="7" t="s">
        <v>142</v>
      </c>
      <c r="AD205" s="7">
        <v>3</v>
      </c>
      <c r="AE205" s="7">
        <v>3</v>
      </c>
      <c r="AF205" s="7">
        <f t="shared" si="0"/>
        <v>6</v>
      </c>
      <c r="AG205" s="7">
        <v>0</v>
      </c>
      <c r="AH205" s="7">
        <f t="shared" si="1"/>
        <v>6</v>
      </c>
      <c r="AI205" s="10" t="str">
        <f t="shared" si="2"/>
        <v>Ok</v>
      </c>
      <c r="AJ205" s="7" t="s">
        <v>222</v>
      </c>
      <c r="AK205" s="7">
        <v>0</v>
      </c>
      <c r="AL205" s="7" t="s">
        <v>145</v>
      </c>
      <c r="AM205" s="11">
        <f>IFERROR(VLOOKUP(AL205,Dicionário!A:B,2,0),"Conferir")</f>
        <v>2</v>
      </c>
      <c r="AN205" s="7">
        <v>0</v>
      </c>
      <c r="AO205" s="7" t="s">
        <v>145</v>
      </c>
      <c r="AP205" s="7">
        <f>IFERROR(VLOOKUP(AO205,Dicionário!A:B,2,0),"Conferir")</f>
        <v>2</v>
      </c>
      <c r="AQ205" s="7">
        <v>2000</v>
      </c>
      <c r="AR205" s="7" t="s">
        <v>223</v>
      </c>
      <c r="AS205" s="11">
        <f>IFERROR(VLOOKUP(AR205,Dicionário!A:B,2,0),"Conferir")</f>
        <v>2</v>
      </c>
      <c r="AT205" s="7">
        <v>0</v>
      </c>
      <c r="AU205" s="7" t="s">
        <v>145</v>
      </c>
      <c r="AV205" s="7">
        <f>IFERROR(VLOOKUP(AU205,Dicionário!A:B,2,0),"Conferir")</f>
        <v>2</v>
      </c>
      <c r="AW205" s="7">
        <v>0</v>
      </c>
      <c r="AX205" s="7">
        <v>0</v>
      </c>
      <c r="AY205" s="7" t="s">
        <v>145</v>
      </c>
      <c r="AZ205" s="11">
        <f>IFERROR(VLOOKUP(AY205,Dicionário!A:B,2,0),"Conferir")</f>
        <v>2</v>
      </c>
      <c r="BA205" s="7">
        <v>0</v>
      </c>
      <c r="BB205" s="7" t="s">
        <v>145</v>
      </c>
      <c r="BC205" s="7">
        <f>IFERROR(VLOOKUP(BB205,Dicionário!A:B,2,0),"Conferir")</f>
        <v>2</v>
      </c>
      <c r="BD205" s="7">
        <v>300</v>
      </c>
      <c r="BE205" s="7" t="s">
        <v>224</v>
      </c>
      <c r="BF205" s="11">
        <f>IFERROR(VLOOKUP(BE205,Dicionário!A:B,2,0),"Conferir")</f>
        <v>2</v>
      </c>
      <c r="BH205" s="7">
        <v>0</v>
      </c>
      <c r="BI205" s="7" t="s">
        <v>186</v>
      </c>
      <c r="BJ205" s="11">
        <f>IFERROR(VLOOKUP(BI205,Dicionário!$A:$B,2,0),"Conferir")</f>
        <v>1</v>
      </c>
      <c r="BK205" s="7">
        <v>0</v>
      </c>
      <c r="BL205" s="7" t="s">
        <v>187</v>
      </c>
      <c r="BM205" s="11">
        <f>IFERROR(VLOOKUP(BL205,Dicionário!A:B,2,0),"Conferir")</f>
        <v>2</v>
      </c>
      <c r="BN205" s="7">
        <v>0</v>
      </c>
      <c r="BO205" s="7" t="s">
        <v>148</v>
      </c>
      <c r="BP205" s="7">
        <f>IFERROR(VLOOKUP(BO205,Dicionário!A:B,2,0),"Conferir")</f>
        <v>2</v>
      </c>
      <c r="BQ205" s="7">
        <v>0</v>
      </c>
      <c r="BR205" s="7" t="s">
        <v>359</v>
      </c>
      <c r="BS205" s="11">
        <f>IFERROR(VLOOKUP(BR205,Dicionário!A:B,2,0),"Conferir")</f>
        <v>2</v>
      </c>
      <c r="BT205" s="7">
        <v>133</v>
      </c>
      <c r="BU205" s="7" t="s">
        <v>149</v>
      </c>
      <c r="BV205" s="7">
        <f>IFERROR(VLOOKUP(BU205,Dicionário!A:B,2,0),"Conferir")</f>
        <v>2</v>
      </c>
      <c r="BW205" s="7">
        <v>58</v>
      </c>
      <c r="BX205" s="7" t="s">
        <v>213</v>
      </c>
      <c r="BY205" s="11">
        <f>IFERROR(VLOOKUP(BX205,Dicionário!A:B,2,0),"Conferir")</f>
        <v>2</v>
      </c>
      <c r="BZ205" s="7" t="s">
        <v>151</v>
      </c>
      <c r="CA205" s="7">
        <v>0</v>
      </c>
      <c r="CB205" s="7" t="s">
        <v>148</v>
      </c>
      <c r="CC205" s="11">
        <f>IFERROR(VLOOKUP(CB205,Dicionário!A:B,2,0),"Conferir")</f>
        <v>2</v>
      </c>
      <c r="CD205" s="7">
        <v>50</v>
      </c>
      <c r="CE205" s="7">
        <v>0</v>
      </c>
      <c r="CF205" s="7" t="s">
        <v>148</v>
      </c>
      <c r="CG205" s="7">
        <f>IFERROR(VLOOKUP(CF205,Dicionário!A:B,2,0),"Conferir")</f>
        <v>2</v>
      </c>
      <c r="CH205" s="7">
        <v>100</v>
      </c>
      <c r="CI205" s="7" t="s">
        <v>225</v>
      </c>
      <c r="CJ205" s="7">
        <f>IFERROR(VLOOKUP(CI205,Dicionário!A:B,2,0),"Conferir")</f>
        <v>0</v>
      </c>
      <c r="CK205" s="7">
        <v>150</v>
      </c>
      <c r="CL205" s="7" t="s">
        <v>152</v>
      </c>
      <c r="CM205" s="11">
        <f>IFERROR(VLOOKUP(CL205,Dicionário!A:B,2,0),"Conferir")</f>
        <v>2</v>
      </c>
      <c r="CN205" s="7" t="s">
        <v>1351</v>
      </c>
      <c r="CO205" s="7">
        <v>0</v>
      </c>
      <c r="CP205" s="7">
        <v>0</v>
      </c>
      <c r="CQ205" s="7">
        <v>0</v>
      </c>
      <c r="CR205" s="7" t="s">
        <v>148</v>
      </c>
      <c r="CS205" s="11">
        <f>IFERROR(VLOOKUP(CR205,Dicionário!A:B,2,0),"Conferir")</f>
        <v>2</v>
      </c>
      <c r="CT205" s="7">
        <v>0</v>
      </c>
      <c r="CU205" s="7" t="s">
        <v>148</v>
      </c>
      <c r="CV205" s="11">
        <f>IFERROR(VLOOKUP(CU205,Dicionário!A:B,2,0),"Conferir")</f>
        <v>2</v>
      </c>
      <c r="CW205" s="7">
        <v>0</v>
      </c>
      <c r="CX205" s="7" t="s">
        <v>148</v>
      </c>
      <c r="CY205" s="11">
        <f>IFERROR(VLOOKUP(CX205,Dicionário!A:B,2,0),"Conferir")</f>
        <v>2</v>
      </c>
      <c r="CZ205" s="12">
        <f t="shared" si="3"/>
        <v>0</v>
      </c>
      <c r="DA205" s="7">
        <v>0</v>
      </c>
      <c r="DB205" s="7" t="s">
        <v>148</v>
      </c>
      <c r="DC205" s="7">
        <f>IFERROR(VLOOKUP(DB205,Dicionário!A:B,2,0),"Conferir")</f>
        <v>2</v>
      </c>
      <c r="DE205" s="7" t="s">
        <v>156</v>
      </c>
      <c r="DF205" s="7" t="s">
        <v>379</v>
      </c>
      <c r="DG205" s="11">
        <f>IFERROR(VLOOKUP(DF205,Dicionário!A:B,2,0),"Conferir")</f>
        <v>2</v>
      </c>
      <c r="DH205" s="7" t="s">
        <v>157</v>
      </c>
      <c r="DI205" s="7" t="s">
        <v>418</v>
      </c>
      <c r="DJ205" s="7" t="s">
        <v>158</v>
      </c>
      <c r="DK205" s="11">
        <f>IFERROR(VLOOKUP(DJ205,Dicionário!A:B,2,0),"Conferir")</f>
        <v>2</v>
      </c>
      <c r="DL205" s="7" t="s">
        <v>159</v>
      </c>
      <c r="DM205" s="11">
        <f>IFERROR(VLOOKUP(DL205,Dicionário!A:B,2,0),"Conferir")</f>
        <v>1</v>
      </c>
      <c r="DN205" s="7" t="s">
        <v>227</v>
      </c>
      <c r="DO205" s="11">
        <f>IFERROR(VLOOKUP(DN205,Dicionário!A:B,2,0),"Conferir")</f>
        <v>4</v>
      </c>
      <c r="DP205" s="7" t="s">
        <v>127</v>
      </c>
      <c r="DQ205" s="11">
        <f>IFERROR(VLOOKUP(DP205,Dicionário!A:B,2,0),"Conferir")</f>
        <v>2</v>
      </c>
      <c r="DR205" s="7" t="s">
        <v>127</v>
      </c>
      <c r="DS205" s="11">
        <f>IFERROR(VLOOKUP(DR205,Dicionário!A:B,2,0),"Conferir")</f>
        <v>2</v>
      </c>
      <c r="DW205" s="7">
        <f t="shared" si="4"/>
        <v>2300</v>
      </c>
      <c r="DX205" s="7">
        <f t="shared" si="5"/>
        <v>433</v>
      </c>
    </row>
    <row r="206" spans="1:128" ht="14" x14ac:dyDescent="0.15">
      <c r="A206" s="6">
        <v>44960.663663032406</v>
      </c>
      <c r="B206" s="7" t="s">
        <v>2660</v>
      </c>
      <c r="C206" s="7" t="s">
        <v>345</v>
      </c>
      <c r="D206" s="7" t="s">
        <v>2658</v>
      </c>
      <c r="E206" s="7" t="s">
        <v>126</v>
      </c>
      <c r="F206" s="7" t="s">
        <v>127</v>
      </c>
      <c r="G206" s="7" t="s">
        <v>127</v>
      </c>
      <c r="H206" s="7">
        <v>2</v>
      </c>
      <c r="I206" s="7" t="s">
        <v>128</v>
      </c>
      <c r="J206" s="7" t="s">
        <v>129</v>
      </c>
      <c r="K206" s="7" t="s">
        <v>131</v>
      </c>
      <c r="L206" s="7" t="s">
        <v>130</v>
      </c>
      <c r="M206" s="7" t="s">
        <v>2659</v>
      </c>
      <c r="N206" s="7">
        <v>2023010586</v>
      </c>
      <c r="O206" s="7">
        <v>11942500503</v>
      </c>
      <c r="P206" s="7">
        <v>505917646</v>
      </c>
      <c r="Q206" s="7">
        <v>43347506804</v>
      </c>
      <c r="R206" s="9">
        <v>38328</v>
      </c>
      <c r="S206" s="7">
        <v>2023</v>
      </c>
      <c r="T206" s="7">
        <v>18</v>
      </c>
      <c r="U206" s="7" t="s">
        <v>255</v>
      </c>
      <c r="V206" s="7" t="s">
        <v>136</v>
      </c>
      <c r="W206" s="7" t="s">
        <v>2661</v>
      </c>
      <c r="X206" s="8" t="s">
        <v>2662</v>
      </c>
      <c r="Y206" s="7" t="s">
        <v>139</v>
      </c>
      <c r="Z206" s="7" t="s">
        <v>140</v>
      </c>
      <c r="AA206" s="7" t="s">
        <v>167</v>
      </c>
      <c r="AB206" s="7" t="s">
        <v>142</v>
      </c>
      <c r="AD206" s="7">
        <v>4</v>
      </c>
      <c r="AE206" s="7">
        <v>4</v>
      </c>
      <c r="AF206" s="7">
        <f t="shared" si="0"/>
        <v>8</v>
      </c>
      <c r="AH206" s="7">
        <f t="shared" si="1"/>
        <v>8</v>
      </c>
      <c r="AI206" s="10" t="str">
        <f t="shared" si="2"/>
        <v>Ok</v>
      </c>
      <c r="AJ206" s="7" t="s">
        <v>143</v>
      </c>
      <c r="AK206" s="7">
        <v>0</v>
      </c>
      <c r="AL206" s="7" t="s">
        <v>145</v>
      </c>
      <c r="AM206" s="11">
        <f>IFERROR(VLOOKUP(AL206,Dicionário!A:B,2,0),"Conferir")</f>
        <v>2</v>
      </c>
      <c r="AN206" s="7">
        <v>0</v>
      </c>
      <c r="AO206" s="7" t="s">
        <v>145</v>
      </c>
      <c r="AP206" s="7">
        <f>IFERROR(VLOOKUP(AO206,Dicionário!A:B,2,0),"Conferir")</f>
        <v>2</v>
      </c>
      <c r="AQ206" s="7">
        <v>2209</v>
      </c>
      <c r="AR206" s="7" t="s">
        <v>224</v>
      </c>
      <c r="AS206" s="11">
        <f>IFERROR(VLOOKUP(AR206,Dicionário!A:B,2,0),"Conferir")</f>
        <v>2</v>
      </c>
      <c r="AT206" s="7">
        <v>400</v>
      </c>
      <c r="AU206" s="7" t="s">
        <v>234</v>
      </c>
      <c r="AV206" s="7">
        <f>IFERROR(VLOOKUP(AU206,Dicionário!A:B,2,0),"Conferir")</f>
        <v>0</v>
      </c>
      <c r="AW206" s="7">
        <v>0</v>
      </c>
      <c r="AX206" s="7">
        <v>0</v>
      </c>
      <c r="AY206" s="7" t="s">
        <v>145</v>
      </c>
      <c r="AZ206" s="11">
        <f>IFERROR(VLOOKUP(AY206,Dicionário!A:B,2,0),"Conferir")</f>
        <v>2</v>
      </c>
      <c r="BA206" s="7">
        <v>400</v>
      </c>
      <c r="BB206" s="7" t="s">
        <v>234</v>
      </c>
      <c r="BC206" s="7">
        <f>IFERROR(VLOOKUP(BB206,Dicionário!A:B,2,0),"Conferir")</f>
        <v>0</v>
      </c>
      <c r="BD206" s="7">
        <v>0</v>
      </c>
      <c r="BE206" s="7" t="s">
        <v>145</v>
      </c>
      <c r="BF206" s="11">
        <f>IFERROR(VLOOKUP(BE206,Dicionário!A:B,2,0),"Conferir")</f>
        <v>2</v>
      </c>
      <c r="BH206" s="7">
        <v>0</v>
      </c>
      <c r="BI206" s="7" t="s">
        <v>146</v>
      </c>
      <c r="BJ206" s="11">
        <f>IFERROR(VLOOKUP(BI206,Dicionário!$A:$B,2,0),"Conferir")</f>
        <v>2</v>
      </c>
      <c r="BK206" s="7">
        <v>1200</v>
      </c>
      <c r="BL206" s="7" t="s">
        <v>202</v>
      </c>
      <c r="BM206" s="11">
        <f>IFERROR(VLOOKUP(BL206,Dicionário!A:B,2,0),"Conferir")</f>
        <v>2</v>
      </c>
      <c r="BN206" s="7">
        <v>60</v>
      </c>
      <c r="BO206" s="7" t="s">
        <v>154</v>
      </c>
      <c r="BP206" s="7">
        <f>IFERROR(VLOOKUP(BO206,Dicionário!A:B,2,0),"Conferir")</f>
        <v>0</v>
      </c>
      <c r="BQ206" s="7">
        <v>79</v>
      </c>
      <c r="BR206" s="7" t="s">
        <v>149</v>
      </c>
      <c r="BS206" s="11">
        <f>IFERROR(VLOOKUP(BR206,Dicionário!A:B,2,0),"Conferir")</f>
        <v>2</v>
      </c>
      <c r="BT206" s="7">
        <v>168</v>
      </c>
      <c r="BU206" s="7" t="s">
        <v>149</v>
      </c>
      <c r="BV206" s="7">
        <f>IFERROR(VLOOKUP(BU206,Dicionário!A:B,2,0),"Conferir")</f>
        <v>2</v>
      </c>
      <c r="BW206" s="7">
        <v>0</v>
      </c>
      <c r="BX206" s="7" t="s">
        <v>148</v>
      </c>
      <c r="BY206" s="11">
        <f>IFERROR(VLOOKUP(BX206,Dicionário!A:B,2,0),"Conferir")</f>
        <v>2</v>
      </c>
      <c r="BZ206" s="7" t="s">
        <v>170</v>
      </c>
      <c r="CA206" s="7">
        <v>150</v>
      </c>
      <c r="CB206" s="7" t="s">
        <v>171</v>
      </c>
      <c r="CC206" s="11">
        <f>IFERROR(VLOOKUP(CB206,Dicionário!A:B,2,0),"Conferir")</f>
        <v>0</v>
      </c>
      <c r="CD206" s="7">
        <v>0</v>
      </c>
      <c r="CE206" s="7">
        <v>0</v>
      </c>
      <c r="CF206" s="7" t="s">
        <v>148</v>
      </c>
      <c r="CG206" s="7">
        <f>IFERROR(VLOOKUP(CF206,Dicionário!A:B,2,0),"Conferir")</f>
        <v>2</v>
      </c>
      <c r="CH206" s="7">
        <v>0</v>
      </c>
      <c r="CI206" s="7" t="s">
        <v>148</v>
      </c>
      <c r="CJ206" s="7">
        <f>IFERROR(VLOOKUP(CI206,Dicionário!A:B,2,0),"Conferir")</f>
        <v>2</v>
      </c>
      <c r="CK206" s="7">
        <v>150</v>
      </c>
      <c r="CL206" s="7" t="s">
        <v>152</v>
      </c>
      <c r="CM206" s="11">
        <f>IFERROR(VLOOKUP(CL206,Dicionário!A:B,2,0),"Conferir")</f>
        <v>2</v>
      </c>
      <c r="CN206" s="7" t="s">
        <v>294</v>
      </c>
      <c r="CO206" s="7">
        <v>0</v>
      </c>
      <c r="CP206" s="7">
        <v>0</v>
      </c>
      <c r="CQ206" s="7">
        <v>0</v>
      </c>
      <c r="CR206" s="7" t="s">
        <v>148</v>
      </c>
      <c r="CS206" s="11">
        <f>IFERROR(VLOOKUP(CR206,Dicionário!A:B,2,0),"Conferir")</f>
        <v>2</v>
      </c>
      <c r="CT206" s="7">
        <v>0</v>
      </c>
      <c r="CU206" s="7" t="s">
        <v>148</v>
      </c>
      <c r="CV206" s="11">
        <f>IFERROR(VLOOKUP(CU206,Dicionário!A:B,2,0),"Conferir")</f>
        <v>2</v>
      </c>
      <c r="CW206" s="7">
        <v>0</v>
      </c>
      <c r="CX206" s="7" t="s">
        <v>148</v>
      </c>
      <c r="CY206" s="11">
        <f>IFERROR(VLOOKUP(CX206,Dicionário!A:B,2,0),"Conferir")</f>
        <v>2</v>
      </c>
      <c r="CZ206" s="12">
        <f t="shared" si="3"/>
        <v>0</v>
      </c>
      <c r="DA206" s="7">
        <v>417</v>
      </c>
      <c r="DB206" s="7" t="s">
        <v>247</v>
      </c>
      <c r="DC206" s="7">
        <f>IFERROR(VLOOKUP(DB206,Dicionário!A:B,2,0),"Conferir")</f>
        <v>2</v>
      </c>
      <c r="DE206" s="7" t="s">
        <v>236</v>
      </c>
      <c r="DF206" s="7" t="s">
        <v>379</v>
      </c>
      <c r="DG206" s="11">
        <f>IFERROR(VLOOKUP(DF206,Dicionário!A:B,2,0),"Conferir")</f>
        <v>2</v>
      </c>
      <c r="DH206" s="7" t="s">
        <v>157</v>
      </c>
      <c r="DI206" s="7" t="s">
        <v>418</v>
      </c>
      <c r="DJ206" s="7" t="s">
        <v>158</v>
      </c>
      <c r="DK206" s="11">
        <f>IFERROR(VLOOKUP(DJ206,Dicionário!A:B,2,0),"Conferir")</f>
        <v>2</v>
      </c>
      <c r="DL206" s="7" t="s">
        <v>237</v>
      </c>
      <c r="DM206" s="11">
        <f>IFERROR(VLOOKUP(DL206,Dicionário!A:B,2,0),"Conferir")</f>
        <v>1</v>
      </c>
      <c r="DN206" s="7" t="s">
        <v>177</v>
      </c>
      <c r="DO206" s="11">
        <f>IFERROR(VLOOKUP(DN206,Dicionário!A:B,2,0),"Conferir")</f>
        <v>5</v>
      </c>
      <c r="DP206" s="7" t="s">
        <v>127</v>
      </c>
      <c r="DQ206" s="11">
        <f>IFERROR(VLOOKUP(DP206,Dicionário!A:B,2,0),"Conferir")</f>
        <v>2</v>
      </c>
      <c r="DR206" s="7" t="s">
        <v>126</v>
      </c>
      <c r="DS206" s="11">
        <f>IFERROR(VLOOKUP(DR206,Dicionário!A:B,2,0),"Conferir")</f>
        <v>1</v>
      </c>
      <c r="DT206" s="7" t="s">
        <v>2663</v>
      </c>
      <c r="DW206" s="7">
        <f t="shared" si="4"/>
        <v>3009</v>
      </c>
      <c r="DX206" s="7">
        <f t="shared" si="5"/>
        <v>1807</v>
      </c>
    </row>
    <row r="207" spans="1:128" ht="14" x14ac:dyDescent="0.15">
      <c r="A207" s="6">
        <v>44960.562117210648</v>
      </c>
      <c r="B207" s="7" t="s">
        <v>2429</v>
      </c>
      <c r="C207" s="7" t="s">
        <v>690</v>
      </c>
      <c r="D207" s="7" t="s">
        <v>2427</v>
      </c>
      <c r="E207" s="7" t="s">
        <v>126</v>
      </c>
      <c r="F207" s="7" t="s">
        <v>127</v>
      </c>
      <c r="G207" s="7" t="s">
        <v>127</v>
      </c>
      <c r="H207" s="7" t="s">
        <v>128</v>
      </c>
      <c r="I207" s="7" t="s">
        <v>128</v>
      </c>
      <c r="J207" s="7" t="s">
        <v>129</v>
      </c>
      <c r="K207" s="7" t="s">
        <v>180</v>
      </c>
      <c r="L207" s="7" t="s">
        <v>180</v>
      </c>
      <c r="M207" s="7" t="s">
        <v>2428</v>
      </c>
      <c r="N207" s="7">
        <v>2023010521</v>
      </c>
      <c r="O207" s="7">
        <v>11913061014</v>
      </c>
      <c r="P207" s="7" t="s">
        <v>2430</v>
      </c>
      <c r="Q207" s="7">
        <v>48943655886</v>
      </c>
      <c r="R207" s="9">
        <v>38488</v>
      </c>
      <c r="S207" s="7">
        <v>2023</v>
      </c>
      <c r="T207" s="7">
        <v>18</v>
      </c>
      <c r="U207" s="7" t="s">
        <v>135</v>
      </c>
      <c r="V207" s="7" t="s">
        <v>136</v>
      </c>
      <c r="W207" s="7" t="s">
        <v>2431</v>
      </c>
      <c r="X207" s="8" t="s">
        <v>2432</v>
      </c>
      <c r="Y207" s="7" t="s">
        <v>139</v>
      </c>
      <c r="Z207" s="7" t="s">
        <v>140</v>
      </c>
      <c r="AA207" s="7" t="s">
        <v>167</v>
      </c>
      <c r="AB207" s="7" t="s">
        <v>142</v>
      </c>
      <c r="AD207" s="7">
        <v>3</v>
      </c>
      <c r="AE207" s="7">
        <v>2</v>
      </c>
      <c r="AF207" s="7">
        <f t="shared" si="0"/>
        <v>4</v>
      </c>
      <c r="AG207" s="7">
        <v>1</v>
      </c>
      <c r="AH207" s="7">
        <f t="shared" si="1"/>
        <v>5</v>
      </c>
      <c r="AI207" s="10" t="str">
        <f t="shared" si="2"/>
        <v>Ok</v>
      </c>
      <c r="AJ207" s="7" t="s">
        <v>222</v>
      </c>
      <c r="AK207" s="7">
        <v>0</v>
      </c>
      <c r="AL207" s="7" t="s">
        <v>145</v>
      </c>
      <c r="AM207" s="11">
        <f>IFERROR(VLOOKUP(AL207,Dicionário!A:B,2,0),"Conferir")</f>
        <v>2</v>
      </c>
      <c r="AN207" s="7">
        <v>0</v>
      </c>
      <c r="AO207" s="7" t="s">
        <v>145</v>
      </c>
      <c r="AP207" s="7">
        <f>IFERROR(VLOOKUP(AO207,Dicionário!A:B,2,0),"Conferir")</f>
        <v>2</v>
      </c>
      <c r="AQ207" s="7">
        <v>1003</v>
      </c>
      <c r="AR207" s="7" t="s">
        <v>210</v>
      </c>
      <c r="AS207" s="11">
        <f>IFERROR(VLOOKUP(AR207,Dicionário!A:B,2,0),"Conferir")</f>
        <v>2</v>
      </c>
      <c r="AT207" s="7">
        <v>0</v>
      </c>
      <c r="AU207" s="7" t="s">
        <v>145</v>
      </c>
      <c r="AV207" s="7">
        <f>IFERROR(VLOOKUP(AU207,Dicionário!A:B,2,0),"Conferir")</f>
        <v>2</v>
      </c>
      <c r="AW207" s="7">
        <v>0</v>
      </c>
      <c r="AX207" s="7">
        <v>0</v>
      </c>
      <c r="AY207" s="7" t="s">
        <v>145</v>
      </c>
      <c r="AZ207" s="11">
        <f>IFERROR(VLOOKUP(AY207,Dicionário!A:B,2,0),"Conferir")</f>
        <v>2</v>
      </c>
      <c r="BA207" s="7">
        <v>0</v>
      </c>
      <c r="BB207" s="7" t="s">
        <v>145</v>
      </c>
      <c r="BC207" s="7">
        <f>IFERROR(VLOOKUP(BB207,Dicionário!A:B,2,0),"Conferir")</f>
        <v>2</v>
      </c>
      <c r="BD207" s="7">
        <v>0</v>
      </c>
      <c r="BE207" s="7" t="s">
        <v>145</v>
      </c>
      <c r="BF207" s="11">
        <f>IFERROR(VLOOKUP(BE207,Dicionário!A:B,2,0),"Conferir")</f>
        <v>2</v>
      </c>
      <c r="BH207" s="7">
        <v>0</v>
      </c>
      <c r="BI207" s="7" t="s">
        <v>146</v>
      </c>
      <c r="BJ207" s="11">
        <f>IFERROR(VLOOKUP(BI207,Dicionário!$A:$B,2,0),"Conferir")</f>
        <v>2</v>
      </c>
      <c r="BK207" s="7">
        <v>750</v>
      </c>
      <c r="BL207" s="7" t="s">
        <v>147</v>
      </c>
      <c r="BM207" s="11">
        <f>IFERROR(VLOOKUP(BL207,Dicionário!A:B,2,0),"Conferir")</f>
        <v>0</v>
      </c>
      <c r="BN207" s="7">
        <v>0</v>
      </c>
      <c r="BO207" s="7" t="s">
        <v>148</v>
      </c>
      <c r="BP207" s="7">
        <f>IFERROR(VLOOKUP(BO207,Dicionário!A:B,2,0),"Conferir")</f>
        <v>2</v>
      </c>
      <c r="BQ207" s="7">
        <v>68</v>
      </c>
      <c r="BR207" s="7" t="s">
        <v>149</v>
      </c>
      <c r="BS207" s="11">
        <f>IFERROR(VLOOKUP(BR207,Dicionário!A:B,2,0),"Conferir")</f>
        <v>2</v>
      </c>
      <c r="BT207" s="7">
        <v>115</v>
      </c>
      <c r="BU207" s="7" t="s">
        <v>149</v>
      </c>
      <c r="BV207" s="7">
        <f>IFERROR(VLOOKUP(BU207,Dicionário!A:B,2,0),"Conferir")</f>
        <v>2</v>
      </c>
      <c r="BW207" s="7">
        <v>0</v>
      </c>
      <c r="BX207" s="7" t="s">
        <v>148</v>
      </c>
      <c r="BY207" s="11">
        <f>IFERROR(VLOOKUP(BX207,Dicionário!A:B,2,0),"Conferir")</f>
        <v>2</v>
      </c>
      <c r="BZ207" s="7" t="s">
        <v>214</v>
      </c>
      <c r="CA207" s="7">
        <v>90</v>
      </c>
      <c r="CB207" s="7" t="s">
        <v>171</v>
      </c>
      <c r="CC207" s="11">
        <f>IFERROR(VLOOKUP(CB207,Dicionário!A:B,2,0),"Conferir")</f>
        <v>0</v>
      </c>
      <c r="CD207" s="7">
        <v>0</v>
      </c>
      <c r="CE207" s="7">
        <v>0</v>
      </c>
      <c r="CF207" s="7" t="s">
        <v>148</v>
      </c>
      <c r="CG207" s="7">
        <f>IFERROR(VLOOKUP(CF207,Dicionário!A:B,2,0),"Conferir")</f>
        <v>2</v>
      </c>
      <c r="CH207" s="7">
        <v>0</v>
      </c>
      <c r="CI207" s="7" t="s">
        <v>148</v>
      </c>
      <c r="CJ207" s="7">
        <f>IFERROR(VLOOKUP(CI207,Dicionário!A:B,2,0),"Conferir")</f>
        <v>2</v>
      </c>
      <c r="CK207" s="7">
        <v>150</v>
      </c>
      <c r="CL207" s="7" t="s">
        <v>152</v>
      </c>
      <c r="CM207" s="11">
        <f>IFERROR(VLOOKUP(CL207,Dicionário!A:B,2,0),"Conferir")</f>
        <v>2</v>
      </c>
      <c r="CN207" s="7" t="s">
        <v>2433</v>
      </c>
      <c r="CO207" s="7">
        <v>0</v>
      </c>
      <c r="CP207" s="7">
        <v>0</v>
      </c>
      <c r="CQ207" s="7">
        <v>0</v>
      </c>
      <c r="CR207" s="7" t="s">
        <v>148</v>
      </c>
      <c r="CS207" s="11">
        <f>IFERROR(VLOOKUP(CR207,Dicionário!A:B,2,0),"Conferir")</f>
        <v>2</v>
      </c>
      <c r="CT207" s="7">
        <v>0</v>
      </c>
      <c r="CU207" s="7" t="s">
        <v>247</v>
      </c>
      <c r="CV207" s="11">
        <f>IFERROR(VLOOKUP(CU207,Dicionário!A:B,2,0),"Conferir")</f>
        <v>2</v>
      </c>
      <c r="CW207" s="7">
        <v>0</v>
      </c>
      <c r="CX207" s="7" t="s">
        <v>148</v>
      </c>
      <c r="CY207" s="11">
        <f>IFERROR(VLOOKUP(CX207,Dicionário!A:B,2,0),"Conferir")</f>
        <v>2</v>
      </c>
      <c r="CZ207" s="12">
        <f t="shared" si="3"/>
        <v>0</v>
      </c>
      <c r="DA207" s="7">
        <v>0</v>
      </c>
      <c r="DB207" s="7" t="s">
        <v>148</v>
      </c>
      <c r="DC207" s="7">
        <f>IFERROR(VLOOKUP(DB207,Dicionário!A:B,2,0),"Conferir")</f>
        <v>2</v>
      </c>
      <c r="DE207" s="7" t="s">
        <v>156</v>
      </c>
      <c r="DF207" s="7" t="s">
        <v>156</v>
      </c>
      <c r="DG207" s="11">
        <f>IFERROR(VLOOKUP(DF207,Dicionário!A:B,2,0),"Conferir")</f>
        <v>1</v>
      </c>
      <c r="DH207" s="7" t="s">
        <v>157</v>
      </c>
      <c r="DJ207" s="7" t="s">
        <v>271</v>
      </c>
      <c r="DK207" s="11">
        <f>IFERROR(VLOOKUP(DJ207,Dicionário!A:B,2,0),"Conferir")</f>
        <v>1</v>
      </c>
      <c r="DL207" s="7" t="s">
        <v>237</v>
      </c>
      <c r="DM207" s="11">
        <f>IFERROR(VLOOKUP(DL207,Dicionário!A:B,2,0),"Conferir")</f>
        <v>1</v>
      </c>
      <c r="DN207" s="7" t="s">
        <v>194</v>
      </c>
      <c r="DO207" s="11">
        <f>IFERROR(VLOOKUP(DN207,Dicionário!A:B,2,0),"Conferir")</f>
        <v>7</v>
      </c>
      <c r="DP207" s="7" t="s">
        <v>127</v>
      </c>
      <c r="DQ207" s="11">
        <f>IFERROR(VLOOKUP(DP207,Dicionário!A:B,2,0),"Conferir")</f>
        <v>2</v>
      </c>
      <c r="DR207" s="7" t="s">
        <v>126</v>
      </c>
      <c r="DS207" s="11">
        <f>IFERROR(VLOOKUP(DR207,Dicionário!A:B,2,0),"Conferir")</f>
        <v>1</v>
      </c>
      <c r="DW207" s="7">
        <f t="shared" si="4"/>
        <v>1003</v>
      </c>
      <c r="DX207" s="7">
        <f t="shared" si="5"/>
        <v>1173</v>
      </c>
    </row>
    <row r="208" spans="1:128" ht="14" x14ac:dyDescent="0.15">
      <c r="A208" s="6">
        <v>44968.662064062504</v>
      </c>
      <c r="B208" s="7" t="s">
        <v>290</v>
      </c>
      <c r="C208" s="7" t="s">
        <v>287</v>
      </c>
      <c r="D208" s="7" t="s">
        <v>288</v>
      </c>
      <c r="E208" s="7" t="s">
        <v>126</v>
      </c>
      <c r="F208" s="7" t="s">
        <v>126</v>
      </c>
      <c r="G208" s="7" t="s">
        <v>127</v>
      </c>
      <c r="H208" s="7">
        <v>1</v>
      </c>
      <c r="I208" s="7">
        <v>1</v>
      </c>
      <c r="J208" s="7" t="s">
        <v>129</v>
      </c>
      <c r="K208" s="7" t="s">
        <v>131</v>
      </c>
      <c r="L208" s="7" t="s">
        <v>130</v>
      </c>
      <c r="M208" s="7" t="s">
        <v>289</v>
      </c>
      <c r="N208" s="7">
        <v>2023010024</v>
      </c>
      <c r="O208" s="7">
        <v>11965290924</v>
      </c>
      <c r="P208" s="7">
        <v>398004353</v>
      </c>
      <c r="Q208" s="7">
        <v>48470261878</v>
      </c>
      <c r="R208" s="9">
        <v>38257</v>
      </c>
      <c r="S208" s="7">
        <v>2021</v>
      </c>
      <c r="T208" s="7">
        <v>19</v>
      </c>
      <c r="U208" s="7" t="s">
        <v>255</v>
      </c>
      <c r="V208" s="7" t="s">
        <v>136</v>
      </c>
      <c r="W208" s="7" t="s">
        <v>291</v>
      </c>
      <c r="X208" s="8" t="s">
        <v>292</v>
      </c>
      <c r="Y208" s="7" t="s">
        <v>139</v>
      </c>
      <c r="Z208" s="7" t="s">
        <v>140</v>
      </c>
      <c r="AA208" s="7" t="s">
        <v>167</v>
      </c>
      <c r="AB208" s="7" t="s">
        <v>142</v>
      </c>
      <c r="AD208" s="7">
        <v>5</v>
      </c>
      <c r="AE208" s="7">
        <v>5</v>
      </c>
      <c r="AF208" s="7">
        <f t="shared" si="0"/>
        <v>10</v>
      </c>
      <c r="AH208" s="7">
        <f t="shared" si="1"/>
        <v>10</v>
      </c>
      <c r="AI208" s="10" t="str">
        <f t="shared" si="2"/>
        <v>Ok</v>
      </c>
      <c r="AJ208" s="7" t="s">
        <v>222</v>
      </c>
      <c r="AK208" s="7">
        <v>0</v>
      </c>
      <c r="AL208" s="7" t="s">
        <v>145</v>
      </c>
      <c r="AM208" s="11">
        <f>IFERROR(VLOOKUP(AL208,Dicionário!A:B,2,0),"Conferir")</f>
        <v>2</v>
      </c>
      <c r="AN208" s="7">
        <v>1800</v>
      </c>
      <c r="AO208" s="7" t="s">
        <v>223</v>
      </c>
      <c r="AP208" s="7">
        <f>IFERROR(VLOOKUP(AO208,Dicionário!A:B,2,0),"Conferir")</f>
        <v>2</v>
      </c>
      <c r="AQ208" s="7">
        <v>0</v>
      </c>
      <c r="AR208" s="7" t="s">
        <v>145</v>
      </c>
      <c r="AS208" s="11">
        <f>IFERROR(VLOOKUP(AR208,Dicionário!A:B,2,0),"Conferir")</f>
        <v>2</v>
      </c>
      <c r="AT208" s="7">
        <v>0</v>
      </c>
      <c r="AU208" s="7" t="s">
        <v>145</v>
      </c>
      <c r="AV208" s="7">
        <f>IFERROR(VLOOKUP(AU208,Dicionário!A:B,2,0),"Conferir")</f>
        <v>2</v>
      </c>
      <c r="AW208" s="7">
        <v>0</v>
      </c>
      <c r="AX208" s="7">
        <v>0</v>
      </c>
      <c r="AY208" s="7" t="s">
        <v>145</v>
      </c>
      <c r="AZ208" s="11">
        <f>IFERROR(VLOOKUP(AY208,Dicionário!A:B,2,0),"Conferir")</f>
        <v>2</v>
      </c>
      <c r="BA208" s="7">
        <v>0</v>
      </c>
      <c r="BB208" s="7" t="s">
        <v>145</v>
      </c>
      <c r="BC208" s="7">
        <f>IFERROR(VLOOKUP(BB208,Dicionário!A:B,2,0),"Conferir")</f>
        <v>2</v>
      </c>
      <c r="BD208" s="7">
        <v>0</v>
      </c>
      <c r="BE208" s="7" t="s">
        <v>145</v>
      </c>
      <c r="BF208" s="11">
        <f>IFERROR(VLOOKUP(BE208,Dicionário!A:B,2,0),"Conferir")</f>
        <v>2</v>
      </c>
      <c r="BH208" s="7">
        <v>0</v>
      </c>
      <c r="BI208" s="7" t="s">
        <v>146</v>
      </c>
      <c r="BJ208" s="11">
        <f>IFERROR(VLOOKUP(BI208,Dicionário!$A:$B,2,0),"Conferir")</f>
        <v>2</v>
      </c>
      <c r="BK208" s="7">
        <v>800</v>
      </c>
      <c r="BL208" s="7" t="s">
        <v>202</v>
      </c>
      <c r="BM208" s="11">
        <f>IFERROR(VLOOKUP(BL208,Dicionário!A:B,2,0),"Conferir")</f>
        <v>2</v>
      </c>
      <c r="BN208" s="7">
        <v>0</v>
      </c>
      <c r="BO208" s="7" t="s">
        <v>148</v>
      </c>
      <c r="BP208" s="7">
        <f>IFERROR(VLOOKUP(BO208,Dicionário!A:B,2,0),"Conferir")</f>
        <v>2</v>
      </c>
      <c r="BQ208" s="7">
        <v>35</v>
      </c>
      <c r="BR208" s="7" t="s">
        <v>149</v>
      </c>
      <c r="BS208" s="11">
        <f>IFERROR(VLOOKUP(BR208,Dicionário!A:B,2,0),"Conferir")</f>
        <v>2</v>
      </c>
      <c r="BT208" s="7">
        <v>130</v>
      </c>
      <c r="BU208" s="7" t="s">
        <v>149</v>
      </c>
      <c r="BV208" s="7">
        <f>IFERROR(VLOOKUP(BU208,Dicionário!A:B,2,0),"Conferir")</f>
        <v>2</v>
      </c>
      <c r="BW208" s="7">
        <v>0</v>
      </c>
      <c r="BX208" s="7" t="s">
        <v>148</v>
      </c>
      <c r="BY208" s="11">
        <f>IFERROR(VLOOKUP(BX208,Dicionário!A:B,2,0),"Conferir")</f>
        <v>2</v>
      </c>
      <c r="BZ208" s="7" t="s">
        <v>293</v>
      </c>
      <c r="CA208" s="7">
        <v>0</v>
      </c>
      <c r="CB208" s="7" t="s">
        <v>148</v>
      </c>
      <c r="CC208" s="11">
        <f>IFERROR(VLOOKUP(CB208,Dicionário!A:B,2,0),"Conferir")</f>
        <v>2</v>
      </c>
      <c r="CD208" s="7">
        <v>0</v>
      </c>
      <c r="CE208" s="7">
        <v>0</v>
      </c>
      <c r="CF208" s="7" t="s">
        <v>148</v>
      </c>
      <c r="CG208" s="7">
        <f>IFERROR(VLOOKUP(CF208,Dicionário!A:B,2,0),"Conferir")</f>
        <v>2</v>
      </c>
      <c r="CH208" s="7">
        <v>0</v>
      </c>
      <c r="CI208" s="7" t="s">
        <v>148</v>
      </c>
      <c r="CJ208" s="7">
        <f>IFERROR(VLOOKUP(CI208,Dicionário!A:B,2,0),"Conferir")</f>
        <v>2</v>
      </c>
      <c r="CK208" s="7">
        <v>150</v>
      </c>
      <c r="CL208" s="7" t="s">
        <v>152</v>
      </c>
      <c r="CM208" s="11">
        <f>IFERROR(VLOOKUP(CL208,Dicionário!A:B,2,0),"Conferir")</f>
        <v>2</v>
      </c>
      <c r="CN208" s="7" t="s">
        <v>294</v>
      </c>
      <c r="CO208" s="7">
        <v>1</v>
      </c>
      <c r="CP208" s="7">
        <v>0</v>
      </c>
      <c r="CQ208" s="7">
        <v>0</v>
      </c>
      <c r="CR208" s="7" t="s">
        <v>155</v>
      </c>
      <c r="CS208" s="11">
        <f>IFERROR(VLOOKUP(CR208,Dicionário!A:B,2,0),"Conferir")</f>
        <v>0</v>
      </c>
      <c r="CT208" s="7">
        <v>0</v>
      </c>
      <c r="CU208" s="7" t="s">
        <v>148</v>
      </c>
      <c r="CV208" s="11">
        <f>IFERROR(VLOOKUP(CU208,Dicionário!A:B,2,0),"Conferir")</f>
        <v>2</v>
      </c>
      <c r="CW208" s="7">
        <v>0</v>
      </c>
      <c r="CX208" s="7" t="s">
        <v>148</v>
      </c>
      <c r="CY208" s="11">
        <f>IFERROR(VLOOKUP(CX208,Dicionário!A:B,2,0),"Conferir")</f>
        <v>2</v>
      </c>
      <c r="CZ208" s="12">
        <f t="shared" si="3"/>
        <v>0</v>
      </c>
      <c r="DA208" s="7">
        <v>0</v>
      </c>
      <c r="DB208" s="7" t="s">
        <v>148</v>
      </c>
      <c r="DC208" s="7">
        <f>IFERROR(VLOOKUP(DB208,Dicionário!A:B,2,0),"Conferir")</f>
        <v>2</v>
      </c>
      <c r="DE208" s="7" t="s">
        <v>156</v>
      </c>
      <c r="DF208" s="7" t="s">
        <v>156</v>
      </c>
      <c r="DG208" s="11">
        <f>IFERROR(VLOOKUP(DF208,Dicionário!A:B,2,0),"Conferir")</f>
        <v>1</v>
      </c>
      <c r="DH208" s="7" t="s">
        <v>175</v>
      </c>
      <c r="DJ208" s="7" t="s">
        <v>158</v>
      </c>
      <c r="DK208" s="11">
        <f>IFERROR(VLOOKUP(DJ208,Dicionário!A:B,2,0),"Conferir")</f>
        <v>2</v>
      </c>
      <c r="DL208" s="7" t="s">
        <v>177</v>
      </c>
      <c r="DM208" s="11">
        <f>IFERROR(VLOOKUP(DL208,Dicionário!A:B,2,0),"Conferir")</f>
        <v>5</v>
      </c>
      <c r="DN208" s="7" t="s">
        <v>177</v>
      </c>
      <c r="DO208" s="11">
        <f>IFERROR(VLOOKUP(DN208,Dicionário!A:B,2,0),"Conferir")</f>
        <v>5</v>
      </c>
      <c r="DP208" s="7" t="s">
        <v>127</v>
      </c>
      <c r="DQ208" s="11">
        <f>IFERROR(VLOOKUP(DP208,Dicionário!A:B,2,0),"Conferir")</f>
        <v>2</v>
      </c>
      <c r="DR208" s="7" t="s">
        <v>127</v>
      </c>
      <c r="DS208" s="11">
        <f>IFERROR(VLOOKUP(DR208,Dicionário!A:B,2,0),"Conferir")</f>
        <v>2</v>
      </c>
      <c r="DW208" s="7">
        <f t="shared" si="4"/>
        <v>1800</v>
      </c>
      <c r="DX208" s="7">
        <f t="shared" si="5"/>
        <v>1115</v>
      </c>
    </row>
    <row r="209" spans="1:128" ht="14" x14ac:dyDescent="0.15">
      <c r="A209" s="6">
        <v>44968.652082037035</v>
      </c>
      <c r="B209" s="7" t="s">
        <v>606</v>
      </c>
      <c r="C209" s="7" t="s">
        <v>195</v>
      </c>
      <c r="D209" s="7" t="s">
        <v>604</v>
      </c>
      <c r="E209" s="7" t="s">
        <v>126</v>
      </c>
      <c r="F209" s="7" t="s">
        <v>127</v>
      </c>
      <c r="G209" s="7" t="s">
        <v>127</v>
      </c>
      <c r="H209" s="7">
        <v>2</v>
      </c>
      <c r="I209" s="7" t="s">
        <v>128</v>
      </c>
      <c r="J209" s="7" t="s">
        <v>129</v>
      </c>
      <c r="K209" s="7" t="s">
        <v>130</v>
      </c>
      <c r="L209" s="7" t="s">
        <v>131</v>
      </c>
      <c r="M209" s="7" t="s">
        <v>605</v>
      </c>
      <c r="N209" s="7">
        <v>2023010086</v>
      </c>
      <c r="O209" s="7">
        <v>11991294114</v>
      </c>
      <c r="P209" s="7">
        <v>559966738</v>
      </c>
      <c r="Q209" s="7">
        <v>44007446806</v>
      </c>
      <c r="R209" s="9">
        <v>38114</v>
      </c>
      <c r="S209" s="7">
        <v>2022</v>
      </c>
      <c r="T209" s="7">
        <v>19</v>
      </c>
      <c r="U209" s="7" t="s">
        <v>135</v>
      </c>
      <c r="V209" s="7" t="s">
        <v>136</v>
      </c>
      <c r="W209" s="7" t="s">
        <v>607</v>
      </c>
      <c r="X209" s="8" t="s">
        <v>608</v>
      </c>
      <c r="Y209" s="7" t="s">
        <v>139</v>
      </c>
      <c r="Z209" s="7" t="s">
        <v>140</v>
      </c>
      <c r="AA209" s="7" t="s">
        <v>167</v>
      </c>
      <c r="AB209" s="7" t="s">
        <v>142</v>
      </c>
      <c r="AD209" s="7">
        <v>3</v>
      </c>
      <c r="AE209" s="7">
        <v>3</v>
      </c>
      <c r="AF209" s="7">
        <f t="shared" si="0"/>
        <v>6</v>
      </c>
      <c r="AH209" s="7">
        <f t="shared" si="1"/>
        <v>6</v>
      </c>
      <c r="AI209" s="10" t="str">
        <f t="shared" si="2"/>
        <v>Ok</v>
      </c>
      <c r="AJ209" s="7" t="s">
        <v>143</v>
      </c>
      <c r="AK209" s="7">
        <v>855</v>
      </c>
      <c r="AL209" s="7" t="s">
        <v>144</v>
      </c>
      <c r="AM209" s="11">
        <f>IFERROR(VLOOKUP(AL209,Dicionário!A:B,2,0),"Conferir")</f>
        <v>2</v>
      </c>
      <c r="AN209" s="7">
        <v>0</v>
      </c>
      <c r="AO209" s="7" t="s">
        <v>145</v>
      </c>
      <c r="AP209" s="7">
        <f>IFERROR(VLOOKUP(AO209,Dicionário!A:B,2,0),"Conferir")</f>
        <v>2</v>
      </c>
      <c r="AQ209" s="7">
        <v>3183</v>
      </c>
      <c r="AR209" s="7" t="s">
        <v>144</v>
      </c>
      <c r="AS209" s="11">
        <f>IFERROR(VLOOKUP(AR209,Dicionário!A:B,2,0),"Conferir")</f>
        <v>2</v>
      </c>
      <c r="AT209" s="7">
        <v>1070</v>
      </c>
      <c r="AU209" s="7" t="s">
        <v>144</v>
      </c>
      <c r="AV209" s="7">
        <f>IFERROR(VLOOKUP(AU209,Dicionário!A:B,2,0),"Conferir")</f>
        <v>2</v>
      </c>
      <c r="AW209" s="7">
        <v>0</v>
      </c>
      <c r="AX209" s="7">
        <v>0</v>
      </c>
      <c r="AY209" s="7" t="s">
        <v>145</v>
      </c>
      <c r="AZ209" s="11">
        <f>IFERROR(VLOOKUP(AY209,Dicionário!A:B,2,0),"Conferir")</f>
        <v>2</v>
      </c>
      <c r="BA209" s="7">
        <v>0</v>
      </c>
      <c r="BB209" s="7" t="s">
        <v>145</v>
      </c>
      <c r="BC209" s="7">
        <f>IFERROR(VLOOKUP(BB209,Dicionário!A:B,2,0),"Conferir")</f>
        <v>2</v>
      </c>
      <c r="BD209" s="7">
        <v>0</v>
      </c>
      <c r="BE209" s="7" t="s">
        <v>145</v>
      </c>
      <c r="BF209" s="11">
        <f>IFERROR(VLOOKUP(BE209,Dicionário!A:B,2,0),"Conferir")</f>
        <v>2</v>
      </c>
      <c r="BH209" s="7">
        <v>0</v>
      </c>
      <c r="BI209" s="7" t="s">
        <v>146</v>
      </c>
      <c r="BJ209" s="11">
        <f>IFERROR(VLOOKUP(BI209,Dicionário!$A:$B,2,0),"Conferir")</f>
        <v>2</v>
      </c>
      <c r="BK209" s="7">
        <v>2033</v>
      </c>
      <c r="BL209" s="7" t="s">
        <v>202</v>
      </c>
      <c r="BM209" s="11">
        <f>IFERROR(VLOOKUP(BL209,Dicionário!A:B,2,0),"Conferir")</f>
        <v>2</v>
      </c>
      <c r="BN209" s="7">
        <v>887</v>
      </c>
      <c r="BO209" s="7" t="s">
        <v>188</v>
      </c>
      <c r="BP209" s="7">
        <f>IFERROR(VLOOKUP(BO209,Dicionário!A:B,2,0),"Conferir")</f>
        <v>2</v>
      </c>
      <c r="BQ209" s="7">
        <v>117</v>
      </c>
      <c r="BR209" s="7" t="s">
        <v>149</v>
      </c>
      <c r="BS209" s="11">
        <f>IFERROR(VLOOKUP(BR209,Dicionário!A:B,2,0),"Conferir")</f>
        <v>2</v>
      </c>
      <c r="BT209" s="7">
        <v>140</v>
      </c>
      <c r="BU209" s="7" t="s">
        <v>149</v>
      </c>
      <c r="BV209" s="7">
        <f>IFERROR(VLOOKUP(BU209,Dicionário!A:B,2,0),"Conferir")</f>
        <v>2</v>
      </c>
      <c r="BW209" s="7">
        <v>162</v>
      </c>
      <c r="BX209" s="7" t="s">
        <v>189</v>
      </c>
      <c r="BY209" s="11">
        <f>IFERROR(VLOOKUP(BX209,Dicionário!A:B,2,0),"Conferir")</f>
        <v>2</v>
      </c>
      <c r="BZ209" s="7" t="s">
        <v>214</v>
      </c>
      <c r="CA209" s="7">
        <v>145</v>
      </c>
      <c r="CB209" s="7" t="s">
        <v>190</v>
      </c>
      <c r="CC209" s="11">
        <f>IFERROR(VLOOKUP(CB209,Dicionário!A:B,2,0),"Conferir")</f>
        <v>2</v>
      </c>
      <c r="CD209" s="7">
        <v>509</v>
      </c>
      <c r="CE209" s="7">
        <v>280</v>
      </c>
      <c r="CF209" s="7" t="s">
        <v>301</v>
      </c>
      <c r="CG209" s="7">
        <f>IFERROR(VLOOKUP(CF209,Dicionário!A:B,2,0),"Conferir")</f>
        <v>2</v>
      </c>
      <c r="CH209" s="7">
        <v>200</v>
      </c>
      <c r="CI209" s="7" t="s">
        <v>570</v>
      </c>
      <c r="CJ209" s="7">
        <f>IFERROR(VLOOKUP(CI209,Dicionário!A:B,2,0),"Conferir")</f>
        <v>0</v>
      </c>
      <c r="CK209" s="7">
        <v>143</v>
      </c>
      <c r="CL209" s="7" t="s">
        <v>152</v>
      </c>
      <c r="CM209" s="11">
        <f>IFERROR(VLOOKUP(CL209,Dicionário!A:B,2,0),"Conferir")</f>
        <v>2</v>
      </c>
      <c r="CN209" s="7" t="s">
        <v>609</v>
      </c>
      <c r="CO209" s="7">
        <v>0</v>
      </c>
      <c r="CP209" s="7">
        <v>0</v>
      </c>
      <c r="CQ209" s="7">
        <v>0</v>
      </c>
      <c r="CR209" s="7" t="s">
        <v>148</v>
      </c>
      <c r="CS209" s="11">
        <f>IFERROR(VLOOKUP(CR209,Dicionário!A:B,2,0),"Conferir")</f>
        <v>2</v>
      </c>
      <c r="CT209" s="7">
        <v>0</v>
      </c>
      <c r="CU209" s="7" t="s">
        <v>247</v>
      </c>
      <c r="CV209" s="11">
        <f>IFERROR(VLOOKUP(CU209,Dicionário!A:B,2,0),"Conferir")</f>
        <v>2</v>
      </c>
      <c r="CW209" s="7">
        <v>0</v>
      </c>
      <c r="CX209" s="7" t="s">
        <v>247</v>
      </c>
      <c r="CY209" s="11">
        <f>IFERROR(VLOOKUP(CX209,Dicionário!A:B,2,0),"Conferir")</f>
        <v>2</v>
      </c>
      <c r="CZ209" s="12">
        <f t="shared" si="3"/>
        <v>0</v>
      </c>
      <c r="DA209" s="7">
        <v>9433</v>
      </c>
      <c r="DB209" s="7" t="s">
        <v>247</v>
      </c>
      <c r="DC209" s="7">
        <f>IFERROR(VLOOKUP(DB209,Dicionário!A:B,2,0),"Conferir")</f>
        <v>2</v>
      </c>
      <c r="DE209" s="7" t="s">
        <v>236</v>
      </c>
      <c r="DF209" s="7" t="s">
        <v>156</v>
      </c>
      <c r="DG209" s="11">
        <f>IFERROR(VLOOKUP(DF209,Dicionário!A:B,2,0),"Conferir")</f>
        <v>1</v>
      </c>
      <c r="DH209" s="7" t="s">
        <v>175</v>
      </c>
      <c r="DJ209" s="7" t="s">
        <v>158</v>
      </c>
      <c r="DK209" s="11">
        <f>IFERROR(VLOOKUP(DJ209,Dicionário!A:B,2,0),"Conferir")</f>
        <v>2</v>
      </c>
      <c r="DL209" s="7" t="s">
        <v>194</v>
      </c>
      <c r="DM209" s="11">
        <f>IFERROR(VLOOKUP(DL209,Dicionário!A:B,2,0),"Conferir")</f>
        <v>7</v>
      </c>
      <c r="DN209" s="7" t="s">
        <v>177</v>
      </c>
      <c r="DO209" s="11">
        <f>IFERROR(VLOOKUP(DN209,Dicionário!A:B,2,0),"Conferir")</f>
        <v>5</v>
      </c>
      <c r="DP209" s="7" t="s">
        <v>126</v>
      </c>
      <c r="DQ209" s="11">
        <f>IFERROR(VLOOKUP(DP209,Dicionário!A:B,2,0),"Conferir")</f>
        <v>1</v>
      </c>
      <c r="DR209" s="7" t="s">
        <v>126</v>
      </c>
      <c r="DS209" s="11">
        <f>IFERROR(VLOOKUP(DR209,Dicionário!A:B,2,0),"Conferir")</f>
        <v>1</v>
      </c>
      <c r="DW209" s="7">
        <f t="shared" si="4"/>
        <v>5108</v>
      </c>
      <c r="DX209" s="7">
        <f t="shared" si="5"/>
        <v>4454</v>
      </c>
    </row>
    <row r="210" spans="1:128" ht="14" x14ac:dyDescent="0.15">
      <c r="A210" s="6">
        <v>44968.508853310181</v>
      </c>
      <c r="B210" s="7" t="s">
        <v>1121</v>
      </c>
      <c r="C210" s="7" t="s">
        <v>352</v>
      </c>
      <c r="D210" s="7" t="s">
        <v>1118</v>
      </c>
      <c r="E210" s="7" t="s">
        <v>126</v>
      </c>
      <c r="F210" s="7" t="s">
        <v>127</v>
      </c>
      <c r="G210" s="7" t="s">
        <v>127</v>
      </c>
      <c r="H210" s="7" t="s">
        <v>128</v>
      </c>
      <c r="I210" s="7" t="s">
        <v>128</v>
      </c>
      <c r="J210" s="7" t="s">
        <v>129</v>
      </c>
      <c r="K210" s="7" t="s">
        <v>1119</v>
      </c>
      <c r="L210" s="7" t="s">
        <v>131</v>
      </c>
      <c r="M210" s="7" t="s">
        <v>1120</v>
      </c>
      <c r="N210" s="7">
        <v>2023010203</v>
      </c>
      <c r="O210" s="7">
        <v>11988676674</v>
      </c>
      <c r="P210" s="7">
        <v>570986199</v>
      </c>
      <c r="Q210" s="7">
        <v>52956333810</v>
      </c>
      <c r="R210" s="9">
        <v>38491</v>
      </c>
      <c r="S210" s="7">
        <v>2023</v>
      </c>
      <c r="T210" s="7">
        <v>18</v>
      </c>
      <c r="U210" s="7" t="s">
        <v>255</v>
      </c>
      <c r="V210" s="7" t="s">
        <v>136</v>
      </c>
      <c r="W210" s="7" t="s">
        <v>1122</v>
      </c>
      <c r="X210" s="8" t="s">
        <v>1123</v>
      </c>
      <c r="Y210" s="7" t="s">
        <v>139</v>
      </c>
      <c r="Z210" s="7" t="s">
        <v>140</v>
      </c>
      <c r="AA210" s="7" t="s">
        <v>167</v>
      </c>
      <c r="AB210" s="7" t="s">
        <v>142</v>
      </c>
      <c r="AD210" s="7">
        <v>4</v>
      </c>
      <c r="AE210" s="7">
        <v>2</v>
      </c>
      <c r="AF210" s="7">
        <f t="shared" si="0"/>
        <v>4</v>
      </c>
      <c r="AG210" s="7">
        <v>2</v>
      </c>
      <c r="AH210" s="7">
        <f t="shared" si="1"/>
        <v>6</v>
      </c>
      <c r="AI210" s="10" t="str">
        <f t="shared" si="2"/>
        <v>Ok</v>
      </c>
      <c r="AJ210" s="7" t="s">
        <v>143</v>
      </c>
      <c r="AK210" s="7">
        <v>687</v>
      </c>
      <c r="AL210" s="7" t="s">
        <v>210</v>
      </c>
      <c r="AM210" s="11">
        <f>IFERROR(VLOOKUP(AL210,Dicionário!A:B,2,0),"Conferir")</f>
        <v>2</v>
      </c>
      <c r="AN210" s="7">
        <v>6000</v>
      </c>
      <c r="AO210" s="7" t="s">
        <v>267</v>
      </c>
      <c r="AP210" s="7">
        <f>IFERROR(VLOOKUP(AO210,Dicionário!A:B,2,0),"Conferir")</f>
        <v>0</v>
      </c>
      <c r="AQ210" s="7">
        <v>6000</v>
      </c>
      <c r="AR210" s="7" t="s">
        <v>267</v>
      </c>
      <c r="AS210" s="11">
        <f>IFERROR(VLOOKUP(AR210,Dicionário!A:B,2,0),"Conferir")</f>
        <v>0</v>
      </c>
      <c r="AT210" s="7">
        <v>0</v>
      </c>
      <c r="AU210" s="7" t="s">
        <v>145</v>
      </c>
      <c r="AV210" s="7">
        <f>IFERROR(VLOOKUP(AU210,Dicionário!A:B,2,0),"Conferir")</f>
        <v>2</v>
      </c>
      <c r="AW210" s="7">
        <v>0</v>
      </c>
      <c r="AX210" s="7">
        <v>0</v>
      </c>
      <c r="AY210" s="7" t="s">
        <v>145</v>
      </c>
      <c r="AZ210" s="11">
        <f>IFERROR(VLOOKUP(AY210,Dicionário!A:B,2,0),"Conferir")</f>
        <v>2</v>
      </c>
      <c r="BA210" s="7">
        <v>0</v>
      </c>
      <c r="BB210" s="7" t="s">
        <v>145</v>
      </c>
      <c r="BC210" s="7">
        <f>IFERROR(VLOOKUP(BB210,Dicionário!A:B,2,0),"Conferir")</f>
        <v>2</v>
      </c>
      <c r="BD210" s="7">
        <v>0</v>
      </c>
      <c r="BE210" s="7" t="s">
        <v>145</v>
      </c>
      <c r="BF210" s="11">
        <f>IFERROR(VLOOKUP(BE210,Dicionário!A:B,2,0),"Conferir")</f>
        <v>2</v>
      </c>
      <c r="BH210" s="7">
        <v>0</v>
      </c>
      <c r="BI210" s="7" t="s">
        <v>186</v>
      </c>
      <c r="BJ210" s="11">
        <f>IFERROR(VLOOKUP(BI210,Dicionário!$A:$B,2,0),"Conferir")</f>
        <v>1</v>
      </c>
      <c r="BK210" s="7">
        <v>600</v>
      </c>
      <c r="BL210" s="7" t="s">
        <v>375</v>
      </c>
      <c r="BM210" s="11">
        <f>IFERROR(VLOOKUP(BL210,Dicionário!A:B,2,0),"Conferir")</f>
        <v>2</v>
      </c>
      <c r="BN210" s="7">
        <v>177</v>
      </c>
      <c r="BO210" s="7" t="s">
        <v>154</v>
      </c>
      <c r="BP210" s="7">
        <f>IFERROR(VLOOKUP(BO210,Dicionário!A:B,2,0),"Conferir")</f>
        <v>0</v>
      </c>
      <c r="BQ210" s="7">
        <v>123</v>
      </c>
      <c r="BR210" s="7" t="s">
        <v>149</v>
      </c>
      <c r="BS210" s="11">
        <f>IFERROR(VLOOKUP(BR210,Dicionário!A:B,2,0),"Conferir")</f>
        <v>2</v>
      </c>
      <c r="BT210" s="7">
        <v>123</v>
      </c>
      <c r="BU210" s="7" t="s">
        <v>149</v>
      </c>
      <c r="BV210" s="7">
        <f>IFERROR(VLOOKUP(BU210,Dicionário!A:B,2,0),"Conferir")</f>
        <v>2</v>
      </c>
      <c r="BW210" s="7">
        <v>144</v>
      </c>
      <c r="BX210" s="7" t="s">
        <v>189</v>
      </c>
      <c r="BY210" s="11">
        <f>IFERROR(VLOOKUP(BX210,Dicionário!A:B,2,0),"Conferir")</f>
        <v>2</v>
      </c>
      <c r="BZ210" s="7" t="s">
        <v>214</v>
      </c>
      <c r="CA210" s="7">
        <v>90</v>
      </c>
      <c r="CB210" s="7" t="s">
        <v>171</v>
      </c>
      <c r="CC210" s="11">
        <f>IFERROR(VLOOKUP(CB210,Dicionário!A:B,2,0),"Conferir")</f>
        <v>0</v>
      </c>
      <c r="CD210" s="7">
        <v>110</v>
      </c>
      <c r="CE210" s="7">
        <v>900</v>
      </c>
      <c r="CF210" s="7" t="s">
        <v>301</v>
      </c>
      <c r="CG210" s="7">
        <f>IFERROR(VLOOKUP(CF210,Dicionário!A:B,2,0),"Conferir")</f>
        <v>2</v>
      </c>
      <c r="CH210" s="7">
        <v>0</v>
      </c>
      <c r="CI210" s="7" t="s">
        <v>148</v>
      </c>
      <c r="CJ210" s="7">
        <f>IFERROR(VLOOKUP(CI210,Dicionário!A:B,2,0),"Conferir")</f>
        <v>2</v>
      </c>
      <c r="CK210" s="7">
        <v>140</v>
      </c>
      <c r="CL210" s="7" t="s">
        <v>152</v>
      </c>
      <c r="CM210" s="11">
        <f>IFERROR(VLOOKUP(CL210,Dicionário!A:B,2,0),"Conferir")</f>
        <v>2</v>
      </c>
      <c r="CN210" s="7" t="s">
        <v>1124</v>
      </c>
      <c r="CO210" s="7">
        <v>1</v>
      </c>
      <c r="CP210" s="7">
        <v>0</v>
      </c>
      <c r="CQ210" s="7">
        <v>2061</v>
      </c>
      <c r="CR210" s="7" t="s">
        <v>247</v>
      </c>
      <c r="CS210" s="11">
        <f>IFERROR(VLOOKUP(CR210,Dicionário!A:B,2,0),"Conferir")</f>
        <v>2</v>
      </c>
      <c r="CT210" s="7">
        <v>0</v>
      </c>
      <c r="CU210" s="7" t="s">
        <v>247</v>
      </c>
      <c r="CV210" s="11">
        <f>IFERROR(VLOOKUP(CU210,Dicionário!A:B,2,0),"Conferir")</f>
        <v>2</v>
      </c>
      <c r="CW210" s="7">
        <v>0</v>
      </c>
      <c r="CX210" s="7" t="s">
        <v>247</v>
      </c>
      <c r="CY210" s="11">
        <f>IFERROR(VLOOKUP(CX210,Dicionário!A:B,2,0),"Conferir")</f>
        <v>2</v>
      </c>
      <c r="CZ210" s="12">
        <f t="shared" si="3"/>
        <v>0</v>
      </c>
      <c r="DA210" s="7">
        <v>890700</v>
      </c>
      <c r="DB210" s="7" t="s">
        <v>247</v>
      </c>
      <c r="DC210" s="7">
        <f>IFERROR(VLOOKUP(DB210,Dicionário!A:B,2,0),"Conferir")</f>
        <v>2</v>
      </c>
      <c r="DD210" s="7" t="s">
        <v>1125</v>
      </c>
      <c r="DE210" s="7" t="s">
        <v>379</v>
      </c>
      <c r="DF210" s="7" t="s">
        <v>417</v>
      </c>
      <c r="DG210" s="11">
        <f>IFERROR(VLOOKUP(DF210,Dicionário!A:B,2,0),"Conferir")</f>
        <v>3</v>
      </c>
      <c r="DH210" s="7" t="s">
        <v>157</v>
      </c>
      <c r="DI210" s="7" t="s">
        <v>1126</v>
      </c>
      <c r="DJ210" s="7" t="s">
        <v>271</v>
      </c>
      <c r="DK210" s="11">
        <f>IFERROR(VLOOKUP(DJ210,Dicionário!A:B,2,0),"Conferir")</f>
        <v>1</v>
      </c>
      <c r="DL210" s="7" t="s">
        <v>194</v>
      </c>
      <c r="DM210" s="11">
        <f>IFERROR(VLOOKUP(DL210,Dicionário!A:B,2,0),"Conferir")</f>
        <v>7</v>
      </c>
      <c r="DN210" s="7" t="s">
        <v>194</v>
      </c>
      <c r="DO210" s="11">
        <f>IFERROR(VLOOKUP(DN210,Dicionário!A:B,2,0),"Conferir")</f>
        <v>7</v>
      </c>
      <c r="DP210" s="7" t="s">
        <v>126</v>
      </c>
      <c r="DQ210" s="11">
        <f>IFERROR(VLOOKUP(DP210,Dicionário!A:B,2,0),"Conferir")</f>
        <v>1</v>
      </c>
      <c r="DR210" s="7" t="s">
        <v>126</v>
      </c>
      <c r="DS210" s="11">
        <f>IFERROR(VLOOKUP(DR210,Dicionário!A:B,2,0),"Conferir")</f>
        <v>1</v>
      </c>
      <c r="DT210" s="7" t="s">
        <v>1127</v>
      </c>
      <c r="DW210" s="7">
        <f t="shared" si="4"/>
        <v>12687</v>
      </c>
      <c r="DX210" s="7">
        <f t="shared" si="5"/>
        <v>2263</v>
      </c>
    </row>
    <row r="211" spans="1:128" ht="14" x14ac:dyDescent="0.15">
      <c r="A211" s="6">
        <v>44960.553596678241</v>
      </c>
      <c r="B211" s="7" t="s">
        <v>355</v>
      </c>
      <c r="C211" s="7" t="s">
        <v>352</v>
      </c>
      <c r="D211" s="7" t="s">
        <v>353</v>
      </c>
      <c r="E211" s="7" t="s">
        <v>126</v>
      </c>
      <c r="F211" s="7" t="s">
        <v>126</v>
      </c>
      <c r="G211" s="7" t="s">
        <v>127</v>
      </c>
      <c r="H211" s="7">
        <v>2</v>
      </c>
      <c r="I211" s="7">
        <v>1</v>
      </c>
      <c r="J211" s="7" t="s">
        <v>129</v>
      </c>
      <c r="K211" s="7" t="s">
        <v>130</v>
      </c>
      <c r="L211" s="7" t="s">
        <v>131</v>
      </c>
      <c r="M211" s="7" t="s">
        <v>354</v>
      </c>
      <c r="N211" s="7">
        <v>2023010039</v>
      </c>
      <c r="O211" s="7">
        <v>11962589200</v>
      </c>
      <c r="P211" s="7">
        <v>546319889</v>
      </c>
      <c r="Q211" s="7">
        <v>46612695862</v>
      </c>
      <c r="R211" s="9">
        <v>38374</v>
      </c>
      <c r="S211" s="7">
        <v>2022</v>
      </c>
      <c r="T211" s="7">
        <v>18</v>
      </c>
      <c r="U211" s="7" t="s">
        <v>164</v>
      </c>
      <c r="V211" s="7" t="s">
        <v>136</v>
      </c>
      <c r="W211" s="7" t="s">
        <v>356</v>
      </c>
      <c r="X211" s="8" t="s">
        <v>357</v>
      </c>
      <c r="Y211" s="7" t="s">
        <v>139</v>
      </c>
      <c r="Z211" s="7" t="s">
        <v>140</v>
      </c>
      <c r="AA211" s="7" t="s">
        <v>167</v>
      </c>
      <c r="AB211" s="7" t="s">
        <v>142</v>
      </c>
      <c r="AD211" s="7">
        <v>2</v>
      </c>
      <c r="AE211" s="7">
        <v>2</v>
      </c>
      <c r="AF211" s="7">
        <f t="shared" si="0"/>
        <v>4</v>
      </c>
      <c r="AG211" s="7">
        <v>0</v>
      </c>
      <c r="AH211" s="7">
        <f t="shared" si="1"/>
        <v>4</v>
      </c>
      <c r="AI211" s="10" t="str">
        <f t="shared" si="2"/>
        <v>Ok</v>
      </c>
      <c r="AJ211" s="7" t="s">
        <v>143</v>
      </c>
      <c r="AK211" s="7">
        <v>0</v>
      </c>
      <c r="AL211" s="7" t="s">
        <v>145</v>
      </c>
      <c r="AM211" s="11">
        <f>IFERROR(VLOOKUP(AL211,Dicionário!A:B,2,0),"Conferir")</f>
        <v>2</v>
      </c>
      <c r="AN211" s="7">
        <v>0</v>
      </c>
      <c r="AO211" s="7" t="s">
        <v>145</v>
      </c>
      <c r="AP211" s="7">
        <f>IFERROR(VLOOKUP(AO211,Dicionário!A:B,2,0),"Conferir")</f>
        <v>2</v>
      </c>
      <c r="AQ211" s="7">
        <v>1461</v>
      </c>
      <c r="AR211" s="7" t="s">
        <v>144</v>
      </c>
      <c r="AS211" s="11">
        <f>IFERROR(VLOOKUP(AR211,Dicionário!A:B,2,0),"Conferir")</f>
        <v>2</v>
      </c>
      <c r="AT211" s="7">
        <v>0</v>
      </c>
      <c r="AU211" s="7" t="s">
        <v>145</v>
      </c>
      <c r="AV211" s="7">
        <f>IFERROR(VLOOKUP(AU211,Dicionário!A:B,2,0),"Conferir")</f>
        <v>2</v>
      </c>
      <c r="AW211" s="7">
        <v>0</v>
      </c>
      <c r="AX211" s="7">
        <v>19</v>
      </c>
      <c r="AY211" s="7" t="s">
        <v>145</v>
      </c>
      <c r="AZ211" s="11">
        <f>IFERROR(VLOOKUP(AY211,Dicionário!A:B,2,0),"Conferir")</f>
        <v>2</v>
      </c>
      <c r="BA211" s="7">
        <v>0</v>
      </c>
      <c r="BB211" s="7" t="s">
        <v>145</v>
      </c>
      <c r="BC211" s="7">
        <f>IFERROR(VLOOKUP(BB211,Dicionário!A:B,2,0),"Conferir")</f>
        <v>2</v>
      </c>
      <c r="BD211" s="7">
        <v>0</v>
      </c>
      <c r="BE211" s="7" t="s">
        <v>145</v>
      </c>
      <c r="BF211" s="11">
        <f>IFERROR(VLOOKUP(BE211,Dicionário!A:B,2,0),"Conferir")</f>
        <v>2</v>
      </c>
      <c r="BH211" s="7">
        <v>0</v>
      </c>
      <c r="BI211" s="7" t="s">
        <v>146</v>
      </c>
      <c r="BJ211" s="11">
        <f>IFERROR(VLOOKUP(BI211,Dicionário!$A:$B,2,0),"Conferir")</f>
        <v>2</v>
      </c>
      <c r="BK211" s="7">
        <v>750</v>
      </c>
      <c r="BL211" s="7" t="s">
        <v>358</v>
      </c>
      <c r="BM211" s="11">
        <f>IFERROR(VLOOKUP(BL211,Dicionário!A:B,2,0),"Conferir")</f>
        <v>2</v>
      </c>
      <c r="BN211" s="7">
        <v>0</v>
      </c>
      <c r="BO211" s="7" t="s">
        <v>148</v>
      </c>
      <c r="BP211" s="7">
        <f>IFERROR(VLOOKUP(BO211,Dicionário!A:B,2,0),"Conferir")</f>
        <v>2</v>
      </c>
      <c r="BQ211" s="7">
        <v>99</v>
      </c>
      <c r="BR211" s="7" t="s">
        <v>359</v>
      </c>
      <c r="BS211" s="11">
        <f>IFERROR(VLOOKUP(BR211,Dicionário!A:B,2,0),"Conferir")</f>
        <v>2</v>
      </c>
      <c r="BT211" s="7">
        <v>136</v>
      </c>
      <c r="BU211" s="7" t="s">
        <v>149</v>
      </c>
      <c r="BV211" s="7">
        <f>IFERROR(VLOOKUP(BU211,Dicionário!A:B,2,0),"Conferir")</f>
        <v>2</v>
      </c>
      <c r="BW211" s="7">
        <v>0</v>
      </c>
      <c r="BX211" s="7" t="s">
        <v>148</v>
      </c>
      <c r="BY211" s="11">
        <f>IFERROR(VLOOKUP(BX211,Dicionário!A:B,2,0),"Conferir")</f>
        <v>2</v>
      </c>
      <c r="BZ211" s="7" t="s">
        <v>170</v>
      </c>
      <c r="CA211" s="7">
        <v>90</v>
      </c>
      <c r="CB211" s="7" t="s">
        <v>190</v>
      </c>
      <c r="CC211" s="11">
        <f>IFERROR(VLOOKUP(CB211,Dicionário!A:B,2,0),"Conferir")</f>
        <v>2</v>
      </c>
      <c r="CD211" s="7">
        <v>300</v>
      </c>
      <c r="CE211" s="7">
        <v>0</v>
      </c>
      <c r="CF211" s="7" t="s">
        <v>148</v>
      </c>
      <c r="CG211" s="7">
        <f>IFERROR(VLOOKUP(CF211,Dicionário!A:B,2,0),"Conferir")</f>
        <v>2</v>
      </c>
      <c r="CH211" s="7">
        <v>88</v>
      </c>
      <c r="CI211" s="7" t="s">
        <v>191</v>
      </c>
      <c r="CJ211" s="7">
        <f>IFERROR(VLOOKUP(CI211,Dicionário!A:B,2,0),"Conferir")</f>
        <v>2</v>
      </c>
      <c r="CK211" s="7">
        <v>140</v>
      </c>
      <c r="CL211" s="7" t="s">
        <v>152</v>
      </c>
      <c r="CM211" s="11">
        <f>IFERROR(VLOOKUP(CL211,Dicionário!A:B,2,0),"Conferir")</f>
        <v>2</v>
      </c>
      <c r="CN211" s="7" t="s">
        <v>360</v>
      </c>
      <c r="CO211" s="7">
        <v>0</v>
      </c>
      <c r="CP211" s="7">
        <v>0</v>
      </c>
      <c r="CQ211" s="7">
        <v>0</v>
      </c>
      <c r="CR211" s="7" t="s">
        <v>148</v>
      </c>
      <c r="CS211" s="11">
        <f>IFERROR(VLOOKUP(CR211,Dicionário!A:B,2,0),"Conferir")</f>
        <v>2</v>
      </c>
      <c r="CT211" s="7">
        <v>0</v>
      </c>
      <c r="CU211" s="7" t="s">
        <v>247</v>
      </c>
      <c r="CV211" s="11">
        <f>IFERROR(VLOOKUP(CU211,Dicionário!A:B,2,0),"Conferir")</f>
        <v>2</v>
      </c>
      <c r="CW211" s="7">
        <v>228</v>
      </c>
      <c r="CX211" s="7" t="s">
        <v>247</v>
      </c>
      <c r="CY211" s="11">
        <f>IFERROR(VLOOKUP(CX211,Dicionário!A:B,2,0),"Conferir")</f>
        <v>2</v>
      </c>
      <c r="CZ211" s="12">
        <f t="shared" si="3"/>
        <v>19</v>
      </c>
      <c r="DA211" s="7">
        <v>22848</v>
      </c>
      <c r="DB211" s="7" t="s">
        <v>155</v>
      </c>
      <c r="DC211" s="7">
        <f>IFERROR(VLOOKUP(DB211,Dicionário!A:B,2,0),"Conferir")</f>
        <v>0</v>
      </c>
      <c r="DE211" s="7" t="s">
        <v>156</v>
      </c>
      <c r="DF211" s="7" t="s">
        <v>156</v>
      </c>
      <c r="DG211" s="11">
        <f>IFERROR(VLOOKUP(DF211,Dicionário!A:B,2,0),"Conferir")</f>
        <v>1</v>
      </c>
      <c r="DH211" s="7" t="s">
        <v>175</v>
      </c>
      <c r="DI211" s="7" t="s">
        <v>127</v>
      </c>
      <c r="DJ211" s="7" t="s">
        <v>158</v>
      </c>
      <c r="DK211" s="11">
        <f>IFERROR(VLOOKUP(DJ211,Dicionário!A:B,2,0),"Conferir")</f>
        <v>2</v>
      </c>
      <c r="DL211" s="7" t="s">
        <v>177</v>
      </c>
      <c r="DM211" s="11">
        <f>IFERROR(VLOOKUP(DL211,Dicionário!A:B,2,0),"Conferir")</f>
        <v>5</v>
      </c>
      <c r="DN211" s="7" t="s">
        <v>194</v>
      </c>
      <c r="DO211" s="11">
        <f>IFERROR(VLOOKUP(DN211,Dicionário!A:B,2,0),"Conferir")</f>
        <v>7</v>
      </c>
      <c r="DP211" s="7" t="s">
        <v>127</v>
      </c>
      <c r="DQ211" s="11">
        <f>IFERROR(VLOOKUP(DP211,Dicionário!A:B,2,0),"Conferir")</f>
        <v>2</v>
      </c>
      <c r="DR211" s="7" t="s">
        <v>127</v>
      </c>
      <c r="DS211" s="11">
        <f>IFERROR(VLOOKUP(DR211,Dicionário!A:B,2,0),"Conferir")</f>
        <v>2</v>
      </c>
      <c r="DW211" s="7">
        <f t="shared" si="4"/>
        <v>1461</v>
      </c>
      <c r="DX211" s="7">
        <f t="shared" si="5"/>
        <v>1603</v>
      </c>
    </row>
    <row r="212" spans="1:128" ht="14" x14ac:dyDescent="0.15">
      <c r="A212" s="6">
        <v>44960.712522824077</v>
      </c>
      <c r="B212" s="13" t="s">
        <v>1889</v>
      </c>
      <c r="C212" s="7" t="s">
        <v>314</v>
      </c>
      <c r="D212" s="7" t="s">
        <v>1887</v>
      </c>
      <c r="E212" s="7" t="s">
        <v>126</v>
      </c>
      <c r="F212" s="7" t="s">
        <v>126</v>
      </c>
      <c r="G212" s="7" t="s">
        <v>1550</v>
      </c>
      <c r="H212" s="7">
        <v>5</v>
      </c>
      <c r="I212" s="7">
        <v>3</v>
      </c>
      <c r="J212" s="7">
        <v>1</v>
      </c>
      <c r="K212" s="7" t="s">
        <v>131</v>
      </c>
      <c r="L212" s="7" t="s">
        <v>274</v>
      </c>
      <c r="M212" s="7" t="s">
        <v>1888</v>
      </c>
      <c r="N212" s="7">
        <v>2023010398</v>
      </c>
      <c r="O212" s="7">
        <v>11994499836</v>
      </c>
      <c r="P212" s="7">
        <v>375580761</v>
      </c>
      <c r="Q212" s="7">
        <v>46159604848</v>
      </c>
      <c r="R212" s="9">
        <v>35979</v>
      </c>
      <c r="S212" s="7">
        <v>2017</v>
      </c>
      <c r="T212" s="7">
        <v>25</v>
      </c>
      <c r="U212" s="7" t="s">
        <v>255</v>
      </c>
      <c r="V212" s="7" t="s">
        <v>136</v>
      </c>
      <c r="W212" s="7" t="s">
        <v>1890</v>
      </c>
      <c r="X212" s="8" t="s">
        <v>629</v>
      </c>
      <c r="Y212" s="7" t="s">
        <v>139</v>
      </c>
      <c r="Z212" s="7" t="s">
        <v>140</v>
      </c>
      <c r="AA212" s="7" t="s">
        <v>167</v>
      </c>
      <c r="AB212" s="7" t="s">
        <v>142</v>
      </c>
      <c r="AD212" s="7">
        <v>2</v>
      </c>
      <c r="AE212" s="7">
        <v>1</v>
      </c>
      <c r="AF212" s="7">
        <f t="shared" si="0"/>
        <v>2</v>
      </c>
      <c r="AG212" s="7">
        <v>1</v>
      </c>
      <c r="AH212" s="7">
        <f t="shared" si="1"/>
        <v>3</v>
      </c>
      <c r="AI212" s="10" t="str">
        <f t="shared" si="2"/>
        <v>Ok</v>
      </c>
      <c r="AJ212" s="7" t="s">
        <v>143</v>
      </c>
      <c r="AK212" s="7">
        <v>1050</v>
      </c>
      <c r="AL212" s="7" t="s">
        <v>144</v>
      </c>
      <c r="AM212" s="11">
        <f>IFERROR(VLOOKUP(AL212,Dicionário!A:B,2,0),"Conferir")</f>
        <v>2</v>
      </c>
      <c r="AN212" s="7">
        <v>0</v>
      </c>
      <c r="AO212" s="7" t="s">
        <v>145</v>
      </c>
      <c r="AP212" s="7">
        <f>IFERROR(VLOOKUP(AO212,Dicionário!A:B,2,0),"Conferir")</f>
        <v>2</v>
      </c>
      <c r="AQ212" s="7">
        <v>0</v>
      </c>
      <c r="AR212" s="7" t="s">
        <v>145</v>
      </c>
      <c r="AS212" s="11">
        <f>IFERROR(VLOOKUP(AR212,Dicionário!A:B,2,0),"Conferir")</f>
        <v>2</v>
      </c>
      <c r="AT212" s="7">
        <v>0</v>
      </c>
      <c r="AU212" s="7" t="s">
        <v>145</v>
      </c>
      <c r="AV212" s="7">
        <f>IFERROR(VLOOKUP(AU212,Dicionário!A:B,2,0),"Conferir")</f>
        <v>2</v>
      </c>
      <c r="AW212" s="7">
        <v>0</v>
      </c>
      <c r="AX212" s="7">
        <v>0</v>
      </c>
      <c r="AY212" s="7" t="s">
        <v>145</v>
      </c>
      <c r="AZ212" s="11">
        <f>IFERROR(VLOOKUP(AY212,Dicionário!A:B,2,0),"Conferir")</f>
        <v>2</v>
      </c>
      <c r="BA212" s="7">
        <v>600</v>
      </c>
      <c r="BB212" s="7" t="s">
        <v>145</v>
      </c>
      <c r="BC212" s="7">
        <f>IFERROR(VLOOKUP(BB212,Dicionário!A:B,2,0),"Conferir")</f>
        <v>2</v>
      </c>
      <c r="BD212" s="7">
        <v>0</v>
      </c>
      <c r="BE212" s="7" t="s">
        <v>145</v>
      </c>
      <c r="BF212" s="11">
        <f>IFERROR(VLOOKUP(BE212,Dicionário!A:B,2,0),"Conferir")</f>
        <v>2</v>
      </c>
      <c r="BH212" s="7">
        <v>0</v>
      </c>
      <c r="BI212" s="7" t="s">
        <v>186</v>
      </c>
      <c r="BJ212" s="11">
        <f>IFERROR(VLOOKUP(BI212,Dicionário!$A:$B,2,0),"Conferir")</f>
        <v>1</v>
      </c>
      <c r="BK212" s="7">
        <v>500</v>
      </c>
      <c r="BL212" s="7" t="s">
        <v>375</v>
      </c>
      <c r="BM212" s="11">
        <f>IFERROR(VLOOKUP(BL212,Dicionário!A:B,2,0),"Conferir")</f>
        <v>2</v>
      </c>
      <c r="BN212" s="7">
        <v>0</v>
      </c>
      <c r="BO212" s="7" t="s">
        <v>148</v>
      </c>
      <c r="BP212" s="7">
        <f>IFERROR(VLOOKUP(BO212,Dicionário!A:B,2,0),"Conferir")</f>
        <v>2</v>
      </c>
      <c r="BQ212" s="7">
        <v>0</v>
      </c>
      <c r="BR212" s="7" t="s">
        <v>149</v>
      </c>
      <c r="BS212" s="11">
        <f>IFERROR(VLOOKUP(BR212,Dicionário!A:B,2,0),"Conferir")</f>
        <v>2</v>
      </c>
      <c r="BT212" s="7">
        <v>160</v>
      </c>
      <c r="BU212" s="7" t="s">
        <v>149</v>
      </c>
      <c r="BV212" s="7">
        <f>IFERROR(VLOOKUP(BU212,Dicionário!A:B,2,0),"Conferir")</f>
        <v>2</v>
      </c>
      <c r="BW212" s="7">
        <v>150</v>
      </c>
      <c r="BX212" s="7" t="s">
        <v>213</v>
      </c>
      <c r="BY212" s="11">
        <f>IFERROR(VLOOKUP(BX212,Dicionário!A:B,2,0),"Conferir")</f>
        <v>2</v>
      </c>
      <c r="BZ212" s="7" t="s">
        <v>214</v>
      </c>
      <c r="CA212" s="7">
        <v>108</v>
      </c>
      <c r="CB212" s="7" t="s">
        <v>190</v>
      </c>
      <c r="CC212" s="11">
        <f>IFERROR(VLOOKUP(CB212,Dicionário!A:B,2,0),"Conferir")</f>
        <v>2</v>
      </c>
      <c r="CD212" s="7">
        <v>200</v>
      </c>
      <c r="CE212" s="7">
        <v>0</v>
      </c>
      <c r="CF212" s="7" t="s">
        <v>148</v>
      </c>
      <c r="CG212" s="7">
        <f>IFERROR(VLOOKUP(CF212,Dicionário!A:B,2,0),"Conferir")</f>
        <v>2</v>
      </c>
      <c r="CH212" s="7">
        <v>0</v>
      </c>
      <c r="CI212" s="7" t="s">
        <v>191</v>
      </c>
      <c r="CJ212" s="7">
        <f>IFERROR(VLOOKUP(CI212,Dicionário!A:B,2,0),"Conferir")</f>
        <v>2</v>
      </c>
      <c r="CK212" s="7">
        <v>140</v>
      </c>
      <c r="CL212" s="7" t="s">
        <v>152</v>
      </c>
      <c r="CM212" s="11">
        <f>IFERROR(VLOOKUP(CL212,Dicionário!A:B,2,0),"Conferir")</f>
        <v>2</v>
      </c>
      <c r="CN212" s="7" t="s">
        <v>1891</v>
      </c>
      <c r="CO212" s="7">
        <v>0</v>
      </c>
      <c r="CP212" s="7">
        <v>0</v>
      </c>
      <c r="CQ212" s="7">
        <v>0</v>
      </c>
      <c r="CR212" s="7" t="s">
        <v>148</v>
      </c>
      <c r="CS212" s="11">
        <f>IFERROR(VLOOKUP(CR212,Dicionário!A:B,2,0),"Conferir")</f>
        <v>2</v>
      </c>
      <c r="CT212" s="7">
        <v>0</v>
      </c>
      <c r="CU212" s="7" t="s">
        <v>148</v>
      </c>
      <c r="CV212" s="11">
        <f>IFERROR(VLOOKUP(CU212,Dicionário!A:B,2,0),"Conferir")</f>
        <v>2</v>
      </c>
      <c r="CW212" s="7">
        <v>0</v>
      </c>
      <c r="CX212" s="7" t="s">
        <v>148</v>
      </c>
      <c r="CY212" s="11">
        <f>IFERROR(VLOOKUP(CX212,Dicionário!A:B,2,0),"Conferir")</f>
        <v>2</v>
      </c>
      <c r="CZ212" s="12">
        <f t="shared" si="3"/>
        <v>0</v>
      </c>
      <c r="DA212" s="7">
        <v>0</v>
      </c>
      <c r="DB212" s="7" t="s">
        <v>148</v>
      </c>
      <c r="DC212" s="7">
        <f>IFERROR(VLOOKUP(DB212,Dicionário!A:B,2,0),"Conferir")</f>
        <v>2</v>
      </c>
      <c r="DE212" s="7" t="s">
        <v>156</v>
      </c>
      <c r="DF212" s="7" t="s">
        <v>156</v>
      </c>
      <c r="DG212" s="11">
        <f>IFERROR(VLOOKUP(DF212,Dicionário!A:B,2,0),"Conferir")</f>
        <v>1</v>
      </c>
      <c r="DH212" s="7" t="s">
        <v>175</v>
      </c>
      <c r="DJ212" s="7" t="s">
        <v>158</v>
      </c>
      <c r="DK212" s="11">
        <f>IFERROR(VLOOKUP(DJ212,Dicionário!A:B,2,0),"Conferir")</f>
        <v>2</v>
      </c>
      <c r="DL212" s="7" t="s">
        <v>237</v>
      </c>
      <c r="DM212" s="11">
        <f>IFERROR(VLOOKUP(DL212,Dicionário!A:B,2,0),"Conferir")</f>
        <v>1</v>
      </c>
      <c r="DN212" s="7" t="s">
        <v>177</v>
      </c>
      <c r="DO212" s="11">
        <f>IFERROR(VLOOKUP(DN212,Dicionário!A:B,2,0),"Conferir")</f>
        <v>5</v>
      </c>
      <c r="DP212" s="7" t="s">
        <v>126</v>
      </c>
      <c r="DQ212" s="11">
        <f>IFERROR(VLOOKUP(DP212,Dicionário!A:B,2,0),"Conferir")</f>
        <v>1</v>
      </c>
      <c r="DR212" s="7" t="s">
        <v>126</v>
      </c>
      <c r="DS212" s="11">
        <f>IFERROR(VLOOKUP(DR212,Dicionário!A:B,2,0),"Conferir")</f>
        <v>1</v>
      </c>
      <c r="DW212" s="7">
        <f t="shared" si="4"/>
        <v>1650</v>
      </c>
      <c r="DX212" s="7">
        <f t="shared" si="5"/>
        <v>1108</v>
      </c>
    </row>
    <row r="213" spans="1:128" ht="14" x14ac:dyDescent="0.15">
      <c r="A213" s="6">
        <v>44960.627932708332</v>
      </c>
      <c r="B213" s="7" t="s">
        <v>2009</v>
      </c>
      <c r="C213" s="7" t="s">
        <v>345</v>
      </c>
      <c r="D213" s="7" t="s">
        <v>2007</v>
      </c>
      <c r="E213" s="7" t="s">
        <v>126</v>
      </c>
      <c r="F213" s="7" t="s">
        <v>127</v>
      </c>
      <c r="G213" s="7" t="s">
        <v>127</v>
      </c>
      <c r="H213" s="7">
        <v>1</v>
      </c>
      <c r="I213" s="7" t="s">
        <v>128</v>
      </c>
      <c r="J213" s="7" t="s">
        <v>129</v>
      </c>
      <c r="K213" s="7" t="s">
        <v>131</v>
      </c>
      <c r="L213" s="7" t="s">
        <v>130</v>
      </c>
      <c r="M213" s="7" t="s">
        <v>2008</v>
      </c>
      <c r="N213" s="7">
        <v>2023010429</v>
      </c>
      <c r="O213" s="7">
        <v>11993384116</v>
      </c>
      <c r="P213" s="7">
        <v>529595461</v>
      </c>
      <c r="Q213" s="7">
        <v>58721384827</v>
      </c>
      <c r="R213" s="9">
        <v>38697</v>
      </c>
      <c r="S213" s="7">
        <v>2023</v>
      </c>
      <c r="T213" s="7">
        <v>17</v>
      </c>
      <c r="U213" s="7" t="s">
        <v>255</v>
      </c>
      <c r="V213" s="7" t="s">
        <v>136</v>
      </c>
      <c r="W213" s="7" t="s">
        <v>2010</v>
      </c>
      <c r="X213" s="8" t="s">
        <v>2011</v>
      </c>
      <c r="Y213" s="7" t="s">
        <v>139</v>
      </c>
      <c r="Z213" s="7" t="s">
        <v>140</v>
      </c>
      <c r="AA213" s="7" t="s">
        <v>167</v>
      </c>
      <c r="AB213" s="7" t="s">
        <v>142</v>
      </c>
      <c r="AD213" s="7">
        <v>4</v>
      </c>
      <c r="AE213" s="7">
        <v>2</v>
      </c>
      <c r="AF213" s="7">
        <f t="shared" si="0"/>
        <v>4</v>
      </c>
      <c r="AH213" s="7">
        <f t="shared" si="1"/>
        <v>4</v>
      </c>
      <c r="AI213" s="10" t="str">
        <f t="shared" si="2"/>
        <v>Ok</v>
      </c>
      <c r="AJ213" s="7" t="s">
        <v>222</v>
      </c>
      <c r="AK213" s="7">
        <v>0</v>
      </c>
      <c r="AL213" s="7" t="s">
        <v>145</v>
      </c>
      <c r="AM213" s="11">
        <f>IFERROR(VLOOKUP(AL213,Dicionário!A:B,2,0),"Conferir")</f>
        <v>2</v>
      </c>
      <c r="AN213" s="7">
        <v>3500</v>
      </c>
      <c r="AO213" s="7" t="s">
        <v>267</v>
      </c>
      <c r="AP213" s="7">
        <f>IFERROR(VLOOKUP(AO213,Dicionário!A:B,2,0),"Conferir")</f>
        <v>0</v>
      </c>
      <c r="AQ213" s="7">
        <v>0</v>
      </c>
      <c r="AR213" s="7" t="s">
        <v>145</v>
      </c>
      <c r="AS213" s="11">
        <f>IFERROR(VLOOKUP(AR213,Dicionário!A:B,2,0),"Conferir")</f>
        <v>2</v>
      </c>
      <c r="AT213" s="7">
        <v>0</v>
      </c>
      <c r="AU213" s="7" t="s">
        <v>145</v>
      </c>
      <c r="AV213" s="7">
        <f>IFERROR(VLOOKUP(AU213,Dicionário!A:B,2,0),"Conferir")</f>
        <v>2</v>
      </c>
      <c r="AW213" s="7">
        <v>0</v>
      </c>
      <c r="AX213" s="7">
        <v>0</v>
      </c>
      <c r="AY213" s="7" t="s">
        <v>145</v>
      </c>
      <c r="AZ213" s="11">
        <f>IFERROR(VLOOKUP(AY213,Dicionário!A:B,2,0),"Conferir")</f>
        <v>2</v>
      </c>
      <c r="BA213" s="7">
        <v>0</v>
      </c>
      <c r="BB213" s="7" t="s">
        <v>145</v>
      </c>
      <c r="BC213" s="7">
        <f>IFERROR(VLOOKUP(BB213,Dicionário!A:B,2,0),"Conferir")</f>
        <v>2</v>
      </c>
      <c r="BD213" s="7">
        <v>600</v>
      </c>
      <c r="BE213" s="7" t="s">
        <v>224</v>
      </c>
      <c r="BF213" s="11">
        <f>IFERROR(VLOOKUP(BE213,Dicionário!A:B,2,0),"Conferir")</f>
        <v>2</v>
      </c>
      <c r="BG213" s="7" t="s">
        <v>2012</v>
      </c>
      <c r="BH213" s="7">
        <v>0</v>
      </c>
      <c r="BI213" s="7" t="s">
        <v>146</v>
      </c>
      <c r="BJ213" s="11">
        <f>IFERROR(VLOOKUP(BI213,Dicionário!$A:$B,2,0),"Conferir")</f>
        <v>2</v>
      </c>
      <c r="BK213" s="7">
        <v>950</v>
      </c>
      <c r="BL213" s="7" t="s">
        <v>147</v>
      </c>
      <c r="BM213" s="11">
        <f>IFERROR(VLOOKUP(BL213,Dicionário!A:B,2,0),"Conferir")</f>
        <v>0</v>
      </c>
      <c r="BN213" s="7">
        <v>0</v>
      </c>
      <c r="BO213" s="7" t="s">
        <v>148</v>
      </c>
      <c r="BP213" s="7">
        <f>IFERROR(VLOOKUP(BO213,Dicionário!A:B,2,0),"Conferir")</f>
        <v>2</v>
      </c>
      <c r="BQ213" s="7">
        <v>61</v>
      </c>
      <c r="BR213" s="7" t="s">
        <v>149</v>
      </c>
      <c r="BS213" s="11">
        <f>IFERROR(VLOOKUP(BR213,Dicionário!A:B,2,0),"Conferir")</f>
        <v>2</v>
      </c>
      <c r="BT213" s="7">
        <v>250</v>
      </c>
      <c r="BU213" s="7" t="s">
        <v>150</v>
      </c>
      <c r="BV213" s="7">
        <f>IFERROR(VLOOKUP(BU213,Dicionário!A:B,2,0),"Conferir")</f>
        <v>0</v>
      </c>
      <c r="BW213" s="7">
        <v>60</v>
      </c>
      <c r="BX213" s="7" t="s">
        <v>300</v>
      </c>
      <c r="BY213" s="11">
        <f>IFERROR(VLOOKUP(BX213,Dicionário!A:B,2,0),"Conferir")</f>
        <v>0</v>
      </c>
      <c r="BZ213" s="7" t="s">
        <v>2013</v>
      </c>
      <c r="CA213" s="7">
        <v>0</v>
      </c>
      <c r="CB213" s="7" t="s">
        <v>148</v>
      </c>
      <c r="CC213" s="11">
        <f>IFERROR(VLOOKUP(CB213,Dicionário!A:B,2,0),"Conferir")</f>
        <v>2</v>
      </c>
      <c r="CD213" s="7">
        <v>106</v>
      </c>
      <c r="CE213" s="7">
        <v>0</v>
      </c>
      <c r="CF213" s="7" t="s">
        <v>148</v>
      </c>
      <c r="CG213" s="7">
        <f>IFERROR(VLOOKUP(CF213,Dicionário!A:B,2,0),"Conferir")</f>
        <v>2</v>
      </c>
      <c r="CH213" s="7">
        <v>0</v>
      </c>
      <c r="CI213" s="7" t="s">
        <v>148</v>
      </c>
      <c r="CJ213" s="7">
        <f>IFERROR(VLOOKUP(CI213,Dicionário!A:B,2,0),"Conferir")</f>
        <v>2</v>
      </c>
      <c r="CK213" s="7">
        <v>140</v>
      </c>
      <c r="CL213" s="7" t="s">
        <v>152</v>
      </c>
      <c r="CM213" s="11">
        <f>IFERROR(VLOOKUP(CL213,Dicionário!A:B,2,0),"Conferir")</f>
        <v>2</v>
      </c>
      <c r="CN213" s="7" t="s">
        <v>2014</v>
      </c>
      <c r="CO213" s="7">
        <v>1</v>
      </c>
      <c r="CP213" s="7">
        <v>0</v>
      </c>
      <c r="CQ213" s="7">
        <v>0</v>
      </c>
      <c r="CR213" s="7" t="s">
        <v>572</v>
      </c>
      <c r="CS213" s="11">
        <f>IFERROR(VLOOKUP(CR213,Dicionário!A:B,2,0),"Conferir")</f>
        <v>2</v>
      </c>
      <c r="CT213" s="7">
        <v>0</v>
      </c>
      <c r="CU213" s="7" t="s">
        <v>148</v>
      </c>
      <c r="CV213" s="11">
        <f>IFERROR(VLOOKUP(CU213,Dicionário!A:B,2,0),"Conferir")</f>
        <v>2</v>
      </c>
      <c r="CW213" s="7">
        <v>0</v>
      </c>
      <c r="CX213" s="7" t="s">
        <v>148</v>
      </c>
      <c r="CY213" s="11">
        <f>IFERROR(VLOOKUP(CX213,Dicionário!A:B,2,0),"Conferir")</f>
        <v>2</v>
      </c>
      <c r="CZ213" s="12">
        <f t="shared" si="3"/>
        <v>0</v>
      </c>
      <c r="DA213" s="7">
        <v>0</v>
      </c>
      <c r="DB213" s="7" t="s">
        <v>148</v>
      </c>
      <c r="DC213" s="7">
        <f>IFERROR(VLOOKUP(DB213,Dicionário!A:B,2,0),"Conferir")</f>
        <v>2</v>
      </c>
      <c r="DE213" s="7" t="s">
        <v>156</v>
      </c>
      <c r="DF213" s="7" t="s">
        <v>156</v>
      </c>
      <c r="DG213" s="11">
        <f>IFERROR(VLOOKUP(DF213,Dicionário!A:B,2,0),"Conferir")</f>
        <v>1</v>
      </c>
      <c r="DH213" s="7" t="s">
        <v>157</v>
      </c>
      <c r="DJ213" s="7" t="s">
        <v>158</v>
      </c>
      <c r="DK213" s="11">
        <f>IFERROR(VLOOKUP(DJ213,Dicionário!A:B,2,0),"Conferir")</f>
        <v>2</v>
      </c>
      <c r="DL213" s="7" t="s">
        <v>227</v>
      </c>
      <c r="DM213" s="11">
        <f>IFERROR(VLOOKUP(DL213,Dicionário!A:B,2,0),"Conferir")</f>
        <v>4</v>
      </c>
      <c r="DN213" s="7" t="s">
        <v>177</v>
      </c>
      <c r="DO213" s="11">
        <f>IFERROR(VLOOKUP(DN213,Dicionário!A:B,2,0),"Conferir")</f>
        <v>5</v>
      </c>
      <c r="DP213" s="7" t="s">
        <v>127</v>
      </c>
      <c r="DQ213" s="11">
        <f>IFERROR(VLOOKUP(DP213,Dicionário!A:B,2,0),"Conferir")</f>
        <v>2</v>
      </c>
      <c r="DR213" s="7" t="s">
        <v>127</v>
      </c>
      <c r="DS213" s="11">
        <f>IFERROR(VLOOKUP(DR213,Dicionário!A:B,2,0),"Conferir")</f>
        <v>2</v>
      </c>
      <c r="DW213" s="7">
        <f t="shared" si="4"/>
        <v>4100</v>
      </c>
      <c r="DX213" s="7">
        <f t="shared" si="5"/>
        <v>1507</v>
      </c>
    </row>
    <row r="214" spans="1:128" ht="14" x14ac:dyDescent="0.15">
      <c r="A214" s="6">
        <v>44960.751742407403</v>
      </c>
      <c r="B214" s="7" t="s">
        <v>2852</v>
      </c>
      <c r="C214" s="7" t="s">
        <v>336</v>
      </c>
      <c r="D214" s="7" t="s">
        <v>2850</v>
      </c>
      <c r="E214" s="7" t="s">
        <v>126</v>
      </c>
      <c r="F214" s="7" t="s">
        <v>127</v>
      </c>
      <c r="G214" s="7" t="s">
        <v>127</v>
      </c>
      <c r="H214" s="7">
        <v>1</v>
      </c>
      <c r="I214" s="7">
        <v>1</v>
      </c>
      <c r="J214" s="7" t="s">
        <v>129</v>
      </c>
      <c r="K214" s="7" t="s">
        <v>131</v>
      </c>
      <c r="L214" s="7" t="s">
        <v>130</v>
      </c>
      <c r="M214" s="7" t="s">
        <v>2851</v>
      </c>
      <c r="N214" s="7">
        <v>2023010649</v>
      </c>
      <c r="O214" s="7">
        <v>11911883406</v>
      </c>
      <c r="P214" s="7" t="s">
        <v>2853</v>
      </c>
      <c r="Q214" s="7">
        <v>45056391859</v>
      </c>
      <c r="R214" s="9">
        <v>38405</v>
      </c>
      <c r="S214" s="7">
        <v>2022</v>
      </c>
      <c r="T214" s="7">
        <v>18</v>
      </c>
      <c r="U214" s="7" t="s">
        <v>135</v>
      </c>
      <c r="V214" s="7" t="s">
        <v>136</v>
      </c>
      <c r="W214" s="7" t="s">
        <v>2854</v>
      </c>
      <c r="X214" s="8" t="s">
        <v>2855</v>
      </c>
      <c r="Y214" s="7" t="s">
        <v>185</v>
      </c>
      <c r="Z214" s="7" t="s">
        <v>140</v>
      </c>
      <c r="AA214" s="7" t="s">
        <v>167</v>
      </c>
      <c r="AB214" s="7" t="s">
        <v>142</v>
      </c>
      <c r="AD214" s="7">
        <v>3</v>
      </c>
      <c r="AE214" s="7">
        <v>3</v>
      </c>
      <c r="AF214" s="7">
        <f t="shared" si="0"/>
        <v>6</v>
      </c>
      <c r="AG214" s="7">
        <v>0</v>
      </c>
      <c r="AH214" s="7">
        <f t="shared" si="1"/>
        <v>6</v>
      </c>
      <c r="AI214" s="10" t="str">
        <f t="shared" si="2"/>
        <v>Ok</v>
      </c>
      <c r="AJ214" s="7" t="s">
        <v>143</v>
      </c>
      <c r="AK214" s="7">
        <v>0</v>
      </c>
      <c r="AL214" s="7" t="s">
        <v>145</v>
      </c>
      <c r="AM214" s="11">
        <f>IFERROR(VLOOKUP(AL214,Dicionário!A:B,2,0),"Conferir")</f>
        <v>2</v>
      </c>
      <c r="AN214" s="7">
        <v>0</v>
      </c>
      <c r="AO214" s="7" t="s">
        <v>145</v>
      </c>
      <c r="AP214" s="7">
        <f>IFERROR(VLOOKUP(AO214,Dicionário!A:B,2,0),"Conferir")</f>
        <v>2</v>
      </c>
      <c r="AQ214" s="7">
        <v>1197</v>
      </c>
      <c r="AR214" s="7" t="s">
        <v>144</v>
      </c>
      <c r="AS214" s="11">
        <f>IFERROR(VLOOKUP(AR214,Dicionário!A:B,2,0),"Conferir")</f>
        <v>2</v>
      </c>
      <c r="AT214" s="7">
        <v>0</v>
      </c>
      <c r="AU214" s="7" t="s">
        <v>145</v>
      </c>
      <c r="AV214" s="7">
        <f>IFERROR(VLOOKUP(AU214,Dicionário!A:B,2,0),"Conferir")</f>
        <v>2</v>
      </c>
      <c r="AW214" s="7">
        <v>0</v>
      </c>
      <c r="AX214" s="7">
        <v>0</v>
      </c>
      <c r="AY214" s="7" t="s">
        <v>145</v>
      </c>
      <c r="AZ214" s="11">
        <f>IFERROR(VLOOKUP(AY214,Dicionário!A:B,2,0),"Conferir")</f>
        <v>2</v>
      </c>
      <c r="BA214" s="7">
        <v>1085</v>
      </c>
      <c r="BB214" s="7" t="s">
        <v>234</v>
      </c>
      <c r="BC214" s="7">
        <f>IFERROR(VLOOKUP(BB214,Dicionário!A:B,2,0),"Conferir")</f>
        <v>0</v>
      </c>
      <c r="BD214" s="7">
        <v>0</v>
      </c>
      <c r="BE214" s="7" t="s">
        <v>145</v>
      </c>
      <c r="BF214" s="11">
        <f>IFERROR(VLOOKUP(BE214,Dicionário!A:B,2,0),"Conferir")</f>
        <v>2</v>
      </c>
      <c r="BH214" s="7">
        <v>0</v>
      </c>
      <c r="BI214" s="7" t="s">
        <v>186</v>
      </c>
      <c r="BJ214" s="11">
        <f>IFERROR(VLOOKUP(BI214,Dicionário!$A:$B,2,0),"Conferir")</f>
        <v>1</v>
      </c>
      <c r="BK214" s="7">
        <v>0</v>
      </c>
      <c r="BL214" s="7" t="s">
        <v>187</v>
      </c>
      <c r="BM214" s="11">
        <f>IFERROR(VLOOKUP(BL214,Dicionário!A:B,2,0),"Conferir")</f>
        <v>2</v>
      </c>
      <c r="BN214" s="7">
        <v>0</v>
      </c>
      <c r="BO214" s="7" t="s">
        <v>476</v>
      </c>
      <c r="BP214" s="7">
        <f>IFERROR(VLOOKUP(BO214,Dicionário!A:B,2,0),"Conferir")</f>
        <v>2</v>
      </c>
      <c r="BQ214" s="7">
        <v>68</v>
      </c>
      <c r="BR214" s="7" t="s">
        <v>149</v>
      </c>
      <c r="BS214" s="11">
        <f>IFERROR(VLOOKUP(BR214,Dicionário!A:B,2,0),"Conferir")</f>
        <v>2</v>
      </c>
      <c r="BT214" s="7">
        <v>124</v>
      </c>
      <c r="BU214" s="7" t="s">
        <v>149</v>
      </c>
      <c r="BV214" s="7">
        <f>IFERROR(VLOOKUP(BU214,Dicionário!A:B,2,0),"Conferir")</f>
        <v>2</v>
      </c>
      <c r="BW214" s="7">
        <v>42</v>
      </c>
      <c r="BX214" s="7" t="s">
        <v>189</v>
      </c>
      <c r="BY214" s="11">
        <f>IFERROR(VLOOKUP(BX214,Dicionário!A:B,2,0),"Conferir")</f>
        <v>2</v>
      </c>
      <c r="BZ214" s="7" t="s">
        <v>214</v>
      </c>
      <c r="CA214" s="7">
        <v>74</v>
      </c>
      <c r="CB214" s="7" t="s">
        <v>190</v>
      </c>
      <c r="CC214" s="11">
        <f>IFERROR(VLOOKUP(CB214,Dicionário!A:B,2,0),"Conferir")</f>
        <v>2</v>
      </c>
      <c r="CD214" s="7">
        <v>72</v>
      </c>
      <c r="CE214" s="7">
        <v>0</v>
      </c>
      <c r="CF214" s="7" t="s">
        <v>148</v>
      </c>
      <c r="CG214" s="7">
        <f>IFERROR(VLOOKUP(CF214,Dicionário!A:B,2,0),"Conferir")</f>
        <v>2</v>
      </c>
      <c r="CH214" s="7">
        <v>0</v>
      </c>
      <c r="CI214" s="7" t="s">
        <v>148</v>
      </c>
      <c r="CJ214" s="7">
        <f>IFERROR(VLOOKUP(CI214,Dicionário!A:B,2,0),"Conferir")</f>
        <v>2</v>
      </c>
      <c r="CK214" s="7">
        <v>140</v>
      </c>
      <c r="CL214" s="7" t="s">
        <v>152</v>
      </c>
      <c r="CM214" s="11">
        <f>IFERROR(VLOOKUP(CL214,Dicionário!A:B,2,0),"Conferir")</f>
        <v>2</v>
      </c>
      <c r="CN214" s="7" t="s">
        <v>342</v>
      </c>
      <c r="CO214" s="7">
        <v>0</v>
      </c>
      <c r="CP214" s="7">
        <v>0</v>
      </c>
      <c r="CQ214" s="7">
        <v>0</v>
      </c>
      <c r="CR214" s="7" t="s">
        <v>148</v>
      </c>
      <c r="CS214" s="11">
        <f>IFERROR(VLOOKUP(CR214,Dicionário!A:B,2,0),"Conferir")</f>
        <v>2</v>
      </c>
      <c r="CT214" s="7">
        <v>0</v>
      </c>
      <c r="CU214" s="7" t="s">
        <v>148</v>
      </c>
      <c r="CV214" s="11">
        <f>IFERROR(VLOOKUP(CU214,Dicionário!A:B,2,0),"Conferir")</f>
        <v>2</v>
      </c>
      <c r="CW214" s="7">
        <v>0</v>
      </c>
      <c r="CX214" s="7" t="s">
        <v>148</v>
      </c>
      <c r="CY214" s="11">
        <f>IFERROR(VLOOKUP(CX214,Dicionário!A:B,2,0),"Conferir")</f>
        <v>2</v>
      </c>
      <c r="CZ214" s="12">
        <f t="shared" si="3"/>
        <v>0</v>
      </c>
      <c r="DA214" s="7">
        <v>0</v>
      </c>
      <c r="DB214" s="7" t="s">
        <v>148</v>
      </c>
      <c r="DC214" s="7">
        <f>IFERROR(VLOOKUP(DB214,Dicionário!A:B,2,0),"Conferir")</f>
        <v>2</v>
      </c>
      <c r="DE214" s="7" t="s">
        <v>156</v>
      </c>
      <c r="DF214" s="7" t="s">
        <v>156</v>
      </c>
      <c r="DG214" s="11">
        <f>IFERROR(VLOOKUP(DF214,Dicionário!A:B,2,0),"Conferir")</f>
        <v>1</v>
      </c>
      <c r="DH214" s="7" t="s">
        <v>175</v>
      </c>
      <c r="DI214" s="7" t="s">
        <v>127</v>
      </c>
      <c r="DJ214" s="7" t="s">
        <v>158</v>
      </c>
      <c r="DK214" s="11">
        <f>IFERROR(VLOOKUP(DJ214,Dicionário!A:B,2,0),"Conferir")</f>
        <v>2</v>
      </c>
      <c r="DL214" s="7" t="s">
        <v>237</v>
      </c>
      <c r="DM214" s="11">
        <f>IFERROR(VLOOKUP(DL214,Dicionário!A:B,2,0),"Conferir")</f>
        <v>1</v>
      </c>
      <c r="DN214" s="7" t="s">
        <v>177</v>
      </c>
      <c r="DO214" s="11">
        <f>IFERROR(VLOOKUP(DN214,Dicionário!A:B,2,0),"Conferir")</f>
        <v>5</v>
      </c>
      <c r="DP214" s="7" t="s">
        <v>127</v>
      </c>
      <c r="DQ214" s="11">
        <f>IFERROR(VLOOKUP(DP214,Dicionário!A:B,2,0),"Conferir")</f>
        <v>2</v>
      </c>
      <c r="DR214" s="7" t="s">
        <v>127</v>
      </c>
      <c r="DS214" s="11">
        <f>IFERROR(VLOOKUP(DR214,Dicionário!A:B,2,0),"Conferir")</f>
        <v>2</v>
      </c>
      <c r="DW214" s="7">
        <f t="shared" si="4"/>
        <v>2282</v>
      </c>
      <c r="DX214" s="7">
        <f t="shared" si="5"/>
        <v>478</v>
      </c>
    </row>
    <row r="215" spans="1:128" ht="14" x14ac:dyDescent="0.15">
      <c r="A215" s="6">
        <v>44968.6112349537</v>
      </c>
      <c r="B215" s="7" t="s">
        <v>2043</v>
      </c>
      <c r="C215" s="7" t="s">
        <v>287</v>
      </c>
      <c r="D215" s="7" t="s">
        <v>2041</v>
      </c>
      <c r="E215" s="7" t="s">
        <v>126</v>
      </c>
      <c r="F215" s="7" t="s">
        <v>126</v>
      </c>
      <c r="G215" s="7" t="s">
        <v>127</v>
      </c>
      <c r="H215" s="7">
        <v>1</v>
      </c>
      <c r="I215" s="7">
        <v>1</v>
      </c>
      <c r="J215" s="7" t="s">
        <v>129</v>
      </c>
      <c r="K215" s="7" t="s">
        <v>130</v>
      </c>
      <c r="L215" s="7" t="s">
        <v>131</v>
      </c>
      <c r="M215" s="7" t="s">
        <v>2042</v>
      </c>
      <c r="N215" s="7">
        <v>2023010438</v>
      </c>
      <c r="O215" s="7">
        <v>11983860181</v>
      </c>
      <c r="P215" s="7">
        <v>532298329</v>
      </c>
      <c r="Q215" s="7">
        <v>42553947844</v>
      </c>
      <c r="R215" s="9">
        <v>38218</v>
      </c>
      <c r="S215" s="7">
        <v>2023</v>
      </c>
      <c r="T215" s="7">
        <v>19</v>
      </c>
      <c r="U215" s="7" t="s">
        <v>135</v>
      </c>
      <c r="V215" s="7" t="s">
        <v>136</v>
      </c>
      <c r="W215" s="7" t="s">
        <v>2044</v>
      </c>
      <c r="X215" s="8" t="s">
        <v>2045</v>
      </c>
      <c r="Y215" s="7" t="s">
        <v>139</v>
      </c>
      <c r="Z215" s="7" t="s">
        <v>140</v>
      </c>
      <c r="AA215" s="7" t="s">
        <v>167</v>
      </c>
      <c r="AB215" s="7" t="s">
        <v>142</v>
      </c>
      <c r="AD215" s="7">
        <v>3</v>
      </c>
      <c r="AE215" s="7">
        <v>3</v>
      </c>
      <c r="AF215" s="7">
        <f t="shared" si="0"/>
        <v>6</v>
      </c>
      <c r="AH215" s="7">
        <f t="shared" si="1"/>
        <v>6</v>
      </c>
      <c r="AI215" s="10" t="str">
        <f t="shared" si="2"/>
        <v>Ok</v>
      </c>
      <c r="AJ215" s="7" t="s">
        <v>143</v>
      </c>
      <c r="AK215" s="7">
        <v>0</v>
      </c>
      <c r="AL215" s="7" t="s">
        <v>145</v>
      </c>
      <c r="AM215" s="11">
        <f>IFERROR(VLOOKUP(AL215,Dicionário!A:B,2,0),"Conferir")</f>
        <v>2</v>
      </c>
      <c r="AN215" s="7">
        <v>4000</v>
      </c>
      <c r="AO215" s="7" t="s">
        <v>144</v>
      </c>
      <c r="AP215" s="7">
        <f>IFERROR(VLOOKUP(AO215,Dicionário!A:B,2,0),"Conferir")</f>
        <v>2</v>
      </c>
      <c r="AQ215" s="7">
        <v>0</v>
      </c>
      <c r="AR215" s="7" t="s">
        <v>145</v>
      </c>
      <c r="AS215" s="11">
        <f>IFERROR(VLOOKUP(AR215,Dicionário!A:B,2,0),"Conferir")</f>
        <v>2</v>
      </c>
      <c r="AT215" s="7">
        <v>0</v>
      </c>
      <c r="AU215" s="7" t="s">
        <v>145</v>
      </c>
      <c r="AV215" s="7">
        <f>IFERROR(VLOOKUP(AU215,Dicionário!A:B,2,0),"Conferir")</f>
        <v>2</v>
      </c>
      <c r="AW215" s="7">
        <v>0</v>
      </c>
      <c r="AX215" s="7">
        <v>0</v>
      </c>
      <c r="AY215" s="7" t="s">
        <v>145</v>
      </c>
      <c r="AZ215" s="11">
        <f>IFERROR(VLOOKUP(AY215,Dicionário!A:B,2,0),"Conferir")</f>
        <v>2</v>
      </c>
      <c r="BA215" s="7">
        <v>0</v>
      </c>
      <c r="BB215" s="7" t="s">
        <v>145</v>
      </c>
      <c r="BC215" s="7">
        <f>IFERROR(VLOOKUP(BB215,Dicionário!A:B,2,0),"Conferir")</f>
        <v>2</v>
      </c>
      <c r="BD215" s="7">
        <v>0</v>
      </c>
      <c r="BE215" s="7" t="s">
        <v>145</v>
      </c>
      <c r="BF215" s="11">
        <f>IFERROR(VLOOKUP(BE215,Dicionário!A:B,2,0),"Conferir")</f>
        <v>2</v>
      </c>
      <c r="BH215" s="7">
        <v>1</v>
      </c>
      <c r="BI215" s="7" t="s">
        <v>328</v>
      </c>
      <c r="BJ215" s="11">
        <f>IFERROR(VLOOKUP(BI215,Dicionário!$A:$B,2,0),"Conferir")</f>
        <v>3</v>
      </c>
      <c r="BK215" s="7">
        <v>0</v>
      </c>
      <c r="BL215" s="7" t="s">
        <v>187</v>
      </c>
      <c r="BM215" s="11">
        <f>IFERROR(VLOOKUP(BL215,Dicionário!A:B,2,0),"Conferir")</f>
        <v>2</v>
      </c>
      <c r="BN215" s="7">
        <v>0</v>
      </c>
      <c r="BO215" s="7" t="s">
        <v>148</v>
      </c>
      <c r="BP215" s="7">
        <f>IFERROR(VLOOKUP(BO215,Dicionário!A:B,2,0),"Conferir")</f>
        <v>2</v>
      </c>
      <c r="BQ215" s="7">
        <v>204</v>
      </c>
      <c r="BR215" s="7" t="s">
        <v>149</v>
      </c>
      <c r="BS215" s="11">
        <f>IFERROR(VLOOKUP(BR215,Dicionário!A:B,2,0),"Conferir")</f>
        <v>2</v>
      </c>
      <c r="BT215" s="7">
        <v>237</v>
      </c>
      <c r="BU215" s="7" t="s">
        <v>149</v>
      </c>
      <c r="BV215" s="7">
        <f>IFERROR(VLOOKUP(BU215,Dicionário!A:B,2,0),"Conferir")</f>
        <v>2</v>
      </c>
      <c r="BW215" s="7">
        <v>72</v>
      </c>
      <c r="BX215" s="7" t="s">
        <v>189</v>
      </c>
      <c r="BY215" s="11">
        <f>IFERROR(VLOOKUP(BX215,Dicionário!A:B,2,0),"Conferir")</f>
        <v>2</v>
      </c>
      <c r="BZ215" s="7" t="s">
        <v>214</v>
      </c>
      <c r="CA215" s="7">
        <v>163</v>
      </c>
      <c r="CB215" s="7" t="s">
        <v>190</v>
      </c>
      <c r="CC215" s="11">
        <f>IFERROR(VLOOKUP(CB215,Dicionário!A:B,2,0),"Conferir")</f>
        <v>2</v>
      </c>
      <c r="CD215" s="7">
        <v>0</v>
      </c>
      <c r="CE215" s="7">
        <v>0</v>
      </c>
      <c r="CF215" s="7" t="s">
        <v>148</v>
      </c>
      <c r="CG215" s="7">
        <f>IFERROR(VLOOKUP(CF215,Dicionário!A:B,2,0),"Conferir")</f>
        <v>2</v>
      </c>
      <c r="CH215" s="7">
        <v>0</v>
      </c>
      <c r="CI215" s="7" t="s">
        <v>148</v>
      </c>
      <c r="CJ215" s="7">
        <f>IFERROR(VLOOKUP(CI215,Dicionário!A:B,2,0),"Conferir")</f>
        <v>2</v>
      </c>
      <c r="CK215" s="7">
        <v>140</v>
      </c>
      <c r="CL215" s="7" t="s">
        <v>152</v>
      </c>
      <c r="CM215" s="11">
        <f>IFERROR(VLOOKUP(CL215,Dicionário!A:B,2,0),"Conferir")</f>
        <v>2</v>
      </c>
      <c r="CN215" s="7" t="s">
        <v>2046</v>
      </c>
      <c r="CO215" s="7">
        <v>0</v>
      </c>
      <c r="CP215" s="7">
        <v>0</v>
      </c>
      <c r="CQ215" s="7">
        <v>0</v>
      </c>
      <c r="CR215" s="7" t="s">
        <v>148</v>
      </c>
      <c r="CS215" s="11">
        <f>IFERROR(VLOOKUP(CR215,Dicionário!A:B,2,0),"Conferir")</f>
        <v>2</v>
      </c>
      <c r="CT215" s="7">
        <v>0</v>
      </c>
      <c r="CU215" s="7" t="s">
        <v>148</v>
      </c>
      <c r="CV215" s="11">
        <f>IFERROR(VLOOKUP(CU215,Dicionário!A:B,2,0),"Conferir")</f>
        <v>2</v>
      </c>
      <c r="CW215" s="7">
        <v>0</v>
      </c>
      <c r="CX215" s="7" t="s">
        <v>148</v>
      </c>
      <c r="CY215" s="11">
        <f>IFERROR(VLOOKUP(CX215,Dicionário!A:B,2,0),"Conferir")</f>
        <v>2</v>
      </c>
      <c r="CZ215" s="12">
        <f t="shared" si="3"/>
        <v>0</v>
      </c>
      <c r="DA215" s="7">
        <v>0</v>
      </c>
      <c r="DB215" s="7" t="s">
        <v>148</v>
      </c>
      <c r="DC215" s="7">
        <f>IFERROR(VLOOKUP(DB215,Dicionário!A:B,2,0),"Conferir")</f>
        <v>2</v>
      </c>
      <c r="DD215" s="7" t="s">
        <v>2047</v>
      </c>
      <c r="DE215" s="7" t="s">
        <v>236</v>
      </c>
      <c r="DF215" s="7" t="s">
        <v>156</v>
      </c>
      <c r="DG215" s="11">
        <f>IFERROR(VLOOKUP(DF215,Dicionário!A:B,2,0),"Conferir")</f>
        <v>1</v>
      </c>
      <c r="DH215" s="7" t="s">
        <v>157</v>
      </c>
      <c r="DI215" s="7" t="s">
        <v>127</v>
      </c>
      <c r="DJ215" s="7" t="s">
        <v>158</v>
      </c>
      <c r="DK215" s="11">
        <f>IFERROR(VLOOKUP(DJ215,Dicionário!A:B,2,0),"Conferir")</f>
        <v>2</v>
      </c>
      <c r="DL215" s="7" t="s">
        <v>194</v>
      </c>
      <c r="DM215" s="11">
        <f>IFERROR(VLOOKUP(DL215,Dicionário!A:B,2,0),"Conferir")</f>
        <v>7</v>
      </c>
      <c r="DN215" s="7" t="s">
        <v>177</v>
      </c>
      <c r="DO215" s="11">
        <f>IFERROR(VLOOKUP(DN215,Dicionário!A:B,2,0),"Conferir")</f>
        <v>5</v>
      </c>
      <c r="DP215" s="7" t="s">
        <v>127</v>
      </c>
      <c r="DQ215" s="11">
        <f>IFERROR(VLOOKUP(DP215,Dicionário!A:B,2,0),"Conferir")</f>
        <v>2</v>
      </c>
      <c r="DR215" s="7" t="s">
        <v>127</v>
      </c>
      <c r="DS215" s="11">
        <f>IFERROR(VLOOKUP(DR215,Dicionário!A:B,2,0),"Conferir")</f>
        <v>2</v>
      </c>
      <c r="DT215" s="7" t="s">
        <v>2048</v>
      </c>
      <c r="DW215" s="7">
        <f t="shared" si="4"/>
        <v>4000</v>
      </c>
      <c r="DX215" s="7">
        <f t="shared" si="5"/>
        <v>744</v>
      </c>
    </row>
    <row r="216" spans="1:128" ht="14" x14ac:dyDescent="0.15">
      <c r="A216" s="6">
        <v>44961.605178958329</v>
      </c>
      <c r="B216" s="7" t="s">
        <v>2120</v>
      </c>
      <c r="C216" s="7" t="s">
        <v>204</v>
      </c>
      <c r="D216" s="7" t="s">
        <v>2118</v>
      </c>
      <c r="E216" s="7" t="s">
        <v>126</v>
      </c>
      <c r="F216" s="7" t="s">
        <v>127</v>
      </c>
      <c r="G216" s="7" t="s">
        <v>127</v>
      </c>
      <c r="H216" s="7" t="s">
        <v>128</v>
      </c>
      <c r="I216" s="7" t="s">
        <v>128</v>
      </c>
      <c r="J216" s="7" t="s">
        <v>129</v>
      </c>
      <c r="K216" s="7" t="s">
        <v>131</v>
      </c>
      <c r="L216" s="7" t="s">
        <v>274</v>
      </c>
      <c r="M216" s="7" t="s">
        <v>2119</v>
      </c>
      <c r="N216" s="7">
        <v>2023010453</v>
      </c>
      <c r="O216" s="7">
        <v>11954001265</v>
      </c>
      <c r="P216" s="7">
        <v>607762986</v>
      </c>
      <c r="Q216" s="7">
        <v>46160800892</v>
      </c>
      <c r="R216" s="9">
        <v>38466</v>
      </c>
      <c r="S216" s="7">
        <v>2023</v>
      </c>
      <c r="T216" s="7">
        <v>18</v>
      </c>
      <c r="U216" s="7" t="s">
        <v>255</v>
      </c>
      <c r="V216" s="7" t="s">
        <v>136</v>
      </c>
      <c r="W216" s="7" t="s">
        <v>2121</v>
      </c>
      <c r="X216" s="8" t="s">
        <v>2122</v>
      </c>
      <c r="Y216" s="7" t="s">
        <v>502</v>
      </c>
      <c r="Z216" s="7" t="s">
        <v>140</v>
      </c>
      <c r="AA216" s="7" t="s">
        <v>167</v>
      </c>
      <c r="AB216" s="7" t="s">
        <v>142</v>
      </c>
      <c r="AD216" s="7">
        <v>3</v>
      </c>
      <c r="AE216" s="7">
        <v>3</v>
      </c>
      <c r="AF216" s="7">
        <f t="shared" si="0"/>
        <v>6</v>
      </c>
      <c r="AH216" s="7">
        <f t="shared" si="1"/>
        <v>6</v>
      </c>
      <c r="AI216" s="10" t="str">
        <f t="shared" si="2"/>
        <v>Ok</v>
      </c>
      <c r="AJ216" s="7" t="s">
        <v>222</v>
      </c>
      <c r="AK216" s="7">
        <v>0</v>
      </c>
      <c r="AL216" s="7" t="s">
        <v>145</v>
      </c>
      <c r="AM216" s="11">
        <f>IFERROR(VLOOKUP(AL216,Dicionário!A:B,2,0),"Conferir")</f>
        <v>2</v>
      </c>
      <c r="AN216" s="7">
        <v>11000</v>
      </c>
      <c r="AO216" s="7" t="s">
        <v>223</v>
      </c>
      <c r="AP216" s="7">
        <f>IFERROR(VLOOKUP(AO216,Dicionário!A:B,2,0),"Conferir")</f>
        <v>2</v>
      </c>
      <c r="AQ216" s="7">
        <v>0</v>
      </c>
      <c r="AR216" s="7" t="s">
        <v>145</v>
      </c>
      <c r="AS216" s="11">
        <f>IFERROR(VLOOKUP(AR216,Dicionário!A:B,2,0),"Conferir")</f>
        <v>2</v>
      </c>
      <c r="AT216" s="7">
        <v>0</v>
      </c>
      <c r="AU216" s="7" t="s">
        <v>145</v>
      </c>
      <c r="AV216" s="7">
        <f>IFERROR(VLOOKUP(AU216,Dicionário!A:B,2,0),"Conferir")</f>
        <v>2</v>
      </c>
      <c r="AW216" s="7">
        <v>0</v>
      </c>
      <c r="AX216" s="7">
        <v>0</v>
      </c>
      <c r="AY216" s="7" t="s">
        <v>145</v>
      </c>
      <c r="AZ216" s="11">
        <f>IFERROR(VLOOKUP(AY216,Dicionário!A:B,2,0),"Conferir")</f>
        <v>2</v>
      </c>
      <c r="BA216" s="7">
        <v>0</v>
      </c>
      <c r="BB216" s="7" t="s">
        <v>145</v>
      </c>
      <c r="BC216" s="7">
        <f>IFERROR(VLOOKUP(BB216,Dicionário!A:B,2,0),"Conferir")</f>
        <v>2</v>
      </c>
      <c r="BD216" s="7">
        <v>1465</v>
      </c>
      <c r="BE216" s="7" t="s">
        <v>224</v>
      </c>
      <c r="BF216" s="11">
        <f>IFERROR(VLOOKUP(BE216,Dicionário!A:B,2,0),"Conferir")</f>
        <v>2</v>
      </c>
      <c r="BH216" s="7">
        <v>0</v>
      </c>
      <c r="BI216" s="7" t="s">
        <v>146</v>
      </c>
      <c r="BJ216" s="11">
        <f>IFERROR(VLOOKUP(BI216,Dicionário!$A:$B,2,0),"Conferir")</f>
        <v>2</v>
      </c>
      <c r="BK216" s="7">
        <v>1700</v>
      </c>
      <c r="BL216" s="7" t="s">
        <v>147</v>
      </c>
      <c r="BM216" s="11">
        <f>IFERROR(VLOOKUP(BL216,Dicionário!A:B,2,0),"Conferir")</f>
        <v>0</v>
      </c>
      <c r="BN216" s="7">
        <v>0</v>
      </c>
      <c r="BO216" s="7" t="s">
        <v>148</v>
      </c>
      <c r="BP216" s="7">
        <f>IFERROR(VLOOKUP(BO216,Dicionário!A:B,2,0),"Conferir")</f>
        <v>2</v>
      </c>
      <c r="BQ216" s="7">
        <v>88</v>
      </c>
      <c r="BR216" s="7" t="s">
        <v>149</v>
      </c>
      <c r="BS216" s="11">
        <f>IFERROR(VLOOKUP(BR216,Dicionário!A:B,2,0),"Conferir")</f>
        <v>2</v>
      </c>
      <c r="BT216" s="7">
        <v>144</v>
      </c>
      <c r="BU216" s="7" t="s">
        <v>149</v>
      </c>
      <c r="BV216" s="7">
        <f>IFERROR(VLOOKUP(BU216,Dicionário!A:B,2,0),"Conferir")</f>
        <v>2</v>
      </c>
      <c r="BW216" s="7">
        <v>197</v>
      </c>
      <c r="BX216" s="7" t="s">
        <v>189</v>
      </c>
      <c r="BY216" s="11">
        <f>IFERROR(VLOOKUP(BX216,Dicionário!A:B,2,0),"Conferir")</f>
        <v>2</v>
      </c>
      <c r="BZ216" s="7" t="s">
        <v>214</v>
      </c>
      <c r="CA216" s="7">
        <v>92</v>
      </c>
      <c r="CB216" s="7" t="s">
        <v>190</v>
      </c>
      <c r="CC216" s="11">
        <f>IFERROR(VLOOKUP(CB216,Dicionário!A:B,2,0),"Conferir")</f>
        <v>2</v>
      </c>
      <c r="CD216" s="7">
        <v>0</v>
      </c>
      <c r="CE216" s="7">
        <v>362</v>
      </c>
      <c r="CF216" s="7" t="s">
        <v>301</v>
      </c>
      <c r="CG216" s="7">
        <f>IFERROR(VLOOKUP(CF216,Dicionário!A:B,2,0),"Conferir")</f>
        <v>2</v>
      </c>
      <c r="CH216" s="7">
        <v>0</v>
      </c>
      <c r="CI216" s="7" t="s">
        <v>148</v>
      </c>
      <c r="CJ216" s="7">
        <f>IFERROR(VLOOKUP(CI216,Dicionário!A:B,2,0),"Conferir")</f>
        <v>2</v>
      </c>
      <c r="CK216" s="7">
        <v>138</v>
      </c>
      <c r="CL216" s="7" t="s">
        <v>152</v>
      </c>
      <c r="CM216" s="11">
        <f>IFERROR(VLOOKUP(CL216,Dicionário!A:B,2,0),"Conferir")</f>
        <v>2</v>
      </c>
      <c r="CN216" s="7" t="s">
        <v>2123</v>
      </c>
      <c r="CO216" s="7">
        <v>1</v>
      </c>
      <c r="CP216" s="7">
        <v>1</v>
      </c>
      <c r="CQ216" s="7">
        <v>1000</v>
      </c>
      <c r="CR216" s="7" t="s">
        <v>155</v>
      </c>
      <c r="CS216" s="11">
        <f>IFERROR(VLOOKUP(CR216,Dicionário!A:B,2,0),"Conferir")</f>
        <v>0</v>
      </c>
      <c r="CT216" s="7">
        <v>0</v>
      </c>
      <c r="CU216" s="7" t="s">
        <v>148</v>
      </c>
      <c r="CV216" s="11">
        <f>IFERROR(VLOOKUP(CU216,Dicionário!A:B,2,0),"Conferir")</f>
        <v>2</v>
      </c>
      <c r="CW216" s="7">
        <v>0</v>
      </c>
      <c r="CX216" s="7" t="s">
        <v>148</v>
      </c>
      <c r="CY216" s="11">
        <f>IFERROR(VLOOKUP(CX216,Dicionário!A:B,2,0),"Conferir")</f>
        <v>2</v>
      </c>
      <c r="CZ216" s="12">
        <f t="shared" si="3"/>
        <v>0</v>
      </c>
      <c r="DA216" s="7">
        <v>0</v>
      </c>
      <c r="DB216" s="7" t="s">
        <v>148</v>
      </c>
      <c r="DC216" s="7">
        <f>IFERROR(VLOOKUP(DB216,Dicionário!A:B,2,0),"Conferir")</f>
        <v>2</v>
      </c>
      <c r="DE216" s="7" t="s">
        <v>156</v>
      </c>
      <c r="DF216" s="7" t="s">
        <v>156</v>
      </c>
      <c r="DG216" s="11">
        <f>IFERROR(VLOOKUP(DF216,Dicionário!A:B,2,0),"Conferir")</f>
        <v>1</v>
      </c>
      <c r="DH216" s="7" t="s">
        <v>157</v>
      </c>
      <c r="DJ216" s="7" t="s">
        <v>158</v>
      </c>
      <c r="DK216" s="11">
        <f>IFERROR(VLOOKUP(DJ216,Dicionário!A:B,2,0),"Conferir")</f>
        <v>2</v>
      </c>
      <c r="DL216" s="7" t="s">
        <v>176</v>
      </c>
      <c r="DM216" s="11">
        <f>IFERROR(VLOOKUP(DL216,Dicionário!A:B,2,0),"Conferir")</f>
        <v>2</v>
      </c>
      <c r="DN216" s="7" t="s">
        <v>177</v>
      </c>
      <c r="DO216" s="11">
        <f>IFERROR(VLOOKUP(DN216,Dicionário!A:B,2,0),"Conferir")</f>
        <v>5</v>
      </c>
      <c r="DP216" s="7" t="s">
        <v>127</v>
      </c>
      <c r="DQ216" s="11">
        <f>IFERROR(VLOOKUP(DP216,Dicionário!A:B,2,0),"Conferir")</f>
        <v>2</v>
      </c>
      <c r="DR216" s="7" t="s">
        <v>127</v>
      </c>
      <c r="DS216" s="11">
        <f>IFERROR(VLOOKUP(DR216,Dicionário!A:B,2,0),"Conferir")</f>
        <v>2</v>
      </c>
      <c r="DW216" s="7">
        <f t="shared" si="4"/>
        <v>12465</v>
      </c>
      <c r="DX216" s="7">
        <f t="shared" si="5"/>
        <v>2524</v>
      </c>
    </row>
    <row r="217" spans="1:128" ht="14" x14ac:dyDescent="0.15">
      <c r="A217" s="6">
        <v>44968.580349108801</v>
      </c>
      <c r="B217" s="7" t="s">
        <v>231</v>
      </c>
      <c r="C217" s="7" t="s">
        <v>228</v>
      </c>
      <c r="D217" s="7" t="s">
        <v>229</v>
      </c>
      <c r="E217" s="7" t="s">
        <v>126</v>
      </c>
      <c r="F217" s="7" t="s">
        <v>127</v>
      </c>
      <c r="G217" s="7" t="s">
        <v>127</v>
      </c>
      <c r="H217" s="7">
        <v>1</v>
      </c>
      <c r="I217" s="7" t="s">
        <v>128</v>
      </c>
      <c r="J217" s="7" t="s">
        <v>129</v>
      </c>
      <c r="K217" s="7" t="s">
        <v>130</v>
      </c>
      <c r="L217" s="7" t="s">
        <v>131</v>
      </c>
      <c r="M217" s="7" t="s">
        <v>230</v>
      </c>
      <c r="N217" s="7">
        <v>2023010013</v>
      </c>
      <c r="O217" s="7">
        <v>11913514909</v>
      </c>
      <c r="P217" s="7">
        <v>542745574</v>
      </c>
      <c r="Q217" s="7">
        <v>57888489893</v>
      </c>
      <c r="R217" s="9">
        <v>38470</v>
      </c>
      <c r="S217" s="7">
        <v>2022</v>
      </c>
      <c r="T217" s="7">
        <v>18</v>
      </c>
      <c r="U217" s="7" t="s">
        <v>164</v>
      </c>
      <c r="V217" s="7" t="s">
        <v>136</v>
      </c>
      <c r="W217" s="7" t="s">
        <v>232</v>
      </c>
      <c r="X217" s="8" t="s">
        <v>233</v>
      </c>
      <c r="Y217" s="7" t="s">
        <v>139</v>
      </c>
      <c r="Z217" s="7" t="s">
        <v>140</v>
      </c>
      <c r="AA217" s="7" t="s">
        <v>167</v>
      </c>
      <c r="AB217" s="7" t="s">
        <v>142</v>
      </c>
      <c r="AD217" s="7">
        <v>4</v>
      </c>
      <c r="AE217" s="7">
        <v>4</v>
      </c>
      <c r="AF217" s="7">
        <f t="shared" si="0"/>
        <v>8</v>
      </c>
      <c r="AH217" s="7">
        <f t="shared" si="1"/>
        <v>8</v>
      </c>
      <c r="AI217" s="10" t="str">
        <f t="shared" si="2"/>
        <v>Ok</v>
      </c>
      <c r="AJ217" s="7" t="s">
        <v>143</v>
      </c>
      <c r="AK217" s="7">
        <v>0</v>
      </c>
      <c r="AL217" s="7" t="s">
        <v>145</v>
      </c>
      <c r="AM217" s="11">
        <f>IFERROR(VLOOKUP(AL217,Dicionário!A:B,2,0),"Conferir")</f>
        <v>2</v>
      </c>
      <c r="AN217" s="7">
        <v>0</v>
      </c>
      <c r="AO217" s="7" t="s">
        <v>145</v>
      </c>
      <c r="AP217" s="7">
        <f>IFERROR(VLOOKUP(AO217,Dicionário!A:B,2,0),"Conferir")</f>
        <v>2</v>
      </c>
      <c r="AQ217" s="7">
        <v>1212</v>
      </c>
      <c r="AR217" s="7" t="s">
        <v>210</v>
      </c>
      <c r="AS217" s="11">
        <f>IFERROR(VLOOKUP(AR217,Dicionário!A:B,2,0),"Conferir")</f>
        <v>2</v>
      </c>
      <c r="AT217" s="7">
        <v>0</v>
      </c>
      <c r="AU217" s="7" t="s">
        <v>145</v>
      </c>
      <c r="AV217" s="7">
        <f>IFERROR(VLOOKUP(AU217,Dicionário!A:B,2,0),"Conferir")</f>
        <v>2</v>
      </c>
      <c r="AW217" s="7">
        <v>0</v>
      </c>
      <c r="AX217" s="7">
        <v>0</v>
      </c>
      <c r="AY217" s="7" t="s">
        <v>145</v>
      </c>
      <c r="AZ217" s="11">
        <f>IFERROR(VLOOKUP(AY217,Dicionário!A:B,2,0),"Conferir")</f>
        <v>2</v>
      </c>
      <c r="BA217" s="7">
        <v>0</v>
      </c>
      <c r="BB217" s="7" t="s">
        <v>145</v>
      </c>
      <c r="BC217" s="7">
        <f>IFERROR(VLOOKUP(BB217,Dicionário!A:B,2,0),"Conferir")</f>
        <v>2</v>
      </c>
      <c r="BD217" s="7">
        <v>305</v>
      </c>
      <c r="BE217" s="7" t="s">
        <v>234</v>
      </c>
      <c r="BF217" s="11">
        <f>IFERROR(VLOOKUP(BE217,Dicionário!A:B,2,0),"Conferir")</f>
        <v>0</v>
      </c>
      <c r="BG217" s="7" t="s">
        <v>235</v>
      </c>
      <c r="BH217" s="7">
        <v>0</v>
      </c>
      <c r="BI217" s="7" t="s">
        <v>146</v>
      </c>
      <c r="BJ217" s="11">
        <f>IFERROR(VLOOKUP(BI217,Dicionário!$A:$B,2,0),"Conferir")</f>
        <v>2</v>
      </c>
      <c r="BK217" s="7">
        <v>1217</v>
      </c>
      <c r="BL217" s="7" t="s">
        <v>202</v>
      </c>
      <c r="BM217" s="11">
        <f>IFERROR(VLOOKUP(BL217,Dicionário!A:B,2,0),"Conferir")</f>
        <v>2</v>
      </c>
      <c r="BN217" s="7">
        <v>0</v>
      </c>
      <c r="BO217" s="7" t="s">
        <v>148</v>
      </c>
      <c r="BP217" s="7">
        <f>IFERROR(VLOOKUP(BO217,Dicionário!A:B,2,0),"Conferir")</f>
        <v>2</v>
      </c>
      <c r="BQ217" s="7">
        <v>75</v>
      </c>
      <c r="BR217" s="7" t="s">
        <v>149</v>
      </c>
      <c r="BS217" s="11">
        <f>IFERROR(VLOOKUP(BR217,Dicionário!A:B,2,0),"Conferir")</f>
        <v>2</v>
      </c>
      <c r="BT217" s="7">
        <v>0</v>
      </c>
      <c r="BU217" s="7" t="s">
        <v>149</v>
      </c>
      <c r="BV217" s="7">
        <f>IFERROR(VLOOKUP(BU217,Dicionário!A:B,2,0),"Conferir")</f>
        <v>2</v>
      </c>
      <c r="BW217" s="7">
        <v>15</v>
      </c>
      <c r="BX217" s="7" t="s">
        <v>213</v>
      </c>
      <c r="BY217" s="11">
        <f>IFERROR(VLOOKUP(BX217,Dicionário!A:B,2,0),"Conferir")</f>
        <v>2</v>
      </c>
      <c r="BZ217" s="7" t="s">
        <v>170</v>
      </c>
      <c r="CA217" s="7">
        <v>305</v>
      </c>
      <c r="CB217" s="7" t="s">
        <v>190</v>
      </c>
      <c r="CC217" s="11">
        <f>IFERROR(VLOOKUP(CB217,Dicionário!A:B,2,0),"Conferir")</f>
        <v>2</v>
      </c>
      <c r="CD217" s="7">
        <v>380</v>
      </c>
      <c r="CE217" s="7">
        <v>0</v>
      </c>
      <c r="CF217" s="7" t="s">
        <v>148</v>
      </c>
      <c r="CG217" s="7">
        <f>IFERROR(VLOOKUP(CF217,Dicionário!A:B,2,0),"Conferir")</f>
        <v>2</v>
      </c>
      <c r="CH217" s="7">
        <v>0</v>
      </c>
      <c r="CI217" s="7" t="s">
        <v>148</v>
      </c>
      <c r="CJ217" s="7">
        <f>IFERROR(VLOOKUP(CI217,Dicionário!A:B,2,0),"Conferir")</f>
        <v>2</v>
      </c>
      <c r="CK217" s="7">
        <v>138</v>
      </c>
      <c r="CL217" s="7" t="s">
        <v>152</v>
      </c>
      <c r="CM217" s="11">
        <f>IFERROR(VLOOKUP(CL217,Dicionário!A:B,2,0),"Conferir")</f>
        <v>2</v>
      </c>
      <c r="CO217" s="7">
        <v>0</v>
      </c>
      <c r="CP217" s="7">
        <v>0</v>
      </c>
      <c r="CQ217" s="7">
        <v>0</v>
      </c>
      <c r="CR217" s="7" t="s">
        <v>148</v>
      </c>
      <c r="CS217" s="11">
        <f>IFERROR(VLOOKUP(CR217,Dicionário!A:B,2,0),"Conferir")</f>
        <v>2</v>
      </c>
      <c r="CT217" s="7">
        <v>0</v>
      </c>
      <c r="CU217" s="7" t="s">
        <v>148</v>
      </c>
      <c r="CV217" s="11">
        <f>IFERROR(VLOOKUP(CU217,Dicionário!A:B,2,0),"Conferir")</f>
        <v>2</v>
      </c>
      <c r="CW217" s="7">
        <v>0</v>
      </c>
      <c r="CX217" s="7" t="s">
        <v>148</v>
      </c>
      <c r="CY217" s="11">
        <f>IFERROR(VLOOKUP(CX217,Dicionário!A:B,2,0),"Conferir")</f>
        <v>2</v>
      </c>
      <c r="CZ217" s="12">
        <f t="shared" si="3"/>
        <v>0</v>
      </c>
      <c r="DA217" s="7">
        <v>0</v>
      </c>
      <c r="DB217" s="7" t="s">
        <v>148</v>
      </c>
      <c r="DC217" s="7">
        <f>IFERROR(VLOOKUP(DB217,Dicionário!A:B,2,0),"Conferir")</f>
        <v>2</v>
      </c>
      <c r="DE217" s="7" t="s">
        <v>236</v>
      </c>
      <c r="DF217" s="7" t="s">
        <v>156</v>
      </c>
      <c r="DG217" s="11">
        <f>IFERROR(VLOOKUP(DF217,Dicionário!A:B,2,0),"Conferir")</f>
        <v>1</v>
      </c>
      <c r="DH217" s="7" t="s">
        <v>175</v>
      </c>
      <c r="DJ217" s="7" t="s">
        <v>158</v>
      </c>
      <c r="DK217" s="11">
        <f>IFERROR(VLOOKUP(DJ217,Dicionário!A:B,2,0),"Conferir")</f>
        <v>2</v>
      </c>
      <c r="DL217" s="7" t="s">
        <v>237</v>
      </c>
      <c r="DM217" s="11">
        <f>IFERROR(VLOOKUP(DL217,Dicionário!A:B,2,0),"Conferir")</f>
        <v>1</v>
      </c>
      <c r="DN217" s="7" t="s">
        <v>177</v>
      </c>
      <c r="DO217" s="11">
        <f>IFERROR(VLOOKUP(DN217,Dicionário!A:B,2,0),"Conferir")</f>
        <v>5</v>
      </c>
      <c r="DP217" s="7" t="s">
        <v>127</v>
      </c>
      <c r="DQ217" s="11">
        <f>IFERROR(VLOOKUP(DP217,Dicionário!A:B,2,0),"Conferir")</f>
        <v>2</v>
      </c>
      <c r="DR217" s="7" t="s">
        <v>127</v>
      </c>
      <c r="DS217" s="11">
        <f>IFERROR(VLOOKUP(DR217,Dicionário!A:B,2,0),"Conferir")</f>
        <v>2</v>
      </c>
      <c r="DW217" s="7">
        <f t="shared" si="4"/>
        <v>1517</v>
      </c>
      <c r="DX217" s="7">
        <f t="shared" si="5"/>
        <v>2115</v>
      </c>
    </row>
    <row r="218" spans="1:128" ht="14" x14ac:dyDescent="0.15">
      <c r="A218" s="6">
        <v>44960.492828530092</v>
      </c>
      <c r="B218" s="7" t="s">
        <v>1571</v>
      </c>
      <c r="C218" s="7" t="s">
        <v>336</v>
      </c>
      <c r="D218" s="7" t="s">
        <v>1569</v>
      </c>
      <c r="E218" s="7" t="s">
        <v>126</v>
      </c>
      <c r="F218" s="7" t="s">
        <v>127</v>
      </c>
      <c r="G218" s="7" t="s">
        <v>127</v>
      </c>
      <c r="H218" s="7">
        <v>1</v>
      </c>
      <c r="I218" s="7" t="s">
        <v>128</v>
      </c>
      <c r="J218" s="7" t="s">
        <v>129</v>
      </c>
      <c r="K218" s="7" t="s">
        <v>130</v>
      </c>
      <c r="L218" s="7" t="s">
        <v>131</v>
      </c>
      <c r="M218" s="7" t="s">
        <v>1570</v>
      </c>
      <c r="N218" s="7">
        <v>2023010318</v>
      </c>
      <c r="O218" s="7">
        <v>11985095531</v>
      </c>
      <c r="P218" s="7">
        <v>394959243</v>
      </c>
      <c r="Q218" s="7">
        <v>52629283828</v>
      </c>
      <c r="R218" s="9">
        <v>38284</v>
      </c>
      <c r="S218" s="7">
        <v>2021</v>
      </c>
      <c r="T218" s="7">
        <v>18</v>
      </c>
      <c r="U218" s="7" t="s">
        <v>164</v>
      </c>
      <c r="V218" s="7" t="s">
        <v>136</v>
      </c>
      <c r="W218" s="7" t="s">
        <v>1572</v>
      </c>
      <c r="X218" s="8" t="s">
        <v>1573</v>
      </c>
      <c r="Y218" s="7" t="s">
        <v>139</v>
      </c>
      <c r="Z218" s="7" t="s">
        <v>140</v>
      </c>
      <c r="AA218" s="7" t="s">
        <v>167</v>
      </c>
      <c r="AB218" s="7" t="s">
        <v>142</v>
      </c>
      <c r="AD218" s="7">
        <v>3</v>
      </c>
      <c r="AE218" s="7">
        <v>3</v>
      </c>
      <c r="AF218" s="7">
        <f t="shared" si="0"/>
        <v>6</v>
      </c>
      <c r="AH218" s="7">
        <f t="shared" si="1"/>
        <v>6</v>
      </c>
      <c r="AI218" s="10" t="str">
        <f t="shared" si="2"/>
        <v>Ok</v>
      </c>
      <c r="AJ218" s="7" t="s">
        <v>143</v>
      </c>
      <c r="AK218" s="7">
        <v>0</v>
      </c>
      <c r="AL218" s="7" t="s">
        <v>145</v>
      </c>
      <c r="AM218" s="11">
        <f>IFERROR(VLOOKUP(AL218,Dicionário!A:B,2,0),"Conferir")</f>
        <v>2</v>
      </c>
      <c r="AN218" s="7">
        <v>0</v>
      </c>
      <c r="AO218" s="7" t="s">
        <v>145</v>
      </c>
      <c r="AP218" s="7">
        <f>IFERROR(VLOOKUP(AO218,Dicionário!A:B,2,0),"Conferir")</f>
        <v>2</v>
      </c>
      <c r="AQ218" s="7">
        <v>904</v>
      </c>
      <c r="AR218" s="7" t="s">
        <v>144</v>
      </c>
      <c r="AS218" s="11">
        <f>IFERROR(VLOOKUP(AR218,Dicionário!A:B,2,0),"Conferir")</f>
        <v>2</v>
      </c>
      <c r="AT218" s="7">
        <v>2247</v>
      </c>
      <c r="AU218" s="7" t="s">
        <v>144</v>
      </c>
      <c r="AV218" s="7">
        <f>IFERROR(VLOOKUP(AU218,Dicionário!A:B,2,0),"Conferir")</f>
        <v>2</v>
      </c>
      <c r="AW218" s="7">
        <v>0</v>
      </c>
      <c r="AX218" s="7">
        <v>0</v>
      </c>
      <c r="AY218" s="7" t="s">
        <v>145</v>
      </c>
      <c r="AZ218" s="11">
        <f>IFERROR(VLOOKUP(AY218,Dicionário!A:B,2,0),"Conferir")</f>
        <v>2</v>
      </c>
      <c r="BA218" s="7">
        <v>0</v>
      </c>
      <c r="BB218" s="7" t="s">
        <v>145</v>
      </c>
      <c r="BC218" s="7">
        <f>IFERROR(VLOOKUP(BB218,Dicionário!A:B,2,0),"Conferir")</f>
        <v>2</v>
      </c>
      <c r="BD218" s="7">
        <v>400</v>
      </c>
      <c r="BE218" s="7" t="s">
        <v>234</v>
      </c>
      <c r="BF218" s="11">
        <f>IFERROR(VLOOKUP(BE218,Dicionário!A:B,2,0),"Conferir")</f>
        <v>0</v>
      </c>
      <c r="BH218" s="7">
        <v>0</v>
      </c>
      <c r="BI218" s="7" t="s">
        <v>328</v>
      </c>
      <c r="BJ218" s="11">
        <f>IFERROR(VLOOKUP(BI218,Dicionário!$A:$B,2,0),"Conferir")</f>
        <v>3</v>
      </c>
      <c r="BK218" s="7">
        <v>0</v>
      </c>
      <c r="BL218" s="7" t="s">
        <v>329</v>
      </c>
      <c r="BM218" s="11">
        <f>IFERROR(VLOOKUP(BL218,Dicionário!A:B,2,0),"Conferir")</f>
        <v>2</v>
      </c>
      <c r="BN218" s="7">
        <v>0</v>
      </c>
      <c r="BO218" s="7" t="s">
        <v>476</v>
      </c>
      <c r="BP218" s="7">
        <f>IFERROR(VLOOKUP(BO218,Dicionário!A:B,2,0),"Conferir")</f>
        <v>2</v>
      </c>
      <c r="BQ218" s="7">
        <v>64</v>
      </c>
      <c r="BR218" s="7" t="s">
        <v>149</v>
      </c>
      <c r="BS218" s="11">
        <f>IFERROR(VLOOKUP(BR218,Dicionário!A:B,2,0),"Conferir")</f>
        <v>2</v>
      </c>
      <c r="BT218" s="7">
        <v>148</v>
      </c>
      <c r="BU218" s="7" t="s">
        <v>149</v>
      </c>
      <c r="BV218" s="7">
        <f>IFERROR(VLOOKUP(BU218,Dicionário!A:B,2,0),"Conferir")</f>
        <v>2</v>
      </c>
      <c r="BW218" s="7">
        <v>51</v>
      </c>
      <c r="BX218" s="7" t="s">
        <v>300</v>
      </c>
      <c r="BY218" s="11">
        <f>IFERROR(VLOOKUP(BX218,Dicionário!A:B,2,0),"Conferir")</f>
        <v>0</v>
      </c>
      <c r="BZ218" s="7" t="s">
        <v>214</v>
      </c>
      <c r="CA218" s="7">
        <v>110</v>
      </c>
      <c r="CB218" s="7" t="s">
        <v>190</v>
      </c>
      <c r="CC218" s="11">
        <f>IFERROR(VLOOKUP(CB218,Dicionário!A:B,2,0),"Conferir")</f>
        <v>2</v>
      </c>
      <c r="CD218" s="7">
        <v>230</v>
      </c>
      <c r="CE218" s="7">
        <v>0</v>
      </c>
      <c r="CF218" s="7" t="s">
        <v>148</v>
      </c>
      <c r="CG218" s="7">
        <f>IFERROR(VLOOKUP(CF218,Dicionário!A:B,2,0),"Conferir")</f>
        <v>2</v>
      </c>
      <c r="CH218" s="7">
        <v>0</v>
      </c>
      <c r="CI218" s="7" t="s">
        <v>148</v>
      </c>
      <c r="CJ218" s="7">
        <f>IFERROR(VLOOKUP(CI218,Dicionário!A:B,2,0),"Conferir")</f>
        <v>2</v>
      </c>
      <c r="CK218" s="7">
        <v>133</v>
      </c>
      <c r="CL218" s="7" t="s">
        <v>152</v>
      </c>
      <c r="CM218" s="11">
        <f>IFERROR(VLOOKUP(CL218,Dicionário!A:B,2,0),"Conferir")</f>
        <v>2</v>
      </c>
      <c r="CN218" s="7" t="s">
        <v>1574</v>
      </c>
      <c r="CO218" s="7">
        <v>0</v>
      </c>
      <c r="CP218" s="7">
        <v>0</v>
      </c>
      <c r="CQ218" s="7">
        <v>0</v>
      </c>
      <c r="CR218" s="7" t="s">
        <v>148</v>
      </c>
      <c r="CS218" s="11">
        <f>IFERROR(VLOOKUP(CR218,Dicionário!A:B,2,0),"Conferir")</f>
        <v>2</v>
      </c>
      <c r="CT218" s="7">
        <v>1454</v>
      </c>
      <c r="CU218" s="7" t="s">
        <v>247</v>
      </c>
      <c r="CV218" s="11">
        <f>IFERROR(VLOOKUP(CU218,Dicionário!A:B,2,0),"Conferir")</f>
        <v>2</v>
      </c>
      <c r="CW218" s="7">
        <v>0</v>
      </c>
      <c r="CX218" s="7" t="s">
        <v>148</v>
      </c>
      <c r="CY218" s="11">
        <f>IFERROR(VLOOKUP(CX218,Dicionário!A:B,2,0),"Conferir")</f>
        <v>2</v>
      </c>
      <c r="CZ218" s="12">
        <f t="shared" si="3"/>
        <v>-121.16666666666667</v>
      </c>
      <c r="DA218" s="7">
        <v>0</v>
      </c>
      <c r="DB218" s="7" t="s">
        <v>148</v>
      </c>
      <c r="DC218" s="7">
        <f>IFERROR(VLOOKUP(DB218,Dicionário!A:B,2,0),"Conferir")</f>
        <v>2</v>
      </c>
      <c r="DE218" s="7" t="s">
        <v>156</v>
      </c>
      <c r="DF218" s="7" t="s">
        <v>156</v>
      </c>
      <c r="DG218" s="11">
        <f>IFERROR(VLOOKUP(DF218,Dicionário!A:B,2,0),"Conferir")</f>
        <v>1</v>
      </c>
      <c r="DH218" s="7" t="s">
        <v>175</v>
      </c>
      <c r="DI218" s="7" t="s">
        <v>127</v>
      </c>
      <c r="DJ218" s="7" t="s">
        <v>158</v>
      </c>
      <c r="DK218" s="11">
        <f>IFERROR(VLOOKUP(DJ218,Dicionário!A:B,2,0),"Conferir")</f>
        <v>2</v>
      </c>
      <c r="DL218" s="7" t="s">
        <v>237</v>
      </c>
      <c r="DM218" s="11">
        <f>IFERROR(VLOOKUP(DL218,Dicionário!A:B,2,0),"Conferir")</f>
        <v>1</v>
      </c>
      <c r="DN218" s="7" t="s">
        <v>194</v>
      </c>
      <c r="DO218" s="11">
        <f>IFERROR(VLOOKUP(DN218,Dicionário!A:B,2,0),"Conferir")</f>
        <v>7</v>
      </c>
      <c r="DP218" s="7" t="s">
        <v>127</v>
      </c>
      <c r="DQ218" s="11">
        <f>IFERROR(VLOOKUP(DP218,Dicionário!A:B,2,0),"Conferir")</f>
        <v>2</v>
      </c>
      <c r="DR218" s="7" t="s">
        <v>127</v>
      </c>
      <c r="DS218" s="11">
        <f>IFERROR(VLOOKUP(DR218,Dicionário!A:B,2,0),"Conferir")</f>
        <v>2</v>
      </c>
      <c r="DW218" s="7">
        <f t="shared" si="4"/>
        <v>3551</v>
      </c>
      <c r="DX218" s="7">
        <f t="shared" si="5"/>
        <v>685</v>
      </c>
    </row>
    <row r="219" spans="1:128" ht="14" x14ac:dyDescent="0.15">
      <c r="A219" s="6">
        <v>44961.432689062502</v>
      </c>
      <c r="B219" s="7" t="s">
        <v>2146</v>
      </c>
      <c r="C219" s="7" t="s">
        <v>160</v>
      </c>
      <c r="D219" s="7" t="s">
        <v>2144</v>
      </c>
      <c r="E219" s="7" t="s">
        <v>126</v>
      </c>
      <c r="F219" s="7" t="s">
        <v>127</v>
      </c>
      <c r="G219" s="7" t="s">
        <v>127</v>
      </c>
      <c r="H219" s="7" t="s">
        <v>128</v>
      </c>
      <c r="I219" s="7" t="s">
        <v>128</v>
      </c>
      <c r="J219" s="7" t="s">
        <v>129</v>
      </c>
      <c r="K219" s="7" t="s">
        <v>130</v>
      </c>
      <c r="L219" s="7" t="s">
        <v>131</v>
      </c>
      <c r="M219" s="7" t="s">
        <v>2145</v>
      </c>
      <c r="N219" s="7">
        <v>2023010460</v>
      </c>
      <c r="O219" s="7">
        <v>11941115602</v>
      </c>
      <c r="P219" s="7">
        <v>398626534</v>
      </c>
      <c r="Q219" s="7">
        <v>24102895841</v>
      </c>
      <c r="R219" s="9">
        <v>38449</v>
      </c>
      <c r="S219" s="7">
        <v>2023</v>
      </c>
      <c r="T219" s="7">
        <v>18</v>
      </c>
      <c r="U219" s="7" t="s">
        <v>135</v>
      </c>
      <c r="V219" s="7" t="s">
        <v>136</v>
      </c>
      <c r="W219" s="7" t="s">
        <v>2147</v>
      </c>
      <c r="X219" s="8" t="s">
        <v>2148</v>
      </c>
      <c r="Y219" s="7" t="s">
        <v>139</v>
      </c>
      <c r="Z219" s="7" t="s">
        <v>140</v>
      </c>
      <c r="AA219" s="7" t="s">
        <v>167</v>
      </c>
      <c r="AB219" s="7" t="s">
        <v>142</v>
      </c>
      <c r="AD219" s="7">
        <v>3</v>
      </c>
      <c r="AE219" s="7">
        <v>3</v>
      </c>
      <c r="AF219" s="7">
        <f t="shared" si="0"/>
        <v>6</v>
      </c>
      <c r="AH219" s="7">
        <f t="shared" si="1"/>
        <v>6</v>
      </c>
      <c r="AI219" s="10" t="str">
        <f t="shared" si="2"/>
        <v>Ok</v>
      </c>
      <c r="AJ219" s="7" t="s">
        <v>143</v>
      </c>
      <c r="AK219" s="7">
        <v>0</v>
      </c>
      <c r="AL219" s="7" t="s">
        <v>145</v>
      </c>
      <c r="AM219" s="11">
        <f>IFERROR(VLOOKUP(AL219,Dicionário!A:B,2,0),"Conferir")</f>
        <v>2</v>
      </c>
      <c r="AN219" s="7">
        <v>0</v>
      </c>
      <c r="AO219" s="7" t="s">
        <v>145</v>
      </c>
      <c r="AP219" s="7">
        <f>IFERROR(VLOOKUP(AO219,Dicionário!A:B,2,0),"Conferir")</f>
        <v>2</v>
      </c>
      <c r="AQ219" s="7">
        <v>595</v>
      </c>
      <c r="AR219" s="7" t="s">
        <v>144</v>
      </c>
      <c r="AS219" s="11">
        <f>IFERROR(VLOOKUP(AR219,Dicionário!A:B,2,0),"Conferir")</f>
        <v>2</v>
      </c>
      <c r="AT219" s="7">
        <v>0</v>
      </c>
      <c r="AU219" s="7" t="s">
        <v>145</v>
      </c>
      <c r="AV219" s="7">
        <f>IFERROR(VLOOKUP(AU219,Dicionário!A:B,2,0),"Conferir")</f>
        <v>2</v>
      </c>
      <c r="AW219" s="7">
        <v>0</v>
      </c>
      <c r="AX219" s="7">
        <v>0</v>
      </c>
      <c r="AY219" s="7" t="s">
        <v>145</v>
      </c>
      <c r="AZ219" s="11">
        <f>IFERROR(VLOOKUP(AY219,Dicionário!A:B,2,0),"Conferir")</f>
        <v>2</v>
      </c>
      <c r="BA219" s="7">
        <v>0</v>
      </c>
      <c r="BB219" s="7" t="s">
        <v>145</v>
      </c>
      <c r="BC219" s="7">
        <f>IFERROR(VLOOKUP(BB219,Dicionário!A:B,2,0),"Conferir")</f>
        <v>2</v>
      </c>
      <c r="BD219" s="7">
        <v>0</v>
      </c>
      <c r="BE219" s="7" t="s">
        <v>145</v>
      </c>
      <c r="BF219" s="11">
        <f>IFERROR(VLOOKUP(BE219,Dicionário!A:B,2,0),"Conferir")</f>
        <v>2</v>
      </c>
      <c r="BH219" s="7">
        <v>0</v>
      </c>
      <c r="BI219" s="7" t="s">
        <v>186</v>
      </c>
      <c r="BJ219" s="11">
        <f>IFERROR(VLOOKUP(BI219,Dicionário!$A:$B,2,0),"Conferir")</f>
        <v>1</v>
      </c>
      <c r="BK219" s="7">
        <v>0</v>
      </c>
      <c r="BL219" s="7" t="s">
        <v>187</v>
      </c>
      <c r="BM219" s="11">
        <f>IFERROR(VLOOKUP(BL219,Dicionário!A:B,2,0),"Conferir")</f>
        <v>2</v>
      </c>
      <c r="BN219" s="7">
        <v>314</v>
      </c>
      <c r="BO219" s="7" t="s">
        <v>188</v>
      </c>
      <c r="BP219" s="7">
        <f>IFERROR(VLOOKUP(BO219,Dicionário!A:B,2,0),"Conferir")</f>
        <v>2</v>
      </c>
      <c r="BQ219" s="7">
        <v>65</v>
      </c>
      <c r="BR219" s="7" t="s">
        <v>149</v>
      </c>
      <c r="BS219" s="11">
        <f>IFERROR(VLOOKUP(BR219,Dicionário!A:B,2,0),"Conferir")</f>
        <v>2</v>
      </c>
      <c r="BT219" s="7">
        <v>126</v>
      </c>
      <c r="BU219" s="7" t="s">
        <v>149</v>
      </c>
      <c r="BV219" s="7">
        <f>IFERROR(VLOOKUP(BU219,Dicionário!A:B,2,0),"Conferir")</f>
        <v>2</v>
      </c>
      <c r="BW219" s="7">
        <v>0</v>
      </c>
      <c r="BX219" s="7" t="s">
        <v>148</v>
      </c>
      <c r="BY219" s="11">
        <f>IFERROR(VLOOKUP(BX219,Dicionário!A:B,2,0),"Conferir")</f>
        <v>2</v>
      </c>
      <c r="BZ219" s="7" t="s">
        <v>170</v>
      </c>
      <c r="CA219" s="7">
        <v>87</v>
      </c>
      <c r="CB219" s="7" t="s">
        <v>148</v>
      </c>
      <c r="CC219" s="11">
        <f>IFERROR(VLOOKUP(CB219,Dicionário!A:B,2,0),"Conferir")</f>
        <v>2</v>
      </c>
      <c r="CD219" s="7">
        <v>78</v>
      </c>
      <c r="CE219" s="7">
        <v>0</v>
      </c>
      <c r="CF219" s="7" t="s">
        <v>148</v>
      </c>
      <c r="CG219" s="7">
        <f>IFERROR(VLOOKUP(CF219,Dicionário!A:B,2,0),"Conferir")</f>
        <v>2</v>
      </c>
      <c r="CH219" s="7">
        <v>68</v>
      </c>
      <c r="CI219" s="7" t="s">
        <v>191</v>
      </c>
      <c r="CJ219" s="7">
        <f>IFERROR(VLOOKUP(CI219,Dicionário!A:B,2,0),"Conferir")</f>
        <v>2</v>
      </c>
      <c r="CK219" s="7">
        <v>132</v>
      </c>
      <c r="CL219" s="7" t="s">
        <v>152</v>
      </c>
      <c r="CM219" s="11">
        <f>IFERROR(VLOOKUP(CL219,Dicionário!A:B,2,0),"Conferir")</f>
        <v>2</v>
      </c>
      <c r="CN219" s="7" t="s">
        <v>2149</v>
      </c>
      <c r="CO219" s="7">
        <v>0</v>
      </c>
      <c r="CP219" s="7">
        <v>0</v>
      </c>
      <c r="CQ219" s="7">
        <v>0</v>
      </c>
      <c r="CR219" s="7" t="s">
        <v>148</v>
      </c>
      <c r="CS219" s="11">
        <f>IFERROR(VLOOKUP(CR219,Dicionário!A:B,2,0),"Conferir")</f>
        <v>2</v>
      </c>
      <c r="CT219" s="7">
        <v>0</v>
      </c>
      <c r="CU219" s="7" t="s">
        <v>148</v>
      </c>
      <c r="CV219" s="11">
        <f>IFERROR(VLOOKUP(CU219,Dicionário!A:B,2,0),"Conferir")</f>
        <v>2</v>
      </c>
      <c r="CW219" s="7">
        <v>0</v>
      </c>
      <c r="CX219" s="7" t="s">
        <v>148</v>
      </c>
      <c r="CY219" s="11">
        <f>IFERROR(VLOOKUP(CX219,Dicionário!A:B,2,0),"Conferir")</f>
        <v>2</v>
      </c>
      <c r="CZ219" s="12">
        <f t="shared" si="3"/>
        <v>0</v>
      </c>
      <c r="DA219" s="7">
        <v>9000</v>
      </c>
      <c r="DB219" s="7" t="s">
        <v>478</v>
      </c>
      <c r="DC219" s="7">
        <f>IFERROR(VLOOKUP(DB219,Dicionário!A:B,2,0),"Conferir")</f>
        <v>2</v>
      </c>
      <c r="DD219" s="7" t="s">
        <v>2150</v>
      </c>
      <c r="DE219" s="7" t="s">
        <v>379</v>
      </c>
      <c r="DF219" s="7" t="s">
        <v>156</v>
      </c>
      <c r="DG219" s="11">
        <f>IFERROR(VLOOKUP(DF219,Dicionário!A:B,2,0),"Conferir")</f>
        <v>1</v>
      </c>
      <c r="DH219" s="7" t="s">
        <v>157</v>
      </c>
      <c r="DJ219" s="7" t="s">
        <v>158</v>
      </c>
      <c r="DK219" s="11">
        <f>IFERROR(VLOOKUP(DJ219,Dicionário!A:B,2,0),"Conferir")</f>
        <v>2</v>
      </c>
      <c r="DL219" s="7" t="s">
        <v>194</v>
      </c>
      <c r="DM219" s="11">
        <f>IFERROR(VLOOKUP(DL219,Dicionário!A:B,2,0),"Conferir")</f>
        <v>7</v>
      </c>
      <c r="DN219" s="7" t="s">
        <v>177</v>
      </c>
      <c r="DO219" s="11">
        <f>IFERROR(VLOOKUP(DN219,Dicionário!A:B,2,0),"Conferir")</f>
        <v>5</v>
      </c>
      <c r="DP219" s="7" t="s">
        <v>127</v>
      </c>
      <c r="DQ219" s="11">
        <f>IFERROR(VLOOKUP(DP219,Dicionário!A:B,2,0),"Conferir")</f>
        <v>2</v>
      </c>
      <c r="DR219" s="7" t="s">
        <v>127</v>
      </c>
      <c r="DS219" s="11">
        <f>IFERROR(VLOOKUP(DR219,Dicionário!A:B,2,0),"Conferir")</f>
        <v>2</v>
      </c>
      <c r="DW219" s="7">
        <f t="shared" si="4"/>
        <v>595</v>
      </c>
      <c r="DX219" s="7">
        <f t="shared" si="5"/>
        <v>870</v>
      </c>
    </row>
    <row r="220" spans="1:128" ht="14" x14ac:dyDescent="0.15">
      <c r="A220" s="6">
        <v>44961.652283912037</v>
      </c>
      <c r="B220" s="7" t="s">
        <v>2720</v>
      </c>
      <c r="C220" s="7" t="s">
        <v>330</v>
      </c>
      <c r="D220" s="7" t="s">
        <v>2718</v>
      </c>
      <c r="E220" s="7" t="s">
        <v>126</v>
      </c>
      <c r="F220" s="7" t="s">
        <v>126</v>
      </c>
      <c r="G220" s="7" t="s">
        <v>127</v>
      </c>
      <c r="H220" s="7">
        <v>3</v>
      </c>
      <c r="I220" s="7" t="s">
        <v>128</v>
      </c>
      <c r="J220" s="7" t="s">
        <v>129</v>
      </c>
      <c r="K220" s="7" t="s">
        <v>130</v>
      </c>
      <c r="L220" s="7" t="s">
        <v>180</v>
      </c>
      <c r="M220" s="7" t="s">
        <v>2719</v>
      </c>
      <c r="N220" s="7">
        <v>2023010606</v>
      </c>
      <c r="O220" s="7">
        <v>99991541747</v>
      </c>
      <c r="P220" s="7">
        <v>553586403</v>
      </c>
      <c r="Q220" s="7">
        <v>43975009837</v>
      </c>
      <c r="R220" s="9">
        <v>38404</v>
      </c>
      <c r="S220" s="7">
        <v>2022</v>
      </c>
      <c r="T220" s="7">
        <v>18</v>
      </c>
      <c r="U220" s="7" t="s">
        <v>255</v>
      </c>
      <c r="V220" s="7" t="s">
        <v>136</v>
      </c>
      <c r="W220" s="7" t="s">
        <v>2721</v>
      </c>
      <c r="X220" s="8" t="s">
        <v>2722</v>
      </c>
      <c r="Y220" s="7" t="s">
        <v>139</v>
      </c>
      <c r="Z220" s="7" t="s">
        <v>140</v>
      </c>
      <c r="AA220" s="7" t="s">
        <v>167</v>
      </c>
      <c r="AB220" s="7" t="s">
        <v>142</v>
      </c>
      <c r="AD220" s="7">
        <v>3</v>
      </c>
      <c r="AE220" s="7">
        <v>3</v>
      </c>
      <c r="AF220" s="7">
        <f t="shared" si="0"/>
        <v>6</v>
      </c>
      <c r="AG220" s="7">
        <v>0</v>
      </c>
      <c r="AH220" s="7">
        <f t="shared" si="1"/>
        <v>6</v>
      </c>
      <c r="AI220" s="10" t="str">
        <f t="shared" si="2"/>
        <v>Ok</v>
      </c>
      <c r="AJ220" s="7" t="s">
        <v>143</v>
      </c>
      <c r="AK220" s="7">
        <v>0</v>
      </c>
      <c r="AL220" s="7" t="s">
        <v>145</v>
      </c>
      <c r="AM220" s="11">
        <f>IFERROR(VLOOKUP(AL220,Dicionário!A:B,2,0),"Conferir")</f>
        <v>2</v>
      </c>
      <c r="AN220" s="7">
        <v>4499</v>
      </c>
      <c r="AO220" s="7" t="s">
        <v>224</v>
      </c>
      <c r="AP220" s="7">
        <f>IFERROR(VLOOKUP(AO220,Dicionário!A:B,2,0),"Conferir")</f>
        <v>2</v>
      </c>
      <c r="AQ220" s="7">
        <v>0</v>
      </c>
      <c r="AR220" s="7" t="s">
        <v>145</v>
      </c>
      <c r="AS220" s="11">
        <f>IFERROR(VLOOKUP(AR220,Dicionário!A:B,2,0),"Conferir")</f>
        <v>2</v>
      </c>
      <c r="AT220" s="7">
        <v>0</v>
      </c>
      <c r="AU220" s="7" t="s">
        <v>145</v>
      </c>
      <c r="AV220" s="7">
        <f>IFERROR(VLOOKUP(AU220,Dicionário!A:B,2,0),"Conferir")</f>
        <v>2</v>
      </c>
      <c r="AW220" s="7">
        <v>0</v>
      </c>
      <c r="AX220" s="7">
        <v>0</v>
      </c>
      <c r="AY220" s="7" t="s">
        <v>145</v>
      </c>
      <c r="AZ220" s="11">
        <f>IFERROR(VLOOKUP(AY220,Dicionário!A:B,2,0),"Conferir")</f>
        <v>2</v>
      </c>
      <c r="BA220" s="7">
        <v>500</v>
      </c>
      <c r="BB220" s="7" t="s">
        <v>224</v>
      </c>
      <c r="BC220" s="7">
        <f>IFERROR(VLOOKUP(BB220,Dicionário!A:B,2,0),"Conferir")</f>
        <v>2</v>
      </c>
      <c r="BD220" s="7">
        <v>0</v>
      </c>
      <c r="BE220" s="7" t="s">
        <v>145</v>
      </c>
      <c r="BF220" s="11">
        <f>IFERROR(VLOOKUP(BE220,Dicionário!A:B,2,0),"Conferir")</f>
        <v>2</v>
      </c>
      <c r="BG220" s="7" t="s">
        <v>2723</v>
      </c>
      <c r="BH220" s="7">
        <v>0</v>
      </c>
      <c r="BI220" s="7" t="s">
        <v>328</v>
      </c>
      <c r="BJ220" s="11">
        <f>IFERROR(VLOOKUP(BI220,Dicionário!$A:$B,2,0),"Conferir")</f>
        <v>3</v>
      </c>
      <c r="BK220" s="7">
        <v>0</v>
      </c>
      <c r="BL220" s="7" t="s">
        <v>329</v>
      </c>
      <c r="BM220" s="11">
        <f>IFERROR(VLOOKUP(BL220,Dicionário!A:B,2,0),"Conferir")</f>
        <v>2</v>
      </c>
      <c r="BN220" s="7">
        <v>0</v>
      </c>
      <c r="BO220" s="7" t="s">
        <v>148</v>
      </c>
      <c r="BP220" s="7">
        <f>IFERROR(VLOOKUP(BO220,Dicionário!A:B,2,0),"Conferir")</f>
        <v>2</v>
      </c>
      <c r="BQ220" s="7">
        <v>72</v>
      </c>
      <c r="BR220" s="7" t="s">
        <v>149</v>
      </c>
      <c r="BS220" s="11">
        <f>IFERROR(VLOOKUP(BR220,Dicionário!A:B,2,0),"Conferir")</f>
        <v>2</v>
      </c>
      <c r="BT220" s="7">
        <v>120</v>
      </c>
      <c r="BU220" s="7" t="s">
        <v>149</v>
      </c>
      <c r="BV220" s="7">
        <f>IFERROR(VLOOKUP(BU220,Dicionário!A:B,2,0),"Conferir")</f>
        <v>2</v>
      </c>
      <c r="BW220" s="7">
        <v>78</v>
      </c>
      <c r="BX220" s="7" t="s">
        <v>213</v>
      </c>
      <c r="BY220" s="11">
        <f>IFERROR(VLOOKUP(BX220,Dicionário!A:B,2,0),"Conferir")</f>
        <v>2</v>
      </c>
      <c r="BZ220" s="7" t="s">
        <v>214</v>
      </c>
      <c r="CA220" s="7">
        <v>75</v>
      </c>
      <c r="CB220" s="7" t="s">
        <v>190</v>
      </c>
      <c r="CC220" s="11">
        <f>IFERROR(VLOOKUP(CB220,Dicionário!A:B,2,0),"Conferir")</f>
        <v>2</v>
      </c>
      <c r="CD220" s="7">
        <v>106</v>
      </c>
      <c r="CE220" s="7">
        <v>610</v>
      </c>
      <c r="CF220" s="7" t="s">
        <v>301</v>
      </c>
      <c r="CG220" s="7">
        <f>IFERROR(VLOOKUP(CF220,Dicionário!A:B,2,0),"Conferir")</f>
        <v>2</v>
      </c>
      <c r="CH220" s="7">
        <v>0</v>
      </c>
      <c r="CI220" s="7" t="s">
        <v>148</v>
      </c>
      <c r="CJ220" s="7">
        <f>IFERROR(VLOOKUP(CI220,Dicionário!A:B,2,0),"Conferir")</f>
        <v>2</v>
      </c>
      <c r="CK220" s="7">
        <v>130</v>
      </c>
      <c r="CL220" s="7" t="s">
        <v>152</v>
      </c>
      <c r="CM220" s="11">
        <f>IFERROR(VLOOKUP(CL220,Dicionário!A:B,2,0),"Conferir")</f>
        <v>2</v>
      </c>
      <c r="CN220" s="7" t="s">
        <v>485</v>
      </c>
      <c r="CO220" s="7">
        <v>1</v>
      </c>
      <c r="CP220" s="7">
        <v>0</v>
      </c>
      <c r="CQ220" s="7">
        <v>728</v>
      </c>
      <c r="CR220" s="7" t="s">
        <v>247</v>
      </c>
      <c r="CS220" s="11">
        <f>IFERROR(VLOOKUP(CR220,Dicionário!A:B,2,0),"Conferir")</f>
        <v>2</v>
      </c>
      <c r="CT220" s="7">
        <v>0</v>
      </c>
      <c r="CU220" s="7" t="s">
        <v>148</v>
      </c>
      <c r="CV220" s="11">
        <f>IFERROR(VLOOKUP(CU220,Dicionário!A:B,2,0),"Conferir")</f>
        <v>2</v>
      </c>
      <c r="CW220" s="7">
        <v>0</v>
      </c>
      <c r="CX220" s="7" t="s">
        <v>148</v>
      </c>
      <c r="CY220" s="11">
        <f>IFERROR(VLOOKUP(CX220,Dicionário!A:B,2,0),"Conferir")</f>
        <v>2</v>
      </c>
      <c r="CZ220" s="12">
        <f t="shared" si="3"/>
        <v>0</v>
      </c>
      <c r="DA220" s="7">
        <v>328</v>
      </c>
      <c r="DB220" s="7" t="s">
        <v>155</v>
      </c>
      <c r="DC220" s="7">
        <f>IFERROR(VLOOKUP(DB220,Dicionário!A:B,2,0),"Conferir")</f>
        <v>0</v>
      </c>
      <c r="DE220" s="7" t="s">
        <v>156</v>
      </c>
      <c r="DF220" s="7" t="s">
        <v>156</v>
      </c>
      <c r="DG220" s="11">
        <f>IFERROR(VLOOKUP(DF220,Dicionário!A:B,2,0),"Conferir")</f>
        <v>1</v>
      </c>
      <c r="DH220" s="7" t="s">
        <v>175</v>
      </c>
      <c r="DI220" s="7" t="s">
        <v>127</v>
      </c>
      <c r="DJ220" s="7" t="s">
        <v>158</v>
      </c>
      <c r="DK220" s="11">
        <f>IFERROR(VLOOKUP(DJ220,Dicionário!A:B,2,0),"Conferir")</f>
        <v>2</v>
      </c>
      <c r="DL220" s="7" t="s">
        <v>194</v>
      </c>
      <c r="DM220" s="11">
        <f>IFERROR(VLOOKUP(DL220,Dicionário!A:B,2,0),"Conferir")</f>
        <v>7</v>
      </c>
      <c r="DN220" s="7" t="s">
        <v>194</v>
      </c>
      <c r="DO220" s="11">
        <f>IFERROR(VLOOKUP(DN220,Dicionário!A:B,2,0),"Conferir")</f>
        <v>7</v>
      </c>
      <c r="DP220" s="7" t="s">
        <v>127</v>
      </c>
      <c r="DQ220" s="11">
        <f>IFERROR(VLOOKUP(DP220,Dicionário!A:B,2,0),"Conferir")</f>
        <v>2</v>
      </c>
      <c r="DR220" s="7" t="s">
        <v>127</v>
      </c>
      <c r="DS220" s="11">
        <f>IFERROR(VLOOKUP(DR220,Dicionário!A:B,2,0),"Conferir")</f>
        <v>2</v>
      </c>
      <c r="DW220" s="7">
        <f t="shared" si="4"/>
        <v>4999</v>
      </c>
      <c r="DX220" s="7">
        <f t="shared" si="5"/>
        <v>1113</v>
      </c>
    </row>
    <row r="221" spans="1:128" ht="14" x14ac:dyDescent="0.15">
      <c r="A221" s="6">
        <v>44968.375955659722</v>
      </c>
      <c r="B221" s="7" t="s">
        <v>1967</v>
      </c>
      <c r="C221" s="7" t="s">
        <v>743</v>
      </c>
      <c r="D221" s="7" t="s">
        <v>1965</v>
      </c>
      <c r="E221" s="7" t="s">
        <v>126</v>
      </c>
      <c r="F221" s="7" t="s">
        <v>127</v>
      </c>
      <c r="G221" s="7" t="s">
        <v>1142</v>
      </c>
      <c r="H221" s="7">
        <v>1</v>
      </c>
      <c r="I221" s="7" t="s">
        <v>128</v>
      </c>
      <c r="J221" s="7" t="s">
        <v>129</v>
      </c>
      <c r="K221" s="7" t="s">
        <v>131</v>
      </c>
      <c r="L221" s="7" t="s">
        <v>130</v>
      </c>
      <c r="M221" s="7" t="s">
        <v>3358</v>
      </c>
      <c r="N221" s="7">
        <v>2023010420</v>
      </c>
      <c r="O221" s="7">
        <v>11988303586</v>
      </c>
      <c r="P221" s="7">
        <v>630694497</v>
      </c>
      <c r="Q221" s="7">
        <v>52324217864</v>
      </c>
      <c r="R221" s="9">
        <v>38773</v>
      </c>
      <c r="S221" s="7">
        <v>2023</v>
      </c>
      <c r="T221" s="7">
        <v>17</v>
      </c>
      <c r="U221" s="7" t="s">
        <v>255</v>
      </c>
      <c r="V221" s="7" t="s">
        <v>136</v>
      </c>
      <c r="W221" s="7" t="s">
        <v>1968</v>
      </c>
      <c r="X221" s="8" t="s">
        <v>1969</v>
      </c>
      <c r="Y221" s="7" t="s">
        <v>1004</v>
      </c>
      <c r="Z221" s="7" t="s">
        <v>140</v>
      </c>
      <c r="AA221" s="7" t="s">
        <v>167</v>
      </c>
      <c r="AB221" s="7" t="s">
        <v>142</v>
      </c>
      <c r="AD221" s="7">
        <v>3</v>
      </c>
      <c r="AE221" s="7">
        <v>3</v>
      </c>
      <c r="AF221" s="7">
        <f t="shared" si="0"/>
        <v>6</v>
      </c>
      <c r="AH221" s="7">
        <f t="shared" si="1"/>
        <v>6</v>
      </c>
      <c r="AI221" s="10" t="str">
        <f t="shared" si="2"/>
        <v>Ok</v>
      </c>
      <c r="AJ221" s="7" t="s">
        <v>143</v>
      </c>
      <c r="AK221" s="7">
        <v>0</v>
      </c>
      <c r="AL221" s="7" t="s">
        <v>145</v>
      </c>
      <c r="AM221" s="11">
        <f>IFERROR(VLOOKUP(AL221,Dicionário!A:B,2,0),"Conferir")</f>
        <v>2</v>
      </c>
      <c r="AN221" s="7">
        <v>0</v>
      </c>
      <c r="AO221" s="7" t="s">
        <v>145</v>
      </c>
      <c r="AP221" s="7">
        <f>IFERROR(VLOOKUP(AO221,Dicionário!A:B,2,0),"Conferir")</f>
        <v>2</v>
      </c>
      <c r="AQ221" s="7">
        <v>2096</v>
      </c>
      <c r="AR221" s="7" t="s">
        <v>144</v>
      </c>
      <c r="AS221" s="11">
        <f>IFERROR(VLOOKUP(AR221,Dicionário!A:B,2,0),"Conferir")</f>
        <v>2</v>
      </c>
      <c r="AT221" s="7">
        <v>0</v>
      </c>
      <c r="AU221" s="7" t="s">
        <v>145</v>
      </c>
      <c r="AV221" s="7">
        <f>IFERROR(VLOOKUP(AU221,Dicionário!A:B,2,0),"Conferir")</f>
        <v>2</v>
      </c>
      <c r="AW221" s="7">
        <v>0</v>
      </c>
      <c r="AX221" s="7">
        <v>0</v>
      </c>
      <c r="AY221" s="7" t="s">
        <v>145</v>
      </c>
      <c r="AZ221" s="11">
        <f>IFERROR(VLOOKUP(AY221,Dicionário!A:B,2,0),"Conferir")</f>
        <v>2</v>
      </c>
      <c r="BA221" s="7">
        <v>0</v>
      </c>
      <c r="BB221" s="7" t="s">
        <v>145</v>
      </c>
      <c r="BC221" s="7">
        <f>IFERROR(VLOOKUP(BB221,Dicionário!A:B,2,0),"Conferir")</f>
        <v>2</v>
      </c>
      <c r="BD221" s="7">
        <v>0</v>
      </c>
      <c r="BE221" s="7" t="s">
        <v>145</v>
      </c>
      <c r="BF221" s="11">
        <f>IFERROR(VLOOKUP(BE221,Dicionário!A:B,2,0),"Conferir")</f>
        <v>2</v>
      </c>
      <c r="BH221" s="7">
        <v>0</v>
      </c>
      <c r="BI221" s="7" t="s">
        <v>328</v>
      </c>
      <c r="BJ221" s="11">
        <f>IFERROR(VLOOKUP(BI221,Dicionário!$A:$B,2,0),"Conferir")</f>
        <v>3</v>
      </c>
      <c r="BK221" s="7">
        <v>0</v>
      </c>
      <c r="BL221" s="7" t="s">
        <v>187</v>
      </c>
      <c r="BM221" s="11">
        <f>IFERROR(VLOOKUP(BL221,Dicionário!A:B,2,0),"Conferir")</f>
        <v>2</v>
      </c>
      <c r="BN221" s="7">
        <v>0</v>
      </c>
      <c r="BO221" s="7" t="s">
        <v>148</v>
      </c>
      <c r="BP221" s="7">
        <f>IFERROR(VLOOKUP(BO221,Dicionário!A:B,2,0),"Conferir")</f>
        <v>2</v>
      </c>
      <c r="BQ221" s="7">
        <v>66</v>
      </c>
      <c r="BR221" s="7" t="s">
        <v>149</v>
      </c>
      <c r="BS221" s="11">
        <f>IFERROR(VLOOKUP(BR221,Dicionário!A:B,2,0),"Conferir")</f>
        <v>2</v>
      </c>
      <c r="BT221" s="7">
        <v>132</v>
      </c>
      <c r="BU221" s="7" t="s">
        <v>149</v>
      </c>
      <c r="BV221" s="7">
        <f>IFERROR(VLOOKUP(BU221,Dicionário!A:B,2,0),"Conferir")</f>
        <v>2</v>
      </c>
      <c r="BW221" s="7">
        <v>82</v>
      </c>
      <c r="BX221" s="7" t="s">
        <v>189</v>
      </c>
      <c r="BY221" s="11">
        <f>IFERROR(VLOOKUP(BX221,Dicionário!A:B,2,0),"Conferir")</f>
        <v>2</v>
      </c>
      <c r="BZ221" s="7" t="s">
        <v>214</v>
      </c>
      <c r="CA221" s="7">
        <v>69</v>
      </c>
      <c r="CB221" s="7" t="s">
        <v>190</v>
      </c>
      <c r="CC221" s="11">
        <f>IFERROR(VLOOKUP(CB221,Dicionário!A:B,2,0),"Conferir")</f>
        <v>2</v>
      </c>
      <c r="CD221" s="7">
        <v>300</v>
      </c>
      <c r="CE221" s="7">
        <v>20</v>
      </c>
      <c r="CF221" s="7" t="s">
        <v>301</v>
      </c>
      <c r="CG221" s="7">
        <f>IFERROR(VLOOKUP(CF221,Dicionário!A:B,2,0),"Conferir")</f>
        <v>2</v>
      </c>
      <c r="CH221" s="7">
        <v>0</v>
      </c>
      <c r="CI221" s="7" t="s">
        <v>148</v>
      </c>
      <c r="CJ221" s="7">
        <f>IFERROR(VLOOKUP(CI221,Dicionário!A:B,2,0),"Conferir")</f>
        <v>2</v>
      </c>
      <c r="CK221" s="7">
        <v>130</v>
      </c>
      <c r="CL221" s="7" t="s">
        <v>152</v>
      </c>
      <c r="CM221" s="11">
        <f>IFERROR(VLOOKUP(CL221,Dicionário!A:B,2,0),"Conferir")</f>
        <v>2</v>
      </c>
      <c r="CN221" s="7" t="s">
        <v>294</v>
      </c>
      <c r="CO221" s="7">
        <v>1</v>
      </c>
      <c r="CP221" s="7">
        <v>0</v>
      </c>
      <c r="CQ221" s="7">
        <v>460</v>
      </c>
      <c r="CR221" s="7" t="s">
        <v>247</v>
      </c>
      <c r="CS221" s="11">
        <f>IFERROR(VLOOKUP(CR221,Dicionário!A:B,2,0),"Conferir")</f>
        <v>2</v>
      </c>
      <c r="CT221" s="7">
        <v>0</v>
      </c>
      <c r="CU221" s="7" t="s">
        <v>148</v>
      </c>
      <c r="CV221" s="11">
        <f>IFERROR(VLOOKUP(CU221,Dicionário!A:B,2,0),"Conferir")</f>
        <v>2</v>
      </c>
      <c r="CW221" s="7">
        <v>0</v>
      </c>
      <c r="CX221" s="7" t="s">
        <v>148</v>
      </c>
      <c r="CY221" s="11">
        <f>IFERROR(VLOOKUP(CX221,Dicionário!A:B,2,0),"Conferir")</f>
        <v>2</v>
      </c>
      <c r="CZ221" s="12">
        <f t="shared" si="3"/>
        <v>0</v>
      </c>
      <c r="DA221" s="7">
        <v>0</v>
      </c>
      <c r="DB221" s="7" t="s">
        <v>148</v>
      </c>
      <c r="DC221" s="7">
        <f>IFERROR(VLOOKUP(DB221,Dicionário!A:B,2,0),"Conferir")</f>
        <v>2</v>
      </c>
      <c r="DE221" s="7" t="s">
        <v>156</v>
      </c>
      <c r="DF221" s="7" t="s">
        <v>156</v>
      </c>
      <c r="DG221" s="11">
        <f>IFERROR(VLOOKUP(DF221,Dicionário!A:B,2,0),"Conferir")</f>
        <v>1</v>
      </c>
      <c r="DH221" s="7" t="s">
        <v>157</v>
      </c>
      <c r="DI221" s="7" t="s">
        <v>127</v>
      </c>
      <c r="DJ221" s="7" t="s">
        <v>158</v>
      </c>
      <c r="DK221" s="11">
        <f>IFERROR(VLOOKUP(DJ221,Dicionário!A:B,2,0),"Conferir")</f>
        <v>2</v>
      </c>
      <c r="DL221" s="7" t="s">
        <v>176</v>
      </c>
      <c r="DM221" s="11">
        <f>IFERROR(VLOOKUP(DL221,Dicionário!A:B,2,0),"Conferir")</f>
        <v>2</v>
      </c>
      <c r="DN221" s="7" t="s">
        <v>177</v>
      </c>
      <c r="DO221" s="11">
        <f>IFERROR(VLOOKUP(DN221,Dicionário!A:B,2,0),"Conferir")</f>
        <v>5</v>
      </c>
      <c r="DP221" s="7" t="s">
        <v>126</v>
      </c>
      <c r="DQ221" s="11">
        <f>IFERROR(VLOOKUP(DP221,Dicionário!A:B,2,0),"Conferir")</f>
        <v>1</v>
      </c>
      <c r="DR221" s="7" t="s">
        <v>127</v>
      </c>
      <c r="DS221" s="11">
        <f>IFERROR(VLOOKUP(DR221,Dicionário!A:B,2,0),"Conferir")</f>
        <v>2</v>
      </c>
      <c r="DW221" s="7">
        <f t="shared" si="4"/>
        <v>2096</v>
      </c>
      <c r="DX221" s="7">
        <f t="shared" si="5"/>
        <v>717</v>
      </c>
    </row>
    <row r="222" spans="1:128" ht="14" x14ac:dyDescent="0.15">
      <c r="A222" s="6">
        <v>44961.723488229167</v>
      </c>
      <c r="B222" s="7" t="s">
        <v>1032</v>
      </c>
      <c r="C222" s="7" t="s">
        <v>345</v>
      </c>
      <c r="D222" s="7" t="s">
        <v>1030</v>
      </c>
      <c r="E222" s="7" t="s">
        <v>126</v>
      </c>
      <c r="F222" s="7" t="s">
        <v>127</v>
      </c>
      <c r="G222" s="7" t="s">
        <v>127</v>
      </c>
      <c r="H222" s="7">
        <v>1</v>
      </c>
      <c r="I222" s="7" t="s">
        <v>128</v>
      </c>
      <c r="J222" s="7" t="s">
        <v>129</v>
      </c>
      <c r="K222" s="7" t="s">
        <v>131</v>
      </c>
      <c r="L222" s="7" t="s">
        <v>130</v>
      </c>
      <c r="M222" s="7" t="s">
        <v>1031</v>
      </c>
      <c r="N222" s="7">
        <v>2023010183</v>
      </c>
      <c r="O222" s="7">
        <v>11991334093</v>
      </c>
      <c r="P222" s="7">
        <v>599253848</v>
      </c>
      <c r="Q222" s="7">
        <v>44490013892</v>
      </c>
      <c r="R222" s="9">
        <v>38795</v>
      </c>
      <c r="S222" s="7">
        <v>2023</v>
      </c>
      <c r="T222" s="7">
        <v>17</v>
      </c>
      <c r="U222" s="7" t="s">
        <v>255</v>
      </c>
      <c r="V222" s="7" t="s">
        <v>136</v>
      </c>
      <c r="W222" s="7" t="s">
        <v>1033</v>
      </c>
      <c r="X222" s="8" t="s">
        <v>1034</v>
      </c>
      <c r="Y222" s="7" t="s">
        <v>1035</v>
      </c>
      <c r="Z222" s="7" t="s">
        <v>140</v>
      </c>
      <c r="AA222" s="7" t="s">
        <v>167</v>
      </c>
      <c r="AB222" s="7" t="s">
        <v>142</v>
      </c>
      <c r="AD222" s="7">
        <v>4</v>
      </c>
      <c r="AE222" s="7">
        <v>4</v>
      </c>
      <c r="AF222" s="7">
        <f t="shared" si="0"/>
        <v>8</v>
      </c>
      <c r="AH222" s="7">
        <f t="shared" si="1"/>
        <v>8</v>
      </c>
      <c r="AI222" s="10" t="str">
        <f t="shared" si="2"/>
        <v>Ok</v>
      </c>
      <c r="AJ222" s="7" t="s">
        <v>143</v>
      </c>
      <c r="AK222" s="7">
        <v>0</v>
      </c>
      <c r="AL222" s="7" t="s">
        <v>145</v>
      </c>
      <c r="AM222" s="11">
        <f>IFERROR(VLOOKUP(AL222,Dicionário!A:B,2,0),"Conferir")</f>
        <v>2</v>
      </c>
      <c r="AN222" s="7">
        <v>2297</v>
      </c>
      <c r="AO222" s="7" t="s">
        <v>144</v>
      </c>
      <c r="AP222" s="7">
        <f>IFERROR(VLOOKUP(AO222,Dicionário!A:B,2,0),"Conferir")</f>
        <v>2</v>
      </c>
      <c r="AQ222" s="7">
        <v>1211</v>
      </c>
      <c r="AR222" s="7" t="s">
        <v>210</v>
      </c>
      <c r="AS222" s="11">
        <f>IFERROR(VLOOKUP(AR222,Dicionário!A:B,2,0),"Conferir")</f>
        <v>2</v>
      </c>
      <c r="AT222" s="7">
        <v>0</v>
      </c>
      <c r="AU222" s="7" t="s">
        <v>145</v>
      </c>
      <c r="AV222" s="7">
        <f>IFERROR(VLOOKUP(AU222,Dicionário!A:B,2,0),"Conferir")</f>
        <v>2</v>
      </c>
      <c r="AW222" s="7">
        <v>0</v>
      </c>
      <c r="AX222" s="7">
        <v>0</v>
      </c>
      <c r="AY222" s="7" t="s">
        <v>145</v>
      </c>
      <c r="AZ222" s="11">
        <f>IFERROR(VLOOKUP(AY222,Dicionário!A:B,2,0),"Conferir")</f>
        <v>2</v>
      </c>
      <c r="BA222" s="7">
        <v>0</v>
      </c>
      <c r="BB222" s="7" t="s">
        <v>145</v>
      </c>
      <c r="BC222" s="7">
        <f>IFERROR(VLOOKUP(BB222,Dicionário!A:B,2,0),"Conferir")</f>
        <v>2</v>
      </c>
      <c r="BD222" s="7">
        <v>0</v>
      </c>
      <c r="BE222" s="7" t="s">
        <v>145</v>
      </c>
      <c r="BF222" s="11">
        <f>IFERROR(VLOOKUP(BE222,Dicionário!A:B,2,0),"Conferir")</f>
        <v>2</v>
      </c>
      <c r="BH222" s="7">
        <v>0</v>
      </c>
      <c r="BI222" s="7" t="s">
        <v>186</v>
      </c>
      <c r="BJ222" s="11">
        <f>IFERROR(VLOOKUP(BI222,Dicionário!$A:$B,2,0),"Conferir")</f>
        <v>1</v>
      </c>
      <c r="BK222" s="7">
        <v>0</v>
      </c>
      <c r="BL222" s="7" t="s">
        <v>329</v>
      </c>
      <c r="BM222" s="11">
        <f>IFERROR(VLOOKUP(BL222,Dicionário!A:B,2,0),"Conferir")</f>
        <v>2</v>
      </c>
      <c r="BN222" s="7">
        <v>539</v>
      </c>
      <c r="BO222" s="7" t="s">
        <v>188</v>
      </c>
      <c r="BP222" s="7">
        <f>IFERROR(VLOOKUP(BO222,Dicionário!A:B,2,0),"Conferir")</f>
        <v>2</v>
      </c>
      <c r="BQ222" s="7">
        <v>175</v>
      </c>
      <c r="BR222" s="7" t="s">
        <v>149</v>
      </c>
      <c r="BS222" s="11">
        <f>IFERROR(VLOOKUP(BR222,Dicionário!A:B,2,0),"Conferir")</f>
        <v>2</v>
      </c>
      <c r="BT222" s="7">
        <v>91</v>
      </c>
      <c r="BU222" s="7" t="s">
        <v>149</v>
      </c>
      <c r="BV222" s="7">
        <f>IFERROR(VLOOKUP(BU222,Dicionário!A:B,2,0),"Conferir")</f>
        <v>2</v>
      </c>
      <c r="BW222" s="7">
        <v>42</v>
      </c>
      <c r="BX222" s="7" t="s">
        <v>189</v>
      </c>
      <c r="BY222" s="11">
        <f>IFERROR(VLOOKUP(BX222,Dicionário!A:B,2,0),"Conferir")</f>
        <v>2</v>
      </c>
      <c r="BZ222" s="7" t="s">
        <v>214</v>
      </c>
      <c r="CA222" s="7">
        <v>100</v>
      </c>
      <c r="CB222" s="7" t="s">
        <v>190</v>
      </c>
      <c r="CC222" s="11">
        <f>IFERROR(VLOOKUP(CB222,Dicionário!A:B,2,0),"Conferir")</f>
        <v>2</v>
      </c>
      <c r="CD222" s="7">
        <v>200</v>
      </c>
      <c r="CE222" s="7">
        <v>0</v>
      </c>
      <c r="CF222" s="7" t="s">
        <v>148</v>
      </c>
      <c r="CG222" s="7">
        <f>IFERROR(VLOOKUP(CF222,Dicionário!A:B,2,0),"Conferir")</f>
        <v>2</v>
      </c>
      <c r="CH222" s="7">
        <v>77</v>
      </c>
      <c r="CI222" s="7" t="s">
        <v>191</v>
      </c>
      <c r="CJ222" s="7">
        <f>IFERROR(VLOOKUP(CI222,Dicionário!A:B,2,0),"Conferir")</f>
        <v>2</v>
      </c>
      <c r="CK222" s="7">
        <v>130</v>
      </c>
      <c r="CL222" s="7" t="s">
        <v>152</v>
      </c>
      <c r="CM222" s="11">
        <f>IFERROR(VLOOKUP(CL222,Dicionário!A:B,2,0),"Conferir")</f>
        <v>2</v>
      </c>
      <c r="CN222" s="7" t="s">
        <v>1036</v>
      </c>
      <c r="CO222" s="7">
        <v>1</v>
      </c>
      <c r="CP222" s="7">
        <v>0</v>
      </c>
      <c r="CQ222" s="7">
        <v>648</v>
      </c>
      <c r="CR222" s="7" t="s">
        <v>247</v>
      </c>
      <c r="CS222" s="11">
        <f>IFERROR(VLOOKUP(CR222,Dicionário!A:B,2,0),"Conferir")</f>
        <v>2</v>
      </c>
      <c r="CT222" s="7">
        <v>0</v>
      </c>
      <c r="CU222" s="7" t="s">
        <v>148</v>
      </c>
      <c r="CV222" s="11">
        <f>IFERROR(VLOOKUP(CU222,Dicionário!A:B,2,0),"Conferir")</f>
        <v>2</v>
      </c>
      <c r="CW222" s="7">
        <v>0</v>
      </c>
      <c r="CX222" s="7" t="s">
        <v>148</v>
      </c>
      <c r="CY222" s="11">
        <f>IFERROR(VLOOKUP(CX222,Dicionário!A:B,2,0),"Conferir")</f>
        <v>2</v>
      </c>
      <c r="CZ222" s="12">
        <f t="shared" si="3"/>
        <v>0</v>
      </c>
      <c r="DA222" s="7">
        <v>4151</v>
      </c>
      <c r="DB222" s="7" t="s">
        <v>247</v>
      </c>
      <c r="DC222" s="7">
        <f>IFERROR(VLOOKUP(DB222,Dicionário!A:B,2,0),"Conferir")</f>
        <v>2</v>
      </c>
      <c r="DD222" s="7" t="s">
        <v>1037</v>
      </c>
      <c r="DE222" s="7" t="s">
        <v>156</v>
      </c>
      <c r="DF222" s="7" t="s">
        <v>156</v>
      </c>
      <c r="DG222" s="11">
        <f>IFERROR(VLOOKUP(DF222,Dicionário!A:B,2,0),"Conferir")</f>
        <v>1</v>
      </c>
      <c r="DH222" s="7" t="s">
        <v>157</v>
      </c>
      <c r="DJ222" s="7" t="s">
        <v>158</v>
      </c>
      <c r="DK222" s="11">
        <f>IFERROR(VLOOKUP(DJ222,Dicionário!A:B,2,0),"Conferir")</f>
        <v>2</v>
      </c>
      <c r="DL222" s="7" t="s">
        <v>176</v>
      </c>
      <c r="DM222" s="11">
        <f>IFERROR(VLOOKUP(DL222,Dicionário!A:B,2,0),"Conferir")</f>
        <v>2</v>
      </c>
      <c r="DN222" s="7" t="s">
        <v>177</v>
      </c>
      <c r="DO222" s="11">
        <f>IFERROR(VLOOKUP(DN222,Dicionário!A:B,2,0),"Conferir")</f>
        <v>5</v>
      </c>
      <c r="DP222" s="7" t="s">
        <v>127</v>
      </c>
      <c r="DQ222" s="11">
        <f>IFERROR(VLOOKUP(DP222,Dicionário!A:B,2,0),"Conferir")</f>
        <v>2</v>
      </c>
      <c r="DR222" s="7" t="s">
        <v>127</v>
      </c>
      <c r="DS222" s="11">
        <f>IFERROR(VLOOKUP(DR222,Dicionário!A:B,2,0),"Conferir")</f>
        <v>2</v>
      </c>
      <c r="DW222" s="7">
        <f t="shared" si="4"/>
        <v>3508</v>
      </c>
      <c r="DX222" s="7">
        <f t="shared" si="5"/>
        <v>1312</v>
      </c>
    </row>
    <row r="223" spans="1:128" ht="14" x14ac:dyDescent="0.15">
      <c r="A223" s="6">
        <v>44968.436933356483</v>
      </c>
      <c r="B223" s="7" t="s">
        <v>1721</v>
      </c>
      <c r="C223" s="7" t="s">
        <v>280</v>
      </c>
      <c r="D223" s="7" t="s">
        <v>1719</v>
      </c>
      <c r="E223" s="7" t="s">
        <v>126</v>
      </c>
      <c r="F223" s="7" t="s">
        <v>126</v>
      </c>
      <c r="G223" s="7" t="s">
        <v>127</v>
      </c>
      <c r="H223" s="7">
        <v>1</v>
      </c>
      <c r="I223" s="7" t="s">
        <v>128</v>
      </c>
      <c r="J223" s="7" t="s">
        <v>129</v>
      </c>
      <c r="K223" s="7" t="s">
        <v>130</v>
      </c>
      <c r="L223" s="7" t="s">
        <v>131</v>
      </c>
      <c r="M223" s="7" t="s">
        <v>1720</v>
      </c>
      <c r="N223" s="7">
        <v>2023010354</v>
      </c>
      <c r="O223" s="7">
        <v>11913251064</v>
      </c>
      <c r="P223" s="7">
        <v>391610089</v>
      </c>
      <c r="Q223" s="7">
        <v>51170153801</v>
      </c>
      <c r="R223" s="9">
        <v>37644</v>
      </c>
      <c r="S223" s="7">
        <v>2021</v>
      </c>
      <c r="T223" s="7">
        <v>20</v>
      </c>
      <c r="U223" s="7" t="s">
        <v>164</v>
      </c>
      <c r="V223" s="7" t="s">
        <v>136</v>
      </c>
      <c r="W223" s="7" t="s">
        <v>1722</v>
      </c>
      <c r="X223" s="8" t="s">
        <v>1723</v>
      </c>
      <c r="Y223" s="7" t="s">
        <v>139</v>
      </c>
      <c r="Z223" s="7" t="s">
        <v>140</v>
      </c>
      <c r="AA223" s="7" t="s">
        <v>167</v>
      </c>
      <c r="AB223" s="7" t="s">
        <v>142</v>
      </c>
      <c r="AD223" s="7">
        <v>2</v>
      </c>
      <c r="AE223" s="7">
        <v>2</v>
      </c>
      <c r="AF223" s="7">
        <f t="shared" si="0"/>
        <v>4</v>
      </c>
      <c r="AG223" s="7">
        <v>0</v>
      </c>
      <c r="AH223" s="7">
        <f t="shared" si="1"/>
        <v>4</v>
      </c>
      <c r="AI223" s="10" t="str">
        <f t="shared" si="2"/>
        <v>Ok</v>
      </c>
      <c r="AJ223" s="7" t="s">
        <v>222</v>
      </c>
      <c r="AK223" s="7">
        <v>1200</v>
      </c>
      <c r="AL223" s="7" t="s">
        <v>223</v>
      </c>
      <c r="AM223" s="11">
        <f>IFERROR(VLOOKUP(AL223,Dicionário!A:B,2,0),"Conferir")</f>
        <v>2</v>
      </c>
      <c r="AN223" s="7">
        <v>0</v>
      </c>
      <c r="AO223" s="7" t="s">
        <v>145</v>
      </c>
      <c r="AP223" s="7">
        <f>IFERROR(VLOOKUP(AO223,Dicionário!A:B,2,0),"Conferir")</f>
        <v>2</v>
      </c>
      <c r="AQ223" s="7">
        <v>0</v>
      </c>
      <c r="AR223" s="7" t="s">
        <v>145</v>
      </c>
      <c r="AS223" s="11">
        <f>IFERROR(VLOOKUP(AR223,Dicionário!A:B,2,0),"Conferir")</f>
        <v>2</v>
      </c>
      <c r="AT223" s="7">
        <v>0</v>
      </c>
      <c r="AU223" s="7" t="s">
        <v>145</v>
      </c>
      <c r="AV223" s="7">
        <f>IFERROR(VLOOKUP(AU223,Dicionário!A:B,2,0),"Conferir")</f>
        <v>2</v>
      </c>
      <c r="AW223" s="7">
        <v>1592</v>
      </c>
      <c r="AX223" s="7">
        <v>1592</v>
      </c>
      <c r="AY223" s="7" t="s">
        <v>144</v>
      </c>
      <c r="AZ223" s="11">
        <f>IFERROR(VLOOKUP(AY223,Dicionário!A:B,2,0),"Conferir")</f>
        <v>2</v>
      </c>
      <c r="BA223" s="7">
        <v>0</v>
      </c>
      <c r="BB223" s="7" t="s">
        <v>145</v>
      </c>
      <c r="BC223" s="7">
        <f>IFERROR(VLOOKUP(BB223,Dicionário!A:B,2,0),"Conferir")</f>
        <v>2</v>
      </c>
      <c r="BD223" s="7">
        <v>0</v>
      </c>
      <c r="BE223" s="7" t="s">
        <v>145</v>
      </c>
      <c r="BF223" s="11">
        <f>IFERROR(VLOOKUP(BE223,Dicionário!A:B,2,0),"Conferir")</f>
        <v>2</v>
      </c>
      <c r="BH223" s="7">
        <v>0</v>
      </c>
      <c r="BI223" s="7" t="s">
        <v>146</v>
      </c>
      <c r="BJ223" s="11">
        <f>IFERROR(VLOOKUP(BI223,Dicionário!$A:$B,2,0),"Conferir")</f>
        <v>2</v>
      </c>
      <c r="BK223" s="7">
        <v>570</v>
      </c>
      <c r="BL223" s="7" t="s">
        <v>602</v>
      </c>
      <c r="BM223" s="11">
        <f>IFERROR(VLOOKUP(BL223,Dicionário!A:B,2,0),"Conferir")</f>
        <v>1</v>
      </c>
      <c r="BN223" s="7">
        <v>0</v>
      </c>
      <c r="BO223" s="7" t="s">
        <v>148</v>
      </c>
      <c r="BP223" s="7">
        <f>IFERROR(VLOOKUP(BO223,Dicionário!A:B,2,0),"Conferir")</f>
        <v>2</v>
      </c>
      <c r="BQ223" s="7">
        <v>0</v>
      </c>
      <c r="BR223" s="7" t="s">
        <v>268</v>
      </c>
      <c r="BS223" s="11">
        <f>IFERROR(VLOOKUP(BR223,Dicionário!A:B,2,0),"Conferir")</f>
        <v>2</v>
      </c>
      <c r="BT223" s="7">
        <v>66</v>
      </c>
      <c r="BU223" s="7" t="s">
        <v>149</v>
      </c>
      <c r="BV223" s="7">
        <f>IFERROR(VLOOKUP(BU223,Dicionário!A:B,2,0),"Conferir")</f>
        <v>2</v>
      </c>
      <c r="BW223" s="7">
        <v>0</v>
      </c>
      <c r="BX223" s="7" t="s">
        <v>148</v>
      </c>
      <c r="BY223" s="11">
        <f>IFERROR(VLOOKUP(BX223,Dicionário!A:B,2,0),"Conferir")</f>
        <v>2</v>
      </c>
      <c r="BZ223" s="7" t="s">
        <v>214</v>
      </c>
      <c r="CA223" s="7">
        <v>95</v>
      </c>
      <c r="CB223" s="7" t="s">
        <v>171</v>
      </c>
      <c r="CC223" s="11">
        <f>IFERROR(VLOOKUP(CB223,Dicionário!A:B,2,0),"Conferir")</f>
        <v>0</v>
      </c>
      <c r="CD223" s="7">
        <v>200</v>
      </c>
      <c r="CE223" s="7">
        <v>0</v>
      </c>
      <c r="CF223" s="7" t="s">
        <v>148</v>
      </c>
      <c r="CG223" s="7">
        <f>IFERROR(VLOOKUP(CF223,Dicionário!A:B,2,0),"Conferir")</f>
        <v>2</v>
      </c>
      <c r="CH223" s="7">
        <v>0</v>
      </c>
      <c r="CI223" s="7" t="s">
        <v>148</v>
      </c>
      <c r="CJ223" s="7">
        <f>IFERROR(VLOOKUP(CI223,Dicionário!A:B,2,0),"Conferir")</f>
        <v>2</v>
      </c>
      <c r="CK223" s="7">
        <v>130</v>
      </c>
      <c r="CL223" s="7" t="s">
        <v>152</v>
      </c>
      <c r="CM223" s="11">
        <f>IFERROR(VLOOKUP(CL223,Dicionário!A:B,2,0),"Conferir")</f>
        <v>2</v>
      </c>
      <c r="CN223" s="7" t="s">
        <v>1724</v>
      </c>
      <c r="CO223" s="7">
        <v>0</v>
      </c>
      <c r="CP223" s="7">
        <v>0</v>
      </c>
      <c r="CQ223" s="7">
        <v>0</v>
      </c>
      <c r="CR223" s="7" t="s">
        <v>148</v>
      </c>
      <c r="CS223" s="11">
        <f>IFERROR(VLOOKUP(CR223,Dicionário!A:B,2,0),"Conferir")</f>
        <v>2</v>
      </c>
      <c r="CT223" s="7">
        <v>0</v>
      </c>
      <c r="CU223" s="7" t="s">
        <v>148</v>
      </c>
      <c r="CV223" s="11">
        <f>IFERROR(VLOOKUP(CU223,Dicionário!A:B,2,0),"Conferir")</f>
        <v>2</v>
      </c>
      <c r="CW223" s="7">
        <v>0</v>
      </c>
      <c r="CX223" s="7" t="s">
        <v>148</v>
      </c>
      <c r="CY223" s="11">
        <f>IFERROR(VLOOKUP(CX223,Dicionário!A:B,2,0),"Conferir")</f>
        <v>2</v>
      </c>
      <c r="CZ223" s="12">
        <f t="shared" si="3"/>
        <v>0</v>
      </c>
      <c r="DA223" s="7">
        <v>0</v>
      </c>
      <c r="DB223" s="7" t="s">
        <v>148</v>
      </c>
      <c r="DC223" s="7">
        <f>IFERROR(VLOOKUP(DB223,Dicionário!A:B,2,0),"Conferir")</f>
        <v>2</v>
      </c>
      <c r="DE223" s="7" t="s">
        <v>156</v>
      </c>
      <c r="DF223" s="7" t="s">
        <v>156</v>
      </c>
      <c r="DG223" s="11">
        <f>IFERROR(VLOOKUP(DF223,Dicionário!A:B,2,0),"Conferir")</f>
        <v>1</v>
      </c>
      <c r="DH223" s="7" t="s">
        <v>175</v>
      </c>
      <c r="DJ223" s="7" t="s">
        <v>158</v>
      </c>
      <c r="DK223" s="11">
        <f>IFERROR(VLOOKUP(DJ223,Dicionário!A:B,2,0),"Conferir")</f>
        <v>2</v>
      </c>
      <c r="DL223" s="7" t="s">
        <v>176</v>
      </c>
      <c r="DM223" s="11">
        <f>IFERROR(VLOOKUP(DL223,Dicionário!A:B,2,0),"Conferir")</f>
        <v>2</v>
      </c>
      <c r="DN223" s="7" t="s">
        <v>176</v>
      </c>
      <c r="DO223" s="11">
        <f>IFERROR(VLOOKUP(DN223,Dicionário!A:B,2,0),"Conferir")</f>
        <v>2</v>
      </c>
      <c r="DP223" s="7" t="s">
        <v>126</v>
      </c>
      <c r="DQ223" s="11">
        <f>IFERROR(VLOOKUP(DP223,Dicionário!A:B,2,0),"Conferir")</f>
        <v>1</v>
      </c>
      <c r="DR223" s="7" t="s">
        <v>126</v>
      </c>
      <c r="DS223" s="11">
        <f>IFERROR(VLOOKUP(DR223,Dicionário!A:B,2,0),"Conferir")</f>
        <v>1</v>
      </c>
      <c r="DW223" s="7">
        <f t="shared" si="4"/>
        <v>2792</v>
      </c>
      <c r="DX223" s="7">
        <f t="shared" si="5"/>
        <v>1061</v>
      </c>
    </row>
    <row r="224" spans="1:128" ht="14" x14ac:dyDescent="0.15">
      <c r="A224" s="6">
        <v>44968.579177175925</v>
      </c>
      <c r="B224" s="7" t="s">
        <v>2392</v>
      </c>
      <c r="C224" s="7" t="s">
        <v>452</v>
      </c>
      <c r="D224" s="7" t="s">
        <v>2390</v>
      </c>
      <c r="E224" s="7" t="s">
        <v>126</v>
      </c>
      <c r="F224" s="7" t="s">
        <v>127</v>
      </c>
      <c r="G224" s="7" t="s">
        <v>127</v>
      </c>
      <c r="H224" s="7">
        <v>1</v>
      </c>
      <c r="I224" s="7">
        <v>2</v>
      </c>
      <c r="J224" s="7" t="s">
        <v>129</v>
      </c>
      <c r="K224" s="7" t="s">
        <v>130</v>
      </c>
      <c r="L224" s="7" t="s">
        <v>131</v>
      </c>
      <c r="M224" s="7" t="s">
        <v>2391</v>
      </c>
      <c r="N224" s="7">
        <v>2023010516</v>
      </c>
      <c r="O224" s="7">
        <v>11949533040</v>
      </c>
      <c r="P224" s="7">
        <v>522641386</v>
      </c>
      <c r="Q224" s="7">
        <v>45657342810</v>
      </c>
      <c r="R224" s="9">
        <v>38737</v>
      </c>
      <c r="S224" s="7">
        <v>2023</v>
      </c>
      <c r="T224" s="7">
        <v>17</v>
      </c>
      <c r="U224" s="7" t="s">
        <v>135</v>
      </c>
      <c r="V224" s="7" t="s">
        <v>136</v>
      </c>
      <c r="W224" s="7" t="s">
        <v>2393</v>
      </c>
      <c r="X224" s="8" t="s">
        <v>2394</v>
      </c>
      <c r="Y224" s="7" t="s">
        <v>139</v>
      </c>
      <c r="Z224" s="7" t="s">
        <v>140</v>
      </c>
      <c r="AA224" s="7" t="s">
        <v>167</v>
      </c>
      <c r="AB224" s="7" t="s">
        <v>142</v>
      </c>
      <c r="AD224" s="7">
        <v>3</v>
      </c>
      <c r="AE224" s="7">
        <v>3</v>
      </c>
      <c r="AF224" s="7">
        <f t="shared" si="0"/>
        <v>6</v>
      </c>
      <c r="AH224" s="7">
        <f t="shared" si="1"/>
        <v>6</v>
      </c>
      <c r="AI224" s="10" t="str">
        <f t="shared" si="2"/>
        <v>Ok</v>
      </c>
      <c r="AJ224" s="7" t="s">
        <v>222</v>
      </c>
      <c r="AK224" s="7">
        <v>0</v>
      </c>
      <c r="AL224" s="7" t="s">
        <v>145</v>
      </c>
      <c r="AM224" s="11">
        <f>IFERROR(VLOOKUP(AL224,Dicionário!A:B,2,0),"Conferir")</f>
        <v>2</v>
      </c>
      <c r="AN224" s="7">
        <v>0</v>
      </c>
      <c r="AO224" s="7" t="s">
        <v>145</v>
      </c>
      <c r="AP224" s="7">
        <f>IFERROR(VLOOKUP(AO224,Dicionário!A:B,2,0),"Conferir")</f>
        <v>2</v>
      </c>
      <c r="AQ224" s="7">
        <v>1600</v>
      </c>
      <c r="AR224" s="7" t="s">
        <v>223</v>
      </c>
      <c r="AS224" s="11">
        <f>IFERROR(VLOOKUP(AR224,Dicionário!A:B,2,0),"Conferir")</f>
        <v>2</v>
      </c>
      <c r="AT224" s="7">
        <v>3000</v>
      </c>
      <c r="AU224" s="7" t="s">
        <v>267</v>
      </c>
      <c r="AV224" s="7">
        <f>IFERROR(VLOOKUP(AU224,Dicionário!A:B,2,0),"Conferir")</f>
        <v>0</v>
      </c>
      <c r="AW224" s="7">
        <v>0</v>
      </c>
      <c r="AX224" s="7">
        <v>0</v>
      </c>
      <c r="AY224" s="7" t="s">
        <v>145</v>
      </c>
      <c r="AZ224" s="11">
        <f>IFERROR(VLOOKUP(AY224,Dicionário!A:B,2,0),"Conferir")</f>
        <v>2</v>
      </c>
      <c r="BA224" s="7">
        <v>600</v>
      </c>
      <c r="BB224" s="7" t="s">
        <v>224</v>
      </c>
      <c r="BC224" s="7">
        <f>IFERROR(VLOOKUP(BB224,Dicionário!A:B,2,0),"Conferir")</f>
        <v>2</v>
      </c>
      <c r="BD224" s="7">
        <v>760</v>
      </c>
      <c r="BE224" s="7" t="s">
        <v>234</v>
      </c>
      <c r="BF224" s="11">
        <f>IFERROR(VLOOKUP(BE224,Dicionário!A:B,2,0),"Conferir")</f>
        <v>0</v>
      </c>
      <c r="BG224" s="7" t="s">
        <v>2395</v>
      </c>
      <c r="BH224" s="7">
        <v>0</v>
      </c>
      <c r="BI224" s="7" t="s">
        <v>146</v>
      </c>
      <c r="BJ224" s="11">
        <f>IFERROR(VLOOKUP(BI224,Dicionário!$A:$B,2,0),"Conferir")</f>
        <v>2</v>
      </c>
      <c r="BK224" s="7">
        <v>1000</v>
      </c>
      <c r="BL224" s="7" t="s">
        <v>168</v>
      </c>
      <c r="BM224" s="11">
        <f>IFERROR(VLOOKUP(BL224,Dicionário!A:B,2,0),"Conferir")</f>
        <v>0</v>
      </c>
      <c r="BN224" s="7">
        <v>0</v>
      </c>
      <c r="BO224" s="7" t="s">
        <v>148</v>
      </c>
      <c r="BP224" s="7">
        <f>IFERROR(VLOOKUP(BO224,Dicionário!A:B,2,0),"Conferir")</f>
        <v>2</v>
      </c>
      <c r="BQ224" s="7">
        <v>187</v>
      </c>
      <c r="BR224" s="7" t="s">
        <v>149</v>
      </c>
      <c r="BS224" s="11">
        <f>IFERROR(VLOOKUP(BR224,Dicionário!A:B,2,0),"Conferir")</f>
        <v>2</v>
      </c>
      <c r="BT224" s="7">
        <v>117</v>
      </c>
      <c r="BU224" s="7" t="s">
        <v>149</v>
      </c>
      <c r="BV224" s="7">
        <f>IFERROR(VLOOKUP(BU224,Dicionário!A:B,2,0),"Conferir")</f>
        <v>2</v>
      </c>
      <c r="BW224" s="7">
        <v>0</v>
      </c>
      <c r="BX224" s="7" t="s">
        <v>148</v>
      </c>
      <c r="BY224" s="11">
        <f>IFERROR(VLOOKUP(BX224,Dicionário!A:B,2,0),"Conferir")</f>
        <v>2</v>
      </c>
      <c r="BZ224" s="7" t="s">
        <v>170</v>
      </c>
      <c r="CA224" s="7">
        <v>102</v>
      </c>
      <c r="CB224" s="7" t="s">
        <v>636</v>
      </c>
      <c r="CC224" s="11">
        <f>IFERROR(VLOOKUP(CB224,Dicionário!A:B,2,0),"Conferir")</f>
        <v>0</v>
      </c>
      <c r="CD224" s="7">
        <v>0</v>
      </c>
      <c r="CE224" s="7">
        <v>0</v>
      </c>
      <c r="CF224" s="7" t="s">
        <v>148</v>
      </c>
      <c r="CG224" s="7">
        <f>IFERROR(VLOOKUP(CF224,Dicionário!A:B,2,0),"Conferir")</f>
        <v>2</v>
      </c>
      <c r="CH224" s="7">
        <v>0</v>
      </c>
      <c r="CI224" s="7" t="s">
        <v>148</v>
      </c>
      <c r="CJ224" s="7">
        <f>IFERROR(VLOOKUP(CI224,Dicionário!A:B,2,0),"Conferir")</f>
        <v>2</v>
      </c>
      <c r="CK224" s="7">
        <v>130</v>
      </c>
      <c r="CL224" s="7" t="s">
        <v>152</v>
      </c>
      <c r="CM224" s="11">
        <f>IFERROR(VLOOKUP(CL224,Dicionário!A:B,2,0),"Conferir")</f>
        <v>2</v>
      </c>
      <c r="CN224" s="7" t="s">
        <v>2396</v>
      </c>
      <c r="CO224" s="7">
        <v>0</v>
      </c>
      <c r="CP224" s="7">
        <v>0</v>
      </c>
      <c r="CQ224" s="7">
        <v>0</v>
      </c>
      <c r="CR224" s="7" t="s">
        <v>148</v>
      </c>
      <c r="CS224" s="11">
        <f>IFERROR(VLOOKUP(CR224,Dicionário!A:B,2,0),"Conferir")</f>
        <v>2</v>
      </c>
      <c r="CT224" s="7">
        <v>0</v>
      </c>
      <c r="CU224" s="7" t="s">
        <v>148</v>
      </c>
      <c r="CV224" s="11">
        <f>IFERROR(VLOOKUP(CU224,Dicionário!A:B,2,0),"Conferir")</f>
        <v>2</v>
      </c>
      <c r="CW224" s="7">
        <v>0</v>
      </c>
      <c r="CX224" s="7" t="s">
        <v>148</v>
      </c>
      <c r="CY224" s="11">
        <f>IFERROR(VLOOKUP(CX224,Dicionário!A:B,2,0),"Conferir")</f>
        <v>2</v>
      </c>
      <c r="CZ224" s="12">
        <f t="shared" si="3"/>
        <v>0</v>
      </c>
      <c r="DA224" s="7">
        <v>0</v>
      </c>
      <c r="DB224" s="7" t="s">
        <v>148</v>
      </c>
      <c r="DC224" s="7">
        <f>IFERROR(VLOOKUP(DB224,Dicionário!A:B,2,0),"Conferir")</f>
        <v>2</v>
      </c>
      <c r="DE224" s="7" t="s">
        <v>156</v>
      </c>
      <c r="DF224" s="7" t="s">
        <v>156</v>
      </c>
      <c r="DG224" s="11">
        <f>IFERROR(VLOOKUP(DF224,Dicionário!A:B,2,0),"Conferir")</f>
        <v>1</v>
      </c>
      <c r="DH224" s="7" t="s">
        <v>157</v>
      </c>
      <c r="DJ224" s="7" t="s">
        <v>158</v>
      </c>
      <c r="DK224" s="11">
        <f>IFERROR(VLOOKUP(DJ224,Dicionário!A:B,2,0),"Conferir")</f>
        <v>2</v>
      </c>
      <c r="DL224" s="7" t="s">
        <v>260</v>
      </c>
      <c r="DM224" s="11">
        <f>IFERROR(VLOOKUP(DL224,Dicionário!A:B,2,0),"Conferir")</f>
        <v>3</v>
      </c>
      <c r="DN224" s="7" t="s">
        <v>177</v>
      </c>
      <c r="DO224" s="11">
        <f>IFERROR(VLOOKUP(DN224,Dicionário!A:B,2,0),"Conferir")</f>
        <v>5</v>
      </c>
      <c r="DP224" s="7" t="s">
        <v>127</v>
      </c>
      <c r="DQ224" s="11">
        <f>IFERROR(VLOOKUP(DP224,Dicionário!A:B,2,0),"Conferir")</f>
        <v>2</v>
      </c>
      <c r="DR224" s="7" t="s">
        <v>127</v>
      </c>
      <c r="DS224" s="11">
        <f>IFERROR(VLOOKUP(DR224,Dicionário!A:B,2,0),"Conferir")</f>
        <v>2</v>
      </c>
      <c r="DT224" s="7" t="s">
        <v>2397</v>
      </c>
      <c r="DW224" s="7">
        <f t="shared" si="4"/>
        <v>5960</v>
      </c>
      <c r="DX224" s="7">
        <f t="shared" si="5"/>
        <v>1536</v>
      </c>
    </row>
    <row r="225" spans="1:128" ht="14" x14ac:dyDescent="0.15">
      <c r="A225" s="6">
        <v>44961.743783055557</v>
      </c>
      <c r="B225" s="7" t="s">
        <v>986</v>
      </c>
      <c r="C225" s="7" t="s">
        <v>272</v>
      </c>
      <c r="D225" s="7" t="s">
        <v>984</v>
      </c>
      <c r="E225" s="7" t="s">
        <v>126</v>
      </c>
      <c r="F225" s="7" t="s">
        <v>127</v>
      </c>
      <c r="G225" s="7" t="s">
        <v>127</v>
      </c>
      <c r="H225" s="7">
        <v>1</v>
      </c>
      <c r="I225" s="7" t="s">
        <v>128</v>
      </c>
      <c r="J225" s="7" t="s">
        <v>129</v>
      </c>
      <c r="K225" s="7" t="s">
        <v>131</v>
      </c>
      <c r="L225" s="7" t="s">
        <v>130</v>
      </c>
      <c r="M225" s="7" t="s">
        <v>985</v>
      </c>
      <c r="N225" s="7">
        <v>2023010172</v>
      </c>
      <c r="O225" s="7">
        <v>11981717406</v>
      </c>
      <c r="P225" s="7">
        <v>570819921</v>
      </c>
      <c r="Q225" s="7">
        <v>54302133813</v>
      </c>
      <c r="R225" s="9">
        <v>38136</v>
      </c>
      <c r="S225" s="7">
        <v>2022</v>
      </c>
      <c r="T225" s="7">
        <v>19</v>
      </c>
      <c r="U225" s="7" t="s">
        <v>255</v>
      </c>
      <c r="V225" s="7" t="s">
        <v>136</v>
      </c>
      <c r="W225" s="7" t="s">
        <v>987</v>
      </c>
      <c r="X225" s="8" t="s">
        <v>988</v>
      </c>
      <c r="Y225" s="7" t="s">
        <v>139</v>
      </c>
      <c r="Z225" s="7" t="s">
        <v>140</v>
      </c>
      <c r="AA225" s="7" t="s">
        <v>167</v>
      </c>
      <c r="AB225" s="7" t="s">
        <v>142</v>
      </c>
      <c r="AD225" s="7">
        <v>4</v>
      </c>
      <c r="AE225" s="7">
        <v>4</v>
      </c>
      <c r="AF225" s="7">
        <f t="shared" si="0"/>
        <v>8</v>
      </c>
      <c r="AG225" s="7">
        <v>0</v>
      </c>
      <c r="AH225" s="7">
        <f t="shared" si="1"/>
        <v>8</v>
      </c>
      <c r="AI225" s="10" t="str">
        <f t="shared" si="2"/>
        <v>Ok</v>
      </c>
      <c r="AJ225" s="7" t="s">
        <v>222</v>
      </c>
      <c r="AK225" s="7">
        <v>0</v>
      </c>
      <c r="AL225" s="7" t="s">
        <v>145</v>
      </c>
      <c r="AM225" s="11">
        <f>IFERROR(VLOOKUP(AL225,Dicionário!A:B,2,0),"Conferir")</f>
        <v>2</v>
      </c>
      <c r="AN225" s="7">
        <v>800</v>
      </c>
      <c r="AO225" s="7" t="s">
        <v>223</v>
      </c>
      <c r="AP225" s="7">
        <f>IFERROR(VLOOKUP(AO225,Dicionário!A:B,2,0),"Conferir")</f>
        <v>2</v>
      </c>
      <c r="AQ225" s="7">
        <v>400</v>
      </c>
      <c r="AR225" s="7" t="s">
        <v>223</v>
      </c>
      <c r="AS225" s="11">
        <f>IFERROR(VLOOKUP(AR225,Dicionário!A:B,2,0),"Conferir")</f>
        <v>2</v>
      </c>
      <c r="AT225" s="7">
        <v>0</v>
      </c>
      <c r="AU225" s="7" t="s">
        <v>145</v>
      </c>
      <c r="AV225" s="7">
        <f>IFERROR(VLOOKUP(AU225,Dicionário!A:B,2,0),"Conferir")</f>
        <v>2</v>
      </c>
      <c r="AW225" s="7">
        <v>0</v>
      </c>
      <c r="AX225" s="7">
        <v>0</v>
      </c>
      <c r="AY225" s="7" t="s">
        <v>145</v>
      </c>
      <c r="AZ225" s="11">
        <f>IFERROR(VLOOKUP(AY225,Dicionário!A:B,2,0),"Conferir")</f>
        <v>2</v>
      </c>
      <c r="BA225" s="7">
        <v>0</v>
      </c>
      <c r="BB225" s="7" t="s">
        <v>145</v>
      </c>
      <c r="BC225" s="7">
        <f>IFERROR(VLOOKUP(BB225,Dicionário!A:B,2,0),"Conferir")</f>
        <v>2</v>
      </c>
      <c r="BD225" s="7">
        <v>604</v>
      </c>
      <c r="BE225" s="7" t="s">
        <v>224</v>
      </c>
      <c r="BF225" s="11">
        <f>IFERROR(VLOOKUP(BE225,Dicionário!A:B,2,0),"Conferir")</f>
        <v>2</v>
      </c>
      <c r="BH225" s="7">
        <v>0</v>
      </c>
      <c r="BI225" s="7" t="s">
        <v>532</v>
      </c>
      <c r="BJ225" s="11">
        <f>IFERROR(VLOOKUP(BI225,Dicionário!$A:$B,2,0),"Conferir")</f>
        <v>4</v>
      </c>
      <c r="BK225" s="7">
        <v>0</v>
      </c>
      <c r="BL225" s="7" t="s">
        <v>329</v>
      </c>
      <c r="BM225" s="11">
        <f>IFERROR(VLOOKUP(BL225,Dicionário!A:B,2,0),"Conferir")</f>
        <v>2</v>
      </c>
      <c r="BN225" s="7">
        <v>0</v>
      </c>
      <c r="BO225" s="7" t="s">
        <v>148</v>
      </c>
      <c r="BP225" s="7">
        <f>IFERROR(VLOOKUP(BO225,Dicionário!A:B,2,0),"Conferir")</f>
        <v>2</v>
      </c>
      <c r="BQ225" s="7">
        <v>21</v>
      </c>
      <c r="BR225" s="7" t="s">
        <v>149</v>
      </c>
      <c r="BS225" s="11">
        <f>IFERROR(VLOOKUP(BR225,Dicionário!A:B,2,0),"Conferir")</f>
        <v>2</v>
      </c>
      <c r="BT225" s="7">
        <v>95</v>
      </c>
      <c r="BU225" s="7" t="s">
        <v>149</v>
      </c>
      <c r="BV225" s="7">
        <f>IFERROR(VLOOKUP(BU225,Dicionário!A:B,2,0),"Conferir")</f>
        <v>2</v>
      </c>
      <c r="BW225" s="7">
        <v>15</v>
      </c>
      <c r="BX225" s="7" t="s">
        <v>213</v>
      </c>
      <c r="BY225" s="11">
        <f>IFERROR(VLOOKUP(BX225,Dicionário!A:B,2,0),"Conferir")</f>
        <v>2</v>
      </c>
      <c r="BZ225" s="7" t="s">
        <v>170</v>
      </c>
      <c r="CA225" s="7">
        <v>99</v>
      </c>
      <c r="CB225" s="7" t="s">
        <v>190</v>
      </c>
      <c r="CC225" s="11">
        <f>IFERROR(VLOOKUP(CB225,Dicionário!A:B,2,0),"Conferir")</f>
        <v>2</v>
      </c>
      <c r="CD225" s="7">
        <v>0</v>
      </c>
      <c r="CE225" s="7">
        <v>0</v>
      </c>
      <c r="CF225" s="7" t="s">
        <v>148</v>
      </c>
      <c r="CG225" s="7">
        <f>IFERROR(VLOOKUP(CF225,Dicionário!A:B,2,0),"Conferir")</f>
        <v>2</v>
      </c>
      <c r="CH225" s="7">
        <v>0</v>
      </c>
      <c r="CI225" s="7" t="s">
        <v>148</v>
      </c>
      <c r="CJ225" s="7">
        <f>IFERROR(VLOOKUP(CI225,Dicionário!A:B,2,0),"Conferir")</f>
        <v>2</v>
      </c>
      <c r="CK225" s="7">
        <v>130</v>
      </c>
      <c r="CL225" s="7" t="s">
        <v>152</v>
      </c>
      <c r="CM225" s="11">
        <f>IFERROR(VLOOKUP(CL225,Dicionário!A:B,2,0),"Conferir")</f>
        <v>2</v>
      </c>
      <c r="CN225" s="7" t="s">
        <v>485</v>
      </c>
      <c r="CO225" s="7">
        <v>1</v>
      </c>
      <c r="CP225" s="7">
        <v>0</v>
      </c>
      <c r="CQ225" s="7">
        <v>1440</v>
      </c>
      <c r="CR225" s="7" t="s">
        <v>247</v>
      </c>
      <c r="CS225" s="11">
        <f>IFERROR(VLOOKUP(CR225,Dicionário!A:B,2,0),"Conferir")</f>
        <v>2</v>
      </c>
      <c r="CT225" s="7">
        <v>0</v>
      </c>
      <c r="CU225" s="7" t="s">
        <v>148</v>
      </c>
      <c r="CV225" s="11">
        <f>IFERROR(VLOOKUP(CU225,Dicionário!A:B,2,0),"Conferir")</f>
        <v>2</v>
      </c>
      <c r="CW225" s="7">
        <v>0</v>
      </c>
      <c r="CX225" s="7" t="s">
        <v>148</v>
      </c>
      <c r="CY225" s="11">
        <f>IFERROR(VLOOKUP(CX225,Dicionário!A:B,2,0),"Conferir")</f>
        <v>2</v>
      </c>
      <c r="CZ225" s="12">
        <f t="shared" si="3"/>
        <v>0</v>
      </c>
      <c r="DA225" s="7">
        <v>0</v>
      </c>
      <c r="DB225" s="7" t="s">
        <v>148</v>
      </c>
      <c r="DC225" s="7">
        <f>IFERROR(VLOOKUP(DB225,Dicionário!A:B,2,0),"Conferir")</f>
        <v>2</v>
      </c>
      <c r="DE225" s="7" t="s">
        <v>156</v>
      </c>
      <c r="DF225" s="7" t="s">
        <v>156</v>
      </c>
      <c r="DG225" s="11">
        <f>IFERROR(VLOOKUP(DF225,Dicionário!A:B,2,0),"Conferir")</f>
        <v>1</v>
      </c>
      <c r="DH225" s="7" t="s">
        <v>175</v>
      </c>
      <c r="DJ225" s="7" t="s">
        <v>158</v>
      </c>
      <c r="DK225" s="11">
        <f>IFERROR(VLOOKUP(DJ225,Dicionário!A:B,2,0),"Conferir")</f>
        <v>2</v>
      </c>
      <c r="DL225" s="7" t="s">
        <v>176</v>
      </c>
      <c r="DM225" s="11">
        <f>IFERROR(VLOOKUP(DL225,Dicionário!A:B,2,0),"Conferir")</f>
        <v>2</v>
      </c>
      <c r="DN225" s="7" t="s">
        <v>176</v>
      </c>
      <c r="DO225" s="11">
        <f>IFERROR(VLOOKUP(DN225,Dicionário!A:B,2,0),"Conferir")</f>
        <v>2</v>
      </c>
      <c r="DP225" s="7" t="s">
        <v>127</v>
      </c>
      <c r="DQ225" s="11">
        <f>IFERROR(VLOOKUP(DP225,Dicionário!A:B,2,0),"Conferir")</f>
        <v>2</v>
      </c>
      <c r="DR225" s="7" t="s">
        <v>127</v>
      </c>
      <c r="DS225" s="11">
        <f>IFERROR(VLOOKUP(DR225,Dicionário!A:B,2,0),"Conferir")</f>
        <v>2</v>
      </c>
      <c r="DW225" s="7">
        <f t="shared" si="4"/>
        <v>1804</v>
      </c>
      <c r="DX225" s="7">
        <f t="shared" si="5"/>
        <v>345</v>
      </c>
    </row>
    <row r="226" spans="1:128" ht="14" x14ac:dyDescent="0.15">
      <c r="A226" s="6">
        <v>44968.692761481478</v>
      </c>
      <c r="B226" s="7" t="s">
        <v>3265</v>
      </c>
      <c r="C226" s="7" t="s">
        <v>1268</v>
      </c>
      <c r="D226" s="7" t="s">
        <v>3263</v>
      </c>
      <c r="E226" s="7" t="s">
        <v>126</v>
      </c>
      <c r="F226" s="7" t="s">
        <v>126</v>
      </c>
      <c r="G226" s="7" t="s">
        <v>127</v>
      </c>
      <c r="H226" s="7">
        <v>3</v>
      </c>
      <c r="I226" s="7">
        <v>5</v>
      </c>
      <c r="J226" s="7">
        <v>1</v>
      </c>
      <c r="K226" s="7" t="s">
        <v>131</v>
      </c>
      <c r="L226" s="7" t="s">
        <v>306</v>
      </c>
      <c r="M226" s="7" t="s">
        <v>3264</v>
      </c>
      <c r="N226" s="7">
        <v>2023010763</v>
      </c>
      <c r="O226" s="7">
        <v>11930399878</v>
      </c>
      <c r="P226" s="7" t="s">
        <v>3266</v>
      </c>
      <c r="Q226" s="7">
        <v>50920132812</v>
      </c>
      <c r="R226" s="9">
        <v>37891</v>
      </c>
      <c r="S226" s="7">
        <v>2021</v>
      </c>
      <c r="T226" s="7">
        <v>20</v>
      </c>
      <c r="U226" s="7" t="s">
        <v>135</v>
      </c>
      <c r="V226" s="7" t="s">
        <v>136</v>
      </c>
      <c r="W226" s="7" t="s">
        <v>3267</v>
      </c>
      <c r="X226" s="8" t="s">
        <v>3268</v>
      </c>
      <c r="Y226" s="7" t="s">
        <v>139</v>
      </c>
      <c r="Z226" s="7" t="s">
        <v>140</v>
      </c>
      <c r="AA226" s="7" t="s">
        <v>167</v>
      </c>
      <c r="AB226" s="7" t="s">
        <v>142</v>
      </c>
      <c r="AD226" s="7">
        <v>4</v>
      </c>
      <c r="AE226" s="7">
        <v>4</v>
      </c>
      <c r="AF226" s="7">
        <f t="shared" si="0"/>
        <v>8</v>
      </c>
      <c r="AG226" s="7">
        <v>0</v>
      </c>
      <c r="AH226" s="7">
        <f t="shared" si="1"/>
        <v>8</v>
      </c>
      <c r="AI226" s="10" t="str">
        <f t="shared" si="2"/>
        <v>Ok</v>
      </c>
      <c r="AJ226" s="7" t="s">
        <v>143</v>
      </c>
      <c r="AK226" s="7">
        <v>416</v>
      </c>
      <c r="AL226" s="7" t="s">
        <v>144</v>
      </c>
      <c r="AM226" s="11">
        <f>IFERROR(VLOOKUP(AL226,Dicionário!A:B,2,0),"Conferir")</f>
        <v>2</v>
      </c>
      <c r="AN226" s="7">
        <v>0</v>
      </c>
      <c r="AO226" s="7" t="s">
        <v>145</v>
      </c>
      <c r="AP226" s="7">
        <f>IFERROR(VLOOKUP(AO226,Dicionário!A:B,2,0),"Conferir")</f>
        <v>2</v>
      </c>
      <c r="AQ226" s="7">
        <v>900</v>
      </c>
      <c r="AR226" s="7" t="s">
        <v>267</v>
      </c>
      <c r="AS226" s="11">
        <f>IFERROR(VLOOKUP(AR226,Dicionário!A:B,2,0),"Conferir")</f>
        <v>0</v>
      </c>
      <c r="AT226" s="7">
        <v>0</v>
      </c>
      <c r="AU226" s="7" t="s">
        <v>145</v>
      </c>
      <c r="AV226" s="7">
        <f>IFERROR(VLOOKUP(AU226,Dicionário!A:B,2,0),"Conferir")</f>
        <v>2</v>
      </c>
      <c r="AW226" s="7">
        <v>0</v>
      </c>
      <c r="AX226" s="7">
        <v>0</v>
      </c>
      <c r="AY226" s="7" t="s">
        <v>145</v>
      </c>
      <c r="AZ226" s="11">
        <f>IFERROR(VLOOKUP(AY226,Dicionário!A:B,2,0),"Conferir")</f>
        <v>2</v>
      </c>
      <c r="BA226" s="7">
        <v>0</v>
      </c>
      <c r="BB226" s="7" t="s">
        <v>145</v>
      </c>
      <c r="BC226" s="7">
        <f>IFERROR(VLOOKUP(BB226,Dicionário!A:B,2,0),"Conferir")</f>
        <v>2</v>
      </c>
      <c r="BD226" s="7">
        <v>800</v>
      </c>
      <c r="BE226" s="7" t="s">
        <v>267</v>
      </c>
      <c r="BF226" s="11">
        <f>IFERROR(VLOOKUP(BE226,Dicionário!A:B,2,0),"Conferir")</f>
        <v>0</v>
      </c>
      <c r="BG226" s="7" t="s">
        <v>3269</v>
      </c>
      <c r="BH226" s="7">
        <v>0</v>
      </c>
      <c r="BI226" s="7" t="s">
        <v>146</v>
      </c>
      <c r="BJ226" s="11">
        <f>IFERROR(VLOOKUP(BI226,Dicionário!$A:$B,2,0),"Conferir")</f>
        <v>2</v>
      </c>
      <c r="BK226" s="7">
        <v>700</v>
      </c>
      <c r="BL226" s="7" t="s">
        <v>202</v>
      </c>
      <c r="BM226" s="11">
        <f>IFERROR(VLOOKUP(BL226,Dicionário!A:B,2,0),"Conferir")</f>
        <v>2</v>
      </c>
      <c r="BN226" s="7">
        <v>0</v>
      </c>
      <c r="BO226" s="7" t="s">
        <v>148</v>
      </c>
      <c r="BP226" s="7">
        <f>IFERROR(VLOOKUP(BO226,Dicionário!A:B,2,0),"Conferir")</f>
        <v>2</v>
      </c>
      <c r="BQ226" s="7">
        <v>80</v>
      </c>
      <c r="BR226" s="7" t="s">
        <v>268</v>
      </c>
      <c r="BS226" s="11">
        <f>IFERROR(VLOOKUP(BR226,Dicionário!A:B,2,0),"Conferir")</f>
        <v>2</v>
      </c>
      <c r="BT226" s="7">
        <v>80</v>
      </c>
      <c r="BU226" s="7" t="s">
        <v>149</v>
      </c>
      <c r="BV226" s="7">
        <f>IFERROR(VLOOKUP(BU226,Dicionário!A:B,2,0),"Conferir")</f>
        <v>2</v>
      </c>
      <c r="BW226" s="7">
        <v>37</v>
      </c>
      <c r="BX226" s="7" t="s">
        <v>189</v>
      </c>
      <c r="BY226" s="11">
        <f>IFERROR(VLOOKUP(BX226,Dicionário!A:B,2,0),"Conferir")</f>
        <v>2</v>
      </c>
      <c r="BZ226" s="7" t="s">
        <v>214</v>
      </c>
      <c r="CA226" s="7">
        <v>100</v>
      </c>
      <c r="CB226" s="7" t="s">
        <v>190</v>
      </c>
      <c r="CC226" s="11">
        <f>IFERROR(VLOOKUP(CB226,Dicionário!A:B,2,0),"Conferir")</f>
        <v>2</v>
      </c>
      <c r="CD226" s="7">
        <v>50</v>
      </c>
      <c r="CE226" s="7">
        <v>326</v>
      </c>
      <c r="CF226" s="7" t="s">
        <v>301</v>
      </c>
      <c r="CG226" s="7">
        <f>IFERROR(VLOOKUP(CF226,Dicionário!A:B,2,0),"Conferir")</f>
        <v>2</v>
      </c>
      <c r="CH226" s="7">
        <v>0</v>
      </c>
      <c r="CI226" s="7" t="s">
        <v>148</v>
      </c>
      <c r="CJ226" s="7">
        <f>IFERROR(VLOOKUP(CI226,Dicionário!A:B,2,0),"Conferir")</f>
        <v>2</v>
      </c>
      <c r="CK226" s="7">
        <v>128</v>
      </c>
      <c r="CL226" s="7" t="s">
        <v>152</v>
      </c>
      <c r="CM226" s="11">
        <f>IFERROR(VLOOKUP(CL226,Dicionário!A:B,2,0),"Conferir")</f>
        <v>2</v>
      </c>
      <c r="CN226" s="7" t="s">
        <v>3270</v>
      </c>
      <c r="CO226" s="7">
        <v>0</v>
      </c>
      <c r="CP226" s="7">
        <v>0</v>
      </c>
      <c r="CQ226" s="7">
        <v>0</v>
      </c>
      <c r="CR226" s="7" t="s">
        <v>148</v>
      </c>
      <c r="CS226" s="11">
        <f>IFERROR(VLOOKUP(CR226,Dicionário!A:B,2,0),"Conferir")</f>
        <v>2</v>
      </c>
      <c r="CT226" s="7">
        <v>0</v>
      </c>
      <c r="CU226" s="7" t="s">
        <v>148</v>
      </c>
      <c r="CV226" s="11">
        <f>IFERROR(VLOOKUP(CU226,Dicionário!A:B,2,0),"Conferir")</f>
        <v>2</v>
      </c>
      <c r="CW226" s="7">
        <v>0</v>
      </c>
      <c r="CX226" s="7" t="s">
        <v>148</v>
      </c>
      <c r="CY226" s="11">
        <f>IFERROR(VLOOKUP(CX226,Dicionário!A:B,2,0),"Conferir")</f>
        <v>2</v>
      </c>
      <c r="CZ226" s="12">
        <f t="shared" si="3"/>
        <v>0</v>
      </c>
      <c r="DA226" s="7">
        <v>0</v>
      </c>
      <c r="DB226" s="7" t="s">
        <v>148</v>
      </c>
      <c r="DC226" s="7">
        <f>IFERROR(VLOOKUP(DB226,Dicionário!A:B,2,0),"Conferir")</f>
        <v>2</v>
      </c>
      <c r="DD226" s="7" t="s">
        <v>3271</v>
      </c>
      <c r="DE226" s="7" t="s">
        <v>156</v>
      </c>
      <c r="DF226" s="7" t="s">
        <v>417</v>
      </c>
      <c r="DG226" s="11">
        <f>IFERROR(VLOOKUP(DF226,Dicionário!A:B,2,0),"Conferir")</f>
        <v>3</v>
      </c>
      <c r="DH226" s="7" t="s">
        <v>175</v>
      </c>
      <c r="DI226" s="7" t="s">
        <v>511</v>
      </c>
      <c r="DJ226" s="7" t="s">
        <v>158</v>
      </c>
      <c r="DK226" s="11">
        <f>IFERROR(VLOOKUP(DJ226,Dicionário!A:B,2,0),"Conferir")</f>
        <v>2</v>
      </c>
      <c r="DL226" s="7" t="s">
        <v>237</v>
      </c>
      <c r="DM226" s="11">
        <f>IFERROR(VLOOKUP(DL226,Dicionário!A:B,2,0),"Conferir")</f>
        <v>1</v>
      </c>
      <c r="DN226" s="7" t="s">
        <v>260</v>
      </c>
      <c r="DO226" s="11">
        <f>IFERROR(VLOOKUP(DN226,Dicionário!A:B,2,0),"Conferir")</f>
        <v>3</v>
      </c>
      <c r="DP226" s="7" t="s">
        <v>126</v>
      </c>
      <c r="DQ226" s="11">
        <f>IFERROR(VLOOKUP(DP226,Dicionário!A:B,2,0),"Conferir")</f>
        <v>1</v>
      </c>
      <c r="DR226" s="7" t="s">
        <v>126</v>
      </c>
      <c r="DS226" s="11">
        <f>IFERROR(VLOOKUP(DR226,Dicionário!A:B,2,0),"Conferir")</f>
        <v>1</v>
      </c>
      <c r="DW226" s="7">
        <f t="shared" si="4"/>
        <v>2116</v>
      </c>
      <c r="DX226" s="7">
        <f t="shared" si="5"/>
        <v>1464</v>
      </c>
    </row>
    <row r="227" spans="1:128" ht="14" x14ac:dyDescent="0.15">
      <c r="A227" s="6">
        <v>44961.481858113431</v>
      </c>
      <c r="B227" s="7" t="s">
        <v>1839</v>
      </c>
      <c r="C227" s="7" t="s">
        <v>381</v>
      </c>
      <c r="D227" s="7" t="s">
        <v>1837</v>
      </c>
      <c r="E227" s="7" t="s">
        <v>126</v>
      </c>
      <c r="F227" s="7" t="s">
        <v>127</v>
      </c>
      <c r="G227" s="7" t="s">
        <v>127</v>
      </c>
      <c r="H227" s="7" t="s">
        <v>128</v>
      </c>
      <c r="I227" s="7" t="s">
        <v>128</v>
      </c>
      <c r="J227" s="7" t="s">
        <v>129</v>
      </c>
      <c r="K227" s="7" t="s">
        <v>131</v>
      </c>
      <c r="L227" s="7" t="s">
        <v>274</v>
      </c>
      <c r="M227" s="7" t="s">
        <v>1838</v>
      </c>
      <c r="N227" s="7">
        <v>2023010387</v>
      </c>
      <c r="O227" s="7">
        <v>11982001785</v>
      </c>
      <c r="P227" s="7">
        <v>565689290</v>
      </c>
      <c r="Q227" s="7">
        <v>52562309804</v>
      </c>
      <c r="R227" s="9">
        <v>38064</v>
      </c>
      <c r="S227" s="7">
        <v>2021</v>
      </c>
      <c r="T227" s="7">
        <v>19</v>
      </c>
      <c r="U227" s="7" t="s">
        <v>135</v>
      </c>
      <c r="V227" s="7" t="s">
        <v>136</v>
      </c>
      <c r="W227" s="7" t="s">
        <v>1840</v>
      </c>
      <c r="X227" s="8" t="s">
        <v>1841</v>
      </c>
      <c r="Y227" s="7" t="s">
        <v>139</v>
      </c>
      <c r="Z227" s="7" t="s">
        <v>140</v>
      </c>
      <c r="AA227" s="7" t="s">
        <v>167</v>
      </c>
      <c r="AB227" s="7" t="s">
        <v>142</v>
      </c>
      <c r="AD227" s="7">
        <v>4</v>
      </c>
      <c r="AE227" s="7">
        <v>1</v>
      </c>
      <c r="AF227" s="7">
        <f t="shared" si="0"/>
        <v>2</v>
      </c>
      <c r="AG227" s="7">
        <v>3</v>
      </c>
      <c r="AH227" s="7">
        <f t="shared" si="1"/>
        <v>5</v>
      </c>
      <c r="AI227" s="10" t="str">
        <f t="shared" si="2"/>
        <v>Ok</v>
      </c>
      <c r="AJ227" s="7" t="s">
        <v>222</v>
      </c>
      <c r="AK227" s="7">
        <v>827</v>
      </c>
      <c r="AL227" s="7" t="s">
        <v>144</v>
      </c>
      <c r="AM227" s="11">
        <f>IFERROR(VLOOKUP(AL227,Dicionário!A:B,2,0),"Conferir")</f>
        <v>2</v>
      </c>
      <c r="AN227" s="7">
        <v>1947</v>
      </c>
      <c r="AO227" s="7" t="s">
        <v>223</v>
      </c>
      <c r="AP227" s="7">
        <f>IFERROR(VLOOKUP(AO227,Dicionário!A:B,2,0),"Conferir")</f>
        <v>2</v>
      </c>
      <c r="AQ227" s="7">
        <v>0</v>
      </c>
      <c r="AR227" s="7" t="s">
        <v>223</v>
      </c>
      <c r="AS227" s="11">
        <f>IFERROR(VLOOKUP(AR227,Dicionário!A:B,2,0),"Conferir")</f>
        <v>2</v>
      </c>
      <c r="AT227" s="7">
        <v>0</v>
      </c>
      <c r="AU227" s="7" t="s">
        <v>145</v>
      </c>
      <c r="AV227" s="7">
        <f>IFERROR(VLOOKUP(AU227,Dicionário!A:B,2,0),"Conferir")</f>
        <v>2</v>
      </c>
      <c r="AW227" s="7">
        <v>0</v>
      </c>
      <c r="AX227" s="7">
        <v>0</v>
      </c>
      <c r="AY227" s="7" t="s">
        <v>145</v>
      </c>
      <c r="AZ227" s="11">
        <f>IFERROR(VLOOKUP(AY227,Dicionário!A:B,2,0),"Conferir")</f>
        <v>2</v>
      </c>
      <c r="BA227" s="7">
        <v>0</v>
      </c>
      <c r="BB227" s="7" t="s">
        <v>145</v>
      </c>
      <c r="BC227" s="7">
        <f>IFERROR(VLOOKUP(BB227,Dicionário!A:B,2,0),"Conferir")</f>
        <v>2</v>
      </c>
      <c r="BD227" s="7">
        <v>0</v>
      </c>
      <c r="BE227" s="7" t="s">
        <v>145</v>
      </c>
      <c r="BF227" s="11">
        <f>IFERROR(VLOOKUP(BE227,Dicionário!A:B,2,0),"Conferir")</f>
        <v>2</v>
      </c>
      <c r="BG227" s="7" t="s">
        <v>1842</v>
      </c>
      <c r="BH227" s="7">
        <v>0</v>
      </c>
      <c r="BI227" s="7" t="s">
        <v>532</v>
      </c>
      <c r="BJ227" s="11">
        <f>IFERROR(VLOOKUP(BI227,Dicionário!$A:$B,2,0),"Conferir")</f>
        <v>4</v>
      </c>
      <c r="BK227" s="7">
        <v>0</v>
      </c>
      <c r="BL227" s="7" t="s">
        <v>187</v>
      </c>
      <c r="BM227" s="11">
        <f>IFERROR(VLOOKUP(BL227,Dicionário!A:B,2,0),"Conferir")</f>
        <v>2</v>
      </c>
      <c r="BN227" s="7">
        <v>0</v>
      </c>
      <c r="BO227" s="7" t="s">
        <v>148</v>
      </c>
      <c r="BP227" s="7">
        <f>IFERROR(VLOOKUP(BO227,Dicionário!A:B,2,0),"Conferir")</f>
        <v>2</v>
      </c>
      <c r="BQ227" s="7">
        <v>130</v>
      </c>
      <c r="BR227" s="7" t="s">
        <v>149</v>
      </c>
      <c r="BS227" s="11">
        <f>IFERROR(VLOOKUP(BR227,Dicionário!A:B,2,0),"Conferir")</f>
        <v>2</v>
      </c>
      <c r="BT227" s="7">
        <v>247</v>
      </c>
      <c r="BU227" s="7" t="s">
        <v>149</v>
      </c>
      <c r="BV227" s="7">
        <f>IFERROR(VLOOKUP(BU227,Dicionário!A:B,2,0),"Conferir")</f>
        <v>2</v>
      </c>
      <c r="BW227" s="7">
        <v>0</v>
      </c>
      <c r="BX227" s="7" t="s">
        <v>148</v>
      </c>
      <c r="BY227" s="11">
        <f>IFERROR(VLOOKUP(BX227,Dicionário!A:B,2,0),"Conferir")</f>
        <v>2</v>
      </c>
      <c r="BZ227" s="7" t="s">
        <v>214</v>
      </c>
      <c r="CA227" s="7">
        <v>62</v>
      </c>
      <c r="CB227" s="7" t="s">
        <v>190</v>
      </c>
      <c r="CC227" s="11">
        <f>IFERROR(VLOOKUP(CB227,Dicionário!A:B,2,0),"Conferir")</f>
        <v>2</v>
      </c>
      <c r="CD227" s="7">
        <v>600</v>
      </c>
      <c r="CE227" s="7">
        <v>0</v>
      </c>
      <c r="CF227" s="7" t="s">
        <v>148</v>
      </c>
      <c r="CG227" s="7">
        <f>IFERROR(VLOOKUP(CF227,Dicionário!A:B,2,0),"Conferir")</f>
        <v>2</v>
      </c>
      <c r="CH227" s="7">
        <v>700</v>
      </c>
      <c r="CI227" s="7" t="s">
        <v>191</v>
      </c>
      <c r="CJ227" s="7">
        <f>IFERROR(VLOOKUP(CI227,Dicionário!A:B,2,0),"Conferir")</f>
        <v>2</v>
      </c>
      <c r="CK227" s="7">
        <v>125</v>
      </c>
      <c r="CL227" s="7" t="s">
        <v>152</v>
      </c>
      <c r="CM227" s="11">
        <f>IFERROR(VLOOKUP(CL227,Dicionário!A:B,2,0),"Conferir")</f>
        <v>2</v>
      </c>
      <c r="CN227" s="7" t="s">
        <v>1843</v>
      </c>
      <c r="CO227" s="7">
        <v>1</v>
      </c>
      <c r="CP227" s="7">
        <v>0</v>
      </c>
      <c r="CQ227" s="7">
        <v>2064</v>
      </c>
      <c r="CR227" s="7" t="s">
        <v>247</v>
      </c>
      <c r="CS227" s="11">
        <f>IFERROR(VLOOKUP(CR227,Dicionário!A:B,2,0),"Conferir")</f>
        <v>2</v>
      </c>
      <c r="CT227" s="7">
        <v>0</v>
      </c>
      <c r="CU227" s="7" t="s">
        <v>148</v>
      </c>
      <c r="CV227" s="11">
        <f>IFERROR(VLOOKUP(CU227,Dicionário!A:B,2,0),"Conferir")</f>
        <v>2</v>
      </c>
      <c r="CW227" s="7">
        <v>0</v>
      </c>
      <c r="CX227" s="7" t="s">
        <v>148</v>
      </c>
      <c r="CY227" s="11">
        <f>IFERROR(VLOOKUP(CX227,Dicionário!A:B,2,0),"Conferir")</f>
        <v>2</v>
      </c>
      <c r="CZ227" s="12">
        <f t="shared" si="3"/>
        <v>0</v>
      </c>
      <c r="DA227" s="7">
        <v>0</v>
      </c>
      <c r="DB227" s="7" t="s">
        <v>148</v>
      </c>
      <c r="DC227" s="7">
        <f>IFERROR(VLOOKUP(DB227,Dicionário!A:B,2,0),"Conferir")</f>
        <v>2</v>
      </c>
      <c r="DE227" s="7" t="s">
        <v>236</v>
      </c>
      <c r="DF227" s="7" t="s">
        <v>417</v>
      </c>
      <c r="DG227" s="11">
        <f>IFERROR(VLOOKUP(DF227,Dicionário!A:B,2,0),"Conferir")</f>
        <v>3</v>
      </c>
      <c r="DH227" s="7" t="s">
        <v>175</v>
      </c>
      <c r="DI227" s="7" t="s">
        <v>127</v>
      </c>
      <c r="DJ227" s="7" t="s">
        <v>158</v>
      </c>
      <c r="DK227" s="11">
        <f>IFERROR(VLOOKUP(DJ227,Dicionário!A:B,2,0),"Conferir")</f>
        <v>2</v>
      </c>
      <c r="DL227" s="7" t="s">
        <v>177</v>
      </c>
      <c r="DM227" s="11">
        <f>IFERROR(VLOOKUP(DL227,Dicionário!A:B,2,0),"Conferir")</f>
        <v>5</v>
      </c>
      <c r="DN227" s="7" t="s">
        <v>176</v>
      </c>
      <c r="DO227" s="11">
        <f>IFERROR(VLOOKUP(DN227,Dicionário!A:B,2,0),"Conferir")</f>
        <v>2</v>
      </c>
      <c r="DP227" s="7" t="s">
        <v>126</v>
      </c>
      <c r="DQ227" s="11">
        <f>IFERROR(VLOOKUP(DP227,Dicionário!A:B,2,0),"Conferir")</f>
        <v>1</v>
      </c>
      <c r="DR227" s="7" t="s">
        <v>126</v>
      </c>
      <c r="DS227" s="11">
        <f>IFERROR(VLOOKUP(DR227,Dicionário!A:B,2,0),"Conferir")</f>
        <v>1</v>
      </c>
      <c r="DW227" s="7">
        <f t="shared" si="4"/>
        <v>2774</v>
      </c>
      <c r="DX227" s="7">
        <f t="shared" si="5"/>
        <v>1864</v>
      </c>
    </row>
    <row r="228" spans="1:128" ht="14" x14ac:dyDescent="0.15">
      <c r="A228" s="6">
        <v>44960.721709074074</v>
      </c>
      <c r="B228" s="7" t="s">
        <v>1951</v>
      </c>
      <c r="C228" s="7" t="s">
        <v>345</v>
      </c>
      <c r="D228" s="7" t="s">
        <v>1949</v>
      </c>
      <c r="E228" s="7" t="s">
        <v>126</v>
      </c>
      <c r="F228" s="7" t="s">
        <v>126</v>
      </c>
      <c r="G228" s="7" t="s">
        <v>127</v>
      </c>
      <c r="H228" s="7">
        <v>1</v>
      </c>
      <c r="I228" s="7" t="s">
        <v>128</v>
      </c>
      <c r="J228" s="7" t="s">
        <v>129</v>
      </c>
      <c r="K228" s="7" t="s">
        <v>131</v>
      </c>
      <c r="L228" s="7" t="s">
        <v>130</v>
      </c>
      <c r="M228" s="7" t="s">
        <v>1950</v>
      </c>
      <c r="N228" s="7">
        <v>2023010412</v>
      </c>
      <c r="O228" s="7">
        <v>11959956685</v>
      </c>
      <c r="P228" s="7">
        <v>501224087</v>
      </c>
      <c r="Q228" s="7">
        <v>47564730838</v>
      </c>
      <c r="R228" s="9">
        <v>38274</v>
      </c>
      <c r="S228" s="7">
        <v>2022</v>
      </c>
      <c r="T228" s="7">
        <v>19</v>
      </c>
      <c r="U228" s="7" t="s">
        <v>255</v>
      </c>
      <c r="V228" s="7" t="s">
        <v>136</v>
      </c>
      <c r="W228" s="7" t="s">
        <v>1952</v>
      </c>
      <c r="X228" s="8" t="s">
        <v>1953</v>
      </c>
      <c r="Y228" s="7" t="s">
        <v>139</v>
      </c>
      <c r="Z228" s="7" t="s">
        <v>140</v>
      </c>
      <c r="AA228" s="7" t="s">
        <v>167</v>
      </c>
      <c r="AB228" s="7" t="s">
        <v>142</v>
      </c>
      <c r="AD228" s="7">
        <v>3</v>
      </c>
      <c r="AE228" s="7">
        <v>3</v>
      </c>
      <c r="AF228" s="7">
        <f t="shared" si="0"/>
        <v>6</v>
      </c>
      <c r="AH228" s="7">
        <f t="shared" si="1"/>
        <v>6</v>
      </c>
      <c r="AI228" s="10" t="str">
        <f t="shared" si="2"/>
        <v>Ok</v>
      </c>
      <c r="AJ228" s="7" t="s">
        <v>222</v>
      </c>
      <c r="AK228" s="7">
        <v>0</v>
      </c>
      <c r="AL228" s="7" t="s">
        <v>145</v>
      </c>
      <c r="AM228" s="11">
        <f>IFERROR(VLOOKUP(AL228,Dicionário!A:B,2,0),"Conferir")</f>
        <v>2</v>
      </c>
      <c r="AN228" s="7">
        <v>0</v>
      </c>
      <c r="AO228" s="7" t="s">
        <v>145</v>
      </c>
      <c r="AP228" s="7">
        <f>IFERROR(VLOOKUP(AO228,Dicionário!A:B,2,0),"Conferir")</f>
        <v>2</v>
      </c>
      <c r="AQ228" s="7">
        <v>400</v>
      </c>
      <c r="AR228" s="7" t="s">
        <v>223</v>
      </c>
      <c r="AS228" s="11">
        <f>IFERROR(VLOOKUP(AR228,Dicionário!A:B,2,0),"Conferir")</f>
        <v>2</v>
      </c>
      <c r="AT228" s="7">
        <v>0</v>
      </c>
      <c r="AU228" s="7" t="s">
        <v>145</v>
      </c>
      <c r="AV228" s="7">
        <f>IFERROR(VLOOKUP(AU228,Dicionário!A:B,2,0),"Conferir")</f>
        <v>2</v>
      </c>
      <c r="AW228" s="7">
        <v>0</v>
      </c>
      <c r="AX228" s="7">
        <v>0</v>
      </c>
      <c r="AY228" s="7" t="s">
        <v>145</v>
      </c>
      <c r="AZ228" s="11">
        <f>IFERROR(VLOOKUP(AY228,Dicionário!A:B,2,0),"Conferir")</f>
        <v>2</v>
      </c>
      <c r="BA228" s="7">
        <v>0</v>
      </c>
      <c r="BB228" s="7" t="s">
        <v>145</v>
      </c>
      <c r="BC228" s="7">
        <f>IFERROR(VLOOKUP(BB228,Dicionário!A:B,2,0),"Conferir")</f>
        <v>2</v>
      </c>
      <c r="BD228" s="7">
        <v>600</v>
      </c>
      <c r="BE228" s="7" t="s">
        <v>224</v>
      </c>
      <c r="BF228" s="11">
        <f>IFERROR(VLOOKUP(BE228,Dicionário!A:B,2,0),"Conferir")</f>
        <v>2</v>
      </c>
      <c r="BH228" s="7">
        <v>0</v>
      </c>
      <c r="BI228" s="7" t="s">
        <v>532</v>
      </c>
      <c r="BJ228" s="11">
        <f>IFERROR(VLOOKUP(BI228,Dicionário!$A:$B,2,0),"Conferir")</f>
        <v>4</v>
      </c>
      <c r="BK228" s="7">
        <v>0</v>
      </c>
      <c r="BL228" s="7" t="s">
        <v>329</v>
      </c>
      <c r="BM228" s="11">
        <f>IFERROR(VLOOKUP(BL228,Dicionário!A:B,2,0),"Conferir")</f>
        <v>2</v>
      </c>
      <c r="BN228" s="7">
        <v>0</v>
      </c>
      <c r="BO228" s="7" t="s">
        <v>148</v>
      </c>
      <c r="BP228" s="7">
        <f>IFERROR(VLOOKUP(BO228,Dicionário!A:B,2,0),"Conferir")</f>
        <v>2</v>
      </c>
      <c r="BQ228" s="7">
        <v>0</v>
      </c>
      <c r="BR228" s="7" t="s">
        <v>268</v>
      </c>
      <c r="BS228" s="11">
        <f>IFERROR(VLOOKUP(BR228,Dicionário!A:B,2,0),"Conferir")</f>
        <v>2</v>
      </c>
      <c r="BT228" s="7">
        <v>0</v>
      </c>
      <c r="BU228" s="7" t="s">
        <v>149</v>
      </c>
      <c r="BV228" s="7">
        <f>IFERROR(VLOOKUP(BU228,Dicionário!A:B,2,0),"Conferir")</f>
        <v>2</v>
      </c>
      <c r="BW228" s="7">
        <v>0</v>
      </c>
      <c r="BX228" s="7" t="s">
        <v>148</v>
      </c>
      <c r="BY228" s="11">
        <f>IFERROR(VLOOKUP(BX228,Dicionário!A:B,2,0),"Conferir")</f>
        <v>2</v>
      </c>
      <c r="BZ228" s="7" t="s">
        <v>170</v>
      </c>
      <c r="CA228" s="7">
        <v>78</v>
      </c>
      <c r="CB228" s="7" t="s">
        <v>190</v>
      </c>
      <c r="CC228" s="11">
        <f>IFERROR(VLOOKUP(CB228,Dicionário!A:B,2,0),"Conferir")</f>
        <v>2</v>
      </c>
      <c r="CD228" s="7">
        <v>150</v>
      </c>
      <c r="CE228" s="7">
        <v>0</v>
      </c>
      <c r="CF228" s="7" t="s">
        <v>148</v>
      </c>
      <c r="CG228" s="7">
        <f>IFERROR(VLOOKUP(CF228,Dicionário!A:B,2,0),"Conferir")</f>
        <v>2</v>
      </c>
      <c r="CH228" s="7">
        <v>0</v>
      </c>
      <c r="CI228" s="7" t="s">
        <v>148</v>
      </c>
      <c r="CJ228" s="7">
        <f>IFERROR(VLOOKUP(CI228,Dicionário!A:B,2,0),"Conferir")</f>
        <v>2</v>
      </c>
      <c r="CK228" s="7">
        <v>125</v>
      </c>
      <c r="CL228" s="7" t="s">
        <v>152</v>
      </c>
      <c r="CM228" s="11">
        <f>IFERROR(VLOOKUP(CL228,Dicionário!A:B,2,0),"Conferir")</f>
        <v>2</v>
      </c>
      <c r="CN228" s="7" t="s">
        <v>294</v>
      </c>
      <c r="CO228" s="7">
        <v>0</v>
      </c>
      <c r="CP228" s="7">
        <v>0</v>
      </c>
      <c r="CQ228" s="7">
        <v>0</v>
      </c>
      <c r="CR228" s="7" t="s">
        <v>148</v>
      </c>
      <c r="CS228" s="11">
        <f>IFERROR(VLOOKUP(CR228,Dicionário!A:B,2,0),"Conferir")</f>
        <v>2</v>
      </c>
      <c r="CT228" s="7">
        <v>0</v>
      </c>
      <c r="CU228" s="7" t="s">
        <v>148</v>
      </c>
      <c r="CV228" s="11">
        <f>IFERROR(VLOOKUP(CU228,Dicionário!A:B,2,0),"Conferir")</f>
        <v>2</v>
      </c>
      <c r="CW228" s="7">
        <v>0</v>
      </c>
      <c r="CX228" s="7" t="s">
        <v>148</v>
      </c>
      <c r="CY228" s="11">
        <f>IFERROR(VLOOKUP(CX228,Dicionário!A:B,2,0),"Conferir")</f>
        <v>2</v>
      </c>
      <c r="CZ228" s="12">
        <f t="shared" si="3"/>
        <v>0</v>
      </c>
      <c r="DA228" s="7">
        <v>0</v>
      </c>
      <c r="DB228" s="7" t="s">
        <v>148</v>
      </c>
      <c r="DC228" s="7">
        <f>IFERROR(VLOOKUP(DB228,Dicionário!A:B,2,0),"Conferir")</f>
        <v>2</v>
      </c>
      <c r="DE228" s="7" t="s">
        <v>156</v>
      </c>
      <c r="DF228" s="7" t="s">
        <v>379</v>
      </c>
      <c r="DG228" s="11">
        <f>IFERROR(VLOOKUP(DF228,Dicionário!A:B,2,0),"Conferir")</f>
        <v>2</v>
      </c>
      <c r="DH228" s="7" t="s">
        <v>175</v>
      </c>
      <c r="DJ228" s="7" t="s">
        <v>158</v>
      </c>
      <c r="DK228" s="11">
        <f>IFERROR(VLOOKUP(DJ228,Dicionário!A:B,2,0),"Conferir")</f>
        <v>2</v>
      </c>
      <c r="DL228" s="7" t="s">
        <v>260</v>
      </c>
      <c r="DM228" s="11">
        <f>IFERROR(VLOOKUP(DL228,Dicionário!A:B,2,0),"Conferir")</f>
        <v>3</v>
      </c>
      <c r="DN228" s="7" t="s">
        <v>177</v>
      </c>
      <c r="DO228" s="11">
        <f>IFERROR(VLOOKUP(DN228,Dicionário!A:B,2,0),"Conferir")</f>
        <v>5</v>
      </c>
      <c r="DP228" s="7" t="s">
        <v>127</v>
      </c>
      <c r="DQ228" s="11">
        <f>IFERROR(VLOOKUP(DP228,Dicionário!A:B,2,0),"Conferir")</f>
        <v>2</v>
      </c>
      <c r="DR228" s="7" t="s">
        <v>127</v>
      </c>
      <c r="DS228" s="11">
        <f>IFERROR(VLOOKUP(DR228,Dicionário!A:B,2,0),"Conferir")</f>
        <v>2</v>
      </c>
      <c r="DW228" s="7">
        <f t="shared" si="4"/>
        <v>1000</v>
      </c>
      <c r="DX228" s="7">
        <f t="shared" si="5"/>
        <v>353</v>
      </c>
    </row>
    <row r="229" spans="1:128" ht="14" x14ac:dyDescent="0.15">
      <c r="A229" s="6">
        <v>44968.674507986114</v>
      </c>
      <c r="B229" s="7" t="s">
        <v>889</v>
      </c>
      <c r="C229" s="7" t="s">
        <v>314</v>
      </c>
      <c r="D229" s="7" t="s">
        <v>887</v>
      </c>
      <c r="E229" s="7" t="s">
        <v>126</v>
      </c>
      <c r="F229" s="7" t="s">
        <v>127</v>
      </c>
      <c r="G229" s="7" t="s">
        <v>127</v>
      </c>
      <c r="H229" s="7">
        <v>1</v>
      </c>
      <c r="I229" s="7">
        <v>1</v>
      </c>
      <c r="J229" s="7" t="s">
        <v>129</v>
      </c>
      <c r="K229" s="7" t="s">
        <v>131</v>
      </c>
      <c r="L229" s="7" t="s">
        <v>130</v>
      </c>
      <c r="M229" s="7" t="s">
        <v>888</v>
      </c>
      <c r="N229" s="7">
        <v>2023010154</v>
      </c>
      <c r="O229" s="7">
        <v>11911507159</v>
      </c>
      <c r="P229" s="7">
        <v>53066925</v>
      </c>
      <c r="Q229" s="7">
        <v>41152585860</v>
      </c>
      <c r="R229" s="9">
        <v>38078</v>
      </c>
      <c r="S229" s="7">
        <v>2023</v>
      </c>
      <c r="T229" s="7">
        <v>19</v>
      </c>
      <c r="U229" s="7" t="s">
        <v>164</v>
      </c>
      <c r="V229" s="7" t="s">
        <v>136</v>
      </c>
      <c r="W229" s="7" t="s">
        <v>890</v>
      </c>
      <c r="X229" s="8" t="s">
        <v>891</v>
      </c>
      <c r="Y229" s="7" t="s">
        <v>892</v>
      </c>
      <c r="Z229" s="7" t="s">
        <v>140</v>
      </c>
      <c r="AA229" s="7" t="s">
        <v>167</v>
      </c>
      <c r="AB229" s="7" t="s">
        <v>142</v>
      </c>
      <c r="AD229" s="7">
        <v>4</v>
      </c>
      <c r="AE229" s="7">
        <v>4</v>
      </c>
      <c r="AF229" s="7">
        <f t="shared" si="0"/>
        <v>8</v>
      </c>
      <c r="AG229" s="7">
        <v>0</v>
      </c>
      <c r="AH229" s="7">
        <f t="shared" si="1"/>
        <v>8</v>
      </c>
      <c r="AI229" s="10" t="str">
        <f t="shared" si="2"/>
        <v>Ok</v>
      </c>
      <c r="AJ229" s="7" t="s">
        <v>222</v>
      </c>
      <c r="AK229" s="7">
        <v>0</v>
      </c>
      <c r="AL229" s="7" t="s">
        <v>145</v>
      </c>
      <c r="AM229" s="11">
        <f>IFERROR(VLOOKUP(AL229,Dicionário!A:B,2,0),"Conferir")</f>
        <v>2</v>
      </c>
      <c r="AN229" s="7">
        <v>1200</v>
      </c>
      <c r="AO229" s="7" t="s">
        <v>267</v>
      </c>
      <c r="AP229" s="7">
        <f>IFERROR(VLOOKUP(AO229,Dicionário!A:B,2,0),"Conferir")</f>
        <v>0</v>
      </c>
      <c r="AQ229" s="7">
        <v>0</v>
      </c>
      <c r="AR229" s="7" t="s">
        <v>145</v>
      </c>
      <c r="AS229" s="11">
        <f>IFERROR(VLOOKUP(AR229,Dicionário!A:B,2,0),"Conferir")</f>
        <v>2</v>
      </c>
      <c r="AT229" s="7">
        <v>0</v>
      </c>
      <c r="AU229" s="7" t="s">
        <v>145</v>
      </c>
      <c r="AV229" s="7">
        <f>IFERROR(VLOOKUP(AU229,Dicionário!A:B,2,0),"Conferir")</f>
        <v>2</v>
      </c>
      <c r="AW229" s="7">
        <v>0</v>
      </c>
      <c r="AX229" s="7">
        <v>0</v>
      </c>
      <c r="AY229" s="7" t="s">
        <v>145</v>
      </c>
      <c r="AZ229" s="11">
        <f>IFERROR(VLOOKUP(AY229,Dicionário!A:B,2,0),"Conferir")</f>
        <v>2</v>
      </c>
      <c r="BA229" s="7">
        <v>0</v>
      </c>
      <c r="BB229" s="7" t="s">
        <v>145</v>
      </c>
      <c r="BC229" s="7">
        <f>IFERROR(VLOOKUP(BB229,Dicionário!A:B,2,0),"Conferir")</f>
        <v>2</v>
      </c>
      <c r="BD229" s="7">
        <v>1212</v>
      </c>
      <c r="BE229" s="7" t="s">
        <v>224</v>
      </c>
      <c r="BF229" s="11">
        <f>IFERROR(VLOOKUP(BE229,Dicionário!A:B,2,0),"Conferir")</f>
        <v>2</v>
      </c>
      <c r="BH229" s="7">
        <v>0</v>
      </c>
      <c r="BI229" s="7" t="s">
        <v>146</v>
      </c>
      <c r="BJ229" s="11">
        <f>IFERROR(VLOOKUP(BI229,Dicionário!$A:$B,2,0),"Conferir")</f>
        <v>2</v>
      </c>
      <c r="BK229" s="7">
        <v>1000</v>
      </c>
      <c r="BL229" s="7" t="s">
        <v>395</v>
      </c>
      <c r="BM229" s="11">
        <f>IFERROR(VLOOKUP(BL229,Dicionário!A:B,2,0),"Conferir")</f>
        <v>0</v>
      </c>
      <c r="BN229" s="7">
        <v>0</v>
      </c>
      <c r="BO229" s="7" t="s">
        <v>148</v>
      </c>
      <c r="BP229" s="7">
        <f>IFERROR(VLOOKUP(BO229,Dicionário!A:B,2,0),"Conferir")</f>
        <v>2</v>
      </c>
      <c r="BQ229" s="7">
        <v>138</v>
      </c>
      <c r="BR229" s="7" t="s">
        <v>149</v>
      </c>
      <c r="BS229" s="11">
        <f>IFERROR(VLOOKUP(BR229,Dicionário!A:B,2,0),"Conferir")</f>
        <v>2</v>
      </c>
      <c r="BT229" s="7">
        <v>183</v>
      </c>
      <c r="BU229" s="7" t="s">
        <v>149</v>
      </c>
      <c r="BV229" s="7">
        <f>IFERROR(VLOOKUP(BU229,Dicionário!A:B,2,0),"Conferir")</f>
        <v>2</v>
      </c>
      <c r="BW229" s="7">
        <v>0</v>
      </c>
      <c r="BX229" s="7" t="s">
        <v>148</v>
      </c>
      <c r="BY229" s="11">
        <f>IFERROR(VLOOKUP(BX229,Dicionário!A:B,2,0),"Conferir")</f>
        <v>2</v>
      </c>
      <c r="BZ229" s="7" t="s">
        <v>170</v>
      </c>
      <c r="CA229" s="7">
        <v>90</v>
      </c>
      <c r="CB229" s="7" t="s">
        <v>190</v>
      </c>
      <c r="CC229" s="11">
        <f>IFERROR(VLOOKUP(CB229,Dicionário!A:B,2,0),"Conferir")</f>
        <v>2</v>
      </c>
      <c r="CD229" s="7">
        <v>100</v>
      </c>
      <c r="CE229" s="7">
        <v>0</v>
      </c>
      <c r="CF229" s="7" t="s">
        <v>148</v>
      </c>
      <c r="CG229" s="7">
        <f>IFERROR(VLOOKUP(CF229,Dicionário!A:B,2,0),"Conferir")</f>
        <v>2</v>
      </c>
      <c r="CH229" s="7">
        <v>0</v>
      </c>
      <c r="CI229" s="7" t="s">
        <v>148</v>
      </c>
      <c r="CJ229" s="7">
        <f>IFERROR(VLOOKUP(CI229,Dicionário!A:B,2,0),"Conferir")</f>
        <v>2</v>
      </c>
      <c r="CK229" s="7">
        <v>125</v>
      </c>
      <c r="CL229" s="7" t="s">
        <v>152</v>
      </c>
      <c r="CM229" s="11">
        <f>IFERROR(VLOOKUP(CL229,Dicionário!A:B,2,0),"Conferir")</f>
        <v>2</v>
      </c>
      <c r="CO229" s="7">
        <v>0</v>
      </c>
      <c r="CP229" s="7">
        <v>0</v>
      </c>
      <c r="CQ229" s="7">
        <v>0</v>
      </c>
      <c r="CR229" s="7" t="s">
        <v>148</v>
      </c>
      <c r="CS229" s="11">
        <f>IFERROR(VLOOKUP(CR229,Dicionário!A:B,2,0),"Conferir")</f>
        <v>2</v>
      </c>
      <c r="CT229" s="7">
        <v>0</v>
      </c>
      <c r="CU229" s="7" t="s">
        <v>148</v>
      </c>
      <c r="CV229" s="11">
        <f>IFERROR(VLOOKUP(CU229,Dicionário!A:B,2,0),"Conferir")</f>
        <v>2</v>
      </c>
      <c r="CW229" s="7">
        <v>0</v>
      </c>
      <c r="CX229" s="7" t="s">
        <v>148</v>
      </c>
      <c r="CY229" s="11">
        <f>IFERROR(VLOOKUP(CX229,Dicionário!A:B,2,0),"Conferir")</f>
        <v>2</v>
      </c>
      <c r="CZ229" s="12">
        <f t="shared" si="3"/>
        <v>0</v>
      </c>
      <c r="DA229" s="7">
        <v>0</v>
      </c>
      <c r="DB229" s="7" t="s">
        <v>148</v>
      </c>
      <c r="DC229" s="7">
        <f>IFERROR(VLOOKUP(DB229,Dicionário!A:B,2,0),"Conferir")</f>
        <v>2</v>
      </c>
      <c r="DE229" s="7" t="s">
        <v>156</v>
      </c>
      <c r="DF229" s="7" t="s">
        <v>156</v>
      </c>
      <c r="DG229" s="11">
        <f>IFERROR(VLOOKUP(DF229,Dicionário!A:B,2,0),"Conferir")</f>
        <v>1</v>
      </c>
      <c r="DH229" s="7" t="s">
        <v>157</v>
      </c>
      <c r="DJ229" s="7" t="s">
        <v>158</v>
      </c>
      <c r="DK229" s="11">
        <f>IFERROR(VLOOKUP(DJ229,Dicionário!A:B,2,0),"Conferir")</f>
        <v>2</v>
      </c>
      <c r="DL229" s="7" t="s">
        <v>227</v>
      </c>
      <c r="DM229" s="11">
        <f>IFERROR(VLOOKUP(DL229,Dicionário!A:B,2,0),"Conferir")</f>
        <v>4</v>
      </c>
      <c r="DN229" s="7" t="s">
        <v>227</v>
      </c>
      <c r="DO229" s="11">
        <f>IFERROR(VLOOKUP(DN229,Dicionário!A:B,2,0),"Conferir")</f>
        <v>4</v>
      </c>
      <c r="DP229" s="7" t="s">
        <v>127</v>
      </c>
      <c r="DQ229" s="11">
        <f>IFERROR(VLOOKUP(DP229,Dicionário!A:B,2,0),"Conferir")</f>
        <v>2</v>
      </c>
      <c r="DR229" s="7" t="s">
        <v>127</v>
      </c>
      <c r="DS229" s="11">
        <f>IFERROR(VLOOKUP(DR229,Dicionário!A:B,2,0),"Conferir")</f>
        <v>2</v>
      </c>
      <c r="DW229" s="7">
        <f t="shared" si="4"/>
        <v>2412</v>
      </c>
      <c r="DX229" s="7">
        <f t="shared" si="5"/>
        <v>1636</v>
      </c>
    </row>
    <row r="230" spans="1:128" ht="14" x14ac:dyDescent="0.15">
      <c r="A230" s="6">
        <v>44961.732408854165</v>
      </c>
      <c r="B230" s="7" t="s">
        <v>2103</v>
      </c>
      <c r="C230" s="7" t="s">
        <v>336</v>
      </c>
      <c r="D230" s="7" t="s">
        <v>2101</v>
      </c>
      <c r="E230" s="7" t="s">
        <v>126</v>
      </c>
      <c r="F230" s="7" t="s">
        <v>127</v>
      </c>
      <c r="G230" s="7" t="s">
        <v>127</v>
      </c>
      <c r="H230" s="7">
        <v>1</v>
      </c>
      <c r="I230" s="7" t="s">
        <v>128</v>
      </c>
      <c r="J230" s="7" t="s">
        <v>129</v>
      </c>
      <c r="K230" s="7" t="s">
        <v>130</v>
      </c>
      <c r="L230" s="7" t="s">
        <v>131</v>
      </c>
      <c r="M230" s="7" t="s">
        <v>2102</v>
      </c>
      <c r="N230" s="7">
        <v>2023010450</v>
      </c>
      <c r="O230" s="7">
        <v>11966459994</v>
      </c>
      <c r="P230" s="7">
        <v>562535809</v>
      </c>
      <c r="Q230" s="7">
        <v>53644593817</v>
      </c>
      <c r="R230" s="9">
        <v>38576</v>
      </c>
      <c r="S230" s="7">
        <v>2022</v>
      </c>
      <c r="T230" s="7">
        <v>18</v>
      </c>
      <c r="U230" s="7" t="s">
        <v>135</v>
      </c>
      <c r="V230" s="7" t="s">
        <v>136</v>
      </c>
      <c r="W230" s="7" t="s">
        <v>2104</v>
      </c>
      <c r="X230" s="8" t="s">
        <v>2105</v>
      </c>
      <c r="Y230" s="7" t="s">
        <v>139</v>
      </c>
      <c r="Z230" s="7" t="s">
        <v>140</v>
      </c>
      <c r="AA230" s="7" t="s">
        <v>167</v>
      </c>
      <c r="AB230" s="7" t="s">
        <v>142</v>
      </c>
      <c r="AD230" s="7">
        <v>3</v>
      </c>
      <c r="AE230" s="7">
        <v>3</v>
      </c>
      <c r="AF230" s="7">
        <f t="shared" si="0"/>
        <v>6</v>
      </c>
      <c r="AH230" s="7">
        <f t="shared" si="1"/>
        <v>6</v>
      </c>
      <c r="AI230" s="10" t="str">
        <f t="shared" si="2"/>
        <v>Ok</v>
      </c>
      <c r="AJ230" s="7" t="s">
        <v>143</v>
      </c>
      <c r="AK230" s="7">
        <v>0</v>
      </c>
      <c r="AL230" s="7" t="s">
        <v>145</v>
      </c>
      <c r="AM230" s="11">
        <f>IFERROR(VLOOKUP(AL230,Dicionário!A:B,2,0),"Conferir")</f>
        <v>2</v>
      </c>
      <c r="AN230" s="7">
        <v>3200</v>
      </c>
      <c r="AO230" s="7" t="s">
        <v>210</v>
      </c>
      <c r="AP230" s="7">
        <f>IFERROR(VLOOKUP(AO230,Dicionário!A:B,2,0),"Conferir")</f>
        <v>2</v>
      </c>
      <c r="AQ230" s="7">
        <v>339</v>
      </c>
      <c r="AR230" s="7" t="s">
        <v>144</v>
      </c>
      <c r="AS230" s="11">
        <f>IFERROR(VLOOKUP(AR230,Dicionário!A:B,2,0),"Conferir")</f>
        <v>2</v>
      </c>
      <c r="AT230" s="7">
        <v>0</v>
      </c>
      <c r="AU230" s="7" t="s">
        <v>145</v>
      </c>
      <c r="AV230" s="7">
        <f>IFERROR(VLOOKUP(AU230,Dicionário!A:B,2,0),"Conferir")</f>
        <v>2</v>
      </c>
      <c r="AW230" s="7">
        <v>0</v>
      </c>
      <c r="AX230" s="7">
        <v>0</v>
      </c>
      <c r="AY230" s="7" t="s">
        <v>145</v>
      </c>
      <c r="AZ230" s="11">
        <f>IFERROR(VLOOKUP(AY230,Dicionário!A:B,2,0),"Conferir")</f>
        <v>2</v>
      </c>
      <c r="BA230" s="7">
        <v>0</v>
      </c>
      <c r="BB230" s="7" t="s">
        <v>145</v>
      </c>
      <c r="BC230" s="7">
        <f>IFERROR(VLOOKUP(BB230,Dicionário!A:B,2,0),"Conferir")</f>
        <v>2</v>
      </c>
      <c r="BD230" s="7">
        <v>0</v>
      </c>
      <c r="BE230" s="7" t="s">
        <v>145</v>
      </c>
      <c r="BF230" s="11">
        <f>IFERROR(VLOOKUP(BE230,Dicionário!A:B,2,0),"Conferir")</f>
        <v>2</v>
      </c>
      <c r="BH230" s="7">
        <v>0</v>
      </c>
      <c r="BI230" s="7" t="s">
        <v>186</v>
      </c>
      <c r="BJ230" s="11">
        <f>IFERROR(VLOOKUP(BI230,Dicionário!$A:$B,2,0),"Conferir")</f>
        <v>1</v>
      </c>
      <c r="BK230" s="7">
        <v>0</v>
      </c>
      <c r="BL230" s="7" t="s">
        <v>187</v>
      </c>
      <c r="BM230" s="11">
        <f>IFERROR(VLOOKUP(BL230,Dicionário!A:B,2,0),"Conferir")</f>
        <v>2</v>
      </c>
      <c r="BN230" s="7">
        <v>593</v>
      </c>
      <c r="BO230" s="7" t="s">
        <v>188</v>
      </c>
      <c r="BP230" s="7">
        <f>IFERROR(VLOOKUP(BO230,Dicionário!A:B,2,0),"Conferir")</f>
        <v>2</v>
      </c>
      <c r="BQ230" s="7">
        <v>128</v>
      </c>
      <c r="BR230" s="7" t="s">
        <v>149</v>
      </c>
      <c r="BS230" s="11">
        <f>IFERROR(VLOOKUP(BR230,Dicionário!A:B,2,0),"Conferir")</f>
        <v>2</v>
      </c>
      <c r="BT230" s="7">
        <v>160</v>
      </c>
      <c r="BU230" s="7" t="s">
        <v>149</v>
      </c>
      <c r="BV230" s="7">
        <f>IFERROR(VLOOKUP(BU230,Dicionário!A:B,2,0),"Conferir")</f>
        <v>2</v>
      </c>
      <c r="BW230" s="7">
        <v>0</v>
      </c>
      <c r="BX230" s="7" t="s">
        <v>148</v>
      </c>
      <c r="BY230" s="11">
        <f>IFERROR(VLOOKUP(BX230,Dicionário!A:B,2,0),"Conferir")</f>
        <v>2</v>
      </c>
      <c r="BZ230" s="7" t="s">
        <v>170</v>
      </c>
      <c r="CA230" s="7">
        <v>56</v>
      </c>
      <c r="CB230" s="7" t="s">
        <v>190</v>
      </c>
      <c r="CC230" s="11">
        <f>IFERROR(VLOOKUP(CB230,Dicionário!A:B,2,0),"Conferir")</f>
        <v>2</v>
      </c>
      <c r="CD230" s="7">
        <v>75</v>
      </c>
      <c r="CE230" s="7">
        <v>0</v>
      </c>
      <c r="CF230" s="7" t="s">
        <v>148</v>
      </c>
      <c r="CG230" s="7">
        <f>IFERROR(VLOOKUP(CF230,Dicionário!A:B,2,0),"Conferir")</f>
        <v>2</v>
      </c>
      <c r="CH230" s="7">
        <v>75</v>
      </c>
      <c r="CI230" s="7" t="s">
        <v>225</v>
      </c>
      <c r="CJ230" s="7">
        <f>IFERROR(VLOOKUP(CI230,Dicionário!A:B,2,0),"Conferir")</f>
        <v>0</v>
      </c>
      <c r="CK230" s="7">
        <v>125</v>
      </c>
      <c r="CL230" s="7" t="s">
        <v>152</v>
      </c>
      <c r="CM230" s="11">
        <f>IFERROR(VLOOKUP(CL230,Dicionário!A:B,2,0),"Conferir")</f>
        <v>2</v>
      </c>
      <c r="CN230" s="7" t="s">
        <v>342</v>
      </c>
      <c r="CO230" s="7">
        <v>1</v>
      </c>
      <c r="CP230" s="7">
        <v>1</v>
      </c>
      <c r="CQ230" s="7">
        <v>0</v>
      </c>
      <c r="CR230" s="7" t="s">
        <v>155</v>
      </c>
      <c r="CS230" s="11">
        <f>IFERROR(VLOOKUP(CR230,Dicionário!A:B,2,0),"Conferir")</f>
        <v>0</v>
      </c>
      <c r="CT230" s="7">
        <v>0</v>
      </c>
      <c r="CU230" s="7" t="s">
        <v>154</v>
      </c>
      <c r="CV230" s="11">
        <f>IFERROR(VLOOKUP(CU230,Dicionário!A:B,2,0),"Conferir")</f>
        <v>0</v>
      </c>
      <c r="CW230" s="7">
        <v>0</v>
      </c>
      <c r="CX230" s="7" t="s">
        <v>154</v>
      </c>
      <c r="CY230" s="11">
        <f>IFERROR(VLOOKUP(CX230,Dicionário!A:B,2,0),"Conferir")</f>
        <v>0</v>
      </c>
      <c r="CZ230" s="12">
        <f t="shared" si="3"/>
        <v>0</v>
      </c>
      <c r="DA230" s="7">
        <v>0</v>
      </c>
      <c r="DB230" s="7" t="s">
        <v>148</v>
      </c>
      <c r="DC230" s="7">
        <f>IFERROR(VLOOKUP(DB230,Dicionário!A:B,2,0),"Conferir")</f>
        <v>2</v>
      </c>
      <c r="DE230" s="7" t="s">
        <v>156</v>
      </c>
      <c r="DF230" s="7" t="s">
        <v>156</v>
      </c>
      <c r="DG230" s="11">
        <f>IFERROR(VLOOKUP(DF230,Dicionário!A:B,2,0),"Conferir")</f>
        <v>1</v>
      </c>
      <c r="DH230" s="7" t="s">
        <v>175</v>
      </c>
      <c r="DJ230" s="7" t="s">
        <v>158</v>
      </c>
      <c r="DK230" s="11">
        <f>IFERROR(VLOOKUP(DJ230,Dicionário!A:B,2,0),"Conferir")</f>
        <v>2</v>
      </c>
      <c r="DL230" s="7" t="s">
        <v>177</v>
      </c>
      <c r="DM230" s="11">
        <f>IFERROR(VLOOKUP(DL230,Dicionário!A:B,2,0),"Conferir")</f>
        <v>5</v>
      </c>
      <c r="DN230" s="7" t="s">
        <v>194</v>
      </c>
      <c r="DO230" s="11">
        <f>IFERROR(VLOOKUP(DN230,Dicionário!A:B,2,0),"Conferir")</f>
        <v>7</v>
      </c>
      <c r="DP230" s="7" t="s">
        <v>127</v>
      </c>
      <c r="DQ230" s="11">
        <f>IFERROR(VLOOKUP(DP230,Dicionário!A:B,2,0),"Conferir")</f>
        <v>2</v>
      </c>
      <c r="DR230" s="7" t="s">
        <v>127</v>
      </c>
      <c r="DS230" s="11">
        <f>IFERROR(VLOOKUP(DR230,Dicionário!A:B,2,0),"Conferir")</f>
        <v>2</v>
      </c>
      <c r="DW230" s="7">
        <f t="shared" si="4"/>
        <v>3539</v>
      </c>
      <c r="DX230" s="7">
        <f t="shared" si="5"/>
        <v>1212</v>
      </c>
    </row>
    <row r="231" spans="1:128" ht="14" x14ac:dyDescent="0.15">
      <c r="A231" s="6">
        <v>44961.666487546296</v>
      </c>
      <c r="B231" s="7" t="s">
        <v>2032</v>
      </c>
      <c r="C231" s="7" t="s">
        <v>314</v>
      </c>
      <c r="D231" s="7" t="s">
        <v>2030</v>
      </c>
      <c r="E231" s="7" t="s">
        <v>126</v>
      </c>
      <c r="F231" s="7" t="s">
        <v>127</v>
      </c>
      <c r="G231" s="7" t="s">
        <v>127</v>
      </c>
      <c r="H231" s="7" t="s">
        <v>128</v>
      </c>
      <c r="I231" s="7" t="s">
        <v>128</v>
      </c>
      <c r="J231" s="7" t="s">
        <v>129</v>
      </c>
      <c r="K231" s="7" t="s">
        <v>130</v>
      </c>
      <c r="L231" s="7" t="s">
        <v>131</v>
      </c>
      <c r="M231" s="7" t="s">
        <v>2031</v>
      </c>
      <c r="N231" s="7">
        <v>2023010436</v>
      </c>
      <c r="O231" s="7">
        <v>11932252449</v>
      </c>
      <c r="P231" s="7">
        <v>643851434</v>
      </c>
      <c r="Q231" s="7">
        <v>42455809846</v>
      </c>
      <c r="R231" s="9">
        <v>38654</v>
      </c>
      <c r="S231" s="7">
        <v>2023</v>
      </c>
      <c r="T231" s="7">
        <v>17</v>
      </c>
      <c r="U231" s="7" t="s">
        <v>255</v>
      </c>
      <c r="V231" s="7" t="s">
        <v>136</v>
      </c>
      <c r="W231" s="7" t="s">
        <v>2033</v>
      </c>
      <c r="X231" s="7">
        <v>3257180</v>
      </c>
      <c r="Y231" s="7" t="s">
        <v>185</v>
      </c>
      <c r="Z231" s="7" t="s">
        <v>140</v>
      </c>
      <c r="AA231" s="7" t="s">
        <v>167</v>
      </c>
      <c r="AB231" s="7" t="s">
        <v>142</v>
      </c>
      <c r="AD231" s="7">
        <v>2</v>
      </c>
      <c r="AE231" s="7">
        <v>2</v>
      </c>
      <c r="AF231" s="7">
        <f t="shared" si="0"/>
        <v>4</v>
      </c>
      <c r="AH231" s="7">
        <f t="shared" si="1"/>
        <v>4</v>
      </c>
      <c r="AI231" s="10" t="str">
        <f t="shared" si="2"/>
        <v>Ok</v>
      </c>
      <c r="AJ231" s="7" t="s">
        <v>222</v>
      </c>
      <c r="AK231" s="7">
        <v>0</v>
      </c>
      <c r="AL231" s="7" t="s">
        <v>145</v>
      </c>
      <c r="AM231" s="11">
        <f>IFERROR(VLOOKUP(AL231,Dicionário!A:B,2,0),"Conferir")</f>
        <v>2</v>
      </c>
      <c r="AN231" s="7">
        <v>0</v>
      </c>
      <c r="AO231" s="7" t="s">
        <v>145</v>
      </c>
      <c r="AP231" s="7">
        <f>IFERROR(VLOOKUP(AO231,Dicionário!A:B,2,0),"Conferir")</f>
        <v>2</v>
      </c>
      <c r="AQ231" s="7">
        <v>1600</v>
      </c>
      <c r="AR231" s="7" t="s">
        <v>223</v>
      </c>
      <c r="AS231" s="11">
        <f>IFERROR(VLOOKUP(AR231,Dicionário!A:B,2,0),"Conferir")</f>
        <v>2</v>
      </c>
      <c r="AT231" s="7">
        <v>0</v>
      </c>
      <c r="AU231" s="7" t="s">
        <v>145</v>
      </c>
      <c r="AV231" s="7">
        <f>IFERROR(VLOOKUP(AU231,Dicionário!A:B,2,0),"Conferir")</f>
        <v>2</v>
      </c>
      <c r="AW231" s="7">
        <v>0</v>
      </c>
      <c r="AX231" s="7">
        <v>0</v>
      </c>
      <c r="AY231" s="7" t="s">
        <v>145</v>
      </c>
      <c r="AZ231" s="11">
        <f>IFERROR(VLOOKUP(AY231,Dicionário!A:B,2,0),"Conferir")</f>
        <v>2</v>
      </c>
      <c r="BA231" s="7">
        <v>600</v>
      </c>
      <c r="BB231" s="7" t="s">
        <v>224</v>
      </c>
      <c r="BC231" s="7">
        <f>IFERROR(VLOOKUP(BB231,Dicionário!A:B,2,0),"Conferir")</f>
        <v>2</v>
      </c>
      <c r="BD231" s="7">
        <v>0</v>
      </c>
      <c r="BE231" s="7" t="s">
        <v>145</v>
      </c>
      <c r="BF231" s="11">
        <f>IFERROR(VLOOKUP(BE231,Dicionário!A:B,2,0),"Conferir")</f>
        <v>2</v>
      </c>
      <c r="BH231" s="7">
        <v>0</v>
      </c>
      <c r="BI231" s="7" t="s">
        <v>328</v>
      </c>
      <c r="BJ231" s="11">
        <f>IFERROR(VLOOKUP(BI231,Dicionário!$A:$B,2,0),"Conferir")</f>
        <v>3</v>
      </c>
      <c r="BK231" s="7">
        <v>0</v>
      </c>
      <c r="BL231" s="7" t="s">
        <v>329</v>
      </c>
      <c r="BM231" s="11">
        <f>IFERROR(VLOOKUP(BL231,Dicionário!A:B,2,0),"Conferir")</f>
        <v>2</v>
      </c>
      <c r="BN231" s="7">
        <v>0</v>
      </c>
      <c r="BO231" s="7" t="s">
        <v>212</v>
      </c>
      <c r="BP231" s="7">
        <f>IFERROR(VLOOKUP(BO231,Dicionário!A:B,2,0),"Conferir")</f>
        <v>2</v>
      </c>
      <c r="BQ231" s="7">
        <v>65</v>
      </c>
      <c r="BR231" s="7" t="s">
        <v>149</v>
      </c>
      <c r="BS231" s="11">
        <f>IFERROR(VLOOKUP(BR231,Dicionário!A:B,2,0),"Conferir")</f>
        <v>2</v>
      </c>
      <c r="BT231" s="7">
        <v>89</v>
      </c>
      <c r="BU231" s="7" t="s">
        <v>149</v>
      </c>
      <c r="BV231" s="7">
        <f>IFERROR(VLOOKUP(BU231,Dicionário!A:B,2,0),"Conferir")</f>
        <v>2</v>
      </c>
      <c r="BW231" s="7">
        <v>0</v>
      </c>
      <c r="BX231" s="7" t="s">
        <v>148</v>
      </c>
      <c r="BY231" s="11">
        <f>IFERROR(VLOOKUP(BX231,Dicionário!A:B,2,0),"Conferir")</f>
        <v>2</v>
      </c>
      <c r="BZ231" s="7" t="s">
        <v>170</v>
      </c>
      <c r="CA231" s="7">
        <v>125</v>
      </c>
      <c r="CB231" s="7" t="s">
        <v>190</v>
      </c>
      <c r="CC231" s="11">
        <f>IFERROR(VLOOKUP(CB231,Dicionário!A:B,2,0),"Conferir")</f>
        <v>2</v>
      </c>
      <c r="CD231" s="7">
        <v>120</v>
      </c>
      <c r="CE231" s="7">
        <v>0</v>
      </c>
      <c r="CF231" s="7" t="s">
        <v>148</v>
      </c>
      <c r="CG231" s="7">
        <f>IFERROR(VLOOKUP(CF231,Dicionário!A:B,2,0),"Conferir")</f>
        <v>2</v>
      </c>
      <c r="CH231" s="7">
        <v>0</v>
      </c>
      <c r="CI231" s="7" t="s">
        <v>148</v>
      </c>
      <c r="CJ231" s="7">
        <f>IFERROR(VLOOKUP(CI231,Dicionário!A:B,2,0),"Conferir")</f>
        <v>2</v>
      </c>
      <c r="CK231" s="7">
        <v>124</v>
      </c>
      <c r="CL231" s="7" t="s">
        <v>152</v>
      </c>
      <c r="CM231" s="11">
        <f>IFERROR(VLOOKUP(CL231,Dicionário!A:B,2,0),"Conferir")</f>
        <v>2</v>
      </c>
      <c r="CO231" s="7">
        <v>0</v>
      </c>
      <c r="CP231" s="7">
        <v>0</v>
      </c>
      <c r="CQ231" s="7">
        <v>0</v>
      </c>
      <c r="CR231" s="7" t="s">
        <v>148</v>
      </c>
      <c r="CS231" s="11">
        <f>IFERROR(VLOOKUP(CR231,Dicionário!A:B,2,0),"Conferir")</f>
        <v>2</v>
      </c>
      <c r="CT231" s="7">
        <v>0</v>
      </c>
      <c r="CU231" s="7" t="s">
        <v>148</v>
      </c>
      <c r="CV231" s="11">
        <f>IFERROR(VLOOKUP(CU231,Dicionário!A:B,2,0),"Conferir")</f>
        <v>2</v>
      </c>
      <c r="CW231" s="7">
        <v>0</v>
      </c>
      <c r="CX231" s="7" t="s">
        <v>148</v>
      </c>
      <c r="CY231" s="11">
        <f>IFERROR(VLOOKUP(CX231,Dicionário!A:B,2,0),"Conferir")</f>
        <v>2</v>
      </c>
      <c r="CZ231" s="12">
        <f t="shared" si="3"/>
        <v>0</v>
      </c>
      <c r="DA231" s="7">
        <v>0</v>
      </c>
      <c r="DB231" s="7" t="s">
        <v>148</v>
      </c>
      <c r="DC231" s="7">
        <f>IFERROR(VLOOKUP(DB231,Dicionário!A:B,2,0),"Conferir")</f>
        <v>2</v>
      </c>
      <c r="DE231" s="7" t="s">
        <v>156</v>
      </c>
      <c r="DF231" s="7" t="s">
        <v>156</v>
      </c>
      <c r="DG231" s="11">
        <f>IFERROR(VLOOKUP(DF231,Dicionário!A:B,2,0),"Conferir")</f>
        <v>1</v>
      </c>
      <c r="DH231" s="7" t="s">
        <v>157</v>
      </c>
      <c r="DJ231" s="7" t="s">
        <v>158</v>
      </c>
      <c r="DK231" s="11">
        <f>IFERROR(VLOOKUP(DJ231,Dicionário!A:B,2,0),"Conferir")</f>
        <v>2</v>
      </c>
      <c r="DL231" s="7" t="s">
        <v>237</v>
      </c>
      <c r="DM231" s="11">
        <f>IFERROR(VLOOKUP(DL231,Dicionário!A:B,2,0),"Conferir")</f>
        <v>1</v>
      </c>
      <c r="DN231" s="7" t="s">
        <v>177</v>
      </c>
      <c r="DO231" s="11">
        <f>IFERROR(VLOOKUP(DN231,Dicionário!A:B,2,0),"Conferir")</f>
        <v>5</v>
      </c>
      <c r="DP231" s="7" t="s">
        <v>127</v>
      </c>
      <c r="DQ231" s="11">
        <f>IFERROR(VLOOKUP(DP231,Dicionário!A:B,2,0),"Conferir")</f>
        <v>2</v>
      </c>
      <c r="DR231" s="7" t="s">
        <v>127</v>
      </c>
      <c r="DS231" s="11">
        <f>IFERROR(VLOOKUP(DR231,Dicionário!A:B,2,0),"Conferir")</f>
        <v>2</v>
      </c>
      <c r="DW231" s="7">
        <f t="shared" si="4"/>
        <v>2200</v>
      </c>
      <c r="DX231" s="7">
        <f t="shared" si="5"/>
        <v>523</v>
      </c>
    </row>
    <row r="232" spans="1:128" ht="14" x14ac:dyDescent="0.15">
      <c r="A232" s="6">
        <v>44960.74232701389</v>
      </c>
      <c r="B232" s="7" t="s">
        <v>3218</v>
      </c>
      <c r="C232" s="7" t="s">
        <v>216</v>
      </c>
      <c r="D232" s="7" t="s">
        <v>3215</v>
      </c>
      <c r="E232" s="7" t="s">
        <v>126</v>
      </c>
      <c r="F232" s="7" t="s">
        <v>126</v>
      </c>
      <c r="G232" s="7" t="s">
        <v>3216</v>
      </c>
      <c r="H232" s="7">
        <v>5</v>
      </c>
      <c r="I232" s="7">
        <v>3</v>
      </c>
      <c r="J232" s="7">
        <v>1</v>
      </c>
      <c r="K232" s="7" t="s">
        <v>130</v>
      </c>
      <c r="L232" s="7" t="s">
        <v>131</v>
      </c>
      <c r="M232" s="7" t="s">
        <v>3217</v>
      </c>
      <c r="N232" s="7">
        <v>2023010748</v>
      </c>
      <c r="O232" s="7">
        <v>11967272311</v>
      </c>
      <c r="P232" s="7">
        <v>469831480</v>
      </c>
      <c r="Q232" s="7">
        <v>44121143841</v>
      </c>
      <c r="R232" s="9">
        <v>35418</v>
      </c>
      <c r="S232" s="7">
        <v>2014</v>
      </c>
      <c r="T232" s="7">
        <v>26</v>
      </c>
      <c r="U232" s="7" t="s">
        <v>135</v>
      </c>
      <c r="V232" s="7" t="s">
        <v>136</v>
      </c>
      <c r="W232" s="7" t="s">
        <v>3219</v>
      </c>
      <c r="X232" s="8" t="s">
        <v>3220</v>
      </c>
      <c r="Y232" s="7" t="s">
        <v>139</v>
      </c>
      <c r="Z232" s="7" t="s">
        <v>140</v>
      </c>
      <c r="AA232" s="7" t="s">
        <v>167</v>
      </c>
      <c r="AB232" s="7" t="s">
        <v>142</v>
      </c>
      <c r="AD232" s="7">
        <v>4</v>
      </c>
      <c r="AE232" s="7">
        <v>4</v>
      </c>
      <c r="AF232" s="7">
        <f t="shared" si="0"/>
        <v>8</v>
      </c>
      <c r="AH232" s="7">
        <f t="shared" si="1"/>
        <v>8</v>
      </c>
      <c r="AI232" s="10" t="str">
        <f t="shared" si="2"/>
        <v>Ok</v>
      </c>
      <c r="AJ232" s="7" t="s">
        <v>143</v>
      </c>
      <c r="AK232" s="7">
        <v>1500</v>
      </c>
      <c r="AL232" s="7" t="s">
        <v>210</v>
      </c>
      <c r="AM232" s="11">
        <f>IFERROR(VLOOKUP(AL232,Dicionário!A:B,2,0),"Conferir")</f>
        <v>2</v>
      </c>
      <c r="AN232" s="7">
        <v>1224</v>
      </c>
      <c r="AO232" s="7" t="s">
        <v>210</v>
      </c>
      <c r="AP232" s="7">
        <f>IFERROR(VLOOKUP(AO232,Dicionário!A:B,2,0),"Conferir")</f>
        <v>2</v>
      </c>
      <c r="AQ232" s="7">
        <v>1450</v>
      </c>
      <c r="AR232" s="7" t="s">
        <v>210</v>
      </c>
      <c r="AS232" s="11">
        <f>IFERROR(VLOOKUP(AR232,Dicionário!A:B,2,0),"Conferir")</f>
        <v>2</v>
      </c>
      <c r="AT232" s="7">
        <v>1040</v>
      </c>
      <c r="AU232" s="7" t="s">
        <v>210</v>
      </c>
      <c r="AV232" s="7">
        <f>IFERROR(VLOOKUP(AU232,Dicionário!A:B,2,0),"Conferir")</f>
        <v>2</v>
      </c>
      <c r="AW232" s="7">
        <v>0</v>
      </c>
      <c r="AX232" s="7">
        <v>0</v>
      </c>
      <c r="AY232" s="7" t="s">
        <v>145</v>
      </c>
      <c r="AZ232" s="11">
        <f>IFERROR(VLOOKUP(AY232,Dicionário!A:B,2,0),"Conferir")</f>
        <v>2</v>
      </c>
      <c r="BA232" s="7">
        <v>0</v>
      </c>
      <c r="BB232" s="7" t="s">
        <v>145</v>
      </c>
      <c r="BC232" s="7">
        <f>IFERROR(VLOOKUP(BB232,Dicionário!A:B,2,0),"Conferir")</f>
        <v>2</v>
      </c>
      <c r="BD232" s="7">
        <v>0</v>
      </c>
      <c r="BE232" s="7" t="s">
        <v>145</v>
      </c>
      <c r="BF232" s="11">
        <f>IFERROR(VLOOKUP(BE232,Dicionário!A:B,2,0),"Conferir")</f>
        <v>2</v>
      </c>
      <c r="BH232" s="7">
        <v>0</v>
      </c>
      <c r="BI232" s="7" t="s">
        <v>186</v>
      </c>
      <c r="BJ232" s="11">
        <f>IFERROR(VLOOKUP(BI232,Dicionário!$A:$B,2,0),"Conferir")</f>
        <v>1</v>
      </c>
      <c r="BK232" s="7">
        <v>0</v>
      </c>
      <c r="BL232" s="7" t="s">
        <v>187</v>
      </c>
      <c r="BM232" s="11">
        <f>IFERROR(VLOOKUP(BL232,Dicionário!A:B,2,0),"Conferir")</f>
        <v>2</v>
      </c>
      <c r="BN232" s="7">
        <v>0</v>
      </c>
      <c r="BO232" s="7" t="s">
        <v>148</v>
      </c>
      <c r="BP232" s="7">
        <f>IFERROR(VLOOKUP(BO232,Dicionário!A:B,2,0),"Conferir")</f>
        <v>2</v>
      </c>
      <c r="BQ232" s="7">
        <v>183</v>
      </c>
      <c r="BR232" s="7" t="s">
        <v>149</v>
      </c>
      <c r="BS232" s="11">
        <f>IFERROR(VLOOKUP(BR232,Dicionário!A:B,2,0),"Conferir")</f>
        <v>2</v>
      </c>
      <c r="BT232" s="7">
        <v>223</v>
      </c>
      <c r="BU232" s="7" t="s">
        <v>149</v>
      </c>
      <c r="BV232" s="7">
        <f>IFERROR(VLOOKUP(BU232,Dicionário!A:B,2,0),"Conferir")</f>
        <v>2</v>
      </c>
      <c r="BW232" s="7">
        <v>0</v>
      </c>
      <c r="BX232" s="7" t="s">
        <v>148</v>
      </c>
      <c r="BY232" s="11">
        <f>IFERROR(VLOOKUP(BX232,Dicionário!A:B,2,0),"Conferir")</f>
        <v>2</v>
      </c>
      <c r="BZ232" s="7" t="s">
        <v>170</v>
      </c>
      <c r="CA232" s="7">
        <v>65</v>
      </c>
      <c r="CB232" s="7" t="s">
        <v>190</v>
      </c>
      <c r="CC232" s="11">
        <f>IFERROR(VLOOKUP(CB232,Dicionário!A:B,2,0),"Conferir")</f>
        <v>2</v>
      </c>
      <c r="CD232" s="7">
        <v>1200</v>
      </c>
      <c r="CE232" s="7">
        <v>760</v>
      </c>
      <c r="CF232" s="7" t="s">
        <v>301</v>
      </c>
      <c r="CG232" s="7">
        <f>IFERROR(VLOOKUP(CF232,Dicionário!A:B,2,0),"Conferir")</f>
        <v>2</v>
      </c>
      <c r="CH232" s="7">
        <v>0</v>
      </c>
      <c r="CI232" s="7" t="s">
        <v>148</v>
      </c>
      <c r="CJ232" s="7">
        <f>IFERROR(VLOOKUP(CI232,Dicionário!A:B,2,0),"Conferir")</f>
        <v>2</v>
      </c>
      <c r="CK232" s="7">
        <v>121</v>
      </c>
      <c r="CL232" s="7" t="s">
        <v>152</v>
      </c>
      <c r="CM232" s="11">
        <f>IFERROR(VLOOKUP(CL232,Dicionário!A:B,2,0),"Conferir")</f>
        <v>2</v>
      </c>
      <c r="CN232" s="7" t="s">
        <v>3221</v>
      </c>
      <c r="CO232" s="7">
        <v>0</v>
      </c>
      <c r="CP232" s="7">
        <v>0</v>
      </c>
      <c r="CQ232" s="7">
        <v>0</v>
      </c>
      <c r="CR232" s="7" t="s">
        <v>148</v>
      </c>
      <c r="CS232" s="11">
        <f>IFERROR(VLOOKUP(CR232,Dicionário!A:B,2,0),"Conferir")</f>
        <v>2</v>
      </c>
      <c r="CT232" s="7">
        <v>0</v>
      </c>
      <c r="CU232" s="7" t="s">
        <v>148</v>
      </c>
      <c r="CV232" s="11">
        <f>IFERROR(VLOOKUP(CU232,Dicionário!A:B,2,0),"Conferir")</f>
        <v>2</v>
      </c>
      <c r="CW232" s="7">
        <v>0</v>
      </c>
      <c r="CX232" s="7" t="s">
        <v>148</v>
      </c>
      <c r="CY232" s="11">
        <f>IFERROR(VLOOKUP(CX232,Dicionário!A:B,2,0),"Conferir")</f>
        <v>2</v>
      </c>
      <c r="CZ232" s="12">
        <f t="shared" si="3"/>
        <v>0</v>
      </c>
      <c r="DA232" s="7">
        <v>0</v>
      </c>
      <c r="DB232" s="7" t="s">
        <v>148</v>
      </c>
      <c r="DC232" s="7">
        <f>IFERROR(VLOOKUP(DB232,Dicionário!A:B,2,0),"Conferir")</f>
        <v>2</v>
      </c>
      <c r="DE232" s="7" t="s">
        <v>156</v>
      </c>
      <c r="DF232" s="7" t="s">
        <v>156</v>
      </c>
      <c r="DG232" s="11">
        <f>IFERROR(VLOOKUP(DF232,Dicionário!A:B,2,0),"Conferir")</f>
        <v>1</v>
      </c>
      <c r="DH232" s="7" t="s">
        <v>175</v>
      </c>
      <c r="DJ232" s="7" t="s">
        <v>158</v>
      </c>
      <c r="DK232" s="11">
        <f>IFERROR(VLOOKUP(DJ232,Dicionário!A:B,2,0),"Conferir")</f>
        <v>2</v>
      </c>
      <c r="DL232" s="7" t="s">
        <v>176</v>
      </c>
      <c r="DM232" s="11">
        <f>IFERROR(VLOOKUP(DL232,Dicionário!A:B,2,0),"Conferir")</f>
        <v>2</v>
      </c>
      <c r="DN232" s="7" t="s">
        <v>176</v>
      </c>
      <c r="DO232" s="11">
        <f>IFERROR(VLOOKUP(DN232,Dicionário!A:B,2,0),"Conferir")</f>
        <v>2</v>
      </c>
      <c r="DP232" s="7" t="s">
        <v>126</v>
      </c>
      <c r="DQ232" s="11">
        <f>IFERROR(VLOOKUP(DP232,Dicionário!A:B,2,0),"Conferir")</f>
        <v>1</v>
      </c>
      <c r="DR232" s="7" t="s">
        <v>126</v>
      </c>
      <c r="DS232" s="11">
        <f>IFERROR(VLOOKUP(DR232,Dicionário!A:B,2,0),"Conferir")</f>
        <v>1</v>
      </c>
      <c r="DW232" s="7">
        <f t="shared" si="4"/>
        <v>5214</v>
      </c>
      <c r="DX232" s="7">
        <f t="shared" si="5"/>
        <v>2552</v>
      </c>
    </row>
    <row r="233" spans="1:128" ht="14" x14ac:dyDescent="0.15">
      <c r="A233" s="6">
        <v>44968.584502662037</v>
      </c>
      <c r="B233" s="7" t="s">
        <v>1912</v>
      </c>
      <c r="C233" s="7" t="s">
        <v>287</v>
      </c>
      <c r="D233" s="7" t="s">
        <v>1910</v>
      </c>
      <c r="E233" s="7" t="s">
        <v>126</v>
      </c>
      <c r="F233" s="7" t="s">
        <v>127</v>
      </c>
      <c r="G233" s="7" t="s">
        <v>127</v>
      </c>
      <c r="H233" s="7" t="s">
        <v>128</v>
      </c>
      <c r="I233" s="7" t="s">
        <v>128</v>
      </c>
      <c r="J233" s="7" t="s">
        <v>129</v>
      </c>
      <c r="K233" s="7" t="s">
        <v>130</v>
      </c>
      <c r="L233" s="7" t="s">
        <v>131</v>
      </c>
      <c r="M233" s="7" t="s">
        <v>1911</v>
      </c>
      <c r="N233" s="7">
        <v>2023010403</v>
      </c>
      <c r="O233" s="7">
        <v>11975337947</v>
      </c>
      <c r="P233" s="7">
        <v>532010644</v>
      </c>
      <c r="Q233" s="7">
        <v>51978516860</v>
      </c>
      <c r="R233" s="9">
        <v>38661</v>
      </c>
      <c r="S233" s="7">
        <v>2023</v>
      </c>
      <c r="T233" s="7">
        <v>17</v>
      </c>
      <c r="U233" s="7" t="s">
        <v>164</v>
      </c>
      <c r="V233" s="7" t="s">
        <v>136</v>
      </c>
      <c r="W233" s="7" t="s">
        <v>1913</v>
      </c>
      <c r="X233" s="8" t="s">
        <v>1914</v>
      </c>
      <c r="Y233" s="7" t="s">
        <v>139</v>
      </c>
      <c r="Z233" s="7" t="s">
        <v>140</v>
      </c>
      <c r="AA233" s="7" t="s">
        <v>167</v>
      </c>
      <c r="AB233" s="7" t="s">
        <v>142</v>
      </c>
      <c r="AD233" s="7">
        <v>6</v>
      </c>
      <c r="AE233" s="7">
        <v>6</v>
      </c>
      <c r="AF233" s="7">
        <f t="shared" si="0"/>
        <v>12</v>
      </c>
      <c r="AH233" s="7">
        <f t="shared" si="1"/>
        <v>12</v>
      </c>
      <c r="AI233" s="10" t="str">
        <f t="shared" si="2"/>
        <v>Ok</v>
      </c>
      <c r="AJ233" s="7" t="s">
        <v>222</v>
      </c>
      <c r="AK233" s="7">
        <v>0</v>
      </c>
      <c r="AL233" s="7" t="s">
        <v>145</v>
      </c>
      <c r="AM233" s="11">
        <f>IFERROR(VLOOKUP(AL233,Dicionário!A:B,2,0),"Conferir")</f>
        <v>2</v>
      </c>
      <c r="AN233" s="7">
        <v>2300</v>
      </c>
      <c r="AO233" s="7" t="s">
        <v>223</v>
      </c>
      <c r="AP233" s="7">
        <f>IFERROR(VLOOKUP(AO233,Dicionário!A:B,2,0),"Conferir")</f>
        <v>2</v>
      </c>
      <c r="AQ233" s="7">
        <v>1800</v>
      </c>
      <c r="AR233" s="7" t="s">
        <v>223</v>
      </c>
      <c r="AS233" s="11">
        <f>IFERROR(VLOOKUP(AR233,Dicionário!A:B,2,0),"Conferir")</f>
        <v>2</v>
      </c>
      <c r="AT233" s="7">
        <v>0</v>
      </c>
      <c r="AU233" s="7" t="s">
        <v>145</v>
      </c>
      <c r="AV233" s="7">
        <f>IFERROR(VLOOKUP(AU233,Dicionário!A:B,2,0),"Conferir")</f>
        <v>2</v>
      </c>
      <c r="AW233" s="7">
        <v>0</v>
      </c>
      <c r="AX233" s="7">
        <v>0</v>
      </c>
      <c r="AY233" s="7" t="s">
        <v>145</v>
      </c>
      <c r="AZ233" s="11">
        <f>IFERROR(VLOOKUP(AY233,Dicionário!A:B,2,0),"Conferir")</f>
        <v>2</v>
      </c>
      <c r="BA233" s="7">
        <v>0</v>
      </c>
      <c r="BB233" s="7" t="s">
        <v>145</v>
      </c>
      <c r="BC233" s="7">
        <f>IFERROR(VLOOKUP(BB233,Dicionário!A:B,2,0),"Conferir")</f>
        <v>2</v>
      </c>
      <c r="BD233" s="7">
        <v>0</v>
      </c>
      <c r="BE233" s="7" t="s">
        <v>145</v>
      </c>
      <c r="BF233" s="11">
        <f>IFERROR(VLOOKUP(BE233,Dicionário!A:B,2,0),"Conferir")</f>
        <v>2</v>
      </c>
      <c r="BG233" s="7" t="s">
        <v>1915</v>
      </c>
      <c r="BH233" s="7">
        <v>0</v>
      </c>
      <c r="BI233" s="7" t="s">
        <v>146</v>
      </c>
      <c r="BJ233" s="11">
        <f>IFERROR(VLOOKUP(BI233,Dicionário!$A:$B,2,0),"Conferir")</f>
        <v>2</v>
      </c>
      <c r="BK233" s="7">
        <v>2531</v>
      </c>
      <c r="BL233" s="7" t="s">
        <v>168</v>
      </c>
      <c r="BM233" s="11">
        <f>IFERROR(VLOOKUP(BL233,Dicionário!A:B,2,0),"Conferir")</f>
        <v>0</v>
      </c>
      <c r="BN233" s="7">
        <v>0</v>
      </c>
      <c r="BO233" s="7" t="s">
        <v>148</v>
      </c>
      <c r="BP233" s="7">
        <f>IFERROR(VLOOKUP(BO233,Dicionário!A:B,2,0),"Conferir")</f>
        <v>2</v>
      </c>
      <c r="BQ233" s="7">
        <v>0</v>
      </c>
      <c r="BR233" s="7" t="s">
        <v>149</v>
      </c>
      <c r="BS233" s="11">
        <f>IFERROR(VLOOKUP(BR233,Dicionário!A:B,2,0),"Conferir")</f>
        <v>2</v>
      </c>
      <c r="BT233" s="7">
        <v>260</v>
      </c>
      <c r="BU233" s="7" t="s">
        <v>149</v>
      </c>
      <c r="BV233" s="7">
        <f>IFERROR(VLOOKUP(BU233,Dicionário!A:B,2,0),"Conferir")</f>
        <v>2</v>
      </c>
      <c r="BW233" s="7">
        <v>0</v>
      </c>
      <c r="BX233" s="7" t="s">
        <v>148</v>
      </c>
      <c r="BY233" s="11">
        <f>IFERROR(VLOOKUP(BX233,Dicionário!A:B,2,0),"Conferir")</f>
        <v>2</v>
      </c>
      <c r="BZ233" s="7" t="s">
        <v>170</v>
      </c>
      <c r="CA233" s="7">
        <v>72</v>
      </c>
      <c r="CB233" s="7" t="s">
        <v>190</v>
      </c>
      <c r="CC233" s="11">
        <f>IFERROR(VLOOKUP(CB233,Dicionário!A:B,2,0),"Conferir")</f>
        <v>2</v>
      </c>
      <c r="CD233" s="7">
        <v>0</v>
      </c>
      <c r="CE233" s="7">
        <v>1286</v>
      </c>
      <c r="CF233" s="7" t="s">
        <v>301</v>
      </c>
      <c r="CG233" s="7">
        <f>IFERROR(VLOOKUP(CF233,Dicionário!A:B,2,0),"Conferir")</f>
        <v>2</v>
      </c>
      <c r="CH233" s="7">
        <v>0</v>
      </c>
      <c r="CI233" s="7" t="s">
        <v>148</v>
      </c>
      <c r="CJ233" s="7">
        <f>IFERROR(VLOOKUP(CI233,Dicionário!A:B,2,0),"Conferir")</f>
        <v>2</v>
      </c>
      <c r="CK233" s="7">
        <v>120</v>
      </c>
      <c r="CL233" s="7" t="s">
        <v>152</v>
      </c>
      <c r="CM233" s="11">
        <f>IFERROR(VLOOKUP(CL233,Dicionário!A:B,2,0),"Conferir")</f>
        <v>2</v>
      </c>
      <c r="CO233" s="7">
        <v>0</v>
      </c>
      <c r="CP233" s="7">
        <v>0</v>
      </c>
      <c r="CQ233" s="7">
        <v>0</v>
      </c>
      <c r="CR233" s="7" t="s">
        <v>148</v>
      </c>
      <c r="CS233" s="11">
        <f>IFERROR(VLOOKUP(CR233,Dicionário!A:B,2,0),"Conferir")</f>
        <v>2</v>
      </c>
      <c r="CT233" s="7">
        <v>0</v>
      </c>
      <c r="CU233" s="7" t="s">
        <v>148</v>
      </c>
      <c r="CV233" s="11">
        <f>IFERROR(VLOOKUP(CU233,Dicionário!A:B,2,0),"Conferir")</f>
        <v>2</v>
      </c>
      <c r="CW233" s="7">
        <v>0</v>
      </c>
      <c r="CX233" s="7" t="s">
        <v>148</v>
      </c>
      <c r="CY233" s="11">
        <f>IFERROR(VLOOKUP(CX233,Dicionário!A:B,2,0),"Conferir")</f>
        <v>2</v>
      </c>
      <c r="CZ233" s="12">
        <f t="shared" si="3"/>
        <v>0</v>
      </c>
      <c r="DA233" s="7">
        <v>0</v>
      </c>
      <c r="DB233" s="7" t="s">
        <v>148</v>
      </c>
      <c r="DC233" s="7">
        <f>IFERROR(VLOOKUP(DB233,Dicionário!A:B,2,0),"Conferir")</f>
        <v>2</v>
      </c>
      <c r="DE233" s="7" t="s">
        <v>156</v>
      </c>
      <c r="DF233" s="7" t="s">
        <v>156</v>
      </c>
      <c r="DG233" s="11">
        <f>IFERROR(VLOOKUP(DF233,Dicionário!A:B,2,0),"Conferir")</f>
        <v>1</v>
      </c>
      <c r="DH233" s="7" t="s">
        <v>157</v>
      </c>
      <c r="DJ233" s="7" t="s">
        <v>158</v>
      </c>
      <c r="DK233" s="11">
        <f>IFERROR(VLOOKUP(DJ233,Dicionário!A:B,2,0),"Conferir")</f>
        <v>2</v>
      </c>
      <c r="DL233" s="7" t="s">
        <v>177</v>
      </c>
      <c r="DM233" s="11">
        <f>IFERROR(VLOOKUP(DL233,Dicionário!A:B,2,0),"Conferir")</f>
        <v>5</v>
      </c>
      <c r="DN233" s="7" t="s">
        <v>260</v>
      </c>
      <c r="DO233" s="11">
        <f>IFERROR(VLOOKUP(DN233,Dicionário!A:B,2,0),"Conferir")</f>
        <v>3</v>
      </c>
      <c r="DP233" s="7" t="s">
        <v>127</v>
      </c>
      <c r="DQ233" s="11">
        <f>IFERROR(VLOOKUP(DP233,Dicionário!A:B,2,0),"Conferir")</f>
        <v>2</v>
      </c>
      <c r="DR233" s="7" t="s">
        <v>127</v>
      </c>
      <c r="DS233" s="11">
        <f>IFERROR(VLOOKUP(DR233,Dicionário!A:B,2,0),"Conferir")</f>
        <v>2</v>
      </c>
      <c r="DT233" s="7" t="s">
        <v>1916</v>
      </c>
      <c r="DW233" s="7">
        <f t="shared" si="4"/>
        <v>4100</v>
      </c>
      <c r="DX233" s="7">
        <f t="shared" si="5"/>
        <v>4269</v>
      </c>
    </row>
    <row r="234" spans="1:128" ht="14" x14ac:dyDescent="0.15">
      <c r="A234" s="6">
        <v>44961.596953587963</v>
      </c>
      <c r="B234" s="7" t="s">
        <v>2401</v>
      </c>
      <c r="C234" s="7" t="s">
        <v>345</v>
      </c>
      <c r="D234" s="7" t="s">
        <v>2398</v>
      </c>
      <c r="E234" s="7" t="s">
        <v>126</v>
      </c>
      <c r="F234" s="7" t="s">
        <v>127</v>
      </c>
      <c r="G234" s="7" t="s">
        <v>2399</v>
      </c>
      <c r="H234" s="7">
        <v>1</v>
      </c>
      <c r="I234" s="7" t="s">
        <v>128</v>
      </c>
      <c r="J234" s="7" t="s">
        <v>129</v>
      </c>
      <c r="K234" s="7" t="s">
        <v>130</v>
      </c>
      <c r="L234" s="7" t="s">
        <v>131</v>
      </c>
      <c r="M234" s="7" t="s">
        <v>2400</v>
      </c>
      <c r="N234" s="7">
        <v>2023010517</v>
      </c>
      <c r="O234" s="7">
        <v>11963045838</v>
      </c>
      <c r="P234" s="7">
        <v>583572467</v>
      </c>
      <c r="Q234" s="7">
        <v>54813155804</v>
      </c>
      <c r="R234" s="9">
        <v>38846</v>
      </c>
      <c r="S234" s="7">
        <v>2023</v>
      </c>
      <c r="T234" s="7">
        <v>17</v>
      </c>
      <c r="U234" s="7" t="s">
        <v>135</v>
      </c>
      <c r="V234" s="7" t="s">
        <v>136</v>
      </c>
      <c r="W234" s="7" t="s">
        <v>2402</v>
      </c>
      <c r="X234" s="8" t="s">
        <v>2403</v>
      </c>
      <c r="Y234" s="7" t="s">
        <v>139</v>
      </c>
      <c r="Z234" s="7" t="s">
        <v>140</v>
      </c>
      <c r="AA234" s="7" t="s">
        <v>167</v>
      </c>
      <c r="AB234" s="7" t="s">
        <v>142</v>
      </c>
      <c r="AD234" s="7">
        <v>3</v>
      </c>
      <c r="AE234" s="7">
        <v>3</v>
      </c>
      <c r="AF234" s="7">
        <f t="shared" si="0"/>
        <v>6</v>
      </c>
      <c r="AH234" s="7">
        <f t="shared" si="1"/>
        <v>6</v>
      </c>
      <c r="AI234" s="10" t="str">
        <f t="shared" si="2"/>
        <v>Ok</v>
      </c>
      <c r="AJ234" s="7" t="s">
        <v>222</v>
      </c>
      <c r="AK234" s="7">
        <v>0</v>
      </c>
      <c r="AL234" s="7" t="s">
        <v>145</v>
      </c>
      <c r="AM234" s="11">
        <f>IFERROR(VLOOKUP(AL234,Dicionário!A:B,2,0),"Conferir")</f>
        <v>2</v>
      </c>
      <c r="AN234" s="7">
        <v>0</v>
      </c>
      <c r="AO234" s="7" t="s">
        <v>145</v>
      </c>
      <c r="AP234" s="7">
        <f>IFERROR(VLOOKUP(AO234,Dicionário!A:B,2,0),"Conferir")</f>
        <v>2</v>
      </c>
      <c r="AQ234" s="7">
        <v>2000</v>
      </c>
      <c r="AR234" s="7" t="s">
        <v>223</v>
      </c>
      <c r="AS234" s="11">
        <f>IFERROR(VLOOKUP(AR234,Dicionário!A:B,2,0),"Conferir")</f>
        <v>2</v>
      </c>
      <c r="AT234" s="7">
        <v>0</v>
      </c>
      <c r="AU234" s="7" t="s">
        <v>145</v>
      </c>
      <c r="AV234" s="7">
        <f>IFERROR(VLOOKUP(AU234,Dicionário!A:B,2,0),"Conferir")</f>
        <v>2</v>
      </c>
      <c r="AW234" s="7">
        <v>0</v>
      </c>
      <c r="AX234" s="7">
        <v>0</v>
      </c>
      <c r="AY234" s="7" t="s">
        <v>145</v>
      </c>
      <c r="AZ234" s="11">
        <f>IFERROR(VLOOKUP(AY234,Dicionário!A:B,2,0),"Conferir")</f>
        <v>2</v>
      </c>
      <c r="BA234" s="7">
        <v>0</v>
      </c>
      <c r="BB234" s="7" t="s">
        <v>145</v>
      </c>
      <c r="BC234" s="7">
        <f>IFERROR(VLOOKUP(BB234,Dicionário!A:B,2,0),"Conferir")</f>
        <v>2</v>
      </c>
      <c r="BD234" s="7">
        <v>431</v>
      </c>
      <c r="BE234" s="7" t="s">
        <v>267</v>
      </c>
      <c r="BF234" s="11">
        <f>IFERROR(VLOOKUP(BE234,Dicionário!A:B,2,0),"Conferir")</f>
        <v>0</v>
      </c>
      <c r="BG234" s="7" t="s">
        <v>2404</v>
      </c>
      <c r="BH234" s="7">
        <v>0</v>
      </c>
      <c r="BI234" s="7" t="s">
        <v>328</v>
      </c>
      <c r="BJ234" s="11">
        <f>IFERROR(VLOOKUP(BI234,Dicionário!$A:$B,2,0),"Conferir")</f>
        <v>3</v>
      </c>
      <c r="BK234" s="7">
        <v>0</v>
      </c>
      <c r="BL234" s="7" t="s">
        <v>329</v>
      </c>
      <c r="BM234" s="11">
        <f>IFERROR(VLOOKUP(BL234,Dicionário!A:B,2,0),"Conferir")</f>
        <v>2</v>
      </c>
      <c r="BN234" s="7">
        <v>104</v>
      </c>
      <c r="BO234" s="7" t="s">
        <v>188</v>
      </c>
      <c r="BP234" s="7">
        <f>IFERROR(VLOOKUP(BO234,Dicionário!A:B,2,0),"Conferir")</f>
        <v>2</v>
      </c>
      <c r="BQ234" s="7">
        <v>53</v>
      </c>
      <c r="BR234" s="7" t="s">
        <v>149</v>
      </c>
      <c r="BS234" s="11">
        <f>IFERROR(VLOOKUP(BR234,Dicionário!A:B,2,0),"Conferir")</f>
        <v>2</v>
      </c>
      <c r="BT234" s="7">
        <v>181</v>
      </c>
      <c r="BU234" s="7" t="s">
        <v>149</v>
      </c>
      <c r="BV234" s="7">
        <f>IFERROR(VLOOKUP(BU234,Dicionário!A:B,2,0),"Conferir")</f>
        <v>2</v>
      </c>
      <c r="BW234" s="7">
        <v>274</v>
      </c>
      <c r="BX234" s="7" t="s">
        <v>189</v>
      </c>
      <c r="BY234" s="11">
        <f>IFERROR(VLOOKUP(BX234,Dicionário!A:B,2,0),"Conferir")</f>
        <v>2</v>
      </c>
      <c r="BZ234" s="7" t="s">
        <v>214</v>
      </c>
      <c r="CA234" s="7">
        <v>327</v>
      </c>
      <c r="CB234" s="7" t="s">
        <v>190</v>
      </c>
      <c r="CC234" s="11">
        <f>IFERROR(VLOOKUP(CB234,Dicionário!A:B,2,0),"Conferir")</f>
        <v>2</v>
      </c>
      <c r="CD234" s="7">
        <v>200</v>
      </c>
      <c r="CE234" s="7">
        <v>432</v>
      </c>
      <c r="CF234" s="7" t="s">
        <v>301</v>
      </c>
      <c r="CG234" s="7">
        <f>IFERROR(VLOOKUP(CF234,Dicionário!A:B,2,0),"Conferir")</f>
        <v>2</v>
      </c>
      <c r="CH234" s="7">
        <v>0</v>
      </c>
      <c r="CI234" s="7" t="s">
        <v>148</v>
      </c>
      <c r="CJ234" s="7">
        <f>IFERROR(VLOOKUP(CI234,Dicionário!A:B,2,0),"Conferir")</f>
        <v>2</v>
      </c>
      <c r="CK234" s="7">
        <v>120</v>
      </c>
      <c r="CL234" s="7" t="s">
        <v>152</v>
      </c>
      <c r="CM234" s="11">
        <f>IFERROR(VLOOKUP(CL234,Dicionário!A:B,2,0),"Conferir")</f>
        <v>2</v>
      </c>
      <c r="CN234" s="7" t="s">
        <v>294</v>
      </c>
      <c r="CO234" s="7">
        <v>1</v>
      </c>
      <c r="CP234" s="7">
        <v>0</v>
      </c>
      <c r="CQ234" s="7">
        <v>3000</v>
      </c>
      <c r="CR234" s="7" t="s">
        <v>155</v>
      </c>
      <c r="CS234" s="11">
        <f>IFERROR(VLOOKUP(CR234,Dicionário!A:B,2,0),"Conferir")</f>
        <v>0</v>
      </c>
      <c r="CT234" s="7">
        <v>0</v>
      </c>
      <c r="CU234" s="7" t="s">
        <v>148</v>
      </c>
      <c r="CV234" s="11">
        <f>IFERROR(VLOOKUP(CU234,Dicionário!A:B,2,0),"Conferir")</f>
        <v>2</v>
      </c>
      <c r="CW234" s="7">
        <v>0</v>
      </c>
      <c r="CX234" s="7" t="s">
        <v>148</v>
      </c>
      <c r="CY234" s="11">
        <f>IFERROR(VLOOKUP(CX234,Dicionário!A:B,2,0),"Conferir")</f>
        <v>2</v>
      </c>
      <c r="CZ234" s="12">
        <f t="shared" si="3"/>
        <v>0</v>
      </c>
      <c r="DA234" s="7">
        <v>25203</v>
      </c>
      <c r="DB234" s="7" t="s">
        <v>478</v>
      </c>
      <c r="DC234" s="7">
        <f>IFERROR(VLOOKUP(DB234,Dicionário!A:B,2,0),"Conferir")</f>
        <v>2</v>
      </c>
      <c r="DD234" s="7" t="s">
        <v>2405</v>
      </c>
      <c r="DE234" s="7" t="s">
        <v>236</v>
      </c>
      <c r="DF234" s="7" t="s">
        <v>156</v>
      </c>
      <c r="DG234" s="11">
        <f>IFERROR(VLOOKUP(DF234,Dicionário!A:B,2,0),"Conferir")</f>
        <v>1</v>
      </c>
      <c r="DH234" s="7" t="s">
        <v>157</v>
      </c>
      <c r="DJ234" s="7" t="s">
        <v>271</v>
      </c>
      <c r="DK234" s="11">
        <f>IFERROR(VLOOKUP(DJ234,Dicionário!A:B,2,0),"Conferir")</f>
        <v>1</v>
      </c>
      <c r="DL234" s="7" t="s">
        <v>194</v>
      </c>
      <c r="DM234" s="11">
        <f>IFERROR(VLOOKUP(DL234,Dicionário!A:B,2,0),"Conferir")</f>
        <v>7</v>
      </c>
      <c r="DN234" s="7" t="s">
        <v>203</v>
      </c>
      <c r="DO234" s="11">
        <f>IFERROR(VLOOKUP(DN234,Dicionário!A:B,2,0),"Conferir")</f>
        <v>6</v>
      </c>
      <c r="DP234" s="7" t="s">
        <v>127</v>
      </c>
      <c r="DQ234" s="11">
        <f>IFERROR(VLOOKUP(DP234,Dicionário!A:B,2,0),"Conferir")</f>
        <v>2</v>
      </c>
      <c r="DR234" s="7" t="s">
        <v>127</v>
      </c>
      <c r="DS234" s="11">
        <f>IFERROR(VLOOKUP(DR234,Dicionário!A:B,2,0),"Conferir")</f>
        <v>2</v>
      </c>
      <c r="DW234" s="7">
        <f t="shared" si="4"/>
        <v>2431</v>
      </c>
      <c r="DX234" s="7">
        <f t="shared" si="5"/>
        <v>1417</v>
      </c>
    </row>
    <row r="235" spans="1:128" ht="14" x14ac:dyDescent="0.15">
      <c r="A235" s="6">
        <v>44968.558805011577</v>
      </c>
      <c r="B235" s="7" t="s">
        <v>1680</v>
      </c>
      <c r="C235" s="7" t="s">
        <v>204</v>
      </c>
      <c r="D235" s="7" t="s">
        <v>1678</v>
      </c>
      <c r="E235" s="7" t="s">
        <v>126</v>
      </c>
      <c r="F235" s="7" t="s">
        <v>127</v>
      </c>
      <c r="G235" s="7" t="s">
        <v>127</v>
      </c>
      <c r="H235" s="7">
        <v>2</v>
      </c>
      <c r="I235" s="7">
        <v>1</v>
      </c>
      <c r="J235" s="7" t="s">
        <v>129</v>
      </c>
      <c r="K235" s="7" t="s">
        <v>131</v>
      </c>
      <c r="L235" s="7" t="s">
        <v>130</v>
      </c>
      <c r="M235" s="7" t="s">
        <v>1679</v>
      </c>
      <c r="N235" s="7">
        <v>2023010342</v>
      </c>
      <c r="O235" s="7">
        <v>11946275464</v>
      </c>
      <c r="P235" s="7">
        <v>549226126</v>
      </c>
      <c r="Q235" s="7">
        <v>52195737808</v>
      </c>
      <c r="R235" s="9">
        <v>38325</v>
      </c>
      <c r="S235" s="7">
        <v>2022</v>
      </c>
      <c r="T235" s="7">
        <v>18</v>
      </c>
      <c r="U235" s="7" t="s">
        <v>164</v>
      </c>
      <c r="V235" s="7" t="s">
        <v>136</v>
      </c>
      <c r="W235" s="7" t="s">
        <v>1681</v>
      </c>
      <c r="X235" s="8" t="s">
        <v>1682</v>
      </c>
      <c r="Y235" s="7" t="s">
        <v>185</v>
      </c>
      <c r="Z235" s="7" t="s">
        <v>140</v>
      </c>
      <c r="AA235" s="7" t="s">
        <v>167</v>
      </c>
      <c r="AB235" s="7" t="s">
        <v>142</v>
      </c>
      <c r="AD235" s="7">
        <v>4</v>
      </c>
      <c r="AE235" s="7">
        <v>4</v>
      </c>
      <c r="AF235" s="7">
        <f t="shared" si="0"/>
        <v>8</v>
      </c>
      <c r="AH235" s="7">
        <f t="shared" si="1"/>
        <v>8</v>
      </c>
      <c r="AI235" s="10" t="str">
        <f t="shared" si="2"/>
        <v>Ok</v>
      </c>
      <c r="AJ235" s="7" t="s">
        <v>143</v>
      </c>
      <c r="AK235" s="7">
        <v>0</v>
      </c>
      <c r="AL235" s="7" t="s">
        <v>145</v>
      </c>
      <c r="AM235" s="11">
        <f>IFERROR(VLOOKUP(AL235,Dicionário!A:B,2,0),"Conferir")</f>
        <v>2</v>
      </c>
      <c r="AN235" s="7">
        <v>3818</v>
      </c>
      <c r="AO235" s="7" t="s">
        <v>144</v>
      </c>
      <c r="AP235" s="7">
        <f>IFERROR(VLOOKUP(AO235,Dicionário!A:B,2,0),"Conferir")</f>
        <v>2</v>
      </c>
      <c r="AQ235" s="7">
        <v>2180</v>
      </c>
      <c r="AR235" s="7" t="s">
        <v>144</v>
      </c>
      <c r="AS235" s="11">
        <f>IFERROR(VLOOKUP(AR235,Dicionário!A:B,2,0),"Conferir")</f>
        <v>2</v>
      </c>
      <c r="AT235" s="7">
        <v>0</v>
      </c>
      <c r="AU235" s="7" t="s">
        <v>145</v>
      </c>
      <c r="AV235" s="7">
        <f>IFERROR(VLOOKUP(AU235,Dicionário!A:B,2,0),"Conferir")</f>
        <v>2</v>
      </c>
      <c r="AW235" s="7">
        <v>0</v>
      </c>
      <c r="AX235" s="7">
        <v>0</v>
      </c>
      <c r="AY235" s="7" t="s">
        <v>145</v>
      </c>
      <c r="AZ235" s="11">
        <f>IFERROR(VLOOKUP(AY235,Dicionário!A:B,2,0),"Conferir")</f>
        <v>2</v>
      </c>
      <c r="BA235" s="7">
        <v>0</v>
      </c>
      <c r="BB235" s="7" t="s">
        <v>145</v>
      </c>
      <c r="BC235" s="7">
        <f>IFERROR(VLOOKUP(BB235,Dicionário!A:B,2,0),"Conferir")</f>
        <v>2</v>
      </c>
      <c r="BD235" s="7">
        <v>0</v>
      </c>
      <c r="BE235" s="7" t="s">
        <v>145</v>
      </c>
      <c r="BF235" s="11">
        <f>IFERROR(VLOOKUP(BE235,Dicionário!A:B,2,0),"Conferir")</f>
        <v>2</v>
      </c>
      <c r="BH235" s="7">
        <v>1</v>
      </c>
      <c r="BI235" s="7" t="s">
        <v>186</v>
      </c>
      <c r="BJ235" s="11">
        <f>IFERROR(VLOOKUP(BI235,Dicionário!$A:$B,2,0),"Conferir")</f>
        <v>1</v>
      </c>
      <c r="BK235" s="7">
        <v>0</v>
      </c>
      <c r="BL235" s="7" t="s">
        <v>329</v>
      </c>
      <c r="BM235" s="11">
        <f>IFERROR(VLOOKUP(BL235,Dicionário!A:B,2,0),"Conferir")</f>
        <v>2</v>
      </c>
      <c r="BN235" s="7">
        <v>0</v>
      </c>
      <c r="BO235" s="7" t="s">
        <v>212</v>
      </c>
      <c r="BP235" s="7">
        <f>IFERROR(VLOOKUP(BO235,Dicionário!A:B,2,0),"Conferir")</f>
        <v>2</v>
      </c>
      <c r="BQ235" s="7">
        <v>98</v>
      </c>
      <c r="BR235" s="7" t="s">
        <v>149</v>
      </c>
      <c r="BS235" s="11">
        <f>IFERROR(VLOOKUP(BR235,Dicionário!A:B,2,0),"Conferir")</f>
        <v>2</v>
      </c>
      <c r="BT235" s="7">
        <v>95</v>
      </c>
      <c r="BU235" s="7" t="s">
        <v>149</v>
      </c>
      <c r="BV235" s="7">
        <f>IFERROR(VLOOKUP(BU235,Dicionário!A:B,2,0),"Conferir")</f>
        <v>2</v>
      </c>
      <c r="BW235" s="7">
        <v>0</v>
      </c>
      <c r="BX235" s="7" t="s">
        <v>148</v>
      </c>
      <c r="BY235" s="11">
        <f>IFERROR(VLOOKUP(BX235,Dicionário!A:B,2,0),"Conferir")</f>
        <v>2</v>
      </c>
      <c r="BZ235" s="7" t="s">
        <v>170</v>
      </c>
      <c r="CA235" s="7">
        <v>100</v>
      </c>
      <c r="CB235" s="7" t="s">
        <v>190</v>
      </c>
      <c r="CC235" s="11">
        <f>IFERROR(VLOOKUP(CB235,Dicionário!A:B,2,0),"Conferir")</f>
        <v>2</v>
      </c>
      <c r="CD235" s="7">
        <v>180</v>
      </c>
      <c r="CE235" s="7">
        <v>150</v>
      </c>
      <c r="CF235" s="7" t="s">
        <v>301</v>
      </c>
      <c r="CG235" s="7">
        <f>IFERROR(VLOOKUP(CF235,Dicionário!A:B,2,0),"Conferir")</f>
        <v>2</v>
      </c>
      <c r="CH235" s="7">
        <v>19</v>
      </c>
      <c r="CI235" s="7" t="s">
        <v>244</v>
      </c>
      <c r="CJ235" s="7">
        <f>IFERROR(VLOOKUP(CI235,Dicionário!A:B,2,0),"Conferir")</f>
        <v>2</v>
      </c>
      <c r="CK235" s="7">
        <v>120</v>
      </c>
      <c r="CL235" s="7" t="s">
        <v>152</v>
      </c>
      <c r="CM235" s="11">
        <f>IFERROR(VLOOKUP(CL235,Dicionário!A:B,2,0),"Conferir")</f>
        <v>2</v>
      </c>
      <c r="CN235" s="7" t="s">
        <v>294</v>
      </c>
      <c r="CO235" s="7">
        <v>1</v>
      </c>
      <c r="CP235" s="7">
        <v>0</v>
      </c>
      <c r="CQ235" s="7">
        <v>0</v>
      </c>
      <c r="CR235" s="7" t="s">
        <v>155</v>
      </c>
      <c r="CS235" s="11">
        <f>IFERROR(VLOOKUP(CR235,Dicionário!A:B,2,0),"Conferir")</f>
        <v>0</v>
      </c>
      <c r="CT235" s="7">
        <v>0</v>
      </c>
      <c r="CU235" s="7" t="s">
        <v>247</v>
      </c>
      <c r="CV235" s="11">
        <f>IFERROR(VLOOKUP(CU235,Dicionário!A:B,2,0),"Conferir")</f>
        <v>2</v>
      </c>
      <c r="CW235" s="7">
        <v>0</v>
      </c>
      <c r="CX235" s="7" t="s">
        <v>247</v>
      </c>
      <c r="CY235" s="11">
        <f>IFERROR(VLOOKUP(CX235,Dicionário!A:B,2,0),"Conferir")</f>
        <v>2</v>
      </c>
      <c r="CZ235" s="12">
        <f t="shared" si="3"/>
        <v>0</v>
      </c>
      <c r="DA235" s="7">
        <v>0</v>
      </c>
      <c r="DB235" s="7" t="s">
        <v>148</v>
      </c>
      <c r="DC235" s="7">
        <f>IFERROR(VLOOKUP(DB235,Dicionário!A:B,2,0),"Conferir")</f>
        <v>2</v>
      </c>
      <c r="DE235" s="7" t="s">
        <v>156</v>
      </c>
      <c r="DF235" s="7" t="s">
        <v>156</v>
      </c>
      <c r="DG235" s="11">
        <f>IFERROR(VLOOKUP(DF235,Dicionário!A:B,2,0),"Conferir")</f>
        <v>1</v>
      </c>
      <c r="DH235" s="7" t="s">
        <v>175</v>
      </c>
      <c r="DJ235" s="7" t="s">
        <v>158</v>
      </c>
      <c r="DK235" s="11">
        <f>IFERROR(VLOOKUP(DJ235,Dicionário!A:B,2,0),"Conferir")</f>
        <v>2</v>
      </c>
      <c r="DL235" s="7" t="s">
        <v>260</v>
      </c>
      <c r="DM235" s="11">
        <f>IFERROR(VLOOKUP(DL235,Dicionário!A:B,2,0),"Conferir")</f>
        <v>3</v>
      </c>
      <c r="DN235" s="7" t="s">
        <v>177</v>
      </c>
      <c r="DO235" s="11">
        <f>IFERROR(VLOOKUP(DN235,Dicionário!A:B,2,0),"Conferir")</f>
        <v>5</v>
      </c>
      <c r="DP235" s="7" t="s">
        <v>127</v>
      </c>
      <c r="DQ235" s="11">
        <f>IFERROR(VLOOKUP(DP235,Dicionário!A:B,2,0),"Conferir")</f>
        <v>2</v>
      </c>
      <c r="DR235" s="7" t="s">
        <v>126</v>
      </c>
      <c r="DS235" s="11">
        <f>IFERROR(VLOOKUP(DR235,Dicionário!A:B,2,0),"Conferir")</f>
        <v>1</v>
      </c>
      <c r="DW235" s="7">
        <f t="shared" si="4"/>
        <v>5998</v>
      </c>
      <c r="DX235" s="7">
        <f t="shared" si="5"/>
        <v>762</v>
      </c>
    </row>
    <row r="236" spans="1:128" ht="14" x14ac:dyDescent="0.15">
      <c r="A236" s="6">
        <v>44968.738159340282</v>
      </c>
      <c r="B236" s="7" t="s">
        <v>1608</v>
      </c>
      <c r="C236" s="7" t="s">
        <v>479</v>
      </c>
      <c r="D236" s="7" t="s">
        <v>1605</v>
      </c>
      <c r="E236" s="7" t="s">
        <v>126</v>
      </c>
      <c r="F236" s="7" t="s">
        <v>126</v>
      </c>
      <c r="G236" s="7" t="s">
        <v>1606</v>
      </c>
      <c r="H236" s="7">
        <v>4</v>
      </c>
      <c r="I236" s="7">
        <v>3</v>
      </c>
      <c r="J236" s="7" t="s">
        <v>129</v>
      </c>
      <c r="K236" s="7" t="s">
        <v>131</v>
      </c>
      <c r="L236" s="7" t="s">
        <v>130</v>
      </c>
      <c r="M236" s="7" t="s">
        <v>1607</v>
      </c>
      <c r="N236" s="7">
        <v>2023010325</v>
      </c>
      <c r="O236" s="7">
        <v>11932257510</v>
      </c>
      <c r="P236" s="7">
        <v>520187817</v>
      </c>
      <c r="Q236" s="7">
        <v>52239882808</v>
      </c>
      <c r="R236" s="9">
        <v>37480</v>
      </c>
      <c r="S236" s="7">
        <v>2019</v>
      </c>
      <c r="T236" s="7">
        <v>21</v>
      </c>
      <c r="U236" s="7" t="s">
        <v>255</v>
      </c>
      <c r="V236" s="7" t="s">
        <v>136</v>
      </c>
      <c r="W236" s="7" t="s">
        <v>1609</v>
      </c>
      <c r="X236" s="8" t="s">
        <v>1610</v>
      </c>
      <c r="Y236" s="7" t="s">
        <v>139</v>
      </c>
      <c r="Z236" s="7" t="s">
        <v>140</v>
      </c>
      <c r="AA236" s="7" t="s">
        <v>167</v>
      </c>
      <c r="AB236" s="7" t="s">
        <v>142</v>
      </c>
      <c r="AD236" s="7">
        <v>5</v>
      </c>
      <c r="AE236" s="7">
        <v>4</v>
      </c>
      <c r="AF236" s="7">
        <f t="shared" si="0"/>
        <v>8</v>
      </c>
      <c r="AH236" s="7">
        <f t="shared" si="1"/>
        <v>8</v>
      </c>
      <c r="AI236" s="10" t="str">
        <f t="shared" si="2"/>
        <v>Ok</v>
      </c>
      <c r="AJ236" s="7" t="s">
        <v>222</v>
      </c>
      <c r="AK236" s="7">
        <v>0</v>
      </c>
      <c r="AL236" s="7" t="s">
        <v>145</v>
      </c>
      <c r="AM236" s="11">
        <f>IFERROR(VLOOKUP(AL236,Dicionário!A:B,2,0),"Conferir")</f>
        <v>2</v>
      </c>
      <c r="AN236" s="7">
        <v>0</v>
      </c>
      <c r="AO236" s="7" t="s">
        <v>145</v>
      </c>
      <c r="AP236" s="7">
        <f>IFERROR(VLOOKUP(AO236,Dicionário!A:B,2,0),"Conferir")</f>
        <v>2</v>
      </c>
      <c r="AQ236" s="7">
        <v>1400</v>
      </c>
      <c r="AR236" s="7" t="s">
        <v>223</v>
      </c>
      <c r="AS236" s="11">
        <f>IFERROR(VLOOKUP(AR236,Dicionário!A:B,2,0),"Conferir")</f>
        <v>2</v>
      </c>
      <c r="AT236" s="7">
        <v>0</v>
      </c>
      <c r="AU236" s="7" t="s">
        <v>145</v>
      </c>
      <c r="AV236" s="7">
        <f>IFERROR(VLOOKUP(AU236,Dicionário!A:B,2,0),"Conferir")</f>
        <v>2</v>
      </c>
      <c r="AW236" s="7">
        <v>0</v>
      </c>
      <c r="AX236" s="7">
        <v>0</v>
      </c>
      <c r="AY236" s="7" t="s">
        <v>145</v>
      </c>
      <c r="AZ236" s="11">
        <f>IFERROR(VLOOKUP(AY236,Dicionário!A:B,2,0),"Conferir")</f>
        <v>2</v>
      </c>
      <c r="BA236" s="7">
        <v>712</v>
      </c>
      <c r="BB236" s="7" t="s">
        <v>210</v>
      </c>
      <c r="BC236" s="7">
        <f>IFERROR(VLOOKUP(BB236,Dicionário!A:B,2,0),"Conferir")</f>
        <v>2</v>
      </c>
      <c r="BD236" s="7">
        <v>0</v>
      </c>
      <c r="BE236" s="7" t="s">
        <v>145</v>
      </c>
      <c r="BF236" s="11">
        <f>IFERROR(VLOOKUP(BE236,Dicionário!A:B,2,0),"Conferir")</f>
        <v>2</v>
      </c>
      <c r="BH236" s="7">
        <v>0</v>
      </c>
      <c r="BI236" s="7" t="s">
        <v>146</v>
      </c>
      <c r="BJ236" s="11">
        <f>IFERROR(VLOOKUP(BI236,Dicionário!$A:$B,2,0),"Conferir")</f>
        <v>2</v>
      </c>
      <c r="BK236" s="7">
        <v>750</v>
      </c>
      <c r="BL236" s="7" t="s">
        <v>202</v>
      </c>
      <c r="BM236" s="11">
        <f>IFERROR(VLOOKUP(BL236,Dicionário!A:B,2,0),"Conferir")</f>
        <v>2</v>
      </c>
      <c r="BN236" s="7">
        <v>0</v>
      </c>
      <c r="BO236" s="7" t="s">
        <v>148</v>
      </c>
      <c r="BP236" s="7">
        <f>IFERROR(VLOOKUP(BO236,Dicionário!A:B,2,0),"Conferir")</f>
        <v>2</v>
      </c>
      <c r="BQ236" s="7">
        <v>131</v>
      </c>
      <c r="BR236" s="7" t="s">
        <v>149</v>
      </c>
      <c r="BS236" s="11">
        <f>IFERROR(VLOOKUP(BR236,Dicionário!A:B,2,0),"Conferir")</f>
        <v>2</v>
      </c>
      <c r="BT236" s="7">
        <v>61</v>
      </c>
      <c r="BU236" s="7" t="s">
        <v>149</v>
      </c>
      <c r="BV236" s="7">
        <f>IFERROR(VLOOKUP(BU236,Dicionário!A:B,2,0),"Conferir")</f>
        <v>2</v>
      </c>
      <c r="BW236" s="7">
        <v>112</v>
      </c>
      <c r="BX236" s="7" t="s">
        <v>189</v>
      </c>
      <c r="BY236" s="11">
        <f>IFERROR(VLOOKUP(BX236,Dicionário!A:B,2,0),"Conferir")</f>
        <v>2</v>
      </c>
      <c r="BZ236" s="7" t="s">
        <v>151</v>
      </c>
      <c r="CA236" s="7">
        <v>0</v>
      </c>
      <c r="CB236" s="7" t="s">
        <v>148</v>
      </c>
      <c r="CC236" s="11">
        <f>IFERROR(VLOOKUP(CB236,Dicionário!A:B,2,0),"Conferir")</f>
        <v>2</v>
      </c>
      <c r="CD236" s="7">
        <v>0</v>
      </c>
      <c r="CE236" s="7">
        <v>120</v>
      </c>
      <c r="CF236" s="7" t="s">
        <v>301</v>
      </c>
      <c r="CG236" s="7">
        <f>IFERROR(VLOOKUP(CF236,Dicionário!A:B,2,0),"Conferir")</f>
        <v>2</v>
      </c>
      <c r="CH236" s="7">
        <v>200</v>
      </c>
      <c r="CI236" s="7" t="s">
        <v>225</v>
      </c>
      <c r="CJ236" s="7">
        <f>IFERROR(VLOOKUP(CI236,Dicionário!A:B,2,0),"Conferir")</f>
        <v>0</v>
      </c>
      <c r="CK236" s="7">
        <v>120</v>
      </c>
      <c r="CL236" s="7" t="s">
        <v>152</v>
      </c>
      <c r="CM236" s="11">
        <f>IFERROR(VLOOKUP(CL236,Dicionário!A:B,2,0),"Conferir")</f>
        <v>2</v>
      </c>
      <c r="CN236" s="7" t="s">
        <v>294</v>
      </c>
      <c r="CO236" s="7">
        <v>1</v>
      </c>
      <c r="CP236" s="7">
        <v>0</v>
      </c>
      <c r="CQ236" s="7">
        <v>0</v>
      </c>
      <c r="CR236" s="7" t="s">
        <v>148</v>
      </c>
      <c r="CS236" s="11">
        <f>IFERROR(VLOOKUP(CR236,Dicionário!A:B,2,0),"Conferir")</f>
        <v>2</v>
      </c>
      <c r="CT236" s="7">
        <v>0</v>
      </c>
      <c r="CU236" s="7" t="s">
        <v>148</v>
      </c>
      <c r="CV236" s="11">
        <f>IFERROR(VLOOKUP(CU236,Dicionário!A:B,2,0),"Conferir")</f>
        <v>2</v>
      </c>
      <c r="CW236" s="7">
        <v>0</v>
      </c>
      <c r="CX236" s="7" t="s">
        <v>148</v>
      </c>
      <c r="CY236" s="11">
        <f>IFERROR(VLOOKUP(CX236,Dicionário!A:B,2,0),"Conferir")</f>
        <v>2</v>
      </c>
      <c r="CZ236" s="12">
        <f t="shared" si="3"/>
        <v>0</v>
      </c>
      <c r="DA236" s="7">
        <v>0</v>
      </c>
      <c r="DB236" s="7" t="s">
        <v>148</v>
      </c>
      <c r="DC236" s="7">
        <f>IFERROR(VLOOKUP(DB236,Dicionário!A:B,2,0),"Conferir")</f>
        <v>2</v>
      </c>
      <c r="DE236" s="7" t="s">
        <v>156</v>
      </c>
      <c r="DF236" s="7" t="s">
        <v>156</v>
      </c>
      <c r="DG236" s="11">
        <f>IFERROR(VLOOKUP(DF236,Dicionário!A:B,2,0),"Conferir")</f>
        <v>1</v>
      </c>
      <c r="DH236" s="7" t="s">
        <v>175</v>
      </c>
      <c r="DJ236" s="7" t="s">
        <v>158</v>
      </c>
      <c r="DK236" s="11">
        <f>IFERROR(VLOOKUP(DJ236,Dicionário!A:B,2,0),"Conferir")</f>
        <v>2</v>
      </c>
      <c r="DL236" s="7" t="s">
        <v>237</v>
      </c>
      <c r="DM236" s="11">
        <f>IFERROR(VLOOKUP(DL236,Dicionário!A:B,2,0),"Conferir")</f>
        <v>1</v>
      </c>
      <c r="DN236" s="7" t="s">
        <v>177</v>
      </c>
      <c r="DO236" s="11">
        <f>IFERROR(VLOOKUP(DN236,Dicionário!A:B,2,0),"Conferir")</f>
        <v>5</v>
      </c>
      <c r="DP236" s="7" t="s">
        <v>127</v>
      </c>
      <c r="DQ236" s="11">
        <f>IFERROR(VLOOKUP(DP236,Dicionário!A:B,2,0),"Conferir")</f>
        <v>2</v>
      </c>
      <c r="DR236" s="7" t="s">
        <v>127</v>
      </c>
      <c r="DS236" s="11">
        <f>IFERROR(VLOOKUP(DR236,Dicionário!A:B,2,0),"Conferir")</f>
        <v>2</v>
      </c>
      <c r="DW236" s="7">
        <f t="shared" si="4"/>
        <v>2112</v>
      </c>
      <c r="DX236" s="7">
        <f t="shared" si="5"/>
        <v>1382</v>
      </c>
    </row>
    <row r="237" spans="1:128" ht="14" x14ac:dyDescent="0.15">
      <c r="A237" s="6">
        <v>44961.754148090273</v>
      </c>
      <c r="B237" s="7" t="s">
        <v>2709</v>
      </c>
      <c r="C237" s="7" t="s">
        <v>721</v>
      </c>
      <c r="D237" s="7" t="s">
        <v>2707</v>
      </c>
      <c r="E237" s="7" t="s">
        <v>126</v>
      </c>
      <c r="F237" s="7" t="s">
        <v>127</v>
      </c>
      <c r="G237" s="7" t="s">
        <v>127</v>
      </c>
      <c r="H237" s="7">
        <v>1</v>
      </c>
      <c r="I237" s="7">
        <v>1</v>
      </c>
      <c r="J237" s="7">
        <v>2</v>
      </c>
      <c r="K237" s="7" t="s">
        <v>131</v>
      </c>
      <c r="L237" s="7" t="s">
        <v>130</v>
      </c>
      <c r="M237" s="7" t="s">
        <v>2708</v>
      </c>
      <c r="N237" s="7">
        <v>2023010603</v>
      </c>
      <c r="O237" s="7">
        <v>11980410467</v>
      </c>
      <c r="P237" s="7">
        <v>390216069</v>
      </c>
      <c r="Q237" s="7">
        <v>52820195822</v>
      </c>
      <c r="R237" s="9">
        <v>38170</v>
      </c>
      <c r="S237" s="7">
        <v>2021</v>
      </c>
      <c r="T237" s="7">
        <v>19</v>
      </c>
      <c r="U237" s="7" t="s">
        <v>255</v>
      </c>
      <c r="V237" s="7" t="s">
        <v>136</v>
      </c>
      <c r="W237" s="7" t="s">
        <v>2710</v>
      </c>
      <c r="X237" s="8" t="s">
        <v>2711</v>
      </c>
      <c r="Y237" s="7" t="s">
        <v>502</v>
      </c>
      <c r="Z237" s="7" t="s">
        <v>140</v>
      </c>
      <c r="AA237" s="7" t="s">
        <v>167</v>
      </c>
      <c r="AB237" s="7" t="s">
        <v>142</v>
      </c>
      <c r="AD237" s="7">
        <v>3</v>
      </c>
      <c r="AE237" s="7">
        <v>3</v>
      </c>
      <c r="AF237" s="7">
        <f t="shared" si="0"/>
        <v>6</v>
      </c>
      <c r="AH237" s="7">
        <f t="shared" si="1"/>
        <v>6</v>
      </c>
      <c r="AI237" s="10" t="str">
        <f t="shared" si="2"/>
        <v>Ok</v>
      </c>
      <c r="AJ237" s="7" t="s">
        <v>143</v>
      </c>
      <c r="AK237" s="7">
        <v>0</v>
      </c>
      <c r="AL237" s="7" t="s">
        <v>145</v>
      </c>
      <c r="AM237" s="11">
        <f>IFERROR(VLOOKUP(AL237,Dicionário!A:B,2,0),"Conferir")</f>
        <v>2</v>
      </c>
      <c r="AN237" s="7">
        <v>4085</v>
      </c>
      <c r="AO237" s="7" t="s">
        <v>144</v>
      </c>
      <c r="AP237" s="7">
        <f>IFERROR(VLOOKUP(AO237,Dicionário!A:B,2,0),"Conferir")</f>
        <v>2</v>
      </c>
      <c r="AQ237" s="7">
        <v>0</v>
      </c>
      <c r="AR237" s="7" t="s">
        <v>145</v>
      </c>
      <c r="AS237" s="11">
        <f>IFERROR(VLOOKUP(AR237,Dicionário!A:B,2,0),"Conferir")</f>
        <v>2</v>
      </c>
      <c r="AT237" s="7">
        <v>0</v>
      </c>
      <c r="AU237" s="7" t="s">
        <v>145</v>
      </c>
      <c r="AV237" s="7">
        <f>IFERROR(VLOOKUP(AU237,Dicionário!A:B,2,0),"Conferir")</f>
        <v>2</v>
      </c>
      <c r="AW237" s="7">
        <v>0</v>
      </c>
      <c r="AX237" s="7">
        <v>0</v>
      </c>
      <c r="AY237" s="7" t="s">
        <v>145</v>
      </c>
      <c r="AZ237" s="11">
        <f>IFERROR(VLOOKUP(AY237,Dicionário!A:B,2,0),"Conferir")</f>
        <v>2</v>
      </c>
      <c r="BA237" s="7">
        <v>0</v>
      </c>
      <c r="BB237" s="7" t="s">
        <v>145</v>
      </c>
      <c r="BC237" s="7">
        <f>IFERROR(VLOOKUP(BB237,Dicionário!A:B,2,0),"Conferir")</f>
        <v>2</v>
      </c>
      <c r="BD237" s="7">
        <v>0</v>
      </c>
      <c r="BE237" s="7" t="s">
        <v>145</v>
      </c>
      <c r="BF237" s="11">
        <f>IFERROR(VLOOKUP(BE237,Dicionário!A:B,2,0),"Conferir")</f>
        <v>2</v>
      </c>
      <c r="BH237" s="7">
        <v>0</v>
      </c>
      <c r="BI237" s="7" t="s">
        <v>328</v>
      </c>
      <c r="BJ237" s="11">
        <f>IFERROR(VLOOKUP(BI237,Dicionário!$A:$B,2,0),"Conferir")</f>
        <v>3</v>
      </c>
      <c r="BK237" s="7">
        <v>0</v>
      </c>
      <c r="BL237" s="7" t="s">
        <v>329</v>
      </c>
      <c r="BM237" s="11">
        <f>IFERROR(VLOOKUP(BL237,Dicionário!A:B,2,0),"Conferir")</f>
        <v>2</v>
      </c>
      <c r="BN237" s="7">
        <v>1300</v>
      </c>
      <c r="BO237" s="7" t="s">
        <v>154</v>
      </c>
      <c r="BP237" s="7">
        <f>IFERROR(VLOOKUP(BO237,Dicionário!A:B,2,0),"Conferir")</f>
        <v>0</v>
      </c>
      <c r="BQ237" s="7">
        <v>123</v>
      </c>
      <c r="BR237" s="7" t="s">
        <v>149</v>
      </c>
      <c r="BS237" s="11">
        <f>IFERROR(VLOOKUP(BR237,Dicionário!A:B,2,0),"Conferir")</f>
        <v>2</v>
      </c>
      <c r="BT237" s="7">
        <v>208</v>
      </c>
      <c r="BU237" s="7" t="s">
        <v>149</v>
      </c>
      <c r="BV237" s="7">
        <f>IFERROR(VLOOKUP(BU237,Dicionário!A:B,2,0),"Conferir")</f>
        <v>2</v>
      </c>
      <c r="BW237" s="7">
        <v>0</v>
      </c>
      <c r="BX237" s="7" t="s">
        <v>148</v>
      </c>
      <c r="BY237" s="11">
        <f>IFERROR(VLOOKUP(BX237,Dicionário!A:B,2,0),"Conferir")</f>
        <v>2</v>
      </c>
      <c r="BZ237" s="7" t="s">
        <v>170</v>
      </c>
      <c r="CA237" s="7">
        <v>116</v>
      </c>
      <c r="CB237" s="7" t="s">
        <v>190</v>
      </c>
      <c r="CC237" s="11">
        <f>IFERROR(VLOOKUP(CB237,Dicionário!A:B,2,0),"Conferir")</f>
        <v>2</v>
      </c>
      <c r="CD237" s="7">
        <v>800</v>
      </c>
      <c r="CE237" s="7">
        <v>0</v>
      </c>
      <c r="CF237" s="7" t="s">
        <v>148</v>
      </c>
      <c r="CG237" s="7">
        <f>IFERROR(VLOOKUP(CF237,Dicionário!A:B,2,0),"Conferir")</f>
        <v>2</v>
      </c>
      <c r="CH237" s="7">
        <v>0</v>
      </c>
      <c r="CI237" s="7" t="s">
        <v>148</v>
      </c>
      <c r="CJ237" s="7">
        <f>IFERROR(VLOOKUP(CI237,Dicionário!A:B,2,0),"Conferir")</f>
        <v>2</v>
      </c>
      <c r="CK237" s="7">
        <v>120</v>
      </c>
      <c r="CL237" s="7" t="s">
        <v>152</v>
      </c>
      <c r="CM237" s="11">
        <f>IFERROR(VLOOKUP(CL237,Dicionário!A:B,2,0),"Conferir")</f>
        <v>2</v>
      </c>
      <c r="CN237" s="7" t="s">
        <v>485</v>
      </c>
      <c r="CO237" s="7">
        <v>1</v>
      </c>
      <c r="CP237" s="7">
        <v>0</v>
      </c>
      <c r="CQ237" s="7">
        <v>400</v>
      </c>
      <c r="CR237" s="7" t="s">
        <v>155</v>
      </c>
      <c r="CS237" s="11">
        <f>IFERROR(VLOOKUP(CR237,Dicionário!A:B,2,0),"Conferir")</f>
        <v>0</v>
      </c>
      <c r="CT237" s="7">
        <v>0</v>
      </c>
      <c r="CU237" s="7" t="s">
        <v>154</v>
      </c>
      <c r="CV237" s="11">
        <f>IFERROR(VLOOKUP(CU237,Dicionário!A:B,2,0),"Conferir")</f>
        <v>0</v>
      </c>
      <c r="CW237" s="7">
        <v>0</v>
      </c>
      <c r="CX237" s="7" t="s">
        <v>148</v>
      </c>
      <c r="CY237" s="11">
        <f>IFERROR(VLOOKUP(CX237,Dicionário!A:B,2,0),"Conferir")</f>
        <v>2</v>
      </c>
      <c r="CZ237" s="12">
        <f t="shared" si="3"/>
        <v>0</v>
      </c>
      <c r="DA237" s="7">
        <v>0</v>
      </c>
      <c r="DB237" s="7" t="s">
        <v>148</v>
      </c>
      <c r="DC237" s="7">
        <f>IFERROR(VLOOKUP(DB237,Dicionário!A:B,2,0),"Conferir")</f>
        <v>2</v>
      </c>
      <c r="DE237" s="7" t="s">
        <v>236</v>
      </c>
      <c r="DF237" s="7" t="s">
        <v>156</v>
      </c>
      <c r="DG237" s="11">
        <f>IFERROR(VLOOKUP(DF237,Dicionário!A:B,2,0),"Conferir")</f>
        <v>1</v>
      </c>
      <c r="DH237" s="7" t="s">
        <v>175</v>
      </c>
      <c r="DJ237" s="7" t="s">
        <v>158</v>
      </c>
      <c r="DK237" s="11">
        <f>IFERROR(VLOOKUP(DJ237,Dicionário!A:B,2,0),"Conferir")</f>
        <v>2</v>
      </c>
      <c r="DL237" s="7" t="s">
        <v>194</v>
      </c>
      <c r="DM237" s="11">
        <f>IFERROR(VLOOKUP(DL237,Dicionário!A:B,2,0),"Conferir")</f>
        <v>7</v>
      </c>
      <c r="DN237" s="7" t="s">
        <v>227</v>
      </c>
      <c r="DO237" s="11">
        <f>IFERROR(VLOOKUP(DN237,Dicionário!A:B,2,0),"Conferir")</f>
        <v>4</v>
      </c>
      <c r="DP237" s="7" t="s">
        <v>127</v>
      </c>
      <c r="DQ237" s="11">
        <f>IFERROR(VLOOKUP(DP237,Dicionário!A:B,2,0),"Conferir")</f>
        <v>2</v>
      </c>
      <c r="DR237" s="7" t="s">
        <v>127</v>
      </c>
      <c r="DS237" s="11">
        <f>IFERROR(VLOOKUP(DR237,Dicionário!A:B,2,0),"Conferir")</f>
        <v>2</v>
      </c>
      <c r="DW237" s="7">
        <f t="shared" si="4"/>
        <v>4085</v>
      </c>
      <c r="DX237" s="7">
        <f t="shared" si="5"/>
        <v>2667</v>
      </c>
    </row>
    <row r="238" spans="1:128" ht="14" x14ac:dyDescent="0.15">
      <c r="A238" s="6">
        <v>44960.52400049768</v>
      </c>
      <c r="B238" s="7" t="s">
        <v>3046</v>
      </c>
      <c r="C238" s="7" t="s">
        <v>1575</v>
      </c>
      <c r="D238" s="7" t="s">
        <v>3044</v>
      </c>
      <c r="E238" s="7" t="s">
        <v>126</v>
      </c>
      <c r="F238" s="7" t="s">
        <v>127</v>
      </c>
      <c r="G238" s="7" t="s">
        <v>127</v>
      </c>
      <c r="H238" s="7">
        <v>1</v>
      </c>
      <c r="I238" s="7" t="s">
        <v>128</v>
      </c>
      <c r="J238" s="7" t="s">
        <v>129</v>
      </c>
      <c r="K238" s="7" t="s">
        <v>130</v>
      </c>
      <c r="L238" s="7" t="s">
        <v>131</v>
      </c>
      <c r="M238" s="7" t="s">
        <v>3045</v>
      </c>
      <c r="N238" s="7">
        <v>2023010705</v>
      </c>
      <c r="O238" s="7">
        <v>11930192936</v>
      </c>
      <c r="P238" s="7">
        <v>624220588</v>
      </c>
      <c r="Q238" s="7">
        <v>51514099802</v>
      </c>
      <c r="R238" s="9">
        <v>38493</v>
      </c>
      <c r="S238" s="7">
        <v>2023</v>
      </c>
      <c r="T238" s="7">
        <v>18</v>
      </c>
      <c r="U238" s="7" t="s">
        <v>135</v>
      </c>
      <c r="V238" s="7" t="s">
        <v>136</v>
      </c>
      <c r="W238" s="7" t="s">
        <v>3047</v>
      </c>
      <c r="X238" s="8" t="s">
        <v>3048</v>
      </c>
      <c r="Y238" s="7" t="s">
        <v>139</v>
      </c>
      <c r="Z238" s="7" t="s">
        <v>140</v>
      </c>
      <c r="AA238" s="7" t="s">
        <v>167</v>
      </c>
      <c r="AB238" s="7" t="s">
        <v>142</v>
      </c>
      <c r="AD238" s="7">
        <v>5</v>
      </c>
      <c r="AE238" s="7">
        <v>5</v>
      </c>
      <c r="AF238" s="7">
        <f t="shared" si="0"/>
        <v>10</v>
      </c>
      <c r="AH238" s="7">
        <f t="shared" si="1"/>
        <v>10</v>
      </c>
      <c r="AI238" s="10" t="str">
        <f t="shared" si="2"/>
        <v>Ok</v>
      </c>
      <c r="AJ238" s="7" t="s">
        <v>143</v>
      </c>
      <c r="AK238" s="7">
        <v>900</v>
      </c>
      <c r="AL238" s="7" t="s">
        <v>144</v>
      </c>
      <c r="AM238" s="11">
        <f>IFERROR(VLOOKUP(AL238,Dicionário!A:B,2,0),"Conferir")</f>
        <v>2</v>
      </c>
      <c r="AN238" s="7">
        <v>1365</v>
      </c>
      <c r="AO238" s="7" t="s">
        <v>144</v>
      </c>
      <c r="AP238" s="7">
        <f>IFERROR(VLOOKUP(AO238,Dicionário!A:B,2,0),"Conferir")</f>
        <v>2</v>
      </c>
      <c r="AQ238" s="7">
        <v>0</v>
      </c>
      <c r="AR238" s="7" t="s">
        <v>145</v>
      </c>
      <c r="AS238" s="11">
        <f>IFERROR(VLOOKUP(AR238,Dicionário!A:B,2,0),"Conferir")</f>
        <v>2</v>
      </c>
      <c r="AT238" s="7">
        <v>0</v>
      </c>
      <c r="AU238" s="7" t="s">
        <v>145</v>
      </c>
      <c r="AV238" s="7">
        <f>IFERROR(VLOOKUP(AU238,Dicionário!A:B,2,0),"Conferir")</f>
        <v>2</v>
      </c>
      <c r="AW238" s="7">
        <v>0</v>
      </c>
      <c r="AX238" s="7">
        <v>0</v>
      </c>
      <c r="AY238" s="7" t="s">
        <v>145</v>
      </c>
      <c r="AZ238" s="11">
        <f>IFERROR(VLOOKUP(AY238,Dicionário!A:B,2,0),"Conferir")</f>
        <v>2</v>
      </c>
      <c r="BA238" s="7">
        <v>870</v>
      </c>
      <c r="BB238" s="7" t="s">
        <v>211</v>
      </c>
      <c r="BC238" s="7">
        <f>IFERROR(VLOOKUP(BB238,Dicionário!A:B,2,0),"Conferir")</f>
        <v>2</v>
      </c>
      <c r="BD238" s="7">
        <v>600</v>
      </c>
      <c r="BE238" s="7" t="s">
        <v>224</v>
      </c>
      <c r="BF238" s="11">
        <f>IFERROR(VLOOKUP(BE238,Dicionário!A:B,2,0),"Conferir")</f>
        <v>2</v>
      </c>
      <c r="BH238" s="7">
        <v>0</v>
      </c>
      <c r="BI238" s="7" t="s">
        <v>146</v>
      </c>
      <c r="BJ238" s="11">
        <f>IFERROR(VLOOKUP(BI238,Dicionário!$A:$B,2,0),"Conferir")</f>
        <v>2</v>
      </c>
      <c r="BK238" s="7">
        <v>935</v>
      </c>
      <c r="BL238" s="7" t="s">
        <v>602</v>
      </c>
      <c r="BM238" s="11">
        <f>IFERROR(VLOOKUP(BL238,Dicionário!A:B,2,0),"Conferir")</f>
        <v>1</v>
      </c>
      <c r="BN238" s="7">
        <v>0</v>
      </c>
      <c r="BO238" s="7" t="s">
        <v>148</v>
      </c>
      <c r="BP238" s="7">
        <f>IFERROR(VLOOKUP(BO238,Dicionário!A:B,2,0),"Conferir")</f>
        <v>2</v>
      </c>
      <c r="BQ238" s="7">
        <v>67</v>
      </c>
      <c r="BR238" s="7" t="s">
        <v>149</v>
      </c>
      <c r="BS238" s="11">
        <f>IFERROR(VLOOKUP(BR238,Dicionário!A:B,2,0),"Conferir")</f>
        <v>2</v>
      </c>
      <c r="BT238" s="7">
        <v>173</v>
      </c>
      <c r="BU238" s="7" t="s">
        <v>149</v>
      </c>
      <c r="BV238" s="7">
        <f>IFERROR(VLOOKUP(BU238,Dicionário!A:B,2,0),"Conferir")</f>
        <v>2</v>
      </c>
      <c r="BW238" s="7">
        <v>52</v>
      </c>
      <c r="BX238" s="7" t="s">
        <v>189</v>
      </c>
      <c r="BY238" s="11">
        <f>IFERROR(VLOOKUP(BX238,Dicionário!A:B,2,0),"Conferir")</f>
        <v>2</v>
      </c>
      <c r="BZ238" s="7" t="s">
        <v>151</v>
      </c>
      <c r="CA238" s="7">
        <v>0</v>
      </c>
      <c r="CB238" s="7" t="s">
        <v>148</v>
      </c>
      <c r="CC238" s="11">
        <f>IFERROR(VLOOKUP(CB238,Dicionário!A:B,2,0),"Conferir")</f>
        <v>2</v>
      </c>
      <c r="CD238" s="7">
        <v>740</v>
      </c>
      <c r="CE238" s="7">
        <v>0</v>
      </c>
      <c r="CF238" s="7" t="s">
        <v>148</v>
      </c>
      <c r="CG238" s="7">
        <f>IFERROR(VLOOKUP(CF238,Dicionário!A:B,2,0),"Conferir")</f>
        <v>2</v>
      </c>
      <c r="CH238" s="7">
        <v>0</v>
      </c>
      <c r="CI238" s="7" t="s">
        <v>148</v>
      </c>
      <c r="CJ238" s="7">
        <f>IFERROR(VLOOKUP(CI238,Dicionário!A:B,2,0),"Conferir")</f>
        <v>2</v>
      </c>
      <c r="CK238" s="7">
        <v>120</v>
      </c>
      <c r="CL238" s="7" t="s">
        <v>152</v>
      </c>
      <c r="CM238" s="11">
        <f>IFERROR(VLOOKUP(CL238,Dicionário!A:B,2,0),"Conferir")</f>
        <v>2</v>
      </c>
      <c r="CN238" s="7" t="s">
        <v>294</v>
      </c>
      <c r="CO238" s="7">
        <v>0</v>
      </c>
      <c r="CP238" s="7">
        <v>0</v>
      </c>
      <c r="CQ238" s="7">
        <v>0</v>
      </c>
      <c r="CR238" s="7" t="s">
        <v>148</v>
      </c>
      <c r="CS238" s="11">
        <f>IFERROR(VLOOKUP(CR238,Dicionário!A:B,2,0),"Conferir")</f>
        <v>2</v>
      </c>
      <c r="CT238" s="7">
        <v>0</v>
      </c>
      <c r="CU238" s="7" t="s">
        <v>148</v>
      </c>
      <c r="CV238" s="11">
        <f>IFERROR(VLOOKUP(CU238,Dicionário!A:B,2,0),"Conferir")</f>
        <v>2</v>
      </c>
      <c r="CW238" s="7">
        <v>0</v>
      </c>
      <c r="CX238" s="7" t="s">
        <v>148</v>
      </c>
      <c r="CY238" s="11">
        <f>IFERROR(VLOOKUP(CX238,Dicionário!A:B,2,0),"Conferir")</f>
        <v>2</v>
      </c>
      <c r="CZ238" s="12">
        <f t="shared" si="3"/>
        <v>0</v>
      </c>
      <c r="DA238" s="7">
        <v>0</v>
      </c>
      <c r="DB238" s="7" t="s">
        <v>148</v>
      </c>
      <c r="DC238" s="7">
        <f>IFERROR(VLOOKUP(DB238,Dicionário!A:B,2,0),"Conferir")</f>
        <v>2</v>
      </c>
      <c r="DD238" s="7" t="s">
        <v>3049</v>
      </c>
      <c r="DE238" s="7" t="s">
        <v>156</v>
      </c>
      <c r="DF238" s="7" t="s">
        <v>156</v>
      </c>
      <c r="DG238" s="11">
        <f>IFERROR(VLOOKUP(DF238,Dicionário!A:B,2,0),"Conferir")</f>
        <v>1</v>
      </c>
      <c r="DH238" s="7" t="s">
        <v>157</v>
      </c>
      <c r="DJ238" s="7" t="s">
        <v>271</v>
      </c>
      <c r="DK238" s="11">
        <f>IFERROR(VLOOKUP(DJ238,Dicionário!A:B,2,0),"Conferir")</f>
        <v>1</v>
      </c>
      <c r="DL238" s="7" t="s">
        <v>227</v>
      </c>
      <c r="DM238" s="11">
        <f>IFERROR(VLOOKUP(DL238,Dicionário!A:B,2,0),"Conferir")</f>
        <v>4</v>
      </c>
      <c r="DN238" s="7" t="s">
        <v>227</v>
      </c>
      <c r="DO238" s="11">
        <f>IFERROR(VLOOKUP(DN238,Dicionário!A:B,2,0),"Conferir")</f>
        <v>4</v>
      </c>
      <c r="DP238" s="7" t="s">
        <v>126</v>
      </c>
      <c r="DQ238" s="11">
        <f>IFERROR(VLOOKUP(DP238,Dicionário!A:B,2,0),"Conferir")</f>
        <v>1</v>
      </c>
      <c r="DR238" s="7" t="s">
        <v>126</v>
      </c>
      <c r="DS238" s="11">
        <f>IFERROR(VLOOKUP(DR238,Dicionário!A:B,2,0),"Conferir")</f>
        <v>1</v>
      </c>
      <c r="DW238" s="7">
        <f t="shared" si="4"/>
        <v>3735</v>
      </c>
      <c r="DX238" s="7">
        <f t="shared" si="5"/>
        <v>2035</v>
      </c>
    </row>
    <row r="239" spans="1:128" ht="14" x14ac:dyDescent="0.15">
      <c r="A239" s="6">
        <v>44968.550130462958</v>
      </c>
      <c r="B239" s="7" t="s">
        <v>3013</v>
      </c>
      <c r="C239" s="7" t="s">
        <v>352</v>
      </c>
      <c r="D239" s="7" t="s">
        <v>3011</v>
      </c>
      <c r="E239" s="7" t="s">
        <v>126</v>
      </c>
      <c r="F239" s="7" t="s">
        <v>126</v>
      </c>
      <c r="G239" s="7" t="s">
        <v>127</v>
      </c>
      <c r="H239" s="7">
        <v>3</v>
      </c>
      <c r="I239" s="7">
        <v>3</v>
      </c>
      <c r="J239" s="7" t="s">
        <v>129</v>
      </c>
      <c r="K239" s="7" t="s">
        <v>131</v>
      </c>
      <c r="L239" s="7" t="s">
        <v>130</v>
      </c>
      <c r="M239" s="7" t="s">
        <v>3012</v>
      </c>
      <c r="N239" s="7">
        <v>2023010699</v>
      </c>
      <c r="O239" s="7">
        <v>11981838319</v>
      </c>
      <c r="P239" s="7">
        <v>535756604</v>
      </c>
      <c r="Q239" s="7">
        <v>47218042880</v>
      </c>
      <c r="R239" s="9">
        <v>36544</v>
      </c>
      <c r="S239" s="7">
        <v>2017</v>
      </c>
      <c r="T239" s="7">
        <v>23</v>
      </c>
      <c r="U239" s="7" t="s">
        <v>255</v>
      </c>
      <c r="V239" s="7" t="s">
        <v>136</v>
      </c>
      <c r="W239" s="7" t="s">
        <v>3014</v>
      </c>
      <c r="X239" s="8" t="s">
        <v>3015</v>
      </c>
      <c r="Y239" s="7" t="s">
        <v>502</v>
      </c>
      <c r="Z239" s="7" t="s">
        <v>140</v>
      </c>
      <c r="AA239" s="7" t="s">
        <v>167</v>
      </c>
      <c r="AB239" s="7" t="s">
        <v>142</v>
      </c>
      <c r="AD239" s="7">
        <v>3</v>
      </c>
      <c r="AE239" s="7">
        <v>3</v>
      </c>
      <c r="AF239" s="7">
        <f t="shared" si="0"/>
        <v>6</v>
      </c>
      <c r="AG239" s="7">
        <v>0</v>
      </c>
      <c r="AH239" s="7">
        <f t="shared" si="1"/>
        <v>6</v>
      </c>
      <c r="AI239" s="10" t="str">
        <f t="shared" si="2"/>
        <v>Ok</v>
      </c>
      <c r="AJ239" s="7" t="s">
        <v>222</v>
      </c>
      <c r="AK239" s="7">
        <v>0</v>
      </c>
      <c r="AL239" s="7" t="s">
        <v>145</v>
      </c>
      <c r="AM239" s="11">
        <f>IFERROR(VLOOKUP(AL239,Dicionário!A:B,2,0),"Conferir")</f>
        <v>2</v>
      </c>
      <c r="AN239" s="7">
        <v>2800</v>
      </c>
      <c r="AO239" s="7" t="s">
        <v>223</v>
      </c>
      <c r="AP239" s="7">
        <f>IFERROR(VLOOKUP(AO239,Dicionário!A:B,2,0),"Conferir")</f>
        <v>2</v>
      </c>
      <c r="AQ239" s="7">
        <v>0</v>
      </c>
      <c r="AR239" s="7" t="s">
        <v>145</v>
      </c>
      <c r="AS239" s="11">
        <f>IFERROR(VLOOKUP(AR239,Dicionário!A:B,2,0),"Conferir")</f>
        <v>2</v>
      </c>
      <c r="AT239" s="7">
        <v>0</v>
      </c>
      <c r="AU239" s="7" t="s">
        <v>145</v>
      </c>
      <c r="AV239" s="7">
        <f>IFERROR(VLOOKUP(AU239,Dicionário!A:B,2,0),"Conferir")</f>
        <v>2</v>
      </c>
      <c r="AW239" s="7">
        <v>0</v>
      </c>
      <c r="AX239" s="7">
        <v>0</v>
      </c>
      <c r="AY239" s="7" t="s">
        <v>145</v>
      </c>
      <c r="AZ239" s="11">
        <f>IFERROR(VLOOKUP(AY239,Dicionário!A:B,2,0),"Conferir")</f>
        <v>2</v>
      </c>
      <c r="BA239" s="7">
        <v>0</v>
      </c>
      <c r="BB239" s="7" t="s">
        <v>145</v>
      </c>
      <c r="BC239" s="7">
        <f>IFERROR(VLOOKUP(BB239,Dicionário!A:B,2,0),"Conferir")</f>
        <v>2</v>
      </c>
      <c r="BD239" s="7">
        <v>0</v>
      </c>
      <c r="BE239" s="7" t="s">
        <v>145</v>
      </c>
      <c r="BF239" s="11">
        <f>IFERROR(VLOOKUP(BE239,Dicionário!A:B,2,0),"Conferir")</f>
        <v>2</v>
      </c>
      <c r="BH239" s="7">
        <v>0</v>
      </c>
      <c r="BI239" s="7" t="s">
        <v>146</v>
      </c>
      <c r="BJ239" s="11">
        <f>IFERROR(VLOOKUP(BI239,Dicionário!$A:$B,2,0),"Conferir")</f>
        <v>2</v>
      </c>
      <c r="BK239" s="7">
        <v>900</v>
      </c>
      <c r="BL239" s="7" t="s">
        <v>358</v>
      </c>
      <c r="BM239" s="11">
        <f>IFERROR(VLOOKUP(BL239,Dicionário!A:B,2,0),"Conferir")</f>
        <v>2</v>
      </c>
      <c r="BN239" s="7">
        <v>0</v>
      </c>
      <c r="BO239" s="7" t="s">
        <v>148</v>
      </c>
      <c r="BP239" s="7">
        <f>IFERROR(VLOOKUP(BO239,Dicionário!A:B,2,0),"Conferir")</f>
        <v>2</v>
      </c>
      <c r="BQ239" s="7">
        <v>27</v>
      </c>
      <c r="BR239" s="7" t="s">
        <v>149</v>
      </c>
      <c r="BS239" s="11">
        <f>IFERROR(VLOOKUP(BR239,Dicionário!A:B,2,0),"Conferir")</f>
        <v>2</v>
      </c>
      <c r="BT239" s="7">
        <v>145</v>
      </c>
      <c r="BU239" s="7" t="s">
        <v>149</v>
      </c>
      <c r="BV239" s="7">
        <f>IFERROR(VLOOKUP(BU239,Dicionário!A:B,2,0),"Conferir")</f>
        <v>2</v>
      </c>
      <c r="BW239" s="7">
        <v>60</v>
      </c>
      <c r="BX239" s="7" t="s">
        <v>300</v>
      </c>
      <c r="BY239" s="11">
        <f>IFERROR(VLOOKUP(BX239,Dicionário!A:B,2,0),"Conferir")</f>
        <v>0</v>
      </c>
      <c r="BZ239" s="7" t="s">
        <v>170</v>
      </c>
      <c r="CA239" s="7">
        <v>68</v>
      </c>
      <c r="CB239" s="7" t="s">
        <v>190</v>
      </c>
      <c r="CC239" s="11">
        <f>IFERROR(VLOOKUP(CB239,Dicionário!A:B,2,0),"Conferir")</f>
        <v>2</v>
      </c>
      <c r="CD239" s="7">
        <v>600</v>
      </c>
      <c r="CE239" s="7">
        <v>0</v>
      </c>
      <c r="CF239" s="7" t="s">
        <v>148</v>
      </c>
      <c r="CG239" s="7">
        <f>IFERROR(VLOOKUP(CF239,Dicionário!A:B,2,0),"Conferir")</f>
        <v>2</v>
      </c>
      <c r="CH239" s="7">
        <v>0</v>
      </c>
      <c r="CI239" s="7" t="s">
        <v>148</v>
      </c>
      <c r="CJ239" s="7">
        <f>IFERROR(VLOOKUP(CI239,Dicionário!A:B,2,0),"Conferir")</f>
        <v>2</v>
      </c>
      <c r="CK239" s="7">
        <v>120</v>
      </c>
      <c r="CL239" s="7" t="s">
        <v>152</v>
      </c>
      <c r="CM239" s="11">
        <f>IFERROR(VLOOKUP(CL239,Dicionário!A:B,2,0),"Conferir")</f>
        <v>2</v>
      </c>
      <c r="CN239" s="7" t="s">
        <v>3016</v>
      </c>
      <c r="CO239" s="7">
        <v>1</v>
      </c>
      <c r="CP239" s="7">
        <v>0</v>
      </c>
      <c r="CQ239" s="7">
        <v>951</v>
      </c>
      <c r="CR239" s="7" t="s">
        <v>247</v>
      </c>
      <c r="CS239" s="11">
        <f>IFERROR(VLOOKUP(CR239,Dicionário!A:B,2,0),"Conferir")</f>
        <v>2</v>
      </c>
      <c r="CT239" s="7">
        <v>0</v>
      </c>
      <c r="CU239" s="7" t="s">
        <v>247</v>
      </c>
      <c r="CV239" s="11">
        <f>IFERROR(VLOOKUP(CU239,Dicionário!A:B,2,0),"Conferir")</f>
        <v>2</v>
      </c>
      <c r="CW239" s="7">
        <v>0</v>
      </c>
      <c r="CX239" s="7" t="s">
        <v>247</v>
      </c>
      <c r="CY239" s="11">
        <f>IFERROR(VLOOKUP(CX239,Dicionário!A:B,2,0),"Conferir")</f>
        <v>2</v>
      </c>
      <c r="CZ239" s="12">
        <f t="shared" si="3"/>
        <v>0</v>
      </c>
      <c r="DA239" s="7">
        <v>0</v>
      </c>
      <c r="DB239" s="7" t="s">
        <v>148</v>
      </c>
      <c r="DC239" s="7">
        <f>IFERROR(VLOOKUP(DB239,Dicionário!A:B,2,0),"Conferir")</f>
        <v>2</v>
      </c>
      <c r="DE239" s="7" t="s">
        <v>156</v>
      </c>
      <c r="DF239" s="7" t="s">
        <v>156</v>
      </c>
      <c r="DG239" s="11">
        <f>IFERROR(VLOOKUP(DF239,Dicionário!A:B,2,0),"Conferir")</f>
        <v>1</v>
      </c>
      <c r="DH239" s="7" t="s">
        <v>175</v>
      </c>
      <c r="DJ239" s="7" t="s">
        <v>158</v>
      </c>
      <c r="DK239" s="11">
        <f>IFERROR(VLOOKUP(DJ239,Dicionário!A:B,2,0),"Conferir")</f>
        <v>2</v>
      </c>
      <c r="DL239" s="7" t="s">
        <v>176</v>
      </c>
      <c r="DM239" s="11">
        <f>IFERROR(VLOOKUP(DL239,Dicionário!A:B,2,0),"Conferir")</f>
        <v>2</v>
      </c>
      <c r="DN239" s="7" t="s">
        <v>177</v>
      </c>
      <c r="DO239" s="11">
        <f>IFERROR(VLOOKUP(DN239,Dicionário!A:B,2,0),"Conferir")</f>
        <v>5</v>
      </c>
      <c r="DP239" s="7" t="s">
        <v>127</v>
      </c>
      <c r="DQ239" s="11">
        <f>IFERROR(VLOOKUP(DP239,Dicionário!A:B,2,0),"Conferir")</f>
        <v>2</v>
      </c>
      <c r="DR239" s="7" t="s">
        <v>126</v>
      </c>
      <c r="DS239" s="11">
        <f>IFERROR(VLOOKUP(DR239,Dicionário!A:B,2,0),"Conferir")</f>
        <v>1</v>
      </c>
      <c r="DW239" s="7">
        <f t="shared" si="4"/>
        <v>2800</v>
      </c>
      <c r="DX239" s="7">
        <f t="shared" si="5"/>
        <v>1860</v>
      </c>
    </row>
    <row r="240" spans="1:128" ht="14" x14ac:dyDescent="0.15">
      <c r="A240" s="6">
        <v>44968.603311805557</v>
      </c>
      <c r="B240" s="7" t="s">
        <v>3119</v>
      </c>
      <c r="C240" s="7" t="s">
        <v>272</v>
      </c>
      <c r="D240" s="7" t="s">
        <v>3117</v>
      </c>
      <c r="E240" s="7" t="s">
        <v>126</v>
      </c>
      <c r="F240" s="7" t="s">
        <v>126</v>
      </c>
      <c r="G240" s="7" t="s">
        <v>127</v>
      </c>
      <c r="H240" s="7" t="s">
        <v>128</v>
      </c>
      <c r="I240" s="7" t="s">
        <v>128</v>
      </c>
      <c r="J240" s="7" t="s">
        <v>129</v>
      </c>
      <c r="K240" s="7" t="s">
        <v>130</v>
      </c>
      <c r="L240" s="7" t="s">
        <v>131</v>
      </c>
      <c r="M240" s="7" t="s">
        <v>3118</v>
      </c>
      <c r="N240" s="7">
        <v>2023010721</v>
      </c>
      <c r="O240" s="7">
        <v>11937054413</v>
      </c>
      <c r="P240" s="7">
        <v>558201106</v>
      </c>
      <c r="Q240" s="7">
        <v>44755254892</v>
      </c>
      <c r="R240" s="9">
        <v>38691</v>
      </c>
      <c r="S240" s="7">
        <v>2023</v>
      </c>
      <c r="T240" s="7">
        <v>17</v>
      </c>
      <c r="U240" s="7" t="s">
        <v>1580</v>
      </c>
      <c r="V240" s="7" t="s">
        <v>136</v>
      </c>
      <c r="W240" s="7" t="s">
        <v>3120</v>
      </c>
      <c r="X240" s="8" t="s">
        <v>3121</v>
      </c>
      <c r="Y240" s="7" t="s">
        <v>3122</v>
      </c>
      <c r="Z240" s="7" t="s">
        <v>140</v>
      </c>
      <c r="AA240" s="7" t="s">
        <v>167</v>
      </c>
      <c r="AB240" s="7" t="s">
        <v>142</v>
      </c>
      <c r="AD240" s="7">
        <v>5</v>
      </c>
      <c r="AE240" s="7">
        <v>5</v>
      </c>
      <c r="AF240" s="7">
        <f t="shared" si="0"/>
        <v>10</v>
      </c>
      <c r="AG240" s="7">
        <v>0</v>
      </c>
      <c r="AH240" s="7">
        <f t="shared" si="1"/>
        <v>10</v>
      </c>
      <c r="AI240" s="10" t="str">
        <f t="shared" si="2"/>
        <v>Ok</v>
      </c>
      <c r="AJ240" s="7" t="s">
        <v>222</v>
      </c>
      <c r="AK240" s="7">
        <v>0</v>
      </c>
      <c r="AL240" s="7" t="s">
        <v>145</v>
      </c>
      <c r="AM240" s="11">
        <f>IFERROR(VLOOKUP(AL240,Dicionário!A:B,2,0),"Conferir")</f>
        <v>2</v>
      </c>
      <c r="AN240" s="7">
        <v>0</v>
      </c>
      <c r="AO240" s="7" t="s">
        <v>145</v>
      </c>
      <c r="AP240" s="7">
        <f>IFERROR(VLOOKUP(AO240,Dicionário!A:B,2,0),"Conferir")</f>
        <v>2</v>
      </c>
      <c r="AQ240" s="7">
        <v>2000</v>
      </c>
      <c r="AR240" s="7" t="s">
        <v>223</v>
      </c>
      <c r="AS240" s="11">
        <f>IFERROR(VLOOKUP(AR240,Dicionário!A:B,2,0),"Conferir")</f>
        <v>2</v>
      </c>
      <c r="AT240" s="7">
        <v>0</v>
      </c>
      <c r="AU240" s="7" t="s">
        <v>145</v>
      </c>
      <c r="AV240" s="7">
        <f>IFERROR(VLOOKUP(AU240,Dicionário!A:B,2,0),"Conferir")</f>
        <v>2</v>
      </c>
      <c r="AW240" s="7">
        <v>0</v>
      </c>
      <c r="AX240" s="7">
        <v>0</v>
      </c>
      <c r="AY240" s="7" t="s">
        <v>145</v>
      </c>
      <c r="AZ240" s="11">
        <f>IFERROR(VLOOKUP(AY240,Dicionário!A:B,2,0),"Conferir")</f>
        <v>2</v>
      </c>
      <c r="BA240" s="7">
        <v>2538</v>
      </c>
      <c r="BB240" s="7" t="s">
        <v>211</v>
      </c>
      <c r="BC240" s="7">
        <f>IFERROR(VLOOKUP(BB240,Dicionário!A:B,2,0),"Conferir")</f>
        <v>2</v>
      </c>
      <c r="BD240" s="7">
        <v>0</v>
      </c>
      <c r="BE240" s="7" t="s">
        <v>145</v>
      </c>
      <c r="BF240" s="11">
        <f>IFERROR(VLOOKUP(BE240,Dicionário!A:B,2,0),"Conferir")</f>
        <v>2</v>
      </c>
      <c r="BH240" s="7">
        <v>0</v>
      </c>
      <c r="BI240" s="7" t="s">
        <v>186</v>
      </c>
      <c r="BJ240" s="11">
        <f>IFERROR(VLOOKUP(BI240,Dicionário!$A:$B,2,0),"Conferir")</f>
        <v>1</v>
      </c>
      <c r="BK240" s="7">
        <v>0</v>
      </c>
      <c r="BL240" s="7" t="s">
        <v>187</v>
      </c>
      <c r="BM240" s="11">
        <f>IFERROR(VLOOKUP(BL240,Dicionário!A:B,2,0),"Conferir")</f>
        <v>2</v>
      </c>
      <c r="BN240" s="7">
        <v>0</v>
      </c>
      <c r="BO240" s="7" t="s">
        <v>148</v>
      </c>
      <c r="BP240" s="7">
        <f>IFERROR(VLOOKUP(BO240,Dicionário!A:B,2,0),"Conferir")</f>
        <v>2</v>
      </c>
      <c r="BQ240" s="7">
        <v>180</v>
      </c>
      <c r="BR240" s="7" t="s">
        <v>149</v>
      </c>
      <c r="BS240" s="11">
        <f>IFERROR(VLOOKUP(BR240,Dicionário!A:B,2,0),"Conferir")</f>
        <v>2</v>
      </c>
      <c r="BT240" s="7">
        <v>191</v>
      </c>
      <c r="BU240" s="7" t="s">
        <v>149</v>
      </c>
      <c r="BV240" s="7">
        <f>IFERROR(VLOOKUP(BU240,Dicionário!A:B,2,0),"Conferir")</f>
        <v>2</v>
      </c>
      <c r="BW240" s="7">
        <v>60</v>
      </c>
      <c r="BX240" s="7" t="s">
        <v>189</v>
      </c>
      <c r="BY240" s="11">
        <f>IFERROR(VLOOKUP(BX240,Dicionário!A:B,2,0),"Conferir")</f>
        <v>2</v>
      </c>
      <c r="BZ240" s="7" t="s">
        <v>170</v>
      </c>
      <c r="CA240" s="7">
        <v>144</v>
      </c>
      <c r="CB240" s="7" t="s">
        <v>190</v>
      </c>
      <c r="CC240" s="11">
        <f>IFERROR(VLOOKUP(CB240,Dicionário!A:B,2,0),"Conferir")</f>
        <v>2</v>
      </c>
      <c r="CD240" s="7">
        <v>500</v>
      </c>
      <c r="CE240" s="7">
        <v>0</v>
      </c>
      <c r="CF240" s="7" t="s">
        <v>148</v>
      </c>
      <c r="CG240" s="7">
        <f>IFERROR(VLOOKUP(CF240,Dicionário!A:B,2,0),"Conferir")</f>
        <v>2</v>
      </c>
      <c r="CH240" s="7">
        <v>0</v>
      </c>
      <c r="CI240" s="7" t="s">
        <v>148</v>
      </c>
      <c r="CJ240" s="7">
        <f>IFERROR(VLOOKUP(CI240,Dicionário!A:B,2,0),"Conferir")</f>
        <v>2</v>
      </c>
      <c r="CK240" s="7">
        <v>120</v>
      </c>
      <c r="CL240" s="7" t="s">
        <v>152</v>
      </c>
      <c r="CM240" s="11">
        <f>IFERROR(VLOOKUP(CL240,Dicionário!A:B,2,0),"Conferir")</f>
        <v>2</v>
      </c>
      <c r="CN240" s="7" t="s">
        <v>3123</v>
      </c>
      <c r="CO240" s="7">
        <v>2</v>
      </c>
      <c r="CP240" s="7">
        <v>0</v>
      </c>
      <c r="CQ240" s="7">
        <v>795</v>
      </c>
      <c r="CR240" s="7" t="s">
        <v>247</v>
      </c>
      <c r="CS240" s="11">
        <f>IFERROR(VLOOKUP(CR240,Dicionário!A:B,2,0),"Conferir")</f>
        <v>2</v>
      </c>
      <c r="CT240" s="7">
        <v>0</v>
      </c>
      <c r="CU240" s="7" t="s">
        <v>247</v>
      </c>
      <c r="CV240" s="11">
        <f>IFERROR(VLOOKUP(CU240,Dicionário!A:B,2,0),"Conferir")</f>
        <v>2</v>
      </c>
      <c r="CW240" s="7">
        <v>0</v>
      </c>
      <c r="CX240" s="7" t="s">
        <v>247</v>
      </c>
      <c r="CY240" s="11">
        <f>IFERROR(VLOOKUP(CX240,Dicionário!A:B,2,0),"Conferir")</f>
        <v>2</v>
      </c>
      <c r="CZ240" s="12">
        <f t="shared" si="3"/>
        <v>0</v>
      </c>
      <c r="DA240" s="7">
        <v>0</v>
      </c>
      <c r="DB240" s="7" t="s">
        <v>148</v>
      </c>
      <c r="DC240" s="7">
        <f>IFERROR(VLOOKUP(DB240,Dicionário!A:B,2,0),"Conferir")</f>
        <v>2</v>
      </c>
      <c r="DE240" s="7" t="s">
        <v>236</v>
      </c>
      <c r="DF240" s="7" t="s">
        <v>156</v>
      </c>
      <c r="DG240" s="11">
        <f>IFERROR(VLOOKUP(DF240,Dicionário!A:B,2,0),"Conferir")</f>
        <v>1</v>
      </c>
      <c r="DH240" s="7" t="s">
        <v>157</v>
      </c>
      <c r="DJ240" s="7" t="s">
        <v>158</v>
      </c>
      <c r="DK240" s="11">
        <f>IFERROR(VLOOKUP(DJ240,Dicionário!A:B,2,0),"Conferir")</f>
        <v>2</v>
      </c>
      <c r="DL240" s="7" t="s">
        <v>237</v>
      </c>
      <c r="DM240" s="11">
        <f>IFERROR(VLOOKUP(DL240,Dicionário!A:B,2,0),"Conferir")</f>
        <v>1</v>
      </c>
      <c r="DN240" s="7" t="s">
        <v>203</v>
      </c>
      <c r="DO240" s="11">
        <f>IFERROR(VLOOKUP(DN240,Dicionário!A:B,2,0),"Conferir")</f>
        <v>6</v>
      </c>
      <c r="DP240" s="7" t="s">
        <v>127</v>
      </c>
      <c r="DQ240" s="11">
        <f>IFERROR(VLOOKUP(DP240,Dicionário!A:B,2,0),"Conferir")</f>
        <v>2</v>
      </c>
      <c r="DR240" s="7" t="s">
        <v>127</v>
      </c>
      <c r="DS240" s="11">
        <f>IFERROR(VLOOKUP(DR240,Dicionário!A:B,2,0),"Conferir")</f>
        <v>2</v>
      </c>
      <c r="DW240" s="7">
        <f t="shared" si="4"/>
        <v>4538</v>
      </c>
      <c r="DX240" s="7">
        <f t="shared" si="5"/>
        <v>1135</v>
      </c>
    </row>
    <row r="241" spans="1:128" ht="14" x14ac:dyDescent="0.15">
      <c r="A241" s="6">
        <v>44968.723447291668</v>
      </c>
      <c r="B241" s="7" t="s">
        <v>482</v>
      </c>
      <c r="C241" s="7" t="s">
        <v>479</v>
      </c>
      <c r="D241" s="7" t="s">
        <v>480</v>
      </c>
      <c r="E241" s="7" t="s">
        <v>126</v>
      </c>
      <c r="F241" s="7" t="s">
        <v>127</v>
      </c>
      <c r="G241" s="7" t="s">
        <v>127</v>
      </c>
      <c r="H241" s="7">
        <v>2</v>
      </c>
      <c r="I241" s="7">
        <v>1</v>
      </c>
      <c r="J241" s="7" t="s">
        <v>129</v>
      </c>
      <c r="K241" s="7" t="s">
        <v>131</v>
      </c>
      <c r="L241" s="7" t="s">
        <v>130</v>
      </c>
      <c r="M241" s="7" t="s">
        <v>481</v>
      </c>
      <c r="N241" s="7">
        <v>2023010063</v>
      </c>
      <c r="O241" s="7">
        <v>11945008342</v>
      </c>
      <c r="P241" s="7">
        <v>536239629</v>
      </c>
      <c r="Q241" s="7">
        <v>54392818861</v>
      </c>
      <c r="R241" s="9">
        <v>37968</v>
      </c>
      <c r="S241" s="7">
        <v>2021</v>
      </c>
      <c r="T241" s="7">
        <v>19</v>
      </c>
      <c r="U241" s="7" t="s">
        <v>255</v>
      </c>
      <c r="V241" s="7" t="s">
        <v>136</v>
      </c>
      <c r="W241" s="7" t="s">
        <v>483</v>
      </c>
      <c r="X241" s="8" t="s">
        <v>484</v>
      </c>
      <c r="Y241" s="7" t="s">
        <v>139</v>
      </c>
      <c r="Z241" s="7" t="s">
        <v>140</v>
      </c>
      <c r="AA241" s="7" t="s">
        <v>167</v>
      </c>
      <c r="AB241" s="7" t="s">
        <v>142</v>
      </c>
      <c r="AD241" s="7">
        <v>4</v>
      </c>
      <c r="AE241" s="7">
        <v>4</v>
      </c>
      <c r="AF241" s="7">
        <f t="shared" si="0"/>
        <v>8</v>
      </c>
      <c r="AH241" s="7">
        <f t="shared" si="1"/>
        <v>8</v>
      </c>
      <c r="AI241" s="10" t="str">
        <f t="shared" si="2"/>
        <v>Ok</v>
      </c>
      <c r="AJ241" s="7" t="s">
        <v>222</v>
      </c>
      <c r="AK241" s="7">
        <v>0</v>
      </c>
      <c r="AL241" s="7" t="s">
        <v>145</v>
      </c>
      <c r="AM241" s="11">
        <f>IFERROR(VLOOKUP(AL241,Dicionário!A:B,2,0),"Conferir")</f>
        <v>2</v>
      </c>
      <c r="AN241" s="7">
        <v>0</v>
      </c>
      <c r="AO241" s="7" t="s">
        <v>145</v>
      </c>
      <c r="AP241" s="7">
        <f>IFERROR(VLOOKUP(AO241,Dicionário!A:B,2,0),"Conferir")</f>
        <v>2</v>
      </c>
      <c r="AQ241" s="7">
        <v>2500</v>
      </c>
      <c r="AR241" s="7" t="s">
        <v>223</v>
      </c>
      <c r="AS241" s="11">
        <f>IFERROR(VLOOKUP(AR241,Dicionário!A:B,2,0),"Conferir")</f>
        <v>2</v>
      </c>
      <c r="AT241" s="7">
        <v>0</v>
      </c>
      <c r="AU241" s="7" t="s">
        <v>145</v>
      </c>
      <c r="AV241" s="7">
        <f>IFERROR(VLOOKUP(AU241,Dicionário!A:B,2,0),"Conferir")</f>
        <v>2</v>
      </c>
      <c r="AW241" s="7">
        <v>0</v>
      </c>
      <c r="AX241" s="7">
        <v>0</v>
      </c>
      <c r="AY241" s="7" t="s">
        <v>145</v>
      </c>
      <c r="AZ241" s="11">
        <f>IFERROR(VLOOKUP(AY241,Dicionário!A:B,2,0),"Conferir")</f>
        <v>2</v>
      </c>
      <c r="BA241" s="7">
        <v>1212</v>
      </c>
      <c r="BB241" s="7" t="s">
        <v>210</v>
      </c>
      <c r="BC241" s="7">
        <f>IFERROR(VLOOKUP(BB241,Dicionário!A:B,2,0),"Conferir")</f>
        <v>2</v>
      </c>
      <c r="BD241" s="7">
        <v>0</v>
      </c>
      <c r="BE241" s="7" t="s">
        <v>145</v>
      </c>
      <c r="BF241" s="11">
        <f>IFERROR(VLOOKUP(BE241,Dicionário!A:B,2,0),"Conferir")</f>
        <v>2</v>
      </c>
      <c r="BH241" s="7">
        <v>0</v>
      </c>
      <c r="BI241" s="7" t="s">
        <v>146</v>
      </c>
      <c r="BJ241" s="11">
        <f>IFERROR(VLOOKUP(BI241,Dicionário!$A:$B,2,0),"Conferir")</f>
        <v>2</v>
      </c>
      <c r="BK241" s="7">
        <v>1300</v>
      </c>
      <c r="BL241" s="7" t="s">
        <v>202</v>
      </c>
      <c r="BM241" s="11">
        <f>IFERROR(VLOOKUP(BL241,Dicionário!A:B,2,0),"Conferir")</f>
        <v>2</v>
      </c>
      <c r="BN241" s="7">
        <v>0</v>
      </c>
      <c r="BO241" s="7" t="s">
        <v>148</v>
      </c>
      <c r="BP241" s="7">
        <f>IFERROR(VLOOKUP(BO241,Dicionário!A:B,2,0),"Conferir")</f>
        <v>2</v>
      </c>
      <c r="BQ241" s="7">
        <v>50</v>
      </c>
      <c r="BR241" s="7" t="s">
        <v>149</v>
      </c>
      <c r="BS241" s="11">
        <f>IFERROR(VLOOKUP(BR241,Dicionário!A:B,2,0),"Conferir")</f>
        <v>2</v>
      </c>
      <c r="BT241" s="7">
        <v>248</v>
      </c>
      <c r="BU241" s="7" t="s">
        <v>149</v>
      </c>
      <c r="BV241" s="7">
        <f>IFERROR(VLOOKUP(BU241,Dicionário!A:B,2,0),"Conferir")</f>
        <v>2</v>
      </c>
      <c r="BW241" s="7">
        <v>90</v>
      </c>
      <c r="BX241" s="7" t="s">
        <v>300</v>
      </c>
      <c r="BY241" s="11">
        <f>IFERROR(VLOOKUP(BX241,Dicionário!A:B,2,0),"Conferir")</f>
        <v>0</v>
      </c>
      <c r="BZ241" s="7" t="s">
        <v>214</v>
      </c>
      <c r="CA241" s="7">
        <v>70</v>
      </c>
      <c r="CB241" s="7" t="s">
        <v>190</v>
      </c>
      <c r="CC241" s="11">
        <f>IFERROR(VLOOKUP(CB241,Dicionário!A:B,2,0),"Conferir")</f>
        <v>2</v>
      </c>
      <c r="CD241" s="7">
        <v>300</v>
      </c>
      <c r="CE241" s="7">
        <v>0</v>
      </c>
      <c r="CF241" s="7" t="s">
        <v>148</v>
      </c>
      <c r="CG241" s="7">
        <f>IFERROR(VLOOKUP(CF241,Dicionário!A:B,2,0),"Conferir")</f>
        <v>2</v>
      </c>
      <c r="CH241" s="7">
        <v>140</v>
      </c>
      <c r="CI241" s="7" t="s">
        <v>225</v>
      </c>
      <c r="CJ241" s="7">
        <f>IFERROR(VLOOKUP(CI241,Dicionário!A:B,2,0),"Conferir")</f>
        <v>0</v>
      </c>
      <c r="CK241" s="7">
        <v>120</v>
      </c>
      <c r="CL241" s="7" t="s">
        <v>152</v>
      </c>
      <c r="CM241" s="11">
        <f>IFERROR(VLOOKUP(CL241,Dicionário!A:B,2,0),"Conferir")</f>
        <v>2</v>
      </c>
      <c r="CN241" s="7" t="s">
        <v>485</v>
      </c>
      <c r="CO241" s="7">
        <v>1</v>
      </c>
      <c r="CP241" s="7">
        <v>0</v>
      </c>
      <c r="CQ241" s="7">
        <v>68</v>
      </c>
      <c r="CR241" s="7" t="s">
        <v>486</v>
      </c>
      <c r="CS241" s="11">
        <f>IFERROR(VLOOKUP(CR241,Dicionário!A:B,2,0),"Conferir")</f>
        <v>0</v>
      </c>
      <c r="CT241" s="7">
        <v>0</v>
      </c>
      <c r="CU241" s="7" t="s">
        <v>148</v>
      </c>
      <c r="CV241" s="11">
        <f>IFERROR(VLOOKUP(CU241,Dicionário!A:B,2,0),"Conferir")</f>
        <v>2</v>
      </c>
      <c r="CW241" s="7">
        <v>0</v>
      </c>
      <c r="CX241" s="7" t="s">
        <v>148</v>
      </c>
      <c r="CY241" s="11">
        <f>IFERROR(VLOOKUP(CX241,Dicionário!A:B,2,0),"Conferir")</f>
        <v>2</v>
      </c>
      <c r="CZ241" s="12">
        <f t="shared" si="3"/>
        <v>0</v>
      </c>
      <c r="DA241" s="7">
        <v>0</v>
      </c>
      <c r="DB241" s="7" t="s">
        <v>148</v>
      </c>
      <c r="DC241" s="7">
        <f>IFERROR(VLOOKUP(DB241,Dicionário!A:B,2,0),"Conferir")</f>
        <v>2</v>
      </c>
      <c r="DE241" s="7" t="s">
        <v>156</v>
      </c>
      <c r="DF241" s="7" t="s">
        <v>156</v>
      </c>
      <c r="DG241" s="11">
        <f>IFERROR(VLOOKUP(DF241,Dicionário!A:B,2,0),"Conferir")</f>
        <v>1</v>
      </c>
      <c r="DH241" s="7" t="s">
        <v>175</v>
      </c>
      <c r="DJ241" s="7" t="s">
        <v>158</v>
      </c>
      <c r="DK241" s="11">
        <f>IFERROR(VLOOKUP(DJ241,Dicionário!A:B,2,0),"Conferir")</f>
        <v>2</v>
      </c>
      <c r="DL241" s="7" t="s">
        <v>260</v>
      </c>
      <c r="DM241" s="11">
        <f>IFERROR(VLOOKUP(DL241,Dicionário!A:B,2,0),"Conferir")</f>
        <v>3</v>
      </c>
      <c r="DN241" s="7" t="s">
        <v>177</v>
      </c>
      <c r="DO241" s="11">
        <f>IFERROR(VLOOKUP(DN241,Dicionário!A:B,2,0),"Conferir")</f>
        <v>5</v>
      </c>
      <c r="DP241" s="7" t="s">
        <v>127</v>
      </c>
      <c r="DQ241" s="11">
        <f>IFERROR(VLOOKUP(DP241,Dicionário!A:B,2,0),"Conferir")</f>
        <v>2</v>
      </c>
      <c r="DR241" s="7" t="s">
        <v>126</v>
      </c>
      <c r="DS241" s="11">
        <f>IFERROR(VLOOKUP(DR241,Dicionário!A:B,2,0),"Conferir")</f>
        <v>1</v>
      </c>
      <c r="DT241" s="7" t="s">
        <v>487</v>
      </c>
      <c r="DW241" s="7">
        <f t="shared" si="4"/>
        <v>3712</v>
      </c>
      <c r="DX241" s="7">
        <f t="shared" si="5"/>
        <v>2228</v>
      </c>
    </row>
    <row r="242" spans="1:128" ht="14" x14ac:dyDescent="0.15">
      <c r="A242" s="6">
        <v>44968.454559826394</v>
      </c>
      <c r="B242" s="7" t="s">
        <v>2205</v>
      </c>
      <c r="C242" s="7" t="s">
        <v>303</v>
      </c>
      <c r="D242" s="7" t="s">
        <v>2203</v>
      </c>
      <c r="E242" s="7" t="s">
        <v>126</v>
      </c>
      <c r="F242" s="7" t="s">
        <v>127</v>
      </c>
      <c r="G242" s="7" t="s">
        <v>127</v>
      </c>
      <c r="H242" s="7" t="s">
        <v>128</v>
      </c>
      <c r="I242" s="7">
        <v>1</v>
      </c>
      <c r="J242" s="7" t="s">
        <v>129</v>
      </c>
      <c r="K242" s="7" t="s">
        <v>131</v>
      </c>
      <c r="L242" s="7" t="s">
        <v>130</v>
      </c>
      <c r="M242" s="7" t="s">
        <v>2204</v>
      </c>
      <c r="N242" s="7">
        <v>2023010473</v>
      </c>
      <c r="O242" s="7">
        <v>11972536878</v>
      </c>
      <c r="P242" s="7">
        <v>605904467</v>
      </c>
      <c r="Q242" s="7">
        <v>43375957831</v>
      </c>
      <c r="R242" s="9">
        <v>38712</v>
      </c>
      <c r="S242" s="7">
        <v>2023</v>
      </c>
      <c r="T242" s="7">
        <v>17</v>
      </c>
      <c r="U242" s="7" t="s">
        <v>255</v>
      </c>
      <c r="V242" s="7" t="s">
        <v>136</v>
      </c>
      <c r="W242" s="7" t="s">
        <v>2206</v>
      </c>
      <c r="X242" s="8" t="s">
        <v>2207</v>
      </c>
      <c r="Y242" s="7" t="s">
        <v>139</v>
      </c>
      <c r="Z242" s="7" t="s">
        <v>140</v>
      </c>
      <c r="AA242" s="7" t="s">
        <v>167</v>
      </c>
      <c r="AB242" s="7" t="s">
        <v>142</v>
      </c>
      <c r="AD242" s="7">
        <v>4</v>
      </c>
      <c r="AE242" s="7">
        <v>4</v>
      </c>
      <c r="AF242" s="7">
        <f t="shared" si="0"/>
        <v>8</v>
      </c>
      <c r="AH242" s="7">
        <f t="shared" si="1"/>
        <v>8</v>
      </c>
      <c r="AI242" s="10" t="str">
        <f t="shared" si="2"/>
        <v>Ok</v>
      </c>
      <c r="AJ242" s="7" t="s">
        <v>143</v>
      </c>
      <c r="AK242" s="7">
        <v>0</v>
      </c>
      <c r="AL242" s="7" t="s">
        <v>145</v>
      </c>
      <c r="AM242" s="11">
        <f>IFERROR(VLOOKUP(AL242,Dicionário!A:B,2,0),"Conferir")</f>
        <v>2</v>
      </c>
      <c r="AN242" s="7">
        <v>0</v>
      </c>
      <c r="AO242" s="7" t="s">
        <v>145</v>
      </c>
      <c r="AP242" s="7">
        <f>IFERROR(VLOOKUP(AO242,Dicionário!A:B,2,0),"Conferir")</f>
        <v>2</v>
      </c>
      <c r="AQ242" s="7">
        <v>1648</v>
      </c>
      <c r="AR242" s="7" t="s">
        <v>144</v>
      </c>
      <c r="AS242" s="11">
        <f>IFERROR(VLOOKUP(AR242,Dicionário!A:B,2,0),"Conferir")</f>
        <v>2</v>
      </c>
      <c r="AT242" s="7">
        <v>0</v>
      </c>
      <c r="AU242" s="7" t="s">
        <v>145</v>
      </c>
      <c r="AV242" s="7">
        <f>IFERROR(VLOOKUP(AU242,Dicionário!A:B,2,0),"Conferir")</f>
        <v>2</v>
      </c>
      <c r="AW242" s="7">
        <v>0</v>
      </c>
      <c r="AX242" s="7">
        <v>0</v>
      </c>
      <c r="AY242" s="7" t="s">
        <v>145</v>
      </c>
      <c r="AZ242" s="11">
        <f>IFERROR(VLOOKUP(AY242,Dicionário!A:B,2,0),"Conferir")</f>
        <v>2</v>
      </c>
      <c r="BA242" s="7">
        <v>0</v>
      </c>
      <c r="BB242" s="7" t="s">
        <v>145</v>
      </c>
      <c r="BC242" s="7">
        <f>IFERROR(VLOOKUP(BB242,Dicionário!A:B,2,0),"Conferir")</f>
        <v>2</v>
      </c>
      <c r="BD242" s="7">
        <v>0</v>
      </c>
      <c r="BE242" s="7" t="s">
        <v>145</v>
      </c>
      <c r="BF242" s="11">
        <f>IFERROR(VLOOKUP(BE242,Dicionário!A:B,2,0),"Conferir")</f>
        <v>2</v>
      </c>
      <c r="BH242" s="7">
        <v>0</v>
      </c>
      <c r="BI242" s="7" t="s">
        <v>186</v>
      </c>
      <c r="BJ242" s="11">
        <f>IFERROR(VLOOKUP(BI242,Dicionário!$A:$B,2,0),"Conferir")</f>
        <v>1</v>
      </c>
      <c r="BK242" s="7">
        <v>0</v>
      </c>
      <c r="BL242" s="7" t="s">
        <v>187</v>
      </c>
      <c r="BM242" s="11">
        <f>IFERROR(VLOOKUP(BL242,Dicionário!A:B,2,0),"Conferir")</f>
        <v>2</v>
      </c>
      <c r="BN242" s="7">
        <v>2277</v>
      </c>
      <c r="BO242" s="7" t="s">
        <v>188</v>
      </c>
      <c r="BP242" s="7">
        <f>IFERROR(VLOOKUP(BO242,Dicionário!A:B,2,0),"Conferir")</f>
        <v>2</v>
      </c>
      <c r="BQ242" s="7">
        <v>66</v>
      </c>
      <c r="BR242" s="7" t="s">
        <v>149</v>
      </c>
      <c r="BS242" s="11">
        <f>IFERROR(VLOOKUP(BR242,Dicionário!A:B,2,0),"Conferir")</f>
        <v>2</v>
      </c>
      <c r="BT242" s="7">
        <v>122</v>
      </c>
      <c r="BU242" s="7" t="s">
        <v>149</v>
      </c>
      <c r="BV242" s="7">
        <f>IFERROR(VLOOKUP(BU242,Dicionário!A:B,2,0),"Conferir")</f>
        <v>2</v>
      </c>
      <c r="BW242" s="7">
        <v>37</v>
      </c>
      <c r="BX242" s="7" t="s">
        <v>189</v>
      </c>
      <c r="BY242" s="11">
        <f>IFERROR(VLOOKUP(BX242,Dicionário!A:B,2,0),"Conferir")</f>
        <v>2</v>
      </c>
      <c r="BZ242" s="7" t="s">
        <v>170</v>
      </c>
      <c r="CA242" s="7">
        <v>110</v>
      </c>
      <c r="CB242" s="7" t="s">
        <v>636</v>
      </c>
      <c r="CC242" s="11">
        <f>IFERROR(VLOOKUP(CB242,Dicionário!A:B,2,0),"Conferir")</f>
        <v>0</v>
      </c>
      <c r="CD242" s="7">
        <v>300</v>
      </c>
      <c r="CE242" s="7">
        <v>0</v>
      </c>
      <c r="CF242" s="7" t="s">
        <v>148</v>
      </c>
      <c r="CG242" s="7">
        <f>IFERROR(VLOOKUP(CF242,Dicionário!A:B,2,0),"Conferir")</f>
        <v>2</v>
      </c>
      <c r="CH242" s="7">
        <v>0</v>
      </c>
      <c r="CI242" s="7" t="s">
        <v>148</v>
      </c>
      <c r="CJ242" s="7">
        <f>IFERROR(VLOOKUP(CI242,Dicionário!A:B,2,0),"Conferir")</f>
        <v>2</v>
      </c>
      <c r="CK242" s="7">
        <v>120</v>
      </c>
      <c r="CL242" s="7" t="s">
        <v>152</v>
      </c>
      <c r="CM242" s="11">
        <f>IFERROR(VLOOKUP(CL242,Dicionário!A:B,2,0),"Conferir")</f>
        <v>2</v>
      </c>
      <c r="CN242" s="7" t="s">
        <v>294</v>
      </c>
      <c r="CO242" s="7">
        <v>0</v>
      </c>
      <c r="CP242" s="7">
        <v>0</v>
      </c>
      <c r="CQ242" s="7">
        <v>0</v>
      </c>
      <c r="CR242" s="7" t="s">
        <v>148</v>
      </c>
      <c r="CS242" s="11">
        <f>IFERROR(VLOOKUP(CR242,Dicionário!A:B,2,0),"Conferir")</f>
        <v>2</v>
      </c>
      <c r="CT242" s="7">
        <v>0</v>
      </c>
      <c r="CU242" s="7" t="s">
        <v>148</v>
      </c>
      <c r="CV242" s="11">
        <f>IFERROR(VLOOKUP(CU242,Dicionário!A:B,2,0),"Conferir")</f>
        <v>2</v>
      </c>
      <c r="CW242" s="7">
        <v>0</v>
      </c>
      <c r="CX242" s="7" t="s">
        <v>148</v>
      </c>
      <c r="CY242" s="11">
        <f>IFERROR(VLOOKUP(CX242,Dicionário!A:B,2,0),"Conferir")</f>
        <v>2</v>
      </c>
      <c r="CZ242" s="12">
        <f t="shared" si="3"/>
        <v>0</v>
      </c>
      <c r="DA242" s="7">
        <v>0</v>
      </c>
      <c r="DB242" s="7" t="s">
        <v>148</v>
      </c>
      <c r="DC242" s="7">
        <f>IFERROR(VLOOKUP(DB242,Dicionário!A:B,2,0),"Conferir")</f>
        <v>2</v>
      </c>
      <c r="DE242" s="7" t="s">
        <v>156</v>
      </c>
      <c r="DF242" s="7" t="s">
        <v>156</v>
      </c>
      <c r="DG242" s="11">
        <f>IFERROR(VLOOKUP(DF242,Dicionário!A:B,2,0),"Conferir")</f>
        <v>1</v>
      </c>
      <c r="DH242" s="7" t="s">
        <v>157</v>
      </c>
      <c r="DJ242" s="7" t="s">
        <v>271</v>
      </c>
      <c r="DK242" s="11">
        <f>IFERROR(VLOOKUP(DJ242,Dicionário!A:B,2,0),"Conferir")</f>
        <v>1</v>
      </c>
      <c r="DL242" s="7" t="s">
        <v>194</v>
      </c>
      <c r="DM242" s="11">
        <f>IFERROR(VLOOKUP(DL242,Dicionário!A:B,2,0),"Conferir")</f>
        <v>7</v>
      </c>
      <c r="DN242" s="7" t="s">
        <v>177</v>
      </c>
      <c r="DO242" s="11">
        <f>IFERROR(VLOOKUP(DN242,Dicionário!A:B,2,0),"Conferir")</f>
        <v>5</v>
      </c>
      <c r="DP242" s="7" t="s">
        <v>127</v>
      </c>
      <c r="DQ242" s="11">
        <f>IFERROR(VLOOKUP(DP242,Dicionário!A:B,2,0),"Conferir")</f>
        <v>2</v>
      </c>
      <c r="DR242" s="7" t="s">
        <v>127</v>
      </c>
      <c r="DS242" s="11">
        <f>IFERROR(VLOOKUP(DR242,Dicionário!A:B,2,0),"Conferir")</f>
        <v>2</v>
      </c>
      <c r="DW242" s="7">
        <f t="shared" si="4"/>
        <v>1648</v>
      </c>
      <c r="DX242" s="7">
        <f t="shared" si="5"/>
        <v>2995</v>
      </c>
    </row>
    <row r="243" spans="1:128" ht="14" x14ac:dyDescent="0.15">
      <c r="A243" s="6">
        <v>44961.501986932868</v>
      </c>
      <c r="B243" s="7" t="s">
        <v>1727</v>
      </c>
      <c r="C243" s="7" t="s">
        <v>272</v>
      </c>
      <c r="D243" s="7" t="s">
        <v>1725</v>
      </c>
      <c r="E243" s="7" t="s">
        <v>126</v>
      </c>
      <c r="F243" s="7" t="s">
        <v>127</v>
      </c>
      <c r="G243" s="7" t="s">
        <v>127</v>
      </c>
      <c r="H243" s="7" t="s">
        <v>128</v>
      </c>
      <c r="I243" s="7" t="s">
        <v>128</v>
      </c>
      <c r="J243" s="7" t="s">
        <v>129</v>
      </c>
      <c r="K243" s="7" t="s">
        <v>130</v>
      </c>
      <c r="L243" s="7" t="s">
        <v>180</v>
      </c>
      <c r="M243" s="7" t="s">
        <v>1726</v>
      </c>
      <c r="N243" s="7">
        <v>2023010355</v>
      </c>
      <c r="O243" s="7">
        <v>11952560820</v>
      </c>
      <c r="P243" s="7">
        <v>547865193</v>
      </c>
      <c r="Q243" s="7">
        <v>53200582847</v>
      </c>
      <c r="R243" s="9">
        <v>38701</v>
      </c>
      <c r="S243" s="7">
        <v>2023</v>
      </c>
      <c r="T243" s="7">
        <v>17</v>
      </c>
      <c r="U243" s="7" t="s">
        <v>255</v>
      </c>
      <c r="V243" s="7" t="s">
        <v>136</v>
      </c>
      <c r="W243" s="7" t="s">
        <v>1728</v>
      </c>
      <c r="X243" s="8" t="s">
        <v>1729</v>
      </c>
      <c r="Y243" s="7" t="s">
        <v>493</v>
      </c>
      <c r="Z243" s="7" t="s">
        <v>140</v>
      </c>
      <c r="AA243" s="7" t="s">
        <v>167</v>
      </c>
      <c r="AB243" s="7" t="s">
        <v>142</v>
      </c>
      <c r="AD243" s="7">
        <v>4</v>
      </c>
      <c r="AE243" s="7">
        <v>4</v>
      </c>
      <c r="AF243" s="7">
        <f t="shared" si="0"/>
        <v>8</v>
      </c>
      <c r="AG243" s="7">
        <v>0</v>
      </c>
      <c r="AH243" s="7">
        <f t="shared" si="1"/>
        <v>8</v>
      </c>
      <c r="AI243" s="10" t="str">
        <f t="shared" si="2"/>
        <v>Ok</v>
      </c>
      <c r="AJ243" s="7" t="s">
        <v>143</v>
      </c>
      <c r="AK243" s="7">
        <v>0</v>
      </c>
      <c r="AL243" s="7" t="s">
        <v>145</v>
      </c>
      <c r="AM243" s="11">
        <f>IFERROR(VLOOKUP(AL243,Dicionário!A:B,2,0),"Conferir")</f>
        <v>2</v>
      </c>
      <c r="AN243" s="7">
        <v>1600</v>
      </c>
      <c r="AO243" s="7" t="s">
        <v>267</v>
      </c>
      <c r="AP243" s="7">
        <f>IFERROR(VLOOKUP(AO243,Dicionário!A:B,2,0),"Conferir")</f>
        <v>0</v>
      </c>
      <c r="AQ243" s="7">
        <v>600</v>
      </c>
      <c r="AR243" s="7" t="s">
        <v>267</v>
      </c>
      <c r="AS243" s="11">
        <f>IFERROR(VLOOKUP(AR243,Dicionário!A:B,2,0),"Conferir")</f>
        <v>0</v>
      </c>
      <c r="AT243" s="7">
        <v>0</v>
      </c>
      <c r="AU243" s="7" t="s">
        <v>145</v>
      </c>
      <c r="AV243" s="7">
        <f>IFERROR(VLOOKUP(AU243,Dicionário!A:B,2,0),"Conferir")</f>
        <v>2</v>
      </c>
      <c r="AW243" s="7">
        <v>0</v>
      </c>
      <c r="AX243" s="7">
        <v>0</v>
      </c>
      <c r="AY243" s="7" t="s">
        <v>145</v>
      </c>
      <c r="AZ243" s="11">
        <f>IFERROR(VLOOKUP(AY243,Dicionário!A:B,2,0),"Conferir")</f>
        <v>2</v>
      </c>
      <c r="BA243" s="7">
        <v>0</v>
      </c>
      <c r="BB243" s="7" t="s">
        <v>145</v>
      </c>
      <c r="BC243" s="7">
        <f>IFERROR(VLOOKUP(BB243,Dicionário!A:B,2,0),"Conferir")</f>
        <v>2</v>
      </c>
      <c r="BD243" s="7">
        <v>0</v>
      </c>
      <c r="BE243" s="7" t="s">
        <v>145</v>
      </c>
      <c r="BF243" s="11">
        <f>IFERROR(VLOOKUP(BE243,Dicionário!A:B,2,0),"Conferir")</f>
        <v>2</v>
      </c>
      <c r="BH243" s="7">
        <v>0</v>
      </c>
      <c r="BI243" s="7" t="s">
        <v>328</v>
      </c>
      <c r="BJ243" s="11">
        <f>IFERROR(VLOOKUP(BI243,Dicionário!$A:$B,2,0),"Conferir")</f>
        <v>3</v>
      </c>
      <c r="BK243" s="7">
        <v>0</v>
      </c>
      <c r="BL243" s="7" t="s">
        <v>329</v>
      </c>
      <c r="BM243" s="11">
        <f>IFERROR(VLOOKUP(BL243,Dicionário!A:B,2,0),"Conferir")</f>
        <v>2</v>
      </c>
      <c r="BN243" s="7">
        <v>345</v>
      </c>
      <c r="BO243" s="7" t="s">
        <v>188</v>
      </c>
      <c r="BP243" s="7">
        <f>IFERROR(VLOOKUP(BO243,Dicionário!A:B,2,0),"Conferir")</f>
        <v>2</v>
      </c>
      <c r="BQ243" s="7">
        <v>76</v>
      </c>
      <c r="BR243" s="7" t="s">
        <v>149</v>
      </c>
      <c r="BS243" s="11">
        <f>IFERROR(VLOOKUP(BR243,Dicionário!A:B,2,0),"Conferir")</f>
        <v>2</v>
      </c>
      <c r="BT243" s="7">
        <v>130</v>
      </c>
      <c r="BU243" s="7" t="s">
        <v>149</v>
      </c>
      <c r="BV243" s="7">
        <f>IFERROR(VLOOKUP(BU243,Dicionário!A:B,2,0),"Conferir")</f>
        <v>2</v>
      </c>
      <c r="BW243" s="7">
        <v>0</v>
      </c>
      <c r="BX243" s="7" t="s">
        <v>148</v>
      </c>
      <c r="BY243" s="11">
        <f>IFERROR(VLOOKUP(BX243,Dicionário!A:B,2,0),"Conferir")</f>
        <v>2</v>
      </c>
      <c r="BZ243" s="7" t="s">
        <v>170</v>
      </c>
      <c r="CA243" s="7">
        <v>0</v>
      </c>
      <c r="CB243" s="7" t="s">
        <v>148</v>
      </c>
      <c r="CC243" s="11">
        <f>IFERROR(VLOOKUP(CB243,Dicionário!A:B,2,0),"Conferir")</f>
        <v>2</v>
      </c>
      <c r="CD243" s="7">
        <v>300</v>
      </c>
      <c r="CE243" s="7">
        <v>0</v>
      </c>
      <c r="CF243" s="7" t="s">
        <v>148</v>
      </c>
      <c r="CG243" s="7">
        <f>IFERROR(VLOOKUP(CF243,Dicionário!A:B,2,0),"Conferir")</f>
        <v>2</v>
      </c>
      <c r="CH243" s="7">
        <v>0</v>
      </c>
      <c r="CI243" s="7" t="s">
        <v>148</v>
      </c>
      <c r="CJ243" s="7">
        <f>IFERROR(VLOOKUP(CI243,Dicionário!A:B,2,0),"Conferir")</f>
        <v>2</v>
      </c>
      <c r="CK243" s="7">
        <v>120</v>
      </c>
      <c r="CL243" s="7" t="s">
        <v>152</v>
      </c>
      <c r="CM243" s="11">
        <f>IFERROR(VLOOKUP(CL243,Dicionário!A:B,2,0),"Conferir")</f>
        <v>2</v>
      </c>
      <c r="CN243" s="7" t="s">
        <v>294</v>
      </c>
      <c r="CO243" s="7">
        <v>1</v>
      </c>
      <c r="CP243" s="7">
        <v>0</v>
      </c>
      <c r="CQ243" s="7">
        <v>0</v>
      </c>
      <c r="CR243" s="7" t="s">
        <v>148</v>
      </c>
      <c r="CS243" s="11">
        <f>IFERROR(VLOOKUP(CR243,Dicionário!A:B,2,0),"Conferir")</f>
        <v>2</v>
      </c>
      <c r="CT243" s="7">
        <v>0</v>
      </c>
      <c r="CU243" s="7" t="s">
        <v>148</v>
      </c>
      <c r="CV243" s="11">
        <f>IFERROR(VLOOKUP(CU243,Dicionário!A:B,2,0),"Conferir")</f>
        <v>2</v>
      </c>
      <c r="CW243" s="7">
        <v>0</v>
      </c>
      <c r="CX243" s="7" t="s">
        <v>148</v>
      </c>
      <c r="CY243" s="11">
        <f>IFERROR(VLOOKUP(CX243,Dicionário!A:B,2,0),"Conferir")</f>
        <v>2</v>
      </c>
      <c r="CZ243" s="12">
        <f t="shared" si="3"/>
        <v>0</v>
      </c>
      <c r="DA243" s="7">
        <v>0</v>
      </c>
      <c r="DB243" s="7" t="s">
        <v>148</v>
      </c>
      <c r="DC243" s="7">
        <f>IFERROR(VLOOKUP(DB243,Dicionário!A:B,2,0),"Conferir")</f>
        <v>2</v>
      </c>
      <c r="DE243" s="7" t="s">
        <v>156</v>
      </c>
      <c r="DF243" s="7" t="s">
        <v>156</v>
      </c>
      <c r="DG243" s="11">
        <f>IFERROR(VLOOKUP(DF243,Dicionário!A:B,2,0),"Conferir")</f>
        <v>1</v>
      </c>
      <c r="DH243" s="7" t="s">
        <v>157</v>
      </c>
      <c r="DJ243" s="7" t="s">
        <v>158</v>
      </c>
      <c r="DK243" s="11">
        <f>IFERROR(VLOOKUP(DJ243,Dicionário!A:B,2,0),"Conferir")</f>
        <v>2</v>
      </c>
      <c r="DL243" s="7" t="s">
        <v>176</v>
      </c>
      <c r="DM243" s="11">
        <f>IFERROR(VLOOKUP(DL243,Dicionário!A:B,2,0),"Conferir")</f>
        <v>2</v>
      </c>
      <c r="DN243" s="7" t="s">
        <v>176</v>
      </c>
      <c r="DO243" s="11">
        <f>IFERROR(VLOOKUP(DN243,Dicionário!A:B,2,0),"Conferir")</f>
        <v>2</v>
      </c>
      <c r="DP243" s="7" t="s">
        <v>127</v>
      </c>
      <c r="DQ243" s="11">
        <f>IFERROR(VLOOKUP(DP243,Dicionário!A:B,2,0),"Conferir")</f>
        <v>2</v>
      </c>
      <c r="DR243" s="7" t="s">
        <v>126</v>
      </c>
      <c r="DS243" s="11">
        <f>IFERROR(VLOOKUP(DR243,Dicionário!A:B,2,0),"Conferir")</f>
        <v>1</v>
      </c>
      <c r="DW243" s="7">
        <f t="shared" si="4"/>
        <v>2200</v>
      </c>
      <c r="DX243" s="7">
        <f t="shared" si="5"/>
        <v>971</v>
      </c>
    </row>
    <row r="244" spans="1:128" ht="14" x14ac:dyDescent="0.15">
      <c r="A244" s="6">
        <v>44960.397977824075</v>
      </c>
      <c r="B244" s="13" t="s">
        <v>2866</v>
      </c>
      <c r="C244" s="7" t="s">
        <v>352</v>
      </c>
      <c r="D244" s="7" t="s">
        <v>2864</v>
      </c>
      <c r="E244" s="7" t="s">
        <v>126</v>
      </c>
      <c r="F244" s="7" t="s">
        <v>126</v>
      </c>
      <c r="G244" s="7" t="s">
        <v>127</v>
      </c>
      <c r="H244" s="7" t="s">
        <v>128</v>
      </c>
      <c r="I244" s="7" t="s">
        <v>128</v>
      </c>
      <c r="J244" s="7" t="s">
        <v>129</v>
      </c>
      <c r="K244" s="7" t="s">
        <v>130</v>
      </c>
      <c r="L244" s="7" t="s">
        <v>131</v>
      </c>
      <c r="M244" s="7" t="s">
        <v>2865</v>
      </c>
      <c r="N244" s="7">
        <v>2023010651</v>
      </c>
      <c r="O244" s="7">
        <v>11933229654</v>
      </c>
      <c r="P244" s="7">
        <v>522382976</v>
      </c>
      <c r="Q244" s="7">
        <v>49762269802</v>
      </c>
      <c r="R244" s="9">
        <v>38548</v>
      </c>
      <c r="S244" s="7">
        <v>2023</v>
      </c>
      <c r="T244" s="7">
        <v>18</v>
      </c>
      <c r="U244" s="7" t="s">
        <v>135</v>
      </c>
      <c r="V244" s="7" t="s">
        <v>136</v>
      </c>
      <c r="W244" s="7" t="s">
        <v>2867</v>
      </c>
      <c r="X244" s="8" t="s">
        <v>2868</v>
      </c>
      <c r="Y244" s="7" t="s">
        <v>139</v>
      </c>
      <c r="Z244" s="7" t="s">
        <v>140</v>
      </c>
      <c r="AA244" s="7" t="s">
        <v>167</v>
      </c>
      <c r="AB244" s="7" t="s">
        <v>142</v>
      </c>
      <c r="AD244" s="7">
        <v>4</v>
      </c>
      <c r="AE244" s="7">
        <v>1</v>
      </c>
      <c r="AF244" s="7">
        <f t="shared" si="0"/>
        <v>2</v>
      </c>
      <c r="AG244" s="7">
        <v>3</v>
      </c>
      <c r="AH244" s="7">
        <f t="shared" si="1"/>
        <v>5</v>
      </c>
      <c r="AI244" s="10" t="str">
        <f t="shared" si="2"/>
        <v>Ok</v>
      </c>
      <c r="AJ244" s="7" t="s">
        <v>143</v>
      </c>
      <c r="AK244" s="7">
        <v>0</v>
      </c>
      <c r="AL244" s="7" t="s">
        <v>145</v>
      </c>
      <c r="AM244" s="11">
        <f>IFERROR(VLOOKUP(AL244,Dicionário!A:B,2,0),"Conferir")</f>
        <v>2</v>
      </c>
      <c r="AN244" s="7">
        <v>0</v>
      </c>
      <c r="AO244" s="7" t="s">
        <v>145</v>
      </c>
      <c r="AP244" s="7">
        <f>IFERROR(VLOOKUP(AO244,Dicionário!A:B,2,0),"Conferir")</f>
        <v>2</v>
      </c>
      <c r="AQ244" s="7">
        <v>1500</v>
      </c>
      <c r="AR244" s="7" t="s">
        <v>267</v>
      </c>
      <c r="AS244" s="11">
        <f>IFERROR(VLOOKUP(AR244,Dicionário!A:B,2,0),"Conferir")</f>
        <v>0</v>
      </c>
      <c r="AT244" s="7">
        <v>0</v>
      </c>
      <c r="AU244" s="7" t="s">
        <v>145</v>
      </c>
      <c r="AV244" s="7">
        <f>IFERROR(VLOOKUP(AU244,Dicionário!A:B,2,0),"Conferir")</f>
        <v>2</v>
      </c>
      <c r="AW244" s="7">
        <v>0</v>
      </c>
      <c r="AX244" s="7">
        <v>0</v>
      </c>
      <c r="AY244" s="7" t="s">
        <v>145</v>
      </c>
      <c r="AZ244" s="11">
        <f>IFERROR(VLOOKUP(AY244,Dicionário!A:B,2,0),"Conferir")</f>
        <v>2</v>
      </c>
      <c r="BA244" s="7">
        <v>0</v>
      </c>
      <c r="BB244" s="7" t="s">
        <v>145</v>
      </c>
      <c r="BC244" s="7">
        <f>IFERROR(VLOOKUP(BB244,Dicionário!A:B,2,0),"Conferir")</f>
        <v>2</v>
      </c>
      <c r="BD244" s="7">
        <v>0</v>
      </c>
      <c r="BE244" s="7" t="s">
        <v>145</v>
      </c>
      <c r="BF244" s="11">
        <f>IFERROR(VLOOKUP(BE244,Dicionário!A:B,2,0),"Conferir")</f>
        <v>2</v>
      </c>
      <c r="BG244" s="7" t="s">
        <v>2869</v>
      </c>
      <c r="BH244" s="7">
        <v>4</v>
      </c>
      <c r="BI244" s="7" t="s">
        <v>146</v>
      </c>
      <c r="BJ244" s="11">
        <f>IFERROR(VLOOKUP(BI244,Dicionário!$A:$B,2,0),"Conferir")</f>
        <v>2</v>
      </c>
      <c r="BK244" s="7">
        <v>900</v>
      </c>
      <c r="BL244" s="7" t="s">
        <v>147</v>
      </c>
      <c r="BM244" s="11">
        <f>IFERROR(VLOOKUP(BL244,Dicionário!A:B,2,0),"Conferir")</f>
        <v>0</v>
      </c>
      <c r="BN244" s="7">
        <v>0</v>
      </c>
      <c r="BO244" s="7" t="s">
        <v>148</v>
      </c>
      <c r="BP244" s="7">
        <f>IFERROR(VLOOKUP(BO244,Dicionário!A:B,2,0),"Conferir")</f>
        <v>2</v>
      </c>
      <c r="BQ244" s="7">
        <v>150</v>
      </c>
      <c r="BR244" s="7" t="s">
        <v>169</v>
      </c>
      <c r="BS244" s="11">
        <f>IFERROR(VLOOKUP(BR244,Dicionário!A:B,2,0),"Conferir")</f>
        <v>0</v>
      </c>
      <c r="BT244" s="7">
        <v>200</v>
      </c>
      <c r="BU244" s="7" t="s">
        <v>150</v>
      </c>
      <c r="BV244" s="7">
        <f>IFERROR(VLOOKUP(BU244,Dicionário!A:B,2,0),"Conferir")</f>
        <v>0</v>
      </c>
      <c r="BW244" s="7">
        <v>0</v>
      </c>
      <c r="BX244" s="7" t="s">
        <v>148</v>
      </c>
      <c r="BY244" s="11">
        <f>IFERROR(VLOOKUP(BX244,Dicionário!A:B,2,0),"Conferir")</f>
        <v>2</v>
      </c>
      <c r="BZ244" s="7" t="s">
        <v>170</v>
      </c>
      <c r="CA244" s="7">
        <v>80</v>
      </c>
      <c r="CB244" s="7" t="s">
        <v>171</v>
      </c>
      <c r="CC244" s="11">
        <f>IFERROR(VLOOKUP(CB244,Dicionário!A:B,2,0),"Conferir")</f>
        <v>0</v>
      </c>
      <c r="CD244" s="7">
        <v>250</v>
      </c>
      <c r="CE244" s="7">
        <v>0</v>
      </c>
      <c r="CF244" s="7" t="s">
        <v>148</v>
      </c>
      <c r="CG244" s="7">
        <f>IFERROR(VLOOKUP(CF244,Dicionário!A:B,2,0),"Conferir")</f>
        <v>2</v>
      </c>
      <c r="CH244" s="7">
        <v>0</v>
      </c>
      <c r="CI244" s="7" t="s">
        <v>148</v>
      </c>
      <c r="CJ244" s="7">
        <f>IFERROR(VLOOKUP(CI244,Dicionário!A:B,2,0),"Conferir")</f>
        <v>2</v>
      </c>
      <c r="CK244" s="7">
        <v>120</v>
      </c>
      <c r="CL244" s="7" t="s">
        <v>152</v>
      </c>
      <c r="CM244" s="11">
        <f>IFERROR(VLOOKUP(CL244,Dicionário!A:B,2,0),"Conferir")</f>
        <v>2</v>
      </c>
      <c r="CN244" s="7" t="s">
        <v>294</v>
      </c>
      <c r="CO244" s="7">
        <v>0</v>
      </c>
      <c r="CP244" s="7">
        <v>0</v>
      </c>
      <c r="CQ244" s="7">
        <v>0</v>
      </c>
      <c r="CR244" s="7" t="s">
        <v>148</v>
      </c>
      <c r="CS244" s="11">
        <f>IFERROR(VLOOKUP(CR244,Dicionário!A:B,2,0),"Conferir")</f>
        <v>2</v>
      </c>
      <c r="CT244" s="7">
        <v>0</v>
      </c>
      <c r="CU244" s="7" t="s">
        <v>148</v>
      </c>
      <c r="CV244" s="11">
        <f>IFERROR(VLOOKUP(CU244,Dicionário!A:B,2,0),"Conferir")</f>
        <v>2</v>
      </c>
      <c r="CW244" s="7">
        <v>0</v>
      </c>
      <c r="CX244" s="7" t="s">
        <v>148</v>
      </c>
      <c r="CY244" s="11">
        <f>IFERROR(VLOOKUP(CX244,Dicionário!A:B,2,0),"Conferir")</f>
        <v>2</v>
      </c>
      <c r="CZ244" s="12">
        <f t="shared" si="3"/>
        <v>0</v>
      </c>
      <c r="DA244" s="7">
        <v>0</v>
      </c>
      <c r="DB244" s="7" t="s">
        <v>148</v>
      </c>
      <c r="DC244" s="7">
        <f>IFERROR(VLOOKUP(DB244,Dicionário!A:B,2,0),"Conferir")</f>
        <v>2</v>
      </c>
      <c r="DE244" s="7" t="s">
        <v>156</v>
      </c>
      <c r="DF244" s="7" t="s">
        <v>156</v>
      </c>
      <c r="DG244" s="11">
        <f>IFERROR(VLOOKUP(DF244,Dicionário!A:B,2,0),"Conferir")</f>
        <v>1</v>
      </c>
      <c r="DH244" s="7" t="s">
        <v>157</v>
      </c>
      <c r="DI244" s="7" t="s">
        <v>127</v>
      </c>
      <c r="DJ244" s="7" t="s">
        <v>398</v>
      </c>
      <c r="DK244" s="11">
        <f>IFERROR(VLOOKUP(DJ244,Dicionário!A:B,2,0),"Conferir")</f>
        <v>0</v>
      </c>
      <c r="DL244" s="7" t="s">
        <v>177</v>
      </c>
      <c r="DM244" s="11">
        <f>IFERROR(VLOOKUP(DL244,Dicionário!A:B,2,0),"Conferir")</f>
        <v>5</v>
      </c>
      <c r="DN244" s="7" t="s">
        <v>203</v>
      </c>
      <c r="DO244" s="11">
        <f>IFERROR(VLOOKUP(DN244,Dicionário!A:B,2,0),"Conferir")</f>
        <v>6</v>
      </c>
      <c r="DP244" s="7" t="s">
        <v>127</v>
      </c>
      <c r="DQ244" s="11">
        <f>IFERROR(VLOOKUP(DP244,Dicionário!A:B,2,0),"Conferir")</f>
        <v>2</v>
      </c>
      <c r="DR244" s="7" t="s">
        <v>127</v>
      </c>
      <c r="DS244" s="11">
        <f>IFERROR(VLOOKUP(DR244,Dicionário!A:B,2,0),"Conferir")</f>
        <v>2</v>
      </c>
      <c r="DW244" s="7">
        <f t="shared" si="4"/>
        <v>1500</v>
      </c>
      <c r="DX244" s="7">
        <f t="shared" si="5"/>
        <v>1700</v>
      </c>
    </row>
    <row r="245" spans="1:128" ht="14" x14ac:dyDescent="0.15">
      <c r="A245" s="6">
        <v>44968.51999512731</v>
      </c>
      <c r="B245" s="7" t="s">
        <v>932</v>
      </c>
      <c r="C245" s="7" t="s">
        <v>928</v>
      </c>
      <c r="D245" s="7" t="s">
        <v>929</v>
      </c>
      <c r="E245" s="7" t="s">
        <v>126</v>
      </c>
      <c r="F245" s="7" t="s">
        <v>127</v>
      </c>
      <c r="G245" s="7" t="s">
        <v>930</v>
      </c>
      <c r="H245" s="7">
        <v>1</v>
      </c>
      <c r="I245" s="7" t="s">
        <v>128</v>
      </c>
      <c r="J245" s="7" t="s">
        <v>129</v>
      </c>
      <c r="K245" s="7" t="s">
        <v>130</v>
      </c>
      <c r="L245" s="7" t="s">
        <v>131</v>
      </c>
      <c r="M245" s="7" t="s">
        <v>931</v>
      </c>
      <c r="N245" s="7">
        <v>2023010160</v>
      </c>
      <c r="O245" s="7">
        <v>11979819322</v>
      </c>
      <c r="P245" s="7">
        <v>506081898</v>
      </c>
      <c r="Q245" s="7">
        <v>39017339810</v>
      </c>
      <c r="R245" s="9">
        <v>38682</v>
      </c>
      <c r="S245" s="7">
        <v>2023</v>
      </c>
      <c r="T245" s="7">
        <v>17</v>
      </c>
      <c r="U245" s="7" t="s">
        <v>255</v>
      </c>
      <c r="V245" s="7" t="s">
        <v>136</v>
      </c>
      <c r="W245" s="7" t="s">
        <v>933</v>
      </c>
      <c r="X245" s="8" t="s">
        <v>934</v>
      </c>
      <c r="Y245" s="7" t="s">
        <v>139</v>
      </c>
      <c r="Z245" s="7" t="s">
        <v>140</v>
      </c>
      <c r="AA245" s="7" t="s">
        <v>167</v>
      </c>
      <c r="AB245" s="7" t="s">
        <v>142</v>
      </c>
      <c r="AD245" s="7">
        <v>3</v>
      </c>
      <c r="AE245" s="7">
        <v>2</v>
      </c>
      <c r="AF245" s="7">
        <f t="shared" si="0"/>
        <v>4</v>
      </c>
      <c r="AH245" s="7">
        <f t="shared" si="1"/>
        <v>4</v>
      </c>
      <c r="AI245" s="10" t="str">
        <f t="shared" si="2"/>
        <v>Ok</v>
      </c>
      <c r="AJ245" s="7" t="s">
        <v>222</v>
      </c>
      <c r="AK245" s="7">
        <v>0</v>
      </c>
      <c r="AL245" s="7" t="s">
        <v>145</v>
      </c>
      <c r="AM245" s="11">
        <f>IFERROR(VLOOKUP(AL245,Dicionário!A:B,2,0),"Conferir")</f>
        <v>2</v>
      </c>
      <c r="AN245" s="7">
        <v>1212</v>
      </c>
      <c r="AO245" s="7" t="s">
        <v>144</v>
      </c>
      <c r="AP245" s="7">
        <f>IFERROR(VLOOKUP(AO245,Dicionário!A:B,2,0),"Conferir")</f>
        <v>2</v>
      </c>
      <c r="AQ245" s="7">
        <v>0</v>
      </c>
      <c r="AR245" s="7" t="s">
        <v>145</v>
      </c>
      <c r="AS245" s="11">
        <f>IFERROR(VLOOKUP(AR245,Dicionário!A:B,2,0),"Conferir")</f>
        <v>2</v>
      </c>
      <c r="AT245" s="7">
        <v>0</v>
      </c>
      <c r="AU245" s="7" t="s">
        <v>145</v>
      </c>
      <c r="AV245" s="7">
        <f>IFERROR(VLOOKUP(AU245,Dicionário!A:B,2,0),"Conferir")</f>
        <v>2</v>
      </c>
      <c r="AW245" s="7">
        <v>0</v>
      </c>
      <c r="AX245" s="7">
        <v>0</v>
      </c>
      <c r="AY245" s="7" t="s">
        <v>145</v>
      </c>
      <c r="AZ245" s="11">
        <f>IFERROR(VLOOKUP(AY245,Dicionário!A:B,2,0),"Conferir")</f>
        <v>2</v>
      </c>
      <c r="BA245" s="7">
        <v>0</v>
      </c>
      <c r="BB245" s="7" t="s">
        <v>145</v>
      </c>
      <c r="BC245" s="7">
        <f>IFERROR(VLOOKUP(BB245,Dicionário!A:B,2,0),"Conferir")</f>
        <v>2</v>
      </c>
      <c r="BD245" s="7">
        <v>0</v>
      </c>
      <c r="BE245" s="7" t="s">
        <v>145</v>
      </c>
      <c r="BF245" s="11">
        <f>IFERROR(VLOOKUP(BE245,Dicionário!A:B,2,0),"Conferir")</f>
        <v>2</v>
      </c>
      <c r="BG245" s="7" t="s">
        <v>935</v>
      </c>
      <c r="BH245" s="7">
        <v>0</v>
      </c>
      <c r="BI245" s="7" t="s">
        <v>532</v>
      </c>
      <c r="BJ245" s="11">
        <f>IFERROR(VLOOKUP(BI245,Dicionário!$A:$B,2,0),"Conferir")</f>
        <v>4</v>
      </c>
      <c r="BK245" s="7">
        <v>0</v>
      </c>
      <c r="BL245" s="7" t="s">
        <v>329</v>
      </c>
      <c r="BM245" s="11">
        <f>IFERROR(VLOOKUP(BL245,Dicionário!A:B,2,0),"Conferir")</f>
        <v>2</v>
      </c>
      <c r="BN245" s="7">
        <v>0</v>
      </c>
      <c r="BO245" s="7" t="s">
        <v>148</v>
      </c>
      <c r="BP245" s="7">
        <f>IFERROR(VLOOKUP(BO245,Dicionário!A:B,2,0),"Conferir")</f>
        <v>2</v>
      </c>
      <c r="BQ245" s="7">
        <v>20</v>
      </c>
      <c r="BR245" s="7" t="s">
        <v>149</v>
      </c>
      <c r="BS245" s="11">
        <f>IFERROR(VLOOKUP(BR245,Dicionário!A:B,2,0),"Conferir")</f>
        <v>2</v>
      </c>
      <c r="BT245" s="7">
        <v>54</v>
      </c>
      <c r="BU245" s="7" t="s">
        <v>149</v>
      </c>
      <c r="BV245" s="7">
        <f>IFERROR(VLOOKUP(BU245,Dicionário!A:B,2,0),"Conferir")</f>
        <v>2</v>
      </c>
      <c r="BW245" s="7">
        <v>60</v>
      </c>
      <c r="BX245" s="7" t="s">
        <v>213</v>
      </c>
      <c r="BY245" s="11">
        <f>IFERROR(VLOOKUP(BX245,Dicionário!A:B,2,0),"Conferir")</f>
        <v>2</v>
      </c>
      <c r="BZ245" s="7" t="s">
        <v>170</v>
      </c>
      <c r="CA245" s="7">
        <v>40</v>
      </c>
      <c r="CB245" s="7" t="s">
        <v>171</v>
      </c>
      <c r="CC245" s="11">
        <f>IFERROR(VLOOKUP(CB245,Dicionário!A:B,2,0),"Conferir")</f>
        <v>0</v>
      </c>
      <c r="CD245" s="7">
        <v>150</v>
      </c>
      <c r="CE245" s="7">
        <v>0</v>
      </c>
      <c r="CF245" s="7" t="s">
        <v>148</v>
      </c>
      <c r="CG245" s="7">
        <f>IFERROR(VLOOKUP(CF245,Dicionário!A:B,2,0),"Conferir")</f>
        <v>2</v>
      </c>
      <c r="CH245" s="7">
        <v>0</v>
      </c>
      <c r="CI245" s="7" t="s">
        <v>148</v>
      </c>
      <c r="CJ245" s="7">
        <f>IFERROR(VLOOKUP(CI245,Dicionário!A:B,2,0),"Conferir")</f>
        <v>2</v>
      </c>
      <c r="CK245" s="7">
        <v>120</v>
      </c>
      <c r="CL245" s="7" t="s">
        <v>152</v>
      </c>
      <c r="CM245" s="11">
        <f>IFERROR(VLOOKUP(CL245,Dicionário!A:B,2,0),"Conferir")</f>
        <v>2</v>
      </c>
      <c r="CN245" s="7" t="s">
        <v>936</v>
      </c>
      <c r="CO245" s="7">
        <v>1</v>
      </c>
      <c r="CP245" s="7">
        <v>0</v>
      </c>
      <c r="CQ245" s="7">
        <v>1024</v>
      </c>
      <c r="CR245" s="7" t="s">
        <v>247</v>
      </c>
      <c r="CS245" s="11">
        <f>IFERROR(VLOOKUP(CR245,Dicionário!A:B,2,0),"Conferir")</f>
        <v>2</v>
      </c>
      <c r="CT245" s="7">
        <v>0</v>
      </c>
      <c r="CU245" s="7" t="s">
        <v>148</v>
      </c>
      <c r="CV245" s="11">
        <f>IFERROR(VLOOKUP(CU245,Dicionário!A:B,2,0),"Conferir")</f>
        <v>2</v>
      </c>
      <c r="CW245" s="7">
        <v>0</v>
      </c>
      <c r="CX245" s="7" t="s">
        <v>148</v>
      </c>
      <c r="CY245" s="11">
        <f>IFERROR(VLOOKUP(CX245,Dicionário!A:B,2,0),"Conferir")</f>
        <v>2</v>
      </c>
      <c r="CZ245" s="12">
        <f t="shared" si="3"/>
        <v>0</v>
      </c>
      <c r="DA245" s="7">
        <v>0</v>
      </c>
      <c r="DB245" s="7" t="s">
        <v>148</v>
      </c>
      <c r="DC245" s="7">
        <f>IFERROR(VLOOKUP(DB245,Dicionário!A:B,2,0),"Conferir")</f>
        <v>2</v>
      </c>
      <c r="DE245" s="7" t="s">
        <v>156</v>
      </c>
      <c r="DF245" s="7" t="s">
        <v>156</v>
      </c>
      <c r="DG245" s="11">
        <f>IFERROR(VLOOKUP(DF245,Dicionário!A:B,2,0),"Conferir")</f>
        <v>1</v>
      </c>
      <c r="DH245" s="7" t="s">
        <v>157</v>
      </c>
      <c r="DJ245" s="7" t="s">
        <v>158</v>
      </c>
      <c r="DK245" s="11">
        <f>IFERROR(VLOOKUP(DJ245,Dicionário!A:B,2,0),"Conferir")</f>
        <v>2</v>
      </c>
      <c r="DL245" s="7" t="s">
        <v>176</v>
      </c>
      <c r="DM245" s="11">
        <f>IFERROR(VLOOKUP(DL245,Dicionário!A:B,2,0),"Conferir")</f>
        <v>2</v>
      </c>
      <c r="DN245" s="7" t="s">
        <v>176</v>
      </c>
      <c r="DO245" s="11">
        <f>IFERROR(VLOOKUP(DN245,Dicionário!A:B,2,0),"Conferir")</f>
        <v>2</v>
      </c>
      <c r="DP245" s="7" t="s">
        <v>127</v>
      </c>
      <c r="DQ245" s="11">
        <f>IFERROR(VLOOKUP(DP245,Dicionário!A:B,2,0),"Conferir")</f>
        <v>2</v>
      </c>
      <c r="DR245" s="7" t="s">
        <v>126</v>
      </c>
      <c r="DS245" s="11">
        <f>IFERROR(VLOOKUP(DR245,Dicionário!A:B,2,0),"Conferir")</f>
        <v>1</v>
      </c>
      <c r="DT245" s="7" t="s">
        <v>937</v>
      </c>
      <c r="DW245" s="7">
        <f t="shared" si="4"/>
        <v>1212</v>
      </c>
      <c r="DX245" s="7">
        <f t="shared" si="5"/>
        <v>384</v>
      </c>
    </row>
    <row r="246" spans="1:128" ht="14" x14ac:dyDescent="0.15">
      <c r="A246" s="6">
        <v>44961.510645509261</v>
      </c>
      <c r="B246" s="7" t="s">
        <v>3236</v>
      </c>
      <c r="C246" s="7" t="s">
        <v>336</v>
      </c>
      <c r="D246" s="7" t="s">
        <v>3234</v>
      </c>
      <c r="E246" s="7" t="s">
        <v>126</v>
      </c>
      <c r="F246" s="7" t="s">
        <v>126</v>
      </c>
      <c r="G246" s="7" t="s">
        <v>127</v>
      </c>
      <c r="H246" s="7">
        <v>1</v>
      </c>
      <c r="I246" s="7">
        <v>2</v>
      </c>
      <c r="J246" s="7" t="s">
        <v>129</v>
      </c>
      <c r="K246" s="7" t="s">
        <v>130</v>
      </c>
      <c r="L246" s="7" t="s">
        <v>131</v>
      </c>
      <c r="M246" s="7" t="s">
        <v>3235</v>
      </c>
      <c r="N246" s="7">
        <v>2023010754</v>
      </c>
      <c r="O246" s="7">
        <v>11983640734</v>
      </c>
      <c r="P246" s="7">
        <v>522536888</v>
      </c>
      <c r="Q246" s="7">
        <v>52315292816</v>
      </c>
      <c r="R246" s="9">
        <v>38746</v>
      </c>
      <c r="S246" s="7">
        <v>2023</v>
      </c>
      <c r="T246" s="7">
        <v>17</v>
      </c>
      <c r="U246" s="7" t="s">
        <v>135</v>
      </c>
      <c r="V246" s="7" t="s">
        <v>136</v>
      </c>
      <c r="W246" s="7" t="s">
        <v>3237</v>
      </c>
      <c r="X246" s="8" t="s">
        <v>3238</v>
      </c>
      <c r="Y246" s="7" t="s">
        <v>139</v>
      </c>
      <c r="Z246" s="7" t="s">
        <v>140</v>
      </c>
      <c r="AA246" s="7" t="s">
        <v>167</v>
      </c>
      <c r="AB246" s="7" t="s">
        <v>142</v>
      </c>
      <c r="AD246" s="7">
        <v>3</v>
      </c>
      <c r="AE246" s="7">
        <v>3</v>
      </c>
      <c r="AF246" s="7">
        <f t="shared" si="0"/>
        <v>6</v>
      </c>
      <c r="AH246" s="7">
        <f t="shared" si="1"/>
        <v>6</v>
      </c>
      <c r="AI246" s="10" t="str">
        <f t="shared" si="2"/>
        <v>Ok</v>
      </c>
      <c r="AJ246" s="7" t="s">
        <v>222</v>
      </c>
      <c r="AK246" s="7">
        <v>0</v>
      </c>
      <c r="AL246" s="7" t="s">
        <v>145</v>
      </c>
      <c r="AM246" s="11">
        <f>IFERROR(VLOOKUP(AL246,Dicionário!A:B,2,0),"Conferir")</f>
        <v>2</v>
      </c>
      <c r="AN246" s="7">
        <v>2400</v>
      </c>
      <c r="AO246" s="7" t="s">
        <v>223</v>
      </c>
      <c r="AP246" s="7">
        <f>IFERROR(VLOOKUP(AO246,Dicionário!A:B,2,0),"Conferir")</f>
        <v>2</v>
      </c>
      <c r="AQ246" s="7">
        <v>3137</v>
      </c>
      <c r="AR246" s="7" t="s">
        <v>144</v>
      </c>
      <c r="AS246" s="11">
        <f>IFERROR(VLOOKUP(AR246,Dicionário!A:B,2,0),"Conferir")</f>
        <v>2</v>
      </c>
      <c r="AT246" s="7">
        <v>0</v>
      </c>
      <c r="AU246" s="7" t="s">
        <v>145</v>
      </c>
      <c r="AV246" s="7">
        <f>IFERROR(VLOOKUP(AU246,Dicionário!A:B,2,0),"Conferir")</f>
        <v>2</v>
      </c>
      <c r="AW246" s="7">
        <v>0</v>
      </c>
      <c r="AX246" s="7">
        <v>5.416666666666667</v>
      </c>
      <c r="AY246" s="7" t="s">
        <v>145</v>
      </c>
      <c r="AZ246" s="11">
        <f>IFERROR(VLOOKUP(AY246,Dicionário!A:B,2,0),"Conferir")</f>
        <v>2</v>
      </c>
      <c r="BA246" s="7">
        <v>0</v>
      </c>
      <c r="BB246" s="7" t="s">
        <v>145</v>
      </c>
      <c r="BC246" s="7">
        <f>IFERROR(VLOOKUP(BB246,Dicionário!A:B,2,0),"Conferir")</f>
        <v>2</v>
      </c>
      <c r="BD246" s="7">
        <v>0</v>
      </c>
      <c r="BE246" s="7" t="s">
        <v>145</v>
      </c>
      <c r="BF246" s="11">
        <f>IFERROR(VLOOKUP(BE246,Dicionário!A:B,2,0),"Conferir")</f>
        <v>2</v>
      </c>
      <c r="BH246" s="7">
        <v>0</v>
      </c>
      <c r="BI246" s="7" t="s">
        <v>146</v>
      </c>
      <c r="BJ246" s="11">
        <f>IFERROR(VLOOKUP(BI246,Dicionário!$A:$B,2,0),"Conferir")</f>
        <v>2</v>
      </c>
      <c r="BK246" s="7">
        <v>1200</v>
      </c>
      <c r="BL246" s="7" t="s">
        <v>202</v>
      </c>
      <c r="BM246" s="11">
        <f>IFERROR(VLOOKUP(BL246,Dicionário!A:B,2,0),"Conferir")</f>
        <v>2</v>
      </c>
      <c r="BN246" s="7">
        <v>500</v>
      </c>
      <c r="BO246" s="7" t="s">
        <v>188</v>
      </c>
      <c r="BP246" s="7">
        <f>IFERROR(VLOOKUP(BO246,Dicionário!A:B,2,0),"Conferir")</f>
        <v>2</v>
      </c>
      <c r="BQ246" s="7">
        <v>68</v>
      </c>
      <c r="BR246" s="7" t="s">
        <v>149</v>
      </c>
      <c r="BS246" s="11">
        <f>IFERROR(VLOOKUP(BR246,Dicionário!A:B,2,0),"Conferir")</f>
        <v>2</v>
      </c>
      <c r="BT246" s="7">
        <v>135</v>
      </c>
      <c r="BU246" s="7" t="s">
        <v>149</v>
      </c>
      <c r="BV246" s="7">
        <f>IFERROR(VLOOKUP(BU246,Dicionário!A:B,2,0),"Conferir")</f>
        <v>2</v>
      </c>
      <c r="BW246" s="7">
        <v>15</v>
      </c>
      <c r="BX246" s="7" t="s">
        <v>189</v>
      </c>
      <c r="BY246" s="11">
        <f>IFERROR(VLOOKUP(BX246,Dicionário!A:B,2,0),"Conferir")</f>
        <v>2</v>
      </c>
      <c r="BZ246" s="7" t="s">
        <v>214</v>
      </c>
      <c r="CA246" s="7">
        <v>40</v>
      </c>
      <c r="CB246" s="7" t="s">
        <v>190</v>
      </c>
      <c r="CC246" s="11">
        <f>IFERROR(VLOOKUP(CB246,Dicionário!A:B,2,0),"Conferir")</f>
        <v>2</v>
      </c>
      <c r="CD246" s="7">
        <v>128</v>
      </c>
      <c r="CE246" s="7">
        <v>0</v>
      </c>
      <c r="CF246" s="7" t="s">
        <v>148</v>
      </c>
      <c r="CG246" s="7">
        <f>IFERROR(VLOOKUP(CF246,Dicionário!A:B,2,0),"Conferir")</f>
        <v>2</v>
      </c>
      <c r="CH246" s="7">
        <v>536</v>
      </c>
      <c r="CI246" s="7" t="s">
        <v>191</v>
      </c>
      <c r="CJ246" s="7">
        <f>IFERROR(VLOOKUP(CI246,Dicionário!A:B,2,0),"Conferir")</f>
        <v>2</v>
      </c>
      <c r="CK246" s="7">
        <v>120</v>
      </c>
      <c r="CL246" s="7" t="s">
        <v>152</v>
      </c>
      <c r="CM246" s="11">
        <f>IFERROR(VLOOKUP(CL246,Dicionário!A:B,2,0),"Conferir")</f>
        <v>2</v>
      </c>
      <c r="CN246" s="7" t="s">
        <v>294</v>
      </c>
      <c r="CO246" s="7">
        <v>2</v>
      </c>
      <c r="CP246" s="7">
        <v>0</v>
      </c>
      <c r="CQ246" s="7">
        <v>1900</v>
      </c>
      <c r="CR246" s="7" t="s">
        <v>155</v>
      </c>
      <c r="CS246" s="11">
        <f>IFERROR(VLOOKUP(CR246,Dicionário!A:B,2,0),"Conferir")</f>
        <v>0</v>
      </c>
      <c r="CT246" s="7">
        <v>0</v>
      </c>
      <c r="CU246" s="7" t="s">
        <v>148</v>
      </c>
      <c r="CV246" s="11">
        <f>IFERROR(VLOOKUP(CU246,Dicionário!A:B,2,0),"Conferir")</f>
        <v>2</v>
      </c>
      <c r="CW246" s="7">
        <v>65</v>
      </c>
      <c r="CX246" s="7" t="s">
        <v>247</v>
      </c>
      <c r="CY246" s="11">
        <f>IFERROR(VLOOKUP(CX246,Dicionário!A:B,2,0),"Conferir")</f>
        <v>2</v>
      </c>
      <c r="CZ246" s="12">
        <f t="shared" si="3"/>
        <v>5.416666666666667</v>
      </c>
      <c r="DA246" s="7">
        <v>64283</v>
      </c>
      <c r="DB246" s="7" t="s">
        <v>247</v>
      </c>
      <c r="DC246" s="7">
        <f>IFERROR(VLOOKUP(DB246,Dicionário!A:B,2,0),"Conferir")</f>
        <v>2</v>
      </c>
      <c r="DE246" s="7" t="s">
        <v>156</v>
      </c>
      <c r="DF246" s="7" t="s">
        <v>156</v>
      </c>
      <c r="DG246" s="11">
        <f>IFERROR(VLOOKUP(DF246,Dicionário!A:B,2,0),"Conferir")</f>
        <v>1</v>
      </c>
      <c r="DH246" s="7" t="s">
        <v>157</v>
      </c>
      <c r="DI246" s="7" t="s">
        <v>127</v>
      </c>
      <c r="DJ246" s="7" t="s">
        <v>158</v>
      </c>
      <c r="DK246" s="11">
        <f>IFERROR(VLOOKUP(DJ246,Dicionário!A:B,2,0),"Conferir")</f>
        <v>2</v>
      </c>
      <c r="DL246" s="7" t="s">
        <v>227</v>
      </c>
      <c r="DM246" s="11">
        <f>IFERROR(VLOOKUP(DL246,Dicionário!A:B,2,0),"Conferir")</f>
        <v>4</v>
      </c>
      <c r="DN246" s="7" t="s">
        <v>194</v>
      </c>
      <c r="DO246" s="11">
        <f>IFERROR(VLOOKUP(DN246,Dicionário!A:B,2,0),"Conferir")</f>
        <v>7</v>
      </c>
      <c r="DP246" s="7" t="s">
        <v>127</v>
      </c>
      <c r="DQ246" s="11">
        <f>IFERROR(VLOOKUP(DP246,Dicionário!A:B,2,0),"Conferir")</f>
        <v>2</v>
      </c>
      <c r="DR246" s="7" t="s">
        <v>127</v>
      </c>
      <c r="DS246" s="11">
        <f>IFERROR(VLOOKUP(DR246,Dicionário!A:B,2,0),"Conferir")</f>
        <v>2</v>
      </c>
      <c r="DW246" s="7">
        <f t="shared" si="4"/>
        <v>5537</v>
      </c>
      <c r="DX246" s="7">
        <f t="shared" si="5"/>
        <v>2727</v>
      </c>
    </row>
    <row r="247" spans="1:128" ht="14" x14ac:dyDescent="0.15">
      <c r="A247" s="6">
        <v>44961.669721701386</v>
      </c>
      <c r="B247" s="7" t="s">
        <v>333</v>
      </c>
      <c r="C247" s="7" t="s">
        <v>330</v>
      </c>
      <c r="D247" s="7" t="s">
        <v>331</v>
      </c>
      <c r="E247" s="7" t="s">
        <v>126</v>
      </c>
      <c r="F247" s="7" t="s">
        <v>127</v>
      </c>
      <c r="G247" s="7" t="s">
        <v>127</v>
      </c>
      <c r="H247" s="7" t="s">
        <v>128</v>
      </c>
      <c r="I247" s="7" t="s">
        <v>128</v>
      </c>
      <c r="J247" s="7" t="s">
        <v>129</v>
      </c>
      <c r="K247" s="7" t="s">
        <v>130</v>
      </c>
      <c r="L247" s="7" t="s">
        <v>131</v>
      </c>
      <c r="M247" s="7" t="s">
        <v>332</v>
      </c>
      <c r="N247" s="7">
        <v>2023010031</v>
      </c>
      <c r="O247" s="7">
        <v>11996634792</v>
      </c>
      <c r="P247" s="7">
        <v>594313892</v>
      </c>
      <c r="Q247" s="7">
        <v>40961783818</v>
      </c>
      <c r="R247" s="9">
        <v>38556</v>
      </c>
      <c r="S247" s="7">
        <v>2023</v>
      </c>
      <c r="T247" s="7">
        <v>18</v>
      </c>
      <c r="U247" s="7" t="s">
        <v>164</v>
      </c>
      <c r="V247" s="7" t="s">
        <v>136</v>
      </c>
      <c r="W247" s="7" t="s">
        <v>334</v>
      </c>
      <c r="X247" s="8" t="s">
        <v>335</v>
      </c>
      <c r="Y247" s="7" t="s">
        <v>139</v>
      </c>
      <c r="Z247" s="7" t="s">
        <v>140</v>
      </c>
      <c r="AA247" s="7" t="s">
        <v>167</v>
      </c>
      <c r="AB247" s="7" t="s">
        <v>142</v>
      </c>
      <c r="AD247" s="7">
        <v>2</v>
      </c>
      <c r="AE247" s="7">
        <v>2</v>
      </c>
      <c r="AF247" s="7">
        <f t="shared" si="0"/>
        <v>4</v>
      </c>
      <c r="AH247" s="7">
        <f t="shared" si="1"/>
        <v>4</v>
      </c>
      <c r="AI247" s="10" t="str">
        <f t="shared" si="2"/>
        <v>Ok</v>
      </c>
      <c r="AJ247" s="7" t="s">
        <v>143</v>
      </c>
      <c r="AK247" s="7">
        <v>0</v>
      </c>
      <c r="AL247" s="7" t="s">
        <v>145</v>
      </c>
      <c r="AM247" s="11">
        <f>IFERROR(VLOOKUP(AL247,Dicionário!A:B,2,0),"Conferir")</f>
        <v>2</v>
      </c>
      <c r="AN247" s="7">
        <v>0</v>
      </c>
      <c r="AO247" s="7" t="s">
        <v>145</v>
      </c>
      <c r="AP247" s="7">
        <f>IFERROR(VLOOKUP(AO247,Dicionário!A:B,2,0),"Conferir")</f>
        <v>2</v>
      </c>
      <c r="AQ247" s="7">
        <v>1375</v>
      </c>
      <c r="AR247" s="7" t="s">
        <v>224</v>
      </c>
      <c r="AS247" s="11">
        <f>IFERROR(VLOOKUP(AR247,Dicionário!A:B,2,0),"Conferir")</f>
        <v>2</v>
      </c>
      <c r="AT247" s="7">
        <v>0</v>
      </c>
      <c r="AU247" s="7" t="s">
        <v>145</v>
      </c>
      <c r="AV247" s="7">
        <f>IFERROR(VLOOKUP(AU247,Dicionário!A:B,2,0),"Conferir")</f>
        <v>2</v>
      </c>
      <c r="AW247" s="7">
        <v>0</v>
      </c>
      <c r="AX247" s="7">
        <v>0</v>
      </c>
      <c r="AY247" s="7" t="s">
        <v>145</v>
      </c>
      <c r="AZ247" s="11">
        <f>IFERROR(VLOOKUP(AY247,Dicionário!A:B,2,0),"Conferir")</f>
        <v>2</v>
      </c>
      <c r="BA247" s="7">
        <v>0</v>
      </c>
      <c r="BB247" s="7" t="s">
        <v>145</v>
      </c>
      <c r="BC247" s="7">
        <f>IFERROR(VLOOKUP(BB247,Dicionário!A:B,2,0),"Conferir")</f>
        <v>2</v>
      </c>
      <c r="BD247" s="7">
        <v>0</v>
      </c>
      <c r="BE247" s="7" t="s">
        <v>145</v>
      </c>
      <c r="BF247" s="11">
        <f>IFERROR(VLOOKUP(BE247,Dicionário!A:B,2,0),"Conferir")</f>
        <v>2</v>
      </c>
      <c r="BH247" s="7">
        <v>1</v>
      </c>
      <c r="BI247" s="7" t="s">
        <v>186</v>
      </c>
      <c r="BJ247" s="11">
        <f>IFERROR(VLOOKUP(BI247,Dicionário!$A:$B,2,0),"Conferir")</f>
        <v>1</v>
      </c>
      <c r="BK247" s="7">
        <v>0</v>
      </c>
      <c r="BL247" s="7" t="s">
        <v>187</v>
      </c>
      <c r="BM247" s="11">
        <f>IFERROR(VLOOKUP(BL247,Dicionário!A:B,2,0),"Conferir")</f>
        <v>2</v>
      </c>
      <c r="BN247" s="7">
        <v>0</v>
      </c>
      <c r="BO247" s="7" t="s">
        <v>148</v>
      </c>
      <c r="BP247" s="7">
        <f>IFERROR(VLOOKUP(BO247,Dicionário!A:B,2,0),"Conferir")</f>
        <v>2</v>
      </c>
      <c r="BQ247" s="7">
        <v>43</v>
      </c>
      <c r="BR247" s="7" t="s">
        <v>149</v>
      </c>
      <c r="BS247" s="11">
        <f>IFERROR(VLOOKUP(BR247,Dicionário!A:B,2,0),"Conferir")</f>
        <v>2</v>
      </c>
      <c r="BT247" s="7">
        <v>197</v>
      </c>
      <c r="BU247" s="7" t="s">
        <v>149</v>
      </c>
      <c r="BV247" s="7">
        <f>IFERROR(VLOOKUP(BU247,Dicionário!A:B,2,0),"Conferir")</f>
        <v>2</v>
      </c>
      <c r="BW247" s="7">
        <v>115</v>
      </c>
      <c r="BX247" s="7" t="s">
        <v>213</v>
      </c>
      <c r="BY247" s="11">
        <f>IFERROR(VLOOKUP(BX247,Dicionário!A:B,2,0),"Conferir")</f>
        <v>2</v>
      </c>
      <c r="BZ247" s="7" t="s">
        <v>214</v>
      </c>
      <c r="CA247" s="7">
        <v>60</v>
      </c>
      <c r="CB247" s="7" t="s">
        <v>190</v>
      </c>
      <c r="CC247" s="11">
        <f>IFERROR(VLOOKUP(CB247,Dicionário!A:B,2,0),"Conferir")</f>
        <v>2</v>
      </c>
      <c r="CD247" s="7">
        <v>120</v>
      </c>
      <c r="CE247" s="7">
        <v>0</v>
      </c>
      <c r="CF247" s="7" t="s">
        <v>148</v>
      </c>
      <c r="CG247" s="7">
        <f>IFERROR(VLOOKUP(CF247,Dicionário!A:B,2,0),"Conferir")</f>
        <v>2</v>
      </c>
      <c r="CH247" s="7">
        <v>99</v>
      </c>
      <c r="CI247" s="7" t="s">
        <v>244</v>
      </c>
      <c r="CJ247" s="7">
        <f>IFERROR(VLOOKUP(CI247,Dicionário!A:B,2,0),"Conferir")</f>
        <v>2</v>
      </c>
      <c r="CK247" s="7">
        <v>120</v>
      </c>
      <c r="CL247" s="7" t="s">
        <v>152</v>
      </c>
      <c r="CM247" s="11">
        <f>IFERROR(VLOOKUP(CL247,Dicionário!A:B,2,0),"Conferir")</f>
        <v>2</v>
      </c>
      <c r="CN247" s="7" t="s">
        <v>294</v>
      </c>
      <c r="CO247" s="7">
        <v>0</v>
      </c>
      <c r="CP247" s="7">
        <v>0</v>
      </c>
      <c r="CQ247" s="7">
        <v>0</v>
      </c>
      <c r="CR247" s="7" t="s">
        <v>148</v>
      </c>
      <c r="CS247" s="11">
        <f>IFERROR(VLOOKUP(CR247,Dicionário!A:B,2,0),"Conferir")</f>
        <v>2</v>
      </c>
      <c r="CT247" s="7">
        <v>0</v>
      </c>
      <c r="CU247" s="7" t="s">
        <v>148</v>
      </c>
      <c r="CV247" s="11">
        <f>IFERROR(VLOOKUP(CU247,Dicionário!A:B,2,0),"Conferir")</f>
        <v>2</v>
      </c>
      <c r="CW247" s="7">
        <v>0</v>
      </c>
      <c r="CX247" s="7" t="s">
        <v>148</v>
      </c>
      <c r="CY247" s="11">
        <f>IFERROR(VLOOKUP(CX247,Dicionário!A:B,2,0),"Conferir")</f>
        <v>2</v>
      </c>
      <c r="CZ247" s="12">
        <f t="shared" si="3"/>
        <v>0</v>
      </c>
      <c r="DA247" s="7">
        <v>2200</v>
      </c>
      <c r="DB247" s="7" t="s">
        <v>155</v>
      </c>
      <c r="DC247" s="7">
        <f>IFERROR(VLOOKUP(DB247,Dicionário!A:B,2,0),"Conferir")</f>
        <v>0</v>
      </c>
      <c r="DE247" s="7" t="s">
        <v>156</v>
      </c>
      <c r="DF247" s="7" t="s">
        <v>156</v>
      </c>
      <c r="DG247" s="11">
        <f>IFERROR(VLOOKUP(DF247,Dicionário!A:B,2,0),"Conferir")</f>
        <v>1</v>
      </c>
      <c r="DH247" s="7" t="s">
        <v>157</v>
      </c>
      <c r="DI247" s="7" t="s">
        <v>127</v>
      </c>
      <c r="DJ247" s="7" t="s">
        <v>158</v>
      </c>
      <c r="DK247" s="11">
        <f>IFERROR(VLOOKUP(DJ247,Dicionário!A:B,2,0),"Conferir")</f>
        <v>2</v>
      </c>
      <c r="DL247" s="7" t="s">
        <v>176</v>
      </c>
      <c r="DM247" s="11">
        <f>IFERROR(VLOOKUP(DL247,Dicionário!A:B,2,0),"Conferir")</f>
        <v>2</v>
      </c>
      <c r="DN247" s="7" t="s">
        <v>203</v>
      </c>
      <c r="DO247" s="11">
        <f>IFERROR(VLOOKUP(DN247,Dicionário!A:B,2,0),"Conferir")</f>
        <v>6</v>
      </c>
      <c r="DP247" s="7" t="s">
        <v>127</v>
      </c>
      <c r="DQ247" s="11">
        <f>IFERROR(VLOOKUP(DP247,Dicionário!A:B,2,0),"Conferir")</f>
        <v>2</v>
      </c>
      <c r="DR247" s="7" t="s">
        <v>126</v>
      </c>
      <c r="DS247" s="11">
        <f>IFERROR(VLOOKUP(DR247,Dicionário!A:B,2,0),"Conferir")</f>
        <v>1</v>
      </c>
      <c r="DW247" s="7">
        <f t="shared" si="4"/>
        <v>1375</v>
      </c>
      <c r="DX247" s="7">
        <f t="shared" si="5"/>
        <v>639</v>
      </c>
    </row>
    <row r="248" spans="1:128" ht="14" x14ac:dyDescent="0.15">
      <c r="A248" s="6">
        <v>44961.663583240741</v>
      </c>
      <c r="B248" s="7" t="s">
        <v>1343</v>
      </c>
      <c r="C248" s="7" t="s">
        <v>124</v>
      </c>
      <c r="D248" s="7" t="s">
        <v>1341</v>
      </c>
      <c r="E248" s="7" t="s">
        <v>126</v>
      </c>
      <c r="F248" s="7" t="s">
        <v>127</v>
      </c>
      <c r="G248" s="7" t="s">
        <v>127</v>
      </c>
      <c r="H248" s="7" t="s">
        <v>128</v>
      </c>
      <c r="I248" s="7" t="s">
        <v>128</v>
      </c>
      <c r="J248" s="7" t="s">
        <v>129</v>
      </c>
      <c r="K248" s="7" t="s">
        <v>130</v>
      </c>
      <c r="L248" s="7" t="s">
        <v>131</v>
      </c>
      <c r="M248" s="7" t="s">
        <v>1342</v>
      </c>
      <c r="N248" s="7">
        <v>2023010256</v>
      </c>
      <c r="O248" s="7">
        <v>11985140355</v>
      </c>
      <c r="P248" s="7">
        <v>555323286</v>
      </c>
      <c r="Q248" s="7">
        <v>51267907819</v>
      </c>
      <c r="R248" s="9">
        <v>38486</v>
      </c>
      <c r="S248" s="7">
        <v>2023</v>
      </c>
      <c r="T248" s="7">
        <v>18</v>
      </c>
      <c r="U248" s="7" t="s">
        <v>255</v>
      </c>
      <c r="V248" s="7" t="s">
        <v>136</v>
      </c>
      <c r="W248" s="7" t="s">
        <v>1344</v>
      </c>
      <c r="X248" s="8" t="s">
        <v>1345</v>
      </c>
      <c r="Y248" s="7" t="s">
        <v>139</v>
      </c>
      <c r="Z248" s="7" t="s">
        <v>140</v>
      </c>
      <c r="AA248" s="7" t="s">
        <v>167</v>
      </c>
      <c r="AB248" s="7" t="s">
        <v>142</v>
      </c>
      <c r="AD248" s="7">
        <v>5</v>
      </c>
      <c r="AE248" s="7">
        <v>5</v>
      </c>
      <c r="AF248" s="7">
        <f t="shared" si="0"/>
        <v>10</v>
      </c>
      <c r="AG248" s="7">
        <v>0</v>
      </c>
      <c r="AH248" s="7">
        <f t="shared" si="1"/>
        <v>10</v>
      </c>
      <c r="AI248" s="10" t="str">
        <f t="shared" si="2"/>
        <v>Ok</v>
      </c>
      <c r="AJ248" s="7" t="s">
        <v>143</v>
      </c>
      <c r="AK248" s="7">
        <v>0</v>
      </c>
      <c r="AL248" s="7" t="s">
        <v>145</v>
      </c>
      <c r="AM248" s="11">
        <f>IFERROR(VLOOKUP(AL248,Dicionário!A:B,2,0),"Conferir")</f>
        <v>2</v>
      </c>
      <c r="AN248" s="7">
        <v>0</v>
      </c>
      <c r="AO248" s="7" t="s">
        <v>145</v>
      </c>
      <c r="AP248" s="7">
        <f>IFERROR(VLOOKUP(AO248,Dicionário!A:B,2,0),"Conferir")</f>
        <v>2</v>
      </c>
      <c r="AQ248" s="7">
        <v>1532</v>
      </c>
      <c r="AR248" s="7" t="s">
        <v>144</v>
      </c>
      <c r="AS248" s="11">
        <f>IFERROR(VLOOKUP(AR248,Dicionário!A:B,2,0),"Conferir")</f>
        <v>2</v>
      </c>
      <c r="AT248" s="7">
        <v>0</v>
      </c>
      <c r="AU248" s="7" t="s">
        <v>145</v>
      </c>
      <c r="AV248" s="7">
        <f>IFERROR(VLOOKUP(AU248,Dicionário!A:B,2,0),"Conferir")</f>
        <v>2</v>
      </c>
      <c r="AW248" s="7">
        <v>0</v>
      </c>
      <c r="AX248" s="7">
        <v>0</v>
      </c>
      <c r="AY248" s="7" t="s">
        <v>145</v>
      </c>
      <c r="AZ248" s="11">
        <f>IFERROR(VLOOKUP(AY248,Dicionário!A:B,2,0),"Conferir")</f>
        <v>2</v>
      </c>
      <c r="BA248" s="7">
        <v>0</v>
      </c>
      <c r="BB248" s="7" t="s">
        <v>145</v>
      </c>
      <c r="BC248" s="7">
        <f>IFERROR(VLOOKUP(BB248,Dicionário!A:B,2,0),"Conferir")</f>
        <v>2</v>
      </c>
      <c r="BD248" s="7">
        <v>370</v>
      </c>
      <c r="BE248" s="7" t="s">
        <v>224</v>
      </c>
      <c r="BF248" s="11">
        <f>IFERROR(VLOOKUP(BE248,Dicionário!A:B,2,0),"Conferir")</f>
        <v>2</v>
      </c>
      <c r="BH248" s="7">
        <v>0</v>
      </c>
      <c r="BI248" s="7" t="s">
        <v>186</v>
      </c>
      <c r="BJ248" s="11">
        <f>IFERROR(VLOOKUP(BI248,Dicionário!$A:$B,2,0),"Conferir")</f>
        <v>1</v>
      </c>
      <c r="BK248" s="7">
        <v>0</v>
      </c>
      <c r="BL248" s="7" t="s">
        <v>187</v>
      </c>
      <c r="BM248" s="11">
        <f>IFERROR(VLOOKUP(BL248,Dicionário!A:B,2,0),"Conferir")</f>
        <v>2</v>
      </c>
      <c r="BN248" s="7">
        <v>1183</v>
      </c>
      <c r="BO248" s="7" t="s">
        <v>188</v>
      </c>
      <c r="BP248" s="7">
        <f>IFERROR(VLOOKUP(BO248,Dicionário!A:B,2,0),"Conferir")</f>
        <v>2</v>
      </c>
      <c r="BQ248" s="7">
        <v>67</v>
      </c>
      <c r="BR248" s="7" t="s">
        <v>149</v>
      </c>
      <c r="BS248" s="11">
        <f>IFERROR(VLOOKUP(BR248,Dicionário!A:B,2,0),"Conferir")</f>
        <v>2</v>
      </c>
      <c r="BT248" s="7">
        <v>196</v>
      </c>
      <c r="BU248" s="7" t="s">
        <v>149</v>
      </c>
      <c r="BV248" s="7">
        <f>IFERROR(VLOOKUP(BU248,Dicionário!A:B,2,0),"Conferir")</f>
        <v>2</v>
      </c>
      <c r="BW248" s="7">
        <v>0</v>
      </c>
      <c r="BX248" s="7" t="s">
        <v>148</v>
      </c>
      <c r="BY248" s="11">
        <f>IFERROR(VLOOKUP(BX248,Dicionário!A:B,2,0),"Conferir")</f>
        <v>2</v>
      </c>
      <c r="BZ248" s="7" t="s">
        <v>151</v>
      </c>
      <c r="CA248" s="7">
        <v>0</v>
      </c>
      <c r="CB248" s="7" t="s">
        <v>148</v>
      </c>
      <c r="CC248" s="11">
        <f>IFERROR(VLOOKUP(CB248,Dicionário!A:B,2,0),"Conferir")</f>
        <v>2</v>
      </c>
      <c r="CD248" s="7">
        <v>100</v>
      </c>
      <c r="CE248" s="7">
        <v>0</v>
      </c>
      <c r="CF248" s="7" t="s">
        <v>148</v>
      </c>
      <c r="CG248" s="7">
        <f>IFERROR(VLOOKUP(CF248,Dicionário!A:B,2,0),"Conferir")</f>
        <v>2</v>
      </c>
      <c r="CH248" s="7">
        <v>0</v>
      </c>
      <c r="CI248" s="7" t="s">
        <v>148</v>
      </c>
      <c r="CJ248" s="7">
        <f>IFERROR(VLOOKUP(CI248,Dicionário!A:B,2,0),"Conferir")</f>
        <v>2</v>
      </c>
      <c r="CK248" s="7">
        <v>120</v>
      </c>
      <c r="CL248" s="7" t="s">
        <v>152</v>
      </c>
      <c r="CM248" s="11">
        <f>IFERROR(VLOOKUP(CL248,Dicionário!A:B,2,0),"Conferir")</f>
        <v>2</v>
      </c>
      <c r="CN248" s="7" t="s">
        <v>294</v>
      </c>
      <c r="CO248" s="7">
        <v>0</v>
      </c>
      <c r="CP248" s="7">
        <v>0</v>
      </c>
      <c r="CQ248" s="7">
        <v>0</v>
      </c>
      <c r="CR248" s="7" t="s">
        <v>148</v>
      </c>
      <c r="CS248" s="11">
        <f>IFERROR(VLOOKUP(CR248,Dicionário!A:B,2,0),"Conferir")</f>
        <v>2</v>
      </c>
      <c r="CT248" s="7">
        <v>0</v>
      </c>
      <c r="CU248" s="7" t="s">
        <v>148</v>
      </c>
      <c r="CV248" s="11">
        <f>IFERROR(VLOOKUP(CU248,Dicionário!A:B,2,0),"Conferir")</f>
        <v>2</v>
      </c>
      <c r="CW248" s="7">
        <v>0</v>
      </c>
      <c r="CX248" s="7" t="s">
        <v>148</v>
      </c>
      <c r="CY248" s="11">
        <f>IFERROR(VLOOKUP(CX248,Dicionário!A:B,2,0),"Conferir")</f>
        <v>2</v>
      </c>
      <c r="CZ248" s="12">
        <f t="shared" si="3"/>
        <v>0</v>
      </c>
      <c r="DA248" s="7">
        <v>0</v>
      </c>
      <c r="DB248" s="7" t="s">
        <v>148</v>
      </c>
      <c r="DC248" s="7">
        <f>IFERROR(VLOOKUP(DB248,Dicionário!A:B,2,0),"Conferir")</f>
        <v>2</v>
      </c>
      <c r="DE248" s="7" t="s">
        <v>156</v>
      </c>
      <c r="DF248" s="7" t="s">
        <v>156</v>
      </c>
      <c r="DG248" s="11">
        <f>IFERROR(VLOOKUP(DF248,Dicionário!A:B,2,0),"Conferir")</f>
        <v>1</v>
      </c>
      <c r="DH248" s="7" t="s">
        <v>157</v>
      </c>
      <c r="DI248" s="7" t="s">
        <v>127</v>
      </c>
      <c r="DJ248" s="7" t="s">
        <v>158</v>
      </c>
      <c r="DK248" s="11">
        <f>IFERROR(VLOOKUP(DJ248,Dicionário!A:B,2,0),"Conferir")</f>
        <v>2</v>
      </c>
      <c r="DL248" s="7" t="s">
        <v>237</v>
      </c>
      <c r="DM248" s="11">
        <f>IFERROR(VLOOKUP(DL248,Dicionário!A:B,2,0),"Conferir")</f>
        <v>1</v>
      </c>
      <c r="DN248" s="7" t="s">
        <v>227</v>
      </c>
      <c r="DO248" s="11">
        <f>IFERROR(VLOOKUP(DN248,Dicionário!A:B,2,0),"Conferir")</f>
        <v>4</v>
      </c>
      <c r="DP248" s="7" t="s">
        <v>127</v>
      </c>
      <c r="DQ248" s="11">
        <f>IFERROR(VLOOKUP(DP248,Dicionário!A:B,2,0),"Conferir")</f>
        <v>2</v>
      </c>
      <c r="DR248" s="7" t="s">
        <v>127</v>
      </c>
      <c r="DS248" s="11">
        <f>IFERROR(VLOOKUP(DR248,Dicionário!A:B,2,0),"Conferir")</f>
        <v>2</v>
      </c>
      <c r="DW248" s="7">
        <f t="shared" si="4"/>
        <v>1902</v>
      </c>
      <c r="DX248" s="7">
        <f t="shared" si="5"/>
        <v>1666</v>
      </c>
    </row>
    <row r="249" spans="1:128" ht="14" x14ac:dyDescent="0.15">
      <c r="A249" s="6">
        <v>44961.663601273147</v>
      </c>
      <c r="B249" s="7" t="s">
        <v>1709</v>
      </c>
      <c r="C249" s="7" t="s">
        <v>124</v>
      </c>
      <c r="D249" s="7" t="s">
        <v>1707</v>
      </c>
      <c r="E249" s="7" t="s">
        <v>126</v>
      </c>
      <c r="F249" s="7" t="s">
        <v>127</v>
      </c>
      <c r="G249" s="7" t="s">
        <v>127</v>
      </c>
      <c r="H249" s="7" t="s">
        <v>128</v>
      </c>
      <c r="I249" s="7" t="s">
        <v>128</v>
      </c>
      <c r="J249" s="7" t="s">
        <v>129</v>
      </c>
      <c r="K249" s="7" t="s">
        <v>130</v>
      </c>
      <c r="L249" s="7" t="s">
        <v>274</v>
      </c>
      <c r="M249" s="7" t="s">
        <v>1708</v>
      </c>
      <c r="N249" s="7">
        <v>2023010352</v>
      </c>
      <c r="O249" s="7">
        <v>11953351732</v>
      </c>
      <c r="P249" s="7">
        <v>555328466</v>
      </c>
      <c r="Q249" s="7">
        <v>51267833866</v>
      </c>
      <c r="R249" s="9">
        <v>38486</v>
      </c>
      <c r="S249" s="7">
        <v>2023</v>
      </c>
      <c r="T249" s="7">
        <v>18</v>
      </c>
      <c r="U249" s="7" t="s">
        <v>255</v>
      </c>
      <c r="V249" s="7" t="s">
        <v>136</v>
      </c>
      <c r="W249" s="7" t="s">
        <v>1344</v>
      </c>
      <c r="X249" s="8" t="s">
        <v>1345</v>
      </c>
      <c r="Y249" s="7" t="s">
        <v>139</v>
      </c>
      <c r="Z249" s="7" t="s">
        <v>140</v>
      </c>
      <c r="AA249" s="7" t="s">
        <v>167</v>
      </c>
      <c r="AB249" s="7" t="s">
        <v>142</v>
      </c>
      <c r="AD249" s="7">
        <v>5</v>
      </c>
      <c r="AE249" s="7">
        <v>5</v>
      </c>
      <c r="AF249" s="7">
        <f t="shared" si="0"/>
        <v>10</v>
      </c>
      <c r="AG249" s="7">
        <v>0</v>
      </c>
      <c r="AH249" s="7">
        <f t="shared" si="1"/>
        <v>10</v>
      </c>
      <c r="AI249" s="10" t="str">
        <f t="shared" si="2"/>
        <v>Ok</v>
      </c>
      <c r="AJ249" s="7" t="s">
        <v>143</v>
      </c>
      <c r="AK249" s="7">
        <v>0</v>
      </c>
      <c r="AL249" s="7" t="s">
        <v>145</v>
      </c>
      <c r="AM249" s="11">
        <f>IFERROR(VLOOKUP(AL249,Dicionário!A:B,2,0),"Conferir")</f>
        <v>2</v>
      </c>
      <c r="AN249" s="7">
        <v>0</v>
      </c>
      <c r="AO249" s="7" t="s">
        <v>145</v>
      </c>
      <c r="AP249" s="7">
        <f>IFERROR(VLOOKUP(AO249,Dicionário!A:B,2,0),"Conferir")</f>
        <v>2</v>
      </c>
      <c r="AQ249" s="7">
        <v>1532</v>
      </c>
      <c r="AR249" s="7" t="s">
        <v>144</v>
      </c>
      <c r="AS249" s="11">
        <f>IFERROR(VLOOKUP(AR249,Dicionário!A:B,2,0),"Conferir")</f>
        <v>2</v>
      </c>
      <c r="AT249" s="7">
        <v>0</v>
      </c>
      <c r="AU249" s="7" t="s">
        <v>145</v>
      </c>
      <c r="AV249" s="7">
        <f>IFERROR(VLOOKUP(AU249,Dicionário!A:B,2,0),"Conferir")</f>
        <v>2</v>
      </c>
      <c r="AW249" s="7">
        <v>0</v>
      </c>
      <c r="AX249" s="7">
        <v>0</v>
      </c>
      <c r="AY249" s="7" t="s">
        <v>145</v>
      </c>
      <c r="AZ249" s="11">
        <f>IFERROR(VLOOKUP(AY249,Dicionário!A:B,2,0),"Conferir")</f>
        <v>2</v>
      </c>
      <c r="BA249" s="7">
        <v>0</v>
      </c>
      <c r="BB249" s="7" t="s">
        <v>145</v>
      </c>
      <c r="BC249" s="7">
        <f>IFERROR(VLOOKUP(BB249,Dicionário!A:B,2,0),"Conferir")</f>
        <v>2</v>
      </c>
      <c r="BD249" s="7">
        <v>370</v>
      </c>
      <c r="BE249" s="7" t="s">
        <v>224</v>
      </c>
      <c r="BF249" s="11">
        <f>IFERROR(VLOOKUP(BE249,Dicionário!A:B,2,0),"Conferir")</f>
        <v>2</v>
      </c>
      <c r="BH249" s="7">
        <v>0</v>
      </c>
      <c r="BI249" s="7" t="s">
        <v>186</v>
      </c>
      <c r="BJ249" s="11">
        <f>IFERROR(VLOOKUP(BI249,Dicionário!$A:$B,2,0),"Conferir")</f>
        <v>1</v>
      </c>
      <c r="BK249" s="7">
        <v>0</v>
      </c>
      <c r="BL249" s="7" t="s">
        <v>187</v>
      </c>
      <c r="BM249" s="11">
        <f>IFERROR(VLOOKUP(BL249,Dicionário!A:B,2,0),"Conferir")</f>
        <v>2</v>
      </c>
      <c r="BN249" s="7">
        <v>1183</v>
      </c>
      <c r="BO249" s="7" t="s">
        <v>188</v>
      </c>
      <c r="BP249" s="7">
        <f>IFERROR(VLOOKUP(BO249,Dicionário!A:B,2,0),"Conferir")</f>
        <v>2</v>
      </c>
      <c r="BQ249" s="7">
        <v>67</v>
      </c>
      <c r="BR249" s="7" t="s">
        <v>149</v>
      </c>
      <c r="BS249" s="11">
        <f>IFERROR(VLOOKUP(BR249,Dicionário!A:B,2,0),"Conferir")</f>
        <v>2</v>
      </c>
      <c r="BT249" s="7">
        <v>196</v>
      </c>
      <c r="BU249" s="7" t="s">
        <v>149</v>
      </c>
      <c r="BV249" s="7">
        <f>IFERROR(VLOOKUP(BU249,Dicionário!A:B,2,0),"Conferir")</f>
        <v>2</v>
      </c>
      <c r="BW249" s="7">
        <v>0</v>
      </c>
      <c r="BX249" s="7" t="s">
        <v>148</v>
      </c>
      <c r="BY249" s="11">
        <f>IFERROR(VLOOKUP(BX249,Dicionário!A:B,2,0),"Conferir")</f>
        <v>2</v>
      </c>
      <c r="BZ249" s="7" t="s">
        <v>151</v>
      </c>
      <c r="CA249" s="7">
        <v>0</v>
      </c>
      <c r="CB249" s="7" t="s">
        <v>148</v>
      </c>
      <c r="CC249" s="11">
        <f>IFERROR(VLOOKUP(CB249,Dicionário!A:B,2,0),"Conferir")</f>
        <v>2</v>
      </c>
      <c r="CD249" s="7">
        <v>100</v>
      </c>
      <c r="CE249" s="7">
        <v>0</v>
      </c>
      <c r="CF249" s="7" t="s">
        <v>148</v>
      </c>
      <c r="CG249" s="7">
        <f>IFERROR(VLOOKUP(CF249,Dicionário!A:B,2,0),"Conferir")</f>
        <v>2</v>
      </c>
      <c r="CH249" s="7">
        <v>0</v>
      </c>
      <c r="CI249" s="7" t="s">
        <v>148</v>
      </c>
      <c r="CJ249" s="7">
        <f>IFERROR(VLOOKUP(CI249,Dicionário!A:B,2,0),"Conferir")</f>
        <v>2</v>
      </c>
      <c r="CK249" s="7">
        <v>120</v>
      </c>
      <c r="CL249" s="7" t="s">
        <v>152</v>
      </c>
      <c r="CM249" s="11">
        <f>IFERROR(VLOOKUP(CL249,Dicionário!A:B,2,0),"Conferir")</f>
        <v>2</v>
      </c>
      <c r="CN249" s="7" t="s">
        <v>294</v>
      </c>
      <c r="CO249" s="7">
        <v>0</v>
      </c>
      <c r="CP249" s="7">
        <v>0</v>
      </c>
      <c r="CQ249" s="7">
        <v>0</v>
      </c>
      <c r="CR249" s="7" t="s">
        <v>148</v>
      </c>
      <c r="CS249" s="11">
        <f>IFERROR(VLOOKUP(CR249,Dicionário!A:B,2,0),"Conferir")</f>
        <v>2</v>
      </c>
      <c r="CT249" s="7">
        <v>0</v>
      </c>
      <c r="CU249" s="7" t="s">
        <v>148</v>
      </c>
      <c r="CV249" s="11">
        <f>IFERROR(VLOOKUP(CU249,Dicionário!A:B,2,0),"Conferir")</f>
        <v>2</v>
      </c>
      <c r="CW249" s="7">
        <v>0</v>
      </c>
      <c r="CX249" s="7" t="s">
        <v>148</v>
      </c>
      <c r="CY249" s="11">
        <f>IFERROR(VLOOKUP(CX249,Dicionário!A:B,2,0),"Conferir")</f>
        <v>2</v>
      </c>
      <c r="CZ249" s="12">
        <f t="shared" si="3"/>
        <v>0</v>
      </c>
      <c r="DA249" s="7">
        <v>0</v>
      </c>
      <c r="DB249" s="7" t="s">
        <v>148</v>
      </c>
      <c r="DC249" s="7">
        <f>IFERROR(VLOOKUP(DB249,Dicionário!A:B,2,0),"Conferir")</f>
        <v>2</v>
      </c>
      <c r="DE249" s="7" t="s">
        <v>156</v>
      </c>
      <c r="DF249" s="7" t="s">
        <v>156</v>
      </c>
      <c r="DG249" s="11">
        <f>IFERROR(VLOOKUP(DF249,Dicionário!A:B,2,0),"Conferir")</f>
        <v>1</v>
      </c>
      <c r="DH249" s="7" t="s">
        <v>157</v>
      </c>
      <c r="DI249" s="7" t="s">
        <v>127</v>
      </c>
      <c r="DJ249" s="7" t="s">
        <v>158</v>
      </c>
      <c r="DK249" s="11">
        <f>IFERROR(VLOOKUP(DJ249,Dicionário!A:B,2,0),"Conferir")</f>
        <v>2</v>
      </c>
      <c r="DL249" s="7" t="s">
        <v>237</v>
      </c>
      <c r="DM249" s="11">
        <f>IFERROR(VLOOKUP(DL249,Dicionário!A:B,2,0),"Conferir")</f>
        <v>1</v>
      </c>
      <c r="DN249" s="7" t="s">
        <v>227</v>
      </c>
      <c r="DO249" s="11">
        <f>IFERROR(VLOOKUP(DN249,Dicionário!A:B,2,0),"Conferir")</f>
        <v>4</v>
      </c>
      <c r="DP249" s="7" t="s">
        <v>127</v>
      </c>
      <c r="DQ249" s="11">
        <f>IFERROR(VLOOKUP(DP249,Dicionário!A:B,2,0),"Conferir")</f>
        <v>2</v>
      </c>
      <c r="DR249" s="7" t="s">
        <v>127</v>
      </c>
      <c r="DS249" s="11">
        <f>IFERROR(VLOOKUP(DR249,Dicionário!A:B,2,0),"Conferir")</f>
        <v>2</v>
      </c>
      <c r="DW249" s="7">
        <f t="shared" si="4"/>
        <v>1902</v>
      </c>
      <c r="DX249" s="7">
        <f t="shared" si="5"/>
        <v>1666</v>
      </c>
    </row>
    <row r="250" spans="1:128" ht="14" x14ac:dyDescent="0.15">
      <c r="A250" s="6">
        <v>44961.585349687499</v>
      </c>
      <c r="B250" s="7" t="s">
        <v>133</v>
      </c>
      <c r="C250" s="7" t="s">
        <v>124</v>
      </c>
      <c r="D250" s="7" t="s">
        <v>125</v>
      </c>
      <c r="E250" s="7" t="s">
        <v>126</v>
      </c>
      <c r="F250" s="7" t="s">
        <v>127</v>
      </c>
      <c r="G250" s="7" t="s">
        <v>127</v>
      </c>
      <c r="H250" s="7" t="s">
        <v>128</v>
      </c>
      <c r="I250" s="7" t="s">
        <v>128</v>
      </c>
      <c r="J250" s="7" t="s">
        <v>129</v>
      </c>
      <c r="K250" s="7" t="s">
        <v>130</v>
      </c>
      <c r="L250" s="7" t="s">
        <v>131</v>
      </c>
      <c r="M250" s="7" t="s">
        <v>3338</v>
      </c>
      <c r="N250" s="7">
        <v>2023010001</v>
      </c>
      <c r="O250" s="7">
        <v>11999344898</v>
      </c>
      <c r="P250" s="7">
        <v>552303987</v>
      </c>
      <c r="Q250" s="8" t="s">
        <v>134</v>
      </c>
      <c r="R250" s="9">
        <v>30016</v>
      </c>
      <c r="S250" s="7">
        <v>2022</v>
      </c>
      <c r="T250" s="7">
        <v>41</v>
      </c>
      <c r="U250" s="7" t="s">
        <v>135</v>
      </c>
      <c r="V250" s="7" t="s">
        <v>136</v>
      </c>
      <c r="W250" s="7" t="s">
        <v>137</v>
      </c>
      <c r="X250" s="8" t="s">
        <v>138</v>
      </c>
      <c r="Y250" s="7" t="s">
        <v>139</v>
      </c>
      <c r="Z250" s="7" t="s">
        <v>140</v>
      </c>
      <c r="AA250" s="7" t="s">
        <v>141</v>
      </c>
      <c r="AB250" s="7" t="s">
        <v>142</v>
      </c>
      <c r="AD250" s="7">
        <v>1</v>
      </c>
      <c r="AE250" s="7">
        <v>1</v>
      </c>
      <c r="AF250" s="7">
        <f t="shared" si="0"/>
        <v>2</v>
      </c>
      <c r="AH250" s="7">
        <f t="shared" si="1"/>
        <v>2</v>
      </c>
      <c r="AI250" s="10" t="str">
        <f t="shared" si="2"/>
        <v>Ok</v>
      </c>
      <c r="AJ250" s="7" t="s">
        <v>143</v>
      </c>
      <c r="AK250" s="7">
        <v>1384</v>
      </c>
      <c r="AL250" s="7" t="s">
        <v>144</v>
      </c>
      <c r="AM250" s="11">
        <f>IFERROR(VLOOKUP(AL250,Dicionário!A:B,2,0),"Conferir")</f>
        <v>2</v>
      </c>
      <c r="AN250" s="7">
        <v>0</v>
      </c>
      <c r="AO250" s="7" t="s">
        <v>145</v>
      </c>
      <c r="AP250" s="7">
        <f>IFERROR(VLOOKUP(AO250,Dicionário!A:B,2,0),"Conferir")</f>
        <v>2</v>
      </c>
      <c r="AQ250" s="7">
        <v>0</v>
      </c>
      <c r="AR250" s="7" t="s">
        <v>145</v>
      </c>
      <c r="AS250" s="11">
        <f>IFERROR(VLOOKUP(AR250,Dicionário!A:B,2,0),"Conferir")</f>
        <v>2</v>
      </c>
      <c r="AT250" s="7">
        <v>0</v>
      </c>
      <c r="AU250" s="7" t="s">
        <v>145</v>
      </c>
      <c r="AV250" s="7">
        <f>IFERROR(VLOOKUP(AU250,Dicionário!A:B,2,0),"Conferir")</f>
        <v>2</v>
      </c>
      <c r="AW250" s="7">
        <v>0</v>
      </c>
      <c r="AX250" s="7">
        <v>0</v>
      </c>
      <c r="AY250" s="7" t="s">
        <v>145</v>
      </c>
      <c r="AZ250" s="11">
        <f>IFERROR(VLOOKUP(AY250,Dicionário!A:B,2,0),"Conferir")</f>
        <v>2</v>
      </c>
      <c r="BA250" s="7">
        <v>0</v>
      </c>
      <c r="BB250" s="7" t="s">
        <v>145</v>
      </c>
      <c r="BC250" s="7">
        <f>IFERROR(VLOOKUP(BB250,Dicionário!A:B,2,0),"Conferir")</f>
        <v>2</v>
      </c>
      <c r="BD250" s="7">
        <v>0</v>
      </c>
      <c r="BE250" s="7" t="s">
        <v>145</v>
      </c>
      <c r="BF250" s="11">
        <f>IFERROR(VLOOKUP(BE250,Dicionário!A:B,2,0),"Conferir")</f>
        <v>2</v>
      </c>
      <c r="BH250" s="7">
        <v>0</v>
      </c>
      <c r="BI250" s="7" t="s">
        <v>146</v>
      </c>
      <c r="BJ250" s="11">
        <f>IFERROR(VLOOKUP(BI250,Dicionário!$A:$B,2,0),"Conferir")</f>
        <v>2</v>
      </c>
      <c r="BK250" s="7">
        <v>600</v>
      </c>
      <c r="BL250" s="7" t="s">
        <v>147</v>
      </c>
      <c r="BM250" s="11">
        <f>IFERROR(VLOOKUP(BL250,Dicionário!A:B,2,0),"Conferir")</f>
        <v>0</v>
      </c>
      <c r="BN250" s="7">
        <v>0</v>
      </c>
      <c r="BO250" s="7" t="s">
        <v>148</v>
      </c>
      <c r="BP250" s="7">
        <f>IFERROR(VLOOKUP(BO250,Dicionário!A:B,2,0),"Conferir")</f>
        <v>2</v>
      </c>
      <c r="BQ250" s="7">
        <v>65</v>
      </c>
      <c r="BR250" s="7" t="s">
        <v>149</v>
      </c>
      <c r="BS250" s="11">
        <f>IFERROR(VLOOKUP(BR250,Dicionário!A:B,2,0),"Conferir")</f>
        <v>2</v>
      </c>
      <c r="BT250" s="7">
        <v>65</v>
      </c>
      <c r="BU250" s="7" t="s">
        <v>150</v>
      </c>
      <c r="BV250" s="7">
        <f>IFERROR(VLOOKUP(BU250,Dicionário!A:B,2,0),"Conferir")</f>
        <v>0</v>
      </c>
      <c r="BW250" s="7">
        <v>0</v>
      </c>
      <c r="BX250" s="7" t="s">
        <v>148</v>
      </c>
      <c r="BY250" s="11">
        <f>IFERROR(VLOOKUP(BX250,Dicionário!A:B,2,0),"Conferir")</f>
        <v>2</v>
      </c>
      <c r="BZ250" s="7" t="s">
        <v>151</v>
      </c>
      <c r="CA250" s="7">
        <v>0</v>
      </c>
      <c r="CB250" s="7" t="s">
        <v>148</v>
      </c>
      <c r="CC250" s="11">
        <f>IFERROR(VLOOKUP(CB250,Dicionário!A:B,2,0),"Conferir")</f>
        <v>2</v>
      </c>
      <c r="CD250" s="7">
        <v>83</v>
      </c>
      <c r="CE250" s="7">
        <v>0</v>
      </c>
      <c r="CF250" s="7" t="s">
        <v>148</v>
      </c>
      <c r="CG250" s="7">
        <f>IFERROR(VLOOKUP(CF250,Dicionário!A:B,2,0),"Conferir")</f>
        <v>2</v>
      </c>
      <c r="CH250" s="7">
        <v>0</v>
      </c>
      <c r="CI250" s="7" t="s">
        <v>148</v>
      </c>
      <c r="CJ250" s="7">
        <f>IFERROR(VLOOKUP(CI250,Dicionário!A:B,2,0),"Conferir")</f>
        <v>2</v>
      </c>
      <c r="CK250" s="7">
        <v>120</v>
      </c>
      <c r="CL250" s="7" t="s">
        <v>152</v>
      </c>
      <c r="CM250" s="11">
        <f>IFERROR(VLOOKUP(CL250,Dicionário!A:B,2,0),"Conferir")</f>
        <v>2</v>
      </c>
      <c r="CN250" s="7" t="s">
        <v>153</v>
      </c>
      <c r="CO250" s="7">
        <v>0</v>
      </c>
      <c r="CP250" s="7">
        <v>0</v>
      </c>
      <c r="CQ250" s="7">
        <v>0</v>
      </c>
      <c r="CR250" s="7" t="s">
        <v>148</v>
      </c>
      <c r="CS250" s="11">
        <f>IFERROR(VLOOKUP(CR250,Dicionário!A:B,2,0),"Conferir")</f>
        <v>2</v>
      </c>
      <c r="CT250" s="7">
        <v>0</v>
      </c>
      <c r="CU250" s="7" t="s">
        <v>154</v>
      </c>
      <c r="CV250" s="11">
        <f>IFERROR(VLOOKUP(CU250,Dicionário!A:B,2,0),"Conferir")</f>
        <v>0</v>
      </c>
      <c r="CW250" s="7">
        <v>0</v>
      </c>
      <c r="CX250" s="7" t="s">
        <v>148</v>
      </c>
      <c r="CY250" s="11">
        <f>IFERROR(VLOOKUP(CX250,Dicionário!A:B,2,0),"Conferir")</f>
        <v>2</v>
      </c>
      <c r="CZ250" s="12">
        <f t="shared" si="3"/>
        <v>0</v>
      </c>
      <c r="DA250" s="7">
        <v>6000</v>
      </c>
      <c r="DB250" s="7" t="s">
        <v>155</v>
      </c>
      <c r="DC250" s="7">
        <f>IFERROR(VLOOKUP(DB250,Dicionário!A:B,2,0),"Conferir")</f>
        <v>0</v>
      </c>
      <c r="DE250" s="7" t="s">
        <v>156</v>
      </c>
      <c r="DF250" s="7" t="s">
        <v>156</v>
      </c>
      <c r="DG250" s="11">
        <f>IFERROR(VLOOKUP(DF250,Dicionário!A:B,2,0),"Conferir")</f>
        <v>1</v>
      </c>
      <c r="DH250" s="7" t="s">
        <v>157</v>
      </c>
      <c r="DI250" s="7" t="s">
        <v>127</v>
      </c>
      <c r="DJ250" s="7" t="s">
        <v>158</v>
      </c>
      <c r="DK250" s="11">
        <f>IFERROR(VLOOKUP(DJ250,Dicionário!A:B,2,0),"Conferir")</f>
        <v>2</v>
      </c>
      <c r="DL250" s="7" t="s">
        <v>159</v>
      </c>
      <c r="DM250" s="11">
        <f>IFERROR(VLOOKUP(DL250,Dicionário!A:B,2,0),"Conferir")</f>
        <v>1</v>
      </c>
      <c r="DN250" s="7" t="s">
        <v>159</v>
      </c>
      <c r="DO250" s="11">
        <f>IFERROR(VLOOKUP(DN250,Dicionário!A:B,2,0),"Conferir")</f>
        <v>1</v>
      </c>
      <c r="DP250" s="7" t="s">
        <v>126</v>
      </c>
      <c r="DQ250" s="11">
        <f>IFERROR(VLOOKUP(DP250,Dicionário!A:B,2,0),"Conferir")</f>
        <v>1</v>
      </c>
      <c r="DR250" s="7" t="s">
        <v>126</v>
      </c>
      <c r="DS250" s="11">
        <f>IFERROR(VLOOKUP(DR250,Dicionário!A:B,2,0),"Conferir")</f>
        <v>1</v>
      </c>
      <c r="DW250" s="7">
        <f t="shared" si="4"/>
        <v>1384</v>
      </c>
      <c r="DX250" s="7">
        <f t="shared" si="5"/>
        <v>933</v>
      </c>
    </row>
    <row r="251" spans="1:128" ht="14" x14ac:dyDescent="0.15">
      <c r="A251" s="6">
        <v>44961.650388402777</v>
      </c>
      <c r="B251" s="7" t="s">
        <v>3173</v>
      </c>
      <c r="C251" s="7" t="s">
        <v>345</v>
      </c>
      <c r="D251" s="7" t="s">
        <v>3171</v>
      </c>
      <c r="E251" s="7" t="s">
        <v>126</v>
      </c>
      <c r="F251" s="7" t="s">
        <v>127</v>
      </c>
      <c r="G251" s="7" t="s">
        <v>127</v>
      </c>
      <c r="H251" s="7">
        <v>1</v>
      </c>
      <c r="I251" s="7" t="s">
        <v>128</v>
      </c>
      <c r="J251" s="7" t="s">
        <v>129</v>
      </c>
      <c r="K251" s="7" t="s">
        <v>130</v>
      </c>
      <c r="L251" s="7" t="s">
        <v>131</v>
      </c>
      <c r="M251" s="7" t="s">
        <v>3172</v>
      </c>
      <c r="N251" s="7">
        <v>2023010738</v>
      </c>
      <c r="O251" s="7">
        <v>11949281134</v>
      </c>
      <c r="P251" s="7">
        <v>545989000</v>
      </c>
      <c r="Q251" s="7">
        <v>48904548888</v>
      </c>
      <c r="R251" s="9">
        <v>38716</v>
      </c>
      <c r="S251" s="7">
        <v>2022</v>
      </c>
      <c r="T251" s="7">
        <v>17</v>
      </c>
      <c r="U251" s="7" t="s">
        <v>255</v>
      </c>
      <c r="V251" s="7" t="s">
        <v>136</v>
      </c>
      <c r="W251" s="7" t="s">
        <v>3174</v>
      </c>
      <c r="X251" s="8" t="s">
        <v>3175</v>
      </c>
      <c r="Y251" s="7" t="s">
        <v>139</v>
      </c>
      <c r="Z251" s="7" t="s">
        <v>140</v>
      </c>
      <c r="AA251" s="7" t="s">
        <v>167</v>
      </c>
      <c r="AB251" s="7" t="s">
        <v>142</v>
      </c>
      <c r="AD251" s="7">
        <v>3</v>
      </c>
      <c r="AE251" s="7">
        <v>3</v>
      </c>
      <c r="AF251" s="7">
        <f t="shared" si="0"/>
        <v>6</v>
      </c>
      <c r="AH251" s="7">
        <f t="shared" si="1"/>
        <v>6</v>
      </c>
      <c r="AI251" s="10" t="str">
        <f t="shared" si="2"/>
        <v>Ok</v>
      </c>
      <c r="AJ251" s="7" t="s">
        <v>143</v>
      </c>
      <c r="AK251" s="7">
        <v>0</v>
      </c>
      <c r="AL251" s="7" t="s">
        <v>145</v>
      </c>
      <c r="AM251" s="11">
        <f>IFERROR(VLOOKUP(AL251,Dicionário!A:B,2,0),"Conferir")</f>
        <v>2</v>
      </c>
      <c r="AN251" s="7">
        <v>0</v>
      </c>
      <c r="AO251" s="7" t="s">
        <v>145</v>
      </c>
      <c r="AP251" s="7">
        <f>IFERROR(VLOOKUP(AO251,Dicionário!A:B,2,0),"Conferir")</f>
        <v>2</v>
      </c>
      <c r="AQ251" s="7">
        <v>1302</v>
      </c>
      <c r="AR251" s="7" t="s">
        <v>224</v>
      </c>
      <c r="AS251" s="11">
        <f>IFERROR(VLOOKUP(AR251,Dicionário!A:B,2,0),"Conferir")</f>
        <v>2</v>
      </c>
      <c r="AT251" s="7">
        <v>0</v>
      </c>
      <c r="AU251" s="7" t="s">
        <v>145</v>
      </c>
      <c r="AV251" s="7">
        <f>IFERROR(VLOOKUP(AU251,Dicionário!A:B,2,0),"Conferir")</f>
        <v>2</v>
      </c>
      <c r="AW251" s="7">
        <v>0</v>
      </c>
      <c r="AX251" s="7">
        <v>0</v>
      </c>
      <c r="AY251" s="7" t="s">
        <v>145</v>
      </c>
      <c r="AZ251" s="11">
        <f>IFERROR(VLOOKUP(AY251,Dicionário!A:B,2,0),"Conferir")</f>
        <v>2</v>
      </c>
      <c r="BA251" s="7">
        <v>0</v>
      </c>
      <c r="BB251" s="7" t="s">
        <v>145</v>
      </c>
      <c r="BC251" s="7">
        <f>IFERROR(VLOOKUP(BB251,Dicionário!A:B,2,0),"Conferir")</f>
        <v>2</v>
      </c>
      <c r="BD251" s="7">
        <v>0</v>
      </c>
      <c r="BE251" s="7" t="s">
        <v>145</v>
      </c>
      <c r="BF251" s="11">
        <f>IFERROR(VLOOKUP(BE251,Dicionário!A:B,2,0),"Conferir")</f>
        <v>2</v>
      </c>
      <c r="BG251" s="7" t="s">
        <v>3176</v>
      </c>
      <c r="BH251" s="7">
        <v>0</v>
      </c>
      <c r="BI251" s="7" t="s">
        <v>146</v>
      </c>
      <c r="BJ251" s="11">
        <f>IFERROR(VLOOKUP(BI251,Dicionário!$A:$B,2,0),"Conferir")</f>
        <v>2</v>
      </c>
      <c r="BK251" s="7">
        <v>700</v>
      </c>
      <c r="BL251" s="7" t="s">
        <v>202</v>
      </c>
      <c r="BM251" s="11">
        <f>IFERROR(VLOOKUP(BL251,Dicionário!A:B,2,0),"Conferir")</f>
        <v>2</v>
      </c>
      <c r="BN251" s="7">
        <v>0</v>
      </c>
      <c r="BO251" s="7" t="s">
        <v>148</v>
      </c>
      <c r="BP251" s="7">
        <f>IFERROR(VLOOKUP(BO251,Dicionário!A:B,2,0),"Conferir")</f>
        <v>2</v>
      </c>
      <c r="BQ251" s="7">
        <v>0</v>
      </c>
      <c r="BR251" s="7" t="s">
        <v>268</v>
      </c>
      <c r="BS251" s="11">
        <f>IFERROR(VLOOKUP(BR251,Dicionário!A:B,2,0),"Conferir")</f>
        <v>2</v>
      </c>
      <c r="BT251" s="7">
        <v>0</v>
      </c>
      <c r="BU251" s="7" t="s">
        <v>595</v>
      </c>
      <c r="BV251" s="7">
        <f>IFERROR(VLOOKUP(BU251,Dicionário!A:B,2,0),"Conferir")</f>
        <v>2</v>
      </c>
      <c r="BW251" s="7">
        <v>0</v>
      </c>
      <c r="BX251" s="7" t="s">
        <v>148</v>
      </c>
      <c r="BY251" s="11">
        <f>IFERROR(VLOOKUP(BX251,Dicionário!A:B,2,0),"Conferir")</f>
        <v>2</v>
      </c>
      <c r="BZ251" s="7" t="s">
        <v>170</v>
      </c>
      <c r="CA251" s="7">
        <v>50</v>
      </c>
      <c r="CB251" s="7" t="s">
        <v>190</v>
      </c>
      <c r="CC251" s="11">
        <f>IFERROR(VLOOKUP(CB251,Dicionário!A:B,2,0),"Conferir")</f>
        <v>2</v>
      </c>
      <c r="CD251" s="7">
        <v>44</v>
      </c>
      <c r="CE251" s="7">
        <v>0</v>
      </c>
      <c r="CF251" s="7" t="s">
        <v>148</v>
      </c>
      <c r="CG251" s="7">
        <f>IFERROR(VLOOKUP(CF251,Dicionário!A:B,2,0),"Conferir")</f>
        <v>2</v>
      </c>
      <c r="CH251" s="7">
        <v>0</v>
      </c>
      <c r="CI251" s="7" t="s">
        <v>148</v>
      </c>
      <c r="CJ251" s="7">
        <f>IFERROR(VLOOKUP(CI251,Dicionário!A:B,2,0),"Conferir")</f>
        <v>2</v>
      </c>
      <c r="CK251" s="7">
        <v>120</v>
      </c>
      <c r="CL251" s="7" t="s">
        <v>152</v>
      </c>
      <c r="CM251" s="11">
        <f>IFERROR(VLOOKUP(CL251,Dicionário!A:B,2,0),"Conferir")</f>
        <v>2</v>
      </c>
      <c r="CN251" s="7" t="s">
        <v>294</v>
      </c>
      <c r="CO251" s="7">
        <v>0</v>
      </c>
      <c r="CP251" s="7">
        <v>0</v>
      </c>
      <c r="CQ251" s="7">
        <v>0</v>
      </c>
      <c r="CR251" s="7" t="s">
        <v>148</v>
      </c>
      <c r="CS251" s="11">
        <f>IFERROR(VLOOKUP(CR251,Dicionário!A:B,2,0),"Conferir")</f>
        <v>2</v>
      </c>
      <c r="CT251" s="7">
        <v>0</v>
      </c>
      <c r="CU251" s="7" t="s">
        <v>247</v>
      </c>
      <c r="CV251" s="11">
        <f>IFERROR(VLOOKUP(CU251,Dicionário!A:B,2,0),"Conferir")</f>
        <v>2</v>
      </c>
      <c r="CW251" s="7">
        <v>0</v>
      </c>
      <c r="CX251" s="7" t="s">
        <v>247</v>
      </c>
      <c r="CY251" s="11">
        <f>IFERROR(VLOOKUP(CX251,Dicionário!A:B,2,0),"Conferir")</f>
        <v>2</v>
      </c>
      <c r="CZ251" s="12">
        <f t="shared" si="3"/>
        <v>0</v>
      </c>
      <c r="DA251" s="7">
        <v>0</v>
      </c>
      <c r="DB251" s="7" t="s">
        <v>148</v>
      </c>
      <c r="DC251" s="7">
        <f>IFERROR(VLOOKUP(DB251,Dicionário!A:B,2,0),"Conferir")</f>
        <v>2</v>
      </c>
      <c r="DE251" s="7" t="s">
        <v>156</v>
      </c>
      <c r="DF251" s="7" t="s">
        <v>156</v>
      </c>
      <c r="DG251" s="11">
        <f>IFERROR(VLOOKUP(DF251,Dicionário!A:B,2,0),"Conferir")</f>
        <v>1</v>
      </c>
      <c r="DH251" s="7" t="s">
        <v>157</v>
      </c>
      <c r="DJ251" s="7" t="s">
        <v>158</v>
      </c>
      <c r="DK251" s="11">
        <f>IFERROR(VLOOKUP(DJ251,Dicionário!A:B,2,0),"Conferir")</f>
        <v>2</v>
      </c>
      <c r="DL251" s="7" t="s">
        <v>237</v>
      </c>
      <c r="DM251" s="11">
        <f>IFERROR(VLOOKUP(DL251,Dicionário!A:B,2,0),"Conferir")</f>
        <v>1</v>
      </c>
      <c r="DN251" s="7" t="s">
        <v>176</v>
      </c>
      <c r="DO251" s="11">
        <f>IFERROR(VLOOKUP(DN251,Dicionário!A:B,2,0),"Conferir")</f>
        <v>2</v>
      </c>
      <c r="DP251" s="7" t="s">
        <v>127</v>
      </c>
      <c r="DQ251" s="11">
        <f>IFERROR(VLOOKUP(DP251,Dicionário!A:B,2,0),"Conferir")</f>
        <v>2</v>
      </c>
      <c r="DR251" s="7" t="s">
        <v>126</v>
      </c>
      <c r="DS251" s="11">
        <f>IFERROR(VLOOKUP(DR251,Dicionário!A:B,2,0),"Conferir")</f>
        <v>1</v>
      </c>
      <c r="DW251" s="7">
        <f t="shared" si="4"/>
        <v>1302</v>
      </c>
      <c r="DX251" s="7">
        <f t="shared" si="5"/>
        <v>914</v>
      </c>
    </row>
    <row r="252" spans="1:128" ht="14" x14ac:dyDescent="0.15">
      <c r="A252" s="6">
        <v>44968.504848877317</v>
      </c>
      <c r="B252" s="7" t="s">
        <v>951</v>
      </c>
      <c r="C252" s="7" t="s">
        <v>743</v>
      </c>
      <c r="D252" s="7" t="s">
        <v>949</v>
      </c>
      <c r="E252" s="7" t="s">
        <v>126</v>
      </c>
      <c r="F252" s="7" t="s">
        <v>126</v>
      </c>
      <c r="G252" s="7" t="s">
        <v>127</v>
      </c>
      <c r="H252" s="7">
        <v>1</v>
      </c>
      <c r="I252" s="7">
        <v>2</v>
      </c>
      <c r="J252" s="7" t="s">
        <v>129</v>
      </c>
      <c r="K252" s="7" t="s">
        <v>131</v>
      </c>
      <c r="L252" s="7" t="s">
        <v>130</v>
      </c>
      <c r="M252" s="7" t="s">
        <v>3347</v>
      </c>
      <c r="N252" s="7">
        <v>2023010165</v>
      </c>
      <c r="O252" s="7">
        <v>11958942917</v>
      </c>
      <c r="P252" s="7">
        <v>554642062</v>
      </c>
      <c r="Q252" s="7">
        <v>55974193822</v>
      </c>
      <c r="R252" s="9">
        <v>38419</v>
      </c>
      <c r="S252" s="7">
        <v>2022</v>
      </c>
      <c r="T252" s="7">
        <v>18</v>
      </c>
      <c r="U252" s="7" t="s">
        <v>164</v>
      </c>
      <c r="V252" s="7" t="s">
        <v>136</v>
      </c>
      <c r="W252" s="7" t="s">
        <v>952</v>
      </c>
      <c r="X252" s="8" t="s">
        <v>953</v>
      </c>
      <c r="Y252" s="7" t="s">
        <v>502</v>
      </c>
      <c r="Z252" s="7" t="s">
        <v>140</v>
      </c>
      <c r="AA252" s="7" t="s">
        <v>167</v>
      </c>
      <c r="AB252" s="7" t="s">
        <v>142</v>
      </c>
      <c r="AD252" s="7">
        <v>3</v>
      </c>
      <c r="AE252" s="7">
        <v>3</v>
      </c>
      <c r="AF252" s="7">
        <f t="shared" si="0"/>
        <v>6</v>
      </c>
      <c r="AH252" s="7">
        <f t="shared" si="1"/>
        <v>6</v>
      </c>
      <c r="AI252" s="10" t="str">
        <f t="shared" si="2"/>
        <v>Ok</v>
      </c>
      <c r="AJ252" s="7" t="s">
        <v>143</v>
      </c>
      <c r="AK252" s="7">
        <v>527</v>
      </c>
      <c r="AL252" s="7" t="s">
        <v>144</v>
      </c>
      <c r="AM252" s="11">
        <f>IFERROR(VLOOKUP(AL252,Dicionário!A:B,2,0),"Conferir")</f>
        <v>2</v>
      </c>
      <c r="AN252" s="7">
        <v>0</v>
      </c>
      <c r="AO252" s="7" t="s">
        <v>145</v>
      </c>
      <c r="AP252" s="7">
        <f>IFERROR(VLOOKUP(AO252,Dicionário!A:B,2,0),"Conferir")</f>
        <v>2</v>
      </c>
      <c r="AQ252" s="7">
        <v>1302</v>
      </c>
      <c r="AR252" s="7" t="s">
        <v>224</v>
      </c>
      <c r="AS252" s="11">
        <f>IFERROR(VLOOKUP(AR252,Dicionário!A:B,2,0),"Conferir")</f>
        <v>2</v>
      </c>
      <c r="AT252" s="7">
        <v>0</v>
      </c>
      <c r="AU252" s="7" t="s">
        <v>145</v>
      </c>
      <c r="AV252" s="7">
        <f>IFERROR(VLOOKUP(AU252,Dicionário!A:B,2,0),"Conferir")</f>
        <v>2</v>
      </c>
      <c r="AW252" s="7">
        <v>0</v>
      </c>
      <c r="AX252" s="7">
        <v>0</v>
      </c>
      <c r="AY252" s="7" t="s">
        <v>145</v>
      </c>
      <c r="AZ252" s="11">
        <f>IFERROR(VLOOKUP(AY252,Dicionário!A:B,2,0),"Conferir")</f>
        <v>2</v>
      </c>
      <c r="BA252" s="7">
        <v>0</v>
      </c>
      <c r="BB252" s="7" t="s">
        <v>145</v>
      </c>
      <c r="BC252" s="7">
        <f>IFERROR(VLOOKUP(BB252,Dicionário!A:B,2,0),"Conferir")</f>
        <v>2</v>
      </c>
      <c r="BD252" s="7">
        <v>300</v>
      </c>
      <c r="BE252" s="7" t="s">
        <v>224</v>
      </c>
      <c r="BF252" s="11">
        <f>IFERROR(VLOOKUP(BE252,Dicionário!A:B,2,0),"Conferir")</f>
        <v>2</v>
      </c>
      <c r="BH252" s="7">
        <v>0</v>
      </c>
      <c r="BI252" s="7" t="s">
        <v>146</v>
      </c>
      <c r="BJ252" s="11">
        <f>IFERROR(VLOOKUP(BI252,Dicionário!$A:$B,2,0),"Conferir")</f>
        <v>2</v>
      </c>
      <c r="BK252" s="7">
        <v>580</v>
      </c>
      <c r="BL252" s="7" t="s">
        <v>358</v>
      </c>
      <c r="BM252" s="11">
        <f>IFERROR(VLOOKUP(BL252,Dicionário!A:B,2,0),"Conferir")</f>
        <v>2</v>
      </c>
      <c r="BN252" s="7">
        <v>0</v>
      </c>
      <c r="BO252" s="7" t="s">
        <v>148</v>
      </c>
      <c r="BP252" s="7">
        <f>IFERROR(VLOOKUP(BO252,Dicionário!A:B,2,0),"Conferir")</f>
        <v>2</v>
      </c>
      <c r="BQ252" s="7">
        <v>68</v>
      </c>
      <c r="BR252" s="7" t="s">
        <v>149</v>
      </c>
      <c r="BS252" s="11">
        <f>IFERROR(VLOOKUP(BR252,Dicionário!A:B,2,0),"Conferir")</f>
        <v>2</v>
      </c>
      <c r="BT252" s="7">
        <v>84</v>
      </c>
      <c r="BU252" s="7" t="s">
        <v>149</v>
      </c>
      <c r="BV252" s="7">
        <f>IFERROR(VLOOKUP(BU252,Dicionário!A:B,2,0),"Conferir")</f>
        <v>2</v>
      </c>
      <c r="BW252" s="7">
        <v>0</v>
      </c>
      <c r="BX252" s="7" t="s">
        <v>148</v>
      </c>
      <c r="BY252" s="11">
        <f>IFERROR(VLOOKUP(BX252,Dicionário!A:B,2,0),"Conferir")</f>
        <v>2</v>
      </c>
      <c r="BZ252" s="7" t="s">
        <v>170</v>
      </c>
      <c r="CA252" s="7">
        <v>80</v>
      </c>
      <c r="CB252" s="7" t="s">
        <v>190</v>
      </c>
      <c r="CC252" s="11">
        <f>IFERROR(VLOOKUP(CB252,Dicionário!A:B,2,0),"Conferir")</f>
        <v>2</v>
      </c>
      <c r="CD252" s="7">
        <v>40</v>
      </c>
      <c r="CE252" s="7">
        <v>0</v>
      </c>
      <c r="CF252" s="7" t="s">
        <v>148</v>
      </c>
      <c r="CG252" s="7">
        <f>IFERROR(VLOOKUP(CF252,Dicionário!A:B,2,0),"Conferir")</f>
        <v>2</v>
      </c>
      <c r="CH252" s="7">
        <v>0</v>
      </c>
      <c r="CI252" s="7" t="s">
        <v>148</v>
      </c>
      <c r="CJ252" s="7">
        <f>IFERROR(VLOOKUP(CI252,Dicionário!A:B,2,0),"Conferir")</f>
        <v>2</v>
      </c>
      <c r="CK252" s="7">
        <v>120</v>
      </c>
      <c r="CL252" s="7" t="s">
        <v>152</v>
      </c>
      <c r="CM252" s="11">
        <f>IFERROR(VLOOKUP(CL252,Dicionário!A:B,2,0),"Conferir")</f>
        <v>2</v>
      </c>
      <c r="CN252" s="7" t="s">
        <v>294</v>
      </c>
      <c r="CO252" s="7">
        <v>0</v>
      </c>
      <c r="CP252" s="7">
        <v>0</v>
      </c>
      <c r="CQ252" s="7">
        <v>0</v>
      </c>
      <c r="CR252" s="7" t="s">
        <v>148</v>
      </c>
      <c r="CS252" s="11">
        <f>IFERROR(VLOOKUP(CR252,Dicionário!A:B,2,0),"Conferir")</f>
        <v>2</v>
      </c>
      <c r="CT252" s="7">
        <v>0</v>
      </c>
      <c r="CU252" s="7" t="s">
        <v>148</v>
      </c>
      <c r="CV252" s="11">
        <f>IFERROR(VLOOKUP(CU252,Dicionário!A:B,2,0),"Conferir")</f>
        <v>2</v>
      </c>
      <c r="CW252" s="7">
        <v>0</v>
      </c>
      <c r="CX252" s="7" t="s">
        <v>148</v>
      </c>
      <c r="CY252" s="11">
        <f>IFERROR(VLOOKUP(CX252,Dicionário!A:B,2,0),"Conferir")</f>
        <v>2</v>
      </c>
      <c r="CZ252" s="12">
        <f t="shared" si="3"/>
        <v>0</v>
      </c>
      <c r="DA252" s="7">
        <v>0</v>
      </c>
      <c r="DB252" s="7" t="s">
        <v>148</v>
      </c>
      <c r="DC252" s="7">
        <f>IFERROR(VLOOKUP(DB252,Dicionário!A:B,2,0),"Conferir")</f>
        <v>2</v>
      </c>
      <c r="DE252" s="7" t="s">
        <v>156</v>
      </c>
      <c r="DF252" s="7" t="s">
        <v>156</v>
      </c>
      <c r="DG252" s="11">
        <f>IFERROR(VLOOKUP(DF252,Dicionário!A:B,2,0),"Conferir")</f>
        <v>1</v>
      </c>
      <c r="DH252" s="7" t="s">
        <v>175</v>
      </c>
      <c r="DI252" s="7" t="s">
        <v>127</v>
      </c>
      <c r="DJ252" s="7" t="s">
        <v>158</v>
      </c>
      <c r="DK252" s="11">
        <f>IFERROR(VLOOKUP(DJ252,Dicionário!A:B,2,0),"Conferir")</f>
        <v>2</v>
      </c>
      <c r="DL252" s="7" t="s">
        <v>203</v>
      </c>
      <c r="DM252" s="11">
        <f>IFERROR(VLOOKUP(DL252,Dicionário!A:B,2,0),"Conferir")</f>
        <v>6</v>
      </c>
      <c r="DN252" s="7" t="s">
        <v>176</v>
      </c>
      <c r="DO252" s="11">
        <f>IFERROR(VLOOKUP(DN252,Dicionário!A:B,2,0),"Conferir")</f>
        <v>2</v>
      </c>
      <c r="DP252" s="7" t="s">
        <v>126</v>
      </c>
      <c r="DQ252" s="11">
        <f>IFERROR(VLOOKUP(DP252,Dicionário!A:B,2,0),"Conferir")</f>
        <v>1</v>
      </c>
      <c r="DR252" s="7" t="s">
        <v>126</v>
      </c>
      <c r="DS252" s="11">
        <f>IFERROR(VLOOKUP(DR252,Dicionário!A:B,2,0),"Conferir")</f>
        <v>1</v>
      </c>
      <c r="DW252" s="7">
        <f t="shared" si="4"/>
        <v>2129</v>
      </c>
      <c r="DX252" s="7">
        <f t="shared" si="5"/>
        <v>972</v>
      </c>
    </row>
    <row r="253" spans="1:128" ht="14" x14ac:dyDescent="0.15">
      <c r="A253" s="6">
        <v>44968.442829085645</v>
      </c>
      <c r="B253" s="7" t="s">
        <v>2546</v>
      </c>
      <c r="C253" s="7" t="s">
        <v>381</v>
      </c>
      <c r="D253" s="7" t="s">
        <v>2544</v>
      </c>
      <c r="E253" s="7" t="s">
        <v>126</v>
      </c>
      <c r="F253" s="7" t="s">
        <v>127</v>
      </c>
      <c r="G253" s="7" t="s">
        <v>127</v>
      </c>
      <c r="H253" s="7">
        <v>1</v>
      </c>
      <c r="I253" s="7" t="s">
        <v>128</v>
      </c>
      <c r="J253" s="7" t="s">
        <v>129</v>
      </c>
      <c r="K253" s="7" t="s">
        <v>130</v>
      </c>
      <c r="L253" s="7" t="s">
        <v>131</v>
      </c>
      <c r="M253" s="7" t="s">
        <v>2545</v>
      </c>
      <c r="N253" s="7">
        <v>2023010553</v>
      </c>
      <c r="O253" s="7">
        <v>11986996823</v>
      </c>
      <c r="P253" s="7">
        <v>398067934</v>
      </c>
      <c r="Q253" s="7">
        <v>40129001880</v>
      </c>
      <c r="R253" s="9">
        <v>38335</v>
      </c>
      <c r="S253" s="7">
        <v>2021</v>
      </c>
      <c r="T253" s="7">
        <v>18</v>
      </c>
      <c r="U253" s="7" t="s">
        <v>164</v>
      </c>
      <c r="V253" s="7" t="s">
        <v>136</v>
      </c>
      <c r="W253" s="7" t="s">
        <v>2547</v>
      </c>
      <c r="X253" s="8" t="s">
        <v>2548</v>
      </c>
      <c r="Y253" s="7" t="s">
        <v>139</v>
      </c>
      <c r="Z253" s="7" t="s">
        <v>140</v>
      </c>
      <c r="AA253" s="7" t="s">
        <v>167</v>
      </c>
      <c r="AB253" s="7" t="s">
        <v>142</v>
      </c>
      <c r="AD253" s="7">
        <v>2</v>
      </c>
      <c r="AE253" s="7">
        <v>2</v>
      </c>
      <c r="AF253" s="7">
        <f t="shared" si="0"/>
        <v>4</v>
      </c>
      <c r="AH253" s="7">
        <f t="shared" si="1"/>
        <v>4</v>
      </c>
      <c r="AI253" s="10" t="str">
        <f t="shared" si="2"/>
        <v>Ok</v>
      </c>
      <c r="AJ253" s="7" t="s">
        <v>222</v>
      </c>
      <c r="AK253" s="7">
        <v>0</v>
      </c>
      <c r="AL253" s="7" t="s">
        <v>145</v>
      </c>
      <c r="AM253" s="11">
        <f>IFERROR(VLOOKUP(AL253,Dicionário!A:B,2,0),"Conferir")</f>
        <v>2</v>
      </c>
      <c r="AN253" s="7">
        <v>0</v>
      </c>
      <c r="AO253" s="7" t="s">
        <v>145</v>
      </c>
      <c r="AP253" s="7">
        <f>IFERROR(VLOOKUP(AO253,Dicionário!A:B,2,0),"Conferir")</f>
        <v>2</v>
      </c>
      <c r="AQ253" s="7">
        <v>0</v>
      </c>
      <c r="AR253" s="7" t="s">
        <v>145</v>
      </c>
      <c r="AS253" s="11">
        <f>IFERROR(VLOOKUP(AR253,Dicionário!A:B,2,0),"Conferir")</f>
        <v>2</v>
      </c>
      <c r="AT253" s="7">
        <v>1500</v>
      </c>
      <c r="AU253" s="7" t="s">
        <v>223</v>
      </c>
      <c r="AV253" s="7">
        <f>IFERROR(VLOOKUP(AU253,Dicionário!A:B,2,0),"Conferir")</f>
        <v>2</v>
      </c>
      <c r="AW253" s="7">
        <v>0</v>
      </c>
      <c r="AX253" s="7">
        <v>0</v>
      </c>
      <c r="AY253" s="7" t="s">
        <v>145</v>
      </c>
      <c r="AZ253" s="11">
        <f>IFERROR(VLOOKUP(AY253,Dicionário!A:B,2,0),"Conferir")</f>
        <v>2</v>
      </c>
      <c r="BA253" s="7">
        <v>0</v>
      </c>
      <c r="BB253" s="7" t="s">
        <v>145</v>
      </c>
      <c r="BC253" s="7">
        <f>IFERROR(VLOOKUP(BB253,Dicionário!A:B,2,0),"Conferir")</f>
        <v>2</v>
      </c>
      <c r="BD253" s="7">
        <v>0</v>
      </c>
      <c r="BE253" s="7" t="s">
        <v>145</v>
      </c>
      <c r="BF253" s="11">
        <f>IFERROR(VLOOKUP(BE253,Dicionário!A:B,2,0),"Conferir")</f>
        <v>2</v>
      </c>
      <c r="BH253" s="7">
        <v>0</v>
      </c>
      <c r="BI253" s="7" t="s">
        <v>186</v>
      </c>
      <c r="BJ253" s="11">
        <f>IFERROR(VLOOKUP(BI253,Dicionário!$A:$B,2,0),"Conferir")</f>
        <v>1</v>
      </c>
      <c r="BK253" s="7">
        <v>57</v>
      </c>
      <c r="BL253" s="7" t="s">
        <v>375</v>
      </c>
      <c r="BM253" s="11">
        <f>IFERROR(VLOOKUP(BL253,Dicionário!A:B,2,0),"Conferir")</f>
        <v>2</v>
      </c>
      <c r="BN253" s="7">
        <v>0</v>
      </c>
      <c r="BO253" s="7" t="s">
        <v>148</v>
      </c>
      <c r="BP253" s="7">
        <f>IFERROR(VLOOKUP(BO253,Dicionário!A:B,2,0),"Conferir")</f>
        <v>2</v>
      </c>
      <c r="BQ253" s="7">
        <v>0</v>
      </c>
      <c r="BR253" s="7" t="s">
        <v>268</v>
      </c>
      <c r="BS253" s="11">
        <f>IFERROR(VLOOKUP(BR253,Dicionário!A:B,2,0),"Conferir")</f>
        <v>2</v>
      </c>
      <c r="BT253" s="7">
        <v>92</v>
      </c>
      <c r="BU253" s="7" t="s">
        <v>149</v>
      </c>
      <c r="BV253" s="7">
        <f>IFERROR(VLOOKUP(BU253,Dicionário!A:B,2,0),"Conferir")</f>
        <v>2</v>
      </c>
      <c r="BW253" s="7">
        <v>0</v>
      </c>
      <c r="BX253" s="7" t="s">
        <v>148</v>
      </c>
      <c r="BY253" s="11">
        <f>IFERROR(VLOOKUP(BX253,Dicionário!A:B,2,0),"Conferir")</f>
        <v>2</v>
      </c>
      <c r="BZ253" s="7" t="s">
        <v>151</v>
      </c>
      <c r="CA253" s="7">
        <v>0</v>
      </c>
      <c r="CB253" s="7" t="s">
        <v>148</v>
      </c>
      <c r="CC253" s="11">
        <f>IFERROR(VLOOKUP(CB253,Dicionário!A:B,2,0),"Conferir")</f>
        <v>2</v>
      </c>
      <c r="CD253" s="7">
        <v>0</v>
      </c>
      <c r="CE253" s="7">
        <v>0</v>
      </c>
      <c r="CF253" s="7" t="s">
        <v>148</v>
      </c>
      <c r="CG253" s="7">
        <f>IFERROR(VLOOKUP(CF253,Dicionário!A:B,2,0),"Conferir")</f>
        <v>2</v>
      </c>
      <c r="CH253" s="7">
        <v>0</v>
      </c>
      <c r="CI253" s="7" t="s">
        <v>148</v>
      </c>
      <c r="CJ253" s="7">
        <f>IFERROR(VLOOKUP(CI253,Dicionário!A:B,2,0),"Conferir")</f>
        <v>2</v>
      </c>
      <c r="CK253" s="7">
        <v>120</v>
      </c>
      <c r="CL253" s="7" t="s">
        <v>152</v>
      </c>
      <c r="CM253" s="11">
        <f>IFERROR(VLOOKUP(CL253,Dicionário!A:B,2,0),"Conferir")</f>
        <v>2</v>
      </c>
      <c r="CN253" s="7" t="s">
        <v>2549</v>
      </c>
      <c r="CO253" s="7">
        <v>0</v>
      </c>
      <c r="CP253" s="7">
        <v>0</v>
      </c>
      <c r="CQ253" s="7">
        <v>0</v>
      </c>
      <c r="CR253" s="7" t="s">
        <v>148</v>
      </c>
      <c r="CS253" s="11">
        <f>IFERROR(VLOOKUP(CR253,Dicionário!A:B,2,0),"Conferir")</f>
        <v>2</v>
      </c>
      <c r="CT253" s="7">
        <v>0</v>
      </c>
      <c r="CU253" s="7" t="s">
        <v>148</v>
      </c>
      <c r="CV253" s="11">
        <f>IFERROR(VLOOKUP(CU253,Dicionário!A:B,2,0),"Conferir")</f>
        <v>2</v>
      </c>
      <c r="CW253" s="7">
        <v>0</v>
      </c>
      <c r="CX253" s="7" t="s">
        <v>148</v>
      </c>
      <c r="CY253" s="11">
        <f>IFERROR(VLOOKUP(CX253,Dicionário!A:B,2,0),"Conferir")</f>
        <v>2</v>
      </c>
      <c r="CZ253" s="12">
        <f t="shared" si="3"/>
        <v>0</v>
      </c>
      <c r="DA253" s="7">
        <v>0</v>
      </c>
      <c r="DB253" s="7" t="s">
        <v>148</v>
      </c>
      <c r="DC253" s="7">
        <f>IFERROR(VLOOKUP(DB253,Dicionário!A:B,2,0),"Conferir")</f>
        <v>2</v>
      </c>
      <c r="DE253" s="7" t="s">
        <v>156</v>
      </c>
      <c r="DF253" s="7" t="s">
        <v>156</v>
      </c>
      <c r="DG253" s="11">
        <f>IFERROR(VLOOKUP(DF253,Dicionário!A:B,2,0),"Conferir")</f>
        <v>1</v>
      </c>
      <c r="DH253" s="7" t="s">
        <v>175</v>
      </c>
      <c r="DJ253" s="7" t="s">
        <v>158</v>
      </c>
      <c r="DK253" s="11">
        <f>IFERROR(VLOOKUP(DJ253,Dicionário!A:B,2,0),"Conferir")</f>
        <v>2</v>
      </c>
      <c r="DL253" s="7" t="s">
        <v>237</v>
      </c>
      <c r="DM253" s="11">
        <f>IFERROR(VLOOKUP(DL253,Dicionário!A:B,2,0),"Conferir")</f>
        <v>1</v>
      </c>
      <c r="DN253" s="7" t="s">
        <v>176</v>
      </c>
      <c r="DO253" s="11">
        <f>IFERROR(VLOOKUP(DN253,Dicionário!A:B,2,0),"Conferir")</f>
        <v>2</v>
      </c>
      <c r="DP253" s="7" t="s">
        <v>127</v>
      </c>
      <c r="DQ253" s="11">
        <f>IFERROR(VLOOKUP(DP253,Dicionário!A:B,2,0),"Conferir")</f>
        <v>2</v>
      </c>
      <c r="DR253" s="7" t="s">
        <v>126</v>
      </c>
      <c r="DS253" s="11">
        <f>IFERROR(VLOOKUP(DR253,Dicionário!A:B,2,0),"Conferir")</f>
        <v>1</v>
      </c>
      <c r="DT253" s="7" t="s">
        <v>2550</v>
      </c>
      <c r="DW253" s="7">
        <f t="shared" si="4"/>
        <v>1500</v>
      </c>
      <c r="DX253" s="7">
        <f t="shared" si="5"/>
        <v>269</v>
      </c>
    </row>
    <row r="254" spans="1:128" ht="14" x14ac:dyDescent="0.15">
      <c r="A254" s="6">
        <v>44961.721201469903</v>
      </c>
      <c r="B254" s="7" t="s">
        <v>3161</v>
      </c>
      <c r="C254" s="7" t="s">
        <v>124</v>
      </c>
      <c r="D254" s="7" t="s">
        <v>3158</v>
      </c>
      <c r="E254" s="7" t="s">
        <v>126</v>
      </c>
      <c r="F254" s="7" t="s">
        <v>127</v>
      </c>
      <c r="G254" s="7" t="s">
        <v>127</v>
      </c>
      <c r="H254" s="7" t="s">
        <v>128</v>
      </c>
      <c r="I254" s="7" t="s">
        <v>128</v>
      </c>
      <c r="J254" s="7" t="s">
        <v>129</v>
      </c>
      <c r="K254" s="7" t="s">
        <v>130</v>
      </c>
      <c r="L254" s="7" t="s">
        <v>3159</v>
      </c>
      <c r="M254" s="7" t="s">
        <v>3160</v>
      </c>
      <c r="N254" s="7">
        <v>2023010734</v>
      </c>
      <c r="O254" s="7">
        <v>11947844894</v>
      </c>
      <c r="P254" s="7">
        <v>604990947</v>
      </c>
      <c r="Q254" s="7">
        <v>53255522870</v>
      </c>
      <c r="R254" s="9">
        <v>38236</v>
      </c>
      <c r="S254" s="7">
        <v>2022</v>
      </c>
      <c r="T254" s="7">
        <v>19</v>
      </c>
      <c r="U254" s="7" t="s">
        <v>164</v>
      </c>
      <c r="V254" s="7" t="s">
        <v>136</v>
      </c>
      <c r="W254" s="7" t="s">
        <v>3162</v>
      </c>
      <c r="X254" s="8" t="s">
        <v>3163</v>
      </c>
      <c r="Y254" s="7" t="s">
        <v>139</v>
      </c>
      <c r="Z254" s="7" t="s">
        <v>140</v>
      </c>
      <c r="AA254" s="7" t="s">
        <v>167</v>
      </c>
      <c r="AB254" s="7" t="s">
        <v>142</v>
      </c>
      <c r="AD254" s="7">
        <v>4</v>
      </c>
      <c r="AE254" s="7">
        <v>4</v>
      </c>
      <c r="AF254" s="7">
        <f t="shared" si="0"/>
        <v>8</v>
      </c>
      <c r="AG254" s="7">
        <v>0</v>
      </c>
      <c r="AH254" s="7">
        <f t="shared" si="1"/>
        <v>8</v>
      </c>
      <c r="AI254" s="10" t="str">
        <f t="shared" si="2"/>
        <v>Ok</v>
      </c>
      <c r="AJ254" s="7" t="s">
        <v>222</v>
      </c>
      <c r="AK254" s="7">
        <v>1200</v>
      </c>
      <c r="AL254" s="7" t="s">
        <v>267</v>
      </c>
      <c r="AM254" s="11">
        <f>IFERROR(VLOOKUP(AL254,Dicionário!A:B,2,0),"Conferir")</f>
        <v>0</v>
      </c>
      <c r="AN254" s="7">
        <v>1500</v>
      </c>
      <c r="AO254" s="7" t="s">
        <v>223</v>
      </c>
      <c r="AP254" s="7">
        <f>IFERROR(VLOOKUP(AO254,Dicionário!A:B,2,0),"Conferir")</f>
        <v>2</v>
      </c>
      <c r="AQ254" s="7">
        <v>4988</v>
      </c>
      <c r="AR254" s="7" t="s">
        <v>144</v>
      </c>
      <c r="AS254" s="11">
        <f>IFERROR(VLOOKUP(AR254,Dicionário!A:B,2,0),"Conferir")</f>
        <v>2</v>
      </c>
      <c r="AT254" s="7">
        <v>0</v>
      </c>
      <c r="AU254" s="7" t="s">
        <v>145</v>
      </c>
      <c r="AV254" s="7">
        <f>IFERROR(VLOOKUP(AU254,Dicionário!A:B,2,0),"Conferir")</f>
        <v>2</v>
      </c>
      <c r="AW254" s="7">
        <v>0</v>
      </c>
      <c r="AX254" s="7">
        <v>15.25</v>
      </c>
      <c r="AY254" s="7" t="s">
        <v>145</v>
      </c>
      <c r="AZ254" s="11">
        <f>IFERROR(VLOOKUP(AY254,Dicionário!A:B,2,0),"Conferir")</f>
        <v>2</v>
      </c>
      <c r="BA254" s="7">
        <v>0</v>
      </c>
      <c r="BB254" s="7" t="s">
        <v>145</v>
      </c>
      <c r="BC254" s="7">
        <f>IFERROR(VLOOKUP(BB254,Dicionário!A:B,2,0),"Conferir")</f>
        <v>2</v>
      </c>
      <c r="BD254" s="7">
        <v>0</v>
      </c>
      <c r="BE254" s="7" t="s">
        <v>145</v>
      </c>
      <c r="BF254" s="11">
        <f>IFERROR(VLOOKUP(BE254,Dicionário!A:B,2,0),"Conferir")</f>
        <v>2</v>
      </c>
      <c r="BH254" s="7">
        <v>0</v>
      </c>
      <c r="BI254" s="7" t="s">
        <v>186</v>
      </c>
      <c r="BJ254" s="11">
        <f>IFERROR(VLOOKUP(BI254,Dicionário!$A:$B,2,0),"Conferir")</f>
        <v>1</v>
      </c>
      <c r="BK254" s="7">
        <v>512</v>
      </c>
      <c r="BL254" s="7" t="s">
        <v>375</v>
      </c>
      <c r="BM254" s="11">
        <f>IFERROR(VLOOKUP(BL254,Dicionário!A:B,2,0),"Conferir")</f>
        <v>2</v>
      </c>
      <c r="BN254" s="7">
        <v>659</v>
      </c>
      <c r="BO254" s="7" t="s">
        <v>188</v>
      </c>
      <c r="BP254" s="7">
        <f>IFERROR(VLOOKUP(BO254,Dicionário!A:B,2,0),"Conferir")</f>
        <v>2</v>
      </c>
      <c r="BQ254" s="7">
        <v>0</v>
      </c>
      <c r="BR254" s="7" t="s">
        <v>149</v>
      </c>
      <c r="BS254" s="11">
        <f>IFERROR(VLOOKUP(BR254,Dicionário!A:B,2,0),"Conferir")</f>
        <v>2</v>
      </c>
      <c r="BT254" s="7">
        <v>242</v>
      </c>
      <c r="BU254" s="7" t="s">
        <v>149</v>
      </c>
      <c r="BV254" s="7">
        <f>IFERROR(VLOOKUP(BU254,Dicionário!A:B,2,0),"Conferir")</f>
        <v>2</v>
      </c>
      <c r="BW254" s="7">
        <v>0</v>
      </c>
      <c r="BX254" s="7" t="s">
        <v>148</v>
      </c>
      <c r="BY254" s="11">
        <f>IFERROR(VLOOKUP(BX254,Dicionário!A:B,2,0),"Conferir")</f>
        <v>2</v>
      </c>
      <c r="BZ254" s="7" t="s">
        <v>214</v>
      </c>
      <c r="CA254" s="7">
        <v>79</v>
      </c>
      <c r="CB254" s="7" t="s">
        <v>190</v>
      </c>
      <c r="CC254" s="11">
        <f>IFERROR(VLOOKUP(CB254,Dicionário!A:B,2,0),"Conferir")</f>
        <v>2</v>
      </c>
      <c r="CD254" s="7">
        <v>0</v>
      </c>
      <c r="CE254" s="7">
        <v>0</v>
      </c>
      <c r="CF254" s="7" t="s">
        <v>148</v>
      </c>
      <c r="CG254" s="7">
        <f>IFERROR(VLOOKUP(CF254,Dicionário!A:B,2,0),"Conferir")</f>
        <v>2</v>
      </c>
      <c r="CH254" s="7">
        <v>0</v>
      </c>
      <c r="CI254" s="7" t="s">
        <v>148</v>
      </c>
      <c r="CJ254" s="7">
        <f>IFERROR(VLOOKUP(CI254,Dicionário!A:B,2,0),"Conferir")</f>
        <v>2</v>
      </c>
      <c r="CK254" s="7">
        <v>120</v>
      </c>
      <c r="CL254" s="7" t="s">
        <v>152</v>
      </c>
      <c r="CM254" s="11">
        <f>IFERROR(VLOOKUP(CL254,Dicionário!A:B,2,0),"Conferir")</f>
        <v>2</v>
      </c>
      <c r="CN254" s="7" t="s">
        <v>294</v>
      </c>
      <c r="CO254" s="7">
        <v>2</v>
      </c>
      <c r="CP254" s="7">
        <v>0</v>
      </c>
      <c r="CQ254" s="7">
        <v>1141</v>
      </c>
      <c r="CR254" s="7" t="s">
        <v>247</v>
      </c>
      <c r="CS254" s="11">
        <f>IFERROR(VLOOKUP(CR254,Dicionário!A:B,2,0),"Conferir")</f>
        <v>2</v>
      </c>
      <c r="CT254" s="7">
        <v>0</v>
      </c>
      <c r="CU254" s="7" t="s">
        <v>247</v>
      </c>
      <c r="CV254" s="11">
        <f>IFERROR(VLOOKUP(CU254,Dicionário!A:B,2,0),"Conferir")</f>
        <v>2</v>
      </c>
      <c r="CW254" s="7">
        <v>183</v>
      </c>
      <c r="CX254" s="7" t="s">
        <v>247</v>
      </c>
      <c r="CY254" s="11">
        <f>IFERROR(VLOOKUP(CX254,Dicionário!A:B,2,0),"Conferir")</f>
        <v>2</v>
      </c>
      <c r="CZ254" s="12">
        <f t="shared" si="3"/>
        <v>15.25</v>
      </c>
      <c r="DA254" s="7">
        <v>178958</v>
      </c>
      <c r="DB254" s="7" t="s">
        <v>247</v>
      </c>
      <c r="DC254" s="7">
        <f>IFERROR(VLOOKUP(DB254,Dicionário!A:B,2,0),"Conferir")</f>
        <v>2</v>
      </c>
      <c r="DE254" s="7" t="s">
        <v>156</v>
      </c>
      <c r="DF254" s="7" t="s">
        <v>156</v>
      </c>
      <c r="DG254" s="11">
        <f>IFERROR(VLOOKUP(DF254,Dicionário!A:B,2,0),"Conferir")</f>
        <v>1</v>
      </c>
      <c r="DH254" s="7" t="s">
        <v>175</v>
      </c>
      <c r="DI254" s="7" t="s">
        <v>127</v>
      </c>
      <c r="DJ254" s="7" t="s">
        <v>158</v>
      </c>
      <c r="DK254" s="11">
        <f>IFERROR(VLOOKUP(DJ254,Dicionário!A:B,2,0),"Conferir")</f>
        <v>2</v>
      </c>
      <c r="DL254" s="7" t="s">
        <v>260</v>
      </c>
      <c r="DM254" s="11">
        <f>IFERROR(VLOOKUP(DL254,Dicionário!A:B,2,0),"Conferir")</f>
        <v>3</v>
      </c>
      <c r="DN254" s="7" t="s">
        <v>194</v>
      </c>
      <c r="DO254" s="11">
        <f>IFERROR(VLOOKUP(DN254,Dicionário!A:B,2,0),"Conferir")</f>
        <v>7</v>
      </c>
      <c r="DP254" s="7" t="s">
        <v>126</v>
      </c>
      <c r="DQ254" s="11">
        <f>IFERROR(VLOOKUP(DP254,Dicionário!A:B,2,0),"Conferir")</f>
        <v>1</v>
      </c>
      <c r="DR254" s="7" t="s">
        <v>126</v>
      </c>
      <c r="DS254" s="11">
        <f>IFERROR(VLOOKUP(DR254,Dicionário!A:B,2,0),"Conferir")</f>
        <v>1</v>
      </c>
      <c r="DW254" s="7">
        <f t="shared" si="4"/>
        <v>7688</v>
      </c>
      <c r="DX254" s="7">
        <f t="shared" si="5"/>
        <v>1612</v>
      </c>
    </row>
    <row r="255" spans="1:128" ht="14" x14ac:dyDescent="0.15">
      <c r="A255" s="6">
        <v>44968.719724282404</v>
      </c>
      <c r="B255" s="7" t="s">
        <v>2596</v>
      </c>
      <c r="C255" s="7" t="s">
        <v>314</v>
      </c>
      <c r="D255" s="7" t="s">
        <v>2593</v>
      </c>
      <c r="E255" s="7" t="s">
        <v>126</v>
      </c>
      <c r="F255" s="7" t="s">
        <v>127</v>
      </c>
      <c r="G255" s="7" t="s">
        <v>2594</v>
      </c>
      <c r="H255" s="7">
        <v>2</v>
      </c>
      <c r="I255" s="7">
        <v>2</v>
      </c>
      <c r="J255" s="7" t="s">
        <v>129</v>
      </c>
      <c r="K255" s="7" t="s">
        <v>131</v>
      </c>
      <c r="L255" s="7" t="s">
        <v>306</v>
      </c>
      <c r="M255" s="7" t="s">
        <v>2595</v>
      </c>
      <c r="N255" s="7">
        <v>2023010570</v>
      </c>
      <c r="O255" s="7">
        <v>11960532278</v>
      </c>
      <c r="P255" s="7">
        <v>572869794</v>
      </c>
      <c r="Q255" s="7">
        <v>53545378861</v>
      </c>
      <c r="R255" s="9">
        <v>38261</v>
      </c>
      <c r="S255" s="7">
        <v>2021</v>
      </c>
      <c r="T255" s="7">
        <v>19</v>
      </c>
      <c r="U255" s="7" t="s">
        <v>255</v>
      </c>
      <c r="V255" s="7" t="s">
        <v>136</v>
      </c>
      <c r="W255" s="7" t="s">
        <v>2597</v>
      </c>
      <c r="X255" s="8" t="s">
        <v>2598</v>
      </c>
      <c r="Y255" s="7" t="s">
        <v>139</v>
      </c>
      <c r="Z255" s="7" t="s">
        <v>140</v>
      </c>
      <c r="AA255" s="7" t="s">
        <v>167</v>
      </c>
      <c r="AB255" s="7" t="s">
        <v>142</v>
      </c>
      <c r="AD255" s="7">
        <v>3</v>
      </c>
      <c r="AE255" s="7">
        <v>3</v>
      </c>
      <c r="AF255" s="7">
        <f t="shared" si="0"/>
        <v>6</v>
      </c>
      <c r="AG255" s="7">
        <v>0</v>
      </c>
      <c r="AH255" s="7">
        <f t="shared" si="1"/>
        <v>6</v>
      </c>
      <c r="AI255" s="10" t="str">
        <f t="shared" si="2"/>
        <v>Ok</v>
      </c>
      <c r="AJ255" s="7" t="s">
        <v>222</v>
      </c>
      <c r="AK255" s="7">
        <v>917</v>
      </c>
      <c r="AL255" s="7" t="s">
        <v>144</v>
      </c>
      <c r="AM255" s="11">
        <f>IFERROR(VLOOKUP(AL255,Dicionário!A:B,2,0),"Conferir")</f>
        <v>2</v>
      </c>
      <c r="AN255" s="7">
        <v>1250</v>
      </c>
      <c r="AO255" s="7" t="s">
        <v>223</v>
      </c>
      <c r="AP255" s="7">
        <f>IFERROR(VLOOKUP(AO255,Dicionário!A:B,2,0),"Conferir")</f>
        <v>2</v>
      </c>
      <c r="AQ255" s="7">
        <v>1938</v>
      </c>
      <c r="AR255" s="7" t="s">
        <v>144</v>
      </c>
      <c r="AS255" s="11">
        <f>IFERROR(VLOOKUP(AR255,Dicionário!A:B,2,0),"Conferir")</f>
        <v>2</v>
      </c>
      <c r="AT255" s="7">
        <v>0</v>
      </c>
      <c r="AU255" s="7" t="s">
        <v>145</v>
      </c>
      <c r="AV255" s="7">
        <f>IFERROR(VLOOKUP(AU255,Dicionário!A:B,2,0),"Conferir")</f>
        <v>2</v>
      </c>
      <c r="AW255" s="7">
        <v>0</v>
      </c>
      <c r="AX255" s="7">
        <v>0</v>
      </c>
      <c r="AY255" s="7" t="s">
        <v>145</v>
      </c>
      <c r="AZ255" s="11">
        <f>IFERROR(VLOOKUP(AY255,Dicionário!A:B,2,0),"Conferir")</f>
        <v>2</v>
      </c>
      <c r="BA255" s="7">
        <v>0</v>
      </c>
      <c r="BB255" s="7" t="s">
        <v>145</v>
      </c>
      <c r="BC255" s="7">
        <f>IFERROR(VLOOKUP(BB255,Dicionário!A:B,2,0),"Conferir")</f>
        <v>2</v>
      </c>
      <c r="BD255" s="7">
        <v>0</v>
      </c>
      <c r="BE255" s="7" t="s">
        <v>145</v>
      </c>
      <c r="BF255" s="11">
        <f>IFERROR(VLOOKUP(BE255,Dicionário!A:B,2,0),"Conferir")</f>
        <v>2</v>
      </c>
      <c r="BH255" s="7">
        <v>0</v>
      </c>
      <c r="BI255" s="7" t="s">
        <v>532</v>
      </c>
      <c r="BJ255" s="11">
        <f>IFERROR(VLOOKUP(BI255,Dicionário!$A:$B,2,0),"Conferir")</f>
        <v>4</v>
      </c>
      <c r="BK255" s="7">
        <v>0</v>
      </c>
      <c r="BL255" s="7" t="s">
        <v>329</v>
      </c>
      <c r="BM255" s="11">
        <f>IFERROR(VLOOKUP(BL255,Dicionário!A:B,2,0),"Conferir")</f>
        <v>2</v>
      </c>
      <c r="BN255" s="7">
        <v>0</v>
      </c>
      <c r="BO255" s="7" t="s">
        <v>212</v>
      </c>
      <c r="BP255" s="7">
        <f>IFERROR(VLOOKUP(BO255,Dicionário!A:B,2,0),"Conferir")</f>
        <v>2</v>
      </c>
      <c r="BQ255" s="7">
        <v>186</v>
      </c>
      <c r="BR255" s="7" t="s">
        <v>149</v>
      </c>
      <c r="BS255" s="11">
        <f>IFERROR(VLOOKUP(BR255,Dicionário!A:B,2,0),"Conferir")</f>
        <v>2</v>
      </c>
      <c r="BT255" s="7">
        <v>30</v>
      </c>
      <c r="BU255" s="7" t="s">
        <v>149</v>
      </c>
      <c r="BV255" s="7">
        <f>IFERROR(VLOOKUP(BU255,Dicionário!A:B,2,0),"Conferir")</f>
        <v>2</v>
      </c>
      <c r="BW255" s="7">
        <v>113</v>
      </c>
      <c r="BX255" s="7" t="s">
        <v>189</v>
      </c>
      <c r="BY255" s="11">
        <f>IFERROR(VLOOKUP(BX255,Dicionário!A:B,2,0),"Conferir")</f>
        <v>2</v>
      </c>
      <c r="BZ255" s="7" t="s">
        <v>214</v>
      </c>
      <c r="CA255" s="7">
        <v>50</v>
      </c>
      <c r="CB255" s="7" t="s">
        <v>171</v>
      </c>
      <c r="CC255" s="11">
        <f>IFERROR(VLOOKUP(CB255,Dicionário!A:B,2,0),"Conferir")</f>
        <v>0</v>
      </c>
      <c r="CD255" s="7">
        <v>0</v>
      </c>
      <c r="CE255" s="7">
        <v>0</v>
      </c>
      <c r="CF255" s="7" t="s">
        <v>148</v>
      </c>
      <c r="CG255" s="7">
        <f>IFERROR(VLOOKUP(CF255,Dicionário!A:B,2,0),"Conferir")</f>
        <v>2</v>
      </c>
      <c r="CH255" s="7">
        <v>398</v>
      </c>
      <c r="CI255" s="7" t="s">
        <v>244</v>
      </c>
      <c r="CJ255" s="7">
        <f>IFERROR(VLOOKUP(CI255,Dicionário!A:B,2,0),"Conferir")</f>
        <v>2</v>
      </c>
      <c r="CK255" s="7">
        <v>120</v>
      </c>
      <c r="CL255" s="7" t="s">
        <v>152</v>
      </c>
      <c r="CM255" s="11">
        <f>IFERROR(VLOOKUP(CL255,Dicionário!A:B,2,0),"Conferir")</f>
        <v>2</v>
      </c>
      <c r="CO255" s="7">
        <v>1</v>
      </c>
      <c r="CP255" s="7">
        <v>0</v>
      </c>
      <c r="CQ255" s="7">
        <v>0</v>
      </c>
      <c r="CR255" s="7" t="s">
        <v>247</v>
      </c>
      <c r="CS255" s="11">
        <f>IFERROR(VLOOKUP(CR255,Dicionário!A:B,2,0),"Conferir")</f>
        <v>2</v>
      </c>
      <c r="CT255" s="7">
        <v>0</v>
      </c>
      <c r="CU255" s="7" t="s">
        <v>247</v>
      </c>
      <c r="CV255" s="11">
        <f>IFERROR(VLOOKUP(CU255,Dicionário!A:B,2,0),"Conferir")</f>
        <v>2</v>
      </c>
      <c r="CW255" s="7">
        <v>0</v>
      </c>
      <c r="CX255" s="7" t="s">
        <v>247</v>
      </c>
      <c r="CY255" s="11">
        <f>IFERROR(VLOOKUP(CX255,Dicionário!A:B,2,0),"Conferir")</f>
        <v>2</v>
      </c>
      <c r="CZ255" s="12">
        <f t="shared" si="3"/>
        <v>0</v>
      </c>
      <c r="DA255" s="7">
        <v>0</v>
      </c>
      <c r="DB255" s="7" t="s">
        <v>148</v>
      </c>
      <c r="DC255" s="7">
        <f>IFERROR(VLOOKUP(DB255,Dicionário!A:B,2,0),"Conferir")</f>
        <v>2</v>
      </c>
      <c r="DE255" s="7" t="s">
        <v>379</v>
      </c>
      <c r="DF255" s="7" t="s">
        <v>417</v>
      </c>
      <c r="DG255" s="11">
        <f>IFERROR(VLOOKUP(DF255,Dicionário!A:B,2,0),"Conferir")</f>
        <v>3</v>
      </c>
      <c r="DH255" s="7" t="s">
        <v>175</v>
      </c>
      <c r="DJ255" s="7" t="s">
        <v>158</v>
      </c>
      <c r="DK255" s="11">
        <f>IFERROR(VLOOKUP(DJ255,Dicionário!A:B,2,0),"Conferir")</f>
        <v>2</v>
      </c>
      <c r="DL255" s="7" t="s">
        <v>176</v>
      </c>
      <c r="DM255" s="11">
        <f>IFERROR(VLOOKUP(DL255,Dicionário!A:B,2,0),"Conferir")</f>
        <v>2</v>
      </c>
      <c r="DN255" s="7" t="s">
        <v>176</v>
      </c>
      <c r="DO255" s="11">
        <f>IFERROR(VLOOKUP(DN255,Dicionário!A:B,2,0),"Conferir")</f>
        <v>2</v>
      </c>
      <c r="DP255" s="7" t="s">
        <v>126</v>
      </c>
      <c r="DQ255" s="11">
        <f>IFERROR(VLOOKUP(DP255,Dicionário!A:B,2,0),"Conferir")</f>
        <v>1</v>
      </c>
      <c r="DR255" s="7" t="s">
        <v>126</v>
      </c>
      <c r="DS255" s="11">
        <f>IFERROR(VLOOKUP(DR255,Dicionário!A:B,2,0),"Conferir")</f>
        <v>1</v>
      </c>
      <c r="DW255" s="7">
        <f t="shared" si="4"/>
        <v>4105</v>
      </c>
      <c r="DX255" s="7">
        <f t="shared" si="5"/>
        <v>784</v>
      </c>
    </row>
    <row r="256" spans="1:128" ht="14" x14ac:dyDescent="0.15">
      <c r="A256" s="6">
        <v>44960.49746712963</v>
      </c>
      <c r="B256" s="7" t="s">
        <v>2113</v>
      </c>
      <c r="C256" s="7" t="s">
        <v>518</v>
      </c>
      <c r="D256" s="7" t="s">
        <v>2111</v>
      </c>
      <c r="E256" s="7" t="s">
        <v>126</v>
      </c>
      <c r="F256" s="7" t="s">
        <v>127</v>
      </c>
      <c r="G256" s="7" t="s">
        <v>127</v>
      </c>
      <c r="H256" s="7">
        <v>2</v>
      </c>
      <c r="I256" s="7">
        <v>1</v>
      </c>
      <c r="J256" s="7" t="s">
        <v>129</v>
      </c>
      <c r="K256" s="7" t="s">
        <v>130</v>
      </c>
      <c r="L256" s="7" t="s">
        <v>131</v>
      </c>
      <c r="M256" s="7" t="s">
        <v>2112</v>
      </c>
      <c r="N256" s="7">
        <v>2023010452</v>
      </c>
      <c r="O256" s="7">
        <v>11986789959</v>
      </c>
      <c r="P256" s="7">
        <v>677183379</v>
      </c>
      <c r="Q256" s="7">
        <v>11495564479</v>
      </c>
      <c r="R256" s="9">
        <v>38184</v>
      </c>
      <c r="S256" s="7">
        <v>2022</v>
      </c>
      <c r="T256" s="7">
        <v>19</v>
      </c>
      <c r="U256" s="7" t="s">
        <v>255</v>
      </c>
      <c r="V256" s="7" t="s">
        <v>136</v>
      </c>
      <c r="W256" s="7" t="s">
        <v>2114</v>
      </c>
      <c r="X256" s="8" t="s">
        <v>2115</v>
      </c>
      <c r="Y256" s="7" t="s">
        <v>1361</v>
      </c>
      <c r="Z256" s="7" t="s">
        <v>140</v>
      </c>
      <c r="AA256" s="7" t="s">
        <v>167</v>
      </c>
      <c r="AB256" s="7" t="s">
        <v>142</v>
      </c>
      <c r="AD256" s="7">
        <v>3</v>
      </c>
      <c r="AE256" s="7">
        <v>3</v>
      </c>
      <c r="AF256" s="7">
        <f t="shared" si="0"/>
        <v>6</v>
      </c>
      <c r="AH256" s="7">
        <f t="shared" si="1"/>
        <v>6</v>
      </c>
      <c r="AI256" s="10" t="str">
        <f t="shared" si="2"/>
        <v>Ok</v>
      </c>
      <c r="AJ256" s="7" t="s">
        <v>143</v>
      </c>
      <c r="AK256" s="7">
        <v>0</v>
      </c>
      <c r="AL256" s="7" t="s">
        <v>145</v>
      </c>
      <c r="AM256" s="11">
        <f>IFERROR(VLOOKUP(AL256,Dicionário!A:B,2,0),"Conferir")</f>
        <v>2</v>
      </c>
      <c r="AN256" s="7">
        <v>1527</v>
      </c>
      <c r="AO256" s="7" t="s">
        <v>144</v>
      </c>
      <c r="AP256" s="7">
        <f>IFERROR(VLOOKUP(AO256,Dicionário!A:B,2,0),"Conferir")</f>
        <v>2</v>
      </c>
      <c r="AQ256" s="7">
        <v>1623</v>
      </c>
      <c r="AR256" s="7" t="s">
        <v>144</v>
      </c>
      <c r="AS256" s="11">
        <f>IFERROR(VLOOKUP(AR256,Dicionário!A:B,2,0),"Conferir")</f>
        <v>2</v>
      </c>
      <c r="AT256" s="7">
        <v>0</v>
      </c>
      <c r="AU256" s="7" t="s">
        <v>145</v>
      </c>
      <c r="AV256" s="7">
        <f>IFERROR(VLOOKUP(AU256,Dicionário!A:B,2,0),"Conferir")</f>
        <v>2</v>
      </c>
      <c r="AW256" s="7">
        <v>0</v>
      </c>
      <c r="AX256" s="7">
        <v>0</v>
      </c>
      <c r="AY256" s="7" t="s">
        <v>145</v>
      </c>
      <c r="AZ256" s="11">
        <f>IFERROR(VLOOKUP(AY256,Dicionário!A:B,2,0),"Conferir")</f>
        <v>2</v>
      </c>
      <c r="BA256" s="7">
        <v>0</v>
      </c>
      <c r="BB256" s="7" t="s">
        <v>145</v>
      </c>
      <c r="BC256" s="7">
        <f>IFERROR(VLOOKUP(BB256,Dicionário!A:B,2,0),"Conferir")</f>
        <v>2</v>
      </c>
      <c r="BD256" s="7">
        <v>400</v>
      </c>
      <c r="BE256" s="7" t="s">
        <v>267</v>
      </c>
      <c r="BF256" s="11">
        <f>IFERROR(VLOOKUP(BE256,Dicionário!A:B,2,0),"Conferir")</f>
        <v>0</v>
      </c>
      <c r="BG256" s="7" t="s">
        <v>2116</v>
      </c>
      <c r="BH256" s="7">
        <v>0</v>
      </c>
      <c r="BI256" s="7" t="s">
        <v>146</v>
      </c>
      <c r="BJ256" s="11">
        <f>IFERROR(VLOOKUP(BI256,Dicionário!$A:$B,2,0),"Conferir")</f>
        <v>2</v>
      </c>
      <c r="BK256" s="7">
        <v>750</v>
      </c>
      <c r="BL256" s="7" t="s">
        <v>202</v>
      </c>
      <c r="BM256" s="11">
        <f>IFERROR(VLOOKUP(BL256,Dicionário!A:B,2,0),"Conferir")</f>
        <v>2</v>
      </c>
      <c r="BN256" s="7">
        <v>0</v>
      </c>
      <c r="BO256" s="7" t="s">
        <v>148</v>
      </c>
      <c r="BP256" s="7">
        <f>IFERROR(VLOOKUP(BO256,Dicionário!A:B,2,0),"Conferir")</f>
        <v>2</v>
      </c>
      <c r="BQ256" s="7">
        <v>84</v>
      </c>
      <c r="BR256" s="7" t="s">
        <v>149</v>
      </c>
      <c r="BS256" s="11">
        <f>IFERROR(VLOOKUP(BR256,Dicionário!A:B,2,0),"Conferir")</f>
        <v>2</v>
      </c>
      <c r="BT256" s="7">
        <v>69</v>
      </c>
      <c r="BU256" s="7" t="s">
        <v>149</v>
      </c>
      <c r="BV256" s="7">
        <f>IFERROR(VLOOKUP(BU256,Dicionário!A:B,2,0),"Conferir")</f>
        <v>2</v>
      </c>
      <c r="BW256" s="7">
        <v>205</v>
      </c>
      <c r="BX256" s="7" t="s">
        <v>189</v>
      </c>
      <c r="BY256" s="11">
        <f>IFERROR(VLOOKUP(BX256,Dicionário!A:B,2,0),"Conferir")</f>
        <v>2</v>
      </c>
      <c r="BZ256" s="7" t="s">
        <v>214</v>
      </c>
      <c r="CA256" s="7">
        <v>49</v>
      </c>
      <c r="CB256" s="7" t="s">
        <v>190</v>
      </c>
      <c r="CC256" s="11">
        <f>IFERROR(VLOOKUP(CB256,Dicionário!A:B,2,0),"Conferir")</f>
        <v>2</v>
      </c>
      <c r="CD256" s="7">
        <v>0</v>
      </c>
      <c r="CE256" s="7">
        <v>0</v>
      </c>
      <c r="CF256" s="7" t="s">
        <v>148</v>
      </c>
      <c r="CG256" s="7">
        <f>IFERROR(VLOOKUP(CF256,Dicionário!A:B,2,0),"Conferir")</f>
        <v>2</v>
      </c>
      <c r="CH256" s="7">
        <v>0</v>
      </c>
      <c r="CI256" s="7" t="s">
        <v>148</v>
      </c>
      <c r="CJ256" s="7">
        <f>IFERROR(VLOOKUP(CI256,Dicionário!A:B,2,0),"Conferir")</f>
        <v>2</v>
      </c>
      <c r="CK256" s="7">
        <v>120</v>
      </c>
      <c r="CL256" s="7" t="s">
        <v>152</v>
      </c>
      <c r="CM256" s="11">
        <f>IFERROR(VLOOKUP(CL256,Dicionário!A:B,2,0),"Conferir")</f>
        <v>2</v>
      </c>
      <c r="CN256" s="7" t="s">
        <v>735</v>
      </c>
      <c r="CO256" s="7">
        <v>0</v>
      </c>
      <c r="CP256" s="7">
        <v>0</v>
      </c>
      <c r="CQ256" s="7">
        <v>0</v>
      </c>
      <c r="CR256" s="7" t="s">
        <v>148</v>
      </c>
      <c r="CS256" s="11">
        <f>IFERROR(VLOOKUP(CR256,Dicionário!A:B,2,0),"Conferir")</f>
        <v>2</v>
      </c>
      <c r="CT256" s="7">
        <v>0</v>
      </c>
      <c r="CU256" s="7" t="s">
        <v>148</v>
      </c>
      <c r="CV256" s="11">
        <f>IFERROR(VLOOKUP(CU256,Dicionário!A:B,2,0),"Conferir")</f>
        <v>2</v>
      </c>
      <c r="CW256" s="7">
        <v>0</v>
      </c>
      <c r="CX256" s="7" t="s">
        <v>148</v>
      </c>
      <c r="CY256" s="11">
        <f>IFERROR(VLOOKUP(CX256,Dicionário!A:B,2,0),"Conferir")</f>
        <v>2</v>
      </c>
      <c r="CZ256" s="12">
        <f t="shared" si="3"/>
        <v>0</v>
      </c>
      <c r="DA256" s="7">
        <v>0</v>
      </c>
      <c r="DB256" s="7" t="s">
        <v>148</v>
      </c>
      <c r="DC256" s="7">
        <f>IFERROR(VLOOKUP(DB256,Dicionário!A:B,2,0),"Conferir")</f>
        <v>2</v>
      </c>
      <c r="DD256" s="7" t="s">
        <v>2117</v>
      </c>
      <c r="DE256" s="7" t="s">
        <v>236</v>
      </c>
      <c r="DF256" s="7" t="s">
        <v>156</v>
      </c>
      <c r="DG256" s="11">
        <f>IFERROR(VLOOKUP(DF256,Dicionário!A:B,2,0),"Conferir")</f>
        <v>1</v>
      </c>
      <c r="DH256" s="7" t="s">
        <v>175</v>
      </c>
      <c r="DJ256" s="7" t="s">
        <v>158</v>
      </c>
      <c r="DK256" s="11">
        <f>IFERROR(VLOOKUP(DJ256,Dicionário!A:B,2,0),"Conferir")</f>
        <v>2</v>
      </c>
      <c r="DL256" s="7" t="s">
        <v>194</v>
      </c>
      <c r="DM256" s="11">
        <f>IFERROR(VLOOKUP(DL256,Dicionário!A:B,2,0),"Conferir")</f>
        <v>7</v>
      </c>
      <c r="DN256" s="7" t="s">
        <v>177</v>
      </c>
      <c r="DO256" s="11">
        <f>IFERROR(VLOOKUP(DN256,Dicionário!A:B,2,0),"Conferir")</f>
        <v>5</v>
      </c>
      <c r="DP256" s="7" t="s">
        <v>127</v>
      </c>
      <c r="DQ256" s="11">
        <f>IFERROR(VLOOKUP(DP256,Dicionário!A:B,2,0),"Conferir")</f>
        <v>2</v>
      </c>
      <c r="DR256" s="7" t="s">
        <v>127</v>
      </c>
      <c r="DS256" s="11">
        <f>IFERROR(VLOOKUP(DR256,Dicionário!A:B,2,0),"Conferir")</f>
        <v>2</v>
      </c>
      <c r="DW256" s="7">
        <f t="shared" si="4"/>
        <v>3550</v>
      </c>
      <c r="DX256" s="7">
        <f t="shared" si="5"/>
        <v>1072</v>
      </c>
    </row>
    <row r="257" spans="1:128" ht="14" x14ac:dyDescent="0.15">
      <c r="A257" s="6">
        <v>44968.703920092594</v>
      </c>
      <c r="B257" s="7" t="s">
        <v>3087</v>
      </c>
      <c r="C257" s="7" t="s">
        <v>479</v>
      </c>
      <c r="D257" s="7" t="s">
        <v>3085</v>
      </c>
      <c r="E257" s="7" t="s">
        <v>126</v>
      </c>
      <c r="F257" s="7" t="s">
        <v>126</v>
      </c>
      <c r="G257" s="7" t="s">
        <v>127</v>
      </c>
      <c r="H257" s="7">
        <v>2</v>
      </c>
      <c r="I257" s="7">
        <v>1</v>
      </c>
      <c r="J257" s="7" t="s">
        <v>129</v>
      </c>
      <c r="K257" s="7" t="s">
        <v>130</v>
      </c>
      <c r="L257" s="7" t="s">
        <v>306</v>
      </c>
      <c r="M257" s="7" t="s">
        <v>3086</v>
      </c>
      <c r="N257" s="7">
        <v>2023010714</v>
      </c>
      <c r="O257" s="7">
        <v>11979915167</v>
      </c>
      <c r="P257" s="7" t="s">
        <v>3088</v>
      </c>
      <c r="Q257" s="7">
        <v>51565973860</v>
      </c>
      <c r="R257" s="9">
        <v>37897</v>
      </c>
      <c r="S257" s="7">
        <v>2021</v>
      </c>
      <c r="T257" s="7">
        <v>20</v>
      </c>
      <c r="U257" s="7" t="s">
        <v>255</v>
      </c>
      <c r="V257" s="7" t="s">
        <v>136</v>
      </c>
      <c r="W257" s="7" t="s">
        <v>3089</v>
      </c>
      <c r="X257" s="8" t="s">
        <v>3090</v>
      </c>
      <c r="Y257" s="7" t="s">
        <v>139</v>
      </c>
      <c r="Z257" s="7" t="s">
        <v>140</v>
      </c>
      <c r="AA257" s="7" t="s">
        <v>167</v>
      </c>
      <c r="AB257" s="7" t="s">
        <v>142</v>
      </c>
      <c r="AD257" s="7">
        <v>4</v>
      </c>
      <c r="AE257" s="7">
        <v>4</v>
      </c>
      <c r="AF257" s="7">
        <f t="shared" si="0"/>
        <v>8</v>
      </c>
      <c r="AH257" s="7">
        <f t="shared" si="1"/>
        <v>8</v>
      </c>
      <c r="AI257" s="10" t="str">
        <f t="shared" si="2"/>
        <v>Ok</v>
      </c>
      <c r="AJ257" s="7" t="s">
        <v>143</v>
      </c>
      <c r="AK257" s="7">
        <v>1627</v>
      </c>
      <c r="AL257" s="7" t="s">
        <v>144</v>
      </c>
      <c r="AM257" s="11">
        <f>IFERROR(VLOOKUP(AL257,Dicionário!A:B,2,0),"Conferir")</f>
        <v>2</v>
      </c>
      <c r="AN257" s="7">
        <v>0</v>
      </c>
      <c r="AO257" s="7" t="s">
        <v>145</v>
      </c>
      <c r="AP257" s="7">
        <f>IFERROR(VLOOKUP(AO257,Dicionário!A:B,2,0),"Conferir")</f>
        <v>2</v>
      </c>
      <c r="AQ257" s="7">
        <v>1213</v>
      </c>
      <c r="AR257" s="7" t="s">
        <v>144</v>
      </c>
      <c r="AS257" s="11">
        <f>IFERROR(VLOOKUP(AR257,Dicionário!A:B,2,0),"Conferir")</f>
        <v>2</v>
      </c>
      <c r="AT257" s="7">
        <v>0</v>
      </c>
      <c r="AU257" s="7" t="s">
        <v>145</v>
      </c>
      <c r="AV257" s="7">
        <f>IFERROR(VLOOKUP(AU257,Dicionário!A:B,2,0),"Conferir")</f>
        <v>2</v>
      </c>
      <c r="AW257" s="7">
        <v>0</v>
      </c>
      <c r="AX257" s="7">
        <v>0</v>
      </c>
      <c r="AY257" s="7" t="s">
        <v>145</v>
      </c>
      <c r="AZ257" s="11">
        <f>IFERROR(VLOOKUP(AY257,Dicionário!A:B,2,0),"Conferir")</f>
        <v>2</v>
      </c>
      <c r="BA257" s="7">
        <v>0</v>
      </c>
      <c r="BB257" s="7" t="s">
        <v>145</v>
      </c>
      <c r="BC257" s="7">
        <f>IFERROR(VLOOKUP(BB257,Dicionário!A:B,2,0),"Conferir")</f>
        <v>2</v>
      </c>
      <c r="BD257" s="7">
        <v>0</v>
      </c>
      <c r="BE257" s="7" t="s">
        <v>145</v>
      </c>
      <c r="BF257" s="11">
        <f>IFERROR(VLOOKUP(BE257,Dicionário!A:B,2,0),"Conferir")</f>
        <v>2</v>
      </c>
      <c r="BG257" s="7" t="s">
        <v>3091</v>
      </c>
      <c r="BH257" s="7">
        <v>0</v>
      </c>
      <c r="BI257" s="7" t="s">
        <v>186</v>
      </c>
      <c r="BJ257" s="11">
        <f>IFERROR(VLOOKUP(BI257,Dicionário!$A:$B,2,0),"Conferir")</f>
        <v>1</v>
      </c>
      <c r="BK257" s="7">
        <v>0</v>
      </c>
      <c r="BL257" s="7" t="s">
        <v>187</v>
      </c>
      <c r="BM257" s="11">
        <f>IFERROR(VLOOKUP(BL257,Dicionário!A:B,2,0),"Conferir")</f>
        <v>2</v>
      </c>
      <c r="BN257" s="7">
        <v>0</v>
      </c>
      <c r="BO257" s="7" t="s">
        <v>635</v>
      </c>
      <c r="BP257" s="7">
        <f>IFERROR(VLOOKUP(BO257,Dicionário!A:B,2,0),"Conferir")</f>
        <v>1</v>
      </c>
      <c r="BQ257" s="7">
        <v>35</v>
      </c>
      <c r="BR257" s="7" t="s">
        <v>149</v>
      </c>
      <c r="BS257" s="11">
        <f>IFERROR(VLOOKUP(BR257,Dicionário!A:B,2,0),"Conferir")</f>
        <v>2</v>
      </c>
      <c r="BT257" s="7">
        <v>98</v>
      </c>
      <c r="BU257" s="7" t="s">
        <v>149</v>
      </c>
      <c r="BV257" s="7">
        <f>IFERROR(VLOOKUP(BU257,Dicionário!A:B,2,0),"Conferir")</f>
        <v>2</v>
      </c>
      <c r="BW257" s="7">
        <v>50</v>
      </c>
      <c r="BX257" s="7" t="s">
        <v>300</v>
      </c>
      <c r="BY257" s="11">
        <f>IFERROR(VLOOKUP(BX257,Dicionário!A:B,2,0),"Conferir")</f>
        <v>0</v>
      </c>
      <c r="BZ257" s="7" t="s">
        <v>214</v>
      </c>
      <c r="CA257" s="7">
        <v>50</v>
      </c>
      <c r="CB257" s="7" t="s">
        <v>171</v>
      </c>
      <c r="CC257" s="11">
        <f>IFERROR(VLOOKUP(CB257,Dicionário!A:B,2,0),"Conferir")</f>
        <v>0</v>
      </c>
      <c r="CD257" s="7">
        <v>0</v>
      </c>
      <c r="CE257" s="7">
        <v>0</v>
      </c>
      <c r="CF257" s="7" t="s">
        <v>148</v>
      </c>
      <c r="CG257" s="7">
        <f>IFERROR(VLOOKUP(CF257,Dicionário!A:B,2,0),"Conferir")</f>
        <v>2</v>
      </c>
      <c r="CH257" s="7">
        <v>0</v>
      </c>
      <c r="CI257" s="7" t="s">
        <v>148</v>
      </c>
      <c r="CJ257" s="7">
        <f>IFERROR(VLOOKUP(CI257,Dicionário!A:B,2,0),"Conferir")</f>
        <v>2</v>
      </c>
      <c r="CK257" s="7">
        <v>120</v>
      </c>
      <c r="CL257" s="7" t="s">
        <v>152</v>
      </c>
      <c r="CM257" s="11">
        <f>IFERROR(VLOOKUP(CL257,Dicionário!A:B,2,0),"Conferir")</f>
        <v>2</v>
      </c>
      <c r="CN257" s="7" t="s">
        <v>294</v>
      </c>
      <c r="CO257" s="7">
        <v>1</v>
      </c>
      <c r="CP257" s="7">
        <v>0</v>
      </c>
      <c r="CQ257" s="7">
        <v>0</v>
      </c>
      <c r="CR257" s="7" t="s">
        <v>155</v>
      </c>
      <c r="CS257" s="11">
        <f>IFERROR(VLOOKUP(CR257,Dicionário!A:B,2,0),"Conferir")</f>
        <v>0</v>
      </c>
      <c r="CT257" s="7">
        <v>0</v>
      </c>
      <c r="CU257" s="7" t="s">
        <v>154</v>
      </c>
      <c r="CV257" s="11">
        <f>IFERROR(VLOOKUP(CU257,Dicionário!A:B,2,0),"Conferir")</f>
        <v>0</v>
      </c>
      <c r="CW257" s="7">
        <v>0</v>
      </c>
      <c r="CX257" s="7" t="s">
        <v>148</v>
      </c>
      <c r="CY257" s="11">
        <f>IFERROR(VLOOKUP(CX257,Dicionário!A:B,2,0),"Conferir")</f>
        <v>2</v>
      </c>
      <c r="CZ257" s="12">
        <f t="shared" si="3"/>
        <v>0</v>
      </c>
      <c r="DA257" s="7">
        <v>0</v>
      </c>
      <c r="DB257" s="7" t="s">
        <v>148</v>
      </c>
      <c r="DC257" s="7">
        <f>IFERROR(VLOOKUP(DB257,Dicionário!A:B,2,0),"Conferir")</f>
        <v>2</v>
      </c>
      <c r="DD257" s="7" t="s">
        <v>3092</v>
      </c>
      <c r="DE257" s="7" t="s">
        <v>156</v>
      </c>
      <c r="DF257" s="7" t="s">
        <v>156</v>
      </c>
      <c r="DG257" s="11">
        <f>IFERROR(VLOOKUP(DF257,Dicionário!A:B,2,0),"Conferir")</f>
        <v>1</v>
      </c>
      <c r="DH257" s="7" t="s">
        <v>175</v>
      </c>
      <c r="DJ257" s="7" t="s">
        <v>158</v>
      </c>
      <c r="DK257" s="11">
        <f>IFERROR(VLOOKUP(DJ257,Dicionário!A:B,2,0),"Conferir")</f>
        <v>2</v>
      </c>
      <c r="DL257" s="7" t="s">
        <v>176</v>
      </c>
      <c r="DM257" s="11">
        <f>IFERROR(VLOOKUP(DL257,Dicionário!A:B,2,0),"Conferir")</f>
        <v>2</v>
      </c>
      <c r="DN257" s="7" t="s">
        <v>177</v>
      </c>
      <c r="DO257" s="11">
        <f>IFERROR(VLOOKUP(DN257,Dicionário!A:B,2,0),"Conferir")</f>
        <v>5</v>
      </c>
      <c r="DP257" s="7" t="s">
        <v>126</v>
      </c>
      <c r="DQ257" s="11">
        <f>IFERROR(VLOOKUP(DP257,Dicionário!A:B,2,0),"Conferir")</f>
        <v>1</v>
      </c>
      <c r="DR257" s="7" t="s">
        <v>126</v>
      </c>
      <c r="DS257" s="11">
        <f>IFERROR(VLOOKUP(DR257,Dicionário!A:B,2,0),"Conferir")</f>
        <v>1</v>
      </c>
      <c r="DT257" s="7" t="s">
        <v>3093</v>
      </c>
      <c r="DW257" s="7">
        <f t="shared" si="4"/>
        <v>2840</v>
      </c>
      <c r="DX257" s="7">
        <f t="shared" si="5"/>
        <v>303</v>
      </c>
    </row>
    <row r="258" spans="1:128" ht="14" x14ac:dyDescent="0.15">
      <c r="A258" s="6">
        <v>44968.427061469905</v>
      </c>
      <c r="B258" s="7" t="s">
        <v>401</v>
      </c>
      <c r="C258" s="7" t="s">
        <v>320</v>
      </c>
      <c r="D258" s="7" t="s">
        <v>399</v>
      </c>
      <c r="E258" s="7" t="s">
        <v>126</v>
      </c>
      <c r="F258" s="7" t="s">
        <v>127</v>
      </c>
      <c r="G258" s="7" t="s">
        <v>127</v>
      </c>
      <c r="H258" s="7" t="s">
        <v>128</v>
      </c>
      <c r="I258" s="7" t="s">
        <v>128</v>
      </c>
      <c r="J258" s="7" t="s">
        <v>129</v>
      </c>
      <c r="K258" s="7" t="s">
        <v>131</v>
      </c>
      <c r="L258" s="7" t="s">
        <v>274</v>
      </c>
      <c r="M258" s="7" t="s">
        <v>400</v>
      </c>
      <c r="N258" s="7">
        <v>2023010044</v>
      </c>
      <c r="O258" s="7">
        <v>11976287163</v>
      </c>
      <c r="P258" s="7">
        <v>601324122</v>
      </c>
      <c r="Q258" s="7">
        <v>55899299894</v>
      </c>
      <c r="R258" s="9">
        <v>38787</v>
      </c>
      <c r="S258" s="7">
        <v>2023</v>
      </c>
      <c r="T258" s="7">
        <v>17</v>
      </c>
      <c r="U258" s="7" t="s">
        <v>164</v>
      </c>
      <c r="V258" s="7" t="s">
        <v>136</v>
      </c>
      <c r="W258" s="7" t="s">
        <v>402</v>
      </c>
      <c r="X258" s="8" t="s">
        <v>403</v>
      </c>
      <c r="Y258" s="7" t="s">
        <v>404</v>
      </c>
      <c r="Z258" s="7" t="s">
        <v>140</v>
      </c>
      <c r="AA258" s="7" t="s">
        <v>167</v>
      </c>
      <c r="AB258" s="7" t="s">
        <v>142</v>
      </c>
      <c r="AD258" s="7">
        <v>5</v>
      </c>
      <c r="AE258" s="7">
        <v>5</v>
      </c>
      <c r="AF258" s="7">
        <f t="shared" ref="AF258:AF471" si="6">AE258*2</f>
        <v>10</v>
      </c>
      <c r="AH258" s="7">
        <f t="shared" ref="AH258:AH471" si="7">AF258+AG258</f>
        <v>10</v>
      </c>
      <c r="AI258" s="10" t="str">
        <f t="shared" ref="AI258:AI471" si="8">IF(AE258+AG258&gt;AD258,"Checar","Ok")</f>
        <v>Ok</v>
      </c>
      <c r="AJ258" s="7" t="s">
        <v>222</v>
      </c>
      <c r="AK258" s="7">
        <v>0</v>
      </c>
      <c r="AL258" s="7" t="s">
        <v>145</v>
      </c>
      <c r="AM258" s="11">
        <f>IFERROR(VLOOKUP(AL258,Dicionário!A:B,2,0),"Conferir")</f>
        <v>2</v>
      </c>
      <c r="AN258" s="7">
        <v>2500</v>
      </c>
      <c r="AO258" s="7" t="s">
        <v>223</v>
      </c>
      <c r="AP258" s="7">
        <f>IFERROR(VLOOKUP(AO258,Dicionário!A:B,2,0),"Conferir")</f>
        <v>2</v>
      </c>
      <c r="AQ258" s="7">
        <v>588</v>
      </c>
      <c r="AR258" s="7" t="s">
        <v>223</v>
      </c>
      <c r="AS258" s="11">
        <f>IFERROR(VLOOKUP(AR258,Dicionário!A:B,2,0),"Conferir")</f>
        <v>2</v>
      </c>
      <c r="AT258" s="7">
        <v>0</v>
      </c>
      <c r="AU258" s="7" t="s">
        <v>145</v>
      </c>
      <c r="AV258" s="7">
        <f>IFERROR(VLOOKUP(AU258,Dicionário!A:B,2,0),"Conferir")</f>
        <v>2</v>
      </c>
      <c r="AW258" s="7">
        <v>0</v>
      </c>
      <c r="AX258" s="7">
        <v>0</v>
      </c>
      <c r="AY258" s="7" t="s">
        <v>145</v>
      </c>
      <c r="AZ258" s="11">
        <f>IFERROR(VLOOKUP(AY258,Dicionário!A:B,2,0),"Conferir")</f>
        <v>2</v>
      </c>
      <c r="BA258" s="7">
        <v>0</v>
      </c>
      <c r="BB258" s="7" t="s">
        <v>145</v>
      </c>
      <c r="BC258" s="7">
        <f>IFERROR(VLOOKUP(BB258,Dicionário!A:B,2,0),"Conferir")</f>
        <v>2</v>
      </c>
      <c r="BD258" s="7">
        <v>0</v>
      </c>
      <c r="BE258" s="7" t="s">
        <v>145</v>
      </c>
      <c r="BF258" s="11">
        <f>IFERROR(VLOOKUP(BE258,Dicionário!A:B,2,0),"Conferir")</f>
        <v>2</v>
      </c>
      <c r="BH258" s="7">
        <v>0</v>
      </c>
      <c r="BI258" s="7" t="s">
        <v>186</v>
      </c>
      <c r="BJ258" s="11">
        <f>IFERROR(VLOOKUP(BI258,Dicionário!$A:$B,2,0),"Conferir")</f>
        <v>1</v>
      </c>
      <c r="BK258" s="7">
        <v>0</v>
      </c>
      <c r="BL258" s="7" t="s">
        <v>187</v>
      </c>
      <c r="BM258" s="11">
        <f>IFERROR(VLOOKUP(BL258,Dicionário!A:B,2,0),"Conferir")</f>
        <v>2</v>
      </c>
      <c r="BN258" s="7">
        <v>1038</v>
      </c>
      <c r="BO258" s="7" t="s">
        <v>188</v>
      </c>
      <c r="BP258" s="7">
        <f>IFERROR(VLOOKUP(BO258,Dicionário!A:B,2,0),"Conferir")</f>
        <v>2</v>
      </c>
      <c r="BQ258" s="7">
        <v>47</v>
      </c>
      <c r="BR258" s="7" t="s">
        <v>149</v>
      </c>
      <c r="BS258" s="11">
        <f>IFERROR(VLOOKUP(BR258,Dicionário!A:B,2,0),"Conferir")</f>
        <v>2</v>
      </c>
      <c r="BT258" s="7">
        <v>100</v>
      </c>
      <c r="BU258" s="7" t="s">
        <v>149</v>
      </c>
      <c r="BV258" s="7">
        <f>IFERROR(VLOOKUP(BU258,Dicionário!A:B,2,0),"Conferir")</f>
        <v>2</v>
      </c>
      <c r="BW258" s="7">
        <v>190</v>
      </c>
      <c r="BX258" s="7" t="s">
        <v>189</v>
      </c>
      <c r="BY258" s="11">
        <f>IFERROR(VLOOKUP(BX258,Dicionário!A:B,2,0),"Conferir")</f>
        <v>2</v>
      </c>
      <c r="BZ258" s="7" t="s">
        <v>214</v>
      </c>
      <c r="CA258" s="7">
        <v>100</v>
      </c>
      <c r="CB258" s="7" t="s">
        <v>190</v>
      </c>
      <c r="CC258" s="11">
        <f>IFERROR(VLOOKUP(CB258,Dicionário!A:B,2,0),"Conferir")</f>
        <v>2</v>
      </c>
      <c r="CD258" s="7">
        <v>0</v>
      </c>
      <c r="CE258" s="7">
        <v>0</v>
      </c>
      <c r="CF258" s="7" t="s">
        <v>148</v>
      </c>
      <c r="CG258" s="7">
        <f>IFERROR(VLOOKUP(CF258,Dicionário!A:B,2,0),"Conferir")</f>
        <v>2</v>
      </c>
      <c r="CH258" s="7">
        <v>0</v>
      </c>
      <c r="CI258" s="7" t="s">
        <v>148</v>
      </c>
      <c r="CJ258" s="7">
        <f>IFERROR(VLOOKUP(CI258,Dicionário!A:B,2,0),"Conferir")</f>
        <v>2</v>
      </c>
      <c r="CK258" s="7">
        <v>120</v>
      </c>
      <c r="CL258" s="7" t="s">
        <v>152</v>
      </c>
      <c r="CM258" s="11">
        <f>IFERROR(VLOOKUP(CL258,Dicionário!A:B,2,0),"Conferir")</f>
        <v>2</v>
      </c>
      <c r="CN258" s="7" t="s">
        <v>294</v>
      </c>
      <c r="CO258" s="7">
        <v>1</v>
      </c>
      <c r="CP258" s="7">
        <v>0</v>
      </c>
      <c r="CQ258" s="7">
        <v>897</v>
      </c>
      <c r="CR258" s="7" t="s">
        <v>247</v>
      </c>
      <c r="CS258" s="11">
        <f>IFERROR(VLOOKUP(CR258,Dicionário!A:B,2,0),"Conferir")</f>
        <v>2</v>
      </c>
      <c r="CT258" s="7">
        <v>627</v>
      </c>
      <c r="CU258" s="7" t="s">
        <v>247</v>
      </c>
      <c r="CV258" s="11">
        <f>IFERROR(VLOOKUP(CU258,Dicionário!A:B,2,0),"Conferir")</f>
        <v>2</v>
      </c>
      <c r="CW258" s="7">
        <v>0</v>
      </c>
      <c r="CX258" s="7" t="s">
        <v>148</v>
      </c>
      <c r="CY258" s="11">
        <f>IFERROR(VLOOKUP(CX258,Dicionário!A:B,2,0),"Conferir")</f>
        <v>2</v>
      </c>
      <c r="CZ258" s="12">
        <f t="shared" ref="CZ258:CZ471" si="9">(IF(CY258=2,CW258,0)-IF(CV258=2,CT258,0))/12</f>
        <v>-52.25</v>
      </c>
      <c r="DA258" s="7">
        <v>24775</v>
      </c>
      <c r="DB258" s="7" t="s">
        <v>247</v>
      </c>
      <c r="DC258" s="7">
        <f>IFERROR(VLOOKUP(DB258,Dicionário!A:B,2,0),"Conferir")</f>
        <v>2</v>
      </c>
      <c r="DE258" s="7" t="s">
        <v>156</v>
      </c>
      <c r="DF258" s="7" t="s">
        <v>156</v>
      </c>
      <c r="DG258" s="11">
        <f>IFERROR(VLOOKUP(DF258,Dicionário!A:B,2,0),"Conferir")</f>
        <v>1</v>
      </c>
      <c r="DH258" s="7" t="s">
        <v>157</v>
      </c>
      <c r="DJ258" s="7" t="s">
        <v>158</v>
      </c>
      <c r="DK258" s="11">
        <f>IFERROR(VLOOKUP(DJ258,Dicionário!A:B,2,0),"Conferir")</f>
        <v>2</v>
      </c>
      <c r="DL258" s="7" t="s">
        <v>227</v>
      </c>
      <c r="DM258" s="11">
        <f>IFERROR(VLOOKUP(DL258,Dicionário!A:B,2,0),"Conferir")</f>
        <v>4</v>
      </c>
      <c r="DN258" s="7" t="s">
        <v>227</v>
      </c>
      <c r="DO258" s="11">
        <f>IFERROR(VLOOKUP(DN258,Dicionário!A:B,2,0),"Conferir")</f>
        <v>4</v>
      </c>
      <c r="DP258" s="7" t="s">
        <v>127</v>
      </c>
      <c r="DQ258" s="11">
        <f>IFERROR(VLOOKUP(DP258,Dicionário!A:B,2,0),"Conferir")</f>
        <v>2</v>
      </c>
      <c r="DR258" s="7" t="s">
        <v>127</v>
      </c>
      <c r="DS258" s="11">
        <f>IFERROR(VLOOKUP(DR258,Dicionário!A:B,2,0),"Conferir")</f>
        <v>2</v>
      </c>
      <c r="DW258" s="7">
        <f t="shared" ref="DW258:DW471" si="10">SUM(AK258,AN258,AQ258,AT258,AW258,BD258,BA258)</f>
        <v>3088</v>
      </c>
      <c r="DX258" s="7">
        <f t="shared" ref="DX258:DX471" si="11">SUM(BK258,BN258,BQ258,BT258,CA258,CD258,CE258,CH258,CK258)</f>
        <v>1405</v>
      </c>
    </row>
    <row r="259" spans="1:128" ht="14" x14ac:dyDescent="0.15">
      <c r="A259" s="6">
        <v>44961.677704884263</v>
      </c>
      <c r="B259" s="7" t="s">
        <v>2916</v>
      </c>
      <c r="C259" s="7" t="s">
        <v>124</v>
      </c>
      <c r="D259" s="7" t="s">
        <v>2914</v>
      </c>
      <c r="E259" s="7" t="s">
        <v>126</v>
      </c>
      <c r="F259" s="7" t="s">
        <v>127</v>
      </c>
      <c r="G259" s="7" t="s">
        <v>127</v>
      </c>
      <c r="H259" s="7">
        <v>1</v>
      </c>
      <c r="I259" s="7" t="s">
        <v>128</v>
      </c>
      <c r="J259" s="7" t="s">
        <v>129</v>
      </c>
      <c r="K259" s="7" t="s">
        <v>130</v>
      </c>
      <c r="L259" s="7" t="s">
        <v>131</v>
      </c>
      <c r="M259" s="7" t="s">
        <v>2915</v>
      </c>
      <c r="N259" s="7">
        <v>2023010666</v>
      </c>
      <c r="O259" s="7">
        <v>11954413773</v>
      </c>
      <c r="P259" s="7">
        <v>527858158</v>
      </c>
      <c r="Q259" s="7">
        <v>51288939876</v>
      </c>
      <c r="R259" s="9">
        <v>38281</v>
      </c>
      <c r="S259" s="7">
        <v>2022</v>
      </c>
      <c r="T259" s="7">
        <v>19</v>
      </c>
      <c r="U259" s="7" t="s">
        <v>255</v>
      </c>
      <c r="V259" s="7" t="s">
        <v>136</v>
      </c>
      <c r="W259" s="7" t="s">
        <v>2917</v>
      </c>
      <c r="X259" s="8" t="s">
        <v>2918</v>
      </c>
      <c r="Y259" s="7" t="s">
        <v>139</v>
      </c>
      <c r="Z259" s="7" t="s">
        <v>140</v>
      </c>
      <c r="AA259" s="7" t="s">
        <v>167</v>
      </c>
      <c r="AB259" s="7" t="s">
        <v>142</v>
      </c>
      <c r="AD259" s="7">
        <v>3</v>
      </c>
      <c r="AE259" s="7">
        <v>3</v>
      </c>
      <c r="AF259" s="7">
        <f t="shared" si="6"/>
        <v>6</v>
      </c>
      <c r="AG259" s="7">
        <v>0</v>
      </c>
      <c r="AH259" s="7">
        <f t="shared" si="7"/>
        <v>6</v>
      </c>
      <c r="AI259" s="10" t="str">
        <f t="shared" si="8"/>
        <v>Ok</v>
      </c>
      <c r="AJ259" s="7" t="s">
        <v>143</v>
      </c>
      <c r="AK259" s="7">
        <v>1986</v>
      </c>
      <c r="AL259" s="7" t="s">
        <v>210</v>
      </c>
      <c r="AM259" s="11">
        <f>IFERROR(VLOOKUP(AL259,Dicionário!A:B,2,0),"Conferir")</f>
        <v>2</v>
      </c>
      <c r="AN259" s="7">
        <v>1448</v>
      </c>
      <c r="AO259" s="7" t="s">
        <v>224</v>
      </c>
      <c r="AP259" s="7">
        <f>IFERROR(VLOOKUP(AO259,Dicionário!A:B,2,0),"Conferir")</f>
        <v>2</v>
      </c>
      <c r="AQ259" s="7">
        <v>0</v>
      </c>
      <c r="AR259" s="7" t="s">
        <v>145</v>
      </c>
      <c r="AS259" s="11">
        <f>IFERROR(VLOOKUP(AR259,Dicionário!A:B,2,0),"Conferir")</f>
        <v>2</v>
      </c>
      <c r="AT259" s="7">
        <v>0</v>
      </c>
      <c r="AU259" s="7" t="s">
        <v>145</v>
      </c>
      <c r="AV259" s="7">
        <f>IFERROR(VLOOKUP(AU259,Dicionário!A:B,2,0),"Conferir")</f>
        <v>2</v>
      </c>
      <c r="AW259" s="7">
        <v>0</v>
      </c>
      <c r="AX259" s="7">
        <v>0</v>
      </c>
      <c r="AY259" s="7" t="s">
        <v>145</v>
      </c>
      <c r="AZ259" s="11">
        <f>IFERROR(VLOOKUP(AY259,Dicionário!A:B,2,0),"Conferir")</f>
        <v>2</v>
      </c>
      <c r="BA259" s="7">
        <v>0</v>
      </c>
      <c r="BB259" s="7" t="s">
        <v>145</v>
      </c>
      <c r="BC259" s="7">
        <f>IFERROR(VLOOKUP(BB259,Dicionário!A:B,2,0),"Conferir")</f>
        <v>2</v>
      </c>
      <c r="BD259" s="7">
        <v>0</v>
      </c>
      <c r="BE259" s="7" t="s">
        <v>145</v>
      </c>
      <c r="BF259" s="11">
        <f>IFERROR(VLOOKUP(BE259,Dicionário!A:B,2,0),"Conferir")</f>
        <v>2</v>
      </c>
      <c r="BH259" s="7">
        <v>0</v>
      </c>
      <c r="BI259" s="7" t="s">
        <v>328</v>
      </c>
      <c r="BJ259" s="11">
        <f>IFERROR(VLOOKUP(BI259,Dicionário!$A:$B,2,0),"Conferir")</f>
        <v>3</v>
      </c>
      <c r="BK259" s="7">
        <v>0</v>
      </c>
      <c r="BL259" s="7" t="s">
        <v>187</v>
      </c>
      <c r="BM259" s="11">
        <f>IFERROR(VLOOKUP(BL259,Dicionário!A:B,2,0),"Conferir")</f>
        <v>2</v>
      </c>
      <c r="BN259" s="7">
        <v>0</v>
      </c>
      <c r="BO259" s="7" t="s">
        <v>148</v>
      </c>
      <c r="BP259" s="7">
        <f>IFERROR(VLOOKUP(BO259,Dicionário!A:B,2,0),"Conferir")</f>
        <v>2</v>
      </c>
      <c r="BQ259" s="7">
        <v>240</v>
      </c>
      <c r="BR259" s="7" t="s">
        <v>149</v>
      </c>
      <c r="BS259" s="11">
        <f>IFERROR(VLOOKUP(BR259,Dicionário!A:B,2,0),"Conferir")</f>
        <v>2</v>
      </c>
      <c r="BT259" s="7">
        <v>125</v>
      </c>
      <c r="BU259" s="7" t="s">
        <v>149</v>
      </c>
      <c r="BV259" s="7">
        <f>IFERROR(VLOOKUP(BU259,Dicionário!A:B,2,0),"Conferir")</f>
        <v>2</v>
      </c>
      <c r="BW259" s="7">
        <v>0</v>
      </c>
      <c r="BX259" s="7" t="s">
        <v>148</v>
      </c>
      <c r="BY259" s="11">
        <f>IFERROR(VLOOKUP(BX259,Dicionário!A:B,2,0),"Conferir")</f>
        <v>2</v>
      </c>
      <c r="BZ259" s="7" t="s">
        <v>214</v>
      </c>
      <c r="CA259" s="7">
        <v>94</v>
      </c>
      <c r="CB259" s="7" t="s">
        <v>190</v>
      </c>
      <c r="CC259" s="11">
        <f>IFERROR(VLOOKUP(CB259,Dicionário!A:B,2,0),"Conferir")</f>
        <v>2</v>
      </c>
      <c r="CD259" s="7">
        <v>0</v>
      </c>
      <c r="CE259" s="7">
        <v>0</v>
      </c>
      <c r="CF259" s="7" t="s">
        <v>148</v>
      </c>
      <c r="CG259" s="7">
        <f>IFERROR(VLOOKUP(CF259,Dicionário!A:B,2,0),"Conferir")</f>
        <v>2</v>
      </c>
      <c r="CH259" s="7">
        <v>0</v>
      </c>
      <c r="CI259" s="7" t="s">
        <v>148</v>
      </c>
      <c r="CJ259" s="7">
        <f>IFERROR(VLOOKUP(CI259,Dicionário!A:B,2,0),"Conferir")</f>
        <v>2</v>
      </c>
      <c r="CK259" s="7">
        <v>120</v>
      </c>
      <c r="CL259" s="7" t="s">
        <v>152</v>
      </c>
      <c r="CM259" s="11">
        <f>IFERROR(VLOOKUP(CL259,Dicionário!A:B,2,0),"Conferir")</f>
        <v>2</v>
      </c>
      <c r="CN259" s="7" t="s">
        <v>294</v>
      </c>
      <c r="CO259" s="7">
        <v>0</v>
      </c>
      <c r="CP259" s="7">
        <v>0</v>
      </c>
      <c r="CQ259" s="7">
        <v>0</v>
      </c>
      <c r="CR259" s="7" t="s">
        <v>148</v>
      </c>
      <c r="CS259" s="11">
        <f>IFERROR(VLOOKUP(CR259,Dicionário!A:B,2,0),"Conferir")</f>
        <v>2</v>
      </c>
      <c r="CT259" s="7">
        <v>0</v>
      </c>
      <c r="CU259" s="7" t="s">
        <v>148</v>
      </c>
      <c r="CV259" s="11">
        <f>IFERROR(VLOOKUP(CU259,Dicionário!A:B,2,0),"Conferir")</f>
        <v>2</v>
      </c>
      <c r="CW259" s="7">
        <v>0</v>
      </c>
      <c r="CX259" s="7" t="s">
        <v>148</v>
      </c>
      <c r="CY259" s="11">
        <f>IFERROR(VLOOKUP(CX259,Dicionário!A:B,2,0),"Conferir")</f>
        <v>2</v>
      </c>
      <c r="CZ259" s="12">
        <f t="shared" si="9"/>
        <v>0</v>
      </c>
      <c r="DA259" s="7">
        <v>0</v>
      </c>
      <c r="DB259" s="7" t="s">
        <v>148</v>
      </c>
      <c r="DC259" s="7">
        <f>IFERROR(VLOOKUP(DB259,Dicionário!A:B,2,0),"Conferir")</f>
        <v>2</v>
      </c>
      <c r="DE259" s="7" t="s">
        <v>156</v>
      </c>
      <c r="DF259" s="7" t="s">
        <v>156</v>
      </c>
      <c r="DG259" s="11">
        <f>IFERROR(VLOOKUP(DF259,Dicionário!A:B,2,0),"Conferir")</f>
        <v>1</v>
      </c>
      <c r="DH259" s="7" t="s">
        <v>175</v>
      </c>
      <c r="DI259" s="7" t="s">
        <v>127</v>
      </c>
      <c r="DJ259" s="7" t="s">
        <v>158</v>
      </c>
      <c r="DK259" s="11">
        <f>IFERROR(VLOOKUP(DJ259,Dicionário!A:B,2,0),"Conferir")</f>
        <v>2</v>
      </c>
      <c r="DL259" s="7" t="s">
        <v>176</v>
      </c>
      <c r="DM259" s="11">
        <f>IFERROR(VLOOKUP(DL259,Dicionário!A:B,2,0),"Conferir")</f>
        <v>2</v>
      </c>
      <c r="DN259" s="7" t="s">
        <v>194</v>
      </c>
      <c r="DO259" s="11">
        <f>IFERROR(VLOOKUP(DN259,Dicionário!A:B,2,0),"Conferir")</f>
        <v>7</v>
      </c>
      <c r="DP259" s="7" t="s">
        <v>126</v>
      </c>
      <c r="DQ259" s="11">
        <f>IFERROR(VLOOKUP(DP259,Dicionário!A:B,2,0),"Conferir")</f>
        <v>1</v>
      </c>
      <c r="DR259" s="7" t="s">
        <v>126</v>
      </c>
      <c r="DS259" s="11">
        <f>IFERROR(VLOOKUP(DR259,Dicionário!A:B,2,0),"Conferir")</f>
        <v>1</v>
      </c>
      <c r="DW259" s="7">
        <f t="shared" si="10"/>
        <v>3434</v>
      </c>
      <c r="DX259" s="7">
        <f t="shared" si="11"/>
        <v>579</v>
      </c>
    </row>
    <row r="260" spans="1:128" ht="14" x14ac:dyDescent="0.15">
      <c r="A260" s="6">
        <v>44960.438737129633</v>
      </c>
      <c r="B260" s="7" t="s">
        <v>627</v>
      </c>
      <c r="C260" s="7" t="s">
        <v>272</v>
      </c>
      <c r="D260" s="7" t="s">
        <v>625</v>
      </c>
      <c r="E260" s="7" t="s">
        <v>126</v>
      </c>
      <c r="F260" s="7" t="s">
        <v>127</v>
      </c>
      <c r="G260" s="7" t="s">
        <v>127</v>
      </c>
      <c r="H260" s="7">
        <v>1</v>
      </c>
      <c r="I260" s="7" t="s">
        <v>128</v>
      </c>
      <c r="J260" s="7" t="s">
        <v>129</v>
      </c>
      <c r="K260" s="7" t="s">
        <v>130</v>
      </c>
      <c r="L260" s="7" t="s">
        <v>306</v>
      </c>
      <c r="M260" s="7" t="s">
        <v>626</v>
      </c>
      <c r="N260" s="7">
        <v>2023010089</v>
      </c>
      <c r="O260" s="7">
        <v>11950323695</v>
      </c>
      <c r="P260" s="7">
        <v>597016070</v>
      </c>
      <c r="Q260" s="7">
        <v>53927519898</v>
      </c>
      <c r="R260" s="9">
        <v>38515</v>
      </c>
      <c r="S260" s="7">
        <v>2023</v>
      </c>
      <c r="T260" s="7">
        <v>18</v>
      </c>
      <c r="U260" s="7" t="s">
        <v>255</v>
      </c>
      <c r="V260" s="7" t="s">
        <v>136</v>
      </c>
      <c r="W260" s="7" t="s">
        <v>628</v>
      </c>
      <c r="X260" s="8" t="s">
        <v>629</v>
      </c>
      <c r="Y260" s="7" t="s">
        <v>139</v>
      </c>
      <c r="Z260" s="7" t="s">
        <v>140</v>
      </c>
      <c r="AA260" s="7" t="s">
        <v>167</v>
      </c>
      <c r="AB260" s="7" t="s">
        <v>142</v>
      </c>
      <c r="AD260" s="7">
        <v>5</v>
      </c>
      <c r="AE260" s="7">
        <v>5</v>
      </c>
      <c r="AF260" s="7">
        <f t="shared" si="6"/>
        <v>10</v>
      </c>
      <c r="AG260" s="7">
        <v>0</v>
      </c>
      <c r="AH260" s="7">
        <f t="shared" si="7"/>
        <v>10</v>
      </c>
      <c r="AI260" s="10" t="str">
        <f t="shared" si="8"/>
        <v>Ok</v>
      </c>
      <c r="AJ260" s="7" t="s">
        <v>222</v>
      </c>
      <c r="AK260" s="7">
        <v>0</v>
      </c>
      <c r="AL260" s="7" t="s">
        <v>145</v>
      </c>
      <c r="AM260" s="11">
        <f>IFERROR(VLOOKUP(AL260,Dicionário!A:B,2,0),"Conferir")</f>
        <v>2</v>
      </c>
      <c r="AN260" s="7">
        <v>3000</v>
      </c>
      <c r="AO260" s="7" t="s">
        <v>223</v>
      </c>
      <c r="AP260" s="7">
        <f>IFERROR(VLOOKUP(AO260,Dicionário!A:B,2,0),"Conferir")</f>
        <v>2</v>
      </c>
      <c r="AQ260" s="7">
        <v>0</v>
      </c>
      <c r="AR260" s="7" t="s">
        <v>145</v>
      </c>
      <c r="AS260" s="11">
        <f>IFERROR(VLOOKUP(AR260,Dicionário!A:B,2,0),"Conferir")</f>
        <v>2</v>
      </c>
      <c r="AT260" s="7">
        <v>0</v>
      </c>
      <c r="AU260" s="7" t="s">
        <v>145</v>
      </c>
      <c r="AV260" s="7">
        <f>IFERROR(VLOOKUP(AU260,Dicionário!A:B,2,0),"Conferir")</f>
        <v>2</v>
      </c>
      <c r="AW260" s="7">
        <v>0</v>
      </c>
      <c r="AX260" s="7">
        <v>0</v>
      </c>
      <c r="AY260" s="7" t="s">
        <v>145</v>
      </c>
      <c r="AZ260" s="11">
        <f>IFERROR(VLOOKUP(AY260,Dicionário!A:B,2,0),"Conferir")</f>
        <v>2</v>
      </c>
      <c r="BA260" s="7">
        <v>0</v>
      </c>
      <c r="BB260" s="7" t="s">
        <v>145</v>
      </c>
      <c r="BC260" s="7">
        <f>IFERROR(VLOOKUP(BB260,Dicionário!A:B,2,0),"Conferir")</f>
        <v>2</v>
      </c>
      <c r="BD260" s="7">
        <v>0</v>
      </c>
      <c r="BE260" s="7" t="s">
        <v>145</v>
      </c>
      <c r="BF260" s="11">
        <f>IFERROR(VLOOKUP(BE260,Dicionário!A:B,2,0),"Conferir")</f>
        <v>2</v>
      </c>
      <c r="BH260" s="7">
        <v>0</v>
      </c>
      <c r="BI260" s="7" t="s">
        <v>186</v>
      </c>
      <c r="BJ260" s="11">
        <f>IFERROR(VLOOKUP(BI260,Dicionário!$A:$B,2,0),"Conferir")</f>
        <v>1</v>
      </c>
      <c r="BK260" s="7">
        <v>0</v>
      </c>
      <c r="BL260" s="7" t="s">
        <v>187</v>
      </c>
      <c r="BM260" s="11">
        <f>IFERROR(VLOOKUP(BL260,Dicionário!A:B,2,0),"Conferir")</f>
        <v>2</v>
      </c>
      <c r="BN260" s="7">
        <v>0</v>
      </c>
      <c r="BO260" s="7" t="s">
        <v>476</v>
      </c>
      <c r="BP260" s="7">
        <f>IFERROR(VLOOKUP(BO260,Dicionário!A:B,2,0),"Conferir")</f>
        <v>2</v>
      </c>
      <c r="BQ260" s="7">
        <v>184</v>
      </c>
      <c r="BR260" s="7" t="s">
        <v>149</v>
      </c>
      <c r="BS260" s="11">
        <f>IFERROR(VLOOKUP(BR260,Dicionário!A:B,2,0),"Conferir")</f>
        <v>2</v>
      </c>
      <c r="BT260" s="7">
        <v>189</v>
      </c>
      <c r="BU260" s="7" t="s">
        <v>149</v>
      </c>
      <c r="BV260" s="7">
        <f>IFERROR(VLOOKUP(BU260,Dicionário!A:B,2,0),"Conferir")</f>
        <v>2</v>
      </c>
      <c r="BW260" s="7">
        <v>0</v>
      </c>
      <c r="BX260" s="7" t="s">
        <v>148</v>
      </c>
      <c r="BY260" s="11">
        <f>IFERROR(VLOOKUP(BX260,Dicionário!A:B,2,0),"Conferir")</f>
        <v>2</v>
      </c>
      <c r="BZ260" s="7" t="s">
        <v>170</v>
      </c>
      <c r="CA260" s="7">
        <v>110</v>
      </c>
      <c r="CB260" s="7" t="s">
        <v>190</v>
      </c>
      <c r="CC260" s="11">
        <f>IFERROR(VLOOKUP(CB260,Dicionário!A:B,2,0),"Conferir")</f>
        <v>2</v>
      </c>
      <c r="CD260" s="7">
        <v>0</v>
      </c>
      <c r="CE260" s="7">
        <v>1235</v>
      </c>
      <c r="CF260" s="7" t="s">
        <v>301</v>
      </c>
      <c r="CG260" s="7">
        <f>IFERROR(VLOOKUP(CF260,Dicionário!A:B,2,0),"Conferir")</f>
        <v>2</v>
      </c>
      <c r="CH260" s="7">
        <v>0</v>
      </c>
      <c r="CI260" s="7" t="s">
        <v>148</v>
      </c>
      <c r="CJ260" s="7">
        <f>IFERROR(VLOOKUP(CI260,Dicionário!A:B,2,0),"Conferir")</f>
        <v>2</v>
      </c>
      <c r="CK260" s="7">
        <v>115</v>
      </c>
      <c r="CL260" s="7" t="s">
        <v>152</v>
      </c>
      <c r="CM260" s="11">
        <f>IFERROR(VLOOKUP(CL260,Dicionário!A:B,2,0),"Conferir")</f>
        <v>2</v>
      </c>
      <c r="CN260" s="7" t="s">
        <v>294</v>
      </c>
      <c r="CO260" s="7">
        <v>0</v>
      </c>
      <c r="CP260" s="7">
        <v>0</v>
      </c>
      <c r="CQ260" s="7">
        <v>0</v>
      </c>
      <c r="CR260" s="7" t="s">
        <v>148</v>
      </c>
      <c r="CS260" s="11">
        <f>IFERROR(VLOOKUP(CR260,Dicionário!A:B,2,0),"Conferir")</f>
        <v>2</v>
      </c>
      <c r="CT260" s="7">
        <v>0</v>
      </c>
      <c r="CU260" s="7" t="s">
        <v>148</v>
      </c>
      <c r="CV260" s="11">
        <f>IFERROR(VLOOKUP(CU260,Dicionário!A:B,2,0),"Conferir")</f>
        <v>2</v>
      </c>
      <c r="CW260" s="7">
        <v>0</v>
      </c>
      <c r="CX260" s="7" t="s">
        <v>148</v>
      </c>
      <c r="CY260" s="11">
        <f>IFERROR(VLOOKUP(CX260,Dicionário!A:B,2,0),"Conferir")</f>
        <v>2</v>
      </c>
      <c r="CZ260" s="12">
        <f t="shared" si="9"/>
        <v>0</v>
      </c>
      <c r="DA260" s="7">
        <v>0</v>
      </c>
      <c r="DB260" s="7" t="s">
        <v>148</v>
      </c>
      <c r="DC260" s="7">
        <f>IFERROR(VLOOKUP(DB260,Dicionário!A:B,2,0),"Conferir")</f>
        <v>2</v>
      </c>
      <c r="DE260" s="7" t="s">
        <v>156</v>
      </c>
      <c r="DF260" s="7" t="s">
        <v>417</v>
      </c>
      <c r="DG260" s="11">
        <f>IFERROR(VLOOKUP(DF260,Dicionário!A:B,2,0),"Conferir")</f>
        <v>3</v>
      </c>
      <c r="DH260" s="7" t="s">
        <v>157</v>
      </c>
      <c r="DI260" s="7" t="s">
        <v>127</v>
      </c>
      <c r="DJ260" s="7" t="s">
        <v>158</v>
      </c>
      <c r="DK260" s="11">
        <f>IFERROR(VLOOKUP(DJ260,Dicionário!A:B,2,0),"Conferir")</f>
        <v>2</v>
      </c>
      <c r="DL260" s="7" t="s">
        <v>177</v>
      </c>
      <c r="DM260" s="11">
        <f>IFERROR(VLOOKUP(DL260,Dicionário!A:B,2,0),"Conferir")</f>
        <v>5</v>
      </c>
      <c r="DN260" s="7" t="s">
        <v>177</v>
      </c>
      <c r="DO260" s="11">
        <f>IFERROR(VLOOKUP(DN260,Dicionário!A:B,2,0),"Conferir")</f>
        <v>5</v>
      </c>
      <c r="DP260" s="7" t="s">
        <v>127</v>
      </c>
      <c r="DQ260" s="11">
        <f>IFERROR(VLOOKUP(DP260,Dicionário!A:B,2,0),"Conferir")</f>
        <v>2</v>
      </c>
      <c r="DR260" s="7" t="s">
        <v>127</v>
      </c>
      <c r="DS260" s="11">
        <f>IFERROR(VLOOKUP(DR260,Dicionário!A:B,2,0),"Conferir")</f>
        <v>2</v>
      </c>
      <c r="DW260" s="7">
        <f t="shared" si="10"/>
        <v>3000</v>
      </c>
      <c r="DX260" s="7">
        <f t="shared" si="11"/>
        <v>1833</v>
      </c>
    </row>
    <row r="261" spans="1:128" ht="14" x14ac:dyDescent="0.15">
      <c r="A261" s="6">
        <v>44968.595893124999</v>
      </c>
      <c r="B261" s="7" t="s">
        <v>2928</v>
      </c>
      <c r="C261" s="7" t="s">
        <v>320</v>
      </c>
      <c r="D261" s="7" t="s">
        <v>2926</v>
      </c>
      <c r="E261" s="7" t="s">
        <v>126</v>
      </c>
      <c r="F261" s="7" t="s">
        <v>126</v>
      </c>
      <c r="G261" s="7" t="s">
        <v>127</v>
      </c>
      <c r="H261" s="7">
        <v>3</v>
      </c>
      <c r="I261" s="7">
        <v>1</v>
      </c>
      <c r="J261" s="7" t="s">
        <v>129</v>
      </c>
      <c r="K261" s="7" t="s">
        <v>131</v>
      </c>
      <c r="L261" s="7" t="s">
        <v>130</v>
      </c>
      <c r="M261" s="7" t="s">
        <v>2927</v>
      </c>
      <c r="N261" s="7">
        <v>2023010671</v>
      </c>
      <c r="O261" s="7">
        <v>11957907060</v>
      </c>
      <c r="P261" s="7" t="s">
        <v>2929</v>
      </c>
      <c r="Q261" s="7">
        <v>54137863873</v>
      </c>
      <c r="R261" s="9">
        <v>37807</v>
      </c>
      <c r="S261" s="7">
        <v>2021</v>
      </c>
      <c r="T261" s="7">
        <v>20</v>
      </c>
      <c r="U261" s="7" t="s">
        <v>135</v>
      </c>
      <c r="V261" s="7" t="s">
        <v>136</v>
      </c>
      <c r="W261" s="7" t="s">
        <v>2930</v>
      </c>
      <c r="X261" s="8" t="s">
        <v>2931</v>
      </c>
      <c r="Y261" s="7" t="s">
        <v>139</v>
      </c>
      <c r="Z261" s="7" t="s">
        <v>140</v>
      </c>
      <c r="AA261" s="7" t="s">
        <v>167</v>
      </c>
      <c r="AB261" s="7" t="s">
        <v>142</v>
      </c>
      <c r="AD261" s="7">
        <v>5</v>
      </c>
      <c r="AE261" s="7">
        <v>5</v>
      </c>
      <c r="AF261" s="7">
        <f t="shared" si="6"/>
        <v>10</v>
      </c>
      <c r="AH261" s="7">
        <f t="shared" si="7"/>
        <v>10</v>
      </c>
      <c r="AI261" s="10" t="str">
        <f t="shared" si="8"/>
        <v>Ok</v>
      </c>
      <c r="AJ261" s="7" t="s">
        <v>143</v>
      </c>
      <c r="AK261" s="7">
        <v>0</v>
      </c>
      <c r="AL261" s="7" t="s">
        <v>145</v>
      </c>
      <c r="AM261" s="11">
        <f>IFERROR(VLOOKUP(AL261,Dicionário!A:B,2,0),"Conferir")</f>
        <v>2</v>
      </c>
      <c r="AN261" s="7">
        <v>1584</v>
      </c>
      <c r="AO261" s="7" t="s">
        <v>144</v>
      </c>
      <c r="AP261" s="7">
        <f>IFERROR(VLOOKUP(AO261,Dicionário!A:B,2,0),"Conferir")</f>
        <v>2</v>
      </c>
      <c r="AQ261" s="7">
        <v>0</v>
      </c>
      <c r="AR261" s="7" t="s">
        <v>145</v>
      </c>
      <c r="AS261" s="11">
        <f>IFERROR(VLOOKUP(AR261,Dicionário!A:B,2,0),"Conferir")</f>
        <v>2</v>
      </c>
      <c r="AT261" s="7">
        <v>0</v>
      </c>
      <c r="AU261" s="7" t="s">
        <v>145</v>
      </c>
      <c r="AV261" s="7">
        <f>IFERROR(VLOOKUP(AU261,Dicionário!A:B,2,0),"Conferir")</f>
        <v>2</v>
      </c>
      <c r="AW261" s="7">
        <v>0</v>
      </c>
      <c r="AX261" s="7">
        <v>36</v>
      </c>
      <c r="AY261" s="7" t="s">
        <v>145</v>
      </c>
      <c r="AZ261" s="11">
        <f>IFERROR(VLOOKUP(AY261,Dicionário!A:B,2,0),"Conferir")</f>
        <v>2</v>
      </c>
      <c r="BA261" s="7">
        <v>0</v>
      </c>
      <c r="BB261" s="7" t="s">
        <v>145</v>
      </c>
      <c r="BC261" s="7">
        <f>IFERROR(VLOOKUP(BB261,Dicionário!A:B,2,0),"Conferir")</f>
        <v>2</v>
      </c>
      <c r="BD261" s="7">
        <v>0</v>
      </c>
      <c r="BE261" s="7" t="s">
        <v>145</v>
      </c>
      <c r="BF261" s="11">
        <f>IFERROR(VLOOKUP(BE261,Dicionário!A:B,2,0),"Conferir")</f>
        <v>2</v>
      </c>
      <c r="BH261" s="7">
        <v>0</v>
      </c>
      <c r="BI261" s="7" t="s">
        <v>186</v>
      </c>
      <c r="BJ261" s="11">
        <f>IFERROR(VLOOKUP(BI261,Dicionário!$A:$B,2,0),"Conferir")</f>
        <v>1</v>
      </c>
      <c r="BK261" s="7">
        <v>0</v>
      </c>
      <c r="BL261" s="7" t="s">
        <v>187</v>
      </c>
      <c r="BM261" s="11">
        <f>IFERROR(VLOOKUP(BL261,Dicionário!A:B,2,0),"Conferir")</f>
        <v>2</v>
      </c>
      <c r="BN261" s="7">
        <v>0</v>
      </c>
      <c r="BO261" s="7" t="s">
        <v>148</v>
      </c>
      <c r="BP261" s="7">
        <f>IFERROR(VLOOKUP(BO261,Dicionário!A:B,2,0),"Conferir")</f>
        <v>2</v>
      </c>
      <c r="BQ261" s="7">
        <v>68</v>
      </c>
      <c r="BR261" s="7" t="s">
        <v>149</v>
      </c>
      <c r="BS261" s="11">
        <f>IFERROR(VLOOKUP(BR261,Dicionário!A:B,2,0),"Conferir")</f>
        <v>2</v>
      </c>
      <c r="BT261" s="7">
        <v>92</v>
      </c>
      <c r="BU261" s="7" t="s">
        <v>149</v>
      </c>
      <c r="BV261" s="7">
        <f>IFERROR(VLOOKUP(BU261,Dicionário!A:B,2,0),"Conferir")</f>
        <v>2</v>
      </c>
      <c r="BW261" s="7">
        <v>125</v>
      </c>
      <c r="BX261" s="7" t="s">
        <v>189</v>
      </c>
      <c r="BY261" s="11">
        <f>IFERROR(VLOOKUP(BX261,Dicionário!A:B,2,0),"Conferir")</f>
        <v>2</v>
      </c>
      <c r="BZ261" s="7" t="s">
        <v>214</v>
      </c>
      <c r="CA261" s="7">
        <v>99</v>
      </c>
      <c r="CB261" s="7" t="s">
        <v>190</v>
      </c>
      <c r="CC261" s="11">
        <f>IFERROR(VLOOKUP(CB261,Dicionário!A:B,2,0),"Conferir")</f>
        <v>2</v>
      </c>
      <c r="CD261" s="7">
        <v>395</v>
      </c>
      <c r="CE261" s="7">
        <v>282</v>
      </c>
      <c r="CF261" s="7" t="s">
        <v>301</v>
      </c>
      <c r="CG261" s="7">
        <f>IFERROR(VLOOKUP(CF261,Dicionário!A:B,2,0),"Conferir")</f>
        <v>2</v>
      </c>
      <c r="CH261" s="7">
        <v>0</v>
      </c>
      <c r="CI261" s="7" t="s">
        <v>148</v>
      </c>
      <c r="CJ261" s="7">
        <f>IFERROR(VLOOKUP(CI261,Dicionário!A:B,2,0),"Conferir")</f>
        <v>2</v>
      </c>
      <c r="CK261" s="7">
        <v>115</v>
      </c>
      <c r="CL261" s="7" t="s">
        <v>152</v>
      </c>
      <c r="CM261" s="11">
        <f>IFERROR(VLOOKUP(CL261,Dicionário!A:B,2,0),"Conferir")</f>
        <v>2</v>
      </c>
      <c r="CN261" s="7" t="s">
        <v>294</v>
      </c>
      <c r="CO261" s="7">
        <v>0</v>
      </c>
      <c r="CP261" s="7">
        <v>0</v>
      </c>
      <c r="CQ261" s="7">
        <v>0</v>
      </c>
      <c r="CR261" s="7" t="s">
        <v>148</v>
      </c>
      <c r="CS261" s="11">
        <f>IFERROR(VLOOKUP(CR261,Dicionário!A:B,2,0),"Conferir")</f>
        <v>2</v>
      </c>
      <c r="CT261" s="7">
        <v>0</v>
      </c>
      <c r="CU261" s="7" t="s">
        <v>148</v>
      </c>
      <c r="CV261" s="11">
        <f>IFERROR(VLOOKUP(CU261,Dicionário!A:B,2,0),"Conferir")</f>
        <v>2</v>
      </c>
      <c r="CW261" s="7">
        <v>432</v>
      </c>
      <c r="CX261" s="7" t="s">
        <v>247</v>
      </c>
      <c r="CY261" s="11">
        <f>IFERROR(VLOOKUP(CX261,Dicionário!A:B,2,0),"Conferir")</f>
        <v>2</v>
      </c>
      <c r="CZ261" s="12">
        <f t="shared" si="9"/>
        <v>36</v>
      </c>
      <c r="DA261" s="7">
        <v>0</v>
      </c>
      <c r="DB261" s="7" t="s">
        <v>148</v>
      </c>
      <c r="DC261" s="7">
        <f>IFERROR(VLOOKUP(DB261,Dicionário!A:B,2,0),"Conferir")</f>
        <v>2</v>
      </c>
      <c r="DE261" s="7" t="s">
        <v>156</v>
      </c>
      <c r="DF261" s="7" t="s">
        <v>156</v>
      </c>
      <c r="DG261" s="11">
        <f>IFERROR(VLOOKUP(DF261,Dicionário!A:B,2,0),"Conferir")</f>
        <v>1</v>
      </c>
      <c r="DH261" s="7" t="s">
        <v>175</v>
      </c>
      <c r="DJ261" s="7" t="s">
        <v>158</v>
      </c>
      <c r="DK261" s="11">
        <f>IFERROR(VLOOKUP(DJ261,Dicionário!A:B,2,0),"Conferir")</f>
        <v>2</v>
      </c>
      <c r="DL261" s="7" t="s">
        <v>177</v>
      </c>
      <c r="DM261" s="11">
        <f>IFERROR(VLOOKUP(DL261,Dicionário!A:B,2,0),"Conferir")</f>
        <v>5</v>
      </c>
      <c r="DN261" s="7" t="s">
        <v>177</v>
      </c>
      <c r="DO261" s="11">
        <f>IFERROR(VLOOKUP(DN261,Dicionário!A:B,2,0),"Conferir")</f>
        <v>5</v>
      </c>
      <c r="DP261" s="7" t="s">
        <v>127</v>
      </c>
      <c r="DQ261" s="11">
        <f>IFERROR(VLOOKUP(DP261,Dicionário!A:B,2,0),"Conferir")</f>
        <v>2</v>
      </c>
      <c r="DR261" s="7" t="s">
        <v>127</v>
      </c>
      <c r="DS261" s="11">
        <f>IFERROR(VLOOKUP(DR261,Dicionário!A:B,2,0),"Conferir")</f>
        <v>2</v>
      </c>
      <c r="DW261" s="7">
        <f t="shared" si="10"/>
        <v>1584</v>
      </c>
      <c r="DX261" s="7">
        <f t="shared" si="11"/>
        <v>1051</v>
      </c>
    </row>
    <row r="262" spans="1:128" ht="14" x14ac:dyDescent="0.15">
      <c r="A262" s="6">
        <v>44961.54385386574</v>
      </c>
      <c r="B262" s="7" t="s">
        <v>2714</v>
      </c>
      <c r="C262" s="7" t="s">
        <v>1526</v>
      </c>
      <c r="D262" s="7" t="s">
        <v>2712</v>
      </c>
      <c r="E262" s="7" t="s">
        <v>126</v>
      </c>
      <c r="F262" s="7" t="s">
        <v>127</v>
      </c>
      <c r="G262" s="7" t="s">
        <v>127</v>
      </c>
      <c r="H262" s="7">
        <v>1</v>
      </c>
      <c r="I262" s="7" t="s">
        <v>128</v>
      </c>
      <c r="J262" s="7" t="s">
        <v>129</v>
      </c>
      <c r="K262" s="7" t="s">
        <v>130</v>
      </c>
      <c r="L262" s="7" t="s">
        <v>131</v>
      </c>
      <c r="M262" s="7" t="s">
        <v>2713</v>
      </c>
      <c r="N262" s="7">
        <v>2023010604</v>
      </c>
      <c r="O262" s="7">
        <v>11991760456</v>
      </c>
      <c r="P262" s="7">
        <v>583698797</v>
      </c>
      <c r="Q262" s="7">
        <v>54715590883</v>
      </c>
      <c r="R262" s="9">
        <v>38781</v>
      </c>
      <c r="S262" s="7">
        <v>2023</v>
      </c>
      <c r="T262" s="7">
        <v>17</v>
      </c>
      <c r="U262" s="7" t="s">
        <v>255</v>
      </c>
      <c r="V262" s="7" t="s">
        <v>136</v>
      </c>
      <c r="W262" s="7" t="s">
        <v>2715</v>
      </c>
      <c r="X262" s="8" t="s">
        <v>2716</v>
      </c>
      <c r="Y262" s="7" t="s">
        <v>1664</v>
      </c>
      <c r="Z262" s="7" t="s">
        <v>140</v>
      </c>
      <c r="AA262" s="7" t="s">
        <v>167</v>
      </c>
      <c r="AB262" s="7" t="s">
        <v>142</v>
      </c>
      <c r="AD262" s="7">
        <v>4</v>
      </c>
      <c r="AE262" s="7">
        <v>4</v>
      </c>
      <c r="AF262" s="7">
        <f t="shared" si="6"/>
        <v>8</v>
      </c>
      <c r="AG262" s="7">
        <v>0</v>
      </c>
      <c r="AH262" s="7">
        <f t="shared" si="7"/>
        <v>8</v>
      </c>
      <c r="AI262" s="10" t="str">
        <f t="shared" si="8"/>
        <v>Ok</v>
      </c>
      <c r="AJ262" s="7" t="s">
        <v>143</v>
      </c>
      <c r="AK262" s="7">
        <v>0</v>
      </c>
      <c r="AL262" s="7" t="s">
        <v>145</v>
      </c>
      <c r="AM262" s="11">
        <f>IFERROR(VLOOKUP(AL262,Dicionário!A:B,2,0),"Conferir")</f>
        <v>2</v>
      </c>
      <c r="AN262" s="7">
        <v>0</v>
      </c>
      <c r="AO262" s="7" t="s">
        <v>145</v>
      </c>
      <c r="AP262" s="7">
        <f>IFERROR(VLOOKUP(AO262,Dicionário!A:B,2,0),"Conferir")</f>
        <v>2</v>
      </c>
      <c r="AQ262" s="7">
        <v>772</v>
      </c>
      <c r="AR262" s="7" t="s">
        <v>144</v>
      </c>
      <c r="AS262" s="11">
        <f>IFERROR(VLOOKUP(AR262,Dicionário!A:B,2,0),"Conferir")</f>
        <v>2</v>
      </c>
      <c r="AT262" s="7">
        <v>0</v>
      </c>
      <c r="AU262" s="7" t="s">
        <v>145</v>
      </c>
      <c r="AV262" s="7">
        <f>IFERROR(VLOOKUP(AU262,Dicionário!A:B,2,0),"Conferir")</f>
        <v>2</v>
      </c>
      <c r="AW262" s="7">
        <v>0</v>
      </c>
      <c r="AX262" s="7">
        <v>8.3333333333333329E-2</v>
      </c>
      <c r="AY262" s="7" t="s">
        <v>145</v>
      </c>
      <c r="AZ262" s="11">
        <f>IFERROR(VLOOKUP(AY262,Dicionário!A:B,2,0),"Conferir")</f>
        <v>2</v>
      </c>
      <c r="BA262" s="7">
        <v>2457</v>
      </c>
      <c r="BB262" s="7" t="s">
        <v>144</v>
      </c>
      <c r="BC262" s="7">
        <f>IFERROR(VLOOKUP(BB262,Dicionário!A:B,2,0),"Conferir")</f>
        <v>2</v>
      </c>
      <c r="BD262" s="7">
        <v>0</v>
      </c>
      <c r="BE262" s="7" t="s">
        <v>145</v>
      </c>
      <c r="BF262" s="11">
        <f>IFERROR(VLOOKUP(BE262,Dicionário!A:B,2,0),"Conferir")</f>
        <v>2</v>
      </c>
      <c r="BH262" s="7">
        <v>0</v>
      </c>
      <c r="BI262" s="7" t="s">
        <v>186</v>
      </c>
      <c r="BJ262" s="11">
        <f>IFERROR(VLOOKUP(BI262,Dicionário!$A:$B,2,0),"Conferir")</f>
        <v>1</v>
      </c>
      <c r="BK262" s="7">
        <v>0</v>
      </c>
      <c r="BL262" s="7" t="s">
        <v>375</v>
      </c>
      <c r="BM262" s="11">
        <f>IFERROR(VLOOKUP(BL262,Dicionário!A:B,2,0),"Conferir")</f>
        <v>2</v>
      </c>
      <c r="BN262" s="7">
        <v>196</v>
      </c>
      <c r="BO262" s="7" t="s">
        <v>188</v>
      </c>
      <c r="BP262" s="7">
        <f>IFERROR(VLOOKUP(BO262,Dicionário!A:B,2,0),"Conferir")</f>
        <v>2</v>
      </c>
      <c r="BQ262" s="7">
        <v>127</v>
      </c>
      <c r="BR262" s="7" t="s">
        <v>149</v>
      </c>
      <c r="BS262" s="11">
        <f>IFERROR(VLOOKUP(BR262,Dicionário!A:B,2,0),"Conferir")</f>
        <v>2</v>
      </c>
      <c r="BT262" s="7">
        <v>84</v>
      </c>
      <c r="BU262" s="7" t="s">
        <v>149</v>
      </c>
      <c r="BV262" s="7">
        <f>IFERROR(VLOOKUP(BU262,Dicionário!A:B,2,0),"Conferir")</f>
        <v>2</v>
      </c>
      <c r="BW262" s="7">
        <v>60</v>
      </c>
      <c r="BX262" s="7" t="s">
        <v>300</v>
      </c>
      <c r="BY262" s="11">
        <f>IFERROR(VLOOKUP(BX262,Dicionário!A:B,2,0),"Conferir")</f>
        <v>0</v>
      </c>
      <c r="BZ262" s="7" t="s">
        <v>214</v>
      </c>
      <c r="CA262" s="7">
        <v>85</v>
      </c>
      <c r="CB262" s="7" t="s">
        <v>171</v>
      </c>
      <c r="CC262" s="11">
        <f>IFERROR(VLOOKUP(CB262,Dicionário!A:B,2,0),"Conferir")</f>
        <v>0</v>
      </c>
      <c r="CD262" s="7">
        <v>500</v>
      </c>
      <c r="CE262" s="7">
        <v>99</v>
      </c>
      <c r="CF262" s="7" t="s">
        <v>301</v>
      </c>
      <c r="CG262" s="7">
        <f>IFERROR(VLOOKUP(CF262,Dicionário!A:B,2,0),"Conferir")</f>
        <v>2</v>
      </c>
      <c r="CH262" s="7">
        <v>4</v>
      </c>
      <c r="CI262" s="7" t="s">
        <v>191</v>
      </c>
      <c r="CJ262" s="7">
        <f>IFERROR(VLOOKUP(CI262,Dicionário!A:B,2,0),"Conferir")</f>
        <v>2</v>
      </c>
      <c r="CK262" s="7">
        <v>115</v>
      </c>
      <c r="CL262" s="7" t="s">
        <v>152</v>
      </c>
      <c r="CM262" s="11">
        <f>IFERROR(VLOOKUP(CL262,Dicionário!A:B,2,0),"Conferir")</f>
        <v>2</v>
      </c>
      <c r="CN262" s="7" t="s">
        <v>2717</v>
      </c>
      <c r="CO262" s="7">
        <v>1</v>
      </c>
      <c r="CP262" s="7">
        <v>0</v>
      </c>
      <c r="CQ262" s="7">
        <v>622</v>
      </c>
      <c r="CR262" s="7" t="s">
        <v>247</v>
      </c>
      <c r="CS262" s="11">
        <f>IFERROR(VLOOKUP(CR262,Dicionário!A:B,2,0),"Conferir")</f>
        <v>2</v>
      </c>
      <c r="CT262" s="7">
        <v>165</v>
      </c>
      <c r="CU262" s="7" t="s">
        <v>247</v>
      </c>
      <c r="CV262" s="11">
        <f>IFERROR(VLOOKUP(CU262,Dicionário!A:B,2,0),"Conferir")</f>
        <v>2</v>
      </c>
      <c r="CW262" s="7">
        <v>166</v>
      </c>
      <c r="CX262" s="7" t="s">
        <v>247</v>
      </c>
      <c r="CY262" s="11">
        <f>IFERROR(VLOOKUP(CX262,Dicionário!A:B,2,0),"Conferir")</f>
        <v>2</v>
      </c>
      <c r="CZ262" s="12">
        <f t="shared" si="9"/>
        <v>8.3333333333333329E-2</v>
      </c>
      <c r="DA262" s="7">
        <v>311642</v>
      </c>
      <c r="DB262" s="7" t="s">
        <v>247</v>
      </c>
      <c r="DC262" s="7">
        <f>IFERROR(VLOOKUP(DB262,Dicionário!A:B,2,0),"Conferir")</f>
        <v>2</v>
      </c>
      <c r="DE262" s="7" t="s">
        <v>156</v>
      </c>
      <c r="DF262" s="7" t="s">
        <v>156</v>
      </c>
      <c r="DG262" s="11">
        <f>IFERROR(VLOOKUP(DF262,Dicionário!A:B,2,0),"Conferir")</f>
        <v>1</v>
      </c>
      <c r="DH262" s="7" t="s">
        <v>157</v>
      </c>
      <c r="DI262" s="7" t="s">
        <v>127</v>
      </c>
      <c r="DJ262" s="7" t="s">
        <v>158</v>
      </c>
      <c r="DK262" s="11">
        <f>IFERROR(VLOOKUP(DJ262,Dicionário!A:B,2,0),"Conferir")</f>
        <v>2</v>
      </c>
      <c r="DL262" s="7" t="s">
        <v>194</v>
      </c>
      <c r="DM262" s="11">
        <f>IFERROR(VLOOKUP(DL262,Dicionário!A:B,2,0),"Conferir")</f>
        <v>7</v>
      </c>
      <c r="DN262" s="7" t="s">
        <v>177</v>
      </c>
      <c r="DO262" s="11">
        <f>IFERROR(VLOOKUP(DN262,Dicionário!A:B,2,0),"Conferir")</f>
        <v>5</v>
      </c>
      <c r="DP262" s="7" t="s">
        <v>127</v>
      </c>
      <c r="DQ262" s="11">
        <f>IFERROR(VLOOKUP(DP262,Dicionário!A:B,2,0),"Conferir")</f>
        <v>2</v>
      </c>
      <c r="DR262" s="7" t="s">
        <v>127</v>
      </c>
      <c r="DS262" s="11">
        <f>IFERROR(VLOOKUP(DR262,Dicionário!A:B,2,0),"Conferir")</f>
        <v>2</v>
      </c>
      <c r="DW262" s="7">
        <f t="shared" si="10"/>
        <v>3229</v>
      </c>
      <c r="DX262" s="7">
        <f t="shared" si="11"/>
        <v>1210</v>
      </c>
    </row>
    <row r="263" spans="1:128" ht="14" x14ac:dyDescent="0.15">
      <c r="A263" s="6">
        <v>44960.599227881947</v>
      </c>
      <c r="B263" s="7" t="s">
        <v>2898</v>
      </c>
      <c r="C263" s="7" t="s">
        <v>272</v>
      </c>
      <c r="D263" s="7" t="s">
        <v>2896</v>
      </c>
      <c r="E263" s="7" t="s">
        <v>126</v>
      </c>
      <c r="F263" s="7" t="s">
        <v>126</v>
      </c>
      <c r="G263" s="7" t="s">
        <v>127</v>
      </c>
      <c r="H263" s="7" t="s">
        <v>128</v>
      </c>
      <c r="I263" s="7" t="s">
        <v>128</v>
      </c>
      <c r="J263" s="7" t="s">
        <v>129</v>
      </c>
      <c r="K263" s="7" t="s">
        <v>130</v>
      </c>
      <c r="L263" s="7" t="s">
        <v>131</v>
      </c>
      <c r="M263" s="7" t="s">
        <v>2897</v>
      </c>
      <c r="N263" s="7">
        <v>2023010663</v>
      </c>
      <c r="O263" s="7">
        <v>11992726395</v>
      </c>
      <c r="P263" s="7">
        <v>382844750</v>
      </c>
      <c r="Q263" s="7">
        <v>46563982840</v>
      </c>
      <c r="R263" s="9">
        <v>37674</v>
      </c>
      <c r="S263" s="7">
        <v>2020</v>
      </c>
      <c r="T263" s="7">
        <v>20</v>
      </c>
      <c r="U263" s="7" t="s">
        <v>135</v>
      </c>
      <c r="V263" s="7" t="s">
        <v>136</v>
      </c>
      <c r="W263" s="7" t="s">
        <v>2899</v>
      </c>
      <c r="X263" s="8" t="s">
        <v>2900</v>
      </c>
      <c r="Y263" s="7" t="s">
        <v>139</v>
      </c>
      <c r="Z263" s="7" t="s">
        <v>140</v>
      </c>
      <c r="AA263" s="7" t="s">
        <v>167</v>
      </c>
      <c r="AB263" s="7" t="s">
        <v>142</v>
      </c>
      <c r="AD263" s="7">
        <v>4</v>
      </c>
      <c r="AE263" s="7">
        <v>1</v>
      </c>
      <c r="AF263" s="7">
        <f t="shared" si="6"/>
        <v>2</v>
      </c>
      <c r="AG263" s="7">
        <v>0</v>
      </c>
      <c r="AH263" s="7">
        <f t="shared" si="7"/>
        <v>2</v>
      </c>
      <c r="AI263" s="10" t="str">
        <f t="shared" si="8"/>
        <v>Ok</v>
      </c>
      <c r="AJ263" s="7" t="s">
        <v>143</v>
      </c>
      <c r="AK263" s="7">
        <v>881</v>
      </c>
      <c r="AL263" s="7" t="s">
        <v>144</v>
      </c>
      <c r="AM263" s="11">
        <f>IFERROR(VLOOKUP(AL263,Dicionário!A:B,2,0),"Conferir")</f>
        <v>2</v>
      </c>
      <c r="AN263" s="7">
        <v>0</v>
      </c>
      <c r="AO263" s="7" t="s">
        <v>145</v>
      </c>
      <c r="AP263" s="7">
        <f>IFERROR(VLOOKUP(AO263,Dicionário!A:B,2,0),"Conferir")</f>
        <v>2</v>
      </c>
      <c r="AQ263" s="7">
        <v>1500</v>
      </c>
      <c r="AR263" s="7" t="s">
        <v>144</v>
      </c>
      <c r="AS263" s="11">
        <f>IFERROR(VLOOKUP(AR263,Dicionário!A:B,2,0),"Conferir")</f>
        <v>2</v>
      </c>
      <c r="AT263" s="7">
        <v>0</v>
      </c>
      <c r="AU263" s="7" t="s">
        <v>145</v>
      </c>
      <c r="AV263" s="7">
        <f>IFERROR(VLOOKUP(AU263,Dicionário!A:B,2,0),"Conferir")</f>
        <v>2</v>
      </c>
      <c r="AW263" s="7">
        <v>0</v>
      </c>
      <c r="AX263" s="7">
        <v>0</v>
      </c>
      <c r="AY263" s="7" t="s">
        <v>145</v>
      </c>
      <c r="AZ263" s="11">
        <f>IFERROR(VLOOKUP(AY263,Dicionário!A:B,2,0),"Conferir")</f>
        <v>2</v>
      </c>
      <c r="BA263" s="7">
        <v>0</v>
      </c>
      <c r="BB263" s="7" t="s">
        <v>145</v>
      </c>
      <c r="BC263" s="7">
        <f>IFERROR(VLOOKUP(BB263,Dicionário!A:B,2,0),"Conferir")</f>
        <v>2</v>
      </c>
      <c r="BD263" s="7">
        <v>600</v>
      </c>
      <c r="BE263" s="7" t="s">
        <v>224</v>
      </c>
      <c r="BF263" s="11">
        <f>IFERROR(VLOOKUP(BE263,Dicionário!A:B,2,0),"Conferir")</f>
        <v>2</v>
      </c>
      <c r="BH263" s="7">
        <v>0</v>
      </c>
      <c r="BI263" s="7" t="s">
        <v>186</v>
      </c>
      <c r="BJ263" s="11">
        <f>IFERROR(VLOOKUP(BI263,Dicionário!$A:$B,2,0),"Conferir")</f>
        <v>1</v>
      </c>
      <c r="BK263" s="7">
        <v>0</v>
      </c>
      <c r="BL263" s="7" t="s">
        <v>187</v>
      </c>
      <c r="BM263" s="11">
        <f>IFERROR(VLOOKUP(BL263,Dicionário!A:B,2,0),"Conferir")</f>
        <v>2</v>
      </c>
      <c r="BN263" s="7">
        <v>0</v>
      </c>
      <c r="BO263" s="7" t="s">
        <v>154</v>
      </c>
      <c r="BP263" s="7">
        <f>IFERROR(VLOOKUP(BO263,Dicionário!A:B,2,0),"Conferir")</f>
        <v>0</v>
      </c>
      <c r="BQ263" s="7">
        <v>17</v>
      </c>
      <c r="BR263" s="7" t="s">
        <v>149</v>
      </c>
      <c r="BS263" s="11">
        <f>IFERROR(VLOOKUP(BR263,Dicionário!A:B,2,0),"Conferir")</f>
        <v>2</v>
      </c>
      <c r="BT263" s="7">
        <v>12</v>
      </c>
      <c r="BU263" s="7" t="s">
        <v>149</v>
      </c>
      <c r="BV263" s="7">
        <f>IFERROR(VLOOKUP(BU263,Dicionário!A:B,2,0),"Conferir")</f>
        <v>2</v>
      </c>
      <c r="BW263" s="7">
        <v>60</v>
      </c>
      <c r="BX263" s="7" t="s">
        <v>213</v>
      </c>
      <c r="BY263" s="11">
        <f>IFERROR(VLOOKUP(BX263,Dicionário!A:B,2,0),"Conferir")</f>
        <v>2</v>
      </c>
      <c r="BZ263" s="7" t="s">
        <v>214</v>
      </c>
      <c r="CA263" s="7">
        <v>50</v>
      </c>
      <c r="CB263" s="7" t="s">
        <v>171</v>
      </c>
      <c r="CC263" s="11">
        <f>IFERROR(VLOOKUP(CB263,Dicionário!A:B,2,0),"Conferir")</f>
        <v>0</v>
      </c>
      <c r="CD263" s="7">
        <v>300</v>
      </c>
      <c r="CE263" s="7">
        <v>0</v>
      </c>
      <c r="CF263" s="7" t="s">
        <v>148</v>
      </c>
      <c r="CG263" s="7">
        <f>IFERROR(VLOOKUP(CF263,Dicionário!A:B,2,0),"Conferir")</f>
        <v>2</v>
      </c>
      <c r="CH263" s="7">
        <v>70</v>
      </c>
      <c r="CI263" s="7" t="s">
        <v>244</v>
      </c>
      <c r="CJ263" s="7">
        <f>IFERROR(VLOOKUP(CI263,Dicionário!A:B,2,0),"Conferir")</f>
        <v>2</v>
      </c>
      <c r="CK263" s="7">
        <v>115</v>
      </c>
      <c r="CL263" s="7" t="s">
        <v>152</v>
      </c>
      <c r="CM263" s="11">
        <f>IFERROR(VLOOKUP(CL263,Dicionário!A:B,2,0),"Conferir")</f>
        <v>2</v>
      </c>
      <c r="CN263" s="7" t="s">
        <v>294</v>
      </c>
      <c r="CO263" s="7">
        <v>0</v>
      </c>
      <c r="CP263" s="7">
        <v>0</v>
      </c>
      <c r="CQ263" s="7">
        <v>0</v>
      </c>
      <c r="CR263" s="7" t="s">
        <v>148</v>
      </c>
      <c r="CS263" s="11">
        <f>IFERROR(VLOOKUP(CR263,Dicionário!A:B,2,0),"Conferir")</f>
        <v>2</v>
      </c>
      <c r="CT263" s="7">
        <v>0</v>
      </c>
      <c r="CU263" s="7" t="s">
        <v>148</v>
      </c>
      <c r="CV263" s="11">
        <f>IFERROR(VLOOKUP(CU263,Dicionário!A:B,2,0),"Conferir")</f>
        <v>2</v>
      </c>
      <c r="CW263" s="7">
        <v>0</v>
      </c>
      <c r="CX263" s="7" t="s">
        <v>148</v>
      </c>
      <c r="CY263" s="11">
        <f>IFERROR(VLOOKUP(CX263,Dicionário!A:B,2,0),"Conferir")</f>
        <v>2</v>
      </c>
      <c r="CZ263" s="12">
        <f t="shared" si="9"/>
        <v>0</v>
      </c>
      <c r="DA263" s="7">
        <v>0</v>
      </c>
      <c r="DB263" s="7" t="s">
        <v>148</v>
      </c>
      <c r="DC263" s="7">
        <f>IFERROR(VLOOKUP(DB263,Dicionário!A:B,2,0),"Conferir")</f>
        <v>2</v>
      </c>
      <c r="DE263" s="7" t="s">
        <v>156</v>
      </c>
      <c r="DF263" s="7" t="s">
        <v>156</v>
      </c>
      <c r="DG263" s="11">
        <f>IFERROR(VLOOKUP(DF263,Dicionário!A:B,2,0),"Conferir")</f>
        <v>1</v>
      </c>
      <c r="DH263" s="7" t="s">
        <v>175</v>
      </c>
      <c r="DJ263" s="7" t="s">
        <v>158</v>
      </c>
      <c r="DK263" s="11">
        <f>IFERROR(VLOOKUP(DJ263,Dicionário!A:B,2,0),"Conferir")</f>
        <v>2</v>
      </c>
      <c r="DL263" s="7" t="s">
        <v>176</v>
      </c>
      <c r="DM263" s="11">
        <f>IFERROR(VLOOKUP(DL263,Dicionário!A:B,2,0),"Conferir")</f>
        <v>2</v>
      </c>
      <c r="DN263" s="7" t="s">
        <v>177</v>
      </c>
      <c r="DO263" s="11">
        <f>IFERROR(VLOOKUP(DN263,Dicionário!A:B,2,0),"Conferir")</f>
        <v>5</v>
      </c>
      <c r="DP263" s="7" t="s">
        <v>126</v>
      </c>
      <c r="DQ263" s="11">
        <f>IFERROR(VLOOKUP(DP263,Dicionário!A:B,2,0),"Conferir")</f>
        <v>1</v>
      </c>
      <c r="DR263" s="7" t="s">
        <v>126</v>
      </c>
      <c r="DS263" s="11">
        <f>IFERROR(VLOOKUP(DR263,Dicionário!A:B,2,0),"Conferir")</f>
        <v>1</v>
      </c>
      <c r="DW263" s="7">
        <f t="shared" si="10"/>
        <v>2981</v>
      </c>
      <c r="DX263" s="7">
        <f t="shared" si="11"/>
        <v>564</v>
      </c>
    </row>
    <row r="264" spans="1:128" ht="14" x14ac:dyDescent="0.15">
      <c r="A264" s="6">
        <v>44968.436765891209</v>
      </c>
      <c r="B264" s="7" t="s">
        <v>1433</v>
      </c>
      <c r="C264" s="7" t="s">
        <v>303</v>
      </c>
      <c r="D264" s="7" t="s">
        <v>1431</v>
      </c>
      <c r="E264" s="7" t="s">
        <v>126</v>
      </c>
      <c r="F264" s="7" t="s">
        <v>127</v>
      </c>
      <c r="G264" s="7" t="s">
        <v>127</v>
      </c>
      <c r="H264" s="7" t="s">
        <v>128</v>
      </c>
      <c r="I264" s="7" t="s">
        <v>128</v>
      </c>
      <c r="J264" s="7" t="s">
        <v>129</v>
      </c>
      <c r="K264" s="7" t="s">
        <v>130</v>
      </c>
      <c r="L264" s="7" t="s">
        <v>131</v>
      </c>
      <c r="M264" s="7" t="s">
        <v>1432</v>
      </c>
      <c r="N264" s="7">
        <v>2023010276</v>
      </c>
      <c r="O264" s="7">
        <v>11946790822</v>
      </c>
      <c r="P264" s="7">
        <v>554361462</v>
      </c>
      <c r="Q264" s="7">
        <v>51606241800</v>
      </c>
      <c r="R264" s="9">
        <v>38649</v>
      </c>
      <c r="S264" s="7">
        <v>2023</v>
      </c>
      <c r="T264" s="7">
        <v>17</v>
      </c>
      <c r="U264" s="7" t="s">
        <v>164</v>
      </c>
      <c r="V264" s="7" t="s">
        <v>136</v>
      </c>
      <c r="W264" s="7" t="s">
        <v>1434</v>
      </c>
      <c r="X264" s="8" t="s">
        <v>1435</v>
      </c>
      <c r="Y264" s="7" t="s">
        <v>139</v>
      </c>
      <c r="Z264" s="7" t="s">
        <v>140</v>
      </c>
      <c r="AA264" s="7" t="s">
        <v>167</v>
      </c>
      <c r="AB264" s="7" t="s">
        <v>142</v>
      </c>
      <c r="AD264" s="7">
        <v>2</v>
      </c>
      <c r="AE264" s="7">
        <v>2</v>
      </c>
      <c r="AF264" s="7">
        <f t="shared" si="6"/>
        <v>4</v>
      </c>
      <c r="AH264" s="7">
        <f t="shared" si="7"/>
        <v>4</v>
      </c>
      <c r="AI264" s="10" t="str">
        <f t="shared" si="8"/>
        <v>Ok</v>
      </c>
      <c r="AJ264" s="7" t="s">
        <v>143</v>
      </c>
      <c r="AK264" s="7">
        <v>700</v>
      </c>
      <c r="AL264" s="7" t="s">
        <v>267</v>
      </c>
      <c r="AM264" s="11">
        <f>IFERROR(VLOOKUP(AL264,Dicionário!A:B,2,0),"Conferir")</f>
        <v>0</v>
      </c>
      <c r="AN264" s="7">
        <v>0</v>
      </c>
      <c r="AO264" s="7" t="s">
        <v>145</v>
      </c>
      <c r="AP264" s="7">
        <f>IFERROR(VLOOKUP(AO264,Dicionário!A:B,2,0),"Conferir")</f>
        <v>2</v>
      </c>
      <c r="AQ264" s="7">
        <v>1600</v>
      </c>
      <c r="AR264" s="7" t="s">
        <v>267</v>
      </c>
      <c r="AS264" s="11">
        <f>IFERROR(VLOOKUP(AR264,Dicionário!A:B,2,0),"Conferir")</f>
        <v>0</v>
      </c>
      <c r="AT264" s="7">
        <v>0</v>
      </c>
      <c r="AU264" s="7" t="s">
        <v>145</v>
      </c>
      <c r="AV264" s="7">
        <f>IFERROR(VLOOKUP(AU264,Dicionário!A:B,2,0),"Conferir")</f>
        <v>2</v>
      </c>
      <c r="AW264" s="7">
        <v>0</v>
      </c>
      <c r="AX264" s="7">
        <v>0</v>
      </c>
      <c r="AY264" s="7" t="s">
        <v>145</v>
      </c>
      <c r="AZ264" s="11">
        <f>IFERROR(VLOOKUP(AY264,Dicionário!A:B,2,0),"Conferir")</f>
        <v>2</v>
      </c>
      <c r="BA264" s="7">
        <v>0</v>
      </c>
      <c r="BB264" s="7" t="s">
        <v>145</v>
      </c>
      <c r="BC264" s="7">
        <f>IFERROR(VLOOKUP(BB264,Dicionário!A:B,2,0),"Conferir")</f>
        <v>2</v>
      </c>
      <c r="BD264" s="7">
        <v>0</v>
      </c>
      <c r="BE264" s="7" t="s">
        <v>145</v>
      </c>
      <c r="BF264" s="11">
        <f>IFERROR(VLOOKUP(BE264,Dicionário!A:B,2,0),"Conferir")</f>
        <v>2</v>
      </c>
      <c r="BH264" s="7">
        <v>0</v>
      </c>
      <c r="BI264" s="7" t="s">
        <v>146</v>
      </c>
      <c r="BJ264" s="11">
        <f>IFERROR(VLOOKUP(BI264,Dicionário!$A:$B,2,0),"Conferir")</f>
        <v>2</v>
      </c>
      <c r="BK264" s="7">
        <v>800</v>
      </c>
      <c r="BL264" s="7" t="s">
        <v>147</v>
      </c>
      <c r="BM264" s="11">
        <f>IFERROR(VLOOKUP(BL264,Dicionário!A:B,2,0),"Conferir")</f>
        <v>0</v>
      </c>
      <c r="BN264" s="7">
        <v>0</v>
      </c>
      <c r="BO264" s="7" t="s">
        <v>148</v>
      </c>
      <c r="BP264" s="7">
        <f>IFERROR(VLOOKUP(BO264,Dicionário!A:B,2,0),"Conferir")</f>
        <v>2</v>
      </c>
      <c r="BQ264" s="7">
        <v>50</v>
      </c>
      <c r="BR264" s="7" t="s">
        <v>169</v>
      </c>
      <c r="BS264" s="11">
        <f>IFERROR(VLOOKUP(BR264,Dicionário!A:B,2,0),"Conferir")</f>
        <v>0</v>
      </c>
      <c r="BT264" s="7">
        <v>65</v>
      </c>
      <c r="BU264" s="7" t="s">
        <v>150</v>
      </c>
      <c r="BV264" s="7">
        <f>IFERROR(VLOOKUP(BU264,Dicionário!A:B,2,0),"Conferir")</f>
        <v>0</v>
      </c>
      <c r="BW264" s="7">
        <v>156</v>
      </c>
      <c r="BX264" s="7" t="s">
        <v>300</v>
      </c>
      <c r="BY264" s="11">
        <f>IFERROR(VLOOKUP(BX264,Dicionário!A:B,2,0),"Conferir")</f>
        <v>0</v>
      </c>
      <c r="BZ264" s="7" t="s">
        <v>1436</v>
      </c>
      <c r="CA264" s="7">
        <v>0</v>
      </c>
      <c r="CB264" s="7" t="s">
        <v>148</v>
      </c>
      <c r="CC264" s="11">
        <f>IFERROR(VLOOKUP(CB264,Dicionário!A:B,2,0),"Conferir")</f>
        <v>2</v>
      </c>
      <c r="CD264" s="7">
        <v>200</v>
      </c>
      <c r="CE264" s="7">
        <v>0</v>
      </c>
      <c r="CF264" s="7" t="s">
        <v>148</v>
      </c>
      <c r="CG264" s="7">
        <f>IFERROR(VLOOKUP(CF264,Dicionário!A:B,2,0),"Conferir")</f>
        <v>2</v>
      </c>
      <c r="CH264" s="7">
        <v>0</v>
      </c>
      <c r="CI264" s="7" t="s">
        <v>148</v>
      </c>
      <c r="CJ264" s="7">
        <f>IFERROR(VLOOKUP(CI264,Dicionário!A:B,2,0),"Conferir")</f>
        <v>2</v>
      </c>
      <c r="CK264" s="7">
        <v>115</v>
      </c>
      <c r="CL264" s="7" t="s">
        <v>152</v>
      </c>
      <c r="CM264" s="11">
        <f>IFERROR(VLOOKUP(CL264,Dicionário!A:B,2,0),"Conferir")</f>
        <v>2</v>
      </c>
      <c r="CN264" s="7" t="s">
        <v>1437</v>
      </c>
      <c r="CO264" s="7">
        <v>0</v>
      </c>
      <c r="CP264" s="7">
        <v>0</v>
      </c>
      <c r="CQ264" s="7">
        <v>0</v>
      </c>
      <c r="CR264" s="7" t="s">
        <v>148</v>
      </c>
      <c r="CS264" s="11">
        <f>IFERROR(VLOOKUP(CR264,Dicionário!A:B,2,0),"Conferir")</f>
        <v>2</v>
      </c>
      <c r="CT264" s="7">
        <v>0</v>
      </c>
      <c r="CU264" s="7" t="s">
        <v>148</v>
      </c>
      <c r="CV264" s="11">
        <f>IFERROR(VLOOKUP(CU264,Dicionário!A:B,2,0),"Conferir")</f>
        <v>2</v>
      </c>
      <c r="CW264" s="7">
        <v>0</v>
      </c>
      <c r="CX264" s="7" t="s">
        <v>148</v>
      </c>
      <c r="CY264" s="11">
        <f>IFERROR(VLOOKUP(CX264,Dicionário!A:B,2,0),"Conferir")</f>
        <v>2</v>
      </c>
      <c r="CZ264" s="12">
        <f t="shared" si="9"/>
        <v>0</v>
      </c>
      <c r="DA264" s="7">
        <v>0</v>
      </c>
      <c r="DB264" s="7" t="s">
        <v>148</v>
      </c>
      <c r="DC264" s="7">
        <f>IFERROR(VLOOKUP(DB264,Dicionário!A:B,2,0),"Conferir")</f>
        <v>2</v>
      </c>
      <c r="DE264" s="7" t="s">
        <v>156</v>
      </c>
      <c r="DF264" s="7" t="s">
        <v>156</v>
      </c>
      <c r="DG264" s="11">
        <f>IFERROR(VLOOKUP(DF264,Dicionário!A:B,2,0),"Conferir")</f>
        <v>1</v>
      </c>
      <c r="DH264" s="7" t="s">
        <v>157</v>
      </c>
      <c r="DJ264" s="7" t="s">
        <v>158</v>
      </c>
      <c r="DK264" s="11">
        <f>IFERROR(VLOOKUP(DJ264,Dicionário!A:B,2,0),"Conferir")</f>
        <v>2</v>
      </c>
      <c r="DL264" s="7" t="s">
        <v>260</v>
      </c>
      <c r="DM264" s="11">
        <f>IFERROR(VLOOKUP(DL264,Dicionário!A:B,2,0),"Conferir")</f>
        <v>3</v>
      </c>
      <c r="DN264" s="7" t="s">
        <v>177</v>
      </c>
      <c r="DO264" s="11">
        <f>IFERROR(VLOOKUP(DN264,Dicionário!A:B,2,0),"Conferir")</f>
        <v>5</v>
      </c>
      <c r="DP264" s="7" t="s">
        <v>126</v>
      </c>
      <c r="DQ264" s="11">
        <f>IFERROR(VLOOKUP(DP264,Dicionário!A:B,2,0),"Conferir")</f>
        <v>1</v>
      </c>
      <c r="DR264" s="7" t="s">
        <v>126</v>
      </c>
      <c r="DS264" s="11">
        <f>IFERROR(VLOOKUP(DR264,Dicionário!A:B,2,0),"Conferir")</f>
        <v>1</v>
      </c>
      <c r="DW264" s="7">
        <f t="shared" si="10"/>
        <v>2300</v>
      </c>
      <c r="DX264" s="7">
        <f t="shared" si="11"/>
        <v>1230</v>
      </c>
    </row>
    <row r="265" spans="1:128" ht="14" x14ac:dyDescent="0.15">
      <c r="A265" s="6">
        <v>44968.433911469911</v>
      </c>
      <c r="B265" s="7" t="s">
        <v>2991</v>
      </c>
      <c r="C265" s="7" t="s">
        <v>204</v>
      </c>
      <c r="D265" s="7" t="s">
        <v>2989</v>
      </c>
      <c r="E265" s="7" t="s">
        <v>126</v>
      </c>
      <c r="F265" s="7" t="s">
        <v>126</v>
      </c>
      <c r="G265" s="7" t="s">
        <v>127</v>
      </c>
      <c r="H265" s="7">
        <v>3</v>
      </c>
      <c r="I265" s="7">
        <v>2</v>
      </c>
      <c r="J265" s="7" t="s">
        <v>129</v>
      </c>
      <c r="K265" s="7" t="s">
        <v>131</v>
      </c>
      <c r="L265" s="7" t="s">
        <v>274</v>
      </c>
      <c r="M265" s="7" t="s">
        <v>2990</v>
      </c>
      <c r="N265" s="7">
        <v>2023010689</v>
      </c>
      <c r="O265" s="7">
        <v>11990060883</v>
      </c>
      <c r="P265" s="7">
        <v>565604065</v>
      </c>
      <c r="Q265" s="7">
        <v>53675784894</v>
      </c>
      <c r="R265" s="9">
        <v>38260</v>
      </c>
      <c r="S265" s="7">
        <v>2022</v>
      </c>
      <c r="T265" s="7">
        <v>19</v>
      </c>
      <c r="U265" s="7" t="s">
        <v>164</v>
      </c>
      <c r="V265" s="7" t="s">
        <v>136</v>
      </c>
      <c r="W265" s="7" t="s">
        <v>2992</v>
      </c>
      <c r="X265" s="8" t="s">
        <v>2993</v>
      </c>
      <c r="Y265" s="7" t="s">
        <v>139</v>
      </c>
      <c r="Z265" s="7" t="s">
        <v>140</v>
      </c>
      <c r="AA265" s="7" t="s">
        <v>167</v>
      </c>
      <c r="AB265" s="7" t="s">
        <v>142</v>
      </c>
      <c r="AD265" s="7">
        <v>1</v>
      </c>
      <c r="AE265" s="7">
        <v>1</v>
      </c>
      <c r="AF265" s="7">
        <f t="shared" si="6"/>
        <v>2</v>
      </c>
      <c r="AH265" s="7">
        <f t="shared" si="7"/>
        <v>2</v>
      </c>
      <c r="AI265" s="10" t="str">
        <f t="shared" si="8"/>
        <v>Ok</v>
      </c>
      <c r="AJ265" s="7" t="s">
        <v>143</v>
      </c>
      <c r="AK265" s="7">
        <v>2211</v>
      </c>
      <c r="AL265" s="7" t="s">
        <v>144</v>
      </c>
      <c r="AM265" s="11">
        <f>IFERROR(VLOOKUP(AL265,Dicionário!A:B,2,0),"Conferir")</f>
        <v>2</v>
      </c>
      <c r="AN265" s="7">
        <v>0</v>
      </c>
      <c r="AO265" s="7" t="s">
        <v>145</v>
      </c>
      <c r="AP265" s="7">
        <f>IFERROR(VLOOKUP(AO265,Dicionário!A:B,2,0),"Conferir")</f>
        <v>2</v>
      </c>
      <c r="AQ265" s="7">
        <v>0</v>
      </c>
      <c r="AR265" s="7" t="s">
        <v>145</v>
      </c>
      <c r="AS265" s="11">
        <f>IFERROR(VLOOKUP(AR265,Dicionário!A:B,2,0),"Conferir")</f>
        <v>2</v>
      </c>
      <c r="AT265" s="7">
        <v>0</v>
      </c>
      <c r="AU265" s="7" t="s">
        <v>145</v>
      </c>
      <c r="AV265" s="7">
        <f>IFERROR(VLOOKUP(AU265,Dicionário!A:B,2,0),"Conferir")</f>
        <v>2</v>
      </c>
      <c r="AW265" s="7">
        <v>0</v>
      </c>
      <c r="AX265" s="7">
        <v>0</v>
      </c>
      <c r="AY265" s="7" t="s">
        <v>145</v>
      </c>
      <c r="AZ265" s="11">
        <f>IFERROR(VLOOKUP(AY265,Dicionário!A:B,2,0),"Conferir")</f>
        <v>2</v>
      </c>
      <c r="BA265" s="7">
        <v>0</v>
      </c>
      <c r="BB265" s="7" t="s">
        <v>145</v>
      </c>
      <c r="BC265" s="7">
        <f>IFERROR(VLOOKUP(BB265,Dicionário!A:B,2,0),"Conferir")</f>
        <v>2</v>
      </c>
      <c r="BD265" s="7">
        <v>0</v>
      </c>
      <c r="BE265" s="7" t="s">
        <v>145</v>
      </c>
      <c r="BF265" s="11">
        <f>IFERROR(VLOOKUP(BE265,Dicionário!A:B,2,0),"Conferir")</f>
        <v>2</v>
      </c>
      <c r="BH265" s="7">
        <v>0</v>
      </c>
      <c r="BI265" s="7" t="s">
        <v>146</v>
      </c>
      <c r="BJ265" s="11">
        <f>IFERROR(VLOOKUP(BI265,Dicionário!$A:$B,2,0),"Conferir")</f>
        <v>2</v>
      </c>
      <c r="BK265" s="7">
        <v>500</v>
      </c>
      <c r="BL265" s="7" t="s">
        <v>358</v>
      </c>
      <c r="BM265" s="11">
        <f>IFERROR(VLOOKUP(BL265,Dicionário!A:B,2,0),"Conferir")</f>
        <v>2</v>
      </c>
      <c r="BN265" s="7">
        <v>0</v>
      </c>
      <c r="BO265" s="7" t="s">
        <v>212</v>
      </c>
      <c r="BP265" s="7">
        <f>IFERROR(VLOOKUP(BO265,Dicionário!A:B,2,0),"Conferir")</f>
        <v>2</v>
      </c>
      <c r="BQ265" s="7">
        <v>0</v>
      </c>
      <c r="BR265" s="7" t="s">
        <v>268</v>
      </c>
      <c r="BS265" s="11">
        <f>IFERROR(VLOOKUP(BR265,Dicionário!A:B,2,0),"Conferir")</f>
        <v>2</v>
      </c>
      <c r="BT265" s="7">
        <v>0</v>
      </c>
      <c r="BU265" s="7" t="s">
        <v>595</v>
      </c>
      <c r="BV265" s="7">
        <f>IFERROR(VLOOKUP(BU265,Dicionário!A:B,2,0),"Conferir")</f>
        <v>2</v>
      </c>
      <c r="BW265" s="7">
        <v>30</v>
      </c>
      <c r="BX265" s="7" t="s">
        <v>300</v>
      </c>
      <c r="BY265" s="11">
        <f>IFERROR(VLOOKUP(BX265,Dicionário!A:B,2,0),"Conferir")</f>
        <v>0</v>
      </c>
      <c r="BZ265" s="7" t="s">
        <v>214</v>
      </c>
      <c r="CA265" s="7">
        <v>110</v>
      </c>
      <c r="CB265" s="7" t="s">
        <v>190</v>
      </c>
      <c r="CC265" s="11">
        <f>IFERROR(VLOOKUP(CB265,Dicionário!A:B,2,0),"Conferir")</f>
        <v>2</v>
      </c>
      <c r="CD265" s="7">
        <v>100</v>
      </c>
      <c r="CE265" s="7">
        <v>0</v>
      </c>
      <c r="CF265" s="7" t="s">
        <v>148</v>
      </c>
      <c r="CG265" s="7">
        <f>IFERROR(VLOOKUP(CF265,Dicionário!A:B,2,0),"Conferir")</f>
        <v>2</v>
      </c>
      <c r="CH265" s="7">
        <v>20</v>
      </c>
      <c r="CI265" s="7" t="s">
        <v>244</v>
      </c>
      <c r="CJ265" s="7">
        <f>IFERROR(VLOOKUP(CI265,Dicionário!A:B,2,0),"Conferir")</f>
        <v>2</v>
      </c>
      <c r="CK265" s="7">
        <v>115</v>
      </c>
      <c r="CL265" s="7" t="s">
        <v>152</v>
      </c>
      <c r="CM265" s="11">
        <f>IFERROR(VLOOKUP(CL265,Dicionário!A:B,2,0),"Conferir")</f>
        <v>2</v>
      </c>
      <c r="CN265" s="7" t="s">
        <v>294</v>
      </c>
      <c r="CO265" s="7">
        <v>0</v>
      </c>
      <c r="CP265" s="7">
        <v>0</v>
      </c>
      <c r="CQ265" s="7">
        <v>0</v>
      </c>
      <c r="CR265" s="7" t="s">
        <v>148</v>
      </c>
      <c r="CS265" s="11">
        <f>IFERROR(VLOOKUP(CR265,Dicionário!A:B,2,0),"Conferir")</f>
        <v>2</v>
      </c>
      <c r="CT265" s="7">
        <v>0</v>
      </c>
      <c r="CU265" s="7" t="s">
        <v>247</v>
      </c>
      <c r="CV265" s="11">
        <f>IFERROR(VLOOKUP(CU265,Dicionário!A:B,2,0),"Conferir")</f>
        <v>2</v>
      </c>
      <c r="CW265" s="7">
        <v>0</v>
      </c>
      <c r="CX265" s="7" t="s">
        <v>247</v>
      </c>
      <c r="CY265" s="11">
        <f>IFERROR(VLOOKUP(CX265,Dicionário!A:B,2,0),"Conferir")</f>
        <v>2</v>
      </c>
      <c r="CZ265" s="12">
        <f t="shared" si="9"/>
        <v>0</v>
      </c>
      <c r="DA265" s="7">
        <v>0</v>
      </c>
      <c r="DB265" s="7" t="s">
        <v>148</v>
      </c>
      <c r="DC265" s="7">
        <f>IFERROR(VLOOKUP(DB265,Dicionário!A:B,2,0),"Conferir")</f>
        <v>2</v>
      </c>
      <c r="DE265" s="7" t="s">
        <v>156</v>
      </c>
      <c r="DF265" s="7" t="s">
        <v>156</v>
      </c>
      <c r="DG265" s="11">
        <f>IFERROR(VLOOKUP(DF265,Dicionário!A:B,2,0),"Conferir")</f>
        <v>1</v>
      </c>
      <c r="DH265" s="7" t="s">
        <v>175</v>
      </c>
      <c r="DJ265" s="7" t="s">
        <v>158</v>
      </c>
      <c r="DK265" s="11">
        <f>IFERROR(VLOOKUP(DJ265,Dicionário!A:B,2,0),"Conferir")</f>
        <v>2</v>
      </c>
      <c r="DL265" s="7" t="s">
        <v>227</v>
      </c>
      <c r="DM265" s="11">
        <f>IFERROR(VLOOKUP(DL265,Dicionário!A:B,2,0),"Conferir")</f>
        <v>4</v>
      </c>
      <c r="DN265" s="7" t="s">
        <v>177</v>
      </c>
      <c r="DO265" s="11">
        <f>IFERROR(VLOOKUP(DN265,Dicionário!A:B,2,0),"Conferir")</f>
        <v>5</v>
      </c>
      <c r="DP265" s="7" t="s">
        <v>126</v>
      </c>
      <c r="DQ265" s="11">
        <f>IFERROR(VLOOKUP(DP265,Dicionário!A:B,2,0),"Conferir")</f>
        <v>1</v>
      </c>
      <c r="DR265" s="7" t="s">
        <v>126</v>
      </c>
      <c r="DS265" s="11">
        <f>IFERROR(VLOOKUP(DR265,Dicionário!A:B,2,0),"Conferir")</f>
        <v>1</v>
      </c>
      <c r="DW265" s="7">
        <f t="shared" si="10"/>
        <v>2211</v>
      </c>
      <c r="DX265" s="7">
        <f t="shared" si="11"/>
        <v>845</v>
      </c>
    </row>
    <row r="266" spans="1:128" ht="14" x14ac:dyDescent="0.15">
      <c r="A266" s="6">
        <v>44968.714453032408</v>
      </c>
      <c r="B266" s="7" t="s">
        <v>1068</v>
      </c>
      <c r="C266" s="7" t="s">
        <v>808</v>
      </c>
      <c r="D266" s="7" t="s">
        <v>1066</v>
      </c>
      <c r="E266" s="7" t="s">
        <v>126</v>
      </c>
      <c r="F266" s="7" t="s">
        <v>126</v>
      </c>
      <c r="G266" s="7" t="s">
        <v>127</v>
      </c>
      <c r="H266" s="7">
        <v>4</v>
      </c>
      <c r="I266" s="7">
        <v>3</v>
      </c>
      <c r="J266" s="7" t="s">
        <v>129</v>
      </c>
      <c r="K266" s="7" t="s">
        <v>131</v>
      </c>
      <c r="L266" s="7" t="s">
        <v>130</v>
      </c>
      <c r="M266" s="7" t="s">
        <v>1067</v>
      </c>
      <c r="N266" s="7">
        <v>2023010192</v>
      </c>
      <c r="O266" s="7">
        <v>11959216698</v>
      </c>
      <c r="P266" s="7">
        <v>568278653</v>
      </c>
      <c r="Q266" s="7">
        <v>48043207844</v>
      </c>
      <c r="R266" s="9">
        <v>36979</v>
      </c>
      <c r="S266" s="7">
        <v>2018</v>
      </c>
      <c r="T266" s="7">
        <v>22</v>
      </c>
      <c r="U266" s="7" t="s">
        <v>135</v>
      </c>
      <c r="V266" s="7" t="s">
        <v>136</v>
      </c>
      <c r="W266" s="7" t="s">
        <v>1069</v>
      </c>
      <c r="X266" s="8" t="s">
        <v>1070</v>
      </c>
      <c r="Y266" s="7" t="s">
        <v>139</v>
      </c>
      <c r="Z266" s="7" t="s">
        <v>140</v>
      </c>
      <c r="AA266" s="7" t="s">
        <v>167</v>
      </c>
      <c r="AB266" s="7" t="s">
        <v>142</v>
      </c>
      <c r="AD266" s="7">
        <v>6</v>
      </c>
      <c r="AE266" s="7">
        <v>6</v>
      </c>
      <c r="AF266" s="7">
        <f t="shared" si="6"/>
        <v>12</v>
      </c>
      <c r="AH266" s="7">
        <f t="shared" si="7"/>
        <v>12</v>
      </c>
      <c r="AI266" s="10" t="str">
        <f t="shared" si="8"/>
        <v>Ok</v>
      </c>
      <c r="AJ266" s="7" t="s">
        <v>143</v>
      </c>
      <c r="AK266" s="7">
        <v>0</v>
      </c>
      <c r="AL266" s="7" t="s">
        <v>145</v>
      </c>
      <c r="AM266" s="11">
        <f>IFERROR(VLOOKUP(AL266,Dicionário!A:B,2,0),"Conferir")</f>
        <v>2</v>
      </c>
      <c r="AN266" s="7">
        <v>0</v>
      </c>
      <c r="AO266" s="7" t="s">
        <v>145</v>
      </c>
      <c r="AP266" s="7">
        <f>IFERROR(VLOOKUP(AO266,Dicionário!A:B,2,0),"Conferir")</f>
        <v>2</v>
      </c>
      <c r="AQ266" s="7">
        <v>0</v>
      </c>
      <c r="AR266" s="7" t="s">
        <v>145</v>
      </c>
      <c r="AS266" s="11">
        <f>IFERROR(VLOOKUP(AR266,Dicionário!A:B,2,0),"Conferir")</f>
        <v>2</v>
      </c>
      <c r="AT266" s="7">
        <v>1131</v>
      </c>
      <c r="AU266" s="7" t="s">
        <v>144</v>
      </c>
      <c r="AV266" s="7">
        <f>IFERROR(VLOOKUP(AU266,Dicionário!A:B,2,0),"Conferir")</f>
        <v>2</v>
      </c>
      <c r="AW266" s="7">
        <v>0</v>
      </c>
      <c r="AX266" s="7">
        <v>0</v>
      </c>
      <c r="AY266" s="7" t="s">
        <v>145</v>
      </c>
      <c r="AZ266" s="11">
        <f>IFERROR(VLOOKUP(AY266,Dicionário!A:B,2,0),"Conferir")</f>
        <v>2</v>
      </c>
      <c r="BA266" s="7">
        <v>0</v>
      </c>
      <c r="BB266" s="7" t="s">
        <v>145</v>
      </c>
      <c r="BC266" s="7">
        <f>IFERROR(VLOOKUP(BB266,Dicionário!A:B,2,0),"Conferir")</f>
        <v>2</v>
      </c>
      <c r="BD266" s="7">
        <v>0</v>
      </c>
      <c r="BE266" s="7" t="s">
        <v>145</v>
      </c>
      <c r="BF266" s="11">
        <f>IFERROR(VLOOKUP(BE266,Dicionário!A:B,2,0),"Conferir")</f>
        <v>2</v>
      </c>
      <c r="BG266" s="7" t="s">
        <v>1071</v>
      </c>
      <c r="BH266" s="7">
        <v>0</v>
      </c>
      <c r="BI266" s="7" t="s">
        <v>328</v>
      </c>
      <c r="BJ266" s="11">
        <f>IFERROR(VLOOKUP(BI266,Dicionário!$A:$B,2,0),"Conferir")</f>
        <v>3</v>
      </c>
      <c r="BK266" s="7">
        <v>0</v>
      </c>
      <c r="BL266" s="7" t="s">
        <v>329</v>
      </c>
      <c r="BM266" s="11">
        <f>IFERROR(VLOOKUP(BL266,Dicionário!A:B,2,0),"Conferir")</f>
        <v>2</v>
      </c>
      <c r="BN266" s="7">
        <v>0</v>
      </c>
      <c r="BO266" s="7" t="s">
        <v>148</v>
      </c>
      <c r="BP266" s="7">
        <f>IFERROR(VLOOKUP(BO266,Dicionário!A:B,2,0),"Conferir")</f>
        <v>2</v>
      </c>
      <c r="BQ266" s="7">
        <v>284</v>
      </c>
      <c r="BR266" s="7" t="s">
        <v>149</v>
      </c>
      <c r="BS266" s="11">
        <f>IFERROR(VLOOKUP(BR266,Dicionário!A:B,2,0),"Conferir")</f>
        <v>2</v>
      </c>
      <c r="BT266" s="7">
        <v>299</v>
      </c>
      <c r="BU266" s="7" t="s">
        <v>149</v>
      </c>
      <c r="BV266" s="7">
        <f>IFERROR(VLOOKUP(BU266,Dicionário!A:B,2,0),"Conferir")</f>
        <v>2</v>
      </c>
      <c r="BW266" s="7">
        <v>0</v>
      </c>
      <c r="BX266" s="7" t="s">
        <v>148</v>
      </c>
      <c r="BY266" s="11">
        <f>IFERROR(VLOOKUP(BX266,Dicionário!A:B,2,0),"Conferir")</f>
        <v>2</v>
      </c>
      <c r="BZ266" s="7" t="s">
        <v>151</v>
      </c>
      <c r="CA266" s="7">
        <v>30</v>
      </c>
      <c r="CB266" s="7" t="s">
        <v>171</v>
      </c>
      <c r="CC266" s="11">
        <f>IFERROR(VLOOKUP(CB266,Dicionário!A:B,2,0),"Conferir")</f>
        <v>0</v>
      </c>
      <c r="CD266" s="7">
        <v>73</v>
      </c>
      <c r="CE266" s="7">
        <v>0</v>
      </c>
      <c r="CF266" s="7" t="s">
        <v>148</v>
      </c>
      <c r="CG266" s="7">
        <f>IFERROR(VLOOKUP(CF266,Dicionário!A:B,2,0),"Conferir")</f>
        <v>2</v>
      </c>
      <c r="CH266" s="7">
        <v>13</v>
      </c>
      <c r="CI266" s="7" t="s">
        <v>191</v>
      </c>
      <c r="CJ266" s="7">
        <f>IFERROR(VLOOKUP(CI266,Dicionário!A:B,2,0),"Conferir")</f>
        <v>2</v>
      </c>
      <c r="CK266" s="7">
        <v>115</v>
      </c>
      <c r="CL266" s="7" t="s">
        <v>152</v>
      </c>
      <c r="CM266" s="11">
        <f>IFERROR(VLOOKUP(CL266,Dicionário!A:B,2,0),"Conferir")</f>
        <v>2</v>
      </c>
      <c r="CN266" s="7" t="s">
        <v>735</v>
      </c>
      <c r="CO266" s="7">
        <v>0</v>
      </c>
      <c r="CP266" s="7">
        <v>0</v>
      </c>
      <c r="CQ266" s="7">
        <v>0</v>
      </c>
      <c r="CR266" s="7" t="s">
        <v>148</v>
      </c>
      <c r="CS266" s="11">
        <f>IFERROR(VLOOKUP(CR266,Dicionário!A:B,2,0),"Conferir")</f>
        <v>2</v>
      </c>
      <c r="CT266" s="7">
        <v>0</v>
      </c>
      <c r="CU266" s="7" t="s">
        <v>148</v>
      </c>
      <c r="CV266" s="11">
        <f>IFERROR(VLOOKUP(CU266,Dicionário!A:B,2,0),"Conferir")</f>
        <v>2</v>
      </c>
      <c r="CW266" s="7">
        <v>0</v>
      </c>
      <c r="CX266" s="7" t="s">
        <v>148</v>
      </c>
      <c r="CY266" s="11">
        <f>IFERROR(VLOOKUP(CX266,Dicionário!A:B,2,0),"Conferir")</f>
        <v>2</v>
      </c>
      <c r="CZ266" s="12">
        <f t="shared" si="9"/>
        <v>0</v>
      </c>
      <c r="DA266" s="7">
        <v>0</v>
      </c>
      <c r="DB266" s="7" t="s">
        <v>148</v>
      </c>
      <c r="DC266" s="7">
        <f>IFERROR(VLOOKUP(DB266,Dicionário!A:B,2,0),"Conferir")</f>
        <v>2</v>
      </c>
      <c r="DD266" s="7" t="s">
        <v>1072</v>
      </c>
      <c r="DE266" s="7" t="s">
        <v>156</v>
      </c>
      <c r="DF266" s="7" t="s">
        <v>156</v>
      </c>
      <c r="DG266" s="11">
        <f>IFERROR(VLOOKUP(DF266,Dicionário!A:B,2,0),"Conferir")</f>
        <v>1</v>
      </c>
      <c r="DH266" s="7" t="s">
        <v>175</v>
      </c>
      <c r="DJ266" s="7" t="s">
        <v>158</v>
      </c>
      <c r="DK266" s="11">
        <f>IFERROR(VLOOKUP(DJ266,Dicionário!A:B,2,0),"Conferir")</f>
        <v>2</v>
      </c>
      <c r="DL266" s="7" t="s">
        <v>177</v>
      </c>
      <c r="DM266" s="11">
        <f>IFERROR(VLOOKUP(DL266,Dicionário!A:B,2,0),"Conferir")</f>
        <v>5</v>
      </c>
      <c r="DN266" s="7" t="s">
        <v>176</v>
      </c>
      <c r="DO266" s="11">
        <f>IFERROR(VLOOKUP(DN266,Dicionário!A:B,2,0),"Conferir")</f>
        <v>2</v>
      </c>
      <c r="DP266" s="7" t="s">
        <v>127</v>
      </c>
      <c r="DQ266" s="11">
        <f>IFERROR(VLOOKUP(DP266,Dicionário!A:B,2,0),"Conferir")</f>
        <v>2</v>
      </c>
      <c r="DR266" s="7" t="s">
        <v>126</v>
      </c>
      <c r="DS266" s="11">
        <f>IFERROR(VLOOKUP(DR266,Dicionário!A:B,2,0),"Conferir")</f>
        <v>1</v>
      </c>
      <c r="DW266" s="7">
        <f t="shared" si="10"/>
        <v>1131</v>
      </c>
      <c r="DX266" s="7">
        <f t="shared" si="11"/>
        <v>814</v>
      </c>
    </row>
    <row r="267" spans="1:128" ht="14" x14ac:dyDescent="0.15">
      <c r="A267" s="6">
        <v>44968.626665613425</v>
      </c>
      <c r="B267" s="7" t="s">
        <v>1946</v>
      </c>
      <c r="C267" s="7" t="s">
        <v>314</v>
      </c>
      <c r="D267" s="7" t="s">
        <v>1944</v>
      </c>
      <c r="E267" s="7" t="s">
        <v>126</v>
      </c>
      <c r="F267" s="7" t="s">
        <v>127</v>
      </c>
      <c r="G267" s="7" t="s">
        <v>127</v>
      </c>
      <c r="H267" s="7">
        <v>2</v>
      </c>
      <c r="I267" s="7">
        <v>1</v>
      </c>
      <c r="J267" s="7" t="s">
        <v>129</v>
      </c>
      <c r="K267" s="7" t="s">
        <v>131</v>
      </c>
      <c r="L267" s="7" t="s">
        <v>130</v>
      </c>
      <c r="M267" s="7" t="s">
        <v>1945</v>
      </c>
      <c r="N267" s="7">
        <v>2023010411</v>
      </c>
      <c r="O267" s="7">
        <v>11941097980</v>
      </c>
      <c r="P267" s="7">
        <v>506648382</v>
      </c>
      <c r="Q267" s="7">
        <v>56348867838</v>
      </c>
      <c r="R267" s="9">
        <v>38670</v>
      </c>
      <c r="S267" s="7">
        <v>2023</v>
      </c>
      <c r="T267" s="7">
        <v>17</v>
      </c>
      <c r="U267" s="7" t="s">
        <v>135</v>
      </c>
      <c r="V267" s="7" t="s">
        <v>136</v>
      </c>
      <c r="W267" s="7" t="s">
        <v>1947</v>
      </c>
      <c r="X267" s="8" t="s">
        <v>1948</v>
      </c>
      <c r="Y267" s="7" t="s">
        <v>139</v>
      </c>
      <c r="Z267" s="7" t="s">
        <v>140</v>
      </c>
      <c r="AA267" s="7" t="s">
        <v>167</v>
      </c>
      <c r="AB267" s="7" t="s">
        <v>142</v>
      </c>
      <c r="AD267" s="7">
        <v>3</v>
      </c>
      <c r="AE267" s="7">
        <v>3</v>
      </c>
      <c r="AF267" s="7">
        <f t="shared" si="6"/>
        <v>6</v>
      </c>
      <c r="AH267" s="7">
        <f t="shared" si="7"/>
        <v>6</v>
      </c>
      <c r="AI267" s="10" t="str">
        <f t="shared" si="8"/>
        <v>Ok</v>
      </c>
      <c r="AJ267" s="7" t="s">
        <v>222</v>
      </c>
      <c r="AK267" s="7">
        <v>0</v>
      </c>
      <c r="AL267" s="7" t="s">
        <v>145</v>
      </c>
      <c r="AM267" s="11">
        <f>IFERROR(VLOOKUP(AL267,Dicionário!A:B,2,0),"Conferir")</f>
        <v>2</v>
      </c>
      <c r="AN267" s="7">
        <v>1175</v>
      </c>
      <c r="AO267" s="7" t="s">
        <v>144</v>
      </c>
      <c r="AP267" s="7">
        <f>IFERROR(VLOOKUP(AO267,Dicionário!A:B,2,0),"Conferir")</f>
        <v>2</v>
      </c>
      <c r="AQ267" s="7">
        <v>1500</v>
      </c>
      <c r="AR267" s="7" t="s">
        <v>223</v>
      </c>
      <c r="AS267" s="11">
        <f>IFERROR(VLOOKUP(AR267,Dicionário!A:B,2,0),"Conferir")</f>
        <v>2</v>
      </c>
      <c r="AT267" s="7">
        <v>0</v>
      </c>
      <c r="AU267" s="7" t="s">
        <v>145</v>
      </c>
      <c r="AV267" s="7">
        <f>IFERROR(VLOOKUP(AU267,Dicionário!A:B,2,0),"Conferir")</f>
        <v>2</v>
      </c>
      <c r="AW267" s="7">
        <v>0</v>
      </c>
      <c r="AX267" s="7">
        <v>0</v>
      </c>
      <c r="AY267" s="7" t="s">
        <v>145</v>
      </c>
      <c r="AZ267" s="11">
        <f>IFERROR(VLOOKUP(AY267,Dicionário!A:B,2,0),"Conferir")</f>
        <v>2</v>
      </c>
      <c r="BA267" s="7">
        <v>0</v>
      </c>
      <c r="BB267" s="7" t="s">
        <v>145</v>
      </c>
      <c r="BC267" s="7">
        <f>IFERROR(VLOOKUP(BB267,Dicionário!A:B,2,0),"Conferir")</f>
        <v>2</v>
      </c>
      <c r="BD267" s="7">
        <v>0</v>
      </c>
      <c r="BE267" s="7" t="s">
        <v>145</v>
      </c>
      <c r="BF267" s="11">
        <f>IFERROR(VLOOKUP(BE267,Dicionário!A:B,2,0),"Conferir")</f>
        <v>2</v>
      </c>
      <c r="BH267" s="7">
        <v>0</v>
      </c>
      <c r="BI267" s="7" t="s">
        <v>146</v>
      </c>
      <c r="BJ267" s="11">
        <f>IFERROR(VLOOKUP(BI267,Dicionário!$A:$B,2,0),"Conferir")</f>
        <v>2</v>
      </c>
      <c r="BK267" s="7">
        <v>950</v>
      </c>
      <c r="BL267" s="7" t="s">
        <v>375</v>
      </c>
      <c r="BM267" s="11">
        <f>IFERROR(VLOOKUP(BL267,Dicionário!A:B,2,0),"Conferir")</f>
        <v>2</v>
      </c>
      <c r="BN267" s="7">
        <v>0</v>
      </c>
      <c r="BO267" s="7" t="s">
        <v>148</v>
      </c>
      <c r="BP267" s="7">
        <f>IFERROR(VLOOKUP(BO267,Dicionário!A:B,2,0),"Conferir")</f>
        <v>2</v>
      </c>
      <c r="BQ267" s="7">
        <v>112</v>
      </c>
      <c r="BR267" s="7" t="s">
        <v>149</v>
      </c>
      <c r="BS267" s="11">
        <f>IFERROR(VLOOKUP(BR267,Dicionário!A:B,2,0),"Conferir")</f>
        <v>2</v>
      </c>
      <c r="BT267" s="7">
        <v>236</v>
      </c>
      <c r="BU267" s="7" t="s">
        <v>149</v>
      </c>
      <c r="BV267" s="7">
        <f>IFERROR(VLOOKUP(BU267,Dicionário!A:B,2,0),"Conferir")</f>
        <v>2</v>
      </c>
      <c r="BW267" s="7">
        <v>40</v>
      </c>
      <c r="BX267" s="7" t="s">
        <v>189</v>
      </c>
      <c r="BY267" s="11">
        <f>IFERROR(VLOOKUP(BX267,Dicionário!A:B,2,0),"Conferir")</f>
        <v>2</v>
      </c>
      <c r="BZ267" s="7" t="s">
        <v>214</v>
      </c>
      <c r="CA267" s="7">
        <v>190</v>
      </c>
      <c r="CB267" s="7" t="s">
        <v>190</v>
      </c>
      <c r="CC267" s="11">
        <f>IFERROR(VLOOKUP(CB267,Dicionário!A:B,2,0),"Conferir")</f>
        <v>2</v>
      </c>
      <c r="CD267" s="7">
        <v>20</v>
      </c>
      <c r="CE267" s="7">
        <v>0</v>
      </c>
      <c r="CF267" s="7" t="s">
        <v>148</v>
      </c>
      <c r="CG267" s="7">
        <f>IFERROR(VLOOKUP(CF267,Dicionário!A:B,2,0),"Conferir")</f>
        <v>2</v>
      </c>
      <c r="CH267" s="7">
        <v>0</v>
      </c>
      <c r="CI267" s="7" t="s">
        <v>148</v>
      </c>
      <c r="CJ267" s="7">
        <f>IFERROR(VLOOKUP(CI267,Dicionário!A:B,2,0),"Conferir")</f>
        <v>2</v>
      </c>
      <c r="CK267" s="7">
        <v>115</v>
      </c>
      <c r="CL267" s="7" t="s">
        <v>152</v>
      </c>
      <c r="CM267" s="11">
        <f>IFERROR(VLOOKUP(CL267,Dicionário!A:B,2,0),"Conferir")</f>
        <v>2</v>
      </c>
      <c r="CO267" s="7">
        <v>0</v>
      </c>
      <c r="CP267" s="7">
        <v>0</v>
      </c>
      <c r="CQ267" s="7">
        <v>0</v>
      </c>
      <c r="CR267" s="7" t="s">
        <v>148</v>
      </c>
      <c r="CS267" s="11">
        <f>IFERROR(VLOOKUP(CR267,Dicionário!A:B,2,0),"Conferir")</f>
        <v>2</v>
      </c>
      <c r="CT267" s="7">
        <v>0</v>
      </c>
      <c r="CU267" s="7" t="s">
        <v>148</v>
      </c>
      <c r="CV267" s="11">
        <f>IFERROR(VLOOKUP(CU267,Dicionário!A:B,2,0),"Conferir")</f>
        <v>2</v>
      </c>
      <c r="CW267" s="7">
        <v>0</v>
      </c>
      <c r="CX267" s="7" t="s">
        <v>148</v>
      </c>
      <c r="CY267" s="11">
        <f>IFERROR(VLOOKUP(CX267,Dicionário!A:B,2,0),"Conferir")</f>
        <v>2</v>
      </c>
      <c r="CZ267" s="12">
        <f t="shared" si="9"/>
        <v>0</v>
      </c>
      <c r="DA267" s="7">
        <v>0</v>
      </c>
      <c r="DB267" s="7" t="s">
        <v>148</v>
      </c>
      <c r="DC267" s="7">
        <f>IFERROR(VLOOKUP(DB267,Dicionário!A:B,2,0),"Conferir")</f>
        <v>2</v>
      </c>
      <c r="DE267" s="7" t="s">
        <v>156</v>
      </c>
      <c r="DF267" s="7" t="s">
        <v>156</v>
      </c>
      <c r="DG267" s="11">
        <f>IFERROR(VLOOKUP(DF267,Dicionário!A:B,2,0),"Conferir")</f>
        <v>1</v>
      </c>
      <c r="DH267" s="7" t="s">
        <v>175</v>
      </c>
      <c r="DJ267" s="7" t="s">
        <v>158</v>
      </c>
      <c r="DK267" s="11">
        <f>IFERROR(VLOOKUP(DJ267,Dicionário!A:B,2,0),"Conferir")</f>
        <v>2</v>
      </c>
      <c r="DL267" s="7" t="s">
        <v>176</v>
      </c>
      <c r="DM267" s="11">
        <f>IFERROR(VLOOKUP(DL267,Dicionário!A:B,2,0),"Conferir")</f>
        <v>2</v>
      </c>
      <c r="DN267" s="7" t="s">
        <v>176</v>
      </c>
      <c r="DO267" s="11">
        <f>IFERROR(VLOOKUP(DN267,Dicionário!A:B,2,0),"Conferir")</f>
        <v>2</v>
      </c>
      <c r="DP267" s="7" t="s">
        <v>127</v>
      </c>
      <c r="DQ267" s="11">
        <f>IFERROR(VLOOKUP(DP267,Dicionário!A:B,2,0),"Conferir")</f>
        <v>2</v>
      </c>
      <c r="DR267" s="7" t="s">
        <v>127</v>
      </c>
      <c r="DS267" s="11">
        <f>IFERROR(VLOOKUP(DR267,Dicionário!A:B,2,0),"Conferir")</f>
        <v>2</v>
      </c>
      <c r="DW267" s="7">
        <f t="shared" si="10"/>
        <v>2675</v>
      </c>
      <c r="DX267" s="7">
        <f t="shared" si="11"/>
        <v>1623</v>
      </c>
    </row>
    <row r="268" spans="1:128" ht="14" x14ac:dyDescent="0.15">
      <c r="A268" s="6">
        <v>44968.682425219908</v>
      </c>
      <c r="B268" s="7" t="s">
        <v>2224</v>
      </c>
      <c r="C268" s="7" t="s">
        <v>865</v>
      </c>
      <c r="D268" s="7" t="s">
        <v>2222</v>
      </c>
      <c r="E268" s="7" t="s">
        <v>126</v>
      </c>
      <c r="F268" s="7" t="s">
        <v>127</v>
      </c>
      <c r="G268" s="7" t="s">
        <v>127</v>
      </c>
      <c r="H268" s="7" t="s">
        <v>128</v>
      </c>
      <c r="I268" s="7" t="s">
        <v>128</v>
      </c>
      <c r="J268" s="7" t="s">
        <v>129</v>
      </c>
      <c r="K268" s="7" t="s">
        <v>130</v>
      </c>
      <c r="L268" s="7" t="s">
        <v>131</v>
      </c>
      <c r="M268" s="7" t="s">
        <v>2223</v>
      </c>
      <c r="N268" s="7">
        <v>2023010478</v>
      </c>
      <c r="O268" s="7">
        <v>11987550251</v>
      </c>
      <c r="P268" s="7">
        <v>529312967</v>
      </c>
      <c r="Q268" s="7">
        <v>58239985890</v>
      </c>
      <c r="R268" s="9">
        <v>38747</v>
      </c>
      <c r="S268" s="7">
        <v>2023</v>
      </c>
      <c r="T268" s="7">
        <v>17</v>
      </c>
      <c r="U268" s="7" t="s">
        <v>135</v>
      </c>
      <c r="V268" s="7" t="s">
        <v>136</v>
      </c>
      <c r="W268" s="7" t="s">
        <v>568</v>
      </c>
      <c r="X268" s="8" t="s">
        <v>569</v>
      </c>
      <c r="Y268" s="7" t="s">
        <v>139</v>
      </c>
      <c r="Z268" s="7" t="s">
        <v>140</v>
      </c>
      <c r="AA268" s="7" t="s">
        <v>167</v>
      </c>
      <c r="AB268" s="7" t="s">
        <v>142</v>
      </c>
      <c r="AD268" s="7">
        <v>5</v>
      </c>
      <c r="AE268" s="7">
        <v>5</v>
      </c>
      <c r="AF268" s="7">
        <f t="shared" si="6"/>
        <v>10</v>
      </c>
      <c r="AH268" s="7">
        <f t="shared" si="7"/>
        <v>10</v>
      </c>
      <c r="AI268" s="10" t="str">
        <f t="shared" si="8"/>
        <v>Ok</v>
      </c>
      <c r="AJ268" s="7" t="s">
        <v>143</v>
      </c>
      <c r="AK268" s="7">
        <v>0</v>
      </c>
      <c r="AL268" s="7" t="s">
        <v>145</v>
      </c>
      <c r="AM268" s="11">
        <f>IFERROR(VLOOKUP(AL268,Dicionário!A:B,2,0),"Conferir")</f>
        <v>2</v>
      </c>
      <c r="AN268" s="7">
        <v>0</v>
      </c>
      <c r="AO268" s="7" t="s">
        <v>145</v>
      </c>
      <c r="AP268" s="7">
        <f>IFERROR(VLOOKUP(AO268,Dicionário!A:B,2,0),"Conferir")</f>
        <v>2</v>
      </c>
      <c r="AQ268" s="7">
        <v>600</v>
      </c>
      <c r="AR268" s="7" t="s">
        <v>267</v>
      </c>
      <c r="AS268" s="11">
        <f>IFERROR(VLOOKUP(AR268,Dicionário!A:B,2,0),"Conferir")</f>
        <v>0</v>
      </c>
      <c r="AT268" s="7">
        <v>0</v>
      </c>
      <c r="AU268" s="7" t="s">
        <v>145</v>
      </c>
      <c r="AV268" s="7">
        <f>IFERROR(VLOOKUP(AU268,Dicionário!A:B,2,0),"Conferir")</f>
        <v>2</v>
      </c>
      <c r="AW268" s="7">
        <v>0</v>
      </c>
      <c r="AX268" s="7">
        <v>0</v>
      </c>
      <c r="AY268" s="7" t="s">
        <v>145</v>
      </c>
      <c r="AZ268" s="11">
        <f>IFERROR(VLOOKUP(AY268,Dicionário!A:B,2,0),"Conferir")</f>
        <v>2</v>
      </c>
      <c r="BA268" s="7">
        <v>0</v>
      </c>
      <c r="BB268" s="7" t="s">
        <v>145</v>
      </c>
      <c r="BC268" s="7">
        <f>IFERROR(VLOOKUP(BB268,Dicionário!A:B,2,0),"Conferir")</f>
        <v>2</v>
      </c>
      <c r="BD268" s="7">
        <v>600</v>
      </c>
      <c r="BE268" s="7" t="s">
        <v>224</v>
      </c>
      <c r="BF268" s="11">
        <f>IFERROR(VLOOKUP(BE268,Dicionário!A:B,2,0),"Conferir")</f>
        <v>2</v>
      </c>
      <c r="BG268" s="7" t="s">
        <v>2225</v>
      </c>
      <c r="BH268" s="7">
        <v>0</v>
      </c>
      <c r="BI268" s="7" t="s">
        <v>328</v>
      </c>
      <c r="BJ268" s="11">
        <f>IFERROR(VLOOKUP(BI268,Dicionário!$A:$B,2,0),"Conferir")</f>
        <v>3</v>
      </c>
      <c r="BK268" s="7">
        <v>0</v>
      </c>
      <c r="BL268" s="7" t="s">
        <v>329</v>
      </c>
      <c r="BM268" s="11">
        <f>IFERROR(VLOOKUP(BL268,Dicionário!A:B,2,0),"Conferir")</f>
        <v>2</v>
      </c>
      <c r="BN268" s="7">
        <v>0</v>
      </c>
      <c r="BO268" s="7" t="s">
        <v>154</v>
      </c>
      <c r="BP268" s="7">
        <f>IFERROR(VLOOKUP(BO268,Dicionário!A:B,2,0),"Conferir")</f>
        <v>0</v>
      </c>
      <c r="BQ268" s="7">
        <v>65</v>
      </c>
      <c r="BR268" s="7" t="s">
        <v>149</v>
      </c>
      <c r="BS268" s="11">
        <f>IFERROR(VLOOKUP(BR268,Dicionário!A:B,2,0),"Conferir")</f>
        <v>2</v>
      </c>
      <c r="BT268" s="7">
        <v>51</v>
      </c>
      <c r="BU268" s="7" t="s">
        <v>712</v>
      </c>
      <c r="BV268" s="7">
        <f>IFERROR(VLOOKUP(BU268,Dicionário!A:B,2,0),"Conferir")</f>
        <v>0</v>
      </c>
      <c r="BW268" s="7">
        <v>0</v>
      </c>
      <c r="BX268" s="7" t="s">
        <v>148</v>
      </c>
      <c r="BY268" s="11">
        <f>IFERROR(VLOOKUP(BX268,Dicionário!A:B,2,0),"Conferir")</f>
        <v>2</v>
      </c>
      <c r="BZ268" s="7" t="s">
        <v>151</v>
      </c>
      <c r="CA268" s="7">
        <v>0</v>
      </c>
      <c r="CB268" s="7" t="s">
        <v>148</v>
      </c>
      <c r="CC268" s="11">
        <f>IFERROR(VLOOKUP(CB268,Dicionário!A:B,2,0),"Conferir")</f>
        <v>2</v>
      </c>
      <c r="CD268" s="7">
        <v>0</v>
      </c>
      <c r="CE268" s="7">
        <v>0</v>
      </c>
      <c r="CF268" s="7" t="s">
        <v>148</v>
      </c>
      <c r="CG268" s="7">
        <f>IFERROR(VLOOKUP(CF268,Dicionário!A:B,2,0),"Conferir")</f>
        <v>2</v>
      </c>
      <c r="CH268" s="7">
        <v>0</v>
      </c>
      <c r="CI268" s="7" t="s">
        <v>148</v>
      </c>
      <c r="CJ268" s="7">
        <f>IFERROR(VLOOKUP(CI268,Dicionário!A:B,2,0),"Conferir")</f>
        <v>2</v>
      </c>
      <c r="CK268" s="7">
        <v>115</v>
      </c>
      <c r="CL268" s="7" t="s">
        <v>152</v>
      </c>
      <c r="CM268" s="11">
        <f>IFERROR(VLOOKUP(CL268,Dicionário!A:B,2,0),"Conferir")</f>
        <v>2</v>
      </c>
      <c r="CN268" s="7" t="s">
        <v>735</v>
      </c>
      <c r="CO268" s="7">
        <v>0</v>
      </c>
      <c r="CP268" s="7">
        <v>0</v>
      </c>
      <c r="CQ268" s="7">
        <v>0</v>
      </c>
      <c r="CR268" s="7" t="s">
        <v>148</v>
      </c>
      <c r="CS268" s="11">
        <f>IFERROR(VLOOKUP(CR268,Dicionário!A:B,2,0),"Conferir")</f>
        <v>2</v>
      </c>
      <c r="CT268" s="7">
        <v>0</v>
      </c>
      <c r="CU268" s="7" t="s">
        <v>148</v>
      </c>
      <c r="CV268" s="11">
        <f>IFERROR(VLOOKUP(CU268,Dicionário!A:B,2,0),"Conferir")</f>
        <v>2</v>
      </c>
      <c r="CW268" s="7">
        <v>0</v>
      </c>
      <c r="CX268" s="7" t="s">
        <v>148</v>
      </c>
      <c r="CY268" s="11">
        <f>IFERROR(VLOOKUP(CX268,Dicionário!A:B,2,0),"Conferir")</f>
        <v>2</v>
      </c>
      <c r="CZ268" s="12">
        <f t="shared" si="9"/>
        <v>0</v>
      </c>
      <c r="DA268" s="7">
        <v>0</v>
      </c>
      <c r="DB268" s="7" t="s">
        <v>148</v>
      </c>
      <c r="DC268" s="7">
        <f>IFERROR(VLOOKUP(DB268,Dicionário!A:B,2,0),"Conferir")</f>
        <v>2</v>
      </c>
      <c r="DD268" s="7" t="s">
        <v>2226</v>
      </c>
      <c r="DE268" s="7" t="s">
        <v>156</v>
      </c>
      <c r="DF268" s="7" t="s">
        <v>156</v>
      </c>
      <c r="DG268" s="11">
        <f>IFERROR(VLOOKUP(DF268,Dicionário!A:B,2,0),"Conferir")</f>
        <v>1</v>
      </c>
      <c r="DH268" s="7" t="s">
        <v>157</v>
      </c>
      <c r="DI268" s="7" t="s">
        <v>127</v>
      </c>
      <c r="DJ268" s="7" t="s">
        <v>158</v>
      </c>
      <c r="DK268" s="11">
        <f>IFERROR(VLOOKUP(DJ268,Dicionário!A:B,2,0),"Conferir")</f>
        <v>2</v>
      </c>
      <c r="DL268" s="7" t="s">
        <v>237</v>
      </c>
      <c r="DM268" s="11">
        <f>IFERROR(VLOOKUP(DL268,Dicionário!A:B,2,0),"Conferir")</f>
        <v>1</v>
      </c>
      <c r="DN268" s="7" t="s">
        <v>177</v>
      </c>
      <c r="DO268" s="11">
        <f>IFERROR(VLOOKUP(DN268,Dicionário!A:B,2,0),"Conferir")</f>
        <v>5</v>
      </c>
      <c r="DP268" s="7" t="s">
        <v>127</v>
      </c>
      <c r="DQ268" s="11">
        <f>IFERROR(VLOOKUP(DP268,Dicionário!A:B,2,0),"Conferir")</f>
        <v>2</v>
      </c>
      <c r="DR268" s="7" t="s">
        <v>126</v>
      </c>
      <c r="DS268" s="11">
        <f>IFERROR(VLOOKUP(DR268,Dicionário!A:B,2,0),"Conferir")</f>
        <v>1</v>
      </c>
      <c r="DW268" s="7">
        <f t="shared" si="10"/>
        <v>1200</v>
      </c>
      <c r="DX268" s="7">
        <f t="shared" si="11"/>
        <v>231</v>
      </c>
    </row>
    <row r="269" spans="1:128" ht="14" x14ac:dyDescent="0.15">
      <c r="A269" s="6">
        <v>44968.454788761577</v>
      </c>
      <c r="B269" s="7" t="s">
        <v>3138</v>
      </c>
      <c r="C269" s="7" t="s">
        <v>204</v>
      </c>
      <c r="D269" s="7" t="s">
        <v>3136</v>
      </c>
      <c r="E269" s="7" t="s">
        <v>126</v>
      </c>
      <c r="F269" s="7" t="s">
        <v>126</v>
      </c>
      <c r="G269" s="7" t="s">
        <v>930</v>
      </c>
      <c r="H269" s="7">
        <v>1</v>
      </c>
      <c r="I269" s="7" t="s">
        <v>128</v>
      </c>
      <c r="J269" s="7" t="s">
        <v>129</v>
      </c>
      <c r="K269" s="7" t="s">
        <v>130</v>
      </c>
      <c r="L269" s="7" t="s">
        <v>131</v>
      </c>
      <c r="M269" s="7" t="s">
        <v>3137</v>
      </c>
      <c r="N269" s="7">
        <v>2023010730</v>
      </c>
      <c r="O269" s="7">
        <v>11933541487</v>
      </c>
      <c r="P269" s="7">
        <v>523381438</v>
      </c>
      <c r="Q269" s="7">
        <v>24349307869</v>
      </c>
      <c r="R269" s="9">
        <v>38475</v>
      </c>
      <c r="S269" s="7">
        <v>2023</v>
      </c>
      <c r="T269" s="7">
        <v>18</v>
      </c>
      <c r="U269" s="7" t="s">
        <v>255</v>
      </c>
      <c r="V269" s="7" t="s">
        <v>136</v>
      </c>
      <c r="W269" s="7" t="s">
        <v>3139</v>
      </c>
      <c r="X269" s="8" t="s">
        <v>3140</v>
      </c>
      <c r="Y269" s="7" t="s">
        <v>139</v>
      </c>
      <c r="Z269" s="7" t="s">
        <v>140</v>
      </c>
      <c r="AA269" s="7" t="s">
        <v>167</v>
      </c>
      <c r="AB269" s="7" t="s">
        <v>142</v>
      </c>
      <c r="AD269" s="7">
        <v>3</v>
      </c>
      <c r="AE269" s="7">
        <v>3</v>
      </c>
      <c r="AF269" s="7">
        <f t="shared" si="6"/>
        <v>6</v>
      </c>
      <c r="AH269" s="7">
        <f t="shared" si="7"/>
        <v>6</v>
      </c>
      <c r="AI269" s="10" t="str">
        <f t="shared" si="8"/>
        <v>Ok</v>
      </c>
      <c r="AJ269" s="7" t="s">
        <v>222</v>
      </c>
      <c r="AK269" s="7">
        <v>0</v>
      </c>
      <c r="AL269" s="7" t="s">
        <v>145</v>
      </c>
      <c r="AM269" s="11">
        <f>IFERROR(VLOOKUP(AL269,Dicionário!A:B,2,0),"Conferir")</f>
        <v>2</v>
      </c>
      <c r="AN269" s="7">
        <v>0</v>
      </c>
      <c r="AO269" s="7" t="s">
        <v>145</v>
      </c>
      <c r="AP269" s="7">
        <f>IFERROR(VLOOKUP(AO269,Dicionário!A:B,2,0),"Conferir")</f>
        <v>2</v>
      </c>
      <c r="AQ269" s="7">
        <v>800</v>
      </c>
      <c r="AR269" s="7" t="s">
        <v>144</v>
      </c>
      <c r="AS269" s="11">
        <f>IFERROR(VLOOKUP(AR269,Dicionário!A:B,2,0),"Conferir")</f>
        <v>2</v>
      </c>
      <c r="AT269" s="7">
        <v>0</v>
      </c>
      <c r="AU269" s="7" t="s">
        <v>145</v>
      </c>
      <c r="AV269" s="7">
        <f>IFERROR(VLOOKUP(AU269,Dicionário!A:B,2,0),"Conferir")</f>
        <v>2</v>
      </c>
      <c r="AW269" s="7">
        <v>0</v>
      </c>
      <c r="AX269" s="7">
        <v>0</v>
      </c>
      <c r="AY269" s="7" t="s">
        <v>145</v>
      </c>
      <c r="AZ269" s="11">
        <f>IFERROR(VLOOKUP(AY269,Dicionário!A:B,2,0),"Conferir")</f>
        <v>2</v>
      </c>
      <c r="BA269" s="7">
        <v>0</v>
      </c>
      <c r="BB269" s="7" t="s">
        <v>145</v>
      </c>
      <c r="BC269" s="7">
        <f>IFERROR(VLOOKUP(BB269,Dicionário!A:B,2,0),"Conferir")</f>
        <v>2</v>
      </c>
      <c r="BD269" s="7">
        <v>2000</v>
      </c>
      <c r="BE269" s="7" t="s">
        <v>224</v>
      </c>
      <c r="BF269" s="11">
        <f>IFERROR(VLOOKUP(BE269,Dicionário!A:B,2,0),"Conferir")</f>
        <v>2</v>
      </c>
      <c r="BH269" s="7">
        <v>0</v>
      </c>
      <c r="BI269" s="7" t="s">
        <v>532</v>
      </c>
      <c r="BJ269" s="11">
        <f>IFERROR(VLOOKUP(BI269,Dicionário!$A:$B,2,0),"Conferir")</f>
        <v>4</v>
      </c>
      <c r="BK269" s="7">
        <v>0</v>
      </c>
      <c r="BL269" s="7" t="s">
        <v>187</v>
      </c>
      <c r="BM269" s="11">
        <f>IFERROR(VLOOKUP(BL269,Dicionário!A:B,2,0),"Conferir")</f>
        <v>2</v>
      </c>
      <c r="BN269" s="7">
        <v>0</v>
      </c>
      <c r="BO269" s="7" t="s">
        <v>212</v>
      </c>
      <c r="BP269" s="7">
        <f>IFERROR(VLOOKUP(BO269,Dicionário!A:B,2,0),"Conferir")</f>
        <v>2</v>
      </c>
      <c r="BQ269" s="7">
        <v>88</v>
      </c>
      <c r="BR269" s="7" t="s">
        <v>149</v>
      </c>
      <c r="BS269" s="11">
        <f>IFERROR(VLOOKUP(BR269,Dicionário!A:B,2,0),"Conferir")</f>
        <v>2</v>
      </c>
      <c r="BT269" s="7">
        <v>190</v>
      </c>
      <c r="BU269" s="7" t="s">
        <v>149</v>
      </c>
      <c r="BV269" s="7">
        <f>IFERROR(VLOOKUP(BU269,Dicionário!A:B,2,0),"Conferir")</f>
        <v>2</v>
      </c>
      <c r="BW269" s="7">
        <v>39</v>
      </c>
      <c r="BX269" s="7" t="s">
        <v>189</v>
      </c>
      <c r="BY269" s="11">
        <f>IFERROR(VLOOKUP(BX269,Dicionário!A:B,2,0),"Conferir")</f>
        <v>2</v>
      </c>
      <c r="BZ269" s="7" t="s">
        <v>214</v>
      </c>
      <c r="CA269" s="7">
        <v>145</v>
      </c>
      <c r="CB269" s="7" t="s">
        <v>190</v>
      </c>
      <c r="CC269" s="11">
        <f>IFERROR(VLOOKUP(CB269,Dicionário!A:B,2,0),"Conferir")</f>
        <v>2</v>
      </c>
      <c r="CD269" s="7">
        <v>300</v>
      </c>
      <c r="CE269" s="7">
        <v>0</v>
      </c>
      <c r="CF269" s="7" t="s">
        <v>148</v>
      </c>
      <c r="CG269" s="7">
        <f>IFERROR(VLOOKUP(CF269,Dicionário!A:B,2,0),"Conferir")</f>
        <v>2</v>
      </c>
      <c r="CH269" s="7">
        <v>0</v>
      </c>
      <c r="CI269" s="7" t="s">
        <v>148</v>
      </c>
      <c r="CJ269" s="7">
        <f>IFERROR(VLOOKUP(CI269,Dicionário!A:B,2,0),"Conferir")</f>
        <v>2</v>
      </c>
      <c r="CK269" s="7">
        <v>113</v>
      </c>
      <c r="CL269" s="7" t="s">
        <v>152</v>
      </c>
      <c r="CM269" s="11">
        <f>IFERROR(VLOOKUP(CL269,Dicionário!A:B,2,0),"Conferir")</f>
        <v>2</v>
      </c>
      <c r="CN269" s="7" t="s">
        <v>3141</v>
      </c>
      <c r="CO269" s="7">
        <v>1</v>
      </c>
      <c r="CP269" s="7">
        <v>0</v>
      </c>
      <c r="CQ269" s="7">
        <v>771</v>
      </c>
      <c r="CR269" s="7" t="s">
        <v>247</v>
      </c>
      <c r="CS269" s="11">
        <f>IFERROR(VLOOKUP(CR269,Dicionário!A:B,2,0),"Conferir")</f>
        <v>2</v>
      </c>
      <c r="CT269" s="7">
        <v>0</v>
      </c>
      <c r="CU269" s="7" t="s">
        <v>247</v>
      </c>
      <c r="CV269" s="11">
        <f>IFERROR(VLOOKUP(CU269,Dicionário!A:B,2,0),"Conferir")</f>
        <v>2</v>
      </c>
      <c r="CW269" s="7">
        <v>0</v>
      </c>
      <c r="CX269" s="7" t="s">
        <v>247</v>
      </c>
      <c r="CY269" s="11">
        <f>IFERROR(VLOOKUP(CX269,Dicionário!A:B,2,0),"Conferir")</f>
        <v>2</v>
      </c>
      <c r="CZ269" s="12">
        <f t="shared" si="9"/>
        <v>0</v>
      </c>
      <c r="DA269" s="7">
        <v>0</v>
      </c>
      <c r="DB269" s="7" t="s">
        <v>148</v>
      </c>
      <c r="DC269" s="7">
        <f>IFERROR(VLOOKUP(DB269,Dicionário!A:B,2,0),"Conferir")</f>
        <v>2</v>
      </c>
      <c r="DE269" s="7" t="s">
        <v>156</v>
      </c>
      <c r="DF269" s="7" t="s">
        <v>156</v>
      </c>
      <c r="DG269" s="11">
        <f>IFERROR(VLOOKUP(DF269,Dicionário!A:B,2,0),"Conferir")</f>
        <v>1</v>
      </c>
      <c r="DH269" s="7" t="s">
        <v>157</v>
      </c>
      <c r="DJ269" s="7" t="s">
        <v>158</v>
      </c>
      <c r="DK269" s="11">
        <f>IFERROR(VLOOKUP(DJ269,Dicionário!A:B,2,0),"Conferir")</f>
        <v>2</v>
      </c>
      <c r="DL269" s="7" t="s">
        <v>227</v>
      </c>
      <c r="DM269" s="11">
        <f>IFERROR(VLOOKUP(DL269,Dicionário!A:B,2,0),"Conferir")</f>
        <v>4</v>
      </c>
      <c r="DN269" s="7" t="s">
        <v>176</v>
      </c>
      <c r="DO269" s="11">
        <f>IFERROR(VLOOKUP(DN269,Dicionário!A:B,2,0),"Conferir")</f>
        <v>2</v>
      </c>
      <c r="DP269" s="7" t="s">
        <v>127</v>
      </c>
      <c r="DQ269" s="11">
        <f>IFERROR(VLOOKUP(DP269,Dicionário!A:B,2,0),"Conferir")</f>
        <v>2</v>
      </c>
      <c r="DR269" s="7" t="s">
        <v>127</v>
      </c>
      <c r="DS269" s="11">
        <f>IFERROR(VLOOKUP(DR269,Dicionário!A:B,2,0),"Conferir")</f>
        <v>2</v>
      </c>
      <c r="DW269" s="7">
        <f t="shared" si="10"/>
        <v>2800</v>
      </c>
      <c r="DX269" s="7">
        <f t="shared" si="11"/>
        <v>836</v>
      </c>
    </row>
    <row r="270" spans="1:128" ht="14" x14ac:dyDescent="0.15">
      <c r="A270" s="6">
        <v>44960.61665600694</v>
      </c>
      <c r="B270" s="7" t="s">
        <v>2644</v>
      </c>
      <c r="C270" s="7" t="s">
        <v>549</v>
      </c>
      <c r="D270" s="7" t="s">
        <v>2642</v>
      </c>
      <c r="E270" s="7" t="s">
        <v>126</v>
      </c>
      <c r="F270" s="7" t="s">
        <v>127</v>
      </c>
      <c r="G270" s="7" t="s">
        <v>1129</v>
      </c>
      <c r="H270" s="7" t="s">
        <v>128</v>
      </c>
      <c r="I270" s="7">
        <v>1</v>
      </c>
      <c r="J270" s="7" t="s">
        <v>129</v>
      </c>
      <c r="K270" s="7" t="s">
        <v>131</v>
      </c>
      <c r="L270" s="7" t="s">
        <v>130</v>
      </c>
      <c r="M270" s="7" t="s">
        <v>2643</v>
      </c>
      <c r="N270" s="7">
        <v>2023010582</v>
      </c>
      <c r="O270" s="7">
        <v>11964689005</v>
      </c>
      <c r="P270" s="7">
        <v>645810630</v>
      </c>
      <c r="Q270" s="7">
        <v>45248978847</v>
      </c>
      <c r="R270" s="9">
        <v>38097</v>
      </c>
      <c r="S270" s="7">
        <v>2022</v>
      </c>
      <c r="T270" s="7">
        <v>19</v>
      </c>
      <c r="U270" s="7" t="s">
        <v>164</v>
      </c>
      <c r="V270" s="7" t="s">
        <v>136</v>
      </c>
      <c r="W270" s="7" t="s">
        <v>2645</v>
      </c>
      <c r="X270" s="8" t="s">
        <v>2646</v>
      </c>
      <c r="Y270" s="7" t="s">
        <v>139</v>
      </c>
      <c r="Z270" s="7" t="s">
        <v>140</v>
      </c>
      <c r="AA270" s="7" t="s">
        <v>167</v>
      </c>
      <c r="AB270" s="7" t="s">
        <v>142</v>
      </c>
      <c r="AD270" s="7">
        <v>3</v>
      </c>
      <c r="AE270" s="7">
        <v>3</v>
      </c>
      <c r="AF270" s="7">
        <f t="shared" si="6"/>
        <v>6</v>
      </c>
      <c r="AH270" s="7">
        <f t="shared" si="7"/>
        <v>6</v>
      </c>
      <c r="AI270" s="10" t="str">
        <f t="shared" si="8"/>
        <v>Ok</v>
      </c>
      <c r="AJ270" s="7" t="s">
        <v>143</v>
      </c>
      <c r="AK270" s="7">
        <v>0</v>
      </c>
      <c r="AL270" s="7" t="s">
        <v>145</v>
      </c>
      <c r="AM270" s="11">
        <f>IFERROR(VLOOKUP(AL270,Dicionário!A:B,2,0),"Conferir")</f>
        <v>2</v>
      </c>
      <c r="AN270" s="7">
        <v>1867</v>
      </c>
      <c r="AO270" s="7" t="s">
        <v>144</v>
      </c>
      <c r="AP270" s="7">
        <f>IFERROR(VLOOKUP(AO270,Dicionário!A:B,2,0),"Conferir")</f>
        <v>2</v>
      </c>
      <c r="AQ270" s="7">
        <v>0</v>
      </c>
      <c r="AR270" s="7" t="s">
        <v>210</v>
      </c>
      <c r="AS270" s="11">
        <f>IFERROR(VLOOKUP(AR270,Dicionário!A:B,2,0),"Conferir")</f>
        <v>2</v>
      </c>
      <c r="AT270" s="7">
        <v>0</v>
      </c>
      <c r="AU270" s="7" t="s">
        <v>145</v>
      </c>
      <c r="AV270" s="7">
        <f>IFERROR(VLOOKUP(AU270,Dicionário!A:B,2,0),"Conferir")</f>
        <v>2</v>
      </c>
      <c r="AW270" s="7">
        <v>0</v>
      </c>
      <c r="AX270" s="7">
        <v>83.916666666666671</v>
      </c>
      <c r="AY270" s="7" t="s">
        <v>145</v>
      </c>
      <c r="AZ270" s="11">
        <f>IFERROR(VLOOKUP(AY270,Dicionário!A:B,2,0),"Conferir")</f>
        <v>2</v>
      </c>
      <c r="BA270" s="7">
        <v>0</v>
      </c>
      <c r="BB270" s="7" t="s">
        <v>145</v>
      </c>
      <c r="BC270" s="7">
        <f>IFERROR(VLOOKUP(BB270,Dicionário!A:B,2,0),"Conferir")</f>
        <v>2</v>
      </c>
      <c r="BD270" s="7">
        <v>0</v>
      </c>
      <c r="BE270" s="7" t="s">
        <v>145</v>
      </c>
      <c r="BF270" s="11">
        <f>IFERROR(VLOOKUP(BE270,Dicionário!A:B,2,0),"Conferir")</f>
        <v>2</v>
      </c>
      <c r="BG270" s="7" t="s">
        <v>2647</v>
      </c>
      <c r="BH270" s="7">
        <v>0</v>
      </c>
      <c r="BI270" s="7" t="s">
        <v>186</v>
      </c>
      <c r="BJ270" s="11">
        <f>IFERROR(VLOOKUP(BI270,Dicionário!$A:$B,2,0),"Conferir")</f>
        <v>1</v>
      </c>
      <c r="BK270" s="7">
        <v>471</v>
      </c>
      <c r="BL270" s="7" t="s">
        <v>602</v>
      </c>
      <c r="BM270" s="11">
        <f>IFERROR(VLOOKUP(BL270,Dicionário!A:B,2,0),"Conferir")</f>
        <v>1</v>
      </c>
      <c r="BN270" s="7">
        <v>0</v>
      </c>
      <c r="BO270" s="7" t="s">
        <v>148</v>
      </c>
      <c r="BP270" s="7">
        <f>IFERROR(VLOOKUP(BO270,Dicionário!A:B,2,0),"Conferir")</f>
        <v>2</v>
      </c>
      <c r="BQ270" s="7">
        <v>0</v>
      </c>
      <c r="BR270" s="7" t="s">
        <v>149</v>
      </c>
      <c r="BS270" s="11">
        <f>IFERROR(VLOOKUP(BR270,Dicionário!A:B,2,0),"Conferir")</f>
        <v>2</v>
      </c>
      <c r="BT270" s="7">
        <v>159</v>
      </c>
      <c r="BU270" s="7" t="s">
        <v>149</v>
      </c>
      <c r="BV270" s="7">
        <f>IFERROR(VLOOKUP(BU270,Dicionário!A:B,2,0),"Conferir")</f>
        <v>2</v>
      </c>
      <c r="BW270" s="7">
        <v>60</v>
      </c>
      <c r="BX270" s="7" t="s">
        <v>300</v>
      </c>
      <c r="BY270" s="11">
        <f>IFERROR(VLOOKUP(BX270,Dicionário!A:B,2,0),"Conferir")</f>
        <v>0</v>
      </c>
      <c r="BZ270" s="7" t="s">
        <v>214</v>
      </c>
      <c r="CA270" s="7">
        <v>98</v>
      </c>
      <c r="CB270" s="7" t="s">
        <v>190</v>
      </c>
      <c r="CC270" s="11">
        <f>IFERROR(VLOOKUP(CB270,Dicionário!A:B,2,0),"Conferir")</f>
        <v>2</v>
      </c>
      <c r="CD270" s="7">
        <v>150</v>
      </c>
      <c r="CE270" s="7">
        <v>0</v>
      </c>
      <c r="CF270" s="7" t="s">
        <v>148</v>
      </c>
      <c r="CG270" s="7">
        <f>IFERROR(VLOOKUP(CF270,Dicionário!A:B,2,0),"Conferir")</f>
        <v>2</v>
      </c>
      <c r="CH270" s="7">
        <v>0</v>
      </c>
      <c r="CI270" s="7" t="s">
        <v>148</v>
      </c>
      <c r="CJ270" s="7">
        <f>IFERROR(VLOOKUP(CI270,Dicionário!A:B,2,0),"Conferir")</f>
        <v>2</v>
      </c>
      <c r="CK270" s="7">
        <v>113</v>
      </c>
      <c r="CL270" s="7" t="s">
        <v>152</v>
      </c>
      <c r="CM270" s="11">
        <f>IFERROR(VLOOKUP(CL270,Dicionário!A:B,2,0),"Conferir")</f>
        <v>2</v>
      </c>
      <c r="CN270" s="7" t="s">
        <v>2648</v>
      </c>
      <c r="CO270" s="7">
        <v>0</v>
      </c>
      <c r="CP270" s="7">
        <v>0</v>
      </c>
      <c r="CQ270" s="7">
        <v>308</v>
      </c>
      <c r="CR270" s="7" t="s">
        <v>343</v>
      </c>
      <c r="CS270" s="11">
        <f>IFERROR(VLOOKUP(CR270,Dicionário!A:B,2,0),"Conferir")</f>
        <v>2</v>
      </c>
      <c r="CT270" s="7">
        <v>292</v>
      </c>
      <c r="CU270" s="7" t="s">
        <v>247</v>
      </c>
      <c r="CV270" s="11">
        <f>IFERROR(VLOOKUP(CU270,Dicionário!A:B,2,0),"Conferir")</f>
        <v>2</v>
      </c>
      <c r="CW270" s="7">
        <v>1299</v>
      </c>
      <c r="CX270" s="7" t="s">
        <v>247</v>
      </c>
      <c r="CY270" s="11">
        <f>IFERROR(VLOOKUP(CX270,Dicionário!A:B,2,0),"Conferir")</f>
        <v>2</v>
      </c>
      <c r="CZ270" s="12">
        <f t="shared" si="9"/>
        <v>83.916666666666671</v>
      </c>
      <c r="DA270" s="7">
        <v>0</v>
      </c>
      <c r="DB270" s="7" t="s">
        <v>148</v>
      </c>
      <c r="DC270" s="7">
        <f>IFERROR(VLOOKUP(DB270,Dicionário!A:B,2,0),"Conferir")</f>
        <v>2</v>
      </c>
      <c r="DD270" s="7" t="s">
        <v>2649</v>
      </c>
      <c r="DE270" s="7" t="s">
        <v>379</v>
      </c>
      <c r="DF270" s="7" t="s">
        <v>379</v>
      </c>
      <c r="DG270" s="11">
        <f>IFERROR(VLOOKUP(DF270,Dicionário!A:B,2,0),"Conferir")</f>
        <v>2</v>
      </c>
      <c r="DH270" s="7" t="s">
        <v>175</v>
      </c>
      <c r="DI270" s="7" t="s">
        <v>1126</v>
      </c>
      <c r="DJ270" s="7" t="s">
        <v>1230</v>
      </c>
      <c r="DK270" s="11">
        <f>IFERROR(VLOOKUP(DJ270,Dicionário!A:B,2,0),"Conferir")</f>
        <v>1</v>
      </c>
      <c r="DL270" s="7" t="s">
        <v>176</v>
      </c>
      <c r="DM270" s="11">
        <f>IFERROR(VLOOKUP(DL270,Dicionário!A:B,2,0),"Conferir")</f>
        <v>2</v>
      </c>
      <c r="DN270" s="7" t="s">
        <v>260</v>
      </c>
      <c r="DO270" s="11">
        <f>IFERROR(VLOOKUP(DN270,Dicionário!A:B,2,0),"Conferir")</f>
        <v>3</v>
      </c>
      <c r="DP270" s="7" t="s">
        <v>127</v>
      </c>
      <c r="DQ270" s="11">
        <f>IFERROR(VLOOKUP(DP270,Dicionário!A:B,2,0),"Conferir")</f>
        <v>2</v>
      </c>
      <c r="DR270" s="7" t="s">
        <v>127</v>
      </c>
      <c r="DS270" s="11">
        <f>IFERROR(VLOOKUP(DR270,Dicionário!A:B,2,0),"Conferir")</f>
        <v>2</v>
      </c>
      <c r="DT270" s="7" t="s">
        <v>2650</v>
      </c>
      <c r="DW270" s="7">
        <f t="shared" si="10"/>
        <v>1867</v>
      </c>
      <c r="DX270" s="7">
        <f t="shared" si="11"/>
        <v>991</v>
      </c>
    </row>
    <row r="271" spans="1:128" ht="14" x14ac:dyDescent="0.15">
      <c r="A271" s="6">
        <v>44960.458919733792</v>
      </c>
      <c r="B271" s="7" t="s">
        <v>1579</v>
      </c>
      <c r="C271" s="7" t="s">
        <v>1575</v>
      </c>
      <c r="D271" s="7" t="s">
        <v>1576</v>
      </c>
      <c r="E271" s="7" t="s">
        <v>126</v>
      </c>
      <c r="F271" s="7" t="s">
        <v>127</v>
      </c>
      <c r="G271" s="7" t="s">
        <v>1577</v>
      </c>
      <c r="H271" s="7" t="s">
        <v>128</v>
      </c>
      <c r="I271" s="7" t="s">
        <v>128</v>
      </c>
      <c r="J271" s="7" t="s">
        <v>129</v>
      </c>
      <c r="K271" s="7" t="s">
        <v>131</v>
      </c>
      <c r="L271" s="7" t="s">
        <v>274</v>
      </c>
      <c r="M271" s="7" t="s">
        <v>1578</v>
      </c>
      <c r="N271" s="7">
        <v>2023010319</v>
      </c>
      <c r="O271" s="7">
        <v>11991293073</v>
      </c>
      <c r="P271" s="7">
        <v>551982810</v>
      </c>
      <c r="Q271" s="7">
        <v>49887859800</v>
      </c>
      <c r="R271" s="9">
        <v>38188</v>
      </c>
      <c r="S271" s="7">
        <v>2023</v>
      </c>
      <c r="T271" s="7">
        <v>19</v>
      </c>
      <c r="U271" s="7" t="s">
        <v>1580</v>
      </c>
      <c r="V271" s="7" t="s">
        <v>136</v>
      </c>
      <c r="W271" s="7" t="s">
        <v>1581</v>
      </c>
      <c r="X271" s="8" t="s">
        <v>1582</v>
      </c>
      <c r="Y271" s="7" t="s">
        <v>139</v>
      </c>
      <c r="Z271" s="7" t="s">
        <v>140</v>
      </c>
      <c r="AA271" s="7" t="s">
        <v>167</v>
      </c>
      <c r="AB271" s="7" t="s">
        <v>142</v>
      </c>
      <c r="AD271" s="7">
        <v>4</v>
      </c>
      <c r="AE271" s="7">
        <v>4</v>
      </c>
      <c r="AF271" s="7">
        <f t="shared" si="6"/>
        <v>8</v>
      </c>
      <c r="AH271" s="7">
        <f t="shared" si="7"/>
        <v>8</v>
      </c>
      <c r="AI271" s="10" t="str">
        <f t="shared" si="8"/>
        <v>Ok</v>
      </c>
      <c r="AJ271" s="7" t="s">
        <v>222</v>
      </c>
      <c r="AK271" s="7">
        <v>0</v>
      </c>
      <c r="AL271" s="7" t="s">
        <v>145</v>
      </c>
      <c r="AM271" s="11">
        <f>IFERROR(VLOOKUP(AL271,Dicionário!A:B,2,0),"Conferir")</f>
        <v>2</v>
      </c>
      <c r="AN271" s="7">
        <v>2500</v>
      </c>
      <c r="AO271" s="7" t="s">
        <v>223</v>
      </c>
      <c r="AP271" s="7">
        <f>IFERROR(VLOOKUP(AO271,Dicionário!A:B,2,0),"Conferir")</f>
        <v>2</v>
      </c>
      <c r="AQ271" s="7">
        <v>1985</v>
      </c>
      <c r="AR271" s="7" t="s">
        <v>144</v>
      </c>
      <c r="AS271" s="11">
        <f>IFERROR(VLOOKUP(AR271,Dicionário!A:B,2,0),"Conferir")</f>
        <v>2</v>
      </c>
      <c r="AT271" s="7">
        <v>0</v>
      </c>
      <c r="AU271" s="7" t="s">
        <v>145</v>
      </c>
      <c r="AV271" s="7">
        <f>IFERROR(VLOOKUP(AU271,Dicionário!A:B,2,0),"Conferir")</f>
        <v>2</v>
      </c>
      <c r="AW271" s="7">
        <v>0</v>
      </c>
      <c r="AX271" s="7">
        <v>0</v>
      </c>
      <c r="AY271" s="7" t="s">
        <v>145</v>
      </c>
      <c r="AZ271" s="11">
        <f>IFERROR(VLOOKUP(AY271,Dicionário!A:B,2,0),"Conferir")</f>
        <v>2</v>
      </c>
      <c r="BA271" s="7">
        <v>0</v>
      </c>
      <c r="BB271" s="7" t="s">
        <v>145</v>
      </c>
      <c r="BC271" s="7">
        <f>IFERROR(VLOOKUP(BB271,Dicionário!A:B,2,0),"Conferir")</f>
        <v>2</v>
      </c>
      <c r="BD271" s="7">
        <v>0</v>
      </c>
      <c r="BE271" s="7" t="s">
        <v>145</v>
      </c>
      <c r="BF271" s="11">
        <f>IFERROR(VLOOKUP(BE271,Dicionário!A:B,2,0),"Conferir")</f>
        <v>2</v>
      </c>
      <c r="BG271" s="7" t="s">
        <v>1583</v>
      </c>
      <c r="BH271" s="7">
        <v>0</v>
      </c>
      <c r="BI271" s="7" t="s">
        <v>186</v>
      </c>
      <c r="BJ271" s="11">
        <f>IFERROR(VLOOKUP(BI271,Dicionário!$A:$B,2,0),"Conferir")</f>
        <v>1</v>
      </c>
      <c r="BK271" s="7">
        <v>388</v>
      </c>
      <c r="BL271" s="7" t="s">
        <v>375</v>
      </c>
      <c r="BM271" s="11">
        <f>IFERROR(VLOOKUP(BL271,Dicionário!A:B,2,0),"Conferir")</f>
        <v>2</v>
      </c>
      <c r="BN271" s="7">
        <v>0</v>
      </c>
      <c r="BO271" s="7" t="s">
        <v>148</v>
      </c>
      <c r="BP271" s="7">
        <f>IFERROR(VLOOKUP(BO271,Dicionário!A:B,2,0),"Conferir")</f>
        <v>2</v>
      </c>
      <c r="BQ271" s="7">
        <v>143</v>
      </c>
      <c r="BR271" s="7" t="s">
        <v>149</v>
      </c>
      <c r="BS271" s="11">
        <f>IFERROR(VLOOKUP(BR271,Dicionário!A:B,2,0),"Conferir")</f>
        <v>2</v>
      </c>
      <c r="BT271" s="7">
        <v>220</v>
      </c>
      <c r="BU271" s="7" t="s">
        <v>149</v>
      </c>
      <c r="BV271" s="7">
        <f>IFERROR(VLOOKUP(BU271,Dicionário!A:B,2,0),"Conferir")</f>
        <v>2</v>
      </c>
      <c r="BW271" s="7">
        <v>0</v>
      </c>
      <c r="BX271" s="7" t="s">
        <v>148</v>
      </c>
      <c r="BY271" s="11">
        <f>IFERROR(VLOOKUP(BX271,Dicionário!A:B,2,0),"Conferir")</f>
        <v>2</v>
      </c>
      <c r="BZ271" s="7" t="s">
        <v>170</v>
      </c>
      <c r="CA271" s="7">
        <v>0</v>
      </c>
      <c r="CB271" s="7" t="s">
        <v>171</v>
      </c>
      <c r="CC271" s="11">
        <f>IFERROR(VLOOKUP(CB271,Dicionário!A:B,2,0),"Conferir")</f>
        <v>0</v>
      </c>
      <c r="CD271" s="7">
        <v>200</v>
      </c>
      <c r="CE271" s="7">
        <v>0</v>
      </c>
      <c r="CF271" s="7" t="s">
        <v>148</v>
      </c>
      <c r="CG271" s="7">
        <f>IFERROR(VLOOKUP(CF271,Dicionário!A:B,2,0),"Conferir")</f>
        <v>2</v>
      </c>
      <c r="CH271" s="7">
        <v>100</v>
      </c>
      <c r="CI271" s="7" t="s">
        <v>225</v>
      </c>
      <c r="CJ271" s="7">
        <f>IFERROR(VLOOKUP(CI271,Dicionário!A:B,2,0),"Conferir")</f>
        <v>0</v>
      </c>
      <c r="CK271" s="7">
        <v>112</v>
      </c>
      <c r="CL271" s="7" t="s">
        <v>152</v>
      </c>
      <c r="CM271" s="11">
        <f>IFERROR(VLOOKUP(CL271,Dicionário!A:B,2,0),"Conferir")</f>
        <v>2</v>
      </c>
      <c r="CN271" s="7" t="s">
        <v>1584</v>
      </c>
      <c r="CO271" s="7">
        <v>0</v>
      </c>
      <c r="CP271" s="7">
        <v>0</v>
      </c>
      <c r="CQ271" s="7">
        <v>0</v>
      </c>
      <c r="CR271" s="7" t="s">
        <v>148</v>
      </c>
      <c r="CS271" s="11">
        <f>IFERROR(VLOOKUP(CR271,Dicionário!A:B,2,0),"Conferir")</f>
        <v>2</v>
      </c>
      <c r="CT271" s="7">
        <v>0</v>
      </c>
      <c r="CU271" s="7" t="s">
        <v>148</v>
      </c>
      <c r="CV271" s="11">
        <f>IFERROR(VLOOKUP(CU271,Dicionário!A:B,2,0),"Conferir")</f>
        <v>2</v>
      </c>
      <c r="CW271" s="7">
        <v>0</v>
      </c>
      <c r="CX271" s="7" t="s">
        <v>148</v>
      </c>
      <c r="CY271" s="11">
        <f>IFERROR(VLOOKUP(CX271,Dicionário!A:B,2,0),"Conferir")</f>
        <v>2</v>
      </c>
      <c r="CZ271" s="12">
        <f t="shared" si="9"/>
        <v>0</v>
      </c>
      <c r="DA271" s="7">
        <v>0</v>
      </c>
      <c r="DB271" s="7" t="s">
        <v>148</v>
      </c>
      <c r="DC271" s="7">
        <f>IFERROR(VLOOKUP(DB271,Dicionário!A:B,2,0),"Conferir")</f>
        <v>2</v>
      </c>
      <c r="DD271" s="7" t="s">
        <v>1585</v>
      </c>
      <c r="DE271" s="7" t="s">
        <v>156</v>
      </c>
      <c r="DF271" s="7" t="s">
        <v>156</v>
      </c>
      <c r="DG271" s="11">
        <f>IFERROR(VLOOKUP(DF271,Dicionário!A:B,2,0),"Conferir")</f>
        <v>1</v>
      </c>
      <c r="DH271" s="7" t="s">
        <v>157</v>
      </c>
      <c r="DJ271" s="7" t="s">
        <v>158</v>
      </c>
      <c r="DK271" s="11">
        <f>IFERROR(VLOOKUP(DJ271,Dicionário!A:B,2,0),"Conferir")</f>
        <v>2</v>
      </c>
      <c r="DL271" s="7" t="s">
        <v>177</v>
      </c>
      <c r="DM271" s="11">
        <f>IFERROR(VLOOKUP(DL271,Dicionário!A:B,2,0),"Conferir")</f>
        <v>5</v>
      </c>
      <c r="DN271" s="7" t="s">
        <v>177</v>
      </c>
      <c r="DO271" s="11">
        <f>IFERROR(VLOOKUP(DN271,Dicionário!A:B,2,0),"Conferir")</f>
        <v>5</v>
      </c>
      <c r="DP271" s="7" t="s">
        <v>127</v>
      </c>
      <c r="DQ271" s="11">
        <f>IFERROR(VLOOKUP(DP271,Dicionário!A:B,2,0),"Conferir")</f>
        <v>2</v>
      </c>
      <c r="DR271" s="7" t="s">
        <v>126</v>
      </c>
      <c r="DS271" s="11">
        <f>IFERROR(VLOOKUP(DR271,Dicionário!A:B,2,0),"Conferir")</f>
        <v>1</v>
      </c>
      <c r="DT271" s="7" t="s">
        <v>1586</v>
      </c>
      <c r="DW271" s="7">
        <f t="shared" si="10"/>
        <v>4485</v>
      </c>
      <c r="DX271" s="7">
        <f t="shared" si="11"/>
        <v>1163</v>
      </c>
    </row>
    <row r="272" spans="1:128" ht="14" x14ac:dyDescent="0.15">
      <c r="A272" s="6">
        <v>44960.518909027778</v>
      </c>
      <c r="B272" s="7" t="s">
        <v>1990</v>
      </c>
      <c r="C272" s="7" t="s">
        <v>518</v>
      </c>
      <c r="D272" s="7" t="s">
        <v>1987</v>
      </c>
      <c r="E272" s="7" t="s">
        <v>126</v>
      </c>
      <c r="F272" s="7" t="s">
        <v>127</v>
      </c>
      <c r="G272" s="7" t="s">
        <v>1988</v>
      </c>
      <c r="H272" s="7">
        <v>1</v>
      </c>
      <c r="I272" s="7">
        <v>2</v>
      </c>
      <c r="J272" s="7" t="s">
        <v>129</v>
      </c>
      <c r="K272" s="7" t="s">
        <v>130</v>
      </c>
      <c r="L272" s="7" t="s">
        <v>131</v>
      </c>
      <c r="M272" s="7" t="s">
        <v>1989</v>
      </c>
      <c r="N272" s="7">
        <v>2023010425</v>
      </c>
      <c r="O272" s="7">
        <v>11952422008</v>
      </c>
      <c r="P272" s="7">
        <v>581797188</v>
      </c>
      <c r="Q272" s="7">
        <v>47777616811</v>
      </c>
      <c r="R272" s="9">
        <v>38268</v>
      </c>
      <c r="S272" s="7">
        <v>2022</v>
      </c>
      <c r="T272" s="7">
        <v>19</v>
      </c>
      <c r="U272" s="7" t="s">
        <v>255</v>
      </c>
      <c r="V272" s="7" t="s">
        <v>136</v>
      </c>
      <c r="W272" s="7" t="s">
        <v>1991</v>
      </c>
      <c r="X272" s="8" t="s">
        <v>1992</v>
      </c>
      <c r="Y272" s="7" t="s">
        <v>1109</v>
      </c>
      <c r="Z272" s="7" t="s">
        <v>140</v>
      </c>
      <c r="AA272" s="7" t="s">
        <v>167</v>
      </c>
      <c r="AB272" s="7" t="s">
        <v>142</v>
      </c>
      <c r="AD272" s="7">
        <v>3</v>
      </c>
      <c r="AE272" s="7">
        <v>3</v>
      </c>
      <c r="AF272" s="7">
        <f t="shared" si="6"/>
        <v>6</v>
      </c>
      <c r="AH272" s="7">
        <f t="shared" si="7"/>
        <v>6</v>
      </c>
      <c r="AI272" s="10" t="str">
        <f t="shared" si="8"/>
        <v>Ok</v>
      </c>
      <c r="AJ272" s="7" t="s">
        <v>143</v>
      </c>
      <c r="AK272" s="7">
        <v>0</v>
      </c>
      <c r="AL272" s="7" t="s">
        <v>145</v>
      </c>
      <c r="AM272" s="11">
        <f>IFERROR(VLOOKUP(AL272,Dicionário!A:B,2,0),"Conferir")</f>
        <v>2</v>
      </c>
      <c r="AN272" s="7">
        <v>1473</v>
      </c>
      <c r="AO272" s="7" t="s">
        <v>144</v>
      </c>
      <c r="AP272" s="7">
        <f>IFERROR(VLOOKUP(AO272,Dicionário!A:B,2,0),"Conferir")</f>
        <v>2</v>
      </c>
      <c r="AQ272" s="7">
        <v>0</v>
      </c>
      <c r="AR272" s="7" t="s">
        <v>145</v>
      </c>
      <c r="AS272" s="11">
        <f>IFERROR(VLOOKUP(AR272,Dicionário!A:B,2,0),"Conferir")</f>
        <v>2</v>
      </c>
      <c r="AT272" s="7">
        <v>0</v>
      </c>
      <c r="AU272" s="7" t="s">
        <v>145</v>
      </c>
      <c r="AV272" s="7">
        <f>IFERROR(VLOOKUP(AU272,Dicionário!A:B,2,0),"Conferir")</f>
        <v>2</v>
      </c>
      <c r="AW272" s="7">
        <v>0</v>
      </c>
      <c r="AX272" s="7">
        <v>0.33333333333333331</v>
      </c>
      <c r="AY272" s="7" t="s">
        <v>145</v>
      </c>
      <c r="AZ272" s="11">
        <f>IFERROR(VLOOKUP(AY272,Dicionário!A:B,2,0),"Conferir")</f>
        <v>2</v>
      </c>
      <c r="BA272" s="7">
        <v>0</v>
      </c>
      <c r="BB272" s="7" t="s">
        <v>145</v>
      </c>
      <c r="BC272" s="7">
        <f>IFERROR(VLOOKUP(BB272,Dicionário!A:B,2,0),"Conferir")</f>
        <v>2</v>
      </c>
      <c r="BD272" s="7">
        <v>0</v>
      </c>
      <c r="BE272" s="7" t="s">
        <v>145</v>
      </c>
      <c r="BF272" s="11">
        <f>IFERROR(VLOOKUP(BE272,Dicionário!A:B,2,0),"Conferir")</f>
        <v>2</v>
      </c>
      <c r="BH272" s="7">
        <v>0</v>
      </c>
      <c r="BI272" s="7" t="s">
        <v>328</v>
      </c>
      <c r="BJ272" s="11">
        <f>IFERROR(VLOOKUP(BI272,Dicionário!$A:$B,2,0),"Conferir")</f>
        <v>3</v>
      </c>
      <c r="BK272" s="7">
        <v>151</v>
      </c>
      <c r="BL272" s="7" t="s">
        <v>168</v>
      </c>
      <c r="BM272" s="11">
        <f>IFERROR(VLOOKUP(BL272,Dicionário!A:B,2,0),"Conferir")</f>
        <v>0</v>
      </c>
      <c r="BN272" s="7">
        <v>0</v>
      </c>
      <c r="BO272" s="7" t="s">
        <v>476</v>
      </c>
      <c r="BP272" s="7">
        <f>IFERROR(VLOOKUP(BO272,Dicionário!A:B,2,0),"Conferir")</f>
        <v>2</v>
      </c>
      <c r="BQ272" s="7">
        <v>0</v>
      </c>
      <c r="BR272" s="7" t="s">
        <v>268</v>
      </c>
      <c r="BS272" s="11">
        <f>IFERROR(VLOOKUP(BR272,Dicionário!A:B,2,0),"Conferir")</f>
        <v>2</v>
      </c>
      <c r="BT272" s="7">
        <v>0</v>
      </c>
      <c r="BU272" s="7" t="s">
        <v>595</v>
      </c>
      <c r="BV272" s="7">
        <f>IFERROR(VLOOKUP(BU272,Dicionário!A:B,2,0),"Conferir")</f>
        <v>2</v>
      </c>
      <c r="BW272" s="7">
        <v>0</v>
      </c>
      <c r="BX272" s="7" t="s">
        <v>148</v>
      </c>
      <c r="BY272" s="11">
        <f>IFERROR(VLOOKUP(BX272,Dicionário!A:B,2,0),"Conferir")</f>
        <v>2</v>
      </c>
      <c r="BZ272" s="7" t="s">
        <v>170</v>
      </c>
      <c r="CA272" s="7">
        <v>110</v>
      </c>
      <c r="CB272" s="7" t="s">
        <v>190</v>
      </c>
      <c r="CC272" s="11">
        <f>IFERROR(VLOOKUP(CB272,Dicionário!A:B,2,0),"Conferir")</f>
        <v>2</v>
      </c>
      <c r="CD272" s="7">
        <v>0</v>
      </c>
      <c r="CE272" s="7">
        <v>279</v>
      </c>
      <c r="CF272" s="7" t="s">
        <v>301</v>
      </c>
      <c r="CG272" s="7">
        <f>IFERROR(VLOOKUP(CF272,Dicionário!A:B,2,0),"Conferir")</f>
        <v>2</v>
      </c>
      <c r="CH272" s="7">
        <v>0</v>
      </c>
      <c r="CI272" s="7" t="s">
        <v>148</v>
      </c>
      <c r="CJ272" s="7">
        <f>IFERROR(VLOOKUP(CI272,Dicionário!A:B,2,0),"Conferir")</f>
        <v>2</v>
      </c>
      <c r="CK272" s="7">
        <v>110</v>
      </c>
      <c r="CL272" s="7" t="s">
        <v>152</v>
      </c>
      <c r="CM272" s="11">
        <f>IFERROR(VLOOKUP(CL272,Dicionário!A:B,2,0),"Conferir")</f>
        <v>2</v>
      </c>
      <c r="CN272" s="7" t="s">
        <v>735</v>
      </c>
      <c r="CO272" s="7">
        <v>0</v>
      </c>
      <c r="CP272" s="7">
        <v>0</v>
      </c>
      <c r="CQ272" s="7">
        <v>0</v>
      </c>
      <c r="CR272" s="7" t="s">
        <v>148</v>
      </c>
      <c r="CS272" s="11">
        <f>IFERROR(VLOOKUP(CR272,Dicionário!A:B,2,0),"Conferir")</f>
        <v>2</v>
      </c>
      <c r="CT272" s="7">
        <v>0</v>
      </c>
      <c r="CU272" s="7" t="s">
        <v>148</v>
      </c>
      <c r="CV272" s="11">
        <f>IFERROR(VLOOKUP(CU272,Dicionário!A:B,2,0),"Conferir")</f>
        <v>2</v>
      </c>
      <c r="CW272" s="7">
        <v>4</v>
      </c>
      <c r="CX272" s="7" t="s">
        <v>247</v>
      </c>
      <c r="CY272" s="11">
        <f>IFERROR(VLOOKUP(CX272,Dicionário!A:B,2,0),"Conferir")</f>
        <v>2</v>
      </c>
      <c r="CZ272" s="12">
        <f t="shared" si="9"/>
        <v>0.33333333333333331</v>
      </c>
      <c r="DA272" s="7">
        <v>0</v>
      </c>
      <c r="DB272" s="7" t="s">
        <v>148</v>
      </c>
      <c r="DC272" s="7">
        <f>IFERROR(VLOOKUP(DB272,Dicionário!A:B,2,0),"Conferir")</f>
        <v>2</v>
      </c>
      <c r="DD272" s="7" t="s">
        <v>1993</v>
      </c>
      <c r="DE272" s="7" t="s">
        <v>156</v>
      </c>
      <c r="DF272" s="7" t="s">
        <v>156</v>
      </c>
      <c r="DG272" s="11">
        <f>IFERROR(VLOOKUP(DF272,Dicionário!A:B,2,0),"Conferir")</f>
        <v>1</v>
      </c>
      <c r="DH272" s="7" t="s">
        <v>175</v>
      </c>
      <c r="DJ272" s="7" t="s">
        <v>158</v>
      </c>
      <c r="DK272" s="11">
        <f>IFERROR(VLOOKUP(DJ272,Dicionário!A:B,2,0),"Conferir")</f>
        <v>2</v>
      </c>
      <c r="DL272" s="7" t="s">
        <v>177</v>
      </c>
      <c r="DM272" s="11">
        <f>IFERROR(VLOOKUP(DL272,Dicionário!A:B,2,0),"Conferir")</f>
        <v>5</v>
      </c>
      <c r="DN272" s="7" t="s">
        <v>344</v>
      </c>
      <c r="DO272" s="11">
        <f>IFERROR(VLOOKUP(DN272,Dicionário!A:B,2,0),"Conferir")</f>
        <v>1</v>
      </c>
      <c r="DP272" s="7" t="s">
        <v>127</v>
      </c>
      <c r="DQ272" s="11">
        <f>IFERROR(VLOOKUP(DP272,Dicionário!A:B,2,0),"Conferir")</f>
        <v>2</v>
      </c>
      <c r="DR272" s="7" t="s">
        <v>127</v>
      </c>
      <c r="DS272" s="11">
        <f>IFERROR(VLOOKUP(DR272,Dicionário!A:B,2,0),"Conferir")</f>
        <v>2</v>
      </c>
      <c r="DW272" s="7">
        <f t="shared" si="10"/>
        <v>1473</v>
      </c>
      <c r="DX272" s="7">
        <f t="shared" si="11"/>
        <v>650</v>
      </c>
    </row>
    <row r="273" spans="1:128" ht="14" x14ac:dyDescent="0.15">
      <c r="A273" s="6">
        <v>44968.47221576389</v>
      </c>
      <c r="B273" s="7" t="s">
        <v>1171</v>
      </c>
      <c r="C273" s="7" t="s">
        <v>1168</v>
      </c>
      <c r="D273" s="7" t="s">
        <v>1169</v>
      </c>
      <c r="E273" s="7" t="s">
        <v>126</v>
      </c>
      <c r="F273" s="7" t="s">
        <v>127</v>
      </c>
      <c r="G273" s="7" t="s">
        <v>127</v>
      </c>
      <c r="H273" s="7">
        <v>1</v>
      </c>
      <c r="I273" s="7" t="s">
        <v>128</v>
      </c>
      <c r="J273" s="7" t="s">
        <v>129</v>
      </c>
      <c r="K273" s="7" t="s">
        <v>131</v>
      </c>
      <c r="L273" s="7" t="s">
        <v>130</v>
      </c>
      <c r="M273" s="7" t="s">
        <v>1170</v>
      </c>
      <c r="N273" s="7">
        <v>2023010215</v>
      </c>
      <c r="O273" s="7">
        <v>11954219372</v>
      </c>
      <c r="P273" s="7">
        <v>595344057</v>
      </c>
      <c r="Q273" s="7">
        <v>51875311823</v>
      </c>
      <c r="R273" s="9">
        <v>38449</v>
      </c>
      <c r="S273" s="7">
        <v>2023</v>
      </c>
      <c r="T273" s="7">
        <v>18</v>
      </c>
      <c r="U273" s="7" t="s">
        <v>135</v>
      </c>
      <c r="V273" s="7" t="s">
        <v>136</v>
      </c>
      <c r="W273" s="7" t="s">
        <v>1172</v>
      </c>
      <c r="X273" s="8" t="s">
        <v>1173</v>
      </c>
      <c r="Y273" s="7" t="s">
        <v>185</v>
      </c>
      <c r="Z273" s="7" t="s">
        <v>140</v>
      </c>
      <c r="AA273" s="7" t="s">
        <v>167</v>
      </c>
      <c r="AB273" s="7" t="s">
        <v>142</v>
      </c>
      <c r="AD273" s="7">
        <v>3</v>
      </c>
      <c r="AE273" s="7">
        <v>3</v>
      </c>
      <c r="AF273" s="7">
        <f t="shared" si="6"/>
        <v>6</v>
      </c>
      <c r="AH273" s="7">
        <f t="shared" si="7"/>
        <v>6</v>
      </c>
      <c r="AI273" s="10" t="str">
        <f t="shared" si="8"/>
        <v>Ok</v>
      </c>
      <c r="AJ273" s="7" t="s">
        <v>222</v>
      </c>
      <c r="AK273" s="7">
        <v>0</v>
      </c>
      <c r="AL273" s="7" t="s">
        <v>145</v>
      </c>
      <c r="AM273" s="11">
        <f>IFERROR(VLOOKUP(AL273,Dicionário!A:B,2,0),"Conferir")</f>
        <v>2</v>
      </c>
      <c r="AN273" s="7">
        <v>1200</v>
      </c>
      <c r="AO273" s="7" t="s">
        <v>223</v>
      </c>
      <c r="AP273" s="7">
        <f>IFERROR(VLOOKUP(AO273,Dicionário!A:B,2,0),"Conferir")</f>
        <v>2</v>
      </c>
      <c r="AQ273" s="7">
        <v>3111</v>
      </c>
      <c r="AR273" s="7" t="s">
        <v>144</v>
      </c>
      <c r="AS273" s="11">
        <f>IFERROR(VLOOKUP(AR273,Dicionário!A:B,2,0),"Conferir")</f>
        <v>2</v>
      </c>
      <c r="AT273" s="7">
        <v>0</v>
      </c>
      <c r="AU273" s="7" t="s">
        <v>145</v>
      </c>
      <c r="AV273" s="7">
        <f>IFERROR(VLOOKUP(AU273,Dicionário!A:B,2,0),"Conferir")</f>
        <v>2</v>
      </c>
      <c r="AW273" s="7">
        <v>0</v>
      </c>
      <c r="AX273" s="7">
        <v>0</v>
      </c>
      <c r="AY273" s="7" t="s">
        <v>145</v>
      </c>
      <c r="AZ273" s="11">
        <f>IFERROR(VLOOKUP(AY273,Dicionário!A:B,2,0),"Conferir")</f>
        <v>2</v>
      </c>
      <c r="BA273" s="7">
        <v>0</v>
      </c>
      <c r="BB273" s="7" t="s">
        <v>145</v>
      </c>
      <c r="BC273" s="7">
        <f>IFERROR(VLOOKUP(BB273,Dicionário!A:B,2,0),"Conferir")</f>
        <v>2</v>
      </c>
      <c r="BD273" s="7">
        <v>0</v>
      </c>
      <c r="BE273" s="7" t="s">
        <v>145</v>
      </c>
      <c r="BF273" s="11">
        <f>IFERROR(VLOOKUP(BE273,Dicionário!A:B,2,0),"Conferir")</f>
        <v>2</v>
      </c>
      <c r="BH273" s="7">
        <v>0</v>
      </c>
      <c r="BI273" s="7" t="s">
        <v>328</v>
      </c>
      <c r="BJ273" s="11">
        <f>IFERROR(VLOOKUP(BI273,Dicionário!$A:$B,2,0),"Conferir")</f>
        <v>3</v>
      </c>
      <c r="BK273" s="7">
        <v>0</v>
      </c>
      <c r="BL273" s="7" t="s">
        <v>329</v>
      </c>
      <c r="BM273" s="11">
        <f>IFERROR(VLOOKUP(BL273,Dicionário!A:B,2,0),"Conferir")</f>
        <v>2</v>
      </c>
      <c r="BN273" s="7">
        <v>1466</v>
      </c>
      <c r="BO273" s="7" t="s">
        <v>188</v>
      </c>
      <c r="BP273" s="7">
        <f>IFERROR(VLOOKUP(BO273,Dicionário!A:B,2,0),"Conferir")</f>
        <v>2</v>
      </c>
      <c r="BQ273" s="7">
        <v>80</v>
      </c>
      <c r="BR273" s="7" t="s">
        <v>149</v>
      </c>
      <c r="BS273" s="11">
        <f>IFERROR(VLOOKUP(BR273,Dicionário!A:B,2,0),"Conferir")</f>
        <v>2</v>
      </c>
      <c r="BT273" s="7">
        <v>70</v>
      </c>
      <c r="BU273" s="7" t="s">
        <v>149</v>
      </c>
      <c r="BV273" s="7">
        <f>IFERROR(VLOOKUP(BU273,Dicionário!A:B,2,0),"Conferir")</f>
        <v>2</v>
      </c>
      <c r="BW273" s="7">
        <v>70</v>
      </c>
      <c r="BX273" s="7" t="s">
        <v>189</v>
      </c>
      <c r="BY273" s="11">
        <f>IFERROR(VLOOKUP(BX273,Dicionário!A:B,2,0),"Conferir")</f>
        <v>2</v>
      </c>
      <c r="BZ273" s="7" t="s">
        <v>214</v>
      </c>
      <c r="CA273" s="7">
        <v>295</v>
      </c>
      <c r="CB273" s="7" t="s">
        <v>190</v>
      </c>
      <c r="CC273" s="11">
        <f>IFERROR(VLOOKUP(CB273,Dicionário!A:B,2,0),"Conferir")</f>
        <v>2</v>
      </c>
      <c r="CD273" s="7">
        <v>300</v>
      </c>
      <c r="CE273" s="7">
        <v>0</v>
      </c>
      <c r="CF273" s="7" t="s">
        <v>148</v>
      </c>
      <c r="CG273" s="7">
        <f>IFERROR(VLOOKUP(CF273,Dicionário!A:B,2,0),"Conferir")</f>
        <v>2</v>
      </c>
      <c r="CH273" s="7">
        <v>0</v>
      </c>
      <c r="CI273" s="7" t="s">
        <v>148</v>
      </c>
      <c r="CJ273" s="7">
        <f>IFERROR(VLOOKUP(CI273,Dicionário!A:B,2,0),"Conferir")</f>
        <v>2</v>
      </c>
      <c r="CK273" s="7">
        <v>110</v>
      </c>
      <c r="CL273" s="7" t="s">
        <v>152</v>
      </c>
      <c r="CM273" s="11">
        <f>IFERROR(VLOOKUP(CL273,Dicionário!A:B,2,0),"Conferir")</f>
        <v>2</v>
      </c>
      <c r="CN273" s="7" t="s">
        <v>1174</v>
      </c>
      <c r="CO273" s="7">
        <v>1</v>
      </c>
      <c r="CP273" s="7">
        <v>0</v>
      </c>
      <c r="CQ273" s="7">
        <v>0</v>
      </c>
      <c r="CR273" s="7" t="s">
        <v>148</v>
      </c>
      <c r="CS273" s="11">
        <f>IFERROR(VLOOKUP(CR273,Dicionário!A:B,2,0),"Conferir")</f>
        <v>2</v>
      </c>
      <c r="CT273" s="7">
        <v>0</v>
      </c>
      <c r="CU273" s="7" t="s">
        <v>148</v>
      </c>
      <c r="CV273" s="11">
        <f>IFERROR(VLOOKUP(CU273,Dicionário!A:B,2,0),"Conferir")</f>
        <v>2</v>
      </c>
      <c r="CW273" s="7">
        <v>0</v>
      </c>
      <c r="CX273" s="7" t="s">
        <v>148</v>
      </c>
      <c r="CY273" s="11">
        <f>IFERROR(VLOOKUP(CX273,Dicionário!A:B,2,0),"Conferir")</f>
        <v>2</v>
      </c>
      <c r="CZ273" s="12">
        <f t="shared" si="9"/>
        <v>0</v>
      </c>
      <c r="DA273" s="7">
        <v>11729</v>
      </c>
      <c r="DB273" s="7" t="s">
        <v>247</v>
      </c>
      <c r="DC273" s="7">
        <f>IFERROR(VLOOKUP(DB273,Dicionário!A:B,2,0),"Conferir")</f>
        <v>2</v>
      </c>
      <c r="DE273" s="7" t="s">
        <v>156</v>
      </c>
      <c r="DF273" s="7" t="s">
        <v>156</v>
      </c>
      <c r="DG273" s="11">
        <f>IFERROR(VLOOKUP(DF273,Dicionário!A:B,2,0),"Conferir")</f>
        <v>1</v>
      </c>
      <c r="DH273" s="7" t="s">
        <v>157</v>
      </c>
      <c r="DJ273" s="7" t="s">
        <v>158</v>
      </c>
      <c r="DK273" s="11">
        <f>IFERROR(VLOOKUP(DJ273,Dicionário!A:B,2,0),"Conferir")</f>
        <v>2</v>
      </c>
      <c r="DL273" s="7" t="s">
        <v>194</v>
      </c>
      <c r="DM273" s="11">
        <f>IFERROR(VLOOKUP(DL273,Dicionário!A:B,2,0),"Conferir")</f>
        <v>7</v>
      </c>
      <c r="DN273" s="7" t="s">
        <v>194</v>
      </c>
      <c r="DO273" s="11">
        <f>IFERROR(VLOOKUP(DN273,Dicionário!A:B,2,0),"Conferir")</f>
        <v>7</v>
      </c>
      <c r="DP273" s="7" t="s">
        <v>127</v>
      </c>
      <c r="DQ273" s="11">
        <f>IFERROR(VLOOKUP(DP273,Dicionário!A:B,2,0),"Conferir")</f>
        <v>2</v>
      </c>
      <c r="DR273" s="7" t="s">
        <v>127</v>
      </c>
      <c r="DS273" s="11">
        <f>IFERROR(VLOOKUP(DR273,Dicionário!A:B,2,0),"Conferir")</f>
        <v>2</v>
      </c>
      <c r="DW273" s="7">
        <f t="shared" si="10"/>
        <v>4311</v>
      </c>
      <c r="DX273" s="7">
        <f t="shared" si="11"/>
        <v>2321</v>
      </c>
    </row>
    <row r="274" spans="1:128" ht="14" x14ac:dyDescent="0.15">
      <c r="A274" s="6">
        <v>44968.40774678241</v>
      </c>
      <c r="B274" s="7" t="s">
        <v>2488</v>
      </c>
      <c r="C274" s="7" t="s">
        <v>743</v>
      </c>
      <c r="D274" s="7" t="s">
        <v>2486</v>
      </c>
      <c r="E274" s="7" t="s">
        <v>126</v>
      </c>
      <c r="F274" s="7" t="s">
        <v>127</v>
      </c>
      <c r="G274" s="7" t="s">
        <v>127</v>
      </c>
      <c r="H274" s="7">
        <v>2</v>
      </c>
      <c r="I274" s="7" t="s">
        <v>128</v>
      </c>
      <c r="J274" s="7" t="s">
        <v>129</v>
      </c>
      <c r="K274" s="7" t="s">
        <v>131</v>
      </c>
      <c r="L274" s="7" t="s">
        <v>130</v>
      </c>
      <c r="M274" s="7" t="s">
        <v>3364</v>
      </c>
      <c r="N274" s="7">
        <v>2023010540</v>
      </c>
      <c r="O274" s="7">
        <v>11993497747</v>
      </c>
      <c r="P274" s="7">
        <v>537569157</v>
      </c>
      <c r="Q274" s="7">
        <v>42037031823</v>
      </c>
      <c r="R274" s="9">
        <v>38144</v>
      </c>
      <c r="S274" s="7">
        <v>2022</v>
      </c>
      <c r="T274" s="7">
        <v>19</v>
      </c>
      <c r="U274" s="7" t="s">
        <v>135</v>
      </c>
      <c r="V274" s="7" t="s">
        <v>136</v>
      </c>
      <c r="W274" s="7" t="s">
        <v>2489</v>
      </c>
      <c r="X274" s="8" t="s">
        <v>2490</v>
      </c>
      <c r="Y274" s="7" t="s">
        <v>502</v>
      </c>
      <c r="Z274" s="7" t="s">
        <v>140</v>
      </c>
      <c r="AA274" s="7" t="s">
        <v>167</v>
      </c>
      <c r="AB274" s="7" t="s">
        <v>142</v>
      </c>
      <c r="AD274" s="7">
        <v>1</v>
      </c>
      <c r="AE274" s="7">
        <v>1</v>
      </c>
      <c r="AF274" s="7">
        <f t="shared" si="6"/>
        <v>2</v>
      </c>
      <c r="AH274" s="7">
        <f t="shared" si="7"/>
        <v>2</v>
      </c>
      <c r="AI274" s="10" t="str">
        <f t="shared" si="8"/>
        <v>Ok</v>
      </c>
      <c r="AJ274" s="7" t="s">
        <v>222</v>
      </c>
      <c r="AK274" s="7">
        <v>1200</v>
      </c>
      <c r="AL274" s="7" t="s">
        <v>223</v>
      </c>
      <c r="AM274" s="11">
        <f>IFERROR(VLOOKUP(AL274,Dicionário!A:B,2,0),"Conferir")</f>
        <v>2</v>
      </c>
      <c r="AN274" s="7">
        <v>0</v>
      </c>
      <c r="AO274" s="7" t="s">
        <v>145</v>
      </c>
      <c r="AP274" s="7">
        <f>IFERROR(VLOOKUP(AO274,Dicionário!A:B,2,0),"Conferir")</f>
        <v>2</v>
      </c>
      <c r="AQ274" s="7">
        <v>0</v>
      </c>
      <c r="AR274" s="7" t="s">
        <v>145</v>
      </c>
      <c r="AS274" s="11">
        <f>IFERROR(VLOOKUP(AR274,Dicionário!A:B,2,0),"Conferir")</f>
        <v>2</v>
      </c>
      <c r="AT274" s="7">
        <v>0</v>
      </c>
      <c r="AU274" s="7" t="s">
        <v>145</v>
      </c>
      <c r="AV274" s="7">
        <f>IFERROR(VLOOKUP(AU274,Dicionário!A:B,2,0),"Conferir")</f>
        <v>2</v>
      </c>
      <c r="AW274" s="7">
        <v>0</v>
      </c>
      <c r="AX274" s="7">
        <v>0</v>
      </c>
      <c r="AY274" s="7" t="s">
        <v>145</v>
      </c>
      <c r="AZ274" s="11">
        <f>IFERROR(VLOOKUP(AY274,Dicionário!A:B,2,0),"Conferir")</f>
        <v>2</v>
      </c>
      <c r="BA274" s="7">
        <v>0</v>
      </c>
      <c r="BB274" s="7" t="s">
        <v>145</v>
      </c>
      <c r="BC274" s="7">
        <f>IFERROR(VLOOKUP(BB274,Dicionário!A:B,2,0),"Conferir")</f>
        <v>2</v>
      </c>
      <c r="BD274" s="7">
        <v>0</v>
      </c>
      <c r="BE274" s="7" t="s">
        <v>145</v>
      </c>
      <c r="BF274" s="11">
        <f>IFERROR(VLOOKUP(BE274,Dicionário!A:B,2,0),"Conferir")</f>
        <v>2</v>
      </c>
      <c r="BH274" s="7">
        <v>0</v>
      </c>
      <c r="BI274" s="7" t="s">
        <v>186</v>
      </c>
      <c r="BJ274" s="11">
        <f>IFERROR(VLOOKUP(BI274,Dicionário!$A:$B,2,0),"Conferir")</f>
        <v>1</v>
      </c>
      <c r="BK274" s="7">
        <v>0</v>
      </c>
      <c r="BL274" s="7" t="s">
        <v>187</v>
      </c>
      <c r="BM274" s="11">
        <f>IFERROR(VLOOKUP(BL274,Dicionário!A:B,2,0),"Conferir")</f>
        <v>2</v>
      </c>
      <c r="BN274" s="7">
        <v>0</v>
      </c>
      <c r="BO274" s="7" t="s">
        <v>148</v>
      </c>
      <c r="BP274" s="7">
        <f>IFERROR(VLOOKUP(BO274,Dicionário!A:B,2,0),"Conferir")</f>
        <v>2</v>
      </c>
      <c r="BQ274" s="7">
        <v>30</v>
      </c>
      <c r="BR274" s="7" t="s">
        <v>169</v>
      </c>
      <c r="BS274" s="11">
        <f>IFERROR(VLOOKUP(BR274,Dicionário!A:B,2,0),"Conferir")</f>
        <v>0</v>
      </c>
      <c r="BT274" s="7">
        <v>40</v>
      </c>
      <c r="BU274" s="7" t="s">
        <v>150</v>
      </c>
      <c r="BV274" s="7">
        <f>IFERROR(VLOOKUP(BU274,Dicionário!A:B,2,0),"Conferir")</f>
        <v>0</v>
      </c>
      <c r="BW274" s="7">
        <v>38</v>
      </c>
      <c r="BX274" s="7" t="s">
        <v>300</v>
      </c>
      <c r="BY274" s="11">
        <f>IFERROR(VLOOKUP(BX274,Dicionário!A:B,2,0),"Conferir")</f>
        <v>0</v>
      </c>
      <c r="BZ274" s="7" t="s">
        <v>214</v>
      </c>
      <c r="CA274" s="7">
        <v>100</v>
      </c>
      <c r="CB274" s="7" t="s">
        <v>190</v>
      </c>
      <c r="CC274" s="11">
        <f>IFERROR(VLOOKUP(CB274,Dicionário!A:B,2,0),"Conferir")</f>
        <v>2</v>
      </c>
      <c r="CD274" s="7">
        <v>300</v>
      </c>
      <c r="CE274" s="7">
        <v>0</v>
      </c>
      <c r="CF274" s="7" t="s">
        <v>148</v>
      </c>
      <c r="CG274" s="7">
        <f>IFERROR(VLOOKUP(CF274,Dicionário!A:B,2,0),"Conferir")</f>
        <v>2</v>
      </c>
      <c r="CH274" s="7">
        <v>0</v>
      </c>
      <c r="CI274" s="7" t="s">
        <v>148</v>
      </c>
      <c r="CJ274" s="7">
        <f>IFERROR(VLOOKUP(CI274,Dicionário!A:B,2,0),"Conferir")</f>
        <v>2</v>
      </c>
      <c r="CK274" s="7">
        <v>110</v>
      </c>
      <c r="CL274" s="7" t="s">
        <v>152</v>
      </c>
      <c r="CM274" s="11">
        <f>IFERROR(VLOOKUP(CL274,Dicionário!A:B,2,0),"Conferir")</f>
        <v>2</v>
      </c>
      <c r="CN274" s="7" t="s">
        <v>294</v>
      </c>
      <c r="CO274" s="7">
        <v>0</v>
      </c>
      <c r="CP274" s="7">
        <v>0</v>
      </c>
      <c r="CQ274" s="7">
        <v>0</v>
      </c>
      <c r="CR274" s="7" t="s">
        <v>148</v>
      </c>
      <c r="CS274" s="11">
        <f>IFERROR(VLOOKUP(CR274,Dicionário!A:B,2,0),"Conferir")</f>
        <v>2</v>
      </c>
      <c r="CT274" s="7">
        <v>0</v>
      </c>
      <c r="CU274" s="7" t="s">
        <v>148</v>
      </c>
      <c r="CV274" s="11">
        <f>IFERROR(VLOOKUP(CU274,Dicionário!A:B,2,0),"Conferir")</f>
        <v>2</v>
      </c>
      <c r="CW274" s="7">
        <v>0</v>
      </c>
      <c r="CX274" s="7" t="s">
        <v>148</v>
      </c>
      <c r="CY274" s="11">
        <f>IFERROR(VLOOKUP(CX274,Dicionário!A:B,2,0),"Conferir")</f>
        <v>2</v>
      </c>
      <c r="CZ274" s="12">
        <f t="shared" si="9"/>
        <v>0</v>
      </c>
      <c r="DA274" s="7">
        <v>3200</v>
      </c>
      <c r="DB274" s="7" t="s">
        <v>155</v>
      </c>
      <c r="DC274" s="7">
        <f>IFERROR(VLOOKUP(DB274,Dicionário!A:B,2,0),"Conferir")</f>
        <v>0</v>
      </c>
      <c r="DD274" s="7" t="s">
        <v>2491</v>
      </c>
      <c r="DE274" s="7" t="s">
        <v>156</v>
      </c>
      <c r="DF274" s="7" t="s">
        <v>379</v>
      </c>
      <c r="DG274" s="11">
        <f>IFERROR(VLOOKUP(DF274,Dicionário!A:B,2,0),"Conferir")</f>
        <v>2</v>
      </c>
      <c r="DH274" s="7" t="s">
        <v>157</v>
      </c>
      <c r="DI274" s="7" t="s">
        <v>418</v>
      </c>
      <c r="DJ274" s="7" t="s">
        <v>1045</v>
      </c>
      <c r="DK274" s="11">
        <f>IFERROR(VLOOKUP(DJ274,Dicionário!A:B,2,0),"Conferir")</f>
        <v>0</v>
      </c>
      <c r="DL274" s="7" t="s">
        <v>176</v>
      </c>
      <c r="DM274" s="11">
        <f>IFERROR(VLOOKUP(DL274,Dicionário!A:B,2,0),"Conferir")</f>
        <v>2</v>
      </c>
      <c r="DN274" s="7" t="s">
        <v>176</v>
      </c>
      <c r="DO274" s="11">
        <f>IFERROR(VLOOKUP(DN274,Dicionário!A:B,2,0),"Conferir")</f>
        <v>2</v>
      </c>
      <c r="DP274" s="7" t="s">
        <v>126</v>
      </c>
      <c r="DQ274" s="11">
        <f>IFERROR(VLOOKUP(DP274,Dicionário!A:B,2,0),"Conferir")</f>
        <v>1</v>
      </c>
      <c r="DR274" s="7" t="s">
        <v>126</v>
      </c>
      <c r="DS274" s="11">
        <f>IFERROR(VLOOKUP(DR274,Dicionário!A:B,2,0),"Conferir")</f>
        <v>1</v>
      </c>
      <c r="DW274" s="7">
        <f t="shared" si="10"/>
        <v>1200</v>
      </c>
      <c r="DX274" s="7">
        <f t="shared" si="11"/>
        <v>580</v>
      </c>
    </row>
    <row r="275" spans="1:128" ht="14" x14ac:dyDescent="0.15">
      <c r="A275" s="6">
        <v>44961.496061724538</v>
      </c>
      <c r="B275" s="7" t="s">
        <v>3259</v>
      </c>
      <c r="C275" s="7" t="s">
        <v>469</v>
      </c>
      <c r="D275" s="7" t="s">
        <v>3257</v>
      </c>
      <c r="E275" s="7" t="s">
        <v>126</v>
      </c>
      <c r="F275" s="7" t="s">
        <v>127</v>
      </c>
      <c r="G275" s="7" t="s">
        <v>127</v>
      </c>
      <c r="H275" s="7">
        <v>1</v>
      </c>
      <c r="I275" s="7" t="s">
        <v>128</v>
      </c>
      <c r="J275" s="7" t="s">
        <v>129</v>
      </c>
      <c r="K275" s="7" t="s">
        <v>130</v>
      </c>
      <c r="L275" s="7" t="s">
        <v>131</v>
      </c>
      <c r="M275" s="7" t="s">
        <v>3258</v>
      </c>
      <c r="N275" s="7">
        <v>2023010753</v>
      </c>
      <c r="O275" s="7">
        <v>11984532626</v>
      </c>
      <c r="P275" s="7">
        <v>537938965</v>
      </c>
      <c r="Q275" s="7">
        <v>48415745818</v>
      </c>
      <c r="R275" s="9">
        <v>38404</v>
      </c>
      <c r="S275" s="7">
        <v>2022</v>
      </c>
      <c r="T275" s="7">
        <v>18</v>
      </c>
      <c r="U275" s="7" t="s">
        <v>255</v>
      </c>
      <c r="V275" s="7" t="s">
        <v>136</v>
      </c>
      <c r="W275" s="7" t="s">
        <v>3260</v>
      </c>
      <c r="X275" s="8" t="s">
        <v>3261</v>
      </c>
      <c r="Y275" s="7" t="s">
        <v>139</v>
      </c>
      <c r="Z275" s="7" t="s">
        <v>140</v>
      </c>
      <c r="AA275" s="7" t="s">
        <v>167</v>
      </c>
      <c r="AB275" s="7" t="s">
        <v>142</v>
      </c>
      <c r="AD275" s="7">
        <v>3</v>
      </c>
      <c r="AE275" s="7">
        <v>3</v>
      </c>
      <c r="AF275" s="7">
        <f t="shared" si="6"/>
        <v>6</v>
      </c>
      <c r="AH275" s="7">
        <f t="shared" si="7"/>
        <v>6</v>
      </c>
      <c r="AI275" s="10" t="str">
        <f t="shared" si="8"/>
        <v>Ok</v>
      </c>
      <c r="AJ275" s="7" t="s">
        <v>143</v>
      </c>
      <c r="AK275" s="7">
        <v>0</v>
      </c>
      <c r="AL275" s="7" t="s">
        <v>145</v>
      </c>
      <c r="AM275" s="11">
        <f>IFERROR(VLOOKUP(AL275,Dicionário!A:B,2,0),"Conferir")</f>
        <v>2</v>
      </c>
      <c r="AN275" s="7">
        <v>0</v>
      </c>
      <c r="AO275" s="7" t="s">
        <v>145</v>
      </c>
      <c r="AP275" s="7">
        <f>IFERROR(VLOOKUP(AO275,Dicionário!A:B,2,0),"Conferir")</f>
        <v>2</v>
      </c>
      <c r="AQ275" s="7">
        <v>1278</v>
      </c>
      <c r="AR275" s="7" t="s">
        <v>144</v>
      </c>
      <c r="AS275" s="11">
        <f>IFERROR(VLOOKUP(AR275,Dicionário!A:B,2,0),"Conferir")</f>
        <v>2</v>
      </c>
      <c r="AT275" s="7">
        <v>0</v>
      </c>
      <c r="AU275" s="7" t="s">
        <v>145</v>
      </c>
      <c r="AV275" s="7">
        <f>IFERROR(VLOOKUP(AU275,Dicionário!A:B,2,0),"Conferir")</f>
        <v>2</v>
      </c>
      <c r="AW275" s="7">
        <v>0</v>
      </c>
      <c r="AX275" s="7">
        <v>0</v>
      </c>
      <c r="AY275" s="7" t="s">
        <v>145</v>
      </c>
      <c r="AZ275" s="11">
        <f>IFERROR(VLOOKUP(AY275,Dicionário!A:B,2,0),"Conferir")</f>
        <v>2</v>
      </c>
      <c r="BA275" s="7">
        <v>0</v>
      </c>
      <c r="BB275" s="7" t="s">
        <v>145</v>
      </c>
      <c r="BC275" s="7">
        <f>IFERROR(VLOOKUP(BB275,Dicionário!A:B,2,0),"Conferir")</f>
        <v>2</v>
      </c>
      <c r="BD275" s="7">
        <v>0</v>
      </c>
      <c r="BE275" s="7" t="s">
        <v>145</v>
      </c>
      <c r="BF275" s="11">
        <f>IFERROR(VLOOKUP(BE275,Dicionário!A:B,2,0),"Conferir")</f>
        <v>2</v>
      </c>
      <c r="BH275" s="7">
        <v>0</v>
      </c>
      <c r="BI275" s="7" t="s">
        <v>146</v>
      </c>
      <c r="BJ275" s="11">
        <f>IFERROR(VLOOKUP(BI275,Dicionário!$A:$B,2,0),"Conferir")</f>
        <v>2</v>
      </c>
      <c r="BK275" s="7">
        <v>885</v>
      </c>
      <c r="BL275" s="7" t="s">
        <v>202</v>
      </c>
      <c r="BM275" s="11">
        <f>IFERROR(VLOOKUP(BL275,Dicionário!A:B,2,0),"Conferir")</f>
        <v>2</v>
      </c>
      <c r="BN275" s="7">
        <v>0</v>
      </c>
      <c r="BO275" s="7" t="s">
        <v>148</v>
      </c>
      <c r="BP275" s="7">
        <f>IFERROR(VLOOKUP(BO275,Dicionário!A:B,2,0),"Conferir")</f>
        <v>2</v>
      </c>
      <c r="BQ275" s="7">
        <v>76</v>
      </c>
      <c r="BR275" s="7" t="s">
        <v>149</v>
      </c>
      <c r="BS275" s="11">
        <f>IFERROR(VLOOKUP(BR275,Dicionário!A:B,2,0),"Conferir")</f>
        <v>2</v>
      </c>
      <c r="BT275" s="7">
        <v>72</v>
      </c>
      <c r="BU275" s="7" t="s">
        <v>149</v>
      </c>
      <c r="BV275" s="7">
        <f>IFERROR(VLOOKUP(BU275,Dicionário!A:B,2,0),"Conferir")</f>
        <v>2</v>
      </c>
      <c r="BW275" s="7">
        <v>76</v>
      </c>
      <c r="BX275" s="7" t="s">
        <v>189</v>
      </c>
      <c r="BY275" s="11">
        <f>IFERROR(VLOOKUP(BX275,Dicionário!A:B,2,0),"Conferir")</f>
        <v>2</v>
      </c>
      <c r="BZ275" s="7" t="s">
        <v>214</v>
      </c>
      <c r="CA275" s="7">
        <v>112</v>
      </c>
      <c r="CB275" s="7" t="s">
        <v>190</v>
      </c>
      <c r="CC275" s="11">
        <f>IFERROR(VLOOKUP(CB275,Dicionário!A:B,2,0),"Conferir")</f>
        <v>2</v>
      </c>
      <c r="CD275" s="7">
        <v>250</v>
      </c>
      <c r="CE275" s="7">
        <v>0</v>
      </c>
      <c r="CF275" s="7" t="s">
        <v>148</v>
      </c>
      <c r="CG275" s="7">
        <f>IFERROR(VLOOKUP(CF275,Dicionário!A:B,2,0),"Conferir")</f>
        <v>2</v>
      </c>
      <c r="CH275" s="7">
        <v>0</v>
      </c>
      <c r="CI275" s="7" t="s">
        <v>148</v>
      </c>
      <c r="CJ275" s="7">
        <f>IFERROR(VLOOKUP(CI275,Dicionário!A:B,2,0),"Conferir")</f>
        <v>2</v>
      </c>
      <c r="CK275" s="7">
        <v>110</v>
      </c>
      <c r="CL275" s="7" t="s">
        <v>152</v>
      </c>
      <c r="CM275" s="11">
        <f>IFERROR(VLOOKUP(CL275,Dicionário!A:B,2,0),"Conferir")</f>
        <v>2</v>
      </c>
      <c r="CN275" s="7" t="s">
        <v>3262</v>
      </c>
      <c r="CO275" s="7">
        <v>0</v>
      </c>
      <c r="CP275" s="7">
        <v>0</v>
      </c>
      <c r="CQ275" s="7">
        <v>0</v>
      </c>
      <c r="CR275" s="7" t="s">
        <v>148</v>
      </c>
      <c r="CS275" s="11">
        <f>IFERROR(VLOOKUP(CR275,Dicionário!A:B,2,0),"Conferir")</f>
        <v>2</v>
      </c>
      <c r="CT275" s="7">
        <v>0</v>
      </c>
      <c r="CU275" s="7" t="s">
        <v>148</v>
      </c>
      <c r="CV275" s="11">
        <f>IFERROR(VLOOKUP(CU275,Dicionário!A:B,2,0),"Conferir")</f>
        <v>2</v>
      </c>
      <c r="CW275" s="7">
        <v>0</v>
      </c>
      <c r="CX275" s="7" t="s">
        <v>148</v>
      </c>
      <c r="CY275" s="11">
        <f>IFERROR(VLOOKUP(CX275,Dicionário!A:B,2,0),"Conferir")</f>
        <v>2</v>
      </c>
      <c r="CZ275" s="12">
        <f t="shared" si="9"/>
        <v>0</v>
      </c>
      <c r="DA275" s="7">
        <v>0</v>
      </c>
      <c r="DB275" s="7" t="s">
        <v>148</v>
      </c>
      <c r="DC275" s="7">
        <f>IFERROR(VLOOKUP(DB275,Dicionário!A:B,2,0),"Conferir")</f>
        <v>2</v>
      </c>
      <c r="DE275" s="7" t="s">
        <v>156</v>
      </c>
      <c r="DF275" s="7" t="s">
        <v>156</v>
      </c>
      <c r="DG275" s="11">
        <f>IFERROR(VLOOKUP(DF275,Dicionário!A:B,2,0),"Conferir")</f>
        <v>1</v>
      </c>
      <c r="DH275" s="7" t="s">
        <v>175</v>
      </c>
      <c r="DJ275" s="7" t="s">
        <v>158</v>
      </c>
      <c r="DK275" s="11">
        <f>IFERROR(VLOOKUP(DJ275,Dicionário!A:B,2,0),"Conferir")</f>
        <v>2</v>
      </c>
      <c r="DL275" s="7" t="s">
        <v>237</v>
      </c>
      <c r="DM275" s="11">
        <f>IFERROR(VLOOKUP(DL275,Dicionário!A:B,2,0),"Conferir")</f>
        <v>1</v>
      </c>
      <c r="DN275" s="7" t="s">
        <v>227</v>
      </c>
      <c r="DO275" s="11">
        <f>IFERROR(VLOOKUP(DN275,Dicionário!A:B,2,0),"Conferir")</f>
        <v>4</v>
      </c>
      <c r="DP275" s="7" t="s">
        <v>127</v>
      </c>
      <c r="DQ275" s="11">
        <f>IFERROR(VLOOKUP(DP275,Dicionário!A:B,2,0),"Conferir")</f>
        <v>2</v>
      </c>
      <c r="DR275" s="7" t="s">
        <v>127</v>
      </c>
      <c r="DS275" s="11">
        <f>IFERROR(VLOOKUP(DR275,Dicionário!A:B,2,0),"Conferir")</f>
        <v>2</v>
      </c>
      <c r="DW275" s="7">
        <f t="shared" si="10"/>
        <v>1278</v>
      </c>
      <c r="DX275" s="7">
        <f t="shared" si="11"/>
        <v>1505</v>
      </c>
    </row>
    <row r="276" spans="1:128" ht="14" x14ac:dyDescent="0.15">
      <c r="A276" s="6">
        <v>44960.72364251157</v>
      </c>
      <c r="B276" s="7" t="s">
        <v>2688</v>
      </c>
      <c r="C276" s="7" t="s">
        <v>452</v>
      </c>
      <c r="D276" s="7" t="s">
        <v>2686</v>
      </c>
      <c r="E276" s="7" t="s">
        <v>126</v>
      </c>
      <c r="F276" s="7" t="s">
        <v>127</v>
      </c>
      <c r="G276" s="7" t="s">
        <v>127</v>
      </c>
      <c r="H276" s="7">
        <v>2</v>
      </c>
      <c r="I276" s="7" t="s">
        <v>128</v>
      </c>
      <c r="J276" s="7" t="s">
        <v>129</v>
      </c>
      <c r="K276" s="7" t="s">
        <v>131</v>
      </c>
      <c r="L276" s="7" t="s">
        <v>130</v>
      </c>
      <c r="M276" s="7" t="s">
        <v>2687</v>
      </c>
      <c r="N276" s="7">
        <v>2023010599</v>
      </c>
      <c r="O276" s="7">
        <v>11968297718</v>
      </c>
      <c r="P276" s="7">
        <v>508552813</v>
      </c>
      <c r="Q276" s="7">
        <v>37619735860</v>
      </c>
      <c r="R276" s="9">
        <v>38489</v>
      </c>
      <c r="S276" s="7">
        <v>2024</v>
      </c>
      <c r="T276" s="7">
        <v>18</v>
      </c>
      <c r="U276" s="7" t="s">
        <v>135</v>
      </c>
      <c r="V276" s="7" t="s">
        <v>136</v>
      </c>
      <c r="W276" s="7" t="s">
        <v>2689</v>
      </c>
      <c r="X276" s="8" t="s">
        <v>2690</v>
      </c>
      <c r="Y276" s="7" t="s">
        <v>139</v>
      </c>
      <c r="Z276" s="7" t="s">
        <v>140</v>
      </c>
      <c r="AA276" s="7" t="s">
        <v>167</v>
      </c>
      <c r="AB276" s="7" t="s">
        <v>142</v>
      </c>
      <c r="AD276" s="7">
        <v>2</v>
      </c>
      <c r="AE276" s="7">
        <v>2</v>
      </c>
      <c r="AF276" s="7">
        <f t="shared" si="6"/>
        <v>4</v>
      </c>
      <c r="AH276" s="7">
        <f t="shared" si="7"/>
        <v>4</v>
      </c>
      <c r="AI276" s="10" t="str">
        <f t="shared" si="8"/>
        <v>Ok</v>
      </c>
      <c r="AJ276" s="7" t="s">
        <v>143</v>
      </c>
      <c r="AK276" s="7">
        <v>0</v>
      </c>
      <c r="AL276" s="7" t="s">
        <v>145</v>
      </c>
      <c r="AM276" s="11">
        <f>IFERROR(VLOOKUP(AL276,Dicionário!A:B,2,0),"Conferir")</f>
        <v>2</v>
      </c>
      <c r="AN276" s="7">
        <v>0</v>
      </c>
      <c r="AO276" s="7" t="s">
        <v>145</v>
      </c>
      <c r="AP276" s="7">
        <f>IFERROR(VLOOKUP(AO276,Dicionário!A:B,2,0),"Conferir")</f>
        <v>2</v>
      </c>
      <c r="AQ276" s="7">
        <v>1700</v>
      </c>
      <c r="AR276" s="7" t="s">
        <v>267</v>
      </c>
      <c r="AS276" s="11">
        <f>IFERROR(VLOOKUP(AR276,Dicionário!A:B,2,0),"Conferir")</f>
        <v>0</v>
      </c>
      <c r="AT276" s="7">
        <v>0</v>
      </c>
      <c r="AU276" s="7" t="s">
        <v>145</v>
      </c>
      <c r="AV276" s="7">
        <f>IFERROR(VLOOKUP(AU276,Dicionário!A:B,2,0),"Conferir")</f>
        <v>2</v>
      </c>
      <c r="AW276" s="7">
        <v>0</v>
      </c>
      <c r="AX276" s="7">
        <v>0</v>
      </c>
      <c r="AY276" s="7" t="s">
        <v>145</v>
      </c>
      <c r="AZ276" s="11">
        <f>IFERROR(VLOOKUP(AY276,Dicionário!A:B,2,0),"Conferir")</f>
        <v>2</v>
      </c>
      <c r="BA276" s="7">
        <v>0</v>
      </c>
      <c r="BB276" s="7" t="s">
        <v>145</v>
      </c>
      <c r="BC276" s="7">
        <f>IFERROR(VLOOKUP(BB276,Dicionário!A:B,2,0),"Conferir")</f>
        <v>2</v>
      </c>
      <c r="BD276" s="7">
        <v>0</v>
      </c>
      <c r="BE276" s="7" t="s">
        <v>145</v>
      </c>
      <c r="BF276" s="11">
        <f>IFERROR(VLOOKUP(BE276,Dicionário!A:B,2,0),"Conferir")</f>
        <v>2</v>
      </c>
      <c r="BH276" s="7">
        <v>0</v>
      </c>
      <c r="BI276" s="7" t="s">
        <v>328</v>
      </c>
      <c r="BJ276" s="11">
        <f>IFERROR(VLOOKUP(BI276,Dicionário!$A:$B,2,0),"Conferir")</f>
        <v>3</v>
      </c>
      <c r="BK276" s="7">
        <v>0</v>
      </c>
      <c r="BL276" s="7" t="s">
        <v>329</v>
      </c>
      <c r="BM276" s="11">
        <f>IFERROR(VLOOKUP(BL276,Dicionário!A:B,2,0),"Conferir")</f>
        <v>2</v>
      </c>
      <c r="BN276" s="7">
        <v>0</v>
      </c>
      <c r="BO276" s="7" t="s">
        <v>154</v>
      </c>
      <c r="BP276" s="7">
        <f>IFERROR(VLOOKUP(BO276,Dicionário!A:B,2,0),"Conferir")</f>
        <v>0</v>
      </c>
      <c r="BQ276" s="7">
        <v>159</v>
      </c>
      <c r="BR276" s="7" t="s">
        <v>149</v>
      </c>
      <c r="BS276" s="11">
        <f>IFERROR(VLOOKUP(BR276,Dicionário!A:B,2,0),"Conferir")</f>
        <v>2</v>
      </c>
      <c r="BT276" s="7">
        <v>190</v>
      </c>
      <c r="BU276" s="7" t="s">
        <v>149</v>
      </c>
      <c r="BV276" s="7">
        <f>IFERROR(VLOOKUP(BU276,Dicionário!A:B,2,0),"Conferir")</f>
        <v>2</v>
      </c>
      <c r="BW276" s="7">
        <v>20</v>
      </c>
      <c r="BX276" s="7" t="s">
        <v>300</v>
      </c>
      <c r="BY276" s="11">
        <f>IFERROR(VLOOKUP(BX276,Dicionário!A:B,2,0),"Conferir")</f>
        <v>0</v>
      </c>
      <c r="BZ276" s="7" t="s">
        <v>214</v>
      </c>
      <c r="CA276" s="7">
        <v>120</v>
      </c>
      <c r="CB276" s="7" t="s">
        <v>171</v>
      </c>
      <c r="CC276" s="11">
        <f>IFERROR(VLOOKUP(CB276,Dicionário!A:B,2,0),"Conferir")</f>
        <v>0</v>
      </c>
      <c r="CD276" s="7">
        <v>150</v>
      </c>
      <c r="CE276" s="7">
        <v>0</v>
      </c>
      <c r="CF276" s="7" t="s">
        <v>148</v>
      </c>
      <c r="CG276" s="7">
        <f>IFERROR(VLOOKUP(CF276,Dicionário!A:B,2,0),"Conferir")</f>
        <v>2</v>
      </c>
      <c r="CH276" s="7">
        <v>0</v>
      </c>
      <c r="CI276" s="7" t="s">
        <v>148</v>
      </c>
      <c r="CJ276" s="7">
        <f>IFERROR(VLOOKUP(CI276,Dicionário!A:B,2,0),"Conferir")</f>
        <v>2</v>
      </c>
      <c r="CK276" s="7">
        <v>110</v>
      </c>
      <c r="CL276" s="7" t="s">
        <v>152</v>
      </c>
      <c r="CM276" s="11">
        <f>IFERROR(VLOOKUP(CL276,Dicionário!A:B,2,0),"Conferir")</f>
        <v>2</v>
      </c>
      <c r="CN276" s="7" t="s">
        <v>294</v>
      </c>
      <c r="CO276" s="7">
        <v>0</v>
      </c>
      <c r="CP276" s="7">
        <v>0</v>
      </c>
      <c r="CQ276" s="7">
        <v>0</v>
      </c>
      <c r="CR276" s="7" t="s">
        <v>148</v>
      </c>
      <c r="CS276" s="11">
        <f>IFERROR(VLOOKUP(CR276,Dicionário!A:B,2,0),"Conferir")</f>
        <v>2</v>
      </c>
      <c r="CT276" s="7">
        <v>0</v>
      </c>
      <c r="CU276" s="7" t="s">
        <v>148</v>
      </c>
      <c r="CV276" s="11">
        <f>IFERROR(VLOOKUP(CU276,Dicionário!A:B,2,0),"Conferir")</f>
        <v>2</v>
      </c>
      <c r="CW276" s="7">
        <v>0</v>
      </c>
      <c r="CX276" s="7" t="s">
        <v>148</v>
      </c>
      <c r="CY276" s="11">
        <f>IFERROR(VLOOKUP(CX276,Dicionário!A:B,2,0),"Conferir")</f>
        <v>2</v>
      </c>
      <c r="CZ276" s="12">
        <f t="shared" si="9"/>
        <v>0</v>
      </c>
      <c r="DA276" s="7">
        <v>0</v>
      </c>
      <c r="DB276" s="7" t="s">
        <v>148</v>
      </c>
      <c r="DC276" s="7">
        <f>IFERROR(VLOOKUP(DB276,Dicionário!A:B,2,0),"Conferir")</f>
        <v>2</v>
      </c>
      <c r="DE276" s="7" t="s">
        <v>156</v>
      </c>
      <c r="DF276" s="7" t="s">
        <v>156</v>
      </c>
      <c r="DG276" s="11">
        <f>IFERROR(VLOOKUP(DF276,Dicionário!A:B,2,0),"Conferir")</f>
        <v>1</v>
      </c>
      <c r="DH276" s="7" t="s">
        <v>157</v>
      </c>
      <c r="DJ276" s="7" t="s">
        <v>158</v>
      </c>
      <c r="DK276" s="11">
        <f>IFERROR(VLOOKUP(DJ276,Dicionário!A:B,2,0),"Conferir")</f>
        <v>2</v>
      </c>
      <c r="DL276" s="7" t="s">
        <v>176</v>
      </c>
      <c r="DM276" s="11">
        <f>IFERROR(VLOOKUP(DL276,Dicionário!A:B,2,0),"Conferir")</f>
        <v>2</v>
      </c>
      <c r="DN276" s="7" t="s">
        <v>194</v>
      </c>
      <c r="DO276" s="11">
        <f>IFERROR(VLOOKUP(DN276,Dicionário!A:B,2,0),"Conferir")</f>
        <v>7</v>
      </c>
      <c r="DP276" s="7" t="s">
        <v>127</v>
      </c>
      <c r="DQ276" s="11">
        <f>IFERROR(VLOOKUP(DP276,Dicionário!A:B,2,0),"Conferir")</f>
        <v>2</v>
      </c>
      <c r="DR276" s="7" t="s">
        <v>126</v>
      </c>
      <c r="DS276" s="11">
        <f>IFERROR(VLOOKUP(DR276,Dicionário!A:B,2,0),"Conferir")</f>
        <v>1</v>
      </c>
      <c r="DW276" s="7">
        <f t="shared" si="10"/>
        <v>1700</v>
      </c>
      <c r="DX276" s="7">
        <f t="shared" si="11"/>
        <v>729</v>
      </c>
    </row>
    <row r="277" spans="1:128" ht="14" x14ac:dyDescent="0.15">
      <c r="A277" s="6">
        <v>44960.703220277777</v>
      </c>
      <c r="B277" s="7" t="s">
        <v>2342</v>
      </c>
      <c r="C277" s="7" t="s">
        <v>452</v>
      </c>
      <c r="D277" s="7" t="s">
        <v>2339</v>
      </c>
      <c r="E277" s="7" t="s">
        <v>126</v>
      </c>
      <c r="F277" s="7" t="s">
        <v>127</v>
      </c>
      <c r="G277" s="7" t="s">
        <v>2340</v>
      </c>
      <c r="H277" s="7" t="s">
        <v>128</v>
      </c>
      <c r="I277" s="7" t="s">
        <v>128</v>
      </c>
      <c r="J277" s="7" t="s">
        <v>129</v>
      </c>
      <c r="K277" s="7" t="s">
        <v>130</v>
      </c>
      <c r="L277" s="7" t="s">
        <v>131</v>
      </c>
      <c r="M277" s="7" t="s">
        <v>2341</v>
      </c>
      <c r="N277" s="7">
        <v>2023010501</v>
      </c>
      <c r="O277" s="7">
        <v>11050905429</v>
      </c>
      <c r="P277" s="7">
        <v>539744827</v>
      </c>
      <c r="Q277" s="7">
        <v>53004773899</v>
      </c>
      <c r="R277" s="9">
        <v>38779</v>
      </c>
      <c r="S277" s="7">
        <v>2023</v>
      </c>
      <c r="T277" s="7">
        <v>17</v>
      </c>
      <c r="U277" s="7" t="s">
        <v>255</v>
      </c>
      <c r="V277" s="7" t="s">
        <v>136</v>
      </c>
      <c r="W277" s="7" t="s">
        <v>2343</v>
      </c>
      <c r="X277" s="8" t="s">
        <v>2344</v>
      </c>
      <c r="Y277" s="7" t="s">
        <v>1361</v>
      </c>
      <c r="Z277" s="7" t="s">
        <v>140</v>
      </c>
      <c r="AA277" s="7" t="s">
        <v>167</v>
      </c>
      <c r="AB277" s="7" t="s">
        <v>142</v>
      </c>
      <c r="AC277" s="7" t="s">
        <v>2345</v>
      </c>
      <c r="AD277" s="7">
        <v>5</v>
      </c>
      <c r="AE277" s="7">
        <v>5</v>
      </c>
      <c r="AF277" s="7">
        <f t="shared" si="6"/>
        <v>10</v>
      </c>
      <c r="AH277" s="7">
        <f t="shared" si="7"/>
        <v>10</v>
      </c>
      <c r="AI277" s="10" t="str">
        <f t="shared" si="8"/>
        <v>Ok</v>
      </c>
      <c r="AJ277" s="7" t="s">
        <v>143</v>
      </c>
      <c r="AK277" s="7">
        <v>0</v>
      </c>
      <c r="AL277" s="7" t="s">
        <v>145</v>
      </c>
      <c r="AM277" s="11">
        <f>IFERROR(VLOOKUP(AL277,Dicionário!A:B,2,0),"Conferir")</f>
        <v>2</v>
      </c>
      <c r="AN277" s="7">
        <v>0</v>
      </c>
      <c r="AO277" s="7" t="s">
        <v>145</v>
      </c>
      <c r="AP277" s="7">
        <f>IFERROR(VLOOKUP(AO277,Dicionário!A:B,2,0),"Conferir")</f>
        <v>2</v>
      </c>
      <c r="AQ277" s="7">
        <v>1809</v>
      </c>
      <c r="AR277" s="7" t="s">
        <v>144</v>
      </c>
      <c r="AS277" s="11">
        <f>IFERROR(VLOOKUP(AR277,Dicionário!A:B,2,0),"Conferir")</f>
        <v>2</v>
      </c>
      <c r="AT277" s="7">
        <v>0</v>
      </c>
      <c r="AU277" s="7" t="s">
        <v>145</v>
      </c>
      <c r="AV277" s="7">
        <f>IFERROR(VLOOKUP(AU277,Dicionário!A:B,2,0),"Conferir")</f>
        <v>2</v>
      </c>
      <c r="AW277" s="7">
        <v>0</v>
      </c>
      <c r="AX277" s="7">
        <v>0</v>
      </c>
      <c r="AY277" s="7" t="s">
        <v>145</v>
      </c>
      <c r="AZ277" s="11">
        <f>IFERROR(VLOOKUP(AY277,Dicionário!A:B,2,0),"Conferir")</f>
        <v>2</v>
      </c>
      <c r="BA277" s="7">
        <v>0</v>
      </c>
      <c r="BB277" s="7" t="s">
        <v>145</v>
      </c>
      <c r="BC277" s="7">
        <f>IFERROR(VLOOKUP(BB277,Dicionário!A:B,2,0),"Conferir")</f>
        <v>2</v>
      </c>
      <c r="BD277" s="7">
        <v>0</v>
      </c>
      <c r="BE277" s="7" t="s">
        <v>145</v>
      </c>
      <c r="BF277" s="11">
        <f>IFERROR(VLOOKUP(BE277,Dicionário!A:B,2,0),"Conferir")</f>
        <v>2</v>
      </c>
      <c r="BH277" s="7">
        <v>0</v>
      </c>
      <c r="BI277" s="7" t="s">
        <v>328</v>
      </c>
      <c r="BJ277" s="11">
        <f>IFERROR(VLOOKUP(BI277,Dicionário!$A:$B,2,0),"Conferir")</f>
        <v>3</v>
      </c>
      <c r="BK277" s="7">
        <v>0</v>
      </c>
      <c r="BL277" s="7" t="s">
        <v>329</v>
      </c>
      <c r="BM277" s="11">
        <f>IFERROR(VLOOKUP(BL277,Dicionário!A:B,2,0),"Conferir")</f>
        <v>2</v>
      </c>
      <c r="BN277" s="7">
        <v>0</v>
      </c>
      <c r="BO277" s="7" t="s">
        <v>154</v>
      </c>
      <c r="BP277" s="7">
        <f>IFERROR(VLOOKUP(BO277,Dicionário!A:B,2,0),"Conferir")</f>
        <v>0</v>
      </c>
      <c r="BQ277" s="7">
        <v>115</v>
      </c>
      <c r="BR277" s="7" t="s">
        <v>149</v>
      </c>
      <c r="BS277" s="11">
        <f>IFERROR(VLOOKUP(BR277,Dicionário!A:B,2,0),"Conferir")</f>
        <v>2</v>
      </c>
      <c r="BT277" s="7">
        <v>96</v>
      </c>
      <c r="BU277" s="7" t="s">
        <v>149</v>
      </c>
      <c r="BV277" s="7">
        <f>IFERROR(VLOOKUP(BU277,Dicionário!A:B,2,0),"Conferir")</f>
        <v>2</v>
      </c>
      <c r="BW277" s="7">
        <v>0</v>
      </c>
      <c r="BX277" s="7" t="s">
        <v>148</v>
      </c>
      <c r="BY277" s="11">
        <f>IFERROR(VLOOKUP(BX277,Dicionário!A:B,2,0),"Conferir")</f>
        <v>2</v>
      </c>
      <c r="BZ277" s="7" t="s">
        <v>170</v>
      </c>
      <c r="CA277" s="7">
        <v>80</v>
      </c>
      <c r="CB277" s="7" t="s">
        <v>171</v>
      </c>
      <c r="CC277" s="11">
        <f>IFERROR(VLOOKUP(CB277,Dicionário!A:B,2,0),"Conferir")</f>
        <v>0</v>
      </c>
      <c r="CD277" s="7">
        <v>120</v>
      </c>
      <c r="CE277" s="7">
        <v>0</v>
      </c>
      <c r="CF277" s="7" t="s">
        <v>148</v>
      </c>
      <c r="CG277" s="7">
        <f>IFERROR(VLOOKUP(CF277,Dicionário!A:B,2,0),"Conferir")</f>
        <v>2</v>
      </c>
      <c r="CH277" s="7">
        <v>0</v>
      </c>
      <c r="CI277" s="7" t="s">
        <v>148</v>
      </c>
      <c r="CJ277" s="7">
        <f>IFERROR(VLOOKUP(CI277,Dicionário!A:B,2,0),"Conferir")</f>
        <v>2</v>
      </c>
      <c r="CK277" s="7">
        <v>110</v>
      </c>
      <c r="CL277" s="7" t="s">
        <v>152</v>
      </c>
      <c r="CM277" s="11">
        <f>IFERROR(VLOOKUP(CL277,Dicionário!A:B,2,0),"Conferir")</f>
        <v>2</v>
      </c>
      <c r="CN277" s="7" t="s">
        <v>294</v>
      </c>
      <c r="CO277" s="7">
        <v>1</v>
      </c>
      <c r="CP277" s="7">
        <v>0</v>
      </c>
      <c r="CQ277" s="7">
        <v>0</v>
      </c>
      <c r="CR277" s="7" t="s">
        <v>155</v>
      </c>
      <c r="CS277" s="11">
        <f>IFERROR(VLOOKUP(CR277,Dicionário!A:B,2,0),"Conferir")</f>
        <v>0</v>
      </c>
      <c r="CT277" s="7">
        <v>0</v>
      </c>
      <c r="CU277" s="7" t="s">
        <v>148</v>
      </c>
      <c r="CV277" s="11">
        <f>IFERROR(VLOOKUP(CU277,Dicionário!A:B,2,0),"Conferir")</f>
        <v>2</v>
      </c>
      <c r="CW277" s="7">
        <v>0</v>
      </c>
      <c r="CX277" s="7" t="s">
        <v>148</v>
      </c>
      <c r="CY277" s="11">
        <f>IFERROR(VLOOKUP(CX277,Dicionário!A:B,2,0),"Conferir")</f>
        <v>2</v>
      </c>
      <c r="CZ277" s="12">
        <f t="shared" si="9"/>
        <v>0</v>
      </c>
      <c r="DA277" s="7">
        <v>0</v>
      </c>
      <c r="DB277" s="7" t="s">
        <v>155</v>
      </c>
      <c r="DC277" s="7">
        <f>IFERROR(VLOOKUP(DB277,Dicionário!A:B,2,0),"Conferir")</f>
        <v>0</v>
      </c>
      <c r="DE277" s="7" t="s">
        <v>156</v>
      </c>
      <c r="DF277" s="7" t="s">
        <v>156</v>
      </c>
      <c r="DG277" s="11">
        <f>IFERROR(VLOOKUP(DF277,Dicionário!A:B,2,0),"Conferir")</f>
        <v>1</v>
      </c>
      <c r="DH277" s="7" t="s">
        <v>157</v>
      </c>
      <c r="DJ277" s="7" t="s">
        <v>271</v>
      </c>
      <c r="DK277" s="11">
        <f>IFERROR(VLOOKUP(DJ277,Dicionário!A:B,2,0),"Conferir")</f>
        <v>1</v>
      </c>
      <c r="DL277" s="7" t="s">
        <v>177</v>
      </c>
      <c r="DM277" s="11">
        <f>IFERROR(VLOOKUP(DL277,Dicionário!A:B,2,0),"Conferir")</f>
        <v>5</v>
      </c>
      <c r="DN277" s="7" t="s">
        <v>203</v>
      </c>
      <c r="DO277" s="11">
        <f>IFERROR(VLOOKUP(DN277,Dicionário!A:B,2,0),"Conferir")</f>
        <v>6</v>
      </c>
      <c r="DP277" s="7" t="s">
        <v>127</v>
      </c>
      <c r="DQ277" s="11">
        <f>IFERROR(VLOOKUP(DP277,Dicionário!A:B,2,0),"Conferir")</f>
        <v>2</v>
      </c>
      <c r="DR277" s="7" t="s">
        <v>127</v>
      </c>
      <c r="DS277" s="11">
        <f>IFERROR(VLOOKUP(DR277,Dicionário!A:B,2,0),"Conferir")</f>
        <v>2</v>
      </c>
      <c r="DW277" s="7">
        <f t="shared" si="10"/>
        <v>1809</v>
      </c>
      <c r="DX277" s="7">
        <f t="shared" si="11"/>
        <v>521</v>
      </c>
    </row>
    <row r="278" spans="1:128" ht="14" x14ac:dyDescent="0.15">
      <c r="A278" s="6">
        <v>44968.728445266199</v>
      </c>
      <c r="B278" s="7" t="s">
        <v>824</v>
      </c>
      <c r="C278" s="7" t="s">
        <v>314</v>
      </c>
      <c r="D278" s="7" t="s">
        <v>822</v>
      </c>
      <c r="E278" s="7" t="s">
        <v>126</v>
      </c>
      <c r="F278" s="7" t="s">
        <v>127</v>
      </c>
      <c r="G278" s="7" t="s">
        <v>127</v>
      </c>
      <c r="H278" s="7">
        <v>1</v>
      </c>
      <c r="I278" s="7">
        <v>1</v>
      </c>
      <c r="J278" s="7" t="s">
        <v>129</v>
      </c>
      <c r="K278" s="7" t="s">
        <v>131</v>
      </c>
      <c r="L278" s="7" t="s">
        <v>130</v>
      </c>
      <c r="M278" s="7" t="s">
        <v>823</v>
      </c>
      <c r="N278" s="7">
        <v>2023010138</v>
      </c>
      <c r="O278" s="7">
        <v>11982756264</v>
      </c>
      <c r="P278" s="7">
        <v>578228361</v>
      </c>
      <c r="Q278" s="7">
        <v>47326828806</v>
      </c>
      <c r="R278" s="9">
        <v>38431</v>
      </c>
      <c r="S278" s="7">
        <v>2022</v>
      </c>
      <c r="T278" s="7">
        <v>18</v>
      </c>
      <c r="U278" s="7" t="s">
        <v>164</v>
      </c>
      <c r="V278" s="7" t="s">
        <v>136</v>
      </c>
      <c r="W278" s="7" t="s">
        <v>825</v>
      </c>
      <c r="X278" s="8" t="s">
        <v>826</v>
      </c>
      <c r="Y278" s="7" t="s">
        <v>139</v>
      </c>
      <c r="Z278" s="7" t="s">
        <v>140</v>
      </c>
      <c r="AA278" s="7" t="s">
        <v>167</v>
      </c>
      <c r="AB278" s="7" t="s">
        <v>142</v>
      </c>
      <c r="AD278" s="7">
        <v>4</v>
      </c>
      <c r="AE278" s="7">
        <v>4</v>
      </c>
      <c r="AF278" s="7">
        <f t="shared" si="6"/>
        <v>8</v>
      </c>
      <c r="AG278" s="7">
        <v>0</v>
      </c>
      <c r="AH278" s="7">
        <f t="shared" si="7"/>
        <v>8</v>
      </c>
      <c r="AI278" s="10" t="str">
        <f t="shared" si="8"/>
        <v>Ok</v>
      </c>
      <c r="AJ278" s="7" t="s">
        <v>222</v>
      </c>
      <c r="AK278" s="7">
        <v>0</v>
      </c>
      <c r="AL278" s="7" t="s">
        <v>145</v>
      </c>
      <c r="AM278" s="11">
        <f>IFERROR(VLOOKUP(AL278,Dicionário!A:B,2,0),"Conferir")</f>
        <v>2</v>
      </c>
      <c r="AN278" s="7">
        <v>0</v>
      </c>
      <c r="AO278" s="7" t="s">
        <v>145</v>
      </c>
      <c r="AP278" s="7">
        <f>IFERROR(VLOOKUP(AO278,Dicionário!A:B,2,0),"Conferir")</f>
        <v>2</v>
      </c>
      <c r="AQ278" s="7">
        <v>1200</v>
      </c>
      <c r="AR278" s="7" t="s">
        <v>223</v>
      </c>
      <c r="AS278" s="11">
        <f>IFERROR(VLOOKUP(AR278,Dicionário!A:B,2,0),"Conferir")</f>
        <v>2</v>
      </c>
      <c r="AT278" s="7">
        <v>0</v>
      </c>
      <c r="AU278" s="7" t="s">
        <v>145</v>
      </c>
      <c r="AV278" s="7">
        <f>IFERROR(VLOOKUP(AU278,Dicionário!A:B,2,0),"Conferir")</f>
        <v>2</v>
      </c>
      <c r="AW278" s="7">
        <v>0</v>
      </c>
      <c r="AX278" s="7">
        <v>0</v>
      </c>
      <c r="AY278" s="7" t="s">
        <v>145</v>
      </c>
      <c r="AZ278" s="11">
        <f>IFERROR(VLOOKUP(AY278,Dicionário!A:B,2,0),"Conferir")</f>
        <v>2</v>
      </c>
      <c r="BA278" s="7">
        <v>800</v>
      </c>
      <c r="BB278" s="7" t="s">
        <v>267</v>
      </c>
      <c r="BC278" s="7">
        <f>IFERROR(VLOOKUP(BB278,Dicionário!A:B,2,0),"Conferir")</f>
        <v>0</v>
      </c>
      <c r="BD278" s="7">
        <v>0</v>
      </c>
      <c r="BE278" s="7" t="s">
        <v>145</v>
      </c>
      <c r="BF278" s="11">
        <f>IFERROR(VLOOKUP(BE278,Dicionário!A:B,2,0),"Conferir")</f>
        <v>2</v>
      </c>
      <c r="BH278" s="7">
        <v>0</v>
      </c>
      <c r="BI278" s="7" t="s">
        <v>146</v>
      </c>
      <c r="BJ278" s="11">
        <f>IFERROR(VLOOKUP(BI278,Dicionário!$A:$B,2,0),"Conferir")</f>
        <v>2</v>
      </c>
      <c r="BK278" s="7">
        <v>950</v>
      </c>
      <c r="BL278" s="7" t="s">
        <v>147</v>
      </c>
      <c r="BM278" s="11">
        <f>IFERROR(VLOOKUP(BL278,Dicionário!A:B,2,0),"Conferir")</f>
        <v>0</v>
      </c>
      <c r="BN278" s="7">
        <v>0</v>
      </c>
      <c r="BO278" s="7" t="s">
        <v>154</v>
      </c>
      <c r="BP278" s="7">
        <f>IFERROR(VLOOKUP(BO278,Dicionário!A:B,2,0),"Conferir")</f>
        <v>0</v>
      </c>
      <c r="BQ278" s="7">
        <v>150</v>
      </c>
      <c r="BR278" s="7" t="s">
        <v>149</v>
      </c>
      <c r="BS278" s="11">
        <f>IFERROR(VLOOKUP(BR278,Dicionário!A:B,2,0),"Conferir")</f>
        <v>2</v>
      </c>
      <c r="BT278" s="7">
        <v>150</v>
      </c>
      <c r="BU278" s="7" t="s">
        <v>149</v>
      </c>
      <c r="BV278" s="7">
        <f>IFERROR(VLOOKUP(BU278,Dicionário!A:B,2,0),"Conferir")</f>
        <v>2</v>
      </c>
      <c r="BW278" s="7">
        <v>0</v>
      </c>
      <c r="BX278" s="7" t="s">
        <v>148</v>
      </c>
      <c r="BY278" s="11">
        <f>IFERROR(VLOOKUP(BX278,Dicionário!A:B,2,0),"Conferir")</f>
        <v>2</v>
      </c>
      <c r="BZ278" s="7" t="s">
        <v>170</v>
      </c>
      <c r="CA278" s="7">
        <v>123</v>
      </c>
      <c r="CB278" s="7" t="s">
        <v>190</v>
      </c>
      <c r="CC278" s="11">
        <f>IFERROR(VLOOKUP(CB278,Dicionário!A:B,2,0),"Conferir")</f>
        <v>2</v>
      </c>
      <c r="CD278" s="7">
        <v>100</v>
      </c>
      <c r="CE278" s="7">
        <v>0</v>
      </c>
      <c r="CF278" s="7" t="s">
        <v>148</v>
      </c>
      <c r="CG278" s="7">
        <f>IFERROR(VLOOKUP(CF278,Dicionário!A:B,2,0),"Conferir")</f>
        <v>2</v>
      </c>
      <c r="CH278" s="7">
        <v>0</v>
      </c>
      <c r="CI278" s="7" t="s">
        <v>148</v>
      </c>
      <c r="CJ278" s="7">
        <f>IFERROR(VLOOKUP(CI278,Dicionário!A:B,2,0),"Conferir")</f>
        <v>2</v>
      </c>
      <c r="CK278" s="7">
        <v>110</v>
      </c>
      <c r="CL278" s="7" t="s">
        <v>152</v>
      </c>
      <c r="CM278" s="11">
        <f>IFERROR(VLOOKUP(CL278,Dicionário!A:B,2,0),"Conferir")</f>
        <v>2</v>
      </c>
      <c r="CO278" s="7">
        <v>0</v>
      </c>
      <c r="CP278" s="7">
        <v>0</v>
      </c>
      <c r="CQ278" s="7">
        <v>0</v>
      </c>
      <c r="CR278" s="7" t="s">
        <v>148</v>
      </c>
      <c r="CS278" s="11">
        <f>IFERROR(VLOOKUP(CR278,Dicionário!A:B,2,0),"Conferir")</f>
        <v>2</v>
      </c>
      <c r="CT278" s="7">
        <v>0</v>
      </c>
      <c r="CU278" s="7" t="s">
        <v>148</v>
      </c>
      <c r="CV278" s="11">
        <f>IFERROR(VLOOKUP(CU278,Dicionário!A:B,2,0),"Conferir")</f>
        <v>2</v>
      </c>
      <c r="CW278" s="7">
        <v>0</v>
      </c>
      <c r="CX278" s="7" t="s">
        <v>148</v>
      </c>
      <c r="CY278" s="11">
        <f>IFERROR(VLOOKUP(CX278,Dicionário!A:B,2,0),"Conferir")</f>
        <v>2</v>
      </c>
      <c r="CZ278" s="12">
        <f t="shared" si="9"/>
        <v>0</v>
      </c>
      <c r="DA278" s="7">
        <v>0</v>
      </c>
      <c r="DB278" s="7" t="s">
        <v>148</v>
      </c>
      <c r="DC278" s="7">
        <f>IFERROR(VLOOKUP(DB278,Dicionário!A:B,2,0),"Conferir")</f>
        <v>2</v>
      </c>
      <c r="DE278" s="7" t="s">
        <v>156</v>
      </c>
      <c r="DF278" s="7" t="s">
        <v>156</v>
      </c>
      <c r="DG278" s="11">
        <f>IFERROR(VLOOKUP(DF278,Dicionário!A:B,2,0),"Conferir")</f>
        <v>1</v>
      </c>
      <c r="DH278" s="7" t="s">
        <v>175</v>
      </c>
      <c r="DJ278" s="7" t="s">
        <v>158</v>
      </c>
      <c r="DK278" s="11">
        <f>IFERROR(VLOOKUP(DJ278,Dicionário!A:B,2,0),"Conferir")</f>
        <v>2</v>
      </c>
      <c r="DL278" s="7" t="s">
        <v>237</v>
      </c>
      <c r="DM278" s="11">
        <f>IFERROR(VLOOKUP(DL278,Dicionário!A:B,2,0),"Conferir")</f>
        <v>1</v>
      </c>
      <c r="DN278" s="7" t="s">
        <v>177</v>
      </c>
      <c r="DO278" s="11">
        <f>IFERROR(VLOOKUP(DN278,Dicionário!A:B,2,0),"Conferir")</f>
        <v>5</v>
      </c>
      <c r="DP278" s="7" t="s">
        <v>127</v>
      </c>
      <c r="DQ278" s="11">
        <f>IFERROR(VLOOKUP(DP278,Dicionário!A:B,2,0),"Conferir")</f>
        <v>2</v>
      </c>
      <c r="DR278" s="7" t="s">
        <v>127</v>
      </c>
      <c r="DS278" s="11">
        <f>IFERROR(VLOOKUP(DR278,Dicionário!A:B,2,0),"Conferir")</f>
        <v>2</v>
      </c>
      <c r="DW278" s="7">
        <f t="shared" si="10"/>
        <v>2000</v>
      </c>
      <c r="DX278" s="7">
        <f t="shared" si="11"/>
        <v>1583</v>
      </c>
    </row>
    <row r="279" spans="1:128" ht="14" x14ac:dyDescent="0.15">
      <c r="A279" s="6">
        <v>44960.669746192129</v>
      </c>
      <c r="B279" s="7" t="s">
        <v>1996</v>
      </c>
      <c r="C279" s="7" t="s">
        <v>216</v>
      </c>
      <c r="D279" s="7" t="s">
        <v>1994</v>
      </c>
      <c r="E279" s="7" t="s">
        <v>126</v>
      </c>
      <c r="F279" s="7" t="s">
        <v>127</v>
      </c>
      <c r="G279" s="7" t="s">
        <v>127</v>
      </c>
      <c r="H279" s="7">
        <v>1</v>
      </c>
      <c r="I279" s="7" t="s">
        <v>128</v>
      </c>
      <c r="J279" s="7" t="s">
        <v>129</v>
      </c>
      <c r="K279" s="7" t="s">
        <v>130</v>
      </c>
      <c r="L279" s="7" t="s">
        <v>131</v>
      </c>
      <c r="M279" s="7" t="s">
        <v>1995</v>
      </c>
      <c r="N279" s="7">
        <v>2023010426</v>
      </c>
      <c r="O279" s="7">
        <v>11932985183</v>
      </c>
      <c r="P279" s="7" t="s">
        <v>1997</v>
      </c>
      <c r="Q279" s="7">
        <v>52236652879</v>
      </c>
      <c r="R279" s="9">
        <v>38631</v>
      </c>
      <c r="S279" s="7">
        <v>2023</v>
      </c>
      <c r="T279" s="7">
        <v>18</v>
      </c>
      <c r="U279" s="7" t="s">
        <v>135</v>
      </c>
      <c r="V279" s="7" t="s">
        <v>136</v>
      </c>
      <c r="W279" s="7" t="s">
        <v>1998</v>
      </c>
      <c r="X279" s="8" t="s">
        <v>1999</v>
      </c>
      <c r="Y279" s="7" t="s">
        <v>139</v>
      </c>
      <c r="Z279" s="7" t="s">
        <v>140</v>
      </c>
      <c r="AA279" s="7" t="s">
        <v>167</v>
      </c>
      <c r="AB279" s="7" t="s">
        <v>142</v>
      </c>
      <c r="AD279" s="7">
        <v>3</v>
      </c>
      <c r="AE279" s="7">
        <v>3</v>
      </c>
      <c r="AF279" s="7">
        <f t="shared" si="6"/>
        <v>6</v>
      </c>
      <c r="AH279" s="7">
        <f t="shared" si="7"/>
        <v>6</v>
      </c>
      <c r="AI279" s="10" t="str">
        <f t="shared" si="8"/>
        <v>Ok</v>
      </c>
      <c r="AJ279" s="7" t="s">
        <v>222</v>
      </c>
      <c r="AK279" s="7">
        <v>0</v>
      </c>
      <c r="AL279" s="7" t="s">
        <v>145</v>
      </c>
      <c r="AM279" s="11">
        <f>IFERROR(VLOOKUP(AL279,Dicionário!A:B,2,0),"Conferir")</f>
        <v>2</v>
      </c>
      <c r="AN279" s="7">
        <v>0</v>
      </c>
      <c r="AO279" s="7" t="s">
        <v>145</v>
      </c>
      <c r="AP279" s="7">
        <f>IFERROR(VLOOKUP(AO279,Dicionário!A:B,2,0),"Conferir")</f>
        <v>2</v>
      </c>
      <c r="AQ279" s="7">
        <v>510</v>
      </c>
      <c r="AR279" s="7" t="s">
        <v>223</v>
      </c>
      <c r="AS279" s="11">
        <f>IFERROR(VLOOKUP(AR279,Dicionário!A:B,2,0),"Conferir")</f>
        <v>2</v>
      </c>
      <c r="AT279" s="7">
        <v>0</v>
      </c>
      <c r="AU279" s="7" t="s">
        <v>145</v>
      </c>
      <c r="AV279" s="7">
        <f>IFERROR(VLOOKUP(AU279,Dicionário!A:B,2,0),"Conferir")</f>
        <v>2</v>
      </c>
      <c r="AW279" s="7">
        <v>0</v>
      </c>
      <c r="AX279" s="7">
        <v>0</v>
      </c>
      <c r="AY279" s="7" t="s">
        <v>145</v>
      </c>
      <c r="AZ279" s="11">
        <f>IFERROR(VLOOKUP(AY279,Dicionário!A:B,2,0),"Conferir")</f>
        <v>2</v>
      </c>
      <c r="BA279" s="7">
        <v>450</v>
      </c>
      <c r="BB279" s="7" t="s">
        <v>267</v>
      </c>
      <c r="BC279" s="7">
        <f>IFERROR(VLOOKUP(BB279,Dicionário!A:B,2,0),"Conferir")</f>
        <v>0</v>
      </c>
      <c r="BD279" s="7">
        <v>600</v>
      </c>
      <c r="BE279" s="7" t="s">
        <v>224</v>
      </c>
      <c r="BF279" s="11">
        <f>IFERROR(VLOOKUP(BE279,Dicionário!A:B,2,0),"Conferir")</f>
        <v>2</v>
      </c>
      <c r="BH279" s="7">
        <v>0</v>
      </c>
      <c r="BI279" s="7" t="s">
        <v>146</v>
      </c>
      <c r="BJ279" s="11">
        <f>IFERROR(VLOOKUP(BI279,Dicionário!$A:$B,2,0),"Conferir")</f>
        <v>2</v>
      </c>
      <c r="BK279" s="7">
        <v>0</v>
      </c>
      <c r="BL279" s="7" t="s">
        <v>147</v>
      </c>
      <c r="BM279" s="11">
        <f>IFERROR(VLOOKUP(BL279,Dicionário!A:B,2,0),"Conferir")</f>
        <v>0</v>
      </c>
      <c r="BN279" s="7">
        <v>0</v>
      </c>
      <c r="BO279" s="7" t="s">
        <v>148</v>
      </c>
      <c r="BP279" s="7">
        <f>IFERROR(VLOOKUP(BO279,Dicionário!A:B,2,0),"Conferir")</f>
        <v>2</v>
      </c>
      <c r="BQ279" s="7">
        <v>102</v>
      </c>
      <c r="BR279" s="7" t="s">
        <v>149</v>
      </c>
      <c r="BS279" s="11">
        <f>IFERROR(VLOOKUP(BR279,Dicionário!A:B,2,0),"Conferir")</f>
        <v>2</v>
      </c>
      <c r="BT279" s="7">
        <v>263</v>
      </c>
      <c r="BU279" s="7" t="s">
        <v>149</v>
      </c>
      <c r="BV279" s="7">
        <f>IFERROR(VLOOKUP(BU279,Dicionário!A:B,2,0),"Conferir")</f>
        <v>2</v>
      </c>
      <c r="BW279" s="7">
        <v>15</v>
      </c>
      <c r="BX279" s="7" t="s">
        <v>300</v>
      </c>
      <c r="BY279" s="11">
        <f>IFERROR(VLOOKUP(BX279,Dicionário!A:B,2,0),"Conferir")</f>
        <v>0</v>
      </c>
      <c r="BZ279" s="7" t="s">
        <v>170</v>
      </c>
      <c r="CA279" s="7">
        <v>150</v>
      </c>
      <c r="CB279" s="7" t="s">
        <v>190</v>
      </c>
      <c r="CC279" s="11">
        <f>IFERROR(VLOOKUP(CB279,Dicionário!A:B,2,0),"Conferir")</f>
        <v>2</v>
      </c>
      <c r="CD279" s="7">
        <v>100</v>
      </c>
      <c r="CE279" s="7">
        <v>0</v>
      </c>
      <c r="CF279" s="7" t="s">
        <v>148</v>
      </c>
      <c r="CG279" s="7">
        <f>IFERROR(VLOOKUP(CF279,Dicionário!A:B,2,0),"Conferir")</f>
        <v>2</v>
      </c>
      <c r="CH279" s="7">
        <v>0</v>
      </c>
      <c r="CI279" s="7" t="s">
        <v>148</v>
      </c>
      <c r="CJ279" s="7">
        <f>IFERROR(VLOOKUP(CI279,Dicionário!A:B,2,0),"Conferir")</f>
        <v>2</v>
      </c>
      <c r="CK279" s="7">
        <v>110</v>
      </c>
      <c r="CL279" s="7" t="s">
        <v>152</v>
      </c>
      <c r="CM279" s="11">
        <f>IFERROR(VLOOKUP(CL279,Dicionário!A:B,2,0),"Conferir")</f>
        <v>2</v>
      </c>
      <c r="CN279" s="7" t="s">
        <v>294</v>
      </c>
      <c r="CO279" s="7">
        <v>0</v>
      </c>
      <c r="CP279" s="7">
        <v>0</v>
      </c>
      <c r="CQ279" s="7">
        <v>0</v>
      </c>
      <c r="CR279" s="7" t="s">
        <v>148</v>
      </c>
      <c r="CS279" s="11">
        <f>IFERROR(VLOOKUP(CR279,Dicionário!A:B,2,0),"Conferir")</f>
        <v>2</v>
      </c>
      <c r="CT279" s="7">
        <v>0</v>
      </c>
      <c r="CU279" s="7" t="s">
        <v>148</v>
      </c>
      <c r="CV279" s="11">
        <f>IFERROR(VLOOKUP(CU279,Dicionário!A:B,2,0),"Conferir")</f>
        <v>2</v>
      </c>
      <c r="CW279" s="7">
        <v>0</v>
      </c>
      <c r="CX279" s="7" t="s">
        <v>148</v>
      </c>
      <c r="CY279" s="11">
        <f>IFERROR(VLOOKUP(CX279,Dicionário!A:B,2,0),"Conferir")</f>
        <v>2</v>
      </c>
      <c r="CZ279" s="12">
        <f t="shared" si="9"/>
        <v>0</v>
      </c>
      <c r="DA279" s="7">
        <v>0</v>
      </c>
      <c r="DB279" s="7" t="s">
        <v>148</v>
      </c>
      <c r="DC279" s="7">
        <f>IFERROR(VLOOKUP(DB279,Dicionário!A:B,2,0),"Conferir")</f>
        <v>2</v>
      </c>
      <c r="DD279" s="7" t="s">
        <v>2000</v>
      </c>
      <c r="DE279" s="7" t="s">
        <v>156</v>
      </c>
      <c r="DF279" s="7" t="s">
        <v>156</v>
      </c>
      <c r="DG279" s="11">
        <f>IFERROR(VLOOKUP(DF279,Dicionário!A:B,2,0),"Conferir")</f>
        <v>1</v>
      </c>
      <c r="DH279" s="7" t="s">
        <v>157</v>
      </c>
      <c r="DJ279" s="7" t="s">
        <v>158</v>
      </c>
      <c r="DK279" s="11">
        <f>IFERROR(VLOOKUP(DJ279,Dicionário!A:B,2,0),"Conferir")</f>
        <v>2</v>
      </c>
      <c r="DL279" s="7" t="s">
        <v>260</v>
      </c>
      <c r="DM279" s="11">
        <f>IFERROR(VLOOKUP(DL279,Dicionário!A:B,2,0),"Conferir")</f>
        <v>3</v>
      </c>
      <c r="DN279" s="7" t="s">
        <v>227</v>
      </c>
      <c r="DO279" s="11">
        <f>IFERROR(VLOOKUP(DN279,Dicionário!A:B,2,0),"Conferir")</f>
        <v>4</v>
      </c>
      <c r="DP279" s="7" t="s">
        <v>127</v>
      </c>
      <c r="DQ279" s="11">
        <f>IFERROR(VLOOKUP(DP279,Dicionário!A:B,2,0),"Conferir")</f>
        <v>2</v>
      </c>
      <c r="DR279" s="7" t="s">
        <v>127</v>
      </c>
      <c r="DS279" s="11">
        <f>IFERROR(VLOOKUP(DR279,Dicionário!A:B,2,0),"Conferir")</f>
        <v>2</v>
      </c>
      <c r="DW279" s="7">
        <f t="shared" si="10"/>
        <v>1560</v>
      </c>
      <c r="DX279" s="7">
        <f t="shared" si="11"/>
        <v>725</v>
      </c>
    </row>
    <row r="280" spans="1:128" ht="14" x14ac:dyDescent="0.15">
      <c r="A280" s="6">
        <v>44961.706848495371</v>
      </c>
      <c r="B280" s="7" t="s">
        <v>412</v>
      </c>
      <c r="C280" s="7" t="s">
        <v>330</v>
      </c>
      <c r="D280" s="7" t="s">
        <v>410</v>
      </c>
      <c r="E280" s="7" t="s">
        <v>126</v>
      </c>
      <c r="F280" s="7" t="s">
        <v>127</v>
      </c>
      <c r="G280" s="7" t="s">
        <v>127</v>
      </c>
      <c r="H280" s="7">
        <v>1</v>
      </c>
      <c r="I280" s="7">
        <v>2</v>
      </c>
      <c r="J280" s="7" t="s">
        <v>129</v>
      </c>
      <c r="K280" s="7" t="s">
        <v>131</v>
      </c>
      <c r="L280" s="7" t="s">
        <v>130</v>
      </c>
      <c r="M280" s="7" t="s">
        <v>411</v>
      </c>
      <c r="N280" s="7">
        <v>2023010046</v>
      </c>
      <c r="O280" s="7">
        <v>11947064338</v>
      </c>
      <c r="P280" s="7">
        <v>547066843</v>
      </c>
      <c r="Q280" s="7">
        <v>52799088864</v>
      </c>
      <c r="R280" s="9">
        <v>38141</v>
      </c>
      <c r="S280" s="7">
        <v>2022</v>
      </c>
      <c r="T280" s="7">
        <v>19</v>
      </c>
      <c r="U280" s="7" t="s">
        <v>164</v>
      </c>
      <c r="V280" s="7" t="s">
        <v>136</v>
      </c>
      <c r="W280" s="7" t="s">
        <v>413</v>
      </c>
      <c r="X280" s="8" t="s">
        <v>414</v>
      </c>
      <c r="Y280" s="7" t="s">
        <v>139</v>
      </c>
      <c r="Z280" s="7" t="s">
        <v>140</v>
      </c>
      <c r="AA280" s="7" t="s">
        <v>167</v>
      </c>
      <c r="AB280" s="7" t="s">
        <v>142</v>
      </c>
      <c r="AD280" s="7">
        <v>4</v>
      </c>
      <c r="AE280" s="7">
        <v>4</v>
      </c>
      <c r="AF280" s="7">
        <f t="shared" si="6"/>
        <v>8</v>
      </c>
      <c r="AH280" s="7">
        <f t="shared" si="7"/>
        <v>8</v>
      </c>
      <c r="AI280" s="10" t="str">
        <f t="shared" si="8"/>
        <v>Ok</v>
      </c>
      <c r="AJ280" s="7" t="s">
        <v>222</v>
      </c>
      <c r="AK280" s="7">
        <v>0</v>
      </c>
      <c r="AL280" s="7" t="s">
        <v>145</v>
      </c>
      <c r="AM280" s="11">
        <f>IFERROR(VLOOKUP(AL280,Dicionário!A:B,2,0),"Conferir")</f>
        <v>2</v>
      </c>
      <c r="AN280" s="7">
        <v>0</v>
      </c>
      <c r="AO280" s="7" t="s">
        <v>145</v>
      </c>
      <c r="AP280" s="7">
        <f>IFERROR(VLOOKUP(AO280,Dicionário!A:B,2,0),"Conferir")</f>
        <v>2</v>
      </c>
      <c r="AQ280" s="7">
        <v>0</v>
      </c>
      <c r="AR280" s="7" t="s">
        <v>145</v>
      </c>
      <c r="AS280" s="11">
        <f>IFERROR(VLOOKUP(AR280,Dicionário!A:B,2,0),"Conferir")</f>
        <v>2</v>
      </c>
      <c r="AT280" s="7">
        <v>0</v>
      </c>
      <c r="AU280" s="7" t="s">
        <v>145</v>
      </c>
      <c r="AV280" s="7">
        <f>IFERROR(VLOOKUP(AU280,Dicionário!A:B,2,0),"Conferir")</f>
        <v>2</v>
      </c>
      <c r="AW280" s="7">
        <v>0</v>
      </c>
      <c r="AX280" s="7">
        <v>0</v>
      </c>
      <c r="AY280" s="7" t="s">
        <v>145</v>
      </c>
      <c r="AZ280" s="11">
        <f>IFERROR(VLOOKUP(AY280,Dicionário!A:B,2,0),"Conferir")</f>
        <v>2</v>
      </c>
      <c r="BA280" s="7">
        <v>1300</v>
      </c>
      <c r="BB280" s="7" t="s">
        <v>234</v>
      </c>
      <c r="BC280" s="7">
        <f>IFERROR(VLOOKUP(BB280,Dicionário!A:B,2,0),"Conferir")</f>
        <v>0</v>
      </c>
      <c r="BD280" s="7">
        <v>0</v>
      </c>
      <c r="BE280" s="7" t="s">
        <v>145</v>
      </c>
      <c r="BF280" s="11">
        <f>IFERROR(VLOOKUP(BE280,Dicionário!A:B,2,0),"Conferir")</f>
        <v>2</v>
      </c>
      <c r="BG280" s="7" t="s">
        <v>415</v>
      </c>
      <c r="BH280" s="7">
        <v>1</v>
      </c>
      <c r="BI280" s="7" t="s">
        <v>186</v>
      </c>
      <c r="BJ280" s="11">
        <f>IFERROR(VLOOKUP(BI280,Dicionário!$A:$B,2,0),"Conferir")</f>
        <v>1</v>
      </c>
      <c r="BK280" s="7">
        <v>0</v>
      </c>
      <c r="BL280" s="7" t="s">
        <v>187</v>
      </c>
      <c r="BM280" s="11">
        <f>IFERROR(VLOOKUP(BL280,Dicionário!A:B,2,0),"Conferir")</f>
        <v>2</v>
      </c>
      <c r="BN280" s="7">
        <v>0</v>
      </c>
      <c r="BO280" s="7" t="s">
        <v>148</v>
      </c>
      <c r="BP280" s="7">
        <f>IFERROR(VLOOKUP(BO280,Dicionário!A:B,2,0),"Conferir")</f>
        <v>2</v>
      </c>
      <c r="BQ280" s="7">
        <v>135</v>
      </c>
      <c r="BR280" s="7" t="s">
        <v>149</v>
      </c>
      <c r="BS280" s="11">
        <f>IFERROR(VLOOKUP(BR280,Dicionário!A:B,2,0),"Conferir")</f>
        <v>2</v>
      </c>
      <c r="BT280" s="7">
        <v>230</v>
      </c>
      <c r="BU280" s="7" t="s">
        <v>149</v>
      </c>
      <c r="BV280" s="7">
        <f>IFERROR(VLOOKUP(BU280,Dicionário!A:B,2,0),"Conferir")</f>
        <v>2</v>
      </c>
      <c r="BW280" s="7">
        <v>181</v>
      </c>
      <c r="BX280" s="7" t="s">
        <v>213</v>
      </c>
      <c r="BY280" s="11">
        <f>IFERROR(VLOOKUP(BX280,Dicionário!A:B,2,0),"Conferir")</f>
        <v>2</v>
      </c>
      <c r="BZ280" s="7" t="s">
        <v>214</v>
      </c>
      <c r="CA280" s="7">
        <v>202</v>
      </c>
      <c r="CB280" s="7" t="s">
        <v>190</v>
      </c>
      <c r="CC280" s="11">
        <f>IFERROR(VLOOKUP(CB280,Dicionário!A:B,2,0),"Conferir")</f>
        <v>2</v>
      </c>
      <c r="CD280" s="7">
        <v>0</v>
      </c>
      <c r="CE280" s="7">
        <v>0</v>
      </c>
      <c r="CF280" s="7" t="s">
        <v>148</v>
      </c>
      <c r="CG280" s="7">
        <f>IFERROR(VLOOKUP(CF280,Dicionário!A:B,2,0),"Conferir")</f>
        <v>2</v>
      </c>
      <c r="CH280" s="7">
        <v>0</v>
      </c>
      <c r="CI280" s="7" t="s">
        <v>148</v>
      </c>
      <c r="CJ280" s="7">
        <f>IFERROR(VLOOKUP(CI280,Dicionário!A:B,2,0),"Conferir")</f>
        <v>2</v>
      </c>
      <c r="CK280" s="7">
        <v>110</v>
      </c>
      <c r="CL280" s="7" t="s">
        <v>152</v>
      </c>
      <c r="CM280" s="11">
        <f>IFERROR(VLOOKUP(CL280,Dicionário!A:B,2,0),"Conferir")</f>
        <v>2</v>
      </c>
      <c r="CN280" s="7" t="s">
        <v>294</v>
      </c>
      <c r="CO280" s="7">
        <v>0</v>
      </c>
      <c r="CP280" s="7">
        <v>0</v>
      </c>
      <c r="CQ280" s="7">
        <v>0</v>
      </c>
      <c r="CR280" s="7" t="s">
        <v>148</v>
      </c>
      <c r="CS280" s="11">
        <f>IFERROR(VLOOKUP(CR280,Dicionário!A:B,2,0),"Conferir")</f>
        <v>2</v>
      </c>
      <c r="CT280" s="7">
        <v>0</v>
      </c>
      <c r="CU280" s="7" t="s">
        <v>148</v>
      </c>
      <c r="CV280" s="11">
        <f>IFERROR(VLOOKUP(CU280,Dicionário!A:B,2,0),"Conferir")</f>
        <v>2</v>
      </c>
      <c r="CW280" s="7">
        <v>0</v>
      </c>
      <c r="CX280" s="7" t="s">
        <v>148</v>
      </c>
      <c r="CY280" s="11">
        <f>IFERROR(VLOOKUP(CX280,Dicionário!A:B,2,0),"Conferir")</f>
        <v>2</v>
      </c>
      <c r="CZ280" s="12">
        <f t="shared" si="9"/>
        <v>0</v>
      </c>
      <c r="DA280" s="7">
        <v>0</v>
      </c>
      <c r="DB280" s="7" t="s">
        <v>148</v>
      </c>
      <c r="DC280" s="7">
        <f>IFERROR(VLOOKUP(DB280,Dicionário!A:B,2,0),"Conferir")</f>
        <v>2</v>
      </c>
      <c r="DD280" s="7" t="s">
        <v>416</v>
      </c>
      <c r="DE280" s="7" t="s">
        <v>379</v>
      </c>
      <c r="DF280" s="7" t="s">
        <v>417</v>
      </c>
      <c r="DG280" s="11">
        <f>IFERROR(VLOOKUP(DF280,Dicionário!A:B,2,0),"Conferir")</f>
        <v>3</v>
      </c>
      <c r="DH280" s="7" t="s">
        <v>175</v>
      </c>
      <c r="DI280" s="7" t="s">
        <v>418</v>
      </c>
      <c r="DJ280" s="7" t="s">
        <v>158</v>
      </c>
      <c r="DK280" s="11">
        <f>IFERROR(VLOOKUP(DJ280,Dicionário!A:B,2,0),"Conferir")</f>
        <v>2</v>
      </c>
      <c r="DL280" s="7" t="s">
        <v>194</v>
      </c>
      <c r="DM280" s="11">
        <f>IFERROR(VLOOKUP(DL280,Dicionário!A:B,2,0),"Conferir")</f>
        <v>7</v>
      </c>
      <c r="DN280" s="7" t="s">
        <v>203</v>
      </c>
      <c r="DO280" s="11">
        <f>IFERROR(VLOOKUP(DN280,Dicionário!A:B,2,0),"Conferir")</f>
        <v>6</v>
      </c>
      <c r="DP280" s="7" t="s">
        <v>127</v>
      </c>
      <c r="DQ280" s="11">
        <f>IFERROR(VLOOKUP(DP280,Dicionário!A:B,2,0),"Conferir")</f>
        <v>2</v>
      </c>
      <c r="DR280" s="7" t="s">
        <v>127</v>
      </c>
      <c r="DS280" s="11">
        <f>IFERROR(VLOOKUP(DR280,Dicionário!A:B,2,0),"Conferir")</f>
        <v>2</v>
      </c>
      <c r="DW280" s="7">
        <f t="shared" si="10"/>
        <v>1300</v>
      </c>
      <c r="DX280" s="7">
        <f t="shared" si="11"/>
        <v>677</v>
      </c>
    </row>
    <row r="281" spans="1:128" ht="14" x14ac:dyDescent="0.15">
      <c r="A281" s="6">
        <v>44961.619097442133</v>
      </c>
      <c r="B281" s="7" t="s">
        <v>940</v>
      </c>
      <c r="C281" s="7" t="s">
        <v>496</v>
      </c>
      <c r="D281" s="7" t="s">
        <v>938</v>
      </c>
      <c r="E281" s="7" t="s">
        <v>126</v>
      </c>
      <c r="F281" s="7" t="s">
        <v>127</v>
      </c>
      <c r="G281" s="7" t="s">
        <v>127</v>
      </c>
      <c r="H281" s="7" t="s">
        <v>128</v>
      </c>
      <c r="I281" s="7" t="s">
        <v>128</v>
      </c>
      <c r="J281" s="7" t="s">
        <v>129</v>
      </c>
      <c r="K281" s="7" t="s">
        <v>130</v>
      </c>
      <c r="L281" s="7" t="s">
        <v>131</v>
      </c>
      <c r="M281" s="7" t="s">
        <v>939</v>
      </c>
      <c r="N281" s="7">
        <v>2023010161</v>
      </c>
      <c r="O281" s="7">
        <v>11953291237</v>
      </c>
      <c r="P281" s="7">
        <v>584997978</v>
      </c>
      <c r="Q281" s="7">
        <v>53954193817</v>
      </c>
      <c r="R281" s="9">
        <v>38125</v>
      </c>
      <c r="S281" s="7">
        <v>2023</v>
      </c>
      <c r="T281" s="7">
        <v>19</v>
      </c>
      <c r="U281" s="7" t="s">
        <v>164</v>
      </c>
      <c r="V281" s="7" t="s">
        <v>136</v>
      </c>
      <c r="W281" s="7" t="s">
        <v>941</v>
      </c>
      <c r="X281" s="8" t="s">
        <v>942</v>
      </c>
      <c r="Y281" s="7" t="s">
        <v>502</v>
      </c>
      <c r="Z281" s="7" t="s">
        <v>140</v>
      </c>
      <c r="AA281" s="7" t="s">
        <v>167</v>
      </c>
      <c r="AB281" s="7" t="s">
        <v>142</v>
      </c>
      <c r="AD281" s="7">
        <v>4</v>
      </c>
      <c r="AE281" s="7">
        <v>1</v>
      </c>
      <c r="AF281" s="7">
        <f t="shared" si="6"/>
        <v>2</v>
      </c>
      <c r="AH281" s="7">
        <f t="shared" si="7"/>
        <v>2</v>
      </c>
      <c r="AI281" s="10" t="str">
        <f t="shared" si="8"/>
        <v>Ok</v>
      </c>
      <c r="AJ281" s="7" t="s">
        <v>143</v>
      </c>
      <c r="AK281" s="7">
        <v>0</v>
      </c>
      <c r="AL281" s="7" t="s">
        <v>145</v>
      </c>
      <c r="AM281" s="11">
        <f>IFERROR(VLOOKUP(AL281,Dicionário!A:B,2,0),"Conferir")</f>
        <v>2</v>
      </c>
      <c r="AN281" s="7">
        <v>0</v>
      </c>
      <c r="AO281" s="7" t="s">
        <v>145</v>
      </c>
      <c r="AP281" s="7">
        <f>IFERROR(VLOOKUP(AO281,Dicionário!A:B,2,0),"Conferir")</f>
        <v>2</v>
      </c>
      <c r="AQ281" s="7">
        <v>0</v>
      </c>
      <c r="AR281" s="7" t="s">
        <v>145</v>
      </c>
      <c r="AS281" s="11">
        <f>IFERROR(VLOOKUP(AR281,Dicionário!A:B,2,0),"Conferir")</f>
        <v>2</v>
      </c>
      <c r="AT281" s="7">
        <v>1125</v>
      </c>
      <c r="AU281" s="7" t="s">
        <v>144</v>
      </c>
      <c r="AV281" s="7">
        <f>IFERROR(VLOOKUP(AU281,Dicionário!A:B,2,0),"Conferir")</f>
        <v>2</v>
      </c>
      <c r="AW281" s="7">
        <v>0</v>
      </c>
      <c r="AX281" s="7">
        <v>0</v>
      </c>
      <c r="AY281" s="7" t="s">
        <v>145</v>
      </c>
      <c r="AZ281" s="11">
        <f>IFERROR(VLOOKUP(AY281,Dicionário!A:B,2,0),"Conferir")</f>
        <v>2</v>
      </c>
      <c r="BA281" s="7">
        <v>0</v>
      </c>
      <c r="BB281" s="7" t="s">
        <v>145</v>
      </c>
      <c r="BC281" s="7">
        <f>IFERROR(VLOOKUP(BB281,Dicionário!A:B,2,0),"Conferir")</f>
        <v>2</v>
      </c>
      <c r="BD281" s="7">
        <v>1212</v>
      </c>
      <c r="BE281" s="7" t="s">
        <v>224</v>
      </c>
      <c r="BF281" s="11">
        <f>IFERROR(VLOOKUP(BE281,Dicionário!A:B,2,0),"Conferir")</f>
        <v>2</v>
      </c>
      <c r="BH281" s="7">
        <v>0</v>
      </c>
      <c r="BI281" s="7" t="s">
        <v>186</v>
      </c>
      <c r="BJ281" s="11">
        <f>IFERROR(VLOOKUP(BI281,Dicionário!$A:$B,2,0),"Conferir")</f>
        <v>1</v>
      </c>
      <c r="BK281" s="7">
        <v>0</v>
      </c>
      <c r="BL281" s="7" t="s">
        <v>187</v>
      </c>
      <c r="BM281" s="11">
        <f>IFERROR(VLOOKUP(BL281,Dicionário!A:B,2,0),"Conferir")</f>
        <v>2</v>
      </c>
      <c r="BN281" s="7">
        <v>535</v>
      </c>
      <c r="BO281" s="7" t="s">
        <v>188</v>
      </c>
      <c r="BP281" s="7">
        <f>IFERROR(VLOOKUP(BO281,Dicionário!A:B,2,0),"Conferir")</f>
        <v>2</v>
      </c>
      <c r="BQ281" s="7">
        <v>66</v>
      </c>
      <c r="BR281" s="7" t="s">
        <v>149</v>
      </c>
      <c r="BS281" s="11">
        <f>IFERROR(VLOOKUP(BR281,Dicionário!A:B,2,0),"Conferir")</f>
        <v>2</v>
      </c>
      <c r="BT281" s="7">
        <v>180</v>
      </c>
      <c r="BU281" s="7" t="s">
        <v>149</v>
      </c>
      <c r="BV281" s="7">
        <f>IFERROR(VLOOKUP(BU281,Dicionário!A:B,2,0),"Conferir")</f>
        <v>2</v>
      </c>
      <c r="BW281" s="7">
        <v>33</v>
      </c>
      <c r="BX281" s="7" t="s">
        <v>189</v>
      </c>
      <c r="BY281" s="11">
        <f>IFERROR(VLOOKUP(BX281,Dicionário!A:B,2,0),"Conferir")</f>
        <v>2</v>
      </c>
      <c r="BZ281" s="7" t="s">
        <v>170</v>
      </c>
      <c r="CA281" s="7">
        <v>104</v>
      </c>
      <c r="CB281" s="7" t="s">
        <v>190</v>
      </c>
      <c r="CC281" s="11">
        <f>IFERROR(VLOOKUP(CB281,Dicionário!A:B,2,0),"Conferir")</f>
        <v>2</v>
      </c>
      <c r="CD281" s="7">
        <v>0</v>
      </c>
      <c r="CE281" s="7">
        <v>0</v>
      </c>
      <c r="CF281" s="7" t="s">
        <v>148</v>
      </c>
      <c r="CG281" s="7">
        <f>IFERROR(VLOOKUP(CF281,Dicionário!A:B,2,0),"Conferir")</f>
        <v>2</v>
      </c>
      <c r="CH281" s="7">
        <v>25</v>
      </c>
      <c r="CI281" s="7" t="s">
        <v>225</v>
      </c>
      <c r="CJ281" s="7">
        <f>IFERROR(VLOOKUP(CI281,Dicionário!A:B,2,0),"Conferir")</f>
        <v>0</v>
      </c>
      <c r="CK281" s="7">
        <v>110</v>
      </c>
      <c r="CL281" s="7" t="s">
        <v>152</v>
      </c>
      <c r="CM281" s="11">
        <f>IFERROR(VLOOKUP(CL281,Dicionário!A:B,2,0),"Conferir")</f>
        <v>2</v>
      </c>
      <c r="CN281" s="7" t="s">
        <v>503</v>
      </c>
      <c r="CO281" s="7">
        <v>0</v>
      </c>
      <c r="CP281" s="7">
        <v>0</v>
      </c>
      <c r="CQ281" s="7">
        <v>0</v>
      </c>
      <c r="CR281" s="7" t="s">
        <v>148</v>
      </c>
      <c r="CS281" s="11">
        <f>IFERROR(VLOOKUP(CR281,Dicionário!A:B,2,0),"Conferir")</f>
        <v>2</v>
      </c>
      <c r="CT281" s="7">
        <v>0</v>
      </c>
      <c r="CU281" s="7" t="s">
        <v>247</v>
      </c>
      <c r="CV281" s="11">
        <f>IFERROR(VLOOKUP(CU281,Dicionário!A:B,2,0),"Conferir")</f>
        <v>2</v>
      </c>
      <c r="CW281" s="7">
        <v>0</v>
      </c>
      <c r="CX281" s="7" t="s">
        <v>247</v>
      </c>
      <c r="CY281" s="11">
        <f>IFERROR(VLOOKUP(CX281,Dicionário!A:B,2,0),"Conferir")</f>
        <v>2</v>
      </c>
      <c r="CZ281" s="12">
        <f t="shared" si="9"/>
        <v>0</v>
      </c>
      <c r="DA281" s="7">
        <v>0</v>
      </c>
      <c r="DB281" s="7" t="s">
        <v>247</v>
      </c>
      <c r="DC281" s="7">
        <f>IFERROR(VLOOKUP(DB281,Dicionário!A:B,2,0),"Conferir")</f>
        <v>2</v>
      </c>
      <c r="DE281" s="7" t="s">
        <v>156</v>
      </c>
      <c r="DF281" s="7" t="s">
        <v>156</v>
      </c>
      <c r="DG281" s="11">
        <f>IFERROR(VLOOKUP(DF281,Dicionário!A:B,2,0),"Conferir")</f>
        <v>1</v>
      </c>
      <c r="DH281" s="7" t="s">
        <v>157</v>
      </c>
      <c r="DJ281" s="7" t="s">
        <v>271</v>
      </c>
      <c r="DK281" s="11">
        <f>IFERROR(VLOOKUP(DJ281,Dicionário!A:B,2,0),"Conferir")</f>
        <v>1</v>
      </c>
      <c r="DL281" s="7" t="s">
        <v>177</v>
      </c>
      <c r="DM281" s="11">
        <f>IFERROR(VLOOKUP(DL281,Dicionário!A:B,2,0),"Conferir")</f>
        <v>5</v>
      </c>
      <c r="DN281" s="7" t="s">
        <v>176</v>
      </c>
      <c r="DO281" s="11">
        <f>IFERROR(VLOOKUP(DN281,Dicionário!A:B,2,0),"Conferir")</f>
        <v>2</v>
      </c>
      <c r="DP281" s="7" t="s">
        <v>127</v>
      </c>
      <c r="DQ281" s="11">
        <f>IFERROR(VLOOKUP(DP281,Dicionário!A:B,2,0),"Conferir")</f>
        <v>2</v>
      </c>
      <c r="DR281" s="7" t="s">
        <v>127</v>
      </c>
      <c r="DS281" s="11">
        <f>IFERROR(VLOOKUP(DR281,Dicionário!A:B,2,0),"Conferir")</f>
        <v>2</v>
      </c>
      <c r="DW281" s="7">
        <f t="shared" si="10"/>
        <v>2337</v>
      </c>
      <c r="DX281" s="7">
        <f t="shared" si="11"/>
        <v>1020</v>
      </c>
    </row>
    <row r="282" spans="1:128" ht="14" x14ac:dyDescent="0.15">
      <c r="A282" s="6">
        <v>44968.557564803239</v>
      </c>
      <c r="B282" s="7" t="s">
        <v>1271</v>
      </c>
      <c r="C282" s="7" t="s">
        <v>1268</v>
      </c>
      <c r="D282" s="7" t="s">
        <v>1269</v>
      </c>
      <c r="E282" s="7" t="s">
        <v>126</v>
      </c>
      <c r="F282" s="7" t="s">
        <v>127</v>
      </c>
      <c r="G282" s="7" t="s">
        <v>127</v>
      </c>
      <c r="H282" s="7">
        <v>1</v>
      </c>
      <c r="I282" s="7" t="s">
        <v>128</v>
      </c>
      <c r="J282" s="7" t="s">
        <v>129</v>
      </c>
      <c r="K282" s="7" t="s">
        <v>130</v>
      </c>
      <c r="L282" s="7" t="s">
        <v>131</v>
      </c>
      <c r="M282" s="7" t="s">
        <v>1270</v>
      </c>
      <c r="N282" s="7">
        <v>2023010236</v>
      </c>
      <c r="O282" s="7">
        <v>11963303191</v>
      </c>
      <c r="P282" s="7">
        <v>536797626</v>
      </c>
      <c r="Q282" s="7">
        <v>54360483821</v>
      </c>
      <c r="R282" s="9">
        <v>38543</v>
      </c>
      <c r="S282" s="7">
        <v>2023</v>
      </c>
      <c r="T282" s="7">
        <v>18</v>
      </c>
      <c r="U282" s="7" t="s">
        <v>164</v>
      </c>
      <c r="V282" s="7" t="s">
        <v>136</v>
      </c>
      <c r="W282" s="7" t="s">
        <v>1272</v>
      </c>
      <c r="X282" s="8" t="s">
        <v>1273</v>
      </c>
      <c r="Y282" s="7" t="s">
        <v>139</v>
      </c>
      <c r="Z282" s="7" t="s">
        <v>140</v>
      </c>
      <c r="AA282" s="7" t="s">
        <v>167</v>
      </c>
      <c r="AB282" s="7" t="s">
        <v>142</v>
      </c>
      <c r="AD282" s="7">
        <v>6</v>
      </c>
      <c r="AE282" s="7">
        <v>6</v>
      </c>
      <c r="AF282" s="7">
        <f t="shared" si="6"/>
        <v>12</v>
      </c>
      <c r="AG282" s="7">
        <v>0</v>
      </c>
      <c r="AH282" s="7">
        <f t="shared" si="7"/>
        <v>12</v>
      </c>
      <c r="AI282" s="10" t="str">
        <f t="shared" si="8"/>
        <v>Ok</v>
      </c>
      <c r="AJ282" s="7" t="s">
        <v>222</v>
      </c>
      <c r="AK282" s="7">
        <v>0</v>
      </c>
      <c r="AL282" s="7" t="s">
        <v>145</v>
      </c>
      <c r="AM282" s="11">
        <f>IFERROR(VLOOKUP(AL282,Dicionário!A:B,2,0),"Conferir")</f>
        <v>2</v>
      </c>
      <c r="AN282" s="7">
        <v>2500</v>
      </c>
      <c r="AO282" s="7" t="s">
        <v>223</v>
      </c>
      <c r="AP282" s="7">
        <f>IFERROR(VLOOKUP(AO282,Dicionário!A:B,2,0),"Conferir")</f>
        <v>2</v>
      </c>
      <c r="AQ282" s="7">
        <v>1500</v>
      </c>
      <c r="AR282" s="7" t="s">
        <v>267</v>
      </c>
      <c r="AS282" s="11">
        <f>IFERROR(VLOOKUP(AR282,Dicionário!A:B,2,0),"Conferir")</f>
        <v>0</v>
      </c>
      <c r="AT282" s="7">
        <v>1000</v>
      </c>
      <c r="AU282" s="7" t="s">
        <v>267</v>
      </c>
      <c r="AV282" s="7">
        <f>IFERROR(VLOOKUP(AU282,Dicionário!A:B,2,0),"Conferir")</f>
        <v>0</v>
      </c>
      <c r="AW282" s="7">
        <v>0</v>
      </c>
      <c r="AX282" s="7">
        <v>0</v>
      </c>
      <c r="AY282" s="7" t="s">
        <v>145</v>
      </c>
      <c r="AZ282" s="11">
        <f>IFERROR(VLOOKUP(AY282,Dicionário!A:B,2,0),"Conferir")</f>
        <v>2</v>
      </c>
      <c r="BA282" s="7">
        <v>0</v>
      </c>
      <c r="BB282" s="7" t="s">
        <v>145</v>
      </c>
      <c r="BC282" s="7">
        <f>IFERROR(VLOOKUP(BB282,Dicionário!A:B,2,0),"Conferir")</f>
        <v>2</v>
      </c>
      <c r="BD282" s="7">
        <v>0</v>
      </c>
      <c r="BE282" s="7" t="s">
        <v>145</v>
      </c>
      <c r="BF282" s="11">
        <f>IFERROR(VLOOKUP(BE282,Dicionário!A:B,2,0),"Conferir")</f>
        <v>2</v>
      </c>
      <c r="BH282" s="7">
        <v>3</v>
      </c>
      <c r="BI282" s="7" t="s">
        <v>146</v>
      </c>
      <c r="BJ282" s="11">
        <f>IFERROR(VLOOKUP(BI282,Dicionário!$A:$B,2,0),"Conferir")</f>
        <v>2</v>
      </c>
      <c r="BK282" s="7">
        <v>2800</v>
      </c>
      <c r="BL282" s="7" t="s">
        <v>602</v>
      </c>
      <c r="BM282" s="11">
        <f>IFERROR(VLOOKUP(BL282,Dicionário!A:B,2,0),"Conferir")</f>
        <v>1</v>
      </c>
      <c r="BN282" s="7">
        <v>0</v>
      </c>
      <c r="BO282" s="7" t="s">
        <v>148</v>
      </c>
      <c r="BP282" s="7">
        <f>IFERROR(VLOOKUP(BO282,Dicionário!A:B,2,0),"Conferir")</f>
        <v>2</v>
      </c>
      <c r="BQ282" s="7">
        <v>88</v>
      </c>
      <c r="BR282" s="7" t="s">
        <v>149</v>
      </c>
      <c r="BS282" s="11">
        <f>IFERROR(VLOOKUP(BR282,Dicionário!A:B,2,0),"Conferir")</f>
        <v>2</v>
      </c>
      <c r="BT282" s="7">
        <v>106</v>
      </c>
      <c r="BU282" s="7" t="s">
        <v>149</v>
      </c>
      <c r="BV282" s="7">
        <f>IFERROR(VLOOKUP(BU282,Dicionário!A:B,2,0),"Conferir")</f>
        <v>2</v>
      </c>
      <c r="BW282" s="7">
        <v>95</v>
      </c>
      <c r="BX282" s="7" t="s">
        <v>189</v>
      </c>
      <c r="BY282" s="11">
        <f>IFERROR(VLOOKUP(BX282,Dicionário!A:B,2,0),"Conferir")</f>
        <v>2</v>
      </c>
      <c r="BZ282" s="7" t="s">
        <v>170</v>
      </c>
      <c r="CA282" s="7">
        <v>100</v>
      </c>
      <c r="CB282" s="7" t="s">
        <v>171</v>
      </c>
      <c r="CC282" s="11">
        <f>IFERROR(VLOOKUP(CB282,Dicionário!A:B,2,0),"Conferir")</f>
        <v>0</v>
      </c>
      <c r="CD282" s="7">
        <v>0</v>
      </c>
      <c r="CE282" s="7">
        <v>0</v>
      </c>
      <c r="CF282" s="7" t="s">
        <v>148</v>
      </c>
      <c r="CG282" s="7">
        <f>IFERROR(VLOOKUP(CF282,Dicionário!A:B,2,0),"Conferir")</f>
        <v>2</v>
      </c>
      <c r="CH282" s="7">
        <v>0</v>
      </c>
      <c r="CI282" s="7" t="s">
        <v>148</v>
      </c>
      <c r="CJ282" s="7">
        <f>IFERROR(VLOOKUP(CI282,Dicionário!A:B,2,0),"Conferir")</f>
        <v>2</v>
      </c>
      <c r="CK282" s="7">
        <v>110</v>
      </c>
      <c r="CL282" s="7" t="s">
        <v>152</v>
      </c>
      <c r="CM282" s="11">
        <f>IFERROR(VLOOKUP(CL282,Dicionário!A:B,2,0),"Conferir")</f>
        <v>2</v>
      </c>
      <c r="CN282" s="7" t="s">
        <v>1274</v>
      </c>
      <c r="CO282" s="7">
        <v>1</v>
      </c>
      <c r="CP282" s="7">
        <v>0</v>
      </c>
      <c r="CQ282" s="7">
        <v>0</v>
      </c>
      <c r="CR282" s="7" t="s">
        <v>148</v>
      </c>
      <c r="CS282" s="11">
        <f>IFERROR(VLOOKUP(CR282,Dicionário!A:B,2,0),"Conferir")</f>
        <v>2</v>
      </c>
      <c r="CT282" s="7">
        <v>0</v>
      </c>
      <c r="CU282" s="7" t="s">
        <v>148</v>
      </c>
      <c r="CV282" s="11">
        <f>IFERROR(VLOOKUP(CU282,Dicionário!A:B,2,0),"Conferir")</f>
        <v>2</v>
      </c>
      <c r="CW282" s="7">
        <v>0</v>
      </c>
      <c r="CX282" s="7" t="s">
        <v>148</v>
      </c>
      <c r="CY282" s="11">
        <f>IFERROR(VLOOKUP(CX282,Dicionário!A:B,2,0),"Conferir")</f>
        <v>2</v>
      </c>
      <c r="CZ282" s="12">
        <f t="shared" si="9"/>
        <v>0</v>
      </c>
      <c r="DA282" s="7">
        <v>0</v>
      </c>
      <c r="DB282" s="7" t="s">
        <v>148</v>
      </c>
      <c r="DC282" s="7">
        <f>IFERROR(VLOOKUP(DB282,Dicionário!A:B,2,0),"Conferir")</f>
        <v>2</v>
      </c>
      <c r="DD282" s="7" t="s">
        <v>1275</v>
      </c>
      <c r="DE282" s="7" t="s">
        <v>156</v>
      </c>
      <c r="DF282" s="7" t="s">
        <v>156</v>
      </c>
      <c r="DG282" s="11">
        <f>IFERROR(VLOOKUP(DF282,Dicionário!A:B,2,0),"Conferir")</f>
        <v>1</v>
      </c>
      <c r="DH282" s="7" t="s">
        <v>157</v>
      </c>
      <c r="DJ282" s="7" t="s">
        <v>158</v>
      </c>
      <c r="DK282" s="11">
        <f>IFERROR(VLOOKUP(DJ282,Dicionário!A:B,2,0),"Conferir")</f>
        <v>2</v>
      </c>
      <c r="DL282" s="7" t="s">
        <v>260</v>
      </c>
      <c r="DM282" s="11">
        <f>IFERROR(VLOOKUP(DL282,Dicionário!A:B,2,0),"Conferir")</f>
        <v>3</v>
      </c>
      <c r="DN282" s="7" t="s">
        <v>177</v>
      </c>
      <c r="DO282" s="11">
        <f>IFERROR(VLOOKUP(DN282,Dicionário!A:B,2,0),"Conferir")</f>
        <v>5</v>
      </c>
      <c r="DP282" s="7" t="s">
        <v>127</v>
      </c>
      <c r="DQ282" s="11">
        <f>IFERROR(VLOOKUP(DP282,Dicionário!A:B,2,0),"Conferir")</f>
        <v>2</v>
      </c>
      <c r="DR282" s="7" t="s">
        <v>126</v>
      </c>
      <c r="DS282" s="11">
        <f>IFERROR(VLOOKUP(DR282,Dicionário!A:B,2,0),"Conferir")</f>
        <v>1</v>
      </c>
      <c r="DW282" s="7">
        <f t="shared" si="10"/>
        <v>5000</v>
      </c>
      <c r="DX282" s="7">
        <f t="shared" si="11"/>
        <v>3204</v>
      </c>
    </row>
    <row r="283" spans="1:128" ht="14" x14ac:dyDescent="0.15">
      <c r="A283" s="6">
        <v>44968.504430347224</v>
      </c>
      <c r="B283" s="7" t="s">
        <v>2291</v>
      </c>
      <c r="C283" s="7" t="s">
        <v>381</v>
      </c>
      <c r="D283" s="7" t="s">
        <v>2289</v>
      </c>
      <c r="E283" s="7" t="s">
        <v>126</v>
      </c>
      <c r="F283" s="7" t="s">
        <v>127</v>
      </c>
      <c r="G283" s="7" t="s">
        <v>127</v>
      </c>
      <c r="H283" s="7">
        <v>1</v>
      </c>
      <c r="I283" s="7" t="s">
        <v>128</v>
      </c>
      <c r="J283" s="7" t="s">
        <v>129</v>
      </c>
      <c r="K283" s="7" t="s">
        <v>131</v>
      </c>
      <c r="L283" s="7" t="s">
        <v>130</v>
      </c>
      <c r="M283" s="7" t="s">
        <v>2290</v>
      </c>
      <c r="N283" s="7">
        <v>2023010491</v>
      </c>
      <c r="O283" s="7">
        <v>11995075759</v>
      </c>
      <c r="P283" s="7">
        <v>529405623</v>
      </c>
      <c r="Q283" s="7">
        <v>50314306803</v>
      </c>
      <c r="R283" s="9">
        <v>38303</v>
      </c>
      <c r="S283" s="7">
        <v>2023</v>
      </c>
      <c r="T283" s="7">
        <v>18</v>
      </c>
      <c r="U283" s="7" t="s">
        <v>255</v>
      </c>
      <c r="V283" s="7" t="s">
        <v>136</v>
      </c>
      <c r="W283" s="7" t="s">
        <v>2292</v>
      </c>
      <c r="X283" s="8" t="s">
        <v>2293</v>
      </c>
      <c r="Y283" s="7" t="s">
        <v>502</v>
      </c>
      <c r="Z283" s="7" t="s">
        <v>140</v>
      </c>
      <c r="AA283" s="7" t="s">
        <v>167</v>
      </c>
      <c r="AB283" s="7" t="s">
        <v>142</v>
      </c>
      <c r="AD283" s="7">
        <v>2</v>
      </c>
      <c r="AE283" s="7">
        <v>2</v>
      </c>
      <c r="AF283" s="7">
        <f t="shared" si="6"/>
        <v>4</v>
      </c>
      <c r="AH283" s="7">
        <f t="shared" si="7"/>
        <v>4</v>
      </c>
      <c r="AI283" s="10" t="str">
        <f t="shared" si="8"/>
        <v>Ok</v>
      </c>
      <c r="AJ283" s="7" t="s">
        <v>222</v>
      </c>
      <c r="AK283" s="7">
        <v>0</v>
      </c>
      <c r="AL283" s="7" t="s">
        <v>145</v>
      </c>
      <c r="AM283" s="11">
        <f>IFERROR(VLOOKUP(AL283,Dicionário!A:B,2,0),"Conferir")</f>
        <v>2</v>
      </c>
      <c r="AN283" s="7">
        <v>0</v>
      </c>
      <c r="AO283" s="7" t="s">
        <v>145</v>
      </c>
      <c r="AP283" s="7">
        <f>IFERROR(VLOOKUP(AO283,Dicionário!A:B,2,0),"Conferir")</f>
        <v>2</v>
      </c>
      <c r="AQ283" s="7">
        <v>1200</v>
      </c>
      <c r="AR283" s="7" t="s">
        <v>145</v>
      </c>
      <c r="AS283" s="11">
        <f>IFERROR(VLOOKUP(AR283,Dicionário!A:B,2,0),"Conferir")</f>
        <v>2</v>
      </c>
      <c r="AT283" s="7">
        <v>0</v>
      </c>
      <c r="AU283" s="7" t="s">
        <v>145</v>
      </c>
      <c r="AV283" s="7">
        <f>IFERROR(VLOOKUP(AU283,Dicionário!A:B,2,0),"Conferir")</f>
        <v>2</v>
      </c>
      <c r="AW283" s="7">
        <v>0</v>
      </c>
      <c r="AX283" s="7">
        <v>0</v>
      </c>
      <c r="AY283" s="7" t="s">
        <v>145</v>
      </c>
      <c r="AZ283" s="11">
        <f>IFERROR(VLOOKUP(AY283,Dicionário!A:B,2,0),"Conferir")</f>
        <v>2</v>
      </c>
      <c r="BA283" s="7">
        <v>0</v>
      </c>
      <c r="BB283" s="7" t="s">
        <v>145</v>
      </c>
      <c r="BC283" s="7">
        <f>IFERROR(VLOOKUP(BB283,Dicionário!A:B,2,0),"Conferir")</f>
        <v>2</v>
      </c>
      <c r="BD283" s="7">
        <v>800</v>
      </c>
      <c r="BE283" s="7" t="s">
        <v>234</v>
      </c>
      <c r="BF283" s="11">
        <f>IFERROR(VLOOKUP(BE283,Dicionário!A:B,2,0),"Conferir")</f>
        <v>0</v>
      </c>
      <c r="BH283" s="7">
        <v>0</v>
      </c>
      <c r="BI283" s="7" t="s">
        <v>146</v>
      </c>
      <c r="BJ283" s="11">
        <f>IFERROR(VLOOKUP(BI283,Dicionário!$A:$B,2,0),"Conferir")</f>
        <v>2</v>
      </c>
      <c r="BK283" s="7">
        <v>1300</v>
      </c>
      <c r="BL283" s="7" t="s">
        <v>168</v>
      </c>
      <c r="BM283" s="11">
        <f>IFERROR(VLOOKUP(BL283,Dicionário!A:B,2,0),"Conferir")</f>
        <v>0</v>
      </c>
      <c r="BN283" s="7">
        <v>0</v>
      </c>
      <c r="BO283" s="7" t="s">
        <v>148</v>
      </c>
      <c r="BP283" s="7">
        <f>IFERROR(VLOOKUP(BO283,Dicionário!A:B,2,0),"Conferir")</f>
        <v>2</v>
      </c>
      <c r="BQ283" s="7">
        <v>67</v>
      </c>
      <c r="BR283" s="7" t="s">
        <v>149</v>
      </c>
      <c r="BS283" s="11">
        <f>IFERROR(VLOOKUP(BR283,Dicionário!A:B,2,0),"Conferir")</f>
        <v>2</v>
      </c>
      <c r="BT283" s="7">
        <v>129</v>
      </c>
      <c r="BU283" s="7" t="s">
        <v>149</v>
      </c>
      <c r="BV283" s="7">
        <f>IFERROR(VLOOKUP(BU283,Dicionário!A:B,2,0),"Conferir")</f>
        <v>2</v>
      </c>
      <c r="BW283" s="7">
        <v>0</v>
      </c>
      <c r="BX283" s="7" t="s">
        <v>148</v>
      </c>
      <c r="BY283" s="11">
        <f>IFERROR(VLOOKUP(BX283,Dicionário!A:B,2,0),"Conferir")</f>
        <v>2</v>
      </c>
      <c r="BZ283" s="7" t="s">
        <v>214</v>
      </c>
      <c r="CA283" s="7">
        <v>80</v>
      </c>
      <c r="CB283" s="7" t="s">
        <v>190</v>
      </c>
      <c r="CC283" s="11">
        <f>IFERROR(VLOOKUP(CB283,Dicionário!A:B,2,0),"Conferir")</f>
        <v>2</v>
      </c>
      <c r="CD283" s="7">
        <v>0</v>
      </c>
      <c r="CE283" s="7">
        <v>0</v>
      </c>
      <c r="CF283" s="7" t="s">
        <v>148</v>
      </c>
      <c r="CG283" s="7">
        <f>IFERROR(VLOOKUP(CF283,Dicionário!A:B,2,0),"Conferir")</f>
        <v>2</v>
      </c>
      <c r="CH283" s="7">
        <v>0</v>
      </c>
      <c r="CI283" s="7" t="s">
        <v>148</v>
      </c>
      <c r="CJ283" s="7">
        <f>IFERROR(VLOOKUP(CI283,Dicionário!A:B,2,0),"Conferir")</f>
        <v>2</v>
      </c>
      <c r="CK283" s="7">
        <v>110</v>
      </c>
      <c r="CL283" s="7" t="s">
        <v>152</v>
      </c>
      <c r="CM283" s="11">
        <f>IFERROR(VLOOKUP(CL283,Dicionário!A:B,2,0),"Conferir")</f>
        <v>2</v>
      </c>
      <c r="CN283" s="7" t="s">
        <v>2294</v>
      </c>
      <c r="CO283" s="7">
        <v>1</v>
      </c>
      <c r="CP283" s="7">
        <v>0</v>
      </c>
      <c r="CQ283" s="7">
        <v>0</v>
      </c>
      <c r="CR283" s="7" t="s">
        <v>572</v>
      </c>
      <c r="CS283" s="11">
        <f>IFERROR(VLOOKUP(CR283,Dicionário!A:B,2,0),"Conferir")</f>
        <v>2</v>
      </c>
      <c r="CT283" s="7">
        <v>0</v>
      </c>
      <c r="CU283" s="7" t="s">
        <v>148</v>
      </c>
      <c r="CV283" s="11">
        <f>IFERROR(VLOOKUP(CU283,Dicionário!A:B,2,0),"Conferir")</f>
        <v>2</v>
      </c>
      <c r="CW283" s="7">
        <v>0</v>
      </c>
      <c r="CX283" s="7" t="s">
        <v>148</v>
      </c>
      <c r="CY283" s="11">
        <f>IFERROR(VLOOKUP(CX283,Dicionário!A:B,2,0),"Conferir")</f>
        <v>2</v>
      </c>
      <c r="CZ283" s="12">
        <f t="shared" si="9"/>
        <v>0</v>
      </c>
      <c r="DA283" s="7">
        <v>0</v>
      </c>
      <c r="DB283" s="7" t="s">
        <v>148</v>
      </c>
      <c r="DC283" s="7">
        <f>IFERROR(VLOOKUP(DB283,Dicionário!A:B,2,0),"Conferir")</f>
        <v>2</v>
      </c>
      <c r="DE283" s="7" t="s">
        <v>156</v>
      </c>
      <c r="DF283" s="7" t="s">
        <v>156</v>
      </c>
      <c r="DG283" s="11">
        <f>IFERROR(VLOOKUP(DF283,Dicionário!A:B,2,0),"Conferir")</f>
        <v>1</v>
      </c>
      <c r="DH283" s="7" t="s">
        <v>157</v>
      </c>
      <c r="DJ283" s="7" t="s">
        <v>158</v>
      </c>
      <c r="DK283" s="11">
        <f>IFERROR(VLOOKUP(DJ283,Dicionário!A:B,2,0),"Conferir")</f>
        <v>2</v>
      </c>
      <c r="DL283" s="7" t="s">
        <v>177</v>
      </c>
      <c r="DM283" s="11">
        <f>IFERROR(VLOOKUP(DL283,Dicionário!A:B,2,0),"Conferir")</f>
        <v>5</v>
      </c>
      <c r="DN283" s="7" t="s">
        <v>194</v>
      </c>
      <c r="DO283" s="11">
        <f>IFERROR(VLOOKUP(DN283,Dicionário!A:B,2,0),"Conferir")</f>
        <v>7</v>
      </c>
      <c r="DP283" s="7" t="s">
        <v>127</v>
      </c>
      <c r="DQ283" s="11">
        <f>IFERROR(VLOOKUP(DP283,Dicionário!A:B,2,0),"Conferir")</f>
        <v>2</v>
      </c>
      <c r="DR283" s="7" t="s">
        <v>127</v>
      </c>
      <c r="DS283" s="11">
        <f>IFERROR(VLOOKUP(DR283,Dicionário!A:B,2,0),"Conferir")</f>
        <v>2</v>
      </c>
      <c r="DW283" s="7">
        <f t="shared" si="10"/>
        <v>2000</v>
      </c>
      <c r="DX283" s="7">
        <f t="shared" si="11"/>
        <v>1686</v>
      </c>
    </row>
    <row r="284" spans="1:128" ht="14" x14ac:dyDescent="0.15">
      <c r="A284" s="6">
        <v>44961.47538758102</v>
      </c>
      <c r="B284" s="7" t="s">
        <v>731</v>
      </c>
      <c r="C284" s="7" t="s">
        <v>728</v>
      </c>
      <c r="D284" s="7" t="s">
        <v>729</v>
      </c>
      <c r="E284" s="7" t="s">
        <v>126</v>
      </c>
      <c r="F284" s="7" t="s">
        <v>127</v>
      </c>
      <c r="G284" s="7" t="s">
        <v>127</v>
      </c>
      <c r="H284" s="7">
        <v>2</v>
      </c>
      <c r="I284" s="7" t="s">
        <v>128</v>
      </c>
      <c r="J284" s="7" t="s">
        <v>129</v>
      </c>
      <c r="K284" s="7" t="s">
        <v>131</v>
      </c>
      <c r="L284" s="7" t="s">
        <v>130</v>
      </c>
      <c r="M284" s="7" t="s">
        <v>730</v>
      </c>
      <c r="N284" s="7">
        <v>2023010117</v>
      </c>
      <c r="O284" s="7">
        <v>11988112587</v>
      </c>
      <c r="P284" s="7">
        <v>556993871</v>
      </c>
      <c r="Q284" s="7">
        <v>55752474817</v>
      </c>
      <c r="R284" s="9">
        <v>38119</v>
      </c>
      <c r="S284" s="7">
        <v>2022</v>
      </c>
      <c r="T284" s="7">
        <v>19</v>
      </c>
      <c r="U284" s="7" t="s">
        <v>255</v>
      </c>
      <c r="V284" s="7" t="s">
        <v>136</v>
      </c>
      <c r="W284" s="7" t="s">
        <v>732</v>
      </c>
      <c r="X284" s="8" t="s">
        <v>733</v>
      </c>
      <c r="Y284" s="7" t="s">
        <v>734</v>
      </c>
      <c r="Z284" s="7" t="s">
        <v>140</v>
      </c>
      <c r="AA284" s="7" t="s">
        <v>167</v>
      </c>
      <c r="AB284" s="7" t="s">
        <v>142</v>
      </c>
      <c r="AD284" s="7">
        <v>3</v>
      </c>
      <c r="AE284" s="7">
        <v>3</v>
      </c>
      <c r="AF284" s="7">
        <f t="shared" si="6"/>
        <v>6</v>
      </c>
      <c r="AH284" s="7">
        <f t="shared" si="7"/>
        <v>6</v>
      </c>
      <c r="AI284" s="10" t="str">
        <f t="shared" si="8"/>
        <v>Ok</v>
      </c>
      <c r="AJ284" s="7" t="s">
        <v>143</v>
      </c>
      <c r="AK284" s="7">
        <v>0</v>
      </c>
      <c r="AL284" s="7" t="s">
        <v>145</v>
      </c>
      <c r="AM284" s="11">
        <f>IFERROR(VLOOKUP(AL284,Dicionário!A:B,2,0),"Conferir")</f>
        <v>2</v>
      </c>
      <c r="AN284" s="7">
        <v>2220</v>
      </c>
      <c r="AO284" s="7" t="s">
        <v>211</v>
      </c>
      <c r="AP284" s="7">
        <f>IFERROR(VLOOKUP(AO284,Dicionário!A:B,2,0),"Conferir")</f>
        <v>2</v>
      </c>
      <c r="AQ284" s="7">
        <v>0</v>
      </c>
      <c r="AR284" s="7" t="s">
        <v>145</v>
      </c>
      <c r="AS284" s="11">
        <f>IFERROR(VLOOKUP(AR284,Dicionário!A:B,2,0),"Conferir")</f>
        <v>2</v>
      </c>
      <c r="AT284" s="7">
        <v>0</v>
      </c>
      <c r="AU284" s="7" t="s">
        <v>145</v>
      </c>
      <c r="AV284" s="7">
        <f>IFERROR(VLOOKUP(AU284,Dicionário!A:B,2,0),"Conferir")</f>
        <v>2</v>
      </c>
      <c r="AW284" s="7">
        <v>0</v>
      </c>
      <c r="AX284" s="7">
        <v>0</v>
      </c>
      <c r="AY284" s="7" t="s">
        <v>145</v>
      </c>
      <c r="AZ284" s="11">
        <f>IFERROR(VLOOKUP(AY284,Dicionário!A:B,2,0),"Conferir")</f>
        <v>2</v>
      </c>
      <c r="BA284" s="7">
        <v>0</v>
      </c>
      <c r="BB284" s="7" t="s">
        <v>145</v>
      </c>
      <c r="BC284" s="7">
        <f>IFERROR(VLOOKUP(BB284,Dicionário!A:B,2,0),"Conferir")</f>
        <v>2</v>
      </c>
      <c r="BD284" s="7">
        <v>0</v>
      </c>
      <c r="BE284" s="7" t="s">
        <v>145</v>
      </c>
      <c r="BF284" s="11">
        <f>IFERROR(VLOOKUP(BE284,Dicionário!A:B,2,0),"Conferir")</f>
        <v>2</v>
      </c>
      <c r="BH284" s="7">
        <v>0</v>
      </c>
      <c r="BI284" s="7" t="s">
        <v>186</v>
      </c>
      <c r="BJ284" s="11">
        <f>IFERROR(VLOOKUP(BI284,Dicionário!$A:$B,2,0),"Conferir")</f>
        <v>1</v>
      </c>
      <c r="BK284" s="7">
        <v>103</v>
      </c>
      <c r="BL284" s="7" t="s">
        <v>375</v>
      </c>
      <c r="BM284" s="11">
        <f>IFERROR(VLOOKUP(BL284,Dicionário!A:B,2,0),"Conferir")</f>
        <v>2</v>
      </c>
      <c r="BN284" s="7">
        <v>0</v>
      </c>
      <c r="BO284" s="7" t="s">
        <v>148</v>
      </c>
      <c r="BP284" s="7">
        <f>IFERROR(VLOOKUP(BO284,Dicionário!A:B,2,0),"Conferir")</f>
        <v>2</v>
      </c>
      <c r="BQ284" s="7">
        <v>134</v>
      </c>
      <c r="BR284" s="7" t="s">
        <v>149</v>
      </c>
      <c r="BS284" s="11">
        <f>IFERROR(VLOOKUP(BR284,Dicionário!A:B,2,0),"Conferir")</f>
        <v>2</v>
      </c>
      <c r="BT284" s="7">
        <v>132</v>
      </c>
      <c r="BU284" s="7" t="s">
        <v>149</v>
      </c>
      <c r="BV284" s="7">
        <f>IFERROR(VLOOKUP(BU284,Dicionário!A:B,2,0),"Conferir")</f>
        <v>2</v>
      </c>
      <c r="BW284" s="7">
        <v>40</v>
      </c>
      <c r="BX284" s="7" t="s">
        <v>189</v>
      </c>
      <c r="BY284" s="11">
        <f>IFERROR(VLOOKUP(BX284,Dicionário!A:B,2,0),"Conferir")</f>
        <v>2</v>
      </c>
      <c r="BZ284" s="7" t="s">
        <v>214</v>
      </c>
      <c r="CA284" s="7">
        <v>93</v>
      </c>
      <c r="CB284" s="7" t="s">
        <v>190</v>
      </c>
      <c r="CC284" s="11">
        <f>IFERROR(VLOOKUP(CB284,Dicionário!A:B,2,0),"Conferir")</f>
        <v>2</v>
      </c>
      <c r="CD284" s="7">
        <v>0</v>
      </c>
      <c r="CE284" s="7">
        <v>0</v>
      </c>
      <c r="CF284" s="7" t="s">
        <v>148</v>
      </c>
      <c r="CG284" s="7">
        <f>IFERROR(VLOOKUP(CF284,Dicionário!A:B,2,0),"Conferir")</f>
        <v>2</v>
      </c>
      <c r="CH284" s="7">
        <v>0</v>
      </c>
      <c r="CI284" s="7" t="s">
        <v>148</v>
      </c>
      <c r="CJ284" s="7">
        <f>IFERROR(VLOOKUP(CI284,Dicionário!A:B,2,0),"Conferir")</f>
        <v>2</v>
      </c>
      <c r="CK284" s="7">
        <v>110</v>
      </c>
      <c r="CL284" s="7" t="s">
        <v>152</v>
      </c>
      <c r="CM284" s="11">
        <f>IFERROR(VLOOKUP(CL284,Dicionário!A:B,2,0),"Conferir")</f>
        <v>2</v>
      </c>
      <c r="CN284" s="7" t="s">
        <v>735</v>
      </c>
      <c r="CO284" s="7">
        <v>0</v>
      </c>
      <c r="CP284" s="7">
        <v>0</v>
      </c>
      <c r="CQ284" s="7">
        <v>0</v>
      </c>
      <c r="CR284" s="7" t="s">
        <v>148</v>
      </c>
      <c r="CS284" s="11">
        <f>IFERROR(VLOOKUP(CR284,Dicionário!A:B,2,0),"Conferir")</f>
        <v>2</v>
      </c>
      <c r="CT284" s="7">
        <v>0</v>
      </c>
      <c r="CU284" s="7" t="s">
        <v>148</v>
      </c>
      <c r="CV284" s="11">
        <f>IFERROR(VLOOKUP(CU284,Dicionário!A:B,2,0),"Conferir")</f>
        <v>2</v>
      </c>
      <c r="CW284" s="7">
        <v>0</v>
      </c>
      <c r="CX284" s="7" t="s">
        <v>148</v>
      </c>
      <c r="CY284" s="11">
        <f>IFERROR(VLOOKUP(CX284,Dicionário!A:B,2,0),"Conferir")</f>
        <v>2</v>
      </c>
      <c r="CZ284" s="12">
        <f t="shared" si="9"/>
        <v>0</v>
      </c>
      <c r="DA284" s="7">
        <v>17000</v>
      </c>
      <c r="DB284" s="7" t="s">
        <v>247</v>
      </c>
      <c r="DC284" s="7">
        <f>IFERROR(VLOOKUP(DB284,Dicionário!A:B,2,0),"Conferir")</f>
        <v>2</v>
      </c>
      <c r="DE284" s="7" t="s">
        <v>156</v>
      </c>
      <c r="DF284" s="7" t="s">
        <v>156</v>
      </c>
      <c r="DG284" s="11">
        <f>IFERROR(VLOOKUP(DF284,Dicionário!A:B,2,0),"Conferir")</f>
        <v>1</v>
      </c>
      <c r="DH284" s="7" t="s">
        <v>175</v>
      </c>
      <c r="DJ284" s="7" t="s">
        <v>158</v>
      </c>
      <c r="DK284" s="11">
        <f>IFERROR(VLOOKUP(DJ284,Dicionário!A:B,2,0),"Conferir")</f>
        <v>2</v>
      </c>
      <c r="DL284" s="7" t="s">
        <v>176</v>
      </c>
      <c r="DM284" s="11">
        <f>IFERROR(VLOOKUP(DL284,Dicionário!A:B,2,0),"Conferir")</f>
        <v>2</v>
      </c>
      <c r="DN284" s="7" t="s">
        <v>176</v>
      </c>
      <c r="DO284" s="11">
        <f>IFERROR(VLOOKUP(DN284,Dicionário!A:B,2,0),"Conferir")</f>
        <v>2</v>
      </c>
      <c r="DP284" s="7" t="s">
        <v>127</v>
      </c>
      <c r="DQ284" s="11">
        <f>IFERROR(VLOOKUP(DP284,Dicionário!A:B,2,0),"Conferir")</f>
        <v>2</v>
      </c>
      <c r="DR284" s="7" t="s">
        <v>127</v>
      </c>
      <c r="DS284" s="11">
        <f>IFERROR(VLOOKUP(DR284,Dicionário!A:B,2,0),"Conferir")</f>
        <v>2</v>
      </c>
      <c r="DW284" s="7">
        <f t="shared" si="10"/>
        <v>2220</v>
      </c>
      <c r="DX284" s="7">
        <f t="shared" si="11"/>
        <v>572</v>
      </c>
    </row>
    <row r="285" spans="1:128" ht="14" x14ac:dyDescent="0.15">
      <c r="A285" s="6">
        <v>44968.592814363423</v>
      </c>
      <c r="B285" s="7" t="s">
        <v>676</v>
      </c>
      <c r="C285" s="7" t="s">
        <v>352</v>
      </c>
      <c r="D285" s="7" t="s">
        <v>673</v>
      </c>
      <c r="E285" s="7" t="s">
        <v>126</v>
      </c>
      <c r="F285" s="7" t="s">
        <v>126</v>
      </c>
      <c r="G285" s="7" t="s">
        <v>127</v>
      </c>
      <c r="H285" s="7">
        <v>4</v>
      </c>
      <c r="I285" s="7">
        <v>2</v>
      </c>
      <c r="J285" s="7" t="s">
        <v>129</v>
      </c>
      <c r="K285" s="7" t="s">
        <v>674</v>
      </c>
      <c r="L285" s="7" t="s">
        <v>306</v>
      </c>
      <c r="M285" s="7" t="s">
        <v>675</v>
      </c>
      <c r="N285" s="7">
        <v>2023010102</v>
      </c>
      <c r="O285" s="7">
        <v>11985356991</v>
      </c>
      <c r="P285" s="7" t="s">
        <v>677</v>
      </c>
      <c r="Q285" s="7">
        <v>48191959801</v>
      </c>
      <c r="R285" s="9">
        <v>35903</v>
      </c>
      <c r="S285" s="7">
        <v>2015</v>
      </c>
      <c r="T285" s="7">
        <v>25</v>
      </c>
      <c r="U285" s="7" t="s">
        <v>255</v>
      </c>
      <c r="V285" s="7" t="s">
        <v>136</v>
      </c>
      <c r="W285" s="7" t="s">
        <v>678</v>
      </c>
      <c r="X285" s="8" t="s">
        <v>679</v>
      </c>
      <c r="Y285" s="7" t="s">
        <v>502</v>
      </c>
      <c r="Z285" s="7" t="s">
        <v>140</v>
      </c>
      <c r="AA285" s="7" t="s">
        <v>167</v>
      </c>
      <c r="AB285" s="7" t="s">
        <v>142</v>
      </c>
      <c r="AD285" s="7">
        <v>3</v>
      </c>
      <c r="AE285" s="7">
        <v>3</v>
      </c>
      <c r="AF285" s="7">
        <f t="shared" si="6"/>
        <v>6</v>
      </c>
      <c r="AG285" s="7">
        <v>0</v>
      </c>
      <c r="AH285" s="7">
        <f t="shared" si="7"/>
        <v>6</v>
      </c>
      <c r="AI285" s="10" t="str">
        <f t="shared" si="8"/>
        <v>Ok</v>
      </c>
      <c r="AJ285" s="7" t="s">
        <v>222</v>
      </c>
      <c r="AK285" s="7">
        <v>300</v>
      </c>
      <c r="AL285" s="7" t="s">
        <v>223</v>
      </c>
      <c r="AM285" s="11">
        <f>IFERROR(VLOOKUP(AL285,Dicionário!A:B,2,0),"Conferir")</f>
        <v>2</v>
      </c>
      <c r="AN285" s="7">
        <v>0</v>
      </c>
      <c r="AO285" s="7" t="s">
        <v>145</v>
      </c>
      <c r="AP285" s="7">
        <f>IFERROR(VLOOKUP(AO285,Dicionário!A:B,2,0),"Conferir")</f>
        <v>2</v>
      </c>
      <c r="AQ285" s="7">
        <v>400</v>
      </c>
      <c r="AR285" s="7" t="s">
        <v>223</v>
      </c>
      <c r="AS285" s="11">
        <f>IFERROR(VLOOKUP(AR285,Dicionário!A:B,2,0),"Conferir")</f>
        <v>2</v>
      </c>
      <c r="AT285" s="7">
        <v>1120</v>
      </c>
      <c r="AU285" s="7" t="s">
        <v>223</v>
      </c>
      <c r="AV285" s="7">
        <f>IFERROR(VLOOKUP(AU285,Dicionário!A:B,2,0),"Conferir")</f>
        <v>2</v>
      </c>
      <c r="AW285" s="7">
        <v>0</v>
      </c>
      <c r="AX285" s="7">
        <v>0</v>
      </c>
      <c r="AY285" s="7" t="s">
        <v>145</v>
      </c>
      <c r="AZ285" s="11">
        <f>IFERROR(VLOOKUP(AY285,Dicionário!A:B,2,0),"Conferir")</f>
        <v>2</v>
      </c>
      <c r="BA285" s="7">
        <v>0</v>
      </c>
      <c r="BB285" s="7" t="s">
        <v>145</v>
      </c>
      <c r="BC285" s="7">
        <f>IFERROR(VLOOKUP(BB285,Dicionário!A:B,2,0),"Conferir")</f>
        <v>2</v>
      </c>
      <c r="BD285" s="7">
        <v>0</v>
      </c>
      <c r="BE285" s="7" t="s">
        <v>145</v>
      </c>
      <c r="BF285" s="11">
        <f>IFERROR(VLOOKUP(BE285,Dicionário!A:B,2,0),"Conferir")</f>
        <v>2</v>
      </c>
      <c r="BH285" s="7">
        <v>0</v>
      </c>
      <c r="BI285" s="7" t="s">
        <v>186</v>
      </c>
      <c r="BJ285" s="11">
        <f>IFERROR(VLOOKUP(BI285,Dicionário!$A:$B,2,0),"Conferir")</f>
        <v>1</v>
      </c>
      <c r="BK285" s="7">
        <v>0</v>
      </c>
      <c r="BL285" s="7" t="s">
        <v>187</v>
      </c>
      <c r="BM285" s="11">
        <f>IFERROR(VLOOKUP(BL285,Dicionário!A:B,2,0),"Conferir")</f>
        <v>2</v>
      </c>
      <c r="BN285" s="7">
        <v>0</v>
      </c>
      <c r="BO285" s="7" t="s">
        <v>188</v>
      </c>
      <c r="BP285" s="7">
        <f>IFERROR(VLOOKUP(BO285,Dicionário!A:B,2,0),"Conferir")</f>
        <v>2</v>
      </c>
      <c r="BQ285" s="7">
        <v>76</v>
      </c>
      <c r="BR285" s="7" t="s">
        <v>149</v>
      </c>
      <c r="BS285" s="11">
        <f>IFERROR(VLOOKUP(BR285,Dicionário!A:B,2,0),"Conferir")</f>
        <v>2</v>
      </c>
      <c r="BT285" s="7">
        <v>298</v>
      </c>
      <c r="BU285" s="7" t="s">
        <v>149</v>
      </c>
      <c r="BV285" s="7">
        <f>IFERROR(VLOOKUP(BU285,Dicionário!A:B,2,0),"Conferir")</f>
        <v>2</v>
      </c>
      <c r="BW285" s="7">
        <v>68</v>
      </c>
      <c r="BX285" s="7" t="s">
        <v>213</v>
      </c>
      <c r="BY285" s="11">
        <f>IFERROR(VLOOKUP(BX285,Dicionário!A:B,2,0),"Conferir")</f>
        <v>2</v>
      </c>
      <c r="BZ285" s="7" t="s">
        <v>170</v>
      </c>
      <c r="CA285" s="7">
        <v>54</v>
      </c>
      <c r="CB285" s="7" t="s">
        <v>190</v>
      </c>
      <c r="CC285" s="11">
        <f>IFERROR(VLOOKUP(CB285,Dicionário!A:B,2,0),"Conferir")</f>
        <v>2</v>
      </c>
      <c r="CD285" s="7">
        <v>510</v>
      </c>
      <c r="CE285" s="7">
        <v>54</v>
      </c>
      <c r="CF285" s="7" t="s">
        <v>301</v>
      </c>
      <c r="CG285" s="7">
        <f>IFERROR(VLOOKUP(CF285,Dicionário!A:B,2,0),"Conferir")</f>
        <v>2</v>
      </c>
      <c r="CH285" s="7">
        <v>74</v>
      </c>
      <c r="CI285" s="7" t="s">
        <v>244</v>
      </c>
      <c r="CJ285" s="7">
        <f>IFERROR(VLOOKUP(CI285,Dicionário!A:B,2,0),"Conferir")</f>
        <v>2</v>
      </c>
      <c r="CK285" s="7">
        <v>108</v>
      </c>
      <c r="CL285" s="7" t="s">
        <v>152</v>
      </c>
      <c r="CM285" s="11">
        <f>IFERROR(VLOOKUP(CL285,Dicionário!A:B,2,0),"Conferir")</f>
        <v>2</v>
      </c>
      <c r="CN285" s="7" t="s">
        <v>485</v>
      </c>
      <c r="CO285" s="7">
        <v>0</v>
      </c>
      <c r="CP285" s="7">
        <v>0</v>
      </c>
      <c r="CQ285" s="7">
        <v>0</v>
      </c>
      <c r="CR285" s="7" t="s">
        <v>148</v>
      </c>
      <c r="CS285" s="11">
        <f>IFERROR(VLOOKUP(CR285,Dicionário!A:B,2,0),"Conferir")</f>
        <v>2</v>
      </c>
      <c r="CT285" s="7">
        <v>0</v>
      </c>
      <c r="CU285" s="7" t="s">
        <v>247</v>
      </c>
      <c r="CV285" s="11">
        <f>IFERROR(VLOOKUP(CU285,Dicionário!A:B,2,0),"Conferir")</f>
        <v>2</v>
      </c>
      <c r="CW285" s="7">
        <v>0</v>
      </c>
      <c r="CX285" s="7" t="s">
        <v>247</v>
      </c>
      <c r="CY285" s="11">
        <f>IFERROR(VLOOKUP(CX285,Dicionário!A:B,2,0),"Conferir")</f>
        <v>2</v>
      </c>
      <c r="CZ285" s="12">
        <f t="shared" si="9"/>
        <v>0</v>
      </c>
      <c r="DA285" s="7">
        <v>0</v>
      </c>
      <c r="DB285" s="7" t="s">
        <v>148</v>
      </c>
      <c r="DC285" s="7">
        <f>IFERROR(VLOOKUP(DB285,Dicionário!A:B,2,0),"Conferir")</f>
        <v>2</v>
      </c>
      <c r="DE285" s="7" t="s">
        <v>156</v>
      </c>
      <c r="DF285" s="7" t="s">
        <v>156</v>
      </c>
      <c r="DG285" s="11">
        <f>IFERROR(VLOOKUP(DF285,Dicionário!A:B,2,0),"Conferir")</f>
        <v>1</v>
      </c>
      <c r="DH285" s="7" t="s">
        <v>175</v>
      </c>
      <c r="DJ285" s="7" t="s">
        <v>158</v>
      </c>
      <c r="DK285" s="11">
        <f>IFERROR(VLOOKUP(DJ285,Dicionário!A:B,2,0),"Conferir")</f>
        <v>2</v>
      </c>
      <c r="DL285" s="7" t="s">
        <v>176</v>
      </c>
      <c r="DM285" s="11">
        <f>IFERROR(VLOOKUP(DL285,Dicionário!A:B,2,0),"Conferir")</f>
        <v>2</v>
      </c>
      <c r="DN285" s="7" t="s">
        <v>177</v>
      </c>
      <c r="DO285" s="11">
        <f>IFERROR(VLOOKUP(DN285,Dicionário!A:B,2,0),"Conferir")</f>
        <v>5</v>
      </c>
      <c r="DP285" s="7" t="s">
        <v>126</v>
      </c>
      <c r="DQ285" s="11">
        <f>IFERROR(VLOOKUP(DP285,Dicionário!A:B,2,0),"Conferir")</f>
        <v>1</v>
      </c>
      <c r="DR285" s="7" t="s">
        <v>126</v>
      </c>
      <c r="DS285" s="11">
        <f>IFERROR(VLOOKUP(DR285,Dicionário!A:B,2,0),"Conferir")</f>
        <v>1</v>
      </c>
      <c r="DW285" s="7">
        <f t="shared" si="10"/>
        <v>1820</v>
      </c>
      <c r="DX285" s="7">
        <f t="shared" si="11"/>
        <v>1174</v>
      </c>
    </row>
    <row r="286" spans="1:128" ht="14" x14ac:dyDescent="0.15">
      <c r="A286" s="6">
        <v>44968.709173460651</v>
      </c>
      <c r="B286" s="7" t="s">
        <v>2726</v>
      </c>
      <c r="C286" s="7" t="s">
        <v>272</v>
      </c>
      <c r="D286" s="7" t="s">
        <v>2724</v>
      </c>
      <c r="E286" s="7" t="s">
        <v>126</v>
      </c>
      <c r="F286" s="7" t="s">
        <v>126</v>
      </c>
      <c r="G286" s="7" t="s">
        <v>127</v>
      </c>
      <c r="H286" s="7">
        <v>1</v>
      </c>
      <c r="I286" s="7" t="s">
        <v>128</v>
      </c>
      <c r="J286" s="7" t="s">
        <v>129</v>
      </c>
      <c r="K286" s="7" t="s">
        <v>131</v>
      </c>
      <c r="L286" s="7" t="s">
        <v>130</v>
      </c>
      <c r="M286" s="7" t="s">
        <v>2725</v>
      </c>
      <c r="N286" s="7">
        <v>2023010607</v>
      </c>
      <c r="O286" s="7">
        <v>11942478852</v>
      </c>
      <c r="P286" s="7">
        <v>627142540</v>
      </c>
      <c r="Q286" s="7">
        <v>45560276839</v>
      </c>
      <c r="R286" s="9">
        <v>38611</v>
      </c>
      <c r="S286" s="7">
        <v>2023</v>
      </c>
      <c r="T286" s="7">
        <v>18</v>
      </c>
      <c r="U286" s="7" t="s">
        <v>255</v>
      </c>
      <c r="V286" s="7" t="s">
        <v>136</v>
      </c>
      <c r="W286" s="7" t="s">
        <v>2727</v>
      </c>
      <c r="X286" s="8" t="s">
        <v>2728</v>
      </c>
      <c r="Y286" s="7" t="s">
        <v>2729</v>
      </c>
      <c r="Z286" s="7" t="s">
        <v>140</v>
      </c>
      <c r="AA286" s="7" t="s">
        <v>167</v>
      </c>
      <c r="AB286" s="7" t="s">
        <v>142</v>
      </c>
      <c r="AD286" s="7">
        <v>4</v>
      </c>
      <c r="AE286" s="7">
        <v>4</v>
      </c>
      <c r="AF286" s="7">
        <f t="shared" si="6"/>
        <v>8</v>
      </c>
      <c r="AG286" s="7">
        <v>0</v>
      </c>
      <c r="AH286" s="7">
        <f t="shared" si="7"/>
        <v>8</v>
      </c>
      <c r="AI286" s="10" t="str">
        <f t="shared" si="8"/>
        <v>Ok</v>
      </c>
      <c r="AJ286" s="7" t="s">
        <v>143</v>
      </c>
      <c r="AK286" s="7">
        <v>0</v>
      </c>
      <c r="AL286" s="7" t="s">
        <v>145</v>
      </c>
      <c r="AM286" s="11">
        <f>IFERROR(VLOOKUP(AL286,Dicionário!A:B,2,0),"Conferir")</f>
        <v>2</v>
      </c>
      <c r="AN286" s="7">
        <v>0</v>
      </c>
      <c r="AO286" s="7" t="s">
        <v>145</v>
      </c>
      <c r="AP286" s="7">
        <f>IFERROR(VLOOKUP(AO286,Dicionário!A:B,2,0),"Conferir")</f>
        <v>2</v>
      </c>
      <c r="AQ286" s="7">
        <v>1634</v>
      </c>
      <c r="AR286" s="7" t="s">
        <v>210</v>
      </c>
      <c r="AS286" s="11">
        <f>IFERROR(VLOOKUP(AR286,Dicionário!A:B,2,0),"Conferir")</f>
        <v>2</v>
      </c>
      <c r="AT286" s="7">
        <v>0</v>
      </c>
      <c r="AU286" s="7" t="s">
        <v>145</v>
      </c>
      <c r="AV286" s="7">
        <f>IFERROR(VLOOKUP(AU286,Dicionário!A:B,2,0),"Conferir")</f>
        <v>2</v>
      </c>
      <c r="AW286" s="7">
        <v>0</v>
      </c>
      <c r="AX286" s="7">
        <v>345.75</v>
      </c>
      <c r="AY286" s="7" t="s">
        <v>145</v>
      </c>
      <c r="AZ286" s="11">
        <f>IFERROR(VLOOKUP(AY286,Dicionário!A:B,2,0),"Conferir")</f>
        <v>2</v>
      </c>
      <c r="BA286" s="7">
        <v>4800</v>
      </c>
      <c r="BB286" s="7" t="s">
        <v>210</v>
      </c>
      <c r="BC286" s="7">
        <f>IFERROR(VLOOKUP(BB286,Dicionário!A:B,2,0),"Conferir")</f>
        <v>2</v>
      </c>
      <c r="BD286" s="7">
        <v>0</v>
      </c>
      <c r="BE286" s="7" t="s">
        <v>145</v>
      </c>
      <c r="BF286" s="11">
        <f>IFERROR(VLOOKUP(BE286,Dicionário!A:B,2,0),"Conferir")</f>
        <v>2</v>
      </c>
      <c r="BH286" s="7">
        <v>0</v>
      </c>
      <c r="BI286" s="7" t="s">
        <v>186</v>
      </c>
      <c r="BJ286" s="11">
        <f>IFERROR(VLOOKUP(BI286,Dicionário!$A:$B,2,0),"Conferir")</f>
        <v>1</v>
      </c>
      <c r="BK286" s="7">
        <v>0</v>
      </c>
      <c r="BL286" s="7" t="s">
        <v>187</v>
      </c>
      <c r="BM286" s="11">
        <f>IFERROR(VLOOKUP(BL286,Dicionário!A:B,2,0),"Conferir")</f>
        <v>2</v>
      </c>
      <c r="BN286" s="7">
        <v>584</v>
      </c>
      <c r="BO286" s="7" t="s">
        <v>188</v>
      </c>
      <c r="BP286" s="7">
        <f>IFERROR(VLOOKUP(BO286,Dicionário!A:B,2,0),"Conferir")</f>
        <v>2</v>
      </c>
      <c r="BQ286" s="7">
        <v>100</v>
      </c>
      <c r="BR286" s="7" t="s">
        <v>169</v>
      </c>
      <c r="BS286" s="11">
        <f>IFERROR(VLOOKUP(BR286,Dicionário!A:B,2,0),"Conferir")</f>
        <v>0</v>
      </c>
      <c r="BT286" s="7">
        <v>152</v>
      </c>
      <c r="BU286" s="7" t="s">
        <v>149</v>
      </c>
      <c r="BV286" s="7">
        <f>IFERROR(VLOOKUP(BU286,Dicionário!A:B,2,0),"Conferir")</f>
        <v>2</v>
      </c>
      <c r="BW286" s="7">
        <v>109</v>
      </c>
      <c r="BX286" s="7" t="s">
        <v>300</v>
      </c>
      <c r="BY286" s="11">
        <f>IFERROR(VLOOKUP(BX286,Dicionário!A:B,2,0),"Conferir")</f>
        <v>0</v>
      </c>
      <c r="BZ286" s="7" t="s">
        <v>170</v>
      </c>
      <c r="CA286" s="7">
        <v>80</v>
      </c>
      <c r="CB286" s="7" t="s">
        <v>171</v>
      </c>
      <c r="CC286" s="11">
        <f>IFERROR(VLOOKUP(CB286,Dicionário!A:B,2,0),"Conferir")</f>
        <v>0</v>
      </c>
      <c r="CD286" s="7">
        <v>500</v>
      </c>
      <c r="CE286" s="7">
        <v>0</v>
      </c>
      <c r="CF286" s="7" t="s">
        <v>148</v>
      </c>
      <c r="CG286" s="7">
        <f>IFERROR(VLOOKUP(CF286,Dicionário!A:B,2,0),"Conferir")</f>
        <v>2</v>
      </c>
      <c r="CH286" s="7">
        <v>0</v>
      </c>
      <c r="CI286" s="7" t="s">
        <v>148</v>
      </c>
      <c r="CJ286" s="7">
        <f>IFERROR(VLOOKUP(CI286,Dicionário!A:B,2,0),"Conferir")</f>
        <v>2</v>
      </c>
      <c r="CK286" s="7">
        <v>106</v>
      </c>
      <c r="CL286" s="7" t="s">
        <v>152</v>
      </c>
      <c r="CM286" s="11">
        <f>IFERROR(VLOOKUP(CL286,Dicionário!A:B,2,0),"Conferir")</f>
        <v>2</v>
      </c>
      <c r="CN286" s="7" t="s">
        <v>485</v>
      </c>
      <c r="CO286" s="7">
        <v>1</v>
      </c>
      <c r="CP286" s="7">
        <v>0</v>
      </c>
      <c r="CQ286" s="7">
        <v>0</v>
      </c>
      <c r="CR286" s="7" t="s">
        <v>247</v>
      </c>
      <c r="CS286" s="11">
        <f>IFERROR(VLOOKUP(CR286,Dicionário!A:B,2,0),"Conferir")</f>
        <v>2</v>
      </c>
      <c r="CT286" s="7">
        <v>0</v>
      </c>
      <c r="CU286" s="7" t="s">
        <v>148</v>
      </c>
      <c r="CV286" s="11">
        <f>IFERROR(VLOOKUP(CU286,Dicionário!A:B,2,0),"Conferir")</f>
        <v>2</v>
      </c>
      <c r="CW286" s="7">
        <v>4149</v>
      </c>
      <c r="CX286" s="7" t="s">
        <v>148</v>
      </c>
      <c r="CY286" s="11">
        <f>IFERROR(VLOOKUP(CX286,Dicionário!A:B,2,0),"Conferir")</f>
        <v>2</v>
      </c>
      <c r="CZ286" s="12">
        <f t="shared" si="9"/>
        <v>345.75</v>
      </c>
      <c r="DA286" s="7">
        <v>0</v>
      </c>
      <c r="DB286" s="7" t="s">
        <v>148</v>
      </c>
      <c r="DC286" s="7">
        <f>IFERROR(VLOOKUP(DB286,Dicionário!A:B,2,0),"Conferir")</f>
        <v>2</v>
      </c>
      <c r="DE286" s="7" t="s">
        <v>236</v>
      </c>
      <c r="DF286" s="7" t="s">
        <v>379</v>
      </c>
      <c r="DG286" s="11">
        <f>IFERROR(VLOOKUP(DF286,Dicionário!A:B,2,0),"Conferir")</f>
        <v>2</v>
      </c>
      <c r="DH286" s="7" t="s">
        <v>157</v>
      </c>
      <c r="DI286" s="7" t="s">
        <v>418</v>
      </c>
      <c r="DJ286" s="7" t="s">
        <v>158</v>
      </c>
      <c r="DK286" s="11">
        <f>IFERROR(VLOOKUP(DJ286,Dicionário!A:B,2,0),"Conferir")</f>
        <v>2</v>
      </c>
      <c r="DL286" s="7" t="s">
        <v>203</v>
      </c>
      <c r="DM286" s="11">
        <f>IFERROR(VLOOKUP(DL286,Dicionário!A:B,2,0),"Conferir")</f>
        <v>6</v>
      </c>
      <c r="DN286" s="7" t="s">
        <v>194</v>
      </c>
      <c r="DO286" s="11">
        <f>IFERROR(VLOOKUP(DN286,Dicionário!A:B,2,0),"Conferir")</f>
        <v>7</v>
      </c>
      <c r="DP286" s="7" t="s">
        <v>127</v>
      </c>
      <c r="DQ286" s="11">
        <f>IFERROR(VLOOKUP(DP286,Dicionário!A:B,2,0),"Conferir")</f>
        <v>2</v>
      </c>
      <c r="DR286" s="7" t="s">
        <v>126</v>
      </c>
      <c r="DS286" s="11">
        <f>IFERROR(VLOOKUP(DR286,Dicionário!A:B,2,0),"Conferir")</f>
        <v>1</v>
      </c>
      <c r="DW286" s="7">
        <f t="shared" si="10"/>
        <v>6434</v>
      </c>
      <c r="DX286" s="7">
        <f t="shared" si="11"/>
        <v>1522</v>
      </c>
    </row>
    <row r="287" spans="1:128" ht="14" x14ac:dyDescent="0.15">
      <c r="A287" s="6">
        <v>44960.557135925927</v>
      </c>
      <c r="B287" s="7" t="s">
        <v>2921</v>
      </c>
      <c r="C287" s="7" t="s">
        <v>389</v>
      </c>
      <c r="D287" s="7" t="s">
        <v>2919</v>
      </c>
      <c r="E287" s="7" t="s">
        <v>126</v>
      </c>
      <c r="F287" s="7" t="s">
        <v>127</v>
      </c>
      <c r="G287" s="7" t="s">
        <v>127</v>
      </c>
      <c r="H287" s="7" t="s">
        <v>128</v>
      </c>
      <c r="I287" s="7" t="s">
        <v>128</v>
      </c>
      <c r="J287" s="7" t="s">
        <v>129</v>
      </c>
      <c r="K287" s="7" t="s">
        <v>131</v>
      </c>
      <c r="L287" s="7" t="s">
        <v>130</v>
      </c>
      <c r="M287" s="7" t="s">
        <v>2920</v>
      </c>
      <c r="N287" s="7">
        <v>2023010667</v>
      </c>
      <c r="O287" s="7">
        <v>11945679631</v>
      </c>
      <c r="P287" s="7" t="s">
        <v>2922</v>
      </c>
      <c r="Q287" s="7">
        <v>47750823883</v>
      </c>
      <c r="R287" s="9">
        <v>38331</v>
      </c>
      <c r="S287" s="7">
        <v>2023</v>
      </c>
      <c r="T287" s="7">
        <v>18</v>
      </c>
      <c r="U287" s="7" t="s">
        <v>164</v>
      </c>
      <c r="V287" s="7" t="s">
        <v>136</v>
      </c>
      <c r="W287" s="7" t="s">
        <v>2923</v>
      </c>
      <c r="X287" s="8" t="s">
        <v>2924</v>
      </c>
      <c r="Y287" s="7" t="s">
        <v>139</v>
      </c>
      <c r="Z287" s="7" t="s">
        <v>140</v>
      </c>
      <c r="AA287" s="7" t="s">
        <v>167</v>
      </c>
      <c r="AB287" s="7" t="s">
        <v>142</v>
      </c>
      <c r="AD287" s="7">
        <v>4</v>
      </c>
      <c r="AE287" s="7">
        <v>3</v>
      </c>
      <c r="AF287" s="7">
        <f t="shared" si="6"/>
        <v>6</v>
      </c>
      <c r="AG287" s="7">
        <v>0</v>
      </c>
      <c r="AH287" s="7">
        <f t="shared" si="7"/>
        <v>6</v>
      </c>
      <c r="AI287" s="10" t="str">
        <f t="shared" si="8"/>
        <v>Ok</v>
      </c>
      <c r="AJ287" s="7" t="s">
        <v>143</v>
      </c>
      <c r="AK287" s="7">
        <v>0</v>
      </c>
      <c r="AL287" s="7" t="s">
        <v>145</v>
      </c>
      <c r="AM287" s="11">
        <f>IFERROR(VLOOKUP(AL287,Dicionário!A:B,2,0),"Conferir")</f>
        <v>2</v>
      </c>
      <c r="AN287" s="7">
        <v>1700</v>
      </c>
      <c r="AO287" s="7" t="s">
        <v>267</v>
      </c>
      <c r="AP287" s="7">
        <f>IFERROR(VLOOKUP(AO287,Dicionário!A:B,2,0),"Conferir")</f>
        <v>0</v>
      </c>
      <c r="AQ287" s="7">
        <v>0</v>
      </c>
      <c r="AR287" s="7" t="s">
        <v>145</v>
      </c>
      <c r="AS287" s="11">
        <f>IFERROR(VLOOKUP(AR287,Dicionário!A:B,2,0),"Conferir")</f>
        <v>2</v>
      </c>
      <c r="AT287" s="7">
        <v>0</v>
      </c>
      <c r="AU287" s="7" t="s">
        <v>145</v>
      </c>
      <c r="AV287" s="7">
        <f>IFERROR(VLOOKUP(AU287,Dicionário!A:B,2,0),"Conferir")</f>
        <v>2</v>
      </c>
      <c r="AW287" s="7">
        <v>0</v>
      </c>
      <c r="AX287" s="7">
        <v>0</v>
      </c>
      <c r="AY287" s="7" t="s">
        <v>145</v>
      </c>
      <c r="AZ287" s="11">
        <f>IFERROR(VLOOKUP(AY287,Dicionário!A:B,2,0),"Conferir")</f>
        <v>2</v>
      </c>
      <c r="BA287" s="7">
        <v>0</v>
      </c>
      <c r="BB287" s="7" t="s">
        <v>145</v>
      </c>
      <c r="BC287" s="7">
        <f>IFERROR(VLOOKUP(BB287,Dicionário!A:B,2,0),"Conferir")</f>
        <v>2</v>
      </c>
      <c r="BD287" s="7">
        <v>0</v>
      </c>
      <c r="BE287" s="7" t="s">
        <v>145</v>
      </c>
      <c r="BF287" s="11">
        <f>IFERROR(VLOOKUP(BE287,Dicionário!A:B,2,0),"Conferir")</f>
        <v>2</v>
      </c>
      <c r="BH287" s="7">
        <v>0</v>
      </c>
      <c r="BI287" s="7" t="s">
        <v>186</v>
      </c>
      <c r="BJ287" s="11">
        <f>IFERROR(VLOOKUP(BI287,Dicionário!$A:$B,2,0),"Conferir")</f>
        <v>1</v>
      </c>
      <c r="BK287" s="7">
        <v>0</v>
      </c>
      <c r="BL287" s="7" t="s">
        <v>187</v>
      </c>
      <c r="BM287" s="11">
        <f>IFERROR(VLOOKUP(BL287,Dicionário!A:B,2,0),"Conferir")</f>
        <v>2</v>
      </c>
      <c r="BN287" s="7">
        <v>0</v>
      </c>
      <c r="BO287" s="7" t="s">
        <v>148</v>
      </c>
      <c r="BP287" s="7">
        <f>IFERROR(VLOOKUP(BO287,Dicionário!A:B,2,0),"Conferir")</f>
        <v>2</v>
      </c>
      <c r="BQ287" s="7">
        <v>100</v>
      </c>
      <c r="BR287" s="7" t="s">
        <v>169</v>
      </c>
      <c r="BS287" s="11">
        <f>IFERROR(VLOOKUP(BR287,Dicionário!A:B,2,0),"Conferir")</f>
        <v>0</v>
      </c>
      <c r="BT287" s="7">
        <v>150</v>
      </c>
      <c r="BU287" s="7" t="s">
        <v>150</v>
      </c>
      <c r="BV287" s="7">
        <f>IFERROR(VLOOKUP(BU287,Dicionário!A:B,2,0),"Conferir")</f>
        <v>0</v>
      </c>
      <c r="BW287" s="7">
        <v>155</v>
      </c>
      <c r="BX287" s="7" t="s">
        <v>213</v>
      </c>
      <c r="BY287" s="11">
        <f>IFERROR(VLOOKUP(BX287,Dicionário!A:B,2,0),"Conferir")</f>
        <v>2</v>
      </c>
      <c r="BZ287" s="7" t="s">
        <v>170</v>
      </c>
      <c r="CA287" s="7">
        <v>154</v>
      </c>
      <c r="CB287" s="7" t="s">
        <v>190</v>
      </c>
      <c r="CC287" s="11">
        <f>IFERROR(VLOOKUP(CB287,Dicionário!A:B,2,0),"Conferir")</f>
        <v>2</v>
      </c>
      <c r="CD287" s="7">
        <v>100</v>
      </c>
      <c r="CE287" s="7">
        <v>570</v>
      </c>
      <c r="CF287" s="7" t="s">
        <v>525</v>
      </c>
      <c r="CG287" s="7">
        <f>IFERROR(VLOOKUP(CF287,Dicionário!A:B,2,0),"Conferir")</f>
        <v>0</v>
      </c>
      <c r="CH287" s="7">
        <v>0</v>
      </c>
      <c r="CI287" s="7" t="s">
        <v>148</v>
      </c>
      <c r="CJ287" s="7">
        <f>IFERROR(VLOOKUP(CI287,Dicionário!A:B,2,0),"Conferir")</f>
        <v>2</v>
      </c>
      <c r="CK287" s="7">
        <v>105</v>
      </c>
      <c r="CL287" s="7" t="s">
        <v>152</v>
      </c>
      <c r="CM287" s="11">
        <f>IFERROR(VLOOKUP(CL287,Dicionário!A:B,2,0),"Conferir")</f>
        <v>2</v>
      </c>
      <c r="CN287" s="7" t="s">
        <v>294</v>
      </c>
      <c r="CO287" s="7">
        <v>0</v>
      </c>
      <c r="CP287" s="7">
        <v>1</v>
      </c>
      <c r="CQ287" s="7">
        <v>250</v>
      </c>
      <c r="CR287" s="7" t="s">
        <v>155</v>
      </c>
      <c r="CS287" s="11">
        <f>IFERROR(VLOOKUP(CR287,Dicionário!A:B,2,0),"Conferir")</f>
        <v>0</v>
      </c>
      <c r="CT287" s="7">
        <v>0</v>
      </c>
      <c r="CU287" s="7" t="s">
        <v>148</v>
      </c>
      <c r="CV287" s="11">
        <f>IFERROR(VLOOKUP(CU287,Dicionário!A:B,2,0),"Conferir")</f>
        <v>2</v>
      </c>
      <c r="CW287" s="7">
        <v>0</v>
      </c>
      <c r="CX287" s="7" t="s">
        <v>148</v>
      </c>
      <c r="CY287" s="11">
        <f>IFERROR(VLOOKUP(CX287,Dicionário!A:B,2,0),"Conferir")</f>
        <v>2</v>
      </c>
      <c r="CZ287" s="12">
        <f t="shared" si="9"/>
        <v>0</v>
      </c>
      <c r="DA287" s="7">
        <v>390</v>
      </c>
      <c r="DB287" s="7" t="s">
        <v>155</v>
      </c>
      <c r="DC287" s="7">
        <f>IFERROR(VLOOKUP(DB287,Dicionário!A:B,2,0),"Conferir")</f>
        <v>0</v>
      </c>
      <c r="DE287" s="7" t="s">
        <v>236</v>
      </c>
      <c r="DF287" s="7" t="s">
        <v>379</v>
      </c>
      <c r="DG287" s="11">
        <f>IFERROR(VLOOKUP(DF287,Dicionário!A:B,2,0),"Conferir")</f>
        <v>2</v>
      </c>
      <c r="DH287" s="7" t="s">
        <v>157</v>
      </c>
      <c r="DI287" s="7" t="s">
        <v>1222</v>
      </c>
      <c r="DJ287" s="7" t="s">
        <v>158</v>
      </c>
      <c r="DK287" s="11">
        <f>IFERROR(VLOOKUP(DJ287,Dicionário!A:B,2,0),"Conferir")</f>
        <v>2</v>
      </c>
      <c r="DL287" s="7" t="s">
        <v>176</v>
      </c>
      <c r="DM287" s="11">
        <f>IFERROR(VLOOKUP(DL287,Dicionário!A:B,2,0),"Conferir")</f>
        <v>2</v>
      </c>
      <c r="DN287" s="7" t="s">
        <v>177</v>
      </c>
      <c r="DO287" s="11">
        <f>IFERROR(VLOOKUP(DN287,Dicionário!A:B,2,0),"Conferir")</f>
        <v>5</v>
      </c>
      <c r="DP287" s="7" t="s">
        <v>127</v>
      </c>
      <c r="DQ287" s="11">
        <f>IFERROR(VLOOKUP(DP287,Dicionário!A:B,2,0),"Conferir")</f>
        <v>2</v>
      </c>
      <c r="DR287" s="7" t="s">
        <v>127</v>
      </c>
      <c r="DS287" s="11">
        <f>IFERROR(VLOOKUP(DR287,Dicionário!A:B,2,0),"Conferir")</f>
        <v>2</v>
      </c>
      <c r="DT287" s="7" t="s">
        <v>2925</v>
      </c>
      <c r="DW287" s="7">
        <f t="shared" si="10"/>
        <v>1700</v>
      </c>
      <c r="DX287" s="7">
        <f t="shared" si="11"/>
        <v>1179</v>
      </c>
    </row>
    <row r="288" spans="1:128" ht="14" x14ac:dyDescent="0.15">
      <c r="A288" s="6">
        <v>44961.687190243058</v>
      </c>
      <c r="B288" s="7" t="s">
        <v>3109</v>
      </c>
      <c r="C288" s="7" t="s">
        <v>462</v>
      </c>
      <c r="D288" s="7" t="s">
        <v>3107</v>
      </c>
      <c r="E288" s="7" t="s">
        <v>126</v>
      </c>
      <c r="F288" s="7" t="s">
        <v>126</v>
      </c>
      <c r="G288" s="7" t="s">
        <v>127</v>
      </c>
      <c r="H288" s="7">
        <v>1</v>
      </c>
      <c r="I288" s="7" t="s">
        <v>128</v>
      </c>
      <c r="J288" s="7" t="s">
        <v>129</v>
      </c>
      <c r="K288" s="7" t="s">
        <v>130</v>
      </c>
      <c r="L288" s="7" t="s">
        <v>131</v>
      </c>
      <c r="M288" s="7" t="s">
        <v>3108</v>
      </c>
      <c r="N288" s="7">
        <v>2023010719</v>
      </c>
      <c r="O288" s="7">
        <v>11984719421</v>
      </c>
      <c r="P288" s="7">
        <v>506201880</v>
      </c>
      <c r="Q288" s="7">
        <v>52466726890</v>
      </c>
      <c r="R288" s="9">
        <v>38651</v>
      </c>
      <c r="S288" s="7">
        <v>2023</v>
      </c>
      <c r="T288" s="7">
        <v>17</v>
      </c>
      <c r="U288" s="7" t="s">
        <v>255</v>
      </c>
      <c r="V288" s="7" t="s">
        <v>136</v>
      </c>
      <c r="W288" s="7" t="s">
        <v>3110</v>
      </c>
      <c r="X288" s="8" t="s">
        <v>3111</v>
      </c>
      <c r="Y288" s="7" t="s">
        <v>139</v>
      </c>
      <c r="Z288" s="7" t="s">
        <v>140</v>
      </c>
      <c r="AA288" s="7" t="s">
        <v>167</v>
      </c>
      <c r="AB288" s="7" t="s">
        <v>142</v>
      </c>
      <c r="AD288" s="7">
        <v>3</v>
      </c>
      <c r="AE288" s="7">
        <v>3</v>
      </c>
      <c r="AF288" s="7">
        <f t="shared" si="6"/>
        <v>6</v>
      </c>
      <c r="AG288" s="7">
        <v>0</v>
      </c>
      <c r="AH288" s="7">
        <f t="shared" si="7"/>
        <v>6</v>
      </c>
      <c r="AI288" s="10" t="str">
        <f t="shared" si="8"/>
        <v>Ok</v>
      </c>
      <c r="AJ288" s="7" t="s">
        <v>222</v>
      </c>
      <c r="AK288" s="7">
        <v>0</v>
      </c>
      <c r="AL288" s="7" t="s">
        <v>145</v>
      </c>
      <c r="AM288" s="11">
        <f>IFERROR(VLOOKUP(AL288,Dicionário!A:B,2,0),"Conferir")</f>
        <v>2</v>
      </c>
      <c r="AN288" s="7">
        <v>0</v>
      </c>
      <c r="AO288" s="7" t="s">
        <v>145</v>
      </c>
      <c r="AP288" s="7">
        <f>IFERROR(VLOOKUP(AO288,Dicionário!A:B,2,0),"Conferir")</f>
        <v>2</v>
      </c>
      <c r="AQ288" s="7">
        <v>520</v>
      </c>
      <c r="AR288" s="7" t="s">
        <v>223</v>
      </c>
      <c r="AS288" s="11">
        <f>IFERROR(VLOOKUP(AR288,Dicionário!A:B,2,0),"Conferir")</f>
        <v>2</v>
      </c>
      <c r="AT288" s="7">
        <v>0</v>
      </c>
      <c r="AU288" s="7" t="s">
        <v>145</v>
      </c>
      <c r="AV288" s="7">
        <f>IFERROR(VLOOKUP(AU288,Dicionário!A:B,2,0),"Conferir")</f>
        <v>2</v>
      </c>
      <c r="AW288" s="7">
        <v>0</v>
      </c>
      <c r="AX288" s="7">
        <v>0</v>
      </c>
      <c r="AY288" s="7" t="s">
        <v>145</v>
      </c>
      <c r="AZ288" s="11">
        <f>IFERROR(VLOOKUP(AY288,Dicionário!A:B,2,0),"Conferir")</f>
        <v>2</v>
      </c>
      <c r="BA288" s="7">
        <v>500</v>
      </c>
      <c r="BB288" s="7" t="s">
        <v>234</v>
      </c>
      <c r="BC288" s="7">
        <f>IFERROR(VLOOKUP(BB288,Dicionário!A:B,2,0),"Conferir")</f>
        <v>0</v>
      </c>
      <c r="BD288" s="7">
        <v>600</v>
      </c>
      <c r="BE288" s="7" t="s">
        <v>224</v>
      </c>
      <c r="BF288" s="11">
        <f>IFERROR(VLOOKUP(BE288,Dicionário!A:B,2,0),"Conferir")</f>
        <v>2</v>
      </c>
      <c r="BH288" s="7">
        <v>0</v>
      </c>
      <c r="BI288" s="7" t="s">
        <v>146</v>
      </c>
      <c r="BJ288" s="11">
        <f>IFERROR(VLOOKUP(BI288,Dicionário!$A:$B,2,0),"Conferir")</f>
        <v>2</v>
      </c>
      <c r="BK288" s="7">
        <v>700</v>
      </c>
      <c r="BL288" s="7" t="s">
        <v>147</v>
      </c>
      <c r="BM288" s="11">
        <f>IFERROR(VLOOKUP(BL288,Dicionário!A:B,2,0),"Conferir")</f>
        <v>0</v>
      </c>
      <c r="BN288" s="7">
        <v>0</v>
      </c>
      <c r="BO288" s="7" t="s">
        <v>148</v>
      </c>
      <c r="BP288" s="7">
        <f>IFERROR(VLOOKUP(BO288,Dicionário!A:B,2,0),"Conferir")</f>
        <v>2</v>
      </c>
      <c r="BQ288" s="7">
        <v>116</v>
      </c>
      <c r="BR288" s="7" t="s">
        <v>149</v>
      </c>
      <c r="BS288" s="11">
        <f>IFERROR(VLOOKUP(BR288,Dicionário!A:B,2,0),"Conferir")</f>
        <v>2</v>
      </c>
      <c r="BT288" s="7">
        <v>190</v>
      </c>
      <c r="BU288" s="7" t="s">
        <v>149</v>
      </c>
      <c r="BV288" s="7">
        <f>IFERROR(VLOOKUP(BU288,Dicionário!A:B,2,0),"Conferir")</f>
        <v>2</v>
      </c>
      <c r="BW288" s="7">
        <v>0</v>
      </c>
      <c r="BX288" s="7" t="s">
        <v>148</v>
      </c>
      <c r="BY288" s="11">
        <f>IFERROR(VLOOKUP(BX288,Dicionário!A:B,2,0),"Conferir")</f>
        <v>2</v>
      </c>
      <c r="BZ288" s="7" t="s">
        <v>170</v>
      </c>
      <c r="CA288" s="7">
        <v>109</v>
      </c>
      <c r="CB288" s="7" t="s">
        <v>190</v>
      </c>
      <c r="CC288" s="11">
        <f>IFERROR(VLOOKUP(CB288,Dicionário!A:B,2,0),"Conferir")</f>
        <v>2</v>
      </c>
      <c r="CD288" s="7">
        <v>0</v>
      </c>
      <c r="CE288" s="7">
        <v>0</v>
      </c>
      <c r="CF288" s="7" t="s">
        <v>148</v>
      </c>
      <c r="CG288" s="7">
        <f>IFERROR(VLOOKUP(CF288,Dicionário!A:B,2,0),"Conferir")</f>
        <v>2</v>
      </c>
      <c r="CH288" s="7">
        <v>0</v>
      </c>
      <c r="CI288" s="7" t="s">
        <v>148</v>
      </c>
      <c r="CJ288" s="7">
        <f>IFERROR(VLOOKUP(CI288,Dicionário!A:B,2,0),"Conferir")</f>
        <v>2</v>
      </c>
      <c r="CK288" s="7">
        <v>105</v>
      </c>
      <c r="CL288" s="7" t="s">
        <v>152</v>
      </c>
      <c r="CM288" s="11">
        <f>IFERROR(VLOOKUP(CL288,Dicionário!A:B,2,0),"Conferir")</f>
        <v>2</v>
      </c>
      <c r="CN288" s="7" t="s">
        <v>294</v>
      </c>
      <c r="CO288" s="7">
        <v>0</v>
      </c>
      <c r="CP288" s="7">
        <v>0</v>
      </c>
      <c r="CQ288" s="7">
        <v>0</v>
      </c>
      <c r="CR288" s="7" t="s">
        <v>148</v>
      </c>
      <c r="CS288" s="11">
        <f>IFERROR(VLOOKUP(CR288,Dicionário!A:B,2,0),"Conferir")</f>
        <v>2</v>
      </c>
      <c r="CT288" s="7">
        <v>0</v>
      </c>
      <c r="CU288" s="7" t="s">
        <v>148</v>
      </c>
      <c r="CV288" s="11">
        <f>IFERROR(VLOOKUP(CU288,Dicionário!A:B,2,0),"Conferir")</f>
        <v>2</v>
      </c>
      <c r="CW288" s="7">
        <v>0</v>
      </c>
      <c r="CX288" s="7" t="s">
        <v>148</v>
      </c>
      <c r="CY288" s="11">
        <f>IFERROR(VLOOKUP(CX288,Dicionário!A:B,2,0),"Conferir")</f>
        <v>2</v>
      </c>
      <c r="CZ288" s="12">
        <f t="shared" si="9"/>
        <v>0</v>
      </c>
      <c r="DA288" s="7">
        <v>0</v>
      </c>
      <c r="DB288" s="7" t="s">
        <v>148</v>
      </c>
      <c r="DC288" s="7">
        <f>IFERROR(VLOOKUP(DB288,Dicionário!A:B,2,0),"Conferir")</f>
        <v>2</v>
      </c>
      <c r="DE288" s="7" t="s">
        <v>156</v>
      </c>
      <c r="DF288" s="7" t="s">
        <v>156</v>
      </c>
      <c r="DG288" s="11">
        <f>IFERROR(VLOOKUP(DF288,Dicionário!A:B,2,0),"Conferir")</f>
        <v>1</v>
      </c>
      <c r="DH288" s="7" t="s">
        <v>157</v>
      </c>
      <c r="DI288" s="7" t="s">
        <v>127</v>
      </c>
      <c r="DJ288" s="7" t="s">
        <v>158</v>
      </c>
      <c r="DK288" s="11">
        <f>IFERROR(VLOOKUP(DJ288,Dicionário!A:B,2,0),"Conferir")</f>
        <v>2</v>
      </c>
      <c r="DL288" s="7" t="s">
        <v>176</v>
      </c>
      <c r="DM288" s="11">
        <f>IFERROR(VLOOKUP(DL288,Dicionário!A:B,2,0),"Conferir")</f>
        <v>2</v>
      </c>
      <c r="DN288" s="7" t="s">
        <v>227</v>
      </c>
      <c r="DO288" s="11">
        <f>IFERROR(VLOOKUP(DN288,Dicionário!A:B,2,0),"Conferir")</f>
        <v>4</v>
      </c>
      <c r="DP288" s="7" t="s">
        <v>127</v>
      </c>
      <c r="DQ288" s="11">
        <f>IFERROR(VLOOKUP(DP288,Dicionário!A:B,2,0),"Conferir")</f>
        <v>2</v>
      </c>
      <c r="DR288" s="7" t="s">
        <v>127</v>
      </c>
      <c r="DS288" s="11">
        <f>IFERROR(VLOOKUP(DR288,Dicionário!A:B,2,0),"Conferir")</f>
        <v>2</v>
      </c>
      <c r="DW288" s="7">
        <f t="shared" si="10"/>
        <v>1620</v>
      </c>
      <c r="DX288" s="7">
        <f t="shared" si="11"/>
        <v>1220</v>
      </c>
    </row>
    <row r="289" spans="1:128" ht="14" x14ac:dyDescent="0.15">
      <c r="A289" s="6">
        <v>44968.558841018516</v>
      </c>
      <c r="B289" s="7" t="s">
        <v>2589</v>
      </c>
      <c r="C289" s="7" t="s">
        <v>280</v>
      </c>
      <c r="D289" s="7" t="s">
        <v>2587</v>
      </c>
      <c r="E289" s="7" t="s">
        <v>126</v>
      </c>
      <c r="F289" s="7" t="s">
        <v>127</v>
      </c>
      <c r="G289" s="7" t="s">
        <v>127</v>
      </c>
      <c r="H289" s="7">
        <v>2</v>
      </c>
      <c r="I289" s="7" t="s">
        <v>128</v>
      </c>
      <c r="J289" s="7" t="s">
        <v>129</v>
      </c>
      <c r="K289" s="7" t="s">
        <v>131</v>
      </c>
      <c r="L289" s="7" t="s">
        <v>130</v>
      </c>
      <c r="M289" s="7" t="s">
        <v>2588</v>
      </c>
      <c r="N289" s="7">
        <v>2023010565</v>
      </c>
      <c r="O289" s="7">
        <v>11954874814</v>
      </c>
      <c r="P289" s="7" t="s">
        <v>2590</v>
      </c>
      <c r="Q289" s="7">
        <v>43869878860</v>
      </c>
      <c r="R289" s="9">
        <v>38419</v>
      </c>
      <c r="S289" s="7">
        <v>2023</v>
      </c>
      <c r="T289" s="7">
        <v>18</v>
      </c>
      <c r="U289" s="7" t="s">
        <v>164</v>
      </c>
      <c r="V289" s="7" t="s">
        <v>136</v>
      </c>
      <c r="W289" s="7" t="s">
        <v>2591</v>
      </c>
      <c r="X289" s="8" t="s">
        <v>2592</v>
      </c>
      <c r="Y289" s="7" t="s">
        <v>139</v>
      </c>
      <c r="Z289" s="7" t="s">
        <v>140</v>
      </c>
      <c r="AA289" s="7" t="s">
        <v>167</v>
      </c>
      <c r="AB289" s="7" t="s">
        <v>142</v>
      </c>
      <c r="AD289" s="7">
        <v>3</v>
      </c>
      <c r="AE289" s="7">
        <v>3</v>
      </c>
      <c r="AF289" s="7">
        <f t="shared" si="6"/>
        <v>6</v>
      </c>
      <c r="AH289" s="7">
        <f t="shared" si="7"/>
        <v>6</v>
      </c>
      <c r="AI289" s="10" t="str">
        <f t="shared" si="8"/>
        <v>Ok</v>
      </c>
      <c r="AJ289" s="7" t="s">
        <v>143</v>
      </c>
      <c r="AK289" s="7">
        <v>0</v>
      </c>
      <c r="AL289" s="7" t="s">
        <v>145</v>
      </c>
      <c r="AM289" s="11">
        <f>IFERROR(VLOOKUP(AL289,Dicionário!A:B,2,0),"Conferir")</f>
        <v>2</v>
      </c>
      <c r="AN289" s="7">
        <v>0</v>
      </c>
      <c r="AO289" s="7" t="s">
        <v>145</v>
      </c>
      <c r="AP289" s="7">
        <f>IFERROR(VLOOKUP(AO289,Dicionário!A:B,2,0),"Conferir")</f>
        <v>2</v>
      </c>
      <c r="AQ289" s="7">
        <v>0</v>
      </c>
      <c r="AR289" s="7" t="s">
        <v>145</v>
      </c>
      <c r="AS289" s="11">
        <f>IFERROR(VLOOKUP(AR289,Dicionário!A:B,2,0),"Conferir")</f>
        <v>2</v>
      </c>
      <c r="AT289" s="7">
        <v>0</v>
      </c>
      <c r="AU289" s="7" t="s">
        <v>145</v>
      </c>
      <c r="AV289" s="7">
        <f>IFERROR(VLOOKUP(AU289,Dicionário!A:B,2,0),"Conferir")</f>
        <v>2</v>
      </c>
      <c r="AW289" s="7">
        <v>0</v>
      </c>
      <c r="AX289" s="7">
        <v>0</v>
      </c>
      <c r="AY289" s="7" t="s">
        <v>145</v>
      </c>
      <c r="AZ289" s="11">
        <f>IFERROR(VLOOKUP(AY289,Dicionário!A:B,2,0),"Conferir")</f>
        <v>2</v>
      </c>
      <c r="BA289" s="7">
        <v>0</v>
      </c>
      <c r="BB289" s="7" t="s">
        <v>145</v>
      </c>
      <c r="BC289" s="7">
        <f>IFERROR(VLOOKUP(BB289,Dicionário!A:B,2,0),"Conferir")</f>
        <v>2</v>
      </c>
      <c r="BD289" s="7">
        <v>1294</v>
      </c>
      <c r="BE289" s="7" t="s">
        <v>224</v>
      </c>
      <c r="BF289" s="11">
        <f>IFERROR(VLOOKUP(BE289,Dicionário!A:B,2,0),"Conferir")</f>
        <v>2</v>
      </c>
      <c r="BH289" s="7">
        <v>0</v>
      </c>
      <c r="BI289" s="7" t="s">
        <v>328</v>
      </c>
      <c r="BJ289" s="11">
        <f>IFERROR(VLOOKUP(BI289,Dicionário!$A:$B,2,0),"Conferir")</f>
        <v>3</v>
      </c>
      <c r="BK289" s="7">
        <v>0</v>
      </c>
      <c r="BL289" s="7" t="s">
        <v>187</v>
      </c>
      <c r="BM289" s="11">
        <f>IFERROR(VLOOKUP(BL289,Dicionário!A:B,2,0),"Conferir")</f>
        <v>2</v>
      </c>
      <c r="BN289" s="7">
        <v>0</v>
      </c>
      <c r="BO289" s="7" t="s">
        <v>148</v>
      </c>
      <c r="BP289" s="7">
        <f>IFERROR(VLOOKUP(BO289,Dicionário!A:B,2,0),"Conferir")</f>
        <v>2</v>
      </c>
      <c r="BQ289" s="7">
        <v>34</v>
      </c>
      <c r="BR289" s="7" t="s">
        <v>149</v>
      </c>
      <c r="BS289" s="11">
        <f>IFERROR(VLOOKUP(BR289,Dicionário!A:B,2,0),"Conferir")</f>
        <v>2</v>
      </c>
      <c r="BT289" s="7">
        <v>66</v>
      </c>
      <c r="BU289" s="7" t="s">
        <v>149</v>
      </c>
      <c r="BV289" s="7">
        <f>IFERROR(VLOOKUP(BU289,Dicionário!A:B,2,0),"Conferir")</f>
        <v>2</v>
      </c>
      <c r="BW289" s="7">
        <v>0</v>
      </c>
      <c r="BX289" s="7" t="s">
        <v>148</v>
      </c>
      <c r="BY289" s="11">
        <f>IFERROR(VLOOKUP(BX289,Dicionário!A:B,2,0),"Conferir")</f>
        <v>2</v>
      </c>
      <c r="BZ289" s="7" t="s">
        <v>170</v>
      </c>
      <c r="CA289" s="7">
        <v>76</v>
      </c>
      <c r="CB289" s="7" t="s">
        <v>190</v>
      </c>
      <c r="CC289" s="11">
        <f>IFERROR(VLOOKUP(CB289,Dicionário!A:B,2,0),"Conferir")</f>
        <v>2</v>
      </c>
      <c r="CD289" s="7">
        <v>0</v>
      </c>
      <c r="CE289" s="7">
        <v>0</v>
      </c>
      <c r="CF289" s="7" t="s">
        <v>148</v>
      </c>
      <c r="CG289" s="7">
        <f>IFERROR(VLOOKUP(CF289,Dicionário!A:B,2,0),"Conferir")</f>
        <v>2</v>
      </c>
      <c r="CH289" s="7">
        <v>95</v>
      </c>
      <c r="CI289" s="7" t="s">
        <v>225</v>
      </c>
      <c r="CJ289" s="7">
        <f>IFERROR(VLOOKUP(CI289,Dicionário!A:B,2,0),"Conferir")</f>
        <v>0</v>
      </c>
      <c r="CK289" s="7">
        <v>105</v>
      </c>
      <c r="CL289" s="7" t="s">
        <v>152</v>
      </c>
      <c r="CM289" s="11">
        <f>IFERROR(VLOOKUP(CL289,Dicionário!A:B,2,0),"Conferir")</f>
        <v>2</v>
      </c>
      <c r="CN289" s="7" t="s">
        <v>294</v>
      </c>
      <c r="CO289" s="7">
        <v>0</v>
      </c>
      <c r="CP289" s="7">
        <v>0</v>
      </c>
      <c r="CQ289" s="7">
        <v>0</v>
      </c>
      <c r="CR289" s="7" t="s">
        <v>148</v>
      </c>
      <c r="CS289" s="11">
        <f>IFERROR(VLOOKUP(CR289,Dicionário!A:B,2,0),"Conferir")</f>
        <v>2</v>
      </c>
      <c r="CT289" s="7">
        <v>0</v>
      </c>
      <c r="CU289" s="7" t="s">
        <v>148</v>
      </c>
      <c r="CV289" s="11">
        <f>IFERROR(VLOOKUP(CU289,Dicionário!A:B,2,0),"Conferir")</f>
        <v>2</v>
      </c>
      <c r="CW289" s="7">
        <v>0</v>
      </c>
      <c r="CX289" s="7" t="s">
        <v>148</v>
      </c>
      <c r="CY289" s="11">
        <f>IFERROR(VLOOKUP(CX289,Dicionário!A:B,2,0),"Conferir")</f>
        <v>2</v>
      </c>
      <c r="CZ289" s="12">
        <f t="shared" si="9"/>
        <v>0</v>
      </c>
      <c r="DA289" s="7">
        <v>0</v>
      </c>
      <c r="DB289" s="7" t="s">
        <v>148</v>
      </c>
      <c r="DC289" s="7">
        <f>IFERROR(VLOOKUP(DB289,Dicionário!A:B,2,0),"Conferir")</f>
        <v>2</v>
      </c>
      <c r="DE289" s="7" t="s">
        <v>156</v>
      </c>
      <c r="DF289" s="7" t="s">
        <v>156</v>
      </c>
      <c r="DG289" s="11">
        <f>IFERROR(VLOOKUP(DF289,Dicionário!A:B,2,0),"Conferir")</f>
        <v>1</v>
      </c>
      <c r="DH289" s="7" t="s">
        <v>157</v>
      </c>
      <c r="DJ289" s="7" t="s">
        <v>158</v>
      </c>
      <c r="DK289" s="11">
        <f>IFERROR(VLOOKUP(DJ289,Dicionário!A:B,2,0),"Conferir")</f>
        <v>2</v>
      </c>
      <c r="DL289" s="7" t="s">
        <v>260</v>
      </c>
      <c r="DM289" s="11">
        <f>IFERROR(VLOOKUP(DL289,Dicionário!A:B,2,0),"Conferir")</f>
        <v>3</v>
      </c>
      <c r="DN289" s="7" t="s">
        <v>260</v>
      </c>
      <c r="DO289" s="11">
        <f>IFERROR(VLOOKUP(DN289,Dicionário!A:B,2,0),"Conferir")</f>
        <v>3</v>
      </c>
      <c r="DP289" s="7" t="s">
        <v>127</v>
      </c>
      <c r="DQ289" s="11">
        <f>IFERROR(VLOOKUP(DP289,Dicionário!A:B,2,0),"Conferir")</f>
        <v>2</v>
      </c>
      <c r="DR289" s="7" t="s">
        <v>127</v>
      </c>
      <c r="DS289" s="11">
        <f>IFERROR(VLOOKUP(DR289,Dicionário!A:B,2,0),"Conferir")</f>
        <v>2</v>
      </c>
      <c r="DW289" s="7">
        <f t="shared" si="10"/>
        <v>1294</v>
      </c>
      <c r="DX289" s="7">
        <f t="shared" si="11"/>
        <v>376</v>
      </c>
    </row>
    <row r="290" spans="1:128" ht="14" x14ac:dyDescent="0.15">
      <c r="A290" s="6">
        <v>44968.456223356479</v>
      </c>
      <c r="B290" s="7" t="s">
        <v>1732</v>
      </c>
      <c r="C290" s="7" t="s">
        <v>1268</v>
      </c>
      <c r="D290" s="7" t="s">
        <v>1730</v>
      </c>
      <c r="E290" s="7" t="s">
        <v>126</v>
      </c>
      <c r="F290" s="7" t="s">
        <v>127</v>
      </c>
      <c r="G290" s="7" t="s">
        <v>127</v>
      </c>
      <c r="H290" s="7">
        <v>1</v>
      </c>
      <c r="I290" s="7" t="s">
        <v>128</v>
      </c>
      <c r="J290" s="7" t="s">
        <v>129</v>
      </c>
      <c r="K290" s="7" t="s">
        <v>131</v>
      </c>
      <c r="L290" s="7" t="s">
        <v>130</v>
      </c>
      <c r="M290" s="7" t="s">
        <v>1731</v>
      </c>
      <c r="N290" s="7">
        <v>2023010357</v>
      </c>
      <c r="O290" s="7">
        <v>11997909261</v>
      </c>
      <c r="P290" s="7">
        <v>503707016</v>
      </c>
      <c r="Q290" s="7">
        <v>51743644876</v>
      </c>
      <c r="R290" s="9">
        <v>38641</v>
      </c>
      <c r="S290" s="7">
        <v>2023</v>
      </c>
      <c r="T290" s="7">
        <v>18</v>
      </c>
      <c r="U290" s="7" t="s">
        <v>135</v>
      </c>
      <c r="V290" s="7" t="s">
        <v>136</v>
      </c>
      <c r="W290" s="7" t="s">
        <v>1733</v>
      </c>
      <c r="X290" s="8" t="s">
        <v>1734</v>
      </c>
      <c r="Y290" s="7" t="s">
        <v>374</v>
      </c>
      <c r="Z290" s="7" t="s">
        <v>140</v>
      </c>
      <c r="AA290" s="7" t="s">
        <v>167</v>
      </c>
      <c r="AB290" s="7" t="s">
        <v>142</v>
      </c>
      <c r="AD290" s="7">
        <v>2</v>
      </c>
      <c r="AE290" s="7">
        <v>2</v>
      </c>
      <c r="AF290" s="7">
        <f t="shared" si="6"/>
        <v>4</v>
      </c>
      <c r="AH290" s="7">
        <f t="shared" si="7"/>
        <v>4</v>
      </c>
      <c r="AI290" s="10" t="str">
        <f t="shared" si="8"/>
        <v>Ok</v>
      </c>
      <c r="AJ290" s="7" t="s">
        <v>143</v>
      </c>
      <c r="AK290" s="7">
        <v>0</v>
      </c>
      <c r="AL290" s="7" t="s">
        <v>145</v>
      </c>
      <c r="AM290" s="11">
        <f>IFERROR(VLOOKUP(AL290,Dicionário!A:B,2,0),"Conferir")</f>
        <v>2</v>
      </c>
      <c r="AN290" s="7">
        <v>0</v>
      </c>
      <c r="AO290" s="7" t="s">
        <v>145</v>
      </c>
      <c r="AP290" s="7">
        <f>IFERROR(VLOOKUP(AO290,Dicionário!A:B,2,0),"Conferir")</f>
        <v>2</v>
      </c>
      <c r="AQ290" s="7">
        <v>1600</v>
      </c>
      <c r="AR290" s="7" t="s">
        <v>210</v>
      </c>
      <c r="AS290" s="11">
        <f>IFERROR(VLOOKUP(AR290,Dicionário!A:B,2,0),"Conferir")</f>
        <v>2</v>
      </c>
      <c r="AT290" s="7">
        <v>0</v>
      </c>
      <c r="AU290" s="7" t="s">
        <v>145</v>
      </c>
      <c r="AV290" s="7">
        <f>IFERROR(VLOOKUP(AU290,Dicionário!A:B,2,0),"Conferir")</f>
        <v>2</v>
      </c>
      <c r="AW290" s="7">
        <v>0</v>
      </c>
      <c r="AX290" s="7">
        <v>0</v>
      </c>
      <c r="AY290" s="7" t="s">
        <v>145</v>
      </c>
      <c r="AZ290" s="11">
        <f>IFERROR(VLOOKUP(AY290,Dicionário!A:B,2,0),"Conferir")</f>
        <v>2</v>
      </c>
      <c r="BA290" s="7">
        <v>200</v>
      </c>
      <c r="BB290" s="7" t="s">
        <v>267</v>
      </c>
      <c r="BC290" s="7">
        <f>IFERROR(VLOOKUP(BB290,Dicionário!A:B,2,0),"Conferir")</f>
        <v>0</v>
      </c>
      <c r="BD290" s="7">
        <v>0</v>
      </c>
      <c r="BE290" s="7" t="s">
        <v>145</v>
      </c>
      <c r="BF290" s="11">
        <f>IFERROR(VLOOKUP(BE290,Dicionário!A:B,2,0),"Conferir")</f>
        <v>2</v>
      </c>
      <c r="BH290" s="7">
        <v>0</v>
      </c>
      <c r="BI290" s="7" t="s">
        <v>146</v>
      </c>
      <c r="BJ290" s="11">
        <f>IFERROR(VLOOKUP(BI290,Dicionário!$A:$B,2,0),"Conferir")</f>
        <v>2</v>
      </c>
      <c r="BK290" s="7">
        <v>600</v>
      </c>
      <c r="BL290" s="7" t="s">
        <v>202</v>
      </c>
      <c r="BM290" s="11">
        <f>IFERROR(VLOOKUP(BL290,Dicionário!A:B,2,0),"Conferir")</f>
        <v>2</v>
      </c>
      <c r="BN290" s="7">
        <v>60</v>
      </c>
      <c r="BO290" s="7" t="s">
        <v>188</v>
      </c>
      <c r="BP290" s="7">
        <f>IFERROR(VLOOKUP(BO290,Dicionário!A:B,2,0),"Conferir")</f>
        <v>2</v>
      </c>
      <c r="BQ290" s="7">
        <v>70</v>
      </c>
      <c r="BR290" s="7" t="s">
        <v>149</v>
      </c>
      <c r="BS290" s="11">
        <f>IFERROR(VLOOKUP(BR290,Dicionário!A:B,2,0),"Conferir")</f>
        <v>2</v>
      </c>
      <c r="BT290" s="7">
        <v>0</v>
      </c>
      <c r="BU290" s="7" t="s">
        <v>595</v>
      </c>
      <c r="BV290" s="7">
        <f>IFERROR(VLOOKUP(BU290,Dicionário!A:B,2,0),"Conferir")</f>
        <v>2</v>
      </c>
      <c r="BW290" s="7">
        <v>33</v>
      </c>
      <c r="BX290" s="7" t="s">
        <v>189</v>
      </c>
      <c r="BY290" s="11">
        <f>IFERROR(VLOOKUP(BX290,Dicionário!A:B,2,0),"Conferir")</f>
        <v>2</v>
      </c>
      <c r="BZ290" s="7" t="s">
        <v>214</v>
      </c>
      <c r="CA290" s="7">
        <v>80</v>
      </c>
      <c r="CB290" s="7" t="s">
        <v>171</v>
      </c>
      <c r="CC290" s="11">
        <f>IFERROR(VLOOKUP(CB290,Dicionário!A:B,2,0),"Conferir")</f>
        <v>0</v>
      </c>
      <c r="CD290" s="7">
        <v>0</v>
      </c>
      <c r="CE290" s="7">
        <v>0</v>
      </c>
      <c r="CF290" s="7" t="s">
        <v>148</v>
      </c>
      <c r="CG290" s="7">
        <f>IFERROR(VLOOKUP(CF290,Dicionário!A:B,2,0),"Conferir")</f>
        <v>2</v>
      </c>
      <c r="CH290" s="7">
        <v>0</v>
      </c>
      <c r="CI290" s="7" t="s">
        <v>148</v>
      </c>
      <c r="CJ290" s="7">
        <f>IFERROR(VLOOKUP(CI290,Dicionário!A:B,2,0),"Conferir")</f>
        <v>2</v>
      </c>
      <c r="CK290" s="7">
        <v>104</v>
      </c>
      <c r="CL290" s="7" t="s">
        <v>152</v>
      </c>
      <c r="CM290" s="11">
        <f>IFERROR(VLOOKUP(CL290,Dicionário!A:B,2,0),"Conferir")</f>
        <v>2</v>
      </c>
      <c r="CN290" s="7" t="s">
        <v>294</v>
      </c>
      <c r="CO290" s="7">
        <v>0</v>
      </c>
      <c r="CP290" s="7">
        <v>0</v>
      </c>
      <c r="CQ290" s="7">
        <v>0</v>
      </c>
      <c r="CR290" s="7" t="s">
        <v>148</v>
      </c>
      <c r="CS290" s="11">
        <f>IFERROR(VLOOKUP(CR290,Dicionário!A:B,2,0),"Conferir")</f>
        <v>2</v>
      </c>
      <c r="CT290" s="7">
        <v>0</v>
      </c>
      <c r="CU290" s="7" t="s">
        <v>148</v>
      </c>
      <c r="CV290" s="11">
        <f>IFERROR(VLOOKUP(CU290,Dicionário!A:B,2,0),"Conferir")</f>
        <v>2</v>
      </c>
      <c r="CW290" s="7">
        <v>0</v>
      </c>
      <c r="CX290" s="7" t="s">
        <v>148</v>
      </c>
      <c r="CY290" s="11">
        <f>IFERROR(VLOOKUP(CX290,Dicionário!A:B,2,0),"Conferir")</f>
        <v>2</v>
      </c>
      <c r="CZ290" s="12">
        <f t="shared" si="9"/>
        <v>0</v>
      </c>
      <c r="DA290" s="7">
        <v>0</v>
      </c>
      <c r="DB290" s="7" t="s">
        <v>148</v>
      </c>
      <c r="DC290" s="7">
        <f>IFERROR(VLOOKUP(DB290,Dicionário!A:B,2,0),"Conferir")</f>
        <v>2</v>
      </c>
      <c r="DD290" s="7" t="s">
        <v>1735</v>
      </c>
      <c r="DE290" s="7" t="s">
        <v>156</v>
      </c>
      <c r="DF290" s="7" t="s">
        <v>156</v>
      </c>
      <c r="DG290" s="11">
        <f>IFERROR(VLOOKUP(DF290,Dicionário!A:B,2,0),"Conferir")</f>
        <v>1</v>
      </c>
      <c r="DH290" s="7" t="s">
        <v>157</v>
      </c>
      <c r="DJ290" s="7" t="s">
        <v>158</v>
      </c>
      <c r="DK290" s="11">
        <f>IFERROR(VLOOKUP(DJ290,Dicionário!A:B,2,0),"Conferir")</f>
        <v>2</v>
      </c>
      <c r="DL290" s="7" t="s">
        <v>227</v>
      </c>
      <c r="DM290" s="11">
        <f>IFERROR(VLOOKUP(DL290,Dicionário!A:B,2,0),"Conferir")</f>
        <v>4</v>
      </c>
      <c r="DN290" s="7" t="s">
        <v>203</v>
      </c>
      <c r="DO290" s="11">
        <f>IFERROR(VLOOKUP(DN290,Dicionário!A:B,2,0),"Conferir")</f>
        <v>6</v>
      </c>
      <c r="DP290" s="7" t="s">
        <v>127</v>
      </c>
      <c r="DQ290" s="11">
        <f>IFERROR(VLOOKUP(DP290,Dicionário!A:B,2,0),"Conferir")</f>
        <v>2</v>
      </c>
      <c r="DR290" s="7" t="s">
        <v>127</v>
      </c>
      <c r="DS290" s="11">
        <f>IFERROR(VLOOKUP(DR290,Dicionário!A:B,2,0),"Conferir")</f>
        <v>2</v>
      </c>
      <c r="DW290" s="7">
        <f t="shared" si="10"/>
        <v>1800</v>
      </c>
      <c r="DX290" s="7">
        <f t="shared" si="11"/>
        <v>914</v>
      </c>
    </row>
    <row r="291" spans="1:128" ht="14" x14ac:dyDescent="0.15">
      <c r="A291" s="6">
        <v>44960.567165810186</v>
      </c>
      <c r="B291" s="7" t="s">
        <v>576</v>
      </c>
      <c r="C291" s="7" t="s">
        <v>452</v>
      </c>
      <c r="D291" s="7" t="s">
        <v>574</v>
      </c>
      <c r="E291" s="7" t="s">
        <v>126</v>
      </c>
      <c r="F291" s="7" t="s">
        <v>127</v>
      </c>
      <c r="G291" s="7" t="s">
        <v>127</v>
      </c>
      <c r="H291" s="7">
        <v>1</v>
      </c>
      <c r="I291" s="7" t="s">
        <v>128</v>
      </c>
      <c r="J291" s="7" t="s">
        <v>129</v>
      </c>
      <c r="K291" s="7" t="s">
        <v>131</v>
      </c>
      <c r="L291" s="7" t="s">
        <v>130</v>
      </c>
      <c r="M291" s="7" t="s">
        <v>575</v>
      </c>
      <c r="N291" s="7">
        <v>2023010081</v>
      </c>
      <c r="O291" s="7">
        <v>11970990304</v>
      </c>
      <c r="P291" s="7">
        <v>503085145</v>
      </c>
      <c r="Q291" s="7">
        <v>53076178873</v>
      </c>
      <c r="R291" s="9">
        <v>38720</v>
      </c>
      <c r="S291" s="7">
        <v>2024</v>
      </c>
      <c r="T291" s="7">
        <v>17</v>
      </c>
      <c r="U291" s="7" t="s">
        <v>255</v>
      </c>
      <c r="V291" s="7" t="s">
        <v>136</v>
      </c>
      <c r="W291" s="7" t="s">
        <v>577</v>
      </c>
      <c r="X291" s="8" t="s">
        <v>578</v>
      </c>
      <c r="Y291" s="7" t="s">
        <v>139</v>
      </c>
      <c r="Z291" s="7" t="s">
        <v>140</v>
      </c>
      <c r="AA291" s="7" t="s">
        <v>167</v>
      </c>
      <c r="AB291" s="7" t="s">
        <v>142</v>
      </c>
      <c r="AC291" s="7" t="s">
        <v>579</v>
      </c>
      <c r="AD291" s="7">
        <v>3</v>
      </c>
      <c r="AE291" s="7">
        <v>3</v>
      </c>
      <c r="AF291" s="7">
        <f t="shared" si="6"/>
        <v>6</v>
      </c>
      <c r="AH291" s="7">
        <f t="shared" si="7"/>
        <v>6</v>
      </c>
      <c r="AI291" s="10" t="str">
        <f t="shared" si="8"/>
        <v>Ok</v>
      </c>
      <c r="AJ291" s="7" t="s">
        <v>143</v>
      </c>
      <c r="AK291" s="7">
        <v>0</v>
      </c>
      <c r="AL291" s="7" t="s">
        <v>145</v>
      </c>
      <c r="AM291" s="11">
        <f>IFERROR(VLOOKUP(AL291,Dicionário!A:B,2,0),"Conferir")</f>
        <v>2</v>
      </c>
      <c r="AN291" s="7">
        <v>0</v>
      </c>
      <c r="AO291" s="7" t="s">
        <v>145</v>
      </c>
      <c r="AP291" s="7">
        <f>IFERROR(VLOOKUP(AO291,Dicionário!A:B,2,0),"Conferir")</f>
        <v>2</v>
      </c>
      <c r="AQ291" s="7">
        <v>3253</v>
      </c>
      <c r="AR291" s="7" t="s">
        <v>210</v>
      </c>
      <c r="AS291" s="11">
        <f>IFERROR(VLOOKUP(AR291,Dicionário!A:B,2,0),"Conferir")</f>
        <v>2</v>
      </c>
      <c r="AT291" s="7">
        <v>0</v>
      </c>
      <c r="AU291" s="7" t="s">
        <v>145</v>
      </c>
      <c r="AV291" s="7">
        <f>IFERROR(VLOOKUP(AU291,Dicionário!A:B,2,0),"Conferir")</f>
        <v>2</v>
      </c>
      <c r="AW291" s="7">
        <v>0</v>
      </c>
      <c r="AX291" s="7">
        <v>0</v>
      </c>
      <c r="AY291" s="7" t="s">
        <v>145</v>
      </c>
      <c r="AZ291" s="11">
        <f>IFERROR(VLOOKUP(AY291,Dicionário!A:B,2,0),"Conferir")</f>
        <v>2</v>
      </c>
      <c r="BA291" s="7">
        <v>0</v>
      </c>
      <c r="BB291" s="7" t="s">
        <v>145</v>
      </c>
      <c r="BC291" s="7">
        <f>IFERROR(VLOOKUP(BB291,Dicionário!A:B,2,0),"Conferir")</f>
        <v>2</v>
      </c>
      <c r="BD291" s="7">
        <v>0</v>
      </c>
      <c r="BE291" s="7" t="s">
        <v>145</v>
      </c>
      <c r="BF291" s="11">
        <f>IFERROR(VLOOKUP(BE291,Dicionário!A:B,2,0),"Conferir")</f>
        <v>2</v>
      </c>
      <c r="BG291" s="7" t="s">
        <v>580</v>
      </c>
      <c r="BH291" s="7">
        <v>0</v>
      </c>
      <c r="BI291" s="7" t="s">
        <v>186</v>
      </c>
      <c r="BJ291" s="11">
        <f>IFERROR(VLOOKUP(BI291,Dicionário!$A:$B,2,0),"Conferir")</f>
        <v>1</v>
      </c>
      <c r="BK291" s="7">
        <v>537</v>
      </c>
      <c r="BL291" s="7" t="s">
        <v>375</v>
      </c>
      <c r="BM291" s="11">
        <f>IFERROR(VLOOKUP(BL291,Dicionário!A:B,2,0),"Conferir")</f>
        <v>2</v>
      </c>
      <c r="BN291" s="7">
        <v>98</v>
      </c>
      <c r="BO291" s="7" t="s">
        <v>188</v>
      </c>
      <c r="BP291" s="7">
        <f>IFERROR(VLOOKUP(BO291,Dicionário!A:B,2,0),"Conferir")</f>
        <v>2</v>
      </c>
      <c r="BQ291" s="7">
        <v>85</v>
      </c>
      <c r="BR291" s="7" t="s">
        <v>169</v>
      </c>
      <c r="BS291" s="11">
        <f>IFERROR(VLOOKUP(BR291,Dicionário!A:B,2,0),"Conferir")</f>
        <v>0</v>
      </c>
      <c r="BT291" s="7">
        <v>108</v>
      </c>
      <c r="BU291" s="7" t="s">
        <v>149</v>
      </c>
      <c r="BV291" s="7">
        <f>IFERROR(VLOOKUP(BU291,Dicionário!A:B,2,0),"Conferir")</f>
        <v>2</v>
      </c>
      <c r="BW291" s="7">
        <v>112</v>
      </c>
      <c r="BX291" s="7" t="s">
        <v>300</v>
      </c>
      <c r="BY291" s="11">
        <f>IFERROR(VLOOKUP(BX291,Dicionário!A:B,2,0),"Conferir")</f>
        <v>0</v>
      </c>
      <c r="BZ291" s="7" t="s">
        <v>170</v>
      </c>
      <c r="CA291" s="7">
        <v>70</v>
      </c>
      <c r="CB291" s="7" t="s">
        <v>171</v>
      </c>
      <c r="CC291" s="11">
        <f>IFERROR(VLOOKUP(CB291,Dicionário!A:B,2,0),"Conferir")</f>
        <v>0</v>
      </c>
      <c r="CD291" s="7">
        <v>0</v>
      </c>
      <c r="CE291" s="7">
        <v>730</v>
      </c>
      <c r="CF291" s="7" t="s">
        <v>301</v>
      </c>
      <c r="CG291" s="7">
        <f>IFERROR(VLOOKUP(CF291,Dicionário!A:B,2,0),"Conferir")</f>
        <v>2</v>
      </c>
      <c r="CH291" s="7">
        <v>0</v>
      </c>
      <c r="CI291" s="7" t="s">
        <v>148</v>
      </c>
      <c r="CJ291" s="7">
        <f>IFERROR(VLOOKUP(CI291,Dicionário!A:B,2,0),"Conferir")</f>
        <v>2</v>
      </c>
      <c r="CK291" s="7">
        <v>100</v>
      </c>
      <c r="CL291" s="7" t="s">
        <v>152</v>
      </c>
      <c r="CM291" s="11">
        <f>IFERROR(VLOOKUP(CL291,Dicionário!A:B,2,0),"Conferir")</f>
        <v>2</v>
      </c>
      <c r="CN291" s="7" t="s">
        <v>581</v>
      </c>
      <c r="CO291" s="7">
        <v>1</v>
      </c>
      <c r="CP291" s="7">
        <v>0</v>
      </c>
      <c r="CQ291" s="7">
        <v>1000</v>
      </c>
      <c r="CR291" s="7" t="s">
        <v>155</v>
      </c>
      <c r="CS291" s="11">
        <f>IFERROR(VLOOKUP(CR291,Dicionário!A:B,2,0),"Conferir")</f>
        <v>0</v>
      </c>
      <c r="CT291" s="7">
        <v>0</v>
      </c>
      <c r="CU291" s="7" t="s">
        <v>154</v>
      </c>
      <c r="CV291" s="11">
        <f>IFERROR(VLOOKUP(CU291,Dicionário!A:B,2,0),"Conferir")</f>
        <v>0</v>
      </c>
      <c r="CW291" s="7">
        <v>0</v>
      </c>
      <c r="CX291" s="7" t="s">
        <v>154</v>
      </c>
      <c r="CY291" s="11">
        <f>IFERROR(VLOOKUP(CX291,Dicionário!A:B,2,0),"Conferir")</f>
        <v>0</v>
      </c>
      <c r="CZ291" s="12">
        <f t="shared" si="9"/>
        <v>0</v>
      </c>
      <c r="DA291" s="7">
        <v>0</v>
      </c>
      <c r="DB291" s="7" t="s">
        <v>148</v>
      </c>
      <c r="DC291" s="7">
        <f>IFERROR(VLOOKUP(DB291,Dicionário!A:B,2,0),"Conferir")</f>
        <v>2</v>
      </c>
      <c r="DD291" s="7" t="s">
        <v>582</v>
      </c>
      <c r="DE291" s="7" t="s">
        <v>379</v>
      </c>
      <c r="DF291" s="7" t="s">
        <v>379</v>
      </c>
      <c r="DG291" s="11">
        <f>IFERROR(VLOOKUP(DF291,Dicionário!A:B,2,0),"Conferir")</f>
        <v>2</v>
      </c>
      <c r="DH291" s="7" t="s">
        <v>157</v>
      </c>
      <c r="DI291" s="7" t="s">
        <v>127</v>
      </c>
      <c r="DJ291" s="7" t="s">
        <v>158</v>
      </c>
      <c r="DK291" s="11">
        <f>IFERROR(VLOOKUP(DJ291,Dicionário!A:B,2,0),"Conferir")</f>
        <v>2</v>
      </c>
      <c r="DL291" s="7" t="s">
        <v>237</v>
      </c>
      <c r="DM291" s="11">
        <f>IFERROR(VLOOKUP(DL291,Dicionário!A:B,2,0),"Conferir")</f>
        <v>1</v>
      </c>
      <c r="DN291" s="7" t="s">
        <v>194</v>
      </c>
      <c r="DO291" s="11">
        <f>IFERROR(VLOOKUP(DN291,Dicionário!A:B,2,0),"Conferir")</f>
        <v>7</v>
      </c>
      <c r="DP291" s="7" t="s">
        <v>127</v>
      </c>
      <c r="DQ291" s="11">
        <f>IFERROR(VLOOKUP(DP291,Dicionário!A:B,2,0),"Conferir")</f>
        <v>2</v>
      </c>
      <c r="DR291" s="7" t="s">
        <v>127</v>
      </c>
      <c r="DS291" s="11">
        <f>IFERROR(VLOOKUP(DR291,Dicionário!A:B,2,0),"Conferir")</f>
        <v>2</v>
      </c>
      <c r="DW291" s="7">
        <f t="shared" si="10"/>
        <v>3253</v>
      </c>
      <c r="DX291" s="7">
        <f t="shared" si="11"/>
        <v>1728</v>
      </c>
    </row>
    <row r="292" spans="1:128" ht="14" x14ac:dyDescent="0.15">
      <c r="A292" s="6">
        <v>44968.568077280092</v>
      </c>
      <c r="B292" s="7" t="s">
        <v>789</v>
      </c>
      <c r="C292" s="7" t="s">
        <v>352</v>
      </c>
      <c r="D292" s="7" t="s">
        <v>787</v>
      </c>
      <c r="E292" s="7" t="s">
        <v>126</v>
      </c>
      <c r="F292" s="7" t="s">
        <v>127</v>
      </c>
      <c r="G292" s="7" t="s">
        <v>127</v>
      </c>
      <c r="H292" s="7">
        <v>2</v>
      </c>
      <c r="I292" s="7" t="s">
        <v>128</v>
      </c>
      <c r="J292" s="7" t="s">
        <v>129</v>
      </c>
      <c r="K292" s="7" t="s">
        <v>131</v>
      </c>
      <c r="L292" s="7" t="s">
        <v>130</v>
      </c>
      <c r="M292" s="7" t="s">
        <v>788</v>
      </c>
      <c r="N292" s="7">
        <v>2023010130</v>
      </c>
      <c r="O292" s="7">
        <v>11970721660</v>
      </c>
      <c r="P292" s="7">
        <v>500557858</v>
      </c>
      <c r="Q292" s="7">
        <v>52905839805</v>
      </c>
      <c r="R292" s="9">
        <v>38772</v>
      </c>
      <c r="S292" s="7">
        <v>2023</v>
      </c>
      <c r="T292" s="7">
        <v>17</v>
      </c>
      <c r="U292" s="7" t="s">
        <v>135</v>
      </c>
      <c r="V292" s="7" t="s">
        <v>136</v>
      </c>
      <c r="W292" s="7" t="s">
        <v>790</v>
      </c>
      <c r="X292" s="8" t="s">
        <v>791</v>
      </c>
      <c r="Y292" s="7" t="s">
        <v>792</v>
      </c>
      <c r="Z292" s="7" t="s">
        <v>140</v>
      </c>
      <c r="AA292" s="7" t="s">
        <v>167</v>
      </c>
      <c r="AB292" s="7" t="s">
        <v>142</v>
      </c>
      <c r="AD292" s="7">
        <v>4</v>
      </c>
      <c r="AE292" s="7">
        <v>4</v>
      </c>
      <c r="AF292" s="7">
        <f t="shared" si="6"/>
        <v>8</v>
      </c>
      <c r="AG292" s="7">
        <v>0</v>
      </c>
      <c r="AH292" s="7">
        <f t="shared" si="7"/>
        <v>8</v>
      </c>
      <c r="AI292" s="10" t="str">
        <f t="shared" si="8"/>
        <v>Ok</v>
      </c>
      <c r="AJ292" s="7" t="s">
        <v>222</v>
      </c>
      <c r="AK292" s="7">
        <v>0</v>
      </c>
      <c r="AL292" s="7" t="s">
        <v>145</v>
      </c>
      <c r="AM292" s="11">
        <f>IFERROR(VLOOKUP(AL292,Dicionário!A:B,2,0),"Conferir")</f>
        <v>2</v>
      </c>
      <c r="AN292" s="7">
        <v>0</v>
      </c>
      <c r="AO292" s="7" t="s">
        <v>145</v>
      </c>
      <c r="AP292" s="7">
        <f>IFERROR(VLOOKUP(AO292,Dicionário!A:B,2,0),"Conferir")</f>
        <v>2</v>
      </c>
      <c r="AQ292" s="7">
        <v>2500</v>
      </c>
      <c r="AR292" s="7" t="s">
        <v>223</v>
      </c>
      <c r="AS292" s="11">
        <f>IFERROR(VLOOKUP(AR292,Dicionário!A:B,2,0),"Conferir")</f>
        <v>2</v>
      </c>
      <c r="AT292" s="7">
        <v>0</v>
      </c>
      <c r="AU292" s="7" t="s">
        <v>145</v>
      </c>
      <c r="AV292" s="7">
        <f>IFERROR(VLOOKUP(AU292,Dicionário!A:B,2,0),"Conferir")</f>
        <v>2</v>
      </c>
      <c r="AW292" s="7">
        <v>0</v>
      </c>
      <c r="AX292" s="7">
        <v>0</v>
      </c>
      <c r="AY292" s="7" t="s">
        <v>145</v>
      </c>
      <c r="AZ292" s="11">
        <f>IFERROR(VLOOKUP(AY292,Dicionário!A:B,2,0),"Conferir")</f>
        <v>2</v>
      </c>
      <c r="BA292" s="7">
        <v>0</v>
      </c>
      <c r="BB292" s="7" t="s">
        <v>145</v>
      </c>
      <c r="BC292" s="7">
        <f>IFERROR(VLOOKUP(BB292,Dicionário!A:B,2,0),"Conferir")</f>
        <v>2</v>
      </c>
      <c r="BD292" s="7">
        <v>0</v>
      </c>
      <c r="BE292" s="7" t="s">
        <v>145</v>
      </c>
      <c r="BF292" s="11">
        <f>IFERROR(VLOOKUP(BE292,Dicionário!A:B,2,0),"Conferir")</f>
        <v>2</v>
      </c>
      <c r="BG292" s="7" t="s">
        <v>793</v>
      </c>
      <c r="BH292" s="7">
        <v>0</v>
      </c>
      <c r="BI292" s="7" t="s">
        <v>186</v>
      </c>
      <c r="BJ292" s="11">
        <f>IFERROR(VLOOKUP(BI292,Dicionário!$A:$B,2,0),"Conferir")</f>
        <v>1</v>
      </c>
      <c r="BK292" s="7">
        <v>0</v>
      </c>
      <c r="BL292" s="7" t="s">
        <v>187</v>
      </c>
      <c r="BM292" s="11">
        <f>IFERROR(VLOOKUP(BL292,Dicionário!A:B,2,0),"Conferir")</f>
        <v>2</v>
      </c>
      <c r="BN292" s="7">
        <v>1855</v>
      </c>
      <c r="BO292" s="7" t="s">
        <v>188</v>
      </c>
      <c r="BP292" s="7">
        <f>IFERROR(VLOOKUP(BO292,Dicionário!A:B,2,0),"Conferir")</f>
        <v>2</v>
      </c>
      <c r="BQ292" s="7">
        <v>100</v>
      </c>
      <c r="BR292" s="7" t="s">
        <v>169</v>
      </c>
      <c r="BS292" s="11">
        <f>IFERROR(VLOOKUP(BR292,Dicionário!A:B,2,0),"Conferir")</f>
        <v>0</v>
      </c>
      <c r="BT292" s="7">
        <v>313</v>
      </c>
      <c r="BU292" s="7" t="s">
        <v>149</v>
      </c>
      <c r="BV292" s="7">
        <f>IFERROR(VLOOKUP(BU292,Dicionário!A:B,2,0),"Conferir")</f>
        <v>2</v>
      </c>
      <c r="BW292" s="7">
        <v>70</v>
      </c>
      <c r="BX292" s="7" t="s">
        <v>300</v>
      </c>
      <c r="BY292" s="11">
        <f>IFERROR(VLOOKUP(BX292,Dicionário!A:B,2,0),"Conferir")</f>
        <v>0</v>
      </c>
      <c r="BZ292" s="7" t="s">
        <v>170</v>
      </c>
      <c r="CA292" s="7">
        <v>150</v>
      </c>
      <c r="CB292" s="7" t="s">
        <v>171</v>
      </c>
      <c r="CC292" s="11">
        <f>IFERROR(VLOOKUP(CB292,Dicionário!A:B,2,0),"Conferir")</f>
        <v>0</v>
      </c>
      <c r="CD292" s="7">
        <v>250</v>
      </c>
      <c r="CE292" s="7">
        <v>660</v>
      </c>
      <c r="CF292" s="7" t="s">
        <v>301</v>
      </c>
      <c r="CG292" s="7">
        <f>IFERROR(VLOOKUP(CF292,Dicionário!A:B,2,0),"Conferir")</f>
        <v>2</v>
      </c>
      <c r="CH292" s="7">
        <v>80</v>
      </c>
      <c r="CI292" s="7" t="s">
        <v>225</v>
      </c>
      <c r="CJ292" s="7">
        <f>IFERROR(VLOOKUP(CI292,Dicionário!A:B,2,0),"Conferir")</f>
        <v>0</v>
      </c>
      <c r="CK292" s="7">
        <v>100</v>
      </c>
      <c r="CL292" s="7" t="s">
        <v>152</v>
      </c>
      <c r="CM292" s="11">
        <f>IFERROR(VLOOKUP(CL292,Dicionário!A:B,2,0),"Conferir")</f>
        <v>2</v>
      </c>
      <c r="CN292" s="7" t="s">
        <v>485</v>
      </c>
      <c r="CO292" s="7">
        <v>1</v>
      </c>
      <c r="CP292" s="7">
        <v>0</v>
      </c>
      <c r="CQ292" s="7">
        <v>0</v>
      </c>
      <c r="CR292" s="7" t="s">
        <v>148</v>
      </c>
      <c r="CS292" s="11">
        <f>IFERROR(VLOOKUP(CR292,Dicionário!A:B,2,0),"Conferir")</f>
        <v>2</v>
      </c>
      <c r="CT292" s="7">
        <v>0</v>
      </c>
      <c r="CU292" s="7" t="s">
        <v>154</v>
      </c>
      <c r="CV292" s="11">
        <f>IFERROR(VLOOKUP(CU292,Dicionário!A:B,2,0),"Conferir")</f>
        <v>0</v>
      </c>
      <c r="CW292" s="7">
        <v>0</v>
      </c>
      <c r="CX292" s="7" t="s">
        <v>154</v>
      </c>
      <c r="CY292" s="11">
        <f>IFERROR(VLOOKUP(CX292,Dicionário!A:B,2,0),"Conferir")</f>
        <v>0</v>
      </c>
      <c r="CZ292" s="12">
        <f t="shared" si="9"/>
        <v>0</v>
      </c>
      <c r="DA292" s="7">
        <v>0</v>
      </c>
      <c r="DB292" s="7" t="s">
        <v>148</v>
      </c>
      <c r="DC292" s="7">
        <f>IFERROR(VLOOKUP(DB292,Dicionário!A:B,2,0),"Conferir")</f>
        <v>2</v>
      </c>
      <c r="DD292" s="7" t="s">
        <v>794</v>
      </c>
      <c r="DE292" s="7" t="s">
        <v>156</v>
      </c>
      <c r="DF292" s="7" t="s">
        <v>156</v>
      </c>
      <c r="DG292" s="11">
        <f>IFERROR(VLOOKUP(DF292,Dicionário!A:B,2,0),"Conferir")</f>
        <v>1</v>
      </c>
      <c r="DH292" s="7" t="s">
        <v>157</v>
      </c>
      <c r="DJ292" s="7" t="s">
        <v>158</v>
      </c>
      <c r="DK292" s="11">
        <f>IFERROR(VLOOKUP(DJ292,Dicionário!A:B,2,0),"Conferir")</f>
        <v>2</v>
      </c>
      <c r="DL292" s="7" t="s">
        <v>260</v>
      </c>
      <c r="DM292" s="11">
        <f>IFERROR(VLOOKUP(DL292,Dicionário!A:B,2,0),"Conferir")</f>
        <v>3</v>
      </c>
      <c r="DN292" s="7" t="s">
        <v>260</v>
      </c>
      <c r="DO292" s="11">
        <f>IFERROR(VLOOKUP(DN292,Dicionário!A:B,2,0),"Conferir")</f>
        <v>3</v>
      </c>
      <c r="DP292" s="7" t="s">
        <v>127</v>
      </c>
      <c r="DQ292" s="11">
        <f>IFERROR(VLOOKUP(DP292,Dicionário!A:B,2,0),"Conferir")</f>
        <v>2</v>
      </c>
      <c r="DR292" s="7" t="s">
        <v>127</v>
      </c>
      <c r="DS292" s="11">
        <f>IFERROR(VLOOKUP(DR292,Dicionário!A:B,2,0),"Conferir")</f>
        <v>2</v>
      </c>
      <c r="DW292" s="7">
        <f t="shared" si="10"/>
        <v>2500</v>
      </c>
      <c r="DX292" s="7">
        <f t="shared" si="11"/>
        <v>3508</v>
      </c>
    </row>
    <row r="293" spans="1:128" ht="14" x14ac:dyDescent="0.15">
      <c r="A293" s="6">
        <v>44961.550839097225</v>
      </c>
      <c r="B293" s="7" t="s">
        <v>1793</v>
      </c>
      <c r="C293" s="7" t="s">
        <v>178</v>
      </c>
      <c r="D293" s="7" t="s">
        <v>1791</v>
      </c>
      <c r="E293" s="7" t="s">
        <v>126</v>
      </c>
      <c r="F293" s="7" t="s">
        <v>127</v>
      </c>
      <c r="G293" s="7" t="s">
        <v>127</v>
      </c>
      <c r="H293" s="7">
        <v>2</v>
      </c>
      <c r="I293" s="7" t="s">
        <v>128</v>
      </c>
      <c r="J293" s="7" t="s">
        <v>129</v>
      </c>
      <c r="K293" s="7" t="s">
        <v>131</v>
      </c>
      <c r="L293" s="7" t="s">
        <v>130</v>
      </c>
      <c r="M293" s="7" t="s">
        <v>1792</v>
      </c>
      <c r="N293" s="7">
        <v>2023010377</v>
      </c>
      <c r="O293" s="7">
        <v>11988042890</v>
      </c>
      <c r="P293" s="7">
        <v>523971643</v>
      </c>
      <c r="Q293" s="7">
        <v>53693468877</v>
      </c>
      <c r="R293" s="9">
        <v>38650</v>
      </c>
      <c r="S293" s="7">
        <v>2023</v>
      </c>
      <c r="T293" s="7">
        <v>17</v>
      </c>
      <c r="U293" s="7" t="s">
        <v>255</v>
      </c>
      <c r="V293" s="7" t="s">
        <v>136</v>
      </c>
      <c r="W293" s="7" t="s">
        <v>1794</v>
      </c>
      <c r="X293" s="8" t="s">
        <v>1795</v>
      </c>
      <c r="Y293" s="7" t="s">
        <v>139</v>
      </c>
      <c r="Z293" s="7" t="s">
        <v>140</v>
      </c>
      <c r="AA293" s="7" t="s">
        <v>167</v>
      </c>
      <c r="AB293" s="7" t="s">
        <v>142</v>
      </c>
      <c r="AD293" s="7">
        <v>4</v>
      </c>
      <c r="AE293" s="7">
        <v>4</v>
      </c>
      <c r="AF293" s="7">
        <f t="shared" si="6"/>
        <v>8</v>
      </c>
      <c r="AH293" s="7">
        <f t="shared" si="7"/>
        <v>8</v>
      </c>
      <c r="AI293" s="10" t="str">
        <f t="shared" si="8"/>
        <v>Ok</v>
      </c>
      <c r="AJ293" s="7" t="s">
        <v>143</v>
      </c>
      <c r="AK293" s="7">
        <v>0</v>
      </c>
      <c r="AL293" s="7" t="s">
        <v>145</v>
      </c>
      <c r="AM293" s="11">
        <f>IFERROR(VLOOKUP(AL293,Dicionário!A:B,2,0),"Conferir")</f>
        <v>2</v>
      </c>
      <c r="AN293" s="7">
        <v>3136</v>
      </c>
      <c r="AO293" s="7" t="s">
        <v>144</v>
      </c>
      <c r="AP293" s="7">
        <f>IFERROR(VLOOKUP(AO293,Dicionário!A:B,2,0),"Conferir")</f>
        <v>2</v>
      </c>
      <c r="AQ293" s="7">
        <v>0</v>
      </c>
      <c r="AR293" s="7" t="s">
        <v>145</v>
      </c>
      <c r="AS293" s="11">
        <f>IFERROR(VLOOKUP(AR293,Dicionário!A:B,2,0),"Conferir")</f>
        <v>2</v>
      </c>
      <c r="AT293" s="7">
        <v>0</v>
      </c>
      <c r="AU293" s="7" t="s">
        <v>145</v>
      </c>
      <c r="AV293" s="7">
        <f>IFERROR(VLOOKUP(AU293,Dicionário!A:B,2,0),"Conferir")</f>
        <v>2</v>
      </c>
      <c r="AW293" s="7">
        <v>0</v>
      </c>
      <c r="AX293" s="7">
        <v>0</v>
      </c>
      <c r="AY293" s="7" t="s">
        <v>145</v>
      </c>
      <c r="AZ293" s="11">
        <f>IFERROR(VLOOKUP(AY293,Dicionário!A:B,2,0),"Conferir")</f>
        <v>2</v>
      </c>
      <c r="BA293" s="7">
        <v>0</v>
      </c>
      <c r="BB293" s="7" t="s">
        <v>145</v>
      </c>
      <c r="BC293" s="7">
        <f>IFERROR(VLOOKUP(BB293,Dicionário!A:B,2,0),"Conferir")</f>
        <v>2</v>
      </c>
      <c r="BD293" s="7">
        <v>0</v>
      </c>
      <c r="BE293" s="7" t="s">
        <v>145</v>
      </c>
      <c r="BF293" s="11">
        <f>IFERROR(VLOOKUP(BE293,Dicionário!A:B,2,0),"Conferir")</f>
        <v>2</v>
      </c>
      <c r="BG293" s="7" t="s">
        <v>1796</v>
      </c>
      <c r="BH293" s="7">
        <v>0</v>
      </c>
      <c r="BI293" s="7" t="s">
        <v>328</v>
      </c>
      <c r="BJ293" s="11">
        <f>IFERROR(VLOOKUP(BI293,Dicionário!$A:$B,2,0),"Conferir")</f>
        <v>3</v>
      </c>
      <c r="BK293" s="7">
        <v>0</v>
      </c>
      <c r="BL293" s="7" t="s">
        <v>187</v>
      </c>
      <c r="BM293" s="11">
        <f>IFERROR(VLOOKUP(BL293,Dicionário!A:B,2,0),"Conferir")</f>
        <v>2</v>
      </c>
      <c r="BN293" s="7">
        <v>0</v>
      </c>
      <c r="BO293" s="7" t="s">
        <v>148</v>
      </c>
      <c r="BP293" s="7">
        <f>IFERROR(VLOOKUP(BO293,Dicionário!A:B,2,0),"Conferir")</f>
        <v>2</v>
      </c>
      <c r="BQ293" s="7">
        <v>90</v>
      </c>
      <c r="BR293" s="7" t="s">
        <v>149</v>
      </c>
      <c r="BS293" s="11">
        <f>IFERROR(VLOOKUP(BR293,Dicionário!A:B,2,0),"Conferir")</f>
        <v>2</v>
      </c>
      <c r="BT293" s="7">
        <v>233</v>
      </c>
      <c r="BU293" s="7" t="s">
        <v>149</v>
      </c>
      <c r="BV293" s="7">
        <f>IFERROR(VLOOKUP(BU293,Dicionário!A:B,2,0),"Conferir")</f>
        <v>2</v>
      </c>
      <c r="BW293" s="7">
        <v>100</v>
      </c>
      <c r="BX293" s="7" t="s">
        <v>300</v>
      </c>
      <c r="BY293" s="11">
        <f>IFERROR(VLOOKUP(BX293,Dicionário!A:B,2,0),"Conferir")</f>
        <v>0</v>
      </c>
      <c r="BZ293" s="7" t="s">
        <v>214</v>
      </c>
      <c r="CA293" s="7">
        <v>94</v>
      </c>
      <c r="CB293" s="7" t="s">
        <v>190</v>
      </c>
      <c r="CC293" s="11">
        <f>IFERROR(VLOOKUP(CB293,Dicionário!A:B,2,0),"Conferir")</f>
        <v>2</v>
      </c>
      <c r="CD293" s="7">
        <v>394</v>
      </c>
      <c r="CE293" s="7">
        <v>0</v>
      </c>
      <c r="CF293" s="7" t="s">
        <v>148</v>
      </c>
      <c r="CG293" s="7">
        <f>IFERROR(VLOOKUP(CF293,Dicionário!A:B,2,0),"Conferir")</f>
        <v>2</v>
      </c>
      <c r="CH293" s="7">
        <v>35</v>
      </c>
      <c r="CI293" s="7" t="s">
        <v>244</v>
      </c>
      <c r="CJ293" s="7">
        <f>IFERROR(VLOOKUP(CI293,Dicionário!A:B,2,0),"Conferir")</f>
        <v>2</v>
      </c>
      <c r="CK293" s="7">
        <v>100</v>
      </c>
      <c r="CL293" s="7" t="s">
        <v>152</v>
      </c>
      <c r="CM293" s="11">
        <f>IFERROR(VLOOKUP(CL293,Dicionário!A:B,2,0),"Conferir")</f>
        <v>2</v>
      </c>
      <c r="CN293" s="7" t="s">
        <v>1797</v>
      </c>
      <c r="CO293" s="7">
        <v>1</v>
      </c>
      <c r="CP293" s="7">
        <v>0</v>
      </c>
      <c r="CQ293" s="7">
        <v>0</v>
      </c>
      <c r="CR293" s="7" t="s">
        <v>572</v>
      </c>
      <c r="CS293" s="11">
        <f>IFERROR(VLOOKUP(CR293,Dicionário!A:B,2,0),"Conferir")</f>
        <v>2</v>
      </c>
      <c r="CT293" s="7">
        <v>0</v>
      </c>
      <c r="CU293" s="7" t="s">
        <v>247</v>
      </c>
      <c r="CV293" s="11">
        <f>IFERROR(VLOOKUP(CU293,Dicionário!A:B,2,0),"Conferir")</f>
        <v>2</v>
      </c>
      <c r="CW293" s="7">
        <v>0</v>
      </c>
      <c r="CX293" s="7" t="s">
        <v>148</v>
      </c>
      <c r="CY293" s="11">
        <f>IFERROR(VLOOKUP(CX293,Dicionário!A:B,2,0),"Conferir")</f>
        <v>2</v>
      </c>
      <c r="CZ293" s="12">
        <f t="shared" si="9"/>
        <v>0</v>
      </c>
      <c r="DA293" s="7">
        <v>0</v>
      </c>
      <c r="DB293" s="7" t="s">
        <v>148</v>
      </c>
      <c r="DC293" s="7">
        <f>IFERROR(VLOOKUP(DB293,Dicionário!A:B,2,0),"Conferir")</f>
        <v>2</v>
      </c>
      <c r="DD293" s="7" t="s">
        <v>1798</v>
      </c>
      <c r="DE293" s="7" t="s">
        <v>156</v>
      </c>
      <c r="DF293" s="7" t="s">
        <v>379</v>
      </c>
      <c r="DG293" s="11">
        <f>IFERROR(VLOOKUP(DF293,Dicionário!A:B,2,0),"Conferir")</f>
        <v>2</v>
      </c>
      <c r="DH293" s="7" t="s">
        <v>157</v>
      </c>
      <c r="DI293" s="7" t="s">
        <v>418</v>
      </c>
      <c r="DJ293" s="7" t="s">
        <v>271</v>
      </c>
      <c r="DK293" s="11">
        <f>IFERROR(VLOOKUP(DJ293,Dicionário!A:B,2,0),"Conferir")</f>
        <v>1</v>
      </c>
      <c r="DL293" s="7" t="s">
        <v>177</v>
      </c>
      <c r="DM293" s="11">
        <f>IFERROR(VLOOKUP(DL293,Dicionário!A:B,2,0),"Conferir")</f>
        <v>5</v>
      </c>
      <c r="DN293" s="7" t="s">
        <v>177</v>
      </c>
      <c r="DO293" s="11">
        <f>IFERROR(VLOOKUP(DN293,Dicionário!A:B,2,0),"Conferir")</f>
        <v>5</v>
      </c>
      <c r="DP293" s="7" t="s">
        <v>127</v>
      </c>
      <c r="DQ293" s="11">
        <f>IFERROR(VLOOKUP(DP293,Dicionário!A:B,2,0),"Conferir")</f>
        <v>2</v>
      </c>
      <c r="DR293" s="7" t="s">
        <v>126</v>
      </c>
      <c r="DS293" s="11">
        <f>IFERROR(VLOOKUP(DR293,Dicionário!A:B,2,0),"Conferir")</f>
        <v>1</v>
      </c>
      <c r="DW293" s="7">
        <f t="shared" si="10"/>
        <v>3136</v>
      </c>
      <c r="DX293" s="7">
        <f t="shared" si="11"/>
        <v>946</v>
      </c>
    </row>
    <row r="294" spans="1:128" ht="14" x14ac:dyDescent="0.15">
      <c r="A294" s="6">
        <v>44968.674831840282</v>
      </c>
      <c r="B294" s="7" t="s">
        <v>1894</v>
      </c>
      <c r="C294" s="7" t="s">
        <v>381</v>
      </c>
      <c r="D294" s="7" t="s">
        <v>1892</v>
      </c>
      <c r="E294" s="7" t="s">
        <v>126</v>
      </c>
      <c r="F294" s="7" t="s">
        <v>127</v>
      </c>
      <c r="G294" s="7" t="s">
        <v>127</v>
      </c>
      <c r="H294" s="7">
        <v>1</v>
      </c>
      <c r="I294" s="7">
        <v>2</v>
      </c>
      <c r="J294" s="7" t="s">
        <v>129</v>
      </c>
      <c r="K294" s="7" t="s">
        <v>305</v>
      </c>
      <c r="L294" s="7" t="s">
        <v>131</v>
      </c>
      <c r="M294" s="7" t="s">
        <v>1893</v>
      </c>
      <c r="N294" s="7">
        <v>2023010400</v>
      </c>
      <c r="O294" s="7">
        <v>11916513068</v>
      </c>
      <c r="P294" s="7">
        <v>5088716928</v>
      </c>
      <c r="Q294" s="7">
        <v>55636163800</v>
      </c>
      <c r="R294" s="9">
        <v>38381</v>
      </c>
      <c r="S294" s="7">
        <v>2022</v>
      </c>
      <c r="T294" s="7">
        <v>18</v>
      </c>
      <c r="U294" s="7" t="s">
        <v>164</v>
      </c>
      <c r="V294" s="7" t="s">
        <v>136</v>
      </c>
      <c r="W294" s="7" t="s">
        <v>1895</v>
      </c>
      <c r="X294" s="8" t="s">
        <v>1896</v>
      </c>
      <c r="Y294" s="7" t="s">
        <v>139</v>
      </c>
      <c r="Z294" s="7" t="s">
        <v>140</v>
      </c>
      <c r="AA294" s="7" t="s">
        <v>167</v>
      </c>
      <c r="AB294" s="7" t="s">
        <v>142</v>
      </c>
      <c r="AD294" s="7">
        <v>4</v>
      </c>
      <c r="AE294" s="7">
        <v>4</v>
      </c>
      <c r="AF294" s="7">
        <f t="shared" si="6"/>
        <v>8</v>
      </c>
      <c r="AH294" s="7">
        <f t="shared" si="7"/>
        <v>8</v>
      </c>
      <c r="AI294" s="10" t="str">
        <f t="shared" si="8"/>
        <v>Ok</v>
      </c>
      <c r="AJ294" s="7" t="s">
        <v>222</v>
      </c>
      <c r="AK294" s="7">
        <v>0</v>
      </c>
      <c r="AL294" s="7" t="s">
        <v>145</v>
      </c>
      <c r="AM294" s="11">
        <f>IFERROR(VLOOKUP(AL294,Dicionário!A:B,2,0),"Conferir")</f>
        <v>2</v>
      </c>
      <c r="AN294" s="7">
        <v>1600</v>
      </c>
      <c r="AO294" s="7" t="s">
        <v>223</v>
      </c>
      <c r="AP294" s="7">
        <f>IFERROR(VLOOKUP(AO294,Dicionário!A:B,2,0),"Conferir")</f>
        <v>2</v>
      </c>
      <c r="AQ294" s="7">
        <v>1500</v>
      </c>
      <c r="AR294" s="7" t="s">
        <v>223</v>
      </c>
      <c r="AS294" s="11">
        <f>IFERROR(VLOOKUP(AR294,Dicionário!A:B,2,0),"Conferir")</f>
        <v>2</v>
      </c>
      <c r="AT294" s="7">
        <v>0</v>
      </c>
      <c r="AU294" s="7" t="s">
        <v>145</v>
      </c>
      <c r="AV294" s="7">
        <f>IFERROR(VLOOKUP(AU294,Dicionário!A:B,2,0),"Conferir")</f>
        <v>2</v>
      </c>
      <c r="AW294" s="7">
        <v>0</v>
      </c>
      <c r="AX294" s="7">
        <v>0</v>
      </c>
      <c r="AY294" s="7" t="s">
        <v>145</v>
      </c>
      <c r="AZ294" s="11">
        <f>IFERROR(VLOOKUP(AY294,Dicionário!A:B,2,0),"Conferir")</f>
        <v>2</v>
      </c>
      <c r="BA294" s="7">
        <v>0</v>
      </c>
      <c r="BB294" s="7" t="s">
        <v>145</v>
      </c>
      <c r="BC294" s="7">
        <f>IFERROR(VLOOKUP(BB294,Dicionário!A:B,2,0),"Conferir")</f>
        <v>2</v>
      </c>
      <c r="BD294" s="7">
        <v>0</v>
      </c>
      <c r="BE294" s="7" t="s">
        <v>145</v>
      </c>
      <c r="BF294" s="11">
        <f>IFERROR(VLOOKUP(BE294,Dicionário!A:B,2,0),"Conferir")</f>
        <v>2</v>
      </c>
      <c r="BH294" s="7">
        <v>0</v>
      </c>
      <c r="BI294" s="7" t="s">
        <v>186</v>
      </c>
      <c r="BJ294" s="11">
        <f>IFERROR(VLOOKUP(BI294,Dicionário!$A:$B,2,0),"Conferir")</f>
        <v>1</v>
      </c>
      <c r="BK294" s="7">
        <v>0</v>
      </c>
      <c r="BL294" s="7" t="s">
        <v>187</v>
      </c>
      <c r="BM294" s="11">
        <f>IFERROR(VLOOKUP(BL294,Dicionário!A:B,2,0),"Conferir")</f>
        <v>2</v>
      </c>
      <c r="BN294" s="7">
        <v>550</v>
      </c>
      <c r="BO294" s="7" t="s">
        <v>188</v>
      </c>
      <c r="BP294" s="7">
        <f>IFERROR(VLOOKUP(BO294,Dicionário!A:B,2,0),"Conferir")</f>
        <v>2</v>
      </c>
      <c r="BQ294" s="7">
        <v>192</v>
      </c>
      <c r="BR294" s="7" t="s">
        <v>149</v>
      </c>
      <c r="BS294" s="11">
        <f>IFERROR(VLOOKUP(BR294,Dicionário!A:B,2,0),"Conferir")</f>
        <v>2</v>
      </c>
      <c r="BT294" s="7">
        <v>287</v>
      </c>
      <c r="BU294" s="7" t="s">
        <v>149</v>
      </c>
      <c r="BV294" s="7">
        <f>IFERROR(VLOOKUP(BU294,Dicionário!A:B,2,0),"Conferir")</f>
        <v>2</v>
      </c>
      <c r="BW294" s="7">
        <v>150</v>
      </c>
      <c r="BX294" s="7" t="s">
        <v>300</v>
      </c>
      <c r="BY294" s="11">
        <f>IFERROR(VLOOKUP(BX294,Dicionário!A:B,2,0),"Conferir")</f>
        <v>0</v>
      </c>
      <c r="BZ294" s="7" t="s">
        <v>214</v>
      </c>
      <c r="CA294" s="7">
        <v>100</v>
      </c>
      <c r="CB294" s="7" t="s">
        <v>171</v>
      </c>
      <c r="CC294" s="11">
        <f>IFERROR(VLOOKUP(CB294,Dicionário!A:B,2,0),"Conferir")</f>
        <v>0</v>
      </c>
      <c r="CD294" s="7">
        <v>360</v>
      </c>
      <c r="CE294" s="7">
        <v>0</v>
      </c>
      <c r="CF294" s="7" t="s">
        <v>148</v>
      </c>
      <c r="CG294" s="7">
        <f>IFERROR(VLOOKUP(CF294,Dicionário!A:B,2,0),"Conferir")</f>
        <v>2</v>
      </c>
      <c r="CH294" s="7">
        <v>0</v>
      </c>
      <c r="CI294" s="7" t="s">
        <v>148</v>
      </c>
      <c r="CJ294" s="7">
        <f>IFERROR(VLOOKUP(CI294,Dicionário!A:B,2,0),"Conferir")</f>
        <v>2</v>
      </c>
      <c r="CK294" s="7">
        <v>100</v>
      </c>
      <c r="CL294" s="7" t="s">
        <v>152</v>
      </c>
      <c r="CM294" s="11">
        <f>IFERROR(VLOOKUP(CL294,Dicionário!A:B,2,0),"Conferir")</f>
        <v>2</v>
      </c>
      <c r="CN294" s="7" t="s">
        <v>1897</v>
      </c>
      <c r="CO294" s="7">
        <v>1</v>
      </c>
      <c r="CP294" s="7">
        <v>0</v>
      </c>
      <c r="CQ294" s="7">
        <v>0</v>
      </c>
      <c r="CR294" s="7" t="s">
        <v>148</v>
      </c>
      <c r="CS294" s="11">
        <f>IFERROR(VLOOKUP(CR294,Dicionário!A:B,2,0),"Conferir")</f>
        <v>2</v>
      </c>
      <c r="CT294" s="7">
        <v>0</v>
      </c>
      <c r="CU294" s="7" t="s">
        <v>247</v>
      </c>
      <c r="CV294" s="11">
        <f>IFERROR(VLOOKUP(CU294,Dicionário!A:B,2,0),"Conferir")</f>
        <v>2</v>
      </c>
      <c r="CW294" s="7">
        <v>0</v>
      </c>
      <c r="CX294" s="7" t="s">
        <v>247</v>
      </c>
      <c r="CY294" s="11">
        <f>IFERROR(VLOOKUP(CX294,Dicionário!A:B,2,0),"Conferir")</f>
        <v>2</v>
      </c>
      <c r="CZ294" s="12">
        <f t="shared" si="9"/>
        <v>0</v>
      </c>
      <c r="DA294" s="7">
        <v>0</v>
      </c>
      <c r="DB294" s="7" t="s">
        <v>148</v>
      </c>
      <c r="DC294" s="7">
        <f>IFERROR(VLOOKUP(DB294,Dicionário!A:B,2,0),"Conferir")</f>
        <v>2</v>
      </c>
      <c r="DE294" s="7" t="s">
        <v>156</v>
      </c>
      <c r="DF294" s="7" t="s">
        <v>156</v>
      </c>
      <c r="DG294" s="11">
        <f>IFERROR(VLOOKUP(DF294,Dicionário!A:B,2,0),"Conferir")</f>
        <v>1</v>
      </c>
      <c r="DH294" s="7" t="s">
        <v>175</v>
      </c>
      <c r="DJ294" s="7" t="s">
        <v>158</v>
      </c>
      <c r="DK294" s="11">
        <f>IFERROR(VLOOKUP(DJ294,Dicionário!A:B,2,0),"Conferir")</f>
        <v>2</v>
      </c>
      <c r="DL294" s="7" t="s">
        <v>176</v>
      </c>
      <c r="DM294" s="11">
        <f>IFERROR(VLOOKUP(DL294,Dicionário!A:B,2,0),"Conferir")</f>
        <v>2</v>
      </c>
      <c r="DN294" s="7" t="s">
        <v>176</v>
      </c>
      <c r="DO294" s="11">
        <f>IFERROR(VLOOKUP(DN294,Dicionário!A:B,2,0),"Conferir")</f>
        <v>2</v>
      </c>
      <c r="DP294" s="7" t="s">
        <v>127</v>
      </c>
      <c r="DQ294" s="11">
        <f>IFERROR(VLOOKUP(DP294,Dicionário!A:B,2,0),"Conferir")</f>
        <v>2</v>
      </c>
      <c r="DR294" s="7" t="s">
        <v>127</v>
      </c>
      <c r="DS294" s="11">
        <f>IFERROR(VLOOKUP(DR294,Dicionário!A:B,2,0),"Conferir")</f>
        <v>2</v>
      </c>
      <c r="DW294" s="7">
        <f t="shared" si="10"/>
        <v>3100</v>
      </c>
      <c r="DX294" s="7">
        <f t="shared" si="11"/>
        <v>1589</v>
      </c>
    </row>
    <row r="295" spans="1:128" ht="14" x14ac:dyDescent="0.15">
      <c r="A295" s="6">
        <v>44968.593979953701</v>
      </c>
      <c r="B295" s="7" t="s">
        <v>1809</v>
      </c>
      <c r="C295" s="7" t="s">
        <v>381</v>
      </c>
      <c r="D295" s="7" t="s">
        <v>1806</v>
      </c>
      <c r="E295" s="7" t="s">
        <v>126</v>
      </c>
      <c r="F295" s="7" t="s">
        <v>127</v>
      </c>
      <c r="G295" s="7" t="s">
        <v>1807</v>
      </c>
      <c r="H295" s="7">
        <v>1</v>
      </c>
      <c r="I295" s="7" t="s">
        <v>128</v>
      </c>
      <c r="J295" s="7" t="s">
        <v>129</v>
      </c>
      <c r="K295" s="7" t="s">
        <v>130</v>
      </c>
      <c r="L295" s="7" t="s">
        <v>131</v>
      </c>
      <c r="M295" s="7" t="s">
        <v>1808</v>
      </c>
      <c r="N295" s="7">
        <v>2023010380</v>
      </c>
      <c r="O295" s="7">
        <v>11985092853</v>
      </c>
      <c r="P295" s="7">
        <v>51960029</v>
      </c>
      <c r="Q295" s="7">
        <v>52458378897</v>
      </c>
      <c r="R295" s="9">
        <v>38546</v>
      </c>
      <c r="S295" s="7">
        <v>2023</v>
      </c>
      <c r="T295" s="7">
        <v>18</v>
      </c>
      <c r="U295" s="7" t="s">
        <v>164</v>
      </c>
      <c r="V295" s="7" t="s">
        <v>136</v>
      </c>
      <c r="W295" s="7" t="s">
        <v>1810</v>
      </c>
      <c r="X295" s="8" t="s">
        <v>1811</v>
      </c>
      <c r="Y295" s="7" t="s">
        <v>139</v>
      </c>
      <c r="Z295" s="7" t="s">
        <v>140</v>
      </c>
      <c r="AA295" s="7" t="s">
        <v>167</v>
      </c>
      <c r="AB295" s="7" t="s">
        <v>142</v>
      </c>
      <c r="AD295" s="7">
        <v>3</v>
      </c>
      <c r="AE295" s="7">
        <v>3</v>
      </c>
      <c r="AF295" s="7">
        <f t="shared" si="6"/>
        <v>6</v>
      </c>
      <c r="AH295" s="7">
        <f t="shared" si="7"/>
        <v>6</v>
      </c>
      <c r="AI295" s="10" t="str">
        <f t="shared" si="8"/>
        <v>Ok</v>
      </c>
      <c r="AJ295" s="7" t="s">
        <v>222</v>
      </c>
      <c r="AK295" s="7">
        <v>0</v>
      </c>
      <c r="AL295" s="7" t="s">
        <v>145</v>
      </c>
      <c r="AM295" s="11">
        <f>IFERROR(VLOOKUP(AL295,Dicionário!A:B,2,0),"Conferir")</f>
        <v>2</v>
      </c>
      <c r="AN295" s="7">
        <v>0</v>
      </c>
      <c r="AO295" s="7" t="s">
        <v>145</v>
      </c>
      <c r="AP295" s="7">
        <f>IFERROR(VLOOKUP(AO295,Dicionário!A:B,2,0),"Conferir")</f>
        <v>2</v>
      </c>
      <c r="AQ295" s="7">
        <v>1200</v>
      </c>
      <c r="AR295" s="7" t="s">
        <v>223</v>
      </c>
      <c r="AS295" s="11">
        <f>IFERROR(VLOOKUP(AR295,Dicionário!A:B,2,0),"Conferir")</f>
        <v>2</v>
      </c>
      <c r="AT295" s="7">
        <v>0</v>
      </c>
      <c r="AU295" s="7" t="s">
        <v>145</v>
      </c>
      <c r="AV295" s="7">
        <f>IFERROR(VLOOKUP(AU295,Dicionário!A:B,2,0),"Conferir")</f>
        <v>2</v>
      </c>
      <c r="AW295" s="7">
        <v>0</v>
      </c>
      <c r="AX295" s="7">
        <v>0</v>
      </c>
      <c r="AY295" s="7" t="s">
        <v>145</v>
      </c>
      <c r="AZ295" s="11">
        <f>IFERROR(VLOOKUP(AY295,Dicionário!A:B,2,0),"Conferir")</f>
        <v>2</v>
      </c>
      <c r="BA295" s="7">
        <v>0</v>
      </c>
      <c r="BB295" s="7" t="s">
        <v>145</v>
      </c>
      <c r="BC295" s="7">
        <f>IFERROR(VLOOKUP(BB295,Dicionário!A:B,2,0),"Conferir")</f>
        <v>2</v>
      </c>
      <c r="BD295" s="7">
        <v>0</v>
      </c>
      <c r="BE295" s="7" t="s">
        <v>145</v>
      </c>
      <c r="BF295" s="11">
        <f>IFERROR(VLOOKUP(BE295,Dicionário!A:B,2,0),"Conferir")</f>
        <v>2</v>
      </c>
      <c r="BH295" s="7">
        <v>0</v>
      </c>
      <c r="BI295" s="7" t="s">
        <v>186</v>
      </c>
      <c r="BJ295" s="11">
        <f>IFERROR(VLOOKUP(BI295,Dicionário!$A:$B,2,0),"Conferir")</f>
        <v>1</v>
      </c>
      <c r="BK295" s="7">
        <v>0</v>
      </c>
      <c r="BL295" s="7" t="s">
        <v>187</v>
      </c>
      <c r="BM295" s="11">
        <f>IFERROR(VLOOKUP(BL295,Dicionário!A:B,2,0),"Conferir")</f>
        <v>2</v>
      </c>
      <c r="BN295" s="7">
        <v>0</v>
      </c>
      <c r="BO295" s="7" t="s">
        <v>148</v>
      </c>
      <c r="BP295" s="7">
        <f>IFERROR(VLOOKUP(BO295,Dicionário!A:B,2,0),"Conferir")</f>
        <v>2</v>
      </c>
      <c r="BQ295" s="7">
        <v>95</v>
      </c>
      <c r="BR295" s="7" t="s">
        <v>149</v>
      </c>
      <c r="BS295" s="11">
        <f>IFERROR(VLOOKUP(BR295,Dicionário!A:B,2,0),"Conferir")</f>
        <v>2</v>
      </c>
      <c r="BT295" s="7">
        <v>198</v>
      </c>
      <c r="BU295" s="7" t="s">
        <v>149</v>
      </c>
      <c r="BV295" s="7">
        <f>IFERROR(VLOOKUP(BU295,Dicionário!A:B,2,0),"Conferir")</f>
        <v>2</v>
      </c>
      <c r="BW295" s="7">
        <v>0</v>
      </c>
      <c r="BX295" s="7" t="s">
        <v>148</v>
      </c>
      <c r="BY295" s="11">
        <f>IFERROR(VLOOKUP(BX295,Dicionário!A:B,2,0),"Conferir")</f>
        <v>2</v>
      </c>
      <c r="BZ295" s="7" t="s">
        <v>170</v>
      </c>
      <c r="CA295" s="7">
        <v>115</v>
      </c>
      <c r="CB295" s="7" t="s">
        <v>190</v>
      </c>
      <c r="CC295" s="11">
        <f>IFERROR(VLOOKUP(CB295,Dicionário!A:B,2,0),"Conferir")</f>
        <v>2</v>
      </c>
      <c r="CD295" s="7">
        <v>350</v>
      </c>
      <c r="CE295" s="7">
        <v>0</v>
      </c>
      <c r="CF295" s="7" t="s">
        <v>148</v>
      </c>
      <c r="CG295" s="7">
        <f>IFERROR(VLOOKUP(CF295,Dicionário!A:B,2,0),"Conferir")</f>
        <v>2</v>
      </c>
      <c r="CH295" s="7">
        <v>0</v>
      </c>
      <c r="CI295" s="7" t="s">
        <v>148</v>
      </c>
      <c r="CJ295" s="7">
        <f>IFERROR(VLOOKUP(CI295,Dicionário!A:B,2,0),"Conferir")</f>
        <v>2</v>
      </c>
      <c r="CK295" s="7">
        <v>100</v>
      </c>
      <c r="CL295" s="7" t="s">
        <v>152</v>
      </c>
      <c r="CM295" s="11">
        <f>IFERROR(VLOOKUP(CL295,Dicionário!A:B,2,0),"Conferir")</f>
        <v>2</v>
      </c>
      <c r="CN295" s="7" t="s">
        <v>1812</v>
      </c>
      <c r="CO295" s="7">
        <v>0</v>
      </c>
      <c r="CP295" s="7">
        <v>0</v>
      </c>
      <c r="CQ295" s="7">
        <v>0</v>
      </c>
      <c r="CR295" s="7" t="s">
        <v>148</v>
      </c>
      <c r="CS295" s="11">
        <f>IFERROR(VLOOKUP(CR295,Dicionário!A:B,2,0),"Conferir")</f>
        <v>2</v>
      </c>
      <c r="CT295" s="7">
        <v>0</v>
      </c>
      <c r="CU295" s="7" t="s">
        <v>247</v>
      </c>
      <c r="CV295" s="11">
        <f>IFERROR(VLOOKUP(CU295,Dicionário!A:B,2,0),"Conferir")</f>
        <v>2</v>
      </c>
      <c r="CW295" s="7">
        <v>0</v>
      </c>
      <c r="CX295" s="7" t="s">
        <v>247</v>
      </c>
      <c r="CY295" s="11">
        <f>IFERROR(VLOOKUP(CX295,Dicionário!A:B,2,0),"Conferir")</f>
        <v>2</v>
      </c>
      <c r="CZ295" s="12">
        <f t="shared" si="9"/>
        <v>0</v>
      </c>
      <c r="DA295" s="7">
        <v>0</v>
      </c>
      <c r="DB295" s="7" t="s">
        <v>148</v>
      </c>
      <c r="DC295" s="7">
        <f>IFERROR(VLOOKUP(DB295,Dicionário!A:B,2,0),"Conferir")</f>
        <v>2</v>
      </c>
      <c r="DE295" s="7" t="s">
        <v>236</v>
      </c>
      <c r="DF295" s="7" t="s">
        <v>379</v>
      </c>
      <c r="DG295" s="11">
        <f>IFERROR(VLOOKUP(DF295,Dicionário!A:B,2,0),"Conferir")</f>
        <v>2</v>
      </c>
      <c r="DH295" s="7" t="s">
        <v>157</v>
      </c>
      <c r="DI295" s="7" t="s">
        <v>418</v>
      </c>
      <c r="DJ295" s="7" t="s">
        <v>271</v>
      </c>
      <c r="DK295" s="11">
        <f>IFERROR(VLOOKUP(DJ295,Dicionário!A:B,2,0),"Conferir")</f>
        <v>1</v>
      </c>
      <c r="DL295" s="7" t="s">
        <v>227</v>
      </c>
      <c r="DM295" s="11">
        <f>IFERROR(VLOOKUP(DL295,Dicionário!A:B,2,0),"Conferir")</f>
        <v>4</v>
      </c>
      <c r="DN295" s="7" t="s">
        <v>227</v>
      </c>
      <c r="DO295" s="11">
        <f>IFERROR(VLOOKUP(DN295,Dicionário!A:B,2,0),"Conferir")</f>
        <v>4</v>
      </c>
      <c r="DP295" s="7" t="s">
        <v>127</v>
      </c>
      <c r="DQ295" s="11">
        <f>IFERROR(VLOOKUP(DP295,Dicionário!A:B,2,0),"Conferir")</f>
        <v>2</v>
      </c>
      <c r="DR295" s="7" t="s">
        <v>126</v>
      </c>
      <c r="DS295" s="11">
        <f>IFERROR(VLOOKUP(DR295,Dicionário!A:B,2,0),"Conferir")</f>
        <v>1</v>
      </c>
      <c r="DW295" s="7">
        <f t="shared" si="10"/>
        <v>1200</v>
      </c>
      <c r="DX295" s="7">
        <f t="shared" si="11"/>
        <v>858</v>
      </c>
    </row>
    <row r="296" spans="1:128" ht="14" x14ac:dyDescent="0.15">
      <c r="A296" s="6">
        <v>44960.731228402779</v>
      </c>
      <c r="B296" s="7" t="s">
        <v>1876</v>
      </c>
      <c r="C296" s="7" t="s">
        <v>272</v>
      </c>
      <c r="D296" s="7" t="s">
        <v>1874</v>
      </c>
      <c r="E296" s="7" t="s">
        <v>126</v>
      </c>
      <c r="F296" s="7" t="s">
        <v>127</v>
      </c>
      <c r="G296" s="7" t="s">
        <v>127</v>
      </c>
      <c r="H296" s="7">
        <v>3</v>
      </c>
      <c r="I296" s="7" t="s">
        <v>128</v>
      </c>
      <c r="J296" s="7" t="s">
        <v>129</v>
      </c>
      <c r="K296" s="7" t="s">
        <v>131</v>
      </c>
      <c r="L296" s="7" t="s">
        <v>274</v>
      </c>
      <c r="M296" s="7" t="s">
        <v>3357</v>
      </c>
      <c r="N296" s="7">
        <v>2023010397</v>
      </c>
      <c r="O296" s="7">
        <v>11975538223</v>
      </c>
      <c r="P296" s="7" t="s">
        <v>1877</v>
      </c>
      <c r="Q296" s="7">
        <v>45477963867</v>
      </c>
      <c r="R296" s="9">
        <v>38086</v>
      </c>
      <c r="S296" s="7">
        <v>2022</v>
      </c>
      <c r="T296" s="7">
        <v>19</v>
      </c>
      <c r="U296" s="7" t="s">
        <v>135</v>
      </c>
      <c r="V296" s="7" t="s">
        <v>136</v>
      </c>
      <c r="W296" s="7" t="s">
        <v>1878</v>
      </c>
      <c r="X296" s="8" t="s">
        <v>1879</v>
      </c>
      <c r="Y296" s="7" t="s">
        <v>139</v>
      </c>
      <c r="Z296" s="7" t="s">
        <v>140</v>
      </c>
      <c r="AA296" s="7" t="s">
        <v>167</v>
      </c>
      <c r="AB296" s="7" t="s">
        <v>142</v>
      </c>
      <c r="AD296" s="7">
        <v>6</v>
      </c>
      <c r="AE296" s="7">
        <v>6</v>
      </c>
      <c r="AF296" s="7">
        <f t="shared" si="6"/>
        <v>12</v>
      </c>
      <c r="AG296" s="7">
        <v>0</v>
      </c>
      <c r="AH296" s="7">
        <f t="shared" si="7"/>
        <v>12</v>
      </c>
      <c r="AI296" s="10" t="str">
        <f t="shared" si="8"/>
        <v>Ok</v>
      </c>
      <c r="AJ296" s="7" t="s">
        <v>143</v>
      </c>
      <c r="AK296" s="7">
        <v>600</v>
      </c>
      <c r="AL296" s="7" t="s">
        <v>267</v>
      </c>
      <c r="AM296" s="11">
        <f>IFERROR(VLOOKUP(AL296,Dicionário!A:B,2,0),"Conferir")</f>
        <v>0</v>
      </c>
      <c r="AN296" s="7">
        <v>0</v>
      </c>
      <c r="AO296" s="7" t="s">
        <v>145</v>
      </c>
      <c r="AP296" s="7">
        <f>IFERROR(VLOOKUP(AO296,Dicionário!A:B,2,0),"Conferir")</f>
        <v>2</v>
      </c>
      <c r="AQ296" s="7">
        <v>1480</v>
      </c>
      <c r="AR296" s="7" t="s">
        <v>210</v>
      </c>
      <c r="AS296" s="11">
        <f>IFERROR(VLOOKUP(AR296,Dicionário!A:B,2,0),"Conferir")</f>
        <v>2</v>
      </c>
      <c r="AT296" s="7">
        <v>0</v>
      </c>
      <c r="AU296" s="7" t="s">
        <v>145</v>
      </c>
      <c r="AV296" s="7">
        <f>IFERROR(VLOOKUP(AU296,Dicionário!A:B,2,0),"Conferir")</f>
        <v>2</v>
      </c>
      <c r="AW296" s="7">
        <v>0</v>
      </c>
      <c r="AX296" s="7">
        <v>0</v>
      </c>
      <c r="AY296" s="7" t="s">
        <v>145</v>
      </c>
      <c r="AZ296" s="11">
        <f>IFERROR(VLOOKUP(AY296,Dicionário!A:B,2,0),"Conferir")</f>
        <v>2</v>
      </c>
      <c r="BA296" s="7">
        <v>1302</v>
      </c>
      <c r="BB296" s="7" t="s">
        <v>211</v>
      </c>
      <c r="BC296" s="7">
        <f>IFERROR(VLOOKUP(BB296,Dicionário!A:B,2,0),"Conferir")</f>
        <v>2</v>
      </c>
      <c r="BD296" s="7">
        <v>260</v>
      </c>
      <c r="BE296" s="7" t="s">
        <v>224</v>
      </c>
      <c r="BF296" s="11">
        <f>IFERROR(VLOOKUP(BE296,Dicionário!A:B,2,0),"Conferir")</f>
        <v>2</v>
      </c>
      <c r="BH296" s="7">
        <v>0</v>
      </c>
      <c r="BI296" s="7" t="s">
        <v>532</v>
      </c>
      <c r="BJ296" s="11">
        <f>IFERROR(VLOOKUP(BI296,Dicionário!$A:$B,2,0),"Conferir")</f>
        <v>4</v>
      </c>
      <c r="BK296" s="7">
        <v>0</v>
      </c>
      <c r="BL296" s="7" t="s">
        <v>329</v>
      </c>
      <c r="BM296" s="11">
        <f>IFERROR(VLOOKUP(BL296,Dicionário!A:B,2,0),"Conferir")</f>
        <v>2</v>
      </c>
      <c r="BN296" s="7">
        <v>0</v>
      </c>
      <c r="BO296" s="7" t="s">
        <v>148</v>
      </c>
      <c r="BP296" s="7">
        <f>IFERROR(VLOOKUP(BO296,Dicionário!A:B,2,0),"Conferir")</f>
        <v>2</v>
      </c>
      <c r="BQ296" s="7">
        <v>24</v>
      </c>
      <c r="BR296" s="7" t="s">
        <v>149</v>
      </c>
      <c r="BS296" s="11">
        <f>IFERROR(VLOOKUP(BR296,Dicionário!A:B,2,0),"Conferir")</f>
        <v>2</v>
      </c>
      <c r="BT296" s="7">
        <v>0</v>
      </c>
      <c r="BU296" s="7" t="s">
        <v>595</v>
      </c>
      <c r="BV296" s="7">
        <f>IFERROR(VLOOKUP(BU296,Dicionário!A:B,2,0),"Conferir")</f>
        <v>2</v>
      </c>
      <c r="BW296" s="7">
        <v>0</v>
      </c>
      <c r="BX296" s="7" t="s">
        <v>148</v>
      </c>
      <c r="BY296" s="11">
        <f>IFERROR(VLOOKUP(BX296,Dicionário!A:B,2,0),"Conferir")</f>
        <v>2</v>
      </c>
      <c r="BZ296" s="7" t="s">
        <v>170</v>
      </c>
      <c r="CA296" s="7">
        <v>99</v>
      </c>
      <c r="CB296" s="7" t="s">
        <v>190</v>
      </c>
      <c r="CC296" s="11">
        <f>IFERROR(VLOOKUP(CB296,Dicionário!A:B,2,0),"Conferir")</f>
        <v>2</v>
      </c>
      <c r="CD296" s="7">
        <v>345</v>
      </c>
      <c r="CE296" s="7">
        <v>0</v>
      </c>
      <c r="CF296" s="7" t="s">
        <v>148</v>
      </c>
      <c r="CG296" s="7">
        <f>IFERROR(VLOOKUP(CF296,Dicionário!A:B,2,0),"Conferir")</f>
        <v>2</v>
      </c>
      <c r="CH296" s="7">
        <v>0</v>
      </c>
      <c r="CI296" s="7" t="s">
        <v>148</v>
      </c>
      <c r="CJ296" s="7">
        <f>IFERROR(VLOOKUP(CI296,Dicionário!A:B,2,0),"Conferir")</f>
        <v>2</v>
      </c>
      <c r="CK296" s="7">
        <v>100</v>
      </c>
      <c r="CL296" s="7" t="s">
        <v>152</v>
      </c>
      <c r="CM296" s="11">
        <f>IFERROR(VLOOKUP(CL296,Dicionário!A:B,2,0),"Conferir")</f>
        <v>2</v>
      </c>
      <c r="CN296" s="7" t="s">
        <v>294</v>
      </c>
      <c r="CO296" s="7">
        <v>0</v>
      </c>
      <c r="CP296" s="7">
        <v>0</v>
      </c>
      <c r="CQ296" s="7">
        <v>0</v>
      </c>
      <c r="CR296" s="7" t="s">
        <v>148</v>
      </c>
      <c r="CS296" s="11">
        <f>IFERROR(VLOOKUP(CR296,Dicionário!A:B,2,0),"Conferir")</f>
        <v>2</v>
      </c>
      <c r="CT296" s="7">
        <v>0</v>
      </c>
      <c r="CU296" s="7" t="s">
        <v>148</v>
      </c>
      <c r="CV296" s="11">
        <f>IFERROR(VLOOKUP(CU296,Dicionário!A:B,2,0),"Conferir")</f>
        <v>2</v>
      </c>
      <c r="CW296" s="7">
        <v>0</v>
      </c>
      <c r="CX296" s="7" t="s">
        <v>148</v>
      </c>
      <c r="CY296" s="11">
        <f>IFERROR(VLOOKUP(CX296,Dicionário!A:B,2,0),"Conferir")</f>
        <v>2</v>
      </c>
      <c r="CZ296" s="12">
        <f t="shared" si="9"/>
        <v>0</v>
      </c>
      <c r="DA296" s="7">
        <v>0</v>
      </c>
      <c r="DB296" s="7" t="s">
        <v>148</v>
      </c>
      <c r="DC296" s="7">
        <f>IFERROR(VLOOKUP(DB296,Dicionário!A:B,2,0),"Conferir")</f>
        <v>2</v>
      </c>
      <c r="DE296" s="7" t="s">
        <v>156</v>
      </c>
      <c r="DF296" s="7" t="s">
        <v>156</v>
      </c>
      <c r="DG296" s="11">
        <f>IFERROR(VLOOKUP(DF296,Dicionário!A:B,2,0),"Conferir")</f>
        <v>1</v>
      </c>
      <c r="DH296" s="7" t="s">
        <v>175</v>
      </c>
      <c r="DJ296" s="7" t="s">
        <v>158</v>
      </c>
      <c r="DK296" s="11">
        <f>IFERROR(VLOOKUP(DJ296,Dicionário!A:B,2,0),"Conferir")</f>
        <v>2</v>
      </c>
      <c r="DL296" s="7" t="s">
        <v>227</v>
      </c>
      <c r="DM296" s="11">
        <f>IFERROR(VLOOKUP(DL296,Dicionário!A:B,2,0),"Conferir")</f>
        <v>4</v>
      </c>
      <c r="DN296" s="7" t="s">
        <v>227</v>
      </c>
      <c r="DO296" s="11">
        <f>IFERROR(VLOOKUP(DN296,Dicionário!A:B,2,0),"Conferir")</f>
        <v>4</v>
      </c>
      <c r="DP296" s="7" t="s">
        <v>126</v>
      </c>
      <c r="DQ296" s="11">
        <f>IFERROR(VLOOKUP(DP296,Dicionário!A:B,2,0),"Conferir")</f>
        <v>1</v>
      </c>
      <c r="DR296" s="7" t="s">
        <v>126</v>
      </c>
      <c r="DS296" s="11">
        <f>IFERROR(VLOOKUP(DR296,Dicionário!A:B,2,0),"Conferir")</f>
        <v>1</v>
      </c>
      <c r="DW296" s="7">
        <f t="shared" si="10"/>
        <v>3642</v>
      </c>
      <c r="DX296" s="7">
        <f t="shared" si="11"/>
        <v>568</v>
      </c>
    </row>
    <row r="297" spans="1:128" ht="14" x14ac:dyDescent="0.15">
      <c r="A297" s="6">
        <v>44960.645676886576</v>
      </c>
      <c r="B297" s="7" t="s">
        <v>2095</v>
      </c>
      <c r="C297" s="7" t="s">
        <v>272</v>
      </c>
      <c r="D297" s="7" t="s">
        <v>2093</v>
      </c>
      <c r="E297" s="7" t="s">
        <v>126</v>
      </c>
      <c r="F297" s="7" t="s">
        <v>127</v>
      </c>
      <c r="G297" s="7" t="s">
        <v>127</v>
      </c>
      <c r="H297" s="7" t="s">
        <v>128</v>
      </c>
      <c r="I297" s="7" t="s">
        <v>128</v>
      </c>
      <c r="J297" s="7" t="s">
        <v>129</v>
      </c>
      <c r="K297" s="7" t="s">
        <v>131</v>
      </c>
      <c r="L297" s="7" t="s">
        <v>130</v>
      </c>
      <c r="M297" s="7" t="s">
        <v>2094</v>
      </c>
      <c r="N297" s="7">
        <v>2023010447</v>
      </c>
      <c r="O297" s="7">
        <v>11980613228</v>
      </c>
      <c r="P297" s="7">
        <v>593663226</v>
      </c>
      <c r="Q297" s="7">
        <v>50290852897</v>
      </c>
      <c r="R297" s="9">
        <v>38377</v>
      </c>
      <c r="S297" s="7">
        <v>2022</v>
      </c>
      <c r="T297" s="7">
        <v>18</v>
      </c>
      <c r="U297" s="7" t="s">
        <v>255</v>
      </c>
      <c r="V297" s="7" t="s">
        <v>136</v>
      </c>
      <c r="W297" s="7" t="s">
        <v>2096</v>
      </c>
      <c r="X297" s="8" t="s">
        <v>2097</v>
      </c>
      <c r="Y297" s="7" t="s">
        <v>139</v>
      </c>
      <c r="Z297" s="7" t="s">
        <v>140</v>
      </c>
      <c r="AA297" s="7" t="s">
        <v>167</v>
      </c>
      <c r="AB297" s="7" t="s">
        <v>142</v>
      </c>
      <c r="AD297" s="7">
        <v>4</v>
      </c>
      <c r="AE297" s="7">
        <v>4</v>
      </c>
      <c r="AF297" s="7">
        <f t="shared" si="6"/>
        <v>8</v>
      </c>
      <c r="AG297" s="7">
        <v>0</v>
      </c>
      <c r="AH297" s="7">
        <f t="shared" si="7"/>
        <v>8</v>
      </c>
      <c r="AI297" s="10" t="str">
        <f t="shared" si="8"/>
        <v>Ok</v>
      </c>
      <c r="AJ297" s="7" t="s">
        <v>143</v>
      </c>
      <c r="AK297" s="7">
        <v>0</v>
      </c>
      <c r="AL297" s="7" t="s">
        <v>145</v>
      </c>
      <c r="AM297" s="11">
        <f>IFERROR(VLOOKUP(AL297,Dicionário!A:B,2,0),"Conferir")</f>
        <v>2</v>
      </c>
      <c r="AN297" s="7">
        <v>2876</v>
      </c>
      <c r="AO297" s="7" t="s">
        <v>144</v>
      </c>
      <c r="AP297" s="7">
        <f>IFERROR(VLOOKUP(AO297,Dicionário!A:B,2,0),"Conferir")</f>
        <v>2</v>
      </c>
      <c r="AQ297" s="7">
        <v>0</v>
      </c>
      <c r="AR297" s="7" t="s">
        <v>145</v>
      </c>
      <c r="AS297" s="11">
        <f>IFERROR(VLOOKUP(AR297,Dicionário!A:B,2,0),"Conferir")</f>
        <v>2</v>
      </c>
      <c r="AT297" s="7">
        <v>0</v>
      </c>
      <c r="AU297" s="7" t="s">
        <v>145</v>
      </c>
      <c r="AV297" s="7">
        <f>IFERROR(VLOOKUP(AU297,Dicionário!A:B,2,0),"Conferir")</f>
        <v>2</v>
      </c>
      <c r="AW297" s="7">
        <v>0</v>
      </c>
      <c r="AX297" s="7">
        <v>77.75</v>
      </c>
      <c r="AY297" s="7" t="s">
        <v>145</v>
      </c>
      <c r="AZ297" s="11">
        <f>IFERROR(VLOOKUP(AY297,Dicionário!A:B,2,0),"Conferir")</f>
        <v>2</v>
      </c>
      <c r="BA297" s="7">
        <v>0</v>
      </c>
      <c r="BB297" s="7" t="s">
        <v>145</v>
      </c>
      <c r="BC297" s="7">
        <f>IFERROR(VLOOKUP(BB297,Dicionário!A:B,2,0),"Conferir")</f>
        <v>2</v>
      </c>
      <c r="BD297" s="7">
        <v>0</v>
      </c>
      <c r="BE297" s="7" t="s">
        <v>145</v>
      </c>
      <c r="BF297" s="11">
        <f>IFERROR(VLOOKUP(BE297,Dicionário!A:B,2,0),"Conferir")</f>
        <v>2</v>
      </c>
      <c r="BH297" s="7">
        <v>0</v>
      </c>
      <c r="BI297" s="7" t="s">
        <v>328</v>
      </c>
      <c r="BJ297" s="11">
        <f>IFERROR(VLOOKUP(BI297,Dicionário!$A:$B,2,0),"Conferir")</f>
        <v>3</v>
      </c>
      <c r="BK297" s="7">
        <v>0</v>
      </c>
      <c r="BL297" s="7" t="s">
        <v>329</v>
      </c>
      <c r="BM297" s="11">
        <f>IFERROR(VLOOKUP(BL297,Dicionário!A:B,2,0),"Conferir")</f>
        <v>2</v>
      </c>
      <c r="BN297" s="7">
        <v>400</v>
      </c>
      <c r="BO297" s="7" t="s">
        <v>188</v>
      </c>
      <c r="BP297" s="7">
        <f>IFERROR(VLOOKUP(BO297,Dicionário!A:B,2,0),"Conferir")</f>
        <v>2</v>
      </c>
      <c r="BQ297" s="7">
        <v>100</v>
      </c>
      <c r="BR297" s="7" t="s">
        <v>149</v>
      </c>
      <c r="BS297" s="11">
        <f>IFERROR(VLOOKUP(BR297,Dicionário!A:B,2,0),"Conferir")</f>
        <v>2</v>
      </c>
      <c r="BT297" s="7">
        <v>120</v>
      </c>
      <c r="BU297" s="7" t="s">
        <v>149</v>
      </c>
      <c r="BV297" s="7">
        <f>IFERROR(VLOOKUP(BU297,Dicionário!A:B,2,0),"Conferir")</f>
        <v>2</v>
      </c>
      <c r="BW297" s="7">
        <v>0</v>
      </c>
      <c r="BX297" s="7" t="s">
        <v>148</v>
      </c>
      <c r="BY297" s="11">
        <f>IFERROR(VLOOKUP(BX297,Dicionário!A:B,2,0),"Conferir")</f>
        <v>2</v>
      </c>
      <c r="BZ297" s="7" t="s">
        <v>170</v>
      </c>
      <c r="CA297" s="7">
        <v>112</v>
      </c>
      <c r="CB297" s="7" t="s">
        <v>190</v>
      </c>
      <c r="CC297" s="11">
        <f>IFERROR(VLOOKUP(CB297,Dicionário!A:B,2,0),"Conferir")</f>
        <v>2</v>
      </c>
      <c r="CD297" s="7">
        <v>321</v>
      </c>
      <c r="CE297" s="7">
        <v>0</v>
      </c>
      <c r="CF297" s="7" t="s">
        <v>148</v>
      </c>
      <c r="CG297" s="7">
        <f>IFERROR(VLOOKUP(CF297,Dicionário!A:B,2,0),"Conferir")</f>
        <v>2</v>
      </c>
      <c r="CH297" s="7">
        <v>0</v>
      </c>
      <c r="CI297" s="7" t="s">
        <v>148</v>
      </c>
      <c r="CJ297" s="7">
        <f>IFERROR(VLOOKUP(CI297,Dicionário!A:B,2,0),"Conferir")</f>
        <v>2</v>
      </c>
      <c r="CK297" s="7">
        <v>100</v>
      </c>
      <c r="CL297" s="7" t="s">
        <v>152</v>
      </c>
      <c r="CM297" s="11">
        <f>IFERROR(VLOOKUP(CL297,Dicionário!A:B,2,0),"Conferir")</f>
        <v>2</v>
      </c>
      <c r="CN297" s="7" t="s">
        <v>294</v>
      </c>
      <c r="CO297" s="7">
        <v>0</v>
      </c>
      <c r="CP297" s="7">
        <v>0</v>
      </c>
      <c r="CQ297" s="7">
        <v>0</v>
      </c>
      <c r="CR297" s="7" t="s">
        <v>148</v>
      </c>
      <c r="CS297" s="11">
        <f>IFERROR(VLOOKUP(CR297,Dicionário!A:B,2,0),"Conferir")</f>
        <v>2</v>
      </c>
      <c r="CT297" s="7">
        <v>0</v>
      </c>
      <c r="CU297" s="7" t="s">
        <v>148</v>
      </c>
      <c r="CV297" s="11">
        <f>IFERROR(VLOOKUP(CU297,Dicionário!A:B,2,0),"Conferir")</f>
        <v>2</v>
      </c>
      <c r="CW297" s="7">
        <v>933</v>
      </c>
      <c r="CX297" s="7" t="s">
        <v>148</v>
      </c>
      <c r="CY297" s="11">
        <f>IFERROR(VLOOKUP(CX297,Dicionário!A:B,2,0),"Conferir")</f>
        <v>2</v>
      </c>
      <c r="CZ297" s="12">
        <f t="shared" si="9"/>
        <v>77.75</v>
      </c>
      <c r="DA297" s="7">
        <v>0</v>
      </c>
      <c r="DB297" s="7" t="s">
        <v>148</v>
      </c>
      <c r="DC297" s="7">
        <f>IFERROR(VLOOKUP(DB297,Dicionário!A:B,2,0),"Conferir")</f>
        <v>2</v>
      </c>
      <c r="DE297" s="7" t="s">
        <v>156</v>
      </c>
      <c r="DF297" s="7" t="s">
        <v>156</v>
      </c>
      <c r="DG297" s="11">
        <f>IFERROR(VLOOKUP(DF297,Dicionário!A:B,2,0),"Conferir")</f>
        <v>1</v>
      </c>
      <c r="DH297" s="7" t="s">
        <v>175</v>
      </c>
      <c r="DJ297" s="7" t="s">
        <v>158</v>
      </c>
      <c r="DK297" s="11">
        <f>IFERROR(VLOOKUP(DJ297,Dicionário!A:B,2,0),"Conferir")</f>
        <v>2</v>
      </c>
      <c r="DL297" s="7" t="s">
        <v>203</v>
      </c>
      <c r="DM297" s="11">
        <f>IFERROR(VLOOKUP(DL297,Dicionário!A:B,2,0),"Conferir")</f>
        <v>6</v>
      </c>
      <c r="DN297" s="7" t="s">
        <v>177</v>
      </c>
      <c r="DO297" s="11">
        <f>IFERROR(VLOOKUP(DN297,Dicionário!A:B,2,0),"Conferir")</f>
        <v>5</v>
      </c>
      <c r="DP297" s="7" t="s">
        <v>127</v>
      </c>
      <c r="DQ297" s="11">
        <f>IFERROR(VLOOKUP(DP297,Dicionário!A:B,2,0),"Conferir")</f>
        <v>2</v>
      </c>
      <c r="DR297" s="7" t="s">
        <v>126</v>
      </c>
      <c r="DS297" s="11">
        <f>IFERROR(VLOOKUP(DR297,Dicionário!A:B,2,0),"Conferir")</f>
        <v>1</v>
      </c>
      <c r="DW297" s="7">
        <f t="shared" si="10"/>
        <v>2876</v>
      </c>
      <c r="DX297" s="7">
        <f t="shared" si="11"/>
        <v>1153</v>
      </c>
    </row>
    <row r="298" spans="1:128" ht="14" x14ac:dyDescent="0.15">
      <c r="A298" s="6">
        <v>44968.499297430557</v>
      </c>
      <c r="B298" s="7" t="s">
        <v>2800</v>
      </c>
      <c r="C298" s="7" t="s">
        <v>928</v>
      </c>
      <c r="D298" s="7" t="s">
        <v>2798</v>
      </c>
      <c r="E298" s="7" t="s">
        <v>126</v>
      </c>
      <c r="F298" s="7" t="s">
        <v>127</v>
      </c>
      <c r="G298" s="7" t="s">
        <v>127</v>
      </c>
      <c r="H298" s="7" t="s">
        <v>128</v>
      </c>
      <c r="I298" s="7" t="s">
        <v>128</v>
      </c>
      <c r="J298" s="7" t="s">
        <v>129</v>
      </c>
      <c r="K298" s="7" t="s">
        <v>130</v>
      </c>
      <c r="L298" s="7" t="s">
        <v>131</v>
      </c>
      <c r="M298" s="7" t="s">
        <v>2799</v>
      </c>
      <c r="N298" s="7">
        <v>2023010635</v>
      </c>
      <c r="O298" s="7">
        <v>11976967457</v>
      </c>
      <c r="P298" s="7">
        <v>553367766</v>
      </c>
      <c r="Q298" s="7">
        <v>54960773898</v>
      </c>
      <c r="R298" s="9">
        <v>38803</v>
      </c>
      <c r="S298" s="7">
        <v>2023</v>
      </c>
      <c r="T298" s="7">
        <v>17</v>
      </c>
      <c r="U298" s="7" t="s">
        <v>255</v>
      </c>
      <c r="V298" s="7" t="s">
        <v>136</v>
      </c>
      <c r="W298" s="7" t="s">
        <v>2801</v>
      </c>
      <c r="X298" s="8" t="s">
        <v>2802</v>
      </c>
      <c r="Y298" s="7" t="s">
        <v>185</v>
      </c>
      <c r="Z298" s="7" t="s">
        <v>140</v>
      </c>
      <c r="AA298" s="7" t="s">
        <v>167</v>
      </c>
      <c r="AB298" s="7" t="s">
        <v>142</v>
      </c>
      <c r="AD298" s="7">
        <v>3</v>
      </c>
      <c r="AE298" s="7">
        <v>3</v>
      </c>
      <c r="AF298" s="7">
        <f t="shared" si="6"/>
        <v>6</v>
      </c>
      <c r="AH298" s="7">
        <f t="shared" si="7"/>
        <v>6</v>
      </c>
      <c r="AI298" s="10" t="str">
        <f t="shared" si="8"/>
        <v>Ok</v>
      </c>
      <c r="AJ298" s="7" t="s">
        <v>143</v>
      </c>
      <c r="AK298" s="7">
        <v>0</v>
      </c>
      <c r="AL298" s="7" t="s">
        <v>145</v>
      </c>
      <c r="AM298" s="11">
        <f>IFERROR(VLOOKUP(AL298,Dicionário!A:B,2,0),"Conferir")</f>
        <v>2</v>
      </c>
      <c r="AN298" s="7">
        <v>2527</v>
      </c>
      <c r="AO298" s="7" t="s">
        <v>144</v>
      </c>
      <c r="AP298" s="7">
        <f>IFERROR(VLOOKUP(AO298,Dicionário!A:B,2,0),"Conferir")</f>
        <v>2</v>
      </c>
      <c r="AQ298" s="7">
        <v>2376</v>
      </c>
      <c r="AR298" s="7" t="s">
        <v>144</v>
      </c>
      <c r="AS298" s="11">
        <f>IFERROR(VLOOKUP(AR298,Dicionário!A:B,2,0),"Conferir")</f>
        <v>2</v>
      </c>
      <c r="AT298" s="7">
        <v>0</v>
      </c>
      <c r="AU298" s="7" t="s">
        <v>145</v>
      </c>
      <c r="AV298" s="7">
        <f>IFERROR(VLOOKUP(AU298,Dicionário!A:B,2,0),"Conferir")</f>
        <v>2</v>
      </c>
      <c r="AW298" s="7">
        <v>0</v>
      </c>
      <c r="AX298" s="7">
        <v>0</v>
      </c>
      <c r="AY298" s="7" t="s">
        <v>145</v>
      </c>
      <c r="AZ298" s="11">
        <f>IFERROR(VLOOKUP(AY298,Dicionário!A:B,2,0),"Conferir")</f>
        <v>2</v>
      </c>
      <c r="BA298" s="7">
        <v>0</v>
      </c>
      <c r="BB298" s="7" t="s">
        <v>145</v>
      </c>
      <c r="BC298" s="7">
        <f>IFERROR(VLOOKUP(BB298,Dicionário!A:B,2,0),"Conferir")</f>
        <v>2</v>
      </c>
      <c r="BD298" s="7">
        <v>0</v>
      </c>
      <c r="BE298" s="7" t="s">
        <v>145</v>
      </c>
      <c r="BF298" s="11">
        <f>IFERROR(VLOOKUP(BE298,Dicionário!A:B,2,0),"Conferir")</f>
        <v>2</v>
      </c>
      <c r="BH298" s="7">
        <v>0</v>
      </c>
      <c r="BI298" s="7" t="s">
        <v>186</v>
      </c>
      <c r="BJ298" s="11">
        <f>IFERROR(VLOOKUP(BI298,Dicionário!$A:$B,2,0),"Conferir")</f>
        <v>1</v>
      </c>
      <c r="BK298" s="7">
        <v>450</v>
      </c>
      <c r="BL298" s="7" t="s">
        <v>395</v>
      </c>
      <c r="BM298" s="11">
        <f>IFERROR(VLOOKUP(BL298,Dicionário!A:B,2,0),"Conferir")</f>
        <v>0</v>
      </c>
      <c r="BN298" s="7">
        <v>120</v>
      </c>
      <c r="BO298" s="7" t="s">
        <v>154</v>
      </c>
      <c r="BP298" s="7">
        <f>IFERROR(VLOOKUP(BO298,Dicionário!A:B,2,0),"Conferir")</f>
        <v>0</v>
      </c>
      <c r="BQ298" s="7">
        <v>0</v>
      </c>
      <c r="BR298" s="7" t="s">
        <v>268</v>
      </c>
      <c r="BS298" s="11">
        <f>IFERROR(VLOOKUP(BR298,Dicionário!A:B,2,0),"Conferir")</f>
        <v>2</v>
      </c>
      <c r="BT298" s="7">
        <v>168</v>
      </c>
      <c r="BU298" s="7" t="s">
        <v>149</v>
      </c>
      <c r="BV298" s="7">
        <f>IFERROR(VLOOKUP(BU298,Dicionário!A:B,2,0),"Conferir")</f>
        <v>2</v>
      </c>
      <c r="BW298" s="7">
        <v>270</v>
      </c>
      <c r="BX298" s="7" t="s">
        <v>300</v>
      </c>
      <c r="BY298" s="11">
        <f>IFERROR(VLOOKUP(BX298,Dicionário!A:B,2,0),"Conferir")</f>
        <v>0</v>
      </c>
      <c r="BZ298" s="7" t="s">
        <v>170</v>
      </c>
      <c r="CA298" s="7">
        <v>170</v>
      </c>
      <c r="CB298" s="7" t="s">
        <v>171</v>
      </c>
      <c r="CC298" s="11">
        <f>IFERROR(VLOOKUP(CB298,Dicionário!A:B,2,0),"Conferir")</f>
        <v>0</v>
      </c>
      <c r="CD298" s="7">
        <v>300</v>
      </c>
      <c r="CE298" s="7">
        <v>0</v>
      </c>
      <c r="CF298" s="7" t="s">
        <v>148</v>
      </c>
      <c r="CG298" s="7">
        <f>IFERROR(VLOOKUP(CF298,Dicionário!A:B,2,0),"Conferir")</f>
        <v>2</v>
      </c>
      <c r="CH298" s="7">
        <v>76</v>
      </c>
      <c r="CI298" s="7" t="s">
        <v>191</v>
      </c>
      <c r="CJ298" s="7">
        <f>IFERROR(VLOOKUP(CI298,Dicionário!A:B,2,0),"Conferir")</f>
        <v>2</v>
      </c>
      <c r="CK298" s="7">
        <v>100</v>
      </c>
      <c r="CL298" s="7" t="s">
        <v>152</v>
      </c>
      <c r="CM298" s="11">
        <f>IFERROR(VLOOKUP(CL298,Dicionário!A:B,2,0),"Conferir")</f>
        <v>2</v>
      </c>
      <c r="CN298" s="7" t="s">
        <v>2803</v>
      </c>
      <c r="CO298" s="7">
        <v>1</v>
      </c>
      <c r="CP298" s="7">
        <v>1</v>
      </c>
      <c r="CQ298" s="7">
        <v>800</v>
      </c>
      <c r="CR298" s="7" t="s">
        <v>247</v>
      </c>
      <c r="CS298" s="11">
        <f>IFERROR(VLOOKUP(CR298,Dicionário!A:B,2,0),"Conferir")</f>
        <v>2</v>
      </c>
      <c r="CT298" s="7">
        <v>94</v>
      </c>
      <c r="CU298" s="7" t="s">
        <v>247</v>
      </c>
      <c r="CV298" s="11">
        <f>IFERROR(VLOOKUP(CU298,Dicionário!A:B,2,0),"Conferir")</f>
        <v>2</v>
      </c>
      <c r="CW298" s="7">
        <v>0</v>
      </c>
      <c r="CX298" s="7" t="s">
        <v>148</v>
      </c>
      <c r="CY298" s="11">
        <f>IFERROR(VLOOKUP(CX298,Dicionário!A:B,2,0),"Conferir")</f>
        <v>2</v>
      </c>
      <c r="CZ298" s="12">
        <f t="shared" si="9"/>
        <v>-7.833333333333333</v>
      </c>
      <c r="DA298" s="7">
        <v>160000</v>
      </c>
      <c r="DB298" s="7" t="s">
        <v>155</v>
      </c>
      <c r="DC298" s="7">
        <f>IFERROR(VLOOKUP(DB298,Dicionário!A:B,2,0),"Conferir")</f>
        <v>0</v>
      </c>
      <c r="DD298" s="7" t="s">
        <v>2804</v>
      </c>
      <c r="DE298" s="7" t="s">
        <v>156</v>
      </c>
      <c r="DF298" s="7" t="s">
        <v>156</v>
      </c>
      <c r="DG298" s="11">
        <f>IFERROR(VLOOKUP(DF298,Dicionário!A:B,2,0),"Conferir")</f>
        <v>1</v>
      </c>
      <c r="DH298" s="7" t="s">
        <v>157</v>
      </c>
      <c r="DJ298" s="7" t="s">
        <v>271</v>
      </c>
      <c r="DK298" s="11">
        <f>IFERROR(VLOOKUP(DJ298,Dicionário!A:B,2,0),"Conferir")</f>
        <v>1</v>
      </c>
      <c r="DL298" s="7" t="s">
        <v>177</v>
      </c>
      <c r="DM298" s="11">
        <f>IFERROR(VLOOKUP(DL298,Dicionário!A:B,2,0),"Conferir")</f>
        <v>5</v>
      </c>
      <c r="DN298" s="7" t="s">
        <v>203</v>
      </c>
      <c r="DO298" s="11">
        <f>IFERROR(VLOOKUP(DN298,Dicionário!A:B,2,0),"Conferir")</f>
        <v>6</v>
      </c>
      <c r="DP298" s="7" t="s">
        <v>127</v>
      </c>
      <c r="DQ298" s="11">
        <f>IFERROR(VLOOKUP(DP298,Dicionário!A:B,2,0),"Conferir")</f>
        <v>2</v>
      </c>
      <c r="DR298" s="7" t="s">
        <v>127</v>
      </c>
      <c r="DS298" s="11">
        <f>IFERROR(VLOOKUP(DR298,Dicionário!A:B,2,0),"Conferir")</f>
        <v>2</v>
      </c>
      <c r="DW298" s="7">
        <f t="shared" si="10"/>
        <v>4903</v>
      </c>
      <c r="DX298" s="7">
        <f t="shared" si="11"/>
        <v>1384</v>
      </c>
    </row>
    <row r="299" spans="1:128" ht="14" x14ac:dyDescent="0.15">
      <c r="A299" s="6">
        <v>44968.38881881944</v>
      </c>
      <c r="B299" s="7" t="s">
        <v>543</v>
      </c>
      <c r="C299" s="7" t="s">
        <v>280</v>
      </c>
      <c r="D299" s="7" t="s">
        <v>541</v>
      </c>
      <c r="E299" s="7" t="s">
        <v>126</v>
      </c>
      <c r="F299" s="7" t="s">
        <v>127</v>
      </c>
      <c r="G299" s="7" t="s">
        <v>127</v>
      </c>
      <c r="H299" s="7" t="s">
        <v>128</v>
      </c>
      <c r="I299" s="7">
        <v>1</v>
      </c>
      <c r="J299" s="7" t="s">
        <v>129</v>
      </c>
      <c r="K299" s="7" t="s">
        <v>130</v>
      </c>
      <c r="L299" s="7" t="s">
        <v>131</v>
      </c>
      <c r="M299" s="7" t="s">
        <v>3343</v>
      </c>
      <c r="N299" s="7">
        <v>2023010076</v>
      </c>
      <c r="O299" s="7">
        <v>11981800216</v>
      </c>
      <c r="P299" s="7">
        <v>529720723</v>
      </c>
      <c r="Q299" s="7">
        <v>41014185866</v>
      </c>
      <c r="R299" s="9">
        <v>38785</v>
      </c>
      <c r="S299" s="7">
        <v>2023</v>
      </c>
      <c r="T299" s="7">
        <v>17</v>
      </c>
      <c r="U299" s="7" t="s">
        <v>164</v>
      </c>
      <c r="V299" s="7" t="s">
        <v>136</v>
      </c>
      <c r="W299" s="7" t="s">
        <v>544</v>
      </c>
      <c r="X299" s="8" t="s">
        <v>545</v>
      </c>
      <c r="Y299" s="7" t="s">
        <v>546</v>
      </c>
      <c r="Z299" s="7" t="s">
        <v>140</v>
      </c>
      <c r="AA299" s="7" t="s">
        <v>167</v>
      </c>
      <c r="AB299" s="7" t="s">
        <v>142</v>
      </c>
      <c r="AD299" s="7">
        <v>3</v>
      </c>
      <c r="AE299" s="7">
        <v>3</v>
      </c>
      <c r="AF299" s="7">
        <f t="shared" si="6"/>
        <v>6</v>
      </c>
      <c r="AH299" s="7">
        <f t="shared" si="7"/>
        <v>6</v>
      </c>
      <c r="AI299" s="10" t="str">
        <f t="shared" si="8"/>
        <v>Ok</v>
      </c>
      <c r="AJ299" s="7" t="s">
        <v>143</v>
      </c>
      <c r="AK299" s="7">
        <v>0</v>
      </c>
      <c r="AL299" s="7" t="s">
        <v>145</v>
      </c>
      <c r="AM299" s="11">
        <f>IFERROR(VLOOKUP(AL299,Dicionário!A:B,2,0),"Conferir")</f>
        <v>2</v>
      </c>
      <c r="AN299" s="7">
        <v>1049</v>
      </c>
      <c r="AO299" s="7" t="s">
        <v>210</v>
      </c>
      <c r="AP299" s="7">
        <f>IFERROR(VLOOKUP(AO299,Dicionário!A:B,2,0),"Conferir")</f>
        <v>2</v>
      </c>
      <c r="AQ299" s="7">
        <v>1001</v>
      </c>
      <c r="AR299" s="7" t="s">
        <v>210</v>
      </c>
      <c r="AS299" s="11">
        <f>IFERROR(VLOOKUP(AR299,Dicionário!A:B,2,0),"Conferir")</f>
        <v>2</v>
      </c>
      <c r="AT299" s="7">
        <v>0</v>
      </c>
      <c r="AU299" s="7" t="s">
        <v>145</v>
      </c>
      <c r="AV299" s="7">
        <f>IFERROR(VLOOKUP(AU299,Dicionário!A:B,2,0),"Conferir")</f>
        <v>2</v>
      </c>
      <c r="AW299" s="7">
        <v>0</v>
      </c>
      <c r="AX299" s="7">
        <v>0</v>
      </c>
      <c r="AY299" s="7" t="s">
        <v>145</v>
      </c>
      <c r="AZ299" s="11">
        <f>IFERROR(VLOOKUP(AY299,Dicionário!A:B,2,0),"Conferir")</f>
        <v>2</v>
      </c>
      <c r="BA299" s="7">
        <v>0</v>
      </c>
      <c r="BB299" s="7" t="s">
        <v>145</v>
      </c>
      <c r="BC299" s="7">
        <f>IFERROR(VLOOKUP(BB299,Dicionário!A:B,2,0),"Conferir")</f>
        <v>2</v>
      </c>
      <c r="BD299" s="7">
        <v>0</v>
      </c>
      <c r="BE299" s="7" t="s">
        <v>145</v>
      </c>
      <c r="BF299" s="11">
        <f>IFERROR(VLOOKUP(BE299,Dicionário!A:B,2,0),"Conferir")</f>
        <v>2</v>
      </c>
      <c r="BG299" s="7" t="s">
        <v>547</v>
      </c>
      <c r="BH299" s="7">
        <v>1</v>
      </c>
      <c r="BI299" s="7" t="s">
        <v>328</v>
      </c>
      <c r="BJ299" s="11">
        <f>IFERROR(VLOOKUP(BI299,Dicionário!$A:$B,2,0),"Conferir")</f>
        <v>3</v>
      </c>
      <c r="BK299" s="7">
        <v>0</v>
      </c>
      <c r="BL299" s="7" t="s">
        <v>329</v>
      </c>
      <c r="BM299" s="11">
        <f>IFERROR(VLOOKUP(BL299,Dicionário!A:B,2,0),"Conferir")</f>
        <v>2</v>
      </c>
      <c r="BN299" s="7">
        <v>0</v>
      </c>
      <c r="BO299" s="7" t="s">
        <v>154</v>
      </c>
      <c r="BP299" s="7">
        <f>IFERROR(VLOOKUP(BO299,Dicionário!A:B,2,0),"Conferir")</f>
        <v>0</v>
      </c>
      <c r="BQ299" s="7">
        <v>197</v>
      </c>
      <c r="BR299" s="7" t="s">
        <v>149</v>
      </c>
      <c r="BS299" s="11">
        <f>IFERROR(VLOOKUP(BR299,Dicionário!A:B,2,0),"Conferir")</f>
        <v>2</v>
      </c>
      <c r="BT299" s="7">
        <v>158</v>
      </c>
      <c r="BU299" s="7" t="s">
        <v>149</v>
      </c>
      <c r="BV299" s="7">
        <f>IFERROR(VLOOKUP(BU299,Dicionário!A:B,2,0),"Conferir")</f>
        <v>2</v>
      </c>
      <c r="BW299" s="7">
        <v>0</v>
      </c>
      <c r="BX299" s="7" t="s">
        <v>148</v>
      </c>
      <c r="BY299" s="11">
        <f>IFERROR(VLOOKUP(BX299,Dicionário!A:B,2,0),"Conferir")</f>
        <v>2</v>
      </c>
      <c r="BZ299" s="7" t="s">
        <v>214</v>
      </c>
      <c r="CA299" s="7">
        <v>73</v>
      </c>
      <c r="CB299" s="7" t="s">
        <v>190</v>
      </c>
      <c r="CC299" s="11">
        <f>IFERROR(VLOOKUP(CB299,Dicionário!A:B,2,0),"Conferir")</f>
        <v>2</v>
      </c>
      <c r="CD299" s="7">
        <v>300</v>
      </c>
      <c r="CE299" s="7">
        <v>0</v>
      </c>
      <c r="CF299" s="7" t="s">
        <v>148</v>
      </c>
      <c r="CG299" s="7">
        <f>IFERROR(VLOOKUP(CF299,Dicionário!A:B,2,0),"Conferir")</f>
        <v>2</v>
      </c>
      <c r="CH299" s="7">
        <v>100</v>
      </c>
      <c r="CI299" s="7" t="s">
        <v>225</v>
      </c>
      <c r="CJ299" s="7">
        <f>IFERROR(VLOOKUP(CI299,Dicionário!A:B,2,0),"Conferir")</f>
        <v>0</v>
      </c>
      <c r="CK299" s="7">
        <v>100</v>
      </c>
      <c r="CL299" s="7" t="s">
        <v>152</v>
      </c>
      <c r="CM299" s="11">
        <f>IFERROR(VLOOKUP(CL299,Dicionário!A:B,2,0),"Conferir")</f>
        <v>2</v>
      </c>
      <c r="CN299" s="7" t="s">
        <v>548</v>
      </c>
      <c r="CO299" s="7">
        <v>0</v>
      </c>
      <c r="CP299" s="7">
        <v>0</v>
      </c>
      <c r="CQ299" s="7">
        <v>0</v>
      </c>
      <c r="CR299" s="7" t="s">
        <v>148</v>
      </c>
      <c r="CS299" s="11">
        <f>IFERROR(VLOOKUP(CR299,Dicionário!A:B,2,0),"Conferir")</f>
        <v>2</v>
      </c>
      <c r="CT299" s="7">
        <v>0</v>
      </c>
      <c r="CU299" s="7" t="s">
        <v>148</v>
      </c>
      <c r="CV299" s="11">
        <f>IFERROR(VLOOKUP(CU299,Dicionário!A:B,2,0),"Conferir")</f>
        <v>2</v>
      </c>
      <c r="CW299" s="7">
        <v>0</v>
      </c>
      <c r="CX299" s="7" t="s">
        <v>148</v>
      </c>
      <c r="CY299" s="11">
        <f>IFERROR(VLOOKUP(CX299,Dicionário!A:B,2,0),"Conferir")</f>
        <v>2</v>
      </c>
      <c r="CZ299" s="12">
        <f t="shared" si="9"/>
        <v>0</v>
      </c>
      <c r="DA299" s="7">
        <v>0</v>
      </c>
      <c r="DB299" s="7" t="s">
        <v>148</v>
      </c>
      <c r="DC299" s="7">
        <f>IFERROR(VLOOKUP(DB299,Dicionário!A:B,2,0),"Conferir")</f>
        <v>2</v>
      </c>
      <c r="DE299" s="7" t="s">
        <v>156</v>
      </c>
      <c r="DF299" s="7" t="s">
        <v>156</v>
      </c>
      <c r="DG299" s="11">
        <f>IFERROR(VLOOKUP(DF299,Dicionário!A:B,2,0),"Conferir")</f>
        <v>1</v>
      </c>
      <c r="DH299" s="7" t="s">
        <v>157</v>
      </c>
      <c r="DJ299" s="7" t="s">
        <v>158</v>
      </c>
      <c r="DK299" s="11">
        <f>IFERROR(VLOOKUP(DJ299,Dicionário!A:B,2,0),"Conferir")</f>
        <v>2</v>
      </c>
      <c r="DL299" s="7" t="s">
        <v>176</v>
      </c>
      <c r="DM299" s="11">
        <f>IFERROR(VLOOKUP(DL299,Dicionário!A:B,2,0),"Conferir")</f>
        <v>2</v>
      </c>
      <c r="DN299" s="7" t="s">
        <v>194</v>
      </c>
      <c r="DO299" s="11">
        <f>IFERROR(VLOOKUP(DN299,Dicionário!A:B,2,0),"Conferir")</f>
        <v>7</v>
      </c>
      <c r="DP299" s="7" t="s">
        <v>127</v>
      </c>
      <c r="DQ299" s="11">
        <f>IFERROR(VLOOKUP(DP299,Dicionário!A:B,2,0),"Conferir")</f>
        <v>2</v>
      </c>
      <c r="DR299" s="7" t="s">
        <v>127</v>
      </c>
      <c r="DS299" s="11">
        <f>IFERROR(VLOOKUP(DR299,Dicionário!A:B,2,0),"Conferir")</f>
        <v>2</v>
      </c>
      <c r="DW299" s="7">
        <f t="shared" si="10"/>
        <v>2050</v>
      </c>
      <c r="DX299" s="7">
        <f t="shared" si="11"/>
        <v>928</v>
      </c>
    </row>
    <row r="300" spans="1:128" ht="14" x14ac:dyDescent="0.15">
      <c r="A300" s="6">
        <v>44961.613565833337</v>
      </c>
      <c r="B300" s="7" t="s">
        <v>2278</v>
      </c>
      <c r="C300" s="7" t="s">
        <v>336</v>
      </c>
      <c r="D300" s="7" t="s">
        <v>2275</v>
      </c>
      <c r="E300" s="7" t="s">
        <v>126</v>
      </c>
      <c r="F300" s="7" t="s">
        <v>127</v>
      </c>
      <c r="G300" s="7" t="s">
        <v>2276</v>
      </c>
      <c r="H300" s="7">
        <v>1</v>
      </c>
      <c r="I300" s="7" t="s">
        <v>128</v>
      </c>
      <c r="J300" s="7" t="s">
        <v>129</v>
      </c>
      <c r="K300" s="7" t="s">
        <v>130</v>
      </c>
      <c r="L300" s="7" t="s">
        <v>131</v>
      </c>
      <c r="M300" s="7" t="s">
        <v>2277</v>
      </c>
      <c r="N300" s="7">
        <v>2023010489</v>
      </c>
      <c r="O300" s="7">
        <v>11957906924</v>
      </c>
      <c r="P300" s="7">
        <v>528794218</v>
      </c>
      <c r="Q300" s="7">
        <v>52421415810</v>
      </c>
      <c r="R300" s="9">
        <v>38794</v>
      </c>
      <c r="S300" s="7">
        <v>2023</v>
      </c>
      <c r="T300" s="7">
        <v>17</v>
      </c>
      <c r="U300" s="7" t="s">
        <v>135</v>
      </c>
      <c r="V300" s="7" t="s">
        <v>136</v>
      </c>
      <c r="W300" s="7" t="s">
        <v>2279</v>
      </c>
      <c r="X300" s="8" t="s">
        <v>2280</v>
      </c>
      <c r="Y300" s="7" t="s">
        <v>139</v>
      </c>
      <c r="Z300" s="7" t="s">
        <v>140</v>
      </c>
      <c r="AA300" s="7" t="s">
        <v>167</v>
      </c>
      <c r="AB300" s="7" t="s">
        <v>142</v>
      </c>
      <c r="AD300" s="7">
        <v>2</v>
      </c>
      <c r="AE300" s="7">
        <v>2</v>
      </c>
      <c r="AF300" s="7">
        <f t="shared" si="6"/>
        <v>4</v>
      </c>
      <c r="AH300" s="7">
        <f t="shared" si="7"/>
        <v>4</v>
      </c>
      <c r="AI300" s="10" t="str">
        <f t="shared" si="8"/>
        <v>Ok</v>
      </c>
      <c r="AJ300" s="7" t="s">
        <v>222</v>
      </c>
      <c r="AK300" s="7">
        <v>0</v>
      </c>
      <c r="AL300" s="7" t="s">
        <v>145</v>
      </c>
      <c r="AM300" s="11">
        <f>IFERROR(VLOOKUP(AL300,Dicionário!A:B,2,0),"Conferir")</f>
        <v>2</v>
      </c>
      <c r="AN300" s="7">
        <v>2000</v>
      </c>
      <c r="AO300" s="7" t="s">
        <v>223</v>
      </c>
      <c r="AP300" s="7">
        <f>IFERROR(VLOOKUP(AO300,Dicionário!A:B,2,0),"Conferir")</f>
        <v>2</v>
      </c>
      <c r="AQ300" s="7">
        <v>0</v>
      </c>
      <c r="AR300" s="7" t="s">
        <v>145</v>
      </c>
      <c r="AS300" s="11">
        <f>IFERROR(VLOOKUP(AR300,Dicionário!A:B,2,0),"Conferir")</f>
        <v>2</v>
      </c>
      <c r="AT300" s="7">
        <v>0</v>
      </c>
      <c r="AU300" s="7" t="s">
        <v>145</v>
      </c>
      <c r="AV300" s="7">
        <f>IFERROR(VLOOKUP(AU300,Dicionário!A:B,2,0),"Conferir")</f>
        <v>2</v>
      </c>
      <c r="AW300" s="7">
        <v>0</v>
      </c>
      <c r="AX300" s="7">
        <v>0</v>
      </c>
      <c r="AY300" s="7" t="s">
        <v>145</v>
      </c>
      <c r="AZ300" s="11">
        <f>IFERROR(VLOOKUP(AY300,Dicionário!A:B,2,0),"Conferir")</f>
        <v>2</v>
      </c>
      <c r="BA300" s="7">
        <v>0</v>
      </c>
      <c r="BB300" s="7" t="s">
        <v>145</v>
      </c>
      <c r="BC300" s="7">
        <f>IFERROR(VLOOKUP(BB300,Dicionário!A:B,2,0),"Conferir")</f>
        <v>2</v>
      </c>
      <c r="BD300" s="7">
        <v>220</v>
      </c>
      <c r="BE300" s="7" t="s">
        <v>223</v>
      </c>
      <c r="BF300" s="11">
        <f>IFERROR(VLOOKUP(BE300,Dicionário!A:B,2,0),"Conferir")</f>
        <v>2</v>
      </c>
      <c r="BG300" s="7" t="s">
        <v>2281</v>
      </c>
      <c r="BH300" s="7">
        <v>0</v>
      </c>
      <c r="BI300" s="7" t="s">
        <v>186</v>
      </c>
      <c r="BJ300" s="11">
        <f>IFERROR(VLOOKUP(BI300,Dicionário!$A:$B,2,0),"Conferir")</f>
        <v>1</v>
      </c>
      <c r="BK300" s="7">
        <v>0</v>
      </c>
      <c r="BL300" s="7" t="s">
        <v>187</v>
      </c>
      <c r="BM300" s="11">
        <f>IFERROR(VLOOKUP(BL300,Dicionário!A:B,2,0),"Conferir")</f>
        <v>2</v>
      </c>
      <c r="BN300" s="7">
        <v>0</v>
      </c>
      <c r="BO300" s="7" t="s">
        <v>188</v>
      </c>
      <c r="BP300" s="7">
        <f>IFERROR(VLOOKUP(BO300,Dicionário!A:B,2,0),"Conferir")</f>
        <v>2</v>
      </c>
      <c r="BQ300" s="7">
        <v>66</v>
      </c>
      <c r="BR300" s="7" t="s">
        <v>149</v>
      </c>
      <c r="BS300" s="11">
        <f>IFERROR(VLOOKUP(BR300,Dicionário!A:B,2,0),"Conferir")</f>
        <v>2</v>
      </c>
      <c r="BT300" s="7">
        <v>113</v>
      </c>
      <c r="BU300" s="7" t="s">
        <v>149</v>
      </c>
      <c r="BV300" s="7">
        <f>IFERROR(VLOOKUP(BU300,Dicionário!A:B,2,0),"Conferir")</f>
        <v>2</v>
      </c>
      <c r="BW300" s="7">
        <v>0</v>
      </c>
      <c r="BX300" s="7" t="s">
        <v>148</v>
      </c>
      <c r="BY300" s="11">
        <f>IFERROR(VLOOKUP(BX300,Dicionário!A:B,2,0),"Conferir")</f>
        <v>2</v>
      </c>
      <c r="BZ300" s="7" t="s">
        <v>214</v>
      </c>
      <c r="CA300" s="7">
        <v>90</v>
      </c>
      <c r="CB300" s="7" t="s">
        <v>190</v>
      </c>
      <c r="CC300" s="11">
        <f>IFERROR(VLOOKUP(CB300,Dicionário!A:B,2,0),"Conferir")</f>
        <v>2</v>
      </c>
      <c r="CD300" s="7">
        <v>300</v>
      </c>
      <c r="CE300" s="7">
        <v>0</v>
      </c>
      <c r="CF300" s="7" t="s">
        <v>148</v>
      </c>
      <c r="CG300" s="7">
        <f>IFERROR(VLOOKUP(CF300,Dicionário!A:B,2,0),"Conferir")</f>
        <v>2</v>
      </c>
      <c r="CH300" s="7">
        <v>0</v>
      </c>
      <c r="CI300" s="7" t="s">
        <v>148</v>
      </c>
      <c r="CJ300" s="7">
        <f>IFERROR(VLOOKUP(CI300,Dicionário!A:B,2,0),"Conferir")</f>
        <v>2</v>
      </c>
      <c r="CK300" s="7">
        <v>100</v>
      </c>
      <c r="CL300" s="7" t="s">
        <v>152</v>
      </c>
      <c r="CM300" s="11">
        <f>IFERROR(VLOOKUP(CL300,Dicionário!A:B,2,0),"Conferir")</f>
        <v>2</v>
      </c>
      <c r="CN300" s="7" t="s">
        <v>2282</v>
      </c>
      <c r="CO300" s="7">
        <v>1</v>
      </c>
      <c r="CP300" s="7">
        <v>0</v>
      </c>
      <c r="CQ300" s="7">
        <v>0</v>
      </c>
      <c r="CR300" s="7" t="s">
        <v>155</v>
      </c>
      <c r="CS300" s="11">
        <f>IFERROR(VLOOKUP(CR300,Dicionário!A:B,2,0),"Conferir")</f>
        <v>0</v>
      </c>
      <c r="CT300" s="7">
        <v>0</v>
      </c>
      <c r="CU300" s="7" t="s">
        <v>154</v>
      </c>
      <c r="CV300" s="11">
        <f>IFERROR(VLOOKUP(CU300,Dicionário!A:B,2,0),"Conferir")</f>
        <v>0</v>
      </c>
      <c r="CW300" s="7">
        <v>0</v>
      </c>
      <c r="CX300" s="7" t="s">
        <v>148</v>
      </c>
      <c r="CY300" s="11">
        <f>IFERROR(VLOOKUP(CX300,Dicionário!A:B,2,0),"Conferir")</f>
        <v>2</v>
      </c>
      <c r="CZ300" s="12">
        <f t="shared" si="9"/>
        <v>0</v>
      </c>
      <c r="DA300" s="7">
        <v>1000</v>
      </c>
      <c r="DB300" s="7" t="s">
        <v>155</v>
      </c>
      <c r="DC300" s="7">
        <f>IFERROR(VLOOKUP(DB300,Dicionário!A:B,2,0),"Conferir")</f>
        <v>0</v>
      </c>
      <c r="DE300" s="7" t="s">
        <v>156</v>
      </c>
      <c r="DF300" s="7" t="s">
        <v>156</v>
      </c>
      <c r="DG300" s="11">
        <f>IFERROR(VLOOKUP(DF300,Dicionário!A:B,2,0),"Conferir")</f>
        <v>1</v>
      </c>
      <c r="DH300" s="7" t="s">
        <v>157</v>
      </c>
      <c r="DI300" s="7" t="s">
        <v>127</v>
      </c>
      <c r="DJ300" s="7" t="s">
        <v>158</v>
      </c>
      <c r="DK300" s="11">
        <f>IFERROR(VLOOKUP(DJ300,Dicionário!A:B,2,0),"Conferir")</f>
        <v>2</v>
      </c>
      <c r="DL300" s="7" t="s">
        <v>177</v>
      </c>
      <c r="DM300" s="11">
        <f>IFERROR(VLOOKUP(DL300,Dicionário!A:B,2,0),"Conferir")</f>
        <v>5</v>
      </c>
      <c r="DN300" s="7" t="s">
        <v>344</v>
      </c>
      <c r="DO300" s="11">
        <f>IFERROR(VLOOKUP(DN300,Dicionário!A:B,2,0),"Conferir")</f>
        <v>1</v>
      </c>
      <c r="DP300" s="7" t="s">
        <v>127</v>
      </c>
      <c r="DQ300" s="11">
        <f>IFERROR(VLOOKUP(DP300,Dicionário!A:B,2,0),"Conferir")</f>
        <v>2</v>
      </c>
      <c r="DR300" s="7" t="s">
        <v>127</v>
      </c>
      <c r="DS300" s="11">
        <f>IFERROR(VLOOKUP(DR300,Dicionário!A:B,2,0),"Conferir")</f>
        <v>2</v>
      </c>
      <c r="DW300" s="7">
        <f t="shared" si="10"/>
        <v>2220</v>
      </c>
      <c r="DX300" s="7">
        <f t="shared" si="11"/>
        <v>669</v>
      </c>
    </row>
    <row r="301" spans="1:128" ht="14" x14ac:dyDescent="0.15">
      <c r="A301" s="6">
        <v>44968.712559467589</v>
      </c>
      <c r="B301" s="7" t="s">
        <v>2607</v>
      </c>
      <c r="C301" s="7" t="s">
        <v>1268</v>
      </c>
      <c r="D301" s="7" t="s">
        <v>2605</v>
      </c>
      <c r="E301" s="7" t="s">
        <v>126</v>
      </c>
      <c r="F301" s="7" t="s">
        <v>127</v>
      </c>
      <c r="G301" s="7" t="s">
        <v>127</v>
      </c>
      <c r="H301" s="7">
        <v>1</v>
      </c>
      <c r="I301" s="7" t="s">
        <v>128</v>
      </c>
      <c r="J301" s="7" t="s">
        <v>129</v>
      </c>
      <c r="K301" s="7" t="s">
        <v>130</v>
      </c>
      <c r="L301" s="7" t="s">
        <v>131</v>
      </c>
      <c r="M301" s="7" t="s">
        <v>3367</v>
      </c>
      <c r="N301" s="7">
        <v>2023010574</v>
      </c>
      <c r="O301" s="7">
        <v>11946380456</v>
      </c>
      <c r="P301" s="7">
        <v>399089883</v>
      </c>
      <c r="Q301" s="7">
        <v>43466797810</v>
      </c>
      <c r="R301" s="9">
        <v>36149</v>
      </c>
      <c r="S301" s="7">
        <v>2015</v>
      </c>
      <c r="T301" s="7">
        <v>24</v>
      </c>
      <c r="U301" s="7" t="s">
        <v>135</v>
      </c>
      <c r="V301" s="7" t="s">
        <v>136</v>
      </c>
      <c r="W301" s="7" t="s">
        <v>2608</v>
      </c>
      <c r="X301" s="8" t="s">
        <v>2609</v>
      </c>
      <c r="Y301" s="7" t="s">
        <v>139</v>
      </c>
      <c r="Z301" s="7" t="s">
        <v>140</v>
      </c>
      <c r="AA301" s="7" t="s">
        <v>167</v>
      </c>
      <c r="AB301" s="7" t="s">
        <v>142</v>
      </c>
      <c r="AD301" s="7">
        <v>1</v>
      </c>
      <c r="AE301" s="7">
        <v>1</v>
      </c>
      <c r="AF301" s="7">
        <f t="shared" si="6"/>
        <v>2</v>
      </c>
      <c r="AH301" s="7">
        <f t="shared" si="7"/>
        <v>2</v>
      </c>
      <c r="AI301" s="10" t="str">
        <f t="shared" si="8"/>
        <v>Ok</v>
      </c>
      <c r="AJ301" s="7" t="s">
        <v>143</v>
      </c>
      <c r="AK301" s="7">
        <v>1861</v>
      </c>
      <c r="AL301" s="7" t="s">
        <v>144</v>
      </c>
      <c r="AM301" s="11">
        <f>IFERROR(VLOOKUP(AL301,Dicionário!A:B,2,0),"Conferir")</f>
        <v>2</v>
      </c>
      <c r="AN301" s="7">
        <v>0</v>
      </c>
      <c r="AO301" s="7" t="s">
        <v>145</v>
      </c>
      <c r="AP301" s="7">
        <f>IFERROR(VLOOKUP(AO301,Dicionário!A:B,2,0),"Conferir")</f>
        <v>2</v>
      </c>
      <c r="AQ301" s="7">
        <v>0</v>
      </c>
      <c r="AR301" s="7" t="s">
        <v>145</v>
      </c>
      <c r="AS301" s="11">
        <f>IFERROR(VLOOKUP(AR301,Dicionário!A:B,2,0),"Conferir")</f>
        <v>2</v>
      </c>
      <c r="AT301" s="7">
        <v>0</v>
      </c>
      <c r="AU301" s="7" t="s">
        <v>145</v>
      </c>
      <c r="AV301" s="7">
        <f>IFERROR(VLOOKUP(AU301,Dicionário!A:B,2,0),"Conferir")</f>
        <v>2</v>
      </c>
      <c r="AW301" s="7">
        <v>0</v>
      </c>
      <c r="AX301" s="7">
        <v>0</v>
      </c>
      <c r="AY301" s="7" t="s">
        <v>145</v>
      </c>
      <c r="AZ301" s="11">
        <f>IFERROR(VLOOKUP(AY301,Dicionário!A:B,2,0),"Conferir")</f>
        <v>2</v>
      </c>
      <c r="BA301" s="7">
        <v>0</v>
      </c>
      <c r="BB301" s="7" t="s">
        <v>145</v>
      </c>
      <c r="BC301" s="7">
        <f>IFERROR(VLOOKUP(BB301,Dicionário!A:B,2,0),"Conferir")</f>
        <v>2</v>
      </c>
      <c r="BD301" s="7">
        <v>0</v>
      </c>
      <c r="BE301" s="7" t="s">
        <v>145</v>
      </c>
      <c r="BF301" s="11">
        <f>IFERROR(VLOOKUP(BE301,Dicionário!A:B,2,0),"Conferir")</f>
        <v>2</v>
      </c>
      <c r="BH301" s="7">
        <v>0</v>
      </c>
      <c r="BI301" s="7" t="s">
        <v>146</v>
      </c>
      <c r="BJ301" s="11">
        <f>IFERROR(VLOOKUP(BI301,Dicionário!$A:$B,2,0),"Conferir")</f>
        <v>2</v>
      </c>
      <c r="BK301" s="7">
        <v>750</v>
      </c>
      <c r="BL301" s="7" t="s">
        <v>168</v>
      </c>
      <c r="BM301" s="11">
        <f>IFERROR(VLOOKUP(BL301,Dicionário!A:B,2,0),"Conferir")</f>
        <v>0</v>
      </c>
      <c r="BN301" s="7">
        <v>0</v>
      </c>
      <c r="BO301" s="7" t="s">
        <v>148</v>
      </c>
      <c r="BP301" s="7">
        <f>IFERROR(VLOOKUP(BO301,Dicionário!A:B,2,0),"Conferir")</f>
        <v>2</v>
      </c>
      <c r="BQ301" s="7">
        <v>68</v>
      </c>
      <c r="BR301" s="7" t="s">
        <v>149</v>
      </c>
      <c r="BS301" s="11">
        <f>IFERROR(VLOOKUP(BR301,Dicionário!A:B,2,0),"Conferir")</f>
        <v>2</v>
      </c>
      <c r="BT301" s="7">
        <v>101</v>
      </c>
      <c r="BU301" s="7" t="s">
        <v>149</v>
      </c>
      <c r="BV301" s="7">
        <f>IFERROR(VLOOKUP(BU301,Dicionário!A:B,2,0),"Conferir")</f>
        <v>2</v>
      </c>
      <c r="BW301" s="7">
        <v>0</v>
      </c>
      <c r="BX301" s="7" t="s">
        <v>148</v>
      </c>
      <c r="BY301" s="11">
        <f>IFERROR(VLOOKUP(BX301,Dicionário!A:B,2,0),"Conferir")</f>
        <v>2</v>
      </c>
      <c r="BZ301" s="7" t="s">
        <v>170</v>
      </c>
      <c r="CA301" s="7">
        <v>50</v>
      </c>
      <c r="CB301" s="7" t="s">
        <v>190</v>
      </c>
      <c r="CC301" s="11">
        <f>IFERROR(VLOOKUP(CB301,Dicionário!A:B,2,0),"Conferir")</f>
        <v>2</v>
      </c>
      <c r="CD301" s="7">
        <v>300</v>
      </c>
      <c r="CE301" s="7">
        <v>0</v>
      </c>
      <c r="CF301" s="7" t="s">
        <v>148</v>
      </c>
      <c r="CG301" s="7">
        <f>IFERROR(VLOOKUP(CF301,Dicionário!A:B,2,0),"Conferir")</f>
        <v>2</v>
      </c>
      <c r="CH301" s="7">
        <v>245</v>
      </c>
      <c r="CI301" s="7" t="s">
        <v>191</v>
      </c>
      <c r="CJ301" s="7">
        <f>IFERROR(VLOOKUP(CI301,Dicionário!A:B,2,0),"Conferir")</f>
        <v>2</v>
      </c>
      <c r="CK301" s="7">
        <v>100</v>
      </c>
      <c r="CL301" s="7" t="s">
        <v>148</v>
      </c>
      <c r="CM301" s="11">
        <f>IFERROR(VLOOKUP(CL301,Dicionário!A:B,2,0),"Conferir")</f>
        <v>2</v>
      </c>
      <c r="CN301" s="7" t="s">
        <v>294</v>
      </c>
      <c r="CO301" s="7">
        <v>0</v>
      </c>
      <c r="CP301" s="7">
        <v>0</v>
      </c>
      <c r="CQ301" s="7">
        <v>0</v>
      </c>
      <c r="CR301" s="7" t="s">
        <v>148</v>
      </c>
      <c r="CS301" s="11">
        <f>IFERROR(VLOOKUP(CR301,Dicionário!A:B,2,0),"Conferir")</f>
        <v>2</v>
      </c>
      <c r="CT301" s="7">
        <v>0</v>
      </c>
      <c r="CU301" s="7" t="s">
        <v>148</v>
      </c>
      <c r="CV301" s="11">
        <f>IFERROR(VLOOKUP(CU301,Dicionário!A:B,2,0),"Conferir")</f>
        <v>2</v>
      </c>
      <c r="CW301" s="7">
        <v>0</v>
      </c>
      <c r="CX301" s="7" t="s">
        <v>148</v>
      </c>
      <c r="CY301" s="11">
        <f>IFERROR(VLOOKUP(CX301,Dicionário!A:B,2,0),"Conferir")</f>
        <v>2</v>
      </c>
      <c r="CZ301" s="12">
        <f t="shared" si="9"/>
        <v>0</v>
      </c>
      <c r="DA301" s="7">
        <v>19000</v>
      </c>
      <c r="DB301" s="7" t="s">
        <v>155</v>
      </c>
      <c r="DC301" s="7">
        <f>IFERROR(VLOOKUP(DB301,Dicionário!A:B,2,0),"Conferir")</f>
        <v>0</v>
      </c>
      <c r="DE301" s="7" t="s">
        <v>156</v>
      </c>
      <c r="DF301" s="7" t="s">
        <v>156</v>
      </c>
      <c r="DG301" s="11">
        <f>IFERROR(VLOOKUP(DF301,Dicionário!A:B,2,0),"Conferir")</f>
        <v>1</v>
      </c>
      <c r="DH301" s="7" t="s">
        <v>175</v>
      </c>
      <c r="DJ301" s="7" t="s">
        <v>158</v>
      </c>
      <c r="DK301" s="11">
        <f>IFERROR(VLOOKUP(DJ301,Dicionário!A:B,2,0),"Conferir")</f>
        <v>2</v>
      </c>
      <c r="DL301" s="7" t="s">
        <v>237</v>
      </c>
      <c r="DM301" s="11">
        <f>IFERROR(VLOOKUP(DL301,Dicionário!A:B,2,0),"Conferir")</f>
        <v>1</v>
      </c>
      <c r="DN301" s="7" t="s">
        <v>159</v>
      </c>
      <c r="DO301" s="11">
        <f>IFERROR(VLOOKUP(DN301,Dicionário!A:B,2,0),"Conferir")</f>
        <v>1</v>
      </c>
      <c r="DP301" s="7" t="s">
        <v>126</v>
      </c>
      <c r="DQ301" s="11">
        <f>IFERROR(VLOOKUP(DP301,Dicionário!A:B,2,0),"Conferir")</f>
        <v>1</v>
      </c>
      <c r="DR301" s="7" t="s">
        <v>126</v>
      </c>
      <c r="DS301" s="11">
        <f>IFERROR(VLOOKUP(DR301,Dicionário!A:B,2,0),"Conferir")</f>
        <v>1</v>
      </c>
      <c r="DW301" s="7">
        <f t="shared" si="10"/>
        <v>1861</v>
      </c>
      <c r="DX301" s="7">
        <f t="shared" si="11"/>
        <v>1614</v>
      </c>
    </row>
    <row r="302" spans="1:128" ht="14" x14ac:dyDescent="0.15">
      <c r="A302" s="6">
        <v>44968.636194583334</v>
      </c>
      <c r="B302" s="7" t="s">
        <v>3008</v>
      </c>
      <c r="C302" s="7" t="s">
        <v>808</v>
      </c>
      <c r="D302" s="7" t="s">
        <v>3006</v>
      </c>
      <c r="E302" s="7" t="s">
        <v>126</v>
      </c>
      <c r="F302" s="7" t="s">
        <v>127</v>
      </c>
      <c r="G302" s="7" t="s">
        <v>1800</v>
      </c>
      <c r="H302" s="7">
        <v>4</v>
      </c>
      <c r="I302" s="7">
        <v>1</v>
      </c>
      <c r="J302" s="7">
        <v>1</v>
      </c>
      <c r="K302" s="7" t="s">
        <v>131</v>
      </c>
      <c r="L302" s="7" t="s">
        <v>1039</v>
      </c>
      <c r="M302" s="7" t="s">
        <v>3371</v>
      </c>
      <c r="N302" s="7">
        <v>2023010697</v>
      </c>
      <c r="O302" s="7">
        <v>11958972986</v>
      </c>
      <c r="P302" s="7">
        <v>395896381</v>
      </c>
      <c r="Q302" s="7">
        <v>48860264863</v>
      </c>
      <c r="R302" s="9">
        <v>37247</v>
      </c>
      <c r="S302" s="7">
        <v>2018</v>
      </c>
      <c r="T302" s="7">
        <v>21</v>
      </c>
      <c r="U302" s="7" t="s">
        <v>255</v>
      </c>
      <c r="V302" s="7" t="s">
        <v>136</v>
      </c>
      <c r="W302" s="7" t="s">
        <v>3009</v>
      </c>
      <c r="X302" s="8" t="s">
        <v>3010</v>
      </c>
      <c r="Y302" s="7" t="s">
        <v>139</v>
      </c>
      <c r="Z302" s="7" t="s">
        <v>140</v>
      </c>
      <c r="AA302" s="7" t="s">
        <v>167</v>
      </c>
      <c r="AB302" s="7" t="s">
        <v>142</v>
      </c>
      <c r="AD302" s="7">
        <v>3</v>
      </c>
      <c r="AE302" s="7">
        <v>3</v>
      </c>
      <c r="AF302" s="7">
        <f t="shared" si="6"/>
        <v>6</v>
      </c>
      <c r="AH302" s="7">
        <f t="shared" si="7"/>
        <v>6</v>
      </c>
      <c r="AI302" s="10" t="str">
        <f t="shared" si="8"/>
        <v>Ok</v>
      </c>
      <c r="AJ302" s="7" t="s">
        <v>222</v>
      </c>
      <c r="AK302" s="7">
        <v>1131</v>
      </c>
      <c r="AL302" s="7" t="s">
        <v>144</v>
      </c>
      <c r="AM302" s="11">
        <f>IFERROR(VLOOKUP(AL302,Dicionário!A:B,2,0),"Conferir")</f>
        <v>2</v>
      </c>
      <c r="AN302" s="7">
        <v>1413</v>
      </c>
      <c r="AO302" s="7" t="s">
        <v>144</v>
      </c>
      <c r="AP302" s="7">
        <f>IFERROR(VLOOKUP(AO302,Dicionário!A:B,2,0),"Conferir")</f>
        <v>2</v>
      </c>
      <c r="AQ302" s="7">
        <v>120</v>
      </c>
      <c r="AR302" s="7" t="s">
        <v>223</v>
      </c>
      <c r="AS302" s="11">
        <f>IFERROR(VLOOKUP(AR302,Dicionário!A:B,2,0),"Conferir")</f>
        <v>2</v>
      </c>
      <c r="AT302" s="7">
        <v>0</v>
      </c>
      <c r="AU302" s="7" t="s">
        <v>145</v>
      </c>
      <c r="AV302" s="7">
        <f>IFERROR(VLOOKUP(AU302,Dicionário!A:B,2,0),"Conferir")</f>
        <v>2</v>
      </c>
      <c r="AW302" s="7">
        <v>0</v>
      </c>
      <c r="AX302" s="7">
        <v>0</v>
      </c>
      <c r="AY302" s="7" t="s">
        <v>145</v>
      </c>
      <c r="AZ302" s="11">
        <f>IFERROR(VLOOKUP(AY302,Dicionário!A:B,2,0),"Conferir")</f>
        <v>2</v>
      </c>
      <c r="BA302" s="7">
        <v>0</v>
      </c>
      <c r="BB302" s="7" t="s">
        <v>145</v>
      </c>
      <c r="BC302" s="7">
        <f>IFERROR(VLOOKUP(BB302,Dicionário!A:B,2,0),"Conferir")</f>
        <v>2</v>
      </c>
      <c r="BD302" s="7">
        <v>0</v>
      </c>
      <c r="BE302" s="7" t="s">
        <v>145</v>
      </c>
      <c r="BF302" s="11">
        <f>IFERROR(VLOOKUP(BE302,Dicionário!A:B,2,0),"Conferir")</f>
        <v>2</v>
      </c>
      <c r="BH302" s="7">
        <v>0</v>
      </c>
      <c r="BI302" s="7" t="s">
        <v>186</v>
      </c>
      <c r="BJ302" s="11">
        <f>IFERROR(VLOOKUP(BI302,Dicionário!$A:$B,2,0),"Conferir")</f>
        <v>1</v>
      </c>
      <c r="BK302" s="7">
        <v>0</v>
      </c>
      <c r="BL302" s="7" t="s">
        <v>187</v>
      </c>
      <c r="BM302" s="11">
        <f>IFERROR(VLOOKUP(BL302,Dicionário!A:B,2,0),"Conferir")</f>
        <v>2</v>
      </c>
      <c r="BN302" s="7">
        <v>0</v>
      </c>
      <c r="BO302" s="7" t="s">
        <v>148</v>
      </c>
      <c r="BP302" s="7">
        <f>IFERROR(VLOOKUP(BO302,Dicionário!A:B,2,0),"Conferir")</f>
        <v>2</v>
      </c>
      <c r="BQ302" s="7">
        <v>64</v>
      </c>
      <c r="BR302" s="7" t="s">
        <v>149</v>
      </c>
      <c r="BS302" s="11">
        <f>IFERROR(VLOOKUP(BR302,Dicionário!A:B,2,0),"Conferir")</f>
        <v>2</v>
      </c>
      <c r="BT302" s="7">
        <v>166</v>
      </c>
      <c r="BU302" s="7" t="s">
        <v>149</v>
      </c>
      <c r="BV302" s="7">
        <f>IFERROR(VLOOKUP(BU302,Dicionário!A:B,2,0),"Conferir")</f>
        <v>2</v>
      </c>
      <c r="BW302" s="7">
        <v>53</v>
      </c>
      <c r="BX302" s="7" t="s">
        <v>189</v>
      </c>
      <c r="BY302" s="11">
        <f>IFERROR(VLOOKUP(BX302,Dicionário!A:B,2,0),"Conferir")</f>
        <v>2</v>
      </c>
      <c r="BZ302" s="7" t="s">
        <v>214</v>
      </c>
      <c r="CA302" s="7">
        <v>91</v>
      </c>
      <c r="CB302" s="7" t="s">
        <v>190</v>
      </c>
      <c r="CC302" s="11">
        <f>IFERROR(VLOOKUP(CB302,Dicionário!A:B,2,0),"Conferir")</f>
        <v>2</v>
      </c>
      <c r="CD302" s="7">
        <v>242</v>
      </c>
      <c r="CE302" s="7">
        <v>0</v>
      </c>
      <c r="CF302" s="7" t="s">
        <v>148</v>
      </c>
      <c r="CG302" s="7">
        <f>IFERROR(VLOOKUP(CF302,Dicionário!A:B,2,0),"Conferir")</f>
        <v>2</v>
      </c>
      <c r="CH302" s="7">
        <v>0</v>
      </c>
      <c r="CI302" s="7" t="s">
        <v>148</v>
      </c>
      <c r="CJ302" s="7">
        <f>IFERROR(VLOOKUP(CI302,Dicionário!A:B,2,0),"Conferir")</f>
        <v>2</v>
      </c>
      <c r="CK302" s="7">
        <v>100</v>
      </c>
      <c r="CL302" s="7" t="s">
        <v>152</v>
      </c>
      <c r="CM302" s="11">
        <f>IFERROR(VLOOKUP(CL302,Dicionário!A:B,2,0),"Conferir")</f>
        <v>2</v>
      </c>
      <c r="CO302" s="7">
        <v>1</v>
      </c>
      <c r="CP302" s="7">
        <v>0</v>
      </c>
      <c r="CQ302" s="7">
        <v>726</v>
      </c>
      <c r="CR302" s="7" t="s">
        <v>343</v>
      </c>
      <c r="CS302" s="11">
        <f>IFERROR(VLOOKUP(CR302,Dicionário!A:B,2,0),"Conferir")</f>
        <v>2</v>
      </c>
      <c r="CT302" s="7">
        <v>0</v>
      </c>
      <c r="CU302" s="7" t="s">
        <v>148</v>
      </c>
      <c r="CV302" s="11">
        <f>IFERROR(VLOOKUP(CU302,Dicionário!A:B,2,0),"Conferir")</f>
        <v>2</v>
      </c>
      <c r="CW302" s="7">
        <v>0</v>
      </c>
      <c r="CX302" s="7" t="s">
        <v>148</v>
      </c>
      <c r="CY302" s="11">
        <f>IFERROR(VLOOKUP(CX302,Dicionário!A:B,2,0),"Conferir")</f>
        <v>2</v>
      </c>
      <c r="CZ302" s="12">
        <f t="shared" si="9"/>
        <v>0</v>
      </c>
      <c r="DA302" s="7">
        <v>29249</v>
      </c>
      <c r="DB302" s="7" t="s">
        <v>247</v>
      </c>
      <c r="DC302" s="7">
        <f>IFERROR(VLOOKUP(DB302,Dicionário!A:B,2,0),"Conferir")</f>
        <v>2</v>
      </c>
      <c r="DE302" s="7" t="s">
        <v>156</v>
      </c>
      <c r="DF302" s="7" t="s">
        <v>156</v>
      </c>
      <c r="DG302" s="11">
        <f>IFERROR(VLOOKUP(DF302,Dicionário!A:B,2,0),"Conferir")</f>
        <v>1</v>
      </c>
      <c r="DH302" s="7" t="s">
        <v>175</v>
      </c>
      <c r="DJ302" s="7" t="s">
        <v>158</v>
      </c>
      <c r="DK302" s="11">
        <f>IFERROR(VLOOKUP(DJ302,Dicionário!A:B,2,0),"Conferir")</f>
        <v>2</v>
      </c>
      <c r="DL302" s="7" t="s">
        <v>203</v>
      </c>
      <c r="DM302" s="11">
        <f>IFERROR(VLOOKUP(DL302,Dicionário!A:B,2,0),"Conferir")</f>
        <v>6</v>
      </c>
      <c r="DN302" s="7" t="s">
        <v>260</v>
      </c>
      <c r="DO302" s="11">
        <f>IFERROR(VLOOKUP(DN302,Dicionário!A:B,2,0),"Conferir")</f>
        <v>3</v>
      </c>
      <c r="DP302" s="7" t="s">
        <v>126</v>
      </c>
      <c r="DQ302" s="11">
        <f>IFERROR(VLOOKUP(DP302,Dicionário!A:B,2,0),"Conferir")</f>
        <v>1</v>
      </c>
      <c r="DR302" s="7" t="s">
        <v>126</v>
      </c>
      <c r="DS302" s="11">
        <f>IFERROR(VLOOKUP(DR302,Dicionário!A:B,2,0),"Conferir")</f>
        <v>1</v>
      </c>
      <c r="DW302" s="7">
        <f t="shared" si="10"/>
        <v>2664</v>
      </c>
      <c r="DX302" s="7">
        <f t="shared" si="11"/>
        <v>663</v>
      </c>
    </row>
    <row r="303" spans="1:128" ht="14" x14ac:dyDescent="0.15">
      <c r="A303" s="6">
        <v>44968.457109849536</v>
      </c>
      <c r="B303" s="7" t="s">
        <v>956</v>
      </c>
      <c r="C303" s="7" t="s">
        <v>272</v>
      </c>
      <c r="D303" s="7" t="s">
        <v>954</v>
      </c>
      <c r="E303" s="7" t="s">
        <v>126</v>
      </c>
      <c r="F303" s="7" t="s">
        <v>126</v>
      </c>
      <c r="G303" s="7" t="s">
        <v>127</v>
      </c>
      <c r="H303" s="7" t="s">
        <v>128</v>
      </c>
      <c r="I303" s="7" t="s">
        <v>128</v>
      </c>
      <c r="J303" s="7" t="s">
        <v>129</v>
      </c>
      <c r="K303" s="7" t="s">
        <v>130</v>
      </c>
      <c r="L303" s="7" t="s">
        <v>180</v>
      </c>
      <c r="M303" s="7" t="s">
        <v>955</v>
      </c>
      <c r="N303" s="7">
        <v>2023010166</v>
      </c>
      <c r="O303" s="7">
        <v>11972388081</v>
      </c>
      <c r="P303" s="7">
        <v>580288596</v>
      </c>
      <c r="Q303" s="7">
        <v>54331961869</v>
      </c>
      <c r="R303" s="9">
        <v>38660</v>
      </c>
      <c r="S303" s="7">
        <v>2023</v>
      </c>
      <c r="T303" s="7">
        <v>17</v>
      </c>
      <c r="U303" s="7" t="s">
        <v>135</v>
      </c>
      <c r="V303" s="7" t="s">
        <v>136</v>
      </c>
      <c r="W303" s="7" t="s">
        <v>957</v>
      </c>
      <c r="X303" s="8" t="s">
        <v>958</v>
      </c>
      <c r="Y303" s="7" t="s">
        <v>139</v>
      </c>
      <c r="Z303" s="7" t="s">
        <v>140</v>
      </c>
      <c r="AA303" s="7" t="s">
        <v>167</v>
      </c>
      <c r="AB303" s="7" t="s">
        <v>142</v>
      </c>
      <c r="AD303" s="7">
        <v>3</v>
      </c>
      <c r="AE303" s="7">
        <v>3</v>
      </c>
      <c r="AF303" s="7">
        <f t="shared" si="6"/>
        <v>6</v>
      </c>
      <c r="AG303" s="7">
        <v>0</v>
      </c>
      <c r="AH303" s="7">
        <f t="shared" si="7"/>
        <v>6</v>
      </c>
      <c r="AI303" s="10" t="str">
        <f t="shared" si="8"/>
        <v>Ok</v>
      </c>
      <c r="AJ303" s="7" t="s">
        <v>143</v>
      </c>
      <c r="AK303" s="7">
        <v>0</v>
      </c>
      <c r="AL303" s="7" t="s">
        <v>145</v>
      </c>
      <c r="AM303" s="11">
        <f>IFERROR(VLOOKUP(AL303,Dicionário!A:B,2,0),"Conferir")</f>
        <v>2</v>
      </c>
      <c r="AN303" s="7">
        <v>2592</v>
      </c>
      <c r="AO303" s="7" t="s">
        <v>144</v>
      </c>
      <c r="AP303" s="7">
        <f>IFERROR(VLOOKUP(AO303,Dicionário!A:B,2,0),"Conferir")</f>
        <v>2</v>
      </c>
      <c r="AQ303" s="7">
        <v>2050</v>
      </c>
      <c r="AR303" s="7" t="s">
        <v>144</v>
      </c>
      <c r="AS303" s="11">
        <f>IFERROR(VLOOKUP(AR303,Dicionário!A:B,2,0),"Conferir")</f>
        <v>2</v>
      </c>
      <c r="AT303" s="7">
        <v>0</v>
      </c>
      <c r="AU303" s="7" t="s">
        <v>145</v>
      </c>
      <c r="AV303" s="7">
        <f>IFERROR(VLOOKUP(AU303,Dicionário!A:B,2,0),"Conferir")</f>
        <v>2</v>
      </c>
      <c r="AW303" s="7">
        <v>0</v>
      </c>
      <c r="AX303" s="7">
        <v>0</v>
      </c>
      <c r="AY303" s="7" t="s">
        <v>145</v>
      </c>
      <c r="AZ303" s="11">
        <f>IFERROR(VLOOKUP(AY303,Dicionário!A:B,2,0),"Conferir")</f>
        <v>2</v>
      </c>
      <c r="BA303" s="7">
        <v>0</v>
      </c>
      <c r="BB303" s="7" t="s">
        <v>145</v>
      </c>
      <c r="BC303" s="7">
        <f>IFERROR(VLOOKUP(BB303,Dicionário!A:B,2,0),"Conferir")</f>
        <v>2</v>
      </c>
      <c r="BD303" s="7">
        <v>0</v>
      </c>
      <c r="BE303" s="7" t="s">
        <v>145</v>
      </c>
      <c r="BF303" s="11">
        <f>IFERROR(VLOOKUP(BE303,Dicionário!A:B,2,0),"Conferir")</f>
        <v>2</v>
      </c>
      <c r="BH303" s="7">
        <v>0</v>
      </c>
      <c r="BI303" s="7" t="s">
        <v>186</v>
      </c>
      <c r="BJ303" s="11">
        <f>IFERROR(VLOOKUP(BI303,Dicionário!$A:$B,2,0),"Conferir")</f>
        <v>1</v>
      </c>
      <c r="BK303" s="7">
        <v>0</v>
      </c>
      <c r="BL303" s="7" t="s">
        <v>329</v>
      </c>
      <c r="BM303" s="11">
        <f>IFERROR(VLOOKUP(BL303,Dicionário!A:B,2,0),"Conferir")</f>
        <v>2</v>
      </c>
      <c r="BN303" s="7">
        <v>0</v>
      </c>
      <c r="BO303" s="7" t="s">
        <v>148</v>
      </c>
      <c r="BP303" s="7">
        <f>IFERROR(VLOOKUP(BO303,Dicionário!A:B,2,0),"Conferir")</f>
        <v>2</v>
      </c>
      <c r="BQ303" s="7">
        <v>0</v>
      </c>
      <c r="BR303" s="7" t="s">
        <v>359</v>
      </c>
      <c r="BS303" s="11">
        <f>IFERROR(VLOOKUP(BR303,Dicionário!A:B,2,0),"Conferir")</f>
        <v>2</v>
      </c>
      <c r="BT303" s="7">
        <v>0</v>
      </c>
      <c r="BU303" s="7" t="s">
        <v>595</v>
      </c>
      <c r="BV303" s="7">
        <f>IFERROR(VLOOKUP(BU303,Dicionário!A:B,2,0),"Conferir")</f>
        <v>2</v>
      </c>
      <c r="BW303" s="7">
        <v>176</v>
      </c>
      <c r="BX303" s="7" t="s">
        <v>189</v>
      </c>
      <c r="BY303" s="11">
        <f>IFERROR(VLOOKUP(BX303,Dicionário!A:B,2,0),"Conferir")</f>
        <v>2</v>
      </c>
      <c r="BZ303" s="7" t="s">
        <v>170</v>
      </c>
      <c r="CA303" s="7">
        <v>100</v>
      </c>
      <c r="CB303" s="7" t="s">
        <v>171</v>
      </c>
      <c r="CC303" s="11">
        <f>IFERROR(VLOOKUP(CB303,Dicionário!A:B,2,0),"Conferir")</f>
        <v>0</v>
      </c>
      <c r="CD303" s="7">
        <v>200</v>
      </c>
      <c r="CE303" s="7">
        <v>0</v>
      </c>
      <c r="CF303" s="7" t="s">
        <v>148</v>
      </c>
      <c r="CG303" s="7">
        <f>IFERROR(VLOOKUP(CF303,Dicionário!A:B,2,0),"Conferir")</f>
        <v>2</v>
      </c>
      <c r="CH303" s="7">
        <v>300</v>
      </c>
      <c r="CI303" s="7" t="s">
        <v>191</v>
      </c>
      <c r="CJ303" s="7">
        <f>IFERROR(VLOOKUP(CI303,Dicionário!A:B,2,0),"Conferir")</f>
        <v>2</v>
      </c>
      <c r="CK303" s="7">
        <v>100</v>
      </c>
      <c r="CL303" s="7" t="s">
        <v>152</v>
      </c>
      <c r="CM303" s="11">
        <f>IFERROR(VLOOKUP(CL303,Dicionário!A:B,2,0),"Conferir")</f>
        <v>2</v>
      </c>
      <c r="CN303" s="7" t="s">
        <v>294</v>
      </c>
      <c r="CO303" s="7">
        <v>0</v>
      </c>
      <c r="CP303" s="7">
        <v>0</v>
      </c>
      <c r="CQ303" s="7">
        <v>0</v>
      </c>
      <c r="CR303" s="7" t="s">
        <v>148</v>
      </c>
      <c r="CS303" s="11">
        <f>IFERROR(VLOOKUP(CR303,Dicionário!A:B,2,0),"Conferir")</f>
        <v>2</v>
      </c>
      <c r="CT303" s="7">
        <v>0</v>
      </c>
      <c r="CU303" s="7" t="s">
        <v>148</v>
      </c>
      <c r="CV303" s="11">
        <f>IFERROR(VLOOKUP(CU303,Dicionário!A:B,2,0),"Conferir")</f>
        <v>2</v>
      </c>
      <c r="CW303" s="7">
        <v>0</v>
      </c>
      <c r="CX303" s="7" t="s">
        <v>148</v>
      </c>
      <c r="CY303" s="11">
        <f>IFERROR(VLOOKUP(CX303,Dicionário!A:B,2,0),"Conferir")</f>
        <v>2</v>
      </c>
      <c r="CZ303" s="12">
        <f t="shared" si="9"/>
        <v>0</v>
      </c>
      <c r="DA303" s="7">
        <v>0</v>
      </c>
      <c r="DB303" s="7" t="s">
        <v>148</v>
      </c>
      <c r="DC303" s="7">
        <f>IFERROR(VLOOKUP(DB303,Dicionário!A:B,2,0),"Conferir")</f>
        <v>2</v>
      </c>
      <c r="DE303" s="7" t="s">
        <v>156</v>
      </c>
      <c r="DF303" s="7" t="s">
        <v>156</v>
      </c>
      <c r="DG303" s="11">
        <f>IFERROR(VLOOKUP(DF303,Dicionário!A:B,2,0),"Conferir")</f>
        <v>1</v>
      </c>
      <c r="DH303" s="7" t="s">
        <v>157</v>
      </c>
      <c r="DJ303" s="7" t="s">
        <v>158</v>
      </c>
      <c r="DK303" s="11">
        <f>IFERROR(VLOOKUP(DJ303,Dicionário!A:B,2,0),"Conferir")</f>
        <v>2</v>
      </c>
      <c r="DL303" s="7" t="s">
        <v>176</v>
      </c>
      <c r="DM303" s="11">
        <f>IFERROR(VLOOKUP(DL303,Dicionário!A:B,2,0),"Conferir")</f>
        <v>2</v>
      </c>
      <c r="DN303" s="7" t="s">
        <v>177</v>
      </c>
      <c r="DO303" s="11">
        <f>IFERROR(VLOOKUP(DN303,Dicionário!A:B,2,0),"Conferir")</f>
        <v>5</v>
      </c>
      <c r="DP303" s="7" t="s">
        <v>127</v>
      </c>
      <c r="DQ303" s="11">
        <f>IFERROR(VLOOKUP(DP303,Dicionário!A:B,2,0),"Conferir")</f>
        <v>2</v>
      </c>
      <c r="DR303" s="7" t="s">
        <v>127</v>
      </c>
      <c r="DS303" s="11">
        <f>IFERROR(VLOOKUP(DR303,Dicionário!A:B,2,0),"Conferir")</f>
        <v>2</v>
      </c>
      <c r="DW303" s="7">
        <f t="shared" si="10"/>
        <v>4642</v>
      </c>
      <c r="DX303" s="7">
        <f t="shared" si="11"/>
        <v>700</v>
      </c>
    </row>
    <row r="304" spans="1:128" ht="14" x14ac:dyDescent="0.15">
      <c r="A304" s="6">
        <v>44968.445521412039</v>
      </c>
      <c r="B304" s="7" t="s">
        <v>1744</v>
      </c>
      <c r="C304" s="7" t="s">
        <v>320</v>
      </c>
      <c r="D304" s="7" t="s">
        <v>1742</v>
      </c>
      <c r="E304" s="7" t="s">
        <v>126</v>
      </c>
      <c r="F304" s="7" t="s">
        <v>126</v>
      </c>
      <c r="G304" s="7" t="s">
        <v>127</v>
      </c>
      <c r="H304" s="7" t="s">
        <v>128</v>
      </c>
      <c r="I304" s="7" t="s">
        <v>128</v>
      </c>
      <c r="J304" s="7" t="s">
        <v>129</v>
      </c>
      <c r="K304" s="7" t="s">
        <v>130</v>
      </c>
      <c r="L304" s="7" t="s">
        <v>306</v>
      </c>
      <c r="M304" s="7" t="s">
        <v>1743</v>
      </c>
      <c r="N304" s="7">
        <v>2023010360</v>
      </c>
      <c r="O304" s="7">
        <v>11985553447</v>
      </c>
      <c r="P304" s="7">
        <v>393447327</v>
      </c>
      <c r="Q304" s="7">
        <v>52378205813</v>
      </c>
      <c r="R304" s="9">
        <v>38220</v>
      </c>
      <c r="S304" s="7">
        <v>2023</v>
      </c>
      <c r="T304" s="7">
        <v>19</v>
      </c>
      <c r="U304" s="7" t="s">
        <v>164</v>
      </c>
      <c r="V304" s="7" t="s">
        <v>136</v>
      </c>
      <c r="W304" s="7" t="s">
        <v>1745</v>
      </c>
      <c r="X304" s="8" t="s">
        <v>1746</v>
      </c>
      <c r="Y304" s="7" t="s">
        <v>139</v>
      </c>
      <c r="Z304" s="7" t="s">
        <v>140</v>
      </c>
      <c r="AA304" s="7" t="s">
        <v>167</v>
      </c>
      <c r="AB304" s="7" t="s">
        <v>142</v>
      </c>
      <c r="AD304" s="7">
        <v>5</v>
      </c>
      <c r="AE304" s="7">
        <v>5</v>
      </c>
      <c r="AF304" s="7">
        <f t="shared" si="6"/>
        <v>10</v>
      </c>
      <c r="AH304" s="7">
        <f t="shared" si="7"/>
        <v>10</v>
      </c>
      <c r="AI304" s="10" t="str">
        <f t="shared" si="8"/>
        <v>Ok</v>
      </c>
      <c r="AJ304" s="7" t="s">
        <v>222</v>
      </c>
      <c r="AK304" s="7">
        <v>0</v>
      </c>
      <c r="AL304" s="7" t="s">
        <v>145</v>
      </c>
      <c r="AM304" s="11">
        <f>IFERROR(VLOOKUP(AL304,Dicionário!A:B,2,0),"Conferir")</f>
        <v>2</v>
      </c>
      <c r="AN304" s="7">
        <v>1000</v>
      </c>
      <c r="AO304" s="7" t="s">
        <v>223</v>
      </c>
      <c r="AP304" s="7">
        <f>IFERROR(VLOOKUP(AO304,Dicionário!A:B,2,0),"Conferir")</f>
        <v>2</v>
      </c>
      <c r="AQ304" s="7">
        <v>1532</v>
      </c>
      <c r="AR304" s="7" t="s">
        <v>144</v>
      </c>
      <c r="AS304" s="11">
        <f>IFERROR(VLOOKUP(AR304,Dicionário!A:B,2,0),"Conferir")</f>
        <v>2</v>
      </c>
      <c r="AT304" s="7">
        <v>0</v>
      </c>
      <c r="AU304" s="7" t="s">
        <v>145</v>
      </c>
      <c r="AV304" s="7">
        <f>IFERROR(VLOOKUP(AU304,Dicionário!A:B,2,0),"Conferir")</f>
        <v>2</v>
      </c>
      <c r="AW304" s="7">
        <v>0</v>
      </c>
      <c r="AX304" s="7">
        <v>0</v>
      </c>
      <c r="AY304" s="7" t="s">
        <v>145</v>
      </c>
      <c r="AZ304" s="11">
        <f>IFERROR(VLOOKUP(AY304,Dicionário!A:B,2,0),"Conferir")</f>
        <v>2</v>
      </c>
      <c r="BA304" s="7">
        <v>0</v>
      </c>
      <c r="BB304" s="7" t="s">
        <v>145</v>
      </c>
      <c r="BC304" s="7">
        <f>IFERROR(VLOOKUP(BB304,Dicionário!A:B,2,0),"Conferir")</f>
        <v>2</v>
      </c>
      <c r="BD304" s="7">
        <v>0</v>
      </c>
      <c r="BE304" s="7" t="s">
        <v>145</v>
      </c>
      <c r="BF304" s="11">
        <f>IFERROR(VLOOKUP(BE304,Dicionário!A:B,2,0),"Conferir")</f>
        <v>2</v>
      </c>
      <c r="BH304" s="7">
        <v>1</v>
      </c>
      <c r="BI304" s="7" t="s">
        <v>186</v>
      </c>
      <c r="BJ304" s="11">
        <f>IFERROR(VLOOKUP(BI304,Dicionário!$A:$B,2,0),"Conferir")</f>
        <v>1</v>
      </c>
      <c r="BK304" s="7">
        <v>110</v>
      </c>
      <c r="BL304" s="7" t="s">
        <v>375</v>
      </c>
      <c r="BM304" s="11">
        <f>IFERROR(VLOOKUP(BL304,Dicionário!A:B,2,0),"Conferir")</f>
        <v>2</v>
      </c>
      <c r="BN304" s="7">
        <v>150</v>
      </c>
      <c r="BO304" s="7" t="s">
        <v>188</v>
      </c>
      <c r="BP304" s="7">
        <f>IFERROR(VLOOKUP(BO304,Dicionário!A:B,2,0),"Conferir")</f>
        <v>2</v>
      </c>
      <c r="BQ304" s="7">
        <v>57</v>
      </c>
      <c r="BR304" s="7" t="s">
        <v>149</v>
      </c>
      <c r="BS304" s="11">
        <f>IFERROR(VLOOKUP(BR304,Dicionário!A:B,2,0),"Conferir")</f>
        <v>2</v>
      </c>
      <c r="BT304" s="7">
        <v>208</v>
      </c>
      <c r="BU304" s="7" t="s">
        <v>149</v>
      </c>
      <c r="BV304" s="7">
        <f>IFERROR(VLOOKUP(BU304,Dicionário!A:B,2,0),"Conferir")</f>
        <v>2</v>
      </c>
      <c r="BW304" s="7">
        <v>96</v>
      </c>
      <c r="BX304" s="7" t="s">
        <v>189</v>
      </c>
      <c r="BY304" s="11">
        <f>IFERROR(VLOOKUP(BX304,Dicionário!A:B,2,0),"Conferir")</f>
        <v>2</v>
      </c>
      <c r="BZ304" s="7" t="s">
        <v>214</v>
      </c>
      <c r="CA304" s="7">
        <v>130</v>
      </c>
      <c r="CB304" s="7" t="s">
        <v>190</v>
      </c>
      <c r="CC304" s="11">
        <f>IFERROR(VLOOKUP(CB304,Dicionário!A:B,2,0),"Conferir")</f>
        <v>2</v>
      </c>
      <c r="CD304" s="7">
        <v>200</v>
      </c>
      <c r="CE304" s="7">
        <v>0</v>
      </c>
      <c r="CF304" s="7" t="s">
        <v>148</v>
      </c>
      <c r="CG304" s="7">
        <f>IFERROR(VLOOKUP(CF304,Dicionário!A:B,2,0),"Conferir")</f>
        <v>2</v>
      </c>
      <c r="CH304" s="7">
        <v>293</v>
      </c>
      <c r="CI304" s="7" t="s">
        <v>191</v>
      </c>
      <c r="CJ304" s="7">
        <f>IFERROR(VLOOKUP(CI304,Dicionário!A:B,2,0),"Conferir")</f>
        <v>2</v>
      </c>
      <c r="CK304" s="7">
        <v>100</v>
      </c>
      <c r="CL304" s="7" t="s">
        <v>152</v>
      </c>
      <c r="CM304" s="11">
        <f>IFERROR(VLOOKUP(CL304,Dicionário!A:B,2,0),"Conferir")</f>
        <v>2</v>
      </c>
      <c r="CN304" s="7" t="s">
        <v>294</v>
      </c>
      <c r="CO304" s="7">
        <v>1</v>
      </c>
      <c r="CP304" s="7">
        <v>0</v>
      </c>
      <c r="CQ304" s="7">
        <v>992</v>
      </c>
      <c r="CR304" s="7" t="s">
        <v>247</v>
      </c>
      <c r="CS304" s="11">
        <f>IFERROR(VLOOKUP(CR304,Dicionário!A:B,2,0),"Conferir")</f>
        <v>2</v>
      </c>
      <c r="CT304" s="7">
        <v>0</v>
      </c>
      <c r="CU304" s="7" t="s">
        <v>148</v>
      </c>
      <c r="CV304" s="11">
        <f>IFERROR(VLOOKUP(CU304,Dicionário!A:B,2,0),"Conferir")</f>
        <v>2</v>
      </c>
      <c r="CW304" s="7">
        <v>0</v>
      </c>
      <c r="CX304" s="7" t="s">
        <v>148</v>
      </c>
      <c r="CY304" s="11">
        <f>IFERROR(VLOOKUP(CX304,Dicionário!A:B,2,0),"Conferir")</f>
        <v>2</v>
      </c>
      <c r="CZ304" s="12">
        <f t="shared" si="9"/>
        <v>0</v>
      </c>
      <c r="DA304" s="7">
        <v>163</v>
      </c>
      <c r="DB304" s="7" t="s">
        <v>247</v>
      </c>
      <c r="DC304" s="7">
        <f>IFERROR(VLOOKUP(DB304,Dicionário!A:B,2,0),"Conferir")</f>
        <v>2</v>
      </c>
      <c r="DE304" s="7" t="s">
        <v>156</v>
      </c>
      <c r="DF304" s="7" t="s">
        <v>156</v>
      </c>
      <c r="DG304" s="11">
        <f>IFERROR(VLOOKUP(DF304,Dicionário!A:B,2,0),"Conferir")</f>
        <v>1</v>
      </c>
      <c r="DH304" s="7" t="s">
        <v>157</v>
      </c>
      <c r="DJ304" s="7" t="s">
        <v>271</v>
      </c>
      <c r="DK304" s="11">
        <f>IFERROR(VLOOKUP(DJ304,Dicionário!A:B,2,0),"Conferir")</f>
        <v>1</v>
      </c>
      <c r="DL304" s="7" t="s">
        <v>176</v>
      </c>
      <c r="DM304" s="11">
        <f>IFERROR(VLOOKUP(DL304,Dicionário!A:B,2,0),"Conferir")</f>
        <v>2</v>
      </c>
      <c r="DN304" s="7" t="s">
        <v>203</v>
      </c>
      <c r="DO304" s="11">
        <f>IFERROR(VLOOKUP(DN304,Dicionário!A:B,2,0),"Conferir")</f>
        <v>6</v>
      </c>
      <c r="DP304" s="7" t="s">
        <v>127</v>
      </c>
      <c r="DQ304" s="11">
        <f>IFERROR(VLOOKUP(DP304,Dicionário!A:B,2,0),"Conferir")</f>
        <v>2</v>
      </c>
      <c r="DR304" s="7" t="s">
        <v>126</v>
      </c>
      <c r="DS304" s="11">
        <f>IFERROR(VLOOKUP(DR304,Dicionário!A:B,2,0),"Conferir")</f>
        <v>1</v>
      </c>
      <c r="DW304" s="7">
        <f t="shared" si="10"/>
        <v>2532</v>
      </c>
      <c r="DX304" s="7">
        <f t="shared" si="11"/>
        <v>1248</v>
      </c>
    </row>
    <row r="305" spans="1:128" ht="14" x14ac:dyDescent="0.15">
      <c r="A305" s="6">
        <v>44960.3793065625</v>
      </c>
      <c r="B305" s="7" t="s">
        <v>3242</v>
      </c>
      <c r="C305" s="7" t="s">
        <v>314</v>
      </c>
      <c r="D305" s="7" t="s">
        <v>3239</v>
      </c>
      <c r="E305" s="7" t="s">
        <v>126</v>
      </c>
      <c r="F305" s="7" t="s">
        <v>127</v>
      </c>
      <c r="G305" s="7" t="s">
        <v>3240</v>
      </c>
      <c r="H305" s="7">
        <v>2</v>
      </c>
      <c r="I305" s="7" t="s">
        <v>128</v>
      </c>
      <c r="J305" s="7" t="s">
        <v>129</v>
      </c>
      <c r="K305" s="7" t="s">
        <v>130</v>
      </c>
      <c r="L305" s="7" t="s">
        <v>131</v>
      </c>
      <c r="M305" s="7" t="s">
        <v>3241</v>
      </c>
      <c r="N305" s="7">
        <v>2023010756</v>
      </c>
      <c r="O305" s="7">
        <v>11932214749</v>
      </c>
      <c r="P305" s="8" t="s">
        <v>3243</v>
      </c>
      <c r="Q305" s="7">
        <v>62681917301</v>
      </c>
      <c r="R305" s="9">
        <v>38600</v>
      </c>
      <c r="S305" s="7">
        <v>2023</v>
      </c>
      <c r="T305" s="7">
        <v>18</v>
      </c>
      <c r="U305" s="7" t="s">
        <v>135</v>
      </c>
      <c r="V305" s="7" t="s">
        <v>136</v>
      </c>
      <c r="W305" s="7" t="s">
        <v>3244</v>
      </c>
      <c r="X305" s="7">
        <v>55014520</v>
      </c>
      <c r="Y305" s="7" t="s">
        <v>2213</v>
      </c>
      <c r="Z305" s="7" t="s">
        <v>140</v>
      </c>
      <c r="AA305" s="7" t="s">
        <v>167</v>
      </c>
      <c r="AB305" s="7" t="s">
        <v>142</v>
      </c>
      <c r="AD305" s="7">
        <v>4</v>
      </c>
      <c r="AE305" s="7">
        <v>1</v>
      </c>
      <c r="AF305" s="7">
        <f t="shared" si="6"/>
        <v>2</v>
      </c>
      <c r="AG305" s="7">
        <v>3</v>
      </c>
      <c r="AH305" s="7">
        <f t="shared" si="7"/>
        <v>5</v>
      </c>
      <c r="AI305" s="10" t="str">
        <f t="shared" si="8"/>
        <v>Ok</v>
      </c>
      <c r="AJ305" s="7" t="s">
        <v>143</v>
      </c>
      <c r="AK305" s="7">
        <v>0</v>
      </c>
      <c r="AL305" s="7" t="s">
        <v>145</v>
      </c>
      <c r="AM305" s="11">
        <f>IFERROR(VLOOKUP(AL305,Dicionário!A:B,2,0),"Conferir")</f>
        <v>2</v>
      </c>
      <c r="AN305" s="7">
        <v>1786</v>
      </c>
      <c r="AO305" s="7" t="s">
        <v>224</v>
      </c>
      <c r="AP305" s="7">
        <f>IFERROR(VLOOKUP(AO305,Dicionário!A:B,2,0),"Conferir")</f>
        <v>2</v>
      </c>
      <c r="AQ305" s="7">
        <v>0</v>
      </c>
      <c r="AR305" s="7" t="s">
        <v>145</v>
      </c>
      <c r="AS305" s="11">
        <f>IFERROR(VLOOKUP(AR305,Dicionário!A:B,2,0),"Conferir")</f>
        <v>2</v>
      </c>
      <c r="AT305" s="7">
        <v>0</v>
      </c>
      <c r="AU305" s="7" t="s">
        <v>145</v>
      </c>
      <c r="AV305" s="7">
        <f>IFERROR(VLOOKUP(AU305,Dicionário!A:B,2,0),"Conferir")</f>
        <v>2</v>
      </c>
      <c r="AW305" s="7">
        <v>300</v>
      </c>
      <c r="AX305" s="7">
        <v>300</v>
      </c>
      <c r="AY305" s="7" t="s">
        <v>267</v>
      </c>
      <c r="AZ305" s="11">
        <f>IFERROR(VLOOKUP(AY305,Dicionário!A:B,2,0),"Conferir")</f>
        <v>0</v>
      </c>
      <c r="BA305" s="7">
        <v>0</v>
      </c>
      <c r="BB305" s="7" t="s">
        <v>145</v>
      </c>
      <c r="BC305" s="7">
        <f>IFERROR(VLOOKUP(BB305,Dicionário!A:B,2,0),"Conferir")</f>
        <v>2</v>
      </c>
      <c r="BD305" s="7">
        <v>0</v>
      </c>
      <c r="BE305" s="7" t="s">
        <v>145</v>
      </c>
      <c r="BF305" s="11">
        <f>IFERROR(VLOOKUP(BE305,Dicionário!A:B,2,0),"Conferir")</f>
        <v>2</v>
      </c>
      <c r="BH305" s="7">
        <v>0</v>
      </c>
      <c r="BI305" s="7" t="s">
        <v>186</v>
      </c>
      <c r="BJ305" s="11">
        <f>IFERROR(VLOOKUP(BI305,Dicionário!$A:$B,2,0),"Conferir")</f>
        <v>1</v>
      </c>
      <c r="BK305" s="7">
        <v>0</v>
      </c>
      <c r="BL305" s="7" t="s">
        <v>187</v>
      </c>
      <c r="BM305" s="11">
        <f>IFERROR(VLOOKUP(BL305,Dicionário!A:B,2,0),"Conferir")</f>
        <v>2</v>
      </c>
      <c r="BN305" s="7">
        <v>0</v>
      </c>
      <c r="BO305" s="7" t="s">
        <v>154</v>
      </c>
      <c r="BP305" s="7">
        <f>IFERROR(VLOOKUP(BO305,Dicionário!A:B,2,0),"Conferir")</f>
        <v>0</v>
      </c>
      <c r="BQ305" s="7">
        <v>0</v>
      </c>
      <c r="BR305" s="7" t="s">
        <v>268</v>
      </c>
      <c r="BS305" s="11">
        <f>IFERROR(VLOOKUP(BR305,Dicionário!A:B,2,0),"Conferir")</f>
        <v>2</v>
      </c>
      <c r="BT305" s="7">
        <v>0</v>
      </c>
      <c r="BU305" s="7" t="s">
        <v>595</v>
      </c>
      <c r="BV305" s="7">
        <f>IFERROR(VLOOKUP(BU305,Dicionário!A:B,2,0),"Conferir")</f>
        <v>2</v>
      </c>
      <c r="BW305" s="7">
        <v>0</v>
      </c>
      <c r="BX305" s="7" t="s">
        <v>148</v>
      </c>
      <c r="BY305" s="11">
        <f>IFERROR(VLOOKUP(BX305,Dicionário!A:B,2,0),"Conferir")</f>
        <v>2</v>
      </c>
      <c r="BZ305" s="7" t="s">
        <v>170</v>
      </c>
      <c r="CA305" s="7">
        <v>500</v>
      </c>
      <c r="CB305" s="7" t="s">
        <v>171</v>
      </c>
      <c r="CC305" s="11">
        <f>IFERROR(VLOOKUP(CB305,Dicionário!A:B,2,0),"Conferir")</f>
        <v>0</v>
      </c>
      <c r="CD305" s="7">
        <v>200</v>
      </c>
      <c r="CE305" s="7">
        <v>0</v>
      </c>
      <c r="CF305" s="7" t="s">
        <v>148</v>
      </c>
      <c r="CG305" s="7">
        <f>IFERROR(VLOOKUP(CF305,Dicionário!A:B,2,0),"Conferir")</f>
        <v>2</v>
      </c>
      <c r="CH305" s="7">
        <v>60</v>
      </c>
      <c r="CI305" s="7" t="s">
        <v>225</v>
      </c>
      <c r="CJ305" s="7">
        <f>IFERROR(VLOOKUP(CI305,Dicionário!A:B,2,0),"Conferir")</f>
        <v>0</v>
      </c>
      <c r="CK305" s="7">
        <v>100</v>
      </c>
      <c r="CL305" s="7" t="s">
        <v>152</v>
      </c>
      <c r="CM305" s="11">
        <f>IFERROR(VLOOKUP(CL305,Dicionário!A:B,2,0),"Conferir")</f>
        <v>2</v>
      </c>
      <c r="CN305" s="7" t="s">
        <v>294</v>
      </c>
      <c r="CO305" s="7">
        <v>0</v>
      </c>
      <c r="CP305" s="7">
        <v>0</v>
      </c>
      <c r="CQ305" s="7">
        <v>0</v>
      </c>
      <c r="CR305" s="7" t="s">
        <v>148</v>
      </c>
      <c r="CS305" s="11">
        <f>IFERROR(VLOOKUP(CR305,Dicionário!A:B,2,0),"Conferir")</f>
        <v>2</v>
      </c>
      <c r="CT305" s="7">
        <v>0</v>
      </c>
      <c r="CU305" s="7" t="s">
        <v>154</v>
      </c>
      <c r="CV305" s="11">
        <f>IFERROR(VLOOKUP(CU305,Dicionário!A:B,2,0),"Conferir")</f>
        <v>0</v>
      </c>
      <c r="CW305" s="7">
        <v>0</v>
      </c>
      <c r="CX305" s="7" t="s">
        <v>148</v>
      </c>
      <c r="CY305" s="11">
        <f>IFERROR(VLOOKUP(CX305,Dicionário!A:B,2,0),"Conferir")</f>
        <v>2</v>
      </c>
      <c r="CZ305" s="12">
        <f t="shared" si="9"/>
        <v>0</v>
      </c>
      <c r="DA305" s="7">
        <v>0</v>
      </c>
      <c r="DB305" s="7" t="s">
        <v>148</v>
      </c>
      <c r="DC305" s="7">
        <f>IFERROR(VLOOKUP(DB305,Dicionário!A:B,2,0),"Conferir")</f>
        <v>2</v>
      </c>
      <c r="DE305" s="7" t="s">
        <v>156</v>
      </c>
      <c r="DF305" s="7" t="s">
        <v>156</v>
      </c>
      <c r="DG305" s="11">
        <f>IFERROR(VLOOKUP(DF305,Dicionário!A:B,2,0),"Conferir")</f>
        <v>1</v>
      </c>
      <c r="DH305" s="7" t="s">
        <v>157</v>
      </c>
      <c r="DJ305" s="7" t="s">
        <v>158</v>
      </c>
      <c r="DK305" s="11">
        <f>IFERROR(VLOOKUP(DJ305,Dicionário!A:B,2,0),"Conferir")</f>
        <v>2</v>
      </c>
      <c r="DL305" s="7" t="s">
        <v>176</v>
      </c>
      <c r="DM305" s="11">
        <f>IFERROR(VLOOKUP(DL305,Dicionário!A:B,2,0),"Conferir")</f>
        <v>2</v>
      </c>
      <c r="DN305" s="7" t="s">
        <v>344</v>
      </c>
      <c r="DO305" s="11">
        <f>IFERROR(VLOOKUP(DN305,Dicionário!A:B,2,0),"Conferir")</f>
        <v>1</v>
      </c>
      <c r="DP305" s="7" t="s">
        <v>127</v>
      </c>
      <c r="DQ305" s="11">
        <f>IFERROR(VLOOKUP(DP305,Dicionário!A:B,2,0),"Conferir")</f>
        <v>2</v>
      </c>
      <c r="DR305" s="7" t="s">
        <v>126</v>
      </c>
      <c r="DS305" s="11">
        <f>IFERROR(VLOOKUP(DR305,Dicionário!A:B,2,0),"Conferir")</f>
        <v>1</v>
      </c>
      <c r="DW305" s="7">
        <f t="shared" si="10"/>
        <v>2086</v>
      </c>
      <c r="DX305" s="7">
        <f t="shared" si="11"/>
        <v>860</v>
      </c>
    </row>
    <row r="306" spans="1:128" ht="14" x14ac:dyDescent="0.15">
      <c r="A306" s="6">
        <v>44960.495379189815</v>
      </c>
      <c r="B306" s="7" t="s">
        <v>2178</v>
      </c>
      <c r="C306" s="7" t="s">
        <v>160</v>
      </c>
      <c r="D306" s="7" t="s">
        <v>2176</v>
      </c>
      <c r="E306" s="7" t="s">
        <v>126</v>
      </c>
      <c r="F306" s="7" t="s">
        <v>127</v>
      </c>
      <c r="G306" s="7" t="s">
        <v>127</v>
      </c>
      <c r="H306" s="7">
        <v>1</v>
      </c>
      <c r="I306" s="7" t="s">
        <v>128</v>
      </c>
      <c r="J306" s="7" t="s">
        <v>129</v>
      </c>
      <c r="K306" s="7" t="s">
        <v>130</v>
      </c>
      <c r="L306" s="7" t="s">
        <v>131</v>
      </c>
      <c r="M306" s="7" t="s">
        <v>2177</v>
      </c>
      <c r="N306" s="7">
        <v>2023010469</v>
      </c>
      <c r="O306" s="7">
        <v>11972801618</v>
      </c>
      <c r="P306" s="7">
        <v>643322073</v>
      </c>
      <c r="Q306" s="7">
        <v>54489056842</v>
      </c>
      <c r="R306" s="9">
        <v>38732</v>
      </c>
      <c r="S306" s="7">
        <v>2023</v>
      </c>
      <c r="T306" s="7">
        <v>17</v>
      </c>
      <c r="U306" s="7" t="s">
        <v>135</v>
      </c>
      <c r="V306" s="7" t="s">
        <v>136</v>
      </c>
      <c r="W306" s="7" t="s">
        <v>2179</v>
      </c>
      <c r="X306" s="7">
        <v>18136800</v>
      </c>
      <c r="Y306" s="7" t="s">
        <v>2180</v>
      </c>
      <c r="Z306" s="7" t="s">
        <v>140</v>
      </c>
      <c r="AA306" s="7" t="s">
        <v>167</v>
      </c>
      <c r="AB306" s="7" t="s">
        <v>142</v>
      </c>
      <c r="AD306" s="7">
        <v>4</v>
      </c>
      <c r="AE306" s="7">
        <v>4</v>
      </c>
      <c r="AF306" s="7">
        <f t="shared" si="6"/>
        <v>8</v>
      </c>
      <c r="AH306" s="7">
        <f t="shared" si="7"/>
        <v>8</v>
      </c>
      <c r="AI306" s="10" t="str">
        <f t="shared" si="8"/>
        <v>Ok</v>
      </c>
      <c r="AJ306" s="7" t="s">
        <v>222</v>
      </c>
      <c r="AK306" s="7">
        <v>0</v>
      </c>
      <c r="AL306" s="7" t="s">
        <v>145</v>
      </c>
      <c r="AM306" s="11">
        <f>IFERROR(VLOOKUP(AL306,Dicionário!A:B,2,0),"Conferir")</f>
        <v>2</v>
      </c>
      <c r="AN306" s="7">
        <v>900</v>
      </c>
      <c r="AO306" s="7" t="s">
        <v>267</v>
      </c>
      <c r="AP306" s="7">
        <f>IFERROR(VLOOKUP(AO306,Dicionário!A:B,2,0),"Conferir")</f>
        <v>0</v>
      </c>
      <c r="AQ306" s="7">
        <v>1600</v>
      </c>
      <c r="AR306" s="7" t="s">
        <v>210</v>
      </c>
      <c r="AS306" s="11">
        <f>IFERROR(VLOOKUP(AR306,Dicionário!A:B,2,0),"Conferir")</f>
        <v>2</v>
      </c>
      <c r="AT306" s="7">
        <v>0</v>
      </c>
      <c r="AU306" s="7" t="s">
        <v>145</v>
      </c>
      <c r="AV306" s="7">
        <f>IFERROR(VLOOKUP(AU306,Dicionário!A:B,2,0),"Conferir")</f>
        <v>2</v>
      </c>
      <c r="AW306" s="7">
        <v>0</v>
      </c>
      <c r="AX306" s="7">
        <v>0</v>
      </c>
      <c r="AY306" s="7" t="s">
        <v>145</v>
      </c>
      <c r="AZ306" s="11">
        <f>IFERROR(VLOOKUP(AY306,Dicionário!A:B,2,0),"Conferir")</f>
        <v>2</v>
      </c>
      <c r="BA306" s="7">
        <v>0</v>
      </c>
      <c r="BB306" s="7" t="s">
        <v>145</v>
      </c>
      <c r="BC306" s="7">
        <f>IFERROR(VLOOKUP(BB306,Dicionário!A:B,2,0),"Conferir")</f>
        <v>2</v>
      </c>
      <c r="BD306" s="7">
        <v>0</v>
      </c>
      <c r="BE306" s="7" t="s">
        <v>145</v>
      </c>
      <c r="BF306" s="11">
        <f>IFERROR(VLOOKUP(BE306,Dicionário!A:B,2,0),"Conferir")</f>
        <v>2</v>
      </c>
      <c r="BG306" s="7" t="s">
        <v>2181</v>
      </c>
      <c r="BH306" s="7">
        <v>0</v>
      </c>
      <c r="BI306" s="7" t="s">
        <v>328</v>
      </c>
      <c r="BJ306" s="11">
        <f>IFERROR(VLOOKUP(BI306,Dicionário!$A:$B,2,0),"Conferir")</f>
        <v>3</v>
      </c>
      <c r="BK306" s="7">
        <v>0</v>
      </c>
      <c r="BL306" s="7" t="s">
        <v>602</v>
      </c>
      <c r="BM306" s="11">
        <f>IFERROR(VLOOKUP(BL306,Dicionário!A:B,2,0),"Conferir")</f>
        <v>1</v>
      </c>
      <c r="BN306" s="7">
        <v>0</v>
      </c>
      <c r="BO306" s="7" t="s">
        <v>212</v>
      </c>
      <c r="BP306" s="7">
        <f>IFERROR(VLOOKUP(BO306,Dicionário!A:B,2,0),"Conferir")</f>
        <v>2</v>
      </c>
      <c r="BQ306" s="7">
        <v>31</v>
      </c>
      <c r="BR306" s="7" t="s">
        <v>149</v>
      </c>
      <c r="BS306" s="11">
        <f>IFERROR(VLOOKUP(BR306,Dicionário!A:B,2,0),"Conferir")</f>
        <v>2</v>
      </c>
      <c r="BT306" s="7">
        <v>146</v>
      </c>
      <c r="BU306" s="7" t="s">
        <v>149</v>
      </c>
      <c r="BV306" s="7">
        <f>IFERROR(VLOOKUP(BU306,Dicionário!A:B,2,0),"Conferir")</f>
        <v>2</v>
      </c>
      <c r="BW306" s="7">
        <v>0</v>
      </c>
      <c r="BX306" s="7" t="s">
        <v>148</v>
      </c>
      <c r="BY306" s="11">
        <f>IFERROR(VLOOKUP(BX306,Dicionário!A:B,2,0),"Conferir")</f>
        <v>2</v>
      </c>
      <c r="BZ306" s="7" t="s">
        <v>170</v>
      </c>
      <c r="CA306" s="7">
        <v>100</v>
      </c>
      <c r="CB306" s="7" t="s">
        <v>190</v>
      </c>
      <c r="CC306" s="11">
        <f>IFERROR(VLOOKUP(CB306,Dicionário!A:B,2,0),"Conferir")</f>
        <v>2</v>
      </c>
      <c r="CD306" s="7">
        <v>180</v>
      </c>
      <c r="CE306" s="7">
        <v>0</v>
      </c>
      <c r="CF306" s="7" t="s">
        <v>148</v>
      </c>
      <c r="CG306" s="7">
        <f>IFERROR(VLOOKUP(CF306,Dicionário!A:B,2,0),"Conferir")</f>
        <v>2</v>
      </c>
      <c r="CH306" s="7">
        <v>0</v>
      </c>
      <c r="CI306" s="7" t="s">
        <v>148</v>
      </c>
      <c r="CJ306" s="7">
        <f>IFERROR(VLOOKUP(CI306,Dicionário!A:B,2,0),"Conferir")</f>
        <v>2</v>
      </c>
      <c r="CK306" s="7">
        <v>100</v>
      </c>
      <c r="CL306" s="7" t="s">
        <v>152</v>
      </c>
      <c r="CM306" s="11">
        <f>IFERROR(VLOOKUP(CL306,Dicionário!A:B,2,0),"Conferir")</f>
        <v>2</v>
      </c>
      <c r="CN306" s="7" t="s">
        <v>2182</v>
      </c>
      <c r="CO306" s="7">
        <v>1</v>
      </c>
      <c r="CP306" s="7">
        <v>0</v>
      </c>
      <c r="CQ306" s="7">
        <v>3440</v>
      </c>
      <c r="CR306" s="7" t="s">
        <v>247</v>
      </c>
      <c r="CS306" s="11">
        <f>IFERROR(VLOOKUP(CR306,Dicionário!A:B,2,0),"Conferir")</f>
        <v>2</v>
      </c>
      <c r="CT306" s="7">
        <v>0</v>
      </c>
      <c r="CU306" s="7" t="s">
        <v>148</v>
      </c>
      <c r="CV306" s="11">
        <f>IFERROR(VLOOKUP(CU306,Dicionário!A:B,2,0),"Conferir")</f>
        <v>2</v>
      </c>
      <c r="CW306" s="7">
        <v>0</v>
      </c>
      <c r="CX306" s="7" t="s">
        <v>148</v>
      </c>
      <c r="CY306" s="11">
        <f>IFERROR(VLOOKUP(CX306,Dicionário!A:B,2,0),"Conferir")</f>
        <v>2</v>
      </c>
      <c r="CZ306" s="12">
        <f t="shared" si="9"/>
        <v>0</v>
      </c>
      <c r="DA306" s="7">
        <v>16500</v>
      </c>
      <c r="DB306" s="7" t="s">
        <v>155</v>
      </c>
      <c r="DC306" s="7">
        <f>IFERROR(VLOOKUP(DB306,Dicionário!A:B,2,0),"Conferir")</f>
        <v>0</v>
      </c>
      <c r="DD306" s="7" t="s">
        <v>2183</v>
      </c>
      <c r="DE306" s="7" t="s">
        <v>156</v>
      </c>
      <c r="DF306" s="7" t="s">
        <v>379</v>
      </c>
      <c r="DG306" s="11">
        <f>IFERROR(VLOOKUP(DF306,Dicionário!A:B,2,0),"Conferir")</f>
        <v>2</v>
      </c>
      <c r="DH306" s="7" t="s">
        <v>157</v>
      </c>
      <c r="DI306" s="7" t="s">
        <v>1222</v>
      </c>
      <c r="DJ306" s="7" t="s">
        <v>271</v>
      </c>
      <c r="DK306" s="11">
        <f>IFERROR(VLOOKUP(DJ306,Dicionário!A:B,2,0),"Conferir")</f>
        <v>1</v>
      </c>
      <c r="DL306" s="7" t="s">
        <v>177</v>
      </c>
      <c r="DM306" s="11">
        <f>IFERROR(VLOOKUP(DL306,Dicionário!A:B,2,0),"Conferir")</f>
        <v>5</v>
      </c>
      <c r="DN306" s="7" t="s">
        <v>177</v>
      </c>
      <c r="DO306" s="11">
        <f>IFERROR(VLOOKUP(DN306,Dicionário!A:B,2,0),"Conferir")</f>
        <v>5</v>
      </c>
      <c r="DP306" s="7" t="s">
        <v>127</v>
      </c>
      <c r="DQ306" s="11">
        <f>IFERROR(VLOOKUP(DP306,Dicionário!A:B,2,0),"Conferir")</f>
        <v>2</v>
      </c>
      <c r="DR306" s="7" t="s">
        <v>127</v>
      </c>
      <c r="DS306" s="11">
        <f>IFERROR(VLOOKUP(DR306,Dicionário!A:B,2,0),"Conferir")</f>
        <v>2</v>
      </c>
      <c r="DW306" s="7">
        <f t="shared" si="10"/>
        <v>2500</v>
      </c>
      <c r="DX306" s="7">
        <f t="shared" si="11"/>
        <v>557</v>
      </c>
    </row>
    <row r="307" spans="1:128" ht="14" x14ac:dyDescent="0.15">
      <c r="A307" s="6">
        <v>44968.666632974535</v>
      </c>
      <c r="B307" s="7" t="s">
        <v>2888</v>
      </c>
      <c r="C307" s="7" t="s">
        <v>549</v>
      </c>
      <c r="D307" s="7" t="s">
        <v>2886</v>
      </c>
      <c r="E307" s="7" t="s">
        <v>126</v>
      </c>
      <c r="F307" s="7" t="s">
        <v>127</v>
      </c>
      <c r="G307" s="7" t="s">
        <v>127</v>
      </c>
      <c r="H307" s="7">
        <v>1</v>
      </c>
      <c r="I307" s="7" t="s">
        <v>128</v>
      </c>
      <c r="J307" s="7">
        <v>1</v>
      </c>
      <c r="K307" s="7" t="s">
        <v>130</v>
      </c>
      <c r="L307" s="7" t="s">
        <v>274</v>
      </c>
      <c r="M307" s="7" t="s">
        <v>2887</v>
      </c>
      <c r="N307" s="7">
        <v>2023010662</v>
      </c>
      <c r="O307" s="7">
        <v>11945587544</v>
      </c>
      <c r="P307" s="7">
        <v>392024238</v>
      </c>
      <c r="Q307" s="7">
        <v>46348198804</v>
      </c>
      <c r="R307" s="9">
        <v>37892</v>
      </c>
      <c r="S307" s="7">
        <v>2021</v>
      </c>
      <c r="T307" s="7">
        <v>20</v>
      </c>
      <c r="U307" s="7" t="s">
        <v>164</v>
      </c>
      <c r="V307" s="7" t="s">
        <v>136</v>
      </c>
      <c r="W307" s="7" t="s">
        <v>2889</v>
      </c>
      <c r="X307" s="8" t="s">
        <v>2890</v>
      </c>
      <c r="Y307" s="7" t="s">
        <v>139</v>
      </c>
      <c r="Z307" s="7" t="s">
        <v>140</v>
      </c>
      <c r="AA307" s="7" t="s">
        <v>167</v>
      </c>
      <c r="AB307" s="7" t="s">
        <v>142</v>
      </c>
      <c r="AC307" s="7" t="s">
        <v>2891</v>
      </c>
      <c r="AD307" s="7">
        <v>4</v>
      </c>
      <c r="AE307" s="7">
        <v>4</v>
      </c>
      <c r="AF307" s="7">
        <f t="shared" si="6"/>
        <v>8</v>
      </c>
      <c r="AH307" s="7">
        <f t="shared" si="7"/>
        <v>8</v>
      </c>
      <c r="AI307" s="10" t="str">
        <f t="shared" si="8"/>
        <v>Ok</v>
      </c>
      <c r="AJ307" s="7" t="s">
        <v>143</v>
      </c>
      <c r="AK307" s="7">
        <v>968</v>
      </c>
      <c r="AL307" s="7" t="s">
        <v>144</v>
      </c>
      <c r="AM307" s="11">
        <f>IFERROR(VLOOKUP(AL307,Dicionário!A:B,2,0),"Conferir")</f>
        <v>2</v>
      </c>
      <c r="AN307" s="7">
        <v>1881</v>
      </c>
      <c r="AO307" s="7" t="s">
        <v>144</v>
      </c>
      <c r="AP307" s="7">
        <f>IFERROR(VLOOKUP(AO307,Dicionário!A:B,2,0),"Conferir")</f>
        <v>2</v>
      </c>
      <c r="AQ307" s="7">
        <v>0</v>
      </c>
      <c r="AR307" s="7" t="s">
        <v>145</v>
      </c>
      <c r="AS307" s="11">
        <f>IFERROR(VLOOKUP(AR307,Dicionário!A:B,2,0),"Conferir")</f>
        <v>2</v>
      </c>
      <c r="AT307" s="7">
        <v>0</v>
      </c>
      <c r="AU307" s="7" t="s">
        <v>145</v>
      </c>
      <c r="AV307" s="7">
        <f>IFERROR(VLOOKUP(AU307,Dicionário!A:B,2,0),"Conferir")</f>
        <v>2</v>
      </c>
      <c r="AW307" s="7">
        <v>0</v>
      </c>
      <c r="AX307" s="7">
        <v>0</v>
      </c>
      <c r="AY307" s="7" t="s">
        <v>145</v>
      </c>
      <c r="AZ307" s="11">
        <f>IFERROR(VLOOKUP(AY307,Dicionário!A:B,2,0),"Conferir")</f>
        <v>2</v>
      </c>
      <c r="BA307" s="7">
        <v>0</v>
      </c>
      <c r="BB307" s="7" t="s">
        <v>145</v>
      </c>
      <c r="BC307" s="7">
        <f>IFERROR(VLOOKUP(BB307,Dicionário!A:B,2,0),"Conferir")</f>
        <v>2</v>
      </c>
      <c r="BD307" s="7">
        <v>1300</v>
      </c>
      <c r="BE307" s="7" t="s">
        <v>267</v>
      </c>
      <c r="BF307" s="11">
        <f>IFERROR(VLOOKUP(BE307,Dicionário!A:B,2,0),"Conferir")</f>
        <v>0</v>
      </c>
      <c r="BG307" s="7" t="s">
        <v>2892</v>
      </c>
      <c r="BH307" s="7">
        <v>0</v>
      </c>
      <c r="BI307" s="7" t="s">
        <v>146</v>
      </c>
      <c r="BJ307" s="11">
        <f>IFERROR(VLOOKUP(BI307,Dicionário!$A:$B,2,0),"Conferir")</f>
        <v>2</v>
      </c>
      <c r="BK307" s="7">
        <v>900</v>
      </c>
      <c r="BL307" s="7" t="s">
        <v>202</v>
      </c>
      <c r="BM307" s="11">
        <f>IFERROR(VLOOKUP(BL307,Dicionário!A:B,2,0),"Conferir")</f>
        <v>2</v>
      </c>
      <c r="BN307" s="7">
        <v>0</v>
      </c>
      <c r="BO307" s="7" t="s">
        <v>148</v>
      </c>
      <c r="BP307" s="7">
        <f>IFERROR(VLOOKUP(BO307,Dicionário!A:B,2,0),"Conferir")</f>
        <v>2</v>
      </c>
      <c r="BQ307" s="7">
        <v>35</v>
      </c>
      <c r="BR307" s="7" t="s">
        <v>149</v>
      </c>
      <c r="BS307" s="11">
        <f>IFERROR(VLOOKUP(BR307,Dicionário!A:B,2,0),"Conferir")</f>
        <v>2</v>
      </c>
      <c r="BT307" s="7">
        <v>124</v>
      </c>
      <c r="BU307" s="7" t="s">
        <v>149</v>
      </c>
      <c r="BV307" s="7">
        <f>IFERROR(VLOOKUP(BU307,Dicionário!A:B,2,0),"Conferir")</f>
        <v>2</v>
      </c>
      <c r="BW307" s="7">
        <v>97</v>
      </c>
      <c r="BX307" s="7" t="s">
        <v>189</v>
      </c>
      <c r="BY307" s="11">
        <f>IFERROR(VLOOKUP(BX307,Dicionário!A:B,2,0),"Conferir")</f>
        <v>2</v>
      </c>
      <c r="BZ307" s="7" t="s">
        <v>214</v>
      </c>
      <c r="CA307" s="7">
        <v>110</v>
      </c>
      <c r="CB307" s="7" t="s">
        <v>190</v>
      </c>
      <c r="CC307" s="11">
        <f>IFERROR(VLOOKUP(CB307,Dicionário!A:B,2,0),"Conferir")</f>
        <v>2</v>
      </c>
      <c r="CD307" s="7">
        <v>150</v>
      </c>
      <c r="CE307" s="7">
        <v>0</v>
      </c>
      <c r="CF307" s="7" t="s">
        <v>148</v>
      </c>
      <c r="CG307" s="7">
        <f>IFERROR(VLOOKUP(CF307,Dicionário!A:B,2,0),"Conferir")</f>
        <v>2</v>
      </c>
      <c r="CH307" s="7">
        <v>0</v>
      </c>
      <c r="CI307" s="7" t="s">
        <v>148</v>
      </c>
      <c r="CJ307" s="7">
        <f>IFERROR(VLOOKUP(CI307,Dicionário!A:B,2,0),"Conferir")</f>
        <v>2</v>
      </c>
      <c r="CK307" s="7">
        <v>100</v>
      </c>
      <c r="CL307" s="7" t="s">
        <v>152</v>
      </c>
      <c r="CM307" s="11">
        <f>IFERROR(VLOOKUP(CL307,Dicionário!A:B,2,0),"Conferir")</f>
        <v>2</v>
      </c>
      <c r="CN307" s="7" t="s">
        <v>2893</v>
      </c>
      <c r="CO307" s="7">
        <v>0</v>
      </c>
      <c r="CP307" s="7">
        <v>0</v>
      </c>
      <c r="CQ307" s="7">
        <v>0</v>
      </c>
      <c r="CR307" s="7" t="s">
        <v>148</v>
      </c>
      <c r="CS307" s="11">
        <f>IFERROR(VLOOKUP(CR307,Dicionário!A:B,2,0),"Conferir")</f>
        <v>2</v>
      </c>
      <c r="CT307" s="7">
        <v>0</v>
      </c>
      <c r="CU307" s="7" t="s">
        <v>148</v>
      </c>
      <c r="CV307" s="11">
        <f>IFERROR(VLOOKUP(CU307,Dicionário!A:B,2,0),"Conferir")</f>
        <v>2</v>
      </c>
      <c r="CW307" s="7">
        <v>0</v>
      </c>
      <c r="CX307" s="7" t="s">
        <v>148</v>
      </c>
      <c r="CY307" s="11">
        <f>IFERROR(VLOOKUP(CX307,Dicionário!A:B,2,0),"Conferir")</f>
        <v>2</v>
      </c>
      <c r="CZ307" s="12">
        <f t="shared" si="9"/>
        <v>0</v>
      </c>
      <c r="DA307" s="7">
        <v>0</v>
      </c>
      <c r="DB307" s="7" t="s">
        <v>148</v>
      </c>
      <c r="DC307" s="7">
        <f>IFERROR(VLOOKUP(DB307,Dicionário!A:B,2,0),"Conferir")</f>
        <v>2</v>
      </c>
      <c r="DD307" s="7" t="s">
        <v>2894</v>
      </c>
      <c r="DE307" s="7" t="s">
        <v>156</v>
      </c>
      <c r="DF307" s="7" t="s">
        <v>156</v>
      </c>
      <c r="DG307" s="11">
        <f>IFERROR(VLOOKUP(DF307,Dicionário!A:B,2,0),"Conferir")</f>
        <v>1</v>
      </c>
      <c r="DH307" s="7" t="s">
        <v>175</v>
      </c>
      <c r="DI307" s="7" t="s">
        <v>127</v>
      </c>
      <c r="DJ307" s="7" t="s">
        <v>158</v>
      </c>
      <c r="DK307" s="11">
        <f>IFERROR(VLOOKUP(DJ307,Dicionário!A:B,2,0),"Conferir")</f>
        <v>2</v>
      </c>
      <c r="DL307" s="7" t="s">
        <v>176</v>
      </c>
      <c r="DM307" s="11">
        <f>IFERROR(VLOOKUP(DL307,Dicionário!A:B,2,0),"Conferir")</f>
        <v>2</v>
      </c>
      <c r="DN307" s="7" t="s">
        <v>176</v>
      </c>
      <c r="DO307" s="11">
        <f>IFERROR(VLOOKUP(DN307,Dicionário!A:B,2,0),"Conferir")</f>
        <v>2</v>
      </c>
      <c r="DP307" s="7" t="s">
        <v>126</v>
      </c>
      <c r="DQ307" s="11">
        <f>IFERROR(VLOOKUP(DP307,Dicionário!A:B,2,0),"Conferir")</f>
        <v>1</v>
      </c>
      <c r="DR307" s="7" t="s">
        <v>126</v>
      </c>
      <c r="DS307" s="11">
        <f>IFERROR(VLOOKUP(DR307,Dicionário!A:B,2,0),"Conferir")</f>
        <v>1</v>
      </c>
      <c r="DT307" s="7" t="s">
        <v>2895</v>
      </c>
      <c r="DW307" s="7">
        <f t="shared" si="10"/>
        <v>4149</v>
      </c>
      <c r="DX307" s="7">
        <f t="shared" si="11"/>
        <v>1419</v>
      </c>
    </row>
    <row r="308" spans="1:128" ht="14" x14ac:dyDescent="0.15">
      <c r="A308" s="6">
        <v>44961.53218318287</v>
      </c>
      <c r="B308" s="7" t="s">
        <v>2770</v>
      </c>
      <c r="C308" s="7" t="s">
        <v>204</v>
      </c>
      <c r="D308" s="7" t="s">
        <v>2768</v>
      </c>
      <c r="E308" s="7" t="s">
        <v>126</v>
      </c>
      <c r="F308" s="7" t="s">
        <v>127</v>
      </c>
      <c r="G308" s="7" t="s">
        <v>127</v>
      </c>
      <c r="H308" s="7" t="s">
        <v>128</v>
      </c>
      <c r="I308" s="7" t="s">
        <v>128</v>
      </c>
      <c r="J308" s="7" t="s">
        <v>129</v>
      </c>
      <c r="K308" s="7" t="s">
        <v>131</v>
      </c>
      <c r="L308" s="7" t="s">
        <v>130</v>
      </c>
      <c r="M308" s="7" t="s">
        <v>2769</v>
      </c>
      <c r="N308" s="7">
        <v>2023010624</v>
      </c>
      <c r="O308" s="7">
        <v>11965320140</v>
      </c>
      <c r="P308" s="7">
        <v>501860319</v>
      </c>
      <c r="Q308" s="7">
        <v>52166769888</v>
      </c>
      <c r="R308" s="9">
        <v>38499</v>
      </c>
      <c r="S308" s="7">
        <v>2023</v>
      </c>
      <c r="T308" s="7">
        <v>18</v>
      </c>
      <c r="U308" s="7" t="s">
        <v>255</v>
      </c>
      <c r="V308" s="7" t="s">
        <v>136</v>
      </c>
      <c r="W308" s="7" t="s">
        <v>2771</v>
      </c>
      <c r="X308" s="8" t="s">
        <v>2772</v>
      </c>
      <c r="Y308" s="7" t="s">
        <v>374</v>
      </c>
      <c r="Z308" s="7" t="s">
        <v>140</v>
      </c>
      <c r="AA308" s="7" t="s">
        <v>167</v>
      </c>
      <c r="AB308" s="7" t="s">
        <v>142</v>
      </c>
      <c r="AD308" s="7">
        <v>4</v>
      </c>
      <c r="AE308" s="7">
        <v>4</v>
      </c>
      <c r="AF308" s="7">
        <f t="shared" si="6"/>
        <v>8</v>
      </c>
      <c r="AH308" s="7">
        <f t="shared" si="7"/>
        <v>8</v>
      </c>
      <c r="AI308" s="10" t="str">
        <f t="shared" si="8"/>
        <v>Ok</v>
      </c>
      <c r="AJ308" s="7" t="s">
        <v>222</v>
      </c>
      <c r="AK308" s="7">
        <v>0</v>
      </c>
      <c r="AL308" s="7" t="s">
        <v>145</v>
      </c>
      <c r="AM308" s="11">
        <f>IFERROR(VLOOKUP(AL308,Dicionário!A:B,2,0),"Conferir")</f>
        <v>2</v>
      </c>
      <c r="AN308" s="7">
        <v>1598</v>
      </c>
      <c r="AO308" s="7" t="s">
        <v>144</v>
      </c>
      <c r="AP308" s="7">
        <f>IFERROR(VLOOKUP(AO308,Dicionário!A:B,2,0),"Conferir")</f>
        <v>2</v>
      </c>
      <c r="AQ308" s="7">
        <v>800</v>
      </c>
      <c r="AR308" s="7" t="s">
        <v>267</v>
      </c>
      <c r="AS308" s="11">
        <f>IFERROR(VLOOKUP(AR308,Dicionário!A:B,2,0),"Conferir")</f>
        <v>0</v>
      </c>
      <c r="AT308" s="7">
        <v>0</v>
      </c>
      <c r="AU308" s="7" t="s">
        <v>145</v>
      </c>
      <c r="AV308" s="7">
        <f>IFERROR(VLOOKUP(AU308,Dicionário!A:B,2,0),"Conferir")</f>
        <v>2</v>
      </c>
      <c r="AW308" s="7">
        <v>0</v>
      </c>
      <c r="AX308" s="7">
        <v>0</v>
      </c>
      <c r="AY308" s="7" t="s">
        <v>145</v>
      </c>
      <c r="AZ308" s="11">
        <f>IFERROR(VLOOKUP(AY308,Dicionário!A:B,2,0),"Conferir")</f>
        <v>2</v>
      </c>
      <c r="BA308" s="7">
        <v>0</v>
      </c>
      <c r="BB308" s="7" t="s">
        <v>145</v>
      </c>
      <c r="BC308" s="7">
        <f>IFERROR(VLOOKUP(BB308,Dicionário!A:B,2,0),"Conferir")</f>
        <v>2</v>
      </c>
      <c r="BD308" s="7">
        <v>0</v>
      </c>
      <c r="BE308" s="7" t="s">
        <v>145</v>
      </c>
      <c r="BF308" s="11">
        <f>IFERROR(VLOOKUP(BE308,Dicionário!A:B,2,0),"Conferir")</f>
        <v>2</v>
      </c>
      <c r="BH308" s="7">
        <v>0</v>
      </c>
      <c r="BI308" s="7" t="s">
        <v>186</v>
      </c>
      <c r="BJ308" s="11">
        <f>IFERROR(VLOOKUP(BI308,Dicionário!$A:$B,2,0),"Conferir")</f>
        <v>1</v>
      </c>
      <c r="BK308" s="7">
        <v>0</v>
      </c>
      <c r="BL308" s="7" t="s">
        <v>187</v>
      </c>
      <c r="BM308" s="11">
        <f>IFERROR(VLOOKUP(BL308,Dicionário!A:B,2,0),"Conferir")</f>
        <v>2</v>
      </c>
      <c r="BN308" s="7">
        <v>0</v>
      </c>
      <c r="BO308" s="7" t="s">
        <v>476</v>
      </c>
      <c r="BP308" s="7">
        <f>IFERROR(VLOOKUP(BO308,Dicionário!A:B,2,0),"Conferir")</f>
        <v>2</v>
      </c>
      <c r="BQ308" s="7">
        <v>21</v>
      </c>
      <c r="BR308" s="7" t="s">
        <v>149</v>
      </c>
      <c r="BS308" s="11">
        <f>IFERROR(VLOOKUP(BR308,Dicionário!A:B,2,0),"Conferir")</f>
        <v>2</v>
      </c>
      <c r="BT308" s="7">
        <v>160</v>
      </c>
      <c r="BU308" s="7" t="s">
        <v>150</v>
      </c>
      <c r="BV308" s="7">
        <f>IFERROR(VLOOKUP(BU308,Dicionário!A:B,2,0),"Conferir")</f>
        <v>0</v>
      </c>
      <c r="BW308" s="7">
        <v>90</v>
      </c>
      <c r="BX308" s="7" t="s">
        <v>300</v>
      </c>
      <c r="BY308" s="11">
        <f>IFERROR(VLOOKUP(BX308,Dicionário!A:B,2,0),"Conferir")</f>
        <v>0</v>
      </c>
      <c r="BZ308" s="7" t="s">
        <v>214</v>
      </c>
      <c r="CA308" s="7">
        <v>80</v>
      </c>
      <c r="CB308" s="7" t="s">
        <v>171</v>
      </c>
      <c r="CC308" s="11">
        <f>IFERROR(VLOOKUP(CB308,Dicionário!A:B,2,0),"Conferir")</f>
        <v>0</v>
      </c>
      <c r="CD308" s="7">
        <v>104</v>
      </c>
      <c r="CE308" s="7">
        <v>0</v>
      </c>
      <c r="CF308" s="7" t="s">
        <v>148</v>
      </c>
      <c r="CG308" s="7">
        <f>IFERROR(VLOOKUP(CF308,Dicionário!A:B,2,0),"Conferir")</f>
        <v>2</v>
      </c>
      <c r="CH308" s="7">
        <v>200</v>
      </c>
      <c r="CI308" s="7" t="s">
        <v>225</v>
      </c>
      <c r="CJ308" s="7">
        <f>IFERROR(VLOOKUP(CI308,Dicionário!A:B,2,0),"Conferir")</f>
        <v>0</v>
      </c>
      <c r="CK308" s="7">
        <v>100</v>
      </c>
      <c r="CL308" s="7" t="s">
        <v>152</v>
      </c>
      <c r="CM308" s="11">
        <f>IFERROR(VLOOKUP(CL308,Dicionário!A:B,2,0),"Conferir")</f>
        <v>2</v>
      </c>
      <c r="CN308" s="7" t="s">
        <v>443</v>
      </c>
      <c r="CO308" s="7">
        <v>0</v>
      </c>
      <c r="CP308" s="7">
        <v>0</v>
      </c>
      <c r="CQ308" s="7">
        <v>0</v>
      </c>
      <c r="CR308" s="7" t="s">
        <v>148</v>
      </c>
      <c r="CS308" s="11">
        <f>IFERROR(VLOOKUP(CR308,Dicionário!A:B,2,0),"Conferir")</f>
        <v>2</v>
      </c>
      <c r="CT308" s="7">
        <v>0</v>
      </c>
      <c r="CU308" s="7" t="s">
        <v>148</v>
      </c>
      <c r="CV308" s="11">
        <f>IFERROR(VLOOKUP(CU308,Dicionário!A:B,2,0),"Conferir")</f>
        <v>2</v>
      </c>
      <c r="CW308" s="7">
        <v>0</v>
      </c>
      <c r="CX308" s="7" t="s">
        <v>148</v>
      </c>
      <c r="CY308" s="11">
        <f>IFERROR(VLOOKUP(CX308,Dicionário!A:B,2,0),"Conferir")</f>
        <v>2</v>
      </c>
      <c r="CZ308" s="12">
        <f t="shared" si="9"/>
        <v>0</v>
      </c>
      <c r="DA308" s="7">
        <v>0</v>
      </c>
      <c r="DB308" s="7" t="s">
        <v>148</v>
      </c>
      <c r="DC308" s="7">
        <f>IFERROR(VLOOKUP(DB308,Dicionário!A:B,2,0),"Conferir")</f>
        <v>2</v>
      </c>
      <c r="DE308" s="7" t="s">
        <v>236</v>
      </c>
      <c r="DF308" s="7" t="s">
        <v>156</v>
      </c>
      <c r="DG308" s="11">
        <f>IFERROR(VLOOKUP(DF308,Dicionário!A:B,2,0),"Conferir")</f>
        <v>1</v>
      </c>
      <c r="DH308" s="7" t="s">
        <v>157</v>
      </c>
      <c r="DJ308" s="7" t="s">
        <v>158</v>
      </c>
      <c r="DK308" s="11">
        <f>IFERROR(VLOOKUP(DJ308,Dicionário!A:B,2,0),"Conferir")</f>
        <v>2</v>
      </c>
      <c r="DL308" s="7" t="s">
        <v>177</v>
      </c>
      <c r="DM308" s="11">
        <f>IFERROR(VLOOKUP(DL308,Dicionário!A:B,2,0),"Conferir")</f>
        <v>5</v>
      </c>
      <c r="DN308" s="7" t="s">
        <v>194</v>
      </c>
      <c r="DO308" s="11">
        <f>IFERROR(VLOOKUP(DN308,Dicionário!A:B,2,0),"Conferir")</f>
        <v>7</v>
      </c>
      <c r="DP308" s="7" t="s">
        <v>127</v>
      </c>
      <c r="DQ308" s="11">
        <f>IFERROR(VLOOKUP(DP308,Dicionário!A:B,2,0),"Conferir")</f>
        <v>2</v>
      </c>
      <c r="DR308" s="7" t="s">
        <v>127</v>
      </c>
      <c r="DS308" s="11">
        <f>IFERROR(VLOOKUP(DR308,Dicionário!A:B,2,0),"Conferir")</f>
        <v>2</v>
      </c>
      <c r="DW308" s="7">
        <f t="shared" si="10"/>
        <v>2398</v>
      </c>
      <c r="DX308" s="7">
        <f t="shared" si="11"/>
        <v>665</v>
      </c>
    </row>
    <row r="309" spans="1:128" ht="14" x14ac:dyDescent="0.15">
      <c r="A309" s="6">
        <v>44968.613808564813</v>
      </c>
      <c r="B309" s="7" t="s">
        <v>3155</v>
      </c>
      <c r="C309" s="7" t="s">
        <v>1268</v>
      </c>
      <c r="D309" s="7" t="s">
        <v>3153</v>
      </c>
      <c r="E309" s="7" t="s">
        <v>126</v>
      </c>
      <c r="F309" s="7" t="s">
        <v>126</v>
      </c>
      <c r="G309" s="7" t="s">
        <v>127</v>
      </c>
      <c r="H309" s="7">
        <v>4</v>
      </c>
      <c r="I309" s="7">
        <v>3</v>
      </c>
      <c r="J309" s="7" t="s">
        <v>129</v>
      </c>
      <c r="K309" s="7" t="s">
        <v>130</v>
      </c>
      <c r="L309" s="7" t="s">
        <v>131</v>
      </c>
      <c r="M309" s="7" t="s">
        <v>3154</v>
      </c>
      <c r="N309" s="7">
        <v>2023010733</v>
      </c>
      <c r="O309" s="7">
        <v>11959644442</v>
      </c>
      <c r="P309" s="7">
        <v>392339110</v>
      </c>
      <c r="Q309" s="7">
        <v>49344786801</v>
      </c>
      <c r="R309" s="9">
        <v>37414</v>
      </c>
      <c r="S309" s="7">
        <v>2019</v>
      </c>
      <c r="T309" s="7">
        <v>21</v>
      </c>
      <c r="U309" s="7" t="s">
        <v>164</v>
      </c>
      <c r="V309" s="7" t="s">
        <v>136</v>
      </c>
      <c r="W309" s="7" t="s">
        <v>3156</v>
      </c>
      <c r="X309" s="8" t="s">
        <v>3157</v>
      </c>
      <c r="Y309" s="7" t="s">
        <v>139</v>
      </c>
      <c r="Z309" s="7" t="s">
        <v>140</v>
      </c>
      <c r="AA309" s="7" t="s">
        <v>167</v>
      </c>
      <c r="AB309" s="7" t="s">
        <v>142</v>
      </c>
      <c r="AD309" s="7">
        <v>4</v>
      </c>
      <c r="AE309" s="7">
        <v>4</v>
      </c>
      <c r="AF309" s="7">
        <f t="shared" si="6"/>
        <v>8</v>
      </c>
      <c r="AH309" s="7">
        <f t="shared" si="7"/>
        <v>8</v>
      </c>
      <c r="AI309" s="10" t="str">
        <f t="shared" si="8"/>
        <v>Ok</v>
      </c>
      <c r="AJ309" s="7" t="s">
        <v>143</v>
      </c>
      <c r="AK309" s="7">
        <v>0</v>
      </c>
      <c r="AL309" s="7" t="s">
        <v>145</v>
      </c>
      <c r="AM309" s="11">
        <f>IFERROR(VLOOKUP(AL309,Dicionário!A:B,2,0),"Conferir")</f>
        <v>2</v>
      </c>
      <c r="AN309" s="7">
        <v>1728</v>
      </c>
      <c r="AO309" s="7" t="s">
        <v>144</v>
      </c>
      <c r="AP309" s="7">
        <f>IFERROR(VLOOKUP(AO309,Dicionário!A:B,2,0),"Conferir")</f>
        <v>2</v>
      </c>
      <c r="AQ309" s="7">
        <v>0</v>
      </c>
      <c r="AR309" s="7" t="s">
        <v>145</v>
      </c>
      <c r="AS309" s="11">
        <f>IFERROR(VLOOKUP(AR309,Dicionário!A:B,2,0),"Conferir")</f>
        <v>2</v>
      </c>
      <c r="AT309" s="7">
        <v>17930</v>
      </c>
      <c r="AU309" s="7" t="s">
        <v>144</v>
      </c>
      <c r="AV309" s="7">
        <f>IFERROR(VLOOKUP(AU309,Dicionário!A:B,2,0),"Conferir")</f>
        <v>2</v>
      </c>
      <c r="AW309" s="7">
        <v>0</v>
      </c>
      <c r="AX309" s="7">
        <v>0</v>
      </c>
      <c r="AY309" s="7" t="s">
        <v>145</v>
      </c>
      <c r="AZ309" s="11">
        <f>IFERROR(VLOOKUP(AY309,Dicionário!A:B,2,0),"Conferir")</f>
        <v>2</v>
      </c>
      <c r="BA309" s="7">
        <v>0</v>
      </c>
      <c r="BB309" s="7" t="s">
        <v>145</v>
      </c>
      <c r="BC309" s="7">
        <f>IFERROR(VLOOKUP(BB309,Dicionário!A:B,2,0),"Conferir")</f>
        <v>2</v>
      </c>
      <c r="BD309" s="7">
        <v>0</v>
      </c>
      <c r="BE309" s="7" t="s">
        <v>145</v>
      </c>
      <c r="BF309" s="11">
        <f>IFERROR(VLOOKUP(BE309,Dicionário!A:B,2,0),"Conferir")</f>
        <v>2</v>
      </c>
      <c r="BH309" s="7">
        <v>0</v>
      </c>
      <c r="BI309" s="7" t="s">
        <v>186</v>
      </c>
      <c r="BJ309" s="11">
        <f>IFERROR(VLOOKUP(BI309,Dicionário!$A:$B,2,0),"Conferir")</f>
        <v>1</v>
      </c>
      <c r="BK309" s="7">
        <v>0</v>
      </c>
      <c r="BL309" s="7" t="s">
        <v>187</v>
      </c>
      <c r="BM309" s="11">
        <f>IFERROR(VLOOKUP(BL309,Dicionário!A:B,2,0),"Conferir")</f>
        <v>2</v>
      </c>
      <c r="BN309" s="7">
        <v>0</v>
      </c>
      <c r="BO309" s="7" t="s">
        <v>148</v>
      </c>
      <c r="BP309" s="7">
        <f>IFERROR(VLOOKUP(BO309,Dicionário!A:B,2,0),"Conferir")</f>
        <v>2</v>
      </c>
      <c r="BQ309" s="7">
        <v>28</v>
      </c>
      <c r="BR309" s="7" t="s">
        <v>149</v>
      </c>
      <c r="BS309" s="11">
        <f>IFERROR(VLOOKUP(BR309,Dicionário!A:B,2,0),"Conferir")</f>
        <v>2</v>
      </c>
      <c r="BT309" s="7">
        <v>56</v>
      </c>
      <c r="BU309" s="7" t="s">
        <v>149</v>
      </c>
      <c r="BV309" s="7">
        <f>IFERROR(VLOOKUP(BU309,Dicionário!A:B,2,0),"Conferir")</f>
        <v>2</v>
      </c>
      <c r="BW309" s="7">
        <v>0</v>
      </c>
      <c r="BX309" s="7" t="s">
        <v>148</v>
      </c>
      <c r="BY309" s="11">
        <f>IFERROR(VLOOKUP(BX309,Dicionário!A:B,2,0),"Conferir")</f>
        <v>2</v>
      </c>
      <c r="BZ309" s="7" t="s">
        <v>170</v>
      </c>
      <c r="CA309" s="7">
        <v>0</v>
      </c>
      <c r="CB309" s="7" t="s">
        <v>148</v>
      </c>
      <c r="CC309" s="11">
        <f>IFERROR(VLOOKUP(CB309,Dicionário!A:B,2,0),"Conferir")</f>
        <v>2</v>
      </c>
      <c r="CD309" s="7">
        <v>90</v>
      </c>
      <c r="CE309" s="7">
        <v>0</v>
      </c>
      <c r="CF309" s="7" t="s">
        <v>148</v>
      </c>
      <c r="CG309" s="7">
        <f>IFERROR(VLOOKUP(CF309,Dicionário!A:B,2,0),"Conferir")</f>
        <v>2</v>
      </c>
      <c r="CH309" s="7">
        <v>0</v>
      </c>
      <c r="CI309" s="7" t="s">
        <v>148</v>
      </c>
      <c r="CJ309" s="7">
        <f>IFERROR(VLOOKUP(CI309,Dicionário!A:B,2,0),"Conferir")</f>
        <v>2</v>
      </c>
      <c r="CK309" s="7">
        <v>100</v>
      </c>
      <c r="CL309" s="7" t="s">
        <v>152</v>
      </c>
      <c r="CM309" s="11">
        <f>IFERROR(VLOOKUP(CL309,Dicionário!A:B,2,0),"Conferir")</f>
        <v>2</v>
      </c>
      <c r="CN309" s="7" t="s">
        <v>294</v>
      </c>
      <c r="CO309" s="7">
        <v>0</v>
      </c>
      <c r="CP309" s="7">
        <v>0</v>
      </c>
      <c r="CQ309" s="7">
        <v>0</v>
      </c>
      <c r="CR309" s="7" t="s">
        <v>148</v>
      </c>
      <c r="CS309" s="11">
        <f>IFERROR(VLOOKUP(CR309,Dicionário!A:B,2,0),"Conferir")</f>
        <v>2</v>
      </c>
      <c r="CT309" s="7">
        <v>0</v>
      </c>
      <c r="CU309" s="7" t="s">
        <v>148</v>
      </c>
      <c r="CV309" s="11">
        <f>IFERROR(VLOOKUP(CU309,Dicionário!A:B,2,0),"Conferir")</f>
        <v>2</v>
      </c>
      <c r="CW309" s="7">
        <v>0</v>
      </c>
      <c r="CX309" s="7" t="s">
        <v>148</v>
      </c>
      <c r="CY309" s="11">
        <f>IFERROR(VLOOKUP(CX309,Dicionário!A:B,2,0),"Conferir")</f>
        <v>2</v>
      </c>
      <c r="CZ309" s="12">
        <f t="shared" si="9"/>
        <v>0</v>
      </c>
      <c r="DA309" s="7">
        <v>0</v>
      </c>
      <c r="DB309" s="7" t="s">
        <v>148</v>
      </c>
      <c r="DC309" s="7">
        <f>IFERROR(VLOOKUP(DB309,Dicionário!A:B,2,0),"Conferir")</f>
        <v>2</v>
      </c>
      <c r="DE309" s="7" t="s">
        <v>156</v>
      </c>
      <c r="DF309" s="7" t="s">
        <v>156</v>
      </c>
      <c r="DG309" s="11">
        <f>IFERROR(VLOOKUP(DF309,Dicionário!A:B,2,0),"Conferir")</f>
        <v>1</v>
      </c>
      <c r="DH309" s="7" t="s">
        <v>175</v>
      </c>
      <c r="DJ309" s="7" t="s">
        <v>158</v>
      </c>
      <c r="DK309" s="11">
        <f>IFERROR(VLOOKUP(DJ309,Dicionário!A:B,2,0),"Conferir")</f>
        <v>2</v>
      </c>
      <c r="DL309" s="7" t="s">
        <v>177</v>
      </c>
      <c r="DM309" s="11">
        <f>IFERROR(VLOOKUP(DL309,Dicionário!A:B,2,0),"Conferir")</f>
        <v>5</v>
      </c>
      <c r="DN309" s="7" t="s">
        <v>177</v>
      </c>
      <c r="DO309" s="11">
        <f>IFERROR(VLOOKUP(DN309,Dicionário!A:B,2,0),"Conferir")</f>
        <v>5</v>
      </c>
      <c r="DP309" s="7" t="s">
        <v>127</v>
      </c>
      <c r="DQ309" s="11">
        <f>IFERROR(VLOOKUP(DP309,Dicionário!A:B,2,0),"Conferir")</f>
        <v>2</v>
      </c>
      <c r="DR309" s="7" t="s">
        <v>127</v>
      </c>
      <c r="DS309" s="11">
        <f>IFERROR(VLOOKUP(DR309,Dicionário!A:B,2,0),"Conferir")</f>
        <v>2</v>
      </c>
      <c r="DW309" s="7">
        <f t="shared" si="10"/>
        <v>19658</v>
      </c>
      <c r="DX309" s="7">
        <f t="shared" si="11"/>
        <v>274</v>
      </c>
    </row>
    <row r="310" spans="1:128" ht="14" x14ac:dyDescent="0.15">
      <c r="A310" s="6">
        <v>44961.455733553244</v>
      </c>
      <c r="B310" s="7" t="s">
        <v>862</v>
      </c>
      <c r="C310" s="7" t="s">
        <v>728</v>
      </c>
      <c r="D310" s="7" t="s">
        <v>859</v>
      </c>
      <c r="E310" s="7" t="s">
        <v>126</v>
      </c>
      <c r="F310" s="7" t="s">
        <v>127</v>
      </c>
      <c r="G310" s="7" t="s">
        <v>860</v>
      </c>
      <c r="H310" s="7">
        <v>2</v>
      </c>
      <c r="I310" s="7">
        <v>4</v>
      </c>
      <c r="J310" s="7" t="s">
        <v>129</v>
      </c>
      <c r="K310" s="7" t="s">
        <v>131</v>
      </c>
      <c r="L310" s="7" t="s">
        <v>274</v>
      </c>
      <c r="M310" s="7" t="s">
        <v>861</v>
      </c>
      <c r="N310" s="7">
        <v>2023010147</v>
      </c>
      <c r="O310" s="7">
        <v>11975942026</v>
      </c>
      <c r="P310" s="7">
        <v>500934113</v>
      </c>
      <c r="Q310" s="7">
        <v>51691113808</v>
      </c>
      <c r="R310" s="9">
        <v>37068</v>
      </c>
      <c r="S310" s="7">
        <v>2019</v>
      </c>
      <c r="T310" s="7">
        <v>22</v>
      </c>
      <c r="U310" s="7" t="s">
        <v>255</v>
      </c>
      <c r="V310" s="7" t="s">
        <v>136</v>
      </c>
      <c r="W310" s="7" t="s">
        <v>863</v>
      </c>
      <c r="X310" s="8" t="s">
        <v>864</v>
      </c>
      <c r="Y310" s="7" t="s">
        <v>139</v>
      </c>
      <c r="Z310" s="7" t="s">
        <v>140</v>
      </c>
      <c r="AA310" s="7" t="s">
        <v>167</v>
      </c>
      <c r="AB310" s="7" t="s">
        <v>142</v>
      </c>
      <c r="AD310" s="7">
        <v>3</v>
      </c>
      <c r="AE310" s="7">
        <v>3</v>
      </c>
      <c r="AF310" s="7">
        <f t="shared" si="6"/>
        <v>6</v>
      </c>
      <c r="AH310" s="7">
        <f t="shared" si="7"/>
        <v>6</v>
      </c>
      <c r="AI310" s="10" t="str">
        <f t="shared" si="8"/>
        <v>Ok</v>
      </c>
      <c r="AJ310" s="7" t="s">
        <v>143</v>
      </c>
      <c r="AK310" s="7">
        <v>0</v>
      </c>
      <c r="AL310" s="7" t="s">
        <v>145</v>
      </c>
      <c r="AM310" s="11">
        <f>IFERROR(VLOOKUP(AL310,Dicionário!A:B,2,0),"Conferir")</f>
        <v>2</v>
      </c>
      <c r="AN310" s="7">
        <v>1300</v>
      </c>
      <c r="AO310" s="7" t="s">
        <v>234</v>
      </c>
      <c r="AP310" s="7">
        <f>IFERROR(VLOOKUP(AO310,Dicionário!A:B,2,0),"Conferir")</f>
        <v>0</v>
      </c>
      <c r="AQ310" s="7">
        <v>0</v>
      </c>
      <c r="AR310" s="7" t="s">
        <v>145</v>
      </c>
      <c r="AS310" s="11">
        <f>IFERROR(VLOOKUP(AR310,Dicionário!A:B,2,0),"Conferir")</f>
        <v>2</v>
      </c>
      <c r="AT310" s="7">
        <v>0</v>
      </c>
      <c r="AU310" s="7" t="s">
        <v>145</v>
      </c>
      <c r="AV310" s="7">
        <f>IFERROR(VLOOKUP(AU310,Dicionário!A:B,2,0),"Conferir")</f>
        <v>2</v>
      </c>
      <c r="AW310" s="7">
        <v>0</v>
      </c>
      <c r="AX310" s="7">
        <v>0</v>
      </c>
      <c r="AY310" s="7" t="s">
        <v>145</v>
      </c>
      <c r="AZ310" s="11">
        <f>IFERROR(VLOOKUP(AY310,Dicionário!A:B,2,0),"Conferir")</f>
        <v>2</v>
      </c>
      <c r="BA310" s="7">
        <v>0</v>
      </c>
      <c r="BB310" s="7" t="s">
        <v>145</v>
      </c>
      <c r="BC310" s="7">
        <f>IFERROR(VLOOKUP(BB310,Dicionário!A:B,2,0),"Conferir")</f>
        <v>2</v>
      </c>
      <c r="BD310" s="7">
        <v>0</v>
      </c>
      <c r="BE310" s="7" t="s">
        <v>145</v>
      </c>
      <c r="BF310" s="11">
        <f>IFERROR(VLOOKUP(BE310,Dicionário!A:B,2,0),"Conferir")</f>
        <v>2</v>
      </c>
      <c r="BH310" s="7">
        <v>0</v>
      </c>
      <c r="BI310" s="7" t="s">
        <v>186</v>
      </c>
      <c r="BJ310" s="11">
        <f>IFERROR(VLOOKUP(BI310,Dicionário!$A:$B,2,0),"Conferir")</f>
        <v>1</v>
      </c>
      <c r="BK310" s="7">
        <v>0</v>
      </c>
      <c r="BL310" s="7" t="s">
        <v>187</v>
      </c>
      <c r="BM310" s="11">
        <f>IFERROR(VLOOKUP(BL310,Dicionário!A:B,2,0),"Conferir")</f>
        <v>2</v>
      </c>
      <c r="BN310" s="7">
        <v>476</v>
      </c>
      <c r="BO310" s="7" t="s">
        <v>188</v>
      </c>
      <c r="BP310" s="7">
        <f>IFERROR(VLOOKUP(BO310,Dicionário!A:B,2,0),"Conferir")</f>
        <v>2</v>
      </c>
      <c r="BQ310" s="7">
        <v>119</v>
      </c>
      <c r="BR310" s="7" t="s">
        <v>149</v>
      </c>
      <c r="BS310" s="11">
        <f>IFERROR(VLOOKUP(BR310,Dicionário!A:B,2,0),"Conferir")</f>
        <v>2</v>
      </c>
      <c r="BT310" s="7">
        <v>187</v>
      </c>
      <c r="BU310" s="7" t="s">
        <v>149</v>
      </c>
      <c r="BV310" s="7">
        <f>IFERROR(VLOOKUP(BU310,Dicionário!A:B,2,0),"Conferir")</f>
        <v>2</v>
      </c>
      <c r="BW310" s="7">
        <v>52</v>
      </c>
      <c r="BX310" s="7" t="s">
        <v>189</v>
      </c>
      <c r="BY310" s="11">
        <f>IFERROR(VLOOKUP(BX310,Dicionário!A:B,2,0),"Conferir")</f>
        <v>2</v>
      </c>
      <c r="BZ310" s="7" t="s">
        <v>214</v>
      </c>
      <c r="CA310" s="7">
        <v>95</v>
      </c>
      <c r="CB310" s="7" t="s">
        <v>190</v>
      </c>
      <c r="CC310" s="11">
        <f>IFERROR(VLOOKUP(CB310,Dicionário!A:B,2,0),"Conferir")</f>
        <v>2</v>
      </c>
      <c r="CD310" s="7">
        <v>15</v>
      </c>
      <c r="CE310" s="7">
        <v>0</v>
      </c>
      <c r="CF310" s="7" t="s">
        <v>148</v>
      </c>
      <c r="CG310" s="7">
        <f>IFERROR(VLOOKUP(CF310,Dicionário!A:B,2,0),"Conferir")</f>
        <v>2</v>
      </c>
      <c r="CH310" s="7">
        <v>125</v>
      </c>
      <c r="CI310" s="7" t="s">
        <v>225</v>
      </c>
      <c r="CJ310" s="7">
        <f>IFERROR(VLOOKUP(CI310,Dicionário!A:B,2,0),"Conferir")</f>
        <v>0</v>
      </c>
      <c r="CK310" s="7">
        <v>100</v>
      </c>
      <c r="CL310" s="7" t="s">
        <v>152</v>
      </c>
      <c r="CM310" s="11">
        <f>IFERROR(VLOOKUP(CL310,Dicionário!A:B,2,0),"Conferir")</f>
        <v>2</v>
      </c>
      <c r="CN310" s="7" t="s">
        <v>735</v>
      </c>
      <c r="CO310" s="7">
        <v>0</v>
      </c>
      <c r="CP310" s="7">
        <v>0</v>
      </c>
      <c r="CQ310" s="7">
        <v>0</v>
      </c>
      <c r="CR310" s="7" t="s">
        <v>148</v>
      </c>
      <c r="CS310" s="11">
        <f>IFERROR(VLOOKUP(CR310,Dicionário!A:B,2,0),"Conferir")</f>
        <v>2</v>
      </c>
      <c r="CT310" s="7">
        <v>0</v>
      </c>
      <c r="CU310" s="7" t="s">
        <v>148</v>
      </c>
      <c r="CV310" s="11">
        <f>IFERROR(VLOOKUP(CU310,Dicionário!A:B,2,0),"Conferir")</f>
        <v>2</v>
      </c>
      <c r="CW310" s="7">
        <v>0</v>
      </c>
      <c r="CX310" s="7" t="s">
        <v>148</v>
      </c>
      <c r="CY310" s="11">
        <f>IFERROR(VLOOKUP(CX310,Dicionário!A:B,2,0),"Conferir")</f>
        <v>2</v>
      </c>
      <c r="CZ310" s="12">
        <f t="shared" si="9"/>
        <v>0</v>
      </c>
      <c r="DA310" s="7">
        <v>0</v>
      </c>
      <c r="DB310" s="7" t="s">
        <v>148</v>
      </c>
      <c r="DC310" s="7">
        <f>IFERROR(VLOOKUP(DB310,Dicionário!A:B,2,0),"Conferir")</f>
        <v>2</v>
      </c>
      <c r="DE310" s="7" t="s">
        <v>156</v>
      </c>
      <c r="DF310" s="7" t="s">
        <v>156</v>
      </c>
      <c r="DG310" s="11">
        <f>IFERROR(VLOOKUP(DF310,Dicionário!A:B,2,0),"Conferir")</f>
        <v>1</v>
      </c>
      <c r="DH310" s="7" t="s">
        <v>175</v>
      </c>
      <c r="DJ310" s="7" t="s">
        <v>158</v>
      </c>
      <c r="DK310" s="11">
        <f>IFERROR(VLOOKUP(DJ310,Dicionário!A:B,2,0),"Conferir")</f>
        <v>2</v>
      </c>
      <c r="DL310" s="7" t="s">
        <v>176</v>
      </c>
      <c r="DM310" s="11">
        <f>IFERROR(VLOOKUP(DL310,Dicionário!A:B,2,0),"Conferir")</f>
        <v>2</v>
      </c>
      <c r="DN310" s="7" t="s">
        <v>177</v>
      </c>
      <c r="DO310" s="11">
        <f>IFERROR(VLOOKUP(DN310,Dicionário!A:B,2,0),"Conferir")</f>
        <v>5</v>
      </c>
      <c r="DP310" s="7" t="s">
        <v>127</v>
      </c>
      <c r="DQ310" s="11">
        <f>IFERROR(VLOOKUP(DP310,Dicionário!A:B,2,0),"Conferir")</f>
        <v>2</v>
      </c>
      <c r="DR310" s="7" t="s">
        <v>127</v>
      </c>
      <c r="DS310" s="11">
        <f>IFERROR(VLOOKUP(DR310,Dicionário!A:B,2,0),"Conferir")</f>
        <v>2</v>
      </c>
      <c r="DW310" s="7">
        <f t="shared" si="10"/>
        <v>1300</v>
      </c>
      <c r="DX310" s="7">
        <f t="shared" si="11"/>
        <v>1117</v>
      </c>
    </row>
    <row r="311" spans="1:128" ht="14" x14ac:dyDescent="0.15">
      <c r="A311" s="6">
        <v>44968.451206145837</v>
      </c>
      <c r="B311" s="7" t="s">
        <v>2951</v>
      </c>
      <c r="C311" s="7" t="s">
        <v>1168</v>
      </c>
      <c r="D311" s="7" t="s">
        <v>2948</v>
      </c>
      <c r="E311" s="7" t="s">
        <v>126</v>
      </c>
      <c r="F311" s="7" t="s">
        <v>127</v>
      </c>
      <c r="G311" s="7" t="s">
        <v>127</v>
      </c>
      <c r="H311" s="7">
        <v>2</v>
      </c>
      <c r="I311" s="7">
        <v>2</v>
      </c>
      <c r="J311" s="7" t="s">
        <v>129</v>
      </c>
      <c r="K311" s="7" t="s">
        <v>131</v>
      </c>
      <c r="L311" s="7" t="s">
        <v>2949</v>
      </c>
      <c r="M311" s="7" t="s">
        <v>2950</v>
      </c>
      <c r="N311" s="7">
        <v>2023010679</v>
      </c>
      <c r="O311" s="7">
        <v>11961864903</v>
      </c>
      <c r="P311" s="7">
        <v>602191403</v>
      </c>
      <c r="Q311" s="7">
        <v>38210527635</v>
      </c>
      <c r="R311" s="9">
        <v>38679</v>
      </c>
      <c r="S311" s="7">
        <v>2023</v>
      </c>
      <c r="T311" s="7">
        <v>17</v>
      </c>
      <c r="U311" s="7" t="s">
        <v>255</v>
      </c>
      <c r="V311" s="7" t="s">
        <v>136</v>
      </c>
      <c r="W311" s="7" t="s">
        <v>2952</v>
      </c>
      <c r="X311" s="8" t="s">
        <v>2953</v>
      </c>
      <c r="Y311" s="7" t="s">
        <v>404</v>
      </c>
      <c r="Z311" s="7" t="s">
        <v>140</v>
      </c>
      <c r="AA311" s="7" t="s">
        <v>167</v>
      </c>
      <c r="AB311" s="7" t="s">
        <v>142</v>
      </c>
      <c r="AD311" s="7">
        <v>3</v>
      </c>
      <c r="AE311" s="7">
        <v>3</v>
      </c>
      <c r="AF311" s="7">
        <f t="shared" si="6"/>
        <v>6</v>
      </c>
      <c r="AH311" s="7">
        <f t="shared" si="7"/>
        <v>6</v>
      </c>
      <c r="AI311" s="10" t="str">
        <f t="shared" si="8"/>
        <v>Ok</v>
      </c>
      <c r="AJ311" s="7" t="s">
        <v>143</v>
      </c>
      <c r="AK311" s="7">
        <v>0</v>
      </c>
      <c r="AL311" s="7" t="s">
        <v>145</v>
      </c>
      <c r="AM311" s="11">
        <f>IFERROR(VLOOKUP(AL311,Dicionário!A:B,2,0),"Conferir")</f>
        <v>2</v>
      </c>
      <c r="AN311" s="7">
        <v>0</v>
      </c>
      <c r="AO311" s="7" t="s">
        <v>145</v>
      </c>
      <c r="AP311" s="7">
        <f>IFERROR(VLOOKUP(AO311,Dicionário!A:B,2,0),"Conferir")</f>
        <v>2</v>
      </c>
      <c r="AQ311" s="7">
        <v>3655</v>
      </c>
      <c r="AR311" s="7" t="s">
        <v>224</v>
      </c>
      <c r="AS311" s="11">
        <f>IFERROR(VLOOKUP(AR311,Dicionário!A:B,2,0),"Conferir")</f>
        <v>2</v>
      </c>
      <c r="AT311" s="7">
        <v>0</v>
      </c>
      <c r="AU311" s="7" t="s">
        <v>145</v>
      </c>
      <c r="AV311" s="7">
        <f>IFERROR(VLOOKUP(AU311,Dicionário!A:B,2,0),"Conferir")</f>
        <v>2</v>
      </c>
      <c r="AW311" s="7">
        <v>0</v>
      </c>
      <c r="AX311" s="7">
        <v>0</v>
      </c>
      <c r="AY311" s="7" t="s">
        <v>145</v>
      </c>
      <c r="AZ311" s="11">
        <f>IFERROR(VLOOKUP(AY311,Dicionário!A:B,2,0),"Conferir")</f>
        <v>2</v>
      </c>
      <c r="BA311" s="7">
        <v>0</v>
      </c>
      <c r="BB311" s="7" t="s">
        <v>145</v>
      </c>
      <c r="BC311" s="7">
        <f>IFERROR(VLOOKUP(BB311,Dicionário!A:B,2,0),"Conferir")</f>
        <v>2</v>
      </c>
      <c r="BD311" s="7">
        <v>0</v>
      </c>
      <c r="BE311" s="7" t="s">
        <v>145</v>
      </c>
      <c r="BF311" s="11">
        <f>IFERROR(VLOOKUP(BE311,Dicionário!A:B,2,0),"Conferir")</f>
        <v>2</v>
      </c>
      <c r="BG311" s="7" t="s">
        <v>2954</v>
      </c>
      <c r="BH311" s="7">
        <v>0</v>
      </c>
      <c r="BI311" s="7" t="s">
        <v>328</v>
      </c>
      <c r="BJ311" s="11">
        <f>IFERROR(VLOOKUP(BI311,Dicionário!$A:$B,2,0),"Conferir")</f>
        <v>3</v>
      </c>
      <c r="BK311" s="7">
        <v>0</v>
      </c>
      <c r="BL311" s="7" t="s">
        <v>329</v>
      </c>
      <c r="BM311" s="11">
        <f>IFERROR(VLOOKUP(BL311,Dicionário!A:B,2,0),"Conferir")</f>
        <v>2</v>
      </c>
      <c r="BN311" s="7">
        <v>0</v>
      </c>
      <c r="BO311" s="7" t="s">
        <v>212</v>
      </c>
      <c r="BP311" s="7">
        <f>IFERROR(VLOOKUP(BO311,Dicionário!A:B,2,0),"Conferir")</f>
        <v>2</v>
      </c>
      <c r="BQ311" s="7">
        <v>172</v>
      </c>
      <c r="BR311" s="7" t="s">
        <v>149</v>
      </c>
      <c r="BS311" s="11">
        <f>IFERROR(VLOOKUP(BR311,Dicionário!A:B,2,0),"Conferir")</f>
        <v>2</v>
      </c>
      <c r="BT311" s="7">
        <v>492</v>
      </c>
      <c r="BU311" s="7" t="s">
        <v>149</v>
      </c>
      <c r="BV311" s="7">
        <f>IFERROR(VLOOKUP(BU311,Dicionário!A:B,2,0),"Conferir")</f>
        <v>2</v>
      </c>
      <c r="BW311" s="7">
        <v>118</v>
      </c>
      <c r="BX311" s="7" t="s">
        <v>189</v>
      </c>
      <c r="BY311" s="11">
        <f>IFERROR(VLOOKUP(BX311,Dicionário!A:B,2,0),"Conferir")</f>
        <v>2</v>
      </c>
      <c r="BZ311" s="7" t="s">
        <v>214</v>
      </c>
      <c r="CA311" s="7">
        <v>47</v>
      </c>
      <c r="CB311" s="7" t="s">
        <v>190</v>
      </c>
      <c r="CC311" s="11">
        <f>IFERROR(VLOOKUP(CB311,Dicionário!A:B,2,0),"Conferir")</f>
        <v>2</v>
      </c>
      <c r="CD311" s="7">
        <v>0</v>
      </c>
      <c r="CE311" s="7">
        <v>0</v>
      </c>
      <c r="CF311" s="7" t="s">
        <v>148</v>
      </c>
      <c r="CG311" s="7">
        <f>IFERROR(VLOOKUP(CF311,Dicionário!A:B,2,0),"Conferir")</f>
        <v>2</v>
      </c>
      <c r="CH311" s="7">
        <v>0</v>
      </c>
      <c r="CI311" s="7" t="s">
        <v>148</v>
      </c>
      <c r="CJ311" s="7">
        <f>IFERROR(VLOOKUP(CI311,Dicionário!A:B,2,0),"Conferir")</f>
        <v>2</v>
      </c>
      <c r="CK311" s="7">
        <v>100</v>
      </c>
      <c r="CL311" s="7" t="s">
        <v>152</v>
      </c>
      <c r="CM311" s="11">
        <f>IFERROR(VLOOKUP(CL311,Dicionário!A:B,2,0),"Conferir")</f>
        <v>2</v>
      </c>
      <c r="CN311" s="7" t="s">
        <v>2955</v>
      </c>
      <c r="CO311" s="7">
        <v>1</v>
      </c>
      <c r="CP311" s="7">
        <v>0</v>
      </c>
      <c r="CQ311" s="7">
        <v>1312</v>
      </c>
      <c r="CR311" s="7" t="s">
        <v>247</v>
      </c>
      <c r="CS311" s="11">
        <f>IFERROR(VLOOKUP(CR311,Dicionário!A:B,2,0),"Conferir")</f>
        <v>2</v>
      </c>
      <c r="CT311" s="7">
        <v>0</v>
      </c>
      <c r="CU311" s="7" t="s">
        <v>148</v>
      </c>
      <c r="CV311" s="11">
        <f>IFERROR(VLOOKUP(CU311,Dicionário!A:B,2,0),"Conferir")</f>
        <v>2</v>
      </c>
      <c r="CW311" s="7">
        <v>0</v>
      </c>
      <c r="CX311" s="7" t="s">
        <v>148</v>
      </c>
      <c r="CY311" s="11">
        <f>IFERROR(VLOOKUP(CX311,Dicionário!A:B,2,0),"Conferir")</f>
        <v>2</v>
      </c>
      <c r="CZ311" s="12">
        <f t="shared" si="9"/>
        <v>0</v>
      </c>
      <c r="DA311" s="7">
        <v>30000</v>
      </c>
      <c r="DB311" s="7" t="s">
        <v>155</v>
      </c>
      <c r="DC311" s="7">
        <f>IFERROR(VLOOKUP(DB311,Dicionário!A:B,2,0),"Conferir")</f>
        <v>0</v>
      </c>
      <c r="DD311" s="7" t="s">
        <v>2956</v>
      </c>
      <c r="DE311" s="7" t="s">
        <v>379</v>
      </c>
      <c r="DF311" s="7" t="s">
        <v>156</v>
      </c>
      <c r="DG311" s="11">
        <f>IFERROR(VLOOKUP(DF311,Dicionário!A:B,2,0),"Conferir")</f>
        <v>1</v>
      </c>
      <c r="DH311" s="7" t="s">
        <v>157</v>
      </c>
      <c r="DI311" s="7" t="s">
        <v>127</v>
      </c>
      <c r="DJ311" s="7" t="s">
        <v>158</v>
      </c>
      <c r="DK311" s="11">
        <f>IFERROR(VLOOKUP(DJ311,Dicionário!A:B,2,0),"Conferir")</f>
        <v>2</v>
      </c>
      <c r="DL311" s="7" t="s">
        <v>176</v>
      </c>
      <c r="DM311" s="11">
        <f>IFERROR(VLOOKUP(DL311,Dicionário!A:B,2,0),"Conferir")</f>
        <v>2</v>
      </c>
      <c r="DN311" s="7" t="s">
        <v>194</v>
      </c>
      <c r="DO311" s="11">
        <f>IFERROR(VLOOKUP(DN311,Dicionário!A:B,2,0),"Conferir")</f>
        <v>7</v>
      </c>
      <c r="DP311" s="7" t="s">
        <v>127</v>
      </c>
      <c r="DQ311" s="11">
        <f>IFERROR(VLOOKUP(DP311,Dicionário!A:B,2,0),"Conferir")</f>
        <v>2</v>
      </c>
      <c r="DR311" s="7" t="s">
        <v>127</v>
      </c>
      <c r="DS311" s="11">
        <f>IFERROR(VLOOKUP(DR311,Dicionário!A:B,2,0),"Conferir")</f>
        <v>2</v>
      </c>
      <c r="DT311" s="7" t="s">
        <v>2957</v>
      </c>
      <c r="DW311" s="7">
        <f t="shared" si="10"/>
        <v>3655</v>
      </c>
      <c r="DX311" s="7">
        <f t="shared" si="11"/>
        <v>811</v>
      </c>
    </row>
    <row r="312" spans="1:128" ht="14" x14ac:dyDescent="0.15">
      <c r="A312" s="6">
        <v>44960.561402997686</v>
      </c>
      <c r="B312" s="7" t="s">
        <v>514</v>
      </c>
      <c r="C312" s="7" t="s">
        <v>160</v>
      </c>
      <c r="D312" s="7" t="s">
        <v>512</v>
      </c>
      <c r="E312" s="7" t="s">
        <v>126</v>
      </c>
      <c r="F312" s="7" t="s">
        <v>127</v>
      </c>
      <c r="G312" s="7" t="s">
        <v>127</v>
      </c>
      <c r="H312" s="7" t="s">
        <v>128</v>
      </c>
      <c r="I312" s="7" t="s">
        <v>128</v>
      </c>
      <c r="J312" s="7" t="s">
        <v>129</v>
      </c>
      <c r="K312" s="7" t="s">
        <v>131</v>
      </c>
      <c r="L312" s="7" t="s">
        <v>274</v>
      </c>
      <c r="M312" s="7" t="s">
        <v>513</v>
      </c>
      <c r="N312" s="7">
        <v>2023010067</v>
      </c>
      <c r="O312" s="7">
        <v>11993315944</v>
      </c>
      <c r="P312" s="7">
        <v>563465426</v>
      </c>
      <c r="Q312" s="7">
        <v>56340500811</v>
      </c>
      <c r="R312" s="9">
        <v>38450</v>
      </c>
      <c r="S312" s="7">
        <v>2023</v>
      </c>
      <c r="T312" s="7">
        <v>18</v>
      </c>
      <c r="U312" s="7" t="s">
        <v>135</v>
      </c>
      <c r="V312" s="7" t="s">
        <v>136</v>
      </c>
      <c r="W312" s="7" t="s">
        <v>515</v>
      </c>
      <c r="X312" s="8" t="s">
        <v>516</v>
      </c>
      <c r="Y312" s="7" t="s">
        <v>139</v>
      </c>
      <c r="Z312" s="7" t="s">
        <v>140</v>
      </c>
      <c r="AA312" s="7" t="s">
        <v>167</v>
      </c>
      <c r="AB312" s="7" t="s">
        <v>142</v>
      </c>
      <c r="AD312" s="7">
        <v>3</v>
      </c>
      <c r="AE312" s="7">
        <v>3</v>
      </c>
      <c r="AF312" s="7">
        <f t="shared" si="6"/>
        <v>6</v>
      </c>
      <c r="AH312" s="7">
        <f t="shared" si="7"/>
        <v>6</v>
      </c>
      <c r="AI312" s="10" t="str">
        <f t="shared" si="8"/>
        <v>Ok</v>
      </c>
      <c r="AJ312" s="7" t="s">
        <v>222</v>
      </c>
      <c r="AK312" s="7">
        <v>0</v>
      </c>
      <c r="AL312" s="7" t="s">
        <v>145</v>
      </c>
      <c r="AM312" s="11">
        <f>IFERROR(VLOOKUP(AL312,Dicionário!A:B,2,0),"Conferir")</f>
        <v>2</v>
      </c>
      <c r="AN312" s="7">
        <v>0</v>
      </c>
      <c r="AO312" s="7" t="s">
        <v>145</v>
      </c>
      <c r="AP312" s="7">
        <f>IFERROR(VLOOKUP(AO312,Dicionário!A:B,2,0),"Conferir")</f>
        <v>2</v>
      </c>
      <c r="AQ312" s="7">
        <v>1200</v>
      </c>
      <c r="AR312" s="7" t="s">
        <v>223</v>
      </c>
      <c r="AS312" s="11">
        <f>IFERROR(VLOOKUP(AR312,Dicionário!A:B,2,0),"Conferir")</f>
        <v>2</v>
      </c>
      <c r="AT312" s="7">
        <v>0</v>
      </c>
      <c r="AU312" s="7" t="s">
        <v>145</v>
      </c>
      <c r="AV312" s="7">
        <f>IFERROR(VLOOKUP(AU312,Dicionário!A:B,2,0),"Conferir")</f>
        <v>2</v>
      </c>
      <c r="AW312" s="7">
        <v>0</v>
      </c>
      <c r="AX312" s="7">
        <v>0</v>
      </c>
      <c r="AY312" s="7" t="s">
        <v>145</v>
      </c>
      <c r="AZ312" s="11">
        <f>IFERROR(VLOOKUP(AY312,Dicionário!A:B,2,0),"Conferir")</f>
        <v>2</v>
      </c>
      <c r="BA312" s="7">
        <v>0</v>
      </c>
      <c r="BB312" s="7" t="s">
        <v>145</v>
      </c>
      <c r="BC312" s="7">
        <f>IFERROR(VLOOKUP(BB312,Dicionário!A:B,2,0),"Conferir")</f>
        <v>2</v>
      </c>
      <c r="BD312" s="7">
        <v>0</v>
      </c>
      <c r="BE312" s="7" t="s">
        <v>145</v>
      </c>
      <c r="BF312" s="11">
        <f>IFERROR(VLOOKUP(BE312,Dicionário!A:B,2,0),"Conferir")</f>
        <v>2</v>
      </c>
      <c r="BH312" s="7">
        <v>0</v>
      </c>
      <c r="BI312" s="7" t="s">
        <v>328</v>
      </c>
      <c r="BJ312" s="11">
        <f>IFERROR(VLOOKUP(BI312,Dicionário!$A:$B,2,0),"Conferir")</f>
        <v>3</v>
      </c>
      <c r="BK312" s="7">
        <v>0</v>
      </c>
      <c r="BL312" s="7" t="s">
        <v>329</v>
      </c>
      <c r="BM312" s="11">
        <f>IFERROR(VLOOKUP(BL312,Dicionário!A:B,2,0),"Conferir")</f>
        <v>2</v>
      </c>
      <c r="BN312" s="7">
        <v>0</v>
      </c>
      <c r="BO312" s="7" t="s">
        <v>148</v>
      </c>
      <c r="BP312" s="7">
        <f>IFERROR(VLOOKUP(BO312,Dicionário!A:B,2,0),"Conferir")</f>
        <v>2</v>
      </c>
      <c r="BQ312" s="7">
        <v>66</v>
      </c>
      <c r="BR312" s="7" t="s">
        <v>149</v>
      </c>
      <c r="BS312" s="11">
        <f>IFERROR(VLOOKUP(BR312,Dicionário!A:B,2,0),"Conferir")</f>
        <v>2</v>
      </c>
      <c r="BT312" s="7">
        <v>225</v>
      </c>
      <c r="BU312" s="7" t="s">
        <v>149</v>
      </c>
      <c r="BV312" s="7">
        <f>IFERROR(VLOOKUP(BU312,Dicionário!A:B,2,0),"Conferir")</f>
        <v>2</v>
      </c>
      <c r="BW312" s="7">
        <v>0</v>
      </c>
      <c r="BX312" s="7" t="s">
        <v>148</v>
      </c>
      <c r="BY312" s="11">
        <f>IFERROR(VLOOKUP(BX312,Dicionário!A:B,2,0),"Conferir")</f>
        <v>2</v>
      </c>
      <c r="BZ312" s="7" t="s">
        <v>214</v>
      </c>
      <c r="CA312" s="7">
        <v>109</v>
      </c>
      <c r="CB312" s="7" t="s">
        <v>190</v>
      </c>
      <c r="CC312" s="11">
        <f>IFERROR(VLOOKUP(CB312,Dicionário!A:B,2,0),"Conferir")</f>
        <v>2</v>
      </c>
      <c r="CD312" s="7">
        <v>0</v>
      </c>
      <c r="CE312" s="7">
        <v>0</v>
      </c>
      <c r="CF312" s="7" t="s">
        <v>148</v>
      </c>
      <c r="CG312" s="7">
        <f>IFERROR(VLOOKUP(CF312,Dicionário!A:B,2,0),"Conferir")</f>
        <v>2</v>
      </c>
      <c r="CH312" s="7">
        <v>0</v>
      </c>
      <c r="CI312" s="7" t="s">
        <v>148</v>
      </c>
      <c r="CJ312" s="7">
        <f>IFERROR(VLOOKUP(CI312,Dicionário!A:B,2,0),"Conferir")</f>
        <v>2</v>
      </c>
      <c r="CK312" s="7">
        <v>100</v>
      </c>
      <c r="CL312" s="7" t="s">
        <v>152</v>
      </c>
      <c r="CM312" s="11">
        <f>IFERROR(VLOOKUP(CL312,Dicionário!A:B,2,0),"Conferir")</f>
        <v>2</v>
      </c>
      <c r="CN312" s="7" t="s">
        <v>517</v>
      </c>
      <c r="CO312" s="7">
        <v>0</v>
      </c>
      <c r="CP312" s="7">
        <v>0</v>
      </c>
      <c r="CQ312" s="7">
        <v>0</v>
      </c>
      <c r="CR312" s="7" t="s">
        <v>148</v>
      </c>
      <c r="CS312" s="11">
        <f>IFERROR(VLOOKUP(CR312,Dicionário!A:B,2,0),"Conferir")</f>
        <v>2</v>
      </c>
      <c r="CT312" s="7">
        <v>0</v>
      </c>
      <c r="CU312" s="7" t="s">
        <v>148</v>
      </c>
      <c r="CV312" s="11">
        <f>IFERROR(VLOOKUP(CU312,Dicionário!A:B,2,0),"Conferir")</f>
        <v>2</v>
      </c>
      <c r="CW312" s="7">
        <v>0</v>
      </c>
      <c r="CX312" s="7" t="s">
        <v>148</v>
      </c>
      <c r="CY312" s="11">
        <f>IFERROR(VLOOKUP(CX312,Dicionário!A:B,2,0),"Conferir")</f>
        <v>2</v>
      </c>
      <c r="CZ312" s="12">
        <f t="shared" si="9"/>
        <v>0</v>
      </c>
      <c r="DA312" s="7">
        <v>0</v>
      </c>
      <c r="DB312" s="7" t="s">
        <v>148</v>
      </c>
      <c r="DC312" s="7">
        <f>IFERROR(VLOOKUP(DB312,Dicionário!A:B,2,0),"Conferir")</f>
        <v>2</v>
      </c>
      <c r="DE312" s="7" t="s">
        <v>156</v>
      </c>
      <c r="DF312" s="7" t="s">
        <v>156</v>
      </c>
      <c r="DG312" s="11">
        <f>IFERROR(VLOOKUP(DF312,Dicionário!A:B,2,0),"Conferir")</f>
        <v>1</v>
      </c>
      <c r="DH312" s="7" t="s">
        <v>157</v>
      </c>
      <c r="DJ312" s="7" t="s">
        <v>158</v>
      </c>
      <c r="DK312" s="11">
        <f>IFERROR(VLOOKUP(DJ312,Dicionário!A:B,2,0),"Conferir")</f>
        <v>2</v>
      </c>
      <c r="DL312" s="7" t="s">
        <v>177</v>
      </c>
      <c r="DM312" s="11">
        <f>IFERROR(VLOOKUP(DL312,Dicionário!A:B,2,0),"Conferir")</f>
        <v>5</v>
      </c>
      <c r="DN312" s="7" t="s">
        <v>177</v>
      </c>
      <c r="DO312" s="11">
        <f>IFERROR(VLOOKUP(DN312,Dicionário!A:B,2,0),"Conferir")</f>
        <v>5</v>
      </c>
      <c r="DP312" s="7" t="s">
        <v>127</v>
      </c>
      <c r="DQ312" s="11">
        <f>IFERROR(VLOOKUP(DP312,Dicionário!A:B,2,0),"Conferir")</f>
        <v>2</v>
      </c>
      <c r="DR312" s="7" t="s">
        <v>127</v>
      </c>
      <c r="DS312" s="11">
        <f>IFERROR(VLOOKUP(DR312,Dicionário!A:B,2,0),"Conferir")</f>
        <v>2</v>
      </c>
      <c r="DW312" s="7">
        <f t="shared" si="10"/>
        <v>1200</v>
      </c>
      <c r="DX312" s="7">
        <f t="shared" si="11"/>
        <v>500</v>
      </c>
    </row>
    <row r="313" spans="1:128" ht="14" x14ac:dyDescent="0.15">
      <c r="A313" s="6">
        <v>44960.740677754628</v>
      </c>
      <c r="B313" s="7" t="s">
        <v>2833</v>
      </c>
      <c r="C313" s="7" t="s">
        <v>272</v>
      </c>
      <c r="D313" s="7" t="s">
        <v>2830</v>
      </c>
      <c r="E313" s="7" t="s">
        <v>126</v>
      </c>
      <c r="F313" s="7" t="s">
        <v>127</v>
      </c>
      <c r="G313" s="7" t="s">
        <v>127</v>
      </c>
      <c r="H313" s="7">
        <v>1</v>
      </c>
      <c r="I313" s="7" t="s">
        <v>128</v>
      </c>
      <c r="J313" s="7" t="s">
        <v>129</v>
      </c>
      <c r="K313" s="7" t="s">
        <v>131</v>
      </c>
      <c r="L313" s="7" t="s">
        <v>2831</v>
      </c>
      <c r="M313" s="7" t="s">
        <v>2832</v>
      </c>
      <c r="N313" s="7">
        <v>2023010643</v>
      </c>
      <c r="O313" s="7">
        <v>11978490579</v>
      </c>
      <c r="P313" s="7">
        <v>591548318</v>
      </c>
      <c r="Q313" s="7">
        <v>489445428</v>
      </c>
      <c r="R313" s="9">
        <v>38259</v>
      </c>
      <c r="S313" s="7">
        <v>2023</v>
      </c>
      <c r="T313" s="7">
        <v>19</v>
      </c>
      <c r="U313" s="7" t="s">
        <v>255</v>
      </c>
      <c r="V313" s="7" t="s">
        <v>136</v>
      </c>
      <c r="W313" s="7" t="s">
        <v>2834</v>
      </c>
      <c r="X313" s="8" t="s">
        <v>2835</v>
      </c>
      <c r="Y313" s="7" t="s">
        <v>139</v>
      </c>
      <c r="Z313" s="7" t="s">
        <v>140</v>
      </c>
      <c r="AA313" s="7" t="s">
        <v>167</v>
      </c>
      <c r="AB313" s="7" t="s">
        <v>142</v>
      </c>
      <c r="AD313" s="7">
        <v>9</v>
      </c>
      <c r="AE313" s="7">
        <v>8</v>
      </c>
      <c r="AF313" s="7">
        <f t="shared" si="6"/>
        <v>16</v>
      </c>
      <c r="AG313" s="7">
        <v>0</v>
      </c>
      <c r="AH313" s="7">
        <f t="shared" si="7"/>
        <v>16</v>
      </c>
      <c r="AI313" s="10" t="str">
        <f t="shared" si="8"/>
        <v>Ok</v>
      </c>
      <c r="AJ313" s="7" t="s">
        <v>222</v>
      </c>
      <c r="AK313" s="7">
        <v>0</v>
      </c>
      <c r="AL313" s="7" t="s">
        <v>145</v>
      </c>
      <c r="AM313" s="11">
        <f>IFERROR(VLOOKUP(AL313,Dicionário!A:B,2,0),"Conferir")</f>
        <v>2</v>
      </c>
      <c r="AN313" s="7">
        <v>0</v>
      </c>
      <c r="AO313" s="7" t="s">
        <v>145</v>
      </c>
      <c r="AP313" s="7">
        <f>IFERROR(VLOOKUP(AO313,Dicionário!A:B,2,0),"Conferir")</f>
        <v>2</v>
      </c>
      <c r="AQ313" s="7">
        <v>400</v>
      </c>
      <c r="AR313" s="7" t="s">
        <v>267</v>
      </c>
      <c r="AS313" s="11">
        <f>IFERROR(VLOOKUP(AR313,Dicionário!A:B,2,0),"Conferir")</f>
        <v>0</v>
      </c>
      <c r="AT313" s="7">
        <v>0</v>
      </c>
      <c r="AU313" s="7" t="s">
        <v>145</v>
      </c>
      <c r="AV313" s="7">
        <f>IFERROR(VLOOKUP(AU313,Dicionário!A:B,2,0),"Conferir")</f>
        <v>2</v>
      </c>
      <c r="AW313" s="7">
        <v>0</v>
      </c>
      <c r="AX313" s="7">
        <v>0</v>
      </c>
      <c r="AY313" s="7" t="s">
        <v>145</v>
      </c>
      <c r="AZ313" s="11">
        <f>IFERROR(VLOOKUP(AY313,Dicionário!A:B,2,0),"Conferir")</f>
        <v>2</v>
      </c>
      <c r="BA313" s="7">
        <v>0</v>
      </c>
      <c r="BB313" s="7" t="s">
        <v>145</v>
      </c>
      <c r="BC313" s="7">
        <f>IFERROR(VLOOKUP(BB313,Dicionário!A:B,2,0),"Conferir")</f>
        <v>2</v>
      </c>
      <c r="BD313" s="7">
        <v>1000</v>
      </c>
      <c r="BE313" s="7" t="s">
        <v>267</v>
      </c>
      <c r="BF313" s="11">
        <f>IFERROR(VLOOKUP(BE313,Dicionário!A:B,2,0),"Conferir")</f>
        <v>0</v>
      </c>
      <c r="BH313" s="7">
        <v>0</v>
      </c>
      <c r="BI313" s="7" t="s">
        <v>532</v>
      </c>
      <c r="BJ313" s="11">
        <f>IFERROR(VLOOKUP(BI313,Dicionário!$A:$B,2,0),"Conferir")</f>
        <v>4</v>
      </c>
      <c r="BK313" s="7">
        <v>0</v>
      </c>
      <c r="BL313" s="7" t="s">
        <v>329</v>
      </c>
      <c r="BM313" s="11">
        <f>IFERROR(VLOOKUP(BL313,Dicionário!A:B,2,0),"Conferir")</f>
        <v>2</v>
      </c>
      <c r="BN313" s="7">
        <v>0</v>
      </c>
      <c r="BO313" s="7" t="s">
        <v>148</v>
      </c>
      <c r="BP313" s="7">
        <f>IFERROR(VLOOKUP(BO313,Dicionário!A:B,2,0),"Conferir")</f>
        <v>2</v>
      </c>
      <c r="BQ313" s="7">
        <v>129</v>
      </c>
      <c r="BR313" s="7" t="s">
        <v>149</v>
      </c>
      <c r="BS313" s="11">
        <f>IFERROR(VLOOKUP(BR313,Dicionário!A:B,2,0),"Conferir")</f>
        <v>2</v>
      </c>
      <c r="BT313" s="7">
        <v>200</v>
      </c>
      <c r="BU313" s="7" t="s">
        <v>150</v>
      </c>
      <c r="BV313" s="7">
        <f>IFERROR(VLOOKUP(BU313,Dicionário!A:B,2,0),"Conferir")</f>
        <v>0</v>
      </c>
      <c r="BW313" s="7">
        <v>0</v>
      </c>
      <c r="BX313" s="7" t="s">
        <v>148</v>
      </c>
      <c r="BY313" s="11">
        <f>IFERROR(VLOOKUP(BX313,Dicionário!A:B,2,0),"Conferir")</f>
        <v>2</v>
      </c>
      <c r="BZ313" s="7" t="s">
        <v>170</v>
      </c>
      <c r="CA313" s="7">
        <v>100</v>
      </c>
      <c r="CB313" s="7" t="s">
        <v>171</v>
      </c>
      <c r="CC313" s="11">
        <f>IFERROR(VLOOKUP(CB313,Dicionário!A:B,2,0),"Conferir")</f>
        <v>0</v>
      </c>
      <c r="CD313" s="7">
        <v>0</v>
      </c>
      <c r="CE313" s="7">
        <v>0</v>
      </c>
      <c r="CF313" s="7" t="s">
        <v>148</v>
      </c>
      <c r="CG313" s="7">
        <f>IFERROR(VLOOKUP(CF313,Dicionário!A:B,2,0),"Conferir")</f>
        <v>2</v>
      </c>
      <c r="CH313" s="7">
        <v>0</v>
      </c>
      <c r="CI313" s="7" t="s">
        <v>148</v>
      </c>
      <c r="CJ313" s="7">
        <f>IFERROR(VLOOKUP(CI313,Dicionário!A:B,2,0),"Conferir")</f>
        <v>2</v>
      </c>
      <c r="CK313" s="7">
        <v>100</v>
      </c>
      <c r="CL313" s="7" t="s">
        <v>152</v>
      </c>
      <c r="CM313" s="11">
        <f>IFERROR(VLOOKUP(CL313,Dicionário!A:B,2,0),"Conferir")</f>
        <v>2</v>
      </c>
      <c r="CN313" s="7" t="s">
        <v>294</v>
      </c>
      <c r="CO313" s="7">
        <v>0</v>
      </c>
      <c r="CP313" s="7">
        <v>0</v>
      </c>
      <c r="CQ313" s="7">
        <v>0</v>
      </c>
      <c r="CR313" s="7" t="s">
        <v>148</v>
      </c>
      <c r="CS313" s="11">
        <f>IFERROR(VLOOKUP(CR313,Dicionário!A:B,2,0),"Conferir")</f>
        <v>2</v>
      </c>
      <c r="CT313" s="7">
        <v>0</v>
      </c>
      <c r="CU313" s="7" t="s">
        <v>148</v>
      </c>
      <c r="CV313" s="11">
        <f>IFERROR(VLOOKUP(CU313,Dicionário!A:B,2,0),"Conferir")</f>
        <v>2</v>
      </c>
      <c r="CW313" s="7">
        <v>0</v>
      </c>
      <c r="CX313" s="7" t="s">
        <v>148</v>
      </c>
      <c r="CY313" s="11">
        <f>IFERROR(VLOOKUP(CX313,Dicionário!A:B,2,0),"Conferir")</f>
        <v>2</v>
      </c>
      <c r="CZ313" s="12">
        <f t="shared" si="9"/>
        <v>0</v>
      </c>
      <c r="DA313" s="7">
        <v>0</v>
      </c>
      <c r="DB313" s="7" t="s">
        <v>148</v>
      </c>
      <c r="DC313" s="7">
        <f>IFERROR(VLOOKUP(DB313,Dicionário!A:B,2,0),"Conferir")</f>
        <v>2</v>
      </c>
      <c r="DE313" s="7" t="s">
        <v>156</v>
      </c>
      <c r="DF313" s="7" t="s">
        <v>156</v>
      </c>
      <c r="DG313" s="11">
        <f>IFERROR(VLOOKUP(DF313,Dicionário!A:B,2,0),"Conferir")</f>
        <v>1</v>
      </c>
      <c r="DH313" s="7" t="s">
        <v>157</v>
      </c>
      <c r="DJ313" s="7" t="s">
        <v>158</v>
      </c>
      <c r="DK313" s="11">
        <f>IFERROR(VLOOKUP(DJ313,Dicionário!A:B,2,0),"Conferir")</f>
        <v>2</v>
      </c>
      <c r="DL313" s="7" t="s">
        <v>176</v>
      </c>
      <c r="DM313" s="11">
        <f>IFERROR(VLOOKUP(DL313,Dicionário!A:B,2,0),"Conferir")</f>
        <v>2</v>
      </c>
      <c r="DN313" s="7" t="s">
        <v>260</v>
      </c>
      <c r="DO313" s="11">
        <f>IFERROR(VLOOKUP(DN313,Dicionário!A:B,2,0),"Conferir")</f>
        <v>3</v>
      </c>
      <c r="DP313" s="7" t="s">
        <v>127</v>
      </c>
      <c r="DQ313" s="11">
        <f>IFERROR(VLOOKUP(DP313,Dicionário!A:B,2,0),"Conferir")</f>
        <v>2</v>
      </c>
      <c r="DR313" s="7" t="s">
        <v>126</v>
      </c>
      <c r="DS313" s="11">
        <f>IFERROR(VLOOKUP(DR313,Dicionário!A:B,2,0),"Conferir")</f>
        <v>1</v>
      </c>
      <c r="DW313" s="7">
        <f t="shared" si="10"/>
        <v>1400</v>
      </c>
      <c r="DX313" s="7">
        <f t="shared" si="11"/>
        <v>529</v>
      </c>
    </row>
    <row r="314" spans="1:128" ht="14" x14ac:dyDescent="0.15">
      <c r="A314" s="6">
        <v>44961.480924537042</v>
      </c>
      <c r="B314" s="7" t="s">
        <v>2807</v>
      </c>
      <c r="C314" s="7" t="s">
        <v>303</v>
      </c>
      <c r="D314" s="7" t="s">
        <v>2805</v>
      </c>
      <c r="E314" s="7" t="s">
        <v>126</v>
      </c>
      <c r="F314" s="7" t="s">
        <v>127</v>
      </c>
      <c r="G314" s="7" t="s">
        <v>127</v>
      </c>
      <c r="H314" s="7">
        <v>1</v>
      </c>
      <c r="I314" s="7" t="s">
        <v>128</v>
      </c>
      <c r="J314" s="7">
        <v>1</v>
      </c>
      <c r="K314" s="7" t="s">
        <v>131</v>
      </c>
      <c r="L314" s="7" t="s">
        <v>130</v>
      </c>
      <c r="M314" s="7" t="s">
        <v>2806</v>
      </c>
      <c r="N314" s="7">
        <v>2023010636</v>
      </c>
      <c r="O314" s="7">
        <v>11984528046</v>
      </c>
      <c r="P314" s="7">
        <v>2177559413</v>
      </c>
      <c r="Q314" s="7">
        <v>10057937516</v>
      </c>
      <c r="R314" s="9">
        <v>37614</v>
      </c>
      <c r="S314" s="7">
        <v>2021</v>
      </c>
      <c r="T314" s="7">
        <v>20</v>
      </c>
      <c r="U314" s="7" t="s">
        <v>135</v>
      </c>
      <c r="V314" s="7" t="s">
        <v>136</v>
      </c>
      <c r="W314" s="7" t="s">
        <v>2808</v>
      </c>
      <c r="X314" s="8" t="s">
        <v>2809</v>
      </c>
      <c r="Y314" s="7" t="s">
        <v>139</v>
      </c>
      <c r="Z314" s="7" t="s">
        <v>140</v>
      </c>
      <c r="AA314" s="7" t="s">
        <v>167</v>
      </c>
      <c r="AB314" s="7" t="s">
        <v>142</v>
      </c>
      <c r="AD314" s="7">
        <v>3</v>
      </c>
      <c r="AE314" s="7">
        <v>0</v>
      </c>
      <c r="AF314" s="7">
        <f t="shared" si="6"/>
        <v>0</v>
      </c>
      <c r="AH314" s="7">
        <f t="shared" si="7"/>
        <v>0</v>
      </c>
      <c r="AI314" s="10" t="str">
        <f t="shared" si="8"/>
        <v>Ok</v>
      </c>
      <c r="AJ314" s="7" t="s">
        <v>222</v>
      </c>
      <c r="AK314" s="7">
        <v>1385</v>
      </c>
      <c r="AL314" s="7" t="s">
        <v>144</v>
      </c>
      <c r="AM314" s="11">
        <f>IFERROR(VLOOKUP(AL314,Dicionário!A:B,2,0),"Conferir")</f>
        <v>2</v>
      </c>
      <c r="AN314" s="7">
        <v>0</v>
      </c>
      <c r="AO314" s="7" t="s">
        <v>145</v>
      </c>
      <c r="AP314" s="7">
        <f>IFERROR(VLOOKUP(AO314,Dicionário!A:B,2,0),"Conferir")</f>
        <v>2</v>
      </c>
      <c r="AQ314" s="7">
        <v>300</v>
      </c>
      <c r="AR314" s="7" t="s">
        <v>267</v>
      </c>
      <c r="AS314" s="11">
        <f>IFERROR(VLOOKUP(AR314,Dicionário!A:B,2,0),"Conferir")</f>
        <v>0</v>
      </c>
      <c r="AT314" s="7">
        <v>0</v>
      </c>
      <c r="AU314" s="7" t="s">
        <v>145</v>
      </c>
      <c r="AV314" s="7">
        <f>IFERROR(VLOOKUP(AU314,Dicionário!A:B,2,0),"Conferir")</f>
        <v>2</v>
      </c>
      <c r="AW314" s="7">
        <v>0</v>
      </c>
      <c r="AX314" s="7">
        <v>0</v>
      </c>
      <c r="AY314" s="7" t="s">
        <v>145</v>
      </c>
      <c r="AZ314" s="11">
        <f>IFERROR(VLOOKUP(AY314,Dicionário!A:B,2,0),"Conferir")</f>
        <v>2</v>
      </c>
      <c r="BA314" s="7">
        <v>0</v>
      </c>
      <c r="BB314" s="7" t="s">
        <v>145</v>
      </c>
      <c r="BC314" s="7">
        <f>IFERROR(VLOOKUP(BB314,Dicionário!A:B,2,0),"Conferir")</f>
        <v>2</v>
      </c>
      <c r="BD314" s="7">
        <v>600</v>
      </c>
      <c r="BE314" s="7" t="s">
        <v>267</v>
      </c>
      <c r="BF314" s="11">
        <f>IFERROR(VLOOKUP(BE314,Dicionário!A:B,2,0),"Conferir")</f>
        <v>0</v>
      </c>
      <c r="BH314" s="7">
        <v>1</v>
      </c>
      <c r="BI314" s="7" t="s">
        <v>532</v>
      </c>
      <c r="BJ314" s="11">
        <f>IFERROR(VLOOKUP(BI314,Dicionário!$A:$B,2,0),"Conferir")</f>
        <v>4</v>
      </c>
      <c r="BK314" s="7">
        <v>0</v>
      </c>
      <c r="BL314" s="7" t="s">
        <v>329</v>
      </c>
      <c r="BM314" s="11">
        <f>IFERROR(VLOOKUP(BL314,Dicionário!A:B,2,0),"Conferir")</f>
        <v>2</v>
      </c>
      <c r="BN314" s="7">
        <v>0</v>
      </c>
      <c r="BO314" s="7" t="s">
        <v>148</v>
      </c>
      <c r="BP314" s="7">
        <f>IFERROR(VLOOKUP(BO314,Dicionário!A:B,2,0),"Conferir")</f>
        <v>2</v>
      </c>
      <c r="BQ314" s="7">
        <v>0</v>
      </c>
      <c r="BR314" s="7" t="s">
        <v>359</v>
      </c>
      <c r="BS314" s="11">
        <f>IFERROR(VLOOKUP(BR314,Dicionário!A:B,2,0),"Conferir")</f>
        <v>2</v>
      </c>
      <c r="BT314" s="7">
        <v>0</v>
      </c>
      <c r="BU314" s="7" t="s">
        <v>595</v>
      </c>
      <c r="BV314" s="7">
        <f>IFERROR(VLOOKUP(BU314,Dicionário!A:B,2,0),"Conferir")</f>
        <v>2</v>
      </c>
      <c r="BW314" s="7">
        <v>0</v>
      </c>
      <c r="BX314" s="7" t="s">
        <v>148</v>
      </c>
      <c r="BY314" s="11">
        <f>IFERROR(VLOOKUP(BX314,Dicionário!A:B,2,0),"Conferir")</f>
        <v>2</v>
      </c>
      <c r="BZ314" s="7" t="s">
        <v>151</v>
      </c>
      <c r="CA314" s="7">
        <v>0</v>
      </c>
      <c r="CB314" s="7" t="s">
        <v>148</v>
      </c>
      <c r="CC314" s="11">
        <f>IFERROR(VLOOKUP(CB314,Dicionário!A:B,2,0),"Conferir")</f>
        <v>2</v>
      </c>
      <c r="CD314" s="7">
        <v>0</v>
      </c>
      <c r="CE314" s="7">
        <v>0</v>
      </c>
      <c r="CF314" s="7" t="s">
        <v>148</v>
      </c>
      <c r="CG314" s="7">
        <f>IFERROR(VLOOKUP(CF314,Dicionário!A:B,2,0),"Conferir")</f>
        <v>2</v>
      </c>
      <c r="CH314" s="7">
        <v>0</v>
      </c>
      <c r="CI314" s="7" t="s">
        <v>148</v>
      </c>
      <c r="CJ314" s="7">
        <f>IFERROR(VLOOKUP(CI314,Dicionário!A:B,2,0),"Conferir")</f>
        <v>2</v>
      </c>
      <c r="CK314" s="7">
        <v>100</v>
      </c>
      <c r="CL314" s="7" t="s">
        <v>152</v>
      </c>
      <c r="CM314" s="11">
        <f>IFERROR(VLOOKUP(CL314,Dicionário!A:B,2,0),"Conferir")</f>
        <v>2</v>
      </c>
      <c r="CN314" s="7" t="s">
        <v>2810</v>
      </c>
      <c r="CO314" s="7">
        <v>0</v>
      </c>
      <c r="CP314" s="7">
        <v>0</v>
      </c>
      <c r="CQ314" s="7">
        <v>0</v>
      </c>
      <c r="CR314" s="7" t="s">
        <v>148</v>
      </c>
      <c r="CS314" s="11">
        <f>IFERROR(VLOOKUP(CR314,Dicionário!A:B,2,0),"Conferir")</f>
        <v>2</v>
      </c>
      <c r="CT314" s="7">
        <v>0</v>
      </c>
      <c r="CU314" s="7" t="s">
        <v>148</v>
      </c>
      <c r="CV314" s="11">
        <f>IFERROR(VLOOKUP(CU314,Dicionário!A:B,2,0),"Conferir")</f>
        <v>2</v>
      </c>
      <c r="CW314" s="7">
        <v>0</v>
      </c>
      <c r="CX314" s="7" t="s">
        <v>148</v>
      </c>
      <c r="CY314" s="11">
        <f>IFERROR(VLOOKUP(CX314,Dicionário!A:B,2,0),"Conferir")</f>
        <v>2</v>
      </c>
      <c r="CZ314" s="12">
        <f t="shared" si="9"/>
        <v>0</v>
      </c>
      <c r="DA314" s="7">
        <v>0</v>
      </c>
      <c r="DB314" s="7" t="s">
        <v>148</v>
      </c>
      <c r="DC314" s="7">
        <f>IFERROR(VLOOKUP(DB314,Dicionário!A:B,2,0),"Conferir")</f>
        <v>2</v>
      </c>
      <c r="DD314" s="7" t="s">
        <v>2811</v>
      </c>
      <c r="DE314" s="7" t="s">
        <v>156</v>
      </c>
      <c r="DF314" s="7" t="s">
        <v>156</v>
      </c>
      <c r="DG314" s="11">
        <f>IFERROR(VLOOKUP(DF314,Dicionário!A:B,2,0),"Conferir")</f>
        <v>1</v>
      </c>
      <c r="DH314" s="7" t="s">
        <v>175</v>
      </c>
      <c r="DI314" s="7" t="s">
        <v>127</v>
      </c>
      <c r="DJ314" s="7" t="s">
        <v>158</v>
      </c>
      <c r="DK314" s="11">
        <f>IFERROR(VLOOKUP(DJ314,Dicionário!A:B,2,0),"Conferir")</f>
        <v>2</v>
      </c>
      <c r="DL314" s="7" t="s">
        <v>177</v>
      </c>
      <c r="DM314" s="11">
        <f>IFERROR(VLOOKUP(DL314,Dicionário!A:B,2,0),"Conferir")</f>
        <v>5</v>
      </c>
      <c r="DN314" s="7" t="s">
        <v>177</v>
      </c>
      <c r="DO314" s="11">
        <f>IFERROR(VLOOKUP(DN314,Dicionário!A:B,2,0),"Conferir")</f>
        <v>5</v>
      </c>
      <c r="DP314" s="7" t="s">
        <v>126</v>
      </c>
      <c r="DQ314" s="11">
        <f>IFERROR(VLOOKUP(DP314,Dicionário!A:B,2,0),"Conferir")</f>
        <v>1</v>
      </c>
      <c r="DR314" s="7" t="s">
        <v>126</v>
      </c>
      <c r="DS314" s="11">
        <f>IFERROR(VLOOKUP(DR314,Dicionário!A:B,2,0),"Conferir")</f>
        <v>1</v>
      </c>
      <c r="DW314" s="7">
        <f t="shared" si="10"/>
        <v>2285</v>
      </c>
      <c r="DX314" s="7">
        <f t="shared" si="11"/>
        <v>100</v>
      </c>
    </row>
    <row r="315" spans="1:128" ht="14" x14ac:dyDescent="0.15">
      <c r="A315" s="6">
        <v>44968.616854884254</v>
      </c>
      <c r="B315" s="7" t="s">
        <v>738</v>
      </c>
      <c r="C315" s="7" t="s">
        <v>549</v>
      </c>
      <c r="D315" s="7" t="s">
        <v>736</v>
      </c>
      <c r="E315" s="7" t="s">
        <v>126</v>
      </c>
      <c r="F315" s="7" t="s">
        <v>127</v>
      </c>
      <c r="G315" s="7" t="s">
        <v>127</v>
      </c>
      <c r="H315" s="7">
        <v>1</v>
      </c>
      <c r="I315" s="7" t="s">
        <v>128</v>
      </c>
      <c r="J315" s="7" t="s">
        <v>129</v>
      </c>
      <c r="K315" s="7" t="s">
        <v>130</v>
      </c>
      <c r="L315" s="7" t="s">
        <v>180</v>
      </c>
      <c r="M315" s="7" t="s">
        <v>737</v>
      </c>
      <c r="N315" s="7">
        <v>2023010120</v>
      </c>
      <c r="O315" s="7">
        <v>11961602226</v>
      </c>
      <c r="P315" s="7">
        <v>538224290</v>
      </c>
      <c r="Q315" s="7">
        <v>42146796871</v>
      </c>
      <c r="R315" s="9">
        <v>38209</v>
      </c>
      <c r="S315" s="7">
        <v>2022</v>
      </c>
      <c r="T315" s="7">
        <v>19</v>
      </c>
      <c r="U315" s="7" t="s">
        <v>255</v>
      </c>
      <c r="V315" s="7" t="s">
        <v>136</v>
      </c>
      <c r="W315" s="7" t="s">
        <v>739</v>
      </c>
      <c r="X315" s="8" t="s">
        <v>740</v>
      </c>
      <c r="Y315" s="7" t="s">
        <v>139</v>
      </c>
      <c r="Z315" s="7" t="s">
        <v>140</v>
      </c>
      <c r="AA315" s="7" t="s">
        <v>167</v>
      </c>
      <c r="AB315" s="7" t="s">
        <v>142</v>
      </c>
      <c r="AD315" s="7">
        <v>5</v>
      </c>
      <c r="AE315" s="7">
        <v>5</v>
      </c>
      <c r="AF315" s="7">
        <f t="shared" si="6"/>
        <v>10</v>
      </c>
      <c r="AH315" s="7">
        <f t="shared" si="7"/>
        <v>10</v>
      </c>
      <c r="AI315" s="10" t="str">
        <f t="shared" si="8"/>
        <v>Ok</v>
      </c>
      <c r="AJ315" s="7" t="s">
        <v>143</v>
      </c>
      <c r="AK315" s="7">
        <v>0</v>
      </c>
      <c r="AL315" s="7" t="s">
        <v>145</v>
      </c>
      <c r="AM315" s="11">
        <f>IFERROR(VLOOKUP(AL315,Dicionário!A:B,2,0),"Conferir")</f>
        <v>2</v>
      </c>
      <c r="AN315" s="7">
        <v>3646</v>
      </c>
      <c r="AO315" s="7" t="s">
        <v>144</v>
      </c>
      <c r="AP315" s="7">
        <f>IFERROR(VLOOKUP(AO315,Dicionário!A:B,2,0),"Conferir")</f>
        <v>2</v>
      </c>
      <c r="AQ315" s="7">
        <v>0</v>
      </c>
      <c r="AR315" s="7" t="s">
        <v>145</v>
      </c>
      <c r="AS315" s="11">
        <f>IFERROR(VLOOKUP(AR315,Dicionário!A:B,2,0),"Conferir")</f>
        <v>2</v>
      </c>
      <c r="AT315" s="7">
        <v>0</v>
      </c>
      <c r="AU315" s="7" t="s">
        <v>145</v>
      </c>
      <c r="AV315" s="7">
        <f>IFERROR(VLOOKUP(AU315,Dicionário!A:B,2,0),"Conferir")</f>
        <v>2</v>
      </c>
      <c r="AW315" s="7">
        <v>0</v>
      </c>
      <c r="AX315" s="7">
        <v>0</v>
      </c>
      <c r="AY315" s="7" t="s">
        <v>145</v>
      </c>
      <c r="AZ315" s="11">
        <f>IFERROR(VLOOKUP(AY315,Dicionário!A:B,2,0),"Conferir")</f>
        <v>2</v>
      </c>
      <c r="BA315" s="7">
        <v>0</v>
      </c>
      <c r="BB315" s="7" t="s">
        <v>145</v>
      </c>
      <c r="BC315" s="7">
        <f>IFERROR(VLOOKUP(BB315,Dicionário!A:B,2,0),"Conferir")</f>
        <v>2</v>
      </c>
      <c r="BD315" s="7">
        <v>0</v>
      </c>
      <c r="BE315" s="7" t="s">
        <v>145</v>
      </c>
      <c r="BF315" s="11">
        <f>IFERROR(VLOOKUP(BE315,Dicionário!A:B,2,0),"Conferir")</f>
        <v>2</v>
      </c>
      <c r="BH315" s="7">
        <v>0</v>
      </c>
      <c r="BI315" s="7" t="s">
        <v>532</v>
      </c>
      <c r="BJ315" s="11">
        <f>IFERROR(VLOOKUP(BI315,Dicionário!$A:$B,2,0),"Conferir")</f>
        <v>4</v>
      </c>
      <c r="BK315" s="7">
        <v>0</v>
      </c>
      <c r="BL315" s="7" t="s">
        <v>329</v>
      </c>
      <c r="BM315" s="11">
        <f>IFERROR(VLOOKUP(BL315,Dicionário!A:B,2,0),"Conferir")</f>
        <v>2</v>
      </c>
      <c r="BN315" s="7">
        <v>0</v>
      </c>
      <c r="BO315" s="7" t="s">
        <v>212</v>
      </c>
      <c r="BP315" s="7">
        <f>IFERROR(VLOOKUP(BO315,Dicionário!A:B,2,0),"Conferir")</f>
        <v>2</v>
      </c>
      <c r="BQ315" s="7">
        <v>128</v>
      </c>
      <c r="BR315" s="7" t="s">
        <v>149</v>
      </c>
      <c r="BS315" s="11">
        <f>IFERROR(VLOOKUP(BR315,Dicionário!A:B,2,0),"Conferir")</f>
        <v>2</v>
      </c>
      <c r="BT315" s="7">
        <v>251</v>
      </c>
      <c r="BU315" s="7" t="s">
        <v>149</v>
      </c>
      <c r="BV315" s="7">
        <f>IFERROR(VLOOKUP(BU315,Dicionário!A:B,2,0),"Conferir")</f>
        <v>2</v>
      </c>
      <c r="BW315" s="7">
        <v>15</v>
      </c>
      <c r="BX315" s="7" t="s">
        <v>189</v>
      </c>
      <c r="BY315" s="11">
        <f>IFERROR(VLOOKUP(BX315,Dicionário!A:B,2,0),"Conferir")</f>
        <v>2</v>
      </c>
      <c r="BZ315" s="7" t="s">
        <v>170</v>
      </c>
      <c r="CA315" s="7">
        <v>126</v>
      </c>
      <c r="CB315" s="7" t="s">
        <v>190</v>
      </c>
      <c r="CC315" s="11">
        <f>IFERROR(VLOOKUP(CB315,Dicionário!A:B,2,0),"Conferir")</f>
        <v>2</v>
      </c>
      <c r="CD315" s="7">
        <v>0</v>
      </c>
      <c r="CE315" s="7">
        <v>0</v>
      </c>
      <c r="CF315" s="7" t="s">
        <v>148</v>
      </c>
      <c r="CG315" s="7">
        <f>IFERROR(VLOOKUP(CF315,Dicionário!A:B,2,0),"Conferir")</f>
        <v>2</v>
      </c>
      <c r="CH315" s="7">
        <v>722</v>
      </c>
      <c r="CI315" s="7" t="s">
        <v>244</v>
      </c>
      <c r="CJ315" s="7">
        <f>IFERROR(VLOOKUP(CI315,Dicionário!A:B,2,0),"Conferir")</f>
        <v>2</v>
      </c>
      <c r="CK315" s="7">
        <v>100</v>
      </c>
      <c r="CL315" s="7" t="s">
        <v>152</v>
      </c>
      <c r="CM315" s="11">
        <f>IFERROR(VLOOKUP(CL315,Dicionário!A:B,2,0),"Conferir")</f>
        <v>2</v>
      </c>
      <c r="CN315" s="7" t="s">
        <v>294</v>
      </c>
      <c r="CO315" s="7">
        <v>1</v>
      </c>
      <c r="CP315" s="7">
        <v>0</v>
      </c>
      <c r="CQ315" s="7">
        <v>642</v>
      </c>
      <c r="CR315" s="7" t="s">
        <v>247</v>
      </c>
      <c r="CS315" s="11">
        <f>IFERROR(VLOOKUP(CR315,Dicionário!A:B,2,0),"Conferir")</f>
        <v>2</v>
      </c>
      <c r="CT315" s="7">
        <v>0</v>
      </c>
      <c r="CU315" s="7" t="s">
        <v>269</v>
      </c>
      <c r="CV315" s="11">
        <f>IFERROR(VLOOKUP(CU315,Dicionário!A:B,2,0),"Conferir")</f>
        <v>0</v>
      </c>
      <c r="CW315" s="7">
        <v>0</v>
      </c>
      <c r="CX315" s="7" t="s">
        <v>741</v>
      </c>
      <c r="CY315" s="11">
        <f>IFERROR(VLOOKUP(CX315,Dicionário!A:B,2,0),"Conferir")</f>
        <v>0</v>
      </c>
      <c r="CZ315" s="12">
        <f t="shared" si="9"/>
        <v>0</v>
      </c>
      <c r="DA315" s="7">
        <v>0</v>
      </c>
      <c r="DB315" s="7" t="s">
        <v>148</v>
      </c>
      <c r="DC315" s="7">
        <f>IFERROR(VLOOKUP(DB315,Dicionário!A:B,2,0),"Conferir")</f>
        <v>2</v>
      </c>
      <c r="DD315" s="7" t="s">
        <v>742</v>
      </c>
      <c r="DE315" s="7" t="s">
        <v>156</v>
      </c>
      <c r="DF315" s="7" t="s">
        <v>156</v>
      </c>
      <c r="DG315" s="11">
        <f>IFERROR(VLOOKUP(DF315,Dicionário!A:B,2,0),"Conferir")</f>
        <v>1</v>
      </c>
      <c r="DH315" s="7" t="s">
        <v>175</v>
      </c>
      <c r="DI315" s="7" t="s">
        <v>127</v>
      </c>
      <c r="DJ315" s="7" t="s">
        <v>158</v>
      </c>
      <c r="DK315" s="11">
        <f>IFERROR(VLOOKUP(DJ315,Dicionário!A:B,2,0),"Conferir")</f>
        <v>2</v>
      </c>
      <c r="DL315" s="7" t="s">
        <v>177</v>
      </c>
      <c r="DM315" s="11">
        <f>IFERROR(VLOOKUP(DL315,Dicionário!A:B,2,0),"Conferir")</f>
        <v>5</v>
      </c>
      <c r="DN315" s="7" t="s">
        <v>177</v>
      </c>
      <c r="DO315" s="11">
        <f>IFERROR(VLOOKUP(DN315,Dicionário!A:B,2,0),"Conferir")</f>
        <v>5</v>
      </c>
      <c r="DP315" s="7" t="s">
        <v>127</v>
      </c>
      <c r="DQ315" s="11">
        <f>IFERROR(VLOOKUP(DP315,Dicionário!A:B,2,0),"Conferir")</f>
        <v>2</v>
      </c>
      <c r="DR315" s="7" t="s">
        <v>127</v>
      </c>
      <c r="DS315" s="11">
        <f>IFERROR(VLOOKUP(DR315,Dicionário!A:B,2,0),"Conferir")</f>
        <v>2</v>
      </c>
      <c r="DW315" s="7">
        <f t="shared" si="10"/>
        <v>3646</v>
      </c>
      <c r="DX315" s="7">
        <f t="shared" si="11"/>
        <v>1327</v>
      </c>
    </row>
    <row r="316" spans="1:128" ht="14" x14ac:dyDescent="0.15">
      <c r="A316" s="6">
        <v>44968.544108113427</v>
      </c>
      <c r="B316" s="7" t="s">
        <v>2499</v>
      </c>
      <c r="C316" s="7" t="s">
        <v>280</v>
      </c>
      <c r="D316" s="7" t="s">
        <v>2497</v>
      </c>
      <c r="E316" s="7" t="s">
        <v>126</v>
      </c>
      <c r="F316" s="7" t="s">
        <v>127</v>
      </c>
      <c r="G316" s="7" t="s">
        <v>127</v>
      </c>
      <c r="H316" s="7" t="s">
        <v>128</v>
      </c>
      <c r="I316" s="7" t="s">
        <v>128</v>
      </c>
      <c r="J316" s="7" t="s">
        <v>129</v>
      </c>
      <c r="K316" s="7" t="s">
        <v>131</v>
      </c>
      <c r="L316" s="7" t="s">
        <v>130</v>
      </c>
      <c r="M316" s="7" t="s">
        <v>3365</v>
      </c>
      <c r="N316" s="7">
        <v>2023010542</v>
      </c>
      <c r="O316" s="7">
        <v>11995519444</v>
      </c>
      <c r="P316" s="7">
        <v>500713133</v>
      </c>
      <c r="Q316" s="7">
        <v>5740680827</v>
      </c>
      <c r="R316" s="9">
        <v>38729</v>
      </c>
      <c r="S316" s="7">
        <v>2023</v>
      </c>
      <c r="T316" s="7">
        <v>17</v>
      </c>
      <c r="U316" s="7" t="s">
        <v>255</v>
      </c>
      <c r="V316" s="7" t="s">
        <v>136</v>
      </c>
      <c r="W316" s="7" t="s">
        <v>2500</v>
      </c>
      <c r="X316" s="8" t="s">
        <v>2501</v>
      </c>
      <c r="Y316" s="7" t="s">
        <v>139</v>
      </c>
      <c r="Z316" s="7" t="s">
        <v>140</v>
      </c>
      <c r="AA316" s="7" t="s">
        <v>167</v>
      </c>
      <c r="AB316" s="7" t="s">
        <v>142</v>
      </c>
      <c r="AD316" s="7">
        <v>3</v>
      </c>
      <c r="AE316" s="7">
        <v>3</v>
      </c>
      <c r="AF316" s="7">
        <f t="shared" si="6"/>
        <v>6</v>
      </c>
      <c r="AH316" s="7">
        <f t="shared" si="7"/>
        <v>6</v>
      </c>
      <c r="AI316" s="10" t="str">
        <f t="shared" si="8"/>
        <v>Ok</v>
      </c>
      <c r="AJ316" s="7" t="s">
        <v>222</v>
      </c>
      <c r="AK316" s="7">
        <v>0</v>
      </c>
      <c r="AL316" s="7" t="s">
        <v>145</v>
      </c>
      <c r="AM316" s="11">
        <f>IFERROR(VLOOKUP(AL316,Dicionário!A:B,2,0),"Conferir")</f>
        <v>2</v>
      </c>
      <c r="AN316" s="7">
        <v>2000</v>
      </c>
      <c r="AO316" s="7" t="s">
        <v>267</v>
      </c>
      <c r="AP316" s="7">
        <f>IFERROR(VLOOKUP(AO316,Dicionário!A:B,2,0),"Conferir")</f>
        <v>0</v>
      </c>
      <c r="AQ316" s="7">
        <v>0</v>
      </c>
      <c r="AR316" s="7" t="s">
        <v>145</v>
      </c>
      <c r="AS316" s="11">
        <f>IFERROR(VLOOKUP(AR316,Dicionário!A:B,2,0),"Conferir")</f>
        <v>2</v>
      </c>
      <c r="AT316" s="7">
        <v>0</v>
      </c>
      <c r="AU316" s="7" t="s">
        <v>145</v>
      </c>
      <c r="AV316" s="7">
        <f>IFERROR(VLOOKUP(AU316,Dicionário!A:B,2,0),"Conferir")</f>
        <v>2</v>
      </c>
      <c r="AW316" s="7">
        <v>0</v>
      </c>
      <c r="AX316" s="7">
        <v>0</v>
      </c>
      <c r="AY316" s="7" t="s">
        <v>145</v>
      </c>
      <c r="AZ316" s="11">
        <f>IFERROR(VLOOKUP(AY316,Dicionário!A:B,2,0),"Conferir")</f>
        <v>2</v>
      </c>
      <c r="BA316" s="7">
        <v>0</v>
      </c>
      <c r="BB316" s="7" t="s">
        <v>145</v>
      </c>
      <c r="BC316" s="7">
        <f>IFERROR(VLOOKUP(BB316,Dicionário!A:B,2,0),"Conferir")</f>
        <v>2</v>
      </c>
      <c r="BD316" s="7">
        <v>0</v>
      </c>
      <c r="BE316" s="7" t="s">
        <v>145</v>
      </c>
      <c r="BF316" s="11">
        <f>IFERROR(VLOOKUP(BE316,Dicionário!A:B,2,0),"Conferir")</f>
        <v>2</v>
      </c>
      <c r="BH316" s="7">
        <v>0</v>
      </c>
      <c r="BI316" s="7" t="s">
        <v>328</v>
      </c>
      <c r="BJ316" s="11">
        <f>IFERROR(VLOOKUP(BI316,Dicionário!$A:$B,2,0),"Conferir")</f>
        <v>3</v>
      </c>
      <c r="BK316" s="7">
        <v>0</v>
      </c>
      <c r="BL316" s="7" t="s">
        <v>187</v>
      </c>
      <c r="BM316" s="11">
        <f>IFERROR(VLOOKUP(BL316,Dicionário!A:B,2,0),"Conferir")</f>
        <v>2</v>
      </c>
      <c r="BN316" s="7">
        <v>0</v>
      </c>
      <c r="BO316" s="7" t="s">
        <v>148</v>
      </c>
      <c r="BP316" s="7">
        <f>IFERROR(VLOOKUP(BO316,Dicionário!A:B,2,0),"Conferir")</f>
        <v>2</v>
      </c>
      <c r="BQ316" s="7">
        <v>83</v>
      </c>
      <c r="BR316" s="7" t="s">
        <v>149</v>
      </c>
      <c r="BS316" s="11">
        <f>IFERROR(VLOOKUP(BR316,Dicionário!A:B,2,0),"Conferir")</f>
        <v>2</v>
      </c>
      <c r="BT316" s="7">
        <v>425</v>
      </c>
      <c r="BU316" s="7" t="s">
        <v>149</v>
      </c>
      <c r="BV316" s="7">
        <f>IFERROR(VLOOKUP(BU316,Dicionário!A:B,2,0),"Conferir")</f>
        <v>2</v>
      </c>
      <c r="BW316" s="7">
        <v>0</v>
      </c>
      <c r="BX316" s="7" t="s">
        <v>148</v>
      </c>
      <c r="BY316" s="11">
        <f>IFERROR(VLOOKUP(BX316,Dicionário!A:B,2,0),"Conferir")</f>
        <v>2</v>
      </c>
      <c r="BZ316" s="7" t="s">
        <v>170</v>
      </c>
      <c r="CA316" s="7">
        <v>120</v>
      </c>
      <c r="CB316" s="7" t="s">
        <v>171</v>
      </c>
      <c r="CC316" s="11">
        <f>IFERROR(VLOOKUP(CB316,Dicionário!A:B,2,0),"Conferir")</f>
        <v>0</v>
      </c>
      <c r="CD316" s="7">
        <v>0</v>
      </c>
      <c r="CE316" s="7">
        <v>0</v>
      </c>
      <c r="CF316" s="7" t="s">
        <v>148</v>
      </c>
      <c r="CG316" s="7">
        <f>IFERROR(VLOOKUP(CF316,Dicionário!A:B,2,0),"Conferir")</f>
        <v>2</v>
      </c>
      <c r="CH316" s="7">
        <v>0</v>
      </c>
      <c r="CI316" s="7" t="s">
        <v>148</v>
      </c>
      <c r="CJ316" s="7">
        <f>IFERROR(VLOOKUP(CI316,Dicionário!A:B,2,0),"Conferir")</f>
        <v>2</v>
      </c>
      <c r="CK316" s="7">
        <v>100</v>
      </c>
      <c r="CL316" s="7" t="s">
        <v>152</v>
      </c>
      <c r="CM316" s="11">
        <f>IFERROR(VLOOKUP(CL316,Dicionário!A:B,2,0),"Conferir")</f>
        <v>2</v>
      </c>
      <c r="CN316" s="7" t="s">
        <v>294</v>
      </c>
      <c r="CO316" s="7">
        <v>2</v>
      </c>
      <c r="CP316" s="7">
        <v>1</v>
      </c>
      <c r="CQ316" s="7">
        <v>0</v>
      </c>
      <c r="CR316" s="7" t="s">
        <v>148</v>
      </c>
      <c r="CS316" s="11">
        <f>IFERROR(VLOOKUP(CR316,Dicionário!A:B,2,0),"Conferir")</f>
        <v>2</v>
      </c>
      <c r="CT316" s="7">
        <v>0</v>
      </c>
      <c r="CU316" s="7" t="s">
        <v>148</v>
      </c>
      <c r="CV316" s="11">
        <f>IFERROR(VLOOKUP(CU316,Dicionário!A:B,2,0),"Conferir")</f>
        <v>2</v>
      </c>
      <c r="CW316" s="7">
        <v>0</v>
      </c>
      <c r="CX316" s="7" t="s">
        <v>148</v>
      </c>
      <c r="CY316" s="11">
        <f>IFERROR(VLOOKUP(CX316,Dicionário!A:B,2,0),"Conferir")</f>
        <v>2</v>
      </c>
      <c r="CZ316" s="12">
        <f t="shared" si="9"/>
        <v>0</v>
      </c>
      <c r="DA316" s="7">
        <v>0</v>
      </c>
      <c r="DB316" s="7" t="s">
        <v>148</v>
      </c>
      <c r="DC316" s="7">
        <f>IFERROR(VLOOKUP(DB316,Dicionário!A:B,2,0),"Conferir")</f>
        <v>2</v>
      </c>
      <c r="DE316" s="7" t="s">
        <v>156</v>
      </c>
      <c r="DF316" s="7" t="s">
        <v>156</v>
      </c>
      <c r="DG316" s="11">
        <f>IFERROR(VLOOKUP(DF316,Dicionário!A:B,2,0),"Conferir")</f>
        <v>1</v>
      </c>
      <c r="DH316" s="7" t="s">
        <v>157</v>
      </c>
      <c r="DJ316" s="7" t="s">
        <v>398</v>
      </c>
      <c r="DK316" s="11">
        <f>IFERROR(VLOOKUP(DJ316,Dicionário!A:B,2,0),"Conferir")</f>
        <v>0</v>
      </c>
      <c r="DL316" s="7" t="s">
        <v>177</v>
      </c>
      <c r="DM316" s="11">
        <f>IFERROR(VLOOKUP(DL316,Dicionário!A:B,2,0),"Conferir")</f>
        <v>5</v>
      </c>
      <c r="DN316" s="7" t="s">
        <v>177</v>
      </c>
      <c r="DO316" s="11">
        <f>IFERROR(VLOOKUP(DN316,Dicionário!A:B,2,0),"Conferir")</f>
        <v>5</v>
      </c>
      <c r="DP316" s="7" t="s">
        <v>127</v>
      </c>
      <c r="DQ316" s="11">
        <f>IFERROR(VLOOKUP(DP316,Dicionário!A:B,2,0),"Conferir")</f>
        <v>2</v>
      </c>
      <c r="DR316" s="7" t="s">
        <v>126</v>
      </c>
      <c r="DS316" s="11">
        <f>IFERROR(VLOOKUP(DR316,Dicionário!A:B,2,0),"Conferir")</f>
        <v>1</v>
      </c>
      <c r="DW316" s="7">
        <f t="shared" si="10"/>
        <v>2000</v>
      </c>
      <c r="DX316" s="7">
        <f t="shared" si="11"/>
        <v>728</v>
      </c>
    </row>
    <row r="317" spans="1:128" ht="14" x14ac:dyDescent="0.15">
      <c r="A317" s="6">
        <v>44968.743643854163</v>
      </c>
      <c r="B317" s="7" t="s">
        <v>1001</v>
      </c>
      <c r="C317" s="7" t="s">
        <v>997</v>
      </c>
      <c r="D317" s="7" t="s">
        <v>998</v>
      </c>
      <c r="E317" s="7" t="s">
        <v>126</v>
      </c>
      <c r="F317" s="7" t="s">
        <v>127</v>
      </c>
      <c r="G317" s="7" t="s">
        <v>999</v>
      </c>
      <c r="H317" s="7">
        <v>7</v>
      </c>
      <c r="I317" s="7" t="s">
        <v>128</v>
      </c>
      <c r="J317" s="7" t="s">
        <v>129</v>
      </c>
      <c r="K317" s="7" t="s">
        <v>131</v>
      </c>
      <c r="L317" s="7" t="s">
        <v>130</v>
      </c>
      <c r="M317" s="7" t="s">
        <v>1000</v>
      </c>
      <c r="N317" s="7">
        <v>2023010175</v>
      </c>
      <c r="O317" s="7">
        <v>11987148262</v>
      </c>
      <c r="P317" s="7">
        <v>525713645</v>
      </c>
      <c r="Q317" s="7">
        <v>50472005820</v>
      </c>
      <c r="R317" s="9">
        <v>36537</v>
      </c>
      <c r="S317" s="7">
        <v>2017</v>
      </c>
      <c r="T317" s="7">
        <v>23</v>
      </c>
      <c r="U317" s="7" t="s">
        <v>164</v>
      </c>
      <c r="V317" s="7" t="s">
        <v>136</v>
      </c>
      <c r="W317" s="7" t="s">
        <v>1002</v>
      </c>
      <c r="X317" s="8" t="s">
        <v>1003</v>
      </c>
      <c r="Y317" s="7" t="s">
        <v>1004</v>
      </c>
      <c r="Z317" s="7" t="s">
        <v>140</v>
      </c>
      <c r="AA317" s="7" t="s">
        <v>167</v>
      </c>
      <c r="AB317" s="7" t="s">
        <v>142</v>
      </c>
      <c r="AD317" s="7">
        <v>4</v>
      </c>
      <c r="AE317" s="7">
        <v>4</v>
      </c>
      <c r="AF317" s="7">
        <f t="shared" si="6"/>
        <v>8</v>
      </c>
      <c r="AH317" s="7">
        <f t="shared" si="7"/>
        <v>8</v>
      </c>
      <c r="AI317" s="10" t="str">
        <f t="shared" si="8"/>
        <v>Ok</v>
      </c>
      <c r="AJ317" s="7" t="s">
        <v>143</v>
      </c>
      <c r="AK317" s="7">
        <v>1836</v>
      </c>
      <c r="AL317" s="7" t="s">
        <v>144</v>
      </c>
      <c r="AM317" s="11">
        <f>IFERROR(VLOOKUP(AL317,Dicionário!A:B,2,0),"Conferir")</f>
        <v>2</v>
      </c>
      <c r="AN317" s="7">
        <v>3300</v>
      </c>
      <c r="AO317" s="7" t="s">
        <v>210</v>
      </c>
      <c r="AP317" s="7">
        <f>IFERROR(VLOOKUP(AO317,Dicionário!A:B,2,0),"Conferir")</f>
        <v>2</v>
      </c>
      <c r="AQ317" s="7">
        <v>2200</v>
      </c>
      <c r="AR317" s="7" t="s">
        <v>878</v>
      </c>
      <c r="AS317" s="11">
        <f>IFERROR(VLOOKUP(AR317,Dicionário!A:B,2,0),"Conferir")</f>
        <v>0</v>
      </c>
      <c r="AT317" s="7">
        <v>1500</v>
      </c>
      <c r="AU317" s="7" t="s">
        <v>267</v>
      </c>
      <c r="AV317" s="7">
        <f>IFERROR(VLOOKUP(AU317,Dicionário!A:B,2,0),"Conferir")</f>
        <v>0</v>
      </c>
      <c r="AW317" s="7">
        <v>0</v>
      </c>
      <c r="AX317" s="7">
        <v>0</v>
      </c>
      <c r="AY317" s="7" t="s">
        <v>145</v>
      </c>
      <c r="AZ317" s="11">
        <f>IFERROR(VLOOKUP(AY317,Dicionário!A:B,2,0),"Conferir")</f>
        <v>2</v>
      </c>
      <c r="BA317" s="7">
        <v>0</v>
      </c>
      <c r="BB317" s="7" t="s">
        <v>145</v>
      </c>
      <c r="BC317" s="7">
        <f>IFERROR(VLOOKUP(BB317,Dicionário!A:B,2,0),"Conferir")</f>
        <v>2</v>
      </c>
      <c r="BD317" s="7">
        <v>0</v>
      </c>
      <c r="BE317" s="7" t="s">
        <v>145</v>
      </c>
      <c r="BF317" s="11">
        <f>IFERROR(VLOOKUP(BE317,Dicionário!A:B,2,0),"Conferir")</f>
        <v>2</v>
      </c>
      <c r="BH317" s="7">
        <v>0</v>
      </c>
      <c r="BI317" s="7" t="s">
        <v>186</v>
      </c>
      <c r="BJ317" s="11">
        <f>IFERROR(VLOOKUP(BI317,Dicionário!$A:$B,2,0),"Conferir")</f>
        <v>1</v>
      </c>
      <c r="BK317" s="7">
        <v>234</v>
      </c>
      <c r="BL317" s="7" t="s">
        <v>375</v>
      </c>
      <c r="BM317" s="11">
        <f>IFERROR(VLOOKUP(BL317,Dicionário!A:B,2,0),"Conferir")</f>
        <v>2</v>
      </c>
      <c r="BN317" s="7">
        <v>506</v>
      </c>
      <c r="BO317" s="7" t="s">
        <v>188</v>
      </c>
      <c r="BP317" s="7">
        <f>IFERROR(VLOOKUP(BO317,Dicionário!A:B,2,0),"Conferir")</f>
        <v>2</v>
      </c>
      <c r="BQ317" s="7">
        <v>0</v>
      </c>
      <c r="BR317" s="7" t="s">
        <v>149</v>
      </c>
      <c r="BS317" s="11">
        <f>IFERROR(VLOOKUP(BR317,Dicionário!A:B,2,0),"Conferir")</f>
        <v>2</v>
      </c>
      <c r="BT317" s="7">
        <v>182</v>
      </c>
      <c r="BU317" s="7" t="s">
        <v>149</v>
      </c>
      <c r="BV317" s="7">
        <f>IFERROR(VLOOKUP(BU317,Dicionário!A:B,2,0),"Conferir")</f>
        <v>2</v>
      </c>
      <c r="BW317" s="7">
        <v>260</v>
      </c>
      <c r="BX317" s="7" t="s">
        <v>1005</v>
      </c>
      <c r="BY317" s="11">
        <f>IFERROR(VLOOKUP(BX317,Dicionário!A:B,2,0),"Conferir")</f>
        <v>1</v>
      </c>
      <c r="BZ317" s="7" t="s">
        <v>214</v>
      </c>
      <c r="CA317" s="7">
        <v>60</v>
      </c>
      <c r="CB317" s="7" t="s">
        <v>1005</v>
      </c>
      <c r="CC317" s="11">
        <f>IFERROR(VLOOKUP(CB317,Dicionário!A:B,2,0),"Conferir")</f>
        <v>1</v>
      </c>
      <c r="CD317" s="7">
        <v>2500</v>
      </c>
      <c r="CE317" s="7">
        <v>0</v>
      </c>
      <c r="CF317" s="7" t="s">
        <v>148</v>
      </c>
      <c r="CG317" s="7">
        <f>IFERROR(VLOOKUP(CF317,Dicionário!A:B,2,0),"Conferir")</f>
        <v>2</v>
      </c>
      <c r="CH317" s="7">
        <v>190</v>
      </c>
      <c r="CI317" s="7" t="s">
        <v>225</v>
      </c>
      <c r="CJ317" s="7">
        <f>IFERROR(VLOOKUP(CI317,Dicionário!A:B,2,0),"Conferir")</f>
        <v>0</v>
      </c>
      <c r="CK317" s="7">
        <v>96</v>
      </c>
      <c r="CL317" s="7" t="s">
        <v>152</v>
      </c>
      <c r="CM317" s="11">
        <f>IFERROR(VLOOKUP(CL317,Dicionário!A:B,2,0),"Conferir")</f>
        <v>2</v>
      </c>
      <c r="CN317" s="7" t="s">
        <v>1006</v>
      </c>
      <c r="CO317" s="7">
        <v>2</v>
      </c>
      <c r="CP317" s="7">
        <v>0</v>
      </c>
      <c r="CQ317" s="7">
        <v>661</v>
      </c>
      <c r="CR317" s="7" t="s">
        <v>343</v>
      </c>
      <c r="CS317" s="11">
        <f>IFERROR(VLOOKUP(CR317,Dicionário!A:B,2,0),"Conferir")</f>
        <v>2</v>
      </c>
      <c r="CT317" s="7">
        <v>0</v>
      </c>
      <c r="CU317" s="7" t="s">
        <v>148</v>
      </c>
      <c r="CV317" s="11">
        <f>IFERROR(VLOOKUP(CU317,Dicionário!A:B,2,0),"Conferir")</f>
        <v>2</v>
      </c>
      <c r="CW317" s="7">
        <v>0</v>
      </c>
      <c r="CX317" s="7" t="s">
        <v>148</v>
      </c>
      <c r="CY317" s="11">
        <f>IFERROR(VLOOKUP(CX317,Dicionário!A:B,2,0),"Conferir")</f>
        <v>2</v>
      </c>
      <c r="CZ317" s="12">
        <f t="shared" si="9"/>
        <v>0</v>
      </c>
      <c r="DA317" s="7">
        <v>66000</v>
      </c>
      <c r="DB317" s="7" t="s">
        <v>377</v>
      </c>
      <c r="DC317" s="7">
        <f>IFERROR(VLOOKUP(DB317,Dicionário!A:B,2,0),"Conferir")</f>
        <v>1</v>
      </c>
      <c r="DE317" s="7" t="s">
        <v>156</v>
      </c>
      <c r="DF317" s="7" t="s">
        <v>156</v>
      </c>
      <c r="DG317" s="11">
        <f>IFERROR(VLOOKUP(DF317,Dicionário!A:B,2,0),"Conferir")</f>
        <v>1</v>
      </c>
      <c r="DH317" s="7" t="s">
        <v>175</v>
      </c>
      <c r="DJ317" s="7" t="s">
        <v>158</v>
      </c>
      <c r="DK317" s="11">
        <f>IFERROR(VLOOKUP(DJ317,Dicionário!A:B,2,0),"Conferir")</f>
        <v>2</v>
      </c>
      <c r="DL317" s="7" t="s">
        <v>177</v>
      </c>
      <c r="DM317" s="11">
        <f>IFERROR(VLOOKUP(DL317,Dicionário!A:B,2,0),"Conferir")</f>
        <v>5</v>
      </c>
      <c r="DN317" s="7" t="s">
        <v>177</v>
      </c>
      <c r="DO317" s="11">
        <f>IFERROR(VLOOKUP(DN317,Dicionário!A:B,2,0),"Conferir")</f>
        <v>5</v>
      </c>
      <c r="DP317" s="7" t="s">
        <v>126</v>
      </c>
      <c r="DQ317" s="11">
        <f>IFERROR(VLOOKUP(DP317,Dicionário!A:B,2,0),"Conferir")</f>
        <v>1</v>
      </c>
      <c r="DR317" s="7" t="s">
        <v>126</v>
      </c>
      <c r="DS317" s="11">
        <f>IFERROR(VLOOKUP(DR317,Dicionário!A:B,2,0),"Conferir")</f>
        <v>1</v>
      </c>
      <c r="DW317" s="7">
        <f t="shared" si="10"/>
        <v>8836</v>
      </c>
      <c r="DX317" s="7">
        <f t="shared" si="11"/>
        <v>3768</v>
      </c>
    </row>
    <row r="318" spans="1:128" ht="14" x14ac:dyDescent="0.15">
      <c r="A318" s="6">
        <v>44961.591538796296</v>
      </c>
      <c r="B318" s="7" t="s">
        <v>1428</v>
      </c>
      <c r="C318" s="7" t="s">
        <v>314</v>
      </c>
      <c r="D318" s="7" t="s">
        <v>1426</v>
      </c>
      <c r="E318" s="7" t="s">
        <v>126</v>
      </c>
      <c r="F318" s="7" t="s">
        <v>127</v>
      </c>
      <c r="G318" s="7" t="s">
        <v>127</v>
      </c>
      <c r="H318" s="7">
        <v>1</v>
      </c>
      <c r="I318" s="7" t="s">
        <v>128</v>
      </c>
      <c r="J318" s="7" t="s">
        <v>129</v>
      </c>
      <c r="K318" s="7" t="s">
        <v>274</v>
      </c>
      <c r="L318" s="7" t="s">
        <v>131</v>
      </c>
      <c r="M318" s="7" t="s">
        <v>1427</v>
      </c>
      <c r="N318" s="7">
        <v>2023010274</v>
      </c>
      <c r="O318" s="7">
        <v>11983654353</v>
      </c>
      <c r="P318" s="7">
        <v>602050613</v>
      </c>
      <c r="Q318" s="7">
        <v>54031816871</v>
      </c>
      <c r="R318" s="9">
        <v>38524</v>
      </c>
      <c r="S318" s="7">
        <v>2023</v>
      </c>
      <c r="T318" s="7">
        <v>18</v>
      </c>
      <c r="U318" s="7" t="s">
        <v>255</v>
      </c>
      <c r="V318" s="7" t="s">
        <v>136</v>
      </c>
      <c r="W318" s="7" t="s">
        <v>1429</v>
      </c>
      <c r="X318" s="8" t="s">
        <v>1430</v>
      </c>
      <c r="Y318" s="7" t="s">
        <v>139</v>
      </c>
      <c r="Z318" s="7" t="s">
        <v>140</v>
      </c>
      <c r="AA318" s="7" t="s">
        <v>167</v>
      </c>
      <c r="AB318" s="7" t="s">
        <v>142</v>
      </c>
      <c r="AD318" s="7">
        <v>3</v>
      </c>
      <c r="AE318" s="7">
        <v>1</v>
      </c>
      <c r="AF318" s="7">
        <f t="shared" si="6"/>
        <v>2</v>
      </c>
      <c r="AG318" s="7">
        <v>2</v>
      </c>
      <c r="AH318" s="7">
        <f t="shared" si="7"/>
        <v>4</v>
      </c>
      <c r="AI318" s="10" t="str">
        <f t="shared" si="8"/>
        <v>Ok</v>
      </c>
      <c r="AJ318" s="7" t="s">
        <v>222</v>
      </c>
      <c r="AK318" s="7">
        <v>0</v>
      </c>
      <c r="AL318" s="7" t="s">
        <v>145</v>
      </c>
      <c r="AM318" s="11">
        <f>IFERROR(VLOOKUP(AL318,Dicionário!A:B,2,0),"Conferir")</f>
        <v>2</v>
      </c>
      <c r="AN318" s="7">
        <v>0</v>
      </c>
      <c r="AO318" s="7" t="s">
        <v>145</v>
      </c>
      <c r="AP318" s="7">
        <f>IFERROR(VLOOKUP(AO318,Dicionário!A:B,2,0),"Conferir")</f>
        <v>2</v>
      </c>
      <c r="AQ318" s="7">
        <v>1212</v>
      </c>
      <c r="AR318" s="7" t="s">
        <v>223</v>
      </c>
      <c r="AS318" s="11">
        <f>IFERROR(VLOOKUP(AR318,Dicionário!A:B,2,0),"Conferir")</f>
        <v>2</v>
      </c>
      <c r="AT318" s="7">
        <v>1116</v>
      </c>
      <c r="AU318" s="7" t="s">
        <v>144</v>
      </c>
      <c r="AV318" s="7">
        <f>IFERROR(VLOOKUP(AU318,Dicionário!A:B,2,0),"Conferir")</f>
        <v>2</v>
      </c>
      <c r="AW318" s="7">
        <v>0</v>
      </c>
      <c r="AX318" s="7">
        <v>0</v>
      </c>
      <c r="AY318" s="7" t="s">
        <v>145</v>
      </c>
      <c r="AZ318" s="11">
        <f>IFERROR(VLOOKUP(AY318,Dicionário!A:B,2,0),"Conferir")</f>
        <v>2</v>
      </c>
      <c r="BA318" s="7">
        <v>0</v>
      </c>
      <c r="BB318" s="7" t="s">
        <v>145</v>
      </c>
      <c r="BC318" s="7">
        <f>IFERROR(VLOOKUP(BB318,Dicionário!A:B,2,0),"Conferir")</f>
        <v>2</v>
      </c>
      <c r="BD318" s="7">
        <v>0</v>
      </c>
      <c r="BE318" s="7" t="s">
        <v>145</v>
      </c>
      <c r="BF318" s="11">
        <f>IFERROR(VLOOKUP(BE318,Dicionário!A:B,2,0),"Conferir")</f>
        <v>2</v>
      </c>
      <c r="BH318" s="7">
        <v>0</v>
      </c>
      <c r="BI318" s="7" t="s">
        <v>186</v>
      </c>
      <c r="BJ318" s="11">
        <f>IFERROR(VLOOKUP(BI318,Dicionário!$A:$B,2,0),"Conferir")</f>
        <v>1</v>
      </c>
      <c r="BK318" s="7">
        <v>750</v>
      </c>
      <c r="BL318" s="7" t="s">
        <v>375</v>
      </c>
      <c r="BM318" s="11">
        <f>IFERROR(VLOOKUP(BL318,Dicionário!A:B,2,0),"Conferir")</f>
        <v>2</v>
      </c>
      <c r="BN318" s="7">
        <v>420</v>
      </c>
      <c r="BO318" s="7" t="s">
        <v>188</v>
      </c>
      <c r="BP318" s="7">
        <f>IFERROR(VLOOKUP(BO318,Dicionário!A:B,2,0),"Conferir")</f>
        <v>2</v>
      </c>
      <c r="BQ318" s="7">
        <v>0</v>
      </c>
      <c r="BR318" s="7" t="s">
        <v>149</v>
      </c>
      <c r="BS318" s="11">
        <f>IFERROR(VLOOKUP(BR318,Dicionário!A:B,2,0),"Conferir")</f>
        <v>2</v>
      </c>
      <c r="BT318" s="7">
        <v>282</v>
      </c>
      <c r="BU318" s="7" t="s">
        <v>149</v>
      </c>
      <c r="BV318" s="7">
        <f>IFERROR(VLOOKUP(BU318,Dicionário!A:B,2,0),"Conferir")</f>
        <v>2</v>
      </c>
      <c r="BW318" s="7">
        <v>63</v>
      </c>
      <c r="BX318" s="7" t="s">
        <v>189</v>
      </c>
      <c r="BY318" s="11">
        <f>IFERROR(VLOOKUP(BX318,Dicionário!A:B,2,0),"Conferir")</f>
        <v>2</v>
      </c>
      <c r="BZ318" s="7" t="s">
        <v>151</v>
      </c>
      <c r="CA318" s="7">
        <v>0</v>
      </c>
      <c r="CB318" s="7" t="s">
        <v>148</v>
      </c>
      <c r="CC318" s="11">
        <f>IFERROR(VLOOKUP(CB318,Dicionário!A:B,2,0),"Conferir")</f>
        <v>2</v>
      </c>
      <c r="CD318" s="7">
        <v>0</v>
      </c>
      <c r="CE318" s="7">
        <v>0</v>
      </c>
      <c r="CF318" s="7" t="s">
        <v>301</v>
      </c>
      <c r="CG318" s="7">
        <f>IFERROR(VLOOKUP(CF318,Dicionário!A:B,2,0),"Conferir")</f>
        <v>2</v>
      </c>
      <c r="CH318" s="7">
        <v>0</v>
      </c>
      <c r="CI318" s="7" t="s">
        <v>148</v>
      </c>
      <c r="CJ318" s="7">
        <f>IFERROR(VLOOKUP(CI318,Dicionário!A:B,2,0),"Conferir")</f>
        <v>2</v>
      </c>
      <c r="CK318" s="7">
        <v>96</v>
      </c>
      <c r="CL318" s="7" t="s">
        <v>152</v>
      </c>
      <c r="CM318" s="11">
        <f>IFERROR(VLOOKUP(CL318,Dicionário!A:B,2,0),"Conferir")</f>
        <v>2</v>
      </c>
      <c r="CO318" s="7">
        <v>0</v>
      </c>
      <c r="CP318" s="7">
        <v>0</v>
      </c>
      <c r="CQ318" s="7">
        <v>0</v>
      </c>
      <c r="CR318" s="7" t="s">
        <v>148</v>
      </c>
      <c r="CS318" s="11">
        <f>IFERROR(VLOOKUP(CR318,Dicionário!A:B,2,0),"Conferir")</f>
        <v>2</v>
      </c>
      <c r="CT318" s="7">
        <v>0</v>
      </c>
      <c r="CU318" s="7" t="s">
        <v>148</v>
      </c>
      <c r="CV318" s="11">
        <f>IFERROR(VLOOKUP(CU318,Dicionário!A:B,2,0),"Conferir")</f>
        <v>2</v>
      </c>
      <c r="CW318" s="7">
        <v>0</v>
      </c>
      <c r="CX318" s="7" t="s">
        <v>148</v>
      </c>
      <c r="CY318" s="11">
        <f>IFERROR(VLOOKUP(CX318,Dicionário!A:B,2,0),"Conferir")</f>
        <v>2</v>
      </c>
      <c r="CZ318" s="12">
        <f t="shared" si="9"/>
        <v>0</v>
      </c>
      <c r="DA318" s="7">
        <v>1596</v>
      </c>
      <c r="DB318" s="7" t="s">
        <v>247</v>
      </c>
      <c r="DC318" s="7">
        <f>IFERROR(VLOOKUP(DB318,Dicionário!A:B,2,0),"Conferir")</f>
        <v>2</v>
      </c>
      <c r="DE318" s="7" t="s">
        <v>156</v>
      </c>
      <c r="DF318" s="7" t="s">
        <v>156</v>
      </c>
      <c r="DG318" s="11">
        <f>IFERROR(VLOOKUP(DF318,Dicionário!A:B,2,0),"Conferir")</f>
        <v>1</v>
      </c>
      <c r="DH318" s="7" t="s">
        <v>157</v>
      </c>
      <c r="DJ318" s="7" t="s">
        <v>158</v>
      </c>
      <c r="DK318" s="11">
        <f>IFERROR(VLOOKUP(DJ318,Dicionário!A:B,2,0),"Conferir")</f>
        <v>2</v>
      </c>
      <c r="DL318" s="7" t="s">
        <v>237</v>
      </c>
      <c r="DM318" s="11">
        <f>IFERROR(VLOOKUP(DL318,Dicionário!A:B,2,0),"Conferir")</f>
        <v>1</v>
      </c>
      <c r="DN318" s="7" t="s">
        <v>177</v>
      </c>
      <c r="DO318" s="11">
        <f>IFERROR(VLOOKUP(DN318,Dicionário!A:B,2,0),"Conferir")</f>
        <v>5</v>
      </c>
      <c r="DP318" s="7" t="s">
        <v>127</v>
      </c>
      <c r="DQ318" s="11">
        <f>IFERROR(VLOOKUP(DP318,Dicionário!A:B,2,0),"Conferir")</f>
        <v>2</v>
      </c>
      <c r="DR318" s="7" t="s">
        <v>127</v>
      </c>
      <c r="DS318" s="11">
        <f>IFERROR(VLOOKUP(DR318,Dicionário!A:B,2,0),"Conferir")</f>
        <v>2</v>
      </c>
      <c r="DW318" s="7">
        <f t="shared" si="10"/>
        <v>2328</v>
      </c>
      <c r="DX318" s="7">
        <f t="shared" si="11"/>
        <v>1548</v>
      </c>
    </row>
    <row r="319" spans="1:128" ht="14" x14ac:dyDescent="0.15">
      <c r="A319" s="6">
        <v>44968.523660960651</v>
      </c>
      <c r="B319" s="7" t="s">
        <v>1409</v>
      </c>
      <c r="C319" s="7" t="s">
        <v>178</v>
      </c>
      <c r="D319" s="7" t="s">
        <v>1407</v>
      </c>
      <c r="E319" s="7" t="s">
        <v>126</v>
      </c>
      <c r="F319" s="7" t="s">
        <v>127</v>
      </c>
      <c r="G319" s="7" t="s">
        <v>127</v>
      </c>
      <c r="H319" s="7">
        <v>4</v>
      </c>
      <c r="I319" s="7">
        <v>1</v>
      </c>
      <c r="J319" s="7">
        <v>1</v>
      </c>
      <c r="K319" s="7" t="s">
        <v>131</v>
      </c>
      <c r="L319" s="7" t="s">
        <v>252</v>
      </c>
      <c r="M319" s="7" t="s">
        <v>1408</v>
      </c>
      <c r="N319" s="7">
        <v>2023010270</v>
      </c>
      <c r="O319" s="7">
        <v>11966268944</v>
      </c>
      <c r="P319" s="7">
        <v>507596134</v>
      </c>
      <c r="Q319" s="8" t="s">
        <v>1410</v>
      </c>
      <c r="R319" s="9">
        <v>35641</v>
      </c>
      <c r="S319" s="7">
        <v>2015</v>
      </c>
      <c r="T319" s="7">
        <v>26</v>
      </c>
      <c r="U319" s="7" t="s">
        <v>164</v>
      </c>
      <c r="V319" s="7" t="s">
        <v>136</v>
      </c>
      <c r="W319" s="7" t="s">
        <v>1411</v>
      </c>
      <c r="X319" s="8" t="s">
        <v>1412</v>
      </c>
      <c r="Y319" s="7" t="s">
        <v>404</v>
      </c>
      <c r="Z319" s="7" t="s">
        <v>140</v>
      </c>
      <c r="AA319" s="7" t="s">
        <v>167</v>
      </c>
      <c r="AB319" s="7" t="s">
        <v>142</v>
      </c>
      <c r="AD319" s="7">
        <v>2</v>
      </c>
      <c r="AE319" s="7">
        <v>2</v>
      </c>
      <c r="AF319" s="7">
        <f t="shared" si="6"/>
        <v>4</v>
      </c>
      <c r="AH319" s="7">
        <f t="shared" si="7"/>
        <v>4</v>
      </c>
      <c r="AI319" s="10" t="str">
        <f t="shared" si="8"/>
        <v>Ok</v>
      </c>
      <c r="AJ319" s="7" t="s">
        <v>143</v>
      </c>
      <c r="AK319" s="7">
        <v>1839</v>
      </c>
      <c r="AL319" s="7" t="s">
        <v>210</v>
      </c>
      <c r="AM319" s="11">
        <f>IFERROR(VLOOKUP(AL319,Dicionário!A:B,2,0),"Conferir")</f>
        <v>2</v>
      </c>
      <c r="AN319" s="7">
        <v>0</v>
      </c>
      <c r="AO319" s="7" t="s">
        <v>145</v>
      </c>
      <c r="AP319" s="7">
        <f>IFERROR(VLOOKUP(AO319,Dicionário!A:B,2,0),"Conferir")</f>
        <v>2</v>
      </c>
      <c r="AQ319" s="7">
        <v>2500</v>
      </c>
      <c r="AR319" s="7" t="s">
        <v>267</v>
      </c>
      <c r="AS319" s="11">
        <f>IFERROR(VLOOKUP(AR319,Dicionário!A:B,2,0),"Conferir")</f>
        <v>0</v>
      </c>
      <c r="AT319" s="7">
        <v>0</v>
      </c>
      <c r="AU319" s="7" t="s">
        <v>145</v>
      </c>
      <c r="AV319" s="7">
        <f>IFERROR(VLOOKUP(AU319,Dicionário!A:B,2,0),"Conferir")</f>
        <v>2</v>
      </c>
      <c r="AW319" s="7">
        <v>0</v>
      </c>
      <c r="AX319" s="7">
        <v>0</v>
      </c>
      <c r="AY319" s="7" t="s">
        <v>145</v>
      </c>
      <c r="AZ319" s="11">
        <f>IFERROR(VLOOKUP(AY319,Dicionário!A:B,2,0),"Conferir")</f>
        <v>2</v>
      </c>
      <c r="BA319" s="7">
        <v>0</v>
      </c>
      <c r="BB319" s="7" t="s">
        <v>145</v>
      </c>
      <c r="BC319" s="7">
        <f>IFERROR(VLOOKUP(BB319,Dicionário!A:B,2,0),"Conferir")</f>
        <v>2</v>
      </c>
      <c r="BD319" s="7">
        <v>0</v>
      </c>
      <c r="BE319" s="7" t="s">
        <v>145</v>
      </c>
      <c r="BF319" s="11">
        <f>IFERROR(VLOOKUP(BE319,Dicionário!A:B,2,0),"Conferir")</f>
        <v>2</v>
      </c>
      <c r="BH319" s="7">
        <v>0</v>
      </c>
      <c r="BI319" s="7" t="s">
        <v>146</v>
      </c>
      <c r="BJ319" s="11">
        <f>IFERROR(VLOOKUP(BI319,Dicionário!$A:$B,2,0),"Conferir")</f>
        <v>2</v>
      </c>
      <c r="BK319" s="7">
        <v>1300</v>
      </c>
      <c r="BL319" s="7" t="s">
        <v>202</v>
      </c>
      <c r="BM319" s="11">
        <f>IFERROR(VLOOKUP(BL319,Dicionário!A:B,2,0),"Conferir")</f>
        <v>2</v>
      </c>
      <c r="BN319" s="7">
        <v>0</v>
      </c>
      <c r="BO319" s="7" t="s">
        <v>148</v>
      </c>
      <c r="BP319" s="7">
        <f>IFERROR(VLOOKUP(BO319,Dicionário!A:B,2,0),"Conferir")</f>
        <v>2</v>
      </c>
      <c r="BQ319" s="7">
        <v>66</v>
      </c>
      <c r="BR319" s="7" t="s">
        <v>149</v>
      </c>
      <c r="BS319" s="11">
        <f>IFERROR(VLOOKUP(BR319,Dicionário!A:B,2,0),"Conferir")</f>
        <v>2</v>
      </c>
      <c r="BT319" s="7">
        <v>104</v>
      </c>
      <c r="BU319" s="7" t="s">
        <v>149</v>
      </c>
      <c r="BV319" s="7">
        <f>IFERROR(VLOOKUP(BU319,Dicionário!A:B,2,0),"Conferir")</f>
        <v>2</v>
      </c>
      <c r="BW319" s="7">
        <v>0</v>
      </c>
      <c r="BX319" s="7" t="s">
        <v>148</v>
      </c>
      <c r="BY319" s="11">
        <f>IFERROR(VLOOKUP(BX319,Dicionário!A:B,2,0),"Conferir")</f>
        <v>2</v>
      </c>
      <c r="BZ319" s="7" t="s">
        <v>214</v>
      </c>
      <c r="CA319" s="7">
        <v>130</v>
      </c>
      <c r="CB319" s="7" t="s">
        <v>190</v>
      </c>
      <c r="CC319" s="11">
        <f>IFERROR(VLOOKUP(CB319,Dicionário!A:B,2,0),"Conferir")</f>
        <v>2</v>
      </c>
      <c r="CD319" s="7">
        <v>400</v>
      </c>
      <c r="CE319" s="7">
        <v>0</v>
      </c>
      <c r="CF319" s="7" t="s">
        <v>148</v>
      </c>
      <c r="CG319" s="7">
        <f>IFERROR(VLOOKUP(CF319,Dicionário!A:B,2,0),"Conferir")</f>
        <v>2</v>
      </c>
      <c r="CH319" s="7">
        <v>0</v>
      </c>
      <c r="CI319" s="7" t="s">
        <v>148</v>
      </c>
      <c r="CJ319" s="7">
        <f>IFERROR(VLOOKUP(CI319,Dicionário!A:B,2,0),"Conferir")</f>
        <v>2</v>
      </c>
      <c r="CK319" s="7">
        <v>95</v>
      </c>
      <c r="CL319" s="7" t="s">
        <v>152</v>
      </c>
      <c r="CM319" s="11">
        <f>IFERROR(VLOOKUP(CL319,Dicionário!A:B,2,0),"Conferir")</f>
        <v>2</v>
      </c>
      <c r="CN319" s="7" t="s">
        <v>1413</v>
      </c>
      <c r="CO319" s="7">
        <v>0</v>
      </c>
      <c r="CP319" s="7">
        <v>0</v>
      </c>
      <c r="CQ319" s="7">
        <v>0</v>
      </c>
      <c r="CR319" s="7" t="s">
        <v>148</v>
      </c>
      <c r="CS319" s="11">
        <f>IFERROR(VLOOKUP(CR319,Dicionário!A:B,2,0),"Conferir")</f>
        <v>2</v>
      </c>
      <c r="CT319" s="7">
        <v>0</v>
      </c>
      <c r="CU319" s="7" t="s">
        <v>269</v>
      </c>
      <c r="CV319" s="11">
        <f>IFERROR(VLOOKUP(CU319,Dicionário!A:B,2,0),"Conferir")</f>
        <v>0</v>
      </c>
      <c r="CW319" s="7">
        <v>0</v>
      </c>
      <c r="CX319" s="7" t="s">
        <v>148</v>
      </c>
      <c r="CY319" s="11">
        <f>IFERROR(VLOOKUP(CX319,Dicionário!A:B,2,0),"Conferir")</f>
        <v>2</v>
      </c>
      <c r="CZ319" s="12">
        <f t="shared" si="9"/>
        <v>0</v>
      </c>
      <c r="DA319" s="7">
        <v>0</v>
      </c>
      <c r="DB319" s="7" t="s">
        <v>148</v>
      </c>
      <c r="DC319" s="7">
        <f>IFERROR(VLOOKUP(DB319,Dicionário!A:B,2,0),"Conferir")</f>
        <v>2</v>
      </c>
      <c r="DE319" s="7" t="s">
        <v>156</v>
      </c>
      <c r="DF319" s="7" t="s">
        <v>156</v>
      </c>
      <c r="DG319" s="11">
        <f>IFERROR(VLOOKUP(DF319,Dicionário!A:B,2,0),"Conferir")</f>
        <v>1</v>
      </c>
      <c r="DH319" s="7" t="s">
        <v>175</v>
      </c>
      <c r="DI319" s="7" t="s">
        <v>127</v>
      </c>
      <c r="DJ319" s="7" t="s">
        <v>158</v>
      </c>
      <c r="DK319" s="11">
        <f>IFERROR(VLOOKUP(DJ319,Dicionário!A:B,2,0),"Conferir")</f>
        <v>2</v>
      </c>
      <c r="DL319" s="7" t="s">
        <v>237</v>
      </c>
      <c r="DM319" s="11">
        <f>IFERROR(VLOOKUP(DL319,Dicionário!A:B,2,0),"Conferir")</f>
        <v>1</v>
      </c>
      <c r="DN319" s="7" t="s">
        <v>177</v>
      </c>
      <c r="DO319" s="11">
        <f>IFERROR(VLOOKUP(DN319,Dicionário!A:B,2,0),"Conferir")</f>
        <v>5</v>
      </c>
      <c r="DP319" s="7" t="s">
        <v>126</v>
      </c>
      <c r="DQ319" s="11">
        <f>IFERROR(VLOOKUP(DP319,Dicionário!A:B,2,0),"Conferir")</f>
        <v>1</v>
      </c>
      <c r="DR319" s="7" t="s">
        <v>126</v>
      </c>
      <c r="DS319" s="11">
        <f>IFERROR(VLOOKUP(DR319,Dicionário!A:B,2,0),"Conferir")</f>
        <v>1</v>
      </c>
      <c r="DW319" s="7">
        <f t="shared" si="10"/>
        <v>4339</v>
      </c>
      <c r="DX319" s="7">
        <f t="shared" si="11"/>
        <v>2095</v>
      </c>
    </row>
    <row r="320" spans="1:128" ht="14" x14ac:dyDescent="0.15">
      <c r="A320" s="6">
        <v>44960.671562511576</v>
      </c>
      <c r="B320" s="7" t="s">
        <v>3097</v>
      </c>
      <c r="C320" s="7" t="s">
        <v>272</v>
      </c>
      <c r="D320" s="7" t="s">
        <v>3094</v>
      </c>
      <c r="E320" s="7" t="s">
        <v>126</v>
      </c>
      <c r="F320" s="7" t="s">
        <v>126</v>
      </c>
      <c r="G320" s="7" t="s">
        <v>3095</v>
      </c>
      <c r="H320" s="7">
        <v>2</v>
      </c>
      <c r="I320" s="7">
        <v>2</v>
      </c>
      <c r="J320" s="7" t="s">
        <v>129</v>
      </c>
      <c r="K320" s="7" t="s">
        <v>131</v>
      </c>
      <c r="L320" s="7" t="s">
        <v>130</v>
      </c>
      <c r="M320" s="7" t="s">
        <v>3096</v>
      </c>
      <c r="N320" s="7">
        <v>2023010716</v>
      </c>
      <c r="O320" s="7">
        <v>11958937835</v>
      </c>
      <c r="P320" s="7">
        <v>395933341</v>
      </c>
      <c r="Q320" s="7">
        <v>41574926845</v>
      </c>
      <c r="R320" s="9">
        <v>37855</v>
      </c>
      <c r="S320" s="7">
        <v>2021</v>
      </c>
      <c r="T320" s="7">
        <v>20</v>
      </c>
      <c r="U320" s="7" t="s">
        <v>255</v>
      </c>
      <c r="V320" s="7" t="s">
        <v>136</v>
      </c>
      <c r="W320" s="7" t="s">
        <v>3098</v>
      </c>
      <c r="X320" s="8" t="s">
        <v>3099</v>
      </c>
      <c r="Y320" s="7" t="s">
        <v>139</v>
      </c>
      <c r="Z320" s="7" t="s">
        <v>140</v>
      </c>
      <c r="AA320" s="7" t="s">
        <v>167</v>
      </c>
      <c r="AB320" s="7" t="s">
        <v>142</v>
      </c>
      <c r="AD320" s="7">
        <v>2</v>
      </c>
      <c r="AE320" s="7">
        <v>2</v>
      </c>
      <c r="AF320" s="7">
        <f t="shared" si="6"/>
        <v>4</v>
      </c>
      <c r="AG320" s="7">
        <v>0</v>
      </c>
      <c r="AH320" s="7">
        <f t="shared" si="7"/>
        <v>4</v>
      </c>
      <c r="AI320" s="10" t="str">
        <f t="shared" si="8"/>
        <v>Ok</v>
      </c>
      <c r="AJ320" s="7" t="s">
        <v>143</v>
      </c>
      <c r="AK320" s="7">
        <v>0</v>
      </c>
      <c r="AL320" s="7" t="s">
        <v>145</v>
      </c>
      <c r="AM320" s="11">
        <f>IFERROR(VLOOKUP(AL320,Dicionário!A:B,2,0),"Conferir")</f>
        <v>2</v>
      </c>
      <c r="AN320" s="7">
        <v>0</v>
      </c>
      <c r="AO320" s="7" t="s">
        <v>145</v>
      </c>
      <c r="AP320" s="7">
        <f>IFERROR(VLOOKUP(AO320,Dicionário!A:B,2,0),"Conferir")</f>
        <v>2</v>
      </c>
      <c r="AQ320" s="7">
        <v>2530</v>
      </c>
      <c r="AR320" s="7" t="s">
        <v>144</v>
      </c>
      <c r="AS320" s="11">
        <f>IFERROR(VLOOKUP(AR320,Dicionário!A:B,2,0),"Conferir")</f>
        <v>2</v>
      </c>
      <c r="AT320" s="7">
        <v>0</v>
      </c>
      <c r="AU320" s="7" t="s">
        <v>145</v>
      </c>
      <c r="AV320" s="7">
        <f>IFERROR(VLOOKUP(AU320,Dicionário!A:B,2,0),"Conferir")</f>
        <v>2</v>
      </c>
      <c r="AW320" s="7">
        <v>0</v>
      </c>
      <c r="AX320" s="7">
        <v>0</v>
      </c>
      <c r="AY320" s="7" t="s">
        <v>145</v>
      </c>
      <c r="AZ320" s="11">
        <f>IFERROR(VLOOKUP(AY320,Dicionário!A:B,2,0),"Conferir")</f>
        <v>2</v>
      </c>
      <c r="BA320" s="7">
        <v>0</v>
      </c>
      <c r="BB320" s="7" t="s">
        <v>145</v>
      </c>
      <c r="BC320" s="7">
        <f>IFERROR(VLOOKUP(BB320,Dicionário!A:B,2,0),"Conferir")</f>
        <v>2</v>
      </c>
      <c r="BD320" s="7">
        <v>0</v>
      </c>
      <c r="BE320" s="7" t="s">
        <v>145</v>
      </c>
      <c r="BF320" s="11">
        <f>IFERROR(VLOOKUP(BE320,Dicionário!A:B,2,0),"Conferir")</f>
        <v>2</v>
      </c>
      <c r="BH320" s="7">
        <v>0</v>
      </c>
      <c r="BI320" s="7" t="s">
        <v>186</v>
      </c>
      <c r="BJ320" s="11">
        <f>IFERROR(VLOOKUP(BI320,Dicionário!$A:$B,2,0),"Conferir")</f>
        <v>1</v>
      </c>
      <c r="BK320" s="7">
        <v>0</v>
      </c>
      <c r="BL320" s="7" t="s">
        <v>187</v>
      </c>
      <c r="BM320" s="11">
        <f>IFERROR(VLOOKUP(BL320,Dicionário!A:B,2,0),"Conferir")</f>
        <v>2</v>
      </c>
      <c r="BN320" s="7">
        <v>0</v>
      </c>
      <c r="BO320" s="7" t="s">
        <v>148</v>
      </c>
      <c r="BP320" s="7">
        <f>IFERROR(VLOOKUP(BO320,Dicionário!A:B,2,0),"Conferir")</f>
        <v>2</v>
      </c>
      <c r="BQ320" s="7">
        <v>55</v>
      </c>
      <c r="BR320" s="7" t="s">
        <v>149</v>
      </c>
      <c r="BS320" s="11">
        <f>IFERROR(VLOOKUP(BR320,Dicionário!A:B,2,0),"Conferir")</f>
        <v>2</v>
      </c>
      <c r="BT320" s="7">
        <v>92</v>
      </c>
      <c r="BU320" s="7" t="s">
        <v>149</v>
      </c>
      <c r="BV320" s="7">
        <f>IFERROR(VLOOKUP(BU320,Dicionário!A:B,2,0),"Conferir")</f>
        <v>2</v>
      </c>
      <c r="BW320" s="7">
        <v>64</v>
      </c>
      <c r="BX320" s="7" t="s">
        <v>189</v>
      </c>
      <c r="BY320" s="11">
        <f>IFERROR(VLOOKUP(BX320,Dicionário!A:B,2,0),"Conferir")</f>
        <v>2</v>
      </c>
      <c r="BZ320" s="7" t="s">
        <v>151</v>
      </c>
      <c r="CA320" s="7">
        <v>0</v>
      </c>
      <c r="CB320" s="7" t="s">
        <v>148</v>
      </c>
      <c r="CC320" s="11">
        <f>IFERROR(VLOOKUP(CB320,Dicionário!A:B,2,0),"Conferir")</f>
        <v>2</v>
      </c>
      <c r="CD320" s="7">
        <v>456</v>
      </c>
      <c r="CE320" s="7">
        <v>150</v>
      </c>
      <c r="CF320" s="7" t="s">
        <v>301</v>
      </c>
      <c r="CG320" s="7">
        <f>IFERROR(VLOOKUP(CF320,Dicionário!A:B,2,0),"Conferir")</f>
        <v>2</v>
      </c>
      <c r="CH320" s="7">
        <v>0</v>
      </c>
      <c r="CI320" s="7" t="s">
        <v>148</v>
      </c>
      <c r="CJ320" s="7">
        <f>IFERROR(VLOOKUP(CI320,Dicionário!A:B,2,0),"Conferir")</f>
        <v>2</v>
      </c>
      <c r="CK320" s="7">
        <v>94</v>
      </c>
      <c r="CL320" s="7" t="s">
        <v>152</v>
      </c>
      <c r="CM320" s="11">
        <f>IFERROR(VLOOKUP(CL320,Dicionário!A:B,2,0),"Conferir")</f>
        <v>2</v>
      </c>
      <c r="CN320" s="7" t="s">
        <v>3100</v>
      </c>
      <c r="CO320" s="7">
        <v>0</v>
      </c>
      <c r="CP320" s="7">
        <v>0</v>
      </c>
      <c r="CQ320" s="7">
        <v>0</v>
      </c>
      <c r="CR320" s="7" t="s">
        <v>148</v>
      </c>
      <c r="CS320" s="11">
        <f>IFERROR(VLOOKUP(CR320,Dicionário!A:B,2,0),"Conferir")</f>
        <v>2</v>
      </c>
      <c r="CT320" s="7">
        <v>0</v>
      </c>
      <c r="CU320" s="7" t="s">
        <v>148</v>
      </c>
      <c r="CV320" s="11">
        <f>IFERROR(VLOOKUP(CU320,Dicionário!A:B,2,0),"Conferir")</f>
        <v>2</v>
      </c>
      <c r="CW320" s="7">
        <v>0</v>
      </c>
      <c r="CX320" s="7" t="s">
        <v>148</v>
      </c>
      <c r="CY320" s="11">
        <f>IFERROR(VLOOKUP(CX320,Dicionário!A:B,2,0),"Conferir")</f>
        <v>2</v>
      </c>
      <c r="CZ320" s="12">
        <f t="shared" si="9"/>
        <v>0</v>
      </c>
      <c r="DA320" s="7">
        <v>0</v>
      </c>
      <c r="DB320" s="7" t="s">
        <v>148</v>
      </c>
      <c r="DC320" s="7">
        <f>IFERROR(VLOOKUP(DB320,Dicionário!A:B,2,0),"Conferir")</f>
        <v>2</v>
      </c>
      <c r="DE320" s="7" t="s">
        <v>156</v>
      </c>
      <c r="DF320" s="7" t="s">
        <v>156</v>
      </c>
      <c r="DG320" s="11">
        <f>IFERROR(VLOOKUP(DF320,Dicionário!A:B,2,0),"Conferir")</f>
        <v>1</v>
      </c>
      <c r="DH320" s="7" t="s">
        <v>175</v>
      </c>
      <c r="DJ320" s="7" t="s">
        <v>158</v>
      </c>
      <c r="DK320" s="11">
        <f>IFERROR(VLOOKUP(DJ320,Dicionário!A:B,2,0),"Conferir")</f>
        <v>2</v>
      </c>
      <c r="DL320" s="7" t="s">
        <v>203</v>
      </c>
      <c r="DM320" s="11">
        <f>IFERROR(VLOOKUP(DL320,Dicionário!A:B,2,0),"Conferir")</f>
        <v>6</v>
      </c>
      <c r="DN320" s="7" t="s">
        <v>176</v>
      </c>
      <c r="DO320" s="11">
        <f>IFERROR(VLOOKUP(DN320,Dicionário!A:B,2,0),"Conferir")</f>
        <v>2</v>
      </c>
      <c r="DP320" s="7" t="s">
        <v>127</v>
      </c>
      <c r="DQ320" s="11">
        <f>IFERROR(VLOOKUP(DP320,Dicionário!A:B,2,0),"Conferir")</f>
        <v>2</v>
      </c>
      <c r="DR320" s="7" t="s">
        <v>126</v>
      </c>
      <c r="DS320" s="11">
        <f>IFERROR(VLOOKUP(DR320,Dicionário!A:B,2,0),"Conferir")</f>
        <v>1</v>
      </c>
      <c r="DW320" s="7">
        <f t="shared" si="10"/>
        <v>2530</v>
      </c>
      <c r="DX320" s="7">
        <f t="shared" si="11"/>
        <v>847</v>
      </c>
    </row>
    <row r="321" spans="1:128" ht="14" x14ac:dyDescent="0.15">
      <c r="A321" s="6">
        <v>44961.548720162042</v>
      </c>
      <c r="B321" s="7" t="s">
        <v>472</v>
      </c>
      <c r="C321" s="7" t="s">
        <v>469</v>
      </c>
      <c r="D321" s="7" t="s">
        <v>470</v>
      </c>
      <c r="E321" s="7" t="s">
        <v>126</v>
      </c>
      <c r="F321" s="7" t="s">
        <v>126</v>
      </c>
      <c r="G321" s="7" t="s">
        <v>127</v>
      </c>
      <c r="H321" s="7">
        <v>2</v>
      </c>
      <c r="I321" s="7">
        <v>1</v>
      </c>
      <c r="J321" s="7" t="s">
        <v>129</v>
      </c>
      <c r="K321" s="7" t="s">
        <v>131</v>
      </c>
      <c r="L321" s="7" t="s">
        <v>130</v>
      </c>
      <c r="M321" s="7" t="s">
        <v>471</v>
      </c>
      <c r="N321" s="7">
        <v>2023010062</v>
      </c>
      <c r="O321" s="7">
        <v>11971948693</v>
      </c>
      <c r="P321" s="7" t="s">
        <v>473</v>
      </c>
      <c r="Q321" s="7">
        <v>52074207808</v>
      </c>
      <c r="R321" s="9">
        <v>38194</v>
      </c>
      <c r="S321" s="7">
        <v>2022</v>
      </c>
      <c r="T321" s="7">
        <v>19</v>
      </c>
      <c r="U321" s="7" t="s">
        <v>255</v>
      </c>
      <c r="V321" s="7" t="s">
        <v>136</v>
      </c>
      <c r="W321" s="7" t="s">
        <v>474</v>
      </c>
      <c r="X321" s="8" t="s">
        <v>475</v>
      </c>
      <c r="Y321" s="7" t="s">
        <v>139</v>
      </c>
      <c r="Z321" s="7" t="s">
        <v>140</v>
      </c>
      <c r="AA321" s="7" t="s">
        <v>167</v>
      </c>
      <c r="AB321" s="7" t="s">
        <v>142</v>
      </c>
      <c r="AD321" s="7">
        <v>4</v>
      </c>
      <c r="AE321" s="7">
        <v>4</v>
      </c>
      <c r="AF321" s="7">
        <f t="shared" si="6"/>
        <v>8</v>
      </c>
      <c r="AG321" s="7">
        <v>0</v>
      </c>
      <c r="AH321" s="7">
        <f t="shared" si="7"/>
        <v>8</v>
      </c>
      <c r="AI321" s="10" t="str">
        <f t="shared" si="8"/>
        <v>Ok</v>
      </c>
      <c r="AJ321" s="7" t="s">
        <v>143</v>
      </c>
      <c r="AK321" s="7">
        <v>601</v>
      </c>
      <c r="AL321" s="7" t="s">
        <v>144</v>
      </c>
      <c r="AM321" s="11">
        <f>IFERROR(VLOOKUP(AL321,Dicionário!A:B,2,0),"Conferir")</f>
        <v>2</v>
      </c>
      <c r="AN321" s="7">
        <v>1763</v>
      </c>
      <c r="AO321" s="7" t="s">
        <v>144</v>
      </c>
      <c r="AP321" s="7">
        <f>IFERROR(VLOOKUP(AO321,Dicionário!A:B,2,0),"Conferir")</f>
        <v>2</v>
      </c>
      <c r="AQ321" s="7">
        <v>1307</v>
      </c>
      <c r="AR321" s="7" t="s">
        <v>144</v>
      </c>
      <c r="AS321" s="11">
        <f>IFERROR(VLOOKUP(AR321,Dicionário!A:B,2,0),"Conferir")</f>
        <v>2</v>
      </c>
      <c r="AT321" s="7">
        <v>0</v>
      </c>
      <c r="AU321" s="7" t="s">
        <v>210</v>
      </c>
      <c r="AV321" s="7">
        <f>IFERROR(VLOOKUP(AU321,Dicionário!A:B,2,0),"Conferir")</f>
        <v>2</v>
      </c>
      <c r="AW321" s="7">
        <v>0</v>
      </c>
      <c r="AX321" s="7">
        <v>0</v>
      </c>
      <c r="AY321" s="7" t="s">
        <v>145</v>
      </c>
      <c r="AZ321" s="11">
        <f>IFERROR(VLOOKUP(AY321,Dicionário!A:B,2,0),"Conferir")</f>
        <v>2</v>
      </c>
      <c r="BA321" s="7">
        <v>0</v>
      </c>
      <c r="BB321" s="7" t="s">
        <v>145</v>
      </c>
      <c r="BC321" s="7">
        <f>IFERROR(VLOOKUP(BB321,Dicionário!A:B,2,0),"Conferir")</f>
        <v>2</v>
      </c>
      <c r="BD321" s="7">
        <v>0</v>
      </c>
      <c r="BE321" s="7" t="s">
        <v>145</v>
      </c>
      <c r="BF321" s="11">
        <f>IFERROR(VLOOKUP(BE321,Dicionário!A:B,2,0),"Conferir")</f>
        <v>2</v>
      </c>
      <c r="BH321" s="7">
        <v>0</v>
      </c>
      <c r="BI321" s="7" t="s">
        <v>186</v>
      </c>
      <c r="BJ321" s="11">
        <f>IFERROR(VLOOKUP(BI321,Dicionário!$A:$B,2,0),"Conferir")</f>
        <v>1</v>
      </c>
      <c r="BK321" s="7">
        <v>0</v>
      </c>
      <c r="BL321" s="7" t="s">
        <v>187</v>
      </c>
      <c r="BM321" s="11">
        <f>IFERROR(VLOOKUP(BL321,Dicionário!A:B,2,0),"Conferir")</f>
        <v>2</v>
      </c>
      <c r="BN321" s="7">
        <v>0</v>
      </c>
      <c r="BO321" s="7" t="s">
        <v>476</v>
      </c>
      <c r="BP321" s="7">
        <f>IFERROR(VLOOKUP(BO321,Dicionário!A:B,2,0),"Conferir")</f>
        <v>2</v>
      </c>
      <c r="BQ321" s="7">
        <v>31</v>
      </c>
      <c r="BR321" s="7" t="s">
        <v>149</v>
      </c>
      <c r="BS321" s="11">
        <f>IFERROR(VLOOKUP(BR321,Dicionário!A:B,2,0),"Conferir")</f>
        <v>2</v>
      </c>
      <c r="BT321" s="7">
        <v>153</v>
      </c>
      <c r="BU321" s="7" t="s">
        <v>149</v>
      </c>
      <c r="BV321" s="7">
        <f>IFERROR(VLOOKUP(BU321,Dicionário!A:B,2,0),"Conferir")</f>
        <v>2</v>
      </c>
      <c r="BW321" s="7">
        <v>52</v>
      </c>
      <c r="BX321" s="7" t="s">
        <v>189</v>
      </c>
      <c r="BY321" s="11">
        <f>IFERROR(VLOOKUP(BX321,Dicionário!A:B,2,0),"Conferir")</f>
        <v>2</v>
      </c>
      <c r="BZ321" s="7" t="s">
        <v>214</v>
      </c>
      <c r="CA321" s="7">
        <v>157</v>
      </c>
      <c r="CB321" s="7" t="s">
        <v>190</v>
      </c>
      <c r="CC321" s="11">
        <f>IFERROR(VLOOKUP(CB321,Dicionário!A:B,2,0),"Conferir")</f>
        <v>2</v>
      </c>
      <c r="CD321" s="7">
        <v>300</v>
      </c>
      <c r="CE321" s="7">
        <v>0</v>
      </c>
      <c r="CF321" s="7" t="s">
        <v>148</v>
      </c>
      <c r="CG321" s="7">
        <f>IFERROR(VLOOKUP(CF321,Dicionário!A:B,2,0),"Conferir")</f>
        <v>2</v>
      </c>
      <c r="CH321" s="7">
        <v>27</v>
      </c>
      <c r="CI321" s="7" t="s">
        <v>191</v>
      </c>
      <c r="CJ321" s="7">
        <f>IFERROR(VLOOKUP(CI321,Dicionário!A:B,2,0),"Conferir")</f>
        <v>2</v>
      </c>
      <c r="CK321" s="7">
        <v>90</v>
      </c>
      <c r="CL321" s="7" t="s">
        <v>152</v>
      </c>
      <c r="CM321" s="11">
        <f>IFERROR(VLOOKUP(CL321,Dicionário!A:B,2,0),"Conferir")</f>
        <v>2</v>
      </c>
      <c r="CN321" s="7" t="s">
        <v>477</v>
      </c>
      <c r="CO321" s="7">
        <v>1</v>
      </c>
      <c r="CP321" s="7">
        <v>0</v>
      </c>
      <c r="CQ321" s="7">
        <v>1828</v>
      </c>
      <c r="CR321" s="7" t="s">
        <v>343</v>
      </c>
      <c r="CS321" s="11">
        <f>IFERROR(VLOOKUP(CR321,Dicionário!A:B,2,0),"Conferir")</f>
        <v>2</v>
      </c>
      <c r="CT321" s="7">
        <v>102</v>
      </c>
      <c r="CU321" s="7" t="s">
        <v>247</v>
      </c>
      <c r="CV321" s="11">
        <f>IFERROR(VLOOKUP(CU321,Dicionário!A:B,2,0),"Conferir")</f>
        <v>2</v>
      </c>
      <c r="CW321" s="7">
        <v>0</v>
      </c>
      <c r="CX321" s="7" t="s">
        <v>148</v>
      </c>
      <c r="CY321" s="11">
        <f>IFERROR(VLOOKUP(CX321,Dicionário!A:B,2,0),"Conferir")</f>
        <v>2</v>
      </c>
      <c r="CZ321" s="12">
        <f t="shared" si="9"/>
        <v>-8.5</v>
      </c>
      <c r="DA321" s="7">
        <v>46668</v>
      </c>
      <c r="DB321" s="7" t="s">
        <v>478</v>
      </c>
      <c r="DC321" s="7">
        <f>IFERROR(VLOOKUP(DB321,Dicionário!A:B,2,0),"Conferir")</f>
        <v>2</v>
      </c>
      <c r="DE321" s="7" t="s">
        <v>156</v>
      </c>
      <c r="DF321" s="7" t="s">
        <v>156</v>
      </c>
      <c r="DG321" s="11">
        <f>IFERROR(VLOOKUP(DF321,Dicionário!A:B,2,0),"Conferir")</f>
        <v>1</v>
      </c>
      <c r="DH321" s="7" t="s">
        <v>175</v>
      </c>
      <c r="DJ321" s="7" t="s">
        <v>158</v>
      </c>
      <c r="DK321" s="11">
        <f>IFERROR(VLOOKUP(DJ321,Dicionário!A:B,2,0),"Conferir")</f>
        <v>2</v>
      </c>
      <c r="DL321" s="7" t="s">
        <v>159</v>
      </c>
      <c r="DM321" s="11">
        <f>IFERROR(VLOOKUP(DL321,Dicionário!A:B,2,0),"Conferir")</f>
        <v>1</v>
      </c>
      <c r="DN321" s="7" t="s">
        <v>177</v>
      </c>
      <c r="DO321" s="11">
        <f>IFERROR(VLOOKUP(DN321,Dicionário!A:B,2,0),"Conferir")</f>
        <v>5</v>
      </c>
      <c r="DP321" s="7" t="s">
        <v>126</v>
      </c>
      <c r="DQ321" s="11">
        <f>IFERROR(VLOOKUP(DP321,Dicionário!A:B,2,0),"Conferir")</f>
        <v>1</v>
      </c>
      <c r="DR321" s="7" t="s">
        <v>126</v>
      </c>
      <c r="DS321" s="11">
        <f>IFERROR(VLOOKUP(DR321,Dicionário!A:B,2,0),"Conferir")</f>
        <v>1</v>
      </c>
      <c r="DW321" s="7">
        <f t="shared" si="10"/>
        <v>3671</v>
      </c>
      <c r="DX321" s="7">
        <f t="shared" si="11"/>
        <v>758</v>
      </c>
    </row>
    <row r="322" spans="1:128" ht="14" x14ac:dyDescent="0.15">
      <c r="A322" s="6">
        <v>44961.692819212964</v>
      </c>
      <c r="B322" s="7" t="s">
        <v>2408</v>
      </c>
      <c r="C322" s="7" t="s">
        <v>549</v>
      </c>
      <c r="D322" s="7" t="s">
        <v>2406</v>
      </c>
      <c r="E322" s="7" t="s">
        <v>126</v>
      </c>
      <c r="F322" s="7" t="s">
        <v>127</v>
      </c>
      <c r="G322" s="7" t="s">
        <v>127</v>
      </c>
      <c r="H322" s="7" t="s">
        <v>128</v>
      </c>
      <c r="I322" s="7" t="s">
        <v>128</v>
      </c>
      <c r="J322" s="7" t="s">
        <v>129</v>
      </c>
      <c r="K322" s="7" t="s">
        <v>131</v>
      </c>
      <c r="L322" s="7" t="s">
        <v>130</v>
      </c>
      <c r="M322" s="7" t="s">
        <v>2407</v>
      </c>
      <c r="N322" s="7">
        <v>2023010518</v>
      </c>
      <c r="O322" s="7">
        <v>11941736997</v>
      </c>
      <c r="P322" s="7">
        <v>556403228</v>
      </c>
      <c r="Q322" s="7">
        <v>42281411885</v>
      </c>
      <c r="R322" s="9">
        <v>38811</v>
      </c>
      <c r="S322" s="7">
        <v>2023</v>
      </c>
      <c r="T322" s="7">
        <v>17</v>
      </c>
      <c r="U322" s="7" t="s">
        <v>255</v>
      </c>
      <c r="V322" s="7" t="s">
        <v>136</v>
      </c>
      <c r="W322" s="7" t="s">
        <v>2409</v>
      </c>
      <c r="X322" s="8" t="s">
        <v>2410</v>
      </c>
      <c r="Y322" s="7" t="s">
        <v>139</v>
      </c>
      <c r="Z322" s="7" t="s">
        <v>140</v>
      </c>
      <c r="AA322" s="7" t="s">
        <v>167</v>
      </c>
      <c r="AB322" s="7" t="s">
        <v>142</v>
      </c>
      <c r="AD322" s="7">
        <v>4</v>
      </c>
      <c r="AE322" s="7">
        <v>4</v>
      </c>
      <c r="AF322" s="7">
        <f t="shared" si="6"/>
        <v>8</v>
      </c>
      <c r="AH322" s="7">
        <f t="shared" si="7"/>
        <v>8</v>
      </c>
      <c r="AI322" s="10" t="str">
        <f t="shared" si="8"/>
        <v>Ok</v>
      </c>
      <c r="AJ322" s="7" t="s">
        <v>143</v>
      </c>
      <c r="AK322" s="7">
        <v>0</v>
      </c>
      <c r="AL322" s="7" t="s">
        <v>145</v>
      </c>
      <c r="AM322" s="11">
        <f>IFERROR(VLOOKUP(AL322,Dicionário!A:B,2,0),"Conferir")</f>
        <v>2</v>
      </c>
      <c r="AN322" s="7">
        <v>3013</v>
      </c>
      <c r="AO322" s="7" t="s">
        <v>144</v>
      </c>
      <c r="AP322" s="7">
        <f>IFERROR(VLOOKUP(AO322,Dicionário!A:B,2,0),"Conferir")</f>
        <v>2</v>
      </c>
      <c r="AQ322" s="7">
        <v>0</v>
      </c>
      <c r="AR322" s="7" t="s">
        <v>145</v>
      </c>
      <c r="AS322" s="11">
        <f>IFERROR(VLOOKUP(AR322,Dicionário!A:B,2,0),"Conferir")</f>
        <v>2</v>
      </c>
      <c r="AT322" s="7">
        <v>0</v>
      </c>
      <c r="AU322" s="7" t="s">
        <v>145</v>
      </c>
      <c r="AV322" s="7">
        <f>IFERROR(VLOOKUP(AU322,Dicionário!A:B,2,0),"Conferir")</f>
        <v>2</v>
      </c>
      <c r="AW322" s="7">
        <v>0</v>
      </c>
      <c r="AX322" s="7">
        <v>100.75</v>
      </c>
      <c r="AY322" s="7" t="s">
        <v>145</v>
      </c>
      <c r="AZ322" s="11">
        <f>IFERROR(VLOOKUP(AY322,Dicionário!A:B,2,0),"Conferir")</f>
        <v>2</v>
      </c>
      <c r="BA322" s="7">
        <v>0</v>
      </c>
      <c r="BB322" s="7" t="s">
        <v>145</v>
      </c>
      <c r="BC322" s="7">
        <f>IFERROR(VLOOKUP(BB322,Dicionário!A:B,2,0),"Conferir")</f>
        <v>2</v>
      </c>
      <c r="BD322" s="7">
        <v>0</v>
      </c>
      <c r="BE322" s="7" t="s">
        <v>145</v>
      </c>
      <c r="BF322" s="11">
        <f>IFERROR(VLOOKUP(BE322,Dicionário!A:B,2,0),"Conferir")</f>
        <v>2</v>
      </c>
      <c r="BH322" s="7">
        <v>2</v>
      </c>
      <c r="BI322" s="7" t="s">
        <v>186</v>
      </c>
      <c r="BJ322" s="11">
        <f>IFERROR(VLOOKUP(BI322,Dicionário!$A:$B,2,0),"Conferir")</f>
        <v>1</v>
      </c>
      <c r="BK322" s="7">
        <v>0</v>
      </c>
      <c r="BL322" s="7" t="s">
        <v>187</v>
      </c>
      <c r="BM322" s="11">
        <f>IFERROR(VLOOKUP(BL322,Dicionário!A:B,2,0),"Conferir")</f>
        <v>2</v>
      </c>
      <c r="BN322" s="7">
        <v>488</v>
      </c>
      <c r="BO322" s="7" t="s">
        <v>188</v>
      </c>
      <c r="BP322" s="7">
        <f>IFERROR(VLOOKUP(BO322,Dicionário!A:B,2,0),"Conferir")</f>
        <v>2</v>
      </c>
      <c r="BQ322" s="7">
        <v>132</v>
      </c>
      <c r="BR322" s="7" t="s">
        <v>149</v>
      </c>
      <c r="BS322" s="11">
        <f>IFERROR(VLOOKUP(BR322,Dicionário!A:B,2,0),"Conferir")</f>
        <v>2</v>
      </c>
      <c r="BT322" s="7">
        <v>322</v>
      </c>
      <c r="BU322" s="7" t="s">
        <v>149</v>
      </c>
      <c r="BV322" s="7">
        <f>IFERROR(VLOOKUP(BU322,Dicionário!A:B,2,0),"Conferir")</f>
        <v>2</v>
      </c>
      <c r="BW322" s="7">
        <v>38</v>
      </c>
      <c r="BX322" s="7" t="s">
        <v>1005</v>
      </c>
      <c r="BY322" s="11">
        <f>IFERROR(VLOOKUP(BX322,Dicionário!A:B,2,0),"Conferir")</f>
        <v>1</v>
      </c>
      <c r="BZ322" s="7" t="s">
        <v>214</v>
      </c>
      <c r="CA322" s="7">
        <v>130</v>
      </c>
      <c r="CB322" s="7" t="s">
        <v>190</v>
      </c>
      <c r="CC322" s="11">
        <f>IFERROR(VLOOKUP(CB322,Dicionário!A:B,2,0),"Conferir")</f>
        <v>2</v>
      </c>
      <c r="CD322" s="7">
        <v>220</v>
      </c>
      <c r="CE322" s="7">
        <v>0</v>
      </c>
      <c r="CF322" s="7" t="s">
        <v>148</v>
      </c>
      <c r="CG322" s="7">
        <f>IFERROR(VLOOKUP(CF322,Dicionário!A:B,2,0),"Conferir")</f>
        <v>2</v>
      </c>
      <c r="CH322" s="7">
        <v>1000</v>
      </c>
      <c r="CI322" s="7" t="s">
        <v>225</v>
      </c>
      <c r="CJ322" s="7">
        <f>IFERROR(VLOOKUP(CI322,Dicionário!A:B,2,0),"Conferir")</f>
        <v>0</v>
      </c>
      <c r="CK322" s="7">
        <v>90</v>
      </c>
      <c r="CL322" s="7" t="s">
        <v>152</v>
      </c>
      <c r="CM322" s="11">
        <f>IFERROR(VLOOKUP(CL322,Dicionário!A:B,2,0),"Conferir")</f>
        <v>2</v>
      </c>
      <c r="CN322" s="7" t="s">
        <v>294</v>
      </c>
      <c r="CO322" s="7">
        <v>1</v>
      </c>
      <c r="CP322" s="7">
        <v>0</v>
      </c>
      <c r="CQ322" s="7">
        <v>1400</v>
      </c>
      <c r="CR322" s="7" t="s">
        <v>148</v>
      </c>
      <c r="CS322" s="11">
        <f>IFERROR(VLOOKUP(CR322,Dicionário!A:B,2,0),"Conferir")</f>
        <v>2</v>
      </c>
      <c r="CT322" s="7">
        <v>0</v>
      </c>
      <c r="CU322" s="7" t="s">
        <v>247</v>
      </c>
      <c r="CV322" s="11">
        <f>IFERROR(VLOOKUP(CU322,Dicionário!A:B,2,0),"Conferir")</f>
        <v>2</v>
      </c>
      <c r="CW322" s="7">
        <v>1209</v>
      </c>
      <c r="CX322" s="7" t="s">
        <v>247</v>
      </c>
      <c r="CY322" s="11">
        <f>IFERROR(VLOOKUP(CX322,Dicionário!A:B,2,0),"Conferir")</f>
        <v>2</v>
      </c>
      <c r="CZ322" s="12">
        <f t="shared" si="9"/>
        <v>100.75</v>
      </c>
      <c r="DA322" s="7">
        <v>0</v>
      </c>
      <c r="DB322" s="7" t="s">
        <v>148</v>
      </c>
      <c r="DC322" s="7">
        <f>IFERROR(VLOOKUP(DB322,Dicionário!A:B,2,0),"Conferir")</f>
        <v>2</v>
      </c>
      <c r="DE322" s="7" t="s">
        <v>156</v>
      </c>
      <c r="DF322" s="7" t="s">
        <v>156</v>
      </c>
      <c r="DG322" s="11">
        <f>IFERROR(VLOOKUP(DF322,Dicionário!A:B,2,0),"Conferir")</f>
        <v>1</v>
      </c>
      <c r="DH322" s="7" t="s">
        <v>157</v>
      </c>
      <c r="DI322" s="7" t="s">
        <v>127</v>
      </c>
      <c r="DJ322" s="7" t="s">
        <v>1230</v>
      </c>
      <c r="DK322" s="11">
        <f>IFERROR(VLOOKUP(DJ322,Dicionário!A:B,2,0),"Conferir")</f>
        <v>1</v>
      </c>
      <c r="DL322" s="7" t="s">
        <v>176</v>
      </c>
      <c r="DM322" s="11">
        <f>IFERROR(VLOOKUP(DL322,Dicionário!A:B,2,0),"Conferir")</f>
        <v>2</v>
      </c>
      <c r="DN322" s="7" t="s">
        <v>177</v>
      </c>
      <c r="DO322" s="11">
        <f>IFERROR(VLOOKUP(DN322,Dicionário!A:B,2,0),"Conferir")</f>
        <v>5</v>
      </c>
      <c r="DP322" s="7" t="s">
        <v>127</v>
      </c>
      <c r="DQ322" s="11">
        <f>IFERROR(VLOOKUP(DP322,Dicionário!A:B,2,0),"Conferir")</f>
        <v>2</v>
      </c>
      <c r="DR322" s="7" t="s">
        <v>127</v>
      </c>
      <c r="DS322" s="11">
        <f>IFERROR(VLOOKUP(DR322,Dicionário!A:B,2,0),"Conferir")</f>
        <v>2</v>
      </c>
      <c r="DW322" s="7">
        <f t="shared" si="10"/>
        <v>3013</v>
      </c>
      <c r="DX322" s="7">
        <f t="shared" si="11"/>
        <v>2382</v>
      </c>
    </row>
    <row r="323" spans="1:128" ht="14" x14ac:dyDescent="0.15">
      <c r="A323" s="6">
        <v>44968.592670057871</v>
      </c>
      <c r="B323" s="7" t="s">
        <v>2782</v>
      </c>
      <c r="C323" s="7" t="s">
        <v>314</v>
      </c>
      <c r="D323" s="7" t="s">
        <v>2779</v>
      </c>
      <c r="E323" s="7" t="s">
        <v>126</v>
      </c>
      <c r="F323" s="7" t="s">
        <v>126</v>
      </c>
      <c r="G323" s="7" t="s">
        <v>2780</v>
      </c>
      <c r="H323" s="7">
        <v>4</v>
      </c>
      <c r="I323" s="7">
        <v>1</v>
      </c>
      <c r="J323" s="7" t="s">
        <v>129</v>
      </c>
      <c r="K323" s="7" t="s">
        <v>130</v>
      </c>
      <c r="L323" s="7" t="s">
        <v>131</v>
      </c>
      <c r="M323" s="7" t="s">
        <v>2781</v>
      </c>
      <c r="N323" s="7">
        <v>2023010629</v>
      </c>
      <c r="O323" s="7">
        <v>11948594446</v>
      </c>
      <c r="P323" s="7">
        <v>573351193</v>
      </c>
      <c r="Q323" s="7">
        <v>53548373836</v>
      </c>
      <c r="R323" s="9">
        <v>37683</v>
      </c>
      <c r="S323" s="7">
        <v>2021</v>
      </c>
      <c r="T323" s="7">
        <v>20</v>
      </c>
      <c r="U323" s="7" t="s">
        <v>135</v>
      </c>
      <c r="V323" s="7" t="s">
        <v>136</v>
      </c>
      <c r="W323" s="7" t="s">
        <v>2783</v>
      </c>
      <c r="X323" s="8" t="s">
        <v>2784</v>
      </c>
      <c r="Y323" s="7" t="s">
        <v>139</v>
      </c>
      <c r="Z323" s="7" t="s">
        <v>140</v>
      </c>
      <c r="AA323" s="7" t="s">
        <v>167</v>
      </c>
      <c r="AB323" s="7" t="s">
        <v>142</v>
      </c>
      <c r="AD323" s="7">
        <v>4</v>
      </c>
      <c r="AE323" s="7">
        <v>1</v>
      </c>
      <c r="AF323" s="7">
        <f t="shared" si="6"/>
        <v>2</v>
      </c>
      <c r="AG323" s="7">
        <v>3</v>
      </c>
      <c r="AH323" s="7">
        <f t="shared" si="7"/>
        <v>5</v>
      </c>
      <c r="AI323" s="10" t="str">
        <f t="shared" si="8"/>
        <v>Ok</v>
      </c>
      <c r="AJ323" s="7" t="s">
        <v>143</v>
      </c>
      <c r="AK323" s="7">
        <v>0</v>
      </c>
      <c r="AL323" s="7" t="s">
        <v>145</v>
      </c>
      <c r="AM323" s="11">
        <f>IFERROR(VLOOKUP(AL323,Dicionário!A:B,2,0),"Conferir")</f>
        <v>2</v>
      </c>
      <c r="AN323" s="7">
        <v>1236</v>
      </c>
      <c r="AO323" s="7" t="s">
        <v>144</v>
      </c>
      <c r="AP323" s="7">
        <f>IFERROR(VLOOKUP(AO323,Dicionário!A:B,2,0),"Conferir")</f>
        <v>2</v>
      </c>
      <c r="AQ323" s="7">
        <v>971</v>
      </c>
      <c r="AR323" s="7" t="s">
        <v>144</v>
      </c>
      <c r="AS323" s="11">
        <f>IFERROR(VLOOKUP(AR323,Dicionário!A:B,2,0),"Conferir")</f>
        <v>2</v>
      </c>
      <c r="AT323" s="7">
        <v>0</v>
      </c>
      <c r="AU323" s="7" t="s">
        <v>145</v>
      </c>
      <c r="AV323" s="7">
        <f>IFERROR(VLOOKUP(AU323,Dicionário!A:B,2,0),"Conferir")</f>
        <v>2</v>
      </c>
      <c r="AW323" s="7">
        <v>0</v>
      </c>
      <c r="AX323" s="7">
        <v>0</v>
      </c>
      <c r="AY323" s="7" t="s">
        <v>145</v>
      </c>
      <c r="AZ323" s="11">
        <f>IFERROR(VLOOKUP(AY323,Dicionário!A:B,2,0),"Conferir")</f>
        <v>2</v>
      </c>
      <c r="BA323" s="7">
        <v>0</v>
      </c>
      <c r="BB323" s="7" t="s">
        <v>145</v>
      </c>
      <c r="BC323" s="7">
        <f>IFERROR(VLOOKUP(BB323,Dicionário!A:B,2,0),"Conferir")</f>
        <v>2</v>
      </c>
      <c r="BD323" s="7">
        <v>0</v>
      </c>
      <c r="BE323" s="7" t="s">
        <v>145</v>
      </c>
      <c r="BF323" s="11">
        <f>IFERROR(VLOOKUP(BE323,Dicionário!A:B,2,0),"Conferir")</f>
        <v>2</v>
      </c>
      <c r="BH323" s="7">
        <v>0</v>
      </c>
      <c r="BI323" s="7" t="s">
        <v>532</v>
      </c>
      <c r="BJ323" s="11">
        <f>IFERROR(VLOOKUP(BI323,Dicionário!$A:$B,2,0),"Conferir")</f>
        <v>4</v>
      </c>
      <c r="BK323" s="7">
        <v>0</v>
      </c>
      <c r="BL323" s="7" t="s">
        <v>329</v>
      </c>
      <c r="BM323" s="11">
        <f>IFERROR(VLOOKUP(BL323,Dicionário!A:B,2,0),"Conferir")</f>
        <v>2</v>
      </c>
      <c r="BN323" s="7">
        <v>0</v>
      </c>
      <c r="BO323" s="7" t="s">
        <v>212</v>
      </c>
      <c r="BP323" s="7">
        <f>IFERROR(VLOOKUP(BO323,Dicionário!A:B,2,0),"Conferir")</f>
        <v>2</v>
      </c>
      <c r="BQ323" s="7">
        <v>87</v>
      </c>
      <c r="BR323" s="7" t="s">
        <v>149</v>
      </c>
      <c r="BS323" s="11">
        <f>IFERROR(VLOOKUP(BR323,Dicionário!A:B,2,0),"Conferir")</f>
        <v>2</v>
      </c>
      <c r="BT323" s="7">
        <v>0</v>
      </c>
      <c r="BU323" s="7" t="s">
        <v>595</v>
      </c>
      <c r="BV323" s="7">
        <f>IFERROR(VLOOKUP(BU323,Dicionário!A:B,2,0),"Conferir")</f>
        <v>2</v>
      </c>
      <c r="BW323" s="7">
        <v>35</v>
      </c>
      <c r="BX323" s="7" t="s">
        <v>189</v>
      </c>
      <c r="BY323" s="11">
        <f>IFERROR(VLOOKUP(BX323,Dicionário!A:B,2,0),"Conferir")</f>
        <v>2</v>
      </c>
      <c r="BZ323" s="7" t="s">
        <v>151</v>
      </c>
      <c r="CA323" s="7">
        <v>0</v>
      </c>
      <c r="CB323" s="7" t="s">
        <v>148</v>
      </c>
      <c r="CC323" s="11">
        <f>IFERROR(VLOOKUP(CB323,Dicionário!A:B,2,0),"Conferir")</f>
        <v>2</v>
      </c>
      <c r="CD323" s="7">
        <v>213</v>
      </c>
      <c r="CE323" s="7">
        <v>0</v>
      </c>
      <c r="CF323" s="7" t="s">
        <v>148</v>
      </c>
      <c r="CG323" s="7">
        <f>IFERROR(VLOOKUP(CF323,Dicionário!A:B,2,0),"Conferir")</f>
        <v>2</v>
      </c>
      <c r="CH323" s="7">
        <v>0</v>
      </c>
      <c r="CI323" s="7" t="s">
        <v>191</v>
      </c>
      <c r="CJ323" s="7">
        <f>IFERROR(VLOOKUP(CI323,Dicionário!A:B,2,0),"Conferir")</f>
        <v>2</v>
      </c>
      <c r="CK323" s="7">
        <v>90</v>
      </c>
      <c r="CL323" s="7" t="s">
        <v>152</v>
      </c>
      <c r="CM323" s="11">
        <f>IFERROR(VLOOKUP(CL323,Dicionário!A:B,2,0),"Conferir")</f>
        <v>2</v>
      </c>
      <c r="CO323" s="7">
        <v>0</v>
      </c>
      <c r="CP323" s="7">
        <v>0</v>
      </c>
      <c r="CQ323" s="7">
        <v>0</v>
      </c>
      <c r="CR323" s="7" t="s">
        <v>148</v>
      </c>
      <c r="CS323" s="11">
        <f>IFERROR(VLOOKUP(CR323,Dicionário!A:B,2,0),"Conferir")</f>
        <v>2</v>
      </c>
      <c r="CT323" s="7">
        <v>0</v>
      </c>
      <c r="CU323" s="7" t="s">
        <v>247</v>
      </c>
      <c r="CV323" s="11">
        <f>IFERROR(VLOOKUP(CU323,Dicionário!A:B,2,0),"Conferir")</f>
        <v>2</v>
      </c>
      <c r="CW323" s="7">
        <v>0</v>
      </c>
      <c r="CX323" s="7" t="s">
        <v>247</v>
      </c>
      <c r="CY323" s="11">
        <f>IFERROR(VLOOKUP(CX323,Dicionário!A:B,2,0),"Conferir")</f>
        <v>2</v>
      </c>
      <c r="CZ323" s="12">
        <f t="shared" si="9"/>
        <v>0</v>
      </c>
      <c r="DA323" s="7">
        <v>0</v>
      </c>
      <c r="DB323" s="7" t="s">
        <v>148</v>
      </c>
      <c r="DC323" s="7">
        <f>IFERROR(VLOOKUP(DB323,Dicionário!A:B,2,0),"Conferir")</f>
        <v>2</v>
      </c>
      <c r="DE323" s="7" t="s">
        <v>156</v>
      </c>
      <c r="DF323" s="7" t="s">
        <v>156</v>
      </c>
      <c r="DG323" s="11">
        <f>IFERROR(VLOOKUP(DF323,Dicionário!A:B,2,0),"Conferir")</f>
        <v>1</v>
      </c>
      <c r="DH323" s="7" t="s">
        <v>175</v>
      </c>
      <c r="DJ323" s="7" t="s">
        <v>158</v>
      </c>
      <c r="DK323" s="11">
        <f>IFERROR(VLOOKUP(DJ323,Dicionário!A:B,2,0),"Conferir")</f>
        <v>2</v>
      </c>
      <c r="DL323" s="7" t="s">
        <v>176</v>
      </c>
      <c r="DM323" s="11">
        <f>IFERROR(VLOOKUP(DL323,Dicionário!A:B,2,0),"Conferir")</f>
        <v>2</v>
      </c>
      <c r="DN323" s="7" t="s">
        <v>177</v>
      </c>
      <c r="DO323" s="11">
        <f>IFERROR(VLOOKUP(DN323,Dicionário!A:B,2,0),"Conferir")</f>
        <v>5</v>
      </c>
      <c r="DP323" s="7" t="s">
        <v>127</v>
      </c>
      <c r="DQ323" s="11">
        <f>IFERROR(VLOOKUP(DP323,Dicionário!A:B,2,0),"Conferir")</f>
        <v>2</v>
      </c>
      <c r="DR323" s="7" t="s">
        <v>126</v>
      </c>
      <c r="DS323" s="11">
        <f>IFERROR(VLOOKUP(DR323,Dicionário!A:B,2,0),"Conferir")</f>
        <v>1</v>
      </c>
      <c r="DW323" s="7">
        <f t="shared" si="10"/>
        <v>2207</v>
      </c>
      <c r="DX323" s="7">
        <f t="shared" si="11"/>
        <v>390</v>
      </c>
    </row>
    <row r="324" spans="1:128" ht="14" x14ac:dyDescent="0.15">
      <c r="A324" s="6">
        <v>44960.564514328704</v>
      </c>
      <c r="B324" s="7" t="s">
        <v>1440</v>
      </c>
      <c r="C324" s="7" t="s">
        <v>352</v>
      </c>
      <c r="D324" s="7" t="s">
        <v>1438</v>
      </c>
      <c r="E324" s="7" t="s">
        <v>126</v>
      </c>
      <c r="F324" s="7" t="s">
        <v>126</v>
      </c>
      <c r="G324" s="7" t="s">
        <v>127</v>
      </c>
      <c r="H324" s="7">
        <v>2</v>
      </c>
      <c r="I324" s="7">
        <v>3</v>
      </c>
      <c r="J324" s="7" t="s">
        <v>129</v>
      </c>
      <c r="K324" s="7" t="s">
        <v>130</v>
      </c>
      <c r="L324" s="7" t="s">
        <v>131</v>
      </c>
      <c r="M324" s="7" t="s">
        <v>1439</v>
      </c>
      <c r="N324" s="7">
        <v>2023010284</v>
      </c>
      <c r="O324" s="7">
        <v>11972641479</v>
      </c>
      <c r="P324" s="7">
        <v>500216757</v>
      </c>
      <c r="Q324" s="7">
        <v>57494165851</v>
      </c>
      <c r="R324" s="9">
        <v>37821</v>
      </c>
      <c r="S324" s="7">
        <v>2021</v>
      </c>
      <c r="T324" s="7">
        <v>20</v>
      </c>
      <c r="U324" s="7" t="s">
        <v>164</v>
      </c>
      <c r="V324" s="7" t="s">
        <v>136</v>
      </c>
      <c r="W324" s="7" t="s">
        <v>1441</v>
      </c>
      <c r="X324" s="8" t="s">
        <v>1442</v>
      </c>
      <c r="Y324" s="7" t="s">
        <v>185</v>
      </c>
      <c r="Z324" s="7" t="s">
        <v>140</v>
      </c>
      <c r="AA324" s="7" t="s">
        <v>167</v>
      </c>
      <c r="AB324" s="7" t="s">
        <v>142</v>
      </c>
      <c r="AD324" s="7">
        <v>3</v>
      </c>
      <c r="AE324" s="7">
        <v>3</v>
      </c>
      <c r="AF324" s="7">
        <f t="shared" si="6"/>
        <v>6</v>
      </c>
      <c r="AG324" s="7">
        <v>0</v>
      </c>
      <c r="AH324" s="7">
        <f t="shared" si="7"/>
        <v>6</v>
      </c>
      <c r="AI324" s="10" t="str">
        <f t="shared" si="8"/>
        <v>Ok</v>
      </c>
      <c r="AJ324" s="7" t="s">
        <v>222</v>
      </c>
      <c r="AK324" s="7">
        <v>0</v>
      </c>
      <c r="AL324" s="7" t="s">
        <v>145</v>
      </c>
      <c r="AM324" s="11">
        <f>IFERROR(VLOOKUP(AL324,Dicionário!A:B,2,0),"Conferir")</f>
        <v>2</v>
      </c>
      <c r="AN324" s="7">
        <v>1200</v>
      </c>
      <c r="AO324" s="7" t="s">
        <v>223</v>
      </c>
      <c r="AP324" s="7">
        <f>IFERROR(VLOOKUP(AO324,Dicionário!A:B,2,0),"Conferir")</f>
        <v>2</v>
      </c>
      <c r="AQ324" s="7">
        <v>1200</v>
      </c>
      <c r="AR324" s="7" t="s">
        <v>223</v>
      </c>
      <c r="AS324" s="11">
        <f>IFERROR(VLOOKUP(AR324,Dicionário!A:B,2,0),"Conferir")</f>
        <v>2</v>
      </c>
      <c r="AT324" s="7">
        <v>0</v>
      </c>
      <c r="AU324" s="7" t="s">
        <v>145</v>
      </c>
      <c r="AV324" s="7">
        <f>IFERROR(VLOOKUP(AU324,Dicionário!A:B,2,0),"Conferir")</f>
        <v>2</v>
      </c>
      <c r="AW324" s="7">
        <v>0</v>
      </c>
      <c r="AX324" s="7">
        <v>0</v>
      </c>
      <c r="AY324" s="7" t="s">
        <v>145</v>
      </c>
      <c r="AZ324" s="11">
        <f>IFERROR(VLOOKUP(AY324,Dicionário!A:B,2,0),"Conferir")</f>
        <v>2</v>
      </c>
      <c r="BA324" s="7">
        <v>0</v>
      </c>
      <c r="BB324" s="7" t="s">
        <v>145</v>
      </c>
      <c r="BC324" s="7">
        <f>IFERROR(VLOOKUP(BB324,Dicionário!A:B,2,0),"Conferir")</f>
        <v>2</v>
      </c>
      <c r="BD324" s="7">
        <v>0</v>
      </c>
      <c r="BE324" s="7" t="s">
        <v>145</v>
      </c>
      <c r="BF324" s="11">
        <f>IFERROR(VLOOKUP(BE324,Dicionário!A:B,2,0),"Conferir")</f>
        <v>2</v>
      </c>
      <c r="BH324" s="7">
        <v>0</v>
      </c>
      <c r="BI324" s="7" t="s">
        <v>186</v>
      </c>
      <c r="BJ324" s="11">
        <f>IFERROR(VLOOKUP(BI324,Dicionário!$A:$B,2,0),"Conferir")</f>
        <v>1</v>
      </c>
      <c r="BK324" s="7">
        <v>0</v>
      </c>
      <c r="BL324" s="7" t="s">
        <v>187</v>
      </c>
      <c r="BM324" s="11">
        <f>IFERROR(VLOOKUP(BL324,Dicionário!A:B,2,0),"Conferir")</f>
        <v>2</v>
      </c>
      <c r="BN324" s="7">
        <v>3048</v>
      </c>
      <c r="BO324" s="7" t="s">
        <v>188</v>
      </c>
      <c r="BP324" s="7">
        <f>IFERROR(VLOOKUP(BO324,Dicionário!A:B,2,0),"Conferir")</f>
        <v>2</v>
      </c>
      <c r="BQ324" s="7">
        <v>261</v>
      </c>
      <c r="BR324" s="7" t="s">
        <v>149</v>
      </c>
      <c r="BS324" s="11">
        <f>IFERROR(VLOOKUP(BR324,Dicionário!A:B,2,0),"Conferir")</f>
        <v>2</v>
      </c>
      <c r="BT324" s="7">
        <v>157</v>
      </c>
      <c r="BU324" s="7" t="s">
        <v>149</v>
      </c>
      <c r="BV324" s="7">
        <f>IFERROR(VLOOKUP(BU324,Dicionário!A:B,2,0),"Conferir")</f>
        <v>2</v>
      </c>
      <c r="BW324" s="7">
        <v>193</v>
      </c>
      <c r="BX324" s="7" t="s">
        <v>189</v>
      </c>
      <c r="BY324" s="11">
        <f>IFERROR(VLOOKUP(BX324,Dicionário!A:B,2,0),"Conferir")</f>
        <v>2</v>
      </c>
      <c r="BZ324" s="7" t="s">
        <v>214</v>
      </c>
      <c r="CA324" s="7">
        <v>118</v>
      </c>
      <c r="CB324" s="7" t="s">
        <v>190</v>
      </c>
      <c r="CC324" s="11">
        <f>IFERROR(VLOOKUP(CB324,Dicionário!A:B,2,0),"Conferir")</f>
        <v>2</v>
      </c>
      <c r="CD324" s="7">
        <v>150</v>
      </c>
      <c r="CE324" s="7">
        <v>0</v>
      </c>
      <c r="CF324" s="7" t="s">
        <v>148</v>
      </c>
      <c r="CG324" s="7">
        <f>IFERROR(VLOOKUP(CF324,Dicionário!A:B,2,0),"Conferir")</f>
        <v>2</v>
      </c>
      <c r="CH324" s="7">
        <v>120</v>
      </c>
      <c r="CI324" s="7" t="s">
        <v>225</v>
      </c>
      <c r="CJ324" s="7">
        <f>IFERROR(VLOOKUP(CI324,Dicionário!A:B,2,0),"Conferir")</f>
        <v>0</v>
      </c>
      <c r="CK324" s="7">
        <v>90</v>
      </c>
      <c r="CL324" s="7" t="s">
        <v>152</v>
      </c>
      <c r="CM324" s="11">
        <f>IFERROR(VLOOKUP(CL324,Dicionário!A:B,2,0),"Conferir")</f>
        <v>2</v>
      </c>
      <c r="CN324" s="7" t="s">
        <v>294</v>
      </c>
      <c r="CO324" s="7">
        <v>1</v>
      </c>
      <c r="CP324" s="7">
        <v>0</v>
      </c>
      <c r="CQ324" s="7">
        <v>440</v>
      </c>
      <c r="CR324" s="7" t="s">
        <v>247</v>
      </c>
      <c r="CS324" s="11">
        <f>IFERROR(VLOOKUP(CR324,Dicionário!A:B,2,0),"Conferir")</f>
        <v>2</v>
      </c>
      <c r="CT324" s="7">
        <v>0</v>
      </c>
      <c r="CU324" s="7" t="s">
        <v>247</v>
      </c>
      <c r="CV324" s="11">
        <f>IFERROR(VLOOKUP(CU324,Dicionário!A:B,2,0),"Conferir")</f>
        <v>2</v>
      </c>
      <c r="CW324" s="7">
        <v>0</v>
      </c>
      <c r="CX324" s="7" t="s">
        <v>247</v>
      </c>
      <c r="CY324" s="11">
        <f>IFERROR(VLOOKUP(CX324,Dicionário!A:B,2,0),"Conferir")</f>
        <v>2</v>
      </c>
      <c r="CZ324" s="12">
        <f t="shared" si="9"/>
        <v>0</v>
      </c>
      <c r="DA324" s="7">
        <v>0</v>
      </c>
      <c r="DB324" s="7" t="s">
        <v>148</v>
      </c>
      <c r="DC324" s="7">
        <f>IFERROR(VLOOKUP(DB324,Dicionário!A:B,2,0),"Conferir")</f>
        <v>2</v>
      </c>
      <c r="DE324" s="7" t="s">
        <v>156</v>
      </c>
      <c r="DF324" s="7" t="s">
        <v>156</v>
      </c>
      <c r="DG324" s="11">
        <f>IFERROR(VLOOKUP(DF324,Dicionário!A:B,2,0),"Conferir")</f>
        <v>1</v>
      </c>
      <c r="DH324" s="7" t="s">
        <v>175</v>
      </c>
      <c r="DI324" s="7" t="s">
        <v>127</v>
      </c>
      <c r="DJ324" s="7" t="s">
        <v>158</v>
      </c>
      <c r="DK324" s="11">
        <f>IFERROR(VLOOKUP(DJ324,Dicionário!A:B,2,0),"Conferir")</f>
        <v>2</v>
      </c>
      <c r="DL324" s="7" t="s">
        <v>176</v>
      </c>
      <c r="DM324" s="11">
        <f>IFERROR(VLOOKUP(DL324,Dicionário!A:B,2,0),"Conferir")</f>
        <v>2</v>
      </c>
      <c r="DN324" s="7" t="s">
        <v>176</v>
      </c>
      <c r="DO324" s="11">
        <f>IFERROR(VLOOKUP(DN324,Dicionário!A:B,2,0),"Conferir")</f>
        <v>2</v>
      </c>
      <c r="DP324" s="7" t="s">
        <v>127</v>
      </c>
      <c r="DQ324" s="11">
        <f>IFERROR(VLOOKUP(DP324,Dicionário!A:B,2,0),"Conferir")</f>
        <v>2</v>
      </c>
      <c r="DR324" s="7" t="s">
        <v>127</v>
      </c>
      <c r="DS324" s="11">
        <f>IFERROR(VLOOKUP(DR324,Dicionário!A:B,2,0),"Conferir")</f>
        <v>2</v>
      </c>
      <c r="DW324" s="7">
        <f t="shared" si="10"/>
        <v>2400</v>
      </c>
      <c r="DX324" s="7">
        <f t="shared" si="11"/>
        <v>3944</v>
      </c>
    </row>
    <row r="325" spans="1:128" ht="14" x14ac:dyDescent="0.15">
      <c r="A325" s="6">
        <v>44961.731785891199</v>
      </c>
      <c r="B325" s="7" t="s">
        <v>804</v>
      </c>
      <c r="C325" s="7" t="s">
        <v>204</v>
      </c>
      <c r="D325" s="7" t="s">
        <v>802</v>
      </c>
      <c r="E325" s="7" t="s">
        <v>126</v>
      </c>
      <c r="F325" s="7" t="s">
        <v>127</v>
      </c>
      <c r="G325" s="7" t="s">
        <v>127</v>
      </c>
      <c r="H325" s="7">
        <v>1</v>
      </c>
      <c r="I325" s="7" t="s">
        <v>128</v>
      </c>
      <c r="J325" s="7" t="s">
        <v>129</v>
      </c>
      <c r="K325" s="7" t="s">
        <v>130</v>
      </c>
      <c r="L325" s="7" t="s">
        <v>131</v>
      </c>
      <c r="M325" s="7" t="s">
        <v>803</v>
      </c>
      <c r="N325" s="7">
        <v>2023010133</v>
      </c>
      <c r="O325" s="7">
        <v>11955557968</v>
      </c>
      <c r="P325" s="7" t="s">
        <v>805</v>
      </c>
      <c r="Q325" s="7">
        <v>48806360884</v>
      </c>
      <c r="R325" s="9">
        <v>38743</v>
      </c>
      <c r="S325" s="7">
        <v>2023</v>
      </c>
      <c r="T325" s="7">
        <v>17</v>
      </c>
      <c r="U325" s="7" t="s">
        <v>255</v>
      </c>
      <c r="V325" s="7" t="s">
        <v>136</v>
      </c>
      <c r="W325" s="7" t="s">
        <v>806</v>
      </c>
      <c r="X325" s="8" t="s">
        <v>807</v>
      </c>
      <c r="Y325" s="7" t="s">
        <v>502</v>
      </c>
      <c r="Z325" s="7" t="s">
        <v>140</v>
      </c>
      <c r="AA325" s="7" t="s">
        <v>167</v>
      </c>
      <c r="AB325" s="7" t="s">
        <v>142</v>
      </c>
      <c r="AD325" s="7">
        <v>3</v>
      </c>
      <c r="AE325" s="7">
        <v>3</v>
      </c>
      <c r="AF325" s="7">
        <f t="shared" si="6"/>
        <v>6</v>
      </c>
      <c r="AH325" s="7">
        <f t="shared" si="7"/>
        <v>6</v>
      </c>
      <c r="AI325" s="10" t="str">
        <f t="shared" si="8"/>
        <v>Ok</v>
      </c>
      <c r="AJ325" s="7" t="s">
        <v>222</v>
      </c>
      <c r="AK325" s="7">
        <v>0</v>
      </c>
      <c r="AL325" s="7" t="s">
        <v>145</v>
      </c>
      <c r="AM325" s="11">
        <f>IFERROR(VLOOKUP(AL325,Dicionário!A:B,2,0),"Conferir")</f>
        <v>2</v>
      </c>
      <c r="AN325" s="7">
        <v>0</v>
      </c>
      <c r="AO325" s="7" t="s">
        <v>145</v>
      </c>
      <c r="AP325" s="7">
        <f>IFERROR(VLOOKUP(AO325,Dicionário!A:B,2,0),"Conferir")</f>
        <v>2</v>
      </c>
      <c r="AQ325" s="7">
        <v>1000</v>
      </c>
      <c r="AR325" s="7" t="s">
        <v>144</v>
      </c>
      <c r="AS325" s="11">
        <f>IFERROR(VLOOKUP(AR325,Dicionário!A:B,2,0),"Conferir")</f>
        <v>2</v>
      </c>
      <c r="AT325" s="7">
        <v>1921</v>
      </c>
      <c r="AU325" s="7" t="s">
        <v>144</v>
      </c>
      <c r="AV325" s="7">
        <f>IFERROR(VLOOKUP(AU325,Dicionário!A:B,2,0),"Conferir")</f>
        <v>2</v>
      </c>
      <c r="AW325" s="7">
        <v>0</v>
      </c>
      <c r="AX325" s="7">
        <v>0</v>
      </c>
      <c r="AY325" s="7" t="s">
        <v>145</v>
      </c>
      <c r="AZ325" s="11">
        <f>IFERROR(VLOOKUP(AY325,Dicionário!A:B,2,0),"Conferir")</f>
        <v>2</v>
      </c>
      <c r="BA325" s="7">
        <v>0</v>
      </c>
      <c r="BB325" s="7" t="s">
        <v>145</v>
      </c>
      <c r="BC325" s="7">
        <f>IFERROR(VLOOKUP(BB325,Dicionário!A:B,2,0),"Conferir")</f>
        <v>2</v>
      </c>
      <c r="BD325" s="7">
        <v>0</v>
      </c>
      <c r="BE325" s="7" t="s">
        <v>145</v>
      </c>
      <c r="BF325" s="11">
        <f>IFERROR(VLOOKUP(BE325,Dicionário!A:B,2,0),"Conferir")</f>
        <v>2</v>
      </c>
      <c r="BH325" s="7">
        <v>0</v>
      </c>
      <c r="BI325" s="7" t="s">
        <v>146</v>
      </c>
      <c r="BJ325" s="11">
        <f>IFERROR(VLOOKUP(BI325,Dicionário!$A:$B,2,0),"Conferir")</f>
        <v>2</v>
      </c>
      <c r="BK325" s="7">
        <v>1368</v>
      </c>
      <c r="BL325" s="7" t="s">
        <v>168</v>
      </c>
      <c r="BM325" s="11">
        <f>IFERROR(VLOOKUP(BL325,Dicionário!A:B,2,0),"Conferir")</f>
        <v>0</v>
      </c>
      <c r="BN325" s="7">
        <v>0</v>
      </c>
      <c r="BO325" s="7" t="s">
        <v>148</v>
      </c>
      <c r="BP325" s="7">
        <f>IFERROR(VLOOKUP(BO325,Dicionário!A:B,2,0),"Conferir")</f>
        <v>2</v>
      </c>
      <c r="BQ325" s="7">
        <v>148</v>
      </c>
      <c r="BR325" s="7" t="s">
        <v>149</v>
      </c>
      <c r="BS325" s="11">
        <f>IFERROR(VLOOKUP(BR325,Dicionário!A:B,2,0),"Conferir")</f>
        <v>2</v>
      </c>
      <c r="BT325" s="7">
        <v>270</v>
      </c>
      <c r="BU325" s="7" t="s">
        <v>149</v>
      </c>
      <c r="BV325" s="7">
        <f>IFERROR(VLOOKUP(BU325,Dicionário!A:B,2,0),"Conferir")</f>
        <v>2</v>
      </c>
      <c r="BW325" s="7">
        <v>153</v>
      </c>
      <c r="BX325" s="7" t="s">
        <v>189</v>
      </c>
      <c r="BY325" s="11">
        <f>IFERROR(VLOOKUP(BX325,Dicionário!A:B,2,0),"Conferir")</f>
        <v>2</v>
      </c>
      <c r="BZ325" s="7" t="s">
        <v>214</v>
      </c>
      <c r="CA325" s="7">
        <v>143</v>
      </c>
      <c r="CB325" s="7" t="s">
        <v>190</v>
      </c>
      <c r="CC325" s="11">
        <f>IFERROR(VLOOKUP(CB325,Dicionário!A:B,2,0),"Conferir")</f>
        <v>2</v>
      </c>
      <c r="CD325" s="7">
        <v>120</v>
      </c>
      <c r="CE325" s="7">
        <v>0</v>
      </c>
      <c r="CF325" s="7" t="s">
        <v>148</v>
      </c>
      <c r="CG325" s="7">
        <f>IFERROR(VLOOKUP(CF325,Dicionário!A:B,2,0),"Conferir")</f>
        <v>2</v>
      </c>
      <c r="CH325" s="7">
        <v>100</v>
      </c>
      <c r="CI325" s="7" t="s">
        <v>225</v>
      </c>
      <c r="CJ325" s="7">
        <f>IFERROR(VLOOKUP(CI325,Dicionário!A:B,2,0),"Conferir")</f>
        <v>0</v>
      </c>
      <c r="CK325" s="7">
        <v>90</v>
      </c>
      <c r="CL325" s="7" t="s">
        <v>152</v>
      </c>
      <c r="CM325" s="11">
        <f>IFERROR(VLOOKUP(CL325,Dicionário!A:B,2,0),"Conferir")</f>
        <v>2</v>
      </c>
      <c r="CN325" s="7" t="s">
        <v>706</v>
      </c>
      <c r="CO325" s="7">
        <v>1</v>
      </c>
      <c r="CP325" s="7">
        <v>0</v>
      </c>
      <c r="CQ325" s="7">
        <v>139</v>
      </c>
      <c r="CR325" s="7" t="s">
        <v>247</v>
      </c>
      <c r="CS325" s="11">
        <f>IFERROR(VLOOKUP(CR325,Dicionário!A:B,2,0),"Conferir")</f>
        <v>2</v>
      </c>
      <c r="CT325" s="7">
        <v>0</v>
      </c>
      <c r="CU325" s="7" t="s">
        <v>247</v>
      </c>
      <c r="CV325" s="11">
        <f>IFERROR(VLOOKUP(CU325,Dicionário!A:B,2,0),"Conferir")</f>
        <v>2</v>
      </c>
      <c r="CW325" s="7">
        <v>0</v>
      </c>
      <c r="CX325" s="7" t="s">
        <v>247</v>
      </c>
      <c r="CY325" s="11">
        <f>IFERROR(VLOOKUP(CX325,Dicionário!A:B,2,0),"Conferir")</f>
        <v>2</v>
      </c>
      <c r="CZ325" s="12">
        <f t="shared" si="9"/>
        <v>0</v>
      </c>
      <c r="DA325" s="7">
        <v>0</v>
      </c>
      <c r="DB325" s="7" t="s">
        <v>148</v>
      </c>
      <c r="DC325" s="7">
        <f>IFERROR(VLOOKUP(DB325,Dicionário!A:B,2,0),"Conferir")</f>
        <v>2</v>
      </c>
      <c r="DE325" s="7" t="s">
        <v>236</v>
      </c>
      <c r="DF325" s="7" t="s">
        <v>156</v>
      </c>
      <c r="DG325" s="11">
        <f>IFERROR(VLOOKUP(DF325,Dicionário!A:B,2,0),"Conferir")</f>
        <v>1</v>
      </c>
      <c r="DH325" s="7" t="s">
        <v>157</v>
      </c>
      <c r="DJ325" s="7" t="s">
        <v>158</v>
      </c>
      <c r="DK325" s="11">
        <f>IFERROR(VLOOKUP(DJ325,Dicionário!A:B,2,0),"Conferir")</f>
        <v>2</v>
      </c>
      <c r="DL325" s="7" t="s">
        <v>177</v>
      </c>
      <c r="DM325" s="11">
        <f>IFERROR(VLOOKUP(DL325,Dicionário!A:B,2,0),"Conferir")</f>
        <v>5</v>
      </c>
      <c r="DN325" s="7" t="s">
        <v>177</v>
      </c>
      <c r="DO325" s="11">
        <f>IFERROR(VLOOKUP(DN325,Dicionário!A:B,2,0),"Conferir")</f>
        <v>5</v>
      </c>
      <c r="DP325" s="7" t="s">
        <v>127</v>
      </c>
      <c r="DQ325" s="11">
        <f>IFERROR(VLOOKUP(DP325,Dicionário!A:B,2,0),"Conferir")</f>
        <v>2</v>
      </c>
      <c r="DR325" s="7" t="s">
        <v>127</v>
      </c>
      <c r="DS325" s="11">
        <f>IFERROR(VLOOKUP(DR325,Dicionário!A:B,2,0),"Conferir")</f>
        <v>2</v>
      </c>
      <c r="DW325" s="7">
        <f t="shared" si="10"/>
        <v>2921</v>
      </c>
      <c r="DX325" s="7">
        <f t="shared" si="11"/>
        <v>2239</v>
      </c>
    </row>
    <row r="326" spans="1:128" ht="14" x14ac:dyDescent="0.15">
      <c r="A326" s="6">
        <v>44968.653092199078</v>
      </c>
      <c r="B326" s="7" t="s">
        <v>2494</v>
      </c>
      <c r="C326" s="7" t="s">
        <v>287</v>
      </c>
      <c r="D326" s="7" t="s">
        <v>2492</v>
      </c>
      <c r="E326" s="7" t="s">
        <v>126</v>
      </c>
      <c r="F326" s="7" t="s">
        <v>127</v>
      </c>
      <c r="G326" s="7" t="s">
        <v>127</v>
      </c>
      <c r="H326" s="7" t="s">
        <v>128</v>
      </c>
      <c r="I326" s="7" t="s">
        <v>128</v>
      </c>
      <c r="J326" s="7" t="s">
        <v>129</v>
      </c>
      <c r="K326" s="7" t="s">
        <v>131</v>
      </c>
      <c r="L326" s="7" t="s">
        <v>130</v>
      </c>
      <c r="M326" s="7" t="s">
        <v>2493</v>
      </c>
      <c r="N326" s="7">
        <v>2023010541</v>
      </c>
      <c r="O326" s="7">
        <v>11992973732</v>
      </c>
      <c r="P326" s="7">
        <v>396707440</v>
      </c>
      <c r="Q326" s="7">
        <v>55894681839</v>
      </c>
      <c r="R326" s="9">
        <v>38544</v>
      </c>
      <c r="S326" s="7">
        <v>2023</v>
      </c>
      <c r="T326" s="7">
        <v>18</v>
      </c>
      <c r="U326" s="7" t="s">
        <v>135</v>
      </c>
      <c r="V326" s="7" t="s">
        <v>136</v>
      </c>
      <c r="W326" s="7" t="s">
        <v>2495</v>
      </c>
      <c r="X326" s="8" t="s">
        <v>2496</v>
      </c>
      <c r="Y326" s="7" t="s">
        <v>139</v>
      </c>
      <c r="Z326" s="7" t="s">
        <v>140</v>
      </c>
      <c r="AA326" s="7" t="s">
        <v>167</v>
      </c>
      <c r="AB326" s="7" t="s">
        <v>142</v>
      </c>
      <c r="AD326" s="7">
        <v>4</v>
      </c>
      <c r="AE326" s="7">
        <v>4</v>
      </c>
      <c r="AF326" s="7">
        <f t="shared" si="6"/>
        <v>8</v>
      </c>
      <c r="AH326" s="7">
        <f t="shared" si="7"/>
        <v>8</v>
      </c>
      <c r="AI326" s="10" t="str">
        <f t="shared" si="8"/>
        <v>Ok</v>
      </c>
      <c r="AJ326" s="7" t="s">
        <v>143</v>
      </c>
      <c r="AK326" s="7">
        <v>0</v>
      </c>
      <c r="AL326" s="7" t="s">
        <v>145</v>
      </c>
      <c r="AM326" s="11">
        <f>IFERROR(VLOOKUP(AL326,Dicionário!A:B,2,0),"Conferir")</f>
        <v>2</v>
      </c>
      <c r="AN326" s="7">
        <v>0</v>
      </c>
      <c r="AO326" s="7" t="s">
        <v>145</v>
      </c>
      <c r="AP326" s="7">
        <f>IFERROR(VLOOKUP(AO326,Dicionário!A:B,2,0),"Conferir")</f>
        <v>2</v>
      </c>
      <c r="AQ326" s="7">
        <v>4952</v>
      </c>
      <c r="AR326" s="7" t="s">
        <v>144</v>
      </c>
      <c r="AS326" s="11">
        <f>IFERROR(VLOOKUP(AR326,Dicionário!A:B,2,0),"Conferir")</f>
        <v>2</v>
      </c>
      <c r="AT326" s="7">
        <v>0</v>
      </c>
      <c r="AU326" s="7" t="s">
        <v>145</v>
      </c>
      <c r="AV326" s="7">
        <f>IFERROR(VLOOKUP(AU326,Dicionário!A:B,2,0),"Conferir")</f>
        <v>2</v>
      </c>
      <c r="AW326" s="7">
        <v>0</v>
      </c>
      <c r="AX326" s="7">
        <v>0</v>
      </c>
      <c r="AY326" s="7" t="s">
        <v>145</v>
      </c>
      <c r="AZ326" s="11">
        <f>IFERROR(VLOOKUP(AY326,Dicionário!A:B,2,0),"Conferir")</f>
        <v>2</v>
      </c>
      <c r="BA326" s="7">
        <v>0</v>
      </c>
      <c r="BB326" s="7" t="s">
        <v>145</v>
      </c>
      <c r="BC326" s="7">
        <f>IFERROR(VLOOKUP(BB326,Dicionário!A:B,2,0),"Conferir")</f>
        <v>2</v>
      </c>
      <c r="BD326" s="7">
        <v>0</v>
      </c>
      <c r="BE326" s="7" t="s">
        <v>145</v>
      </c>
      <c r="BF326" s="11">
        <f>IFERROR(VLOOKUP(BE326,Dicionário!A:B,2,0),"Conferir")</f>
        <v>2</v>
      </c>
      <c r="BH326" s="7">
        <v>0</v>
      </c>
      <c r="BI326" s="7" t="s">
        <v>146</v>
      </c>
      <c r="BJ326" s="11">
        <f>IFERROR(VLOOKUP(BI326,Dicionário!$A:$B,2,0),"Conferir")</f>
        <v>2</v>
      </c>
      <c r="BK326" s="7">
        <v>1000</v>
      </c>
      <c r="BL326" s="7" t="s">
        <v>168</v>
      </c>
      <c r="BM326" s="11">
        <f>IFERROR(VLOOKUP(BL326,Dicionário!A:B,2,0),"Conferir")</f>
        <v>0</v>
      </c>
      <c r="BN326" s="7">
        <v>1238</v>
      </c>
      <c r="BO326" s="7" t="s">
        <v>188</v>
      </c>
      <c r="BP326" s="7">
        <f>IFERROR(VLOOKUP(BO326,Dicionário!A:B,2,0),"Conferir")</f>
        <v>2</v>
      </c>
      <c r="BQ326" s="7">
        <v>110</v>
      </c>
      <c r="BR326" s="7" t="s">
        <v>149</v>
      </c>
      <c r="BS326" s="11">
        <f>IFERROR(VLOOKUP(BR326,Dicionário!A:B,2,0),"Conferir")</f>
        <v>2</v>
      </c>
      <c r="BT326" s="7">
        <v>419</v>
      </c>
      <c r="BU326" s="7" t="s">
        <v>149</v>
      </c>
      <c r="BV326" s="7">
        <f>IFERROR(VLOOKUP(BU326,Dicionário!A:B,2,0),"Conferir")</f>
        <v>2</v>
      </c>
      <c r="BW326" s="7">
        <v>0</v>
      </c>
      <c r="BX326" s="7" t="s">
        <v>148</v>
      </c>
      <c r="BY326" s="11">
        <f>IFERROR(VLOOKUP(BX326,Dicionário!A:B,2,0),"Conferir")</f>
        <v>2</v>
      </c>
      <c r="BZ326" s="7" t="s">
        <v>170</v>
      </c>
      <c r="CA326" s="7">
        <v>200</v>
      </c>
      <c r="CB326" s="7" t="s">
        <v>171</v>
      </c>
      <c r="CC326" s="11">
        <f>IFERROR(VLOOKUP(CB326,Dicionário!A:B,2,0),"Conferir")</f>
        <v>0</v>
      </c>
      <c r="CD326" s="7">
        <v>0</v>
      </c>
      <c r="CE326" s="7">
        <v>0</v>
      </c>
      <c r="CF326" s="7" t="s">
        <v>148</v>
      </c>
      <c r="CG326" s="7">
        <f>IFERROR(VLOOKUP(CF326,Dicionário!A:B,2,0),"Conferir")</f>
        <v>2</v>
      </c>
      <c r="CH326" s="7">
        <v>0</v>
      </c>
      <c r="CI326" s="7" t="s">
        <v>148</v>
      </c>
      <c r="CJ326" s="7">
        <f>IFERROR(VLOOKUP(CI326,Dicionário!A:B,2,0),"Conferir")</f>
        <v>2</v>
      </c>
      <c r="CK326" s="7">
        <v>90</v>
      </c>
      <c r="CL326" s="7" t="s">
        <v>152</v>
      </c>
      <c r="CM326" s="11">
        <f>IFERROR(VLOOKUP(CL326,Dicionário!A:B,2,0),"Conferir")</f>
        <v>2</v>
      </c>
      <c r="CN326" s="7" t="s">
        <v>294</v>
      </c>
      <c r="CO326" s="7">
        <v>1</v>
      </c>
      <c r="CP326" s="7">
        <v>0</v>
      </c>
      <c r="CQ326" s="7">
        <v>0</v>
      </c>
      <c r="CR326" s="7" t="s">
        <v>155</v>
      </c>
      <c r="CS326" s="11">
        <f>IFERROR(VLOOKUP(CR326,Dicionário!A:B,2,0),"Conferir")</f>
        <v>0</v>
      </c>
      <c r="CT326" s="7">
        <v>0</v>
      </c>
      <c r="CU326" s="7" t="s">
        <v>148</v>
      </c>
      <c r="CV326" s="11">
        <f>IFERROR(VLOOKUP(CU326,Dicionário!A:B,2,0),"Conferir")</f>
        <v>2</v>
      </c>
      <c r="CW326" s="7">
        <v>0</v>
      </c>
      <c r="CX326" s="7" t="s">
        <v>148</v>
      </c>
      <c r="CY326" s="11">
        <f>IFERROR(VLOOKUP(CX326,Dicionário!A:B,2,0),"Conferir")</f>
        <v>2</v>
      </c>
      <c r="CZ326" s="12">
        <f t="shared" si="9"/>
        <v>0</v>
      </c>
      <c r="DA326" s="7">
        <v>0</v>
      </c>
      <c r="DB326" s="7" t="s">
        <v>148</v>
      </c>
      <c r="DC326" s="7">
        <f>IFERROR(VLOOKUP(DB326,Dicionário!A:B,2,0),"Conferir")</f>
        <v>2</v>
      </c>
      <c r="DE326" s="7" t="s">
        <v>156</v>
      </c>
      <c r="DF326" s="7" t="s">
        <v>156</v>
      </c>
      <c r="DG326" s="11">
        <f>IFERROR(VLOOKUP(DF326,Dicionário!A:B,2,0),"Conferir")</f>
        <v>1</v>
      </c>
      <c r="DH326" s="7" t="s">
        <v>157</v>
      </c>
      <c r="DJ326" s="7" t="s">
        <v>158</v>
      </c>
      <c r="DK326" s="11">
        <f>IFERROR(VLOOKUP(DJ326,Dicionário!A:B,2,0),"Conferir")</f>
        <v>2</v>
      </c>
      <c r="DL326" s="7" t="s">
        <v>194</v>
      </c>
      <c r="DM326" s="11">
        <f>IFERROR(VLOOKUP(DL326,Dicionário!A:B,2,0),"Conferir")</f>
        <v>7</v>
      </c>
      <c r="DN326" s="7" t="s">
        <v>194</v>
      </c>
      <c r="DO326" s="11">
        <f>IFERROR(VLOOKUP(DN326,Dicionário!A:B,2,0),"Conferir")</f>
        <v>7</v>
      </c>
      <c r="DP326" s="7" t="s">
        <v>127</v>
      </c>
      <c r="DQ326" s="11">
        <f>IFERROR(VLOOKUP(DP326,Dicionário!A:B,2,0),"Conferir")</f>
        <v>2</v>
      </c>
      <c r="DR326" s="7" t="s">
        <v>127</v>
      </c>
      <c r="DS326" s="11">
        <f>IFERROR(VLOOKUP(DR326,Dicionário!A:B,2,0),"Conferir")</f>
        <v>2</v>
      </c>
      <c r="DW326" s="7">
        <f t="shared" si="10"/>
        <v>4952</v>
      </c>
      <c r="DX326" s="7">
        <f t="shared" si="11"/>
        <v>3057</v>
      </c>
    </row>
    <row r="327" spans="1:128" ht="14" x14ac:dyDescent="0.15">
      <c r="A327" s="6">
        <v>44961.50175880787</v>
      </c>
      <c r="B327" s="7" t="s">
        <v>3274</v>
      </c>
      <c r="C327" s="7" t="s">
        <v>314</v>
      </c>
      <c r="D327" s="7" t="s">
        <v>3272</v>
      </c>
      <c r="E327" s="7" t="s">
        <v>126</v>
      </c>
      <c r="F327" s="7" t="s">
        <v>127</v>
      </c>
      <c r="G327" s="7" t="s">
        <v>127</v>
      </c>
      <c r="H327" s="7" t="s">
        <v>128</v>
      </c>
      <c r="I327" s="7" t="s">
        <v>128</v>
      </c>
      <c r="J327" s="7" t="s">
        <v>129</v>
      </c>
      <c r="K327" s="7" t="s">
        <v>131</v>
      </c>
      <c r="L327" s="7" t="s">
        <v>130</v>
      </c>
      <c r="M327" s="7" t="s">
        <v>3273</v>
      </c>
      <c r="N327" s="7">
        <v>2023010764</v>
      </c>
      <c r="O327" s="7">
        <v>11990243489</v>
      </c>
      <c r="P327" s="7">
        <v>536584473</v>
      </c>
      <c r="Q327" s="7">
        <v>47788324850</v>
      </c>
      <c r="R327" s="9">
        <v>38894</v>
      </c>
      <c r="S327" s="7">
        <v>2023</v>
      </c>
      <c r="T327" s="7">
        <v>17</v>
      </c>
      <c r="U327" s="7" t="s">
        <v>164</v>
      </c>
      <c r="V327" s="7" t="s">
        <v>136</v>
      </c>
      <c r="W327" s="7" t="s">
        <v>3275</v>
      </c>
      <c r="X327" s="8" t="s">
        <v>3276</v>
      </c>
      <c r="Y327" s="7" t="s">
        <v>1004</v>
      </c>
      <c r="Z327" s="7" t="s">
        <v>140</v>
      </c>
      <c r="AA327" s="7" t="s">
        <v>167</v>
      </c>
      <c r="AB327" s="7" t="s">
        <v>142</v>
      </c>
      <c r="AD327" s="7">
        <v>2</v>
      </c>
      <c r="AE327" s="7">
        <v>2</v>
      </c>
      <c r="AF327" s="7">
        <f t="shared" si="6"/>
        <v>4</v>
      </c>
      <c r="AH327" s="7">
        <f t="shared" si="7"/>
        <v>4</v>
      </c>
      <c r="AI327" s="10" t="str">
        <f t="shared" si="8"/>
        <v>Ok</v>
      </c>
      <c r="AJ327" s="7" t="s">
        <v>143</v>
      </c>
      <c r="AK327" s="7">
        <v>0</v>
      </c>
      <c r="AL327" s="7" t="s">
        <v>145</v>
      </c>
      <c r="AM327" s="11">
        <f>IFERROR(VLOOKUP(AL327,Dicionário!A:B,2,0),"Conferir")</f>
        <v>2</v>
      </c>
      <c r="AN327" s="7">
        <v>0</v>
      </c>
      <c r="AO327" s="7" t="s">
        <v>145</v>
      </c>
      <c r="AP327" s="7">
        <f>IFERROR(VLOOKUP(AO327,Dicionário!A:B,2,0),"Conferir")</f>
        <v>2</v>
      </c>
      <c r="AQ327" s="7">
        <v>2155</v>
      </c>
      <c r="AR327" s="7" t="s">
        <v>144</v>
      </c>
      <c r="AS327" s="11">
        <f>IFERROR(VLOOKUP(AR327,Dicionário!A:B,2,0),"Conferir")</f>
        <v>2</v>
      </c>
      <c r="AT327" s="7">
        <v>0</v>
      </c>
      <c r="AU327" s="7" t="s">
        <v>145</v>
      </c>
      <c r="AV327" s="7">
        <f>IFERROR(VLOOKUP(AU327,Dicionário!A:B,2,0),"Conferir")</f>
        <v>2</v>
      </c>
      <c r="AW327" s="7">
        <v>0</v>
      </c>
      <c r="AX327" s="7">
        <v>0</v>
      </c>
      <c r="AY327" s="7" t="s">
        <v>145</v>
      </c>
      <c r="AZ327" s="11">
        <f>IFERROR(VLOOKUP(AY327,Dicionário!A:B,2,0),"Conferir")</f>
        <v>2</v>
      </c>
      <c r="BA327" s="7">
        <v>0</v>
      </c>
      <c r="BB327" s="7" t="s">
        <v>145</v>
      </c>
      <c r="BC327" s="7">
        <f>IFERROR(VLOOKUP(BB327,Dicionário!A:B,2,0),"Conferir")</f>
        <v>2</v>
      </c>
      <c r="BD327" s="7">
        <v>0</v>
      </c>
      <c r="BE327" s="7" t="s">
        <v>145</v>
      </c>
      <c r="BF327" s="11">
        <f>IFERROR(VLOOKUP(BE327,Dicionário!A:B,2,0),"Conferir")</f>
        <v>2</v>
      </c>
      <c r="BH327" s="7">
        <v>2</v>
      </c>
      <c r="BI327" s="7" t="s">
        <v>328</v>
      </c>
      <c r="BJ327" s="11">
        <f>IFERROR(VLOOKUP(BI327,Dicionário!$A:$B,2,0),"Conferir")</f>
        <v>3</v>
      </c>
      <c r="BK327" s="7">
        <v>0</v>
      </c>
      <c r="BL327" s="7" t="s">
        <v>187</v>
      </c>
      <c r="BM327" s="11">
        <f>IFERROR(VLOOKUP(BL327,Dicionário!A:B,2,0),"Conferir")</f>
        <v>2</v>
      </c>
      <c r="BN327" s="7">
        <v>311</v>
      </c>
      <c r="BO327" s="7" t="s">
        <v>188</v>
      </c>
      <c r="BP327" s="7">
        <f>IFERROR(VLOOKUP(BO327,Dicionário!A:B,2,0),"Conferir")</f>
        <v>2</v>
      </c>
      <c r="BQ327" s="7">
        <v>0</v>
      </c>
      <c r="BR327" s="7" t="s">
        <v>442</v>
      </c>
      <c r="BS327" s="11">
        <f>IFERROR(VLOOKUP(BR327,Dicionário!A:B,2,0),"Conferir")</f>
        <v>1</v>
      </c>
      <c r="BT327" s="7">
        <v>63</v>
      </c>
      <c r="BU327" s="7" t="s">
        <v>149</v>
      </c>
      <c r="BV327" s="7">
        <f>IFERROR(VLOOKUP(BU327,Dicionário!A:B,2,0),"Conferir")</f>
        <v>2</v>
      </c>
      <c r="BW327" s="7">
        <v>0</v>
      </c>
      <c r="BX327" s="7" t="s">
        <v>148</v>
      </c>
      <c r="BY327" s="11">
        <f>IFERROR(VLOOKUP(BX327,Dicionário!A:B,2,0),"Conferir")</f>
        <v>2</v>
      </c>
      <c r="BZ327" s="7" t="s">
        <v>214</v>
      </c>
      <c r="CA327" s="7">
        <v>60</v>
      </c>
      <c r="CB327" s="7" t="s">
        <v>190</v>
      </c>
      <c r="CC327" s="11">
        <f>IFERROR(VLOOKUP(CB327,Dicionário!A:B,2,0),"Conferir")</f>
        <v>2</v>
      </c>
      <c r="CD327" s="7">
        <v>0</v>
      </c>
      <c r="CE327" s="7">
        <v>0</v>
      </c>
      <c r="CF327" s="7" t="s">
        <v>148</v>
      </c>
      <c r="CG327" s="7">
        <f>IFERROR(VLOOKUP(CF327,Dicionário!A:B,2,0),"Conferir")</f>
        <v>2</v>
      </c>
      <c r="CH327" s="7">
        <v>56</v>
      </c>
      <c r="CI327" s="7" t="s">
        <v>225</v>
      </c>
      <c r="CJ327" s="7">
        <f>IFERROR(VLOOKUP(CI327,Dicionário!A:B,2,0),"Conferir")</f>
        <v>0</v>
      </c>
      <c r="CK327" s="7">
        <v>90</v>
      </c>
      <c r="CL327" s="7" t="s">
        <v>152</v>
      </c>
      <c r="CM327" s="11">
        <f>IFERROR(VLOOKUP(CL327,Dicionário!A:B,2,0),"Conferir")</f>
        <v>2</v>
      </c>
      <c r="CO327" s="7">
        <v>1</v>
      </c>
      <c r="CP327" s="7">
        <v>0</v>
      </c>
      <c r="CQ327" s="7">
        <v>500</v>
      </c>
      <c r="CR327" s="7" t="s">
        <v>247</v>
      </c>
      <c r="CS327" s="11">
        <f>IFERROR(VLOOKUP(CR327,Dicionário!A:B,2,0),"Conferir")</f>
        <v>2</v>
      </c>
      <c r="CT327" s="7">
        <v>0</v>
      </c>
      <c r="CU327" s="7" t="s">
        <v>148</v>
      </c>
      <c r="CV327" s="11">
        <f>IFERROR(VLOOKUP(CU327,Dicionário!A:B,2,0),"Conferir")</f>
        <v>2</v>
      </c>
      <c r="CW327" s="7">
        <v>0</v>
      </c>
      <c r="CX327" s="7" t="s">
        <v>148</v>
      </c>
      <c r="CY327" s="11">
        <f>IFERROR(VLOOKUP(CX327,Dicionário!A:B,2,0),"Conferir")</f>
        <v>2</v>
      </c>
      <c r="CZ327" s="12">
        <f t="shared" si="9"/>
        <v>0</v>
      </c>
      <c r="DA327" s="7">
        <v>2097</v>
      </c>
      <c r="DB327" s="7" t="s">
        <v>247</v>
      </c>
      <c r="DC327" s="7">
        <f>IFERROR(VLOOKUP(DB327,Dicionário!A:B,2,0),"Conferir")</f>
        <v>2</v>
      </c>
      <c r="DE327" s="7" t="s">
        <v>156</v>
      </c>
      <c r="DF327" s="7" t="s">
        <v>156</v>
      </c>
      <c r="DG327" s="11">
        <f>IFERROR(VLOOKUP(DF327,Dicionário!A:B,2,0),"Conferir")</f>
        <v>1</v>
      </c>
      <c r="DH327" s="7" t="s">
        <v>157</v>
      </c>
      <c r="DJ327" s="7" t="s">
        <v>158</v>
      </c>
      <c r="DK327" s="11">
        <f>IFERROR(VLOOKUP(DJ327,Dicionário!A:B,2,0),"Conferir")</f>
        <v>2</v>
      </c>
      <c r="DL327" s="7" t="s">
        <v>237</v>
      </c>
      <c r="DM327" s="11">
        <f>IFERROR(VLOOKUP(DL327,Dicionário!A:B,2,0),"Conferir")</f>
        <v>1</v>
      </c>
      <c r="DN327" s="7" t="s">
        <v>194</v>
      </c>
      <c r="DO327" s="11">
        <f>IFERROR(VLOOKUP(DN327,Dicionário!A:B,2,0),"Conferir")</f>
        <v>7</v>
      </c>
      <c r="DP327" s="7" t="s">
        <v>127</v>
      </c>
      <c r="DQ327" s="11">
        <f>IFERROR(VLOOKUP(DP327,Dicionário!A:B,2,0),"Conferir")</f>
        <v>2</v>
      </c>
      <c r="DR327" s="7" t="s">
        <v>126</v>
      </c>
      <c r="DS327" s="11">
        <f>IFERROR(VLOOKUP(DR327,Dicionário!A:B,2,0),"Conferir")</f>
        <v>1</v>
      </c>
      <c r="DW327" s="7">
        <f t="shared" si="10"/>
        <v>2155</v>
      </c>
      <c r="DX327" s="7">
        <f t="shared" si="11"/>
        <v>580</v>
      </c>
    </row>
    <row r="328" spans="1:128" ht="14" x14ac:dyDescent="0.15">
      <c r="A328" s="6">
        <v>44960.481903437496</v>
      </c>
      <c r="B328" s="7" t="s">
        <v>2088</v>
      </c>
      <c r="C328" s="7" t="s">
        <v>389</v>
      </c>
      <c r="D328" s="7" t="s">
        <v>2086</v>
      </c>
      <c r="E328" s="7" t="s">
        <v>126</v>
      </c>
      <c r="F328" s="7" t="s">
        <v>127</v>
      </c>
      <c r="G328" s="7" t="s">
        <v>127</v>
      </c>
      <c r="H328" s="7">
        <v>1</v>
      </c>
      <c r="I328" s="7">
        <v>3</v>
      </c>
      <c r="J328" s="7" t="s">
        <v>129</v>
      </c>
      <c r="K328" s="7" t="s">
        <v>305</v>
      </c>
      <c r="L328" s="7" t="s">
        <v>130</v>
      </c>
      <c r="M328" s="7" t="s">
        <v>2087</v>
      </c>
      <c r="N328" s="7">
        <v>2023010446</v>
      </c>
      <c r="O328" s="7">
        <v>11959862626</v>
      </c>
      <c r="P328" s="7">
        <v>500957836</v>
      </c>
      <c r="Q328" s="7">
        <v>54063384802</v>
      </c>
      <c r="R328" s="9">
        <v>37937</v>
      </c>
      <c r="S328" s="7">
        <v>2021</v>
      </c>
      <c r="T328" s="7">
        <v>19</v>
      </c>
      <c r="U328" s="7" t="s">
        <v>255</v>
      </c>
      <c r="V328" s="7" t="s">
        <v>136</v>
      </c>
      <c r="W328" s="7" t="s">
        <v>2089</v>
      </c>
      <c r="X328" s="8" t="s">
        <v>2090</v>
      </c>
      <c r="Y328" s="7" t="s">
        <v>185</v>
      </c>
      <c r="Z328" s="7" t="s">
        <v>140</v>
      </c>
      <c r="AA328" s="7" t="s">
        <v>167</v>
      </c>
      <c r="AB328" s="7" t="s">
        <v>142</v>
      </c>
      <c r="AD328" s="7">
        <v>2</v>
      </c>
      <c r="AE328" s="7">
        <v>2</v>
      </c>
      <c r="AF328" s="7">
        <f t="shared" si="6"/>
        <v>4</v>
      </c>
      <c r="AH328" s="7">
        <f t="shared" si="7"/>
        <v>4</v>
      </c>
      <c r="AI328" s="10" t="str">
        <f t="shared" si="8"/>
        <v>Ok</v>
      </c>
      <c r="AJ328" s="7" t="s">
        <v>143</v>
      </c>
      <c r="AK328" s="7">
        <v>0</v>
      </c>
      <c r="AL328" s="7" t="s">
        <v>145</v>
      </c>
      <c r="AM328" s="11">
        <f>IFERROR(VLOOKUP(AL328,Dicionário!A:B,2,0),"Conferir")</f>
        <v>2</v>
      </c>
      <c r="AN328" s="7">
        <v>0</v>
      </c>
      <c r="AO328" s="7" t="s">
        <v>145</v>
      </c>
      <c r="AP328" s="7">
        <f>IFERROR(VLOOKUP(AO328,Dicionário!A:B,2,0),"Conferir")</f>
        <v>2</v>
      </c>
      <c r="AQ328" s="7">
        <v>2776</v>
      </c>
      <c r="AR328" s="7" t="s">
        <v>267</v>
      </c>
      <c r="AS328" s="11">
        <f>IFERROR(VLOOKUP(AR328,Dicionário!A:B,2,0),"Conferir")</f>
        <v>0</v>
      </c>
      <c r="AT328" s="7">
        <v>0</v>
      </c>
      <c r="AU328" s="7" t="s">
        <v>145</v>
      </c>
      <c r="AV328" s="7">
        <f>IFERROR(VLOOKUP(AU328,Dicionário!A:B,2,0),"Conferir")</f>
        <v>2</v>
      </c>
      <c r="AW328" s="7">
        <v>0</v>
      </c>
      <c r="AX328" s="7">
        <v>0</v>
      </c>
      <c r="AY328" s="7" t="s">
        <v>145</v>
      </c>
      <c r="AZ328" s="11">
        <f>IFERROR(VLOOKUP(AY328,Dicionário!A:B,2,0),"Conferir")</f>
        <v>2</v>
      </c>
      <c r="BA328" s="7">
        <v>0</v>
      </c>
      <c r="BB328" s="7" t="s">
        <v>145</v>
      </c>
      <c r="BC328" s="7">
        <f>IFERROR(VLOOKUP(BB328,Dicionário!A:B,2,0),"Conferir")</f>
        <v>2</v>
      </c>
      <c r="BD328" s="7">
        <v>0</v>
      </c>
      <c r="BE328" s="7" t="s">
        <v>145</v>
      </c>
      <c r="BF328" s="11">
        <f>IFERROR(VLOOKUP(BE328,Dicionário!A:B,2,0),"Conferir")</f>
        <v>2</v>
      </c>
      <c r="BG328" s="7" t="s">
        <v>2091</v>
      </c>
      <c r="BH328" s="7">
        <v>0</v>
      </c>
      <c r="BI328" s="7" t="s">
        <v>186</v>
      </c>
      <c r="BJ328" s="11">
        <f>IFERROR(VLOOKUP(BI328,Dicionário!$A:$B,2,0),"Conferir")</f>
        <v>1</v>
      </c>
      <c r="BK328" s="7">
        <v>215</v>
      </c>
      <c r="BL328" s="7" t="s">
        <v>375</v>
      </c>
      <c r="BM328" s="11">
        <f>IFERROR(VLOOKUP(BL328,Dicionário!A:B,2,0),"Conferir")</f>
        <v>2</v>
      </c>
      <c r="BN328" s="7">
        <v>76</v>
      </c>
      <c r="BO328" s="7" t="s">
        <v>188</v>
      </c>
      <c r="BP328" s="7">
        <f>IFERROR(VLOOKUP(BO328,Dicionário!A:B,2,0),"Conferir")</f>
        <v>2</v>
      </c>
      <c r="BQ328" s="7">
        <v>0</v>
      </c>
      <c r="BR328" s="7" t="s">
        <v>149</v>
      </c>
      <c r="BS328" s="11">
        <f>IFERROR(VLOOKUP(BR328,Dicionário!A:B,2,0),"Conferir")</f>
        <v>2</v>
      </c>
      <c r="BT328" s="7">
        <v>259</v>
      </c>
      <c r="BU328" s="7" t="s">
        <v>149</v>
      </c>
      <c r="BV328" s="7">
        <f>IFERROR(VLOOKUP(BU328,Dicionário!A:B,2,0),"Conferir")</f>
        <v>2</v>
      </c>
      <c r="BW328" s="7">
        <v>50</v>
      </c>
      <c r="BX328" s="7" t="s">
        <v>300</v>
      </c>
      <c r="BY328" s="11">
        <f>IFERROR(VLOOKUP(BX328,Dicionário!A:B,2,0),"Conferir")</f>
        <v>0</v>
      </c>
      <c r="BZ328" s="7" t="s">
        <v>214</v>
      </c>
      <c r="CA328" s="7">
        <v>0</v>
      </c>
      <c r="CB328" s="7" t="s">
        <v>148</v>
      </c>
      <c r="CC328" s="11">
        <f>IFERROR(VLOOKUP(CB328,Dicionário!A:B,2,0),"Conferir")</f>
        <v>2</v>
      </c>
      <c r="CD328" s="7">
        <v>193</v>
      </c>
      <c r="CE328" s="7">
        <v>0</v>
      </c>
      <c r="CF328" s="7" t="s">
        <v>148</v>
      </c>
      <c r="CG328" s="7">
        <f>IFERROR(VLOOKUP(CF328,Dicionário!A:B,2,0),"Conferir")</f>
        <v>2</v>
      </c>
      <c r="CH328" s="7">
        <v>0</v>
      </c>
      <c r="CI328" s="7" t="s">
        <v>148</v>
      </c>
      <c r="CJ328" s="7">
        <f>IFERROR(VLOOKUP(CI328,Dicionário!A:B,2,0),"Conferir")</f>
        <v>2</v>
      </c>
      <c r="CK328" s="7">
        <v>88</v>
      </c>
      <c r="CL328" s="7" t="s">
        <v>152</v>
      </c>
      <c r="CM328" s="11">
        <f>IFERROR(VLOOKUP(CL328,Dicionário!A:B,2,0),"Conferir")</f>
        <v>2</v>
      </c>
      <c r="CN328" s="7" t="s">
        <v>2092</v>
      </c>
      <c r="CO328" s="7">
        <v>0</v>
      </c>
      <c r="CP328" s="7">
        <v>0</v>
      </c>
      <c r="CQ328" s="7">
        <v>0</v>
      </c>
      <c r="CR328" s="7" t="s">
        <v>148</v>
      </c>
      <c r="CS328" s="11">
        <f>IFERROR(VLOOKUP(CR328,Dicionário!A:B,2,0),"Conferir")</f>
        <v>2</v>
      </c>
      <c r="CT328" s="7">
        <v>0</v>
      </c>
      <c r="CU328" s="7" t="s">
        <v>148</v>
      </c>
      <c r="CV328" s="11">
        <f>IFERROR(VLOOKUP(CU328,Dicionário!A:B,2,0),"Conferir")</f>
        <v>2</v>
      </c>
      <c r="CW328" s="7">
        <v>0</v>
      </c>
      <c r="CX328" s="7" t="s">
        <v>148</v>
      </c>
      <c r="CY328" s="11">
        <f>IFERROR(VLOOKUP(CX328,Dicionário!A:B,2,0),"Conferir")</f>
        <v>2</v>
      </c>
      <c r="CZ328" s="12">
        <f t="shared" si="9"/>
        <v>0</v>
      </c>
      <c r="DA328" s="7">
        <v>292</v>
      </c>
      <c r="DB328" s="7" t="s">
        <v>148</v>
      </c>
      <c r="DC328" s="7">
        <f>IFERROR(VLOOKUP(DB328,Dicionário!A:B,2,0),"Conferir")</f>
        <v>2</v>
      </c>
      <c r="DE328" s="7" t="s">
        <v>236</v>
      </c>
      <c r="DF328" s="7" t="s">
        <v>156</v>
      </c>
      <c r="DG328" s="11">
        <f>IFERROR(VLOOKUP(DF328,Dicionário!A:B,2,0),"Conferir")</f>
        <v>1</v>
      </c>
      <c r="DH328" s="7" t="s">
        <v>175</v>
      </c>
      <c r="DJ328" s="7" t="s">
        <v>158</v>
      </c>
      <c r="DK328" s="11">
        <f>IFERROR(VLOOKUP(DJ328,Dicionário!A:B,2,0),"Conferir")</f>
        <v>2</v>
      </c>
      <c r="DL328" s="7" t="s">
        <v>176</v>
      </c>
      <c r="DM328" s="11">
        <f>IFERROR(VLOOKUP(DL328,Dicionário!A:B,2,0),"Conferir")</f>
        <v>2</v>
      </c>
      <c r="DN328" s="7" t="s">
        <v>177</v>
      </c>
      <c r="DO328" s="11">
        <f>IFERROR(VLOOKUP(DN328,Dicionário!A:B,2,0),"Conferir")</f>
        <v>5</v>
      </c>
      <c r="DP328" s="7" t="s">
        <v>127</v>
      </c>
      <c r="DQ328" s="11">
        <f>IFERROR(VLOOKUP(DP328,Dicionário!A:B,2,0),"Conferir")</f>
        <v>2</v>
      </c>
      <c r="DR328" s="7" t="s">
        <v>126</v>
      </c>
      <c r="DS328" s="11">
        <f>IFERROR(VLOOKUP(DR328,Dicionário!A:B,2,0),"Conferir")</f>
        <v>1</v>
      </c>
      <c r="DW328" s="7">
        <f t="shared" si="10"/>
        <v>2776</v>
      </c>
      <c r="DX328" s="7">
        <f t="shared" si="11"/>
        <v>831</v>
      </c>
    </row>
    <row r="329" spans="1:128" ht="14" x14ac:dyDescent="0.15">
      <c r="A329" s="6">
        <v>44961.514910381942</v>
      </c>
      <c r="B329" s="7" t="s">
        <v>1557</v>
      </c>
      <c r="C329" s="7" t="s">
        <v>303</v>
      </c>
      <c r="D329" s="7" t="s">
        <v>1555</v>
      </c>
      <c r="E329" s="7" t="s">
        <v>126</v>
      </c>
      <c r="F329" s="7" t="s">
        <v>127</v>
      </c>
      <c r="G329" s="7" t="s">
        <v>127</v>
      </c>
      <c r="H329" s="7" t="s">
        <v>128</v>
      </c>
      <c r="I329" s="7" t="s">
        <v>128</v>
      </c>
      <c r="J329" s="7" t="s">
        <v>129</v>
      </c>
      <c r="K329" s="7" t="s">
        <v>274</v>
      </c>
      <c r="L329" s="7" t="s">
        <v>130</v>
      </c>
      <c r="M329" s="7" t="s">
        <v>1556</v>
      </c>
      <c r="N329" s="7">
        <v>2023010313</v>
      </c>
      <c r="O329" s="7">
        <v>11952695810</v>
      </c>
      <c r="P329" s="7" t="s">
        <v>1558</v>
      </c>
      <c r="Q329" s="7">
        <v>48175791888</v>
      </c>
      <c r="R329" s="9">
        <v>38254</v>
      </c>
      <c r="S329" s="7">
        <v>2022</v>
      </c>
      <c r="T329" s="7">
        <v>19</v>
      </c>
      <c r="U329" s="7" t="s">
        <v>164</v>
      </c>
      <c r="V329" s="7" t="s">
        <v>136</v>
      </c>
      <c r="W329" s="7" t="s">
        <v>1559</v>
      </c>
      <c r="X329" s="8" t="s">
        <v>1560</v>
      </c>
      <c r="Y329" s="7" t="s">
        <v>139</v>
      </c>
      <c r="Z329" s="7" t="s">
        <v>140</v>
      </c>
      <c r="AA329" s="7" t="s">
        <v>167</v>
      </c>
      <c r="AB329" s="7" t="s">
        <v>142</v>
      </c>
      <c r="AD329" s="7">
        <v>5</v>
      </c>
      <c r="AE329" s="7">
        <v>5</v>
      </c>
      <c r="AF329" s="7">
        <f t="shared" si="6"/>
        <v>10</v>
      </c>
      <c r="AH329" s="7">
        <f t="shared" si="7"/>
        <v>10</v>
      </c>
      <c r="AI329" s="10" t="str">
        <f t="shared" si="8"/>
        <v>Ok</v>
      </c>
      <c r="AJ329" s="7" t="s">
        <v>143</v>
      </c>
      <c r="AK329" s="7">
        <v>0</v>
      </c>
      <c r="AL329" s="7" t="s">
        <v>145</v>
      </c>
      <c r="AM329" s="11">
        <f>IFERROR(VLOOKUP(AL329,Dicionário!A:B,2,0),"Conferir")</f>
        <v>2</v>
      </c>
      <c r="AN329" s="7">
        <v>0</v>
      </c>
      <c r="AO329" s="7" t="s">
        <v>267</v>
      </c>
      <c r="AP329" s="7">
        <f>IFERROR(VLOOKUP(AO329,Dicionário!A:B,2,0),"Conferir")</f>
        <v>0</v>
      </c>
      <c r="AQ329" s="7">
        <v>1061</v>
      </c>
      <c r="AR329" s="7" t="s">
        <v>144</v>
      </c>
      <c r="AS329" s="11">
        <f>IFERROR(VLOOKUP(AR329,Dicionário!A:B,2,0),"Conferir")</f>
        <v>2</v>
      </c>
      <c r="AT329" s="7">
        <v>0</v>
      </c>
      <c r="AU329" s="7" t="s">
        <v>145</v>
      </c>
      <c r="AV329" s="7">
        <f>IFERROR(VLOOKUP(AU329,Dicionário!A:B,2,0),"Conferir")</f>
        <v>2</v>
      </c>
      <c r="AW329" s="7">
        <v>0</v>
      </c>
      <c r="AX329" s="7">
        <v>0</v>
      </c>
      <c r="AY329" s="7" t="s">
        <v>145</v>
      </c>
      <c r="AZ329" s="11">
        <f>IFERROR(VLOOKUP(AY329,Dicionário!A:B,2,0),"Conferir")</f>
        <v>2</v>
      </c>
      <c r="BA329" s="7">
        <v>0</v>
      </c>
      <c r="BB329" s="7" t="s">
        <v>145</v>
      </c>
      <c r="BC329" s="7">
        <f>IFERROR(VLOOKUP(BB329,Dicionário!A:B,2,0),"Conferir")</f>
        <v>2</v>
      </c>
      <c r="BD329" s="7">
        <v>0</v>
      </c>
      <c r="BE329" s="7" t="s">
        <v>145</v>
      </c>
      <c r="BF329" s="11">
        <f>IFERROR(VLOOKUP(BE329,Dicionário!A:B,2,0),"Conferir")</f>
        <v>2</v>
      </c>
      <c r="BG329" s="7" t="s">
        <v>1561</v>
      </c>
      <c r="BH329" s="7">
        <v>0</v>
      </c>
      <c r="BI329" s="7" t="s">
        <v>186</v>
      </c>
      <c r="BJ329" s="11">
        <f>IFERROR(VLOOKUP(BI329,Dicionário!$A:$B,2,0),"Conferir")</f>
        <v>1</v>
      </c>
      <c r="BK329" s="7">
        <v>0</v>
      </c>
      <c r="BL329" s="7" t="s">
        <v>187</v>
      </c>
      <c r="BM329" s="11">
        <f>IFERROR(VLOOKUP(BL329,Dicionário!A:B,2,0),"Conferir")</f>
        <v>2</v>
      </c>
      <c r="BN329" s="7">
        <v>0</v>
      </c>
      <c r="BO329" s="7" t="s">
        <v>148</v>
      </c>
      <c r="BP329" s="7">
        <f>IFERROR(VLOOKUP(BO329,Dicionário!A:B,2,0),"Conferir")</f>
        <v>2</v>
      </c>
      <c r="BQ329" s="7">
        <v>68</v>
      </c>
      <c r="BR329" s="7" t="s">
        <v>149</v>
      </c>
      <c r="BS329" s="11">
        <f>IFERROR(VLOOKUP(BR329,Dicionário!A:B,2,0),"Conferir")</f>
        <v>2</v>
      </c>
      <c r="BT329" s="7">
        <v>60</v>
      </c>
      <c r="BU329" s="7" t="s">
        <v>150</v>
      </c>
      <c r="BV329" s="7">
        <f>IFERROR(VLOOKUP(BU329,Dicionário!A:B,2,0),"Conferir")</f>
        <v>0</v>
      </c>
      <c r="BW329" s="7">
        <v>40</v>
      </c>
      <c r="BX329" s="7" t="s">
        <v>300</v>
      </c>
      <c r="BY329" s="11">
        <f>IFERROR(VLOOKUP(BX329,Dicionário!A:B,2,0),"Conferir")</f>
        <v>0</v>
      </c>
      <c r="BZ329" s="7" t="s">
        <v>170</v>
      </c>
      <c r="CA329" s="7">
        <v>65</v>
      </c>
      <c r="CB329" s="7" t="s">
        <v>190</v>
      </c>
      <c r="CC329" s="11">
        <f>IFERROR(VLOOKUP(CB329,Dicionário!A:B,2,0),"Conferir")</f>
        <v>2</v>
      </c>
      <c r="CD329" s="7">
        <v>0</v>
      </c>
      <c r="CE329" s="7">
        <v>0</v>
      </c>
      <c r="CF329" s="7" t="s">
        <v>148</v>
      </c>
      <c r="CG329" s="7">
        <f>IFERROR(VLOOKUP(CF329,Dicionário!A:B,2,0),"Conferir")</f>
        <v>2</v>
      </c>
      <c r="CH329" s="7">
        <v>0</v>
      </c>
      <c r="CI329" s="7" t="s">
        <v>148</v>
      </c>
      <c r="CJ329" s="7">
        <f>IFERROR(VLOOKUP(CI329,Dicionário!A:B,2,0),"Conferir")</f>
        <v>2</v>
      </c>
      <c r="CK329" s="7">
        <v>85</v>
      </c>
      <c r="CL329" s="7" t="s">
        <v>152</v>
      </c>
      <c r="CM329" s="11">
        <f>IFERROR(VLOOKUP(CL329,Dicionário!A:B,2,0),"Conferir")</f>
        <v>2</v>
      </c>
      <c r="CN329" s="7" t="s">
        <v>294</v>
      </c>
      <c r="CO329" s="7">
        <v>0</v>
      </c>
      <c r="CP329" s="7">
        <v>0</v>
      </c>
      <c r="CQ329" s="7">
        <v>0</v>
      </c>
      <c r="CR329" s="7" t="s">
        <v>148</v>
      </c>
      <c r="CS329" s="11">
        <f>IFERROR(VLOOKUP(CR329,Dicionário!A:B,2,0),"Conferir")</f>
        <v>2</v>
      </c>
      <c r="CT329" s="7">
        <v>0</v>
      </c>
      <c r="CU329" s="7" t="s">
        <v>148</v>
      </c>
      <c r="CV329" s="11">
        <f>IFERROR(VLOOKUP(CU329,Dicionário!A:B,2,0),"Conferir")</f>
        <v>2</v>
      </c>
      <c r="CW329" s="7">
        <v>0</v>
      </c>
      <c r="CX329" s="7" t="s">
        <v>148</v>
      </c>
      <c r="CY329" s="11">
        <f>IFERROR(VLOOKUP(CX329,Dicionário!A:B,2,0),"Conferir")</f>
        <v>2</v>
      </c>
      <c r="CZ329" s="12">
        <f t="shared" si="9"/>
        <v>0</v>
      </c>
      <c r="DA329" s="7">
        <v>0</v>
      </c>
      <c r="DB329" s="7" t="s">
        <v>148</v>
      </c>
      <c r="DC329" s="7">
        <f>IFERROR(VLOOKUP(DB329,Dicionário!A:B,2,0),"Conferir")</f>
        <v>2</v>
      </c>
      <c r="DD329" s="7" t="s">
        <v>1562</v>
      </c>
      <c r="DE329" s="7" t="s">
        <v>156</v>
      </c>
      <c r="DF329" s="7" t="s">
        <v>156</v>
      </c>
      <c r="DG329" s="11">
        <f>IFERROR(VLOOKUP(DF329,Dicionário!A:B,2,0),"Conferir")</f>
        <v>1</v>
      </c>
      <c r="DH329" s="7" t="s">
        <v>175</v>
      </c>
      <c r="DJ329" s="7" t="s">
        <v>158</v>
      </c>
      <c r="DK329" s="11">
        <f>IFERROR(VLOOKUP(DJ329,Dicionário!A:B,2,0),"Conferir")</f>
        <v>2</v>
      </c>
      <c r="DL329" s="7" t="s">
        <v>176</v>
      </c>
      <c r="DM329" s="11">
        <f>IFERROR(VLOOKUP(DL329,Dicionário!A:B,2,0),"Conferir")</f>
        <v>2</v>
      </c>
      <c r="DN329" s="7" t="s">
        <v>227</v>
      </c>
      <c r="DO329" s="11">
        <f>IFERROR(VLOOKUP(DN329,Dicionário!A:B,2,0),"Conferir")</f>
        <v>4</v>
      </c>
      <c r="DP329" s="7" t="s">
        <v>127</v>
      </c>
      <c r="DQ329" s="11">
        <f>IFERROR(VLOOKUP(DP329,Dicionário!A:B,2,0),"Conferir")</f>
        <v>2</v>
      </c>
      <c r="DR329" s="7" t="s">
        <v>127</v>
      </c>
      <c r="DS329" s="11">
        <f>IFERROR(VLOOKUP(DR329,Dicionário!A:B,2,0),"Conferir")</f>
        <v>2</v>
      </c>
      <c r="DW329" s="7">
        <f t="shared" si="10"/>
        <v>1061</v>
      </c>
      <c r="DX329" s="7">
        <f t="shared" si="11"/>
        <v>278</v>
      </c>
    </row>
    <row r="330" spans="1:128" ht="14" x14ac:dyDescent="0.15">
      <c r="A330" s="6">
        <v>44960.567615115739</v>
      </c>
      <c r="B330" s="7" t="s">
        <v>1360</v>
      </c>
      <c r="C330" s="7" t="s">
        <v>238</v>
      </c>
      <c r="D330" s="7" t="s">
        <v>1358</v>
      </c>
      <c r="E330" s="7" t="s">
        <v>126</v>
      </c>
      <c r="F330" s="7" t="s">
        <v>127</v>
      </c>
      <c r="G330" s="7" t="s">
        <v>127</v>
      </c>
      <c r="H330" s="7">
        <v>1</v>
      </c>
      <c r="I330" s="7">
        <v>2</v>
      </c>
      <c r="J330" s="7" t="s">
        <v>129</v>
      </c>
      <c r="K330" s="7" t="s">
        <v>131</v>
      </c>
      <c r="L330" s="7" t="s">
        <v>305</v>
      </c>
      <c r="M330" s="7" t="s">
        <v>1359</v>
      </c>
      <c r="N330" s="7">
        <v>2023010260</v>
      </c>
      <c r="O330" s="7">
        <v>11947734096</v>
      </c>
      <c r="P330" s="7">
        <v>528019223</v>
      </c>
      <c r="Q330" s="7">
        <v>41335068805</v>
      </c>
      <c r="R330" s="9">
        <v>38264</v>
      </c>
      <c r="S330" s="7">
        <v>2022</v>
      </c>
      <c r="T330" s="7">
        <v>19</v>
      </c>
      <c r="U330" s="7" t="s">
        <v>255</v>
      </c>
      <c r="V330" s="7" t="s">
        <v>136</v>
      </c>
      <c r="W330" s="7" t="s">
        <v>522</v>
      </c>
      <c r="X330" s="8" t="s">
        <v>523</v>
      </c>
      <c r="Y330" s="7" t="s">
        <v>1361</v>
      </c>
      <c r="Z330" s="7" t="s">
        <v>140</v>
      </c>
      <c r="AA330" s="7" t="s">
        <v>167</v>
      </c>
      <c r="AB330" s="7" t="s">
        <v>142</v>
      </c>
      <c r="AD330" s="7">
        <v>3</v>
      </c>
      <c r="AE330" s="7">
        <v>3</v>
      </c>
      <c r="AF330" s="7">
        <f t="shared" si="6"/>
        <v>6</v>
      </c>
      <c r="AH330" s="7">
        <f t="shared" si="7"/>
        <v>6</v>
      </c>
      <c r="AI330" s="10" t="str">
        <f t="shared" si="8"/>
        <v>Ok</v>
      </c>
      <c r="AJ330" s="7" t="s">
        <v>143</v>
      </c>
      <c r="AK330" s="7">
        <v>0</v>
      </c>
      <c r="AL330" s="7" t="s">
        <v>145</v>
      </c>
      <c r="AM330" s="11">
        <f>IFERROR(VLOOKUP(AL330,Dicionário!A:B,2,0),"Conferir")</f>
        <v>2</v>
      </c>
      <c r="AN330" s="7">
        <v>0</v>
      </c>
      <c r="AO330" s="7" t="s">
        <v>145</v>
      </c>
      <c r="AP330" s="7">
        <f>IFERROR(VLOOKUP(AO330,Dicionário!A:B,2,0),"Conferir")</f>
        <v>2</v>
      </c>
      <c r="AQ330" s="7">
        <v>2144</v>
      </c>
      <c r="AR330" s="7" t="s">
        <v>878</v>
      </c>
      <c r="AS330" s="11">
        <f>IFERROR(VLOOKUP(AR330,Dicionário!A:B,2,0),"Conferir")</f>
        <v>0</v>
      </c>
      <c r="AT330" s="7">
        <v>0</v>
      </c>
      <c r="AU330" s="7" t="s">
        <v>145</v>
      </c>
      <c r="AV330" s="7">
        <f>IFERROR(VLOOKUP(AU330,Dicionário!A:B,2,0),"Conferir")</f>
        <v>2</v>
      </c>
      <c r="AW330" s="7">
        <v>0</v>
      </c>
      <c r="AX330" s="7">
        <v>0</v>
      </c>
      <c r="AY330" s="7" t="s">
        <v>145</v>
      </c>
      <c r="AZ330" s="11">
        <f>IFERROR(VLOOKUP(AY330,Dicionário!A:B,2,0),"Conferir")</f>
        <v>2</v>
      </c>
      <c r="BA330" s="7">
        <v>0</v>
      </c>
      <c r="BB330" s="7" t="s">
        <v>145</v>
      </c>
      <c r="BC330" s="7">
        <f>IFERROR(VLOOKUP(BB330,Dicionário!A:B,2,0),"Conferir")</f>
        <v>2</v>
      </c>
      <c r="BD330" s="7">
        <v>600</v>
      </c>
      <c r="BE330" s="7" t="s">
        <v>267</v>
      </c>
      <c r="BF330" s="11">
        <f>IFERROR(VLOOKUP(BE330,Dicionário!A:B,2,0),"Conferir")</f>
        <v>0</v>
      </c>
      <c r="BH330" s="7">
        <v>0</v>
      </c>
      <c r="BI330" s="7" t="s">
        <v>328</v>
      </c>
      <c r="BJ330" s="11">
        <f>IFERROR(VLOOKUP(BI330,Dicionário!$A:$B,2,0),"Conferir")</f>
        <v>3</v>
      </c>
      <c r="BK330" s="7">
        <v>0</v>
      </c>
      <c r="BL330" s="7" t="s">
        <v>329</v>
      </c>
      <c r="BM330" s="11">
        <f>IFERROR(VLOOKUP(BL330,Dicionário!A:B,2,0),"Conferir")</f>
        <v>2</v>
      </c>
      <c r="BN330" s="7">
        <v>0</v>
      </c>
      <c r="BO330" s="7" t="s">
        <v>635</v>
      </c>
      <c r="BP330" s="7">
        <f>IFERROR(VLOOKUP(BO330,Dicionário!A:B,2,0),"Conferir")</f>
        <v>1</v>
      </c>
      <c r="BQ330" s="7">
        <v>66</v>
      </c>
      <c r="BR330" s="7" t="s">
        <v>149</v>
      </c>
      <c r="BS330" s="11">
        <f>IFERROR(VLOOKUP(BR330,Dicionário!A:B,2,0),"Conferir")</f>
        <v>2</v>
      </c>
      <c r="BT330" s="7">
        <v>239</v>
      </c>
      <c r="BU330" s="7" t="s">
        <v>149</v>
      </c>
      <c r="BV330" s="7">
        <f>IFERROR(VLOOKUP(BU330,Dicionário!A:B,2,0),"Conferir")</f>
        <v>2</v>
      </c>
      <c r="BW330" s="7">
        <v>42</v>
      </c>
      <c r="BX330" s="7" t="s">
        <v>189</v>
      </c>
      <c r="BY330" s="11">
        <f>IFERROR(VLOOKUP(BX330,Dicionário!A:B,2,0),"Conferir")</f>
        <v>2</v>
      </c>
      <c r="BZ330" s="7" t="s">
        <v>214</v>
      </c>
      <c r="CA330" s="7">
        <v>129</v>
      </c>
      <c r="CB330" s="7" t="s">
        <v>190</v>
      </c>
      <c r="CC330" s="11">
        <f>IFERROR(VLOOKUP(CB330,Dicionário!A:B,2,0),"Conferir")</f>
        <v>2</v>
      </c>
      <c r="CD330" s="7">
        <v>40</v>
      </c>
      <c r="CE330" s="7">
        <v>100</v>
      </c>
      <c r="CF330" s="7" t="s">
        <v>525</v>
      </c>
      <c r="CG330" s="7">
        <f>IFERROR(VLOOKUP(CF330,Dicionário!A:B,2,0),"Conferir")</f>
        <v>0</v>
      </c>
      <c r="CH330" s="7">
        <v>0</v>
      </c>
      <c r="CI330" s="7" t="s">
        <v>148</v>
      </c>
      <c r="CJ330" s="7">
        <f>IFERROR(VLOOKUP(CI330,Dicionário!A:B,2,0),"Conferir")</f>
        <v>2</v>
      </c>
      <c r="CK330" s="7">
        <v>80</v>
      </c>
      <c r="CL330" s="7" t="s">
        <v>152</v>
      </c>
      <c r="CM330" s="11">
        <f>IFERROR(VLOOKUP(CL330,Dicionário!A:B,2,0),"Conferir")</f>
        <v>2</v>
      </c>
      <c r="CN330" s="7" t="s">
        <v>1362</v>
      </c>
      <c r="CO330" s="7">
        <v>0</v>
      </c>
      <c r="CP330" s="7">
        <v>0</v>
      </c>
      <c r="CQ330" s="7">
        <v>0</v>
      </c>
      <c r="CR330" s="7" t="s">
        <v>148</v>
      </c>
      <c r="CS330" s="11">
        <f>IFERROR(VLOOKUP(CR330,Dicionário!A:B,2,0),"Conferir")</f>
        <v>2</v>
      </c>
      <c r="CT330" s="7">
        <v>0</v>
      </c>
      <c r="CU330" s="7" t="s">
        <v>148</v>
      </c>
      <c r="CV330" s="11">
        <f>IFERROR(VLOOKUP(CU330,Dicionário!A:B,2,0),"Conferir")</f>
        <v>2</v>
      </c>
      <c r="CW330" s="7">
        <v>0</v>
      </c>
      <c r="CX330" s="7" t="s">
        <v>148</v>
      </c>
      <c r="CY330" s="11">
        <f>IFERROR(VLOOKUP(CX330,Dicionário!A:B,2,0),"Conferir")</f>
        <v>2</v>
      </c>
      <c r="CZ330" s="12">
        <f t="shared" si="9"/>
        <v>0</v>
      </c>
      <c r="DA330" s="7">
        <v>27674</v>
      </c>
      <c r="DB330" s="7" t="s">
        <v>155</v>
      </c>
      <c r="DC330" s="7">
        <f>IFERROR(VLOOKUP(DB330,Dicionário!A:B,2,0),"Conferir")</f>
        <v>0</v>
      </c>
      <c r="DE330" s="7" t="s">
        <v>156</v>
      </c>
      <c r="DF330" s="7" t="s">
        <v>156</v>
      </c>
      <c r="DG330" s="11">
        <f>IFERROR(VLOOKUP(DF330,Dicionário!A:B,2,0),"Conferir")</f>
        <v>1</v>
      </c>
      <c r="DH330" s="7" t="s">
        <v>175</v>
      </c>
      <c r="DJ330" s="7" t="s">
        <v>158</v>
      </c>
      <c r="DK330" s="11">
        <f>IFERROR(VLOOKUP(DJ330,Dicionário!A:B,2,0),"Conferir")</f>
        <v>2</v>
      </c>
      <c r="DL330" s="7" t="s">
        <v>177</v>
      </c>
      <c r="DM330" s="11">
        <f>IFERROR(VLOOKUP(DL330,Dicionário!A:B,2,0),"Conferir")</f>
        <v>5</v>
      </c>
      <c r="DN330" s="7" t="s">
        <v>177</v>
      </c>
      <c r="DO330" s="11">
        <f>IFERROR(VLOOKUP(DN330,Dicionário!A:B,2,0),"Conferir")</f>
        <v>5</v>
      </c>
      <c r="DP330" s="7" t="s">
        <v>127</v>
      </c>
      <c r="DQ330" s="11">
        <f>IFERROR(VLOOKUP(DP330,Dicionário!A:B,2,0),"Conferir")</f>
        <v>2</v>
      </c>
      <c r="DR330" s="7" t="s">
        <v>127</v>
      </c>
      <c r="DS330" s="11">
        <f>IFERROR(VLOOKUP(DR330,Dicionário!A:B,2,0),"Conferir")</f>
        <v>2</v>
      </c>
      <c r="DT330" s="7" t="s">
        <v>1363</v>
      </c>
      <c r="DW330" s="7">
        <f t="shared" si="10"/>
        <v>2744</v>
      </c>
      <c r="DX330" s="7">
        <f t="shared" si="11"/>
        <v>654</v>
      </c>
    </row>
    <row r="331" spans="1:128" ht="14" x14ac:dyDescent="0.15">
      <c r="A331" s="6">
        <v>44968.420276319448</v>
      </c>
      <c r="B331" s="7" t="s">
        <v>2069</v>
      </c>
      <c r="C331" s="7" t="s">
        <v>272</v>
      </c>
      <c r="D331" s="7" t="s">
        <v>2067</v>
      </c>
      <c r="E331" s="7" t="s">
        <v>126</v>
      </c>
      <c r="F331" s="7" t="s">
        <v>127</v>
      </c>
      <c r="G331" s="7" t="s">
        <v>127</v>
      </c>
      <c r="H331" s="7">
        <v>2</v>
      </c>
      <c r="I331" s="7" t="s">
        <v>128</v>
      </c>
      <c r="J331" s="7" t="s">
        <v>129</v>
      </c>
      <c r="K331" s="7" t="s">
        <v>131</v>
      </c>
      <c r="L331" s="7" t="s">
        <v>130</v>
      </c>
      <c r="M331" s="7" t="s">
        <v>2068</v>
      </c>
      <c r="N331" s="7">
        <v>2023010054</v>
      </c>
      <c r="O331" s="7">
        <v>11959625070</v>
      </c>
      <c r="P331" s="7">
        <v>415359624</v>
      </c>
      <c r="Q331" s="7">
        <v>22446151892</v>
      </c>
      <c r="R331" s="9">
        <v>30024</v>
      </c>
      <c r="S331" s="7">
        <v>2000</v>
      </c>
      <c r="T331" s="7">
        <v>41</v>
      </c>
      <c r="U331" s="7" t="s">
        <v>255</v>
      </c>
      <c r="V331" s="7" t="s">
        <v>136</v>
      </c>
      <c r="W331" s="7" t="s">
        <v>2070</v>
      </c>
      <c r="X331" s="8" t="s">
        <v>2071</v>
      </c>
      <c r="Y331" s="7" t="s">
        <v>1664</v>
      </c>
      <c r="Z331" s="7" t="s">
        <v>140</v>
      </c>
      <c r="AA331" s="7" t="s">
        <v>971</v>
      </c>
      <c r="AB331" s="7">
        <v>1</v>
      </c>
      <c r="AC331" s="7" t="s">
        <v>2072</v>
      </c>
      <c r="AD331" s="7">
        <v>2</v>
      </c>
      <c r="AE331" s="7">
        <v>2</v>
      </c>
      <c r="AF331" s="7">
        <f t="shared" si="6"/>
        <v>4</v>
      </c>
      <c r="AG331" s="7">
        <v>0</v>
      </c>
      <c r="AH331" s="7">
        <f t="shared" si="7"/>
        <v>4</v>
      </c>
      <c r="AI331" s="10" t="str">
        <f t="shared" si="8"/>
        <v>Ok</v>
      </c>
      <c r="AJ331" s="7" t="s">
        <v>222</v>
      </c>
      <c r="AK331" s="7">
        <v>1800</v>
      </c>
      <c r="AL331" s="7" t="s">
        <v>223</v>
      </c>
      <c r="AM331" s="11">
        <f>IFERROR(VLOOKUP(AL331,Dicionário!A:B,2,0),"Conferir")</f>
        <v>2</v>
      </c>
      <c r="AN331" s="7">
        <v>0</v>
      </c>
      <c r="AO331" s="7" t="s">
        <v>145</v>
      </c>
      <c r="AP331" s="7">
        <f>IFERROR(VLOOKUP(AO331,Dicionário!A:B,2,0),"Conferir")</f>
        <v>2</v>
      </c>
      <c r="AQ331" s="7">
        <v>0</v>
      </c>
      <c r="AR331" s="7" t="s">
        <v>145</v>
      </c>
      <c r="AS331" s="11">
        <f>IFERROR(VLOOKUP(AR331,Dicionário!A:B,2,0),"Conferir")</f>
        <v>2</v>
      </c>
      <c r="AT331" s="7">
        <v>0</v>
      </c>
      <c r="AU331" s="7" t="s">
        <v>145</v>
      </c>
      <c r="AV331" s="7">
        <f>IFERROR(VLOOKUP(AU331,Dicionário!A:B,2,0),"Conferir")</f>
        <v>2</v>
      </c>
      <c r="AW331" s="7">
        <v>0</v>
      </c>
      <c r="AX331" s="7">
        <v>0</v>
      </c>
      <c r="AY331" s="7" t="s">
        <v>145</v>
      </c>
      <c r="AZ331" s="11">
        <f>IFERROR(VLOOKUP(AY331,Dicionário!A:B,2,0),"Conferir")</f>
        <v>2</v>
      </c>
      <c r="BA331" s="7">
        <v>0</v>
      </c>
      <c r="BB331" s="7" t="s">
        <v>145</v>
      </c>
      <c r="BC331" s="7">
        <f>IFERROR(VLOOKUP(BB331,Dicionário!A:B,2,0),"Conferir")</f>
        <v>2</v>
      </c>
      <c r="BD331" s="7">
        <v>0</v>
      </c>
      <c r="BE331" s="7" t="s">
        <v>145</v>
      </c>
      <c r="BF331" s="11">
        <f>IFERROR(VLOOKUP(BE331,Dicionário!A:B,2,0),"Conferir")</f>
        <v>2</v>
      </c>
      <c r="BH331" s="7">
        <v>0</v>
      </c>
      <c r="BI331" s="7" t="s">
        <v>146</v>
      </c>
      <c r="BJ331" s="11">
        <f>IFERROR(VLOOKUP(BI331,Dicionário!$A:$B,2,0),"Conferir")</f>
        <v>2</v>
      </c>
      <c r="BK331" s="7">
        <v>755</v>
      </c>
      <c r="BL331" s="7" t="s">
        <v>202</v>
      </c>
      <c r="BM331" s="11">
        <f>IFERROR(VLOOKUP(BL331,Dicionário!A:B,2,0),"Conferir")</f>
        <v>2</v>
      </c>
      <c r="BN331" s="7">
        <v>0</v>
      </c>
      <c r="BO331" s="7" t="s">
        <v>188</v>
      </c>
      <c r="BP331" s="7">
        <f>IFERROR(VLOOKUP(BO331,Dicionário!A:B,2,0),"Conferir")</f>
        <v>2</v>
      </c>
      <c r="BQ331" s="7">
        <v>100</v>
      </c>
      <c r="BR331" s="7" t="s">
        <v>149</v>
      </c>
      <c r="BS331" s="11">
        <f>IFERROR(VLOOKUP(BR331,Dicionário!A:B,2,0),"Conferir")</f>
        <v>2</v>
      </c>
      <c r="BT331" s="7">
        <v>86</v>
      </c>
      <c r="BU331" s="7" t="s">
        <v>149</v>
      </c>
      <c r="BV331" s="7">
        <f>IFERROR(VLOOKUP(BU331,Dicionário!A:B,2,0),"Conferir")</f>
        <v>2</v>
      </c>
      <c r="BW331" s="7">
        <v>0</v>
      </c>
      <c r="BX331" s="7" t="s">
        <v>148</v>
      </c>
      <c r="BY331" s="11">
        <f>IFERROR(VLOOKUP(BX331,Dicionário!A:B,2,0),"Conferir")</f>
        <v>2</v>
      </c>
      <c r="BZ331" s="7" t="s">
        <v>170</v>
      </c>
      <c r="CA331" s="7">
        <v>96</v>
      </c>
      <c r="CB331" s="7" t="s">
        <v>190</v>
      </c>
      <c r="CC331" s="11">
        <f>IFERROR(VLOOKUP(CB331,Dicionário!A:B,2,0),"Conferir")</f>
        <v>2</v>
      </c>
      <c r="CD331" s="7">
        <v>400</v>
      </c>
      <c r="CE331" s="7">
        <v>0</v>
      </c>
      <c r="CF331" s="7" t="s">
        <v>148</v>
      </c>
      <c r="CG331" s="7">
        <f>IFERROR(VLOOKUP(CF331,Dicionário!A:B,2,0),"Conferir")</f>
        <v>2</v>
      </c>
      <c r="CH331" s="7">
        <v>0</v>
      </c>
      <c r="CI331" s="7" t="s">
        <v>148</v>
      </c>
      <c r="CJ331" s="7">
        <f>IFERROR(VLOOKUP(CI331,Dicionário!A:B,2,0),"Conferir")</f>
        <v>2</v>
      </c>
      <c r="CK331" s="7">
        <v>80</v>
      </c>
      <c r="CL331" s="7" t="s">
        <v>152</v>
      </c>
      <c r="CM331" s="11">
        <f>IFERROR(VLOOKUP(CL331,Dicionário!A:B,2,0),"Conferir")</f>
        <v>2</v>
      </c>
      <c r="CN331" s="7" t="s">
        <v>2073</v>
      </c>
      <c r="CO331" s="7">
        <v>1</v>
      </c>
      <c r="CP331" s="7">
        <v>0</v>
      </c>
      <c r="CQ331" s="7">
        <v>0</v>
      </c>
      <c r="CR331" s="7" t="s">
        <v>148</v>
      </c>
      <c r="CS331" s="11">
        <f>IFERROR(VLOOKUP(CR331,Dicionário!A:B,2,0),"Conferir")</f>
        <v>2</v>
      </c>
      <c r="CT331" s="7">
        <v>0</v>
      </c>
      <c r="CU331" s="7" t="s">
        <v>148</v>
      </c>
      <c r="CV331" s="11">
        <f>IFERROR(VLOOKUP(CU331,Dicionário!A:B,2,0),"Conferir")</f>
        <v>2</v>
      </c>
      <c r="CW331" s="7">
        <v>0</v>
      </c>
      <c r="CX331" s="7" t="s">
        <v>148</v>
      </c>
      <c r="CY331" s="11">
        <f>IFERROR(VLOOKUP(CX331,Dicionário!A:B,2,0),"Conferir")</f>
        <v>2</v>
      </c>
      <c r="CZ331" s="12">
        <f t="shared" si="9"/>
        <v>0</v>
      </c>
      <c r="DA331" s="7">
        <v>1000</v>
      </c>
      <c r="DB331" s="7" t="s">
        <v>478</v>
      </c>
      <c r="DC331" s="7">
        <f>IFERROR(VLOOKUP(DB331,Dicionário!A:B,2,0),"Conferir")</f>
        <v>2</v>
      </c>
      <c r="DE331" s="7" t="s">
        <v>156</v>
      </c>
      <c r="DF331" s="7" t="s">
        <v>156</v>
      </c>
      <c r="DG331" s="11">
        <f>IFERROR(VLOOKUP(DF331,Dicionário!A:B,2,0),"Conferir")</f>
        <v>1</v>
      </c>
      <c r="DH331" s="7" t="s">
        <v>175</v>
      </c>
      <c r="DJ331" s="7" t="s">
        <v>158</v>
      </c>
      <c r="DK331" s="11">
        <f>IFERROR(VLOOKUP(DJ331,Dicionário!A:B,2,0),"Conferir")</f>
        <v>2</v>
      </c>
      <c r="DL331" s="7" t="s">
        <v>177</v>
      </c>
      <c r="DM331" s="11">
        <f>IFERROR(VLOOKUP(DL331,Dicionário!A:B,2,0),"Conferir")</f>
        <v>5</v>
      </c>
      <c r="DN331" s="7" t="s">
        <v>177</v>
      </c>
      <c r="DO331" s="11">
        <f>IFERROR(VLOOKUP(DN331,Dicionário!A:B,2,0),"Conferir")</f>
        <v>5</v>
      </c>
      <c r="DP331" s="7" t="s">
        <v>126</v>
      </c>
      <c r="DQ331" s="11">
        <f>IFERROR(VLOOKUP(DP331,Dicionário!A:B,2,0),"Conferir")</f>
        <v>1</v>
      </c>
      <c r="DR331" s="7" t="s">
        <v>126</v>
      </c>
      <c r="DS331" s="11">
        <f>IFERROR(VLOOKUP(DR331,Dicionário!A:B,2,0),"Conferir")</f>
        <v>1</v>
      </c>
      <c r="DW331" s="7">
        <f t="shared" si="10"/>
        <v>1800</v>
      </c>
      <c r="DX331" s="7">
        <f t="shared" si="11"/>
        <v>1517</v>
      </c>
    </row>
    <row r="332" spans="1:128" ht="14" x14ac:dyDescent="0.15">
      <c r="A332" s="6">
        <v>44968.676581770836</v>
      </c>
      <c r="B332" s="7" t="s">
        <v>2693</v>
      </c>
      <c r="C332" s="7" t="s">
        <v>228</v>
      </c>
      <c r="D332" s="7" t="s">
        <v>2691</v>
      </c>
      <c r="E332" s="7" t="s">
        <v>126</v>
      </c>
      <c r="F332" s="7" t="s">
        <v>126</v>
      </c>
      <c r="G332" s="7" t="s">
        <v>127</v>
      </c>
      <c r="H332" s="7">
        <v>1</v>
      </c>
      <c r="I332" s="7" t="s">
        <v>128</v>
      </c>
      <c r="J332" s="7" t="s">
        <v>129</v>
      </c>
      <c r="K332" s="7" t="s">
        <v>130</v>
      </c>
      <c r="L332" s="7" t="s">
        <v>131</v>
      </c>
      <c r="M332" s="7" t="s">
        <v>2692</v>
      </c>
      <c r="N332" s="7">
        <v>2023010601</v>
      </c>
      <c r="O332" s="7">
        <v>11968022332</v>
      </c>
      <c r="P332" s="7">
        <v>527262328</v>
      </c>
      <c r="Q332" s="7">
        <v>44577107786</v>
      </c>
      <c r="R332" s="9">
        <v>38452</v>
      </c>
      <c r="S332" s="7">
        <v>2023</v>
      </c>
      <c r="T332" s="7">
        <v>18</v>
      </c>
      <c r="U332" s="7" t="s">
        <v>255</v>
      </c>
      <c r="V332" s="7" t="s">
        <v>136</v>
      </c>
      <c r="W332" s="7" t="s">
        <v>2694</v>
      </c>
      <c r="X332" s="8" t="s">
        <v>2695</v>
      </c>
      <c r="Y332" s="7" t="s">
        <v>139</v>
      </c>
      <c r="Z332" s="7" t="s">
        <v>140</v>
      </c>
      <c r="AA332" s="7" t="s">
        <v>167</v>
      </c>
      <c r="AB332" s="7" t="s">
        <v>142</v>
      </c>
      <c r="AD332" s="7">
        <v>4</v>
      </c>
      <c r="AE332" s="7">
        <v>3</v>
      </c>
      <c r="AF332" s="7">
        <f t="shared" si="6"/>
        <v>6</v>
      </c>
      <c r="AH332" s="7">
        <f t="shared" si="7"/>
        <v>6</v>
      </c>
      <c r="AI332" s="10" t="str">
        <f t="shared" si="8"/>
        <v>Ok</v>
      </c>
      <c r="AJ332" s="7" t="s">
        <v>143</v>
      </c>
      <c r="AK332" s="7">
        <v>0</v>
      </c>
      <c r="AL332" s="7" t="s">
        <v>145</v>
      </c>
      <c r="AM332" s="11">
        <f>IFERROR(VLOOKUP(AL332,Dicionário!A:B,2,0),"Conferir")</f>
        <v>2</v>
      </c>
      <c r="AN332" s="7">
        <v>2992</v>
      </c>
      <c r="AO332" s="7" t="s">
        <v>144</v>
      </c>
      <c r="AP332" s="7">
        <f>IFERROR(VLOOKUP(AO332,Dicionário!A:B,2,0),"Conferir")</f>
        <v>2</v>
      </c>
      <c r="AQ332" s="7">
        <v>0</v>
      </c>
      <c r="AR332" s="7" t="s">
        <v>145</v>
      </c>
      <c r="AS332" s="11">
        <f>IFERROR(VLOOKUP(AR332,Dicionário!A:B,2,0),"Conferir")</f>
        <v>2</v>
      </c>
      <c r="AT332" s="7">
        <v>0</v>
      </c>
      <c r="AU332" s="7" t="s">
        <v>145</v>
      </c>
      <c r="AV332" s="7">
        <f>IFERROR(VLOOKUP(AU332,Dicionário!A:B,2,0),"Conferir")</f>
        <v>2</v>
      </c>
      <c r="AW332" s="7">
        <v>0</v>
      </c>
      <c r="AX332" s="7">
        <v>12.5</v>
      </c>
      <c r="AY332" s="7" t="s">
        <v>145</v>
      </c>
      <c r="AZ332" s="11">
        <f>IFERROR(VLOOKUP(AY332,Dicionário!A:B,2,0),"Conferir")</f>
        <v>2</v>
      </c>
      <c r="BA332" s="7">
        <v>0</v>
      </c>
      <c r="BB332" s="7" t="s">
        <v>145</v>
      </c>
      <c r="BC332" s="7">
        <f>IFERROR(VLOOKUP(BB332,Dicionário!A:B,2,0),"Conferir")</f>
        <v>2</v>
      </c>
      <c r="BD332" s="7">
        <v>0</v>
      </c>
      <c r="BE332" s="7" t="s">
        <v>145</v>
      </c>
      <c r="BF332" s="11">
        <f>IFERROR(VLOOKUP(BE332,Dicionário!A:B,2,0),"Conferir")</f>
        <v>2</v>
      </c>
      <c r="BH332" s="7">
        <v>0</v>
      </c>
      <c r="BI332" s="7" t="s">
        <v>186</v>
      </c>
      <c r="BJ332" s="11">
        <f>IFERROR(VLOOKUP(BI332,Dicionário!$A:$B,2,0),"Conferir")</f>
        <v>1</v>
      </c>
      <c r="BK332" s="7">
        <v>334</v>
      </c>
      <c r="BL332" s="7" t="s">
        <v>187</v>
      </c>
      <c r="BM332" s="11">
        <f>IFERROR(VLOOKUP(BL332,Dicionário!A:B,2,0),"Conferir")</f>
        <v>2</v>
      </c>
      <c r="BN332" s="7">
        <v>140</v>
      </c>
      <c r="BO332" s="7" t="s">
        <v>188</v>
      </c>
      <c r="BP332" s="7">
        <f>IFERROR(VLOOKUP(BO332,Dicionário!A:B,2,0),"Conferir")</f>
        <v>2</v>
      </c>
      <c r="BQ332" s="7">
        <v>72</v>
      </c>
      <c r="BR332" s="7" t="s">
        <v>149</v>
      </c>
      <c r="BS332" s="11">
        <f>IFERROR(VLOOKUP(BR332,Dicionário!A:B,2,0),"Conferir")</f>
        <v>2</v>
      </c>
      <c r="BT332" s="7">
        <v>243</v>
      </c>
      <c r="BU332" s="7" t="s">
        <v>149</v>
      </c>
      <c r="BV332" s="7">
        <f>IFERROR(VLOOKUP(BU332,Dicionário!A:B,2,0),"Conferir")</f>
        <v>2</v>
      </c>
      <c r="BW332" s="7">
        <v>154</v>
      </c>
      <c r="BX332" s="7" t="s">
        <v>189</v>
      </c>
      <c r="BY332" s="11">
        <f>IFERROR(VLOOKUP(BX332,Dicionário!A:B,2,0),"Conferir")</f>
        <v>2</v>
      </c>
      <c r="BZ332" s="7" t="s">
        <v>214</v>
      </c>
      <c r="CA332" s="7">
        <v>329</v>
      </c>
      <c r="CB332" s="7" t="s">
        <v>190</v>
      </c>
      <c r="CC332" s="11">
        <f>IFERROR(VLOOKUP(CB332,Dicionário!A:B,2,0),"Conferir")</f>
        <v>2</v>
      </c>
      <c r="CD332" s="7">
        <v>370</v>
      </c>
      <c r="CE332" s="7">
        <v>0</v>
      </c>
      <c r="CF332" s="7" t="s">
        <v>148</v>
      </c>
      <c r="CG332" s="7">
        <f>IFERROR(VLOOKUP(CF332,Dicionário!A:B,2,0),"Conferir")</f>
        <v>2</v>
      </c>
      <c r="CH332" s="7">
        <v>221</v>
      </c>
      <c r="CI332" s="7" t="s">
        <v>244</v>
      </c>
      <c r="CJ332" s="7">
        <f>IFERROR(VLOOKUP(CI332,Dicionário!A:B,2,0),"Conferir")</f>
        <v>2</v>
      </c>
      <c r="CK332" s="7">
        <v>80</v>
      </c>
      <c r="CL332" s="7" t="s">
        <v>152</v>
      </c>
      <c r="CM332" s="11">
        <f>IFERROR(VLOOKUP(CL332,Dicionário!A:B,2,0),"Conferir")</f>
        <v>2</v>
      </c>
      <c r="CO332" s="7">
        <v>1</v>
      </c>
      <c r="CP332" s="7">
        <v>0</v>
      </c>
      <c r="CQ332" s="7">
        <v>0</v>
      </c>
      <c r="CR332" s="7" t="s">
        <v>148</v>
      </c>
      <c r="CS332" s="11">
        <f>IFERROR(VLOOKUP(CR332,Dicionário!A:B,2,0),"Conferir")</f>
        <v>2</v>
      </c>
      <c r="CT332" s="7">
        <v>0</v>
      </c>
      <c r="CU332" s="7" t="s">
        <v>148</v>
      </c>
      <c r="CV332" s="11">
        <f>IFERROR(VLOOKUP(CU332,Dicionário!A:B,2,0),"Conferir")</f>
        <v>2</v>
      </c>
      <c r="CW332" s="7">
        <v>150</v>
      </c>
      <c r="CX332" s="7" t="s">
        <v>247</v>
      </c>
      <c r="CY332" s="11">
        <f>IFERROR(VLOOKUP(CX332,Dicionário!A:B,2,0),"Conferir")</f>
        <v>2</v>
      </c>
      <c r="CZ332" s="12">
        <f t="shared" si="9"/>
        <v>12.5</v>
      </c>
      <c r="DA332" s="7">
        <v>16000</v>
      </c>
      <c r="DB332" s="7" t="s">
        <v>247</v>
      </c>
      <c r="DC332" s="7">
        <f>IFERROR(VLOOKUP(DB332,Dicionário!A:B,2,0),"Conferir")</f>
        <v>2</v>
      </c>
      <c r="DE332" s="7" t="s">
        <v>156</v>
      </c>
      <c r="DF332" s="7" t="s">
        <v>156</v>
      </c>
      <c r="DG332" s="11">
        <f>IFERROR(VLOOKUP(DF332,Dicionário!A:B,2,0),"Conferir")</f>
        <v>1</v>
      </c>
      <c r="DH332" s="7" t="s">
        <v>157</v>
      </c>
      <c r="DJ332" s="7" t="s">
        <v>158</v>
      </c>
      <c r="DK332" s="11">
        <f>IFERROR(VLOOKUP(DJ332,Dicionário!A:B,2,0),"Conferir")</f>
        <v>2</v>
      </c>
      <c r="DL332" s="7" t="s">
        <v>177</v>
      </c>
      <c r="DM332" s="11">
        <f>IFERROR(VLOOKUP(DL332,Dicionário!A:B,2,0),"Conferir")</f>
        <v>5</v>
      </c>
      <c r="DN332" s="7" t="s">
        <v>203</v>
      </c>
      <c r="DO332" s="11">
        <f>IFERROR(VLOOKUP(DN332,Dicionário!A:B,2,0),"Conferir")</f>
        <v>6</v>
      </c>
      <c r="DP332" s="7" t="s">
        <v>127</v>
      </c>
      <c r="DQ332" s="11">
        <f>IFERROR(VLOOKUP(DP332,Dicionário!A:B,2,0),"Conferir")</f>
        <v>2</v>
      </c>
      <c r="DR332" s="7" t="s">
        <v>127</v>
      </c>
      <c r="DS332" s="11">
        <f>IFERROR(VLOOKUP(DR332,Dicionário!A:B,2,0),"Conferir")</f>
        <v>2</v>
      </c>
      <c r="DW332" s="7">
        <f t="shared" si="10"/>
        <v>2992</v>
      </c>
      <c r="DX332" s="7">
        <f t="shared" si="11"/>
        <v>1789</v>
      </c>
    </row>
    <row r="333" spans="1:128" ht="14" x14ac:dyDescent="0.15">
      <c r="A333" s="6">
        <v>44968.599429571761</v>
      </c>
      <c r="B333" s="7" t="s">
        <v>1240</v>
      </c>
      <c r="C333" s="7" t="s">
        <v>195</v>
      </c>
      <c r="D333" s="7" t="s">
        <v>1238</v>
      </c>
      <c r="E333" s="7" t="s">
        <v>126</v>
      </c>
      <c r="F333" s="7" t="s">
        <v>126</v>
      </c>
      <c r="G333" s="7" t="s">
        <v>127</v>
      </c>
      <c r="H333" s="7">
        <v>3</v>
      </c>
      <c r="I333" s="7">
        <v>2</v>
      </c>
      <c r="J333" s="7" t="s">
        <v>129</v>
      </c>
      <c r="K333" s="7" t="s">
        <v>131</v>
      </c>
      <c r="L333" s="7" t="s">
        <v>130</v>
      </c>
      <c r="M333" s="7" t="s">
        <v>1239</v>
      </c>
      <c r="N333" s="7">
        <v>2023010225</v>
      </c>
      <c r="O333" s="7">
        <v>11988709378</v>
      </c>
      <c r="P333" s="7">
        <v>392494504</v>
      </c>
      <c r="Q333" s="7">
        <v>48096561871</v>
      </c>
      <c r="R333" s="9">
        <v>38145</v>
      </c>
      <c r="S333" s="7">
        <v>2021</v>
      </c>
      <c r="T333" s="7">
        <v>19</v>
      </c>
      <c r="U333" s="7" t="s">
        <v>255</v>
      </c>
      <c r="V333" s="7" t="s">
        <v>136</v>
      </c>
      <c r="W333" s="7" t="s">
        <v>1241</v>
      </c>
      <c r="X333" s="8" t="s">
        <v>1242</v>
      </c>
      <c r="Y333" s="7" t="s">
        <v>404</v>
      </c>
      <c r="Z333" s="7" t="s">
        <v>140</v>
      </c>
      <c r="AA333" s="7" t="s">
        <v>167</v>
      </c>
      <c r="AB333" s="7" t="s">
        <v>142</v>
      </c>
      <c r="AD333" s="7">
        <v>3</v>
      </c>
      <c r="AE333" s="7">
        <v>3</v>
      </c>
      <c r="AF333" s="7">
        <f t="shared" si="6"/>
        <v>6</v>
      </c>
      <c r="AH333" s="7">
        <f t="shared" si="7"/>
        <v>6</v>
      </c>
      <c r="AI333" s="10" t="str">
        <f t="shared" si="8"/>
        <v>Ok</v>
      </c>
      <c r="AJ333" s="7" t="s">
        <v>143</v>
      </c>
      <c r="AK333" s="7">
        <v>0</v>
      </c>
      <c r="AL333" s="7" t="s">
        <v>145</v>
      </c>
      <c r="AM333" s="11">
        <f>IFERROR(VLOOKUP(AL333,Dicionário!A:B,2,0),"Conferir")</f>
        <v>2</v>
      </c>
      <c r="AN333" s="7">
        <v>0</v>
      </c>
      <c r="AO333" s="7" t="s">
        <v>145</v>
      </c>
      <c r="AP333" s="7">
        <f>IFERROR(VLOOKUP(AO333,Dicionário!A:B,2,0),"Conferir")</f>
        <v>2</v>
      </c>
      <c r="AQ333" s="7">
        <v>0</v>
      </c>
      <c r="AR333" s="7" t="s">
        <v>145</v>
      </c>
      <c r="AS333" s="11">
        <f>IFERROR(VLOOKUP(AR333,Dicionário!A:B,2,0),"Conferir")</f>
        <v>2</v>
      </c>
      <c r="AT333" s="7">
        <v>1700</v>
      </c>
      <c r="AU333" s="7" t="s">
        <v>210</v>
      </c>
      <c r="AV333" s="7">
        <f>IFERROR(VLOOKUP(AU333,Dicionário!A:B,2,0),"Conferir")</f>
        <v>2</v>
      </c>
      <c r="AW333" s="7">
        <v>0</v>
      </c>
      <c r="AX333" s="7">
        <v>0</v>
      </c>
      <c r="AY333" s="7" t="s">
        <v>145</v>
      </c>
      <c r="AZ333" s="11">
        <f>IFERROR(VLOOKUP(AY333,Dicionário!A:B,2,0),"Conferir")</f>
        <v>2</v>
      </c>
      <c r="BA333" s="7">
        <v>0</v>
      </c>
      <c r="BB333" s="7" t="s">
        <v>145</v>
      </c>
      <c r="BC333" s="7">
        <f>IFERROR(VLOOKUP(BB333,Dicionário!A:B,2,0),"Conferir")</f>
        <v>2</v>
      </c>
      <c r="BD333" s="7">
        <v>0</v>
      </c>
      <c r="BE333" s="7" t="s">
        <v>145</v>
      </c>
      <c r="BF333" s="11">
        <f>IFERROR(VLOOKUP(BE333,Dicionário!A:B,2,0),"Conferir")</f>
        <v>2</v>
      </c>
      <c r="BG333" s="7" t="s">
        <v>1243</v>
      </c>
      <c r="BH333" s="7">
        <v>0</v>
      </c>
      <c r="BI333" s="7" t="s">
        <v>146</v>
      </c>
      <c r="BJ333" s="11">
        <f>IFERROR(VLOOKUP(BI333,Dicionário!$A:$B,2,0),"Conferir")</f>
        <v>2</v>
      </c>
      <c r="BK333" s="7">
        <v>1760</v>
      </c>
      <c r="BL333" s="7" t="s">
        <v>168</v>
      </c>
      <c r="BM333" s="11">
        <f>IFERROR(VLOOKUP(BL333,Dicionário!A:B,2,0),"Conferir")</f>
        <v>0</v>
      </c>
      <c r="BN333" s="7">
        <v>1441</v>
      </c>
      <c r="BO333" s="7" t="s">
        <v>188</v>
      </c>
      <c r="BP333" s="7">
        <f>IFERROR(VLOOKUP(BO333,Dicionário!A:B,2,0),"Conferir")</f>
        <v>2</v>
      </c>
      <c r="BQ333" s="7">
        <v>70</v>
      </c>
      <c r="BR333" s="7" t="s">
        <v>149</v>
      </c>
      <c r="BS333" s="11">
        <f>IFERROR(VLOOKUP(BR333,Dicionário!A:B,2,0),"Conferir")</f>
        <v>2</v>
      </c>
      <c r="BT333" s="7">
        <v>168</v>
      </c>
      <c r="BU333" s="7" t="s">
        <v>149</v>
      </c>
      <c r="BV333" s="7">
        <f>IFERROR(VLOOKUP(BU333,Dicionário!A:B,2,0),"Conferir")</f>
        <v>2</v>
      </c>
      <c r="BW333" s="7">
        <v>0</v>
      </c>
      <c r="BX333" s="7" t="s">
        <v>148</v>
      </c>
      <c r="BY333" s="11">
        <f>IFERROR(VLOOKUP(BX333,Dicionário!A:B,2,0),"Conferir")</f>
        <v>2</v>
      </c>
      <c r="BZ333" s="7" t="s">
        <v>170</v>
      </c>
      <c r="CA333" s="7">
        <v>107</v>
      </c>
      <c r="CB333" s="7" t="s">
        <v>190</v>
      </c>
      <c r="CC333" s="11">
        <f>IFERROR(VLOOKUP(CB333,Dicionário!A:B,2,0),"Conferir")</f>
        <v>2</v>
      </c>
      <c r="CD333" s="7">
        <v>300</v>
      </c>
      <c r="CE333" s="7">
        <v>0</v>
      </c>
      <c r="CF333" s="7" t="s">
        <v>148</v>
      </c>
      <c r="CG333" s="7">
        <f>IFERROR(VLOOKUP(CF333,Dicionário!A:B,2,0),"Conferir")</f>
        <v>2</v>
      </c>
      <c r="CH333" s="7">
        <v>0</v>
      </c>
      <c r="CI333" s="7" t="s">
        <v>148</v>
      </c>
      <c r="CJ333" s="7">
        <f>IFERROR(VLOOKUP(CI333,Dicionário!A:B,2,0),"Conferir")</f>
        <v>2</v>
      </c>
      <c r="CK333" s="7">
        <v>80</v>
      </c>
      <c r="CL333" s="7" t="s">
        <v>152</v>
      </c>
      <c r="CM333" s="11">
        <f>IFERROR(VLOOKUP(CL333,Dicionário!A:B,2,0),"Conferir")</f>
        <v>2</v>
      </c>
      <c r="CN333" s="7" t="s">
        <v>1244</v>
      </c>
      <c r="CO333" s="7">
        <v>0</v>
      </c>
      <c r="CP333" s="7">
        <v>0</v>
      </c>
      <c r="CQ333" s="7">
        <v>0</v>
      </c>
      <c r="CR333" s="7" t="s">
        <v>148</v>
      </c>
      <c r="CS333" s="11">
        <f>IFERROR(VLOOKUP(CR333,Dicionário!A:B,2,0),"Conferir")</f>
        <v>2</v>
      </c>
      <c r="CT333" s="7">
        <v>0</v>
      </c>
      <c r="CU333" s="7" t="s">
        <v>148</v>
      </c>
      <c r="CV333" s="11">
        <f>IFERROR(VLOOKUP(CU333,Dicionário!A:B,2,0),"Conferir")</f>
        <v>2</v>
      </c>
      <c r="CW333" s="7">
        <v>0</v>
      </c>
      <c r="CX333" s="7" t="s">
        <v>148</v>
      </c>
      <c r="CY333" s="11">
        <f>IFERROR(VLOOKUP(CX333,Dicionário!A:B,2,0),"Conferir")</f>
        <v>2</v>
      </c>
      <c r="CZ333" s="12">
        <f t="shared" si="9"/>
        <v>0</v>
      </c>
      <c r="DA333" s="7">
        <v>10395</v>
      </c>
      <c r="DB333" s="7" t="s">
        <v>247</v>
      </c>
      <c r="DC333" s="7">
        <f>IFERROR(VLOOKUP(DB333,Dicionário!A:B,2,0),"Conferir")</f>
        <v>2</v>
      </c>
      <c r="DD333" s="7" t="s">
        <v>1245</v>
      </c>
      <c r="DE333" s="7" t="s">
        <v>156</v>
      </c>
      <c r="DF333" s="7" t="s">
        <v>156</v>
      </c>
      <c r="DG333" s="11">
        <f>IFERROR(VLOOKUP(DF333,Dicionário!A:B,2,0),"Conferir")</f>
        <v>1</v>
      </c>
      <c r="DH333" s="7" t="s">
        <v>175</v>
      </c>
      <c r="DJ333" s="7" t="s">
        <v>158</v>
      </c>
      <c r="DK333" s="11">
        <f>IFERROR(VLOOKUP(DJ333,Dicionário!A:B,2,0),"Conferir")</f>
        <v>2</v>
      </c>
      <c r="DL333" s="7" t="s">
        <v>176</v>
      </c>
      <c r="DM333" s="11">
        <f>IFERROR(VLOOKUP(DL333,Dicionário!A:B,2,0),"Conferir")</f>
        <v>2</v>
      </c>
      <c r="DN333" s="7" t="s">
        <v>177</v>
      </c>
      <c r="DO333" s="11">
        <f>IFERROR(VLOOKUP(DN333,Dicionário!A:B,2,0),"Conferir")</f>
        <v>5</v>
      </c>
      <c r="DP333" s="7" t="s">
        <v>127</v>
      </c>
      <c r="DQ333" s="11">
        <f>IFERROR(VLOOKUP(DP333,Dicionário!A:B,2,0),"Conferir")</f>
        <v>2</v>
      </c>
      <c r="DR333" s="7" t="s">
        <v>126</v>
      </c>
      <c r="DS333" s="11">
        <f>IFERROR(VLOOKUP(DR333,Dicionário!A:B,2,0),"Conferir")</f>
        <v>1</v>
      </c>
      <c r="DW333" s="7">
        <f t="shared" si="10"/>
        <v>1700</v>
      </c>
      <c r="DX333" s="7">
        <f t="shared" si="11"/>
        <v>3926</v>
      </c>
    </row>
    <row r="334" spans="1:128" ht="14" x14ac:dyDescent="0.15">
      <c r="A334" s="6">
        <v>44968.734472835647</v>
      </c>
      <c r="B334" s="7" t="s">
        <v>1941</v>
      </c>
      <c r="C334" s="7" t="s">
        <v>352</v>
      </c>
      <c r="D334" s="7" t="s">
        <v>1939</v>
      </c>
      <c r="E334" s="7" t="s">
        <v>126</v>
      </c>
      <c r="F334" s="7" t="s">
        <v>127</v>
      </c>
      <c r="G334" s="7" t="s">
        <v>127</v>
      </c>
      <c r="H334" s="7">
        <v>2</v>
      </c>
      <c r="I334" s="7">
        <v>2</v>
      </c>
      <c r="J334" s="7" t="s">
        <v>129</v>
      </c>
      <c r="K334" s="7" t="s">
        <v>131</v>
      </c>
      <c r="L334" s="7" t="s">
        <v>130</v>
      </c>
      <c r="M334" s="7" t="s">
        <v>1940</v>
      </c>
      <c r="N334" s="7">
        <v>2023010408</v>
      </c>
      <c r="O334" s="7">
        <v>11986362424</v>
      </c>
      <c r="P334" s="7">
        <v>521498491</v>
      </c>
      <c r="Q334" s="7">
        <v>54237666808</v>
      </c>
      <c r="R334" s="9">
        <v>37821</v>
      </c>
      <c r="S334" s="7">
        <v>2022</v>
      </c>
      <c r="T334" s="7">
        <v>20</v>
      </c>
      <c r="U334" s="7" t="s">
        <v>164</v>
      </c>
      <c r="V334" s="7" t="s">
        <v>136</v>
      </c>
      <c r="W334" s="7" t="s">
        <v>1942</v>
      </c>
      <c r="X334" s="8" t="s">
        <v>1943</v>
      </c>
      <c r="Y334" s="7" t="s">
        <v>139</v>
      </c>
      <c r="Z334" s="7" t="s">
        <v>140</v>
      </c>
      <c r="AA334" s="7" t="s">
        <v>167</v>
      </c>
      <c r="AB334" s="7" t="s">
        <v>142</v>
      </c>
      <c r="AD334" s="7">
        <v>2</v>
      </c>
      <c r="AE334" s="7">
        <v>2</v>
      </c>
      <c r="AF334" s="7">
        <f t="shared" si="6"/>
        <v>4</v>
      </c>
      <c r="AG334" s="7">
        <v>0</v>
      </c>
      <c r="AH334" s="7">
        <f t="shared" si="7"/>
        <v>4</v>
      </c>
      <c r="AI334" s="10" t="str">
        <f t="shared" si="8"/>
        <v>Ok</v>
      </c>
      <c r="AJ334" s="7" t="s">
        <v>222</v>
      </c>
      <c r="AK334" s="7">
        <v>0</v>
      </c>
      <c r="AL334" s="7" t="s">
        <v>145</v>
      </c>
      <c r="AM334" s="11">
        <f>IFERROR(VLOOKUP(AL334,Dicionário!A:B,2,0),"Conferir")</f>
        <v>2</v>
      </c>
      <c r="AN334" s="7">
        <v>0</v>
      </c>
      <c r="AO334" s="7" t="s">
        <v>145</v>
      </c>
      <c r="AP334" s="7">
        <f>IFERROR(VLOOKUP(AO334,Dicionário!A:B,2,0),"Conferir")</f>
        <v>2</v>
      </c>
      <c r="AQ334" s="7">
        <v>2000</v>
      </c>
      <c r="AR334" s="7" t="s">
        <v>223</v>
      </c>
      <c r="AS334" s="11">
        <f>IFERROR(VLOOKUP(AR334,Dicionário!A:B,2,0),"Conferir")</f>
        <v>2</v>
      </c>
      <c r="AT334" s="7">
        <v>0</v>
      </c>
      <c r="AU334" s="7" t="s">
        <v>145</v>
      </c>
      <c r="AV334" s="7">
        <f>IFERROR(VLOOKUP(AU334,Dicionário!A:B,2,0),"Conferir")</f>
        <v>2</v>
      </c>
      <c r="AW334" s="7">
        <v>0</v>
      </c>
      <c r="AX334" s="7">
        <v>0</v>
      </c>
      <c r="AY334" s="7" t="s">
        <v>145</v>
      </c>
      <c r="AZ334" s="11">
        <f>IFERROR(VLOOKUP(AY334,Dicionário!A:B,2,0),"Conferir")</f>
        <v>2</v>
      </c>
      <c r="BA334" s="7">
        <v>0</v>
      </c>
      <c r="BB334" s="7" t="s">
        <v>145</v>
      </c>
      <c r="BC334" s="7">
        <f>IFERROR(VLOOKUP(BB334,Dicionário!A:B,2,0),"Conferir")</f>
        <v>2</v>
      </c>
      <c r="BD334" s="7">
        <v>0</v>
      </c>
      <c r="BE334" s="7" t="s">
        <v>145</v>
      </c>
      <c r="BF334" s="11">
        <f>IFERROR(VLOOKUP(BE334,Dicionário!A:B,2,0),"Conferir")</f>
        <v>2</v>
      </c>
      <c r="BH334" s="7">
        <v>0</v>
      </c>
      <c r="BI334" s="7" t="s">
        <v>146</v>
      </c>
      <c r="BJ334" s="11">
        <f>IFERROR(VLOOKUP(BI334,Dicionário!$A:$B,2,0),"Conferir")</f>
        <v>2</v>
      </c>
      <c r="BK334" s="7">
        <v>650</v>
      </c>
      <c r="BL334" s="7" t="s">
        <v>202</v>
      </c>
      <c r="BM334" s="11">
        <f>IFERROR(VLOOKUP(BL334,Dicionário!A:B,2,0),"Conferir")</f>
        <v>2</v>
      </c>
      <c r="BN334" s="7">
        <v>0</v>
      </c>
      <c r="BO334" s="7" t="s">
        <v>148</v>
      </c>
      <c r="BP334" s="7">
        <f>IFERROR(VLOOKUP(BO334,Dicionário!A:B,2,0),"Conferir")</f>
        <v>2</v>
      </c>
      <c r="BQ334" s="7">
        <v>17</v>
      </c>
      <c r="BR334" s="7" t="s">
        <v>149</v>
      </c>
      <c r="BS334" s="11">
        <f>IFERROR(VLOOKUP(BR334,Dicionário!A:B,2,0),"Conferir")</f>
        <v>2</v>
      </c>
      <c r="BT334" s="7">
        <v>73</v>
      </c>
      <c r="BU334" s="7" t="s">
        <v>149</v>
      </c>
      <c r="BV334" s="7">
        <f>IFERROR(VLOOKUP(BU334,Dicionário!A:B,2,0),"Conferir")</f>
        <v>2</v>
      </c>
      <c r="BW334" s="7">
        <v>0</v>
      </c>
      <c r="BX334" s="7" t="s">
        <v>148</v>
      </c>
      <c r="BY334" s="11">
        <f>IFERROR(VLOOKUP(BX334,Dicionário!A:B,2,0),"Conferir")</f>
        <v>2</v>
      </c>
      <c r="BZ334" s="7" t="s">
        <v>151</v>
      </c>
      <c r="CA334" s="7">
        <v>0</v>
      </c>
      <c r="CB334" s="7" t="s">
        <v>148</v>
      </c>
      <c r="CC334" s="11">
        <f>IFERROR(VLOOKUP(CB334,Dicionário!A:B,2,0),"Conferir")</f>
        <v>2</v>
      </c>
      <c r="CD334" s="7">
        <v>100</v>
      </c>
      <c r="CE334" s="7">
        <v>0</v>
      </c>
      <c r="CF334" s="7" t="s">
        <v>148</v>
      </c>
      <c r="CG334" s="7">
        <f>IFERROR(VLOOKUP(CF334,Dicionário!A:B,2,0),"Conferir")</f>
        <v>2</v>
      </c>
      <c r="CH334" s="7">
        <v>80</v>
      </c>
      <c r="CI334" s="7" t="s">
        <v>570</v>
      </c>
      <c r="CJ334" s="7">
        <f>IFERROR(VLOOKUP(CI334,Dicionário!A:B,2,0),"Conferir")</f>
        <v>0</v>
      </c>
      <c r="CK334" s="7">
        <v>80</v>
      </c>
      <c r="CL334" s="7" t="s">
        <v>148</v>
      </c>
      <c r="CM334" s="11">
        <f>IFERROR(VLOOKUP(CL334,Dicionário!A:B,2,0),"Conferir")</f>
        <v>2</v>
      </c>
      <c r="CN334" s="7" t="s">
        <v>533</v>
      </c>
      <c r="CO334" s="7">
        <v>0</v>
      </c>
      <c r="CP334" s="7">
        <v>0</v>
      </c>
      <c r="CQ334" s="7">
        <v>0</v>
      </c>
      <c r="CR334" s="7" t="s">
        <v>148</v>
      </c>
      <c r="CS334" s="11">
        <f>IFERROR(VLOOKUP(CR334,Dicionário!A:B,2,0),"Conferir")</f>
        <v>2</v>
      </c>
      <c r="CT334" s="7">
        <v>0</v>
      </c>
      <c r="CU334" s="7" t="s">
        <v>148</v>
      </c>
      <c r="CV334" s="11">
        <f>IFERROR(VLOOKUP(CU334,Dicionário!A:B,2,0),"Conferir")</f>
        <v>2</v>
      </c>
      <c r="CW334" s="7">
        <v>0</v>
      </c>
      <c r="CX334" s="7" t="s">
        <v>148</v>
      </c>
      <c r="CY334" s="11">
        <f>IFERROR(VLOOKUP(CX334,Dicionário!A:B,2,0),"Conferir")</f>
        <v>2</v>
      </c>
      <c r="CZ334" s="12">
        <f t="shared" si="9"/>
        <v>0</v>
      </c>
      <c r="DA334" s="7">
        <v>0</v>
      </c>
      <c r="DB334" s="7" t="s">
        <v>148</v>
      </c>
      <c r="DC334" s="7">
        <f>IFERROR(VLOOKUP(DB334,Dicionário!A:B,2,0),"Conferir")</f>
        <v>2</v>
      </c>
      <c r="DE334" s="7" t="s">
        <v>156</v>
      </c>
      <c r="DF334" s="7" t="s">
        <v>156</v>
      </c>
      <c r="DG334" s="11">
        <f>IFERROR(VLOOKUP(DF334,Dicionário!A:B,2,0),"Conferir")</f>
        <v>1</v>
      </c>
      <c r="DH334" s="7" t="s">
        <v>175</v>
      </c>
      <c r="DJ334" s="7" t="s">
        <v>158</v>
      </c>
      <c r="DK334" s="11">
        <f>IFERROR(VLOOKUP(DJ334,Dicionário!A:B,2,0),"Conferir")</f>
        <v>2</v>
      </c>
      <c r="DL334" s="7" t="s">
        <v>237</v>
      </c>
      <c r="DM334" s="11">
        <f>IFERROR(VLOOKUP(DL334,Dicionário!A:B,2,0),"Conferir")</f>
        <v>1</v>
      </c>
      <c r="DN334" s="7" t="s">
        <v>177</v>
      </c>
      <c r="DO334" s="11">
        <f>IFERROR(VLOOKUP(DN334,Dicionário!A:B,2,0),"Conferir")</f>
        <v>5</v>
      </c>
      <c r="DP334" s="7" t="s">
        <v>127</v>
      </c>
      <c r="DQ334" s="11">
        <f>IFERROR(VLOOKUP(DP334,Dicionário!A:B,2,0),"Conferir")</f>
        <v>2</v>
      </c>
      <c r="DR334" s="7" t="s">
        <v>127</v>
      </c>
      <c r="DS334" s="11">
        <f>IFERROR(VLOOKUP(DR334,Dicionário!A:B,2,0),"Conferir")</f>
        <v>2</v>
      </c>
      <c r="DW334" s="7">
        <f t="shared" si="10"/>
        <v>2000</v>
      </c>
      <c r="DX334" s="7">
        <f t="shared" si="11"/>
        <v>1000</v>
      </c>
    </row>
    <row r="335" spans="1:128" ht="14" x14ac:dyDescent="0.15">
      <c r="A335" s="6">
        <v>44961.63713314815</v>
      </c>
      <c r="B335" s="7" t="s">
        <v>2753</v>
      </c>
      <c r="C335" s="7" t="s">
        <v>314</v>
      </c>
      <c r="D335" s="7" t="s">
        <v>2751</v>
      </c>
      <c r="E335" s="7" t="s">
        <v>126</v>
      </c>
      <c r="F335" s="7" t="s">
        <v>127</v>
      </c>
      <c r="G335" s="7" t="s">
        <v>127</v>
      </c>
      <c r="H335" s="7" t="s">
        <v>128</v>
      </c>
      <c r="I335" s="7" t="s">
        <v>128</v>
      </c>
      <c r="J335" s="7" t="s">
        <v>129</v>
      </c>
      <c r="K335" s="7" t="s">
        <v>130</v>
      </c>
      <c r="L335" s="7" t="s">
        <v>131</v>
      </c>
      <c r="M335" s="7" t="s">
        <v>2752</v>
      </c>
      <c r="N335" s="7">
        <v>2023010616</v>
      </c>
      <c r="O335" s="7">
        <v>11958078524</v>
      </c>
      <c r="P335" s="7">
        <v>609165768</v>
      </c>
      <c r="Q335" s="7">
        <v>50719477816</v>
      </c>
      <c r="R335" s="9">
        <v>38405</v>
      </c>
      <c r="S335" s="7">
        <v>2022</v>
      </c>
      <c r="T335" s="7">
        <v>18</v>
      </c>
      <c r="U335" s="7" t="s">
        <v>164</v>
      </c>
      <c r="V335" s="7" t="s">
        <v>136</v>
      </c>
      <c r="W335" s="7" t="s">
        <v>2754</v>
      </c>
      <c r="X335" s="8" t="s">
        <v>2755</v>
      </c>
      <c r="Y335" s="7" t="s">
        <v>139</v>
      </c>
      <c r="Z335" s="7" t="s">
        <v>140</v>
      </c>
      <c r="AA335" s="7" t="s">
        <v>167</v>
      </c>
      <c r="AB335" s="7" t="s">
        <v>142</v>
      </c>
      <c r="AD335" s="7">
        <v>3</v>
      </c>
      <c r="AE335" s="7">
        <v>3</v>
      </c>
      <c r="AF335" s="7">
        <f t="shared" si="6"/>
        <v>6</v>
      </c>
      <c r="AG335" s="7">
        <v>0</v>
      </c>
      <c r="AH335" s="7">
        <f t="shared" si="7"/>
        <v>6</v>
      </c>
      <c r="AI335" s="10" t="str">
        <f t="shared" si="8"/>
        <v>Ok</v>
      </c>
      <c r="AJ335" s="7" t="s">
        <v>143</v>
      </c>
      <c r="AK335" s="7">
        <v>0</v>
      </c>
      <c r="AL335" s="7" t="s">
        <v>145</v>
      </c>
      <c r="AM335" s="11">
        <f>IFERROR(VLOOKUP(AL335,Dicionário!A:B,2,0),"Conferir")</f>
        <v>2</v>
      </c>
      <c r="AN335" s="7">
        <v>0</v>
      </c>
      <c r="AO335" s="7" t="s">
        <v>145</v>
      </c>
      <c r="AP335" s="7">
        <f>IFERROR(VLOOKUP(AO335,Dicionário!A:B,2,0),"Conferir")</f>
        <v>2</v>
      </c>
      <c r="AQ335" s="7">
        <v>1200</v>
      </c>
      <c r="AR335" s="7" t="s">
        <v>144</v>
      </c>
      <c r="AS335" s="11">
        <f>IFERROR(VLOOKUP(AR335,Dicionário!A:B,2,0),"Conferir")</f>
        <v>2</v>
      </c>
      <c r="AT335" s="7">
        <v>2400</v>
      </c>
      <c r="AU335" s="7" t="s">
        <v>144</v>
      </c>
      <c r="AV335" s="7">
        <f>IFERROR(VLOOKUP(AU335,Dicionário!A:B,2,0),"Conferir")</f>
        <v>2</v>
      </c>
      <c r="AW335" s="7">
        <v>0</v>
      </c>
      <c r="AX335" s="7">
        <v>3.3333333333333335</v>
      </c>
      <c r="AY335" s="7" t="s">
        <v>145</v>
      </c>
      <c r="AZ335" s="11">
        <f>IFERROR(VLOOKUP(AY335,Dicionário!A:B,2,0),"Conferir")</f>
        <v>2</v>
      </c>
      <c r="BA335" s="7">
        <v>1200</v>
      </c>
      <c r="BB335" s="7" t="s">
        <v>267</v>
      </c>
      <c r="BC335" s="7">
        <f>IFERROR(VLOOKUP(BB335,Dicionário!A:B,2,0),"Conferir")</f>
        <v>0</v>
      </c>
      <c r="BD335" s="7">
        <v>0</v>
      </c>
      <c r="BE335" s="7" t="s">
        <v>145</v>
      </c>
      <c r="BF335" s="11">
        <f>IFERROR(VLOOKUP(BE335,Dicionário!A:B,2,0),"Conferir")</f>
        <v>2</v>
      </c>
      <c r="BH335" s="7">
        <v>0</v>
      </c>
      <c r="BI335" s="7" t="s">
        <v>186</v>
      </c>
      <c r="BJ335" s="11">
        <f>IFERROR(VLOOKUP(BI335,Dicionário!$A:$B,2,0),"Conferir")</f>
        <v>1</v>
      </c>
      <c r="BK335" s="7">
        <v>0</v>
      </c>
      <c r="BL335" s="7" t="s">
        <v>187</v>
      </c>
      <c r="BM335" s="11">
        <f>IFERROR(VLOOKUP(BL335,Dicionário!A:B,2,0),"Conferir")</f>
        <v>2</v>
      </c>
      <c r="BN335" s="7">
        <v>0</v>
      </c>
      <c r="BO335" s="7" t="s">
        <v>476</v>
      </c>
      <c r="BP335" s="7">
        <f>IFERROR(VLOOKUP(BO335,Dicionário!A:B,2,0),"Conferir")</f>
        <v>2</v>
      </c>
      <c r="BQ335" s="7">
        <v>85</v>
      </c>
      <c r="BR335" s="7" t="s">
        <v>149</v>
      </c>
      <c r="BS335" s="11">
        <f>IFERROR(VLOOKUP(BR335,Dicionário!A:B,2,0),"Conferir")</f>
        <v>2</v>
      </c>
      <c r="BT335" s="7">
        <v>108</v>
      </c>
      <c r="BU335" s="7" t="s">
        <v>149</v>
      </c>
      <c r="BV335" s="7">
        <f>IFERROR(VLOOKUP(BU335,Dicionário!A:B,2,0),"Conferir")</f>
        <v>2</v>
      </c>
      <c r="BW335" s="7">
        <v>0</v>
      </c>
      <c r="BX335" s="7" t="s">
        <v>148</v>
      </c>
      <c r="BY335" s="11">
        <f>IFERROR(VLOOKUP(BX335,Dicionário!A:B,2,0),"Conferir")</f>
        <v>2</v>
      </c>
      <c r="BZ335" s="7" t="s">
        <v>170</v>
      </c>
      <c r="CA335" s="7">
        <v>70</v>
      </c>
      <c r="CB335" s="7" t="s">
        <v>171</v>
      </c>
      <c r="CC335" s="11">
        <f>IFERROR(VLOOKUP(CB335,Dicionário!A:B,2,0),"Conferir")</f>
        <v>0</v>
      </c>
      <c r="CD335" s="7">
        <v>0</v>
      </c>
      <c r="CE335" s="7">
        <v>0</v>
      </c>
      <c r="CF335" s="7" t="s">
        <v>148</v>
      </c>
      <c r="CG335" s="7">
        <f>IFERROR(VLOOKUP(CF335,Dicionário!A:B,2,0),"Conferir")</f>
        <v>2</v>
      </c>
      <c r="CH335" s="7">
        <v>300</v>
      </c>
      <c r="CI335" s="7" t="s">
        <v>225</v>
      </c>
      <c r="CJ335" s="7">
        <f>IFERROR(VLOOKUP(CI335,Dicionário!A:B,2,0),"Conferir")</f>
        <v>0</v>
      </c>
      <c r="CK335" s="7">
        <v>80</v>
      </c>
      <c r="CL335" s="7" t="s">
        <v>152</v>
      </c>
      <c r="CM335" s="11">
        <f>IFERROR(VLOOKUP(CL335,Dicionário!A:B,2,0),"Conferir")</f>
        <v>2</v>
      </c>
      <c r="CO335" s="7">
        <v>0</v>
      </c>
      <c r="CP335" s="7">
        <v>0</v>
      </c>
      <c r="CQ335" s="7">
        <v>0</v>
      </c>
      <c r="CR335" s="7" t="s">
        <v>148</v>
      </c>
      <c r="CS335" s="11">
        <f>IFERROR(VLOOKUP(CR335,Dicionário!A:B,2,0),"Conferir")</f>
        <v>2</v>
      </c>
      <c r="CT335" s="7">
        <v>0</v>
      </c>
      <c r="CU335" s="7" t="s">
        <v>148</v>
      </c>
      <c r="CV335" s="11">
        <f>IFERROR(VLOOKUP(CU335,Dicionário!A:B,2,0),"Conferir")</f>
        <v>2</v>
      </c>
      <c r="CW335" s="7">
        <v>40</v>
      </c>
      <c r="CX335" s="7" t="s">
        <v>247</v>
      </c>
      <c r="CY335" s="11">
        <f>IFERROR(VLOOKUP(CX335,Dicionário!A:B,2,0),"Conferir")</f>
        <v>2</v>
      </c>
      <c r="CZ335" s="12">
        <f t="shared" si="9"/>
        <v>3.3333333333333335</v>
      </c>
      <c r="DA335" s="7">
        <v>0</v>
      </c>
      <c r="DB335" s="7" t="s">
        <v>148</v>
      </c>
      <c r="DC335" s="7">
        <f>IFERROR(VLOOKUP(DB335,Dicionário!A:B,2,0),"Conferir")</f>
        <v>2</v>
      </c>
      <c r="DE335" s="7" t="s">
        <v>156</v>
      </c>
      <c r="DF335" s="7" t="s">
        <v>156</v>
      </c>
      <c r="DG335" s="11">
        <f>IFERROR(VLOOKUP(DF335,Dicionário!A:B,2,0),"Conferir")</f>
        <v>1</v>
      </c>
      <c r="DH335" s="7" t="s">
        <v>175</v>
      </c>
      <c r="DJ335" s="7" t="s">
        <v>158</v>
      </c>
      <c r="DK335" s="11">
        <f>IFERROR(VLOOKUP(DJ335,Dicionário!A:B,2,0),"Conferir")</f>
        <v>2</v>
      </c>
      <c r="DL335" s="7" t="s">
        <v>176</v>
      </c>
      <c r="DM335" s="11">
        <f>IFERROR(VLOOKUP(DL335,Dicionário!A:B,2,0),"Conferir")</f>
        <v>2</v>
      </c>
      <c r="DN335" s="7" t="s">
        <v>176</v>
      </c>
      <c r="DO335" s="11">
        <f>IFERROR(VLOOKUP(DN335,Dicionário!A:B,2,0),"Conferir")</f>
        <v>2</v>
      </c>
      <c r="DP335" s="7" t="s">
        <v>127</v>
      </c>
      <c r="DQ335" s="11">
        <f>IFERROR(VLOOKUP(DP335,Dicionário!A:B,2,0),"Conferir")</f>
        <v>2</v>
      </c>
      <c r="DR335" s="7" t="s">
        <v>127</v>
      </c>
      <c r="DS335" s="11">
        <f>IFERROR(VLOOKUP(DR335,Dicionário!A:B,2,0),"Conferir")</f>
        <v>2</v>
      </c>
      <c r="DW335" s="7">
        <f t="shared" si="10"/>
        <v>4800</v>
      </c>
      <c r="DX335" s="7">
        <f t="shared" si="11"/>
        <v>643</v>
      </c>
    </row>
    <row r="336" spans="1:128" ht="14" x14ac:dyDescent="0.15">
      <c r="A336" s="6">
        <v>44968.50059333333</v>
      </c>
      <c r="B336" s="7" t="s">
        <v>1331</v>
      </c>
      <c r="C336" s="7" t="s">
        <v>228</v>
      </c>
      <c r="D336" s="7" t="s">
        <v>1329</v>
      </c>
      <c r="E336" s="7" t="s">
        <v>126</v>
      </c>
      <c r="F336" s="7" t="s">
        <v>127</v>
      </c>
      <c r="G336" s="7" t="s">
        <v>127</v>
      </c>
      <c r="H336" s="7">
        <v>1</v>
      </c>
      <c r="I336" s="7" t="s">
        <v>128</v>
      </c>
      <c r="J336" s="7" t="s">
        <v>129</v>
      </c>
      <c r="K336" s="7" t="s">
        <v>130</v>
      </c>
      <c r="L336" s="7" t="s">
        <v>180</v>
      </c>
      <c r="M336" s="7" t="s">
        <v>1330</v>
      </c>
      <c r="N336" s="7">
        <v>2023010254</v>
      </c>
      <c r="O336" s="7">
        <v>11995590352</v>
      </c>
      <c r="P336" s="7">
        <v>593267825</v>
      </c>
      <c r="Q336" s="7">
        <v>49146967893</v>
      </c>
      <c r="R336" s="9">
        <v>38535</v>
      </c>
      <c r="S336" s="7">
        <v>2023</v>
      </c>
      <c r="T336" s="7">
        <v>18</v>
      </c>
      <c r="U336" s="7" t="s">
        <v>135</v>
      </c>
      <c r="V336" s="7" t="s">
        <v>136</v>
      </c>
      <c r="W336" s="7" t="s">
        <v>1332</v>
      </c>
      <c r="X336" s="8" t="s">
        <v>1333</v>
      </c>
      <c r="Y336" s="7" t="s">
        <v>139</v>
      </c>
      <c r="Z336" s="7" t="s">
        <v>140</v>
      </c>
      <c r="AA336" s="7" t="s">
        <v>167</v>
      </c>
      <c r="AB336" s="7" t="s">
        <v>142</v>
      </c>
      <c r="AC336" s="7" t="s">
        <v>1334</v>
      </c>
      <c r="AD336" s="7">
        <v>2</v>
      </c>
      <c r="AE336" s="7">
        <v>2</v>
      </c>
      <c r="AF336" s="7">
        <f t="shared" si="6"/>
        <v>4</v>
      </c>
      <c r="AH336" s="7">
        <f t="shared" si="7"/>
        <v>4</v>
      </c>
      <c r="AI336" s="10" t="str">
        <f t="shared" si="8"/>
        <v>Ok</v>
      </c>
      <c r="AJ336" s="7" t="s">
        <v>143</v>
      </c>
      <c r="AK336" s="7">
        <v>0</v>
      </c>
      <c r="AL336" s="7" t="s">
        <v>145</v>
      </c>
      <c r="AM336" s="11">
        <f>IFERROR(VLOOKUP(AL336,Dicionário!A:B,2,0),"Conferir")</f>
        <v>2</v>
      </c>
      <c r="AN336" s="7">
        <v>0</v>
      </c>
      <c r="AO336" s="7" t="s">
        <v>145</v>
      </c>
      <c r="AP336" s="7">
        <f>IFERROR(VLOOKUP(AO336,Dicionário!A:B,2,0),"Conferir")</f>
        <v>2</v>
      </c>
      <c r="AQ336" s="7">
        <v>3100</v>
      </c>
      <c r="AR336" s="7" t="s">
        <v>210</v>
      </c>
      <c r="AS336" s="11">
        <f>IFERROR(VLOOKUP(AR336,Dicionário!A:B,2,0),"Conferir")</f>
        <v>2</v>
      </c>
      <c r="AT336" s="7">
        <v>0</v>
      </c>
      <c r="AU336" s="7" t="s">
        <v>145</v>
      </c>
      <c r="AV336" s="7">
        <f>IFERROR(VLOOKUP(AU336,Dicionário!A:B,2,0),"Conferir")</f>
        <v>2</v>
      </c>
      <c r="AW336" s="7">
        <v>0</v>
      </c>
      <c r="AX336" s="7">
        <v>0</v>
      </c>
      <c r="AY336" s="7" t="s">
        <v>145</v>
      </c>
      <c r="AZ336" s="11">
        <f>IFERROR(VLOOKUP(AY336,Dicionário!A:B,2,0),"Conferir")</f>
        <v>2</v>
      </c>
      <c r="BA336" s="7">
        <v>0</v>
      </c>
      <c r="BB336" s="7" t="s">
        <v>145</v>
      </c>
      <c r="BC336" s="7">
        <f>IFERROR(VLOOKUP(BB336,Dicionário!A:B,2,0),"Conferir")</f>
        <v>2</v>
      </c>
      <c r="BD336" s="7">
        <v>0</v>
      </c>
      <c r="BE336" s="7" t="s">
        <v>145</v>
      </c>
      <c r="BF336" s="11">
        <f>IFERROR(VLOOKUP(BE336,Dicionário!A:B,2,0),"Conferir")</f>
        <v>2</v>
      </c>
      <c r="BH336" s="7">
        <v>0</v>
      </c>
      <c r="BI336" s="7" t="s">
        <v>186</v>
      </c>
      <c r="BJ336" s="11">
        <f>IFERROR(VLOOKUP(BI336,Dicionário!$A:$B,2,0),"Conferir")</f>
        <v>1</v>
      </c>
      <c r="BK336" s="7">
        <v>0</v>
      </c>
      <c r="BL336" s="7" t="s">
        <v>187</v>
      </c>
      <c r="BM336" s="11">
        <f>IFERROR(VLOOKUP(BL336,Dicionário!A:B,2,0),"Conferir")</f>
        <v>2</v>
      </c>
      <c r="BN336" s="7">
        <v>1403</v>
      </c>
      <c r="BO336" s="7" t="s">
        <v>188</v>
      </c>
      <c r="BP336" s="7">
        <f>IFERROR(VLOOKUP(BO336,Dicionário!A:B,2,0),"Conferir")</f>
        <v>2</v>
      </c>
      <c r="BQ336" s="7">
        <v>16</v>
      </c>
      <c r="BR336" s="7" t="s">
        <v>149</v>
      </c>
      <c r="BS336" s="11">
        <f>IFERROR(VLOOKUP(BR336,Dicionário!A:B,2,0),"Conferir")</f>
        <v>2</v>
      </c>
      <c r="BT336" s="7">
        <v>114</v>
      </c>
      <c r="BU336" s="7" t="s">
        <v>149</v>
      </c>
      <c r="BV336" s="7">
        <f>IFERROR(VLOOKUP(BU336,Dicionário!A:B,2,0),"Conferir")</f>
        <v>2</v>
      </c>
      <c r="BW336" s="7">
        <v>114</v>
      </c>
      <c r="BX336" s="7" t="s">
        <v>189</v>
      </c>
      <c r="BY336" s="11">
        <f>IFERROR(VLOOKUP(BX336,Dicionário!A:B,2,0),"Conferir")</f>
        <v>2</v>
      </c>
      <c r="BZ336" s="7" t="s">
        <v>214</v>
      </c>
      <c r="CA336" s="7">
        <v>27</v>
      </c>
      <c r="CB336" s="7" t="s">
        <v>190</v>
      </c>
      <c r="CC336" s="11">
        <f>IFERROR(VLOOKUP(CB336,Dicionário!A:B,2,0),"Conferir")</f>
        <v>2</v>
      </c>
      <c r="CD336" s="7">
        <v>60</v>
      </c>
      <c r="CE336" s="7">
        <v>389</v>
      </c>
      <c r="CF336" s="7" t="s">
        <v>301</v>
      </c>
      <c r="CG336" s="7">
        <f>IFERROR(VLOOKUP(CF336,Dicionário!A:B,2,0),"Conferir")</f>
        <v>2</v>
      </c>
      <c r="CH336" s="7">
        <v>0</v>
      </c>
      <c r="CI336" s="7" t="s">
        <v>148</v>
      </c>
      <c r="CJ336" s="7">
        <f>IFERROR(VLOOKUP(CI336,Dicionário!A:B,2,0),"Conferir")</f>
        <v>2</v>
      </c>
      <c r="CK336" s="7">
        <v>76</v>
      </c>
      <c r="CL336" s="7" t="s">
        <v>152</v>
      </c>
      <c r="CM336" s="11">
        <f>IFERROR(VLOOKUP(CL336,Dicionário!A:B,2,0),"Conferir")</f>
        <v>2</v>
      </c>
      <c r="CO336" s="7">
        <v>0</v>
      </c>
      <c r="CP336" s="7">
        <v>0</v>
      </c>
      <c r="CQ336" s="7">
        <v>0</v>
      </c>
      <c r="CR336" s="7" t="s">
        <v>148</v>
      </c>
      <c r="CS336" s="11">
        <f>IFERROR(VLOOKUP(CR336,Dicionário!A:B,2,0),"Conferir")</f>
        <v>2</v>
      </c>
      <c r="CT336" s="7">
        <v>0</v>
      </c>
      <c r="CU336" s="7" t="s">
        <v>247</v>
      </c>
      <c r="CV336" s="11">
        <f>IFERROR(VLOOKUP(CU336,Dicionário!A:B,2,0),"Conferir")</f>
        <v>2</v>
      </c>
      <c r="CW336" s="7">
        <v>0</v>
      </c>
      <c r="CX336" s="7" t="s">
        <v>148</v>
      </c>
      <c r="CY336" s="11">
        <f>IFERROR(VLOOKUP(CX336,Dicionário!A:B,2,0),"Conferir")</f>
        <v>2</v>
      </c>
      <c r="CZ336" s="12">
        <f t="shared" si="9"/>
        <v>0</v>
      </c>
      <c r="DA336" s="7">
        <v>0</v>
      </c>
      <c r="DB336" s="7" t="s">
        <v>148</v>
      </c>
      <c r="DC336" s="7">
        <f>IFERROR(VLOOKUP(DB336,Dicionário!A:B,2,0),"Conferir")</f>
        <v>2</v>
      </c>
      <c r="DE336" s="7" t="s">
        <v>156</v>
      </c>
      <c r="DF336" s="7" t="s">
        <v>156</v>
      </c>
      <c r="DG336" s="11">
        <f>IFERROR(VLOOKUP(DF336,Dicionário!A:B,2,0),"Conferir")</f>
        <v>1</v>
      </c>
      <c r="DH336" s="7" t="s">
        <v>157</v>
      </c>
      <c r="DJ336" s="7" t="s">
        <v>158</v>
      </c>
      <c r="DK336" s="11">
        <f>IFERROR(VLOOKUP(DJ336,Dicionário!A:B,2,0),"Conferir")</f>
        <v>2</v>
      </c>
      <c r="DL336" s="7" t="s">
        <v>237</v>
      </c>
      <c r="DM336" s="11">
        <f>IFERROR(VLOOKUP(DL336,Dicionário!A:B,2,0),"Conferir")</f>
        <v>1</v>
      </c>
      <c r="DN336" s="7" t="s">
        <v>177</v>
      </c>
      <c r="DO336" s="11">
        <f>IFERROR(VLOOKUP(DN336,Dicionário!A:B,2,0),"Conferir")</f>
        <v>5</v>
      </c>
      <c r="DP336" s="7" t="s">
        <v>127</v>
      </c>
      <c r="DQ336" s="11">
        <f>IFERROR(VLOOKUP(DP336,Dicionário!A:B,2,0),"Conferir")</f>
        <v>2</v>
      </c>
      <c r="DR336" s="7" t="s">
        <v>127</v>
      </c>
      <c r="DS336" s="11">
        <f>IFERROR(VLOOKUP(DR336,Dicionário!A:B,2,0),"Conferir")</f>
        <v>2</v>
      </c>
      <c r="DW336" s="7">
        <f t="shared" si="10"/>
        <v>3100</v>
      </c>
      <c r="DX336" s="7">
        <f t="shared" si="11"/>
        <v>2085</v>
      </c>
    </row>
    <row r="337" spans="1:128" ht="14" x14ac:dyDescent="0.15">
      <c r="A337" s="6">
        <v>44961.512474849536</v>
      </c>
      <c r="B337" s="7" t="s">
        <v>1782</v>
      </c>
      <c r="C337" s="7" t="s">
        <v>204</v>
      </c>
      <c r="D337" s="7" t="s">
        <v>1780</v>
      </c>
      <c r="E337" s="7" t="s">
        <v>126</v>
      </c>
      <c r="F337" s="7" t="s">
        <v>127</v>
      </c>
      <c r="G337" s="7" t="s">
        <v>127</v>
      </c>
      <c r="H337" s="7">
        <v>1</v>
      </c>
      <c r="I337" s="7" t="s">
        <v>128</v>
      </c>
      <c r="J337" s="7" t="s">
        <v>129</v>
      </c>
      <c r="K337" s="7" t="s">
        <v>131</v>
      </c>
      <c r="L337" s="7" t="s">
        <v>130</v>
      </c>
      <c r="M337" s="7" t="s">
        <v>1781</v>
      </c>
      <c r="N337" s="7">
        <v>2023010372</v>
      </c>
      <c r="O337" s="7">
        <v>11965079061</v>
      </c>
      <c r="P337" s="7">
        <v>395135709</v>
      </c>
      <c r="Q337" s="7">
        <v>37146686833</v>
      </c>
      <c r="R337" s="9">
        <v>38450</v>
      </c>
      <c r="S337" s="7">
        <v>2023</v>
      </c>
      <c r="T337" s="7">
        <v>18</v>
      </c>
      <c r="U337" s="7" t="s">
        <v>255</v>
      </c>
      <c r="V337" s="7" t="s">
        <v>136</v>
      </c>
      <c r="W337" s="7" t="s">
        <v>1783</v>
      </c>
      <c r="X337" s="8" t="s">
        <v>1784</v>
      </c>
      <c r="Y337" s="7" t="s">
        <v>502</v>
      </c>
      <c r="Z337" s="7" t="s">
        <v>140</v>
      </c>
      <c r="AA337" s="7" t="s">
        <v>167</v>
      </c>
      <c r="AB337" s="7" t="s">
        <v>142</v>
      </c>
      <c r="AD337" s="7">
        <v>2</v>
      </c>
      <c r="AE337" s="7">
        <v>2</v>
      </c>
      <c r="AF337" s="7">
        <f t="shared" si="6"/>
        <v>4</v>
      </c>
      <c r="AH337" s="7">
        <f t="shared" si="7"/>
        <v>4</v>
      </c>
      <c r="AI337" s="10" t="str">
        <f t="shared" si="8"/>
        <v>Ok</v>
      </c>
      <c r="AJ337" s="7" t="s">
        <v>143</v>
      </c>
      <c r="AK337" s="7">
        <v>0</v>
      </c>
      <c r="AL337" s="7" t="s">
        <v>145</v>
      </c>
      <c r="AM337" s="11">
        <f>IFERROR(VLOOKUP(AL337,Dicionário!A:B,2,0),"Conferir")</f>
        <v>2</v>
      </c>
      <c r="AN337" s="7">
        <v>0</v>
      </c>
      <c r="AO337" s="7" t="s">
        <v>145</v>
      </c>
      <c r="AP337" s="7">
        <f>IFERROR(VLOOKUP(AO337,Dicionário!A:B,2,0),"Conferir")</f>
        <v>2</v>
      </c>
      <c r="AQ337" s="7">
        <v>1849</v>
      </c>
      <c r="AR337" s="7" t="s">
        <v>144</v>
      </c>
      <c r="AS337" s="11">
        <f>IFERROR(VLOOKUP(AR337,Dicionário!A:B,2,0),"Conferir")</f>
        <v>2</v>
      </c>
      <c r="AT337" s="7">
        <v>0</v>
      </c>
      <c r="AU337" s="7" t="s">
        <v>145</v>
      </c>
      <c r="AV337" s="7">
        <f>IFERROR(VLOOKUP(AU337,Dicionário!A:B,2,0),"Conferir")</f>
        <v>2</v>
      </c>
      <c r="AW337" s="7">
        <v>0</v>
      </c>
      <c r="AX337" s="7">
        <v>0</v>
      </c>
      <c r="AY337" s="7" t="s">
        <v>145</v>
      </c>
      <c r="AZ337" s="11">
        <f>IFERROR(VLOOKUP(AY337,Dicionário!A:B,2,0),"Conferir")</f>
        <v>2</v>
      </c>
      <c r="BA337" s="7">
        <v>0</v>
      </c>
      <c r="BB337" s="7" t="s">
        <v>145</v>
      </c>
      <c r="BC337" s="7">
        <f>IFERROR(VLOOKUP(BB337,Dicionário!A:B,2,0),"Conferir")</f>
        <v>2</v>
      </c>
      <c r="BD337" s="7">
        <v>0</v>
      </c>
      <c r="BE337" s="7" t="s">
        <v>145</v>
      </c>
      <c r="BF337" s="11">
        <f>IFERROR(VLOOKUP(BE337,Dicionário!A:B,2,0),"Conferir")</f>
        <v>2</v>
      </c>
      <c r="BH337" s="7">
        <v>0</v>
      </c>
      <c r="BI337" s="7" t="s">
        <v>186</v>
      </c>
      <c r="BJ337" s="11">
        <f>IFERROR(VLOOKUP(BI337,Dicionário!$A:$B,2,0),"Conferir")</f>
        <v>1</v>
      </c>
      <c r="BK337" s="7">
        <v>0</v>
      </c>
      <c r="BL337" s="7" t="s">
        <v>187</v>
      </c>
      <c r="BM337" s="11">
        <f>IFERROR(VLOOKUP(BL337,Dicionário!A:B,2,0),"Conferir")</f>
        <v>2</v>
      </c>
      <c r="BN337" s="7">
        <v>0</v>
      </c>
      <c r="BO337" s="7" t="s">
        <v>635</v>
      </c>
      <c r="BP337" s="7">
        <f>IFERROR(VLOOKUP(BO337,Dicionário!A:B,2,0),"Conferir")</f>
        <v>1</v>
      </c>
      <c r="BQ337" s="7">
        <v>187</v>
      </c>
      <c r="BR337" s="7" t="s">
        <v>149</v>
      </c>
      <c r="BS337" s="11">
        <f>IFERROR(VLOOKUP(BR337,Dicionário!A:B,2,0),"Conferir")</f>
        <v>2</v>
      </c>
      <c r="BT337" s="7">
        <v>99</v>
      </c>
      <c r="BU337" s="7" t="s">
        <v>149</v>
      </c>
      <c r="BV337" s="7">
        <f>IFERROR(VLOOKUP(BU337,Dicionário!A:B,2,0),"Conferir")</f>
        <v>2</v>
      </c>
      <c r="BW337" s="7">
        <v>65</v>
      </c>
      <c r="BX337" s="7" t="s">
        <v>189</v>
      </c>
      <c r="BY337" s="11">
        <f>IFERROR(VLOOKUP(BX337,Dicionário!A:B,2,0),"Conferir")</f>
        <v>2</v>
      </c>
      <c r="BZ337" s="7" t="s">
        <v>214</v>
      </c>
      <c r="CA337" s="7">
        <v>79</v>
      </c>
      <c r="CB337" s="7" t="s">
        <v>190</v>
      </c>
      <c r="CC337" s="11">
        <f>IFERROR(VLOOKUP(CB337,Dicionário!A:B,2,0),"Conferir")</f>
        <v>2</v>
      </c>
      <c r="CD337" s="7">
        <v>0</v>
      </c>
      <c r="CE337" s="7">
        <v>0</v>
      </c>
      <c r="CF337" s="7" t="s">
        <v>148</v>
      </c>
      <c r="CG337" s="7">
        <f>IFERROR(VLOOKUP(CF337,Dicionário!A:B,2,0),"Conferir")</f>
        <v>2</v>
      </c>
      <c r="CH337" s="7">
        <v>28</v>
      </c>
      <c r="CI337" s="7" t="s">
        <v>244</v>
      </c>
      <c r="CJ337" s="7">
        <f>IFERROR(VLOOKUP(CI337,Dicionário!A:B,2,0),"Conferir")</f>
        <v>2</v>
      </c>
      <c r="CK337" s="7">
        <v>76</v>
      </c>
      <c r="CL337" s="7" t="s">
        <v>148</v>
      </c>
      <c r="CM337" s="11">
        <f>IFERROR(VLOOKUP(CL337,Dicionário!A:B,2,0),"Conferir")</f>
        <v>2</v>
      </c>
      <c r="CN337" s="7" t="s">
        <v>1785</v>
      </c>
      <c r="CO337" s="7">
        <v>1</v>
      </c>
      <c r="CP337" s="7">
        <v>0</v>
      </c>
      <c r="CQ337" s="7">
        <v>1075</v>
      </c>
      <c r="CR337" s="7" t="s">
        <v>247</v>
      </c>
      <c r="CS337" s="11">
        <f>IFERROR(VLOOKUP(CR337,Dicionário!A:B,2,0),"Conferir")</f>
        <v>2</v>
      </c>
      <c r="CT337" s="7">
        <v>0</v>
      </c>
      <c r="CU337" s="7" t="s">
        <v>148</v>
      </c>
      <c r="CV337" s="11">
        <f>IFERROR(VLOOKUP(CU337,Dicionário!A:B,2,0),"Conferir")</f>
        <v>2</v>
      </c>
      <c r="CW337" s="7">
        <v>0</v>
      </c>
      <c r="CX337" s="7" t="s">
        <v>148</v>
      </c>
      <c r="CY337" s="11">
        <f>IFERROR(VLOOKUP(CX337,Dicionário!A:B,2,0),"Conferir")</f>
        <v>2</v>
      </c>
      <c r="CZ337" s="12">
        <f t="shared" si="9"/>
        <v>0</v>
      </c>
      <c r="DA337" s="7">
        <v>0</v>
      </c>
      <c r="DB337" s="7" t="s">
        <v>148</v>
      </c>
      <c r="DC337" s="7">
        <f>IFERROR(VLOOKUP(DB337,Dicionário!A:B,2,0),"Conferir")</f>
        <v>2</v>
      </c>
      <c r="DE337" s="7" t="s">
        <v>156</v>
      </c>
      <c r="DF337" s="7" t="s">
        <v>156</v>
      </c>
      <c r="DG337" s="11">
        <f>IFERROR(VLOOKUP(DF337,Dicionário!A:B,2,0),"Conferir")</f>
        <v>1</v>
      </c>
      <c r="DH337" s="7" t="s">
        <v>157</v>
      </c>
      <c r="DJ337" s="7" t="s">
        <v>158</v>
      </c>
      <c r="DK337" s="11">
        <f>IFERROR(VLOOKUP(DJ337,Dicionário!A:B,2,0),"Conferir")</f>
        <v>2</v>
      </c>
      <c r="DL337" s="7" t="s">
        <v>203</v>
      </c>
      <c r="DM337" s="11">
        <f>IFERROR(VLOOKUP(DL337,Dicionário!A:B,2,0),"Conferir")</f>
        <v>6</v>
      </c>
      <c r="DN337" s="7" t="s">
        <v>177</v>
      </c>
      <c r="DO337" s="11">
        <f>IFERROR(VLOOKUP(DN337,Dicionário!A:B,2,0),"Conferir")</f>
        <v>5</v>
      </c>
      <c r="DP337" s="7" t="s">
        <v>127</v>
      </c>
      <c r="DQ337" s="11">
        <f>IFERROR(VLOOKUP(DP337,Dicionário!A:B,2,0),"Conferir")</f>
        <v>2</v>
      </c>
      <c r="DR337" s="7" t="s">
        <v>127</v>
      </c>
      <c r="DS337" s="11">
        <f>IFERROR(VLOOKUP(DR337,Dicionário!A:B,2,0),"Conferir")</f>
        <v>2</v>
      </c>
      <c r="DW337" s="7">
        <f t="shared" si="10"/>
        <v>1849</v>
      </c>
      <c r="DX337" s="7">
        <f t="shared" si="11"/>
        <v>469</v>
      </c>
    </row>
    <row r="338" spans="1:128" ht="14" x14ac:dyDescent="0.15">
      <c r="A338" s="6">
        <v>44961.634405509263</v>
      </c>
      <c r="B338" s="7" t="s">
        <v>1048</v>
      </c>
      <c r="C338" s="7" t="s">
        <v>721</v>
      </c>
      <c r="D338" s="7" t="s">
        <v>1046</v>
      </c>
      <c r="E338" s="7" t="s">
        <v>126</v>
      </c>
      <c r="F338" s="7" t="s">
        <v>126</v>
      </c>
      <c r="G338" s="7" t="s">
        <v>127</v>
      </c>
      <c r="H338" s="7">
        <v>1</v>
      </c>
      <c r="I338" s="7" t="s">
        <v>128</v>
      </c>
      <c r="J338" s="7" t="s">
        <v>129</v>
      </c>
      <c r="K338" s="7" t="s">
        <v>130</v>
      </c>
      <c r="L338" s="7" t="s">
        <v>131</v>
      </c>
      <c r="M338" s="7" t="s">
        <v>1047</v>
      </c>
      <c r="N338" s="7">
        <v>2023010187</v>
      </c>
      <c r="O338" s="7">
        <v>11997663097</v>
      </c>
      <c r="P338" s="7">
        <v>535542197</v>
      </c>
      <c r="Q338" s="7">
        <v>52242086880</v>
      </c>
      <c r="R338" s="9">
        <v>38597</v>
      </c>
      <c r="S338" s="7">
        <v>2023</v>
      </c>
      <c r="T338" s="7">
        <v>18</v>
      </c>
      <c r="U338" s="7" t="s">
        <v>255</v>
      </c>
      <c r="V338" s="7" t="s">
        <v>136</v>
      </c>
      <c r="W338" s="7" t="s">
        <v>1049</v>
      </c>
      <c r="X338" s="8" t="s">
        <v>1050</v>
      </c>
      <c r="Y338" s="7" t="s">
        <v>1051</v>
      </c>
      <c r="Z338" s="7" t="s">
        <v>140</v>
      </c>
      <c r="AA338" s="7" t="s">
        <v>167</v>
      </c>
      <c r="AB338" s="7" t="s">
        <v>142</v>
      </c>
      <c r="AD338" s="7">
        <v>3</v>
      </c>
      <c r="AE338" s="7">
        <v>3</v>
      </c>
      <c r="AF338" s="7">
        <f t="shared" si="6"/>
        <v>6</v>
      </c>
      <c r="AG338" s="7">
        <v>0</v>
      </c>
      <c r="AH338" s="7">
        <f t="shared" si="7"/>
        <v>6</v>
      </c>
      <c r="AI338" s="10" t="str">
        <f t="shared" si="8"/>
        <v>Ok</v>
      </c>
      <c r="AJ338" s="7" t="s">
        <v>143</v>
      </c>
      <c r="AK338" s="7">
        <v>0</v>
      </c>
      <c r="AL338" s="7" t="s">
        <v>145</v>
      </c>
      <c r="AM338" s="11">
        <f>IFERROR(VLOOKUP(AL338,Dicionário!A:B,2,0),"Conferir")</f>
        <v>2</v>
      </c>
      <c r="AN338" s="7">
        <v>2332</v>
      </c>
      <c r="AO338" s="7" t="s">
        <v>144</v>
      </c>
      <c r="AP338" s="7">
        <f>IFERROR(VLOOKUP(AO338,Dicionário!A:B,2,0),"Conferir")</f>
        <v>2</v>
      </c>
      <c r="AQ338" s="7">
        <v>4429</v>
      </c>
      <c r="AR338" s="7" t="s">
        <v>144</v>
      </c>
      <c r="AS338" s="11">
        <f>IFERROR(VLOOKUP(AR338,Dicionário!A:B,2,0),"Conferir")</f>
        <v>2</v>
      </c>
      <c r="AT338" s="7">
        <v>0</v>
      </c>
      <c r="AU338" s="7" t="s">
        <v>145</v>
      </c>
      <c r="AV338" s="7">
        <f>IFERROR(VLOOKUP(AU338,Dicionário!A:B,2,0),"Conferir")</f>
        <v>2</v>
      </c>
      <c r="AW338" s="7">
        <v>0</v>
      </c>
      <c r="AX338" s="7">
        <v>144.33333333333334</v>
      </c>
      <c r="AY338" s="7" t="s">
        <v>145</v>
      </c>
      <c r="AZ338" s="11">
        <f>IFERROR(VLOOKUP(AY338,Dicionário!A:B,2,0),"Conferir")</f>
        <v>2</v>
      </c>
      <c r="BA338" s="7">
        <v>0</v>
      </c>
      <c r="BB338" s="7" t="s">
        <v>145</v>
      </c>
      <c r="BC338" s="7">
        <f>IFERROR(VLOOKUP(BB338,Dicionário!A:B,2,0),"Conferir")</f>
        <v>2</v>
      </c>
      <c r="BD338" s="7">
        <v>0</v>
      </c>
      <c r="BE338" s="7" t="s">
        <v>145</v>
      </c>
      <c r="BF338" s="11">
        <f>IFERROR(VLOOKUP(BE338,Dicionário!A:B,2,0),"Conferir")</f>
        <v>2</v>
      </c>
      <c r="BH338" s="7">
        <v>0</v>
      </c>
      <c r="BI338" s="7" t="s">
        <v>186</v>
      </c>
      <c r="BJ338" s="11">
        <f>IFERROR(VLOOKUP(BI338,Dicionário!$A:$B,2,0),"Conferir")</f>
        <v>1</v>
      </c>
      <c r="BK338" s="7">
        <v>356</v>
      </c>
      <c r="BL338" s="7" t="s">
        <v>375</v>
      </c>
      <c r="BM338" s="11">
        <f>IFERROR(VLOOKUP(BL338,Dicionário!A:B,2,0),"Conferir")</f>
        <v>2</v>
      </c>
      <c r="BN338" s="7">
        <v>854</v>
      </c>
      <c r="BO338" s="7" t="s">
        <v>188</v>
      </c>
      <c r="BP338" s="7">
        <f>IFERROR(VLOOKUP(BO338,Dicionário!A:B,2,0),"Conferir")</f>
        <v>2</v>
      </c>
      <c r="BQ338" s="7">
        <v>33</v>
      </c>
      <c r="BR338" s="7" t="s">
        <v>149</v>
      </c>
      <c r="BS338" s="11">
        <f>IFERROR(VLOOKUP(BR338,Dicionário!A:B,2,0),"Conferir")</f>
        <v>2</v>
      </c>
      <c r="BT338" s="7">
        <v>153</v>
      </c>
      <c r="BU338" s="7" t="s">
        <v>149</v>
      </c>
      <c r="BV338" s="7">
        <f>IFERROR(VLOOKUP(BU338,Dicionário!A:B,2,0),"Conferir")</f>
        <v>2</v>
      </c>
      <c r="BW338" s="7">
        <v>135</v>
      </c>
      <c r="BX338" s="7" t="s">
        <v>189</v>
      </c>
      <c r="BY338" s="11">
        <f>IFERROR(VLOOKUP(BX338,Dicionário!A:B,2,0),"Conferir")</f>
        <v>2</v>
      </c>
      <c r="BZ338" s="7" t="s">
        <v>214</v>
      </c>
      <c r="CA338" s="7">
        <v>80</v>
      </c>
      <c r="CB338" s="7" t="s">
        <v>190</v>
      </c>
      <c r="CC338" s="11">
        <f>IFERROR(VLOOKUP(CB338,Dicionário!A:B,2,0),"Conferir")</f>
        <v>2</v>
      </c>
      <c r="CD338" s="7">
        <v>200</v>
      </c>
      <c r="CE338" s="7">
        <v>0</v>
      </c>
      <c r="CF338" s="7" t="s">
        <v>148</v>
      </c>
      <c r="CG338" s="7">
        <f>IFERROR(VLOOKUP(CF338,Dicionário!A:B,2,0),"Conferir")</f>
        <v>2</v>
      </c>
      <c r="CH338" s="7">
        <v>31</v>
      </c>
      <c r="CI338" s="7" t="s">
        <v>191</v>
      </c>
      <c r="CJ338" s="7">
        <f>IFERROR(VLOOKUP(CI338,Dicionário!A:B,2,0),"Conferir")</f>
        <v>2</v>
      </c>
      <c r="CK338" s="7">
        <v>75</v>
      </c>
      <c r="CL338" s="7" t="s">
        <v>152</v>
      </c>
      <c r="CM338" s="11">
        <f>IFERROR(VLOOKUP(CL338,Dicionário!A:B,2,0),"Conferir")</f>
        <v>2</v>
      </c>
      <c r="CN338" s="7" t="s">
        <v>1052</v>
      </c>
      <c r="CO338" s="7">
        <v>1</v>
      </c>
      <c r="CP338" s="7">
        <v>0</v>
      </c>
      <c r="CQ338" s="7">
        <v>690</v>
      </c>
      <c r="CR338" s="7" t="s">
        <v>247</v>
      </c>
      <c r="CS338" s="11">
        <f>IFERROR(VLOOKUP(CR338,Dicionário!A:B,2,0),"Conferir")</f>
        <v>2</v>
      </c>
      <c r="CT338" s="7">
        <v>0</v>
      </c>
      <c r="CU338" s="7" t="s">
        <v>148</v>
      </c>
      <c r="CV338" s="11">
        <f>IFERROR(VLOOKUP(CU338,Dicionário!A:B,2,0),"Conferir")</f>
        <v>2</v>
      </c>
      <c r="CW338" s="7">
        <v>1732</v>
      </c>
      <c r="CX338" s="7" t="s">
        <v>247</v>
      </c>
      <c r="CY338" s="11">
        <f>IFERROR(VLOOKUP(CX338,Dicionário!A:B,2,0),"Conferir")</f>
        <v>2</v>
      </c>
      <c r="CZ338" s="12">
        <f t="shared" si="9"/>
        <v>144.33333333333334</v>
      </c>
      <c r="DA338" s="7">
        <v>49978</v>
      </c>
      <c r="DB338" s="7" t="s">
        <v>247</v>
      </c>
      <c r="DC338" s="7">
        <f>IFERROR(VLOOKUP(DB338,Dicionário!A:B,2,0),"Conferir")</f>
        <v>2</v>
      </c>
      <c r="DD338" s="7" t="s">
        <v>1053</v>
      </c>
      <c r="DE338" s="7" t="s">
        <v>156</v>
      </c>
      <c r="DF338" s="7" t="s">
        <v>156</v>
      </c>
      <c r="DG338" s="11">
        <f>IFERROR(VLOOKUP(DF338,Dicionário!A:B,2,0),"Conferir")</f>
        <v>1</v>
      </c>
      <c r="DH338" s="7" t="s">
        <v>157</v>
      </c>
      <c r="DI338" s="7" t="s">
        <v>127</v>
      </c>
      <c r="DJ338" s="7" t="s">
        <v>158</v>
      </c>
      <c r="DK338" s="11">
        <f>IFERROR(VLOOKUP(DJ338,Dicionário!A:B,2,0),"Conferir")</f>
        <v>2</v>
      </c>
      <c r="DL338" s="7" t="s">
        <v>237</v>
      </c>
      <c r="DM338" s="11">
        <f>IFERROR(VLOOKUP(DL338,Dicionário!A:B,2,0),"Conferir")</f>
        <v>1</v>
      </c>
      <c r="DN338" s="7" t="s">
        <v>194</v>
      </c>
      <c r="DO338" s="11">
        <f>IFERROR(VLOOKUP(DN338,Dicionário!A:B,2,0),"Conferir")</f>
        <v>7</v>
      </c>
      <c r="DP338" s="7" t="s">
        <v>127</v>
      </c>
      <c r="DQ338" s="11">
        <f>IFERROR(VLOOKUP(DP338,Dicionário!A:B,2,0),"Conferir")</f>
        <v>2</v>
      </c>
      <c r="DR338" s="7" t="s">
        <v>127</v>
      </c>
      <c r="DS338" s="11">
        <f>IFERROR(VLOOKUP(DR338,Dicionário!A:B,2,0),"Conferir")</f>
        <v>2</v>
      </c>
      <c r="DW338" s="7">
        <f t="shared" si="10"/>
        <v>6761</v>
      </c>
      <c r="DX338" s="7">
        <f t="shared" si="11"/>
        <v>1782</v>
      </c>
    </row>
    <row r="339" spans="1:128" ht="14" x14ac:dyDescent="0.15">
      <c r="A339" s="6">
        <v>44968.639694837962</v>
      </c>
      <c r="B339" s="7" t="s">
        <v>2108</v>
      </c>
      <c r="C339" s="7" t="s">
        <v>452</v>
      </c>
      <c r="D339" s="7" t="s">
        <v>2106</v>
      </c>
      <c r="E339" s="7" t="s">
        <v>126</v>
      </c>
      <c r="F339" s="7" t="s">
        <v>126</v>
      </c>
      <c r="G339" s="7" t="s">
        <v>127</v>
      </c>
      <c r="H339" s="7">
        <v>1</v>
      </c>
      <c r="I339" s="7">
        <v>2</v>
      </c>
      <c r="J339" s="7" t="s">
        <v>129</v>
      </c>
      <c r="K339" s="7" t="s">
        <v>131</v>
      </c>
      <c r="L339" s="7" t="s">
        <v>274</v>
      </c>
      <c r="M339" s="7" t="s">
        <v>2107</v>
      </c>
      <c r="N339" s="7">
        <v>2023010451</v>
      </c>
      <c r="O339" s="7">
        <v>11993800787</v>
      </c>
      <c r="P339" s="7">
        <v>551736641</v>
      </c>
      <c r="Q339" s="7">
        <v>54932550812</v>
      </c>
      <c r="R339" s="9">
        <v>38755</v>
      </c>
      <c r="S339" s="7">
        <v>2023</v>
      </c>
      <c r="T339" s="7">
        <v>17</v>
      </c>
      <c r="U339" s="7" t="s">
        <v>255</v>
      </c>
      <c r="V339" s="7" t="s">
        <v>136</v>
      </c>
      <c r="W339" s="7" t="s">
        <v>2109</v>
      </c>
      <c r="X339" s="8" t="s">
        <v>2110</v>
      </c>
      <c r="Y339" s="7" t="s">
        <v>139</v>
      </c>
      <c r="Z339" s="7" t="s">
        <v>140</v>
      </c>
      <c r="AA339" s="7" t="s">
        <v>167</v>
      </c>
      <c r="AB339" s="7" t="s">
        <v>142</v>
      </c>
      <c r="AD339" s="7">
        <v>4</v>
      </c>
      <c r="AE339" s="7">
        <v>4</v>
      </c>
      <c r="AF339" s="7">
        <f t="shared" si="6"/>
        <v>8</v>
      </c>
      <c r="AH339" s="7">
        <f t="shared" si="7"/>
        <v>8</v>
      </c>
      <c r="AI339" s="10" t="str">
        <f t="shared" si="8"/>
        <v>Ok</v>
      </c>
      <c r="AJ339" s="7" t="s">
        <v>143</v>
      </c>
      <c r="AK339" s="7">
        <v>0</v>
      </c>
      <c r="AL339" s="7" t="s">
        <v>145</v>
      </c>
      <c r="AM339" s="11">
        <f>IFERROR(VLOOKUP(AL339,Dicionário!A:B,2,0),"Conferir")</f>
        <v>2</v>
      </c>
      <c r="AN339" s="7">
        <v>0</v>
      </c>
      <c r="AO339" s="7" t="s">
        <v>145</v>
      </c>
      <c r="AP339" s="7">
        <f>IFERROR(VLOOKUP(AO339,Dicionário!A:B,2,0),"Conferir")</f>
        <v>2</v>
      </c>
      <c r="AQ339" s="7">
        <v>0</v>
      </c>
      <c r="AR339" s="7" t="s">
        <v>145</v>
      </c>
      <c r="AS339" s="11">
        <f>IFERROR(VLOOKUP(AR339,Dicionário!A:B,2,0),"Conferir")</f>
        <v>2</v>
      </c>
      <c r="AT339" s="7">
        <v>1566</v>
      </c>
      <c r="AU339" s="7" t="s">
        <v>144</v>
      </c>
      <c r="AV339" s="7">
        <f>IFERROR(VLOOKUP(AU339,Dicionário!A:B,2,0),"Conferir")</f>
        <v>2</v>
      </c>
      <c r="AW339" s="7">
        <v>0</v>
      </c>
      <c r="AX339" s="7">
        <v>0</v>
      </c>
      <c r="AY339" s="7" t="s">
        <v>145</v>
      </c>
      <c r="AZ339" s="11">
        <f>IFERROR(VLOOKUP(AY339,Dicionário!A:B,2,0),"Conferir")</f>
        <v>2</v>
      </c>
      <c r="BA339" s="7">
        <v>0</v>
      </c>
      <c r="BB339" s="7" t="s">
        <v>145</v>
      </c>
      <c r="BC339" s="7">
        <f>IFERROR(VLOOKUP(BB339,Dicionário!A:B,2,0),"Conferir")</f>
        <v>2</v>
      </c>
      <c r="BD339" s="7">
        <v>0</v>
      </c>
      <c r="BE339" s="7" t="s">
        <v>145</v>
      </c>
      <c r="BF339" s="11">
        <f>IFERROR(VLOOKUP(BE339,Dicionário!A:B,2,0),"Conferir")</f>
        <v>2</v>
      </c>
      <c r="BH339" s="7">
        <v>0</v>
      </c>
      <c r="BI339" s="7" t="s">
        <v>186</v>
      </c>
      <c r="BJ339" s="11">
        <f>IFERROR(VLOOKUP(BI339,Dicionário!$A:$B,2,0),"Conferir")</f>
        <v>1</v>
      </c>
      <c r="BK339" s="7">
        <v>293</v>
      </c>
      <c r="BL339" s="7" t="s">
        <v>375</v>
      </c>
      <c r="BM339" s="11">
        <f>IFERROR(VLOOKUP(BL339,Dicionário!A:B,2,0),"Conferir")</f>
        <v>2</v>
      </c>
      <c r="BN339" s="7">
        <v>58</v>
      </c>
      <c r="BO339" s="7" t="s">
        <v>188</v>
      </c>
      <c r="BP339" s="7">
        <f>IFERROR(VLOOKUP(BO339,Dicionário!A:B,2,0),"Conferir")</f>
        <v>2</v>
      </c>
      <c r="BQ339" s="7">
        <v>300</v>
      </c>
      <c r="BR339" s="7" t="s">
        <v>169</v>
      </c>
      <c r="BS339" s="11">
        <f>IFERROR(VLOOKUP(BR339,Dicionário!A:B,2,0),"Conferir")</f>
        <v>0</v>
      </c>
      <c r="BT339" s="7">
        <v>130</v>
      </c>
      <c r="BU339" s="7" t="s">
        <v>150</v>
      </c>
      <c r="BV339" s="7">
        <f>IFERROR(VLOOKUP(BU339,Dicionário!A:B,2,0),"Conferir")</f>
        <v>0</v>
      </c>
      <c r="BW339" s="7">
        <v>300</v>
      </c>
      <c r="BX339" s="7" t="s">
        <v>300</v>
      </c>
      <c r="BY339" s="11">
        <f>IFERROR(VLOOKUP(BX339,Dicionário!A:B,2,0),"Conferir")</f>
        <v>0</v>
      </c>
      <c r="BZ339" s="7" t="s">
        <v>170</v>
      </c>
      <c r="CA339" s="7">
        <v>100</v>
      </c>
      <c r="CB339" s="7" t="s">
        <v>171</v>
      </c>
      <c r="CC339" s="11">
        <f>IFERROR(VLOOKUP(CB339,Dicionário!A:B,2,0),"Conferir")</f>
        <v>0</v>
      </c>
      <c r="CD339" s="7">
        <v>50</v>
      </c>
      <c r="CE339" s="7">
        <v>0</v>
      </c>
      <c r="CF339" s="7" t="s">
        <v>148</v>
      </c>
      <c r="CG339" s="7">
        <f>IFERROR(VLOOKUP(CF339,Dicionário!A:B,2,0),"Conferir")</f>
        <v>2</v>
      </c>
      <c r="CH339" s="7">
        <v>0</v>
      </c>
      <c r="CI339" s="7" t="s">
        <v>148</v>
      </c>
      <c r="CJ339" s="7">
        <f>IFERROR(VLOOKUP(CI339,Dicionário!A:B,2,0),"Conferir")</f>
        <v>2</v>
      </c>
      <c r="CK339" s="7">
        <v>75</v>
      </c>
      <c r="CL339" s="7" t="s">
        <v>152</v>
      </c>
      <c r="CM339" s="11">
        <f>IFERROR(VLOOKUP(CL339,Dicionário!A:B,2,0),"Conferir")</f>
        <v>2</v>
      </c>
      <c r="CN339" s="7" t="s">
        <v>735</v>
      </c>
      <c r="CO339" s="7">
        <v>0</v>
      </c>
      <c r="CP339" s="7">
        <v>0</v>
      </c>
      <c r="CQ339" s="7">
        <v>0</v>
      </c>
      <c r="CR339" s="7" t="s">
        <v>148</v>
      </c>
      <c r="CS339" s="11">
        <f>IFERROR(VLOOKUP(CR339,Dicionário!A:B,2,0),"Conferir")</f>
        <v>2</v>
      </c>
      <c r="CT339" s="7">
        <v>598</v>
      </c>
      <c r="CU339" s="7" t="s">
        <v>247</v>
      </c>
      <c r="CV339" s="11">
        <f>IFERROR(VLOOKUP(CU339,Dicionário!A:B,2,0),"Conferir")</f>
        <v>2</v>
      </c>
      <c r="CW339" s="7">
        <v>0</v>
      </c>
      <c r="CX339" s="7" t="s">
        <v>148</v>
      </c>
      <c r="CY339" s="11">
        <f>IFERROR(VLOOKUP(CX339,Dicionário!A:B,2,0),"Conferir")</f>
        <v>2</v>
      </c>
      <c r="CZ339" s="12">
        <f t="shared" si="9"/>
        <v>-49.833333333333336</v>
      </c>
      <c r="DA339" s="7">
        <v>0</v>
      </c>
      <c r="DB339" s="7" t="s">
        <v>148</v>
      </c>
      <c r="DC339" s="7">
        <f>IFERROR(VLOOKUP(DB339,Dicionário!A:B,2,0),"Conferir")</f>
        <v>2</v>
      </c>
      <c r="DE339" s="7" t="s">
        <v>156</v>
      </c>
      <c r="DF339" s="7" t="s">
        <v>156</v>
      </c>
      <c r="DG339" s="11">
        <f>IFERROR(VLOOKUP(DF339,Dicionário!A:B,2,0),"Conferir")</f>
        <v>1</v>
      </c>
      <c r="DH339" s="7" t="s">
        <v>157</v>
      </c>
      <c r="DJ339" s="7" t="s">
        <v>158</v>
      </c>
      <c r="DK339" s="11">
        <f>IFERROR(VLOOKUP(DJ339,Dicionário!A:B,2,0),"Conferir")</f>
        <v>2</v>
      </c>
      <c r="DL339" s="7" t="s">
        <v>177</v>
      </c>
      <c r="DM339" s="11">
        <f>IFERROR(VLOOKUP(DL339,Dicionário!A:B,2,0),"Conferir")</f>
        <v>5</v>
      </c>
      <c r="DN339" s="7" t="s">
        <v>177</v>
      </c>
      <c r="DO339" s="11">
        <f>IFERROR(VLOOKUP(DN339,Dicionário!A:B,2,0),"Conferir")</f>
        <v>5</v>
      </c>
      <c r="DP339" s="7" t="s">
        <v>127</v>
      </c>
      <c r="DQ339" s="11">
        <f>IFERROR(VLOOKUP(DP339,Dicionário!A:B,2,0),"Conferir")</f>
        <v>2</v>
      </c>
      <c r="DR339" s="7" t="s">
        <v>127</v>
      </c>
      <c r="DS339" s="11">
        <f>IFERROR(VLOOKUP(DR339,Dicionário!A:B,2,0),"Conferir")</f>
        <v>2</v>
      </c>
      <c r="DW339" s="7">
        <f t="shared" si="10"/>
        <v>1566</v>
      </c>
      <c r="DX339" s="7">
        <f t="shared" si="11"/>
        <v>1006</v>
      </c>
    </row>
    <row r="340" spans="1:128" ht="14" x14ac:dyDescent="0.15">
      <c r="A340" s="6">
        <v>44968.724746134263</v>
      </c>
      <c r="B340" s="7" t="s">
        <v>669</v>
      </c>
      <c r="C340" s="7" t="s">
        <v>320</v>
      </c>
      <c r="D340" s="7" t="s">
        <v>667</v>
      </c>
      <c r="E340" s="7" t="s">
        <v>126</v>
      </c>
      <c r="F340" s="7" t="s">
        <v>127</v>
      </c>
      <c r="G340" s="7" t="s">
        <v>127</v>
      </c>
      <c r="H340" s="7">
        <v>1</v>
      </c>
      <c r="I340" s="7">
        <v>1</v>
      </c>
      <c r="J340" s="7" t="s">
        <v>129</v>
      </c>
      <c r="K340" s="7" t="s">
        <v>131</v>
      </c>
      <c r="L340" s="7" t="s">
        <v>130</v>
      </c>
      <c r="M340" s="7" t="s">
        <v>668</v>
      </c>
      <c r="N340" s="7">
        <v>2023010101</v>
      </c>
      <c r="O340" s="7">
        <v>11985731611</v>
      </c>
      <c r="P340" s="7">
        <v>575046326</v>
      </c>
      <c r="Q340" s="7">
        <v>51055569847</v>
      </c>
      <c r="R340" s="9">
        <v>38790</v>
      </c>
      <c r="S340" s="7">
        <v>2023</v>
      </c>
      <c r="T340" s="7">
        <v>17</v>
      </c>
      <c r="U340" s="7" t="s">
        <v>255</v>
      </c>
      <c r="V340" s="7" t="s">
        <v>136</v>
      </c>
      <c r="W340" s="7" t="s">
        <v>670</v>
      </c>
      <c r="X340" s="8" t="s">
        <v>671</v>
      </c>
      <c r="Y340" s="7" t="s">
        <v>139</v>
      </c>
      <c r="Z340" s="7" t="s">
        <v>140</v>
      </c>
      <c r="AA340" s="7" t="s">
        <v>167</v>
      </c>
      <c r="AB340" s="7" t="s">
        <v>142</v>
      </c>
      <c r="AD340" s="7">
        <v>3</v>
      </c>
      <c r="AE340" s="7">
        <v>3</v>
      </c>
      <c r="AF340" s="7">
        <f t="shared" si="6"/>
        <v>6</v>
      </c>
      <c r="AH340" s="7">
        <f t="shared" si="7"/>
        <v>6</v>
      </c>
      <c r="AI340" s="10" t="str">
        <f t="shared" si="8"/>
        <v>Ok</v>
      </c>
      <c r="AJ340" s="7" t="s">
        <v>143</v>
      </c>
      <c r="AK340" s="7">
        <v>0</v>
      </c>
      <c r="AL340" s="7" t="s">
        <v>145</v>
      </c>
      <c r="AM340" s="11">
        <f>IFERROR(VLOOKUP(AL340,Dicionário!A:B,2,0),"Conferir")</f>
        <v>2</v>
      </c>
      <c r="AN340" s="7">
        <v>0</v>
      </c>
      <c r="AO340" s="7" t="s">
        <v>145</v>
      </c>
      <c r="AP340" s="7">
        <f>IFERROR(VLOOKUP(AO340,Dicionário!A:B,2,0),"Conferir")</f>
        <v>2</v>
      </c>
      <c r="AQ340" s="7">
        <v>1594</v>
      </c>
      <c r="AR340" s="7" t="s">
        <v>144</v>
      </c>
      <c r="AS340" s="11">
        <f>IFERROR(VLOOKUP(AR340,Dicionário!A:B,2,0),"Conferir")</f>
        <v>2</v>
      </c>
      <c r="AT340" s="7">
        <v>0</v>
      </c>
      <c r="AU340" s="7" t="s">
        <v>145</v>
      </c>
      <c r="AV340" s="7">
        <f>IFERROR(VLOOKUP(AU340,Dicionário!A:B,2,0),"Conferir")</f>
        <v>2</v>
      </c>
      <c r="AW340" s="7">
        <v>0</v>
      </c>
      <c r="AX340" s="7">
        <v>0</v>
      </c>
      <c r="AY340" s="7" t="s">
        <v>145</v>
      </c>
      <c r="AZ340" s="11">
        <f>IFERROR(VLOOKUP(AY340,Dicionário!A:B,2,0),"Conferir")</f>
        <v>2</v>
      </c>
      <c r="BA340" s="7">
        <v>0</v>
      </c>
      <c r="BB340" s="7" t="s">
        <v>145</v>
      </c>
      <c r="BC340" s="7">
        <f>IFERROR(VLOOKUP(BB340,Dicionário!A:B,2,0),"Conferir")</f>
        <v>2</v>
      </c>
      <c r="BD340" s="7">
        <v>0</v>
      </c>
      <c r="BE340" s="7" t="s">
        <v>145</v>
      </c>
      <c r="BF340" s="11">
        <f>IFERROR(VLOOKUP(BE340,Dicionário!A:B,2,0),"Conferir")</f>
        <v>2</v>
      </c>
      <c r="BH340" s="7">
        <v>0</v>
      </c>
      <c r="BI340" s="7" t="s">
        <v>186</v>
      </c>
      <c r="BJ340" s="11">
        <f>IFERROR(VLOOKUP(BI340,Dicionário!$A:$B,2,0),"Conferir")</f>
        <v>1</v>
      </c>
      <c r="BK340" s="7">
        <v>0</v>
      </c>
      <c r="BL340" s="7" t="s">
        <v>187</v>
      </c>
      <c r="BM340" s="11">
        <f>IFERROR(VLOOKUP(BL340,Dicionário!A:B,2,0),"Conferir")</f>
        <v>2</v>
      </c>
      <c r="BN340" s="7">
        <v>1057</v>
      </c>
      <c r="BO340" s="7" t="s">
        <v>188</v>
      </c>
      <c r="BP340" s="7">
        <f>IFERROR(VLOOKUP(BO340,Dicionário!A:B,2,0),"Conferir")</f>
        <v>2</v>
      </c>
      <c r="BQ340" s="7">
        <v>112</v>
      </c>
      <c r="BR340" s="7" t="s">
        <v>149</v>
      </c>
      <c r="BS340" s="11">
        <f>IFERROR(VLOOKUP(BR340,Dicionário!A:B,2,0),"Conferir")</f>
        <v>2</v>
      </c>
      <c r="BT340" s="7">
        <v>385</v>
      </c>
      <c r="BU340" s="7" t="s">
        <v>149</v>
      </c>
      <c r="BV340" s="7">
        <f>IFERROR(VLOOKUP(BU340,Dicionário!A:B,2,0),"Conferir")</f>
        <v>2</v>
      </c>
      <c r="BW340" s="7">
        <v>87</v>
      </c>
      <c r="BX340" s="7" t="s">
        <v>189</v>
      </c>
      <c r="BY340" s="11">
        <f>IFERROR(VLOOKUP(BX340,Dicionário!A:B,2,0),"Conferir")</f>
        <v>2</v>
      </c>
      <c r="BZ340" s="7" t="s">
        <v>151</v>
      </c>
      <c r="CA340" s="7">
        <v>0</v>
      </c>
      <c r="CB340" s="7" t="s">
        <v>148</v>
      </c>
      <c r="CC340" s="11">
        <f>IFERROR(VLOOKUP(CB340,Dicionário!A:B,2,0),"Conferir")</f>
        <v>2</v>
      </c>
      <c r="CD340" s="7">
        <v>0</v>
      </c>
      <c r="CE340" s="7">
        <v>0</v>
      </c>
      <c r="CF340" s="7" t="s">
        <v>148</v>
      </c>
      <c r="CG340" s="7">
        <f>IFERROR(VLOOKUP(CF340,Dicionário!A:B,2,0),"Conferir")</f>
        <v>2</v>
      </c>
      <c r="CH340" s="7">
        <v>80</v>
      </c>
      <c r="CI340" s="7" t="s">
        <v>225</v>
      </c>
      <c r="CJ340" s="7">
        <f>IFERROR(VLOOKUP(CI340,Dicionário!A:B,2,0),"Conferir")</f>
        <v>0</v>
      </c>
      <c r="CK340" s="7">
        <v>75</v>
      </c>
      <c r="CL340" s="7" t="s">
        <v>152</v>
      </c>
      <c r="CM340" s="11">
        <f>IFERROR(VLOOKUP(CL340,Dicionário!A:B,2,0),"Conferir")</f>
        <v>2</v>
      </c>
      <c r="CN340" s="7" t="s">
        <v>294</v>
      </c>
      <c r="CO340" s="7">
        <v>0</v>
      </c>
      <c r="CP340" s="7">
        <v>0</v>
      </c>
      <c r="CQ340" s="7">
        <v>0</v>
      </c>
      <c r="CR340" s="7" t="s">
        <v>148</v>
      </c>
      <c r="CS340" s="11">
        <f>IFERROR(VLOOKUP(CR340,Dicionário!A:B,2,0),"Conferir")</f>
        <v>2</v>
      </c>
      <c r="CT340" s="7">
        <v>0</v>
      </c>
      <c r="CU340" s="7" t="s">
        <v>148</v>
      </c>
      <c r="CV340" s="11">
        <f>IFERROR(VLOOKUP(CU340,Dicionário!A:B,2,0),"Conferir")</f>
        <v>2</v>
      </c>
      <c r="CW340" s="7">
        <v>0</v>
      </c>
      <c r="CX340" s="7" t="s">
        <v>148</v>
      </c>
      <c r="CY340" s="11">
        <f>IFERROR(VLOOKUP(CX340,Dicionário!A:B,2,0),"Conferir")</f>
        <v>2</v>
      </c>
      <c r="CZ340" s="12">
        <f t="shared" si="9"/>
        <v>0</v>
      </c>
      <c r="DA340" s="7">
        <v>633</v>
      </c>
      <c r="DB340" s="7" t="s">
        <v>247</v>
      </c>
      <c r="DC340" s="7">
        <f>IFERROR(VLOOKUP(DB340,Dicionário!A:B,2,0),"Conferir")</f>
        <v>2</v>
      </c>
      <c r="DE340" s="7" t="s">
        <v>156</v>
      </c>
      <c r="DF340" s="7" t="s">
        <v>156</v>
      </c>
      <c r="DG340" s="11">
        <f>IFERROR(VLOOKUP(DF340,Dicionário!A:B,2,0),"Conferir")</f>
        <v>1</v>
      </c>
      <c r="DH340" s="7" t="s">
        <v>157</v>
      </c>
      <c r="DJ340" s="7" t="s">
        <v>158</v>
      </c>
      <c r="DK340" s="11">
        <f>IFERROR(VLOOKUP(DJ340,Dicionário!A:B,2,0),"Conferir")</f>
        <v>2</v>
      </c>
      <c r="DL340" s="7" t="s">
        <v>194</v>
      </c>
      <c r="DM340" s="11">
        <f>IFERROR(VLOOKUP(DL340,Dicionário!A:B,2,0),"Conferir")</f>
        <v>7</v>
      </c>
      <c r="DN340" s="7" t="s">
        <v>227</v>
      </c>
      <c r="DO340" s="11">
        <f>IFERROR(VLOOKUP(DN340,Dicionário!A:B,2,0),"Conferir")</f>
        <v>4</v>
      </c>
      <c r="DP340" s="7" t="s">
        <v>127</v>
      </c>
      <c r="DQ340" s="11">
        <f>IFERROR(VLOOKUP(DP340,Dicionário!A:B,2,0),"Conferir")</f>
        <v>2</v>
      </c>
      <c r="DR340" s="7" t="s">
        <v>127</v>
      </c>
      <c r="DS340" s="11">
        <f>IFERROR(VLOOKUP(DR340,Dicionário!A:B,2,0),"Conferir")</f>
        <v>2</v>
      </c>
      <c r="DT340" s="7" t="s">
        <v>672</v>
      </c>
      <c r="DW340" s="7">
        <f t="shared" si="10"/>
        <v>1594</v>
      </c>
      <c r="DX340" s="7">
        <f t="shared" si="11"/>
        <v>1709</v>
      </c>
    </row>
    <row r="341" spans="1:128" ht="14" x14ac:dyDescent="0.15">
      <c r="A341" s="6">
        <v>44961.60464189815</v>
      </c>
      <c r="B341" s="7" t="s">
        <v>2329</v>
      </c>
      <c r="C341" s="7" t="s">
        <v>124</v>
      </c>
      <c r="D341" s="7" t="s">
        <v>2326</v>
      </c>
      <c r="E341" s="7" t="s">
        <v>126</v>
      </c>
      <c r="F341" s="7" t="s">
        <v>126</v>
      </c>
      <c r="G341" s="7" t="s">
        <v>2327</v>
      </c>
      <c r="H341" s="7">
        <v>4</v>
      </c>
      <c r="I341" s="7" t="s">
        <v>128</v>
      </c>
      <c r="J341" s="7" t="s">
        <v>129</v>
      </c>
      <c r="K341" s="7" t="s">
        <v>131</v>
      </c>
      <c r="L341" s="7" t="s">
        <v>274</v>
      </c>
      <c r="M341" s="7" t="s">
        <v>2328</v>
      </c>
      <c r="N341" s="7">
        <v>2023010499</v>
      </c>
      <c r="O341" s="7">
        <v>11951345633</v>
      </c>
      <c r="P341" s="7">
        <v>577877483</v>
      </c>
      <c r="Q341" s="7">
        <v>47153807810</v>
      </c>
      <c r="R341" s="9">
        <v>38113</v>
      </c>
      <c r="S341" s="7">
        <v>2021</v>
      </c>
      <c r="T341" s="7">
        <v>19</v>
      </c>
      <c r="U341" s="7" t="s">
        <v>135</v>
      </c>
      <c r="V341" s="7" t="s">
        <v>136</v>
      </c>
      <c r="W341" s="7" t="s">
        <v>2330</v>
      </c>
      <c r="X341" s="8" t="s">
        <v>2331</v>
      </c>
      <c r="Y341" s="7" t="s">
        <v>502</v>
      </c>
      <c r="Z341" s="7" t="s">
        <v>140</v>
      </c>
      <c r="AA341" s="7" t="s">
        <v>167</v>
      </c>
      <c r="AB341" s="7" t="s">
        <v>142</v>
      </c>
      <c r="AD341" s="7">
        <v>4</v>
      </c>
      <c r="AE341" s="7">
        <v>4</v>
      </c>
      <c r="AF341" s="7">
        <f t="shared" si="6"/>
        <v>8</v>
      </c>
      <c r="AG341" s="7">
        <v>0</v>
      </c>
      <c r="AH341" s="7">
        <f t="shared" si="7"/>
        <v>8</v>
      </c>
      <c r="AI341" s="10" t="str">
        <f t="shared" si="8"/>
        <v>Ok</v>
      </c>
      <c r="AJ341" s="7" t="s">
        <v>222</v>
      </c>
      <c r="AK341" s="7">
        <v>0</v>
      </c>
      <c r="AL341" s="7" t="s">
        <v>145</v>
      </c>
      <c r="AM341" s="11">
        <f>IFERROR(VLOOKUP(AL341,Dicionário!A:B,2,0),"Conferir")</f>
        <v>2</v>
      </c>
      <c r="AN341" s="7">
        <v>2880</v>
      </c>
      <c r="AO341" s="7" t="s">
        <v>144</v>
      </c>
      <c r="AP341" s="7">
        <f>IFERROR(VLOOKUP(AO341,Dicionário!A:B,2,0),"Conferir")</f>
        <v>2</v>
      </c>
      <c r="AQ341" s="7">
        <v>0</v>
      </c>
      <c r="AR341" s="7" t="s">
        <v>145</v>
      </c>
      <c r="AS341" s="11">
        <f>IFERROR(VLOOKUP(AR341,Dicionário!A:B,2,0),"Conferir")</f>
        <v>2</v>
      </c>
      <c r="AT341" s="7">
        <v>0</v>
      </c>
      <c r="AU341" s="7" t="s">
        <v>145</v>
      </c>
      <c r="AV341" s="7">
        <f>IFERROR(VLOOKUP(AU341,Dicionário!A:B,2,0),"Conferir")</f>
        <v>2</v>
      </c>
      <c r="AW341" s="7">
        <v>0</v>
      </c>
      <c r="AX341" s="7">
        <v>49.583333333333336</v>
      </c>
      <c r="AY341" s="7" t="s">
        <v>145</v>
      </c>
      <c r="AZ341" s="11">
        <f>IFERROR(VLOOKUP(AY341,Dicionário!A:B,2,0),"Conferir")</f>
        <v>2</v>
      </c>
      <c r="BA341" s="7">
        <v>0</v>
      </c>
      <c r="BB341" s="7" t="s">
        <v>145</v>
      </c>
      <c r="BC341" s="7">
        <f>IFERROR(VLOOKUP(BB341,Dicionário!A:B,2,0),"Conferir")</f>
        <v>2</v>
      </c>
      <c r="BD341" s="7">
        <v>0</v>
      </c>
      <c r="BE341" s="7" t="s">
        <v>145</v>
      </c>
      <c r="BF341" s="11">
        <f>IFERROR(VLOOKUP(BE341,Dicionário!A:B,2,0),"Conferir")</f>
        <v>2</v>
      </c>
      <c r="BH341" s="7">
        <v>0</v>
      </c>
      <c r="BI341" s="7" t="s">
        <v>186</v>
      </c>
      <c r="BJ341" s="11">
        <f>IFERROR(VLOOKUP(BI341,Dicionário!$A:$B,2,0),"Conferir")</f>
        <v>1</v>
      </c>
      <c r="BK341" s="7">
        <v>675</v>
      </c>
      <c r="BL341" s="7" t="s">
        <v>375</v>
      </c>
      <c r="BM341" s="11">
        <f>IFERROR(VLOOKUP(BL341,Dicionário!A:B,2,0),"Conferir")</f>
        <v>2</v>
      </c>
      <c r="BN341" s="7">
        <v>0</v>
      </c>
      <c r="BO341" s="7" t="s">
        <v>148</v>
      </c>
      <c r="BP341" s="7">
        <f>IFERROR(VLOOKUP(BO341,Dicionário!A:B,2,0),"Conferir")</f>
        <v>2</v>
      </c>
      <c r="BQ341" s="7">
        <v>0</v>
      </c>
      <c r="BR341" s="7" t="s">
        <v>149</v>
      </c>
      <c r="BS341" s="11">
        <f>IFERROR(VLOOKUP(BR341,Dicionário!A:B,2,0),"Conferir")</f>
        <v>2</v>
      </c>
      <c r="BT341" s="7">
        <v>206</v>
      </c>
      <c r="BU341" s="7" t="s">
        <v>149</v>
      </c>
      <c r="BV341" s="7">
        <f>IFERROR(VLOOKUP(BU341,Dicionário!A:B,2,0),"Conferir")</f>
        <v>2</v>
      </c>
      <c r="BW341" s="7">
        <v>0</v>
      </c>
      <c r="BX341" s="7" t="s">
        <v>148</v>
      </c>
      <c r="BY341" s="11">
        <f>IFERROR(VLOOKUP(BX341,Dicionário!A:B,2,0),"Conferir")</f>
        <v>2</v>
      </c>
      <c r="BZ341" s="7" t="s">
        <v>151</v>
      </c>
      <c r="CA341" s="7">
        <v>0</v>
      </c>
      <c r="CB341" s="7" t="s">
        <v>148</v>
      </c>
      <c r="CC341" s="11">
        <f>IFERROR(VLOOKUP(CB341,Dicionário!A:B,2,0),"Conferir")</f>
        <v>2</v>
      </c>
      <c r="CD341" s="7">
        <v>0</v>
      </c>
      <c r="CE341" s="7">
        <v>525</v>
      </c>
      <c r="CF341" s="7" t="s">
        <v>301</v>
      </c>
      <c r="CG341" s="7">
        <f>IFERROR(VLOOKUP(CF341,Dicionário!A:B,2,0),"Conferir")</f>
        <v>2</v>
      </c>
      <c r="CH341" s="7">
        <v>0</v>
      </c>
      <c r="CI341" s="7" t="s">
        <v>148</v>
      </c>
      <c r="CJ341" s="7">
        <f>IFERROR(VLOOKUP(CI341,Dicionário!A:B,2,0),"Conferir")</f>
        <v>2</v>
      </c>
      <c r="CK341" s="7">
        <v>72</v>
      </c>
      <c r="CL341" s="7" t="s">
        <v>152</v>
      </c>
      <c r="CM341" s="11">
        <f>IFERROR(VLOOKUP(CL341,Dicionário!A:B,2,0),"Conferir")</f>
        <v>2</v>
      </c>
      <c r="CN341" s="7" t="s">
        <v>294</v>
      </c>
      <c r="CO341" s="7">
        <v>0</v>
      </c>
      <c r="CP341" s="7">
        <v>0</v>
      </c>
      <c r="CQ341" s="7">
        <v>0</v>
      </c>
      <c r="CR341" s="7" t="s">
        <v>148</v>
      </c>
      <c r="CS341" s="11">
        <f>IFERROR(VLOOKUP(CR341,Dicionário!A:B,2,0),"Conferir")</f>
        <v>2</v>
      </c>
      <c r="CT341" s="7">
        <v>0</v>
      </c>
      <c r="CU341" s="7" t="s">
        <v>247</v>
      </c>
      <c r="CV341" s="11">
        <f>IFERROR(VLOOKUP(CU341,Dicionário!A:B,2,0),"Conferir")</f>
        <v>2</v>
      </c>
      <c r="CW341" s="7">
        <v>595</v>
      </c>
      <c r="CX341" s="7" t="s">
        <v>247</v>
      </c>
      <c r="CY341" s="11">
        <f>IFERROR(VLOOKUP(CX341,Dicionário!A:B,2,0),"Conferir")</f>
        <v>2</v>
      </c>
      <c r="CZ341" s="12">
        <f t="shared" si="9"/>
        <v>49.583333333333336</v>
      </c>
      <c r="DA341" s="7">
        <v>70000</v>
      </c>
      <c r="DB341" s="7" t="s">
        <v>155</v>
      </c>
      <c r="DC341" s="7">
        <f>IFERROR(VLOOKUP(DB341,Dicionário!A:B,2,0),"Conferir")</f>
        <v>0</v>
      </c>
      <c r="DE341" s="7" t="s">
        <v>379</v>
      </c>
      <c r="DF341" s="7" t="s">
        <v>379</v>
      </c>
      <c r="DG341" s="11">
        <f>IFERROR(VLOOKUP(DF341,Dicionário!A:B,2,0),"Conferir")</f>
        <v>2</v>
      </c>
      <c r="DH341" s="7" t="s">
        <v>157</v>
      </c>
      <c r="DI341" s="7" t="s">
        <v>418</v>
      </c>
      <c r="DJ341" s="7" t="s">
        <v>158</v>
      </c>
      <c r="DK341" s="11">
        <f>IFERROR(VLOOKUP(DJ341,Dicionário!A:B,2,0),"Conferir")</f>
        <v>2</v>
      </c>
      <c r="DL341" s="7" t="s">
        <v>194</v>
      </c>
      <c r="DM341" s="11">
        <f>IFERROR(VLOOKUP(DL341,Dicionário!A:B,2,0),"Conferir")</f>
        <v>7</v>
      </c>
      <c r="DN341" s="7" t="s">
        <v>177</v>
      </c>
      <c r="DO341" s="11">
        <f>IFERROR(VLOOKUP(DN341,Dicionário!A:B,2,0),"Conferir")</f>
        <v>5</v>
      </c>
      <c r="DP341" s="7" t="s">
        <v>127</v>
      </c>
      <c r="DQ341" s="11">
        <f>IFERROR(VLOOKUP(DP341,Dicionário!A:B,2,0),"Conferir")</f>
        <v>2</v>
      </c>
      <c r="DR341" s="7" t="s">
        <v>127</v>
      </c>
      <c r="DS341" s="11">
        <f>IFERROR(VLOOKUP(DR341,Dicionário!A:B,2,0),"Conferir")</f>
        <v>2</v>
      </c>
      <c r="DW341" s="7">
        <f t="shared" si="10"/>
        <v>2880</v>
      </c>
      <c r="DX341" s="7">
        <f t="shared" si="11"/>
        <v>1478</v>
      </c>
    </row>
    <row r="342" spans="1:128" ht="14" x14ac:dyDescent="0.15">
      <c r="A342" s="6">
        <v>44961.590653587962</v>
      </c>
      <c r="B342" s="7" t="s">
        <v>3020</v>
      </c>
      <c r="C342" s="7" t="s">
        <v>178</v>
      </c>
      <c r="D342" s="7" t="s">
        <v>3017</v>
      </c>
      <c r="E342" s="7" t="s">
        <v>126</v>
      </c>
      <c r="F342" s="7" t="s">
        <v>126</v>
      </c>
      <c r="G342" s="7" t="s">
        <v>930</v>
      </c>
      <c r="H342" s="7">
        <v>4</v>
      </c>
      <c r="I342" s="7" t="s">
        <v>128</v>
      </c>
      <c r="J342" s="7" t="s">
        <v>129</v>
      </c>
      <c r="K342" s="7" t="s">
        <v>131</v>
      </c>
      <c r="L342" s="7" t="s">
        <v>3018</v>
      </c>
      <c r="M342" s="7" t="s">
        <v>3019</v>
      </c>
      <c r="N342" s="7">
        <v>2023010700</v>
      </c>
      <c r="O342" s="7">
        <v>11986819290</v>
      </c>
      <c r="P342" s="7">
        <v>537817505</v>
      </c>
      <c r="Q342" s="7">
        <v>50034953825</v>
      </c>
      <c r="R342" s="9">
        <v>37116</v>
      </c>
      <c r="S342" s="7">
        <v>2018</v>
      </c>
      <c r="T342" s="7">
        <v>22</v>
      </c>
      <c r="U342" s="7" t="s">
        <v>255</v>
      </c>
      <c r="V342" s="7" t="s">
        <v>136</v>
      </c>
      <c r="W342" s="7" t="s">
        <v>3021</v>
      </c>
      <c r="X342" s="8" t="s">
        <v>3022</v>
      </c>
      <c r="Y342" s="7" t="s">
        <v>139</v>
      </c>
      <c r="Z342" s="7" t="s">
        <v>140</v>
      </c>
      <c r="AA342" s="7" t="s">
        <v>167</v>
      </c>
      <c r="AB342" s="7" t="s">
        <v>142</v>
      </c>
      <c r="AD342" s="7">
        <v>3</v>
      </c>
      <c r="AE342" s="7">
        <v>3</v>
      </c>
      <c r="AF342" s="7">
        <f t="shared" si="6"/>
        <v>6</v>
      </c>
      <c r="AH342" s="7">
        <f t="shared" si="7"/>
        <v>6</v>
      </c>
      <c r="AI342" s="10" t="str">
        <f t="shared" si="8"/>
        <v>Ok</v>
      </c>
      <c r="AJ342" s="7" t="s">
        <v>222</v>
      </c>
      <c r="AK342" s="7">
        <v>1636</v>
      </c>
      <c r="AL342" s="7" t="s">
        <v>144</v>
      </c>
      <c r="AM342" s="11">
        <f>IFERROR(VLOOKUP(AL342,Dicionário!A:B,2,0),"Conferir")</f>
        <v>2</v>
      </c>
      <c r="AN342" s="7">
        <v>0</v>
      </c>
      <c r="AO342" s="7" t="s">
        <v>145</v>
      </c>
      <c r="AP342" s="7">
        <f>IFERROR(VLOOKUP(AO342,Dicionário!A:B,2,0),"Conferir")</f>
        <v>2</v>
      </c>
      <c r="AQ342" s="7">
        <v>600</v>
      </c>
      <c r="AR342" s="7" t="s">
        <v>223</v>
      </c>
      <c r="AS342" s="11">
        <f>IFERROR(VLOOKUP(AR342,Dicionário!A:B,2,0),"Conferir")</f>
        <v>2</v>
      </c>
      <c r="AT342" s="7">
        <v>1500</v>
      </c>
      <c r="AU342" s="7" t="s">
        <v>210</v>
      </c>
      <c r="AV342" s="7">
        <f>IFERROR(VLOOKUP(AU342,Dicionário!A:B,2,0),"Conferir")</f>
        <v>2</v>
      </c>
      <c r="AW342" s="7">
        <v>0</v>
      </c>
      <c r="AX342" s="7">
        <v>0</v>
      </c>
      <c r="AY342" s="7" t="s">
        <v>145</v>
      </c>
      <c r="AZ342" s="11">
        <f>IFERROR(VLOOKUP(AY342,Dicionário!A:B,2,0),"Conferir")</f>
        <v>2</v>
      </c>
      <c r="BA342" s="7">
        <v>0</v>
      </c>
      <c r="BB342" s="7" t="s">
        <v>145</v>
      </c>
      <c r="BC342" s="7">
        <f>IFERROR(VLOOKUP(BB342,Dicionário!A:B,2,0),"Conferir")</f>
        <v>2</v>
      </c>
      <c r="BD342" s="7">
        <v>0</v>
      </c>
      <c r="BE342" s="7" t="s">
        <v>145</v>
      </c>
      <c r="BF342" s="11">
        <f>IFERROR(VLOOKUP(BE342,Dicionário!A:B,2,0),"Conferir")</f>
        <v>2</v>
      </c>
      <c r="BH342" s="7">
        <v>0</v>
      </c>
      <c r="BI342" s="7" t="s">
        <v>186</v>
      </c>
      <c r="BJ342" s="11">
        <f>IFERROR(VLOOKUP(BI342,Dicionário!$A:$B,2,0),"Conferir")</f>
        <v>1</v>
      </c>
      <c r="BK342" s="7">
        <v>0</v>
      </c>
      <c r="BL342" s="7" t="s">
        <v>187</v>
      </c>
      <c r="BM342" s="11">
        <f>IFERROR(VLOOKUP(BL342,Dicionário!A:B,2,0),"Conferir")</f>
        <v>2</v>
      </c>
      <c r="BN342" s="7">
        <v>0</v>
      </c>
      <c r="BO342" s="7" t="s">
        <v>148</v>
      </c>
      <c r="BP342" s="7">
        <f>IFERROR(VLOOKUP(BO342,Dicionário!A:B,2,0),"Conferir")</f>
        <v>2</v>
      </c>
      <c r="BQ342" s="7">
        <v>0</v>
      </c>
      <c r="BR342" s="7" t="s">
        <v>268</v>
      </c>
      <c r="BS342" s="11">
        <f>IFERROR(VLOOKUP(BR342,Dicionário!A:B,2,0),"Conferir")</f>
        <v>2</v>
      </c>
      <c r="BT342" s="7">
        <v>100</v>
      </c>
      <c r="BU342" s="7" t="s">
        <v>150</v>
      </c>
      <c r="BV342" s="7">
        <f>IFERROR(VLOOKUP(BU342,Dicionário!A:B,2,0),"Conferir")</f>
        <v>0</v>
      </c>
      <c r="BW342" s="7">
        <v>0</v>
      </c>
      <c r="BX342" s="7" t="s">
        <v>148</v>
      </c>
      <c r="BY342" s="11">
        <f>IFERROR(VLOOKUP(BX342,Dicionário!A:B,2,0),"Conferir")</f>
        <v>2</v>
      </c>
      <c r="BZ342" s="7" t="s">
        <v>214</v>
      </c>
      <c r="CA342" s="7">
        <v>100</v>
      </c>
      <c r="CB342" s="7" t="s">
        <v>190</v>
      </c>
      <c r="CC342" s="11">
        <f>IFERROR(VLOOKUP(CB342,Dicionário!A:B,2,0),"Conferir")</f>
        <v>2</v>
      </c>
      <c r="CD342" s="7">
        <v>513</v>
      </c>
      <c r="CE342" s="7">
        <v>0</v>
      </c>
      <c r="CF342" s="7" t="s">
        <v>148</v>
      </c>
      <c r="CG342" s="7">
        <f>IFERROR(VLOOKUP(CF342,Dicionário!A:B,2,0),"Conferir")</f>
        <v>2</v>
      </c>
      <c r="CH342" s="7">
        <v>40</v>
      </c>
      <c r="CI342" s="7" t="s">
        <v>244</v>
      </c>
      <c r="CJ342" s="7">
        <f>IFERROR(VLOOKUP(CI342,Dicionário!A:B,2,0),"Conferir")</f>
        <v>2</v>
      </c>
      <c r="CK342" s="7">
        <v>70</v>
      </c>
      <c r="CL342" s="7" t="s">
        <v>152</v>
      </c>
      <c r="CM342" s="11">
        <f>IFERROR(VLOOKUP(CL342,Dicionário!A:B,2,0),"Conferir")</f>
        <v>2</v>
      </c>
      <c r="CN342" s="7" t="s">
        <v>706</v>
      </c>
      <c r="CO342" s="7">
        <v>1</v>
      </c>
      <c r="CP342" s="7">
        <v>0</v>
      </c>
      <c r="CQ342" s="7">
        <v>0</v>
      </c>
      <c r="CR342" s="7" t="s">
        <v>148</v>
      </c>
      <c r="CS342" s="11">
        <f>IFERROR(VLOOKUP(CR342,Dicionário!A:B,2,0),"Conferir")</f>
        <v>2</v>
      </c>
      <c r="CT342" s="7">
        <v>0</v>
      </c>
      <c r="CU342" s="7" t="s">
        <v>247</v>
      </c>
      <c r="CV342" s="11">
        <f>IFERROR(VLOOKUP(CU342,Dicionário!A:B,2,0),"Conferir")</f>
        <v>2</v>
      </c>
      <c r="CW342" s="7">
        <v>0</v>
      </c>
      <c r="CX342" s="7" t="s">
        <v>148</v>
      </c>
      <c r="CY342" s="11">
        <f>IFERROR(VLOOKUP(CX342,Dicionário!A:B,2,0),"Conferir")</f>
        <v>2</v>
      </c>
      <c r="CZ342" s="12">
        <f t="shared" si="9"/>
        <v>0</v>
      </c>
      <c r="DA342" s="7">
        <v>0</v>
      </c>
      <c r="DB342" s="7" t="s">
        <v>148</v>
      </c>
      <c r="DC342" s="7">
        <f>IFERROR(VLOOKUP(DB342,Dicionário!A:B,2,0),"Conferir")</f>
        <v>2</v>
      </c>
      <c r="DD342" s="7" t="s">
        <v>3023</v>
      </c>
      <c r="DE342" s="7" t="s">
        <v>156</v>
      </c>
      <c r="DF342" s="7" t="s">
        <v>156</v>
      </c>
      <c r="DG342" s="11">
        <f>IFERROR(VLOOKUP(DF342,Dicionário!A:B,2,0),"Conferir")</f>
        <v>1</v>
      </c>
      <c r="DH342" s="7" t="s">
        <v>175</v>
      </c>
      <c r="DI342" s="7" t="s">
        <v>127</v>
      </c>
      <c r="DJ342" s="7" t="s">
        <v>158</v>
      </c>
      <c r="DK342" s="11">
        <f>IFERROR(VLOOKUP(DJ342,Dicionário!A:B,2,0),"Conferir")</f>
        <v>2</v>
      </c>
      <c r="DL342" s="7" t="s">
        <v>176</v>
      </c>
      <c r="DM342" s="11">
        <f>IFERROR(VLOOKUP(DL342,Dicionário!A:B,2,0),"Conferir")</f>
        <v>2</v>
      </c>
      <c r="DN342" s="7" t="s">
        <v>260</v>
      </c>
      <c r="DO342" s="11">
        <f>IFERROR(VLOOKUP(DN342,Dicionário!A:B,2,0),"Conferir")</f>
        <v>3</v>
      </c>
      <c r="DP342" s="7" t="s">
        <v>126</v>
      </c>
      <c r="DQ342" s="11">
        <f>IFERROR(VLOOKUP(DP342,Dicionário!A:B,2,0),"Conferir")</f>
        <v>1</v>
      </c>
      <c r="DR342" s="7" t="s">
        <v>126</v>
      </c>
      <c r="DS342" s="11">
        <f>IFERROR(VLOOKUP(DR342,Dicionário!A:B,2,0),"Conferir")</f>
        <v>1</v>
      </c>
      <c r="DT342" s="7" t="s">
        <v>3024</v>
      </c>
      <c r="DW342" s="7">
        <f t="shared" si="10"/>
        <v>3736</v>
      </c>
      <c r="DX342" s="7">
        <f t="shared" si="11"/>
        <v>823</v>
      </c>
    </row>
    <row r="343" spans="1:128" ht="14" x14ac:dyDescent="0.15">
      <c r="A343" s="6">
        <v>44961.391602534721</v>
      </c>
      <c r="B343" s="7" t="s">
        <v>1501</v>
      </c>
      <c r="C343" s="7" t="s">
        <v>728</v>
      </c>
      <c r="D343" s="7" t="s">
        <v>1499</v>
      </c>
      <c r="E343" s="7" t="s">
        <v>126</v>
      </c>
      <c r="F343" s="7" t="s">
        <v>127</v>
      </c>
      <c r="G343" s="7" t="s">
        <v>127</v>
      </c>
      <c r="H343" s="7">
        <v>1</v>
      </c>
      <c r="I343" s="7">
        <v>2</v>
      </c>
      <c r="J343" s="7" t="s">
        <v>129</v>
      </c>
      <c r="K343" s="7" t="s">
        <v>131</v>
      </c>
      <c r="L343" s="7" t="s">
        <v>130</v>
      </c>
      <c r="M343" s="7" t="s">
        <v>1500</v>
      </c>
      <c r="N343" s="7">
        <v>2023010298</v>
      </c>
      <c r="O343" s="7">
        <v>11932218498</v>
      </c>
      <c r="P343" s="7">
        <v>502403895</v>
      </c>
      <c r="Q343" s="7">
        <v>56491111890</v>
      </c>
      <c r="R343" s="9">
        <v>38711</v>
      </c>
      <c r="S343" s="7">
        <v>2023</v>
      </c>
      <c r="T343" s="7">
        <v>17</v>
      </c>
      <c r="U343" s="7" t="s">
        <v>255</v>
      </c>
      <c r="V343" s="7" t="s">
        <v>136</v>
      </c>
      <c r="W343" s="7" t="s">
        <v>1502</v>
      </c>
      <c r="X343" s="8" t="s">
        <v>1503</v>
      </c>
      <c r="Y343" s="7" t="s">
        <v>1004</v>
      </c>
      <c r="Z343" s="7" t="s">
        <v>140</v>
      </c>
      <c r="AA343" s="7" t="s">
        <v>167</v>
      </c>
      <c r="AB343" s="7" t="s">
        <v>142</v>
      </c>
      <c r="AD343" s="7">
        <v>3</v>
      </c>
      <c r="AE343" s="7">
        <v>3</v>
      </c>
      <c r="AF343" s="7">
        <f t="shared" si="6"/>
        <v>6</v>
      </c>
      <c r="AH343" s="7">
        <f t="shared" si="7"/>
        <v>6</v>
      </c>
      <c r="AI343" s="10" t="str">
        <f t="shared" si="8"/>
        <v>Ok</v>
      </c>
      <c r="AJ343" s="7" t="s">
        <v>222</v>
      </c>
      <c r="AK343" s="7">
        <v>0</v>
      </c>
      <c r="AL343" s="7" t="s">
        <v>145</v>
      </c>
      <c r="AM343" s="11">
        <f>IFERROR(VLOOKUP(AL343,Dicionário!A:B,2,0),"Conferir")</f>
        <v>2</v>
      </c>
      <c r="AN343" s="7">
        <v>1000</v>
      </c>
      <c r="AO343" s="7" t="s">
        <v>144</v>
      </c>
      <c r="AP343" s="7">
        <f>IFERROR(VLOOKUP(AO343,Dicionário!A:B,2,0),"Conferir")</f>
        <v>2</v>
      </c>
      <c r="AQ343" s="7">
        <v>0</v>
      </c>
      <c r="AR343" s="7" t="s">
        <v>145</v>
      </c>
      <c r="AS343" s="11">
        <f>IFERROR(VLOOKUP(AR343,Dicionário!A:B,2,0),"Conferir")</f>
        <v>2</v>
      </c>
      <c r="AT343" s="7">
        <v>0</v>
      </c>
      <c r="AU343" s="7" t="s">
        <v>145</v>
      </c>
      <c r="AV343" s="7">
        <f>IFERROR(VLOOKUP(AU343,Dicionário!A:B,2,0),"Conferir")</f>
        <v>2</v>
      </c>
      <c r="AW343" s="7">
        <v>0</v>
      </c>
      <c r="AX343" s="7">
        <v>0</v>
      </c>
      <c r="AY343" s="7" t="s">
        <v>145</v>
      </c>
      <c r="AZ343" s="11">
        <f>IFERROR(VLOOKUP(AY343,Dicionário!A:B,2,0),"Conferir")</f>
        <v>2</v>
      </c>
      <c r="BA343" s="7">
        <v>0</v>
      </c>
      <c r="BB343" s="7" t="s">
        <v>145</v>
      </c>
      <c r="BC343" s="7">
        <f>IFERROR(VLOOKUP(BB343,Dicionário!A:B,2,0),"Conferir")</f>
        <v>2</v>
      </c>
      <c r="BD343" s="7">
        <v>0</v>
      </c>
      <c r="BE343" s="7" t="s">
        <v>145</v>
      </c>
      <c r="BF343" s="11">
        <f>IFERROR(VLOOKUP(BE343,Dicionário!A:B,2,0),"Conferir")</f>
        <v>2</v>
      </c>
      <c r="BG343" s="7" t="s">
        <v>1504</v>
      </c>
      <c r="BH343" s="7">
        <v>0</v>
      </c>
      <c r="BI343" s="7" t="s">
        <v>532</v>
      </c>
      <c r="BJ343" s="11">
        <f>IFERROR(VLOOKUP(BI343,Dicionário!$A:$B,2,0),"Conferir")</f>
        <v>4</v>
      </c>
      <c r="BK343" s="7">
        <v>0</v>
      </c>
      <c r="BL343" s="7" t="s">
        <v>329</v>
      </c>
      <c r="BM343" s="11">
        <f>IFERROR(VLOOKUP(BL343,Dicionário!A:B,2,0),"Conferir")</f>
        <v>2</v>
      </c>
      <c r="BN343" s="7">
        <v>0</v>
      </c>
      <c r="BO343" s="7" t="s">
        <v>212</v>
      </c>
      <c r="BP343" s="7">
        <f>IFERROR(VLOOKUP(BO343,Dicionário!A:B,2,0),"Conferir")</f>
        <v>2</v>
      </c>
      <c r="BQ343" s="7">
        <v>0</v>
      </c>
      <c r="BR343" s="7" t="s">
        <v>268</v>
      </c>
      <c r="BS343" s="11">
        <f>IFERROR(VLOOKUP(BR343,Dicionário!A:B,2,0),"Conferir")</f>
        <v>2</v>
      </c>
      <c r="BT343" s="7">
        <v>0</v>
      </c>
      <c r="BU343" s="7" t="s">
        <v>595</v>
      </c>
      <c r="BV343" s="7">
        <f>IFERROR(VLOOKUP(BU343,Dicionário!A:B,2,0),"Conferir")</f>
        <v>2</v>
      </c>
      <c r="BW343" s="7">
        <v>108</v>
      </c>
      <c r="BX343" s="7" t="s">
        <v>189</v>
      </c>
      <c r="BY343" s="11">
        <f>IFERROR(VLOOKUP(BX343,Dicionário!A:B,2,0),"Conferir")</f>
        <v>2</v>
      </c>
      <c r="BZ343" s="7" t="s">
        <v>214</v>
      </c>
      <c r="CA343" s="7">
        <v>140</v>
      </c>
      <c r="CB343" s="7" t="s">
        <v>190</v>
      </c>
      <c r="CC343" s="11">
        <f>IFERROR(VLOOKUP(CB343,Dicionário!A:B,2,0),"Conferir")</f>
        <v>2</v>
      </c>
      <c r="CD343" s="7">
        <v>100</v>
      </c>
      <c r="CE343" s="7">
        <v>0</v>
      </c>
      <c r="CF343" s="7" t="s">
        <v>148</v>
      </c>
      <c r="CG343" s="7">
        <f>IFERROR(VLOOKUP(CF343,Dicionário!A:B,2,0),"Conferir")</f>
        <v>2</v>
      </c>
      <c r="CH343" s="7">
        <v>0</v>
      </c>
      <c r="CI343" s="7" t="s">
        <v>148</v>
      </c>
      <c r="CJ343" s="7">
        <f>IFERROR(VLOOKUP(CI343,Dicionário!A:B,2,0),"Conferir")</f>
        <v>2</v>
      </c>
      <c r="CK343" s="7">
        <v>70</v>
      </c>
      <c r="CL343" s="7" t="s">
        <v>152</v>
      </c>
      <c r="CM343" s="11">
        <f>IFERROR(VLOOKUP(CL343,Dicionário!A:B,2,0),"Conferir")</f>
        <v>2</v>
      </c>
      <c r="CN343" s="7" t="s">
        <v>1505</v>
      </c>
      <c r="CO343" s="7">
        <v>1</v>
      </c>
      <c r="CP343" s="7">
        <v>0</v>
      </c>
      <c r="CQ343" s="7">
        <v>840</v>
      </c>
      <c r="CR343" s="7" t="s">
        <v>343</v>
      </c>
      <c r="CS343" s="11">
        <f>IFERROR(VLOOKUP(CR343,Dicionário!A:B,2,0),"Conferir")</f>
        <v>2</v>
      </c>
      <c r="CT343" s="7">
        <v>0</v>
      </c>
      <c r="CU343" s="7" t="s">
        <v>247</v>
      </c>
      <c r="CV343" s="11">
        <f>IFERROR(VLOOKUP(CU343,Dicionário!A:B,2,0),"Conferir")</f>
        <v>2</v>
      </c>
      <c r="CW343" s="7">
        <v>0</v>
      </c>
      <c r="CX343" s="7" t="s">
        <v>148</v>
      </c>
      <c r="CY343" s="11">
        <f>IFERROR(VLOOKUP(CX343,Dicionário!A:B,2,0),"Conferir")</f>
        <v>2</v>
      </c>
      <c r="CZ343" s="12">
        <f t="shared" si="9"/>
        <v>0</v>
      </c>
      <c r="DA343" s="7">
        <v>0</v>
      </c>
      <c r="DB343" s="7" t="s">
        <v>148</v>
      </c>
      <c r="DC343" s="7">
        <f>IFERROR(VLOOKUP(DB343,Dicionário!A:B,2,0),"Conferir")</f>
        <v>2</v>
      </c>
      <c r="DE343" s="7" t="s">
        <v>156</v>
      </c>
      <c r="DF343" s="7" t="s">
        <v>156</v>
      </c>
      <c r="DG343" s="11">
        <f>IFERROR(VLOOKUP(DF343,Dicionário!A:B,2,0),"Conferir")</f>
        <v>1</v>
      </c>
      <c r="DH343" s="7" t="s">
        <v>157</v>
      </c>
      <c r="DJ343" s="7" t="s">
        <v>158</v>
      </c>
      <c r="DK343" s="11">
        <f>IFERROR(VLOOKUP(DJ343,Dicionário!A:B,2,0),"Conferir")</f>
        <v>2</v>
      </c>
      <c r="DL343" s="7" t="s">
        <v>260</v>
      </c>
      <c r="DM343" s="11">
        <f>IFERROR(VLOOKUP(DL343,Dicionário!A:B,2,0),"Conferir")</f>
        <v>3</v>
      </c>
      <c r="DN343" s="7" t="s">
        <v>194</v>
      </c>
      <c r="DO343" s="11">
        <f>IFERROR(VLOOKUP(DN343,Dicionário!A:B,2,0),"Conferir")</f>
        <v>7</v>
      </c>
      <c r="DP343" s="7" t="s">
        <v>127</v>
      </c>
      <c r="DQ343" s="11">
        <f>IFERROR(VLOOKUP(DP343,Dicionário!A:B,2,0),"Conferir")</f>
        <v>2</v>
      </c>
      <c r="DR343" s="7" t="s">
        <v>127</v>
      </c>
      <c r="DS343" s="11">
        <f>IFERROR(VLOOKUP(DR343,Dicionário!A:B,2,0),"Conferir")</f>
        <v>2</v>
      </c>
      <c r="DW343" s="7">
        <f t="shared" si="10"/>
        <v>1000</v>
      </c>
      <c r="DX343" s="7">
        <f t="shared" si="11"/>
        <v>310</v>
      </c>
    </row>
    <row r="344" spans="1:128" ht="14" x14ac:dyDescent="0.15">
      <c r="A344" s="6">
        <v>44961.54447015046</v>
      </c>
      <c r="B344" s="7" t="s">
        <v>2638</v>
      </c>
      <c r="C344" s="7" t="s">
        <v>160</v>
      </c>
      <c r="D344" s="7" t="s">
        <v>2636</v>
      </c>
      <c r="E344" s="7" t="s">
        <v>126</v>
      </c>
      <c r="F344" s="7" t="s">
        <v>127</v>
      </c>
      <c r="G344" s="7" t="s">
        <v>127</v>
      </c>
      <c r="H344" s="7" t="s">
        <v>128</v>
      </c>
      <c r="I344" s="7" t="s">
        <v>128</v>
      </c>
      <c r="J344" s="7" t="s">
        <v>129</v>
      </c>
      <c r="K344" s="7" t="s">
        <v>130</v>
      </c>
      <c r="L344" s="7" t="s">
        <v>131</v>
      </c>
      <c r="M344" s="7" t="s">
        <v>2637</v>
      </c>
      <c r="N344" s="7">
        <v>2023010581</v>
      </c>
      <c r="O344" s="7">
        <v>11982857860</v>
      </c>
      <c r="P344" s="7">
        <v>501451043</v>
      </c>
      <c r="Q344" s="7">
        <v>40831735805</v>
      </c>
      <c r="R344" s="9">
        <v>38618</v>
      </c>
      <c r="S344" s="7">
        <v>2023</v>
      </c>
      <c r="T344" s="7">
        <v>18</v>
      </c>
      <c r="U344" s="7" t="s">
        <v>255</v>
      </c>
      <c r="V344" s="7" t="s">
        <v>136</v>
      </c>
      <c r="W344" s="7" t="s">
        <v>2639</v>
      </c>
      <c r="X344" s="8" t="s">
        <v>2640</v>
      </c>
      <c r="Y344" s="7" t="s">
        <v>185</v>
      </c>
      <c r="Z344" s="7" t="s">
        <v>140</v>
      </c>
      <c r="AA344" s="7" t="s">
        <v>167</v>
      </c>
      <c r="AB344" s="7" t="s">
        <v>142</v>
      </c>
      <c r="AD344" s="7">
        <v>5</v>
      </c>
      <c r="AE344" s="7">
        <v>5</v>
      </c>
      <c r="AF344" s="7">
        <f t="shared" si="6"/>
        <v>10</v>
      </c>
      <c r="AH344" s="7">
        <f t="shared" si="7"/>
        <v>10</v>
      </c>
      <c r="AI344" s="10" t="str">
        <f t="shared" si="8"/>
        <v>Ok</v>
      </c>
      <c r="AJ344" s="7" t="s">
        <v>222</v>
      </c>
      <c r="AK344" s="7">
        <v>0</v>
      </c>
      <c r="AL344" s="7" t="s">
        <v>145</v>
      </c>
      <c r="AM344" s="11">
        <f>IFERROR(VLOOKUP(AL344,Dicionário!A:B,2,0),"Conferir")</f>
        <v>2</v>
      </c>
      <c r="AN344" s="7">
        <v>0</v>
      </c>
      <c r="AO344" s="7" t="s">
        <v>145</v>
      </c>
      <c r="AP344" s="7">
        <f>IFERROR(VLOOKUP(AO344,Dicionário!A:B,2,0),"Conferir")</f>
        <v>2</v>
      </c>
      <c r="AQ344" s="7">
        <v>1000</v>
      </c>
      <c r="AR344" s="7" t="s">
        <v>223</v>
      </c>
      <c r="AS344" s="11">
        <f>IFERROR(VLOOKUP(AR344,Dicionário!A:B,2,0),"Conferir")</f>
        <v>2</v>
      </c>
      <c r="AT344" s="7">
        <v>0</v>
      </c>
      <c r="AU344" s="7" t="s">
        <v>145</v>
      </c>
      <c r="AV344" s="7">
        <f>IFERROR(VLOOKUP(AU344,Dicionário!A:B,2,0),"Conferir")</f>
        <v>2</v>
      </c>
      <c r="AW344" s="7">
        <v>0</v>
      </c>
      <c r="AX344" s="7">
        <v>0</v>
      </c>
      <c r="AY344" s="7" t="s">
        <v>145</v>
      </c>
      <c r="AZ344" s="11">
        <f>IFERROR(VLOOKUP(AY344,Dicionário!A:B,2,0),"Conferir")</f>
        <v>2</v>
      </c>
      <c r="BA344" s="7">
        <v>1500</v>
      </c>
      <c r="BB344" s="7" t="s">
        <v>223</v>
      </c>
      <c r="BC344" s="7">
        <f>IFERROR(VLOOKUP(BB344,Dicionário!A:B,2,0),"Conferir")</f>
        <v>2</v>
      </c>
      <c r="BD344" s="7">
        <v>600</v>
      </c>
      <c r="BE344" s="7" t="s">
        <v>224</v>
      </c>
      <c r="BF344" s="11">
        <f>IFERROR(VLOOKUP(BE344,Dicionário!A:B,2,0),"Conferir")</f>
        <v>2</v>
      </c>
      <c r="BH344" s="7">
        <v>1</v>
      </c>
      <c r="BI344" s="7" t="s">
        <v>328</v>
      </c>
      <c r="BJ344" s="11">
        <f>IFERROR(VLOOKUP(BI344,Dicionário!$A:$B,2,0),"Conferir")</f>
        <v>3</v>
      </c>
      <c r="BK344" s="7">
        <v>800</v>
      </c>
      <c r="BL344" s="7" t="s">
        <v>358</v>
      </c>
      <c r="BM344" s="11">
        <f>IFERROR(VLOOKUP(BL344,Dicionário!A:B,2,0),"Conferir")</f>
        <v>2</v>
      </c>
      <c r="BN344" s="7">
        <v>0</v>
      </c>
      <c r="BO344" s="7" t="s">
        <v>148</v>
      </c>
      <c r="BP344" s="7">
        <f>IFERROR(VLOOKUP(BO344,Dicionário!A:B,2,0),"Conferir")</f>
        <v>2</v>
      </c>
      <c r="BQ344" s="7">
        <v>133</v>
      </c>
      <c r="BR344" s="7" t="s">
        <v>149</v>
      </c>
      <c r="BS344" s="11">
        <f>IFERROR(VLOOKUP(BR344,Dicionário!A:B,2,0),"Conferir")</f>
        <v>2</v>
      </c>
      <c r="BT344" s="7">
        <v>186</v>
      </c>
      <c r="BU344" s="7" t="s">
        <v>149</v>
      </c>
      <c r="BV344" s="7">
        <f>IFERROR(VLOOKUP(BU344,Dicionário!A:B,2,0),"Conferir")</f>
        <v>2</v>
      </c>
      <c r="BW344" s="7">
        <v>73</v>
      </c>
      <c r="BX344" s="7" t="s">
        <v>189</v>
      </c>
      <c r="BY344" s="11">
        <f>IFERROR(VLOOKUP(BX344,Dicionário!A:B,2,0),"Conferir")</f>
        <v>2</v>
      </c>
      <c r="BZ344" s="7" t="s">
        <v>214</v>
      </c>
      <c r="CA344" s="7">
        <v>110</v>
      </c>
      <c r="CB344" s="7" t="s">
        <v>190</v>
      </c>
      <c r="CC344" s="11">
        <f>IFERROR(VLOOKUP(CB344,Dicionário!A:B,2,0),"Conferir")</f>
        <v>2</v>
      </c>
      <c r="CD344" s="7">
        <v>0</v>
      </c>
      <c r="CE344" s="7">
        <v>0</v>
      </c>
      <c r="CF344" s="7" t="s">
        <v>148</v>
      </c>
      <c r="CG344" s="7">
        <f>IFERROR(VLOOKUP(CF344,Dicionário!A:B,2,0),"Conferir")</f>
        <v>2</v>
      </c>
      <c r="CH344" s="7">
        <v>0</v>
      </c>
      <c r="CI344" s="7" t="s">
        <v>148</v>
      </c>
      <c r="CJ344" s="7">
        <f>IFERROR(VLOOKUP(CI344,Dicionário!A:B,2,0),"Conferir")</f>
        <v>2</v>
      </c>
      <c r="CK344" s="7">
        <v>70</v>
      </c>
      <c r="CL344" s="7" t="s">
        <v>152</v>
      </c>
      <c r="CM344" s="11">
        <f>IFERROR(VLOOKUP(CL344,Dicionário!A:B,2,0),"Conferir")</f>
        <v>2</v>
      </c>
      <c r="CN344" s="7" t="s">
        <v>2641</v>
      </c>
      <c r="CO344" s="7">
        <v>0</v>
      </c>
      <c r="CP344" s="7">
        <v>0</v>
      </c>
      <c r="CQ344" s="7">
        <v>0</v>
      </c>
      <c r="CR344" s="7" t="s">
        <v>148</v>
      </c>
      <c r="CS344" s="11">
        <f>IFERROR(VLOOKUP(CR344,Dicionário!A:B,2,0),"Conferir")</f>
        <v>2</v>
      </c>
      <c r="CT344" s="7">
        <v>0</v>
      </c>
      <c r="CU344" s="7" t="s">
        <v>148</v>
      </c>
      <c r="CV344" s="11">
        <f>IFERROR(VLOOKUP(CU344,Dicionário!A:B,2,0),"Conferir")</f>
        <v>2</v>
      </c>
      <c r="CW344" s="7">
        <v>0</v>
      </c>
      <c r="CX344" s="7" t="s">
        <v>148</v>
      </c>
      <c r="CY344" s="11">
        <f>IFERROR(VLOOKUP(CX344,Dicionário!A:B,2,0),"Conferir")</f>
        <v>2</v>
      </c>
      <c r="CZ344" s="12">
        <f t="shared" si="9"/>
        <v>0</v>
      </c>
      <c r="DA344" s="7">
        <v>0</v>
      </c>
      <c r="DB344" s="7" t="s">
        <v>148</v>
      </c>
      <c r="DC344" s="7">
        <f>IFERROR(VLOOKUP(DB344,Dicionário!A:B,2,0),"Conferir")</f>
        <v>2</v>
      </c>
      <c r="DE344" s="7" t="s">
        <v>156</v>
      </c>
      <c r="DF344" s="7" t="s">
        <v>156</v>
      </c>
      <c r="DG344" s="11">
        <f>IFERROR(VLOOKUP(DF344,Dicionário!A:B,2,0),"Conferir")</f>
        <v>1</v>
      </c>
      <c r="DH344" s="7" t="s">
        <v>157</v>
      </c>
      <c r="DJ344" s="7" t="s">
        <v>158</v>
      </c>
      <c r="DK344" s="11">
        <f>IFERROR(VLOOKUP(DJ344,Dicionário!A:B,2,0),"Conferir")</f>
        <v>2</v>
      </c>
      <c r="DL344" s="7" t="s">
        <v>237</v>
      </c>
      <c r="DM344" s="11">
        <f>IFERROR(VLOOKUP(DL344,Dicionário!A:B,2,0),"Conferir")</f>
        <v>1</v>
      </c>
      <c r="DN344" s="7" t="s">
        <v>177</v>
      </c>
      <c r="DO344" s="11">
        <f>IFERROR(VLOOKUP(DN344,Dicionário!A:B,2,0),"Conferir")</f>
        <v>5</v>
      </c>
      <c r="DP344" s="7" t="s">
        <v>127</v>
      </c>
      <c r="DQ344" s="11">
        <f>IFERROR(VLOOKUP(DP344,Dicionário!A:B,2,0),"Conferir")</f>
        <v>2</v>
      </c>
      <c r="DR344" s="7" t="s">
        <v>127</v>
      </c>
      <c r="DS344" s="11">
        <f>IFERROR(VLOOKUP(DR344,Dicionário!A:B,2,0),"Conferir")</f>
        <v>2</v>
      </c>
      <c r="DW344" s="7">
        <f t="shared" si="10"/>
        <v>3100</v>
      </c>
      <c r="DX344" s="7">
        <f t="shared" si="11"/>
        <v>1299</v>
      </c>
    </row>
    <row r="345" spans="1:128" ht="14" x14ac:dyDescent="0.15">
      <c r="A345" s="6">
        <v>44961.454228888892</v>
      </c>
      <c r="B345" s="7" t="s">
        <v>2229</v>
      </c>
      <c r="C345" s="7" t="s">
        <v>1645</v>
      </c>
      <c r="D345" s="7" t="s">
        <v>2227</v>
      </c>
      <c r="E345" s="7" t="s">
        <v>126</v>
      </c>
      <c r="F345" s="7" t="s">
        <v>127</v>
      </c>
      <c r="G345" s="7" t="s">
        <v>127</v>
      </c>
      <c r="H345" s="7">
        <v>1</v>
      </c>
      <c r="I345" s="7" t="s">
        <v>128</v>
      </c>
      <c r="J345" s="7" t="s">
        <v>129</v>
      </c>
      <c r="K345" s="7" t="s">
        <v>130</v>
      </c>
      <c r="L345" s="7" t="s">
        <v>131</v>
      </c>
      <c r="M345" s="7" t="s">
        <v>2228</v>
      </c>
      <c r="N345" s="7">
        <v>2023010479</v>
      </c>
      <c r="O345" s="7">
        <v>11973507020</v>
      </c>
      <c r="P345" s="7">
        <v>503027382</v>
      </c>
      <c r="Q345" s="7">
        <v>49559865870</v>
      </c>
      <c r="R345" s="9">
        <v>38446</v>
      </c>
      <c r="S345" s="7">
        <v>2023</v>
      </c>
      <c r="T345" s="7">
        <v>18</v>
      </c>
      <c r="U345" s="7" t="s">
        <v>135</v>
      </c>
      <c r="V345" s="7" t="s">
        <v>136</v>
      </c>
      <c r="W345" s="7" t="s">
        <v>2230</v>
      </c>
      <c r="X345" s="8" t="s">
        <v>2231</v>
      </c>
      <c r="Y345" s="7" t="s">
        <v>139</v>
      </c>
      <c r="Z345" s="7" t="s">
        <v>140</v>
      </c>
      <c r="AA345" s="7" t="s">
        <v>167</v>
      </c>
      <c r="AB345" s="7" t="s">
        <v>142</v>
      </c>
      <c r="AD345" s="7">
        <v>4</v>
      </c>
      <c r="AE345" s="7">
        <v>4</v>
      </c>
      <c r="AF345" s="7">
        <f t="shared" si="6"/>
        <v>8</v>
      </c>
      <c r="AH345" s="7">
        <f t="shared" si="7"/>
        <v>8</v>
      </c>
      <c r="AI345" s="10" t="str">
        <f t="shared" si="8"/>
        <v>Ok</v>
      </c>
      <c r="AJ345" s="7" t="s">
        <v>222</v>
      </c>
      <c r="AK345" s="7">
        <v>0</v>
      </c>
      <c r="AL345" s="7" t="s">
        <v>145</v>
      </c>
      <c r="AM345" s="11">
        <f>IFERROR(VLOOKUP(AL345,Dicionário!A:B,2,0),"Conferir")</f>
        <v>2</v>
      </c>
      <c r="AN345" s="7">
        <v>2508</v>
      </c>
      <c r="AO345" s="7" t="s">
        <v>144</v>
      </c>
      <c r="AP345" s="7">
        <f>IFERROR(VLOOKUP(AO345,Dicionário!A:B,2,0),"Conferir")</f>
        <v>2</v>
      </c>
      <c r="AQ345" s="7">
        <v>500</v>
      </c>
      <c r="AR345" s="7" t="s">
        <v>223</v>
      </c>
      <c r="AS345" s="11">
        <f>IFERROR(VLOOKUP(AR345,Dicionário!A:B,2,0),"Conferir")</f>
        <v>2</v>
      </c>
      <c r="AT345" s="7">
        <v>0</v>
      </c>
      <c r="AU345" s="7" t="s">
        <v>145</v>
      </c>
      <c r="AV345" s="7">
        <f>IFERROR(VLOOKUP(AU345,Dicionário!A:B,2,0),"Conferir")</f>
        <v>2</v>
      </c>
      <c r="AW345" s="7">
        <v>0</v>
      </c>
      <c r="AX345" s="7">
        <v>3.0833333333333335</v>
      </c>
      <c r="AY345" s="7" t="s">
        <v>145</v>
      </c>
      <c r="AZ345" s="11">
        <f>IFERROR(VLOOKUP(AY345,Dicionário!A:B,2,0),"Conferir")</f>
        <v>2</v>
      </c>
      <c r="BA345" s="7">
        <v>0</v>
      </c>
      <c r="BB345" s="7" t="s">
        <v>145</v>
      </c>
      <c r="BC345" s="7">
        <f>IFERROR(VLOOKUP(BB345,Dicionário!A:B,2,0),"Conferir")</f>
        <v>2</v>
      </c>
      <c r="BD345" s="7">
        <v>0</v>
      </c>
      <c r="BE345" s="7" t="s">
        <v>145</v>
      </c>
      <c r="BF345" s="11">
        <f>IFERROR(VLOOKUP(BE345,Dicionário!A:B,2,0),"Conferir")</f>
        <v>2</v>
      </c>
      <c r="BH345" s="7">
        <v>0</v>
      </c>
      <c r="BI345" s="7" t="s">
        <v>328</v>
      </c>
      <c r="BJ345" s="11">
        <f>IFERROR(VLOOKUP(BI345,Dicionário!$A:$B,2,0),"Conferir")</f>
        <v>3</v>
      </c>
      <c r="BK345" s="7">
        <v>0</v>
      </c>
      <c r="BL345" s="7" t="s">
        <v>329</v>
      </c>
      <c r="BM345" s="11">
        <f>IFERROR(VLOOKUP(BL345,Dicionário!A:B,2,0),"Conferir")</f>
        <v>2</v>
      </c>
      <c r="BN345" s="7">
        <v>0</v>
      </c>
      <c r="BO345" s="7" t="s">
        <v>148</v>
      </c>
      <c r="BP345" s="7">
        <f>IFERROR(VLOOKUP(BO345,Dicionário!A:B,2,0),"Conferir")</f>
        <v>2</v>
      </c>
      <c r="BQ345" s="7">
        <v>239</v>
      </c>
      <c r="BR345" s="7" t="s">
        <v>149</v>
      </c>
      <c r="BS345" s="11">
        <f>IFERROR(VLOOKUP(BR345,Dicionário!A:B,2,0),"Conferir")</f>
        <v>2</v>
      </c>
      <c r="BT345" s="7">
        <v>401</v>
      </c>
      <c r="BU345" s="7" t="s">
        <v>149</v>
      </c>
      <c r="BV345" s="7">
        <f>IFERROR(VLOOKUP(BU345,Dicionário!A:B,2,0),"Conferir")</f>
        <v>2</v>
      </c>
      <c r="BW345" s="7">
        <v>105</v>
      </c>
      <c r="BX345" s="7" t="s">
        <v>189</v>
      </c>
      <c r="BY345" s="11">
        <f>IFERROR(VLOOKUP(BX345,Dicionário!A:B,2,0),"Conferir")</f>
        <v>2</v>
      </c>
      <c r="BZ345" s="7" t="s">
        <v>170</v>
      </c>
      <c r="CA345" s="7">
        <v>100</v>
      </c>
      <c r="CB345" s="7" t="s">
        <v>190</v>
      </c>
      <c r="CC345" s="11">
        <f>IFERROR(VLOOKUP(CB345,Dicionário!A:B,2,0),"Conferir")</f>
        <v>2</v>
      </c>
      <c r="CD345" s="7">
        <v>147</v>
      </c>
      <c r="CE345" s="7">
        <v>0</v>
      </c>
      <c r="CF345" s="7" t="s">
        <v>148</v>
      </c>
      <c r="CG345" s="7">
        <f>IFERROR(VLOOKUP(CF345,Dicionário!A:B,2,0),"Conferir")</f>
        <v>2</v>
      </c>
      <c r="CH345" s="7">
        <v>80</v>
      </c>
      <c r="CI345" s="7" t="s">
        <v>244</v>
      </c>
      <c r="CJ345" s="7">
        <f>IFERROR(VLOOKUP(CI345,Dicionário!A:B,2,0),"Conferir")</f>
        <v>2</v>
      </c>
      <c r="CK345" s="7">
        <v>69</v>
      </c>
      <c r="CL345" s="7" t="s">
        <v>152</v>
      </c>
      <c r="CM345" s="11">
        <f>IFERROR(VLOOKUP(CL345,Dicionário!A:B,2,0),"Conferir")</f>
        <v>2</v>
      </c>
      <c r="CN345" s="7" t="s">
        <v>2232</v>
      </c>
      <c r="CO345" s="7">
        <v>0</v>
      </c>
      <c r="CP345" s="7">
        <v>0</v>
      </c>
      <c r="CQ345" s="7">
        <v>0</v>
      </c>
      <c r="CR345" s="7" t="s">
        <v>148</v>
      </c>
      <c r="CS345" s="11">
        <f>IFERROR(VLOOKUP(CR345,Dicionário!A:B,2,0),"Conferir")</f>
        <v>2</v>
      </c>
      <c r="CT345" s="7">
        <v>0</v>
      </c>
      <c r="CU345" s="7" t="s">
        <v>148</v>
      </c>
      <c r="CV345" s="11">
        <f>IFERROR(VLOOKUP(CU345,Dicionário!A:B,2,0),"Conferir")</f>
        <v>2</v>
      </c>
      <c r="CW345" s="7">
        <v>37</v>
      </c>
      <c r="CX345" s="7" t="s">
        <v>247</v>
      </c>
      <c r="CY345" s="11">
        <f>IFERROR(VLOOKUP(CX345,Dicionário!A:B,2,0),"Conferir")</f>
        <v>2</v>
      </c>
      <c r="CZ345" s="12">
        <f t="shared" si="9"/>
        <v>3.0833333333333335</v>
      </c>
      <c r="DA345" s="7">
        <v>0</v>
      </c>
      <c r="DB345" s="7" t="s">
        <v>148</v>
      </c>
      <c r="DC345" s="7">
        <f>IFERROR(VLOOKUP(DB345,Dicionário!A:B,2,0),"Conferir")</f>
        <v>2</v>
      </c>
      <c r="DD345" s="7" t="s">
        <v>2233</v>
      </c>
      <c r="DE345" s="7" t="s">
        <v>156</v>
      </c>
      <c r="DF345" s="7" t="s">
        <v>156</v>
      </c>
      <c r="DG345" s="11">
        <f>IFERROR(VLOOKUP(DF345,Dicionário!A:B,2,0),"Conferir")</f>
        <v>1</v>
      </c>
      <c r="DH345" s="7" t="s">
        <v>157</v>
      </c>
      <c r="DI345" s="7" t="s">
        <v>127</v>
      </c>
      <c r="DJ345" s="7" t="s">
        <v>158</v>
      </c>
      <c r="DK345" s="11">
        <f>IFERROR(VLOOKUP(DJ345,Dicionário!A:B,2,0),"Conferir")</f>
        <v>2</v>
      </c>
      <c r="DL345" s="7" t="s">
        <v>203</v>
      </c>
      <c r="DM345" s="11">
        <f>IFERROR(VLOOKUP(DL345,Dicionário!A:B,2,0),"Conferir")</f>
        <v>6</v>
      </c>
      <c r="DN345" s="7" t="s">
        <v>177</v>
      </c>
      <c r="DO345" s="11">
        <f>IFERROR(VLOOKUP(DN345,Dicionário!A:B,2,0),"Conferir")</f>
        <v>5</v>
      </c>
      <c r="DP345" s="7" t="s">
        <v>127</v>
      </c>
      <c r="DQ345" s="11">
        <f>IFERROR(VLOOKUP(DP345,Dicionário!A:B,2,0),"Conferir")</f>
        <v>2</v>
      </c>
      <c r="DR345" s="7" t="s">
        <v>127</v>
      </c>
      <c r="DS345" s="11">
        <f>IFERROR(VLOOKUP(DR345,Dicionário!A:B,2,0),"Conferir")</f>
        <v>2</v>
      </c>
      <c r="DW345" s="7">
        <f t="shared" si="10"/>
        <v>3008</v>
      </c>
      <c r="DX345" s="7">
        <f t="shared" si="11"/>
        <v>1036</v>
      </c>
    </row>
    <row r="346" spans="1:128" ht="14" x14ac:dyDescent="0.15">
      <c r="A346" s="6">
        <v>44961.705430567134</v>
      </c>
      <c r="B346" s="7" t="s">
        <v>499</v>
      </c>
      <c r="C346" s="7" t="s">
        <v>496</v>
      </c>
      <c r="D346" s="7" t="s">
        <v>497</v>
      </c>
      <c r="E346" s="7" t="s">
        <v>126</v>
      </c>
      <c r="F346" s="7" t="s">
        <v>127</v>
      </c>
      <c r="G346" s="7" t="s">
        <v>127</v>
      </c>
      <c r="H346" s="7" t="s">
        <v>128</v>
      </c>
      <c r="I346" s="7" t="s">
        <v>128</v>
      </c>
      <c r="J346" s="7" t="s">
        <v>129</v>
      </c>
      <c r="K346" s="7" t="s">
        <v>130</v>
      </c>
      <c r="L346" s="7" t="s">
        <v>131</v>
      </c>
      <c r="M346" s="7" t="s">
        <v>498</v>
      </c>
      <c r="N346" s="7">
        <v>2023010065</v>
      </c>
      <c r="O346" s="7">
        <v>11959166276</v>
      </c>
      <c r="P346" s="7">
        <v>575893928</v>
      </c>
      <c r="Q346" s="7">
        <v>53833878894</v>
      </c>
      <c r="R346" s="9">
        <v>38746</v>
      </c>
      <c r="S346" s="7">
        <v>2023</v>
      </c>
      <c r="T346" s="7">
        <v>17</v>
      </c>
      <c r="U346" s="7" t="s">
        <v>255</v>
      </c>
      <c r="V346" s="7" t="s">
        <v>136</v>
      </c>
      <c r="W346" s="7" t="s">
        <v>500</v>
      </c>
      <c r="X346" s="8" t="s">
        <v>501</v>
      </c>
      <c r="Y346" s="7" t="s">
        <v>502</v>
      </c>
      <c r="Z346" s="7" t="s">
        <v>140</v>
      </c>
      <c r="AA346" s="7" t="s">
        <v>167</v>
      </c>
      <c r="AB346" s="7" t="s">
        <v>142</v>
      </c>
      <c r="AD346" s="7">
        <v>3</v>
      </c>
      <c r="AE346" s="7">
        <v>3</v>
      </c>
      <c r="AF346" s="7">
        <f t="shared" si="6"/>
        <v>6</v>
      </c>
      <c r="AH346" s="7">
        <f t="shared" si="7"/>
        <v>6</v>
      </c>
      <c r="AI346" s="10" t="str">
        <f t="shared" si="8"/>
        <v>Ok</v>
      </c>
      <c r="AJ346" s="7" t="s">
        <v>143</v>
      </c>
      <c r="AK346" s="7">
        <v>0</v>
      </c>
      <c r="AL346" s="7" t="s">
        <v>145</v>
      </c>
      <c r="AM346" s="11">
        <f>IFERROR(VLOOKUP(AL346,Dicionário!A:B,2,0),"Conferir")</f>
        <v>2</v>
      </c>
      <c r="AN346" s="7">
        <v>0</v>
      </c>
      <c r="AO346" s="7" t="s">
        <v>145</v>
      </c>
      <c r="AP346" s="7">
        <f>IFERROR(VLOOKUP(AO346,Dicionário!A:B,2,0),"Conferir")</f>
        <v>2</v>
      </c>
      <c r="AQ346" s="7">
        <v>1618</v>
      </c>
      <c r="AR346" s="7" t="s">
        <v>144</v>
      </c>
      <c r="AS346" s="11">
        <f>IFERROR(VLOOKUP(AR346,Dicionário!A:B,2,0),"Conferir")</f>
        <v>2</v>
      </c>
      <c r="AT346" s="7">
        <v>0</v>
      </c>
      <c r="AU346" s="7" t="s">
        <v>145</v>
      </c>
      <c r="AV346" s="7">
        <f>IFERROR(VLOOKUP(AU346,Dicionário!A:B,2,0),"Conferir")</f>
        <v>2</v>
      </c>
      <c r="AW346" s="7">
        <v>0</v>
      </c>
      <c r="AX346" s="7">
        <v>0</v>
      </c>
      <c r="AY346" s="7" t="s">
        <v>145</v>
      </c>
      <c r="AZ346" s="11">
        <f>IFERROR(VLOOKUP(AY346,Dicionário!A:B,2,0),"Conferir")</f>
        <v>2</v>
      </c>
      <c r="BA346" s="7">
        <v>0</v>
      </c>
      <c r="BB346" s="7" t="s">
        <v>145</v>
      </c>
      <c r="BC346" s="7">
        <f>IFERROR(VLOOKUP(BB346,Dicionário!A:B,2,0),"Conferir")</f>
        <v>2</v>
      </c>
      <c r="BD346" s="7">
        <v>600</v>
      </c>
      <c r="BE346" s="7" t="s">
        <v>224</v>
      </c>
      <c r="BF346" s="11">
        <f>IFERROR(VLOOKUP(BE346,Dicionário!A:B,2,0),"Conferir")</f>
        <v>2</v>
      </c>
      <c r="BH346" s="7">
        <v>0</v>
      </c>
      <c r="BI346" s="7" t="s">
        <v>328</v>
      </c>
      <c r="BJ346" s="11">
        <f>IFERROR(VLOOKUP(BI346,Dicionário!$A:$B,2,0),"Conferir")</f>
        <v>3</v>
      </c>
      <c r="BK346" s="7">
        <v>481</v>
      </c>
      <c r="BL346" s="7" t="s">
        <v>375</v>
      </c>
      <c r="BM346" s="11">
        <f>IFERROR(VLOOKUP(BL346,Dicionário!A:B,2,0),"Conferir")</f>
        <v>2</v>
      </c>
      <c r="BN346" s="7">
        <v>292</v>
      </c>
      <c r="BO346" s="7" t="s">
        <v>188</v>
      </c>
      <c r="BP346" s="7">
        <f>IFERROR(VLOOKUP(BO346,Dicionário!A:B,2,0),"Conferir")</f>
        <v>2</v>
      </c>
      <c r="BQ346" s="7">
        <v>87</v>
      </c>
      <c r="BR346" s="7" t="s">
        <v>149</v>
      </c>
      <c r="BS346" s="11">
        <f>IFERROR(VLOOKUP(BR346,Dicionário!A:B,2,0),"Conferir")</f>
        <v>2</v>
      </c>
      <c r="BT346" s="7">
        <v>153</v>
      </c>
      <c r="BU346" s="7" t="s">
        <v>149</v>
      </c>
      <c r="BV346" s="7">
        <f>IFERROR(VLOOKUP(BU346,Dicionário!A:B,2,0),"Conferir")</f>
        <v>2</v>
      </c>
      <c r="BW346" s="7">
        <v>27</v>
      </c>
      <c r="BX346" s="7" t="s">
        <v>189</v>
      </c>
      <c r="BY346" s="11">
        <f>IFERROR(VLOOKUP(BX346,Dicionário!A:B,2,0),"Conferir")</f>
        <v>2</v>
      </c>
      <c r="BZ346" s="7" t="s">
        <v>214</v>
      </c>
      <c r="CA346" s="7">
        <v>65</v>
      </c>
      <c r="CB346" s="7" t="s">
        <v>190</v>
      </c>
      <c r="CC346" s="11">
        <f>IFERROR(VLOOKUP(CB346,Dicionário!A:B,2,0),"Conferir")</f>
        <v>2</v>
      </c>
      <c r="CD346" s="7">
        <v>106</v>
      </c>
      <c r="CE346" s="7">
        <v>0</v>
      </c>
      <c r="CF346" s="7" t="s">
        <v>148</v>
      </c>
      <c r="CG346" s="7">
        <f>IFERROR(VLOOKUP(CF346,Dicionário!A:B,2,0),"Conferir")</f>
        <v>2</v>
      </c>
      <c r="CH346" s="7">
        <v>0</v>
      </c>
      <c r="CI346" s="7" t="s">
        <v>148</v>
      </c>
      <c r="CJ346" s="7">
        <f>IFERROR(VLOOKUP(CI346,Dicionário!A:B,2,0),"Conferir")</f>
        <v>2</v>
      </c>
      <c r="CK346" s="7">
        <v>69</v>
      </c>
      <c r="CL346" s="7" t="s">
        <v>152</v>
      </c>
      <c r="CM346" s="11">
        <f>IFERROR(VLOOKUP(CL346,Dicionário!A:B,2,0),"Conferir")</f>
        <v>2</v>
      </c>
      <c r="CN346" s="7" t="s">
        <v>503</v>
      </c>
      <c r="CO346" s="7">
        <v>0</v>
      </c>
      <c r="CP346" s="7">
        <v>0</v>
      </c>
      <c r="CQ346" s="7">
        <v>0</v>
      </c>
      <c r="CR346" s="7" t="s">
        <v>148</v>
      </c>
      <c r="CS346" s="11">
        <f>IFERROR(VLOOKUP(CR346,Dicionário!A:B,2,0),"Conferir")</f>
        <v>2</v>
      </c>
      <c r="CT346" s="7">
        <v>0</v>
      </c>
      <c r="CU346" s="7" t="s">
        <v>247</v>
      </c>
      <c r="CV346" s="11">
        <f>IFERROR(VLOOKUP(CU346,Dicionário!A:B,2,0),"Conferir")</f>
        <v>2</v>
      </c>
      <c r="CW346" s="7">
        <v>0</v>
      </c>
      <c r="CX346" s="7" t="s">
        <v>247</v>
      </c>
      <c r="CY346" s="11">
        <f>IFERROR(VLOOKUP(CX346,Dicionário!A:B,2,0),"Conferir")</f>
        <v>2</v>
      </c>
      <c r="CZ346" s="12">
        <f t="shared" si="9"/>
        <v>0</v>
      </c>
      <c r="DA346" s="7">
        <v>0</v>
      </c>
      <c r="DB346" s="7" t="s">
        <v>148</v>
      </c>
      <c r="DC346" s="7">
        <f>IFERROR(VLOOKUP(DB346,Dicionário!A:B,2,0),"Conferir")</f>
        <v>2</v>
      </c>
      <c r="DE346" s="7" t="s">
        <v>156</v>
      </c>
      <c r="DF346" s="7" t="s">
        <v>156</v>
      </c>
      <c r="DG346" s="11">
        <f>IFERROR(VLOOKUP(DF346,Dicionário!A:B,2,0),"Conferir")</f>
        <v>1</v>
      </c>
      <c r="DH346" s="7" t="s">
        <v>157</v>
      </c>
      <c r="DJ346" s="7" t="s">
        <v>158</v>
      </c>
      <c r="DK346" s="11">
        <f>IFERROR(VLOOKUP(DJ346,Dicionário!A:B,2,0),"Conferir")</f>
        <v>2</v>
      </c>
      <c r="DL346" s="7" t="s">
        <v>203</v>
      </c>
      <c r="DM346" s="11">
        <f>IFERROR(VLOOKUP(DL346,Dicionário!A:B,2,0),"Conferir")</f>
        <v>6</v>
      </c>
      <c r="DN346" s="7" t="s">
        <v>177</v>
      </c>
      <c r="DO346" s="11">
        <f>IFERROR(VLOOKUP(DN346,Dicionário!A:B,2,0),"Conferir")</f>
        <v>5</v>
      </c>
      <c r="DP346" s="7" t="s">
        <v>127</v>
      </c>
      <c r="DQ346" s="11">
        <f>IFERROR(VLOOKUP(DP346,Dicionário!A:B,2,0),"Conferir")</f>
        <v>2</v>
      </c>
      <c r="DR346" s="7" t="s">
        <v>127</v>
      </c>
      <c r="DS346" s="11">
        <f>IFERROR(VLOOKUP(DR346,Dicionário!A:B,2,0),"Conferir")</f>
        <v>2</v>
      </c>
      <c r="DW346" s="7">
        <f t="shared" si="10"/>
        <v>2218</v>
      </c>
      <c r="DX346" s="7">
        <f t="shared" si="11"/>
        <v>1253</v>
      </c>
    </row>
    <row r="347" spans="1:128" ht="14" x14ac:dyDescent="0.15">
      <c r="A347" s="6">
        <v>44961.456795983795</v>
      </c>
      <c r="B347" s="7" t="s">
        <v>1935</v>
      </c>
      <c r="C347" s="7" t="s">
        <v>272</v>
      </c>
      <c r="D347" s="7" t="s">
        <v>1933</v>
      </c>
      <c r="E347" s="7" t="s">
        <v>126</v>
      </c>
      <c r="F347" s="7" t="s">
        <v>127</v>
      </c>
      <c r="G347" s="7" t="s">
        <v>127</v>
      </c>
      <c r="H347" s="7" t="s">
        <v>128</v>
      </c>
      <c r="I347" s="7" t="s">
        <v>128</v>
      </c>
      <c r="J347" s="7" t="s">
        <v>129</v>
      </c>
      <c r="K347" s="7" t="s">
        <v>130</v>
      </c>
      <c r="L347" s="7" t="s">
        <v>131</v>
      </c>
      <c r="M347" s="7" t="s">
        <v>1934</v>
      </c>
      <c r="N347" s="7">
        <v>2023010407</v>
      </c>
      <c r="O347" s="7">
        <v>11969524438</v>
      </c>
      <c r="P347" s="7">
        <v>526038676</v>
      </c>
      <c r="Q347" s="7">
        <v>50341732800</v>
      </c>
      <c r="R347" s="9">
        <v>38285</v>
      </c>
      <c r="S347" s="7">
        <v>2023</v>
      </c>
      <c r="T347" s="7">
        <v>18</v>
      </c>
      <c r="U347" s="7" t="s">
        <v>164</v>
      </c>
      <c r="V347" s="7" t="s">
        <v>136</v>
      </c>
      <c r="W347" s="7" t="s">
        <v>1936</v>
      </c>
      <c r="X347" s="8" t="s">
        <v>1937</v>
      </c>
      <c r="Y347" s="7" t="s">
        <v>185</v>
      </c>
      <c r="Z347" s="7" t="s">
        <v>140</v>
      </c>
      <c r="AA347" s="7" t="s">
        <v>167</v>
      </c>
      <c r="AB347" s="7" t="s">
        <v>142</v>
      </c>
      <c r="AD347" s="7">
        <v>3</v>
      </c>
      <c r="AE347" s="7">
        <v>3</v>
      </c>
      <c r="AF347" s="7">
        <f t="shared" si="6"/>
        <v>6</v>
      </c>
      <c r="AG347" s="7">
        <v>0</v>
      </c>
      <c r="AH347" s="7">
        <f t="shared" si="7"/>
        <v>6</v>
      </c>
      <c r="AI347" s="10" t="str">
        <f t="shared" si="8"/>
        <v>Ok</v>
      </c>
      <c r="AJ347" s="7" t="s">
        <v>143</v>
      </c>
      <c r="AK347" s="7">
        <v>0</v>
      </c>
      <c r="AL347" s="7" t="s">
        <v>145</v>
      </c>
      <c r="AM347" s="11">
        <f>IFERROR(VLOOKUP(AL347,Dicionário!A:B,2,0),"Conferir")</f>
        <v>2</v>
      </c>
      <c r="AN347" s="7">
        <v>2505</v>
      </c>
      <c r="AO347" s="7" t="s">
        <v>144</v>
      </c>
      <c r="AP347" s="7">
        <f>IFERROR(VLOOKUP(AO347,Dicionário!A:B,2,0),"Conferir")</f>
        <v>2</v>
      </c>
      <c r="AQ347" s="7">
        <v>0</v>
      </c>
      <c r="AR347" s="7" t="s">
        <v>145</v>
      </c>
      <c r="AS347" s="11">
        <f>IFERROR(VLOOKUP(AR347,Dicionário!A:B,2,0),"Conferir")</f>
        <v>2</v>
      </c>
      <c r="AT347" s="7">
        <v>0</v>
      </c>
      <c r="AU347" s="7" t="s">
        <v>145</v>
      </c>
      <c r="AV347" s="7">
        <f>IFERROR(VLOOKUP(AU347,Dicionário!A:B,2,0),"Conferir")</f>
        <v>2</v>
      </c>
      <c r="AW347" s="7">
        <v>0</v>
      </c>
      <c r="AX347" s="7">
        <v>0</v>
      </c>
      <c r="AY347" s="7" t="s">
        <v>145</v>
      </c>
      <c r="AZ347" s="11">
        <f>IFERROR(VLOOKUP(AY347,Dicionário!A:B,2,0),"Conferir")</f>
        <v>2</v>
      </c>
      <c r="BA347" s="7">
        <v>0</v>
      </c>
      <c r="BB347" s="7" t="s">
        <v>145</v>
      </c>
      <c r="BC347" s="7">
        <f>IFERROR(VLOOKUP(BB347,Dicionário!A:B,2,0),"Conferir")</f>
        <v>2</v>
      </c>
      <c r="BD347" s="7">
        <v>0</v>
      </c>
      <c r="BE347" s="7" t="s">
        <v>145</v>
      </c>
      <c r="BF347" s="11">
        <f>IFERROR(VLOOKUP(BE347,Dicionário!A:B,2,0),"Conferir")</f>
        <v>2</v>
      </c>
      <c r="BH347" s="7">
        <v>0</v>
      </c>
      <c r="BI347" s="7" t="s">
        <v>532</v>
      </c>
      <c r="BJ347" s="11">
        <f>IFERROR(VLOOKUP(BI347,Dicionário!$A:$B,2,0),"Conferir")</f>
        <v>4</v>
      </c>
      <c r="BK347" s="7">
        <v>0</v>
      </c>
      <c r="BL347" s="7" t="s">
        <v>329</v>
      </c>
      <c r="BM347" s="11">
        <f>IFERROR(VLOOKUP(BL347,Dicionário!A:B,2,0),"Conferir")</f>
        <v>2</v>
      </c>
      <c r="BN347" s="7">
        <v>0</v>
      </c>
      <c r="BO347" s="7" t="s">
        <v>148</v>
      </c>
      <c r="BP347" s="7">
        <f>IFERROR(VLOOKUP(BO347,Dicionário!A:B,2,0),"Conferir")</f>
        <v>2</v>
      </c>
      <c r="BQ347" s="7">
        <v>33</v>
      </c>
      <c r="BR347" s="7" t="s">
        <v>149</v>
      </c>
      <c r="BS347" s="11">
        <f>IFERROR(VLOOKUP(BR347,Dicionário!A:B,2,0),"Conferir")</f>
        <v>2</v>
      </c>
      <c r="BT347" s="7">
        <v>0</v>
      </c>
      <c r="BU347" s="7" t="s">
        <v>595</v>
      </c>
      <c r="BV347" s="7">
        <f>IFERROR(VLOOKUP(BU347,Dicionário!A:B,2,0),"Conferir")</f>
        <v>2</v>
      </c>
      <c r="BW347" s="7">
        <v>60</v>
      </c>
      <c r="BX347" s="7" t="s">
        <v>213</v>
      </c>
      <c r="BY347" s="11">
        <f>IFERROR(VLOOKUP(BX347,Dicionário!A:B,2,0),"Conferir")</f>
        <v>2</v>
      </c>
      <c r="BZ347" s="7" t="s">
        <v>214</v>
      </c>
      <c r="CA347" s="7">
        <v>168</v>
      </c>
      <c r="CB347" s="7" t="s">
        <v>190</v>
      </c>
      <c r="CC347" s="11">
        <f>IFERROR(VLOOKUP(CB347,Dicionário!A:B,2,0),"Conferir")</f>
        <v>2</v>
      </c>
      <c r="CD347" s="7">
        <v>143</v>
      </c>
      <c r="CE347" s="7">
        <v>99</v>
      </c>
      <c r="CF347" s="7" t="s">
        <v>301</v>
      </c>
      <c r="CG347" s="7">
        <f>IFERROR(VLOOKUP(CF347,Dicionário!A:B,2,0),"Conferir")</f>
        <v>2</v>
      </c>
      <c r="CH347" s="7">
        <v>146</v>
      </c>
      <c r="CI347" s="7" t="s">
        <v>191</v>
      </c>
      <c r="CJ347" s="7">
        <f>IFERROR(VLOOKUP(CI347,Dicionário!A:B,2,0),"Conferir")</f>
        <v>2</v>
      </c>
      <c r="CK347" s="7">
        <v>67</v>
      </c>
      <c r="CL347" s="7" t="s">
        <v>152</v>
      </c>
      <c r="CM347" s="11">
        <f>IFERROR(VLOOKUP(CL347,Dicionário!A:B,2,0),"Conferir")</f>
        <v>2</v>
      </c>
      <c r="CN347" s="7" t="s">
        <v>1938</v>
      </c>
      <c r="CO347" s="7">
        <v>0</v>
      </c>
      <c r="CP347" s="7">
        <v>0</v>
      </c>
      <c r="CQ347" s="7">
        <v>0</v>
      </c>
      <c r="CR347" s="7" t="s">
        <v>148</v>
      </c>
      <c r="CS347" s="11">
        <f>IFERROR(VLOOKUP(CR347,Dicionário!A:B,2,0),"Conferir")</f>
        <v>2</v>
      </c>
      <c r="CT347" s="7">
        <v>0</v>
      </c>
      <c r="CU347" s="7" t="s">
        <v>148</v>
      </c>
      <c r="CV347" s="11">
        <f>IFERROR(VLOOKUP(CU347,Dicionário!A:B,2,0),"Conferir")</f>
        <v>2</v>
      </c>
      <c r="CW347" s="7">
        <v>0</v>
      </c>
      <c r="CX347" s="7" t="s">
        <v>148</v>
      </c>
      <c r="CY347" s="11">
        <f>IFERROR(VLOOKUP(CX347,Dicionário!A:B,2,0),"Conferir")</f>
        <v>2</v>
      </c>
      <c r="CZ347" s="12">
        <f t="shared" si="9"/>
        <v>0</v>
      </c>
      <c r="DA347" s="7">
        <v>3862</v>
      </c>
      <c r="DB347" s="7" t="s">
        <v>247</v>
      </c>
      <c r="DC347" s="7">
        <f>IFERROR(VLOOKUP(DB347,Dicionário!A:B,2,0),"Conferir")</f>
        <v>2</v>
      </c>
      <c r="DE347" s="7" t="s">
        <v>156</v>
      </c>
      <c r="DF347" s="7" t="s">
        <v>156</v>
      </c>
      <c r="DG347" s="11">
        <f>IFERROR(VLOOKUP(DF347,Dicionário!A:B,2,0),"Conferir")</f>
        <v>1</v>
      </c>
      <c r="DH347" s="7" t="s">
        <v>157</v>
      </c>
      <c r="DJ347" s="7" t="s">
        <v>158</v>
      </c>
      <c r="DK347" s="11">
        <f>IFERROR(VLOOKUP(DJ347,Dicionário!A:B,2,0),"Conferir")</f>
        <v>2</v>
      </c>
      <c r="DL347" s="7" t="s">
        <v>203</v>
      </c>
      <c r="DM347" s="11">
        <f>IFERROR(VLOOKUP(DL347,Dicionário!A:B,2,0),"Conferir")</f>
        <v>6</v>
      </c>
      <c r="DN347" s="7" t="s">
        <v>177</v>
      </c>
      <c r="DO347" s="11">
        <f>IFERROR(VLOOKUP(DN347,Dicionário!A:B,2,0),"Conferir")</f>
        <v>5</v>
      </c>
      <c r="DP347" s="7" t="s">
        <v>127</v>
      </c>
      <c r="DQ347" s="11">
        <f>IFERROR(VLOOKUP(DP347,Dicionário!A:B,2,0),"Conferir")</f>
        <v>2</v>
      </c>
      <c r="DR347" s="7" t="s">
        <v>127</v>
      </c>
      <c r="DS347" s="11">
        <f>IFERROR(VLOOKUP(DR347,Dicionário!A:B,2,0),"Conferir")</f>
        <v>2</v>
      </c>
      <c r="DW347" s="7">
        <f t="shared" si="10"/>
        <v>2505</v>
      </c>
      <c r="DX347" s="7">
        <f t="shared" si="11"/>
        <v>656</v>
      </c>
    </row>
    <row r="348" spans="1:128" ht="14" x14ac:dyDescent="0.15">
      <c r="A348" s="6">
        <v>44960.693915266209</v>
      </c>
      <c r="B348" s="7" t="s">
        <v>3114</v>
      </c>
      <c r="C348" s="7" t="s">
        <v>216</v>
      </c>
      <c r="D348" s="7" t="s">
        <v>3112</v>
      </c>
      <c r="E348" s="7" t="s">
        <v>126</v>
      </c>
      <c r="F348" s="7" t="s">
        <v>126</v>
      </c>
      <c r="G348" s="7" t="s">
        <v>127</v>
      </c>
      <c r="H348" s="7">
        <v>1</v>
      </c>
      <c r="I348" s="7">
        <v>1</v>
      </c>
      <c r="J348" s="7" t="s">
        <v>129</v>
      </c>
      <c r="K348" s="7" t="s">
        <v>131</v>
      </c>
      <c r="L348" s="7" t="s">
        <v>180</v>
      </c>
      <c r="M348" s="7" t="s">
        <v>3113</v>
      </c>
      <c r="N348" s="7">
        <v>2023010720</v>
      </c>
      <c r="O348" s="7">
        <v>11997648213</v>
      </c>
      <c r="P348" s="7">
        <v>7769148</v>
      </c>
      <c r="Q348" s="7">
        <v>40444967818</v>
      </c>
      <c r="R348" s="9">
        <v>36349</v>
      </c>
      <c r="S348" s="7">
        <v>2019</v>
      </c>
      <c r="T348" s="7">
        <v>24</v>
      </c>
      <c r="U348" s="7" t="s">
        <v>255</v>
      </c>
      <c r="V348" s="7" t="s">
        <v>136</v>
      </c>
      <c r="W348" s="7" t="s">
        <v>3115</v>
      </c>
      <c r="X348" s="8" t="s">
        <v>3116</v>
      </c>
      <c r="Y348" s="7" t="s">
        <v>139</v>
      </c>
      <c r="Z348" s="7" t="s">
        <v>140</v>
      </c>
      <c r="AA348" s="7" t="s">
        <v>167</v>
      </c>
      <c r="AB348" s="7" t="s">
        <v>142</v>
      </c>
      <c r="AD348" s="7">
        <v>3</v>
      </c>
      <c r="AE348" s="7">
        <v>3</v>
      </c>
      <c r="AF348" s="7">
        <f t="shared" si="6"/>
        <v>6</v>
      </c>
      <c r="AH348" s="7">
        <f t="shared" si="7"/>
        <v>6</v>
      </c>
      <c r="AI348" s="10" t="str">
        <f t="shared" si="8"/>
        <v>Ok</v>
      </c>
      <c r="AJ348" s="7" t="s">
        <v>222</v>
      </c>
      <c r="AK348" s="7">
        <v>0</v>
      </c>
      <c r="AL348" s="7" t="s">
        <v>145</v>
      </c>
      <c r="AM348" s="11">
        <f>IFERROR(VLOOKUP(AL348,Dicionário!A:B,2,0),"Conferir")</f>
        <v>2</v>
      </c>
      <c r="AN348" s="7">
        <v>0</v>
      </c>
      <c r="AO348" s="7" t="s">
        <v>145</v>
      </c>
      <c r="AP348" s="7">
        <f>IFERROR(VLOOKUP(AO348,Dicionário!A:B,2,0),"Conferir")</f>
        <v>2</v>
      </c>
      <c r="AQ348" s="7">
        <v>2604</v>
      </c>
      <c r="AR348" s="7" t="s">
        <v>211</v>
      </c>
      <c r="AS348" s="11">
        <f>IFERROR(VLOOKUP(AR348,Dicionário!A:B,2,0),"Conferir")</f>
        <v>2</v>
      </c>
      <c r="AT348" s="7">
        <v>2630</v>
      </c>
      <c r="AU348" s="7" t="s">
        <v>223</v>
      </c>
      <c r="AV348" s="7">
        <f>IFERROR(VLOOKUP(AU348,Dicionário!A:B,2,0),"Conferir")</f>
        <v>2</v>
      </c>
      <c r="AW348" s="7">
        <v>0</v>
      </c>
      <c r="AX348" s="7">
        <v>0</v>
      </c>
      <c r="AY348" s="7" t="s">
        <v>145</v>
      </c>
      <c r="AZ348" s="11">
        <f>IFERROR(VLOOKUP(AY348,Dicionário!A:B,2,0),"Conferir")</f>
        <v>2</v>
      </c>
      <c r="BA348" s="7">
        <v>400</v>
      </c>
      <c r="BB348" s="7" t="s">
        <v>234</v>
      </c>
      <c r="BC348" s="7">
        <f>IFERROR(VLOOKUP(BB348,Dicionário!A:B,2,0),"Conferir")</f>
        <v>0</v>
      </c>
      <c r="BD348" s="7">
        <v>0</v>
      </c>
      <c r="BE348" s="7" t="s">
        <v>145</v>
      </c>
      <c r="BF348" s="11">
        <f>IFERROR(VLOOKUP(BE348,Dicionário!A:B,2,0),"Conferir")</f>
        <v>2</v>
      </c>
      <c r="BH348" s="7">
        <v>1</v>
      </c>
      <c r="BI348" s="7" t="s">
        <v>532</v>
      </c>
      <c r="BJ348" s="11">
        <f>IFERROR(VLOOKUP(BI348,Dicionário!$A:$B,2,0),"Conferir")</f>
        <v>4</v>
      </c>
      <c r="BK348" s="7">
        <v>883</v>
      </c>
      <c r="BL348" s="7" t="s">
        <v>329</v>
      </c>
      <c r="BM348" s="11">
        <f>IFERROR(VLOOKUP(BL348,Dicionário!A:B,2,0),"Conferir")</f>
        <v>2</v>
      </c>
      <c r="BN348" s="7">
        <v>1676</v>
      </c>
      <c r="BO348" s="7" t="s">
        <v>188</v>
      </c>
      <c r="BP348" s="7">
        <f>IFERROR(VLOOKUP(BO348,Dicionário!A:B,2,0),"Conferir")</f>
        <v>2</v>
      </c>
      <c r="BQ348" s="7">
        <v>0</v>
      </c>
      <c r="BR348" s="7" t="s">
        <v>359</v>
      </c>
      <c r="BS348" s="11">
        <f>IFERROR(VLOOKUP(BR348,Dicionário!A:B,2,0),"Conferir")</f>
        <v>2</v>
      </c>
      <c r="BT348" s="7">
        <v>239</v>
      </c>
      <c r="BU348" s="7" t="s">
        <v>149</v>
      </c>
      <c r="BV348" s="7">
        <f>IFERROR(VLOOKUP(BU348,Dicionário!A:B,2,0),"Conferir")</f>
        <v>2</v>
      </c>
      <c r="BW348" s="7">
        <v>85</v>
      </c>
      <c r="BX348" s="7" t="s">
        <v>189</v>
      </c>
      <c r="BY348" s="11">
        <f>IFERROR(VLOOKUP(BX348,Dicionário!A:B,2,0),"Conferir")</f>
        <v>2</v>
      </c>
      <c r="BZ348" s="7" t="s">
        <v>170</v>
      </c>
      <c r="CA348" s="7">
        <v>308</v>
      </c>
      <c r="CB348" s="7" t="s">
        <v>190</v>
      </c>
      <c r="CC348" s="11">
        <f>IFERROR(VLOOKUP(CB348,Dicionário!A:B,2,0),"Conferir")</f>
        <v>2</v>
      </c>
      <c r="CD348" s="7">
        <v>120</v>
      </c>
      <c r="CE348" s="7">
        <v>0</v>
      </c>
      <c r="CF348" s="7" t="s">
        <v>148</v>
      </c>
      <c r="CG348" s="7">
        <f>IFERROR(VLOOKUP(CF348,Dicionário!A:B,2,0),"Conferir")</f>
        <v>2</v>
      </c>
      <c r="CH348" s="7">
        <v>446</v>
      </c>
      <c r="CI348" s="7" t="s">
        <v>225</v>
      </c>
      <c r="CJ348" s="7">
        <f>IFERROR(VLOOKUP(CI348,Dicionário!A:B,2,0),"Conferir")</f>
        <v>0</v>
      </c>
      <c r="CK348" s="7">
        <v>65</v>
      </c>
      <c r="CL348" s="7" t="s">
        <v>152</v>
      </c>
      <c r="CM348" s="11">
        <f>IFERROR(VLOOKUP(CL348,Dicionário!A:B,2,0),"Conferir")</f>
        <v>2</v>
      </c>
      <c r="CN348" s="7" t="s">
        <v>294</v>
      </c>
      <c r="CO348" s="7">
        <v>0</v>
      </c>
      <c r="CP348" s="7">
        <v>0</v>
      </c>
      <c r="CQ348" s="7">
        <v>0</v>
      </c>
      <c r="CR348" s="7" t="s">
        <v>148</v>
      </c>
      <c r="CS348" s="11">
        <f>IFERROR(VLOOKUP(CR348,Dicionário!A:B,2,0),"Conferir")</f>
        <v>2</v>
      </c>
      <c r="CT348" s="7">
        <v>0</v>
      </c>
      <c r="CU348" s="7" t="s">
        <v>148</v>
      </c>
      <c r="CV348" s="11">
        <f>IFERROR(VLOOKUP(CU348,Dicionário!A:B,2,0),"Conferir")</f>
        <v>2</v>
      </c>
      <c r="CW348" s="7">
        <v>0</v>
      </c>
      <c r="CX348" s="7" t="s">
        <v>148</v>
      </c>
      <c r="CY348" s="11">
        <f>IFERROR(VLOOKUP(CX348,Dicionário!A:B,2,0),"Conferir")</f>
        <v>2</v>
      </c>
      <c r="CZ348" s="12">
        <f t="shared" si="9"/>
        <v>0</v>
      </c>
      <c r="DA348" s="7">
        <v>30006</v>
      </c>
      <c r="DB348" s="7" t="s">
        <v>247</v>
      </c>
      <c r="DC348" s="7">
        <f>IFERROR(VLOOKUP(DB348,Dicionário!A:B,2,0),"Conferir")</f>
        <v>2</v>
      </c>
      <c r="DE348" s="7" t="s">
        <v>379</v>
      </c>
      <c r="DF348" s="7" t="s">
        <v>417</v>
      </c>
      <c r="DG348" s="11">
        <f>IFERROR(VLOOKUP(DF348,Dicionário!A:B,2,0),"Conferir")</f>
        <v>3</v>
      </c>
      <c r="DH348" s="7" t="s">
        <v>175</v>
      </c>
      <c r="DI348" s="7" t="s">
        <v>1126</v>
      </c>
      <c r="DJ348" s="7" t="s">
        <v>158</v>
      </c>
      <c r="DK348" s="11">
        <f>IFERROR(VLOOKUP(DJ348,Dicionário!A:B,2,0),"Conferir")</f>
        <v>2</v>
      </c>
      <c r="DL348" s="7" t="s">
        <v>194</v>
      </c>
      <c r="DM348" s="11">
        <f>IFERROR(VLOOKUP(DL348,Dicionário!A:B,2,0),"Conferir")</f>
        <v>7</v>
      </c>
      <c r="DN348" s="7" t="s">
        <v>194</v>
      </c>
      <c r="DO348" s="11">
        <f>IFERROR(VLOOKUP(DN348,Dicionário!A:B,2,0),"Conferir")</f>
        <v>7</v>
      </c>
      <c r="DP348" s="7" t="s">
        <v>127</v>
      </c>
      <c r="DQ348" s="11">
        <f>IFERROR(VLOOKUP(DP348,Dicionário!A:B,2,0),"Conferir")</f>
        <v>2</v>
      </c>
      <c r="DR348" s="7" t="s">
        <v>126</v>
      </c>
      <c r="DS348" s="11">
        <f>IFERROR(VLOOKUP(DR348,Dicionário!A:B,2,0),"Conferir")</f>
        <v>1</v>
      </c>
      <c r="DW348" s="7">
        <f t="shared" si="10"/>
        <v>5634</v>
      </c>
      <c r="DX348" s="7">
        <f t="shared" si="11"/>
        <v>3737</v>
      </c>
    </row>
    <row r="349" spans="1:128" ht="14" x14ac:dyDescent="0.15">
      <c r="A349" s="6">
        <v>44961.51912138889</v>
      </c>
      <c r="B349" s="7" t="s">
        <v>1093</v>
      </c>
      <c r="C349" s="7" t="s">
        <v>314</v>
      </c>
      <c r="D349" s="7" t="s">
        <v>1091</v>
      </c>
      <c r="E349" s="7" t="s">
        <v>126</v>
      </c>
      <c r="F349" s="7" t="s">
        <v>127</v>
      </c>
      <c r="G349" s="7" t="s">
        <v>127</v>
      </c>
      <c r="H349" s="7">
        <v>1</v>
      </c>
      <c r="I349" s="7" t="s">
        <v>128</v>
      </c>
      <c r="J349" s="7" t="s">
        <v>129</v>
      </c>
      <c r="K349" s="7" t="s">
        <v>130</v>
      </c>
      <c r="L349" s="7" t="s">
        <v>131</v>
      </c>
      <c r="M349" s="7" t="s">
        <v>1092</v>
      </c>
      <c r="N349" s="7">
        <v>2023010197</v>
      </c>
      <c r="O349" s="7">
        <v>11983588530</v>
      </c>
      <c r="P349" s="7">
        <v>555175303</v>
      </c>
      <c r="Q349" s="7">
        <v>52794368877</v>
      </c>
      <c r="R349" s="9">
        <v>37969</v>
      </c>
      <c r="S349" s="7">
        <v>2021</v>
      </c>
      <c r="T349" s="7">
        <v>19</v>
      </c>
      <c r="U349" s="7" t="s">
        <v>164</v>
      </c>
      <c r="V349" s="7" t="s">
        <v>136</v>
      </c>
      <c r="W349" s="7" t="s">
        <v>1094</v>
      </c>
      <c r="X349" s="8" t="s">
        <v>1095</v>
      </c>
      <c r="Y349" s="7" t="s">
        <v>1096</v>
      </c>
      <c r="Z349" s="7" t="s">
        <v>140</v>
      </c>
      <c r="AA349" s="7" t="s">
        <v>167</v>
      </c>
      <c r="AB349" s="7" t="s">
        <v>142</v>
      </c>
      <c r="AD349" s="7">
        <v>3</v>
      </c>
      <c r="AE349" s="7">
        <v>3</v>
      </c>
      <c r="AF349" s="7">
        <f t="shared" si="6"/>
        <v>6</v>
      </c>
      <c r="AG349" s="7">
        <v>0</v>
      </c>
      <c r="AH349" s="7">
        <f t="shared" si="7"/>
        <v>6</v>
      </c>
      <c r="AI349" s="10" t="str">
        <f t="shared" si="8"/>
        <v>Ok</v>
      </c>
      <c r="AJ349" s="7" t="s">
        <v>143</v>
      </c>
      <c r="AK349" s="7">
        <v>1614</v>
      </c>
      <c r="AL349" s="7" t="s">
        <v>144</v>
      </c>
      <c r="AM349" s="11">
        <f>IFERROR(VLOOKUP(AL349,Dicionário!A:B,2,0),"Conferir")</f>
        <v>2</v>
      </c>
      <c r="AN349" s="7">
        <v>0</v>
      </c>
      <c r="AO349" s="7" t="s">
        <v>145</v>
      </c>
      <c r="AP349" s="7">
        <f>IFERROR(VLOOKUP(AO349,Dicionário!A:B,2,0),"Conferir")</f>
        <v>2</v>
      </c>
      <c r="AQ349" s="7">
        <v>2419</v>
      </c>
      <c r="AR349" s="7" t="s">
        <v>144</v>
      </c>
      <c r="AS349" s="11">
        <f>IFERROR(VLOOKUP(AR349,Dicionário!A:B,2,0),"Conferir")</f>
        <v>2</v>
      </c>
      <c r="AT349" s="7">
        <v>0</v>
      </c>
      <c r="AU349" s="7" t="s">
        <v>145</v>
      </c>
      <c r="AV349" s="7">
        <f>IFERROR(VLOOKUP(AU349,Dicionário!A:B,2,0),"Conferir")</f>
        <v>2</v>
      </c>
      <c r="AW349" s="7">
        <v>0</v>
      </c>
      <c r="AX349" s="7">
        <v>19.75</v>
      </c>
      <c r="AY349" s="7" t="s">
        <v>144</v>
      </c>
      <c r="AZ349" s="11">
        <f>IFERROR(VLOOKUP(AY349,Dicionário!A:B,2,0),"Conferir")</f>
        <v>2</v>
      </c>
      <c r="BA349" s="7">
        <v>0</v>
      </c>
      <c r="BB349" s="7" t="s">
        <v>145</v>
      </c>
      <c r="BC349" s="7">
        <f>IFERROR(VLOOKUP(BB349,Dicionário!A:B,2,0),"Conferir")</f>
        <v>2</v>
      </c>
      <c r="BD349" s="7">
        <v>0</v>
      </c>
      <c r="BE349" s="7" t="s">
        <v>145</v>
      </c>
      <c r="BF349" s="11">
        <f>IFERROR(VLOOKUP(BE349,Dicionário!A:B,2,0),"Conferir")</f>
        <v>2</v>
      </c>
      <c r="BH349" s="7">
        <v>0</v>
      </c>
      <c r="BI349" s="7" t="s">
        <v>186</v>
      </c>
      <c r="BJ349" s="11">
        <f>IFERROR(VLOOKUP(BI349,Dicionário!$A:$B,2,0),"Conferir")</f>
        <v>1</v>
      </c>
      <c r="BK349" s="7">
        <v>0</v>
      </c>
      <c r="BL349" s="7" t="s">
        <v>187</v>
      </c>
      <c r="BM349" s="11">
        <f>IFERROR(VLOOKUP(BL349,Dicionário!A:B,2,0),"Conferir")</f>
        <v>2</v>
      </c>
      <c r="BN349" s="7">
        <v>6828</v>
      </c>
      <c r="BO349" s="7" t="s">
        <v>188</v>
      </c>
      <c r="BP349" s="7">
        <f>IFERROR(VLOOKUP(BO349,Dicionário!A:B,2,0),"Conferir")</f>
        <v>2</v>
      </c>
      <c r="BQ349" s="7">
        <v>148</v>
      </c>
      <c r="BR349" s="7" t="s">
        <v>149</v>
      </c>
      <c r="BS349" s="11">
        <f>IFERROR(VLOOKUP(BR349,Dicionário!A:B,2,0),"Conferir")</f>
        <v>2</v>
      </c>
      <c r="BT349" s="7">
        <v>216</v>
      </c>
      <c r="BU349" s="7" t="s">
        <v>149</v>
      </c>
      <c r="BV349" s="7">
        <f>IFERROR(VLOOKUP(BU349,Dicionário!A:B,2,0),"Conferir")</f>
        <v>2</v>
      </c>
      <c r="BW349" s="7">
        <v>85</v>
      </c>
      <c r="BX349" s="7" t="s">
        <v>189</v>
      </c>
      <c r="BY349" s="11">
        <f>IFERROR(VLOOKUP(BX349,Dicionário!A:B,2,0),"Conferir")</f>
        <v>2</v>
      </c>
      <c r="BZ349" s="7" t="s">
        <v>170</v>
      </c>
      <c r="CA349" s="7">
        <v>0</v>
      </c>
      <c r="CB349" s="7" t="s">
        <v>148</v>
      </c>
      <c r="CC349" s="11">
        <f>IFERROR(VLOOKUP(CB349,Dicionário!A:B,2,0),"Conferir")</f>
        <v>2</v>
      </c>
      <c r="CD349" s="7">
        <v>100</v>
      </c>
      <c r="CE349" s="7">
        <v>240</v>
      </c>
      <c r="CF349" s="7" t="s">
        <v>301</v>
      </c>
      <c r="CG349" s="7">
        <f>IFERROR(VLOOKUP(CF349,Dicionário!A:B,2,0),"Conferir")</f>
        <v>2</v>
      </c>
      <c r="CH349" s="7">
        <v>0</v>
      </c>
      <c r="CI349" s="7" t="s">
        <v>191</v>
      </c>
      <c r="CJ349" s="7">
        <f>IFERROR(VLOOKUP(CI349,Dicionário!A:B,2,0),"Conferir")</f>
        <v>2</v>
      </c>
      <c r="CK349" s="7">
        <v>60</v>
      </c>
      <c r="CL349" s="7" t="s">
        <v>152</v>
      </c>
      <c r="CM349" s="11">
        <f>IFERROR(VLOOKUP(CL349,Dicionário!A:B,2,0),"Conferir")</f>
        <v>2</v>
      </c>
      <c r="CO349" s="7">
        <v>0</v>
      </c>
      <c r="CP349" s="7">
        <v>1</v>
      </c>
      <c r="CQ349" s="7">
        <v>130</v>
      </c>
      <c r="CR349" s="7" t="s">
        <v>155</v>
      </c>
      <c r="CS349" s="11">
        <f>IFERROR(VLOOKUP(CR349,Dicionário!A:B,2,0),"Conferir")</f>
        <v>0</v>
      </c>
      <c r="CT349" s="7">
        <v>0</v>
      </c>
      <c r="CU349" s="7" t="s">
        <v>247</v>
      </c>
      <c r="CV349" s="11">
        <f>IFERROR(VLOOKUP(CU349,Dicionário!A:B,2,0),"Conferir")</f>
        <v>2</v>
      </c>
      <c r="CW349" s="7">
        <v>237</v>
      </c>
      <c r="CX349" s="7" t="s">
        <v>247</v>
      </c>
      <c r="CY349" s="11">
        <f>IFERROR(VLOOKUP(CX349,Dicionário!A:B,2,0),"Conferir")</f>
        <v>2</v>
      </c>
      <c r="CZ349" s="12">
        <f t="shared" si="9"/>
        <v>19.75</v>
      </c>
      <c r="DA349" s="7">
        <v>0</v>
      </c>
      <c r="DB349" s="7" t="s">
        <v>148</v>
      </c>
      <c r="DC349" s="7">
        <f>IFERROR(VLOOKUP(DB349,Dicionário!A:B,2,0),"Conferir")</f>
        <v>2</v>
      </c>
      <c r="DE349" s="7" t="s">
        <v>156</v>
      </c>
      <c r="DF349" s="7" t="s">
        <v>156</v>
      </c>
      <c r="DG349" s="11">
        <f>IFERROR(VLOOKUP(DF349,Dicionário!A:B,2,0),"Conferir")</f>
        <v>1</v>
      </c>
      <c r="DH349" s="7" t="s">
        <v>175</v>
      </c>
      <c r="DJ349" s="7" t="s">
        <v>158</v>
      </c>
      <c r="DK349" s="11">
        <f>IFERROR(VLOOKUP(DJ349,Dicionário!A:B,2,0),"Conferir")</f>
        <v>2</v>
      </c>
      <c r="DL349" s="7" t="s">
        <v>177</v>
      </c>
      <c r="DM349" s="11">
        <f>IFERROR(VLOOKUP(DL349,Dicionário!A:B,2,0),"Conferir")</f>
        <v>5</v>
      </c>
      <c r="DN349" s="7" t="s">
        <v>177</v>
      </c>
      <c r="DO349" s="11">
        <f>IFERROR(VLOOKUP(DN349,Dicionário!A:B,2,0),"Conferir")</f>
        <v>5</v>
      </c>
      <c r="DP349" s="7" t="s">
        <v>126</v>
      </c>
      <c r="DQ349" s="11">
        <f>IFERROR(VLOOKUP(DP349,Dicionário!A:B,2,0),"Conferir")</f>
        <v>1</v>
      </c>
      <c r="DR349" s="7" t="s">
        <v>126</v>
      </c>
      <c r="DS349" s="11">
        <f>IFERROR(VLOOKUP(DR349,Dicionário!A:B,2,0),"Conferir")</f>
        <v>1</v>
      </c>
      <c r="DW349" s="7">
        <f t="shared" si="10"/>
        <v>4033</v>
      </c>
      <c r="DX349" s="7">
        <f t="shared" si="11"/>
        <v>7592</v>
      </c>
    </row>
    <row r="350" spans="1:128" ht="14" x14ac:dyDescent="0.15">
      <c r="A350" s="6">
        <v>44961.681221238425</v>
      </c>
      <c r="B350" s="7" t="s">
        <v>2462</v>
      </c>
      <c r="C350" s="7" t="s">
        <v>345</v>
      </c>
      <c r="D350" s="7" t="s">
        <v>2460</v>
      </c>
      <c r="E350" s="7" t="s">
        <v>126</v>
      </c>
      <c r="F350" s="7" t="s">
        <v>127</v>
      </c>
      <c r="G350" s="7" t="s">
        <v>127</v>
      </c>
      <c r="H350" s="7">
        <v>2</v>
      </c>
      <c r="I350" s="7" t="s">
        <v>128</v>
      </c>
      <c r="J350" s="7" t="s">
        <v>129</v>
      </c>
      <c r="K350" s="7" t="s">
        <v>131</v>
      </c>
      <c r="L350" s="7" t="s">
        <v>130</v>
      </c>
      <c r="M350" s="7" t="s">
        <v>2461</v>
      </c>
      <c r="N350" s="7">
        <v>2023010531</v>
      </c>
      <c r="O350" s="7">
        <v>11934061559</v>
      </c>
      <c r="P350" s="7">
        <v>501724060</v>
      </c>
      <c r="Q350" s="7">
        <v>38563246828</v>
      </c>
      <c r="R350" s="9">
        <v>38721</v>
      </c>
      <c r="S350" s="7">
        <v>2023</v>
      </c>
      <c r="T350" s="7">
        <v>17</v>
      </c>
      <c r="U350" s="7" t="s">
        <v>255</v>
      </c>
      <c r="V350" s="7" t="s">
        <v>136</v>
      </c>
      <c r="W350" s="7" t="s">
        <v>2463</v>
      </c>
      <c r="X350" s="8" t="s">
        <v>2464</v>
      </c>
      <c r="Y350" s="7" t="s">
        <v>185</v>
      </c>
      <c r="Z350" s="7" t="s">
        <v>140</v>
      </c>
      <c r="AA350" s="7" t="s">
        <v>167</v>
      </c>
      <c r="AB350" s="7" t="s">
        <v>142</v>
      </c>
      <c r="AD350" s="7">
        <v>3</v>
      </c>
      <c r="AE350" s="7">
        <v>3</v>
      </c>
      <c r="AF350" s="7">
        <f t="shared" si="6"/>
        <v>6</v>
      </c>
      <c r="AH350" s="7">
        <f t="shared" si="7"/>
        <v>6</v>
      </c>
      <c r="AI350" s="10" t="str">
        <f t="shared" si="8"/>
        <v>Ok</v>
      </c>
      <c r="AJ350" s="7" t="s">
        <v>143</v>
      </c>
      <c r="AK350" s="7">
        <v>0</v>
      </c>
      <c r="AL350" s="7" t="s">
        <v>145</v>
      </c>
      <c r="AM350" s="11">
        <f>IFERROR(VLOOKUP(AL350,Dicionário!A:B,2,0),"Conferir")</f>
        <v>2</v>
      </c>
      <c r="AN350" s="7">
        <v>0</v>
      </c>
      <c r="AO350" s="7" t="s">
        <v>145</v>
      </c>
      <c r="AP350" s="7">
        <f>IFERROR(VLOOKUP(AO350,Dicionário!A:B,2,0),"Conferir")</f>
        <v>2</v>
      </c>
      <c r="AQ350" s="7">
        <v>2050</v>
      </c>
      <c r="AR350" s="7" t="s">
        <v>210</v>
      </c>
      <c r="AS350" s="11">
        <f>IFERROR(VLOOKUP(AR350,Dicionário!A:B,2,0),"Conferir")</f>
        <v>2</v>
      </c>
      <c r="AT350" s="7">
        <v>0</v>
      </c>
      <c r="AU350" s="7" t="s">
        <v>145</v>
      </c>
      <c r="AV350" s="7">
        <f>IFERROR(VLOOKUP(AU350,Dicionário!A:B,2,0),"Conferir")</f>
        <v>2</v>
      </c>
      <c r="AW350" s="7">
        <v>0</v>
      </c>
      <c r="AX350" s="7">
        <v>0</v>
      </c>
      <c r="AY350" s="7" t="s">
        <v>145</v>
      </c>
      <c r="AZ350" s="11">
        <f>IFERROR(VLOOKUP(AY350,Dicionário!A:B,2,0),"Conferir")</f>
        <v>2</v>
      </c>
      <c r="BA350" s="7">
        <v>0</v>
      </c>
      <c r="BB350" s="7" t="s">
        <v>145</v>
      </c>
      <c r="BC350" s="7">
        <f>IFERROR(VLOOKUP(BB350,Dicionário!A:B,2,0),"Conferir")</f>
        <v>2</v>
      </c>
      <c r="BD350" s="7">
        <v>0</v>
      </c>
      <c r="BE350" s="7" t="s">
        <v>145</v>
      </c>
      <c r="BF350" s="11">
        <f>IFERROR(VLOOKUP(BE350,Dicionário!A:B,2,0),"Conferir")</f>
        <v>2</v>
      </c>
      <c r="BG350" s="7" t="s">
        <v>2465</v>
      </c>
      <c r="BH350" s="7">
        <v>0</v>
      </c>
      <c r="BI350" s="7" t="s">
        <v>146</v>
      </c>
      <c r="BJ350" s="11">
        <f>IFERROR(VLOOKUP(BI350,Dicionário!$A:$B,2,0),"Conferir")</f>
        <v>2</v>
      </c>
      <c r="BK350" s="7">
        <v>1400</v>
      </c>
      <c r="BL350" s="7" t="s">
        <v>202</v>
      </c>
      <c r="BM350" s="11">
        <f>IFERROR(VLOOKUP(BL350,Dicionário!A:B,2,0),"Conferir")</f>
        <v>2</v>
      </c>
      <c r="BN350" s="7">
        <v>0</v>
      </c>
      <c r="BO350" s="7" t="s">
        <v>148</v>
      </c>
      <c r="BP350" s="7">
        <f>IFERROR(VLOOKUP(BO350,Dicionário!A:B,2,0),"Conferir")</f>
        <v>2</v>
      </c>
      <c r="BQ350" s="7">
        <v>68</v>
      </c>
      <c r="BR350" s="7" t="s">
        <v>149</v>
      </c>
      <c r="BS350" s="11">
        <f>IFERROR(VLOOKUP(BR350,Dicionário!A:B,2,0),"Conferir")</f>
        <v>2</v>
      </c>
      <c r="BT350" s="7">
        <v>108</v>
      </c>
      <c r="BU350" s="7" t="s">
        <v>149</v>
      </c>
      <c r="BV350" s="7">
        <f>IFERROR(VLOOKUP(BU350,Dicionário!A:B,2,0),"Conferir")</f>
        <v>2</v>
      </c>
      <c r="BW350" s="7">
        <v>0</v>
      </c>
      <c r="BX350" s="7" t="s">
        <v>148</v>
      </c>
      <c r="BY350" s="11">
        <f>IFERROR(VLOOKUP(BX350,Dicionário!A:B,2,0),"Conferir")</f>
        <v>2</v>
      </c>
      <c r="BZ350" s="7" t="s">
        <v>170</v>
      </c>
      <c r="CA350" s="7">
        <v>162</v>
      </c>
      <c r="CB350" s="7" t="s">
        <v>190</v>
      </c>
      <c r="CC350" s="11">
        <f>IFERROR(VLOOKUP(CB350,Dicionário!A:B,2,0),"Conferir")</f>
        <v>2</v>
      </c>
      <c r="CD350" s="7">
        <v>150</v>
      </c>
      <c r="CE350" s="7">
        <v>228</v>
      </c>
      <c r="CF350" s="7" t="s">
        <v>301</v>
      </c>
      <c r="CG350" s="7">
        <f>IFERROR(VLOOKUP(CF350,Dicionário!A:B,2,0),"Conferir")</f>
        <v>2</v>
      </c>
      <c r="CH350" s="7">
        <v>0</v>
      </c>
      <c r="CI350" s="7" t="s">
        <v>148</v>
      </c>
      <c r="CJ350" s="7">
        <f>IFERROR(VLOOKUP(CI350,Dicionário!A:B,2,0),"Conferir")</f>
        <v>2</v>
      </c>
      <c r="CK350" s="7">
        <v>60</v>
      </c>
      <c r="CL350" s="7" t="s">
        <v>152</v>
      </c>
      <c r="CM350" s="11">
        <f>IFERROR(VLOOKUP(CL350,Dicionário!A:B,2,0),"Conferir")</f>
        <v>2</v>
      </c>
      <c r="CN350" s="7" t="s">
        <v>2466</v>
      </c>
      <c r="CO350" s="7">
        <v>1</v>
      </c>
      <c r="CP350" s="7">
        <v>0</v>
      </c>
      <c r="CQ350" s="7">
        <v>0</v>
      </c>
      <c r="CR350" s="7" t="s">
        <v>572</v>
      </c>
      <c r="CS350" s="11">
        <f>IFERROR(VLOOKUP(CR350,Dicionário!A:B,2,0),"Conferir")</f>
        <v>2</v>
      </c>
      <c r="CT350" s="7">
        <v>0</v>
      </c>
      <c r="CU350" s="7" t="s">
        <v>247</v>
      </c>
      <c r="CV350" s="11">
        <f>IFERROR(VLOOKUP(CU350,Dicionário!A:B,2,0),"Conferir")</f>
        <v>2</v>
      </c>
      <c r="CW350" s="7">
        <v>0</v>
      </c>
      <c r="CX350" s="7" t="s">
        <v>247</v>
      </c>
      <c r="CY350" s="11">
        <f>IFERROR(VLOOKUP(CX350,Dicionário!A:B,2,0),"Conferir")</f>
        <v>2</v>
      </c>
      <c r="CZ350" s="12">
        <f t="shared" si="9"/>
        <v>0</v>
      </c>
      <c r="DA350" s="7">
        <v>0</v>
      </c>
      <c r="DB350" s="7" t="s">
        <v>148</v>
      </c>
      <c r="DC350" s="7">
        <f>IFERROR(VLOOKUP(DB350,Dicionário!A:B,2,0),"Conferir")</f>
        <v>2</v>
      </c>
      <c r="DE350" s="7" t="s">
        <v>379</v>
      </c>
      <c r="DF350" s="7" t="s">
        <v>417</v>
      </c>
      <c r="DG350" s="11">
        <f>IFERROR(VLOOKUP(DF350,Dicionário!A:B,2,0),"Conferir")</f>
        <v>3</v>
      </c>
      <c r="DH350" s="7" t="s">
        <v>157</v>
      </c>
      <c r="DI350" s="7" t="s">
        <v>418</v>
      </c>
      <c r="DJ350" s="7" t="s">
        <v>158</v>
      </c>
      <c r="DK350" s="11">
        <f>IFERROR(VLOOKUP(DJ350,Dicionário!A:B,2,0),"Conferir")</f>
        <v>2</v>
      </c>
      <c r="DL350" s="7" t="s">
        <v>177</v>
      </c>
      <c r="DM350" s="11">
        <f>IFERROR(VLOOKUP(DL350,Dicionário!A:B,2,0),"Conferir")</f>
        <v>5</v>
      </c>
      <c r="DN350" s="7" t="s">
        <v>203</v>
      </c>
      <c r="DO350" s="11">
        <f>IFERROR(VLOOKUP(DN350,Dicionário!A:B,2,0),"Conferir")</f>
        <v>6</v>
      </c>
      <c r="DP350" s="7" t="s">
        <v>127</v>
      </c>
      <c r="DQ350" s="11">
        <f>IFERROR(VLOOKUP(DP350,Dicionário!A:B,2,0),"Conferir")</f>
        <v>2</v>
      </c>
      <c r="DR350" s="7" t="s">
        <v>127</v>
      </c>
      <c r="DS350" s="11">
        <f>IFERROR(VLOOKUP(DR350,Dicionário!A:B,2,0),"Conferir")</f>
        <v>2</v>
      </c>
      <c r="DW350" s="7">
        <f t="shared" si="10"/>
        <v>2050</v>
      </c>
      <c r="DX350" s="7">
        <f t="shared" si="11"/>
        <v>2176</v>
      </c>
    </row>
    <row r="351" spans="1:128" ht="14" x14ac:dyDescent="0.15">
      <c r="A351" s="6">
        <v>44960.67623809028</v>
      </c>
      <c r="B351" s="7" t="s">
        <v>3144</v>
      </c>
      <c r="C351" s="7" t="s">
        <v>452</v>
      </c>
      <c r="D351" s="7" t="s">
        <v>3142</v>
      </c>
      <c r="E351" s="7" t="s">
        <v>126</v>
      </c>
      <c r="F351" s="7" t="s">
        <v>126</v>
      </c>
      <c r="G351" s="7" t="s">
        <v>127</v>
      </c>
      <c r="H351" s="7">
        <v>1</v>
      </c>
      <c r="I351" s="7">
        <v>1</v>
      </c>
      <c r="J351" s="7" t="s">
        <v>129</v>
      </c>
      <c r="K351" s="7" t="s">
        <v>131</v>
      </c>
      <c r="L351" s="7" t="s">
        <v>130</v>
      </c>
      <c r="M351" s="7" t="s">
        <v>3143</v>
      </c>
      <c r="N351" s="7">
        <v>2023010731</v>
      </c>
      <c r="O351" s="7">
        <v>11988669013</v>
      </c>
      <c r="P351" s="7">
        <v>657746484</v>
      </c>
      <c r="Q351" s="7">
        <v>50299639878</v>
      </c>
      <c r="R351" s="9">
        <v>38261</v>
      </c>
      <c r="S351" s="7">
        <v>2022</v>
      </c>
      <c r="T351" s="7">
        <v>19</v>
      </c>
      <c r="U351" s="7" t="s">
        <v>255</v>
      </c>
      <c r="V351" s="7" t="s">
        <v>136</v>
      </c>
      <c r="W351" s="7" t="s">
        <v>3145</v>
      </c>
      <c r="X351" s="8" t="s">
        <v>3146</v>
      </c>
      <c r="Y351" s="7" t="s">
        <v>185</v>
      </c>
      <c r="Z351" s="7" t="s">
        <v>140</v>
      </c>
      <c r="AA351" s="7" t="s">
        <v>167</v>
      </c>
      <c r="AB351" s="7" t="s">
        <v>142</v>
      </c>
      <c r="AD351" s="7">
        <v>2</v>
      </c>
      <c r="AE351" s="7">
        <v>1</v>
      </c>
      <c r="AF351" s="7">
        <f t="shared" si="6"/>
        <v>2</v>
      </c>
      <c r="AH351" s="7">
        <f t="shared" si="7"/>
        <v>2</v>
      </c>
      <c r="AI351" s="10" t="str">
        <f t="shared" si="8"/>
        <v>Ok</v>
      </c>
      <c r="AJ351" s="7" t="s">
        <v>143</v>
      </c>
      <c r="AK351" s="7">
        <v>790</v>
      </c>
      <c r="AL351" s="7" t="s">
        <v>144</v>
      </c>
      <c r="AM351" s="11">
        <f>IFERROR(VLOOKUP(AL351,Dicionário!A:B,2,0),"Conferir")</f>
        <v>2</v>
      </c>
      <c r="AN351" s="7">
        <v>3000</v>
      </c>
      <c r="AO351" s="7" t="s">
        <v>267</v>
      </c>
      <c r="AP351" s="7">
        <f>IFERROR(VLOOKUP(AO351,Dicionário!A:B,2,0),"Conferir")</f>
        <v>0</v>
      </c>
      <c r="AQ351" s="7">
        <v>0</v>
      </c>
      <c r="AR351" s="7" t="s">
        <v>145</v>
      </c>
      <c r="AS351" s="11">
        <f>IFERROR(VLOOKUP(AR351,Dicionário!A:B,2,0),"Conferir")</f>
        <v>2</v>
      </c>
      <c r="AT351" s="7">
        <v>0</v>
      </c>
      <c r="AU351" s="7" t="s">
        <v>145</v>
      </c>
      <c r="AV351" s="7">
        <f>IFERROR(VLOOKUP(AU351,Dicionário!A:B,2,0),"Conferir")</f>
        <v>2</v>
      </c>
      <c r="AW351" s="7">
        <v>0</v>
      </c>
      <c r="AX351" s="7">
        <v>0</v>
      </c>
      <c r="AY351" s="7" t="s">
        <v>145</v>
      </c>
      <c r="AZ351" s="11">
        <f>IFERROR(VLOOKUP(AY351,Dicionário!A:B,2,0),"Conferir")</f>
        <v>2</v>
      </c>
      <c r="BA351" s="7">
        <v>0</v>
      </c>
      <c r="BB351" s="7" t="s">
        <v>145</v>
      </c>
      <c r="BC351" s="7">
        <f>IFERROR(VLOOKUP(BB351,Dicionário!A:B,2,0),"Conferir")</f>
        <v>2</v>
      </c>
      <c r="BD351" s="7">
        <v>0</v>
      </c>
      <c r="BE351" s="7" t="s">
        <v>145</v>
      </c>
      <c r="BF351" s="11">
        <f>IFERROR(VLOOKUP(BE351,Dicionário!A:B,2,0),"Conferir")</f>
        <v>2</v>
      </c>
      <c r="BH351" s="7">
        <v>0</v>
      </c>
      <c r="BI351" s="7" t="s">
        <v>146</v>
      </c>
      <c r="BJ351" s="11">
        <f>IFERROR(VLOOKUP(BI351,Dicionário!$A:$B,2,0),"Conferir")</f>
        <v>2</v>
      </c>
      <c r="BK351" s="7">
        <v>500</v>
      </c>
      <c r="BL351" s="7" t="s">
        <v>358</v>
      </c>
      <c r="BM351" s="11">
        <f>IFERROR(VLOOKUP(BL351,Dicionário!A:B,2,0),"Conferir")</f>
        <v>2</v>
      </c>
      <c r="BN351" s="7">
        <v>0</v>
      </c>
      <c r="BO351" s="7" t="s">
        <v>148</v>
      </c>
      <c r="BP351" s="7">
        <f>IFERROR(VLOOKUP(BO351,Dicionário!A:B,2,0),"Conferir")</f>
        <v>2</v>
      </c>
      <c r="BQ351" s="7">
        <v>62</v>
      </c>
      <c r="BR351" s="7" t="s">
        <v>149</v>
      </c>
      <c r="BS351" s="11">
        <f>IFERROR(VLOOKUP(BR351,Dicionário!A:B,2,0),"Conferir")</f>
        <v>2</v>
      </c>
      <c r="BT351" s="7">
        <v>59</v>
      </c>
      <c r="BU351" s="7" t="s">
        <v>149</v>
      </c>
      <c r="BV351" s="7">
        <f>IFERROR(VLOOKUP(BU351,Dicionário!A:B,2,0),"Conferir")</f>
        <v>2</v>
      </c>
      <c r="BW351" s="7">
        <v>0</v>
      </c>
      <c r="BX351" s="7" t="s">
        <v>148</v>
      </c>
      <c r="BY351" s="11">
        <f>IFERROR(VLOOKUP(BX351,Dicionário!A:B,2,0),"Conferir")</f>
        <v>2</v>
      </c>
      <c r="BZ351" s="7" t="s">
        <v>214</v>
      </c>
      <c r="CA351" s="7">
        <v>60</v>
      </c>
      <c r="CB351" s="7" t="s">
        <v>171</v>
      </c>
      <c r="CC351" s="11">
        <f>IFERROR(VLOOKUP(CB351,Dicionário!A:B,2,0),"Conferir")</f>
        <v>0</v>
      </c>
      <c r="CD351" s="7">
        <v>386</v>
      </c>
      <c r="CE351" s="7">
        <v>0</v>
      </c>
      <c r="CF351" s="7" t="s">
        <v>148</v>
      </c>
      <c r="CG351" s="7">
        <f>IFERROR(VLOOKUP(CF351,Dicionário!A:B,2,0),"Conferir")</f>
        <v>2</v>
      </c>
      <c r="CH351" s="7">
        <v>40</v>
      </c>
      <c r="CI351" s="7" t="s">
        <v>225</v>
      </c>
      <c r="CJ351" s="7">
        <f>IFERROR(VLOOKUP(CI351,Dicionário!A:B,2,0),"Conferir")</f>
        <v>0</v>
      </c>
      <c r="CK351" s="7">
        <v>60</v>
      </c>
      <c r="CL351" s="7" t="s">
        <v>152</v>
      </c>
      <c r="CM351" s="11">
        <f>IFERROR(VLOOKUP(CL351,Dicionário!A:B,2,0),"Conferir")</f>
        <v>2</v>
      </c>
      <c r="CN351" s="7" t="s">
        <v>706</v>
      </c>
      <c r="CO351" s="7">
        <v>0</v>
      </c>
      <c r="CP351" s="7">
        <v>0</v>
      </c>
      <c r="CQ351" s="7">
        <v>0</v>
      </c>
      <c r="CR351" s="7" t="s">
        <v>148</v>
      </c>
      <c r="CS351" s="11">
        <f>IFERROR(VLOOKUP(CR351,Dicionário!A:B,2,0),"Conferir")</f>
        <v>2</v>
      </c>
      <c r="CT351" s="7">
        <v>0</v>
      </c>
      <c r="CU351" s="7" t="s">
        <v>148</v>
      </c>
      <c r="CV351" s="11">
        <f>IFERROR(VLOOKUP(CU351,Dicionário!A:B,2,0),"Conferir")</f>
        <v>2</v>
      </c>
      <c r="CW351" s="7">
        <v>0</v>
      </c>
      <c r="CX351" s="7" t="s">
        <v>148</v>
      </c>
      <c r="CY351" s="11">
        <f>IFERROR(VLOOKUP(CX351,Dicionário!A:B,2,0),"Conferir")</f>
        <v>2</v>
      </c>
      <c r="CZ351" s="12">
        <f t="shared" si="9"/>
        <v>0</v>
      </c>
      <c r="DA351" s="7">
        <v>0</v>
      </c>
      <c r="DB351" s="7" t="s">
        <v>148</v>
      </c>
      <c r="DC351" s="7">
        <f>IFERROR(VLOOKUP(DB351,Dicionário!A:B,2,0),"Conferir")</f>
        <v>2</v>
      </c>
      <c r="DE351" s="7" t="s">
        <v>156</v>
      </c>
      <c r="DF351" s="7" t="s">
        <v>156</v>
      </c>
      <c r="DG351" s="11">
        <f>IFERROR(VLOOKUP(DF351,Dicionário!A:B,2,0),"Conferir")</f>
        <v>1</v>
      </c>
      <c r="DH351" s="7" t="s">
        <v>175</v>
      </c>
      <c r="DJ351" s="7" t="s">
        <v>271</v>
      </c>
      <c r="DK351" s="11">
        <f>IFERROR(VLOOKUP(DJ351,Dicionário!A:B,2,0),"Conferir")</f>
        <v>1</v>
      </c>
      <c r="DL351" s="7" t="s">
        <v>227</v>
      </c>
      <c r="DM351" s="11">
        <f>IFERROR(VLOOKUP(DL351,Dicionário!A:B,2,0),"Conferir")</f>
        <v>4</v>
      </c>
      <c r="DN351" s="7" t="s">
        <v>260</v>
      </c>
      <c r="DO351" s="11">
        <f>IFERROR(VLOOKUP(DN351,Dicionário!A:B,2,0),"Conferir")</f>
        <v>3</v>
      </c>
      <c r="DP351" s="7" t="s">
        <v>126</v>
      </c>
      <c r="DQ351" s="11">
        <f>IFERROR(VLOOKUP(DP351,Dicionário!A:B,2,0),"Conferir")</f>
        <v>1</v>
      </c>
      <c r="DR351" s="7" t="s">
        <v>126</v>
      </c>
      <c r="DS351" s="11">
        <f>IFERROR(VLOOKUP(DR351,Dicionário!A:B,2,0),"Conferir")</f>
        <v>1</v>
      </c>
      <c r="DW351" s="7">
        <f t="shared" si="10"/>
        <v>3790</v>
      </c>
      <c r="DX351" s="7">
        <f t="shared" si="11"/>
        <v>1167</v>
      </c>
    </row>
    <row r="352" spans="1:128" ht="14" x14ac:dyDescent="0.15">
      <c r="A352" s="6">
        <v>44968.775182291662</v>
      </c>
      <c r="B352" s="7" t="s">
        <v>1589</v>
      </c>
      <c r="C352" s="7" t="s">
        <v>381</v>
      </c>
      <c r="D352" s="7" t="s">
        <v>1587</v>
      </c>
      <c r="E352" s="7" t="s">
        <v>126</v>
      </c>
      <c r="F352" s="7" t="s">
        <v>127</v>
      </c>
      <c r="G352" s="7" t="s">
        <v>127</v>
      </c>
      <c r="H352" s="7" t="s">
        <v>128</v>
      </c>
      <c r="I352" s="7" t="s">
        <v>128</v>
      </c>
      <c r="J352" s="7" t="s">
        <v>129</v>
      </c>
      <c r="K352" s="7" t="s">
        <v>130</v>
      </c>
      <c r="L352" s="7" t="s">
        <v>131</v>
      </c>
      <c r="M352" s="7" t="s">
        <v>1588</v>
      </c>
      <c r="N352" s="7">
        <v>2023010322</v>
      </c>
      <c r="O352" s="7">
        <v>11986098316</v>
      </c>
      <c r="P352" s="7">
        <v>554537175</v>
      </c>
      <c r="Q352" s="7">
        <v>44117137808</v>
      </c>
      <c r="R352" s="9">
        <v>38532</v>
      </c>
      <c r="S352" s="7">
        <v>2022</v>
      </c>
      <c r="T352" s="7">
        <v>18</v>
      </c>
      <c r="U352" s="7" t="s">
        <v>255</v>
      </c>
      <c r="V352" s="7" t="s">
        <v>136</v>
      </c>
      <c r="W352" s="7" t="s">
        <v>1590</v>
      </c>
      <c r="X352" s="8" t="s">
        <v>1591</v>
      </c>
      <c r="Y352" s="7" t="s">
        <v>502</v>
      </c>
      <c r="Z352" s="7" t="s">
        <v>140</v>
      </c>
      <c r="AA352" s="7" t="s">
        <v>167</v>
      </c>
      <c r="AB352" s="7" t="s">
        <v>142</v>
      </c>
      <c r="AD352" s="7">
        <v>3</v>
      </c>
      <c r="AE352" s="7">
        <v>1</v>
      </c>
      <c r="AF352" s="7">
        <f t="shared" si="6"/>
        <v>2</v>
      </c>
      <c r="AG352" s="7">
        <v>2</v>
      </c>
      <c r="AH352" s="7">
        <f t="shared" si="7"/>
        <v>4</v>
      </c>
      <c r="AI352" s="10" t="str">
        <f t="shared" si="8"/>
        <v>Ok</v>
      </c>
      <c r="AJ352" s="7" t="s">
        <v>222</v>
      </c>
      <c r="AK352" s="7">
        <v>0</v>
      </c>
      <c r="AL352" s="7" t="s">
        <v>145</v>
      </c>
      <c r="AM352" s="11">
        <f>IFERROR(VLOOKUP(AL352,Dicionário!A:B,2,0),"Conferir")</f>
        <v>2</v>
      </c>
      <c r="AN352" s="7">
        <v>1100</v>
      </c>
      <c r="AO352" s="7" t="s">
        <v>267</v>
      </c>
      <c r="AP352" s="7">
        <f>IFERROR(VLOOKUP(AO352,Dicionário!A:B,2,0),"Conferir")</f>
        <v>0</v>
      </c>
      <c r="AQ352" s="7">
        <v>800</v>
      </c>
      <c r="AR352" s="7" t="s">
        <v>267</v>
      </c>
      <c r="AS352" s="11">
        <f>IFERROR(VLOOKUP(AR352,Dicionário!A:B,2,0),"Conferir")</f>
        <v>0</v>
      </c>
      <c r="AT352" s="7">
        <v>0</v>
      </c>
      <c r="AU352" s="7" t="s">
        <v>145</v>
      </c>
      <c r="AV352" s="7">
        <f>IFERROR(VLOOKUP(AU352,Dicionário!A:B,2,0),"Conferir")</f>
        <v>2</v>
      </c>
      <c r="AW352" s="7">
        <v>0</v>
      </c>
      <c r="AX352" s="7">
        <v>0</v>
      </c>
      <c r="AY352" s="7" t="s">
        <v>145</v>
      </c>
      <c r="AZ352" s="11">
        <f>IFERROR(VLOOKUP(AY352,Dicionário!A:B,2,0),"Conferir")</f>
        <v>2</v>
      </c>
      <c r="BA352" s="7">
        <v>0</v>
      </c>
      <c r="BB352" s="7" t="s">
        <v>145</v>
      </c>
      <c r="BC352" s="7">
        <f>IFERROR(VLOOKUP(BB352,Dicionário!A:B,2,0),"Conferir")</f>
        <v>2</v>
      </c>
      <c r="BD352" s="7">
        <v>0</v>
      </c>
      <c r="BE352" s="7" t="s">
        <v>145</v>
      </c>
      <c r="BF352" s="11">
        <f>IFERROR(VLOOKUP(BE352,Dicionário!A:B,2,0),"Conferir")</f>
        <v>2</v>
      </c>
      <c r="BH352" s="7">
        <v>0</v>
      </c>
      <c r="BI352" s="7" t="s">
        <v>186</v>
      </c>
      <c r="BJ352" s="11">
        <f>IFERROR(VLOOKUP(BI352,Dicionário!$A:$B,2,0),"Conferir")</f>
        <v>1</v>
      </c>
      <c r="BK352" s="7">
        <v>647</v>
      </c>
      <c r="BL352" s="7" t="s">
        <v>395</v>
      </c>
      <c r="BM352" s="11">
        <f>IFERROR(VLOOKUP(BL352,Dicionário!A:B,2,0),"Conferir")</f>
        <v>0</v>
      </c>
      <c r="BN352" s="7">
        <v>151</v>
      </c>
      <c r="BO352" s="7" t="s">
        <v>188</v>
      </c>
      <c r="BP352" s="7">
        <f>IFERROR(VLOOKUP(BO352,Dicionário!A:B,2,0),"Conferir")</f>
        <v>2</v>
      </c>
      <c r="BQ352" s="7">
        <v>0</v>
      </c>
      <c r="BR352" s="7" t="s">
        <v>268</v>
      </c>
      <c r="BS352" s="11">
        <f>IFERROR(VLOOKUP(BR352,Dicionário!A:B,2,0),"Conferir")</f>
        <v>2</v>
      </c>
      <c r="BT352" s="7">
        <v>80</v>
      </c>
      <c r="BU352" s="7" t="s">
        <v>149</v>
      </c>
      <c r="BV352" s="7">
        <f>IFERROR(VLOOKUP(BU352,Dicionário!A:B,2,0),"Conferir")</f>
        <v>2</v>
      </c>
      <c r="BW352" s="7">
        <v>82</v>
      </c>
      <c r="BX352" s="7" t="s">
        <v>189</v>
      </c>
      <c r="BY352" s="11">
        <f>IFERROR(VLOOKUP(BX352,Dicionário!A:B,2,0),"Conferir")</f>
        <v>2</v>
      </c>
      <c r="BZ352" s="7" t="s">
        <v>214</v>
      </c>
      <c r="CA352" s="7">
        <v>130</v>
      </c>
      <c r="CB352" s="7" t="s">
        <v>171</v>
      </c>
      <c r="CC352" s="11">
        <f>IFERROR(VLOOKUP(CB352,Dicionário!A:B,2,0),"Conferir")</f>
        <v>0</v>
      </c>
      <c r="CD352" s="7">
        <v>80</v>
      </c>
      <c r="CE352" s="7">
        <v>0</v>
      </c>
      <c r="CF352" s="7" t="s">
        <v>148</v>
      </c>
      <c r="CG352" s="7">
        <f>IFERROR(VLOOKUP(CF352,Dicionário!A:B,2,0),"Conferir")</f>
        <v>2</v>
      </c>
      <c r="CH352" s="7">
        <v>150</v>
      </c>
      <c r="CI352" s="7" t="s">
        <v>225</v>
      </c>
      <c r="CJ352" s="7">
        <f>IFERROR(VLOOKUP(CI352,Dicionário!A:B,2,0),"Conferir")</f>
        <v>0</v>
      </c>
      <c r="CK352" s="7">
        <v>60</v>
      </c>
      <c r="CL352" s="7" t="s">
        <v>152</v>
      </c>
      <c r="CM352" s="11">
        <f>IFERROR(VLOOKUP(CL352,Dicionário!A:B,2,0),"Conferir")</f>
        <v>2</v>
      </c>
      <c r="CN352" s="7" t="s">
        <v>1592</v>
      </c>
      <c r="CO352" s="7">
        <v>1</v>
      </c>
      <c r="CP352" s="7">
        <v>0</v>
      </c>
      <c r="CQ352" s="7">
        <v>1480</v>
      </c>
      <c r="CR352" s="7" t="s">
        <v>155</v>
      </c>
      <c r="CS352" s="11">
        <f>IFERROR(VLOOKUP(CR352,Dicionário!A:B,2,0),"Conferir")</f>
        <v>0</v>
      </c>
      <c r="CT352" s="7">
        <v>0</v>
      </c>
      <c r="CU352" s="7" t="s">
        <v>148</v>
      </c>
      <c r="CV352" s="11">
        <f>IFERROR(VLOOKUP(CU352,Dicionário!A:B,2,0),"Conferir")</f>
        <v>2</v>
      </c>
      <c r="CW352" s="7">
        <v>0</v>
      </c>
      <c r="CX352" s="7" t="s">
        <v>148</v>
      </c>
      <c r="CY352" s="11">
        <f>IFERROR(VLOOKUP(CX352,Dicionário!A:B,2,0),"Conferir")</f>
        <v>2</v>
      </c>
      <c r="CZ352" s="12">
        <f t="shared" si="9"/>
        <v>0</v>
      </c>
      <c r="DA352" s="7">
        <v>5800</v>
      </c>
      <c r="DB352" s="7" t="s">
        <v>155</v>
      </c>
      <c r="DC352" s="7">
        <f>IFERROR(VLOOKUP(DB352,Dicionário!A:B,2,0),"Conferir")</f>
        <v>0</v>
      </c>
      <c r="DE352" s="7" t="s">
        <v>379</v>
      </c>
      <c r="DF352" s="7" t="s">
        <v>379</v>
      </c>
      <c r="DG352" s="11">
        <f>IFERROR(VLOOKUP(DF352,Dicionário!A:B,2,0),"Conferir")</f>
        <v>2</v>
      </c>
      <c r="DH352" s="7" t="s">
        <v>175</v>
      </c>
      <c r="DJ352" s="7" t="s">
        <v>271</v>
      </c>
      <c r="DK352" s="11">
        <f>IFERROR(VLOOKUP(DJ352,Dicionário!A:B,2,0),"Conferir")</f>
        <v>1</v>
      </c>
      <c r="DL352" s="7" t="s">
        <v>203</v>
      </c>
      <c r="DM352" s="11">
        <f>IFERROR(VLOOKUP(DL352,Dicionário!A:B,2,0),"Conferir")</f>
        <v>6</v>
      </c>
      <c r="DN352" s="7" t="s">
        <v>203</v>
      </c>
      <c r="DO352" s="11">
        <f>IFERROR(VLOOKUP(DN352,Dicionário!A:B,2,0),"Conferir")</f>
        <v>6</v>
      </c>
      <c r="DP352" s="7" t="s">
        <v>127</v>
      </c>
      <c r="DQ352" s="11">
        <f>IFERROR(VLOOKUP(DP352,Dicionário!A:B,2,0),"Conferir")</f>
        <v>2</v>
      </c>
      <c r="DR352" s="7" t="s">
        <v>127</v>
      </c>
      <c r="DS352" s="11">
        <f>IFERROR(VLOOKUP(DR352,Dicionário!A:B,2,0),"Conferir")</f>
        <v>2</v>
      </c>
      <c r="DW352" s="7">
        <f t="shared" si="10"/>
        <v>1900</v>
      </c>
      <c r="DX352" s="7">
        <f t="shared" si="11"/>
        <v>1298</v>
      </c>
    </row>
    <row r="353" spans="1:128" ht="14" x14ac:dyDescent="0.15">
      <c r="A353" s="6">
        <v>44968.746434224537</v>
      </c>
      <c r="B353" s="7" t="s">
        <v>819</v>
      </c>
      <c r="C353" s="7" t="s">
        <v>320</v>
      </c>
      <c r="D353" s="7" t="s">
        <v>817</v>
      </c>
      <c r="E353" s="7" t="s">
        <v>126</v>
      </c>
      <c r="F353" s="7" t="s">
        <v>127</v>
      </c>
      <c r="G353" s="7" t="s">
        <v>127</v>
      </c>
      <c r="H353" s="7" t="s">
        <v>128</v>
      </c>
      <c r="I353" s="7" t="s">
        <v>128</v>
      </c>
      <c r="J353" s="7" t="s">
        <v>129</v>
      </c>
      <c r="K353" s="7" t="s">
        <v>130</v>
      </c>
      <c r="L353" s="7" t="s">
        <v>131</v>
      </c>
      <c r="M353" s="7" t="s">
        <v>818</v>
      </c>
      <c r="N353" s="7">
        <v>2023010135</v>
      </c>
      <c r="O353" s="7">
        <v>11978509517</v>
      </c>
      <c r="P353" s="7">
        <v>537328051</v>
      </c>
      <c r="Q353" s="7">
        <v>54703044854</v>
      </c>
      <c r="R353" s="9">
        <v>38537</v>
      </c>
      <c r="S353" s="7">
        <v>2023</v>
      </c>
      <c r="T353" s="7">
        <v>18</v>
      </c>
      <c r="U353" s="7" t="s">
        <v>135</v>
      </c>
      <c r="V353" s="7" t="s">
        <v>136</v>
      </c>
      <c r="W353" s="7" t="s">
        <v>820</v>
      </c>
      <c r="X353" s="8" t="s">
        <v>821</v>
      </c>
      <c r="Y353" s="7" t="s">
        <v>139</v>
      </c>
      <c r="Z353" s="7" t="s">
        <v>140</v>
      </c>
      <c r="AA353" s="7" t="s">
        <v>167</v>
      </c>
      <c r="AB353" s="7" t="s">
        <v>142</v>
      </c>
      <c r="AD353" s="7">
        <v>3</v>
      </c>
      <c r="AE353" s="7">
        <v>3</v>
      </c>
      <c r="AF353" s="7">
        <f t="shared" si="6"/>
        <v>6</v>
      </c>
      <c r="AH353" s="7">
        <f t="shared" si="7"/>
        <v>6</v>
      </c>
      <c r="AI353" s="10" t="str">
        <f t="shared" si="8"/>
        <v>Ok</v>
      </c>
      <c r="AJ353" s="7" t="s">
        <v>143</v>
      </c>
      <c r="AK353" s="7">
        <v>0</v>
      </c>
      <c r="AL353" s="7" t="s">
        <v>145</v>
      </c>
      <c r="AM353" s="11">
        <f>IFERROR(VLOOKUP(AL353,Dicionário!A:B,2,0),"Conferir")</f>
        <v>2</v>
      </c>
      <c r="AN353" s="7">
        <v>0</v>
      </c>
      <c r="AO353" s="7" t="s">
        <v>145</v>
      </c>
      <c r="AP353" s="7">
        <f>IFERROR(VLOOKUP(AO353,Dicionário!A:B,2,0),"Conferir")</f>
        <v>2</v>
      </c>
      <c r="AQ353" s="7">
        <v>1570</v>
      </c>
      <c r="AR353" s="7" t="s">
        <v>210</v>
      </c>
      <c r="AS353" s="11">
        <f>IFERROR(VLOOKUP(AR353,Dicionário!A:B,2,0),"Conferir")</f>
        <v>2</v>
      </c>
      <c r="AT353" s="7">
        <v>0</v>
      </c>
      <c r="AU353" s="7" t="s">
        <v>145</v>
      </c>
      <c r="AV353" s="7">
        <f>IFERROR(VLOOKUP(AU353,Dicionário!A:B,2,0),"Conferir")</f>
        <v>2</v>
      </c>
      <c r="AW353" s="7">
        <v>0</v>
      </c>
      <c r="AX353" s="7">
        <v>0</v>
      </c>
      <c r="AY353" s="7" t="s">
        <v>145</v>
      </c>
      <c r="AZ353" s="11">
        <f>IFERROR(VLOOKUP(AY353,Dicionário!A:B,2,0),"Conferir")</f>
        <v>2</v>
      </c>
      <c r="BA353" s="7">
        <v>0</v>
      </c>
      <c r="BB353" s="7" t="s">
        <v>145</v>
      </c>
      <c r="BC353" s="7">
        <f>IFERROR(VLOOKUP(BB353,Dicionário!A:B,2,0),"Conferir")</f>
        <v>2</v>
      </c>
      <c r="BD353" s="7">
        <v>200</v>
      </c>
      <c r="BE353" s="7" t="s">
        <v>223</v>
      </c>
      <c r="BF353" s="11">
        <f>IFERROR(VLOOKUP(BE353,Dicionário!A:B,2,0),"Conferir")</f>
        <v>2</v>
      </c>
      <c r="BH353" s="7">
        <v>0</v>
      </c>
      <c r="BI353" s="7" t="s">
        <v>186</v>
      </c>
      <c r="BJ353" s="11">
        <f>IFERROR(VLOOKUP(BI353,Dicionário!$A:$B,2,0),"Conferir")</f>
        <v>1</v>
      </c>
      <c r="BK353" s="7">
        <v>0</v>
      </c>
      <c r="BL353" s="7" t="s">
        <v>187</v>
      </c>
      <c r="BM353" s="11">
        <f>IFERROR(VLOOKUP(BL353,Dicionário!A:B,2,0),"Conferir")</f>
        <v>2</v>
      </c>
      <c r="BN353" s="7">
        <v>0</v>
      </c>
      <c r="BO353" s="7" t="s">
        <v>635</v>
      </c>
      <c r="BP353" s="7">
        <f>IFERROR(VLOOKUP(BO353,Dicionário!A:B,2,0),"Conferir")</f>
        <v>1</v>
      </c>
      <c r="BQ353" s="7">
        <v>68</v>
      </c>
      <c r="BR353" s="7" t="s">
        <v>149</v>
      </c>
      <c r="BS353" s="11">
        <f>IFERROR(VLOOKUP(BR353,Dicionário!A:B,2,0),"Conferir")</f>
        <v>2</v>
      </c>
      <c r="BT353" s="7">
        <v>41</v>
      </c>
      <c r="BU353" s="7" t="s">
        <v>149</v>
      </c>
      <c r="BV353" s="7">
        <f>IFERROR(VLOOKUP(BU353,Dicionário!A:B,2,0),"Conferir")</f>
        <v>2</v>
      </c>
      <c r="BW353" s="7">
        <v>15</v>
      </c>
      <c r="BX353" s="7" t="s">
        <v>300</v>
      </c>
      <c r="BY353" s="11">
        <f>IFERROR(VLOOKUP(BX353,Dicionário!A:B,2,0),"Conferir")</f>
        <v>0</v>
      </c>
      <c r="BZ353" s="7" t="s">
        <v>151</v>
      </c>
      <c r="CA353" s="7">
        <v>0</v>
      </c>
      <c r="CB353" s="7" t="s">
        <v>148</v>
      </c>
      <c r="CC353" s="11">
        <f>IFERROR(VLOOKUP(CB353,Dicionário!A:B,2,0),"Conferir")</f>
        <v>2</v>
      </c>
      <c r="CD353" s="7">
        <v>50</v>
      </c>
      <c r="CE353" s="7">
        <v>0</v>
      </c>
      <c r="CF353" s="7" t="s">
        <v>148</v>
      </c>
      <c r="CG353" s="7">
        <f>IFERROR(VLOOKUP(CF353,Dicionário!A:B,2,0),"Conferir")</f>
        <v>2</v>
      </c>
      <c r="CH353" s="7">
        <v>0</v>
      </c>
      <c r="CI353" s="7" t="s">
        <v>148</v>
      </c>
      <c r="CJ353" s="7">
        <f>IFERROR(VLOOKUP(CI353,Dicionário!A:B,2,0),"Conferir")</f>
        <v>2</v>
      </c>
      <c r="CK353" s="7">
        <v>60</v>
      </c>
      <c r="CL353" s="7" t="s">
        <v>152</v>
      </c>
      <c r="CM353" s="11">
        <f>IFERROR(VLOOKUP(CL353,Dicionário!A:B,2,0),"Conferir")</f>
        <v>2</v>
      </c>
      <c r="CN353" s="7" t="s">
        <v>294</v>
      </c>
      <c r="CO353" s="7">
        <v>0</v>
      </c>
      <c r="CP353" s="7">
        <v>0</v>
      </c>
      <c r="CQ353" s="7">
        <v>0</v>
      </c>
      <c r="CR353" s="7" t="s">
        <v>148</v>
      </c>
      <c r="CS353" s="11">
        <f>IFERROR(VLOOKUP(CR353,Dicionário!A:B,2,0),"Conferir")</f>
        <v>2</v>
      </c>
      <c r="CT353" s="7">
        <v>0</v>
      </c>
      <c r="CU353" s="7" t="s">
        <v>148</v>
      </c>
      <c r="CV353" s="11">
        <f>IFERROR(VLOOKUP(CU353,Dicionário!A:B,2,0),"Conferir")</f>
        <v>2</v>
      </c>
      <c r="CW353" s="7">
        <v>0</v>
      </c>
      <c r="CX353" s="7" t="s">
        <v>148</v>
      </c>
      <c r="CY353" s="11">
        <f>IFERROR(VLOOKUP(CX353,Dicionário!A:B,2,0),"Conferir")</f>
        <v>2</v>
      </c>
      <c r="CZ353" s="12">
        <f t="shared" si="9"/>
        <v>0</v>
      </c>
      <c r="DA353" s="7">
        <v>0</v>
      </c>
      <c r="DB353" s="7" t="s">
        <v>148</v>
      </c>
      <c r="DC353" s="7">
        <f>IFERROR(VLOOKUP(DB353,Dicionário!A:B,2,0),"Conferir")</f>
        <v>2</v>
      </c>
      <c r="DE353" s="7" t="s">
        <v>156</v>
      </c>
      <c r="DF353" s="7" t="s">
        <v>156</v>
      </c>
      <c r="DG353" s="11">
        <f>IFERROR(VLOOKUP(DF353,Dicionário!A:B,2,0),"Conferir")</f>
        <v>1</v>
      </c>
      <c r="DH353" s="7" t="s">
        <v>157</v>
      </c>
      <c r="DJ353" s="7" t="s">
        <v>158</v>
      </c>
      <c r="DK353" s="11">
        <f>IFERROR(VLOOKUP(DJ353,Dicionário!A:B,2,0),"Conferir")</f>
        <v>2</v>
      </c>
      <c r="DL353" s="7" t="s">
        <v>194</v>
      </c>
      <c r="DM353" s="11">
        <f>IFERROR(VLOOKUP(DL353,Dicionário!A:B,2,0),"Conferir")</f>
        <v>7</v>
      </c>
      <c r="DN353" s="7" t="s">
        <v>177</v>
      </c>
      <c r="DO353" s="11">
        <f>IFERROR(VLOOKUP(DN353,Dicionário!A:B,2,0),"Conferir")</f>
        <v>5</v>
      </c>
      <c r="DP353" s="7" t="s">
        <v>127</v>
      </c>
      <c r="DQ353" s="11">
        <f>IFERROR(VLOOKUP(DP353,Dicionário!A:B,2,0),"Conferir")</f>
        <v>2</v>
      </c>
      <c r="DR353" s="7" t="s">
        <v>126</v>
      </c>
      <c r="DS353" s="11">
        <f>IFERROR(VLOOKUP(DR353,Dicionário!A:B,2,0),"Conferir")</f>
        <v>1</v>
      </c>
      <c r="DW353" s="7">
        <f t="shared" si="10"/>
        <v>1770</v>
      </c>
      <c r="DX353" s="7">
        <f t="shared" si="11"/>
        <v>219</v>
      </c>
    </row>
    <row r="354" spans="1:128" ht="14" x14ac:dyDescent="0.15">
      <c r="A354" s="6">
        <v>44960.585215509258</v>
      </c>
      <c r="B354" s="7" t="s">
        <v>2859</v>
      </c>
      <c r="C354" s="7" t="s">
        <v>452</v>
      </c>
      <c r="D354" s="7" t="s">
        <v>2856</v>
      </c>
      <c r="E354" s="7" t="s">
        <v>126</v>
      </c>
      <c r="F354" s="7" t="s">
        <v>126</v>
      </c>
      <c r="G354" s="7" t="s">
        <v>2857</v>
      </c>
      <c r="H354" s="7">
        <v>2</v>
      </c>
      <c r="I354" s="7">
        <v>2</v>
      </c>
      <c r="J354" s="7">
        <v>1</v>
      </c>
      <c r="K354" s="7" t="s">
        <v>131</v>
      </c>
      <c r="L354" s="7" t="s">
        <v>130</v>
      </c>
      <c r="M354" s="7" t="s">
        <v>2858</v>
      </c>
      <c r="N354" s="7">
        <v>2023010650</v>
      </c>
      <c r="O354" s="7">
        <v>11998441095</v>
      </c>
      <c r="P354" s="7">
        <v>392987570</v>
      </c>
      <c r="Q354" s="7">
        <v>41349993832</v>
      </c>
      <c r="R354" s="9">
        <v>36065</v>
      </c>
      <c r="S354" s="7">
        <v>2015</v>
      </c>
      <c r="T354" s="7">
        <v>25</v>
      </c>
      <c r="U354" s="7" t="s">
        <v>135</v>
      </c>
      <c r="V354" s="7" t="s">
        <v>136</v>
      </c>
      <c r="W354" s="7" t="s">
        <v>2860</v>
      </c>
      <c r="X354" s="8" t="s">
        <v>2861</v>
      </c>
      <c r="Y354" s="7" t="s">
        <v>139</v>
      </c>
      <c r="Z354" s="7" t="s">
        <v>140</v>
      </c>
      <c r="AA354" s="7" t="s">
        <v>167</v>
      </c>
      <c r="AB354" s="7" t="s">
        <v>142</v>
      </c>
      <c r="AD354" s="7">
        <v>5</v>
      </c>
      <c r="AE354" s="7">
        <v>5</v>
      </c>
      <c r="AF354" s="7">
        <f t="shared" si="6"/>
        <v>10</v>
      </c>
      <c r="AH354" s="7">
        <f t="shared" si="7"/>
        <v>10</v>
      </c>
      <c r="AI354" s="10" t="str">
        <f t="shared" si="8"/>
        <v>Ok</v>
      </c>
      <c r="AJ354" s="7" t="s">
        <v>222</v>
      </c>
      <c r="AK354" s="7">
        <v>0</v>
      </c>
      <c r="AL354" s="7" t="s">
        <v>145</v>
      </c>
      <c r="AM354" s="11">
        <f>IFERROR(VLOOKUP(AL354,Dicionário!A:B,2,0),"Conferir")</f>
        <v>2</v>
      </c>
      <c r="AN354" s="7">
        <v>1300</v>
      </c>
      <c r="AO354" s="7" t="s">
        <v>223</v>
      </c>
      <c r="AP354" s="7">
        <f>IFERROR(VLOOKUP(AO354,Dicionário!A:B,2,0),"Conferir")</f>
        <v>2</v>
      </c>
      <c r="AQ354" s="7">
        <v>1300</v>
      </c>
      <c r="AR354" s="7" t="s">
        <v>223</v>
      </c>
      <c r="AS354" s="11">
        <f>IFERROR(VLOOKUP(AR354,Dicionário!A:B,2,0),"Conferir")</f>
        <v>2</v>
      </c>
      <c r="AT354" s="7">
        <v>0</v>
      </c>
      <c r="AU354" s="7" t="s">
        <v>145</v>
      </c>
      <c r="AV354" s="7">
        <f>IFERROR(VLOOKUP(AU354,Dicionário!A:B,2,0),"Conferir")</f>
        <v>2</v>
      </c>
      <c r="AW354" s="7">
        <v>0</v>
      </c>
      <c r="AX354" s="7">
        <v>0</v>
      </c>
      <c r="AY354" s="7" t="s">
        <v>145</v>
      </c>
      <c r="AZ354" s="11">
        <f>IFERROR(VLOOKUP(AY354,Dicionário!A:B,2,0),"Conferir")</f>
        <v>2</v>
      </c>
      <c r="BA354" s="7">
        <v>0</v>
      </c>
      <c r="BB354" s="7" t="s">
        <v>145</v>
      </c>
      <c r="BC354" s="7">
        <f>IFERROR(VLOOKUP(BB354,Dicionário!A:B,2,0),"Conferir")</f>
        <v>2</v>
      </c>
      <c r="BD354" s="7">
        <v>0</v>
      </c>
      <c r="BE354" s="7" t="s">
        <v>145</v>
      </c>
      <c r="BF354" s="11">
        <f>IFERROR(VLOOKUP(BE354,Dicionário!A:B,2,0),"Conferir")</f>
        <v>2</v>
      </c>
      <c r="BH354" s="7">
        <v>0</v>
      </c>
      <c r="BI354" s="7" t="s">
        <v>186</v>
      </c>
      <c r="BJ354" s="11">
        <f>IFERROR(VLOOKUP(BI354,Dicionário!$A:$B,2,0),"Conferir")</f>
        <v>1</v>
      </c>
      <c r="BK354" s="7">
        <v>0</v>
      </c>
      <c r="BL354" s="7" t="s">
        <v>187</v>
      </c>
      <c r="BM354" s="11">
        <f>IFERROR(VLOOKUP(BL354,Dicionário!A:B,2,0),"Conferir")</f>
        <v>2</v>
      </c>
      <c r="BN354" s="7">
        <v>0</v>
      </c>
      <c r="BO354" s="7" t="s">
        <v>154</v>
      </c>
      <c r="BP354" s="7">
        <f>IFERROR(VLOOKUP(BO354,Dicionário!A:B,2,0),"Conferir")</f>
        <v>0</v>
      </c>
      <c r="BQ354" s="7">
        <v>39</v>
      </c>
      <c r="BR354" s="7" t="s">
        <v>149</v>
      </c>
      <c r="BS354" s="11">
        <f>IFERROR(VLOOKUP(BR354,Dicionário!A:B,2,0),"Conferir")</f>
        <v>2</v>
      </c>
      <c r="BT354" s="7">
        <v>145</v>
      </c>
      <c r="BU354" s="7" t="s">
        <v>595</v>
      </c>
      <c r="BV354" s="7">
        <f>IFERROR(VLOOKUP(BU354,Dicionário!A:B,2,0),"Conferir")</f>
        <v>2</v>
      </c>
      <c r="BW354" s="7">
        <v>0</v>
      </c>
      <c r="BX354" s="7" t="s">
        <v>148</v>
      </c>
      <c r="BY354" s="11">
        <f>IFERROR(VLOOKUP(BX354,Dicionário!A:B,2,0),"Conferir")</f>
        <v>2</v>
      </c>
      <c r="BZ354" s="7" t="s">
        <v>214</v>
      </c>
      <c r="CA354" s="7">
        <v>110</v>
      </c>
      <c r="CB354" s="7" t="s">
        <v>190</v>
      </c>
      <c r="CC354" s="11">
        <f>IFERROR(VLOOKUP(CB354,Dicionário!A:B,2,0),"Conferir")</f>
        <v>2</v>
      </c>
      <c r="CD354" s="7">
        <v>10</v>
      </c>
      <c r="CE354" s="7">
        <v>0</v>
      </c>
      <c r="CF354" s="7" t="s">
        <v>148</v>
      </c>
      <c r="CG354" s="7">
        <f>IFERROR(VLOOKUP(CF354,Dicionário!A:B,2,0),"Conferir")</f>
        <v>2</v>
      </c>
      <c r="CH354" s="7">
        <v>0</v>
      </c>
      <c r="CI354" s="7" t="s">
        <v>148</v>
      </c>
      <c r="CJ354" s="7">
        <f>IFERROR(VLOOKUP(CI354,Dicionário!A:B,2,0),"Conferir")</f>
        <v>2</v>
      </c>
      <c r="CK354" s="7">
        <v>60</v>
      </c>
      <c r="CL354" s="7" t="s">
        <v>152</v>
      </c>
      <c r="CM354" s="11">
        <f>IFERROR(VLOOKUP(CL354,Dicionário!A:B,2,0),"Conferir")</f>
        <v>2</v>
      </c>
      <c r="CN354" s="7" t="s">
        <v>2862</v>
      </c>
      <c r="CO354" s="7">
        <v>1</v>
      </c>
      <c r="CP354" s="7">
        <v>0</v>
      </c>
      <c r="CQ354" s="7">
        <v>242</v>
      </c>
      <c r="CR354" s="7" t="s">
        <v>247</v>
      </c>
      <c r="CS354" s="11">
        <f>IFERROR(VLOOKUP(CR354,Dicionário!A:B,2,0),"Conferir")</f>
        <v>2</v>
      </c>
      <c r="CT354" s="7">
        <v>0</v>
      </c>
      <c r="CU354" s="7" t="s">
        <v>148</v>
      </c>
      <c r="CV354" s="11">
        <f>IFERROR(VLOOKUP(CU354,Dicionário!A:B,2,0),"Conferir")</f>
        <v>2</v>
      </c>
      <c r="CW354" s="7">
        <v>0</v>
      </c>
      <c r="CX354" s="7" t="s">
        <v>148</v>
      </c>
      <c r="CY354" s="11">
        <f>IFERROR(VLOOKUP(CX354,Dicionário!A:B,2,0),"Conferir")</f>
        <v>2</v>
      </c>
      <c r="CZ354" s="12">
        <f t="shared" si="9"/>
        <v>0</v>
      </c>
      <c r="DA354" s="7">
        <v>0</v>
      </c>
      <c r="DB354" s="7" t="s">
        <v>148</v>
      </c>
      <c r="DC354" s="7">
        <f>IFERROR(VLOOKUP(DB354,Dicionário!A:B,2,0),"Conferir")</f>
        <v>2</v>
      </c>
      <c r="DE354" s="7" t="s">
        <v>156</v>
      </c>
      <c r="DF354" s="7" t="s">
        <v>156</v>
      </c>
      <c r="DG354" s="11">
        <f>IFERROR(VLOOKUP(DF354,Dicionário!A:B,2,0),"Conferir")</f>
        <v>1</v>
      </c>
      <c r="DH354" s="7" t="s">
        <v>175</v>
      </c>
      <c r="DJ354" s="7" t="s">
        <v>158</v>
      </c>
      <c r="DK354" s="11">
        <f>IFERROR(VLOOKUP(DJ354,Dicionário!A:B,2,0),"Conferir")</f>
        <v>2</v>
      </c>
      <c r="DL354" s="7" t="s">
        <v>227</v>
      </c>
      <c r="DM354" s="11">
        <f>IFERROR(VLOOKUP(DL354,Dicionário!A:B,2,0),"Conferir")</f>
        <v>4</v>
      </c>
      <c r="DN354" s="7" t="s">
        <v>176</v>
      </c>
      <c r="DO354" s="11">
        <f>IFERROR(VLOOKUP(DN354,Dicionário!A:B,2,0),"Conferir")</f>
        <v>2</v>
      </c>
      <c r="DP354" s="7" t="s">
        <v>126</v>
      </c>
      <c r="DQ354" s="11">
        <f>IFERROR(VLOOKUP(DP354,Dicionário!A:B,2,0),"Conferir")</f>
        <v>1</v>
      </c>
      <c r="DR354" s="7" t="s">
        <v>126</v>
      </c>
      <c r="DS354" s="11">
        <f>IFERROR(VLOOKUP(DR354,Dicionário!A:B,2,0),"Conferir")</f>
        <v>1</v>
      </c>
      <c r="DT354" s="7" t="s">
        <v>2863</v>
      </c>
      <c r="DW354" s="7">
        <f t="shared" si="10"/>
        <v>2600</v>
      </c>
      <c r="DX354" s="7">
        <f t="shared" si="11"/>
        <v>364</v>
      </c>
    </row>
    <row r="355" spans="1:128" ht="14" x14ac:dyDescent="0.15">
      <c r="A355" s="6">
        <v>44968.610593518519</v>
      </c>
      <c r="B355" s="7" t="s">
        <v>585</v>
      </c>
      <c r="C355" s="7" t="s">
        <v>195</v>
      </c>
      <c r="D355" s="7" t="s">
        <v>583</v>
      </c>
      <c r="E355" s="7" t="s">
        <v>126</v>
      </c>
      <c r="F355" s="7" t="s">
        <v>127</v>
      </c>
      <c r="G355" s="7" t="s">
        <v>127</v>
      </c>
      <c r="H355" s="7">
        <v>1</v>
      </c>
      <c r="I355" s="7" t="s">
        <v>128</v>
      </c>
      <c r="J355" s="7" t="s">
        <v>129</v>
      </c>
      <c r="K355" s="7" t="s">
        <v>130</v>
      </c>
      <c r="L355" s="7" t="s">
        <v>131</v>
      </c>
      <c r="M355" s="7" t="s">
        <v>584</v>
      </c>
      <c r="N355" s="7">
        <v>2023010082</v>
      </c>
      <c r="O355" s="7">
        <v>11952300352</v>
      </c>
      <c r="P355" s="7">
        <v>589305153</v>
      </c>
      <c r="Q355" s="7">
        <v>52531214801</v>
      </c>
      <c r="R355" s="9">
        <v>38454</v>
      </c>
      <c r="S355" s="7">
        <v>2023</v>
      </c>
      <c r="T355" s="7">
        <v>18</v>
      </c>
      <c r="U355" s="7" t="s">
        <v>255</v>
      </c>
      <c r="V355" s="7" t="s">
        <v>136</v>
      </c>
      <c r="W355" s="7" t="s">
        <v>586</v>
      </c>
      <c r="X355" s="8" t="s">
        <v>587</v>
      </c>
      <c r="Y355" s="7" t="s">
        <v>139</v>
      </c>
      <c r="Z355" s="7" t="s">
        <v>140</v>
      </c>
      <c r="AA355" s="7" t="s">
        <v>167</v>
      </c>
      <c r="AB355" s="7" t="s">
        <v>142</v>
      </c>
      <c r="AD355" s="7">
        <v>3</v>
      </c>
      <c r="AE355" s="7">
        <v>3</v>
      </c>
      <c r="AF355" s="7">
        <f t="shared" si="6"/>
        <v>6</v>
      </c>
      <c r="AH355" s="7">
        <f t="shared" si="7"/>
        <v>6</v>
      </c>
      <c r="AI355" s="10" t="str">
        <f t="shared" si="8"/>
        <v>Ok</v>
      </c>
      <c r="AJ355" s="7" t="s">
        <v>143</v>
      </c>
      <c r="AK355" s="7">
        <v>0</v>
      </c>
      <c r="AL355" s="7" t="s">
        <v>145</v>
      </c>
      <c r="AM355" s="11">
        <f>IFERROR(VLOOKUP(AL355,Dicionário!A:B,2,0),"Conferir")</f>
        <v>2</v>
      </c>
      <c r="AN355" s="7">
        <v>1302</v>
      </c>
      <c r="AO355" s="7" t="s">
        <v>211</v>
      </c>
      <c r="AP355" s="7">
        <f>IFERROR(VLOOKUP(AO355,Dicionário!A:B,2,0),"Conferir")</f>
        <v>2</v>
      </c>
      <c r="AQ355" s="7">
        <v>0</v>
      </c>
      <c r="AR355" s="7" t="s">
        <v>145</v>
      </c>
      <c r="AS355" s="11">
        <f>IFERROR(VLOOKUP(AR355,Dicionário!A:B,2,0),"Conferir")</f>
        <v>2</v>
      </c>
      <c r="AT355" s="7">
        <v>0</v>
      </c>
      <c r="AU355" s="7" t="s">
        <v>145</v>
      </c>
      <c r="AV355" s="7">
        <f>IFERROR(VLOOKUP(AU355,Dicionário!A:B,2,0),"Conferir")</f>
        <v>2</v>
      </c>
      <c r="AW355" s="7">
        <v>0</v>
      </c>
      <c r="AX355" s="7">
        <v>0</v>
      </c>
      <c r="AY355" s="7" t="s">
        <v>145</v>
      </c>
      <c r="AZ355" s="11">
        <f>IFERROR(VLOOKUP(AY355,Dicionário!A:B,2,0),"Conferir")</f>
        <v>2</v>
      </c>
      <c r="BA355" s="7">
        <v>0</v>
      </c>
      <c r="BB355" s="7" t="s">
        <v>145</v>
      </c>
      <c r="BC355" s="7">
        <f>IFERROR(VLOOKUP(BB355,Dicionário!A:B,2,0),"Conferir")</f>
        <v>2</v>
      </c>
      <c r="BD355" s="7">
        <v>0</v>
      </c>
      <c r="BE355" s="7" t="s">
        <v>145</v>
      </c>
      <c r="BF355" s="11">
        <f>IFERROR(VLOOKUP(BE355,Dicionário!A:B,2,0),"Conferir")</f>
        <v>2</v>
      </c>
      <c r="BH355" s="7">
        <v>0</v>
      </c>
      <c r="BI355" s="7" t="s">
        <v>186</v>
      </c>
      <c r="BJ355" s="11">
        <f>IFERROR(VLOOKUP(BI355,Dicionário!$A:$B,2,0),"Conferir")</f>
        <v>1</v>
      </c>
      <c r="BK355" s="7">
        <v>431</v>
      </c>
      <c r="BL355" s="7" t="s">
        <v>375</v>
      </c>
      <c r="BM355" s="11">
        <f>IFERROR(VLOOKUP(BL355,Dicionário!A:B,2,0),"Conferir")</f>
        <v>2</v>
      </c>
      <c r="BN355" s="7">
        <v>416</v>
      </c>
      <c r="BO355" s="7" t="s">
        <v>188</v>
      </c>
      <c r="BP355" s="7">
        <f>IFERROR(VLOOKUP(BO355,Dicionário!A:B,2,0),"Conferir")</f>
        <v>2</v>
      </c>
      <c r="BQ355" s="7">
        <v>0</v>
      </c>
      <c r="BR355" s="7" t="s">
        <v>268</v>
      </c>
      <c r="BS355" s="11">
        <f>IFERROR(VLOOKUP(BR355,Dicionário!A:B,2,0),"Conferir")</f>
        <v>2</v>
      </c>
      <c r="BT355" s="7">
        <v>71</v>
      </c>
      <c r="BU355" s="7" t="s">
        <v>149</v>
      </c>
      <c r="BV355" s="7">
        <f>IFERROR(VLOOKUP(BU355,Dicionário!A:B,2,0),"Conferir")</f>
        <v>2</v>
      </c>
      <c r="BW355" s="7">
        <v>49</v>
      </c>
      <c r="BX355" s="7" t="s">
        <v>189</v>
      </c>
      <c r="BY355" s="11">
        <f>IFERROR(VLOOKUP(BX355,Dicionário!A:B,2,0),"Conferir")</f>
        <v>2</v>
      </c>
      <c r="BZ355" s="7" t="s">
        <v>170</v>
      </c>
      <c r="CA355" s="7">
        <v>74</v>
      </c>
      <c r="CB355" s="7" t="s">
        <v>190</v>
      </c>
      <c r="CC355" s="11">
        <f>IFERROR(VLOOKUP(CB355,Dicionário!A:B,2,0),"Conferir")</f>
        <v>2</v>
      </c>
      <c r="CD355" s="7">
        <v>0</v>
      </c>
      <c r="CE355" s="7">
        <v>0</v>
      </c>
      <c r="CF355" s="7" t="s">
        <v>148</v>
      </c>
      <c r="CG355" s="7">
        <f>IFERROR(VLOOKUP(CF355,Dicionário!A:B,2,0),"Conferir")</f>
        <v>2</v>
      </c>
      <c r="CH355" s="7">
        <v>0</v>
      </c>
      <c r="CI355" s="7" t="s">
        <v>148</v>
      </c>
      <c r="CJ355" s="7">
        <f>IFERROR(VLOOKUP(CI355,Dicionário!A:B,2,0),"Conferir")</f>
        <v>2</v>
      </c>
      <c r="CK355" s="7">
        <v>58</v>
      </c>
      <c r="CL355" s="7" t="s">
        <v>152</v>
      </c>
      <c r="CM355" s="11">
        <f>IFERROR(VLOOKUP(CL355,Dicionário!A:B,2,0),"Conferir")</f>
        <v>2</v>
      </c>
      <c r="CN355" s="7" t="s">
        <v>294</v>
      </c>
      <c r="CO355" s="7">
        <v>0</v>
      </c>
      <c r="CP355" s="7">
        <v>0</v>
      </c>
      <c r="CQ355" s="7">
        <v>0</v>
      </c>
      <c r="CR355" s="7" t="s">
        <v>148</v>
      </c>
      <c r="CS355" s="11">
        <f>IFERROR(VLOOKUP(CR355,Dicionário!A:B,2,0),"Conferir")</f>
        <v>2</v>
      </c>
      <c r="CT355" s="7">
        <v>0</v>
      </c>
      <c r="CU355" s="7" t="s">
        <v>148</v>
      </c>
      <c r="CV355" s="11">
        <f>IFERROR(VLOOKUP(CU355,Dicionário!A:B,2,0),"Conferir")</f>
        <v>2</v>
      </c>
      <c r="CW355" s="7">
        <v>0</v>
      </c>
      <c r="CX355" s="7" t="s">
        <v>148</v>
      </c>
      <c r="CY355" s="11">
        <f>IFERROR(VLOOKUP(CX355,Dicionário!A:B,2,0),"Conferir")</f>
        <v>2</v>
      </c>
      <c r="CZ355" s="12">
        <f t="shared" si="9"/>
        <v>0</v>
      </c>
      <c r="DA355" s="7">
        <v>0</v>
      </c>
      <c r="DB355" s="7" t="s">
        <v>148</v>
      </c>
      <c r="DC355" s="7">
        <f>IFERROR(VLOOKUP(DB355,Dicionário!A:B,2,0),"Conferir")</f>
        <v>2</v>
      </c>
      <c r="DD355" s="7" t="s">
        <v>588</v>
      </c>
      <c r="DE355" s="7" t="s">
        <v>156</v>
      </c>
      <c r="DF355" s="7" t="s">
        <v>156</v>
      </c>
      <c r="DG355" s="11">
        <f>IFERROR(VLOOKUP(DF355,Dicionário!A:B,2,0),"Conferir")</f>
        <v>1</v>
      </c>
      <c r="DH355" s="7" t="s">
        <v>157</v>
      </c>
      <c r="DJ355" s="7" t="s">
        <v>158</v>
      </c>
      <c r="DK355" s="11">
        <f>IFERROR(VLOOKUP(DJ355,Dicionário!A:B,2,0),"Conferir")</f>
        <v>2</v>
      </c>
      <c r="DL355" s="7" t="s">
        <v>159</v>
      </c>
      <c r="DM355" s="11">
        <f>IFERROR(VLOOKUP(DL355,Dicionário!A:B,2,0),"Conferir")</f>
        <v>1</v>
      </c>
      <c r="DN355" s="7" t="s">
        <v>176</v>
      </c>
      <c r="DO355" s="11">
        <f>IFERROR(VLOOKUP(DN355,Dicionário!A:B,2,0),"Conferir")</f>
        <v>2</v>
      </c>
      <c r="DP355" s="7" t="s">
        <v>127</v>
      </c>
      <c r="DQ355" s="11">
        <f>IFERROR(VLOOKUP(DP355,Dicionário!A:B,2,0),"Conferir")</f>
        <v>2</v>
      </c>
      <c r="DR355" s="7" t="s">
        <v>127</v>
      </c>
      <c r="DS355" s="11">
        <f>IFERROR(VLOOKUP(DR355,Dicionário!A:B,2,0),"Conferir")</f>
        <v>2</v>
      </c>
      <c r="DW355" s="7">
        <f t="shared" si="10"/>
        <v>1302</v>
      </c>
      <c r="DX355" s="7">
        <f t="shared" si="11"/>
        <v>1050</v>
      </c>
    </row>
    <row r="356" spans="1:128" ht="14" x14ac:dyDescent="0.15">
      <c r="A356" s="6">
        <v>44961.508920173612</v>
      </c>
      <c r="B356" s="13" t="s">
        <v>3058</v>
      </c>
      <c r="C356" s="7" t="s">
        <v>469</v>
      </c>
      <c r="D356" s="7" t="s">
        <v>3056</v>
      </c>
      <c r="E356" s="7" t="s">
        <v>126</v>
      </c>
      <c r="F356" s="7" t="s">
        <v>127</v>
      </c>
      <c r="G356" s="7" t="s">
        <v>127</v>
      </c>
      <c r="H356" s="7">
        <v>1</v>
      </c>
      <c r="I356" s="7">
        <v>1</v>
      </c>
      <c r="J356" s="7" t="s">
        <v>129</v>
      </c>
      <c r="K356" s="7" t="s">
        <v>131</v>
      </c>
      <c r="L356" s="7" t="s">
        <v>130</v>
      </c>
      <c r="M356" s="7" t="s">
        <v>3057</v>
      </c>
      <c r="N356" s="7">
        <v>2023010707</v>
      </c>
      <c r="O356" s="7">
        <v>11975262761</v>
      </c>
      <c r="P356" s="7">
        <v>508798413</v>
      </c>
      <c r="Q356" s="7">
        <v>46496354898</v>
      </c>
      <c r="R356" s="9">
        <v>38348</v>
      </c>
      <c r="S356" s="7">
        <v>2022</v>
      </c>
      <c r="T356" s="7">
        <v>18</v>
      </c>
      <c r="U356" s="7" t="s">
        <v>255</v>
      </c>
      <c r="V356" s="7" t="s">
        <v>136</v>
      </c>
      <c r="W356" s="7" t="s">
        <v>3059</v>
      </c>
      <c r="X356" s="8" t="s">
        <v>3060</v>
      </c>
      <c r="Y356" s="7" t="s">
        <v>139</v>
      </c>
      <c r="Z356" s="7" t="s">
        <v>140</v>
      </c>
      <c r="AA356" s="7" t="s">
        <v>167</v>
      </c>
      <c r="AB356" s="7" t="s">
        <v>142</v>
      </c>
      <c r="AD356" s="7">
        <v>4</v>
      </c>
      <c r="AE356" s="7">
        <v>4</v>
      </c>
      <c r="AF356" s="7">
        <f t="shared" si="6"/>
        <v>8</v>
      </c>
      <c r="AH356" s="7">
        <f t="shared" si="7"/>
        <v>8</v>
      </c>
      <c r="AI356" s="10" t="str">
        <f t="shared" si="8"/>
        <v>Ok</v>
      </c>
      <c r="AJ356" s="7" t="s">
        <v>222</v>
      </c>
      <c r="AK356" s="7">
        <v>0</v>
      </c>
      <c r="AL356" s="7" t="s">
        <v>145</v>
      </c>
      <c r="AM356" s="11">
        <f>IFERROR(VLOOKUP(AL356,Dicionário!A:B,2,0),"Conferir")</f>
        <v>2</v>
      </c>
      <c r="AN356" s="7">
        <v>1000</v>
      </c>
      <c r="AO356" s="7" t="s">
        <v>223</v>
      </c>
      <c r="AP356" s="7">
        <f>IFERROR(VLOOKUP(AO356,Dicionário!A:B,2,0),"Conferir")</f>
        <v>2</v>
      </c>
      <c r="AQ356" s="7">
        <v>1000</v>
      </c>
      <c r="AR356" s="7" t="s">
        <v>223</v>
      </c>
      <c r="AS356" s="11">
        <f>IFERROR(VLOOKUP(AR356,Dicionário!A:B,2,0),"Conferir")</f>
        <v>2</v>
      </c>
      <c r="AT356" s="7">
        <v>0</v>
      </c>
      <c r="AU356" s="7" t="s">
        <v>145</v>
      </c>
      <c r="AV356" s="7">
        <f>IFERROR(VLOOKUP(AU356,Dicionário!A:B,2,0),"Conferir")</f>
        <v>2</v>
      </c>
      <c r="AW356" s="7">
        <v>0</v>
      </c>
      <c r="AX356" s="7">
        <v>0</v>
      </c>
      <c r="AY356" s="7" t="s">
        <v>145</v>
      </c>
      <c r="AZ356" s="11">
        <f>IFERROR(VLOOKUP(AY356,Dicionário!A:B,2,0),"Conferir")</f>
        <v>2</v>
      </c>
      <c r="BA356" s="7">
        <v>0</v>
      </c>
      <c r="BB356" s="7" t="s">
        <v>145</v>
      </c>
      <c r="BC356" s="7">
        <f>IFERROR(VLOOKUP(BB356,Dicionário!A:B,2,0),"Conferir")</f>
        <v>2</v>
      </c>
      <c r="BD356" s="7">
        <v>0</v>
      </c>
      <c r="BE356" s="7" t="s">
        <v>145</v>
      </c>
      <c r="BF356" s="11">
        <f>IFERROR(VLOOKUP(BE356,Dicionário!A:B,2,0),"Conferir")</f>
        <v>2</v>
      </c>
      <c r="BH356" s="7">
        <v>0</v>
      </c>
      <c r="BI356" s="7" t="s">
        <v>186</v>
      </c>
      <c r="BJ356" s="11">
        <f>IFERROR(VLOOKUP(BI356,Dicionário!$A:$B,2,0),"Conferir")</f>
        <v>1</v>
      </c>
      <c r="BK356" s="7">
        <v>0</v>
      </c>
      <c r="BL356" s="7" t="s">
        <v>187</v>
      </c>
      <c r="BM356" s="11">
        <f>IFERROR(VLOOKUP(BL356,Dicionário!A:B,2,0),"Conferir")</f>
        <v>2</v>
      </c>
      <c r="BN356" s="7">
        <v>2960</v>
      </c>
      <c r="BO356" s="7" t="s">
        <v>188</v>
      </c>
      <c r="BP356" s="7">
        <f>IFERROR(VLOOKUP(BO356,Dicionário!A:B,2,0),"Conferir")</f>
        <v>2</v>
      </c>
      <c r="BQ356" s="7">
        <v>66</v>
      </c>
      <c r="BR356" s="7" t="s">
        <v>149</v>
      </c>
      <c r="BS356" s="11">
        <f>IFERROR(VLOOKUP(BR356,Dicionário!A:B,2,0),"Conferir")</f>
        <v>2</v>
      </c>
      <c r="BT356" s="7">
        <v>133</v>
      </c>
      <c r="BU356" s="7" t="s">
        <v>149</v>
      </c>
      <c r="BV356" s="7">
        <f>IFERROR(VLOOKUP(BU356,Dicionário!A:B,2,0),"Conferir")</f>
        <v>2</v>
      </c>
      <c r="BW356" s="7">
        <v>0</v>
      </c>
      <c r="BX356" s="7" t="s">
        <v>148</v>
      </c>
      <c r="BY356" s="11">
        <f>IFERROR(VLOOKUP(BX356,Dicionário!A:B,2,0),"Conferir")</f>
        <v>2</v>
      </c>
      <c r="BZ356" s="7" t="s">
        <v>214</v>
      </c>
      <c r="CA356" s="7">
        <v>75</v>
      </c>
      <c r="CB356" s="7" t="s">
        <v>190</v>
      </c>
      <c r="CC356" s="11">
        <f>IFERROR(VLOOKUP(CB356,Dicionário!A:B,2,0),"Conferir")</f>
        <v>2</v>
      </c>
      <c r="CD356" s="7">
        <v>0</v>
      </c>
      <c r="CE356" s="7">
        <v>0</v>
      </c>
      <c r="CF356" s="7" t="s">
        <v>148</v>
      </c>
      <c r="CG356" s="7">
        <f>IFERROR(VLOOKUP(CF356,Dicionário!A:B,2,0),"Conferir")</f>
        <v>2</v>
      </c>
      <c r="CH356" s="7">
        <v>0</v>
      </c>
      <c r="CI356" s="7" t="s">
        <v>148</v>
      </c>
      <c r="CJ356" s="7">
        <f>IFERROR(VLOOKUP(CI356,Dicionário!A:B,2,0),"Conferir")</f>
        <v>2</v>
      </c>
      <c r="CK356" s="7">
        <v>56</v>
      </c>
      <c r="CL356" s="7" t="s">
        <v>152</v>
      </c>
      <c r="CM356" s="11">
        <f>IFERROR(VLOOKUP(CL356,Dicionário!A:B,2,0),"Conferir")</f>
        <v>2</v>
      </c>
      <c r="CN356" s="7" t="s">
        <v>2791</v>
      </c>
      <c r="CO356" s="7">
        <v>2</v>
      </c>
      <c r="CP356" s="7">
        <v>1</v>
      </c>
      <c r="CQ356" s="7">
        <v>483</v>
      </c>
      <c r="CR356" s="7" t="s">
        <v>247</v>
      </c>
      <c r="CS356" s="11">
        <f>IFERROR(VLOOKUP(CR356,Dicionário!A:B,2,0),"Conferir")</f>
        <v>2</v>
      </c>
      <c r="CT356" s="7">
        <v>0</v>
      </c>
      <c r="CU356" s="7" t="s">
        <v>247</v>
      </c>
      <c r="CV356" s="11">
        <f>IFERROR(VLOOKUP(CU356,Dicionário!A:B,2,0),"Conferir")</f>
        <v>2</v>
      </c>
      <c r="CW356" s="7">
        <v>0</v>
      </c>
      <c r="CX356" s="7" t="s">
        <v>148</v>
      </c>
      <c r="CY356" s="11">
        <f>IFERROR(VLOOKUP(CX356,Dicionário!A:B,2,0),"Conferir")</f>
        <v>2</v>
      </c>
      <c r="CZ356" s="12">
        <f t="shared" si="9"/>
        <v>0</v>
      </c>
      <c r="DA356" s="7">
        <v>0</v>
      </c>
      <c r="DB356" s="7" t="s">
        <v>148</v>
      </c>
      <c r="DC356" s="7">
        <f>IFERROR(VLOOKUP(DB356,Dicionário!A:B,2,0),"Conferir")</f>
        <v>2</v>
      </c>
      <c r="DE356" s="7" t="s">
        <v>156</v>
      </c>
      <c r="DF356" s="7" t="s">
        <v>156</v>
      </c>
      <c r="DG356" s="11">
        <f>IFERROR(VLOOKUP(DF356,Dicionário!A:B,2,0),"Conferir")</f>
        <v>1</v>
      </c>
      <c r="DH356" s="7" t="s">
        <v>175</v>
      </c>
      <c r="DJ356" s="7" t="s">
        <v>158</v>
      </c>
      <c r="DK356" s="11">
        <f>IFERROR(VLOOKUP(DJ356,Dicionário!A:B,2,0),"Conferir")</f>
        <v>2</v>
      </c>
      <c r="DL356" s="7" t="s">
        <v>177</v>
      </c>
      <c r="DM356" s="11">
        <f>IFERROR(VLOOKUP(DL356,Dicionário!A:B,2,0),"Conferir")</f>
        <v>5</v>
      </c>
      <c r="DN356" s="7" t="s">
        <v>194</v>
      </c>
      <c r="DO356" s="11">
        <f>IFERROR(VLOOKUP(DN356,Dicionário!A:B,2,0),"Conferir")</f>
        <v>7</v>
      </c>
      <c r="DP356" s="7" t="s">
        <v>126</v>
      </c>
      <c r="DQ356" s="11">
        <f>IFERROR(VLOOKUP(DP356,Dicionário!A:B,2,0),"Conferir")</f>
        <v>1</v>
      </c>
      <c r="DR356" s="7" t="s">
        <v>127</v>
      </c>
      <c r="DS356" s="11">
        <f>IFERROR(VLOOKUP(DR356,Dicionário!A:B,2,0),"Conferir")</f>
        <v>2</v>
      </c>
      <c r="DW356" s="7">
        <f t="shared" si="10"/>
        <v>2000</v>
      </c>
      <c r="DX356" s="7">
        <f t="shared" si="11"/>
        <v>3290</v>
      </c>
    </row>
    <row r="357" spans="1:128" ht="14" x14ac:dyDescent="0.15">
      <c r="A357" s="6">
        <v>44968.471727870376</v>
      </c>
      <c r="B357" s="7" t="s">
        <v>2456</v>
      </c>
      <c r="C357" s="7" t="s">
        <v>928</v>
      </c>
      <c r="D357" s="7" t="s">
        <v>2454</v>
      </c>
      <c r="E357" s="7" t="s">
        <v>126</v>
      </c>
      <c r="F357" s="7" t="s">
        <v>127</v>
      </c>
      <c r="G357" s="7" t="s">
        <v>127</v>
      </c>
      <c r="H357" s="7">
        <v>1</v>
      </c>
      <c r="I357" s="7" t="s">
        <v>128</v>
      </c>
      <c r="J357" s="7" t="s">
        <v>129</v>
      </c>
      <c r="K357" s="7" t="s">
        <v>131</v>
      </c>
      <c r="L357" s="7" t="s">
        <v>130</v>
      </c>
      <c r="M357" s="7" t="s">
        <v>2455</v>
      </c>
      <c r="N357" s="7">
        <v>2023010529</v>
      </c>
      <c r="O357" s="7">
        <v>11991992443</v>
      </c>
      <c r="P357" s="7">
        <v>550808383</v>
      </c>
      <c r="Q357" s="7">
        <v>54738479865</v>
      </c>
      <c r="R357" s="9">
        <v>38476</v>
      </c>
      <c r="S357" s="7">
        <v>2023</v>
      </c>
      <c r="T357" s="7">
        <v>18</v>
      </c>
      <c r="U357" s="7" t="s">
        <v>135</v>
      </c>
      <c r="V357" s="7" t="s">
        <v>136</v>
      </c>
      <c r="W357" s="7" t="s">
        <v>2457</v>
      </c>
      <c r="X357" s="8" t="s">
        <v>2458</v>
      </c>
      <c r="Y357" s="7" t="s">
        <v>1664</v>
      </c>
      <c r="Z357" s="7" t="s">
        <v>140</v>
      </c>
      <c r="AA357" s="7" t="s">
        <v>167</v>
      </c>
      <c r="AB357" s="7" t="s">
        <v>142</v>
      </c>
      <c r="AD357" s="7">
        <v>4</v>
      </c>
      <c r="AE357" s="7">
        <v>4</v>
      </c>
      <c r="AF357" s="7">
        <f t="shared" si="6"/>
        <v>8</v>
      </c>
      <c r="AH357" s="7">
        <f t="shared" si="7"/>
        <v>8</v>
      </c>
      <c r="AI357" s="10" t="str">
        <f t="shared" si="8"/>
        <v>Ok</v>
      </c>
      <c r="AJ357" s="7" t="s">
        <v>143</v>
      </c>
      <c r="AK357" s="7">
        <v>0</v>
      </c>
      <c r="AL357" s="7" t="s">
        <v>145</v>
      </c>
      <c r="AM357" s="11">
        <f>IFERROR(VLOOKUP(AL357,Dicionário!A:B,2,0),"Conferir")</f>
        <v>2</v>
      </c>
      <c r="AN357" s="7">
        <v>3415</v>
      </c>
      <c r="AO357" s="7" t="s">
        <v>144</v>
      </c>
      <c r="AP357" s="7">
        <f>IFERROR(VLOOKUP(AO357,Dicionário!A:B,2,0),"Conferir")</f>
        <v>2</v>
      </c>
      <c r="AQ357" s="7">
        <v>826</v>
      </c>
      <c r="AR357" s="7" t="s">
        <v>144</v>
      </c>
      <c r="AS357" s="11">
        <f>IFERROR(VLOOKUP(AR357,Dicionário!A:B,2,0),"Conferir")</f>
        <v>2</v>
      </c>
      <c r="AT357" s="7">
        <v>0</v>
      </c>
      <c r="AU357" s="7" t="s">
        <v>145</v>
      </c>
      <c r="AV357" s="7">
        <f>IFERROR(VLOOKUP(AU357,Dicionário!A:B,2,0),"Conferir")</f>
        <v>2</v>
      </c>
      <c r="AW357" s="7">
        <v>0</v>
      </c>
      <c r="AX357" s="7">
        <v>0</v>
      </c>
      <c r="AY357" s="7" t="s">
        <v>145</v>
      </c>
      <c r="AZ357" s="11">
        <f>IFERROR(VLOOKUP(AY357,Dicionário!A:B,2,0),"Conferir")</f>
        <v>2</v>
      </c>
      <c r="BA357" s="7">
        <v>0</v>
      </c>
      <c r="BB357" s="7" t="s">
        <v>145</v>
      </c>
      <c r="BC357" s="7">
        <f>IFERROR(VLOOKUP(BB357,Dicionário!A:B,2,0),"Conferir")</f>
        <v>2</v>
      </c>
      <c r="BD357" s="7">
        <v>0</v>
      </c>
      <c r="BE357" s="7" t="s">
        <v>145</v>
      </c>
      <c r="BF357" s="11">
        <f>IFERROR(VLOOKUP(BE357,Dicionário!A:B,2,0),"Conferir")</f>
        <v>2</v>
      </c>
      <c r="BH357" s="7">
        <v>0</v>
      </c>
      <c r="BI357" s="7" t="s">
        <v>186</v>
      </c>
      <c r="BJ357" s="11">
        <f>IFERROR(VLOOKUP(BI357,Dicionário!$A:$B,2,0),"Conferir")</f>
        <v>1</v>
      </c>
      <c r="BK357" s="7">
        <v>0</v>
      </c>
      <c r="BL357" s="7" t="s">
        <v>187</v>
      </c>
      <c r="BM357" s="11">
        <f>IFERROR(VLOOKUP(BL357,Dicionário!A:B,2,0),"Conferir")</f>
        <v>2</v>
      </c>
      <c r="BN357" s="7">
        <v>0</v>
      </c>
      <c r="BO357" s="7" t="s">
        <v>635</v>
      </c>
      <c r="BP357" s="7">
        <f>IFERROR(VLOOKUP(BO357,Dicionário!A:B,2,0),"Conferir")</f>
        <v>1</v>
      </c>
      <c r="BQ357" s="7">
        <v>168</v>
      </c>
      <c r="BR357" s="7" t="s">
        <v>149</v>
      </c>
      <c r="BS357" s="11">
        <f>IFERROR(VLOOKUP(BR357,Dicionário!A:B,2,0),"Conferir")</f>
        <v>2</v>
      </c>
      <c r="BT357" s="7">
        <v>292</v>
      </c>
      <c r="BU357" s="7" t="s">
        <v>149</v>
      </c>
      <c r="BV357" s="7">
        <f>IFERROR(VLOOKUP(BU357,Dicionário!A:B,2,0),"Conferir")</f>
        <v>2</v>
      </c>
      <c r="BW357" s="7">
        <v>40</v>
      </c>
      <c r="BX357" s="7" t="s">
        <v>300</v>
      </c>
      <c r="BY357" s="11">
        <f>IFERROR(VLOOKUP(BX357,Dicionário!A:B,2,0),"Conferir")</f>
        <v>0</v>
      </c>
      <c r="BZ357" s="7" t="s">
        <v>170</v>
      </c>
      <c r="CA357" s="7">
        <v>176</v>
      </c>
      <c r="CB357" s="7" t="s">
        <v>190</v>
      </c>
      <c r="CC357" s="11">
        <f>IFERROR(VLOOKUP(CB357,Dicionário!A:B,2,0),"Conferir")</f>
        <v>2</v>
      </c>
      <c r="CD357" s="7">
        <v>400</v>
      </c>
      <c r="CE357" s="7">
        <v>478</v>
      </c>
      <c r="CF357" s="7" t="s">
        <v>301</v>
      </c>
      <c r="CG357" s="7">
        <f>IFERROR(VLOOKUP(CF357,Dicionário!A:B,2,0),"Conferir")</f>
        <v>2</v>
      </c>
      <c r="CH357" s="7">
        <v>23</v>
      </c>
      <c r="CI357" s="7" t="s">
        <v>244</v>
      </c>
      <c r="CJ357" s="7">
        <f>IFERROR(VLOOKUP(CI357,Dicionário!A:B,2,0),"Conferir")</f>
        <v>2</v>
      </c>
      <c r="CK357" s="7">
        <v>55</v>
      </c>
      <c r="CL357" s="7" t="s">
        <v>152</v>
      </c>
      <c r="CM357" s="11">
        <f>IFERROR(VLOOKUP(CL357,Dicionário!A:B,2,0),"Conferir")</f>
        <v>2</v>
      </c>
      <c r="CN357" s="7" t="s">
        <v>294</v>
      </c>
      <c r="CO357" s="7">
        <v>1</v>
      </c>
      <c r="CP357" s="7">
        <v>0</v>
      </c>
      <c r="CQ357" s="7">
        <v>660</v>
      </c>
      <c r="CR357" s="7" t="s">
        <v>247</v>
      </c>
      <c r="CS357" s="11">
        <f>IFERROR(VLOOKUP(CR357,Dicionário!A:B,2,0),"Conferir")</f>
        <v>2</v>
      </c>
      <c r="CT357" s="7">
        <v>293</v>
      </c>
      <c r="CU357" s="7" t="s">
        <v>247</v>
      </c>
      <c r="CV357" s="11">
        <f>IFERROR(VLOOKUP(CU357,Dicionário!A:B,2,0),"Conferir")</f>
        <v>2</v>
      </c>
      <c r="CW357" s="7">
        <v>0</v>
      </c>
      <c r="CX357" s="7" t="s">
        <v>148</v>
      </c>
      <c r="CY357" s="11">
        <f>IFERROR(VLOOKUP(CX357,Dicionário!A:B,2,0),"Conferir")</f>
        <v>2</v>
      </c>
      <c r="CZ357" s="12">
        <f t="shared" si="9"/>
        <v>-24.416666666666668</v>
      </c>
      <c r="DA357" s="7">
        <v>352075</v>
      </c>
      <c r="DB357" s="7" t="s">
        <v>377</v>
      </c>
      <c r="DC357" s="7">
        <f>IFERROR(VLOOKUP(DB357,Dicionário!A:B,2,0),"Conferir")</f>
        <v>1</v>
      </c>
      <c r="DD357" s="7" t="s">
        <v>2459</v>
      </c>
      <c r="DE357" s="7" t="s">
        <v>156</v>
      </c>
      <c r="DF357" s="7" t="s">
        <v>156</v>
      </c>
      <c r="DG357" s="11">
        <f>IFERROR(VLOOKUP(DF357,Dicionário!A:B,2,0),"Conferir")</f>
        <v>1</v>
      </c>
      <c r="DH357" s="7" t="s">
        <v>157</v>
      </c>
      <c r="DJ357" s="7" t="s">
        <v>158</v>
      </c>
      <c r="DK357" s="11">
        <f>IFERROR(VLOOKUP(DJ357,Dicionário!A:B,2,0),"Conferir")</f>
        <v>2</v>
      </c>
      <c r="DL357" s="7" t="s">
        <v>194</v>
      </c>
      <c r="DM357" s="11">
        <f>IFERROR(VLOOKUP(DL357,Dicionário!A:B,2,0),"Conferir")</f>
        <v>7</v>
      </c>
      <c r="DN357" s="7" t="s">
        <v>203</v>
      </c>
      <c r="DO357" s="11">
        <f>IFERROR(VLOOKUP(DN357,Dicionário!A:B,2,0),"Conferir")</f>
        <v>6</v>
      </c>
      <c r="DP357" s="7" t="s">
        <v>127</v>
      </c>
      <c r="DQ357" s="11">
        <f>IFERROR(VLOOKUP(DP357,Dicionário!A:B,2,0),"Conferir")</f>
        <v>2</v>
      </c>
      <c r="DR357" s="7" t="s">
        <v>127</v>
      </c>
      <c r="DS357" s="11">
        <f>IFERROR(VLOOKUP(DR357,Dicionário!A:B,2,0),"Conferir")</f>
        <v>2</v>
      </c>
      <c r="DW357" s="7">
        <f t="shared" si="10"/>
        <v>4241</v>
      </c>
      <c r="DX357" s="7">
        <f t="shared" si="11"/>
        <v>1592</v>
      </c>
    </row>
    <row r="358" spans="1:128" ht="14" x14ac:dyDescent="0.15">
      <c r="A358" s="6">
        <v>44960.480972337959</v>
      </c>
      <c r="B358" s="7" t="s">
        <v>766</v>
      </c>
      <c r="C358" s="7" t="s">
        <v>518</v>
      </c>
      <c r="D358" s="7" t="s">
        <v>762</v>
      </c>
      <c r="E358" s="7" t="s">
        <v>126</v>
      </c>
      <c r="F358" s="7" t="s">
        <v>127</v>
      </c>
      <c r="G358" s="7" t="s">
        <v>763</v>
      </c>
      <c r="H358" s="7">
        <v>1</v>
      </c>
      <c r="I358" s="7" t="s">
        <v>128</v>
      </c>
      <c r="J358" s="7" t="s">
        <v>129</v>
      </c>
      <c r="K358" s="7" t="s">
        <v>131</v>
      </c>
      <c r="L358" s="7" t="s">
        <v>764</v>
      </c>
      <c r="M358" s="7" t="s">
        <v>765</v>
      </c>
      <c r="N358" s="7">
        <v>2023010125</v>
      </c>
      <c r="O358" s="7">
        <v>11984304620</v>
      </c>
      <c r="P358" s="7">
        <v>606695692</v>
      </c>
      <c r="Q358" s="7">
        <v>53172395839</v>
      </c>
      <c r="R358" s="9">
        <v>38502</v>
      </c>
      <c r="S358" s="7">
        <v>2023</v>
      </c>
      <c r="T358" s="7">
        <v>18</v>
      </c>
      <c r="U358" s="7" t="s">
        <v>135</v>
      </c>
      <c r="V358" s="7" t="s">
        <v>136</v>
      </c>
      <c r="W358" s="7" t="s">
        <v>767</v>
      </c>
      <c r="X358" s="8" t="s">
        <v>768</v>
      </c>
      <c r="Y358" s="7" t="s">
        <v>139</v>
      </c>
      <c r="Z358" s="7" t="s">
        <v>140</v>
      </c>
      <c r="AA358" s="7" t="s">
        <v>167</v>
      </c>
      <c r="AB358" s="7" t="s">
        <v>142</v>
      </c>
      <c r="AD358" s="7">
        <v>4</v>
      </c>
      <c r="AE358" s="7">
        <v>1</v>
      </c>
      <c r="AF358" s="7">
        <f t="shared" si="6"/>
        <v>2</v>
      </c>
      <c r="AH358" s="7">
        <f t="shared" si="7"/>
        <v>2</v>
      </c>
      <c r="AI358" s="10" t="str">
        <f t="shared" si="8"/>
        <v>Ok</v>
      </c>
      <c r="AJ358" s="7" t="s">
        <v>143</v>
      </c>
      <c r="AK358" s="7">
        <v>660</v>
      </c>
      <c r="AL358" s="7" t="s">
        <v>210</v>
      </c>
      <c r="AM358" s="11">
        <f>IFERROR(VLOOKUP(AL358,Dicionário!A:B,2,0),"Conferir")</f>
        <v>2</v>
      </c>
      <c r="AN358" s="7">
        <v>0</v>
      </c>
      <c r="AO358" s="7" t="s">
        <v>145</v>
      </c>
      <c r="AP358" s="7">
        <f>IFERROR(VLOOKUP(AO358,Dicionário!A:B,2,0),"Conferir")</f>
        <v>2</v>
      </c>
      <c r="AQ358" s="7">
        <v>1302</v>
      </c>
      <c r="AR358" s="7" t="s">
        <v>145</v>
      </c>
      <c r="AS358" s="11">
        <f>IFERROR(VLOOKUP(AR358,Dicionário!A:B,2,0),"Conferir")</f>
        <v>2</v>
      </c>
      <c r="AT358" s="7">
        <v>0</v>
      </c>
      <c r="AU358" s="7" t="s">
        <v>145</v>
      </c>
      <c r="AV358" s="7">
        <f>IFERROR(VLOOKUP(AU358,Dicionário!A:B,2,0),"Conferir")</f>
        <v>2</v>
      </c>
      <c r="AW358" s="7">
        <v>0</v>
      </c>
      <c r="AX358" s="7">
        <v>0</v>
      </c>
      <c r="AY358" s="7" t="s">
        <v>145</v>
      </c>
      <c r="AZ358" s="11">
        <f>IFERROR(VLOOKUP(AY358,Dicionário!A:B,2,0),"Conferir")</f>
        <v>2</v>
      </c>
      <c r="BA358" s="7">
        <v>1600</v>
      </c>
      <c r="BB358" s="7" t="s">
        <v>144</v>
      </c>
      <c r="BC358" s="7">
        <f>IFERROR(VLOOKUP(BB358,Dicionário!A:B,2,0),"Conferir")</f>
        <v>2</v>
      </c>
      <c r="BD358" s="7">
        <v>0</v>
      </c>
      <c r="BE358" s="7" t="s">
        <v>145</v>
      </c>
      <c r="BF358" s="11">
        <f>IFERROR(VLOOKUP(BE358,Dicionário!A:B,2,0),"Conferir")</f>
        <v>2</v>
      </c>
      <c r="BG358" s="7" t="s">
        <v>769</v>
      </c>
      <c r="BH358" s="7">
        <v>1</v>
      </c>
      <c r="BI358" s="7" t="s">
        <v>186</v>
      </c>
      <c r="BJ358" s="11">
        <f>IFERROR(VLOOKUP(BI358,Dicionário!$A:$B,2,0),"Conferir")</f>
        <v>1</v>
      </c>
      <c r="BK358" s="7">
        <v>194</v>
      </c>
      <c r="BL358" s="7" t="s">
        <v>375</v>
      </c>
      <c r="BM358" s="11">
        <f>IFERROR(VLOOKUP(BL358,Dicionário!A:B,2,0),"Conferir")</f>
        <v>2</v>
      </c>
      <c r="BN358" s="7">
        <v>0</v>
      </c>
      <c r="BO358" s="7" t="s">
        <v>635</v>
      </c>
      <c r="BP358" s="7">
        <f>IFERROR(VLOOKUP(BO358,Dicionário!A:B,2,0),"Conferir")</f>
        <v>1</v>
      </c>
      <c r="BQ358" s="7">
        <v>0</v>
      </c>
      <c r="BR358" s="7" t="s">
        <v>149</v>
      </c>
      <c r="BS358" s="11">
        <f>IFERROR(VLOOKUP(BR358,Dicionário!A:B,2,0),"Conferir")</f>
        <v>2</v>
      </c>
      <c r="BT358" s="7">
        <v>146</v>
      </c>
      <c r="BU358" s="7" t="s">
        <v>149</v>
      </c>
      <c r="BV358" s="7">
        <f>IFERROR(VLOOKUP(BU358,Dicionário!A:B,2,0),"Conferir")</f>
        <v>2</v>
      </c>
      <c r="BW358" s="7">
        <v>60</v>
      </c>
      <c r="BX358" s="7" t="s">
        <v>300</v>
      </c>
      <c r="BY358" s="11">
        <f>IFERROR(VLOOKUP(BX358,Dicionário!A:B,2,0),"Conferir")</f>
        <v>0</v>
      </c>
      <c r="BZ358" s="7" t="s">
        <v>214</v>
      </c>
      <c r="CA358" s="7">
        <v>128</v>
      </c>
      <c r="CB358" s="7" t="s">
        <v>171</v>
      </c>
      <c r="CC358" s="11">
        <f>IFERROR(VLOOKUP(CB358,Dicionário!A:B,2,0),"Conferir")</f>
        <v>0</v>
      </c>
      <c r="CD358" s="7">
        <v>0</v>
      </c>
      <c r="CE358" s="7">
        <v>0</v>
      </c>
      <c r="CF358" s="7" t="s">
        <v>148</v>
      </c>
      <c r="CG358" s="7">
        <f>IFERROR(VLOOKUP(CF358,Dicionário!A:B,2,0),"Conferir")</f>
        <v>2</v>
      </c>
      <c r="CH358" s="7">
        <v>0</v>
      </c>
      <c r="CI358" s="7" t="s">
        <v>148</v>
      </c>
      <c r="CJ358" s="7">
        <f>IFERROR(VLOOKUP(CI358,Dicionário!A:B,2,0),"Conferir")</f>
        <v>2</v>
      </c>
      <c r="CK358" s="7">
        <v>53</v>
      </c>
      <c r="CL358" s="7" t="s">
        <v>152</v>
      </c>
      <c r="CM358" s="11">
        <f>IFERROR(VLOOKUP(CL358,Dicionário!A:B,2,0),"Conferir")</f>
        <v>2</v>
      </c>
      <c r="CN358" s="7" t="s">
        <v>735</v>
      </c>
      <c r="CO358" s="7">
        <v>1</v>
      </c>
      <c r="CP358" s="7">
        <v>0</v>
      </c>
      <c r="CQ358" s="7">
        <v>0</v>
      </c>
      <c r="CR358" s="7" t="s">
        <v>155</v>
      </c>
      <c r="CS358" s="11">
        <f>IFERROR(VLOOKUP(CR358,Dicionário!A:B,2,0),"Conferir")</f>
        <v>0</v>
      </c>
      <c r="CT358" s="7">
        <v>0</v>
      </c>
      <c r="CU358" s="7" t="s">
        <v>148</v>
      </c>
      <c r="CV358" s="11">
        <f>IFERROR(VLOOKUP(CU358,Dicionário!A:B,2,0),"Conferir")</f>
        <v>2</v>
      </c>
      <c r="CW358" s="7">
        <v>0</v>
      </c>
      <c r="CX358" s="7" t="s">
        <v>148</v>
      </c>
      <c r="CY358" s="11">
        <f>IFERROR(VLOOKUP(CX358,Dicionário!A:B,2,0),"Conferir")</f>
        <v>2</v>
      </c>
      <c r="CZ358" s="12">
        <f t="shared" si="9"/>
        <v>0</v>
      </c>
      <c r="DA358" s="7">
        <v>24199</v>
      </c>
      <c r="DB358" s="7" t="s">
        <v>247</v>
      </c>
      <c r="DC358" s="7">
        <f>IFERROR(VLOOKUP(DB358,Dicionário!A:B,2,0),"Conferir")</f>
        <v>2</v>
      </c>
      <c r="DD358" s="7" t="s">
        <v>770</v>
      </c>
      <c r="DE358" s="7" t="s">
        <v>156</v>
      </c>
      <c r="DF358" s="7" t="s">
        <v>156</v>
      </c>
      <c r="DG358" s="11">
        <f>IFERROR(VLOOKUP(DF358,Dicionário!A:B,2,0),"Conferir")</f>
        <v>1</v>
      </c>
      <c r="DH358" s="7" t="s">
        <v>157</v>
      </c>
      <c r="DJ358" s="7" t="s">
        <v>158</v>
      </c>
      <c r="DK358" s="11">
        <f>IFERROR(VLOOKUP(DJ358,Dicionário!A:B,2,0),"Conferir")</f>
        <v>2</v>
      </c>
      <c r="DL358" s="7" t="s">
        <v>237</v>
      </c>
      <c r="DM358" s="11">
        <f>IFERROR(VLOOKUP(DL358,Dicionário!A:B,2,0),"Conferir")</f>
        <v>1</v>
      </c>
      <c r="DN358" s="7" t="s">
        <v>176</v>
      </c>
      <c r="DO358" s="11">
        <f>IFERROR(VLOOKUP(DN358,Dicionário!A:B,2,0),"Conferir")</f>
        <v>2</v>
      </c>
      <c r="DP358" s="7" t="s">
        <v>126</v>
      </c>
      <c r="DQ358" s="11">
        <f>IFERROR(VLOOKUP(DP358,Dicionário!A:B,2,0),"Conferir")</f>
        <v>1</v>
      </c>
      <c r="DR358" s="7" t="s">
        <v>126</v>
      </c>
      <c r="DS358" s="11">
        <f>IFERROR(VLOOKUP(DR358,Dicionário!A:B,2,0),"Conferir")</f>
        <v>1</v>
      </c>
      <c r="DT358" s="7" t="s">
        <v>771</v>
      </c>
      <c r="DW358" s="7">
        <f t="shared" si="10"/>
        <v>3562</v>
      </c>
      <c r="DX358" s="7">
        <f t="shared" si="11"/>
        <v>521</v>
      </c>
    </row>
    <row r="359" spans="1:128" ht="14" x14ac:dyDescent="0.15">
      <c r="A359" s="6">
        <v>44961.70265658565</v>
      </c>
      <c r="B359" s="7" t="s">
        <v>1366</v>
      </c>
      <c r="C359" s="7" t="s">
        <v>248</v>
      </c>
      <c r="D359" s="7" t="s">
        <v>1364</v>
      </c>
      <c r="E359" s="7" t="s">
        <v>126</v>
      </c>
      <c r="F359" s="7" t="s">
        <v>127</v>
      </c>
      <c r="G359" s="7" t="s">
        <v>127</v>
      </c>
      <c r="H359" s="7">
        <v>1</v>
      </c>
      <c r="I359" s="7" t="s">
        <v>128</v>
      </c>
      <c r="J359" s="7" t="s">
        <v>129</v>
      </c>
      <c r="K359" s="7" t="s">
        <v>131</v>
      </c>
      <c r="L359" s="7" t="s">
        <v>130</v>
      </c>
      <c r="M359" s="7" t="s">
        <v>1365</v>
      </c>
      <c r="N359" s="7">
        <v>2023010262</v>
      </c>
      <c r="O359" s="7">
        <v>11977823231</v>
      </c>
      <c r="P359" s="7">
        <v>542753893</v>
      </c>
      <c r="Q359" s="7">
        <v>42781321826</v>
      </c>
      <c r="R359" s="9">
        <v>38472</v>
      </c>
      <c r="S359" s="7">
        <v>2023</v>
      </c>
      <c r="T359" s="7">
        <v>18</v>
      </c>
      <c r="U359" s="7" t="s">
        <v>255</v>
      </c>
      <c r="V359" s="7" t="s">
        <v>136</v>
      </c>
      <c r="W359" s="7" t="s">
        <v>1367</v>
      </c>
      <c r="X359" s="8" t="s">
        <v>1368</v>
      </c>
      <c r="Y359" s="7" t="s">
        <v>139</v>
      </c>
      <c r="Z359" s="7" t="s">
        <v>140</v>
      </c>
      <c r="AA359" s="7" t="s">
        <v>167</v>
      </c>
      <c r="AB359" s="7" t="s">
        <v>142</v>
      </c>
      <c r="AD359" s="7">
        <v>3</v>
      </c>
      <c r="AE359" s="7">
        <v>3</v>
      </c>
      <c r="AF359" s="7">
        <f t="shared" si="6"/>
        <v>6</v>
      </c>
      <c r="AH359" s="7">
        <f t="shared" si="7"/>
        <v>6</v>
      </c>
      <c r="AI359" s="10" t="str">
        <f t="shared" si="8"/>
        <v>Ok</v>
      </c>
      <c r="AJ359" s="7" t="s">
        <v>222</v>
      </c>
      <c r="AK359" s="7">
        <v>0</v>
      </c>
      <c r="AL359" s="7" t="s">
        <v>145</v>
      </c>
      <c r="AM359" s="11">
        <f>IFERROR(VLOOKUP(AL359,Dicionário!A:B,2,0),"Conferir")</f>
        <v>2</v>
      </c>
      <c r="AN359" s="7">
        <v>0</v>
      </c>
      <c r="AO359" s="7" t="s">
        <v>145</v>
      </c>
      <c r="AP359" s="7">
        <f>IFERROR(VLOOKUP(AO359,Dicionário!A:B,2,0),"Conferir")</f>
        <v>2</v>
      </c>
      <c r="AQ359" s="7">
        <v>1500</v>
      </c>
      <c r="AR359" s="7" t="s">
        <v>223</v>
      </c>
      <c r="AS359" s="11">
        <f>IFERROR(VLOOKUP(AR359,Dicionário!A:B,2,0),"Conferir")</f>
        <v>2</v>
      </c>
      <c r="AT359" s="7">
        <v>0</v>
      </c>
      <c r="AU359" s="7" t="s">
        <v>145</v>
      </c>
      <c r="AV359" s="7">
        <f>IFERROR(VLOOKUP(AU359,Dicionário!A:B,2,0),"Conferir")</f>
        <v>2</v>
      </c>
      <c r="AW359" s="7">
        <v>0</v>
      </c>
      <c r="AX359" s="7">
        <v>0</v>
      </c>
      <c r="AY359" s="7" t="s">
        <v>145</v>
      </c>
      <c r="AZ359" s="11">
        <f>IFERROR(VLOOKUP(AY359,Dicionário!A:B,2,0),"Conferir")</f>
        <v>2</v>
      </c>
      <c r="BA359" s="7">
        <v>1995</v>
      </c>
      <c r="BB359" s="7" t="s">
        <v>210</v>
      </c>
      <c r="BC359" s="7">
        <f>IFERROR(VLOOKUP(BB359,Dicionário!A:B,2,0),"Conferir")</f>
        <v>2</v>
      </c>
      <c r="BD359" s="7">
        <v>0</v>
      </c>
      <c r="BE359" s="7" t="s">
        <v>145</v>
      </c>
      <c r="BF359" s="11">
        <f>IFERROR(VLOOKUP(BE359,Dicionário!A:B,2,0),"Conferir")</f>
        <v>2</v>
      </c>
      <c r="BH359" s="7">
        <v>0</v>
      </c>
      <c r="BI359" s="7" t="s">
        <v>186</v>
      </c>
      <c r="BJ359" s="11">
        <f>IFERROR(VLOOKUP(BI359,Dicionário!$A:$B,2,0),"Conferir")</f>
        <v>1</v>
      </c>
      <c r="BK359" s="7">
        <v>0</v>
      </c>
      <c r="BL359" s="7" t="s">
        <v>375</v>
      </c>
      <c r="BM359" s="11">
        <f>IFERROR(VLOOKUP(BL359,Dicionário!A:B,2,0),"Conferir")</f>
        <v>2</v>
      </c>
      <c r="BN359" s="7">
        <v>0</v>
      </c>
      <c r="BO359" s="7" t="s">
        <v>188</v>
      </c>
      <c r="BP359" s="7">
        <f>IFERROR(VLOOKUP(BO359,Dicionário!A:B,2,0),"Conferir")</f>
        <v>2</v>
      </c>
      <c r="BQ359" s="7">
        <v>66</v>
      </c>
      <c r="BR359" s="7" t="s">
        <v>149</v>
      </c>
      <c r="BS359" s="11">
        <f>IFERROR(VLOOKUP(BR359,Dicionário!A:B,2,0),"Conferir")</f>
        <v>2</v>
      </c>
      <c r="BT359" s="7">
        <v>260</v>
      </c>
      <c r="BU359" s="7" t="s">
        <v>149</v>
      </c>
      <c r="BV359" s="7">
        <f>IFERROR(VLOOKUP(BU359,Dicionário!A:B,2,0),"Conferir")</f>
        <v>2</v>
      </c>
      <c r="BW359" s="7">
        <v>0</v>
      </c>
      <c r="BX359" s="7" t="s">
        <v>148</v>
      </c>
      <c r="BY359" s="11">
        <f>IFERROR(VLOOKUP(BX359,Dicionário!A:B,2,0),"Conferir")</f>
        <v>2</v>
      </c>
      <c r="BZ359" s="7" t="s">
        <v>214</v>
      </c>
      <c r="CA359" s="7">
        <v>107</v>
      </c>
      <c r="CB359" s="7" t="s">
        <v>190</v>
      </c>
      <c r="CC359" s="11">
        <f>IFERROR(VLOOKUP(CB359,Dicionário!A:B,2,0),"Conferir")</f>
        <v>2</v>
      </c>
      <c r="CD359" s="7">
        <v>400</v>
      </c>
      <c r="CE359" s="7">
        <v>70</v>
      </c>
      <c r="CF359" s="7" t="s">
        <v>525</v>
      </c>
      <c r="CG359" s="7">
        <f>IFERROR(VLOOKUP(CF359,Dicionário!A:B,2,0),"Conferir")</f>
        <v>0</v>
      </c>
      <c r="CH359" s="7">
        <v>500</v>
      </c>
      <c r="CI359" s="7" t="s">
        <v>225</v>
      </c>
      <c r="CJ359" s="7">
        <f>IFERROR(VLOOKUP(CI359,Dicionário!A:B,2,0),"Conferir")</f>
        <v>0</v>
      </c>
      <c r="CK359" s="7">
        <v>50</v>
      </c>
      <c r="CL359" s="7" t="s">
        <v>152</v>
      </c>
      <c r="CM359" s="11">
        <f>IFERROR(VLOOKUP(CL359,Dicionário!A:B,2,0),"Conferir")</f>
        <v>2</v>
      </c>
      <c r="CN359" s="7" t="s">
        <v>1369</v>
      </c>
      <c r="CO359" s="7">
        <v>0</v>
      </c>
      <c r="CP359" s="7">
        <v>0</v>
      </c>
      <c r="CQ359" s="7">
        <v>0</v>
      </c>
      <c r="CR359" s="7" t="s">
        <v>148</v>
      </c>
      <c r="CS359" s="11">
        <f>IFERROR(VLOOKUP(CR359,Dicionário!A:B,2,0),"Conferir")</f>
        <v>2</v>
      </c>
      <c r="CT359" s="7">
        <v>0</v>
      </c>
      <c r="CU359" s="7" t="s">
        <v>148</v>
      </c>
      <c r="CV359" s="11">
        <f>IFERROR(VLOOKUP(CU359,Dicionário!A:B,2,0),"Conferir")</f>
        <v>2</v>
      </c>
      <c r="CW359" s="7">
        <v>0</v>
      </c>
      <c r="CX359" s="7" t="s">
        <v>148</v>
      </c>
      <c r="CY359" s="11">
        <f>IFERROR(VLOOKUP(CX359,Dicionário!A:B,2,0),"Conferir")</f>
        <v>2</v>
      </c>
      <c r="CZ359" s="12">
        <f t="shared" si="9"/>
        <v>0</v>
      </c>
      <c r="DA359" s="7">
        <v>144900</v>
      </c>
      <c r="DB359" s="7" t="s">
        <v>247</v>
      </c>
      <c r="DC359" s="7">
        <f>IFERROR(VLOOKUP(DB359,Dicionário!A:B,2,0),"Conferir")</f>
        <v>2</v>
      </c>
      <c r="DD359" s="7" t="s">
        <v>1370</v>
      </c>
      <c r="DE359" s="7" t="s">
        <v>236</v>
      </c>
      <c r="DF359" s="7" t="s">
        <v>379</v>
      </c>
      <c r="DG359" s="11">
        <f>IFERROR(VLOOKUP(DF359,Dicionário!A:B,2,0),"Conferir")</f>
        <v>2</v>
      </c>
      <c r="DH359" s="7" t="s">
        <v>157</v>
      </c>
      <c r="DI359" s="7" t="s">
        <v>418</v>
      </c>
      <c r="DJ359" s="7" t="s">
        <v>158</v>
      </c>
      <c r="DK359" s="11">
        <f>IFERROR(VLOOKUP(DJ359,Dicionário!A:B,2,0),"Conferir")</f>
        <v>2</v>
      </c>
      <c r="DL359" s="7" t="s">
        <v>177</v>
      </c>
      <c r="DM359" s="11">
        <f>IFERROR(VLOOKUP(DL359,Dicionário!A:B,2,0),"Conferir")</f>
        <v>5</v>
      </c>
      <c r="DN359" s="7" t="s">
        <v>260</v>
      </c>
      <c r="DO359" s="11">
        <f>IFERROR(VLOOKUP(DN359,Dicionário!A:B,2,0),"Conferir")</f>
        <v>3</v>
      </c>
      <c r="DP359" s="7" t="s">
        <v>127</v>
      </c>
      <c r="DQ359" s="11">
        <f>IFERROR(VLOOKUP(DP359,Dicionário!A:B,2,0),"Conferir")</f>
        <v>2</v>
      </c>
      <c r="DR359" s="7" t="s">
        <v>127</v>
      </c>
      <c r="DS359" s="11">
        <f>IFERROR(VLOOKUP(DR359,Dicionário!A:B,2,0),"Conferir")</f>
        <v>2</v>
      </c>
      <c r="DT359" s="7" t="s">
        <v>1371</v>
      </c>
      <c r="DW359" s="7">
        <f t="shared" si="10"/>
        <v>3495</v>
      </c>
      <c r="DX359" s="7">
        <f t="shared" si="11"/>
        <v>1453</v>
      </c>
    </row>
    <row r="360" spans="1:128" ht="14" x14ac:dyDescent="0.15">
      <c r="A360" s="6">
        <v>44960.434053622681</v>
      </c>
      <c r="B360" s="7" t="s">
        <v>1656</v>
      </c>
      <c r="C360" s="7" t="s">
        <v>1575</v>
      </c>
      <c r="D360" s="7" t="s">
        <v>1654</v>
      </c>
      <c r="E360" s="7" t="s">
        <v>126</v>
      </c>
      <c r="F360" s="7" t="s">
        <v>127</v>
      </c>
      <c r="G360" s="7" t="s">
        <v>127</v>
      </c>
      <c r="H360" s="7">
        <v>1</v>
      </c>
      <c r="I360" s="7" t="s">
        <v>128</v>
      </c>
      <c r="J360" s="7" t="s">
        <v>129</v>
      </c>
      <c r="K360" s="7" t="s">
        <v>130</v>
      </c>
      <c r="L360" s="7" t="s">
        <v>131</v>
      </c>
      <c r="M360" s="7" t="s">
        <v>1655</v>
      </c>
      <c r="N360" s="7">
        <v>2023010337</v>
      </c>
      <c r="O360" s="7">
        <v>11940397619</v>
      </c>
      <c r="P360" s="7">
        <v>537621970</v>
      </c>
      <c r="Q360" s="7">
        <v>47943579828</v>
      </c>
      <c r="R360" s="9">
        <v>38747</v>
      </c>
      <c r="S360" s="7">
        <v>2024</v>
      </c>
      <c r="T360" s="7">
        <v>17</v>
      </c>
      <c r="U360" s="7" t="s">
        <v>255</v>
      </c>
      <c r="V360" s="7" t="s">
        <v>136</v>
      </c>
      <c r="W360" s="7" t="s">
        <v>1657</v>
      </c>
      <c r="X360" s="8" t="s">
        <v>1658</v>
      </c>
      <c r="Y360" s="7" t="s">
        <v>185</v>
      </c>
      <c r="Z360" s="7" t="s">
        <v>140</v>
      </c>
      <c r="AA360" s="7" t="s">
        <v>167</v>
      </c>
      <c r="AB360" s="7" t="s">
        <v>142</v>
      </c>
      <c r="AD360" s="7">
        <v>4</v>
      </c>
      <c r="AE360" s="7">
        <v>4</v>
      </c>
      <c r="AF360" s="7">
        <f t="shared" si="6"/>
        <v>8</v>
      </c>
      <c r="AH360" s="7">
        <f t="shared" si="7"/>
        <v>8</v>
      </c>
      <c r="AI360" s="10" t="str">
        <f t="shared" si="8"/>
        <v>Ok</v>
      </c>
      <c r="AJ360" s="7" t="s">
        <v>143</v>
      </c>
      <c r="AK360" s="7">
        <v>998</v>
      </c>
      <c r="AL360" s="7" t="s">
        <v>267</v>
      </c>
      <c r="AM360" s="11">
        <f>IFERROR(VLOOKUP(AL360,Dicionário!A:B,2,0),"Conferir")</f>
        <v>0</v>
      </c>
      <c r="AN360" s="7">
        <v>1623</v>
      </c>
      <c r="AO360" s="7" t="s">
        <v>144</v>
      </c>
      <c r="AP360" s="7">
        <f>IFERROR(VLOOKUP(AO360,Dicionário!A:B,2,0),"Conferir")</f>
        <v>2</v>
      </c>
      <c r="AQ360" s="7">
        <v>0</v>
      </c>
      <c r="AR360" s="7" t="s">
        <v>145</v>
      </c>
      <c r="AS360" s="11">
        <f>IFERROR(VLOOKUP(AR360,Dicionário!A:B,2,0),"Conferir")</f>
        <v>2</v>
      </c>
      <c r="AT360" s="7">
        <v>1301</v>
      </c>
      <c r="AU360" s="7" t="s">
        <v>144</v>
      </c>
      <c r="AV360" s="7">
        <f>IFERROR(VLOOKUP(AU360,Dicionário!A:B,2,0),"Conferir")</f>
        <v>2</v>
      </c>
      <c r="AW360" s="7">
        <v>0</v>
      </c>
      <c r="AX360" s="7">
        <v>0</v>
      </c>
      <c r="AY360" s="7" t="s">
        <v>145</v>
      </c>
      <c r="AZ360" s="11">
        <f>IFERROR(VLOOKUP(AY360,Dicionário!A:B,2,0),"Conferir")</f>
        <v>2</v>
      </c>
      <c r="BA360" s="7">
        <v>0</v>
      </c>
      <c r="BB360" s="7" t="s">
        <v>145</v>
      </c>
      <c r="BC360" s="7">
        <f>IFERROR(VLOOKUP(BB360,Dicionário!A:B,2,0),"Conferir")</f>
        <v>2</v>
      </c>
      <c r="BD360" s="7">
        <v>0</v>
      </c>
      <c r="BE360" s="7" t="s">
        <v>145</v>
      </c>
      <c r="BF360" s="11">
        <f>IFERROR(VLOOKUP(BE360,Dicionário!A:B,2,0),"Conferir")</f>
        <v>2</v>
      </c>
      <c r="BH360" s="7">
        <v>0</v>
      </c>
      <c r="BI360" s="7" t="s">
        <v>328</v>
      </c>
      <c r="BJ360" s="11">
        <f>IFERROR(VLOOKUP(BI360,Dicionário!$A:$B,2,0),"Conferir")</f>
        <v>3</v>
      </c>
      <c r="BK360" s="7">
        <v>0</v>
      </c>
      <c r="BL360" s="7" t="s">
        <v>329</v>
      </c>
      <c r="BM360" s="11">
        <f>IFERROR(VLOOKUP(BL360,Dicionário!A:B,2,0),"Conferir")</f>
        <v>2</v>
      </c>
      <c r="BN360" s="7">
        <v>0</v>
      </c>
      <c r="BO360" s="7" t="s">
        <v>148</v>
      </c>
      <c r="BP360" s="7">
        <f>IFERROR(VLOOKUP(BO360,Dicionário!A:B,2,0),"Conferir")</f>
        <v>2</v>
      </c>
      <c r="BQ360" s="7">
        <v>91</v>
      </c>
      <c r="BR360" s="7" t="s">
        <v>149</v>
      </c>
      <c r="BS360" s="11">
        <f>IFERROR(VLOOKUP(BR360,Dicionário!A:B,2,0),"Conferir")</f>
        <v>2</v>
      </c>
      <c r="BT360" s="7">
        <v>216</v>
      </c>
      <c r="BU360" s="7" t="s">
        <v>149</v>
      </c>
      <c r="BV360" s="7">
        <f>IFERROR(VLOOKUP(BU360,Dicionário!A:B,2,0),"Conferir")</f>
        <v>2</v>
      </c>
      <c r="BW360" s="7">
        <v>241</v>
      </c>
      <c r="BX360" s="7" t="s">
        <v>189</v>
      </c>
      <c r="BY360" s="11">
        <f>IFERROR(VLOOKUP(BX360,Dicionário!A:B,2,0),"Conferir")</f>
        <v>2</v>
      </c>
      <c r="BZ360" s="7" t="s">
        <v>214</v>
      </c>
      <c r="CA360" s="7">
        <v>159</v>
      </c>
      <c r="CB360" s="7" t="s">
        <v>190</v>
      </c>
      <c r="CC360" s="11">
        <f>IFERROR(VLOOKUP(CB360,Dicionário!A:B,2,0),"Conferir")</f>
        <v>2</v>
      </c>
      <c r="CD360" s="7">
        <v>499</v>
      </c>
      <c r="CE360" s="7">
        <v>0</v>
      </c>
      <c r="CF360" s="7" t="s">
        <v>148</v>
      </c>
      <c r="CG360" s="7">
        <f>IFERROR(VLOOKUP(CF360,Dicionário!A:B,2,0),"Conferir")</f>
        <v>2</v>
      </c>
      <c r="CH360" s="7">
        <v>549</v>
      </c>
      <c r="CI360" s="7" t="s">
        <v>191</v>
      </c>
      <c r="CJ360" s="7">
        <f>IFERROR(VLOOKUP(CI360,Dicionário!A:B,2,0),"Conferir")</f>
        <v>2</v>
      </c>
      <c r="CK360" s="7">
        <v>50</v>
      </c>
      <c r="CL360" s="7" t="s">
        <v>152</v>
      </c>
      <c r="CM360" s="11">
        <f>IFERROR(VLOOKUP(CL360,Dicionário!A:B,2,0),"Conferir")</f>
        <v>2</v>
      </c>
      <c r="CN360" s="7" t="s">
        <v>706</v>
      </c>
      <c r="CO360" s="7">
        <v>1</v>
      </c>
      <c r="CP360" s="7">
        <v>0</v>
      </c>
      <c r="CQ360" s="7">
        <v>384</v>
      </c>
      <c r="CR360" s="7" t="s">
        <v>486</v>
      </c>
      <c r="CS360" s="11">
        <f>IFERROR(VLOOKUP(CR360,Dicionário!A:B,2,0),"Conferir")</f>
        <v>0</v>
      </c>
      <c r="CT360" s="7">
        <v>0</v>
      </c>
      <c r="CU360" s="7" t="s">
        <v>148</v>
      </c>
      <c r="CV360" s="11">
        <f>IFERROR(VLOOKUP(CU360,Dicionário!A:B,2,0),"Conferir")</f>
        <v>2</v>
      </c>
      <c r="CW360" s="7">
        <v>0</v>
      </c>
      <c r="CX360" s="7" t="s">
        <v>148</v>
      </c>
      <c r="CY360" s="11">
        <f>IFERROR(VLOOKUP(CX360,Dicionário!A:B,2,0),"Conferir")</f>
        <v>2</v>
      </c>
      <c r="CZ360" s="12">
        <f t="shared" si="9"/>
        <v>0</v>
      </c>
      <c r="DA360" s="7">
        <v>0</v>
      </c>
      <c r="DB360" s="7" t="s">
        <v>148</v>
      </c>
      <c r="DC360" s="7">
        <f>IFERROR(VLOOKUP(DB360,Dicionário!A:B,2,0),"Conferir")</f>
        <v>2</v>
      </c>
      <c r="DE360" s="7" t="s">
        <v>156</v>
      </c>
      <c r="DF360" s="7" t="s">
        <v>156</v>
      </c>
      <c r="DG360" s="11">
        <f>IFERROR(VLOOKUP(DF360,Dicionário!A:B,2,0),"Conferir")</f>
        <v>1</v>
      </c>
      <c r="DH360" s="7" t="s">
        <v>157</v>
      </c>
      <c r="DJ360" s="7" t="s">
        <v>158</v>
      </c>
      <c r="DK360" s="11">
        <f>IFERROR(VLOOKUP(DJ360,Dicionário!A:B,2,0),"Conferir")</f>
        <v>2</v>
      </c>
      <c r="DL360" s="7" t="s">
        <v>177</v>
      </c>
      <c r="DM360" s="11">
        <f>IFERROR(VLOOKUP(DL360,Dicionário!A:B,2,0),"Conferir")</f>
        <v>5</v>
      </c>
      <c r="DN360" s="7" t="s">
        <v>227</v>
      </c>
      <c r="DO360" s="11">
        <f>IFERROR(VLOOKUP(DN360,Dicionário!A:B,2,0),"Conferir")</f>
        <v>4</v>
      </c>
      <c r="DP360" s="7" t="s">
        <v>126</v>
      </c>
      <c r="DQ360" s="11">
        <f>IFERROR(VLOOKUP(DP360,Dicionário!A:B,2,0),"Conferir")</f>
        <v>1</v>
      </c>
      <c r="DR360" s="7" t="s">
        <v>126</v>
      </c>
      <c r="DS360" s="11">
        <f>IFERROR(VLOOKUP(DR360,Dicionário!A:B,2,0),"Conferir")</f>
        <v>1</v>
      </c>
      <c r="DW360" s="7">
        <f t="shared" si="10"/>
        <v>3922</v>
      </c>
      <c r="DX360" s="7">
        <f t="shared" si="11"/>
        <v>1564</v>
      </c>
    </row>
    <row r="361" spans="1:128" ht="14" x14ac:dyDescent="0.15">
      <c r="A361" s="6">
        <v>44960.657469560188</v>
      </c>
      <c r="B361" s="7" t="s">
        <v>703</v>
      </c>
      <c r="C361" s="7" t="s">
        <v>452</v>
      </c>
      <c r="D361" s="7" t="s">
        <v>699</v>
      </c>
      <c r="E361" s="7" t="s">
        <v>126</v>
      </c>
      <c r="F361" s="7" t="s">
        <v>126</v>
      </c>
      <c r="G361" s="7" t="s">
        <v>700</v>
      </c>
      <c r="H361" s="7">
        <v>1</v>
      </c>
      <c r="I361" s="7">
        <v>1</v>
      </c>
      <c r="J361" s="7" t="s">
        <v>129</v>
      </c>
      <c r="K361" s="7" t="s">
        <v>130</v>
      </c>
      <c r="L361" s="7" t="s">
        <v>701</v>
      </c>
      <c r="M361" s="7" t="s">
        <v>702</v>
      </c>
      <c r="N361" s="7">
        <v>2023010108</v>
      </c>
      <c r="O361" s="7">
        <v>11991192281</v>
      </c>
      <c r="P361" s="7">
        <v>389278397</v>
      </c>
      <c r="Q361" s="7">
        <v>44861216869</v>
      </c>
      <c r="R361" s="9">
        <v>37183</v>
      </c>
      <c r="S361" s="7">
        <v>2018</v>
      </c>
      <c r="T361" s="7">
        <v>22</v>
      </c>
      <c r="U361" s="7" t="s">
        <v>135</v>
      </c>
      <c r="V361" s="7" t="s">
        <v>136</v>
      </c>
      <c r="W361" s="7" t="s">
        <v>704</v>
      </c>
      <c r="X361" s="8" t="s">
        <v>705</v>
      </c>
      <c r="Y361" s="7" t="s">
        <v>139</v>
      </c>
      <c r="Z361" s="7" t="s">
        <v>140</v>
      </c>
      <c r="AA361" s="7" t="s">
        <v>167</v>
      </c>
      <c r="AB361" s="7" t="s">
        <v>142</v>
      </c>
      <c r="AD361" s="7">
        <v>2</v>
      </c>
      <c r="AE361" s="7">
        <v>2</v>
      </c>
      <c r="AF361" s="7">
        <f t="shared" si="6"/>
        <v>4</v>
      </c>
      <c r="AH361" s="7">
        <f t="shared" si="7"/>
        <v>4</v>
      </c>
      <c r="AI361" s="10" t="str">
        <f t="shared" si="8"/>
        <v>Ok</v>
      </c>
      <c r="AJ361" s="7" t="s">
        <v>143</v>
      </c>
      <c r="AK361" s="7">
        <v>2302</v>
      </c>
      <c r="AL361" s="7" t="s">
        <v>144</v>
      </c>
      <c r="AM361" s="11">
        <f>IFERROR(VLOOKUP(AL361,Dicionário!A:B,2,0),"Conferir")</f>
        <v>2</v>
      </c>
      <c r="AN361" s="7">
        <v>0</v>
      </c>
      <c r="AO361" s="7" t="s">
        <v>145</v>
      </c>
      <c r="AP361" s="7">
        <f>IFERROR(VLOOKUP(AO361,Dicionário!A:B,2,0),"Conferir")</f>
        <v>2</v>
      </c>
      <c r="AQ361" s="7">
        <v>1993</v>
      </c>
      <c r="AR361" s="7" t="s">
        <v>144</v>
      </c>
      <c r="AS361" s="11">
        <f>IFERROR(VLOOKUP(AR361,Dicionário!A:B,2,0),"Conferir")</f>
        <v>2</v>
      </c>
      <c r="AT361" s="7">
        <v>0</v>
      </c>
      <c r="AU361" s="7" t="s">
        <v>145</v>
      </c>
      <c r="AV361" s="7">
        <f>IFERROR(VLOOKUP(AU361,Dicionário!A:B,2,0),"Conferir")</f>
        <v>2</v>
      </c>
      <c r="AW361" s="7">
        <v>0</v>
      </c>
      <c r="AX361" s="7">
        <v>-2.8333333333333335</v>
      </c>
      <c r="AY361" s="7" t="s">
        <v>145</v>
      </c>
      <c r="AZ361" s="11">
        <f>IFERROR(VLOOKUP(AY361,Dicionário!A:B,2,0),"Conferir")</f>
        <v>2</v>
      </c>
      <c r="BA361" s="7">
        <v>0</v>
      </c>
      <c r="BB361" s="7" t="s">
        <v>145</v>
      </c>
      <c r="BC361" s="7">
        <f>IFERROR(VLOOKUP(BB361,Dicionário!A:B,2,0),"Conferir")</f>
        <v>2</v>
      </c>
      <c r="BD361" s="7">
        <v>0</v>
      </c>
      <c r="BE361" s="7" t="s">
        <v>145</v>
      </c>
      <c r="BF361" s="11">
        <f>IFERROR(VLOOKUP(BE361,Dicionário!A:B,2,0),"Conferir")</f>
        <v>2</v>
      </c>
      <c r="BH361" s="7">
        <v>1</v>
      </c>
      <c r="BI361" s="7" t="s">
        <v>186</v>
      </c>
      <c r="BJ361" s="11">
        <f>IFERROR(VLOOKUP(BI361,Dicionário!$A:$B,2,0),"Conferir")</f>
        <v>1</v>
      </c>
      <c r="BK361" s="7">
        <v>0</v>
      </c>
      <c r="BL361" s="7" t="s">
        <v>187</v>
      </c>
      <c r="BM361" s="11">
        <f>IFERROR(VLOOKUP(BL361,Dicionário!A:B,2,0),"Conferir")</f>
        <v>2</v>
      </c>
      <c r="BN361" s="7">
        <v>0</v>
      </c>
      <c r="BO361" s="7" t="s">
        <v>148</v>
      </c>
      <c r="BP361" s="7">
        <f>IFERROR(VLOOKUP(BO361,Dicionário!A:B,2,0),"Conferir")</f>
        <v>2</v>
      </c>
      <c r="BQ361" s="7">
        <v>96</v>
      </c>
      <c r="BR361" s="7" t="s">
        <v>149</v>
      </c>
      <c r="BS361" s="11">
        <f>IFERROR(VLOOKUP(BR361,Dicionário!A:B,2,0),"Conferir")</f>
        <v>2</v>
      </c>
      <c r="BT361" s="7">
        <v>100</v>
      </c>
      <c r="BU361" s="7" t="s">
        <v>150</v>
      </c>
      <c r="BV361" s="7">
        <f>IFERROR(VLOOKUP(BU361,Dicionário!A:B,2,0),"Conferir")</f>
        <v>0</v>
      </c>
      <c r="BW361" s="7">
        <v>50</v>
      </c>
      <c r="BX361" s="7" t="s">
        <v>300</v>
      </c>
      <c r="BY361" s="11">
        <f>IFERROR(VLOOKUP(BX361,Dicionário!A:B,2,0),"Conferir")</f>
        <v>0</v>
      </c>
      <c r="BZ361" s="7" t="s">
        <v>170</v>
      </c>
      <c r="CA361" s="7">
        <v>85</v>
      </c>
      <c r="CB361" s="7" t="s">
        <v>171</v>
      </c>
      <c r="CC361" s="11">
        <f>IFERROR(VLOOKUP(CB361,Dicionário!A:B,2,0),"Conferir")</f>
        <v>0</v>
      </c>
      <c r="CD361" s="7">
        <v>400</v>
      </c>
      <c r="CE361" s="7">
        <v>0</v>
      </c>
      <c r="CF361" s="7" t="s">
        <v>148</v>
      </c>
      <c r="CG361" s="7">
        <f>IFERROR(VLOOKUP(CF361,Dicionário!A:B,2,0),"Conferir")</f>
        <v>2</v>
      </c>
      <c r="CH361" s="7">
        <v>0</v>
      </c>
      <c r="CI361" s="7" t="s">
        <v>148</v>
      </c>
      <c r="CJ361" s="7">
        <f>IFERROR(VLOOKUP(CI361,Dicionário!A:B,2,0),"Conferir")</f>
        <v>2</v>
      </c>
      <c r="CK361" s="7">
        <v>50</v>
      </c>
      <c r="CL361" s="7" t="s">
        <v>152</v>
      </c>
      <c r="CM361" s="11">
        <f>IFERROR(VLOOKUP(CL361,Dicionário!A:B,2,0),"Conferir")</f>
        <v>2</v>
      </c>
      <c r="CN361" s="7" t="s">
        <v>706</v>
      </c>
      <c r="CO361" s="7">
        <v>0</v>
      </c>
      <c r="CP361" s="7">
        <v>0</v>
      </c>
      <c r="CQ361" s="7">
        <v>0</v>
      </c>
      <c r="CR361" s="7" t="s">
        <v>148</v>
      </c>
      <c r="CS361" s="11">
        <f>IFERROR(VLOOKUP(CR361,Dicionário!A:B,2,0),"Conferir")</f>
        <v>2</v>
      </c>
      <c r="CT361" s="7">
        <v>34</v>
      </c>
      <c r="CU361" s="7" t="s">
        <v>247</v>
      </c>
      <c r="CV361" s="11">
        <f>IFERROR(VLOOKUP(CU361,Dicionário!A:B,2,0),"Conferir")</f>
        <v>2</v>
      </c>
      <c r="CW361" s="7">
        <v>0</v>
      </c>
      <c r="CX361" s="7" t="s">
        <v>148</v>
      </c>
      <c r="CY361" s="11">
        <f>IFERROR(VLOOKUP(CX361,Dicionário!A:B,2,0),"Conferir")</f>
        <v>2</v>
      </c>
      <c r="CZ361" s="12">
        <f t="shared" si="9"/>
        <v>-2.8333333333333335</v>
      </c>
      <c r="DA361" s="7">
        <v>914</v>
      </c>
      <c r="DB361" s="7" t="s">
        <v>247</v>
      </c>
      <c r="DC361" s="7">
        <f>IFERROR(VLOOKUP(DB361,Dicionário!A:B,2,0),"Conferir")</f>
        <v>2</v>
      </c>
      <c r="DE361" s="7" t="s">
        <v>156</v>
      </c>
      <c r="DF361" s="7" t="s">
        <v>156</v>
      </c>
      <c r="DG361" s="11">
        <f>IFERROR(VLOOKUP(DF361,Dicionário!A:B,2,0),"Conferir")</f>
        <v>1</v>
      </c>
      <c r="DH361" s="7" t="s">
        <v>175</v>
      </c>
      <c r="DJ361" s="7" t="s">
        <v>158</v>
      </c>
      <c r="DK361" s="11">
        <f>IFERROR(VLOOKUP(DJ361,Dicionário!A:B,2,0),"Conferir")</f>
        <v>2</v>
      </c>
      <c r="DL361" s="7" t="s">
        <v>237</v>
      </c>
      <c r="DM361" s="11">
        <f>IFERROR(VLOOKUP(DL361,Dicionário!A:B,2,0),"Conferir")</f>
        <v>1</v>
      </c>
      <c r="DN361" s="7" t="s">
        <v>176</v>
      </c>
      <c r="DO361" s="11">
        <f>IFERROR(VLOOKUP(DN361,Dicionário!A:B,2,0),"Conferir")</f>
        <v>2</v>
      </c>
      <c r="DP361" s="7" t="s">
        <v>126</v>
      </c>
      <c r="DQ361" s="11">
        <f>IFERROR(VLOOKUP(DP361,Dicionário!A:B,2,0),"Conferir")</f>
        <v>1</v>
      </c>
      <c r="DR361" s="7" t="s">
        <v>126</v>
      </c>
      <c r="DS361" s="11">
        <f>IFERROR(VLOOKUP(DR361,Dicionário!A:B,2,0),"Conferir")</f>
        <v>1</v>
      </c>
      <c r="DW361" s="7">
        <f t="shared" si="10"/>
        <v>4295</v>
      </c>
      <c r="DX361" s="7">
        <f t="shared" si="11"/>
        <v>731</v>
      </c>
    </row>
    <row r="362" spans="1:128" ht="14" x14ac:dyDescent="0.15">
      <c r="A362" s="6">
        <v>44960.500727928244</v>
      </c>
      <c r="B362" s="7" t="s">
        <v>2126</v>
      </c>
      <c r="C362" s="7" t="s">
        <v>1012</v>
      </c>
      <c r="D362" s="7" t="s">
        <v>2124</v>
      </c>
      <c r="E362" s="7" t="s">
        <v>126</v>
      </c>
      <c r="F362" s="7" t="s">
        <v>126</v>
      </c>
      <c r="G362" s="7" t="s">
        <v>127</v>
      </c>
      <c r="H362" s="7">
        <v>1</v>
      </c>
      <c r="I362" s="7">
        <v>1</v>
      </c>
      <c r="J362" s="7" t="s">
        <v>129</v>
      </c>
      <c r="K362" s="7" t="s">
        <v>131</v>
      </c>
      <c r="L362" s="7" t="s">
        <v>130</v>
      </c>
      <c r="M362" s="7" t="s">
        <v>2125</v>
      </c>
      <c r="N362" s="7">
        <v>2023010454</v>
      </c>
      <c r="O362" s="7">
        <v>11971955380</v>
      </c>
      <c r="P362" s="7">
        <v>548707728</v>
      </c>
      <c r="Q362" s="7">
        <v>56183391883</v>
      </c>
      <c r="R362" s="9">
        <v>38217</v>
      </c>
      <c r="S362" s="7">
        <v>2022</v>
      </c>
      <c r="T362" s="7">
        <v>19</v>
      </c>
      <c r="U362" s="7" t="s">
        <v>135</v>
      </c>
      <c r="V362" s="7" t="s">
        <v>136</v>
      </c>
      <c r="W362" s="7" t="s">
        <v>2127</v>
      </c>
      <c r="X362" s="8" t="s">
        <v>2128</v>
      </c>
      <c r="Y362" s="7" t="s">
        <v>2129</v>
      </c>
      <c r="Z362" s="7" t="s">
        <v>140</v>
      </c>
      <c r="AA362" s="7" t="s">
        <v>167</v>
      </c>
      <c r="AB362" s="7" t="s">
        <v>142</v>
      </c>
      <c r="AC362" s="7" t="s">
        <v>2130</v>
      </c>
      <c r="AD362" s="7">
        <v>4</v>
      </c>
      <c r="AE362" s="7">
        <v>3</v>
      </c>
      <c r="AF362" s="7">
        <f t="shared" si="6"/>
        <v>6</v>
      </c>
      <c r="AH362" s="7">
        <f t="shared" si="7"/>
        <v>6</v>
      </c>
      <c r="AI362" s="10" t="str">
        <f t="shared" si="8"/>
        <v>Ok</v>
      </c>
      <c r="AJ362" s="7" t="s">
        <v>143</v>
      </c>
      <c r="AK362" s="7">
        <v>0</v>
      </c>
      <c r="AL362" s="7" t="s">
        <v>145</v>
      </c>
      <c r="AM362" s="11">
        <f>IFERROR(VLOOKUP(AL362,Dicionário!A:B,2,0),"Conferir")</f>
        <v>2</v>
      </c>
      <c r="AN362" s="7">
        <v>0</v>
      </c>
      <c r="AO362" s="7" t="s">
        <v>145</v>
      </c>
      <c r="AP362" s="7">
        <f>IFERROR(VLOOKUP(AO362,Dicionário!A:B,2,0),"Conferir")</f>
        <v>2</v>
      </c>
      <c r="AQ362" s="7">
        <v>1200</v>
      </c>
      <c r="AR362" s="7" t="s">
        <v>267</v>
      </c>
      <c r="AS362" s="11">
        <f>IFERROR(VLOOKUP(AR362,Dicionário!A:B,2,0),"Conferir")</f>
        <v>0</v>
      </c>
      <c r="AT362" s="7">
        <v>0</v>
      </c>
      <c r="AU362" s="7" t="s">
        <v>145</v>
      </c>
      <c r="AV362" s="7">
        <f>IFERROR(VLOOKUP(AU362,Dicionário!A:B,2,0),"Conferir")</f>
        <v>2</v>
      </c>
      <c r="AW362" s="7">
        <v>0</v>
      </c>
      <c r="AX362" s="7">
        <v>0</v>
      </c>
      <c r="AY362" s="7" t="s">
        <v>145</v>
      </c>
      <c r="AZ362" s="11">
        <f>IFERROR(VLOOKUP(AY362,Dicionário!A:B,2,0),"Conferir")</f>
        <v>2</v>
      </c>
      <c r="BA362" s="7">
        <v>0</v>
      </c>
      <c r="BB362" s="7" t="s">
        <v>145</v>
      </c>
      <c r="BC362" s="7">
        <f>IFERROR(VLOOKUP(BB362,Dicionário!A:B,2,0),"Conferir")</f>
        <v>2</v>
      </c>
      <c r="BD362" s="7">
        <v>0</v>
      </c>
      <c r="BE362" s="7" t="s">
        <v>145</v>
      </c>
      <c r="BF362" s="11">
        <f>IFERROR(VLOOKUP(BE362,Dicionário!A:B,2,0),"Conferir")</f>
        <v>2</v>
      </c>
      <c r="BH362" s="7">
        <v>0</v>
      </c>
      <c r="BI362" s="7" t="s">
        <v>186</v>
      </c>
      <c r="BJ362" s="11">
        <f>IFERROR(VLOOKUP(BI362,Dicionário!$A:$B,2,0),"Conferir")</f>
        <v>1</v>
      </c>
      <c r="BK362" s="7">
        <v>0</v>
      </c>
      <c r="BL362" s="7" t="s">
        <v>187</v>
      </c>
      <c r="BM362" s="11">
        <f>IFERROR(VLOOKUP(BL362,Dicionário!A:B,2,0),"Conferir")</f>
        <v>2</v>
      </c>
      <c r="BN362" s="7">
        <v>500</v>
      </c>
      <c r="BO362" s="7" t="s">
        <v>154</v>
      </c>
      <c r="BP362" s="7">
        <f>IFERROR(VLOOKUP(BO362,Dicionário!A:B,2,0),"Conferir")</f>
        <v>0</v>
      </c>
      <c r="BQ362" s="7">
        <v>160</v>
      </c>
      <c r="BR362" s="7" t="s">
        <v>169</v>
      </c>
      <c r="BS362" s="11">
        <f>IFERROR(VLOOKUP(BR362,Dicionário!A:B,2,0),"Conferir")</f>
        <v>0</v>
      </c>
      <c r="BT362" s="7">
        <v>250</v>
      </c>
      <c r="BU362" s="7" t="s">
        <v>150</v>
      </c>
      <c r="BV362" s="7">
        <f>IFERROR(VLOOKUP(BU362,Dicionário!A:B,2,0),"Conferir")</f>
        <v>0</v>
      </c>
      <c r="BW362" s="7">
        <v>65</v>
      </c>
      <c r="BX362" s="7" t="s">
        <v>300</v>
      </c>
      <c r="BY362" s="11">
        <f>IFERROR(VLOOKUP(BX362,Dicionário!A:B,2,0),"Conferir")</f>
        <v>0</v>
      </c>
      <c r="BZ362" s="7" t="s">
        <v>214</v>
      </c>
      <c r="CA362" s="7">
        <v>150</v>
      </c>
      <c r="CB362" s="7" t="s">
        <v>171</v>
      </c>
      <c r="CC362" s="11">
        <f>IFERROR(VLOOKUP(CB362,Dicionário!A:B,2,0),"Conferir")</f>
        <v>0</v>
      </c>
      <c r="CD362" s="7">
        <v>338</v>
      </c>
      <c r="CE362" s="7">
        <v>0</v>
      </c>
      <c r="CF362" s="7" t="s">
        <v>148</v>
      </c>
      <c r="CG362" s="7">
        <f>IFERROR(VLOOKUP(CF362,Dicionário!A:B,2,0),"Conferir")</f>
        <v>2</v>
      </c>
      <c r="CH362" s="7">
        <v>80</v>
      </c>
      <c r="CI362" s="7" t="s">
        <v>225</v>
      </c>
      <c r="CJ362" s="7">
        <f>IFERROR(VLOOKUP(CI362,Dicionário!A:B,2,0),"Conferir")</f>
        <v>0</v>
      </c>
      <c r="CK362" s="7">
        <v>50</v>
      </c>
      <c r="CL362" s="7" t="s">
        <v>152</v>
      </c>
      <c r="CM362" s="11">
        <f>IFERROR(VLOOKUP(CL362,Dicionário!A:B,2,0),"Conferir")</f>
        <v>2</v>
      </c>
      <c r="CN362" s="7" t="s">
        <v>294</v>
      </c>
      <c r="CO362" s="7">
        <v>0</v>
      </c>
      <c r="CP362" s="7">
        <v>0</v>
      </c>
      <c r="CQ362" s="7">
        <v>0</v>
      </c>
      <c r="CR362" s="7" t="s">
        <v>148</v>
      </c>
      <c r="CS362" s="11">
        <f>IFERROR(VLOOKUP(CR362,Dicionário!A:B,2,0),"Conferir")</f>
        <v>2</v>
      </c>
      <c r="CT362" s="7">
        <v>0</v>
      </c>
      <c r="CU362" s="7" t="s">
        <v>148</v>
      </c>
      <c r="CV362" s="11">
        <f>IFERROR(VLOOKUP(CU362,Dicionário!A:B,2,0),"Conferir")</f>
        <v>2</v>
      </c>
      <c r="CW362" s="7">
        <v>0</v>
      </c>
      <c r="CX362" s="7" t="s">
        <v>148</v>
      </c>
      <c r="CY362" s="11">
        <f>IFERROR(VLOOKUP(CX362,Dicionário!A:B,2,0),"Conferir")</f>
        <v>2</v>
      </c>
      <c r="CZ362" s="12">
        <f t="shared" si="9"/>
        <v>0</v>
      </c>
      <c r="DA362" s="7">
        <v>0</v>
      </c>
      <c r="DB362" s="7" t="s">
        <v>148</v>
      </c>
      <c r="DC362" s="7">
        <f>IFERROR(VLOOKUP(DB362,Dicionário!A:B,2,0),"Conferir")</f>
        <v>2</v>
      </c>
      <c r="DE362" s="7" t="s">
        <v>156</v>
      </c>
      <c r="DF362" s="7" t="s">
        <v>156</v>
      </c>
      <c r="DG362" s="11">
        <f>IFERROR(VLOOKUP(DF362,Dicionário!A:B,2,0),"Conferir")</f>
        <v>1</v>
      </c>
      <c r="DH362" s="7" t="s">
        <v>175</v>
      </c>
      <c r="DJ362" s="7" t="s">
        <v>271</v>
      </c>
      <c r="DK362" s="11">
        <f>IFERROR(VLOOKUP(DJ362,Dicionário!A:B,2,0),"Conferir")</f>
        <v>1</v>
      </c>
      <c r="DL362" s="7" t="s">
        <v>177</v>
      </c>
      <c r="DM362" s="11">
        <f>IFERROR(VLOOKUP(DL362,Dicionário!A:B,2,0),"Conferir")</f>
        <v>5</v>
      </c>
      <c r="DN362" s="7" t="s">
        <v>194</v>
      </c>
      <c r="DO362" s="11">
        <f>IFERROR(VLOOKUP(DN362,Dicionário!A:B,2,0),"Conferir")</f>
        <v>7</v>
      </c>
      <c r="DP362" s="7" t="s">
        <v>127</v>
      </c>
      <c r="DQ362" s="11">
        <f>IFERROR(VLOOKUP(DP362,Dicionário!A:B,2,0),"Conferir")</f>
        <v>2</v>
      </c>
      <c r="DR362" s="7" t="s">
        <v>127</v>
      </c>
      <c r="DS362" s="11">
        <f>IFERROR(VLOOKUP(DR362,Dicionário!A:B,2,0),"Conferir")</f>
        <v>2</v>
      </c>
      <c r="DW362" s="7">
        <f t="shared" si="10"/>
        <v>1200</v>
      </c>
      <c r="DX362" s="7">
        <f t="shared" si="11"/>
        <v>1528</v>
      </c>
    </row>
    <row r="363" spans="1:128" ht="14" x14ac:dyDescent="0.15">
      <c r="A363" s="6">
        <v>44960.686787928236</v>
      </c>
      <c r="B363" s="7" t="s">
        <v>1930</v>
      </c>
      <c r="C363" s="7" t="s">
        <v>452</v>
      </c>
      <c r="D363" s="7" t="s">
        <v>1927</v>
      </c>
      <c r="E363" s="7" t="s">
        <v>126</v>
      </c>
      <c r="F363" s="7" t="s">
        <v>127</v>
      </c>
      <c r="G363" s="7" t="s">
        <v>1928</v>
      </c>
      <c r="H363" s="7">
        <v>2</v>
      </c>
      <c r="I363" s="7">
        <v>2</v>
      </c>
      <c r="J363" s="7" t="s">
        <v>129</v>
      </c>
      <c r="K363" s="7" t="s">
        <v>130</v>
      </c>
      <c r="L363" s="7" t="s">
        <v>131</v>
      </c>
      <c r="M363" s="7" t="s">
        <v>1929</v>
      </c>
      <c r="N363" s="7">
        <v>2023010406</v>
      </c>
      <c r="O363" s="7">
        <v>11985844674</v>
      </c>
      <c r="P363" s="7">
        <v>547320252</v>
      </c>
      <c r="Q363" s="7">
        <v>45697771837</v>
      </c>
      <c r="R363" s="9">
        <v>38225</v>
      </c>
      <c r="S363" s="7">
        <v>2022</v>
      </c>
      <c r="T363" s="7">
        <v>19</v>
      </c>
      <c r="U363" s="7" t="s">
        <v>255</v>
      </c>
      <c r="V363" s="7" t="s">
        <v>136</v>
      </c>
      <c r="W363" s="7" t="s">
        <v>1931</v>
      </c>
      <c r="X363" s="8" t="s">
        <v>1932</v>
      </c>
      <c r="Y363" s="7" t="s">
        <v>185</v>
      </c>
      <c r="Z363" s="7" t="s">
        <v>140</v>
      </c>
      <c r="AA363" s="7" t="s">
        <v>167</v>
      </c>
      <c r="AB363" s="7" t="s">
        <v>142</v>
      </c>
      <c r="AD363" s="7">
        <v>3</v>
      </c>
      <c r="AE363" s="7">
        <v>1</v>
      </c>
      <c r="AF363" s="7">
        <f t="shared" si="6"/>
        <v>2</v>
      </c>
      <c r="AH363" s="7">
        <f t="shared" si="7"/>
        <v>2</v>
      </c>
      <c r="AI363" s="10" t="str">
        <f t="shared" si="8"/>
        <v>Ok</v>
      </c>
      <c r="AJ363" s="7" t="s">
        <v>143</v>
      </c>
      <c r="AK363" s="7">
        <v>0</v>
      </c>
      <c r="AL363" s="7" t="s">
        <v>145</v>
      </c>
      <c r="AM363" s="11">
        <f>IFERROR(VLOOKUP(AL363,Dicionário!A:B,2,0),"Conferir")</f>
        <v>2</v>
      </c>
      <c r="AN363" s="7">
        <v>2500</v>
      </c>
      <c r="AO363" s="7" t="s">
        <v>267</v>
      </c>
      <c r="AP363" s="7">
        <f>IFERROR(VLOOKUP(AO363,Dicionário!A:B,2,0),"Conferir")</f>
        <v>0</v>
      </c>
      <c r="AQ363" s="7">
        <v>1200</v>
      </c>
      <c r="AR363" s="7" t="s">
        <v>267</v>
      </c>
      <c r="AS363" s="11">
        <f>IFERROR(VLOOKUP(AR363,Dicionário!A:B,2,0),"Conferir")</f>
        <v>0</v>
      </c>
      <c r="AT363" s="7">
        <v>0</v>
      </c>
      <c r="AU363" s="7" t="s">
        <v>145</v>
      </c>
      <c r="AV363" s="7">
        <f>IFERROR(VLOOKUP(AU363,Dicionário!A:B,2,0),"Conferir")</f>
        <v>2</v>
      </c>
      <c r="AW363" s="7">
        <v>0</v>
      </c>
      <c r="AX363" s="7">
        <v>0</v>
      </c>
      <c r="AY363" s="7" t="s">
        <v>145</v>
      </c>
      <c r="AZ363" s="11">
        <f>IFERROR(VLOOKUP(AY363,Dicionário!A:B,2,0),"Conferir")</f>
        <v>2</v>
      </c>
      <c r="BA363" s="7">
        <v>0</v>
      </c>
      <c r="BB363" s="7" t="s">
        <v>145</v>
      </c>
      <c r="BC363" s="7">
        <f>IFERROR(VLOOKUP(BB363,Dicionário!A:B,2,0),"Conferir")</f>
        <v>2</v>
      </c>
      <c r="BD363" s="7">
        <v>0</v>
      </c>
      <c r="BE363" s="7" t="s">
        <v>145</v>
      </c>
      <c r="BF363" s="11">
        <f>IFERROR(VLOOKUP(BE363,Dicionário!A:B,2,0),"Conferir")</f>
        <v>2</v>
      </c>
      <c r="BH363" s="7">
        <v>1</v>
      </c>
      <c r="BI363" s="7" t="s">
        <v>328</v>
      </c>
      <c r="BJ363" s="11">
        <f>IFERROR(VLOOKUP(BI363,Dicionário!$A:$B,2,0),"Conferir")</f>
        <v>3</v>
      </c>
      <c r="BK363" s="7">
        <v>0</v>
      </c>
      <c r="BL363" s="7" t="s">
        <v>329</v>
      </c>
      <c r="BM363" s="11">
        <f>IFERROR(VLOOKUP(BL363,Dicionário!A:B,2,0),"Conferir")</f>
        <v>2</v>
      </c>
      <c r="BN363" s="7">
        <v>0</v>
      </c>
      <c r="BO363" s="7" t="s">
        <v>154</v>
      </c>
      <c r="BP363" s="7">
        <f>IFERROR(VLOOKUP(BO363,Dicionário!A:B,2,0),"Conferir")</f>
        <v>0</v>
      </c>
      <c r="BQ363" s="7">
        <v>200</v>
      </c>
      <c r="BR363" s="7" t="s">
        <v>169</v>
      </c>
      <c r="BS363" s="11">
        <f>IFERROR(VLOOKUP(BR363,Dicionário!A:B,2,0),"Conferir")</f>
        <v>0</v>
      </c>
      <c r="BT363" s="7">
        <v>246</v>
      </c>
      <c r="BU363" s="7" t="s">
        <v>149</v>
      </c>
      <c r="BV363" s="7">
        <f>IFERROR(VLOOKUP(BU363,Dicionário!A:B,2,0),"Conferir")</f>
        <v>2</v>
      </c>
      <c r="BW363" s="7">
        <v>0</v>
      </c>
      <c r="BX363" s="7" t="s">
        <v>148</v>
      </c>
      <c r="BY363" s="11">
        <f>IFERROR(VLOOKUP(BX363,Dicionário!A:B,2,0),"Conferir")</f>
        <v>2</v>
      </c>
      <c r="BZ363" s="7" t="s">
        <v>214</v>
      </c>
      <c r="CA363" s="7">
        <v>246</v>
      </c>
      <c r="CB363" s="7" t="s">
        <v>190</v>
      </c>
      <c r="CC363" s="11">
        <f>IFERROR(VLOOKUP(CB363,Dicionário!A:B,2,0),"Conferir")</f>
        <v>2</v>
      </c>
      <c r="CD363" s="7">
        <v>300</v>
      </c>
      <c r="CE363" s="7">
        <v>0</v>
      </c>
      <c r="CF363" s="7" t="s">
        <v>148</v>
      </c>
      <c r="CG363" s="7">
        <f>IFERROR(VLOOKUP(CF363,Dicionário!A:B,2,0),"Conferir")</f>
        <v>2</v>
      </c>
      <c r="CH363" s="7">
        <v>0</v>
      </c>
      <c r="CI363" s="7" t="s">
        <v>148</v>
      </c>
      <c r="CJ363" s="7">
        <f>IFERROR(VLOOKUP(CI363,Dicionário!A:B,2,0),"Conferir")</f>
        <v>2</v>
      </c>
      <c r="CK363" s="7">
        <v>50</v>
      </c>
      <c r="CL363" s="7" t="s">
        <v>152</v>
      </c>
      <c r="CM363" s="11">
        <f>IFERROR(VLOOKUP(CL363,Dicionário!A:B,2,0),"Conferir")</f>
        <v>2</v>
      </c>
      <c r="CN363" s="7" t="s">
        <v>706</v>
      </c>
      <c r="CO363" s="7">
        <v>1</v>
      </c>
      <c r="CP363" s="7">
        <v>0</v>
      </c>
      <c r="CQ363" s="7">
        <v>0</v>
      </c>
      <c r="CR363" s="7" t="s">
        <v>155</v>
      </c>
      <c r="CS363" s="11">
        <f>IFERROR(VLOOKUP(CR363,Dicionário!A:B,2,0),"Conferir")</f>
        <v>0</v>
      </c>
      <c r="CT363" s="7">
        <v>0</v>
      </c>
      <c r="CU363" s="7" t="s">
        <v>154</v>
      </c>
      <c r="CV363" s="11">
        <f>IFERROR(VLOOKUP(CU363,Dicionário!A:B,2,0),"Conferir")</f>
        <v>0</v>
      </c>
      <c r="CW363" s="7">
        <v>0</v>
      </c>
      <c r="CX363" s="7" t="s">
        <v>154</v>
      </c>
      <c r="CY363" s="11">
        <f>IFERROR(VLOOKUP(CX363,Dicionário!A:B,2,0),"Conferir")</f>
        <v>0</v>
      </c>
      <c r="CZ363" s="12">
        <f t="shared" si="9"/>
        <v>0</v>
      </c>
      <c r="DA363" s="7">
        <v>0</v>
      </c>
      <c r="DB363" s="7" t="s">
        <v>148</v>
      </c>
      <c r="DC363" s="7">
        <f>IFERROR(VLOOKUP(DB363,Dicionário!A:B,2,0),"Conferir")</f>
        <v>2</v>
      </c>
      <c r="DE363" s="7" t="s">
        <v>156</v>
      </c>
      <c r="DF363" s="7" t="s">
        <v>156</v>
      </c>
      <c r="DG363" s="11">
        <f>IFERROR(VLOOKUP(DF363,Dicionário!A:B,2,0),"Conferir")</f>
        <v>1</v>
      </c>
      <c r="DH363" s="7" t="s">
        <v>175</v>
      </c>
      <c r="DJ363" s="7" t="s">
        <v>158</v>
      </c>
      <c r="DK363" s="11">
        <f>IFERROR(VLOOKUP(DJ363,Dicionário!A:B,2,0),"Conferir")</f>
        <v>2</v>
      </c>
      <c r="DL363" s="7" t="s">
        <v>177</v>
      </c>
      <c r="DM363" s="11">
        <f>IFERROR(VLOOKUP(DL363,Dicionário!A:B,2,0),"Conferir")</f>
        <v>5</v>
      </c>
      <c r="DN363" s="7" t="s">
        <v>177</v>
      </c>
      <c r="DO363" s="11">
        <f>IFERROR(VLOOKUP(DN363,Dicionário!A:B,2,0),"Conferir")</f>
        <v>5</v>
      </c>
      <c r="DP363" s="7" t="s">
        <v>127</v>
      </c>
      <c r="DQ363" s="11">
        <f>IFERROR(VLOOKUP(DP363,Dicionário!A:B,2,0),"Conferir")</f>
        <v>2</v>
      </c>
      <c r="DR363" s="7" t="s">
        <v>127</v>
      </c>
      <c r="DS363" s="11">
        <f>IFERROR(VLOOKUP(DR363,Dicionário!A:B,2,0),"Conferir")</f>
        <v>2</v>
      </c>
      <c r="DW363" s="7">
        <f t="shared" si="10"/>
        <v>3700</v>
      </c>
      <c r="DX363" s="7">
        <f t="shared" si="11"/>
        <v>1042</v>
      </c>
    </row>
    <row r="364" spans="1:128" ht="14" x14ac:dyDescent="0.15">
      <c r="A364" s="6">
        <v>44960.490388645834</v>
      </c>
      <c r="B364" s="7" t="s">
        <v>1601</v>
      </c>
      <c r="C364" s="7" t="s">
        <v>1575</v>
      </c>
      <c r="D364" s="7" t="s">
        <v>1598</v>
      </c>
      <c r="E364" s="7" t="s">
        <v>126</v>
      </c>
      <c r="F364" s="7" t="s">
        <v>127</v>
      </c>
      <c r="G364" s="7" t="s">
        <v>1599</v>
      </c>
      <c r="H364" s="7">
        <v>2</v>
      </c>
      <c r="I364" s="7" t="s">
        <v>128</v>
      </c>
      <c r="J364" s="7" t="s">
        <v>129</v>
      </c>
      <c r="K364" s="7" t="s">
        <v>131</v>
      </c>
      <c r="L364" s="7" t="s">
        <v>130</v>
      </c>
      <c r="M364" s="7" t="s">
        <v>3354</v>
      </c>
      <c r="N364" s="7">
        <v>2023010324</v>
      </c>
      <c r="O364" s="7">
        <v>11984458592</v>
      </c>
      <c r="P364" s="7">
        <v>524818381</v>
      </c>
      <c r="Q364" s="7">
        <v>49767874860</v>
      </c>
      <c r="R364" s="9">
        <v>38842</v>
      </c>
      <c r="S364" s="7">
        <v>2023</v>
      </c>
      <c r="T364" s="7">
        <v>17</v>
      </c>
      <c r="U364" s="7" t="s">
        <v>164</v>
      </c>
      <c r="V364" s="7" t="s">
        <v>136</v>
      </c>
      <c r="W364" s="7" t="s">
        <v>1602</v>
      </c>
      <c r="X364" s="8" t="s">
        <v>1603</v>
      </c>
      <c r="Y364" s="7" t="s">
        <v>139</v>
      </c>
      <c r="Z364" s="7" t="s">
        <v>140</v>
      </c>
      <c r="AA364" s="7" t="s">
        <v>167</v>
      </c>
      <c r="AB364" s="7" t="s">
        <v>142</v>
      </c>
      <c r="AD364" s="7">
        <v>2</v>
      </c>
      <c r="AE364" s="7">
        <v>2</v>
      </c>
      <c r="AF364" s="7">
        <f t="shared" si="6"/>
        <v>4</v>
      </c>
      <c r="AH364" s="7">
        <f t="shared" si="7"/>
        <v>4</v>
      </c>
      <c r="AI364" s="10" t="str">
        <f t="shared" si="8"/>
        <v>Ok</v>
      </c>
      <c r="AJ364" s="7" t="s">
        <v>143</v>
      </c>
      <c r="AK364" s="7">
        <v>579</v>
      </c>
      <c r="AL364" s="7" t="s">
        <v>144</v>
      </c>
      <c r="AM364" s="11">
        <f>IFERROR(VLOOKUP(AL364,Dicionário!A:B,2,0),"Conferir")</f>
        <v>2</v>
      </c>
      <c r="AN364" s="7">
        <v>0</v>
      </c>
      <c r="AO364" s="7" t="s">
        <v>145</v>
      </c>
      <c r="AP364" s="7">
        <f>IFERROR(VLOOKUP(AO364,Dicionário!A:B,2,0),"Conferir")</f>
        <v>2</v>
      </c>
      <c r="AQ364" s="7">
        <v>2993</v>
      </c>
      <c r="AR364" s="7" t="s">
        <v>144</v>
      </c>
      <c r="AS364" s="11">
        <f>IFERROR(VLOOKUP(AR364,Dicionário!A:B,2,0),"Conferir")</f>
        <v>2</v>
      </c>
      <c r="AT364" s="7">
        <v>0</v>
      </c>
      <c r="AU364" s="7" t="s">
        <v>145</v>
      </c>
      <c r="AV364" s="7">
        <f>IFERROR(VLOOKUP(AU364,Dicionário!A:B,2,0),"Conferir")</f>
        <v>2</v>
      </c>
      <c r="AW364" s="7">
        <v>0</v>
      </c>
      <c r="AX364" s="7">
        <v>15.083333333333334</v>
      </c>
      <c r="AY364" s="7" t="s">
        <v>145</v>
      </c>
      <c r="AZ364" s="11">
        <f>IFERROR(VLOOKUP(AY364,Dicionário!A:B,2,0),"Conferir")</f>
        <v>2</v>
      </c>
      <c r="BA364" s="7">
        <v>0</v>
      </c>
      <c r="BB364" s="7" t="s">
        <v>145</v>
      </c>
      <c r="BC364" s="7">
        <f>IFERROR(VLOOKUP(BB364,Dicionário!A:B,2,0),"Conferir")</f>
        <v>2</v>
      </c>
      <c r="BD364" s="7">
        <v>0</v>
      </c>
      <c r="BE364" s="7" t="s">
        <v>145</v>
      </c>
      <c r="BF364" s="11">
        <f>IFERROR(VLOOKUP(BE364,Dicionário!A:B,2,0),"Conferir")</f>
        <v>2</v>
      </c>
      <c r="BH364" s="7">
        <v>0</v>
      </c>
      <c r="BI364" s="7" t="s">
        <v>146</v>
      </c>
      <c r="BJ364" s="11">
        <f>IFERROR(VLOOKUP(BI364,Dicionário!$A:$B,2,0),"Conferir")</f>
        <v>2</v>
      </c>
      <c r="BK364" s="7">
        <v>1193</v>
      </c>
      <c r="BL364" s="7" t="s">
        <v>202</v>
      </c>
      <c r="BM364" s="11">
        <f>IFERROR(VLOOKUP(BL364,Dicionário!A:B,2,0),"Conferir")</f>
        <v>2</v>
      </c>
      <c r="BN364" s="7">
        <v>0</v>
      </c>
      <c r="BO364" s="7" t="s">
        <v>154</v>
      </c>
      <c r="BP364" s="7">
        <f>IFERROR(VLOOKUP(BO364,Dicionário!A:B,2,0),"Conferir")</f>
        <v>0</v>
      </c>
      <c r="BQ364" s="7">
        <v>68</v>
      </c>
      <c r="BR364" s="7" t="s">
        <v>149</v>
      </c>
      <c r="BS364" s="11">
        <f>IFERROR(VLOOKUP(BR364,Dicionário!A:B,2,0),"Conferir")</f>
        <v>2</v>
      </c>
      <c r="BT364" s="7">
        <v>138</v>
      </c>
      <c r="BU364" s="7" t="s">
        <v>149</v>
      </c>
      <c r="BV364" s="7">
        <f>IFERROR(VLOOKUP(BU364,Dicionário!A:B,2,0),"Conferir")</f>
        <v>2</v>
      </c>
      <c r="BW364" s="7">
        <v>52</v>
      </c>
      <c r="BX364" s="7" t="s">
        <v>189</v>
      </c>
      <c r="BY364" s="11">
        <f>IFERROR(VLOOKUP(BX364,Dicionário!A:B,2,0),"Conferir")</f>
        <v>2</v>
      </c>
      <c r="BZ364" s="7" t="s">
        <v>214</v>
      </c>
      <c r="CA364" s="7">
        <v>52</v>
      </c>
      <c r="CB364" s="7" t="s">
        <v>190</v>
      </c>
      <c r="CC364" s="11">
        <f>IFERROR(VLOOKUP(CB364,Dicionário!A:B,2,0),"Conferir")</f>
        <v>2</v>
      </c>
      <c r="CD364" s="7">
        <v>250</v>
      </c>
      <c r="CE364" s="7">
        <v>0</v>
      </c>
      <c r="CF364" s="7" t="s">
        <v>148</v>
      </c>
      <c r="CG364" s="7">
        <f>IFERROR(VLOOKUP(CF364,Dicionário!A:B,2,0),"Conferir")</f>
        <v>2</v>
      </c>
      <c r="CH364" s="7">
        <v>256</v>
      </c>
      <c r="CI364" s="7" t="s">
        <v>191</v>
      </c>
      <c r="CJ364" s="7">
        <f>IFERROR(VLOOKUP(CI364,Dicionário!A:B,2,0),"Conferir")</f>
        <v>2</v>
      </c>
      <c r="CK364" s="7">
        <v>50</v>
      </c>
      <c r="CL364" s="7" t="s">
        <v>152</v>
      </c>
      <c r="CM364" s="11">
        <f>IFERROR(VLOOKUP(CL364,Dicionário!A:B,2,0),"Conferir")</f>
        <v>2</v>
      </c>
      <c r="CO364" s="7">
        <v>0</v>
      </c>
      <c r="CP364" s="7">
        <v>0</v>
      </c>
      <c r="CQ364" s="7">
        <v>0</v>
      </c>
      <c r="CR364" s="7" t="s">
        <v>148</v>
      </c>
      <c r="CS364" s="11">
        <f>IFERROR(VLOOKUP(CR364,Dicionário!A:B,2,0),"Conferir")</f>
        <v>2</v>
      </c>
      <c r="CT364" s="7">
        <v>0</v>
      </c>
      <c r="CU364" s="7" t="s">
        <v>247</v>
      </c>
      <c r="CV364" s="11">
        <f>IFERROR(VLOOKUP(CU364,Dicionário!A:B,2,0),"Conferir")</f>
        <v>2</v>
      </c>
      <c r="CW364" s="7">
        <v>181</v>
      </c>
      <c r="CX364" s="7" t="s">
        <v>247</v>
      </c>
      <c r="CY364" s="11">
        <f>IFERROR(VLOOKUP(CX364,Dicionário!A:B,2,0),"Conferir")</f>
        <v>2</v>
      </c>
      <c r="CZ364" s="12">
        <f t="shared" si="9"/>
        <v>15.083333333333334</v>
      </c>
      <c r="DA364" s="7">
        <v>30000</v>
      </c>
      <c r="DB364" s="7" t="s">
        <v>155</v>
      </c>
      <c r="DC364" s="7">
        <f>IFERROR(VLOOKUP(DB364,Dicionário!A:B,2,0),"Conferir")</f>
        <v>0</v>
      </c>
      <c r="DD364" s="7" t="s">
        <v>1604</v>
      </c>
      <c r="DE364" s="7" t="s">
        <v>236</v>
      </c>
      <c r="DF364" s="7" t="s">
        <v>156</v>
      </c>
      <c r="DG364" s="11">
        <f>IFERROR(VLOOKUP(DF364,Dicionário!A:B,2,0),"Conferir")</f>
        <v>1</v>
      </c>
      <c r="DH364" s="7" t="s">
        <v>157</v>
      </c>
      <c r="DJ364" s="7" t="s">
        <v>158</v>
      </c>
      <c r="DK364" s="11">
        <f>IFERROR(VLOOKUP(DJ364,Dicionário!A:B,2,0),"Conferir")</f>
        <v>2</v>
      </c>
      <c r="DL364" s="7" t="s">
        <v>177</v>
      </c>
      <c r="DM364" s="11">
        <f>IFERROR(VLOOKUP(DL364,Dicionário!A:B,2,0),"Conferir")</f>
        <v>5</v>
      </c>
      <c r="DN364" s="7" t="s">
        <v>194</v>
      </c>
      <c r="DO364" s="11">
        <f>IFERROR(VLOOKUP(DN364,Dicionário!A:B,2,0),"Conferir")</f>
        <v>7</v>
      </c>
      <c r="DP364" s="7" t="s">
        <v>126</v>
      </c>
      <c r="DQ364" s="11">
        <f>IFERROR(VLOOKUP(DP364,Dicionário!A:B,2,0),"Conferir")</f>
        <v>1</v>
      </c>
      <c r="DR364" s="7" t="s">
        <v>126</v>
      </c>
      <c r="DS364" s="11">
        <f>IFERROR(VLOOKUP(DR364,Dicionário!A:B,2,0),"Conferir")</f>
        <v>1</v>
      </c>
      <c r="DW364" s="7">
        <f t="shared" si="10"/>
        <v>3572</v>
      </c>
      <c r="DX364" s="7">
        <f t="shared" si="11"/>
        <v>2007</v>
      </c>
    </row>
    <row r="365" spans="1:128" ht="14" x14ac:dyDescent="0.15">
      <c r="A365" s="6">
        <v>44961.719535462966</v>
      </c>
      <c r="B365" s="7" t="s">
        <v>1226</v>
      </c>
      <c r="C365" s="7" t="s">
        <v>248</v>
      </c>
      <c r="D365" s="7" t="s">
        <v>1224</v>
      </c>
      <c r="E365" s="7" t="s">
        <v>126</v>
      </c>
      <c r="F365" s="7" t="s">
        <v>127</v>
      </c>
      <c r="G365" s="7" t="s">
        <v>127</v>
      </c>
      <c r="H365" s="7" t="s">
        <v>128</v>
      </c>
      <c r="I365" s="7" t="s">
        <v>128</v>
      </c>
      <c r="J365" s="7" t="s">
        <v>129</v>
      </c>
      <c r="K365" s="7" t="s">
        <v>130</v>
      </c>
      <c r="L365" s="7" t="s">
        <v>131</v>
      </c>
      <c r="M365" s="7" t="s">
        <v>1225</v>
      </c>
      <c r="N365" s="7">
        <v>2023010223</v>
      </c>
      <c r="O365" s="7">
        <v>11987765045</v>
      </c>
      <c r="P365" s="7">
        <v>528518367</v>
      </c>
      <c r="Q365" s="7">
        <v>53061432884</v>
      </c>
      <c r="R365" s="9">
        <v>38803</v>
      </c>
      <c r="S365" s="7">
        <v>2023</v>
      </c>
      <c r="T365" s="7">
        <v>17</v>
      </c>
      <c r="U365" s="7" t="s">
        <v>255</v>
      </c>
      <c r="V365" s="7" t="s">
        <v>136</v>
      </c>
      <c r="W365" s="7" t="s">
        <v>1227</v>
      </c>
      <c r="X365" s="8" t="s">
        <v>1228</v>
      </c>
      <c r="Y365" s="7" t="s">
        <v>509</v>
      </c>
      <c r="Z365" s="7" t="s">
        <v>140</v>
      </c>
      <c r="AA365" s="7" t="s">
        <v>167</v>
      </c>
      <c r="AB365" s="7" t="s">
        <v>142</v>
      </c>
      <c r="AD365" s="7">
        <v>3</v>
      </c>
      <c r="AE365" s="7">
        <v>2</v>
      </c>
      <c r="AF365" s="7">
        <f t="shared" si="6"/>
        <v>4</v>
      </c>
      <c r="AG365" s="7">
        <v>1</v>
      </c>
      <c r="AH365" s="7">
        <f t="shared" si="7"/>
        <v>5</v>
      </c>
      <c r="AI365" s="10" t="str">
        <f t="shared" si="8"/>
        <v>Ok</v>
      </c>
      <c r="AJ365" s="7" t="s">
        <v>143</v>
      </c>
      <c r="AK365" s="7">
        <v>0</v>
      </c>
      <c r="AL365" s="7" t="s">
        <v>145</v>
      </c>
      <c r="AM365" s="11">
        <f>IFERROR(VLOOKUP(AL365,Dicionário!A:B,2,0),"Conferir")</f>
        <v>2</v>
      </c>
      <c r="AN365" s="7">
        <v>0</v>
      </c>
      <c r="AO365" s="7" t="s">
        <v>145</v>
      </c>
      <c r="AP365" s="7">
        <f>IFERROR(VLOOKUP(AO365,Dicionário!A:B,2,0),"Conferir")</f>
        <v>2</v>
      </c>
      <c r="AQ365" s="7">
        <v>2751</v>
      </c>
      <c r="AR365" s="7" t="s">
        <v>144</v>
      </c>
      <c r="AS365" s="11">
        <f>IFERROR(VLOOKUP(AR365,Dicionário!A:B,2,0),"Conferir")</f>
        <v>2</v>
      </c>
      <c r="AT365" s="7">
        <v>1300</v>
      </c>
      <c r="AU365" s="7" t="s">
        <v>267</v>
      </c>
      <c r="AV365" s="7">
        <f>IFERROR(VLOOKUP(AU365,Dicionário!A:B,2,0),"Conferir")</f>
        <v>0</v>
      </c>
      <c r="AW365" s="7">
        <v>0</v>
      </c>
      <c r="AX365" s="7">
        <v>0</v>
      </c>
      <c r="AY365" s="7" t="s">
        <v>145</v>
      </c>
      <c r="AZ365" s="11">
        <f>IFERROR(VLOOKUP(AY365,Dicionário!A:B,2,0),"Conferir")</f>
        <v>2</v>
      </c>
      <c r="BA365" s="7">
        <v>0</v>
      </c>
      <c r="BB365" s="7" t="s">
        <v>145</v>
      </c>
      <c r="BC365" s="7">
        <f>IFERROR(VLOOKUP(BB365,Dicionário!A:B,2,0),"Conferir")</f>
        <v>2</v>
      </c>
      <c r="BD365" s="7">
        <v>500</v>
      </c>
      <c r="BE365" s="7" t="s">
        <v>234</v>
      </c>
      <c r="BF365" s="11">
        <f>IFERROR(VLOOKUP(BE365,Dicionário!A:B,2,0),"Conferir")</f>
        <v>0</v>
      </c>
      <c r="BH365" s="7">
        <v>0</v>
      </c>
      <c r="BI365" s="7" t="s">
        <v>328</v>
      </c>
      <c r="BJ365" s="11">
        <f>IFERROR(VLOOKUP(BI365,Dicionário!$A:$B,2,0),"Conferir")</f>
        <v>3</v>
      </c>
      <c r="BK365" s="7">
        <v>0</v>
      </c>
      <c r="BL365" s="7" t="s">
        <v>329</v>
      </c>
      <c r="BM365" s="11">
        <f>IFERROR(VLOOKUP(BL365,Dicionário!A:B,2,0),"Conferir")</f>
        <v>2</v>
      </c>
      <c r="BN365" s="7">
        <v>0</v>
      </c>
      <c r="BO365" s="7" t="s">
        <v>212</v>
      </c>
      <c r="BP365" s="7">
        <f>IFERROR(VLOOKUP(BO365,Dicionário!A:B,2,0),"Conferir")</f>
        <v>2</v>
      </c>
      <c r="BQ365" s="7">
        <v>99</v>
      </c>
      <c r="BR365" s="7" t="s">
        <v>149</v>
      </c>
      <c r="BS365" s="11">
        <f>IFERROR(VLOOKUP(BR365,Dicionário!A:B,2,0),"Conferir")</f>
        <v>2</v>
      </c>
      <c r="BT365" s="7">
        <v>215</v>
      </c>
      <c r="BU365" s="7" t="s">
        <v>149</v>
      </c>
      <c r="BV365" s="7">
        <f>IFERROR(VLOOKUP(BU365,Dicionário!A:B,2,0),"Conferir")</f>
        <v>2</v>
      </c>
      <c r="BW365" s="7">
        <v>56</v>
      </c>
      <c r="BX365" s="7" t="s">
        <v>189</v>
      </c>
      <c r="BY365" s="11">
        <f>IFERROR(VLOOKUP(BX365,Dicionário!A:B,2,0),"Conferir")</f>
        <v>2</v>
      </c>
      <c r="BZ365" s="7" t="s">
        <v>214</v>
      </c>
      <c r="CA365" s="7">
        <v>170</v>
      </c>
      <c r="CB365" s="7" t="s">
        <v>190</v>
      </c>
      <c r="CC365" s="11">
        <f>IFERROR(VLOOKUP(CB365,Dicionário!A:B,2,0),"Conferir")</f>
        <v>2</v>
      </c>
      <c r="CD365" s="7">
        <v>100</v>
      </c>
      <c r="CE365" s="7">
        <v>0</v>
      </c>
      <c r="CF365" s="7" t="s">
        <v>148</v>
      </c>
      <c r="CG365" s="7">
        <f>IFERROR(VLOOKUP(CF365,Dicionário!A:B,2,0),"Conferir")</f>
        <v>2</v>
      </c>
      <c r="CH365" s="7">
        <v>525</v>
      </c>
      <c r="CI365" s="7" t="s">
        <v>191</v>
      </c>
      <c r="CJ365" s="7">
        <f>IFERROR(VLOOKUP(CI365,Dicionário!A:B,2,0),"Conferir")</f>
        <v>2</v>
      </c>
      <c r="CK365" s="7">
        <v>50</v>
      </c>
      <c r="CL365" s="7" t="s">
        <v>152</v>
      </c>
      <c r="CM365" s="11">
        <f>IFERROR(VLOOKUP(CL365,Dicionário!A:B,2,0),"Conferir")</f>
        <v>2</v>
      </c>
      <c r="CN365" s="7" t="s">
        <v>983</v>
      </c>
      <c r="CO365" s="7">
        <v>0</v>
      </c>
      <c r="CP365" s="7">
        <v>0</v>
      </c>
      <c r="CQ365" s="7">
        <v>0</v>
      </c>
      <c r="CR365" s="7" t="s">
        <v>148</v>
      </c>
      <c r="CS365" s="11">
        <f>IFERROR(VLOOKUP(CR365,Dicionário!A:B,2,0),"Conferir")</f>
        <v>2</v>
      </c>
      <c r="CT365" s="7">
        <v>0</v>
      </c>
      <c r="CU365" s="7" t="s">
        <v>154</v>
      </c>
      <c r="CV365" s="11">
        <f>IFERROR(VLOOKUP(CU365,Dicionário!A:B,2,0),"Conferir")</f>
        <v>0</v>
      </c>
      <c r="CW365" s="7">
        <v>0</v>
      </c>
      <c r="CX365" s="7" t="s">
        <v>154</v>
      </c>
      <c r="CY365" s="11">
        <f>IFERROR(VLOOKUP(CX365,Dicionário!A:B,2,0),"Conferir")</f>
        <v>0</v>
      </c>
      <c r="CZ365" s="12">
        <f t="shared" si="9"/>
        <v>0</v>
      </c>
      <c r="DA365" s="7">
        <v>0</v>
      </c>
      <c r="DB365" s="7" t="s">
        <v>148</v>
      </c>
      <c r="DC365" s="7">
        <f>IFERROR(VLOOKUP(DB365,Dicionário!A:B,2,0),"Conferir")</f>
        <v>2</v>
      </c>
      <c r="DD365" s="7" t="s">
        <v>1229</v>
      </c>
      <c r="DE365" s="7" t="s">
        <v>236</v>
      </c>
      <c r="DF365" s="7" t="s">
        <v>156</v>
      </c>
      <c r="DG365" s="11">
        <f>IFERROR(VLOOKUP(DF365,Dicionário!A:B,2,0),"Conferir")</f>
        <v>1</v>
      </c>
      <c r="DH365" s="7" t="s">
        <v>157</v>
      </c>
      <c r="DJ365" s="7" t="s">
        <v>1230</v>
      </c>
      <c r="DK365" s="11">
        <f>IFERROR(VLOOKUP(DJ365,Dicionário!A:B,2,0),"Conferir")</f>
        <v>1</v>
      </c>
      <c r="DL365" s="7" t="s">
        <v>177</v>
      </c>
      <c r="DM365" s="11">
        <f>IFERROR(VLOOKUP(DL365,Dicionário!A:B,2,0),"Conferir")</f>
        <v>5</v>
      </c>
      <c r="DN365" s="7" t="s">
        <v>194</v>
      </c>
      <c r="DO365" s="11">
        <f>IFERROR(VLOOKUP(DN365,Dicionário!A:B,2,0),"Conferir")</f>
        <v>7</v>
      </c>
      <c r="DP365" s="7" t="s">
        <v>127</v>
      </c>
      <c r="DQ365" s="11">
        <f>IFERROR(VLOOKUP(DP365,Dicionário!A:B,2,0),"Conferir")</f>
        <v>2</v>
      </c>
      <c r="DR365" s="7" t="s">
        <v>127</v>
      </c>
      <c r="DS365" s="11">
        <f>IFERROR(VLOOKUP(DR365,Dicionário!A:B,2,0),"Conferir")</f>
        <v>2</v>
      </c>
      <c r="DW365" s="7">
        <f t="shared" si="10"/>
        <v>4551</v>
      </c>
      <c r="DX365" s="7">
        <f t="shared" si="11"/>
        <v>1159</v>
      </c>
    </row>
    <row r="366" spans="1:128" ht="14" x14ac:dyDescent="0.15">
      <c r="A366" s="6">
        <v>44961.737829641206</v>
      </c>
      <c r="B366" s="7" t="s">
        <v>2996</v>
      </c>
      <c r="C366" s="7" t="s">
        <v>345</v>
      </c>
      <c r="D366" s="7" t="s">
        <v>2994</v>
      </c>
      <c r="E366" s="7" t="s">
        <v>126</v>
      </c>
      <c r="F366" s="7" t="s">
        <v>126</v>
      </c>
      <c r="G366" s="7" t="s">
        <v>127</v>
      </c>
      <c r="H366" s="7">
        <v>1</v>
      </c>
      <c r="I366" s="7">
        <v>1</v>
      </c>
      <c r="J366" s="7" t="s">
        <v>129</v>
      </c>
      <c r="K366" s="7" t="s">
        <v>131</v>
      </c>
      <c r="L366" s="7" t="s">
        <v>130</v>
      </c>
      <c r="M366" s="7" t="s">
        <v>2995</v>
      </c>
      <c r="N366" s="7">
        <v>2023010690</v>
      </c>
      <c r="O366" s="7">
        <v>11966589337</v>
      </c>
      <c r="P366" s="7">
        <v>505957462</v>
      </c>
      <c r="Q366" s="7">
        <v>36307633832</v>
      </c>
      <c r="R366" s="9">
        <v>38159</v>
      </c>
      <c r="S366" s="7">
        <v>2022</v>
      </c>
      <c r="T366" s="7">
        <v>19</v>
      </c>
      <c r="U366" s="7" t="s">
        <v>255</v>
      </c>
      <c r="V366" s="7" t="s">
        <v>136</v>
      </c>
      <c r="W366" s="7" t="s">
        <v>2997</v>
      </c>
      <c r="X366" s="8" t="s">
        <v>629</v>
      </c>
      <c r="Y366" s="7" t="s">
        <v>139</v>
      </c>
      <c r="Z366" s="7" t="s">
        <v>140</v>
      </c>
      <c r="AA366" s="7" t="s">
        <v>167</v>
      </c>
      <c r="AB366" s="7" t="s">
        <v>142</v>
      </c>
      <c r="AD366" s="7">
        <v>2</v>
      </c>
      <c r="AE366" s="7">
        <v>2</v>
      </c>
      <c r="AF366" s="7">
        <f t="shared" si="6"/>
        <v>4</v>
      </c>
      <c r="AH366" s="7">
        <f t="shared" si="7"/>
        <v>4</v>
      </c>
      <c r="AI366" s="10" t="str">
        <f t="shared" si="8"/>
        <v>Ok</v>
      </c>
      <c r="AJ366" s="7" t="s">
        <v>143</v>
      </c>
      <c r="AK366" s="7">
        <v>0</v>
      </c>
      <c r="AL366" s="7" t="s">
        <v>145</v>
      </c>
      <c r="AM366" s="11">
        <f>IFERROR(VLOOKUP(AL366,Dicionário!A:B,2,0),"Conferir")</f>
        <v>2</v>
      </c>
      <c r="AN366" s="7">
        <v>0</v>
      </c>
      <c r="AO366" s="7" t="s">
        <v>145</v>
      </c>
      <c r="AP366" s="7">
        <f>IFERROR(VLOOKUP(AO366,Dicionário!A:B,2,0),"Conferir")</f>
        <v>2</v>
      </c>
      <c r="AQ366" s="7">
        <v>1302</v>
      </c>
      <c r="AR366" s="7" t="s">
        <v>224</v>
      </c>
      <c r="AS366" s="11">
        <f>IFERROR(VLOOKUP(AR366,Dicionário!A:B,2,0),"Conferir")</f>
        <v>2</v>
      </c>
      <c r="AT366" s="7">
        <v>0</v>
      </c>
      <c r="AU366" s="7" t="s">
        <v>145</v>
      </c>
      <c r="AV366" s="7">
        <f>IFERROR(VLOOKUP(AU366,Dicionário!A:B,2,0),"Conferir")</f>
        <v>2</v>
      </c>
      <c r="AW366" s="7">
        <v>0</v>
      </c>
      <c r="AX366" s="7">
        <v>0</v>
      </c>
      <c r="AY366" s="7" t="s">
        <v>145</v>
      </c>
      <c r="AZ366" s="11">
        <f>IFERROR(VLOOKUP(AY366,Dicionário!A:B,2,0),"Conferir")</f>
        <v>2</v>
      </c>
      <c r="BA366" s="7">
        <v>0</v>
      </c>
      <c r="BB366" s="7" t="s">
        <v>145</v>
      </c>
      <c r="BC366" s="7">
        <f>IFERROR(VLOOKUP(BB366,Dicionário!A:B,2,0),"Conferir")</f>
        <v>2</v>
      </c>
      <c r="BD366" s="7">
        <v>0</v>
      </c>
      <c r="BE366" s="7" t="s">
        <v>145</v>
      </c>
      <c r="BF366" s="11">
        <f>IFERROR(VLOOKUP(BE366,Dicionário!A:B,2,0),"Conferir")</f>
        <v>2</v>
      </c>
      <c r="BH366" s="7">
        <v>0</v>
      </c>
      <c r="BI366" s="7" t="s">
        <v>186</v>
      </c>
      <c r="BJ366" s="11">
        <f>IFERROR(VLOOKUP(BI366,Dicionário!$A:$B,2,0),"Conferir")</f>
        <v>1</v>
      </c>
      <c r="BK366" s="7">
        <v>205</v>
      </c>
      <c r="BL366" s="7" t="s">
        <v>375</v>
      </c>
      <c r="BM366" s="11">
        <f>IFERROR(VLOOKUP(BL366,Dicionário!A:B,2,0),"Conferir")</f>
        <v>2</v>
      </c>
      <c r="BN366" s="7">
        <v>0</v>
      </c>
      <c r="BO366" s="7" t="s">
        <v>148</v>
      </c>
      <c r="BP366" s="7">
        <f>IFERROR(VLOOKUP(BO366,Dicionário!A:B,2,0),"Conferir")</f>
        <v>2</v>
      </c>
      <c r="BQ366" s="7">
        <v>0</v>
      </c>
      <c r="BR366" s="7" t="s">
        <v>268</v>
      </c>
      <c r="BS366" s="11">
        <f>IFERROR(VLOOKUP(BR366,Dicionário!A:B,2,0),"Conferir")</f>
        <v>2</v>
      </c>
      <c r="BT366" s="7">
        <v>61</v>
      </c>
      <c r="BU366" s="7" t="s">
        <v>149</v>
      </c>
      <c r="BV366" s="7">
        <f>IFERROR(VLOOKUP(BU366,Dicionário!A:B,2,0),"Conferir")</f>
        <v>2</v>
      </c>
      <c r="BW366" s="7">
        <v>224</v>
      </c>
      <c r="BX366" s="7" t="s">
        <v>189</v>
      </c>
      <c r="BY366" s="11">
        <f>IFERROR(VLOOKUP(BX366,Dicionário!A:B,2,0),"Conferir")</f>
        <v>2</v>
      </c>
      <c r="BZ366" s="7" t="s">
        <v>170</v>
      </c>
      <c r="CA366" s="7">
        <v>0</v>
      </c>
      <c r="CB366" s="7" t="s">
        <v>190</v>
      </c>
      <c r="CC366" s="11">
        <f>IFERROR(VLOOKUP(CB366,Dicionário!A:B,2,0),"Conferir")</f>
        <v>2</v>
      </c>
      <c r="CD366" s="7">
        <v>100</v>
      </c>
      <c r="CE366" s="7">
        <v>0</v>
      </c>
      <c r="CF366" s="7" t="s">
        <v>148</v>
      </c>
      <c r="CG366" s="7">
        <f>IFERROR(VLOOKUP(CF366,Dicionário!A:B,2,0),"Conferir")</f>
        <v>2</v>
      </c>
      <c r="CH366" s="7">
        <v>0</v>
      </c>
      <c r="CI366" s="7" t="s">
        <v>148</v>
      </c>
      <c r="CJ366" s="7">
        <f>IFERROR(VLOOKUP(CI366,Dicionário!A:B,2,0),"Conferir")</f>
        <v>2</v>
      </c>
      <c r="CK366" s="7">
        <v>50</v>
      </c>
      <c r="CL366" s="7" t="s">
        <v>152</v>
      </c>
      <c r="CM366" s="11">
        <f>IFERROR(VLOOKUP(CL366,Dicionário!A:B,2,0),"Conferir")</f>
        <v>2</v>
      </c>
      <c r="CN366" s="7" t="s">
        <v>294</v>
      </c>
      <c r="CO366" s="7">
        <v>1</v>
      </c>
      <c r="CP366" s="7">
        <v>0</v>
      </c>
      <c r="CQ366" s="7">
        <v>0</v>
      </c>
      <c r="CR366" s="7" t="s">
        <v>572</v>
      </c>
      <c r="CS366" s="11">
        <f>IFERROR(VLOOKUP(CR366,Dicionário!A:B,2,0),"Conferir")</f>
        <v>2</v>
      </c>
      <c r="CT366" s="7">
        <v>0</v>
      </c>
      <c r="CU366" s="7" t="s">
        <v>247</v>
      </c>
      <c r="CV366" s="11">
        <f>IFERROR(VLOOKUP(CU366,Dicionário!A:B,2,0),"Conferir")</f>
        <v>2</v>
      </c>
      <c r="CW366" s="7">
        <v>0</v>
      </c>
      <c r="CX366" s="7" t="s">
        <v>247</v>
      </c>
      <c r="CY366" s="11">
        <f>IFERROR(VLOOKUP(CX366,Dicionário!A:B,2,0),"Conferir")</f>
        <v>2</v>
      </c>
      <c r="CZ366" s="12">
        <f t="shared" si="9"/>
        <v>0</v>
      </c>
      <c r="DA366" s="7">
        <v>28628</v>
      </c>
      <c r="DB366" s="7" t="s">
        <v>247</v>
      </c>
      <c r="DC366" s="7">
        <f>IFERROR(VLOOKUP(DB366,Dicionário!A:B,2,0),"Conferir")</f>
        <v>2</v>
      </c>
      <c r="DD366" s="7" t="s">
        <v>2998</v>
      </c>
      <c r="DE366" s="7" t="s">
        <v>156</v>
      </c>
      <c r="DF366" s="7" t="s">
        <v>379</v>
      </c>
      <c r="DG366" s="11">
        <f>IFERROR(VLOOKUP(DF366,Dicionário!A:B,2,0),"Conferir")</f>
        <v>2</v>
      </c>
      <c r="DH366" s="7" t="s">
        <v>175</v>
      </c>
      <c r="DI366" s="7" t="s">
        <v>418</v>
      </c>
      <c r="DJ366" s="7" t="s">
        <v>158</v>
      </c>
      <c r="DK366" s="11">
        <f>IFERROR(VLOOKUP(DJ366,Dicionário!A:B,2,0),"Conferir")</f>
        <v>2</v>
      </c>
      <c r="DL366" s="7" t="s">
        <v>176</v>
      </c>
      <c r="DM366" s="11">
        <f>IFERROR(VLOOKUP(DL366,Dicionário!A:B,2,0),"Conferir")</f>
        <v>2</v>
      </c>
      <c r="DN366" s="7" t="s">
        <v>177</v>
      </c>
      <c r="DO366" s="11">
        <f>IFERROR(VLOOKUP(DN366,Dicionário!A:B,2,0),"Conferir")</f>
        <v>5</v>
      </c>
      <c r="DP366" s="7" t="s">
        <v>127</v>
      </c>
      <c r="DQ366" s="11">
        <f>IFERROR(VLOOKUP(DP366,Dicionário!A:B,2,0),"Conferir")</f>
        <v>2</v>
      </c>
      <c r="DR366" s="7" t="s">
        <v>127</v>
      </c>
      <c r="DS366" s="11">
        <f>IFERROR(VLOOKUP(DR366,Dicionário!A:B,2,0),"Conferir")</f>
        <v>2</v>
      </c>
      <c r="DW366" s="7">
        <f t="shared" si="10"/>
        <v>1302</v>
      </c>
      <c r="DX366" s="7">
        <f t="shared" si="11"/>
        <v>416</v>
      </c>
    </row>
    <row r="367" spans="1:128" ht="14" x14ac:dyDescent="0.15">
      <c r="A367" s="6">
        <v>44960.467031550928</v>
      </c>
      <c r="B367" s="7" t="s">
        <v>1972</v>
      </c>
      <c r="C367" s="7" t="s">
        <v>160</v>
      </c>
      <c r="D367" s="7" t="s">
        <v>1970</v>
      </c>
      <c r="E367" s="7" t="s">
        <v>126</v>
      </c>
      <c r="F367" s="7" t="s">
        <v>126</v>
      </c>
      <c r="G367" s="7" t="s">
        <v>127</v>
      </c>
      <c r="H367" s="7">
        <v>2</v>
      </c>
      <c r="I367" s="7">
        <v>1</v>
      </c>
      <c r="J367" s="7" t="s">
        <v>129</v>
      </c>
      <c r="K367" s="7" t="s">
        <v>131</v>
      </c>
      <c r="L367" s="7" t="s">
        <v>306</v>
      </c>
      <c r="M367" s="7" t="s">
        <v>1971</v>
      </c>
      <c r="N367" s="7">
        <v>2023010421</v>
      </c>
      <c r="O367" s="7">
        <v>11973188207</v>
      </c>
      <c r="P367" s="7">
        <v>539844184</v>
      </c>
      <c r="Q367" s="7">
        <v>42367136831</v>
      </c>
      <c r="R367" s="9">
        <v>37826</v>
      </c>
      <c r="S367" s="7">
        <v>2021</v>
      </c>
      <c r="T367" s="7">
        <v>20</v>
      </c>
      <c r="U367" s="7" t="s">
        <v>255</v>
      </c>
      <c r="V367" s="7" t="s">
        <v>136</v>
      </c>
      <c r="W367" s="7" t="s">
        <v>1973</v>
      </c>
      <c r="X367" s="8" t="s">
        <v>1974</v>
      </c>
      <c r="Y367" s="7" t="s">
        <v>139</v>
      </c>
      <c r="Z367" s="7" t="s">
        <v>140</v>
      </c>
      <c r="AA367" s="7" t="s">
        <v>167</v>
      </c>
      <c r="AB367" s="7" t="s">
        <v>142</v>
      </c>
      <c r="AD367" s="7">
        <v>2</v>
      </c>
      <c r="AE367" s="7">
        <v>2</v>
      </c>
      <c r="AF367" s="7">
        <f t="shared" si="6"/>
        <v>4</v>
      </c>
      <c r="AH367" s="7">
        <f t="shared" si="7"/>
        <v>4</v>
      </c>
      <c r="AI367" s="10" t="str">
        <f t="shared" si="8"/>
        <v>Ok</v>
      </c>
      <c r="AJ367" s="7" t="s">
        <v>143</v>
      </c>
      <c r="AK367" s="7">
        <v>0</v>
      </c>
      <c r="AL367" s="7" t="s">
        <v>145</v>
      </c>
      <c r="AM367" s="11">
        <f>IFERROR(VLOOKUP(AL367,Dicionário!A:B,2,0),"Conferir")</f>
        <v>2</v>
      </c>
      <c r="AN367" s="7">
        <v>0</v>
      </c>
      <c r="AO367" s="7" t="s">
        <v>145</v>
      </c>
      <c r="AP367" s="7">
        <f>IFERROR(VLOOKUP(AO367,Dicionário!A:B,2,0),"Conferir")</f>
        <v>2</v>
      </c>
      <c r="AQ367" s="7">
        <v>0</v>
      </c>
      <c r="AR367" s="7" t="s">
        <v>145</v>
      </c>
      <c r="AS367" s="11">
        <f>IFERROR(VLOOKUP(AR367,Dicionário!A:B,2,0),"Conferir")</f>
        <v>2</v>
      </c>
      <c r="AT367" s="7">
        <v>0</v>
      </c>
      <c r="AU367" s="7" t="s">
        <v>145</v>
      </c>
      <c r="AV367" s="7">
        <f>IFERROR(VLOOKUP(AU367,Dicionário!A:B,2,0),"Conferir")</f>
        <v>2</v>
      </c>
      <c r="AW367" s="7">
        <v>0</v>
      </c>
      <c r="AX367" s="7">
        <v>0</v>
      </c>
      <c r="AY367" s="7" t="s">
        <v>145</v>
      </c>
      <c r="AZ367" s="11">
        <f>IFERROR(VLOOKUP(AY367,Dicionário!A:B,2,0),"Conferir")</f>
        <v>2</v>
      </c>
      <c r="BA367" s="7">
        <v>0</v>
      </c>
      <c r="BB367" s="7" t="s">
        <v>145</v>
      </c>
      <c r="BC367" s="7">
        <f>IFERROR(VLOOKUP(BB367,Dicionário!A:B,2,0),"Conferir")</f>
        <v>2</v>
      </c>
      <c r="BD367" s="7">
        <v>1300</v>
      </c>
      <c r="BE367" s="7" t="s">
        <v>224</v>
      </c>
      <c r="BF367" s="11">
        <f>IFERROR(VLOOKUP(BE367,Dicionário!A:B,2,0),"Conferir")</f>
        <v>2</v>
      </c>
      <c r="BG367" s="7" t="s">
        <v>1975</v>
      </c>
      <c r="BH367" s="7">
        <v>0</v>
      </c>
      <c r="BI367" s="7" t="s">
        <v>186</v>
      </c>
      <c r="BJ367" s="11">
        <f>IFERROR(VLOOKUP(BI367,Dicionário!$A:$B,2,0),"Conferir")</f>
        <v>1</v>
      </c>
      <c r="BK367" s="7">
        <v>0</v>
      </c>
      <c r="BL367" s="7" t="s">
        <v>187</v>
      </c>
      <c r="BM367" s="11">
        <f>IFERROR(VLOOKUP(BL367,Dicionário!A:B,2,0),"Conferir")</f>
        <v>2</v>
      </c>
      <c r="BN367" s="7">
        <v>0</v>
      </c>
      <c r="BO367" s="7" t="s">
        <v>476</v>
      </c>
      <c r="BP367" s="7">
        <f>IFERROR(VLOOKUP(BO367,Dicionário!A:B,2,0),"Conferir")</f>
        <v>2</v>
      </c>
      <c r="BQ367" s="7">
        <v>68</v>
      </c>
      <c r="BR367" s="7" t="s">
        <v>149</v>
      </c>
      <c r="BS367" s="11">
        <f>IFERROR(VLOOKUP(BR367,Dicionário!A:B,2,0),"Conferir")</f>
        <v>2</v>
      </c>
      <c r="BT367" s="7">
        <v>167</v>
      </c>
      <c r="BU367" s="7" t="s">
        <v>149</v>
      </c>
      <c r="BV367" s="7">
        <f>IFERROR(VLOOKUP(BU367,Dicionário!A:B,2,0),"Conferir")</f>
        <v>2</v>
      </c>
      <c r="BW367" s="7">
        <v>0</v>
      </c>
      <c r="BX367" s="7" t="s">
        <v>148</v>
      </c>
      <c r="BY367" s="11">
        <f>IFERROR(VLOOKUP(BX367,Dicionário!A:B,2,0),"Conferir")</f>
        <v>2</v>
      </c>
      <c r="BZ367" s="7" t="s">
        <v>170</v>
      </c>
      <c r="CA367" s="7">
        <v>103</v>
      </c>
      <c r="CB367" s="7" t="s">
        <v>190</v>
      </c>
      <c r="CC367" s="11">
        <f>IFERROR(VLOOKUP(CB367,Dicionário!A:B,2,0),"Conferir")</f>
        <v>2</v>
      </c>
      <c r="CD367" s="7">
        <v>88</v>
      </c>
      <c r="CE367" s="7">
        <v>0</v>
      </c>
      <c r="CF367" s="7" t="s">
        <v>148</v>
      </c>
      <c r="CG367" s="7">
        <f>IFERROR(VLOOKUP(CF367,Dicionário!A:B,2,0),"Conferir")</f>
        <v>2</v>
      </c>
      <c r="CH367" s="7">
        <v>0</v>
      </c>
      <c r="CI367" s="7" t="s">
        <v>148</v>
      </c>
      <c r="CJ367" s="7">
        <f>IFERROR(VLOOKUP(CI367,Dicionário!A:B,2,0),"Conferir")</f>
        <v>2</v>
      </c>
      <c r="CK367" s="7">
        <v>50</v>
      </c>
      <c r="CL367" s="7" t="s">
        <v>152</v>
      </c>
      <c r="CM367" s="11">
        <f>IFERROR(VLOOKUP(CL367,Dicionário!A:B,2,0),"Conferir")</f>
        <v>2</v>
      </c>
      <c r="CN367" s="7" t="s">
        <v>1976</v>
      </c>
      <c r="CO367" s="7">
        <v>0</v>
      </c>
      <c r="CP367" s="7">
        <v>0</v>
      </c>
      <c r="CQ367" s="7">
        <v>0</v>
      </c>
      <c r="CR367" s="7" t="s">
        <v>148</v>
      </c>
      <c r="CS367" s="11">
        <f>IFERROR(VLOOKUP(CR367,Dicionário!A:B,2,0),"Conferir")</f>
        <v>2</v>
      </c>
      <c r="CT367" s="7">
        <v>0</v>
      </c>
      <c r="CU367" s="7" t="s">
        <v>148</v>
      </c>
      <c r="CV367" s="11">
        <f>IFERROR(VLOOKUP(CU367,Dicionário!A:B,2,0),"Conferir")</f>
        <v>2</v>
      </c>
      <c r="CW367" s="7">
        <v>0</v>
      </c>
      <c r="CX367" s="7" t="s">
        <v>148</v>
      </c>
      <c r="CY367" s="11">
        <f>IFERROR(VLOOKUP(CX367,Dicionário!A:B,2,0),"Conferir")</f>
        <v>2</v>
      </c>
      <c r="CZ367" s="12">
        <f t="shared" si="9"/>
        <v>0</v>
      </c>
      <c r="DA367" s="7">
        <v>0</v>
      </c>
      <c r="DB367" s="7" t="s">
        <v>148</v>
      </c>
      <c r="DC367" s="7">
        <f>IFERROR(VLOOKUP(DB367,Dicionário!A:B,2,0),"Conferir")</f>
        <v>2</v>
      </c>
      <c r="DE367" s="7" t="s">
        <v>379</v>
      </c>
      <c r="DF367" s="7" t="s">
        <v>156</v>
      </c>
      <c r="DG367" s="11">
        <f>IFERROR(VLOOKUP(DF367,Dicionário!A:B,2,0),"Conferir")</f>
        <v>1</v>
      </c>
      <c r="DH367" s="7" t="s">
        <v>175</v>
      </c>
      <c r="DJ367" s="7" t="s">
        <v>158</v>
      </c>
      <c r="DK367" s="11">
        <f>IFERROR(VLOOKUP(DJ367,Dicionário!A:B,2,0),"Conferir")</f>
        <v>2</v>
      </c>
      <c r="DL367" s="7" t="s">
        <v>194</v>
      </c>
      <c r="DM367" s="11">
        <f>IFERROR(VLOOKUP(DL367,Dicionário!A:B,2,0),"Conferir")</f>
        <v>7</v>
      </c>
      <c r="DN367" s="7" t="s">
        <v>177</v>
      </c>
      <c r="DO367" s="11">
        <f>IFERROR(VLOOKUP(DN367,Dicionário!A:B,2,0),"Conferir")</f>
        <v>5</v>
      </c>
      <c r="DP367" s="7" t="s">
        <v>127</v>
      </c>
      <c r="DQ367" s="11">
        <f>IFERROR(VLOOKUP(DP367,Dicionário!A:B,2,0),"Conferir")</f>
        <v>2</v>
      </c>
      <c r="DR367" s="7" t="s">
        <v>127</v>
      </c>
      <c r="DS367" s="11">
        <f>IFERROR(VLOOKUP(DR367,Dicionário!A:B,2,0),"Conferir")</f>
        <v>2</v>
      </c>
      <c r="DW367" s="7">
        <f t="shared" si="10"/>
        <v>1300</v>
      </c>
      <c r="DX367" s="7">
        <f t="shared" si="11"/>
        <v>476</v>
      </c>
    </row>
    <row r="368" spans="1:128" ht="14" x14ac:dyDescent="0.15">
      <c r="A368" s="6">
        <v>44968.513946284722</v>
      </c>
      <c r="B368" s="7" t="s">
        <v>3063</v>
      </c>
      <c r="C368" s="7" t="s">
        <v>1168</v>
      </c>
      <c r="D368" s="7" t="s">
        <v>3061</v>
      </c>
      <c r="E368" s="7" t="s">
        <v>126</v>
      </c>
      <c r="F368" s="7" t="s">
        <v>127</v>
      </c>
      <c r="G368" s="7" t="s">
        <v>127</v>
      </c>
      <c r="H368" s="7">
        <v>2</v>
      </c>
      <c r="I368" s="7" t="s">
        <v>128</v>
      </c>
      <c r="J368" s="7" t="s">
        <v>129</v>
      </c>
      <c r="K368" s="7" t="s">
        <v>130</v>
      </c>
      <c r="L368" s="7" t="s">
        <v>180</v>
      </c>
      <c r="M368" s="7" t="s">
        <v>3062</v>
      </c>
      <c r="N368" s="7">
        <v>2023010708</v>
      </c>
      <c r="O368" s="7">
        <v>11992858576</v>
      </c>
      <c r="P368" s="7">
        <v>509473076</v>
      </c>
      <c r="Q368" s="7">
        <v>49269172899</v>
      </c>
      <c r="R368" s="9">
        <v>36694</v>
      </c>
      <c r="S368" s="7">
        <v>2017</v>
      </c>
      <c r="T368" s="7">
        <v>23</v>
      </c>
      <c r="U368" s="7" t="s">
        <v>255</v>
      </c>
      <c r="V368" s="7" t="s">
        <v>136</v>
      </c>
      <c r="W368" s="7" t="s">
        <v>3064</v>
      </c>
      <c r="X368" s="8" t="s">
        <v>3065</v>
      </c>
      <c r="Y368" s="7" t="s">
        <v>139</v>
      </c>
      <c r="Z368" s="7" t="s">
        <v>140</v>
      </c>
      <c r="AA368" s="7" t="s">
        <v>167</v>
      </c>
      <c r="AB368" s="7" t="s">
        <v>142</v>
      </c>
      <c r="AD368" s="7">
        <v>3</v>
      </c>
      <c r="AE368" s="7">
        <v>3</v>
      </c>
      <c r="AF368" s="7">
        <f t="shared" si="6"/>
        <v>6</v>
      </c>
      <c r="AH368" s="7">
        <f t="shared" si="7"/>
        <v>6</v>
      </c>
      <c r="AI368" s="10" t="str">
        <f t="shared" si="8"/>
        <v>Ok</v>
      </c>
      <c r="AJ368" s="7" t="s">
        <v>143</v>
      </c>
      <c r="AK368" s="7">
        <v>0</v>
      </c>
      <c r="AL368" s="7" t="s">
        <v>145</v>
      </c>
      <c r="AM368" s="11">
        <f>IFERROR(VLOOKUP(AL368,Dicionário!A:B,2,0),"Conferir")</f>
        <v>2</v>
      </c>
      <c r="AN368" s="7">
        <v>3680</v>
      </c>
      <c r="AO368" s="7" t="s">
        <v>144</v>
      </c>
      <c r="AP368" s="7">
        <f>IFERROR(VLOOKUP(AO368,Dicionário!A:B,2,0),"Conferir")</f>
        <v>2</v>
      </c>
      <c r="AQ368" s="7">
        <v>0</v>
      </c>
      <c r="AR368" s="7" t="s">
        <v>145</v>
      </c>
      <c r="AS368" s="11">
        <f>IFERROR(VLOOKUP(AR368,Dicionário!A:B,2,0),"Conferir")</f>
        <v>2</v>
      </c>
      <c r="AT368" s="7">
        <v>790</v>
      </c>
      <c r="AU368" s="7" t="s">
        <v>144</v>
      </c>
      <c r="AV368" s="7">
        <f>IFERROR(VLOOKUP(AU368,Dicionário!A:B,2,0),"Conferir")</f>
        <v>2</v>
      </c>
      <c r="AW368" s="7">
        <v>0</v>
      </c>
      <c r="AX368" s="7">
        <v>0</v>
      </c>
      <c r="AY368" s="7" t="s">
        <v>145</v>
      </c>
      <c r="AZ368" s="11">
        <f>IFERROR(VLOOKUP(AY368,Dicionário!A:B,2,0),"Conferir")</f>
        <v>2</v>
      </c>
      <c r="BA368" s="7">
        <v>0</v>
      </c>
      <c r="BB368" s="7" t="s">
        <v>145</v>
      </c>
      <c r="BC368" s="7">
        <f>IFERROR(VLOOKUP(BB368,Dicionário!A:B,2,0),"Conferir")</f>
        <v>2</v>
      </c>
      <c r="BD368" s="7">
        <v>0</v>
      </c>
      <c r="BE368" s="7" t="s">
        <v>145</v>
      </c>
      <c r="BF368" s="11">
        <f>IFERROR(VLOOKUP(BE368,Dicionário!A:B,2,0),"Conferir")</f>
        <v>2</v>
      </c>
      <c r="BH368" s="7">
        <v>0</v>
      </c>
      <c r="BI368" s="7" t="s">
        <v>186</v>
      </c>
      <c r="BJ368" s="11">
        <f>IFERROR(VLOOKUP(BI368,Dicionário!$A:$B,2,0),"Conferir")</f>
        <v>1</v>
      </c>
      <c r="BK368" s="7">
        <v>336</v>
      </c>
      <c r="BL368" s="7" t="s">
        <v>375</v>
      </c>
      <c r="BM368" s="11">
        <f>IFERROR(VLOOKUP(BL368,Dicionário!A:B,2,0),"Conferir")</f>
        <v>2</v>
      </c>
      <c r="BN368" s="7">
        <v>0</v>
      </c>
      <c r="BO368" s="7" t="s">
        <v>635</v>
      </c>
      <c r="BP368" s="7">
        <f>IFERROR(VLOOKUP(BO368,Dicionário!A:B,2,0),"Conferir")</f>
        <v>1</v>
      </c>
      <c r="BQ368" s="7">
        <v>30</v>
      </c>
      <c r="BR368" s="7" t="s">
        <v>259</v>
      </c>
      <c r="BS368" s="11">
        <f>IFERROR(VLOOKUP(BR368,Dicionário!A:B,2,0),"Conferir")</f>
        <v>1</v>
      </c>
      <c r="BT368" s="7">
        <v>134</v>
      </c>
      <c r="BU368" s="7" t="s">
        <v>149</v>
      </c>
      <c r="BV368" s="7">
        <f>IFERROR(VLOOKUP(BU368,Dicionário!A:B,2,0),"Conferir")</f>
        <v>2</v>
      </c>
      <c r="BW368" s="7">
        <v>30</v>
      </c>
      <c r="BX368" s="7" t="s">
        <v>213</v>
      </c>
      <c r="BY368" s="11">
        <f>IFERROR(VLOOKUP(BX368,Dicionário!A:B,2,0),"Conferir")</f>
        <v>2</v>
      </c>
      <c r="BZ368" s="7" t="s">
        <v>214</v>
      </c>
      <c r="CA368" s="7">
        <v>100</v>
      </c>
      <c r="CB368" s="7" t="s">
        <v>190</v>
      </c>
      <c r="CC368" s="11">
        <f>IFERROR(VLOOKUP(CB368,Dicionário!A:B,2,0),"Conferir")</f>
        <v>2</v>
      </c>
      <c r="CD368" s="7">
        <v>10</v>
      </c>
      <c r="CE368" s="7">
        <v>0</v>
      </c>
      <c r="CF368" s="7" t="s">
        <v>148</v>
      </c>
      <c r="CG368" s="7">
        <f>IFERROR(VLOOKUP(CF368,Dicionário!A:B,2,0),"Conferir")</f>
        <v>2</v>
      </c>
      <c r="CH368" s="7">
        <v>150</v>
      </c>
      <c r="CI368" s="7" t="s">
        <v>225</v>
      </c>
      <c r="CJ368" s="7">
        <f>IFERROR(VLOOKUP(CI368,Dicionário!A:B,2,0),"Conferir")</f>
        <v>0</v>
      </c>
      <c r="CK368" s="7">
        <v>50</v>
      </c>
      <c r="CL368" s="7" t="s">
        <v>152</v>
      </c>
      <c r="CM368" s="11">
        <f>IFERROR(VLOOKUP(CL368,Dicionário!A:B,2,0),"Conferir")</f>
        <v>2</v>
      </c>
      <c r="CN368" s="7" t="s">
        <v>468</v>
      </c>
      <c r="CO368" s="7">
        <v>1</v>
      </c>
      <c r="CP368" s="7">
        <v>0</v>
      </c>
      <c r="CQ368" s="7">
        <v>1432</v>
      </c>
      <c r="CR368" s="7" t="s">
        <v>247</v>
      </c>
      <c r="CS368" s="11">
        <f>IFERROR(VLOOKUP(CR368,Dicionário!A:B,2,0),"Conferir")</f>
        <v>2</v>
      </c>
      <c r="CT368" s="7">
        <v>0</v>
      </c>
      <c r="CU368" s="7" t="s">
        <v>148</v>
      </c>
      <c r="CV368" s="11">
        <f>IFERROR(VLOOKUP(CU368,Dicionário!A:B,2,0),"Conferir")</f>
        <v>2</v>
      </c>
      <c r="CW368" s="7">
        <v>0</v>
      </c>
      <c r="CX368" s="7" t="s">
        <v>148</v>
      </c>
      <c r="CY368" s="11">
        <f>IFERROR(VLOOKUP(CX368,Dicionário!A:B,2,0),"Conferir")</f>
        <v>2</v>
      </c>
      <c r="CZ368" s="12">
        <f t="shared" si="9"/>
        <v>0</v>
      </c>
      <c r="DA368" s="7">
        <v>30000</v>
      </c>
      <c r="DB368" s="7" t="s">
        <v>155</v>
      </c>
      <c r="DC368" s="7">
        <f>IFERROR(VLOOKUP(DB368,Dicionário!A:B,2,0),"Conferir")</f>
        <v>0</v>
      </c>
      <c r="DE368" s="7" t="s">
        <v>156</v>
      </c>
      <c r="DF368" s="7" t="s">
        <v>156</v>
      </c>
      <c r="DG368" s="11">
        <f>IFERROR(VLOOKUP(DF368,Dicionário!A:B,2,0),"Conferir")</f>
        <v>1</v>
      </c>
      <c r="DH368" s="7" t="s">
        <v>175</v>
      </c>
      <c r="DJ368" s="7" t="s">
        <v>158</v>
      </c>
      <c r="DK368" s="11">
        <f>IFERROR(VLOOKUP(DJ368,Dicionário!A:B,2,0),"Conferir")</f>
        <v>2</v>
      </c>
      <c r="DL368" s="7" t="s">
        <v>177</v>
      </c>
      <c r="DM368" s="11">
        <f>IFERROR(VLOOKUP(DL368,Dicionário!A:B,2,0),"Conferir")</f>
        <v>5</v>
      </c>
      <c r="DN368" s="7" t="s">
        <v>177</v>
      </c>
      <c r="DO368" s="11">
        <f>IFERROR(VLOOKUP(DN368,Dicionário!A:B,2,0),"Conferir")</f>
        <v>5</v>
      </c>
      <c r="DP368" s="7" t="s">
        <v>127</v>
      </c>
      <c r="DQ368" s="11">
        <f>IFERROR(VLOOKUP(DP368,Dicionário!A:B,2,0),"Conferir")</f>
        <v>2</v>
      </c>
      <c r="DR368" s="7" t="s">
        <v>126</v>
      </c>
      <c r="DS368" s="11">
        <f>IFERROR(VLOOKUP(DR368,Dicionário!A:B,2,0),"Conferir")</f>
        <v>1</v>
      </c>
      <c r="DW368" s="7">
        <f t="shared" si="10"/>
        <v>4470</v>
      </c>
      <c r="DX368" s="7">
        <f t="shared" si="11"/>
        <v>810</v>
      </c>
    </row>
    <row r="369" spans="1:128" ht="14" x14ac:dyDescent="0.15">
      <c r="A369" s="6">
        <v>44968.601522858793</v>
      </c>
      <c r="B369" s="7" t="s">
        <v>1675</v>
      </c>
      <c r="C369" s="7" t="s">
        <v>314</v>
      </c>
      <c r="D369" s="7" t="s">
        <v>1673</v>
      </c>
      <c r="E369" s="7" t="s">
        <v>126</v>
      </c>
      <c r="F369" s="7" t="s">
        <v>127</v>
      </c>
      <c r="G369" s="7" t="s">
        <v>127</v>
      </c>
      <c r="H369" s="7">
        <v>2</v>
      </c>
      <c r="I369" s="7" t="s">
        <v>128</v>
      </c>
      <c r="J369" s="7" t="s">
        <v>129</v>
      </c>
      <c r="K369" s="7" t="s">
        <v>130</v>
      </c>
      <c r="L369" s="7" t="s">
        <v>131</v>
      </c>
      <c r="M369" s="7" t="s">
        <v>1674</v>
      </c>
      <c r="N369" s="7">
        <v>2023010340</v>
      </c>
      <c r="O369" s="7">
        <v>11990267938</v>
      </c>
      <c r="P369" s="7">
        <v>602380352</v>
      </c>
      <c r="Q369" s="7">
        <v>50071715819</v>
      </c>
      <c r="R369" s="9">
        <v>38511</v>
      </c>
      <c r="S369" s="7">
        <v>2022</v>
      </c>
      <c r="T369" s="7">
        <v>18</v>
      </c>
      <c r="U369" s="7" t="s">
        <v>255</v>
      </c>
      <c r="V369" s="7" t="s">
        <v>136</v>
      </c>
      <c r="W369" s="7" t="s">
        <v>1676</v>
      </c>
      <c r="X369" s="8" t="s">
        <v>1677</v>
      </c>
      <c r="Y369" s="7" t="s">
        <v>139</v>
      </c>
      <c r="Z369" s="7" t="s">
        <v>140</v>
      </c>
      <c r="AA369" s="7" t="s">
        <v>167</v>
      </c>
      <c r="AB369" s="7" t="s">
        <v>142</v>
      </c>
      <c r="AD369" s="7">
        <v>2</v>
      </c>
      <c r="AE369" s="7">
        <v>1</v>
      </c>
      <c r="AF369" s="7">
        <f t="shared" si="6"/>
        <v>2</v>
      </c>
      <c r="AG369" s="7">
        <v>1</v>
      </c>
      <c r="AH369" s="7">
        <f t="shared" si="7"/>
        <v>3</v>
      </c>
      <c r="AI369" s="10" t="str">
        <f t="shared" si="8"/>
        <v>Ok</v>
      </c>
      <c r="AJ369" s="7" t="s">
        <v>222</v>
      </c>
      <c r="AK369" s="7">
        <v>0</v>
      </c>
      <c r="AL369" s="7" t="s">
        <v>145</v>
      </c>
      <c r="AM369" s="11">
        <f>IFERROR(VLOOKUP(AL369,Dicionário!A:B,2,0),"Conferir")</f>
        <v>2</v>
      </c>
      <c r="AN369" s="7">
        <v>0</v>
      </c>
      <c r="AO369" s="7" t="s">
        <v>145</v>
      </c>
      <c r="AP369" s="7">
        <f>IFERROR(VLOOKUP(AO369,Dicionário!A:B,2,0),"Conferir")</f>
        <v>2</v>
      </c>
      <c r="AQ369" s="7">
        <v>2200</v>
      </c>
      <c r="AR369" s="7" t="s">
        <v>223</v>
      </c>
      <c r="AS369" s="11">
        <f>IFERROR(VLOOKUP(AR369,Dicionário!A:B,2,0),"Conferir")</f>
        <v>2</v>
      </c>
      <c r="AT369" s="7">
        <v>0</v>
      </c>
      <c r="AU369" s="7" t="s">
        <v>145</v>
      </c>
      <c r="AV369" s="7">
        <f>IFERROR(VLOOKUP(AU369,Dicionário!A:B,2,0),"Conferir")</f>
        <v>2</v>
      </c>
      <c r="AW369" s="7">
        <v>0</v>
      </c>
      <c r="AX369" s="7">
        <v>0</v>
      </c>
      <c r="AY369" s="7" t="s">
        <v>145</v>
      </c>
      <c r="AZ369" s="11">
        <f>IFERROR(VLOOKUP(AY369,Dicionário!A:B,2,0),"Conferir")</f>
        <v>2</v>
      </c>
      <c r="BA369" s="7">
        <v>0</v>
      </c>
      <c r="BB369" s="7" t="s">
        <v>145</v>
      </c>
      <c r="BC369" s="7">
        <f>IFERROR(VLOOKUP(BB369,Dicionário!A:B,2,0),"Conferir")</f>
        <v>2</v>
      </c>
      <c r="BD369" s="7">
        <v>0</v>
      </c>
      <c r="BE369" s="7" t="s">
        <v>145</v>
      </c>
      <c r="BF369" s="11">
        <f>IFERROR(VLOOKUP(BE369,Dicionário!A:B,2,0),"Conferir")</f>
        <v>2</v>
      </c>
      <c r="BH369" s="7">
        <v>0</v>
      </c>
      <c r="BI369" s="7" t="s">
        <v>186</v>
      </c>
      <c r="BJ369" s="11">
        <f>IFERROR(VLOOKUP(BI369,Dicionário!$A:$B,2,0),"Conferir")</f>
        <v>1</v>
      </c>
      <c r="BK369" s="7">
        <v>0</v>
      </c>
      <c r="BL369" s="7" t="s">
        <v>187</v>
      </c>
      <c r="BM369" s="11">
        <f>IFERROR(VLOOKUP(BL369,Dicionário!A:B,2,0),"Conferir")</f>
        <v>2</v>
      </c>
      <c r="BN369" s="7">
        <v>0</v>
      </c>
      <c r="BO369" s="7" t="s">
        <v>635</v>
      </c>
      <c r="BP369" s="7">
        <f>IFERROR(VLOOKUP(BO369,Dicionário!A:B,2,0),"Conferir")</f>
        <v>1</v>
      </c>
      <c r="BQ369" s="7">
        <v>141</v>
      </c>
      <c r="BR369" s="7" t="s">
        <v>149</v>
      </c>
      <c r="BS369" s="11">
        <f>IFERROR(VLOOKUP(BR369,Dicionário!A:B,2,0),"Conferir")</f>
        <v>2</v>
      </c>
      <c r="BT369" s="7">
        <v>302</v>
      </c>
      <c r="BU369" s="7" t="s">
        <v>149</v>
      </c>
      <c r="BV369" s="7">
        <f>IFERROR(VLOOKUP(BU369,Dicionário!A:B,2,0),"Conferir")</f>
        <v>2</v>
      </c>
      <c r="BW369" s="7">
        <v>0</v>
      </c>
      <c r="BX369" s="7" t="s">
        <v>148</v>
      </c>
      <c r="BY369" s="11">
        <f>IFERROR(VLOOKUP(BX369,Dicionário!A:B,2,0),"Conferir")</f>
        <v>2</v>
      </c>
      <c r="BZ369" s="7" t="s">
        <v>170</v>
      </c>
      <c r="CA369" s="7">
        <v>0</v>
      </c>
      <c r="CB369" s="7" t="s">
        <v>148</v>
      </c>
      <c r="CC369" s="11">
        <f>IFERROR(VLOOKUP(CB369,Dicionário!A:B,2,0),"Conferir")</f>
        <v>2</v>
      </c>
      <c r="CD369" s="7">
        <v>0</v>
      </c>
      <c r="CE369" s="7">
        <v>0</v>
      </c>
      <c r="CF369" s="7" t="s">
        <v>148</v>
      </c>
      <c r="CG369" s="7">
        <f>IFERROR(VLOOKUP(CF369,Dicionário!A:B,2,0),"Conferir")</f>
        <v>2</v>
      </c>
      <c r="CH369" s="7">
        <v>0</v>
      </c>
      <c r="CI369" s="7" t="s">
        <v>148</v>
      </c>
      <c r="CJ369" s="7">
        <f>IFERROR(VLOOKUP(CI369,Dicionário!A:B,2,0),"Conferir")</f>
        <v>2</v>
      </c>
      <c r="CK369" s="7">
        <v>50</v>
      </c>
      <c r="CL369" s="7" t="s">
        <v>152</v>
      </c>
      <c r="CM369" s="11">
        <f>IFERROR(VLOOKUP(CL369,Dicionário!A:B,2,0),"Conferir")</f>
        <v>2</v>
      </c>
      <c r="CO369" s="7">
        <v>0</v>
      </c>
      <c r="CP369" s="7">
        <v>0</v>
      </c>
      <c r="CQ369" s="7">
        <v>0</v>
      </c>
      <c r="CR369" s="7" t="s">
        <v>148</v>
      </c>
      <c r="CS369" s="11">
        <f>IFERROR(VLOOKUP(CR369,Dicionário!A:B,2,0),"Conferir")</f>
        <v>2</v>
      </c>
      <c r="CT369" s="7">
        <v>0</v>
      </c>
      <c r="CU369" s="7" t="s">
        <v>148</v>
      </c>
      <c r="CV369" s="11">
        <f>IFERROR(VLOOKUP(CU369,Dicionário!A:B,2,0),"Conferir")</f>
        <v>2</v>
      </c>
      <c r="CW369" s="7">
        <v>0</v>
      </c>
      <c r="CX369" s="7" t="s">
        <v>148</v>
      </c>
      <c r="CY369" s="11">
        <f>IFERROR(VLOOKUP(CX369,Dicionário!A:B,2,0),"Conferir")</f>
        <v>2</v>
      </c>
      <c r="CZ369" s="12">
        <f t="shared" si="9"/>
        <v>0</v>
      </c>
      <c r="DA369" s="7">
        <v>0</v>
      </c>
      <c r="DB369" s="7" t="s">
        <v>148</v>
      </c>
      <c r="DC369" s="7">
        <f>IFERROR(VLOOKUP(DB369,Dicionário!A:B,2,0),"Conferir")</f>
        <v>2</v>
      </c>
      <c r="DE369" s="7" t="s">
        <v>236</v>
      </c>
      <c r="DF369" s="7" t="s">
        <v>156</v>
      </c>
      <c r="DG369" s="11">
        <f>IFERROR(VLOOKUP(DF369,Dicionário!A:B,2,0),"Conferir")</f>
        <v>1</v>
      </c>
      <c r="DH369" s="7" t="s">
        <v>175</v>
      </c>
      <c r="DJ369" s="7" t="s">
        <v>158</v>
      </c>
      <c r="DK369" s="11">
        <f>IFERROR(VLOOKUP(DJ369,Dicionário!A:B,2,0),"Conferir")</f>
        <v>2</v>
      </c>
      <c r="DL369" s="7" t="s">
        <v>237</v>
      </c>
      <c r="DM369" s="11">
        <f>IFERROR(VLOOKUP(DL369,Dicionário!A:B,2,0),"Conferir")</f>
        <v>1</v>
      </c>
      <c r="DN369" s="7" t="s">
        <v>176</v>
      </c>
      <c r="DO369" s="11">
        <f>IFERROR(VLOOKUP(DN369,Dicionário!A:B,2,0),"Conferir")</f>
        <v>2</v>
      </c>
      <c r="DP369" s="7" t="s">
        <v>127</v>
      </c>
      <c r="DQ369" s="11">
        <f>IFERROR(VLOOKUP(DP369,Dicionário!A:B,2,0),"Conferir")</f>
        <v>2</v>
      </c>
      <c r="DR369" s="7" t="s">
        <v>127</v>
      </c>
      <c r="DS369" s="11">
        <f>IFERROR(VLOOKUP(DR369,Dicionário!A:B,2,0),"Conferir")</f>
        <v>2</v>
      </c>
      <c r="DW369" s="7">
        <f t="shared" si="10"/>
        <v>2200</v>
      </c>
      <c r="DX369" s="7">
        <f t="shared" si="11"/>
        <v>493</v>
      </c>
    </row>
    <row r="370" spans="1:128" ht="14" x14ac:dyDescent="0.15">
      <c r="A370" s="6">
        <v>44961.460010439812</v>
      </c>
      <c r="B370" s="7" t="s">
        <v>1670</v>
      </c>
      <c r="C370" s="7" t="s">
        <v>1667</v>
      </c>
      <c r="D370" s="7" t="s">
        <v>1668</v>
      </c>
      <c r="E370" s="7" t="s">
        <v>126</v>
      </c>
      <c r="F370" s="7" t="s">
        <v>127</v>
      </c>
      <c r="G370" s="7" t="s">
        <v>127</v>
      </c>
      <c r="H370" s="7">
        <v>1</v>
      </c>
      <c r="I370" s="7" t="s">
        <v>128</v>
      </c>
      <c r="J370" s="7" t="s">
        <v>129</v>
      </c>
      <c r="K370" s="7" t="s">
        <v>131</v>
      </c>
      <c r="L370" s="7" t="s">
        <v>130</v>
      </c>
      <c r="M370" s="7" t="s">
        <v>1669</v>
      </c>
      <c r="N370" s="7">
        <v>2023010339</v>
      </c>
      <c r="O370" s="7">
        <v>11998643488</v>
      </c>
      <c r="P370" s="7">
        <v>552607125</v>
      </c>
      <c r="Q370" s="7">
        <v>41415011826</v>
      </c>
      <c r="R370" s="9">
        <v>38595</v>
      </c>
      <c r="S370" s="7">
        <v>2023</v>
      </c>
      <c r="T370" s="7">
        <v>18</v>
      </c>
      <c r="U370" s="7" t="s">
        <v>255</v>
      </c>
      <c r="V370" s="7" t="s">
        <v>136</v>
      </c>
      <c r="W370" s="7" t="s">
        <v>1671</v>
      </c>
      <c r="X370" s="8" t="s">
        <v>1672</v>
      </c>
      <c r="Y370" s="7" t="s">
        <v>139</v>
      </c>
      <c r="Z370" s="7" t="s">
        <v>140</v>
      </c>
      <c r="AA370" s="7" t="s">
        <v>167</v>
      </c>
      <c r="AB370" s="7" t="s">
        <v>142</v>
      </c>
      <c r="AD370" s="7">
        <v>2</v>
      </c>
      <c r="AE370" s="7">
        <v>2</v>
      </c>
      <c r="AF370" s="7">
        <f t="shared" si="6"/>
        <v>4</v>
      </c>
      <c r="AG370" s="7">
        <v>0</v>
      </c>
      <c r="AH370" s="7">
        <f t="shared" si="7"/>
        <v>4</v>
      </c>
      <c r="AI370" s="10" t="str">
        <f t="shared" si="8"/>
        <v>Ok</v>
      </c>
      <c r="AJ370" s="7" t="s">
        <v>222</v>
      </c>
      <c r="AK370" s="7">
        <v>0</v>
      </c>
      <c r="AL370" s="7" t="s">
        <v>145</v>
      </c>
      <c r="AM370" s="11">
        <f>IFERROR(VLOOKUP(AL370,Dicionário!A:B,2,0),"Conferir")</f>
        <v>2</v>
      </c>
      <c r="AN370" s="7">
        <v>0</v>
      </c>
      <c r="AO370" s="7" t="s">
        <v>145</v>
      </c>
      <c r="AP370" s="7">
        <f>IFERROR(VLOOKUP(AO370,Dicionário!A:B,2,0),"Conferir")</f>
        <v>2</v>
      </c>
      <c r="AQ370" s="7">
        <v>2000</v>
      </c>
      <c r="AR370" s="7" t="s">
        <v>223</v>
      </c>
      <c r="AS370" s="11">
        <f>IFERROR(VLOOKUP(AR370,Dicionário!A:B,2,0),"Conferir")</f>
        <v>2</v>
      </c>
      <c r="AT370" s="7">
        <v>0</v>
      </c>
      <c r="AU370" s="7" t="s">
        <v>145</v>
      </c>
      <c r="AV370" s="7">
        <f>IFERROR(VLOOKUP(AU370,Dicionário!A:B,2,0),"Conferir")</f>
        <v>2</v>
      </c>
      <c r="AW370" s="7">
        <v>0</v>
      </c>
      <c r="AX370" s="7">
        <v>0</v>
      </c>
      <c r="AY370" s="7" t="s">
        <v>145</v>
      </c>
      <c r="AZ370" s="11">
        <f>IFERROR(VLOOKUP(AY370,Dicionário!A:B,2,0),"Conferir")</f>
        <v>2</v>
      </c>
      <c r="BA370" s="7">
        <v>0</v>
      </c>
      <c r="BB370" s="7" t="s">
        <v>145</v>
      </c>
      <c r="BC370" s="7">
        <f>IFERROR(VLOOKUP(BB370,Dicionário!A:B,2,0),"Conferir")</f>
        <v>2</v>
      </c>
      <c r="BD370" s="7">
        <v>0</v>
      </c>
      <c r="BE370" s="7" t="s">
        <v>145</v>
      </c>
      <c r="BF370" s="11">
        <f>IFERROR(VLOOKUP(BE370,Dicionário!A:B,2,0),"Conferir")</f>
        <v>2</v>
      </c>
      <c r="BH370" s="7">
        <v>0</v>
      </c>
      <c r="BI370" s="7" t="s">
        <v>186</v>
      </c>
      <c r="BJ370" s="11">
        <f>IFERROR(VLOOKUP(BI370,Dicionário!$A:$B,2,0),"Conferir")</f>
        <v>1</v>
      </c>
      <c r="BK370" s="7">
        <v>0</v>
      </c>
      <c r="BL370" s="7" t="s">
        <v>187</v>
      </c>
      <c r="BM370" s="11">
        <f>IFERROR(VLOOKUP(BL370,Dicionário!A:B,2,0),"Conferir")</f>
        <v>2</v>
      </c>
      <c r="BN370" s="7">
        <v>65</v>
      </c>
      <c r="BO370" s="7" t="s">
        <v>188</v>
      </c>
      <c r="BP370" s="7">
        <f>IFERROR(VLOOKUP(BO370,Dicionário!A:B,2,0),"Conferir")</f>
        <v>2</v>
      </c>
      <c r="BQ370" s="7">
        <v>75</v>
      </c>
      <c r="BR370" s="7" t="s">
        <v>149</v>
      </c>
      <c r="BS370" s="11">
        <f>IFERROR(VLOOKUP(BR370,Dicionário!A:B,2,0),"Conferir")</f>
        <v>2</v>
      </c>
      <c r="BT370" s="7">
        <v>149</v>
      </c>
      <c r="BU370" s="7" t="s">
        <v>149</v>
      </c>
      <c r="BV370" s="7">
        <f>IFERROR(VLOOKUP(BU370,Dicionário!A:B,2,0),"Conferir")</f>
        <v>2</v>
      </c>
      <c r="BW370" s="7">
        <v>113</v>
      </c>
      <c r="BX370" s="7" t="s">
        <v>213</v>
      </c>
      <c r="BY370" s="11">
        <f>IFERROR(VLOOKUP(BX370,Dicionário!A:B,2,0),"Conferir")</f>
        <v>2</v>
      </c>
      <c r="BZ370" s="7" t="s">
        <v>214</v>
      </c>
      <c r="CA370" s="7">
        <v>170</v>
      </c>
      <c r="CB370" s="7" t="s">
        <v>190</v>
      </c>
      <c r="CC370" s="11">
        <f>IFERROR(VLOOKUP(CB370,Dicionário!A:B,2,0),"Conferir")</f>
        <v>2</v>
      </c>
      <c r="CD370" s="7">
        <v>0</v>
      </c>
      <c r="CE370" s="7">
        <v>0</v>
      </c>
      <c r="CF370" s="7" t="s">
        <v>148</v>
      </c>
      <c r="CG370" s="7">
        <f>IFERROR(VLOOKUP(CF370,Dicionário!A:B,2,0),"Conferir")</f>
        <v>2</v>
      </c>
      <c r="CH370" s="7">
        <v>0</v>
      </c>
      <c r="CI370" s="7" t="s">
        <v>148</v>
      </c>
      <c r="CJ370" s="7">
        <f>IFERROR(VLOOKUP(CI370,Dicionário!A:B,2,0),"Conferir")</f>
        <v>2</v>
      </c>
      <c r="CK370" s="7">
        <v>50</v>
      </c>
      <c r="CL370" s="7" t="s">
        <v>152</v>
      </c>
      <c r="CM370" s="11">
        <f>IFERROR(VLOOKUP(CL370,Dicionário!A:B,2,0),"Conferir")</f>
        <v>2</v>
      </c>
      <c r="CN370" s="7" t="s">
        <v>294</v>
      </c>
      <c r="CO370" s="7">
        <v>0</v>
      </c>
      <c r="CP370" s="7">
        <v>0</v>
      </c>
      <c r="CQ370" s="7">
        <v>0</v>
      </c>
      <c r="CR370" s="7" t="s">
        <v>148</v>
      </c>
      <c r="CS370" s="11">
        <f>IFERROR(VLOOKUP(CR370,Dicionário!A:B,2,0),"Conferir")</f>
        <v>2</v>
      </c>
      <c r="CT370" s="7">
        <v>0</v>
      </c>
      <c r="CU370" s="7" t="s">
        <v>247</v>
      </c>
      <c r="CV370" s="11">
        <f>IFERROR(VLOOKUP(CU370,Dicionário!A:B,2,0),"Conferir")</f>
        <v>2</v>
      </c>
      <c r="CW370" s="7">
        <v>0</v>
      </c>
      <c r="CX370" s="7" t="s">
        <v>148</v>
      </c>
      <c r="CY370" s="11">
        <f>IFERROR(VLOOKUP(CX370,Dicionário!A:B,2,0),"Conferir")</f>
        <v>2</v>
      </c>
      <c r="CZ370" s="12">
        <f t="shared" si="9"/>
        <v>0</v>
      </c>
      <c r="DA370" s="7">
        <v>0</v>
      </c>
      <c r="DB370" s="7" t="s">
        <v>148</v>
      </c>
      <c r="DC370" s="7">
        <f>IFERROR(VLOOKUP(DB370,Dicionário!A:B,2,0),"Conferir")</f>
        <v>2</v>
      </c>
      <c r="DE370" s="7" t="s">
        <v>156</v>
      </c>
      <c r="DF370" s="7" t="s">
        <v>156</v>
      </c>
      <c r="DG370" s="11">
        <f>IFERROR(VLOOKUP(DF370,Dicionário!A:B,2,0),"Conferir")</f>
        <v>1</v>
      </c>
      <c r="DH370" s="7" t="s">
        <v>157</v>
      </c>
      <c r="DI370" s="7" t="s">
        <v>127</v>
      </c>
      <c r="DJ370" s="7" t="s">
        <v>158</v>
      </c>
      <c r="DK370" s="11">
        <f>IFERROR(VLOOKUP(DJ370,Dicionário!A:B,2,0),"Conferir")</f>
        <v>2</v>
      </c>
      <c r="DL370" s="7" t="s">
        <v>177</v>
      </c>
      <c r="DM370" s="11">
        <f>IFERROR(VLOOKUP(DL370,Dicionário!A:B,2,0),"Conferir")</f>
        <v>5</v>
      </c>
      <c r="DN370" s="7" t="s">
        <v>177</v>
      </c>
      <c r="DO370" s="11">
        <f>IFERROR(VLOOKUP(DN370,Dicionário!A:B,2,0),"Conferir")</f>
        <v>5</v>
      </c>
      <c r="DP370" s="7" t="s">
        <v>127</v>
      </c>
      <c r="DQ370" s="11">
        <f>IFERROR(VLOOKUP(DP370,Dicionário!A:B,2,0),"Conferir")</f>
        <v>2</v>
      </c>
      <c r="DR370" s="7" t="s">
        <v>127</v>
      </c>
      <c r="DS370" s="11">
        <f>IFERROR(VLOOKUP(DR370,Dicionário!A:B,2,0),"Conferir")</f>
        <v>2</v>
      </c>
      <c r="DW370" s="7">
        <f t="shared" si="10"/>
        <v>2000</v>
      </c>
      <c r="DX370" s="7">
        <f t="shared" si="11"/>
        <v>509</v>
      </c>
    </row>
    <row r="371" spans="1:128" ht="14" x14ac:dyDescent="0.15">
      <c r="A371" s="6">
        <v>44968.583095624999</v>
      </c>
      <c r="B371" s="7" t="s">
        <v>198</v>
      </c>
      <c r="C371" s="7" t="s">
        <v>195</v>
      </c>
      <c r="D371" s="7" t="s">
        <v>196</v>
      </c>
      <c r="E371" s="7" t="s">
        <v>126</v>
      </c>
      <c r="F371" s="7" t="s">
        <v>126</v>
      </c>
      <c r="G371" s="7" t="s">
        <v>127</v>
      </c>
      <c r="H371" s="7">
        <v>1</v>
      </c>
      <c r="I371" s="7">
        <v>1</v>
      </c>
      <c r="J371" s="7" t="s">
        <v>129</v>
      </c>
      <c r="K371" s="7" t="s">
        <v>130</v>
      </c>
      <c r="L371" s="7" t="s">
        <v>131</v>
      </c>
      <c r="M371" s="7" t="s">
        <v>197</v>
      </c>
      <c r="N371" s="7">
        <v>2023010007</v>
      </c>
      <c r="O371" s="7">
        <v>11967009775</v>
      </c>
      <c r="P371" s="7" t="s">
        <v>199</v>
      </c>
      <c r="Q371" s="7">
        <v>23813323838</v>
      </c>
      <c r="R371" s="9">
        <v>38287</v>
      </c>
      <c r="S371" s="7">
        <v>2022</v>
      </c>
      <c r="T371" s="7">
        <v>18</v>
      </c>
      <c r="U371" s="7" t="s">
        <v>164</v>
      </c>
      <c r="V371" s="7" t="s">
        <v>136</v>
      </c>
      <c r="W371" s="7" t="s">
        <v>200</v>
      </c>
      <c r="X371" s="8" t="s">
        <v>201</v>
      </c>
      <c r="Y371" s="7" t="s">
        <v>139</v>
      </c>
      <c r="Z371" s="7" t="s">
        <v>140</v>
      </c>
      <c r="AA371" s="7" t="s">
        <v>167</v>
      </c>
      <c r="AB371" s="7" t="s">
        <v>142</v>
      </c>
      <c r="AD371" s="7">
        <v>3</v>
      </c>
      <c r="AE371" s="7">
        <v>3</v>
      </c>
      <c r="AF371" s="7">
        <f t="shared" si="6"/>
        <v>6</v>
      </c>
      <c r="AH371" s="7">
        <f t="shared" si="7"/>
        <v>6</v>
      </c>
      <c r="AI371" s="10" t="str">
        <f t="shared" si="8"/>
        <v>Ok</v>
      </c>
      <c r="AJ371" s="7" t="s">
        <v>143</v>
      </c>
      <c r="AK371" s="7">
        <v>0</v>
      </c>
      <c r="AL371" s="7" t="s">
        <v>145</v>
      </c>
      <c r="AM371" s="11">
        <f>IFERROR(VLOOKUP(AL371,Dicionário!A:B,2,0),"Conferir")</f>
        <v>2</v>
      </c>
      <c r="AN371" s="7">
        <v>1651</v>
      </c>
      <c r="AO371" s="7" t="s">
        <v>144</v>
      </c>
      <c r="AP371" s="7">
        <f>IFERROR(VLOOKUP(AO371,Dicionário!A:B,2,0),"Conferir")</f>
        <v>2</v>
      </c>
      <c r="AQ371" s="7">
        <v>1730</v>
      </c>
      <c r="AR371" s="7" t="s">
        <v>144</v>
      </c>
      <c r="AS371" s="11">
        <f>IFERROR(VLOOKUP(AR371,Dicionário!A:B,2,0),"Conferir")</f>
        <v>2</v>
      </c>
      <c r="AT371" s="7">
        <v>0</v>
      </c>
      <c r="AU371" s="7" t="s">
        <v>145</v>
      </c>
      <c r="AV371" s="7">
        <f>IFERROR(VLOOKUP(AU371,Dicionário!A:B,2,0),"Conferir")</f>
        <v>2</v>
      </c>
      <c r="AW371" s="7">
        <v>0</v>
      </c>
      <c r="AX371" s="7">
        <v>0</v>
      </c>
      <c r="AY371" s="7" t="s">
        <v>145</v>
      </c>
      <c r="AZ371" s="11">
        <f>IFERROR(VLOOKUP(AY371,Dicionário!A:B,2,0),"Conferir")</f>
        <v>2</v>
      </c>
      <c r="BA371" s="7">
        <v>0</v>
      </c>
      <c r="BB371" s="7" t="s">
        <v>145</v>
      </c>
      <c r="BC371" s="7">
        <f>IFERROR(VLOOKUP(BB371,Dicionário!A:B,2,0),"Conferir")</f>
        <v>2</v>
      </c>
      <c r="BD371" s="7">
        <v>0</v>
      </c>
      <c r="BE371" s="7" t="s">
        <v>145</v>
      </c>
      <c r="BF371" s="11">
        <f>IFERROR(VLOOKUP(BE371,Dicionário!A:B,2,0),"Conferir")</f>
        <v>2</v>
      </c>
      <c r="BH371" s="7">
        <v>0</v>
      </c>
      <c r="BI371" s="7" t="s">
        <v>146</v>
      </c>
      <c r="BJ371" s="11">
        <f>IFERROR(VLOOKUP(BI371,Dicionário!$A:$B,2,0),"Conferir")</f>
        <v>2</v>
      </c>
      <c r="BK371" s="7">
        <v>1300</v>
      </c>
      <c r="BL371" s="7" t="s">
        <v>202</v>
      </c>
      <c r="BM371" s="11">
        <f>IFERROR(VLOOKUP(BL371,Dicionário!A:B,2,0),"Conferir")</f>
        <v>2</v>
      </c>
      <c r="BN371" s="7">
        <v>1090</v>
      </c>
      <c r="BO371" s="7" t="s">
        <v>188</v>
      </c>
      <c r="BP371" s="7">
        <f>IFERROR(VLOOKUP(BO371,Dicionário!A:B,2,0),"Conferir")</f>
        <v>2</v>
      </c>
      <c r="BQ371" s="7">
        <v>260</v>
      </c>
      <c r="BR371" s="7" t="s">
        <v>149</v>
      </c>
      <c r="BS371" s="11">
        <f>IFERROR(VLOOKUP(BR371,Dicionário!A:B,2,0),"Conferir")</f>
        <v>2</v>
      </c>
      <c r="BT371" s="7">
        <v>157</v>
      </c>
      <c r="BU371" s="7" t="s">
        <v>149</v>
      </c>
      <c r="BV371" s="7">
        <f>IFERROR(VLOOKUP(BU371,Dicionário!A:B,2,0),"Conferir")</f>
        <v>2</v>
      </c>
      <c r="BW371" s="7">
        <v>0</v>
      </c>
      <c r="BX371" s="7" t="s">
        <v>148</v>
      </c>
      <c r="BY371" s="11">
        <f>IFERROR(VLOOKUP(BX371,Dicionário!A:B,2,0),"Conferir")</f>
        <v>2</v>
      </c>
      <c r="BZ371" s="7" t="s">
        <v>170</v>
      </c>
      <c r="CA371" s="7">
        <v>122</v>
      </c>
      <c r="CB371" s="7" t="s">
        <v>190</v>
      </c>
      <c r="CC371" s="11">
        <f>IFERROR(VLOOKUP(CB371,Dicionário!A:B,2,0),"Conferir")</f>
        <v>2</v>
      </c>
      <c r="CD371" s="7">
        <v>0</v>
      </c>
      <c r="CE371" s="7">
        <v>0</v>
      </c>
      <c r="CF371" s="7" t="s">
        <v>148</v>
      </c>
      <c r="CG371" s="7">
        <f>IFERROR(VLOOKUP(CF371,Dicionário!A:B,2,0),"Conferir")</f>
        <v>2</v>
      </c>
      <c r="CH371" s="7">
        <v>0</v>
      </c>
      <c r="CI371" s="7" t="s">
        <v>148</v>
      </c>
      <c r="CJ371" s="7">
        <f>IFERROR(VLOOKUP(CI371,Dicionário!A:B,2,0),"Conferir")</f>
        <v>2</v>
      </c>
      <c r="CK371" s="7">
        <v>50</v>
      </c>
      <c r="CL371" s="7" t="s">
        <v>152</v>
      </c>
      <c r="CM371" s="11">
        <f>IFERROR(VLOOKUP(CL371,Dicionário!A:B,2,0),"Conferir")</f>
        <v>2</v>
      </c>
      <c r="CO371" s="7">
        <v>0</v>
      </c>
      <c r="CP371" s="7">
        <v>0</v>
      </c>
      <c r="CQ371" s="7">
        <v>0</v>
      </c>
      <c r="CR371" s="7" t="s">
        <v>148</v>
      </c>
      <c r="CS371" s="11">
        <f>IFERROR(VLOOKUP(CR371,Dicionário!A:B,2,0),"Conferir")</f>
        <v>2</v>
      </c>
      <c r="CT371" s="7">
        <v>0</v>
      </c>
      <c r="CU371" s="7" t="s">
        <v>148</v>
      </c>
      <c r="CV371" s="11">
        <f>IFERROR(VLOOKUP(CU371,Dicionário!A:B,2,0),"Conferir")</f>
        <v>2</v>
      </c>
      <c r="CW371" s="7">
        <v>0</v>
      </c>
      <c r="CX371" s="7" t="s">
        <v>148</v>
      </c>
      <c r="CY371" s="11">
        <f>IFERROR(VLOOKUP(CX371,Dicionário!A:B,2,0),"Conferir")</f>
        <v>2</v>
      </c>
      <c r="CZ371" s="12">
        <f t="shared" si="9"/>
        <v>0</v>
      </c>
      <c r="DA371" s="7">
        <v>0</v>
      </c>
      <c r="DB371" s="7" t="s">
        <v>148</v>
      </c>
      <c r="DC371" s="7">
        <f>IFERROR(VLOOKUP(DB371,Dicionário!A:B,2,0),"Conferir")</f>
        <v>2</v>
      </c>
      <c r="DE371" s="7" t="s">
        <v>156</v>
      </c>
      <c r="DF371" s="7" t="s">
        <v>156</v>
      </c>
      <c r="DG371" s="11">
        <f>IFERROR(VLOOKUP(DF371,Dicionário!A:B,2,0),"Conferir")</f>
        <v>1</v>
      </c>
      <c r="DH371" s="7" t="s">
        <v>175</v>
      </c>
      <c r="DJ371" s="7" t="s">
        <v>158</v>
      </c>
      <c r="DK371" s="11">
        <f>IFERROR(VLOOKUP(DJ371,Dicionário!A:B,2,0),"Conferir")</f>
        <v>2</v>
      </c>
      <c r="DL371" s="7" t="s">
        <v>203</v>
      </c>
      <c r="DM371" s="11">
        <f>IFERROR(VLOOKUP(DL371,Dicionário!A:B,2,0),"Conferir")</f>
        <v>6</v>
      </c>
      <c r="DN371" s="7" t="s">
        <v>177</v>
      </c>
      <c r="DO371" s="11">
        <f>IFERROR(VLOOKUP(DN371,Dicionário!A:B,2,0),"Conferir")</f>
        <v>5</v>
      </c>
      <c r="DP371" s="7" t="s">
        <v>127</v>
      </c>
      <c r="DQ371" s="11">
        <f>IFERROR(VLOOKUP(DP371,Dicionário!A:B,2,0),"Conferir")</f>
        <v>2</v>
      </c>
      <c r="DR371" s="7" t="s">
        <v>127</v>
      </c>
      <c r="DS371" s="11">
        <f>IFERROR(VLOOKUP(DR371,Dicionário!A:B,2,0),"Conferir")</f>
        <v>2</v>
      </c>
      <c r="DW371" s="7">
        <f t="shared" si="10"/>
        <v>3381</v>
      </c>
      <c r="DX371" s="7">
        <f t="shared" si="11"/>
        <v>2979</v>
      </c>
    </row>
    <row r="372" spans="1:128" ht="14" x14ac:dyDescent="0.15">
      <c r="A372" s="6">
        <v>44960.562139837959</v>
      </c>
      <c r="B372" s="7" t="s">
        <v>521</v>
      </c>
      <c r="C372" s="7" t="s">
        <v>518</v>
      </c>
      <c r="D372" s="7" t="s">
        <v>519</v>
      </c>
      <c r="E372" s="7" t="s">
        <v>126</v>
      </c>
      <c r="F372" s="7" t="s">
        <v>127</v>
      </c>
      <c r="G372" s="7" t="s">
        <v>127</v>
      </c>
      <c r="H372" s="7" t="s">
        <v>128</v>
      </c>
      <c r="I372" s="7" t="s">
        <v>128</v>
      </c>
      <c r="J372" s="7" t="s">
        <v>129</v>
      </c>
      <c r="K372" s="7" t="s">
        <v>180</v>
      </c>
      <c r="L372" s="7" t="s">
        <v>180</v>
      </c>
      <c r="M372" s="7" t="s">
        <v>520</v>
      </c>
      <c r="N372" s="7">
        <v>2023010070</v>
      </c>
      <c r="O372" s="7">
        <v>11953899608</v>
      </c>
      <c r="P372" s="7">
        <v>528019235</v>
      </c>
      <c r="Q372" s="7">
        <v>41335069879</v>
      </c>
      <c r="R372" s="9">
        <v>38721</v>
      </c>
      <c r="S372" s="7">
        <v>2023</v>
      </c>
      <c r="T372" s="7">
        <v>17</v>
      </c>
      <c r="U372" s="7" t="s">
        <v>255</v>
      </c>
      <c r="V372" s="7" t="s">
        <v>136</v>
      </c>
      <c r="W372" s="7" t="s">
        <v>522</v>
      </c>
      <c r="X372" s="8" t="s">
        <v>523</v>
      </c>
      <c r="Y372" s="7" t="s">
        <v>139</v>
      </c>
      <c r="Z372" s="7" t="s">
        <v>140</v>
      </c>
      <c r="AA372" s="7" t="s">
        <v>167</v>
      </c>
      <c r="AB372" s="7" t="s">
        <v>142</v>
      </c>
      <c r="AD372" s="7">
        <v>3</v>
      </c>
      <c r="AE372" s="7">
        <v>3</v>
      </c>
      <c r="AF372" s="7">
        <f t="shared" si="6"/>
        <v>6</v>
      </c>
      <c r="AH372" s="7">
        <f t="shared" si="7"/>
        <v>6</v>
      </c>
      <c r="AI372" s="10" t="str">
        <f t="shared" si="8"/>
        <v>Ok</v>
      </c>
      <c r="AJ372" s="7" t="s">
        <v>143</v>
      </c>
      <c r="AK372" s="7">
        <v>0</v>
      </c>
      <c r="AL372" s="7" t="s">
        <v>145</v>
      </c>
      <c r="AM372" s="11">
        <f>IFERROR(VLOOKUP(AL372,Dicionário!A:B,2,0),"Conferir")</f>
        <v>2</v>
      </c>
      <c r="AN372" s="7">
        <v>0</v>
      </c>
      <c r="AO372" s="7" t="s">
        <v>145</v>
      </c>
      <c r="AP372" s="7">
        <f>IFERROR(VLOOKUP(AO372,Dicionário!A:B,2,0),"Conferir")</f>
        <v>2</v>
      </c>
      <c r="AQ372" s="7">
        <v>1450</v>
      </c>
      <c r="AR372" s="7" t="s">
        <v>144</v>
      </c>
      <c r="AS372" s="11">
        <f>IFERROR(VLOOKUP(AR372,Dicionário!A:B,2,0),"Conferir")</f>
        <v>2</v>
      </c>
      <c r="AT372" s="7">
        <v>0</v>
      </c>
      <c r="AU372" s="7" t="s">
        <v>145</v>
      </c>
      <c r="AV372" s="7">
        <f>IFERROR(VLOOKUP(AU372,Dicionário!A:B,2,0),"Conferir")</f>
        <v>2</v>
      </c>
      <c r="AW372" s="7">
        <v>0</v>
      </c>
      <c r="AX372" s="7">
        <v>0</v>
      </c>
      <c r="AY372" s="7" t="s">
        <v>145</v>
      </c>
      <c r="AZ372" s="11">
        <f>IFERROR(VLOOKUP(AY372,Dicionário!A:B,2,0),"Conferir")</f>
        <v>2</v>
      </c>
      <c r="BA372" s="7">
        <v>0</v>
      </c>
      <c r="BB372" s="7" t="s">
        <v>145</v>
      </c>
      <c r="BC372" s="7">
        <f>IFERROR(VLOOKUP(BB372,Dicionário!A:B,2,0),"Conferir")</f>
        <v>2</v>
      </c>
      <c r="BD372" s="7">
        <v>0</v>
      </c>
      <c r="BE372" s="7" t="s">
        <v>267</v>
      </c>
      <c r="BF372" s="11">
        <f>IFERROR(VLOOKUP(BE372,Dicionário!A:B,2,0),"Conferir")</f>
        <v>0</v>
      </c>
      <c r="BG372" s="7" t="s">
        <v>524</v>
      </c>
      <c r="BH372" s="7">
        <v>0</v>
      </c>
      <c r="BI372" s="7" t="s">
        <v>328</v>
      </c>
      <c r="BJ372" s="11">
        <f>IFERROR(VLOOKUP(BI372,Dicionário!$A:$B,2,0),"Conferir")</f>
        <v>3</v>
      </c>
      <c r="BK372" s="7">
        <v>0</v>
      </c>
      <c r="BL372" s="7" t="s">
        <v>329</v>
      </c>
      <c r="BM372" s="11">
        <f>IFERROR(VLOOKUP(BL372,Dicionário!A:B,2,0),"Conferir")</f>
        <v>2</v>
      </c>
      <c r="BN372" s="7">
        <v>0</v>
      </c>
      <c r="BO372" s="7" t="s">
        <v>148</v>
      </c>
      <c r="BP372" s="7">
        <f>IFERROR(VLOOKUP(BO372,Dicionário!A:B,2,0),"Conferir")</f>
        <v>2</v>
      </c>
      <c r="BQ372" s="7">
        <v>33</v>
      </c>
      <c r="BR372" s="7" t="s">
        <v>149</v>
      </c>
      <c r="BS372" s="11">
        <f>IFERROR(VLOOKUP(BR372,Dicionário!A:B,2,0),"Conferir")</f>
        <v>2</v>
      </c>
      <c r="BT372" s="7">
        <v>58</v>
      </c>
      <c r="BU372" s="7" t="s">
        <v>149</v>
      </c>
      <c r="BV372" s="7">
        <f>IFERROR(VLOOKUP(BU372,Dicionário!A:B,2,0),"Conferir")</f>
        <v>2</v>
      </c>
      <c r="BW372" s="7">
        <v>129</v>
      </c>
      <c r="BX372" s="7" t="s">
        <v>189</v>
      </c>
      <c r="BY372" s="11">
        <f>IFERROR(VLOOKUP(BX372,Dicionário!A:B,2,0),"Conferir")</f>
        <v>2</v>
      </c>
      <c r="BZ372" s="7" t="s">
        <v>214</v>
      </c>
      <c r="CA372" s="7">
        <v>151</v>
      </c>
      <c r="CB372" s="7" t="s">
        <v>190</v>
      </c>
      <c r="CC372" s="11">
        <f>IFERROR(VLOOKUP(CB372,Dicionário!A:B,2,0),"Conferir")</f>
        <v>2</v>
      </c>
      <c r="CD372" s="7">
        <v>0</v>
      </c>
      <c r="CE372" s="7">
        <v>28</v>
      </c>
      <c r="CF372" s="7" t="s">
        <v>525</v>
      </c>
      <c r="CG372" s="7">
        <f>IFERROR(VLOOKUP(CF372,Dicionário!A:B,2,0),"Conferir")</f>
        <v>0</v>
      </c>
      <c r="CH372" s="7">
        <v>0</v>
      </c>
      <c r="CI372" s="7" t="s">
        <v>148</v>
      </c>
      <c r="CJ372" s="7">
        <f>IFERROR(VLOOKUP(CI372,Dicionário!A:B,2,0),"Conferir")</f>
        <v>2</v>
      </c>
      <c r="CK372" s="7">
        <v>45</v>
      </c>
      <c r="CL372" s="7" t="s">
        <v>152</v>
      </c>
      <c r="CM372" s="11">
        <f>IFERROR(VLOOKUP(CL372,Dicionário!A:B,2,0),"Conferir")</f>
        <v>2</v>
      </c>
      <c r="CN372" s="7" t="s">
        <v>526</v>
      </c>
      <c r="CO372" s="7">
        <v>0</v>
      </c>
      <c r="CP372" s="7">
        <v>0</v>
      </c>
      <c r="CQ372" s="7">
        <v>0</v>
      </c>
      <c r="CR372" s="7" t="s">
        <v>148</v>
      </c>
      <c r="CS372" s="11">
        <f>IFERROR(VLOOKUP(CR372,Dicionário!A:B,2,0),"Conferir")</f>
        <v>2</v>
      </c>
      <c r="CT372" s="7">
        <v>0</v>
      </c>
      <c r="CU372" s="7" t="s">
        <v>148</v>
      </c>
      <c r="CV372" s="11">
        <f>IFERROR(VLOOKUP(CU372,Dicionário!A:B,2,0),"Conferir")</f>
        <v>2</v>
      </c>
      <c r="CW372" s="7">
        <v>0</v>
      </c>
      <c r="CX372" s="7" t="s">
        <v>148</v>
      </c>
      <c r="CY372" s="11">
        <f>IFERROR(VLOOKUP(CX372,Dicionário!A:B,2,0),"Conferir")</f>
        <v>2</v>
      </c>
      <c r="CZ372" s="12">
        <f t="shared" si="9"/>
        <v>0</v>
      </c>
      <c r="DA372" s="7">
        <v>16144</v>
      </c>
      <c r="DB372" s="7" t="s">
        <v>247</v>
      </c>
      <c r="DC372" s="7">
        <f>IFERROR(VLOOKUP(DB372,Dicionário!A:B,2,0),"Conferir")</f>
        <v>2</v>
      </c>
      <c r="DE372" s="7" t="s">
        <v>156</v>
      </c>
      <c r="DF372" s="7" t="s">
        <v>156</v>
      </c>
      <c r="DG372" s="11">
        <f>IFERROR(VLOOKUP(DF372,Dicionário!A:B,2,0),"Conferir")</f>
        <v>1</v>
      </c>
      <c r="DH372" s="7" t="s">
        <v>157</v>
      </c>
      <c r="DJ372" s="7" t="s">
        <v>271</v>
      </c>
      <c r="DK372" s="11">
        <f>IFERROR(VLOOKUP(DJ372,Dicionário!A:B,2,0),"Conferir")</f>
        <v>1</v>
      </c>
      <c r="DL372" s="7" t="s">
        <v>237</v>
      </c>
      <c r="DM372" s="11">
        <f>IFERROR(VLOOKUP(DL372,Dicionário!A:B,2,0),"Conferir")</f>
        <v>1</v>
      </c>
      <c r="DN372" s="7" t="s">
        <v>194</v>
      </c>
      <c r="DO372" s="11">
        <f>IFERROR(VLOOKUP(DN372,Dicionário!A:B,2,0),"Conferir")</f>
        <v>7</v>
      </c>
      <c r="DP372" s="7" t="s">
        <v>127</v>
      </c>
      <c r="DQ372" s="11">
        <f>IFERROR(VLOOKUP(DP372,Dicionário!A:B,2,0),"Conferir")</f>
        <v>2</v>
      </c>
      <c r="DR372" s="7" t="s">
        <v>127</v>
      </c>
      <c r="DS372" s="11">
        <f>IFERROR(VLOOKUP(DR372,Dicionário!A:B,2,0),"Conferir")</f>
        <v>2</v>
      </c>
      <c r="DW372" s="7">
        <f t="shared" si="10"/>
        <v>1450</v>
      </c>
      <c r="DX372" s="7">
        <f t="shared" si="11"/>
        <v>315</v>
      </c>
    </row>
    <row r="373" spans="1:128" ht="14" x14ac:dyDescent="0.15">
      <c r="A373" s="6">
        <v>44968.563518807874</v>
      </c>
      <c r="B373" s="7" t="s">
        <v>2939</v>
      </c>
      <c r="C373" s="7" t="s">
        <v>178</v>
      </c>
      <c r="D373" s="7" t="s">
        <v>2937</v>
      </c>
      <c r="E373" s="7" t="s">
        <v>126</v>
      </c>
      <c r="F373" s="7" t="s">
        <v>126</v>
      </c>
      <c r="G373" s="7" t="s">
        <v>127</v>
      </c>
      <c r="H373" s="7">
        <v>1</v>
      </c>
      <c r="I373" s="7">
        <v>1</v>
      </c>
      <c r="J373" s="7" t="s">
        <v>129</v>
      </c>
      <c r="K373" s="7" t="s">
        <v>131</v>
      </c>
      <c r="L373" s="7" t="s">
        <v>274</v>
      </c>
      <c r="M373" s="7" t="s">
        <v>2938</v>
      </c>
      <c r="N373" s="7">
        <v>2023010674</v>
      </c>
      <c r="O373" s="7">
        <v>11947500550</v>
      </c>
      <c r="P373" s="7">
        <v>508382452</v>
      </c>
      <c r="Q373" s="7">
        <v>52221915836</v>
      </c>
      <c r="R373" s="9">
        <v>38583</v>
      </c>
      <c r="S373" s="7">
        <v>2023</v>
      </c>
      <c r="T373" s="7">
        <v>18</v>
      </c>
      <c r="U373" s="7" t="s">
        <v>135</v>
      </c>
      <c r="V373" s="7" t="s">
        <v>136</v>
      </c>
      <c r="W373" s="7" t="s">
        <v>2940</v>
      </c>
      <c r="X373" s="8" t="s">
        <v>2941</v>
      </c>
      <c r="Y373" s="7" t="s">
        <v>139</v>
      </c>
      <c r="Z373" s="7" t="s">
        <v>140</v>
      </c>
      <c r="AA373" s="7" t="s">
        <v>167</v>
      </c>
      <c r="AB373" s="7" t="s">
        <v>142</v>
      </c>
      <c r="AD373" s="7">
        <v>3</v>
      </c>
      <c r="AE373" s="7">
        <v>3</v>
      </c>
      <c r="AF373" s="7">
        <f t="shared" si="6"/>
        <v>6</v>
      </c>
      <c r="AH373" s="7">
        <f t="shared" si="7"/>
        <v>6</v>
      </c>
      <c r="AI373" s="10" t="str">
        <f t="shared" si="8"/>
        <v>Ok</v>
      </c>
      <c r="AJ373" s="7" t="s">
        <v>143</v>
      </c>
      <c r="AK373" s="7">
        <v>569</v>
      </c>
      <c r="AL373" s="7" t="s">
        <v>210</v>
      </c>
      <c r="AM373" s="11">
        <f>IFERROR(VLOOKUP(AL373,Dicionário!A:B,2,0),"Conferir")</f>
        <v>2</v>
      </c>
      <c r="AN373" s="7">
        <v>2279</v>
      </c>
      <c r="AO373" s="7" t="s">
        <v>144</v>
      </c>
      <c r="AP373" s="7">
        <f>IFERROR(VLOOKUP(AO373,Dicionário!A:B,2,0),"Conferir")</f>
        <v>2</v>
      </c>
      <c r="AQ373" s="7">
        <v>3305</v>
      </c>
      <c r="AR373" s="7" t="s">
        <v>144</v>
      </c>
      <c r="AS373" s="11">
        <f>IFERROR(VLOOKUP(AR373,Dicionário!A:B,2,0),"Conferir")</f>
        <v>2</v>
      </c>
      <c r="AT373" s="7">
        <v>0</v>
      </c>
      <c r="AU373" s="7" t="s">
        <v>145</v>
      </c>
      <c r="AV373" s="7">
        <f>IFERROR(VLOOKUP(AU373,Dicionário!A:B,2,0),"Conferir")</f>
        <v>2</v>
      </c>
      <c r="AW373" s="7">
        <v>0</v>
      </c>
      <c r="AX373" s="7">
        <v>0</v>
      </c>
      <c r="AY373" s="7" t="s">
        <v>145</v>
      </c>
      <c r="AZ373" s="11">
        <f>IFERROR(VLOOKUP(AY373,Dicionário!A:B,2,0),"Conferir")</f>
        <v>2</v>
      </c>
      <c r="BA373" s="7">
        <v>0</v>
      </c>
      <c r="BB373" s="7" t="s">
        <v>145</v>
      </c>
      <c r="BC373" s="7">
        <f>IFERROR(VLOOKUP(BB373,Dicionário!A:B,2,0),"Conferir")</f>
        <v>2</v>
      </c>
      <c r="BD373" s="7">
        <v>0</v>
      </c>
      <c r="BE373" s="7" t="s">
        <v>145</v>
      </c>
      <c r="BF373" s="11">
        <f>IFERROR(VLOOKUP(BE373,Dicionário!A:B,2,0),"Conferir")</f>
        <v>2</v>
      </c>
      <c r="BH373" s="7">
        <v>0</v>
      </c>
      <c r="BI373" s="7" t="s">
        <v>328</v>
      </c>
      <c r="BJ373" s="11">
        <f>IFERROR(VLOOKUP(BI373,Dicionário!$A:$B,2,0),"Conferir")</f>
        <v>3</v>
      </c>
      <c r="BK373" s="7">
        <v>0</v>
      </c>
      <c r="BL373" s="7" t="s">
        <v>187</v>
      </c>
      <c r="BM373" s="11">
        <f>IFERROR(VLOOKUP(BL373,Dicionário!A:B,2,0),"Conferir")</f>
        <v>2</v>
      </c>
      <c r="BN373" s="7">
        <v>0</v>
      </c>
      <c r="BO373" s="7" t="s">
        <v>212</v>
      </c>
      <c r="BP373" s="7">
        <f>IFERROR(VLOOKUP(BO373,Dicionário!A:B,2,0),"Conferir")</f>
        <v>2</v>
      </c>
      <c r="BQ373" s="7">
        <v>120</v>
      </c>
      <c r="BR373" s="7" t="s">
        <v>149</v>
      </c>
      <c r="BS373" s="11">
        <f>IFERROR(VLOOKUP(BR373,Dicionário!A:B,2,0),"Conferir")</f>
        <v>2</v>
      </c>
      <c r="BT373" s="7">
        <v>160</v>
      </c>
      <c r="BU373" s="7" t="s">
        <v>149</v>
      </c>
      <c r="BV373" s="7">
        <f>IFERROR(VLOOKUP(BU373,Dicionário!A:B,2,0),"Conferir")</f>
        <v>2</v>
      </c>
      <c r="BW373" s="7">
        <v>52</v>
      </c>
      <c r="BX373" s="7" t="s">
        <v>189</v>
      </c>
      <c r="BY373" s="11">
        <f>IFERROR(VLOOKUP(BX373,Dicionário!A:B,2,0),"Conferir")</f>
        <v>2</v>
      </c>
      <c r="BZ373" s="7" t="s">
        <v>214</v>
      </c>
      <c r="CA373" s="7">
        <v>106</v>
      </c>
      <c r="CB373" s="7" t="s">
        <v>190</v>
      </c>
      <c r="CC373" s="11">
        <f>IFERROR(VLOOKUP(CB373,Dicionário!A:B,2,0),"Conferir")</f>
        <v>2</v>
      </c>
      <c r="CD373" s="7">
        <v>600</v>
      </c>
      <c r="CE373" s="7">
        <v>0</v>
      </c>
      <c r="CF373" s="7" t="s">
        <v>148</v>
      </c>
      <c r="CG373" s="7">
        <f>IFERROR(VLOOKUP(CF373,Dicionário!A:B,2,0),"Conferir")</f>
        <v>2</v>
      </c>
      <c r="CH373" s="7">
        <v>0</v>
      </c>
      <c r="CI373" s="7" t="s">
        <v>148</v>
      </c>
      <c r="CJ373" s="7">
        <f>IFERROR(VLOOKUP(CI373,Dicionário!A:B,2,0),"Conferir")</f>
        <v>2</v>
      </c>
      <c r="CK373" s="7">
        <v>45</v>
      </c>
      <c r="CL373" s="7" t="s">
        <v>152</v>
      </c>
      <c r="CM373" s="11">
        <f>IFERROR(VLOOKUP(CL373,Dicionário!A:B,2,0),"Conferir")</f>
        <v>2</v>
      </c>
      <c r="CN373" s="7" t="s">
        <v>2791</v>
      </c>
      <c r="CO373" s="7">
        <v>0</v>
      </c>
      <c r="CP373" s="7">
        <v>0</v>
      </c>
      <c r="CQ373" s="7">
        <v>0</v>
      </c>
      <c r="CR373" s="7" t="s">
        <v>148</v>
      </c>
      <c r="CS373" s="11">
        <f>IFERROR(VLOOKUP(CR373,Dicionário!A:B,2,0),"Conferir")</f>
        <v>2</v>
      </c>
      <c r="CT373" s="7">
        <v>0</v>
      </c>
      <c r="CU373" s="7" t="s">
        <v>148</v>
      </c>
      <c r="CV373" s="11">
        <f>IFERROR(VLOOKUP(CU373,Dicionário!A:B,2,0),"Conferir")</f>
        <v>2</v>
      </c>
      <c r="CW373" s="7">
        <v>0</v>
      </c>
      <c r="CX373" s="7" t="s">
        <v>148</v>
      </c>
      <c r="CY373" s="11">
        <f>IFERROR(VLOOKUP(CX373,Dicionário!A:B,2,0),"Conferir")</f>
        <v>2</v>
      </c>
      <c r="CZ373" s="12">
        <f t="shared" si="9"/>
        <v>0</v>
      </c>
      <c r="DA373" s="7">
        <v>20576</v>
      </c>
      <c r="DB373" s="7" t="s">
        <v>377</v>
      </c>
      <c r="DC373" s="7">
        <f>IFERROR(VLOOKUP(DB373,Dicionário!A:B,2,0),"Conferir")</f>
        <v>1</v>
      </c>
      <c r="DE373" s="7" t="s">
        <v>156</v>
      </c>
      <c r="DF373" s="7" t="s">
        <v>156</v>
      </c>
      <c r="DG373" s="11">
        <f>IFERROR(VLOOKUP(DF373,Dicionário!A:B,2,0),"Conferir")</f>
        <v>1</v>
      </c>
      <c r="DH373" s="7" t="s">
        <v>157</v>
      </c>
      <c r="DJ373" s="7" t="s">
        <v>271</v>
      </c>
      <c r="DK373" s="11">
        <f>IFERROR(VLOOKUP(DJ373,Dicionário!A:B,2,0),"Conferir")</f>
        <v>1</v>
      </c>
      <c r="DL373" s="7" t="s">
        <v>177</v>
      </c>
      <c r="DM373" s="11">
        <f>IFERROR(VLOOKUP(DL373,Dicionário!A:B,2,0),"Conferir")</f>
        <v>5</v>
      </c>
      <c r="DN373" s="7" t="s">
        <v>194</v>
      </c>
      <c r="DO373" s="11">
        <f>IFERROR(VLOOKUP(DN373,Dicionário!A:B,2,0),"Conferir")</f>
        <v>7</v>
      </c>
      <c r="DP373" s="7" t="s">
        <v>126</v>
      </c>
      <c r="DQ373" s="11">
        <f>IFERROR(VLOOKUP(DP373,Dicionário!A:B,2,0),"Conferir")</f>
        <v>1</v>
      </c>
      <c r="DR373" s="7" t="s">
        <v>126</v>
      </c>
      <c r="DS373" s="11">
        <f>IFERROR(VLOOKUP(DR373,Dicionário!A:B,2,0),"Conferir")</f>
        <v>1</v>
      </c>
      <c r="DW373" s="7">
        <f t="shared" si="10"/>
        <v>6153</v>
      </c>
      <c r="DX373" s="7">
        <f t="shared" si="11"/>
        <v>1031</v>
      </c>
    </row>
    <row r="374" spans="1:128" ht="14" x14ac:dyDescent="0.15">
      <c r="A374" s="6">
        <v>44961.516181469909</v>
      </c>
      <c r="B374" s="7" t="s">
        <v>560</v>
      </c>
      <c r="C374" s="7" t="s">
        <v>381</v>
      </c>
      <c r="D374" s="7" t="s">
        <v>558</v>
      </c>
      <c r="E374" s="7" t="s">
        <v>126</v>
      </c>
      <c r="F374" s="7" t="s">
        <v>126</v>
      </c>
      <c r="G374" s="7" t="s">
        <v>127</v>
      </c>
      <c r="H374" s="7" t="s">
        <v>128</v>
      </c>
      <c r="I374" s="7" t="s">
        <v>128</v>
      </c>
      <c r="J374" s="7" t="s">
        <v>129</v>
      </c>
      <c r="K374" s="7" t="s">
        <v>131</v>
      </c>
      <c r="L374" s="7" t="s">
        <v>274</v>
      </c>
      <c r="M374" s="7" t="s">
        <v>559</v>
      </c>
      <c r="N374" s="7">
        <v>2023010079</v>
      </c>
      <c r="O374" s="7">
        <v>11944257249</v>
      </c>
      <c r="P374" s="7">
        <v>581960919</v>
      </c>
      <c r="Q374" s="7">
        <v>52533420875</v>
      </c>
      <c r="R374" s="9">
        <v>38012</v>
      </c>
      <c r="S374" s="7">
        <v>2022</v>
      </c>
      <c r="T374" s="7">
        <v>19</v>
      </c>
      <c r="U374" s="7" t="s">
        <v>255</v>
      </c>
      <c r="V374" s="7" t="s">
        <v>136</v>
      </c>
      <c r="W374" s="7" t="s">
        <v>561</v>
      </c>
      <c r="X374" s="8" t="s">
        <v>562</v>
      </c>
      <c r="Y374" s="7" t="s">
        <v>404</v>
      </c>
      <c r="Z374" s="7" t="s">
        <v>140</v>
      </c>
      <c r="AA374" s="7" t="s">
        <v>167</v>
      </c>
      <c r="AB374" s="7" t="s">
        <v>142</v>
      </c>
      <c r="AD374" s="7">
        <v>3</v>
      </c>
      <c r="AE374" s="7">
        <v>3</v>
      </c>
      <c r="AF374" s="7">
        <f t="shared" si="6"/>
        <v>6</v>
      </c>
      <c r="AH374" s="7">
        <f t="shared" si="7"/>
        <v>6</v>
      </c>
      <c r="AI374" s="10" t="str">
        <f t="shared" si="8"/>
        <v>Ok</v>
      </c>
      <c r="AJ374" s="7" t="s">
        <v>143</v>
      </c>
      <c r="AK374" s="7">
        <v>0</v>
      </c>
      <c r="AL374" s="7" t="s">
        <v>145</v>
      </c>
      <c r="AM374" s="11">
        <f>IFERROR(VLOOKUP(AL374,Dicionário!A:B,2,0),"Conferir")</f>
        <v>2</v>
      </c>
      <c r="AN374" s="7">
        <v>3953</v>
      </c>
      <c r="AO374" s="7" t="s">
        <v>211</v>
      </c>
      <c r="AP374" s="7">
        <f>IFERROR(VLOOKUP(AO374,Dicionário!A:B,2,0),"Conferir")</f>
        <v>2</v>
      </c>
      <c r="AQ374" s="7">
        <v>1226</v>
      </c>
      <c r="AR374" s="7" t="s">
        <v>267</v>
      </c>
      <c r="AS374" s="11">
        <f>IFERROR(VLOOKUP(AR374,Dicionário!A:B,2,0),"Conferir")</f>
        <v>0</v>
      </c>
      <c r="AT374" s="7">
        <v>0</v>
      </c>
      <c r="AU374" s="7" t="s">
        <v>145</v>
      </c>
      <c r="AV374" s="7">
        <f>IFERROR(VLOOKUP(AU374,Dicionário!A:B,2,0),"Conferir")</f>
        <v>2</v>
      </c>
      <c r="AW374" s="7">
        <v>0</v>
      </c>
      <c r="AX374" s="7">
        <v>-74</v>
      </c>
      <c r="AY374" s="7" t="s">
        <v>145</v>
      </c>
      <c r="AZ374" s="11">
        <f>IFERROR(VLOOKUP(AY374,Dicionário!A:B,2,0),"Conferir")</f>
        <v>2</v>
      </c>
      <c r="BA374" s="7">
        <v>0</v>
      </c>
      <c r="BB374" s="7" t="s">
        <v>145</v>
      </c>
      <c r="BC374" s="7">
        <f>IFERROR(VLOOKUP(BB374,Dicionário!A:B,2,0),"Conferir")</f>
        <v>2</v>
      </c>
      <c r="BD374" s="7">
        <v>0</v>
      </c>
      <c r="BE374" s="7" t="s">
        <v>145</v>
      </c>
      <c r="BF374" s="11">
        <f>IFERROR(VLOOKUP(BE374,Dicionário!A:B,2,0),"Conferir")</f>
        <v>2</v>
      </c>
      <c r="BG374" s="7" t="s">
        <v>563</v>
      </c>
      <c r="BH374" s="7">
        <v>0</v>
      </c>
      <c r="BI374" s="7" t="s">
        <v>532</v>
      </c>
      <c r="BJ374" s="11">
        <f>IFERROR(VLOOKUP(BI374,Dicionário!$A:$B,2,0),"Conferir")</f>
        <v>4</v>
      </c>
      <c r="BK374" s="7">
        <v>713</v>
      </c>
      <c r="BL374" s="7" t="s">
        <v>375</v>
      </c>
      <c r="BM374" s="11">
        <f>IFERROR(VLOOKUP(BL374,Dicionário!A:B,2,0),"Conferir")</f>
        <v>2</v>
      </c>
      <c r="BN374" s="7">
        <v>0</v>
      </c>
      <c r="BO374" s="7" t="s">
        <v>148</v>
      </c>
      <c r="BP374" s="7">
        <f>IFERROR(VLOOKUP(BO374,Dicionário!A:B,2,0),"Conferir")</f>
        <v>2</v>
      </c>
      <c r="BQ374" s="7">
        <v>0</v>
      </c>
      <c r="BR374" s="7" t="s">
        <v>268</v>
      </c>
      <c r="BS374" s="11">
        <f>IFERROR(VLOOKUP(BR374,Dicionário!A:B,2,0),"Conferir")</f>
        <v>2</v>
      </c>
      <c r="BT374" s="7">
        <v>228</v>
      </c>
      <c r="BU374" s="7" t="s">
        <v>149</v>
      </c>
      <c r="BV374" s="7">
        <f>IFERROR(VLOOKUP(BU374,Dicionário!A:B,2,0),"Conferir")</f>
        <v>2</v>
      </c>
      <c r="BW374" s="7">
        <v>0</v>
      </c>
      <c r="BX374" s="7" t="s">
        <v>148</v>
      </c>
      <c r="BY374" s="11">
        <f>IFERROR(VLOOKUP(BX374,Dicionário!A:B,2,0),"Conferir")</f>
        <v>2</v>
      </c>
      <c r="BZ374" s="7" t="s">
        <v>214</v>
      </c>
      <c r="CA374" s="7">
        <v>97</v>
      </c>
      <c r="CB374" s="7" t="s">
        <v>190</v>
      </c>
      <c r="CC374" s="11">
        <f>IFERROR(VLOOKUP(CB374,Dicionário!A:B,2,0),"Conferir")</f>
        <v>2</v>
      </c>
      <c r="CD374" s="7">
        <v>0</v>
      </c>
      <c r="CE374" s="7">
        <v>0</v>
      </c>
      <c r="CF374" s="7" t="s">
        <v>148</v>
      </c>
      <c r="CG374" s="7">
        <f>IFERROR(VLOOKUP(CF374,Dicionário!A:B,2,0),"Conferir")</f>
        <v>2</v>
      </c>
      <c r="CH374" s="7">
        <v>0</v>
      </c>
      <c r="CI374" s="7" t="s">
        <v>148</v>
      </c>
      <c r="CJ374" s="7">
        <f>IFERROR(VLOOKUP(CI374,Dicionário!A:B,2,0),"Conferir")</f>
        <v>2</v>
      </c>
      <c r="CK374" s="7">
        <v>41</v>
      </c>
      <c r="CL374" s="7" t="s">
        <v>152</v>
      </c>
      <c r="CM374" s="11">
        <f>IFERROR(VLOOKUP(CL374,Dicionário!A:B,2,0),"Conferir")</f>
        <v>2</v>
      </c>
      <c r="CN374" s="7" t="s">
        <v>564</v>
      </c>
      <c r="CO374" s="7">
        <v>1</v>
      </c>
      <c r="CP374" s="7">
        <v>0</v>
      </c>
      <c r="CQ374" s="7">
        <v>1500</v>
      </c>
      <c r="CR374" s="7" t="s">
        <v>155</v>
      </c>
      <c r="CS374" s="11">
        <f>IFERROR(VLOOKUP(CR374,Dicionário!A:B,2,0),"Conferir")</f>
        <v>0</v>
      </c>
      <c r="CT374" s="7">
        <v>2174</v>
      </c>
      <c r="CU374" s="7" t="s">
        <v>247</v>
      </c>
      <c r="CV374" s="11">
        <f>IFERROR(VLOOKUP(CU374,Dicionário!A:B,2,0),"Conferir")</f>
        <v>2</v>
      </c>
      <c r="CW374" s="7">
        <v>1286</v>
      </c>
      <c r="CX374" s="7" t="s">
        <v>247</v>
      </c>
      <c r="CY374" s="11">
        <f>IFERROR(VLOOKUP(CX374,Dicionário!A:B,2,0),"Conferir")</f>
        <v>2</v>
      </c>
      <c r="CZ374" s="12">
        <f t="shared" si="9"/>
        <v>-74</v>
      </c>
      <c r="DA374" s="7">
        <v>0</v>
      </c>
      <c r="DB374" s="7" t="s">
        <v>148</v>
      </c>
      <c r="DC374" s="7">
        <f>IFERROR(VLOOKUP(DB374,Dicionário!A:B,2,0),"Conferir")</f>
        <v>2</v>
      </c>
      <c r="DE374" s="7" t="s">
        <v>156</v>
      </c>
      <c r="DF374" s="7" t="s">
        <v>156</v>
      </c>
      <c r="DG374" s="11">
        <f>IFERROR(VLOOKUP(DF374,Dicionário!A:B,2,0),"Conferir")</f>
        <v>1</v>
      </c>
      <c r="DH374" s="7" t="s">
        <v>175</v>
      </c>
      <c r="DI374" s="7" t="s">
        <v>127</v>
      </c>
      <c r="DJ374" s="7" t="s">
        <v>398</v>
      </c>
      <c r="DK374" s="11">
        <f>IFERROR(VLOOKUP(DJ374,Dicionário!A:B,2,0),"Conferir")</f>
        <v>0</v>
      </c>
      <c r="DL374" s="7" t="s">
        <v>203</v>
      </c>
      <c r="DM374" s="11">
        <f>IFERROR(VLOOKUP(DL374,Dicionário!A:B,2,0),"Conferir")</f>
        <v>6</v>
      </c>
      <c r="DN374" s="7" t="s">
        <v>177</v>
      </c>
      <c r="DO374" s="11">
        <f>IFERROR(VLOOKUP(DN374,Dicionário!A:B,2,0),"Conferir")</f>
        <v>5</v>
      </c>
      <c r="DP374" s="7" t="s">
        <v>127</v>
      </c>
      <c r="DQ374" s="11">
        <f>IFERROR(VLOOKUP(DP374,Dicionário!A:B,2,0),"Conferir")</f>
        <v>2</v>
      </c>
      <c r="DR374" s="7" t="s">
        <v>127</v>
      </c>
      <c r="DS374" s="11">
        <f>IFERROR(VLOOKUP(DR374,Dicionário!A:B,2,0),"Conferir")</f>
        <v>2</v>
      </c>
      <c r="DW374" s="7">
        <f t="shared" si="10"/>
        <v>5179</v>
      </c>
      <c r="DX374" s="7">
        <f t="shared" si="11"/>
        <v>1079</v>
      </c>
    </row>
    <row r="375" spans="1:128" ht="14" x14ac:dyDescent="0.15">
      <c r="A375" s="6">
        <v>44968.530842523149</v>
      </c>
      <c r="B375" s="7" t="s">
        <v>2967</v>
      </c>
      <c r="C375" s="7" t="s">
        <v>1168</v>
      </c>
      <c r="D375" s="7" t="s">
        <v>2965</v>
      </c>
      <c r="E375" s="7" t="s">
        <v>126</v>
      </c>
      <c r="F375" s="7" t="s">
        <v>127</v>
      </c>
      <c r="G375" s="7" t="s">
        <v>127</v>
      </c>
      <c r="H375" s="7">
        <v>2</v>
      </c>
      <c r="I375" s="7" t="s">
        <v>128</v>
      </c>
      <c r="J375" s="7" t="s">
        <v>129</v>
      </c>
      <c r="K375" s="7" t="s">
        <v>131</v>
      </c>
      <c r="L375" s="7" t="s">
        <v>130</v>
      </c>
      <c r="M375" s="7" t="s">
        <v>2966</v>
      </c>
      <c r="N375" s="7">
        <v>2023010681</v>
      </c>
      <c r="O375" s="7">
        <v>11930412753</v>
      </c>
      <c r="P375" s="7">
        <v>583457307</v>
      </c>
      <c r="Q375" s="7">
        <v>48045921803</v>
      </c>
      <c r="R375" s="9">
        <v>38650</v>
      </c>
      <c r="S375" s="7">
        <v>2023</v>
      </c>
      <c r="T375" s="7">
        <v>17</v>
      </c>
      <c r="U375" s="7" t="s">
        <v>164</v>
      </c>
      <c r="V375" s="7" t="s">
        <v>136</v>
      </c>
      <c r="W375" s="7" t="s">
        <v>2968</v>
      </c>
      <c r="X375" s="8" t="s">
        <v>2969</v>
      </c>
      <c r="Y375" s="7" t="s">
        <v>139</v>
      </c>
      <c r="Z375" s="7" t="s">
        <v>140</v>
      </c>
      <c r="AA375" s="7" t="s">
        <v>167</v>
      </c>
      <c r="AB375" s="7" t="s">
        <v>142</v>
      </c>
      <c r="AD375" s="7">
        <v>2</v>
      </c>
      <c r="AE375" s="7">
        <v>2</v>
      </c>
      <c r="AF375" s="7">
        <f t="shared" si="6"/>
        <v>4</v>
      </c>
      <c r="AH375" s="7">
        <f t="shared" si="7"/>
        <v>4</v>
      </c>
      <c r="AI375" s="10" t="str">
        <f t="shared" si="8"/>
        <v>Ok</v>
      </c>
      <c r="AJ375" s="7" t="s">
        <v>143</v>
      </c>
      <c r="AK375" s="7">
        <v>0</v>
      </c>
      <c r="AL375" s="7" t="s">
        <v>145</v>
      </c>
      <c r="AM375" s="11">
        <f>IFERROR(VLOOKUP(AL375,Dicionário!A:B,2,0),"Conferir")</f>
        <v>2</v>
      </c>
      <c r="AN375" s="7">
        <v>0</v>
      </c>
      <c r="AO375" s="7" t="s">
        <v>145</v>
      </c>
      <c r="AP375" s="7">
        <f>IFERROR(VLOOKUP(AO375,Dicionário!A:B,2,0),"Conferir")</f>
        <v>2</v>
      </c>
      <c r="AQ375" s="7">
        <v>2121</v>
      </c>
      <c r="AR375" s="7" t="s">
        <v>144</v>
      </c>
      <c r="AS375" s="11">
        <f>IFERROR(VLOOKUP(AR375,Dicionário!A:B,2,0),"Conferir")</f>
        <v>2</v>
      </c>
      <c r="AT375" s="7">
        <v>0</v>
      </c>
      <c r="AU375" s="7" t="s">
        <v>145</v>
      </c>
      <c r="AV375" s="7">
        <f>IFERROR(VLOOKUP(AU375,Dicionário!A:B,2,0),"Conferir")</f>
        <v>2</v>
      </c>
      <c r="AW375" s="7">
        <v>0</v>
      </c>
      <c r="AX375" s="7">
        <v>0</v>
      </c>
      <c r="AY375" s="7" t="s">
        <v>145</v>
      </c>
      <c r="AZ375" s="11">
        <f>IFERROR(VLOOKUP(AY375,Dicionário!A:B,2,0),"Conferir")</f>
        <v>2</v>
      </c>
      <c r="BA375" s="7">
        <v>0</v>
      </c>
      <c r="BB375" s="7" t="s">
        <v>145</v>
      </c>
      <c r="BC375" s="7">
        <f>IFERROR(VLOOKUP(BB375,Dicionário!A:B,2,0),"Conferir")</f>
        <v>2</v>
      </c>
      <c r="BD375" s="7">
        <v>650</v>
      </c>
      <c r="BE375" s="7" t="s">
        <v>234</v>
      </c>
      <c r="BF375" s="11">
        <f>IFERROR(VLOOKUP(BE375,Dicionário!A:B,2,0),"Conferir")</f>
        <v>0</v>
      </c>
      <c r="BG375" s="7" t="s">
        <v>2970</v>
      </c>
      <c r="BH375" s="7">
        <v>0</v>
      </c>
      <c r="BI375" s="7" t="s">
        <v>186</v>
      </c>
      <c r="BJ375" s="11">
        <f>IFERROR(VLOOKUP(BI375,Dicionário!$A:$B,2,0),"Conferir")</f>
        <v>1</v>
      </c>
      <c r="BK375" s="7">
        <v>147</v>
      </c>
      <c r="BL375" s="7" t="s">
        <v>375</v>
      </c>
      <c r="BM375" s="11">
        <f>IFERROR(VLOOKUP(BL375,Dicionário!A:B,2,0),"Conferir")</f>
        <v>2</v>
      </c>
      <c r="BN375" s="7">
        <v>0</v>
      </c>
      <c r="BO375" s="7" t="s">
        <v>476</v>
      </c>
      <c r="BP375" s="7">
        <f>IFERROR(VLOOKUP(BO375,Dicionário!A:B,2,0),"Conferir")</f>
        <v>2</v>
      </c>
      <c r="BQ375" s="7">
        <v>0</v>
      </c>
      <c r="BR375" s="7" t="s">
        <v>268</v>
      </c>
      <c r="BS375" s="11">
        <f>IFERROR(VLOOKUP(BR375,Dicionário!A:B,2,0),"Conferir")</f>
        <v>2</v>
      </c>
      <c r="BT375" s="7">
        <v>138</v>
      </c>
      <c r="BU375" s="7" t="s">
        <v>149</v>
      </c>
      <c r="BV375" s="7">
        <f>IFERROR(VLOOKUP(BU375,Dicionário!A:B,2,0),"Conferir")</f>
        <v>2</v>
      </c>
      <c r="BW375" s="7">
        <v>126</v>
      </c>
      <c r="BX375" s="7" t="s">
        <v>189</v>
      </c>
      <c r="BY375" s="11">
        <f>IFERROR(VLOOKUP(BX375,Dicionário!A:B,2,0),"Conferir")</f>
        <v>2</v>
      </c>
      <c r="BZ375" s="7" t="s">
        <v>214</v>
      </c>
      <c r="CA375" s="7">
        <v>143</v>
      </c>
      <c r="CB375" s="7" t="s">
        <v>190</v>
      </c>
      <c r="CC375" s="11">
        <f>IFERROR(VLOOKUP(CB375,Dicionário!A:B,2,0),"Conferir")</f>
        <v>2</v>
      </c>
      <c r="CD375" s="7">
        <v>293</v>
      </c>
      <c r="CE375" s="7">
        <v>0</v>
      </c>
      <c r="CF375" s="7" t="s">
        <v>301</v>
      </c>
      <c r="CG375" s="7">
        <f>IFERROR(VLOOKUP(CF375,Dicionário!A:B,2,0),"Conferir")</f>
        <v>2</v>
      </c>
      <c r="CH375" s="7">
        <v>142</v>
      </c>
      <c r="CI375" s="7" t="s">
        <v>191</v>
      </c>
      <c r="CJ375" s="7">
        <f>IFERROR(VLOOKUP(CI375,Dicionário!A:B,2,0),"Conferir")</f>
        <v>2</v>
      </c>
      <c r="CK375" s="7">
        <v>40</v>
      </c>
      <c r="CL375" s="7" t="s">
        <v>152</v>
      </c>
      <c r="CM375" s="11">
        <f>IFERROR(VLOOKUP(CL375,Dicionário!A:B,2,0),"Conferir")</f>
        <v>2</v>
      </c>
      <c r="CN375" s="7" t="s">
        <v>2971</v>
      </c>
      <c r="CO375" s="7">
        <v>0</v>
      </c>
      <c r="CP375" s="7">
        <v>0</v>
      </c>
      <c r="CQ375" s="7">
        <v>0</v>
      </c>
      <c r="CR375" s="7" t="s">
        <v>148</v>
      </c>
      <c r="CS375" s="11">
        <f>IFERROR(VLOOKUP(CR375,Dicionário!A:B,2,0),"Conferir")</f>
        <v>2</v>
      </c>
      <c r="CT375" s="7">
        <v>0</v>
      </c>
      <c r="CU375" s="7" t="s">
        <v>148</v>
      </c>
      <c r="CV375" s="11">
        <f>IFERROR(VLOOKUP(CU375,Dicionário!A:B,2,0),"Conferir")</f>
        <v>2</v>
      </c>
      <c r="CW375" s="7">
        <v>0</v>
      </c>
      <c r="CX375" s="7" t="s">
        <v>148</v>
      </c>
      <c r="CY375" s="11">
        <f>IFERROR(VLOOKUP(CX375,Dicionário!A:B,2,0),"Conferir")</f>
        <v>2</v>
      </c>
      <c r="CZ375" s="12">
        <f t="shared" si="9"/>
        <v>0</v>
      </c>
      <c r="DA375" s="7">
        <v>25000</v>
      </c>
      <c r="DB375" s="7" t="s">
        <v>478</v>
      </c>
      <c r="DC375" s="7">
        <f>IFERROR(VLOOKUP(DB375,Dicionário!A:B,2,0),"Conferir")</f>
        <v>2</v>
      </c>
      <c r="DE375" s="7" t="s">
        <v>156</v>
      </c>
      <c r="DF375" s="7" t="s">
        <v>379</v>
      </c>
      <c r="DG375" s="11">
        <f>IFERROR(VLOOKUP(DF375,Dicionário!A:B,2,0),"Conferir")</f>
        <v>2</v>
      </c>
      <c r="DH375" s="7" t="s">
        <v>157</v>
      </c>
      <c r="DI375" s="7" t="s">
        <v>418</v>
      </c>
      <c r="DJ375" s="7" t="s">
        <v>158</v>
      </c>
      <c r="DK375" s="11">
        <f>IFERROR(VLOOKUP(DJ375,Dicionário!A:B,2,0),"Conferir")</f>
        <v>2</v>
      </c>
      <c r="DL375" s="7" t="s">
        <v>176</v>
      </c>
      <c r="DM375" s="11">
        <f>IFERROR(VLOOKUP(DL375,Dicionário!A:B,2,0),"Conferir")</f>
        <v>2</v>
      </c>
      <c r="DN375" s="7" t="s">
        <v>194</v>
      </c>
      <c r="DO375" s="11">
        <f>IFERROR(VLOOKUP(DN375,Dicionário!A:B,2,0),"Conferir")</f>
        <v>7</v>
      </c>
      <c r="DP375" s="7" t="s">
        <v>127</v>
      </c>
      <c r="DQ375" s="11">
        <f>IFERROR(VLOOKUP(DP375,Dicionário!A:B,2,0),"Conferir")</f>
        <v>2</v>
      </c>
      <c r="DR375" s="7" t="s">
        <v>127</v>
      </c>
      <c r="DS375" s="11">
        <f>IFERROR(VLOOKUP(DR375,Dicionário!A:B,2,0),"Conferir")</f>
        <v>2</v>
      </c>
      <c r="DW375" s="7">
        <f t="shared" si="10"/>
        <v>2771</v>
      </c>
      <c r="DX375" s="7">
        <f t="shared" si="11"/>
        <v>903</v>
      </c>
    </row>
    <row r="376" spans="1:128" ht="14" x14ac:dyDescent="0.15">
      <c r="A376" s="6">
        <v>44960.46940292824</v>
      </c>
      <c r="B376" s="7" t="s">
        <v>2266</v>
      </c>
      <c r="C376" s="7" t="s">
        <v>352</v>
      </c>
      <c r="D376" s="7" t="s">
        <v>2264</v>
      </c>
      <c r="E376" s="7" t="s">
        <v>126</v>
      </c>
      <c r="F376" s="7" t="s">
        <v>127</v>
      </c>
      <c r="G376" s="7" t="s">
        <v>127</v>
      </c>
      <c r="H376" s="7" t="s">
        <v>128</v>
      </c>
      <c r="I376" s="7" t="s">
        <v>128</v>
      </c>
      <c r="J376" s="7" t="s">
        <v>129</v>
      </c>
      <c r="K376" s="7" t="s">
        <v>131</v>
      </c>
      <c r="L376" s="7" t="s">
        <v>130</v>
      </c>
      <c r="M376" s="7" t="s">
        <v>2265</v>
      </c>
      <c r="N376" s="7">
        <v>2023010485</v>
      </c>
      <c r="O376" s="7">
        <v>11654564655</v>
      </c>
      <c r="P376" s="7">
        <v>559252754</v>
      </c>
      <c r="Q376" s="7">
        <v>50802272819</v>
      </c>
      <c r="R376" s="9">
        <v>37645</v>
      </c>
      <c r="S376" s="7">
        <v>2020</v>
      </c>
      <c r="T376" s="7">
        <v>20</v>
      </c>
      <c r="U376" s="7" t="s">
        <v>255</v>
      </c>
      <c r="V376" s="7" t="s">
        <v>136</v>
      </c>
      <c r="W376" s="7" t="s">
        <v>2267</v>
      </c>
      <c r="X376" s="8" t="s">
        <v>2268</v>
      </c>
      <c r="Y376" s="7" t="s">
        <v>139</v>
      </c>
      <c r="Z376" s="7" t="s">
        <v>140</v>
      </c>
      <c r="AA376" s="7" t="s">
        <v>167</v>
      </c>
      <c r="AB376" s="7" t="s">
        <v>142</v>
      </c>
      <c r="AD376" s="7">
        <v>4</v>
      </c>
      <c r="AE376" s="7">
        <v>4</v>
      </c>
      <c r="AF376" s="7">
        <f t="shared" si="6"/>
        <v>8</v>
      </c>
      <c r="AG376" s="7">
        <v>0</v>
      </c>
      <c r="AH376" s="7">
        <f t="shared" si="7"/>
        <v>8</v>
      </c>
      <c r="AI376" s="10" t="str">
        <f t="shared" si="8"/>
        <v>Ok</v>
      </c>
      <c r="AJ376" s="7" t="s">
        <v>143</v>
      </c>
      <c r="AK376" s="7">
        <v>0</v>
      </c>
      <c r="AL376" s="7" t="s">
        <v>145</v>
      </c>
      <c r="AM376" s="11">
        <f>IFERROR(VLOOKUP(AL376,Dicionário!A:B,2,0),"Conferir")</f>
        <v>2</v>
      </c>
      <c r="AN376" s="7">
        <v>0</v>
      </c>
      <c r="AO376" s="7" t="s">
        <v>145</v>
      </c>
      <c r="AP376" s="7">
        <f>IFERROR(VLOOKUP(AO376,Dicionário!A:B,2,0),"Conferir")</f>
        <v>2</v>
      </c>
      <c r="AQ376" s="7">
        <v>1308</v>
      </c>
      <c r="AR376" s="7" t="s">
        <v>234</v>
      </c>
      <c r="AS376" s="11">
        <f>IFERROR(VLOOKUP(AR376,Dicionário!A:B,2,0),"Conferir")</f>
        <v>0</v>
      </c>
      <c r="AT376" s="7">
        <v>1373</v>
      </c>
      <c r="AU376" s="7" t="s">
        <v>210</v>
      </c>
      <c r="AV376" s="7">
        <f>IFERROR(VLOOKUP(AU376,Dicionário!A:B,2,0),"Conferir")</f>
        <v>2</v>
      </c>
      <c r="AW376" s="7">
        <v>0</v>
      </c>
      <c r="AX376" s="7">
        <v>0</v>
      </c>
      <c r="AY376" s="7" t="s">
        <v>145</v>
      </c>
      <c r="AZ376" s="11">
        <f>IFERROR(VLOOKUP(AY376,Dicionário!A:B,2,0),"Conferir")</f>
        <v>2</v>
      </c>
      <c r="BA376" s="7">
        <v>0</v>
      </c>
      <c r="BB376" s="7" t="s">
        <v>145</v>
      </c>
      <c r="BC376" s="7">
        <f>IFERROR(VLOOKUP(BB376,Dicionário!A:B,2,0),"Conferir")</f>
        <v>2</v>
      </c>
      <c r="BD376" s="7">
        <v>1000</v>
      </c>
      <c r="BE376" s="7" t="s">
        <v>224</v>
      </c>
      <c r="BF376" s="11">
        <f>IFERROR(VLOOKUP(BE376,Dicionário!A:B,2,0),"Conferir")</f>
        <v>2</v>
      </c>
      <c r="BH376" s="7">
        <v>0</v>
      </c>
      <c r="BI376" s="7" t="s">
        <v>186</v>
      </c>
      <c r="BJ376" s="11">
        <f>IFERROR(VLOOKUP(BI376,Dicionário!$A:$B,2,0),"Conferir")</f>
        <v>1</v>
      </c>
      <c r="BK376" s="7">
        <v>0</v>
      </c>
      <c r="BL376" s="7" t="s">
        <v>187</v>
      </c>
      <c r="BM376" s="11">
        <f>IFERROR(VLOOKUP(BL376,Dicionário!A:B,2,0),"Conferir")</f>
        <v>2</v>
      </c>
      <c r="BN376" s="7">
        <v>336</v>
      </c>
      <c r="BO376" s="7" t="s">
        <v>188</v>
      </c>
      <c r="BP376" s="7">
        <f>IFERROR(VLOOKUP(BO376,Dicionário!A:B,2,0),"Conferir")</f>
        <v>2</v>
      </c>
      <c r="BQ376" s="7">
        <v>169</v>
      </c>
      <c r="BR376" s="7" t="s">
        <v>149</v>
      </c>
      <c r="BS376" s="11">
        <f>IFERROR(VLOOKUP(BR376,Dicionário!A:B,2,0),"Conferir")</f>
        <v>2</v>
      </c>
      <c r="BT376" s="7">
        <v>100</v>
      </c>
      <c r="BU376" s="7" t="s">
        <v>149</v>
      </c>
      <c r="BV376" s="7">
        <f>IFERROR(VLOOKUP(BU376,Dicionário!A:B,2,0),"Conferir")</f>
        <v>2</v>
      </c>
      <c r="BW376" s="7">
        <v>79</v>
      </c>
      <c r="BX376" s="7" t="s">
        <v>189</v>
      </c>
      <c r="BY376" s="11">
        <f>IFERROR(VLOOKUP(BX376,Dicionário!A:B,2,0),"Conferir")</f>
        <v>2</v>
      </c>
      <c r="BZ376" s="7" t="s">
        <v>214</v>
      </c>
      <c r="CA376" s="7">
        <v>150</v>
      </c>
      <c r="CB376" s="7" t="s">
        <v>190</v>
      </c>
      <c r="CC376" s="11">
        <f>IFERROR(VLOOKUP(CB376,Dicionário!A:B,2,0),"Conferir")</f>
        <v>2</v>
      </c>
      <c r="CD376" s="7">
        <v>133</v>
      </c>
      <c r="CE376" s="7">
        <v>0</v>
      </c>
      <c r="CF376" s="7" t="s">
        <v>148</v>
      </c>
      <c r="CG376" s="7">
        <f>IFERROR(VLOOKUP(CF376,Dicionário!A:B,2,0),"Conferir")</f>
        <v>2</v>
      </c>
      <c r="CH376" s="7">
        <v>0</v>
      </c>
      <c r="CI376" s="7" t="s">
        <v>148</v>
      </c>
      <c r="CJ376" s="7">
        <f>IFERROR(VLOOKUP(CI376,Dicionário!A:B,2,0),"Conferir")</f>
        <v>2</v>
      </c>
      <c r="CK376" s="7">
        <v>40</v>
      </c>
      <c r="CL376" s="7" t="s">
        <v>152</v>
      </c>
      <c r="CM376" s="11">
        <f>IFERROR(VLOOKUP(CL376,Dicionário!A:B,2,0),"Conferir")</f>
        <v>2</v>
      </c>
      <c r="CN376" s="7" t="s">
        <v>2269</v>
      </c>
      <c r="CO376" s="7">
        <v>0</v>
      </c>
      <c r="CP376" s="7">
        <v>0</v>
      </c>
      <c r="CQ376" s="7">
        <v>0</v>
      </c>
      <c r="CR376" s="7" t="s">
        <v>148</v>
      </c>
      <c r="CS376" s="11">
        <f>IFERROR(VLOOKUP(CR376,Dicionário!A:B,2,0),"Conferir")</f>
        <v>2</v>
      </c>
      <c r="CT376" s="7">
        <v>0</v>
      </c>
      <c r="CU376" s="7" t="s">
        <v>148</v>
      </c>
      <c r="CV376" s="11">
        <f>IFERROR(VLOOKUP(CU376,Dicionário!A:B,2,0),"Conferir")</f>
        <v>2</v>
      </c>
      <c r="CW376" s="7">
        <v>0</v>
      </c>
      <c r="CX376" s="7" t="s">
        <v>148</v>
      </c>
      <c r="CY376" s="11">
        <f>IFERROR(VLOOKUP(CX376,Dicionário!A:B,2,0),"Conferir")</f>
        <v>2</v>
      </c>
      <c r="CZ376" s="12">
        <f t="shared" si="9"/>
        <v>0</v>
      </c>
      <c r="DA376" s="7">
        <v>3806</v>
      </c>
      <c r="DB376" s="7" t="s">
        <v>247</v>
      </c>
      <c r="DC376" s="7">
        <f>IFERROR(VLOOKUP(DB376,Dicionário!A:B,2,0),"Conferir")</f>
        <v>2</v>
      </c>
      <c r="DE376" s="7" t="s">
        <v>156</v>
      </c>
      <c r="DF376" s="7" t="s">
        <v>156</v>
      </c>
      <c r="DG376" s="11">
        <f>IFERROR(VLOOKUP(DF376,Dicionário!A:B,2,0),"Conferir")</f>
        <v>1</v>
      </c>
      <c r="DH376" s="7" t="s">
        <v>175</v>
      </c>
      <c r="DI376" s="7" t="s">
        <v>127</v>
      </c>
      <c r="DJ376" s="7" t="s">
        <v>158</v>
      </c>
      <c r="DK376" s="11">
        <f>IFERROR(VLOOKUP(DJ376,Dicionário!A:B,2,0),"Conferir")</f>
        <v>2</v>
      </c>
      <c r="DL376" s="7" t="s">
        <v>177</v>
      </c>
      <c r="DM376" s="11">
        <f>IFERROR(VLOOKUP(DL376,Dicionário!A:B,2,0),"Conferir")</f>
        <v>5</v>
      </c>
      <c r="DN376" s="7" t="s">
        <v>177</v>
      </c>
      <c r="DO376" s="11">
        <f>IFERROR(VLOOKUP(DN376,Dicionário!A:B,2,0),"Conferir")</f>
        <v>5</v>
      </c>
      <c r="DP376" s="7" t="s">
        <v>127</v>
      </c>
      <c r="DQ376" s="11">
        <f>IFERROR(VLOOKUP(DP376,Dicionário!A:B,2,0),"Conferir")</f>
        <v>2</v>
      </c>
      <c r="DR376" s="7" t="s">
        <v>127</v>
      </c>
      <c r="DS376" s="11">
        <f>IFERROR(VLOOKUP(DR376,Dicionário!A:B,2,0),"Conferir")</f>
        <v>2</v>
      </c>
      <c r="DW376" s="7">
        <f t="shared" si="10"/>
        <v>3681</v>
      </c>
      <c r="DX376" s="7">
        <f t="shared" si="11"/>
        <v>928</v>
      </c>
    </row>
    <row r="377" spans="1:128" ht="14" x14ac:dyDescent="0.15">
      <c r="A377" s="6">
        <v>44961.381404097221</v>
      </c>
      <c r="B377" s="7" t="s">
        <v>2315</v>
      </c>
      <c r="C377" s="7" t="s">
        <v>160</v>
      </c>
      <c r="D377" s="7" t="s">
        <v>2313</v>
      </c>
      <c r="E377" s="7" t="s">
        <v>126</v>
      </c>
      <c r="F377" s="7" t="s">
        <v>127</v>
      </c>
      <c r="G377" s="7" t="s">
        <v>127</v>
      </c>
      <c r="H377" s="7">
        <v>1</v>
      </c>
      <c r="I377" s="7" t="s">
        <v>128</v>
      </c>
      <c r="J377" s="7" t="s">
        <v>129</v>
      </c>
      <c r="K377" s="7" t="s">
        <v>131</v>
      </c>
      <c r="L377" s="7" t="s">
        <v>130</v>
      </c>
      <c r="M377" s="7" t="s">
        <v>2314</v>
      </c>
      <c r="N377" s="7">
        <v>2023010497</v>
      </c>
      <c r="O377" s="7">
        <v>11949766167</v>
      </c>
      <c r="P377" s="7">
        <v>530413474</v>
      </c>
      <c r="Q377" s="7">
        <v>53696048860</v>
      </c>
      <c r="R377" s="9">
        <v>38378</v>
      </c>
      <c r="S377" s="7">
        <v>2022</v>
      </c>
      <c r="T377" s="7">
        <v>18</v>
      </c>
      <c r="U377" s="7" t="s">
        <v>255</v>
      </c>
      <c r="V377" s="7" t="s">
        <v>136</v>
      </c>
      <c r="W377" s="7" t="s">
        <v>2316</v>
      </c>
      <c r="X377" s="8" t="s">
        <v>2317</v>
      </c>
      <c r="Y377" s="7" t="s">
        <v>139</v>
      </c>
      <c r="Z377" s="7" t="s">
        <v>140</v>
      </c>
      <c r="AA377" s="7" t="s">
        <v>167</v>
      </c>
      <c r="AB377" s="7" t="s">
        <v>142</v>
      </c>
      <c r="AD377" s="7">
        <v>2</v>
      </c>
      <c r="AE377" s="7">
        <v>2</v>
      </c>
      <c r="AF377" s="7">
        <f t="shared" si="6"/>
        <v>4</v>
      </c>
      <c r="AH377" s="7">
        <f t="shared" si="7"/>
        <v>4</v>
      </c>
      <c r="AI377" s="10" t="str">
        <f t="shared" si="8"/>
        <v>Ok</v>
      </c>
      <c r="AJ377" s="7" t="s">
        <v>143</v>
      </c>
      <c r="AK377" s="7">
        <v>0</v>
      </c>
      <c r="AL377" s="7" t="s">
        <v>145</v>
      </c>
      <c r="AM377" s="11">
        <f>IFERROR(VLOOKUP(AL377,Dicionário!A:B,2,0),"Conferir")</f>
        <v>2</v>
      </c>
      <c r="AN377" s="7">
        <v>0</v>
      </c>
      <c r="AO377" s="7" t="s">
        <v>145</v>
      </c>
      <c r="AP377" s="7">
        <f>IFERROR(VLOOKUP(AO377,Dicionário!A:B,2,0),"Conferir")</f>
        <v>2</v>
      </c>
      <c r="AQ377" s="7">
        <v>1732</v>
      </c>
      <c r="AR377" s="7" t="s">
        <v>144</v>
      </c>
      <c r="AS377" s="11">
        <f>IFERROR(VLOOKUP(AR377,Dicionário!A:B,2,0),"Conferir")</f>
        <v>2</v>
      </c>
      <c r="AT377" s="7">
        <v>0</v>
      </c>
      <c r="AU377" s="7" t="s">
        <v>145</v>
      </c>
      <c r="AV377" s="7">
        <f>IFERROR(VLOOKUP(AU377,Dicionário!A:B,2,0),"Conferir")</f>
        <v>2</v>
      </c>
      <c r="AW377" s="7">
        <v>0</v>
      </c>
      <c r="AX377" s="7">
        <v>0</v>
      </c>
      <c r="AY377" s="7" t="s">
        <v>145</v>
      </c>
      <c r="AZ377" s="11">
        <f>IFERROR(VLOOKUP(AY377,Dicionário!A:B,2,0),"Conferir")</f>
        <v>2</v>
      </c>
      <c r="BA377" s="7">
        <v>0</v>
      </c>
      <c r="BB377" s="7" t="s">
        <v>145</v>
      </c>
      <c r="BC377" s="7">
        <f>IFERROR(VLOOKUP(BB377,Dicionário!A:B,2,0),"Conferir")</f>
        <v>2</v>
      </c>
      <c r="BD377" s="7">
        <v>0</v>
      </c>
      <c r="BE377" s="7" t="s">
        <v>145</v>
      </c>
      <c r="BF377" s="11">
        <f>IFERROR(VLOOKUP(BE377,Dicionário!A:B,2,0),"Conferir")</f>
        <v>2</v>
      </c>
      <c r="BH377" s="7">
        <v>2</v>
      </c>
      <c r="BI377" s="7" t="s">
        <v>328</v>
      </c>
      <c r="BJ377" s="11">
        <f>IFERROR(VLOOKUP(BI377,Dicionário!$A:$B,2,0),"Conferir")</f>
        <v>3</v>
      </c>
      <c r="BK377" s="7">
        <v>0</v>
      </c>
      <c r="BL377" s="7" t="s">
        <v>329</v>
      </c>
      <c r="BM377" s="11">
        <f>IFERROR(VLOOKUP(BL377,Dicionário!A:B,2,0),"Conferir")</f>
        <v>2</v>
      </c>
      <c r="BN377" s="7">
        <v>0</v>
      </c>
      <c r="BO377" s="7" t="s">
        <v>148</v>
      </c>
      <c r="BP377" s="7">
        <f>IFERROR(VLOOKUP(BO377,Dicionário!A:B,2,0),"Conferir")</f>
        <v>2</v>
      </c>
      <c r="BQ377" s="7">
        <v>33</v>
      </c>
      <c r="BR377" s="7" t="s">
        <v>359</v>
      </c>
      <c r="BS377" s="11">
        <f>IFERROR(VLOOKUP(BR377,Dicionário!A:B,2,0),"Conferir")</f>
        <v>2</v>
      </c>
      <c r="BT377" s="7">
        <v>200</v>
      </c>
      <c r="BU377" s="7" t="s">
        <v>149</v>
      </c>
      <c r="BV377" s="7">
        <f>IFERROR(VLOOKUP(BU377,Dicionário!A:B,2,0),"Conferir")</f>
        <v>2</v>
      </c>
      <c r="BW377" s="7">
        <v>0</v>
      </c>
      <c r="BX377" s="7" t="s">
        <v>148</v>
      </c>
      <c r="BY377" s="11">
        <f>IFERROR(VLOOKUP(BX377,Dicionário!A:B,2,0),"Conferir")</f>
        <v>2</v>
      </c>
      <c r="BZ377" s="7" t="s">
        <v>170</v>
      </c>
      <c r="CA377" s="7">
        <v>131</v>
      </c>
      <c r="CB377" s="7" t="s">
        <v>190</v>
      </c>
      <c r="CC377" s="11">
        <f>IFERROR(VLOOKUP(CB377,Dicionário!A:B,2,0),"Conferir")</f>
        <v>2</v>
      </c>
      <c r="CD377" s="7">
        <v>71</v>
      </c>
      <c r="CE377" s="7">
        <v>0</v>
      </c>
      <c r="CF377" s="7" t="s">
        <v>148</v>
      </c>
      <c r="CG377" s="7">
        <f>IFERROR(VLOOKUP(CF377,Dicionário!A:B,2,0),"Conferir")</f>
        <v>2</v>
      </c>
      <c r="CH377" s="7">
        <v>148</v>
      </c>
      <c r="CI377" s="7" t="s">
        <v>191</v>
      </c>
      <c r="CJ377" s="7">
        <f>IFERROR(VLOOKUP(CI377,Dicionário!A:B,2,0),"Conferir")</f>
        <v>2</v>
      </c>
      <c r="CK377" s="7">
        <v>40</v>
      </c>
      <c r="CL377" s="7" t="s">
        <v>152</v>
      </c>
      <c r="CM377" s="11">
        <f>IFERROR(VLOOKUP(CL377,Dicionário!A:B,2,0),"Conferir")</f>
        <v>2</v>
      </c>
      <c r="CN377" s="7" t="s">
        <v>2318</v>
      </c>
      <c r="CO377" s="7">
        <v>0</v>
      </c>
      <c r="CP377" s="7">
        <v>1</v>
      </c>
      <c r="CQ377" s="7">
        <v>376</v>
      </c>
      <c r="CR377" s="7" t="s">
        <v>247</v>
      </c>
      <c r="CS377" s="11">
        <f>IFERROR(VLOOKUP(CR377,Dicionário!A:B,2,0),"Conferir")</f>
        <v>2</v>
      </c>
      <c r="CT377" s="7">
        <v>0</v>
      </c>
      <c r="CU377" s="7" t="s">
        <v>148</v>
      </c>
      <c r="CV377" s="11">
        <f>IFERROR(VLOOKUP(CU377,Dicionário!A:B,2,0),"Conferir")</f>
        <v>2</v>
      </c>
      <c r="CW377" s="7">
        <v>0</v>
      </c>
      <c r="CX377" s="7" t="s">
        <v>148</v>
      </c>
      <c r="CY377" s="11">
        <f>IFERROR(VLOOKUP(CX377,Dicionário!A:B,2,0),"Conferir")</f>
        <v>2</v>
      </c>
      <c r="CZ377" s="12">
        <f t="shared" si="9"/>
        <v>0</v>
      </c>
      <c r="DA377" s="7">
        <v>0</v>
      </c>
      <c r="DB377" s="7" t="s">
        <v>148</v>
      </c>
      <c r="DC377" s="7">
        <f>IFERROR(VLOOKUP(DB377,Dicionário!A:B,2,0),"Conferir")</f>
        <v>2</v>
      </c>
      <c r="DE377" s="7" t="s">
        <v>156</v>
      </c>
      <c r="DF377" s="7" t="s">
        <v>156</v>
      </c>
      <c r="DG377" s="11">
        <f>IFERROR(VLOOKUP(DF377,Dicionário!A:B,2,0),"Conferir")</f>
        <v>1</v>
      </c>
      <c r="DH377" s="7" t="s">
        <v>175</v>
      </c>
      <c r="DJ377" s="7" t="s">
        <v>158</v>
      </c>
      <c r="DK377" s="11">
        <f>IFERROR(VLOOKUP(DJ377,Dicionário!A:B,2,0),"Conferir")</f>
        <v>2</v>
      </c>
      <c r="DL377" s="7" t="s">
        <v>260</v>
      </c>
      <c r="DM377" s="11">
        <f>IFERROR(VLOOKUP(DL377,Dicionário!A:B,2,0),"Conferir")</f>
        <v>3</v>
      </c>
      <c r="DN377" s="7" t="s">
        <v>177</v>
      </c>
      <c r="DO377" s="11">
        <f>IFERROR(VLOOKUP(DN377,Dicionário!A:B,2,0),"Conferir")</f>
        <v>5</v>
      </c>
      <c r="DP377" s="7" t="s">
        <v>127</v>
      </c>
      <c r="DQ377" s="11">
        <f>IFERROR(VLOOKUP(DP377,Dicionário!A:B,2,0),"Conferir")</f>
        <v>2</v>
      </c>
      <c r="DR377" s="7" t="s">
        <v>127</v>
      </c>
      <c r="DS377" s="11">
        <f>IFERROR(VLOOKUP(DR377,Dicionário!A:B,2,0),"Conferir")</f>
        <v>2</v>
      </c>
      <c r="DW377" s="7">
        <f t="shared" si="10"/>
        <v>1732</v>
      </c>
      <c r="DX377" s="7">
        <f t="shared" si="11"/>
        <v>623</v>
      </c>
    </row>
    <row r="378" spans="1:128" ht="14" x14ac:dyDescent="0.15">
      <c r="A378" s="6">
        <v>44960.540894641206</v>
      </c>
      <c r="B378" s="7" t="s">
        <v>2788</v>
      </c>
      <c r="C378" s="7" t="s">
        <v>518</v>
      </c>
      <c r="D378" s="7" t="s">
        <v>2785</v>
      </c>
      <c r="E378" s="7" t="s">
        <v>126</v>
      </c>
      <c r="F378" s="7" t="s">
        <v>127</v>
      </c>
      <c r="G378" s="7" t="s">
        <v>2786</v>
      </c>
      <c r="H378" s="7">
        <v>2</v>
      </c>
      <c r="I378" s="7">
        <v>3</v>
      </c>
      <c r="J378" s="7" t="s">
        <v>129</v>
      </c>
      <c r="K378" s="7" t="s">
        <v>130</v>
      </c>
      <c r="L378" s="7" t="s">
        <v>131</v>
      </c>
      <c r="M378" s="7" t="s">
        <v>2787</v>
      </c>
      <c r="N378" s="7">
        <v>2023010631</v>
      </c>
      <c r="O378" s="7">
        <v>11992383848</v>
      </c>
      <c r="P378" s="7">
        <v>575818347</v>
      </c>
      <c r="Q378" s="7">
        <v>43949508805</v>
      </c>
      <c r="R378" s="9">
        <v>38439</v>
      </c>
      <c r="S378" s="7">
        <v>2022</v>
      </c>
      <c r="T378" s="7">
        <v>18</v>
      </c>
      <c r="U378" s="7" t="s">
        <v>255</v>
      </c>
      <c r="V378" s="7" t="s">
        <v>136</v>
      </c>
      <c r="W378" s="7" t="s">
        <v>2789</v>
      </c>
      <c r="X378" s="8" t="s">
        <v>2790</v>
      </c>
      <c r="Y378" s="7" t="s">
        <v>734</v>
      </c>
      <c r="Z378" s="7" t="s">
        <v>140</v>
      </c>
      <c r="AA378" s="7" t="s">
        <v>167</v>
      </c>
      <c r="AB378" s="7" t="s">
        <v>142</v>
      </c>
      <c r="AD378" s="7">
        <v>3</v>
      </c>
      <c r="AE378" s="7">
        <v>3</v>
      </c>
      <c r="AF378" s="7">
        <f t="shared" si="6"/>
        <v>6</v>
      </c>
      <c r="AH378" s="7">
        <f t="shared" si="7"/>
        <v>6</v>
      </c>
      <c r="AI378" s="10" t="str">
        <f t="shared" si="8"/>
        <v>Ok</v>
      </c>
      <c r="AJ378" s="7" t="s">
        <v>222</v>
      </c>
      <c r="AK378" s="7">
        <v>0</v>
      </c>
      <c r="AL378" s="7" t="s">
        <v>145</v>
      </c>
      <c r="AM378" s="11">
        <f>IFERROR(VLOOKUP(AL378,Dicionário!A:B,2,0),"Conferir")</f>
        <v>2</v>
      </c>
      <c r="AN378" s="7">
        <v>0</v>
      </c>
      <c r="AO378" s="7" t="s">
        <v>145</v>
      </c>
      <c r="AP378" s="7">
        <f>IFERROR(VLOOKUP(AO378,Dicionário!A:B,2,0),"Conferir")</f>
        <v>2</v>
      </c>
      <c r="AQ378" s="7">
        <v>3200</v>
      </c>
      <c r="AR378" s="7" t="s">
        <v>223</v>
      </c>
      <c r="AS378" s="11">
        <f>IFERROR(VLOOKUP(AR378,Dicionário!A:B,2,0),"Conferir")</f>
        <v>2</v>
      </c>
      <c r="AT378" s="7">
        <v>0</v>
      </c>
      <c r="AU378" s="7" t="s">
        <v>145</v>
      </c>
      <c r="AV378" s="7">
        <f>IFERROR(VLOOKUP(AU378,Dicionário!A:B,2,0),"Conferir")</f>
        <v>2</v>
      </c>
      <c r="AW378" s="7">
        <v>0</v>
      </c>
      <c r="AX378" s="7">
        <v>0</v>
      </c>
      <c r="AY378" s="7" t="s">
        <v>145</v>
      </c>
      <c r="AZ378" s="11">
        <f>IFERROR(VLOOKUP(AY378,Dicionário!A:B,2,0),"Conferir")</f>
        <v>2</v>
      </c>
      <c r="BA378" s="7">
        <v>0</v>
      </c>
      <c r="BB378" s="7" t="s">
        <v>145</v>
      </c>
      <c r="BC378" s="7">
        <f>IFERROR(VLOOKUP(BB378,Dicionário!A:B,2,0),"Conferir")</f>
        <v>2</v>
      </c>
      <c r="BD378" s="7">
        <v>0</v>
      </c>
      <c r="BE378" s="7" t="s">
        <v>145</v>
      </c>
      <c r="BF378" s="11">
        <f>IFERROR(VLOOKUP(BE378,Dicionário!A:B,2,0),"Conferir")</f>
        <v>2</v>
      </c>
      <c r="BH378" s="7">
        <v>0</v>
      </c>
      <c r="BI378" s="7" t="s">
        <v>186</v>
      </c>
      <c r="BJ378" s="11">
        <f>IFERROR(VLOOKUP(BI378,Dicionário!$A:$B,2,0),"Conferir")</f>
        <v>1</v>
      </c>
      <c r="BK378" s="7">
        <v>0</v>
      </c>
      <c r="BL378" s="7" t="s">
        <v>187</v>
      </c>
      <c r="BM378" s="11">
        <f>IFERROR(VLOOKUP(BL378,Dicionário!A:B,2,0),"Conferir")</f>
        <v>2</v>
      </c>
      <c r="BN378" s="7">
        <v>0</v>
      </c>
      <c r="BO378" s="7" t="s">
        <v>148</v>
      </c>
      <c r="BP378" s="7">
        <f>IFERROR(VLOOKUP(BO378,Dicionário!A:B,2,0),"Conferir")</f>
        <v>2</v>
      </c>
      <c r="BQ378" s="7">
        <v>88</v>
      </c>
      <c r="BR378" s="7" t="s">
        <v>149</v>
      </c>
      <c r="BS378" s="11">
        <f>IFERROR(VLOOKUP(BR378,Dicionário!A:B,2,0),"Conferir")</f>
        <v>2</v>
      </c>
      <c r="BT378" s="7">
        <v>328</v>
      </c>
      <c r="BU378" s="7" t="s">
        <v>149</v>
      </c>
      <c r="BV378" s="7">
        <f>IFERROR(VLOOKUP(BU378,Dicionário!A:B,2,0),"Conferir")</f>
        <v>2</v>
      </c>
      <c r="BW378" s="7">
        <v>80</v>
      </c>
      <c r="BX378" s="7" t="s">
        <v>189</v>
      </c>
      <c r="BY378" s="11">
        <f>IFERROR(VLOOKUP(BX378,Dicionário!A:B,2,0),"Conferir")</f>
        <v>2</v>
      </c>
      <c r="BZ378" s="7" t="s">
        <v>214</v>
      </c>
      <c r="CA378" s="7">
        <v>137</v>
      </c>
      <c r="CB378" s="7" t="s">
        <v>190</v>
      </c>
      <c r="CC378" s="11">
        <f>IFERROR(VLOOKUP(CB378,Dicionário!A:B,2,0),"Conferir")</f>
        <v>2</v>
      </c>
      <c r="CD378" s="7">
        <v>0</v>
      </c>
      <c r="CE378" s="7">
        <v>0</v>
      </c>
      <c r="CF378" s="7" t="s">
        <v>148</v>
      </c>
      <c r="CG378" s="7">
        <f>IFERROR(VLOOKUP(CF378,Dicionário!A:B,2,0),"Conferir")</f>
        <v>2</v>
      </c>
      <c r="CH378" s="7">
        <v>0</v>
      </c>
      <c r="CI378" s="7" t="s">
        <v>148</v>
      </c>
      <c r="CJ378" s="7">
        <f>IFERROR(VLOOKUP(CI378,Dicionário!A:B,2,0),"Conferir")</f>
        <v>2</v>
      </c>
      <c r="CK378" s="7">
        <v>40</v>
      </c>
      <c r="CL378" s="7" t="s">
        <v>152</v>
      </c>
      <c r="CM378" s="11">
        <f>IFERROR(VLOOKUP(CL378,Dicionário!A:B,2,0),"Conferir")</f>
        <v>2</v>
      </c>
      <c r="CN378" s="7" t="s">
        <v>2791</v>
      </c>
      <c r="CO378" s="7">
        <v>0</v>
      </c>
      <c r="CP378" s="7">
        <v>0</v>
      </c>
      <c r="CQ378" s="7">
        <v>0</v>
      </c>
      <c r="CR378" s="7" t="s">
        <v>148</v>
      </c>
      <c r="CS378" s="11">
        <f>IFERROR(VLOOKUP(CR378,Dicionário!A:B,2,0),"Conferir")</f>
        <v>2</v>
      </c>
      <c r="CT378" s="7">
        <v>0</v>
      </c>
      <c r="CU378" s="7" t="s">
        <v>148</v>
      </c>
      <c r="CV378" s="11">
        <f>IFERROR(VLOOKUP(CU378,Dicionário!A:B,2,0),"Conferir")</f>
        <v>2</v>
      </c>
      <c r="CW378" s="7">
        <v>0</v>
      </c>
      <c r="CX378" s="7" t="s">
        <v>148</v>
      </c>
      <c r="CY378" s="11">
        <f>IFERROR(VLOOKUP(CX378,Dicionário!A:B,2,0),"Conferir")</f>
        <v>2</v>
      </c>
      <c r="CZ378" s="12">
        <f t="shared" si="9"/>
        <v>0</v>
      </c>
      <c r="DA378" s="7">
        <v>0</v>
      </c>
      <c r="DB378" s="7" t="s">
        <v>148</v>
      </c>
      <c r="DC378" s="7">
        <f>IFERROR(VLOOKUP(DB378,Dicionário!A:B,2,0),"Conferir")</f>
        <v>2</v>
      </c>
      <c r="DD378" s="7" t="s">
        <v>2792</v>
      </c>
      <c r="DE378" s="7" t="s">
        <v>156</v>
      </c>
      <c r="DF378" s="7" t="s">
        <v>156</v>
      </c>
      <c r="DG378" s="11">
        <f>IFERROR(VLOOKUP(DF378,Dicionário!A:B,2,0),"Conferir")</f>
        <v>1</v>
      </c>
      <c r="DH378" s="7" t="s">
        <v>175</v>
      </c>
      <c r="DJ378" s="7" t="s">
        <v>158</v>
      </c>
      <c r="DK378" s="11">
        <f>IFERROR(VLOOKUP(DJ378,Dicionário!A:B,2,0),"Conferir")</f>
        <v>2</v>
      </c>
      <c r="DL378" s="7" t="s">
        <v>237</v>
      </c>
      <c r="DM378" s="11">
        <f>IFERROR(VLOOKUP(DL378,Dicionário!A:B,2,0),"Conferir")</f>
        <v>1</v>
      </c>
      <c r="DN378" s="7" t="s">
        <v>194</v>
      </c>
      <c r="DO378" s="11">
        <f>IFERROR(VLOOKUP(DN378,Dicionário!A:B,2,0),"Conferir")</f>
        <v>7</v>
      </c>
      <c r="DP378" s="7" t="s">
        <v>127</v>
      </c>
      <c r="DQ378" s="11">
        <f>IFERROR(VLOOKUP(DP378,Dicionário!A:B,2,0),"Conferir")</f>
        <v>2</v>
      </c>
      <c r="DR378" s="7" t="s">
        <v>127</v>
      </c>
      <c r="DS378" s="11">
        <f>IFERROR(VLOOKUP(DR378,Dicionário!A:B,2,0),"Conferir")</f>
        <v>2</v>
      </c>
      <c r="DW378" s="7">
        <f t="shared" si="10"/>
        <v>3200</v>
      </c>
      <c r="DX378" s="7">
        <f t="shared" si="11"/>
        <v>593</v>
      </c>
    </row>
    <row r="379" spans="1:128" ht="14" x14ac:dyDescent="0.15">
      <c r="A379" s="6">
        <v>44960.556727523144</v>
      </c>
      <c r="B379" s="7" t="s">
        <v>2738</v>
      </c>
      <c r="C379" s="7" t="s">
        <v>1012</v>
      </c>
      <c r="D379" s="7" t="s">
        <v>2736</v>
      </c>
      <c r="E379" s="7" t="s">
        <v>126</v>
      </c>
      <c r="F379" s="7" t="s">
        <v>127</v>
      </c>
      <c r="G379" s="7" t="s">
        <v>127</v>
      </c>
      <c r="H379" s="7" t="s">
        <v>128</v>
      </c>
      <c r="I379" s="7" t="s">
        <v>128</v>
      </c>
      <c r="J379" s="7" t="s">
        <v>129</v>
      </c>
      <c r="K379" s="7" t="s">
        <v>130</v>
      </c>
      <c r="L379" s="7" t="s">
        <v>131</v>
      </c>
      <c r="M379" s="7" t="s">
        <v>2737</v>
      </c>
      <c r="N379" s="7">
        <v>2023010610</v>
      </c>
      <c r="O379" s="7">
        <v>11954912843</v>
      </c>
      <c r="P379" s="7">
        <v>560263181</v>
      </c>
      <c r="Q379" s="7">
        <v>51462543898</v>
      </c>
      <c r="R379" s="9">
        <v>38500</v>
      </c>
      <c r="S379" s="7">
        <v>2023</v>
      </c>
      <c r="T379" s="7">
        <v>18</v>
      </c>
      <c r="U379" s="7" t="s">
        <v>255</v>
      </c>
      <c r="V379" s="7" t="s">
        <v>136</v>
      </c>
      <c r="W379" s="7" t="s">
        <v>2739</v>
      </c>
      <c r="X379" s="8" t="s">
        <v>2740</v>
      </c>
      <c r="Y379" s="7" t="s">
        <v>139</v>
      </c>
      <c r="Z379" s="7" t="s">
        <v>140</v>
      </c>
      <c r="AA379" s="7" t="s">
        <v>167</v>
      </c>
      <c r="AB379" s="7" t="s">
        <v>142</v>
      </c>
      <c r="AD379" s="7">
        <v>4</v>
      </c>
      <c r="AE379" s="7">
        <v>1</v>
      </c>
      <c r="AF379" s="7">
        <f t="shared" si="6"/>
        <v>2</v>
      </c>
      <c r="AG379" s="7">
        <v>1</v>
      </c>
      <c r="AH379" s="7">
        <f t="shared" si="7"/>
        <v>3</v>
      </c>
      <c r="AI379" s="10" t="str">
        <f t="shared" si="8"/>
        <v>Ok</v>
      </c>
      <c r="AJ379" s="7" t="s">
        <v>143</v>
      </c>
      <c r="AK379" s="7">
        <v>0</v>
      </c>
      <c r="AL379" s="7" t="s">
        <v>145</v>
      </c>
      <c r="AM379" s="11">
        <f>IFERROR(VLOOKUP(AL379,Dicionário!A:B,2,0),"Conferir")</f>
        <v>2</v>
      </c>
      <c r="AN379" s="7">
        <v>987</v>
      </c>
      <c r="AO379" s="7" t="s">
        <v>210</v>
      </c>
      <c r="AP379" s="7">
        <f>IFERROR(VLOOKUP(AO379,Dicionário!A:B,2,0),"Conferir")</f>
        <v>2</v>
      </c>
      <c r="AQ379" s="7">
        <v>1144</v>
      </c>
      <c r="AR379" s="7" t="s">
        <v>210</v>
      </c>
      <c r="AS379" s="11">
        <f>IFERROR(VLOOKUP(AR379,Dicionário!A:B,2,0),"Conferir")</f>
        <v>2</v>
      </c>
      <c r="AT379" s="7">
        <v>1000</v>
      </c>
      <c r="AU379" s="7" t="s">
        <v>267</v>
      </c>
      <c r="AV379" s="7">
        <f>IFERROR(VLOOKUP(AU379,Dicionário!A:B,2,0),"Conferir")</f>
        <v>0</v>
      </c>
      <c r="AW379" s="7">
        <v>0</v>
      </c>
      <c r="AX379" s="7">
        <v>0</v>
      </c>
      <c r="AY379" s="7" t="s">
        <v>145</v>
      </c>
      <c r="AZ379" s="11">
        <f>IFERROR(VLOOKUP(AY379,Dicionário!A:B,2,0),"Conferir")</f>
        <v>2</v>
      </c>
      <c r="BA379" s="7">
        <v>0</v>
      </c>
      <c r="BB379" s="7" t="s">
        <v>145</v>
      </c>
      <c r="BC379" s="7">
        <f>IFERROR(VLOOKUP(BB379,Dicionário!A:B,2,0),"Conferir")</f>
        <v>2</v>
      </c>
      <c r="BD379" s="7">
        <v>0</v>
      </c>
      <c r="BE379" s="7" t="s">
        <v>145</v>
      </c>
      <c r="BF379" s="11">
        <f>IFERROR(VLOOKUP(BE379,Dicionário!A:B,2,0),"Conferir")</f>
        <v>2</v>
      </c>
      <c r="BG379" s="7" t="s">
        <v>2741</v>
      </c>
      <c r="BH379" s="7">
        <v>0</v>
      </c>
      <c r="BI379" s="7" t="s">
        <v>146</v>
      </c>
      <c r="BJ379" s="11">
        <f>IFERROR(VLOOKUP(BI379,Dicionário!$A:$B,2,0),"Conferir")</f>
        <v>2</v>
      </c>
      <c r="BK379" s="7">
        <v>1000</v>
      </c>
      <c r="BL379" s="7" t="s">
        <v>168</v>
      </c>
      <c r="BM379" s="11">
        <f>IFERROR(VLOOKUP(BL379,Dicionário!A:B,2,0),"Conferir")</f>
        <v>0</v>
      </c>
      <c r="BN379" s="7">
        <v>0</v>
      </c>
      <c r="BO379" s="7" t="s">
        <v>148</v>
      </c>
      <c r="BP379" s="7">
        <f>IFERROR(VLOOKUP(BO379,Dicionário!A:B,2,0),"Conferir")</f>
        <v>2</v>
      </c>
      <c r="BQ379" s="7">
        <v>98</v>
      </c>
      <c r="BR379" s="7" t="s">
        <v>259</v>
      </c>
      <c r="BS379" s="11">
        <f>IFERROR(VLOOKUP(BR379,Dicionário!A:B,2,0),"Conferir")</f>
        <v>1</v>
      </c>
      <c r="BT379" s="7">
        <v>164</v>
      </c>
      <c r="BU379" s="7" t="s">
        <v>149</v>
      </c>
      <c r="BV379" s="7">
        <f>IFERROR(VLOOKUP(BU379,Dicionário!A:B,2,0),"Conferir")</f>
        <v>2</v>
      </c>
      <c r="BW379" s="7">
        <v>0</v>
      </c>
      <c r="BX379" s="7" t="s">
        <v>148</v>
      </c>
      <c r="BY379" s="11">
        <f>IFERROR(VLOOKUP(BX379,Dicionário!A:B,2,0),"Conferir")</f>
        <v>2</v>
      </c>
      <c r="BZ379" s="7" t="s">
        <v>170</v>
      </c>
      <c r="CA379" s="7">
        <v>60</v>
      </c>
      <c r="CB379" s="7" t="s">
        <v>190</v>
      </c>
      <c r="CC379" s="11">
        <f>IFERROR(VLOOKUP(CB379,Dicionário!A:B,2,0),"Conferir")</f>
        <v>2</v>
      </c>
      <c r="CD379" s="7">
        <v>100</v>
      </c>
      <c r="CE379" s="7">
        <v>0</v>
      </c>
      <c r="CF379" s="7" t="s">
        <v>148</v>
      </c>
      <c r="CG379" s="7">
        <f>IFERROR(VLOOKUP(CF379,Dicionário!A:B,2,0),"Conferir")</f>
        <v>2</v>
      </c>
      <c r="CH379" s="7">
        <v>0</v>
      </c>
      <c r="CI379" s="7" t="s">
        <v>148</v>
      </c>
      <c r="CJ379" s="7">
        <f>IFERROR(VLOOKUP(CI379,Dicionário!A:B,2,0),"Conferir")</f>
        <v>2</v>
      </c>
      <c r="CK379" s="7">
        <v>39</v>
      </c>
      <c r="CL379" s="7" t="s">
        <v>152</v>
      </c>
      <c r="CM379" s="11">
        <f>IFERROR(VLOOKUP(CL379,Dicionário!A:B,2,0),"Conferir")</f>
        <v>2</v>
      </c>
      <c r="CN379" s="7" t="s">
        <v>2742</v>
      </c>
      <c r="CO379" s="7">
        <v>0</v>
      </c>
      <c r="CP379" s="7">
        <v>0</v>
      </c>
      <c r="CQ379" s="7">
        <v>0</v>
      </c>
      <c r="CR379" s="7" t="s">
        <v>148</v>
      </c>
      <c r="CS379" s="11">
        <f>IFERROR(VLOOKUP(CR379,Dicionário!A:B,2,0),"Conferir")</f>
        <v>2</v>
      </c>
      <c r="CT379" s="7">
        <v>0</v>
      </c>
      <c r="CU379" s="7" t="s">
        <v>154</v>
      </c>
      <c r="CV379" s="11">
        <f>IFERROR(VLOOKUP(CU379,Dicionário!A:B,2,0),"Conferir")</f>
        <v>0</v>
      </c>
      <c r="CW379" s="7">
        <v>0</v>
      </c>
      <c r="CX379" s="7" t="s">
        <v>154</v>
      </c>
      <c r="CY379" s="11">
        <f>IFERROR(VLOOKUP(CX379,Dicionário!A:B,2,0),"Conferir")</f>
        <v>0</v>
      </c>
      <c r="CZ379" s="12">
        <f t="shared" si="9"/>
        <v>0</v>
      </c>
      <c r="DA379" s="7">
        <v>0</v>
      </c>
      <c r="DB379" s="7" t="s">
        <v>148</v>
      </c>
      <c r="DC379" s="7">
        <f>IFERROR(VLOOKUP(DB379,Dicionário!A:B,2,0),"Conferir")</f>
        <v>2</v>
      </c>
      <c r="DD379" s="7" t="s">
        <v>2743</v>
      </c>
      <c r="DE379" s="7" t="s">
        <v>156</v>
      </c>
      <c r="DF379" s="7" t="s">
        <v>156</v>
      </c>
      <c r="DG379" s="11">
        <f>IFERROR(VLOOKUP(DF379,Dicionário!A:B,2,0),"Conferir")</f>
        <v>1</v>
      </c>
      <c r="DH379" s="7" t="s">
        <v>157</v>
      </c>
      <c r="DJ379" s="7" t="s">
        <v>158</v>
      </c>
      <c r="DK379" s="11">
        <f>IFERROR(VLOOKUP(DJ379,Dicionário!A:B,2,0),"Conferir")</f>
        <v>2</v>
      </c>
      <c r="DL379" s="7" t="s">
        <v>177</v>
      </c>
      <c r="DM379" s="11">
        <f>IFERROR(VLOOKUP(DL379,Dicionário!A:B,2,0),"Conferir")</f>
        <v>5</v>
      </c>
      <c r="DN379" s="7" t="s">
        <v>177</v>
      </c>
      <c r="DO379" s="11">
        <f>IFERROR(VLOOKUP(DN379,Dicionário!A:B,2,0),"Conferir")</f>
        <v>5</v>
      </c>
      <c r="DP379" s="7" t="s">
        <v>127</v>
      </c>
      <c r="DQ379" s="11">
        <f>IFERROR(VLOOKUP(DP379,Dicionário!A:B,2,0),"Conferir")</f>
        <v>2</v>
      </c>
      <c r="DR379" s="7" t="s">
        <v>127</v>
      </c>
      <c r="DS379" s="11">
        <f>IFERROR(VLOOKUP(DR379,Dicionário!A:B,2,0),"Conferir")</f>
        <v>2</v>
      </c>
      <c r="DW379" s="7">
        <f t="shared" si="10"/>
        <v>3131</v>
      </c>
      <c r="DX379" s="7">
        <f t="shared" si="11"/>
        <v>1461</v>
      </c>
    </row>
    <row r="380" spans="1:128" ht="14" x14ac:dyDescent="0.15">
      <c r="A380" s="6">
        <v>44968.598341504628</v>
      </c>
      <c r="B380" s="7" t="s">
        <v>538</v>
      </c>
      <c r="C380" s="7" t="s">
        <v>452</v>
      </c>
      <c r="D380" s="7" t="s">
        <v>535</v>
      </c>
      <c r="E380" s="7" t="s">
        <v>126</v>
      </c>
      <c r="F380" s="7" t="s">
        <v>126</v>
      </c>
      <c r="G380" s="7" t="s">
        <v>536</v>
      </c>
      <c r="H380" s="7">
        <v>3</v>
      </c>
      <c r="I380" s="7" t="s">
        <v>128</v>
      </c>
      <c r="J380" s="7">
        <v>1</v>
      </c>
      <c r="K380" s="7" t="s">
        <v>131</v>
      </c>
      <c r="L380" s="7" t="s">
        <v>130</v>
      </c>
      <c r="M380" s="7" t="s">
        <v>3342</v>
      </c>
      <c r="N380" s="7">
        <v>2023010072</v>
      </c>
      <c r="O380" s="7">
        <v>11983612340</v>
      </c>
      <c r="P380" s="7">
        <v>380907410</v>
      </c>
      <c r="Q380" s="7">
        <v>22991390875</v>
      </c>
      <c r="R380" s="9">
        <v>37445</v>
      </c>
      <c r="S380" s="7">
        <v>2019</v>
      </c>
      <c r="T380" s="7">
        <v>21</v>
      </c>
      <c r="U380" s="7" t="s">
        <v>135</v>
      </c>
      <c r="V380" s="7" t="s">
        <v>136</v>
      </c>
      <c r="W380" s="7" t="s">
        <v>539</v>
      </c>
      <c r="X380" s="8" t="s">
        <v>540</v>
      </c>
      <c r="Y380" s="7" t="s">
        <v>139</v>
      </c>
      <c r="Z380" s="7" t="s">
        <v>140</v>
      </c>
      <c r="AA380" s="7" t="s">
        <v>167</v>
      </c>
      <c r="AB380" s="7" t="s">
        <v>142</v>
      </c>
      <c r="AD380" s="7">
        <v>2</v>
      </c>
      <c r="AE380" s="7">
        <v>2</v>
      </c>
      <c r="AF380" s="7">
        <f t="shared" si="6"/>
        <v>4</v>
      </c>
      <c r="AH380" s="7">
        <f t="shared" si="7"/>
        <v>4</v>
      </c>
      <c r="AI380" s="10" t="str">
        <f t="shared" si="8"/>
        <v>Ok</v>
      </c>
      <c r="AJ380" s="7" t="s">
        <v>143</v>
      </c>
      <c r="AK380" s="7">
        <v>1661</v>
      </c>
      <c r="AL380" s="7" t="s">
        <v>144</v>
      </c>
      <c r="AM380" s="11">
        <f>IFERROR(VLOOKUP(AL380,Dicionário!A:B,2,0),"Conferir")</f>
        <v>2</v>
      </c>
      <c r="AN380" s="7">
        <v>0</v>
      </c>
      <c r="AO380" s="7" t="s">
        <v>145</v>
      </c>
      <c r="AP380" s="7">
        <f>IFERROR(VLOOKUP(AO380,Dicionário!A:B,2,0),"Conferir")</f>
        <v>2</v>
      </c>
      <c r="AQ380" s="7">
        <v>0</v>
      </c>
      <c r="AR380" s="7" t="s">
        <v>145</v>
      </c>
      <c r="AS380" s="11">
        <f>IFERROR(VLOOKUP(AR380,Dicionário!A:B,2,0),"Conferir")</f>
        <v>2</v>
      </c>
      <c r="AT380" s="7">
        <v>0</v>
      </c>
      <c r="AU380" s="7" t="s">
        <v>145</v>
      </c>
      <c r="AV380" s="7">
        <f>IFERROR(VLOOKUP(AU380,Dicionário!A:B,2,0),"Conferir")</f>
        <v>2</v>
      </c>
      <c r="AW380" s="7">
        <v>0</v>
      </c>
      <c r="AX380" s="7">
        <v>0</v>
      </c>
      <c r="AY380" s="7" t="s">
        <v>145</v>
      </c>
      <c r="AZ380" s="11">
        <f>IFERROR(VLOOKUP(AY380,Dicionário!A:B,2,0),"Conferir")</f>
        <v>2</v>
      </c>
      <c r="BA380" s="7">
        <v>0</v>
      </c>
      <c r="BB380" s="7" t="s">
        <v>145</v>
      </c>
      <c r="BC380" s="7">
        <f>IFERROR(VLOOKUP(BB380,Dicionário!A:B,2,0),"Conferir")</f>
        <v>2</v>
      </c>
      <c r="BD380" s="7">
        <v>0</v>
      </c>
      <c r="BE380" s="7" t="s">
        <v>145</v>
      </c>
      <c r="BF380" s="11">
        <f>IFERROR(VLOOKUP(BE380,Dicionário!A:B,2,0),"Conferir")</f>
        <v>2</v>
      </c>
      <c r="BH380" s="7">
        <v>0</v>
      </c>
      <c r="BI380" s="7" t="s">
        <v>532</v>
      </c>
      <c r="BJ380" s="11">
        <f>IFERROR(VLOOKUP(BI380,Dicionário!$A:$B,2,0),"Conferir")</f>
        <v>4</v>
      </c>
      <c r="BK380" s="7">
        <v>0</v>
      </c>
      <c r="BL380" s="7" t="s">
        <v>329</v>
      </c>
      <c r="BM380" s="11">
        <f>IFERROR(VLOOKUP(BL380,Dicionário!A:B,2,0),"Conferir")</f>
        <v>2</v>
      </c>
      <c r="BN380" s="7">
        <v>0</v>
      </c>
      <c r="BO380" s="7" t="s">
        <v>212</v>
      </c>
      <c r="BP380" s="7">
        <f>IFERROR(VLOOKUP(BO380,Dicionário!A:B,2,0),"Conferir")</f>
        <v>2</v>
      </c>
      <c r="BQ380" s="7">
        <v>21</v>
      </c>
      <c r="BR380" s="7" t="s">
        <v>149</v>
      </c>
      <c r="BS380" s="11">
        <f>IFERROR(VLOOKUP(BR380,Dicionário!A:B,2,0),"Conferir")</f>
        <v>2</v>
      </c>
      <c r="BT380" s="7">
        <v>72</v>
      </c>
      <c r="BU380" s="7" t="s">
        <v>149</v>
      </c>
      <c r="BV380" s="7">
        <f>IFERROR(VLOOKUP(BU380,Dicionário!A:B,2,0),"Conferir")</f>
        <v>2</v>
      </c>
      <c r="BW380" s="7">
        <v>86</v>
      </c>
      <c r="BX380" s="7" t="s">
        <v>213</v>
      </c>
      <c r="BY380" s="11">
        <f>IFERROR(VLOOKUP(BX380,Dicionário!A:B,2,0),"Conferir")</f>
        <v>2</v>
      </c>
      <c r="BZ380" s="7" t="s">
        <v>214</v>
      </c>
      <c r="CA380" s="7">
        <v>85</v>
      </c>
      <c r="CB380" s="7" t="s">
        <v>190</v>
      </c>
      <c r="CC380" s="11">
        <f>IFERROR(VLOOKUP(CB380,Dicionário!A:B,2,0),"Conferir")</f>
        <v>2</v>
      </c>
      <c r="CD380" s="7">
        <v>108</v>
      </c>
      <c r="CE380" s="7">
        <v>0</v>
      </c>
      <c r="CF380" s="7" t="s">
        <v>148</v>
      </c>
      <c r="CG380" s="7">
        <f>IFERROR(VLOOKUP(CF380,Dicionário!A:B,2,0),"Conferir")</f>
        <v>2</v>
      </c>
      <c r="CH380" s="7">
        <v>51</v>
      </c>
      <c r="CI380" s="7" t="s">
        <v>191</v>
      </c>
      <c r="CJ380" s="7">
        <f>IFERROR(VLOOKUP(CI380,Dicionário!A:B,2,0),"Conferir")</f>
        <v>2</v>
      </c>
      <c r="CK380" s="7">
        <v>37</v>
      </c>
      <c r="CL380" s="7" t="s">
        <v>152</v>
      </c>
      <c r="CM380" s="11">
        <f>IFERROR(VLOOKUP(CL380,Dicionário!A:B,2,0),"Conferir")</f>
        <v>2</v>
      </c>
      <c r="CN380" s="7" t="s">
        <v>294</v>
      </c>
      <c r="CO380" s="7">
        <v>0</v>
      </c>
      <c r="CP380" s="7">
        <v>0</v>
      </c>
      <c r="CQ380" s="7">
        <v>0</v>
      </c>
      <c r="CR380" s="7" t="s">
        <v>148</v>
      </c>
      <c r="CS380" s="11">
        <f>IFERROR(VLOOKUP(CR380,Dicionário!A:B,2,0),"Conferir")</f>
        <v>2</v>
      </c>
      <c r="CT380" s="7">
        <v>0</v>
      </c>
      <c r="CU380" s="7" t="s">
        <v>148</v>
      </c>
      <c r="CV380" s="11">
        <f>IFERROR(VLOOKUP(CU380,Dicionário!A:B,2,0),"Conferir")</f>
        <v>2</v>
      </c>
      <c r="CW380" s="7">
        <v>0</v>
      </c>
      <c r="CX380" s="7" t="s">
        <v>148</v>
      </c>
      <c r="CY380" s="11">
        <f>IFERROR(VLOOKUP(CX380,Dicionário!A:B,2,0),"Conferir")</f>
        <v>2</v>
      </c>
      <c r="CZ380" s="12">
        <f t="shared" si="9"/>
        <v>0</v>
      </c>
      <c r="DA380" s="7">
        <v>0</v>
      </c>
      <c r="DB380" s="7" t="s">
        <v>148</v>
      </c>
      <c r="DC380" s="7">
        <f>IFERROR(VLOOKUP(DB380,Dicionário!A:B,2,0),"Conferir")</f>
        <v>2</v>
      </c>
      <c r="DE380" s="7" t="s">
        <v>156</v>
      </c>
      <c r="DF380" s="7" t="s">
        <v>156</v>
      </c>
      <c r="DG380" s="11">
        <f>IFERROR(VLOOKUP(DF380,Dicionário!A:B,2,0),"Conferir")</f>
        <v>1</v>
      </c>
      <c r="DH380" s="7" t="s">
        <v>175</v>
      </c>
      <c r="DJ380" s="7" t="s">
        <v>158</v>
      </c>
      <c r="DK380" s="11">
        <f>IFERROR(VLOOKUP(DJ380,Dicionário!A:B,2,0),"Conferir")</f>
        <v>2</v>
      </c>
      <c r="DL380" s="7" t="s">
        <v>176</v>
      </c>
      <c r="DM380" s="11">
        <f>IFERROR(VLOOKUP(DL380,Dicionário!A:B,2,0),"Conferir")</f>
        <v>2</v>
      </c>
      <c r="DN380" s="7" t="s">
        <v>177</v>
      </c>
      <c r="DO380" s="11">
        <f>IFERROR(VLOOKUP(DN380,Dicionário!A:B,2,0),"Conferir")</f>
        <v>5</v>
      </c>
      <c r="DP380" s="7" t="s">
        <v>126</v>
      </c>
      <c r="DQ380" s="11">
        <f>IFERROR(VLOOKUP(DP380,Dicionário!A:B,2,0),"Conferir")</f>
        <v>1</v>
      </c>
      <c r="DR380" s="7" t="s">
        <v>126</v>
      </c>
      <c r="DS380" s="11">
        <f>IFERROR(VLOOKUP(DR380,Dicionário!A:B,2,0),"Conferir")</f>
        <v>1</v>
      </c>
      <c r="DW380" s="7">
        <f t="shared" si="10"/>
        <v>1661</v>
      </c>
      <c r="DX380" s="7">
        <f t="shared" si="11"/>
        <v>374</v>
      </c>
    </row>
    <row r="381" spans="1:128" ht="14" x14ac:dyDescent="0.15">
      <c r="A381" s="6">
        <v>44961.522694872685</v>
      </c>
      <c r="B381" s="7" t="s">
        <v>2165</v>
      </c>
      <c r="C381" s="7" t="s">
        <v>160</v>
      </c>
      <c r="D381" s="7" t="s">
        <v>2163</v>
      </c>
      <c r="E381" s="7" t="s">
        <v>126</v>
      </c>
      <c r="F381" s="7" t="s">
        <v>127</v>
      </c>
      <c r="G381" s="7" t="s">
        <v>127</v>
      </c>
      <c r="H381" s="7">
        <v>1</v>
      </c>
      <c r="I381" s="7" t="s">
        <v>128</v>
      </c>
      <c r="J381" s="7" t="s">
        <v>129</v>
      </c>
      <c r="K381" s="7" t="s">
        <v>130</v>
      </c>
      <c r="L381" s="7" t="s">
        <v>131</v>
      </c>
      <c r="M381" s="7" t="s">
        <v>2164</v>
      </c>
      <c r="N381" s="7">
        <v>2023010466</v>
      </c>
      <c r="O381" s="7">
        <v>11971061928</v>
      </c>
      <c r="P381" s="7">
        <v>560210516</v>
      </c>
      <c r="Q381" s="7">
        <v>54532392802</v>
      </c>
      <c r="R381" s="9">
        <v>38813</v>
      </c>
      <c r="S381" s="7">
        <v>2023</v>
      </c>
      <c r="T381" s="7">
        <v>17</v>
      </c>
      <c r="U381" s="7" t="s">
        <v>255</v>
      </c>
      <c r="V381" s="7" t="s">
        <v>136</v>
      </c>
      <c r="W381" s="7" t="s">
        <v>2166</v>
      </c>
      <c r="X381" s="8" t="s">
        <v>2167</v>
      </c>
      <c r="Y381" s="7" t="s">
        <v>2168</v>
      </c>
      <c r="Z381" s="7" t="s">
        <v>140</v>
      </c>
      <c r="AA381" s="7" t="s">
        <v>167</v>
      </c>
      <c r="AB381" s="7" t="s">
        <v>142</v>
      </c>
      <c r="AD381" s="7">
        <v>2</v>
      </c>
      <c r="AE381" s="7">
        <v>2</v>
      </c>
      <c r="AF381" s="7">
        <f t="shared" si="6"/>
        <v>4</v>
      </c>
      <c r="AH381" s="7">
        <f t="shared" si="7"/>
        <v>4</v>
      </c>
      <c r="AI381" s="10" t="str">
        <f t="shared" si="8"/>
        <v>Ok</v>
      </c>
      <c r="AJ381" s="7" t="s">
        <v>222</v>
      </c>
      <c r="AK381" s="7">
        <v>0</v>
      </c>
      <c r="AL381" s="7" t="s">
        <v>145</v>
      </c>
      <c r="AM381" s="11">
        <f>IFERROR(VLOOKUP(AL381,Dicionário!A:B,2,0),"Conferir")</f>
        <v>2</v>
      </c>
      <c r="AN381" s="7">
        <v>0</v>
      </c>
      <c r="AO381" s="7" t="s">
        <v>145</v>
      </c>
      <c r="AP381" s="7">
        <f>IFERROR(VLOOKUP(AO381,Dicionário!A:B,2,0),"Conferir")</f>
        <v>2</v>
      </c>
      <c r="AQ381" s="7">
        <v>1000</v>
      </c>
      <c r="AR381" s="7" t="s">
        <v>223</v>
      </c>
      <c r="AS381" s="11">
        <f>IFERROR(VLOOKUP(AR381,Dicionário!A:B,2,0),"Conferir")</f>
        <v>2</v>
      </c>
      <c r="AT381" s="7">
        <v>0</v>
      </c>
      <c r="AU381" s="7" t="s">
        <v>145</v>
      </c>
      <c r="AV381" s="7">
        <f>IFERROR(VLOOKUP(AU381,Dicionário!A:B,2,0),"Conferir")</f>
        <v>2</v>
      </c>
      <c r="AW381" s="7">
        <v>0</v>
      </c>
      <c r="AX381" s="7">
        <v>0</v>
      </c>
      <c r="AY381" s="7" t="s">
        <v>145</v>
      </c>
      <c r="AZ381" s="11">
        <f>IFERROR(VLOOKUP(AY381,Dicionário!A:B,2,0),"Conferir")</f>
        <v>2</v>
      </c>
      <c r="BA381" s="7">
        <v>0</v>
      </c>
      <c r="BB381" s="7" t="s">
        <v>145</v>
      </c>
      <c r="BC381" s="7">
        <f>IFERROR(VLOOKUP(BB381,Dicionário!A:B,2,0),"Conferir")</f>
        <v>2</v>
      </c>
      <c r="BD381" s="7">
        <v>927</v>
      </c>
      <c r="BE381" s="7" t="s">
        <v>223</v>
      </c>
      <c r="BF381" s="11">
        <f>IFERROR(VLOOKUP(BE381,Dicionário!A:B,2,0),"Conferir")</f>
        <v>2</v>
      </c>
      <c r="BH381" s="7">
        <v>0</v>
      </c>
      <c r="BI381" s="7" t="s">
        <v>328</v>
      </c>
      <c r="BJ381" s="11">
        <f>IFERROR(VLOOKUP(BI381,Dicionário!$A:$B,2,0),"Conferir")</f>
        <v>3</v>
      </c>
      <c r="BK381" s="7">
        <v>0</v>
      </c>
      <c r="BL381" s="7" t="s">
        <v>329</v>
      </c>
      <c r="BM381" s="11">
        <f>IFERROR(VLOOKUP(BL381,Dicionário!A:B,2,0),"Conferir")</f>
        <v>2</v>
      </c>
      <c r="BN381" s="7">
        <v>0</v>
      </c>
      <c r="BO381" s="7" t="s">
        <v>212</v>
      </c>
      <c r="BP381" s="7">
        <f>IFERROR(VLOOKUP(BO381,Dicionário!A:B,2,0),"Conferir")</f>
        <v>2</v>
      </c>
      <c r="BQ381" s="7">
        <v>53</v>
      </c>
      <c r="BR381" s="7" t="s">
        <v>149</v>
      </c>
      <c r="BS381" s="11">
        <f>IFERROR(VLOOKUP(BR381,Dicionário!A:B,2,0),"Conferir")</f>
        <v>2</v>
      </c>
      <c r="BT381" s="7">
        <v>195</v>
      </c>
      <c r="BU381" s="7" t="s">
        <v>149</v>
      </c>
      <c r="BV381" s="7">
        <f>IFERROR(VLOOKUP(BU381,Dicionário!A:B,2,0),"Conferir")</f>
        <v>2</v>
      </c>
      <c r="BW381" s="7">
        <v>42</v>
      </c>
      <c r="BX381" s="7" t="s">
        <v>189</v>
      </c>
      <c r="BY381" s="11">
        <f>IFERROR(VLOOKUP(BX381,Dicionário!A:B,2,0),"Conferir")</f>
        <v>2</v>
      </c>
      <c r="BZ381" s="7" t="s">
        <v>2169</v>
      </c>
      <c r="CA381" s="7">
        <v>0</v>
      </c>
      <c r="CB381" s="7" t="s">
        <v>148</v>
      </c>
      <c r="CC381" s="11">
        <f>IFERROR(VLOOKUP(CB381,Dicionário!A:B,2,0),"Conferir")</f>
        <v>2</v>
      </c>
      <c r="CD381" s="7">
        <v>0</v>
      </c>
      <c r="CE381" s="7">
        <v>0</v>
      </c>
      <c r="CF381" s="7" t="s">
        <v>148</v>
      </c>
      <c r="CG381" s="7">
        <f>IFERROR(VLOOKUP(CF381,Dicionário!A:B,2,0),"Conferir")</f>
        <v>2</v>
      </c>
      <c r="CH381" s="7">
        <v>0</v>
      </c>
      <c r="CI381" s="7" t="s">
        <v>570</v>
      </c>
      <c r="CJ381" s="7">
        <f>IFERROR(VLOOKUP(CI381,Dicionário!A:B,2,0),"Conferir")</f>
        <v>0</v>
      </c>
      <c r="CK381" s="7">
        <v>37</v>
      </c>
      <c r="CL381" s="7" t="s">
        <v>152</v>
      </c>
      <c r="CM381" s="11">
        <f>IFERROR(VLOOKUP(CL381,Dicionário!A:B,2,0),"Conferir")</f>
        <v>2</v>
      </c>
      <c r="CN381" s="7" t="s">
        <v>294</v>
      </c>
      <c r="CO381" s="7">
        <v>0</v>
      </c>
      <c r="CP381" s="7">
        <v>0</v>
      </c>
      <c r="CQ381" s="7">
        <v>0</v>
      </c>
      <c r="CR381" s="7" t="s">
        <v>148</v>
      </c>
      <c r="CS381" s="11">
        <f>IFERROR(VLOOKUP(CR381,Dicionário!A:B,2,0),"Conferir")</f>
        <v>2</v>
      </c>
      <c r="CT381" s="7">
        <v>0</v>
      </c>
      <c r="CU381" s="7" t="s">
        <v>148</v>
      </c>
      <c r="CV381" s="11">
        <f>IFERROR(VLOOKUP(CU381,Dicionário!A:B,2,0),"Conferir")</f>
        <v>2</v>
      </c>
      <c r="CW381" s="7">
        <v>0</v>
      </c>
      <c r="CX381" s="7" t="s">
        <v>148</v>
      </c>
      <c r="CY381" s="11">
        <f>IFERROR(VLOOKUP(CX381,Dicionário!A:B,2,0),"Conferir")</f>
        <v>2</v>
      </c>
      <c r="CZ381" s="12">
        <f t="shared" si="9"/>
        <v>0</v>
      </c>
      <c r="DA381" s="7">
        <v>208</v>
      </c>
      <c r="DB381" s="7" t="s">
        <v>478</v>
      </c>
      <c r="DC381" s="7">
        <f>IFERROR(VLOOKUP(DB381,Dicionário!A:B,2,0),"Conferir")</f>
        <v>2</v>
      </c>
      <c r="DE381" s="7" t="s">
        <v>379</v>
      </c>
      <c r="DF381" s="7" t="s">
        <v>379</v>
      </c>
      <c r="DG381" s="11">
        <f>IFERROR(VLOOKUP(DF381,Dicionário!A:B,2,0),"Conferir")</f>
        <v>2</v>
      </c>
      <c r="DH381" s="7" t="s">
        <v>157</v>
      </c>
      <c r="DI381" s="7" t="s">
        <v>418</v>
      </c>
      <c r="DJ381" s="7" t="s">
        <v>158</v>
      </c>
      <c r="DK381" s="11">
        <f>IFERROR(VLOOKUP(DJ381,Dicionário!A:B,2,0),"Conferir")</f>
        <v>2</v>
      </c>
      <c r="DL381" s="7" t="s">
        <v>260</v>
      </c>
      <c r="DM381" s="11">
        <f>IFERROR(VLOOKUP(DL381,Dicionário!A:B,2,0),"Conferir")</f>
        <v>3</v>
      </c>
      <c r="DN381" s="7" t="s">
        <v>227</v>
      </c>
      <c r="DO381" s="11">
        <f>IFERROR(VLOOKUP(DN381,Dicionário!A:B,2,0),"Conferir")</f>
        <v>4</v>
      </c>
      <c r="DP381" s="7" t="s">
        <v>127</v>
      </c>
      <c r="DQ381" s="11">
        <f>IFERROR(VLOOKUP(DP381,Dicionário!A:B,2,0),"Conferir")</f>
        <v>2</v>
      </c>
      <c r="DR381" s="7" t="s">
        <v>127</v>
      </c>
      <c r="DS381" s="11">
        <f>IFERROR(VLOOKUP(DR381,Dicionário!A:B,2,0),"Conferir")</f>
        <v>2</v>
      </c>
      <c r="DW381" s="7">
        <f t="shared" si="10"/>
        <v>1927</v>
      </c>
      <c r="DX381" s="7">
        <f t="shared" si="11"/>
        <v>285</v>
      </c>
    </row>
    <row r="382" spans="1:128" ht="14" x14ac:dyDescent="0.15">
      <c r="A382" s="6">
        <v>44968.730647523145</v>
      </c>
      <c r="B382" s="7" t="s">
        <v>1158</v>
      </c>
      <c r="C382" s="7" t="s">
        <v>272</v>
      </c>
      <c r="D382" s="7" t="s">
        <v>1155</v>
      </c>
      <c r="E382" s="7" t="s">
        <v>126</v>
      </c>
      <c r="F382" s="7" t="s">
        <v>126</v>
      </c>
      <c r="G382" s="7" t="s">
        <v>1156</v>
      </c>
      <c r="H382" s="7">
        <v>5</v>
      </c>
      <c r="I382" s="7">
        <v>1</v>
      </c>
      <c r="J382" s="7">
        <v>1</v>
      </c>
      <c r="K382" s="7" t="s">
        <v>131</v>
      </c>
      <c r="L382" s="7" t="s">
        <v>130</v>
      </c>
      <c r="M382" s="7" t="s">
        <v>1157</v>
      </c>
      <c r="N382" s="7">
        <v>2023010210</v>
      </c>
      <c r="O382" s="7">
        <v>11979852085</v>
      </c>
      <c r="P382" s="7">
        <v>374289800</v>
      </c>
      <c r="Q382" s="7">
        <v>41930075880</v>
      </c>
      <c r="R382" s="9">
        <v>35238</v>
      </c>
      <c r="S382" s="7">
        <v>2013</v>
      </c>
      <c r="T382" s="7">
        <v>27</v>
      </c>
      <c r="U382" s="7" t="s">
        <v>135</v>
      </c>
      <c r="V382" s="7" t="s">
        <v>136</v>
      </c>
      <c r="W382" s="7" t="s">
        <v>1159</v>
      </c>
      <c r="X382" s="8" t="s">
        <v>1160</v>
      </c>
      <c r="Y382" s="7" t="s">
        <v>502</v>
      </c>
      <c r="Z382" s="7" t="s">
        <v>140</v>
      </c>
      <c r="AA382" s="7" t="s">
        <v>167</v>
      </c>
      <c r="AB382" s="7" t="s">
        <v>142</v>
      </c>
      <c r="AD382" s="7">
        <v>2</v>
      </c>
      <c r="AE382" s="7">
        <v>2</v>
      </c>
      <c r="AF382" s="7">
        <f t="shared" si="6"/>
        <v>4</v>
      </c>
      <c r="AG382" s="7">
        <v>0</v>
      </c>
      <c r="AH382" s="7">
        <f t="shared" si="7"/>
        <v>4</v>
      </c>
      <c r="AI382" s="10" t="str">
        <f t="shared" si="8"/>
        <v>Ok</v>
      </c>
      <c r="AJ382" s="7" t="s">
        <v>143</v>
      </c>
      <c r="AK382" s="7">
        <v>1125</v>
      </c>
      <c r="AL382" s="7" t="s">
        <v>144</v>
      </c>
      <c r="AM382" s="11">
        <f>IFERROR(VLOOKUP(AL382,Dicionário!A:B,2,0),"Conferir")</f>
        <v>2</v>
      </c>
      <c r="AN382" s="7">
        <v>0</v>
      </c>
      <c r="AO382" s="7" t="s">
        <v>145</v>
      </c>
      <c r="AP382" s="7">
        <f>IFERROR(VLOOKUP(AO382,Dicionário!A:B,2,0),"Conferir")</f>
        <v>2</v>
      </c>
      <c r="AQ382" s="7">
        <v>0</v>
      </c>
      <c r="AR382" s="7" t="s">
        <v>145</v>
      </c>
      <c r="AS382" s="11">
        <f>IFERROR(VLOOKUP(AR382,Dicionário!A:B,2,0),"Conferir")</f>
        <v>2</v>
      </c>
      <c r="AT382" s="7">
        <v>0</v>
      </c>
      <c r="AU382" s="7" t="s">
        <v>145</v>
      </c>
      <c r="AV382" s="7">
        <f>IFERROR(VLOOKUP(AU382,Dicionário!A:B,2,0),"Conferir")</f>
        <v>2</v>
      </c>
      <c r="AW382" s="7">
        <v>0</v>
      </c>
      <c r="AX382" s="7">
        <v>0</v>
      </c>
      <c r="AY382" s="7" t="s">
        <v>145</v>
      </c>
      <c r="AZ382" s="11">
        <f>IFERROR(VLOOKUP(AY382,Dicionário!A:B,2,0),"Conferir")</f>
        <v>2</v>
      </c>
      <c r="BA382" s="7">
        <v>0</v>
      </c>
      <c r="BB382" s="7" t="s">
        <v>145</v>
      </c>
      <c r="BC382" s="7">
        <f>IFERROR(VLOOKUP(BB382,Dicionário!A:B,2,0),"Conferir")</f>
        <v>2</v>
      </c>
      <c r="BD382" s="7">
        <v>0</v>
      </c>
      <c r="BE382" s="7" t="s">
        <v>145</v>
      </c>
      <c r="BF382" s="11">
        <f>IFERROR(VLOOKUP(BE382,Dicionário!A:B,2,0),"Conferir")</f>
        <v>2</v>
      </c>
      <c r="BH382" s="7">
        <v>0</v>
      </c>
      <c r="BI382" s="7" t="s">
        <v>146</v>
      </c>
      <c r="BJ382" s="11">
        <f>IFERROR(VLOOKUP(BI382,Dicionário!$A:$B,2,0),"Conferir")</f>
        <v>2</v>
      </c>
      <c r="BK382" s="7">
        <v>700</v>
      </c>
      <c r="BL382" s="7" t="s">
        <v>202</v>
      </c>
      <c r="BM382" s="11">
        <f>IFERROR(VLOOKUP(BL382,Dicionário!A:B,2,0),"Conferir")</f>
        <v>2</v>
      </c>
      <c r="BN382" s="7">
        <v>0</v>
      </c>
      <c r="BO382" s="7" t="s">
        <v>148</v>
      </c>
      <c r="BP382" s="7">
        <f>IFERROR(VLOOKUP(BO382,Dicionário!A:B,2,0),"Conferir")</f>
        <v>2</v>
      </c>
      <c r="BQ382" s="7">
        <v>76</v>
      </c>
      <c r="BR382" s="7" t="s">
        <v>149</v>
      </c>
      <c r="BS382" s="11">
        <f>IFERROR(VLOOKUP(BR382,Dicionário!A:B,2,0),"Conferir")</f>
        <v>2</v>
      </c>
      <c r="BT382" s="7">
        <v>176</v>
      </c>
      <c r="BU382" s="7" t="s">
        <v>149</v>
      </c>
      <c r="BV382" s="7">
        <f>IFERROR(VLOOKUP(BU382,Dicionário!A:B,2,0),"Conferir")</f>
        <v>2</v>
      </c>
      <c r="BW382" s="7">
        <v>60</v>
      </c>
      <c r="BX382" s="7" t="s">
        <v>213</v>
      </c>
      <c r="BY382" s="11">
        <f>IFERROR(VLOOKUP(BX382,Dicionário!A:B,2,0),"Conferir")</f>
        <v>2</v>
      </c>
      <c r="BZ382" s="7" t="s">
        <v>151</v>
      </c>
      <c r="CA382" s="7">
        <v>0</v>
      </c>
      <c r="CB382" s="7" t="s">
        <v>148</v>
      </c>
      <c r="CC382" s="11">
        <f>IFERROR(VLOOKUP(CB382,Dicionário!A:B,2,0),"Conferir")</f>
        <v>2</v>
      </c>
      <c r="CD382" s="7">
        <v>76</v>
      </c>
      <c r="CE382" s="7">
        <v>0</v>
      </c>
      <c r="CF382" s="7" t="s">
        <v>148</v>
      </c>
      <c r="CG382" s="7">
        <f>IFERROR(VLOOKUP(CF382,Dicionário!A:B,2,0),"Conferir")</f>
        <v>2</v>
      </c>
      <c r="CH382" s="7">
        <v>0</v>
      </c>
      <c r="CI382" s="7" t="s">
        <v>148</v>
      </c>
      <c r="CJ382" s="7">
        <f>IFERROR(VLOOKUP(CI382,Dicionário!A:B,2,0),"Conferir")</f>
        <v>2</v>
      </c>
      <c r="CK382" s="7">
        <v>36</v>
      </c>
      <c r="CL382" s="7" t="s">
        <v>152</v>
      </c>
      <c r="CM382" s="11">
        <f>IFERROR(VLOOKUP(CL382,Dicionário!A:B,2,0),"Conferir")</f>
        <v>2</v>
      </c>
      <c r="CN382" s="7" t="s">
        <v>485</v>
      </c>
      <c r="CO382" s="7">
        <v>0</v>
      </c>
      <c r="CP382" s="7">
        <v>0</v>
      </c>
      <c r="CQ382" s="7">
        <v>0</v>
      </c>
      <c r="CR382" s="7" t="s">
        <v>148</v>
      </c>
      <c r="CS382" s="11">
        <f>IFERROR(VLOOKUP(CR382,Dicionário!A:B,2,0),"Conferir")</f>
        <v>2</v>
      </c>
      <c r="CT382" s="7">
        <v>0</v>
      </c>
      <c r="CU382" s="7" t="s">
        <v>148</v>
      </c>
      <c r="CV382" s="11">
        <f>IFERROR(VLOOKUP(CU382,Dicionário!A:B,2,0),"Conferir")</f>
        <v>2</v>
      </c>
      <c r="CW382" s="7">
        <v>0</v>
      </c>
      <c r="CX382" s="7" t="s">
        <v>148</v>
      </c>
      <c r="CY382" s="11">
        <f>IFERROR(VLOOKUP(CX382,Dicionário!A:B,2,0),"Conferir")</f>
        <v>2</v>
      </c>
      <c r="CZ382" s="12">
        <f t="shared" si="9"/>
        <v>0</v>
      </c>
      <c r="DA382" s="7">
        <v>0</v>
      </c>
      <c r="DB382" s="7" t="s">
        <v>148</v>
      </c>
      <c r="DC382" s="7">
        <f>IFERROR(VLOOKUP(DB382,Dicionário!A:B,2,0),"Conferir")</f>
        <v>2</v>
      </c>
      <c r="DE382" s="7" t="s">
        <v>156</v>
      </c>
      <c r="DF382" s="7" t="s">
        <v>156</v>
      </c>
      <c r="DG382" s="11">
        <f>IFERROR(VLOOKUP(DF382,Dicionário!A:B,2,0),"Conferir")</f>
        <v>1</v>
      </c>
      <c r="DH382" s="7" t="s">
        <v>175</v>
      </c>
      <c r="DJ382" s="7" t="s">
        <v>158</v>
      </c>
      <c r="DK382" s="11">
        <f>IFERROR(VLOOKUP(DJ382,Dicionário!A:B,2,0),"Conferir")</f>
        <v>2</v>
      </c>
      <c r="DL382" s="7" t="s">
        <v>237</v>
      </c>
      <c r="DM382" s="11">
        <f>IFERROR(VLOOKUP(DL382,Dicionário!A:B,2,0),"Conferir")</f>
        <v>1</v>
      </c>
      <c r="DN382" s="7" t="s">
        <v>177</v>
      </c>
      <c r="DO382" s="11">
        <f>IFERROR(VLOOKUP(DN382,Dicionário!A:B,2,0),"Conferir")</f>
        <v>5</v>
      </c>
      <c r="DP382" s="7" t="s">
        <v>126</v>
      </c>
      <c r="DQ382" s="11">
        <f>IFERROR(VLOOKUP(DP382,Dicionário!A:B,2,0),"Conferir")</f>
        <v>1</v>
      </c>
      <c r="DR382" s="7" t="s">
        <v>126</v>
      </c>
      <c r="DS382" s="11">
        <f>IFERROR(VLOOKUP(DR382,Dicionário!A:B,2,0),"Conferir")</f>
        <v>1</v>
      </c>
      <c r="DW382" s="7">
        <f t="shared" si="10"/>
        <v>1125</v>
      </c>
      <c r="DX382" s="7">
        <f t="shared" si="11"/>
        <v>1064</v>
      </c>
    </row>
    <row r="383" spans="1:128" ht="14" x14ac:dyDescent="0.15">
      <c r="A383" s="6">
        <v>44968.72773175926</v>
      </c>
      <c r="B383" s="7" t="s">
        <v>1086</v>
      </c>
      <c r="C383" s="7" t="s">
        <v>195</v>
      </c>
      <c r="D383" s="7" t="s">
        <v>1084</v>
      </c>
      <c r="E383" s="7" t="s">
        <v>126</v>
      </c>
      <c r="F383" s="7" t="s">
        <v>127</v>
      </c>
      <c r="G383" s="7" t="s">
        <v>127</v>
      </c>
      <c r="H383" s="7">
        <v>1</v>
      </c>
      <c r="I383" s="7">
        <v>1</v>
      </c>
      <c r="J383" s="7" t="s">
        <v>129</v>
      </c>
      <c r="K383" s="7" t="s">
        <v>131</v>
      </c>
      <c r="L383" s="7" t="s">
        <v>130</v>
      </c>
      <c r="M383" s="7" t="s">
        <v>1085</v>
      </c>
      <c r="N383" s="7">
        <v>2023010196</v>
      </c>
      <c r="O383" s="7">
        <v>11980337179</v>
      </c>
      <c r="P383" s="7">
        <v>539208371</v>
      </c>
      <c r="Q383" s="7">
        <v>54130178806</v>
      </c>
      <c r="R383" s="9">
        <v>38068</v>
      </c>
      <c r="S383" s="7">
        <v>2021</v>
      </c>
      <c r="T383" s="7">
        <v>19</v>
      </c>
      <c r="U383" s="7" t="s">
        <v>255</v>
      </c>
      <c r="V383" s="7" t="s">
        <v>136</v>
      </c>
      <c r="W383" s="7" t="s">
        <v>1087</v>
      </c>
      <c r="X383" s="8" t="s">
        <v>1088</v>
      </c>
      <c r="Y383" s="7" t="s">
        <v>139</v>
      </c>
      <c r="Z383" s="7" t="s">
        <v>140</v>
      </c>
      <c r="AA383" s="7" t="s">
        <v>167</v>
      </c>
      <c r="AB383" s="7" t="s">
        <v>142</v>
      </c>
      <c r="AD383" s="7">
        <v>5</v>
      </c>
      <c r="AE383" s="7">
        <v>5</v>
      </c>
      <c r="AF383" s="7">
        <f t="shared" si="6"/>
        <v>10</v>
      </c>
      <c r="AH383" s="7">
        <f t="shared" si="7"/>
        <v>10</v>
      </c>
      <c r="AI383" s="10" t="str">
        <f t="shared" si="8"/>
        <v>Ok</v>
      </c>
      <c r="AJ383" s="7" t="s">
        <v>143</v>
      </c>
      <c r="AK383" s="7">
        <v>0</v>
      </c>
      <c r="AL383" s="7" t="s">
        <v>145</v>
      </c>
      <c r="AM383" s="11">
        <f>IFERROR(VLOOKUP(AL383,Dicionário!A:B,2,0),"Conferir")</f>
        <v>2</v>
      </c>
      <c r="AN383" s="7">
        <v>2192</v>
      </c>
      <c r="AO383" s="7" t="s">
        <v>144</v>
      </c>
      <c r="AP383" s="7">
        <f>IFERROR(VLOOKUP(AO383,Dicionário!A:B,2,0),"Conferir")</f>
        <v>2</v>
      </c>
      <c r="AQ383" s="7">
        <v>0</v>
      </c>
      <c r="AR383" s="7" t="s">
        <v>145</v>
      </c>
      <c r="AS383" s="11">
        <f>IFERROR(VLOOKUP(AR383,Dicionário!A:B,2,0),"Conferir")</f>
        <v>2</v>
      </c>
      <c r="AT383" s="7">
        <v>0</v>
      </c>
      <c r="AU383" s="7" t="s">
        <v>145</v>
      </c>
      <c r="AV383" s="7">
        <f>IFERROR(VLOOKUP(AU383,Dicionário!A:B,2,0),"Conferir")</f>
        <v>2</v>
      </c>
      <c r="AW383" s="7">
        <v>0</v>
      </c>
      <c r="AX383" s="7">
        <v>0</v>
      </c>
      <c r="AY383" s="7" t="s">
        <v>145</v>
      </c>
      <c r="AZ383" s="11">
        <f>IFERROR(VLOOKUP(AY383,Dicionário!A:B,2,0),"Conferir")</f>
        <v>2</v>
      </c>
      <c r="BA383" s="7">
        <v>0</v>
      </c>
      <c r="BB383" s="7" t="s">
        <v>145</v>
      </c>
      <c r="BC383" s="7">
        <f>IFERROR(VLOOKUP(BB383,Dicionário!A:B,2,0),"Conferir")</f>
        <v>2</v>
      </c>
      <c r="BD383" s="7">
        <v>600</v>
      </c>
      <c r="BE383" s="7" t="s">
        <v>224</v>
      </c>
      <c r="BF383" s="11">
        <f>IFERROR(VLOOKUP(BE383,Dicionário!A:B,2,0),"Conferir")</f>
        <v>2</v>
      </c>
      <c r="BH383" s="7">
        <v>0</v>
      </c>
      <c r="BI383" s="7" t="s">
        <v>328</v>
      </c>
      <c r="BJ383" s="11">
        <f>IFERROR(VLOOKUP(BI383,Dicionário!$A:$B,2,0),"Conferir")</f>
        <v>3</v>
      </c>
      <c r="BK383" s="7">
        <v>0</v>
      </c>
      <c r="BL383" s="7" t="s">
        <v>187</v>
      </c>
      <c r="BM383" s="11">
        <f>IFERROR(VLOOKUP(BL383,Dicionário!A:B,2,0),"Conferir")</f>
        <v>2</v>
      </c>
      <c r="BN383" s="7">
        <v>0</v>
      </c>
      <c r="BO383" s="7" t="s">
        <v>212</v>
      </c>
      <c r="BP383" s="7">
        <f>IFERROR(VLOOKUP(BO383,Dicionário!A:B,2,0),"Conferir")</f>
        <v>2</v>
      </c>
      <c r="BQ383" s="7">
        <v>122</v>
      </c>
      <c r="BR383" s="7" t="s">
        <v>149</v>
      </c>
      <c r="BS383" s="11">
        <f>IFERROR(VLOOKUP(BR383,Dicionário!A:B,2,0),"Conferir")</f>
        <v>2</v>
      </c>
      <c r="BT383" s="7">
        <v>184</v>
      </c>
      <c r="BU383" s="7" t="s">
        <v>149</v>
      </c>
      <c r="BV383" s="7">
        <f>IFERROR(VLOOKUP(BU383,Dicionário!A:B,2,0),"Conferir")</f>
        <v>2</v>
      </c>
      <c r="BW383" s="7">
        <v>210</v>
      </c>
      <c r="BX383" s="7" t="s">
        <v>1089</v>
      </c>
      <c r="BY383" s="11">
        <f>IFERROR(VLOOKUP(BX383,Dicionário!A:B,2,0),"Conferir")</f>
        <v>0</v>
      </c>
      <c r="BZ383" s="7" t="s">
        <v>214</v>
      </c>
      <c r="CA383" s="7">
        <v>120</v>
      </c>
      <c r="CB383" s="7" t="s">
        <v>190</v>
      </c>
      <c r="CC383" s="11">
        <f>IFERROR(VLOOKUP(CB383,Dicionário!A:B,2,0),"Conferir")</f>
        <v>2</v>
      </c>
      <c r="CD383" s="7">
        <v>200</v>
      </c>
      <c r="CE383" s="7">
        <v>0</v>
      </c>
      <c r="CF383" s="7" t="s">
        <v>148</v>
      </c>
      <c r="CG383" s="7">
        <f>IFERROR(VLOOKUP(CF383,Dicionário!A:B,2,0),"Conferir")</f>
        <v>2</v>
      </c>
      <c r="CH383" s="7">
        <v>0</v>
      </c>
      <c r="CI383" s="7" t="s">
        <v>148</v>
      </c>
      <c r="CJ383" s="7">
        <f>IFERROR(VLOOKUP(CI383,Dicionário!A:B,2,0),"Conferir")</f>
        <v>2</v>
      </c>
      <c r="CK383" s="7">
        <v>35</v>
      </c>
      <c r="CL383" s="7" t="s">
        <v>152</v>
      </c>
      <c r="CM383" s="11">
        <f>IFERROR(VLOOKUP(CL383,Dicionário!A:B,2,0),"Conferir")</f>
        <v>2</v>
      </c>
      <c r="CN383" s="7" t="s">
        <v>1090</v>
      </c>
      <c r="CO383" s="7">
        <v>1</v>
      </c>
      <c r="CP383" s="7">
        <v>1</v>
      </c>
      <c r="CQ383" s="7">
        <v>259</v>
      </c>
      <c r="CR383" s="7" t="s">
        <v>247</v>
      </c>
      <c r="CS383" s="11">
        <f>IFERROR(VLOOKUP(CR383,Dicionário!A:B,2,0),"Conferir")</f>
        <v>2</v>
      </c>
      <c r="CT383" s="7">
        <v>0</v>
      </c>
      <c r="CU383" s="7" t="s">
        <v>148</v>
      </c>
      <c r="CV383" s="11">
        <f>IFERROR(VLOOKUP(CU383,Dicionário!A:B,2,0),"Conferir")</f>
        <v>2</v>
      </c>
      <c r="CW383" s="7">
        <v>0</v>
      </c>
      <c r="CX383" s="7" t="s">
        <v>148</v>
      </c>
      <c r="CY383" s="11">
        <f>IFERROR(VLOOKUP(CX383,Dicionário!A:B,2,0),"Conferir")</f>
        <v>2</v>
      </c>
      <c r="CZ383" s="12">
        <f t="shared" si="9"/>
        <v>0</v>
      </c>
      <c r="DA383" s="7">
        <v>0</v>
      </c>
      <c r="DB383" s="7" t="s">
        <v>148</v>
      </c>
      <c r="DC383" s="7">
        <f>IFERROR(VLOOKUP(DB383,Dicionário!A:B,2,0),"Conferir")</f>
        <v>2</v>
      </c>
      <c r="DE383" s="7" t="s">
        <v>156</v>
      </c>
      <c r="DF383" s="7" t="s">
        <v>156</v>
      </c>
      <c r="DG383" s="11">
        <f>IFERROR(VLOOKUP(DF383,Dicionário!A:B,2,0),"Conferir")</f>
        <v>1</v>
      </c>
      <c r="DH383" s="7" t="s">
        <v>175</v>
      </c>
      <c r="DJ383" s="7" t="s">
        <v>158</v>
      </c>
      <c r="DK383" s="11">
        <f>IFERROR(VLOOKUP(DJ383,Dicionário!A:B,2,0),"Conferir")</f>
        <v>2</v>
      </c>
      <c r="DL383" s="7" t="s">
        <v>177</v>
      </c>
      <c r="DM383" s="11">
        <f>IFERROR(VLOOKUP(DL383,Dicionário!A:B,2,0),"Conferir")</f>
        <v>5</v>
      </c>
      <c r="DN383" s="7" t="s">
        <v>194</v>
      </c>
      <c r="DO383" s="11">
        <f>IFERROR(VLOOKUP(DN383,Dicionário!A:B,2,0),"Conferir")</f>
        <v>7</v>
      </c>
      <c r="DP383" s="7" t="s">
        <v>127</v>
      </c>
      <c r="DQ383" s="11">
        <f>IFERROR(VLOOKUP(DP383,Dicionário!A:B,2,0),"Conferir")</f>
        <v>2</v>
      </c>
      <c r="DR383" s="7" t="s">
        <v>127</v>
      </c>
      <c r="DS383" s="11">
        <f>IFERROR(VLOOKUP(DR383,Dicionário!A:B,2,0),"Conferir")</f>
        <v>2</v>
      </c>
      <c r="DW383" s="7">
        <f t="shared" si="10"/>
        <v>2792</v>
      </c>
      <c r="DX383" s="7">
        <f t="shared" si="11"/>
        <v>661</v>
      </c>
    </row>
    <row r="384" spans="1:128" ht="14" x14ac:dyDescent="0.15">
      <c r="A384" s="6">
        <v>44960.527390092597</v>
      </c>
      <c r="B384" s="7" t="s">
        <v>632</v>
      </c>
      <c r="C384" s="7" t="s">
        <v>238</v>
      </c>
      <c r="D384" s="7" t="s">
        <v>630</v>
      </c>
      <c r="E384" s="7" t="s">
        <v>126</v>
      </c>
      <c r="F384" s="7" t="s">
        <v>127</v>
      </c>
      <c r="G384" s="7" t="s">
        <v>127</v>
      </c>
      <c r="H384" s="7">
        <v>2</v>
      </c>
      <c r="I384" s="7" t="s">
        <v>128</v>
      </c>
      <c r="J384" s="7" t="s">
        <v>129</v>
      </c>
      <c r="K384" s="7" t="s">
        <v>130</v>
      </c>
      <c r="L384" s="7" t="s">
        <v>131</v>
      </c>
      <c r="M384" s="7" t="s">
        <v>631</v>
      </c>
      <c r="N384" s="7">
        <v>2023010091</v>
      </c>
      <c r="O384" s="7">
        <v>11994409092</v>
      </c>
      <c r="P384" s="7">
        <v>535226421</v>
      </c>
      <c r="Q384" s="7">
        <v>41758278897</v>
      </c>
      <c r="R384" s="9">
        <v>38827</v>
      </c>
      <c r="S384" s="7">
        <v>2023</v>
      </c>
      <c r="T384" s="7">
        <v>17</v>
      </c>
      <c r="U384" s="7" t="s">
        <v>164</v>
      </c>
      <c r="V384" s="7" t="s">
        <v>136</v>
      </c>
      <c r="W384" s="7" t="s">
        <v>633</v>
      </c>
      <c r="X384" s="8" t="s">
        <v>634</v>
      </c>
      <c r="Y384" s="7" t="s">
        <v>139</v>
      </c>
      <c r="Z384" s="7" t="s">
        <v>140</v>
      </c>
      <c r="AA384" s="7" t="s">
        <v>167</v>
      </c>
      <c r="AB384" s="7" t="s">
        <v>142</v>
      </c>
      <c r="AD384" s="7">
        <v>4</v>
      </c>
      <c r="AE384" s="7">
        <v>4</v>
      </c>
      <c r="AF384" s="7">
        <f t="shared" si="6"/>
        <v>8</v>
      </c>
      <c r="AH384" s="7">
        <f t="shared" si="7"/>
        <v>8</v>
      </c>
      <c r="AI384" s="10" t="str">
        <f t="shared" si="8"/>
        <v>Ok</v>
      </c>
      <c r="AJ384" s="7" t="s">
        <v>222</v>
      </c>
      <c r="AK384" s="7">
        <v>0</v>
      </c>
      <c r="AL384" s="7" t="s">
        <v>145</v>
      </c>
      <c r="AM384" s="11">
        <f>IFERROR(VLOOKUP(AL384,Dicionário!A:B,2,0),"Conferir")</f>
        <v>2</v>
      </c>
      <c r="AN384" s="7">
        <v>0</v>
      </c>
      <c r="AO384" s="7" t="s">
        <v>145</v>
      </c>
      <c r="AP384" s="7">
        <f>IFERROR(VLOOKUP(AO384,Dicionário!A:B,2,0),"Conferir")</f>
        <v>2</v>
      </c>
      <c r="AQ384" s="7">
        <v>700</v>
      </c>
      <c r="AR384" s="7" t="s">
        <v>223</v>
      </c>
      <c r="AS384" s="11">
        <f>IFERROR(VLOOKUP(AR384,Dicionário!A:B,2,0),"Conferir")</f>
        <v>2</v>
      </c>
      <c r="AT384" s="7">
        <v>0</v>
      </c>
      <c r="AU384" s="7" t="s">
        <v>145</v>
      </c>
      <c r="AV384" s="7">
        <f>IFERROR(VLOOKUP(AU384,Dicionário!A:B,2,0),"Conferir")</f>
        <v>2</v>
      </c>
      <c r="AW384" s="7">
        <v>0</v>
      </c>
      <c r="AX384" s="7">
        <v>0</v>
      </c>
      <c r="AY384" s="7" t="s">
        <v>145</v>
      </c>
      <c r="AZ384" s="11">
        <f>IFERROR(VLOOKUP(AY384,Dicionário!A:B,2,0),"Conferir")</f>
        <v>2</v>
      </c>
      <c r="BA384" s="7">
        <v>0</v>
      </c>
      <c r="BB384" s="7" t="s">
        <v>145</v>
      </c>
      <c r="BC384" s="7">
        <f>IFERROR(VLOOKUP(BB384,Dicionário!A:B,2,0),"Conferir")</f>
        <v>2</v>
      </c>
      <c r="BD384" s="7">
        <v>600</v>
      </c>
      <c r="BE384" s="7" t="s">
        <v>224</v>
      </c>
      <c r="BF384" s="11">
        <f>IFERROR(VLOOKUP(BE384,Dicionário!A:B,2,0),"Conferir")</f>
        <v>2</v>
      </c>
      <c r="BH384" s="7">
        <v>0</v>
      </c>
      <c r="BI384" s="7" t="s">
        <v>186</v>
      </c>
      <c r="BJ384" s="11">
        <f>IFERROR(VLOOKUP(BI384,Dicionário!$A:$B,2,0),"Conferir")</f>
        <v>1</v>
      </c>
      <c r="BK384" s="7">
        <v>0</v>
      </c>
      <c r="BL384" s="7" t="s">
        <v>187</v>
      </c>
      <c r="BM384" s="11">
        <f>IFERROR(VLOOKUP(BL384,Dicionário!A:B,2,0),"Conferir")</f>
        <v>2</v>
      </c>
      <c r="BN384" s="7">
        <v>0</v>
      </c>
      <c r="BO384" s="7" t="s">
        <v>635</v>
      </c>
      <c r="BP384" s="7">
        <f>IFERROR(VLOOKUP(BO384,Dicionário!A:B,2,0),"Conferir")</f>
        <v>1</v>
      </c>
      <c r="BQ384" s="7">
        <v>123</v>
      </c>
      <c r="BR384" s="7" t="s">
        <v>149</v>
      </c>
      <c r="BS384" s="11">
        <f>IFERROR(VLOOKUP(BR384,Dicionário!A:B,2,0),"Conferir")</f>
        <v>2</v>
      </c>
      <c r="BT384" s="7">
        <v>165</v>
      </c>
      <c r="BU384" s="7" t="s">
        <v>149</v>
      </c>
      <c r="BV384" s="7">
        <f>IFERROR(VLOOKUP(BU384,Dicionário!A:B,2,0),"Conferir")</f>
        <v>2</v>
      </c>
      <c r="BW384" s="7">
        <v>0</v>
      </c>
      <c r="BX384" s="7" t="s">
        <v>148</v>
      </c>
      <c r="BY384" s="11">
        <f>IFERROR(VLOOKUP(BX384,Dicionário!A:B,2,0),"Conferir")</f>
        <v>2</v>
      </c>
      <c r="BZ384" s="7" t="s">
        <v>214</v>
      </c>
      <c r="CA384" s="7">
        <v>153</v>
      </c>
      <c r="CB384" s="7" t="s">
        <v>636</v>
      </c>
      <c r="CC384" s="11">
        <f>IFERROR(VLOOKUP(CB384,Dicionário!A:B,2,0),"Conferir")</f>
        <v>0</v>
      </c>
      <c r="CD384" s="7">
        <v>0</v>
      </c>
      <c r="CE384" s="7">
        <v>0</v>
      </c>
      <c r="CF384" s="7" t="s">
        <v>148</v>
      </c>
      <c r="CG384" s="7">
        <f>IFERROR(VLOOKUP(CF384,Dicionário!A:B,2,0),"Conferir")</f>
        <v>2</v>
      </c>
      <c r="CH384" s="7">
        <v>0</v>
      </c>
      <c r="CI384" s="7" t="s">
        <v>148</v>
      </c>
      <c r="CJ384" s="7">
        <f>IFERROR(VLOOKUP(CI384,Dicionário!A:B,2,0),"Conferir")</f>
        <v>2</v>
      </c>
      <c r="CK384" s="7">
        <v>34</v>
      </c>
      <c r="CL384" s="7" t="s">
        <v>148</v>
      </c>
      <c r="CM384" s="11">
        <f>IFERROR(VLOOKUP(CL384,Dicionário!A:B,2,0),"Conferir")</f>
        <v>2</v>
      </c>
      <c r="CN384" s="7" t="s">
        <v>294</v>
      </c>
      <c r="CO384" s="7">
        <v>0</v>
      </c>
      <c r="CP384" s="7">
        <v>0</v>
      </c>
      <c r="CQ384" s="7">
        <v>0</v>
      </c>
      <c r="CR384" s="7" t="s">
        <v>148</v>
      </c>
      <c r="CS384" s="11">
        <f>IFERROR(VLOOKUP(CR384,Dicionário!A:B,2,0),"Conferir")</f>
        <v>2</v>
      </c>
      <c r="CT384" s="7">
        <v>0</v>
      </c>
      <c r="CU384" s="7" t="s">
        <v>148</v>
      </c>
      <c r="CV384" s="11">
        <f>IFERROR(VLOOKUP(CU384,Dicionário!A:B,2,0),"Conferir")</f>
        <v>2</v>
      </c>
      <c r="CW384" s="7">
        <v>0</v>
      </c>
      <c r="CX384" s="7" t="s">
        <v>148</v>
      </c>
      <c r="CY384" s="11">
        <f>IFERROR(VLOOKUP(CX384,Dicionário!A:B,2,0),"Conferir")</f>
        <v>2</v>
      </c>
      <c r="CZ384" s="12">
        <f t="shared" si="9"/>
        <v>0</v>
      </c>
      <c r="DA384" s="7">
        <v>0</v>
      </c>
      <c r="DB384" s="7" t="s">
        <v>148</v>
      </c>
      <c r="DC384" s="7">
        <f>IFERROR(VLOOKUP(DB384,Dicionário!A:B,2,0),"Conferir")</f>
        <v>2</v>
      </c>
      <c r="DE384" s="7" t="s">
        <v>236</v>
      </c>
      <c r="DF384" s="7" t="s">
        <v>156</v>
      </c>
      <c r="DG384" s="11">
        <f>IFERROR(VLOOKUP(DF384,Dicionário!A:B,2,0),"Conferir")</f>
        <v>1</v>
      </c>
      <c r="DH384" s="7" t="s">
        <v>157</v>
      </c>
      <c r="DJ384" s="7" t="s">
        <v>158</v>
      </c>
      <c r="DK384" s="11">
        <f>IFERROR(VLOOKUP(DJ384,Dicionário!A:B,2,0),"Conferir")</f>
        <v>2</v>
      </c>
      <c r="DL384" s="7" t="s">
        <v>177</v>
      </c>
      <c r="DM384" s="11">
        <f>IFERROR(VLOOKUP(DL384,Dicionário!A:B,2,0),"Conferir")</f>
        <v>5</v>
      </c>
      <c r="DN384" s="7" t="s">
        <v>177</v>
      </c>
      <c r="DO384" s="11">
        <f>IFERROR(VLOOKUP(DN384,Dicionário!A:B,2,0),"Conferir")</f>
        <v>5</v>
      </c>
      <c r="DP384" s="7" t="s">
        <v>127</v>
      </c>
      <c r="DQ384" s="11">
        <f>IFERROR(VLOOKUP(DP384,Dicionário!A:B,2,0),"Conferir")</f>
        <v>2</v>
      </c>
      <c r="DR384" s="7" t="s">
        <v>127</v>
      </c>
      <c r="DS384" s="11">
        <f>IFERROR(VLOOKUP(DR384,Dicionário!A:B,2,0),"Conferir")</f>
        <v>2</v>
      </c>
      <c r="DW384" s="7">
        <f t="shared" si="10"/>
        <v>1300</v>
      </c>
      <c r="DX384" s="7">
        <f t="shared" si="11"/>
        <v>475</v>
      </c>
    </row>
    <row r="385" spans="1:128" ht="14" x14ac:dyDescent="0.15">
      <c r="A385" s="6">
        <v>44961.415789456019</v>
      </c>
      <c r="B385" s="7" t="s">
        <v>2826</v>
      </c>
      <c r="C385" s="7" t="s">
        <v>1526</v>
      </c>
      <c r="D385" s="7" t="s">
        <v>2824</v>
      </c>
      <c r="E385" s="7" t="s">
        <v>126</v>
      </c>
      <c r="F385" s="7" t="s">
        <v>127</v>
      </c>
      <c r="G385" s="7" t="s">
        <v>127</v>
      </c>
      <c r="H385" s="7" t="s">
        <v>128</v>
      </c>
      <c r="I385" s="7" t="s">
        <v>128</v>
      </c>
      <c r="J385" s="7" t="s">
        <v>129</v>
      </c>
      <c r="K385" s="7" t="s">
        <v>131</v>
      </c>
      <c r="L385" s="7" t="s">
        <v>180</v>
      </c>
      <c r="M385" s="7" t="s">
        <v>2825</v>
      </c>
      <c r="N385" s="7">
        <v>2023010341</v>
      </c>
      <c r="O385" s="7">
        <v>11942623919</v>
      </c>
      <c r="P385" s="7">
        <v>555778447</v>
      </c>
      <c r="Q385" s="7">
        <v>54562828870</v>
      </c>
      <c r="R385" s="9">
        <v>38703</v>
      </c>
      <c r="S385" s="7">
        <v>2023</v>
      </c>
      <c r="T385" s="7">
        <v>17</v>
      </c>
      <c r="U385" s="7" t="s">
        <v>255</v>
      </c>
      <c r="V385" s="7" t="s">
        <v>136</v>
      </c>
      <c r="W385" s="7" t="s">
        <v>2827</v>
      </c>
      <c r="X385" s="8" t="s">
        <v>2828</v>
      </c>
      <c r="Y385" s="7" t="s">
        <v>493</v>
      </c>
      <c r="Z385" s="7" t="s">
        <v>140</v>
      </c>
      <c r="AA385" s="7" t="s">
        <v>167</v>
      </c>
      <c r="AB385" s="7" t="s">
        <v>142</v>
      </c>
      <c r="AD385" s="7">
        <v>3</v>
      </c>
      <c r="AE385" s="7">
        <v>1</v>
      </c>
      <c r="AF385" s="7">
        <f t="shared" si="6"/>
        <v>2</v>
      </c>
      <c r="AG385" s="7">
        <v>1</v>
      </c>
      <c r="AH385" s="7">
        <f t="shared" si="7"/>
        <v>3</v>
      </c>
      <c r="AI385" s="10" t="str">
        <f t="shared" si="8"/>
        <v>Ok</v>
      </c>
      <c r="AJ385" s="7" t="s">
        <v>222</v>
      </c>
      <c r="AK385" s="7">
        <v>0</v>
      </c>
      <c r="AL385" s="7" t="s">
        <v>145</v>
      </c>
      <c r="AM385" s="11">
        <f>IFERROR(VLOOKUP(AL385,Dicionário!A:B,2,0),"Conferir")</f>
        <v>2</v>
      </c>
      <c r="AN385" s="7">
        <v>1770</v>
      </c>
      <c r="AO385" s="7" t="s">
        <v>223</v>
      </c>
      <c r="AP385" s="7">
        <f>IFERROR(VLOOKUP(AO385,Dicionário!A:B,2,0),"Conferir")</f>
        <v>2</v>
      </c>
      <c r="AQ385" s="7">
        <v>2000</v>
      </c>
      <c r="AR385" s="7" t="s">
        <v>267</v>
      </c>
      <c r="AS385" s="11">
        <f>IFERROR(VLOOKUP(AR385,Dicionário!A:B,2,0),"Conferir")</f>
        <v>0</v>
      </c>
      <c r="AT385" s="7">
        <v>0</v>
      </c>
      <c r="AU385" s="7" t="s">
        <v>145</v>
      </c>
      <c r="AV385" s="7">
        <f>IFERROR(VLOOKUP(AU385,Dicionário!A:B,2,0),"Conferir")</f>
        <v>2</v>
      </c>
      <c r="AW385" s="7">
        <v>0</v>
      </c>
      <c r="AX385" s="7">
        <v>0</v>
      </c>
      <c r="AY385" s="7" t="s">
        <v>145</v>
      </c>
      <c r="AZ385" s="11">
        <f>IFERROR(VLOOKUP(AY385,Dicionário!A:B,2,0),"Conferir")</f>
        <v>2</v>
      </c>
      <c r="BA385" s="7">
        <v>0</v>
      </c>
      <c r="BB385" s="7" t="s">
        <v>145</v>
      </c>
      <c r="BC385" s="7">
        <f>IFERROR(VLOOKUP(BB385,Dicionário!A:B,2,0),"Conferir")</f>
        <v>2</v>
      </c>
      <c r="BD385" s="7">
        <v>0</v>
      </c>
      <c r="BE385" s="7" t="s">
        <v>145</v>
      </c>
      <c r="BF385" s="11">
        <f>IFERROR(VLOOKUP(BE385,Dicionário!A:B,2,0),"Conferir")</f>
        <v>2</v>
      </c>
      <c r="BH385" s="7">
        <v>0</v>
      </c>
      <c r="BI385" s="7" t="s">
        <v>186</v>
      </c>
      <c r="BJ385" s="11">
        <f>IFERROR(VLOOKUP(BI385,Dicionário!$A:$B,2,0),"Conferir")</f>
        <v>1</v>
      </c>
      <c r="BK385" s="7">
        <v>0</v>
      </c>
      <c r="BL385" s="7" t="s">
        <v>375</v>
      </c>
      <c r="BM385" s="11">
        <f>IFERROR(VLOOKUP(BL385,Dicionário!A:B,2,0),"Conferir")</f>
        <v>2</v>
      </c>
      <c r="BN385" s="7">
        <v>471</v>
      </c>
      <c r="BO385" s="7" t="s">
        <v>188</v>
      </c>
      <c r="BP385" s="7">
        <f>IFERROR(VLOOKUP(BO385,Dicionário!A:B,2,0),"Conferir")</f>
        <v>2</v>
      </c>
      <c r="BQ385" s="7">
        <v>76</v>
      </c>
      <c r="BR385" s="7" t="s">
        <v>149</v>
      </c>
      <c r="BS385" s="11">
        <f>IFERROR(VLOOKUP(BR385,Dicionário!A:B,2,0),"Conferir")</f>
        <v>2</v>
      </c>
      <c r="BT385" s="7">
        <v>109</v>
      </c>
      <c r="BU385" s="7" t="s">
        <v>149</v>
      </c>
      <c r="BV385" s="7">
        <f>IFERROR(VLOOKUP(BU385,Dicionário!A:B,2,0),"Conferir")</f>
        <v>2</v>
      </c>
      <c r="BW385" s="7">
        <v>0</v>
      </c>
      <c r="BX385" s="7" t="s">
        <v>148</v>
      </c>
      <c r="BY385" s="11">
        <f>IFERROR(VLOOKUP(BX385,Dicionário!A:B,2,0),"Conferir")</f>
        <v>2</v>
      </c>
      <c r="BZ385" s="7" t="s">
        <v>170</v>
      </c>
      <c r="CA385" s="7">
        <v>70</v>
      </c>
      <c r="CB385" s="7" t="s">
        <v>171</v>
      </c>
      <c r="CC385" s="11">
        <f>IFERROR(VLOOKUP(CB385,Dicionário!A:B,2,0),"Conferir")</f>
        <v>0</v>
      </c>
      <c r="CD385" s="7">
        <v>410</v>
      </c>
      <c r="CE385" s="7">
        <v>0</v>
      </c>
      <c r="CF385" s="7" t="s">
        <v>148</v>
      </c>
      <c r="CG385" s="7">
        <f>IFERROR(VLOOKUP(CF385,Dicionário!A:B,2,0),"Conferir")</f>
        <v>2</v>
      </c>
      <c r="CH385" s="7">
        <v>861</v>
      </c>
      <c r="CI385" s="7" t="s">
        <v>225</v>
      </c>
      <c r="CJ385" s="7">
        <f>IFERROR(VLOOKUP(CI385,Dicionário!A:B,2,0),"Conferir")</f>
        <v>0</v>
      </c>
      <c r="CK385" s="7">
        <v>30</v>
      </c>
      <c r="CL385" s="7" t="s">
        <v>152</v>
      </c>
      <c r="CM385" s="11">
        <f>IFERROR(VLOOKUP(CL385,Dicionário!A:B,2,0),"Conferir")</f>
        <v>2</v>
      </c>
      <c r="CN385" s="7" t="s">
        <v>2829</v>
      </c>
      <c r="CO385" s="7">
        <v>0</v>
      </c>
      <c r="CP385" s="7">
        <v>1</v>
      </c>
      <c r="CQ385" s="7">
        <v>315</v>
      </c>
      <c r="CR385" s="7" t="s">
        <v>155</v>
      </c>
      <c r="CS385" s="11">
        <f>IFERROR(VLOOKUP(CR385,Dicionário!A:B,2,0),"Conferir")</f>
        <v>0</v>
      </c>
      <c r="CT385" s="7">
        <v>0</v>
      </c>
      <c r="CU385" s="7" t="s">
        <v>148</v>
      </c>
      <c r="CV385" s="11">
        <f>IFERROR(VLOOKUP(CU385,Dicionário!A:B,2,0),"Conferir")</f>
        <v>2</v>
      </c>
      <c r="CW385" s="7">
        <v>0</v>
      </c>
      <c r="CX385" s="7" t="s">
        <v>148</v>
      </c>
      <c r="CY385" s="11">
        <f>IFERROR(VLOOKUP(CX385,Dicionário!A:B,2,0),"Conferir")</f>
        <v>2</v>
      </c>
      <c r="CZ385" s="12">
        <f t="shared" si="9"/>
        <v>0</v>
      </c>
      <c r="DA385" s="7">
        <v>0</v>
      </c>
      <c r="DB385" s="7" t="s">
        <v>148</v>
      </c>
      <c r="DC385" s="7">
        <f>IFERROR(VLOOKUP(DB385,Dicionário!A:B,2,0),"Conferir")</f>
        <v>2</v>
      </c>
      <c r="DE385" s="7" t="s">
        <v>156</v>
      </c>
      <c r="DF385" s="7" t="s">
        <v>156</v>
      </c>
      <c r="DG385" s="11">
        <f>IFERROR(VLOOKUP(DF385,Dicionário!A:B,2,0),"Conferir")</f>
        <v>1</v>
      </c>
      <c r="DH385" s="7" t="s">
        <v>157</v>
      </c>
      <c r="DI385" s="7" t="s">
        <v>127</v>
      </c>
      <c r="DJ385" s="7" t="s">
        <v>158</v>
      </c>
      <c r="DK385" s="11">
        <f>IFERROR(VLOOKUP(DJ385,Dicionário!A:B,2,0),"Conferir")</f>
        <v>2</v>
      </c>
      <c r="DL385" s="7" t="s">
        <v>227</v>
      </c>
      <c r="DM385" s="11">
        <f>IFERROR(VLOOKUP(DL385,Dicionário!A:B,2,0),"Conferir")</f>
        <v>4</v>
      </c>
      <c r="DN385" s="7" t="s">
        <v>203</v>
      </c>
      <c r="DO385" s="11">
        <f>IFERROR(VLOOKUP(DN385,Dicionário!A:B,2,0),"Conferir")</f>
        <v>6</v>
      </c>
      <c r="DP385" s="7" t="s">
        <v>127</v>
      </c>
      <c r="DQ385" s="11">
        <f>IFERROR(VLOOKUP(DP385,Dicionário!A:B,2,0),"Conferir")</f>
        <v>2</v>
      </c>
      <c r="DR385" s="7" t="s">
        <v>126</v>
      </c>
      <c r="DS385" s="11">
        <f>IFERROR(VLOOKUP(DR385,Dicionário!A:B,2,0),"Conferir")</f>
        <v>1</v>
      </c>
      <c r="DW385" s="7">
        <f t="shared" si="10"/>
        <v>3770</v>
      </c>
      <c r="DX385" s="7">
        <f t="shared" si="11"/>
        <v>2027</v>
      </c>
    </row>
    <row r="386" spans="1:128" ht="14" x14ac:dyDescent="0.15">
      <c r="A386" s="6">
        <v>44967.722537962967</v>
      </c>
      <c r="B386" s="7" t="s">
        <v>2153</v>
      </c>
      <c r="C386" s="7" t="s">
        <v>336</v>
      </c>
      <c r="D386" s="7" t="s">
        <v>2151</v>
      </c>
      <c r="E386" s="7" t="s">
        <v>126</v>
      </c>
      <c r="F386" s="7" t="s">
        <v>126</v>
      </c>
      <c r="G386" s="7" t="s">
        <v>127</v>
      </c>
      <c r="H386" s="7">
        <v>2</v>
      </c>
      <c r="I386" s="7" t="s">
        <v>128</v>
      </c>
      <c r="J386" s="7" t="s">
        <v>129</v>
      </c>
      <c r="K386" s="7" t="s">
        <v>306</v>
      </c>
      <c r="L386" s="7" t="s">
        <v>130</v>
      </c>
      <c r="M386" s="7" t="s">
        <v>2152</v>
      </c>
      <c r="N386" s="7">
        <v>2023010464</v>
      </c>
      <c r="O386" s="7">
        <v>11989279811</v>
      </c>
      <c r="P386" s="7">
        <v>547257041</v>
      </c>
      <c r="Q386" s="7">
        <v>45365290801</v>
      </c>
      <c r="R386" s="9">
        <v>38179</v>
      </c>
      <c r="S386" s="7">
        <v>2022</v>
      </c>
      <c r="T386" s="7">
        <v>19</v>
      </c>
      <c r="U386" s="7" t="s">
        <v>164</v>
      </c>
      <c r="V386" s="7" t="s">
        <v>136</v>
      </c>
      <c r="W386" s="7" t="s">
        <v>2154</v>
      </c>
      <c r="X386" s="8" t="s">
        <v>2155</v>
      </c>
      <c r="Y386" s="7" t="s">
        <v>139</v>
      </c>
      <c r="Z386" s="7" t="s">
        <v>140</v>
      </c>
      <c r="AA386" s="7" t="s">
        <v>167</v>
      </c>
      <c r="AB386" s="7" t="s">
        <v>142</v>
      </c>
      <c r="AD386" s="7">
        <v>5</v>
      </c>
      <c r="AE386" s="7">
        <v>4</v>
      </c>
      <c r="AF386" s="7">
        <f t="shared" si="6"/>
        <v>8</v>
      </c>
      <c r="AG386" s="7">
        <v>0</v>
      </c>
      <c r="AH386" s="7">
        <f t="shared" si="7"/>
        <v>8</v>
      </c>
      <c r="AI386" s="10" t="str">
        <f t="shared" si="8"/>
        <v>Ok</v>
      </c>
      <c r="AJ386" s="7" t="s">
        <v>222</v>
      </c>
      <c r="AK386" s="7">
        <v>0</v>
      </c>
      <c r="AL386" s="7" t="s">
        <v>145</v>
      </c>
      <c r="AM386" s="11">
        <f>IFERROR(VLOOKUP(AL386,Dicionário!A:B,2,0),"Conferir")</f>
        <v>2</v>
      </c>
      <c r="AN386" s="7">
        <v>1133</v>
      </c>
      <c r="AO386" s="7" t="s">
        <v>223</v>
      </c>
      <c r="AP386" s="7">
        <f>IFERROR(VLOOKUP(AO386,Dicionário!A:B,2,0),"Conferir")</f>
        <v>2</v>
      </c>
      <c r="AQ386" s="7">
        <v>0</v>
      </c>
      <c r="AR386" s="7" t="s">
        <v>145</v>
      </c>
      <c r="AS386" s="11">
        <f>IFERROR(VLOOKUP(AR386,Dicionário!A:B,2,0),"Conferir")</f>
        <v>2</v>
      </c>
      <c r="AT386" s="7">
        <v>0</v>
      </c>
      <c r="AU386" s="7" t="s">
        <v>145</v>
      </c>
      <c r="AV386" s="7">
        <f>IFERROR(VLOOKUP(AU386,Dicionário!A:B,2,0),"Conferir")</f>
        <v>2</v>
      </c>
      <c r="AW386" s="7">
        <v>0</v>
      </c>
      <c r="AX386" s="7">
        <v>0</v>
      </c>
      <c r="AY386" s="7" t="s">
        <v>145</v>
      </c>
      <c r="AZ386" s="11">
        <f>IFERROR(VLOOKUP(AY386,Dicionário!A:B,2,0),"Conferir")</f>
        <v>2</v>
      </c>
      <c r="BA386" s="7">
        <v>0</v>
      </c>
      <c r="BB386" s="7" t="s">
        <v>145</v>
      </c>
      <c r="BC386" s="7">
        <f>IFERROR(VLOOKUP(BB386,Dicionário!A:B,2,0),"Conferir")</f>
        <v>2</v>
      </c>
      <c r="BD386" s="7">
        <v>0</v>
      </c>
      <c r="BE386" s="7" t="s">
        <v>145</v>
      </c>
      <c r="BF386" s="11">
        <f>IFERROR(VLOOKUP(BE386,Dicionário!A:B,2,0),"Conferir")</f>
        <v>2</v>
      </c>
      <c r="BH386" s="7">
        <v>1</v>
      </c>
      <c r="BI386" s="7" t="s">
        <v>186</v>
      </c>
      <c r="BJ386" s="11">
        <f>IFERROR(VLOOKUP(BI386,Dicionário!$A:$B,2,0),"Conferir")</f>
        <v>1</v>
      </c>
      <c r="BK386" s="7">
        <v>0</v>
      </c>
      <c r="BL386" s="7" t="s">
        <v>187</v>
      </c>
      <c r="BM386" s="11">
        <f>IFERROR(VLOOKUP(BL386,Dicionário!A:B,2,0),"Conferir")</f>
        <v>2</v>
      </c>
      <c r="BN386" s="7">
        <v>27</v>
      </c>
      <c r="BO386" s="7" t="s">
        <v>188</v>
      </c>
      <c r="BP386" s="7">
        <f>IFERROR(VLOOKUP(BO386,Dicionário!A:B,2,0),"Conferir")</f>
        <v>2</v>
      </c>
      <c r="BQ386" s="7">
        <v>128</v>
      </c>
      <c r="BR386" s="7" t="s">
        <v>149</v>
      </c>
      <c r="BS386" s="11">
        <f>IFERROR(VLOOKUP(BR386,Dicionário!A:B,2,0),"Conferir")</f>
        <v>2</v>
      </c>
      <c r="BT386" s="7">
        <v>153</v>
      </c>
      <c r="BU386" s="7" t="s">
        <v>149</v>
      </c>
      <c r="BV386" s="7">
        <f>IFERROR(VLOOKUP(BU386,Dicionário!A:B,2,0),"Conferir")</f>
        <v>2</v>
      </c>
      <c r="BW386" s="7">
        <v>0</v>
      </c>
      <c r="BX386" s="7" t="s">
        <v>148</v>
      </c>
      <c r="BY386" s="11">
        <f>IFERROR(VLOOKUP(BX386,Dicionário!A:B,2,0),"Conferir")</f>
        <v>2</v>
      </c>
      <c r="BZ386" s="7" t="s">
        <v>214</v>
      </c>
      <c r="CA386" s="7">
        <v>161</v>
      </c>
      <c r="CB386" s="7" t="s">
        <v>190</v>
      </c>
      <c r="CC386" s="11">
        <f>IFERROR(VLOOKUP(CB386,Dicionário!A:B,2,0),"Conferir")</f>
        <v>2</v>
      </c>
      <c r="CD386" s="7">
        <v>112</v>
      </c>
      <c r="CE386" s="7">
        <v>0</v>
      </c>
      <c r="CF386" s="7" t="s">
        <v>148</v>
      </c>
      <c r="CG386" s="7">
        <f>IFERROR(VLOOKUP(CF386,Dicionário!A:B,2,0),"Conferir")</f>
        <v>2</v>
      </c>
      <c r="CH386" s="7">
        <v>0</v>
      </c>
      <c r="CI386" s="7" t="s">
        <v>148</v>
      </c>
      <c r="CJ386" s="7">
        <f>IFERROR(VLOOKUP(CI386,Dicionário!A:B,2,0),"Conferir")</f>
        <v>2</v>
      </c>
      <c r="CK386" s="7">
        <v>30</v>
      </c>
      <c r="CL386" s="7" t="s">
        <v>152</v>
      </c>
      <c r="CM386" s="11">
        <f>IFERROR(VLOOKUP(CL386,Dicionário!A:B,2,0),"Conferir")</f>
        <v>2</v>
      </c>
      <c r="CN386" s="7" t="s">
        <v>2156</v>
      </c>
      <c r="CO386" s="7">
        <v>1</v>
      </c>
      <c r="CP386" s="7">
        <v>0</v>
      </c>
      <c r="CQ386" s="7">
        <v>955</v>
      </c>
      <c r="CR386" s="7" t="s">
        <v>343</v>
      </c>
      <c r="CS386" s="11">
        <f>IFERROR(VLOOKUP(CR386,Dicionário!A:B,2,0),"Conferir")</f>
        <v>2</v>
      </c>
      <c r="CT386" s="7">
        <v>0</v>
      </c>
      <c r="CU386" s="7" t="s">
        <v>148</v>
      </c>
      <c r="CV386" s="11">
        <f>IFERROR(VLOOKUP(CU386,Dicionário!A:B,2,0),"Conferir")</f>
        <v>2</v>
      </c>
      <c r="CW386" s="7">
        <v>0</v>
      </c>
      <c r="CX386" s="7" t="s">
        <v>148</v>
      </c>
      <c r="CY386" s="11">
        <f>IFERROR(VLOOKUP(CX386,Dicionário!A:B,2,0),"Conferir")</f>
        <v>2</v>
      </c>
      <c r="CZ386" s="12">
        <f t="shared" si="9"/>
        <v>0</v>
      </c>
      <c r="DA386" s="7">
        <v>0</v>
      </c>
      <c r="DB386" s="7" t="s">
        <v>148</v>
      </c>
      <c r="DC386" s="7">
        <f>IFERROR(VLOOKUP(DB386,Dicionário!A:B,2,0),"Conferir")</f>
        <v>2</v>
      </c>
      <c r="DE386" s="7" t="s">
        <v>156</v>
      </c>
      <c r="DF386" s="7" t="s">
        <v>156</v>
      </c>
      <c r="DG386" s="11">
        <f>IFERROR(VLOOKUP(DF386,Dicionário!A:B,2,0),"Conferir")</f>
        <v>1</v>
      </c>
      <c r="DH386" s="7" t="s">
        <v>175</v>
      </c>
      <c r="DI386" s="7" t="s">
        <v>127</v>
      </c>
      <c r="DJ386" s="7" t="s">
        <v>158</v>
      </c>
      <c r="DK386" s="11">
        <f>IFERROR(VLOOKUP(DJ386,Dicionário!A:B,2,0),"Conferir")</f>
        <v>2</v>
      </c>
      <c r="DL386" s="7" t="s">
        <v>227</v>
      </c>
      <c r="DM386" s="11">
        <f>IFERROR(VLOOKUP(DL386,Dicionário!A:B,2,0),"Conferir")</f>
        <v>4</v>
      </c>
      <c r="DN386" s="7" t="s">
        <v>177</v>
      </c>
      <c r="DO386" s="11">
        <f>IFERROR(VLOOKUP(DN386,Dicionário!A:B,2,0),"Conferir")</f>
        <v>5</v>
      </c>
      <c r="DP386" s="7" t="s">
        <v>127</v>
      </c>
      <c r="DQ386" s="11">
        <f>IFERROR(VLOOKUP(DP386,Dicionário!A:B,2,0),"Conferir")</f>
        <v>2</v>
      </c>
      <c r="DR386" s="7" t="s">
        <v>126</v>
      </c>
      <c r="DS386" s="11">
        <f>IFERROR(VLOOKUP(DR386,Dicionário!A:B,2,0),"Conferir")</f>
        <v>1</v>
      </c>
      <c r="DW386" s="7">
        <f t="shared" si="10"/>
        <v>1133</v>
      </c>
      <c r="DX386" s="7">
        <f t="shared" si="11"/>
        <v>611</v>
      </c>
    </row>
    <row r="387" spans="1:128" ht="14" x14ac:dyDescent="0.15">
      <c r="A387" s="6">
        <v>44961.692128101851</v>
      </c>
      <c r="B387" s="7" t="s">
        <v>2960</v>
      </c>
      <c r="C387" s="7" t="s">
        <v>330</v>
      </c>
      <c r="D387" s="7" t="s">
        <v>2958</v>
      </c>
      <c r="E387" s="7" t="s">
        <v>126</v>
      </c>
      <c r="F387" s="7" t="s">
        <v>126</v>
      </c>
      <c r="G387" s="7" t="s">
        <v>127</v>
      </c>
      <c r="H387" s="7">
        <v>1</v>
      </c>
      <c r="I387" s="7" t="s">
        <v>128</v>
      </c>
      <c r="J387" s="7" t="s">
        <v>129</v>
      </c>
      <c r="K387" s="7" t="s">
        <v>131</v>
      </c>
      <c r="L387" s="7" t="s">
        <v>130</v>
      </c>
      <c r="M387" s="7" t="s">
        <v>2959</v>
      </c>
      <c r="N387" s="7">
        <v>2023010680</v>
      </c>
      <c r="O387" s="7">
        <v>11953038627</v>
      </c>
      <c r="P387" s="7">
        <v>605523988</v>
      </c>
      <c r="Q387" s="7">
        <v>55215439885</v>
      </c>
      <c r="R387" s="9">
        <v>38757</v>
      </c>
      <c r="S387" s="7">
        <v>2023</v>
      </c>
      <c r="T387" s="7">
        <v>17</v>
      </c>
      <c r="U387" s="7" t="s">
        <v>255</v>
      </c>
      <c r="V387" s="7" t="s">
        <v>136</v>
      </c>
      <c r="W387" s="7" t="s">
        <v>2961</v>
      </c>
      <c r="X387" s="8" t="s">
        <v>2962</v>
      </c>
      <c r="Y387" s="7" t="s">
        <v>139</v>
      </c>
      <c r="Z387" s="7" t="s">
        <v>140</v>
      </c>
      <c r="AA387" s="7" t="s">
        <v>167</v>
      </c>
      <c r="AB387" s="7" t="s">
        <v>142</v>
      </c>
      <c r="AD387" s="7">
        <v>3</v>
      </c>
      <c r="AE387" s="7">
        <v>2</v>
      </c>
      <c r="AF387" s="7">
        <f t="shared" si="6"/>
        <v>4</v>
      </c>
      <c r="AG387" s="7">
        <v>1</v>
      </c>
      <c r="AH387" s="7">
        <f t="shared" si="7"/>
        <v>5</v>
      </c>
      <c r="AI387" s="10" t="str">
        <f t="shared" si="8"/>
        <v>Ok</v>
      </c>
      <c r="AJ387" s="7" t="s">
        <v>143</v>
      </c>
      <c r="AK387" s="7">
        <v>0</v>
      </c>
      <c r="AL387" s="7" t="s">
        <v>145</v>
      </c>
      <c r="AM387" s="11">
        <f>IFERROR(VLOOKUP(AL387,Dicionário!A:B,2,0),"Conferir")</f>
        <v>2</v>
      </c>
      <c r="AN387" s="7">
        <v>0</v>
      </c>
      <c r="AO387" s="7" t="s">
        <v>145</v>
      </c>
      <c r="AP387" s="7">
        <f>IFERROR(VLOOKUP(AO387,Dicionário!A:B,2,0),"Conferir")</f>
        <v>2</v>
      </c>
      <c r="AQ387" s="7">
        <v>1646</v>
      </c>
      <c r="AR387" s="7" t="s">
        <v>144</v>
      </c>
      <c r="AS387" s="11">
        <f>IFERROR(VLOOKUP(AR387,Dicionário!A:B,2,0),"Conferir")</f>
        <v>2</v>
      </c>
      <c r="AT387" s="7">
        <v>0</v>
      </c>
      <c r="AU387" s="7" t="s">
        <v>145</v>
      </c>
      <c r="AV387" s="7">
        <f>IFERROR(VLOOKUP(AU387,Dicionário!A:B,2,0),"Conferir")</f>
        <v>2</v>
      </c>
      <c r="AW387" s="7">
        <v>0</v>
      </c>
      <c r="AX387" s="7">
        <v>0</v>
      </c>
      <c r="AY387" s="7" t="s">
        <v>145</v>
      </c>
      <c r="AZ387" s="11">
        <f>IFERROR(VLOOKUP(AY387,Dicionário!A:B,2,0),"Conferir")</f>
        <v>2</v>
      </c>
      <c r="BA387" s="7">
        <v>0</v>
      </c>
      <c r="BB387" s="7" t="s">
        <v>145</v>
      </c>
      <c r="BC387" s="7">
        <f>IFERROR(VLOOKUP(BB387,Dicionário!A:B,2,0),"Conferir")</f>
        <v>2</v>
      </c>
      <c r="BD387" s="7">
        <v>0</v>
      </c>
      <c r="BE387" s="7" t="s">
        <v>145</v>
      </c>
      <c r="BF387" s="11">
        <f>IFERROR(VLOOKUP(BE387,Dicionário!A:B,2,0),"Conferir")</f>
        <v>2</v>
      </c>
      <c r="BH387" s="7">
        <v>0</v>
      </c>
      <c r="BI387" s="7" t="s">
        <v>532</v>
      </c>
      <c r="BJ387" s="11">
        <f>IFERROR(VLOOKUP(BI387,Dicionário!$A:$B,2,0),"Conferir")</f>
        <v>4</v>
      </c>
      <c r="BK387" s="7">
        <v>0</v>
      </c>
      <c r="BL387" s="7" t="s">
        <v>329</v>
      </c>
      <c r="BM387" s="11">
        <f>IFERROR(VLOOKUP(BL387,Dicionário!A:B,2,0),"Conferir")</f>
        <v>2</v>
      </c>
      <c r="BN387" s="7">
        <v>0</v>
      </c>
      <c r="BO387" s="7" t="s">
        <v>148</v>
      </c>
      <c r="BP387" s="7">
        <f>IFERROR(VLOOKUP(BO387,Dicionário!A:B,2,0),"Conferir")</f>
        <v>2</v>
      </c>
      <c r="BQ387" s="7">
        <v>0</v>
      </c>
      <c r="BR387" s="7" t="s">
        <v>359</v>
      </c>
      <c r="BS387" s="11">
        <f>IFERROR(VLOOKUP(BR387,Dicionário!A:B,2,0),"Conferir")</f>
        <v>2</v>
      </c>
      <c r="BT387" s="7">
        <v>0</v>
      </c>
      <c r="BU387" s="7" t="s">
        <v>595</v>
      </c>
      <c r="BV387" s="7">
        <f>IFERROR(VLOOKUP(BU387,Dicionário!A:B,2,0),"Conferir")</f>
        <v>2</v>
      </c>
      <c r="BW387" s="7">
        <v>100</v>
      </c>
      <c r="BX387" s="7" t="s">
        <v>300</v>
      </c>
      <c r="BY387" s="11">
        <f>IFERROR(VLOOKUP(BX387,Dicionário!A:B,2,0),"Conferir")</f>
        <v>0</v>
      </c>
      <c r="BZ387" s="7" t="s">
        <v>170</v>
      </c>
      <c r="CA387" s="7">
        <v>110</v>
      </c>
      <c r="CB387" s="7" t="s">
        <v>171</v>
      </c>
      <c r="CC387" s="11">
        <f>IFERROR(VLOOKUP(CB387,Dicionário!A:B,2,0),"Conferir")</f>
        <v>0</v>
      </c>
      <c r="CD387" s="7">
        <v>0</v>
      </c>
      <c r="CE387" s="7">
        <v>0</v>
      </c>
      <c r="CF387" s="7" t="s">
        <v>148</v>
      </c>
      <c r="CG387" s="7">
        <f>IFERROR(VLOOKUP(CF387,Dicionário!A:B,2,0),"Conferir")</f>
        <v>2</v>
      </c>
      <c r="CH387" s="7">
        <v>0</v>
      </c>
      <c r="CI387" s="7" t="s">
        <v>148</v>
      </c>
      <c r="CJ387" s="7">
        <f>IFERROR(VLOOKUP(CI387,Dicionário!A:B,2,0),"Conferir")</f>
        <v>2</v>
      </c>
      <c r="CK387" s="7">
        <v>30</v>
      </c>
      <c r="CL387" s="7" t="s">
        <v>152</v>
      </c>
      <c r="CM387" s="11">
        <f>IFERROR(VLOOKUP(CL387,Dicionário!A:B,2,0),"Conferir")</f>
        <v>2</v>
      </c>
      <c r="CN387" s="7" t="s">
        <v>2963</v>
      </c>
      <c r="CO387" s="7">
        <v>1</v>
      </c>
      <c r="CP387" s="7">
        <v>0</v>
      </c>
      <c r="CQ387" s="7">
        <v>0</v>
      </c>
      <c r="CR387" s="7" t="s">
        <v>148</v>
      </c>
      <c r="CS387" s="11">
        <f>IFERROR(VLOOKUP(CR387,Dicionário!A:B,2,0),"Conferir")</f>
        <v>2</v>
      </c>
      <c r="CT387" s="7">
        <v>0</v>
      </c>
      <c r="CU387" s="7" t="s">
        <v>148</v>
      </c>
      <c r="CV387" s="11">
        <f>IFERROR(VLOOKUP(CU387,Dicionário!A:B,2,0),"Conferir")</f>
        <v>2</v>
      </c>
      <c r="CW387" s="7">
        <v>0</v>
      </c>
      <c r="CX387" s="7" t="s">
        <v>148</v>
      </c>
      <c r="CY387" s="11">
        <f>IFERROR(VLOOKUP(CX387,Dicionário!A:B,2,0),"Conferir")</f>
        <v>2</v>
      </c>
      <c r="CZ387" s="12">
        <f t="shared" si="9"/>
        <v>0</v>
      </c>
      <c r="DA387" s="7">
        <v>0</v>
      </c>
      <c r="DB387" s="7" t="s">
        <v>148</v>
      </c>
      <c r="DC387" s="7">
        <f>IFERROR(VLOOKUP(DB387,Dicionário!A:B,2,0),"Conferir")</f>
        <v>2</v>
      </c>
      <c r="DD387" s="7" t="s">
        <v>2964</v>
      </c>
      <c r="DE387" s="7" t="s">
        <v>379</v>
      </c>
      <c r="DF387" s="7" t="s">
        <v>156</v>
      </c>
      <c r="DG387" s="11">
        <f>IFERROR(VLOOKUP(DF387,Dicionário!A:B,2,0),"Conferir")</f>
        <v>1</v>
      </c>
      <c r="DH387" s="7" t="s">
        <v>157</v>
      </c>
      <c r="DI387" s="7" t="s">
        <v>127</v>
      </c>
      <c r="DJ387" s="7" t="s">
        <v>158</v>
      </c>
      <c r="DK387" s="11">
        <f>IFERROR(VLOOKUP(DJ387,Dicionário!A:B,2,0),"Conferir")</f>
        <v>2</v>
      </c>
      <c r="DL387" s="7" t="s">
        <v>177</v>
      </c>
      <c r="DM387" s="11">
        <f>IFERROR(VLOOKUP(DL387,Dicionário!A:B,2,0),"Conferir")</f>
        <v>5</v>
      </c>
      <c r="DN387" s="7" t="s">
        <v>177</v>
      </c>
      <c r="DO387" s="11">
        <f>IFERROR(VLOOKUP(DN387,Dicionário!A:B,2,0),"Conferir")</f>
        <v>5</v>
      </c>
      <c r="DP387" s="7" t="s">
        <v>127</v>
      </c>
      <c r="DQ387" s="11">
        <f>IFERROR(VLOOKUP(DP387,Dicionário!A:B,2,0),"Conferir")</f>
        <v>2</v>
      </c>
      <c r="DR387" s="7" t="s">
        <v>127</v>
      </c>
      <c r="DS387" s="11">
        <f>IFERROR(VLOOKUP(DR387,Dicionário!A:B,2,0),"Conferir")</f>
        <v>2</v>
      </c>
      <c r="DW387" s="7">
        <f t="shared" si="10"/>
        <v>1646</v>
      </c>
      <c r="DX387" s="7">
        <f t="shared" si="11"/>
        <v>140</v>
      </c>
    </row>
    <row r="388" spans="1:128" ht="14" x14ac:dyDescent="0.15">
      <c r="A388" s="6">
        <v>44968.67132115741</v>
      </c>
      <c r="B388" s="7" t="s">
        <v>2437</v>
      </c>
      <c r="C388" s="7" t="s">
        <v>195</v>
      </c>
      <c r="D388" s="7" t="s">
        <v>2434</v>
      </c>
      <c r="E388" s="7" t="s">
        <v>126</v>
      </c>
      <c r="F388" s="7" t="s">
        <v>126</v>
      </c>
      <c r="G388" s="7" t="s">
        <v>2435</v>
      </c>
      <c r="H388" s="7">
        <v>6</v>
      </c>
      <c r="I388" s="7">
        <v>6</v>
      </c>
      <c r="J388" s="7">
        <v>1</v>
      </c>
      <c r="K388" s="7" t="s">
        <v>131</v>
      </c>
      <c r="L388" s="7" t="s">
        <v>306</v>
      </c>
      <c r="M388" s="7" t="s">
        <v>2436</v>
      </c>
      <c r="N388" s="7">
        <v>2023010524</v>
      </c>
      <c r="O388" s="7">
        <v>11995312993</v>
      </c>
      <c r="P388" s="7">
        <v>388705164</v>
      </c>
      <c r="Q388" s="7">
        <v>47112294851</v>
      </c>
      <c r="R388" s="9">
        <v>36201</v>
      </c>
      <c r="S388" s="7">
        <v>2016</v>
      </c>
      <c r="T388" s="7">
        <v>24</v>
      </c>
      <c r="U388" s="7" t="s">
        <v>255</v>
      </c>
      <c r="V388" s="7" t="s">
        <v>136</v>
      </c>
      <c r="W388" s="7" t="s">
        <v>2438</v>
      </c>
      <c r="X388" s="8" t="s">
        <v>2439</v>
      </c>
      <c r="Y388" s="7" t="s">
        <v>792</v>
      </c>
      <c r="Z388" s="7" t="s">
        <v>140</v>
      </c>
      <c r="AA388" s="7" t="s">
        <v>167</v>
      </c>
      <c r="AB388" s="7" t="s">
        <v>142</v>
      </c>
      <c r="AD388" s="7">
        <v>2</v>
      </c>
      <c r="AE388" s="7">
        <v>2</v>
      </c>
      <c r="AF388" s="7">
        <f t="shared" si="6"/>
        <v>4</v>
      </c>
      <c r="AH388" s="7">
        <f t="shared" si="7"/>
        <v>4</v>
      </c>
      <c r="AI388" s="10" t="str">
        <f t="shared" si="8"/>
        <v>Ok</v>
      </c>
      <c r="AJ388" s="7" t="s">
        <v>143</v>
      </c>
      <c r="AK388" s="7">
        <v>1699</v>
      </c>
      <c r="AL388" s="7" t="s">
        <v>144</v>
      </c>
      <c r="AM388" s="11">
        <f>IFERROR(VLOOKUP(AL388,Dicionário!A:B,2,0),"Conferir")</f>
        <v>2</v>
      </c>
      <c r="AN388" s="7">
        <v>0</v>
      </c>
      <c r="AO388" s="7" t="s">
        <v>145</v>
      </c>
      <c r="AP388" s="7">
        <f>IFERROR(VLOOKUP(AO388,Dicionário!A:B,2,0),"Conferir")</f>
        <v>2</v>
      </c>
      <c r="AQ388" s="7">
        <v>0</v>
      </c>
      <c r="AR388" s="7" t="s">
        <v>145</v>
      </c>
      <c r="AS388" s="11">
        <f>IFERROR(VLOOKUP(AR388,Dicionário!A:B,2,0),"Conferir")</f>
        <v>2</v>
      </c>
      <c r="AT388" s="7">
        <v>0</v>
      </c>
      <c r="AU388" s="7" t="s">
        <v>145</v>
      </c>
      <c r="AV388" s="7">
        <f>IFERROR(VLOOKUP(AU388,Dicionário!A:B,2,0),"Conferir")</f>
        <v>2</v>
      </c>
      <c r="AW388" s="7">
        <v>0</v>
      </c>
      <c r="AX388" s="7">
        <v>0</v>
      </c>
      <c r="AY388" s="7" t="s">
        <v>145</v>
      </c>
      <c r="AZ388" s="11">
        <f>IFERROR(VLOOKUP(AY388,Dicionário!A:B,2,0),"Conferir")</f>
        <v>2</v>
      </c>
      <c r="BA388" s="7">
        <v>0</v>
      </c>
      <c r="BB388" s="7" t="s">
        <v>145</v>
      </c>
      <c r="BC388" s="7">
        <f>IFERROR(VLOOKUP(BB388,Dicionário!A:B,2,0),"Conferir")</f>
        <v>2</v>
      </c>
      <c r="BD388" s="7">
        <v>1500</v>
      </c>
      <c r="BE388" s="7" t="s">
        <v>223</v>
      </c>
      <c r="BF388" s="11">
        <f>IFERROR(VLOOKUP(BE388,Dicionário!A:B,2,0),"Conferir")</f>
        <v>2</v>
      </c>
      <c r="BG388" s="7" t="s">
        <v>2440</v>
      </c>
      <c r="BH388" s="7">
        <v>0</v>
      </c>
      <c r="BI388" s="7" t="s">
        <v>186</v>
      </c>
      <c r="BJ388" s="11">
        <f>IFERROR(VLOOKUP(BI388,Dicionário!$A:$B,2,0),"Conferir")</f>
        <v>1</v>
      </c>
      <c r="BK388" s="7">
        <v>0</v>
      </c>
      <c r="BL388" s="7" t="s">
        <v>187</v>
      </c>
      <c r="BM388" s="11">
        <f>IFERROR(VLOOKUP(BL388,Dicionário!A:B,2,0),"Conferir")</f>
        <v>2</v>
      </c>
      <c r="BN388" s="7">
        <v>695</v>
      </c>
      <c r="BO388" s="7" t="s">
        <v>188</v>
      </c>
      <c r="BP388" s="7">
        <f>IFERROR(VLOOKUP(BO388,Dicionário!A:B,2,0),"Conferir")</f>
        <v>2</v>
      </c>
      <c r="BQ388" s="7">
        <v>70</v>
      </c>
      <c r="BR388" s="7" t="s">
        <v>149</v>
      </c>
      <c r="BS388" s="11">
        <f>IFERROR(VLOOKUP(BR388,Dicionário!A:B,2,0),"Conferir")</f>
        <v>2</v>
      </c>
      <c r="BT388" s="7">
        <v>150</v>
      </c>
      <c r="BU388" s="7" t="s">
        <v>149</v>
      </c>
      <c r="BV388" s="7">
        <f>IFERROR(VLOOKUP(BU388,Dicionário!A:B,2,0),"Conferir")</f>
        <v>2</v>
      </c>
      <c r="BW388" s="7">
        <v>95</v>
      </c>
      <c r="BX388" s="7" t="s">
        <v>189</v>
      </c>
      <c r="BY388" s="11">
        <f>IFERROR(VLOOKUP(BX388,Dicionário!A:B,2,0),"Conferir")</f>
        <v>2</v>
      </c>
      <c r="BZ388" s="7" t="s">
        <v>214</v>
      </c>
      <c r="CA388" s="7">
        <v>90</v>
      </c>
      <c r="CB388" s="7" t="s">
        <v>190</v>
      </c>
      <c r="CC388" s="11">
        <f>IFERROR(VLOOKUP(CB388,Dicionário!A:B,2,0),"Conferir")</f>
        <v>2</v>
      </c>
      <c r="CD388" s="7">
        <v>362</v>
      </c>
      <c r="CE388" s="7">
        <v>0</v>
      </c>
      <c r="CF388" s="7" t="s">
        <v>148</v>
      </c>
      <c r="CG388" s="7">
        <f>IFERROR(VLOOKUP(CF388,Dicionário!A:B,2,0),"Conferir")</f>
        <v>2</v>
      </c>
      <c r="CH388" s="7">
        <v>0</v>
      </c>
      <c r="CI388" s="7" t="s">
        <v>148</v>
      </c>
      <c r="CJ388" s="7">
        <f>IFERROR(VLOOKUP(CI388,Dicionário!A:B,2,0),"Conferir")</f>
        <v>2</v>
      </c>
      <c r="CK388" s="7">
        <v>27</v>
      </c>
      <c r="CL388" s="7" t="s">
        <v>152</v>
      </c>
      <c r="CM388" s="11">
        <f>IFERROR(VLOOKUP(CL388,Dicionário!A:B,2,0),"Conferir")</f>
        <v>2</v>
      </c>
      <c r="CN388" s="7" t="s">
        <v>1090</v>
      </c>
      <c r="CO388" s="7">
        <v>1</v>
      </c>
      <c r="CP388" s="7">
        <v>0</v>
      </c>
      <c r="CQ388" s="7">
        <v>479</v>
      </c>
      <c r="CR388" s="7" t="s">
        <v>247</v>
      </c>
      <c r="CS388" s="11">
        <f>IFERROR(VLOOKUP(CR388,Dicionário!A:B,2,0),"Conferir")</f>
        <v>2</v>
      </c>
      <c r="CT388" s="7">
        <v>0</v>
      </c>
      <c r="CU388" s="7" t="s">
        <v>148</v>
      </c>
      <c r="CV388" s="11">
        <f>IFERROR(VLOOKUP(CU388,Dicionário!A:B,2,0),"Conferir")</f>
        <v>2</v>
      </c>
      <c r="CW388" s="7">
        <v>0</v>
      </c>
      <c r="CX388" s="7" t="s">
        <v>148</v>
      </c>
      <c r="CY388" s="11">
        <f>IFERROR(VLOOKUP(CX388,Dicionário!A:B,2,0),"Conferir")</f>
        <v>2</v>
      </c>
      <c r="CZ388" s="12">
        <f t="shared" si="9"/>
        <v>0</v>
      </c>
      <c r="DA388" s="7">
        <v>0</v>
      </c>
      <c r="DB388" s="7" t="s">
        <v>148</v>
      </c>
      <c r="DC388" s="7">
        <f>IFERROR(VLOOKUP(DB388,Dicionário!A:B,2,0),"Conferir")</f>
        <v>2</v>
      </c>
      <c r="DE388" s="7" t="s">
        <v>379</v>
      </c>
      <c r="DF388" s="7" t="s">
        <v>156</v>
      </c>
      <c r="DG388" s="11">
        <f>IFERROR(VLOOKUP(DF388,Dicionário!A:B,2,0),"Conferir")</f>
        <v>1</v>
      </c>
      <c r="DH388" s="7" t="s">
        <v>175</v>
      </c>
      <c r="DJ388" s="7" t="s">
        <v>158</v>
      </c>
      <c r="DK388" s="11">
        <f>IFERROR(VLOOKUP(DJ388,Dicionário!A:B,2,0),"Conferir")</f>
        <v>2</v>
      </c>
      <c r="DL388" s="7" t="s">
        <v>194</v>
      </c>
      <c r="DM388" s="11">
        <f>IFERROR(VLOOKUP(DL388,Dicionário!A:B,2,0),"Conferir")</f>
        <v>7</v>
      </c>
      <c r="DN388" s="7" t="s">
        <v>194</v>
      </c>
      <c r="DO388" s="11">
        <f>IFERROR(VLOOKUP(DN388,Dicionário!A:B,2,0),"Conferir")</f>
        <v>7</v>
      </c>
      <c r="DP388" s="7" t="s">
        <v>126</v>
      </c>
      <c r="DQ388" s="11">
        <f>IFERROR(VLOOKUP(DP388,Dicionário!A:B,2,0),"Conferir")</f>
        <v>1</v>
      </c>
      <c r="DR388" s="7" t="s">
        <v>126</v>
      </c>
      <c r="DS388" s="11">
        <f>IFERROR(VLOOKUP(DR388,Dicionário!A:B,2,0),"Conferir")</f>
        <v>1</v>
      </c>
      <c r="DW388" s="7">
        <f t="shared" si="10"/>
        <v>3199</v>
      </c>
      <c r="DX388" s="7">
        <f t="shared" si="11"/>
        <v>1394</v>
      </c>
    </row>
    <row r="389" spans="1:128" ht="14" x14ac:dyDescent="0.15">
      <c r="A389" s="6">
        <v>44961.62328728009</v>
      </c>
      <c r="B389" s="7" t="s">
        <v>2904</v>
      </c>
      <c r="C389" s="7" t="s">
        <v>462</v>
      </c>
      <c r="D389" s="7" t="s">
        <v>2901</v>
      </c>
      <c r="E389" s="7" t="s">
        <v>126</v>
      </c>
      <c r="F389" s="7" t="s">
        <v>127</v>
      </c>
      <c r="G389" s="7" t="s">
        <v>2902</v>
      </c>
      <c r="H389" s="7">
        <v>3</v>
      </c>
      <c r="I389" s="7">
        <v>1</v>
      </c>
      <c r="J389" s="7" t="s">
        <v>129</v>
      </c>
      <c r="K389" s="7" t="s">
        <v>130</v>
      </c>
      <c r="L389" s="7" t="s">
        <v>131</v>
      </c>
      <c r="M389" s="7" t="s">
        <v>2903</v>
      </c>
      <c r="N389" s="7">
        <v>2023010664</v>
      </c>
      <c r="O389" s="7">
        <v>11965463417</v>
      </c>
      <c r="P389" s="7">
        <v>606982528</v>
      </c>
      <c r="Q389" s="7">
        <v>52989677879</v>
      </c>
      <c r="R389" s="9">
        <v>37702</v>
      </c>
      <c r="S389" s="7">
        <v>2020</v>
      </c>
      <c r="T389" s="7">
        <v>20</v>
      </c>
      <c r="U389" s="7" t="s">
        <v>164</v>
      </c>
      <c r="V389" s="7" t="s">
        <v>136</v>
      </c>
      <c r="W389" s="7" t="s">
        <v>2905</v>
      </c>
      <c r="X389" s="8" t="s">
        <v>2906</v>
      </c>
      <c r="Y389" s="7" t="s">
        <v>139</v>
      </c>
      <c r="Z389" s="7" t="s">
        <v>140</v>
      </c>
      <c r="AA389" s="7" t="s">
        <v>167</v>
      </c>
      <c r="AB389" s="7" t="s">
        <v>142</v>
      </c>
      <c r="AD389" s="7">
        <v>3</v>
      </c>
      <c r="AE389" s="7">
        <v>3</v>
      </c>
      <c r="AF389" s="7">
        <f t="shared" si="6"/>
        <v>6</v>
      </c>
      <c r="AG389" s="7">
        <v>0</v>
      </c>
      <c r="AH389" s="7">
        <f t="shared" si="7"/>
        <v>6</v>
      </c>
      <c r="AI389" s="10" t="str">
        <f t="shared" si="8"/>
        <v>Ok</v>
      </c>
      <c r="AJ389" s="7" t="s">
        <v>143</v>
      </c>
      <c r="AK389" s="7">
        <v>1665</v>
      </c>
      <c r="AL389" s="7" t="s">
        <v>144</v>
      </c>
      <c r="AM389" s="11">
        <f>IFERROR(VLOOKUP(AL389,Dicionário!A:B,2,0),"Conferir")</f>
        <v>2</v>
      </c>
      <c r="AN389" s="7">
        <v>0</v>
      </c>
      <c r="AO389" s="7" t="s">
        <v>145</v>
      </c>
      <c r="AP389" s="7">
        <f>IFERROR(VLOOKUP(AO389,Dicionário!A:B,2,0),"Conferir")</f>
        <v>2</v>
      </c>
      <c r="AQ389" s="7">
        <v>0</v>
      </c>
      <c r="AR389" s="7" t="s">
        <v>145</v>
      </c>
      <c r="AS389" s="11">
        <f>IFERROR(VLOOKUP(AR389,Dicionário!A:B,2,0),"Conferir")</f>
        <v>2</v>
      </c>
      <c r="AT389" s="7">
        <v>0</v>
      </c>
      <c r="AU389" s="7" t="s">
        <v>145</v>
      </c>
      <c r="AV389" s="7">
        <f>IFERROR(VLOOKUP(AU389,Dicionário!A:B,2,0),"Conferir")</f>
        <v>2</v>
      </c>
      <c r="AW389" s="7">
        <v>0</v>
      </c>
      <c r="AX389" s="7">
        <v>0</v>
      </c>
      <c r="AY389" s="7" t="s">
        <v>145</v>
      </c>
      <c r="AZ389" s="11">
        <f>IFERROR(VLOOKUP(AY389,Dicionário!A:B,2,0),"Conferir")</f>
        <v>2</v>
      </c>
      <c r="BA389" s="7">
        <v>0</v>
      </c>
      <c r="BB389" s="7" t="s">
        <v>145</v>
      </c>
      <c r="BC389" s="7">
        <f>IFERROR(VLOOKUP(BB389,Dicionário!A:B,2,0),"Conferir")</f>
        <v>2</v>
      </c>
      <c r="BD389" s="7">
        <v>0</v>
      </c>
      <c r="BE389" s="7" t="s">
        <v>145</v>
      </c>
      <c r="BF389" s="11">
        <f>IFERROR(VLOOKUP(BE389,Dicionário!A:B,2,0),"Conferir")</f>
        <v>2</v>
      </c>
      <c r="BH389" s="7">
        <v>0</v>
      </c>
      <c r="BI389" s="7" t="s">
        <v>186</v>
      </c>
      <c r="BJ389" s="11">
        <f>IFERROR(VLOOKUP(BI389,Dicionário!$A:$B,2,0),"Conferir")</f>
        <v>1</v>
      </c>
      <c r="BK389" s="7">
        <v>0</v>
      </c>
      <c r="BL389" s="7" t="s">
        <v>187</v>
      </c>
      <c r="BM389" s="11">
        <f>IFERROR(VLOOKUP(BL389,Dicionário!A:B,2,0),"Conferir")</f>
        <v>2</v>
      </c>
      <c r="BN389" s="7">
        <v>0</v>
      </c>
      <c r="BO389" s="7" t="s">
        <v>148</v>
      </c>
      <c r="BP389" s="7">
        <f>IFERROR(VLOOKUP(BO389,Dicionário!A:B,2,0),"Conferir")</f>
        <v>2</v>
      </c>
      <c r="BQ389" s="7">
        <v>26</v>
      </c>
      <c r="BR389" s="7" t="s">
        <v>149</v>
      </c>
      <c r="BS389" s="11">
        <f>IFERROR(VLOOKUP(BR389,Dicionário!A:B,2,0),"Conferir")</f>
        <v>2</v>
      </c>
      <c r="BT389" s="7">
        <v>0</v>
      </c>
      <c r="BU389" s="7" t="s">
        <v>595</v>
      </c>
      <c r="BV389" s="7">
        <f>IFERROR(VLOOKUP(BU389,Dicionário!A:B,2,0),"Conferir")</f>
        <v>2</v>
      </c>
      <c r="BW389" s="7">
        <v>47</v>
      </c>
      <c r="BX389" s="7" t="s">
        <v>300</v>
      </c>
      <c r="BY389" s="11">
        <f>IFERROR(VLOOKUP(BX389,Dicionário!A:B,2,0),"Conferir")</f>
        <v>0</v>
      </c>
      <c r="BZ389" s="7" t="s">
        <v>170</v>
      </c>
      <c r="CA389" s="7">
        <v>60</v>
      </c>
      <c r="CB389" s="7" t="s">
        <v>190</v>
      </c>
      <c r="CC389" s="11">
        <f>IFERROR(VLOOKUP(CB389,Dicionário!A:B,2,0),"Conferir")</f>
        <v>2</v>
      </c>
      <c r="CD389" s="7">
        <v>120</v>
      </c>
      <c r="CE389" s="7">
        <v>115</v>
      </c>
      <c r="CF389" s="7" t="s">
        <v>301</v>
      </c>
      <c r="CG389" s="7">
        <f>IFERROR(VLOOKUP(CF389,Dicionário!A:B,2,0),"Conferir")</f>
        <v>2</v>
      </c>
      <c r="CH389" s="7">
        <v>60</v>
      </c>
      <c r="CI389" s="7" t="s">
        <v>244</v>
      </c>
      <c r="CJ389" s="7">
        <f>IFERROR(VLOOKUP(CI389,Dicionário!A:B,2,0),"Conferir")</f>
        <v>2</v>
      </c>
      <c r="CK389" s="7">
        <v>25</v>
      </c>
      <c r="CL389" s="7" t="s">
        <v>152</v>
      </c>
      <c r="CM389" s="11">
        <f>IFERROR(VLOOKUP(CL389,Dicionário!A:B,2,0),"Conferir")</f>
        <v>2</v>
      </c>
      <c r="CN389" s="7" t="s">
        <v>1090</v>
      </c>
      <c r="CO389" s="7">
        <v>0</v>
      </c>
      <c r="CP389" s="7">
        <v>0</v>
      </c>
      <c r="CQ389" s="7">
        <v>0</v>
      </c>
      <c r="CR389" s="7" t="s">
        <v>148</v>
      </c>
      <c r="CS389" s="11">
        <f>IFERROR(VLOOKUP(CR389,Dicionário!A:B,2,0),"Conferir")</f>
        <v>2</v>
      </c>
      <c r="CT389" s="7">
        <v>0</v>
      </c>
      <c r="CU389" s="7" t="s">
        <v>148</v>
      </c>
      <c r="CV389" s="11">
        <f>IFERROR(VLOOKUP(CU389,Dicionário!A:B,2,0),"Conferir")</f>
        <v>2</v>
      </c>
      <c r="CW389" s="7">
        <v>0</v>
      </c>
      <c r="CX389" s="7" t="s">
        <v>148</v>
      </c>
      <c r="CY389" s="11">
        <f>IFERROR(VLOOKUP(CX389,Dicionário!A:B,2,0),"Conferir")</f>
        <v>2</v>
      </c>
      <c r="CZ389" s="12">
        <f t="shared" si="9"/>
        <v>0</v>
      </c>
      <c r="DA389" s="7">
        <v>5901</v>
      </c>
      <c r="DB389" s="7" t="s">
        <v>247</v>
      </c>
      <c r="DC389" s="7">
        <f>IFERROR(VLOOKUP(DB389,Dicionário!A:B,2,0),"Conferir")</f>
        <v>2</v>
      </c>
      <c r="DD389" s="7" t="s">
        <v>2907</v>
      </c>
      <c r="DE389" s="7" t="s">
        <v>156</v>
      </c>
      <c r="DF389" s="7" t="s">
        <v>156</v>
      </c>
      <c r="DG389" s="11">
        <f>IFERROR(VLOOKUP(DF389,Dicionário!A:B,2,0),"Conferir")</f>
        <v>1</v>
      </c>
      <c r="DH389" s="7" t="s">
        <v>175</v>
      </c>
      <c r="DI389" s="7" t="s">
        <v>127</v>
      </c>
      <c r="DJ389" s="7" t="s">
        <v>158</v>
      </c>
      <c r="DK389" s="11">
        <f>IFERROR(VLOOKUP(DJ389,Dicionário!A:B,2,0),"Conferir")</f>
        <v>2</v>
      </c>
      <c r="DL389" s="7" t="s">
        <v>227</v>
      </c>
      <c r="DM389" s="11">
        <f>IFERROR(VLOOKUP(DL389,Dicionário!A:B,2,0),"Conferir")</f>
        <v>4</v>
      </c>
      <c r="DN389" s="7" t="s">
        <v>176</v>
      </c>
      <c r="DO389" s="11">
        <f>IFERROR(VLOOKUP(DN389,Dicionário!A:B,2,0),"Conferir")</f>
        <v>2</v>
      </c>
      <c r="DP389" s="7" t="s">
        <v>126</v>
      </c>
      <c r="DQ389" s="11">
        <f>IFERROR(VLOOKUP(DP389,Dicionário!A:B,2,0),"Conferir")</f>
        <v>1</v>
      </c>
      <c r="DR389" s="7" t="s">
        <v>126</v>
      </c>
      <c r="DS389" s="11">
        <f>IFERROR(VLOOKUP(DR389,Dicionário!A:B,2,0),"Conferir")</f>
        <v>1</v>
      </c>
      <c r="DW389" s="7">
        <f t="shared" si="10"/>
        <v>1665</v>
      </c>
      <c r="DX389" s="7">
        <f t="shared" si="11"/>
        <v>406</v>
      </c>
    </row>
    <row r="390" spans="1:128" ht="14" x14ac:dyDescent="0.15">
      <c r="A390" s="6">
        <v>44961.464630590279</v>
      </c>
      <c r="B390" s="7" t="s">
        <v>163</v>
      </c>
      <c r="C390" s="7" t="s">
        <v>160</v>
      </c>
      <c r="D390" s="7" t="s">
        <v>161</v>
      </c>
      <c r="E390" s="7" t="s">
        <v>126</v>
      </c>
      <c r="F390" s="7" t="s">
        <v>127</v>
      </c>
      <c r="G390" s="7" t="s">
        <v>127</v>
      </c>
      <c r="H390" s="7">
        <v>2</v>
      </c>
      <c r="I390" s="7" t="s">
        <v>128</v>
      </c>
      <c r="J390" s="7">
        <v>1</v>
      </c>
      <c r="K390" s="7" t="s">
        <v>131</v>
      </c>
      <c r="L390" s="7" t="s">
        <v>130</v>
      </c>
      <c r="M390" s="7" t="s">
        <v>162</v>
      </c>
      <c r="N390" s="7">
        <v>2023010004</v>
      </c>
      <c r="O390" s="7">
        <v>11992521571</v>
      </c>
      <c r="P390" s="7">
        <v>581215503</v>
      </c>
      <c r="Q390" s="7">
        <v>52858139806</v>
      </c>
      <c r="R390" s="9">
        <v>37737</v>
      </c>
      <c r="S390" s="7">
        <v>2021</v>
      </c>
      <c r="T390" s="7">
        <v>20</v>
      </c>
      <c r="U390" s="7" t="s">
        <v>164</v>
      </c>
      <c r="V390" s="7" t="s">
        <v>136</v>
      </c>
      <c r="W390" s="7" t="s">
        <v>165</v>
      </c>
      <c r="X390" s="8" t="s">
        <v>166</v>
      </c>
      <c r="Y390" s="7" t="s">
        <v>139</v>
      </c>
      <c r="Z390" s="7" t="s">
        <v>140</v>
      </c>
      <c r="AA390" s="7" t="s">
        <v>167</v>
      </c>
      <c r="AB390" s="7" t="s">
        <v>142</v>
      </c>
      <c r="AD390" s="7">
        <v>1</v>
      </c>
      <c r="AE390" s="7">
        <v>1</v>
      </c>
      <c r="AF390" s="7">
        <f t="shared" si="6"/>
        <v>2</v>
      </c>
      <c r="AH390" s="7">
        <f t="shared" si="7"/>
        <v>2</v>
      </c>
      <c r="AI390" s="10" t="str">
        <f t="shared" si="8"/>
        <v>Ok</v>
      </c>
      <c r="AJ390" s="7" t="s">
        <v>143</v>
      </c>
      <c r="AK390" s="7">
        <v>1728</v>
      </c>
      <c r="AL390" s="7" t="s">
        <v>144</v>
      </c>
      <c r="AM390" s="11">
        <f>IFERROR(VLOOKUP(AL390,Dicionário!A:B,2,0),"Conferir")</f>
        <v>2</v>
      </c>
      <c r="AN390" s="7">
        <v>0</v>
      </c>
      <c r="AO390" s="7" t="s">
        <v>145</v>
      </c>
      <c r="AP390" s="7">
        <f>IFERROR(VLOOKUP(AO390,Dicionário!A:B,2,0),"Conferir")</f>
        <v>2</v>
      </c>
      <c r="AQ390" s="7">
        <v>0</v>
      </c>
      <c r="AR390" s="7" t="s">
        <v>145</v>
      </c>
      <c r="AS390" s="11">
        <f>IFERROR(VLOOKUP(AR390,Dicionário!A:B,2,0),"Conferir")</f>
        <v>2</v>
      </c>
      <c r="AT390" s="7">
        <v>0</v>
      </c>
      <c r="AU390" s="7" t="s">
        <v>145</v>
      </c>
      <c r="AV390" s="7">
        <f>IFERROR(VLOOKUP(AU390,Dicionário!A:B,2,0),"Conferir")</f>
        <v>2</v>
      </c>
      <c r="AW390" s="7">
        <v>0</v>
      </c>
      <c r="AX390" s="7">
        <v>0</v>
      </c>
      <c r="AY390" s="7" t="s">
        <v>145</v>
      </c>
      <c r="AZ390" s="11">
        <f>IFERROR(VLOOKUP(AY390,Dicionário!A:B,2,0),"Conferir")</f>
        <v>2</v>
      </c>
      <c r="BA390" s="7">
        <v>0</v>
      </c>
      <c r="BB390" s="7" t="s">
        <v>145</v>
      </c>
      <c r="BC390" s="7">
        <f>IFERROR(VLOOKUP(BB390,Dicionário!A:B,2,0),"Conferir")</f>
        <v>2</v>
      </c>
      <c r="BD390" s="7">
        <v>0</v>
      </c>
      <c r="BE390" s="7" t="s">
        <v>145</v>
      </c>
      <c r="BF390" s="11">
        <f>IFERROR(VLOOKUP(BE390,Dicionário!A:B,2,0),"Conferir")</f>
        <v>2</v>
      </c>
      <c r="BH390" s="7">
        <v>0</v>
      </c>
      <c r="BI390" s="7" t="s">
        <v>146</v>
      </c>
      <c r="BJ390" s="11">
        <f>IFERROR(VLOOKUP(BI390,Dicionário!$A:$B,2,0),"Conferir")</f>
        <v>2</v>
      </c>
      <c r="BK390" s="7">
        <v>800</v>
      </c>
      <c r="BL390" s="7" t="s">
        <v>168</v>
      </c>
      <c r="BM390" s="11">
        <f>IFERROR(VLOOKUP(BL390,Dicionário!A:B,2,0),"Conferir")</f>
        <v>0</v>
      </c>
      <c r="BN390" s="7">
        <v>0</v>
      </c>
      <c r="BO390" s="7" t="s">
        <v>148</v>
      </c>
      <c r="BP390" s="7">
        <f>IFERROR(VLOOKUP(BO390,Dicionário!A:B,2,0),"Conferir")</f>
        <v>2</v>
      </c>
      <c r="BQ390" s="7">
        <v>20</v>
      </c>
      <c r="BR390" s="7" t="s">
        <v>169</v>
      </c>
      <c r="BS390" s="11">
        <f>IFERROR(VLOOKUP(BR390,Dicionário!A:B,2,0),"Conferir")</f>
        <v>0</v>
      </c>
      <c r="BT390" s="7">
        <v>40</v>
      </c>
      <c r="BU390" s="7" t="s">
        <v>150</v>
      </c>
      <c r="BV390" s="7">
        <f>IFERROR(VLOOKUP(BU390,Dicionário!A:B,2,0),"Conferir")</f>
        <v>0</v>
      </c>
      <c r="BW390" s="7">
        <v>0</v>
      </c>
      <c r="BX390" s="7" t="s">
        <v>148</v>
      </c>
      <c r="BY390" s="11">
        <f>IFERROR(VLOOKUP(BX390,Dicionário!A:B,2,0),"Conferir")</f>
        <v>2</v>
      </c>
      <c r="BZ390" s="7" t="s">
        <v>170</v>
      </c>
      <c r="CA390" s="7">
        <v>20</v>
      </c>
      <c r="CB390" s="7" t="s">
        <v>171</v>
      </c>
      <c r="CC390" s="11">
        <f>IFERROR(VLOOKUP(CB390,Dicionário!A:B,2,0),"Conferir")</f>
        <v>0</v>
      </c>
      <c r="CD390" s="7">
        <v>115</v>
      </c>
      <c r="CE390" s="7">
        <v>65</v>
      </c>
      <c r="CF390" s="7" t="s">
        <v>172</v>
      </c>
      <c r="CG390" s="7">
        <f>IFERROR(VLOOKUP(CF390,Dicionário!A:B,2,0),"Conferir")</f>
        <v>1</v>
      </c>
      <c r="CH390" s="7">
        <v>0</v>
      </c>
      <c r="CI390" s="7" t="s">
        <v>148</v>
      </c>
      <c r="CJ390" s="7">
        <f>IFERROR(VLOOKUP(CI390,Dicionário!A:B,2,0),"Conferir")</f>
        <v>2</v>
      </c>
      <c r="CK390" s="7">
        <v>20</v>
      </c>
      <c r="CL390" s="7" t="s">
        <v>152</v>
      </c>
      <c r="CM390" s="11">
        <f>IFERROR(VLOOKUP(CL390,Dicionário!A:B,2,0),"Conferir")</f>
        <v>2</v>
      </c>
      <c r="CN390" s="7" t="s">
        <v>173</v>
      </c>
      <c r="CO390" s="7">
        <v>0</v>
      </c>
      <c r="CP390" s="7">
        <v>0</v>
      </c>
      <c r="CQ390" s="7">
        <v>0</v>
      </c>
      <c r="CR390" s="7" t="s">
        <v>148</v>
      </c>
      <c r="CS390" s="11">
        <f>IFERROR(VLOOKUP(CR390,Dicionário!A:B,2,0),"Conferir")</f>
        <v>2</v>
      </c>
      <c r="CT390" s="7">
        <v>0</v>
      </c>
      <c r="CU390" s="7" t="s">
        <v>148</v>
      </c>
      <c r="CV390" s="11">
        <f>IFERROR(VLOOKUP(CU390,Dicionário!A:B,2,0),"Conferir")</f>
        <v>2</v>
      </c>
      <c r="CW390" s="7">
        <v>0</v>
      </c>
      <c r="CX390" s="7" t="s">
        <v>148</v>
      </c>
      <c r="CY390" s="11">
        <f>IFERROR(VLOOKUP(CX390,Dicionário!A:B,2,0),"Conferir")</f>
        <v>2</v>
      </c>
      <c r="CZ390" s="12">
        <f t="shared" si="9"/>
        <v>0</v>
      </c>
      <c r="DA390" s="7">
        <v>0</v>
      </c>
      <c r="DB390" s="7" t="s">
        <v>148</v>
      </c>
      <c r="DC390" s="7">
        <f>IFERROR(VLOOKUP(DB390,Dicionário!A:B,2,0),"Conferir")</f>
        <v>2</v>
      </c>
      <c r="DD390" s="7" t="s">
        <v>174</v>
      </c>
      <c r="DE390" s="7" t="s">
        <v>156</v>
      </c>
      <c r="DF390" s="7" t="s">
        <v>156</v>
      </c>
      <c r="DG390" s="11">
        <f>IFERROR(VLOOKUP(DF390,Dicionário!A:B,2,0),"Conferir")</f>
        <v>1</v>
      </c>
      <c r="DH390" s="7" t="s">
        <v>175</v>
      </c>
      <c r="DJ390" s="7" t="s">
        <v>158</v>
      </c>
      <c r="DK390" s="11">
        <f>IFERROR(VLOOKUP(DJ390,Dicionário!A:B,2,0),"Conferir")</f>
        <v>2</v>
      </c>
      <c r="DL390" s="7" t="s">
        <v>176</v>
      </c>
      <c r="DM390" s="11">
        <f>IFERROR(VLOOKUP(DL390,Dicionário!A:B,2,0),"Conferir")</f>
        <v>2</v>
      </c>
      <c r="DN390" s="7" t="s">
        <v>177</v>
      </c>
      <c r="DO390" s="11">
        <f>IFERROR(VLOOKUP(DN390,Dicionário!A:B,2,0),"Conferir")</f>
        <v>5</v>
      </c>
      <c r="DP390" s="7" t="s">
        <v>126</v>
      </c>
      <c r="DQ390" s="11">
        <f>IFERROR(VLOOKUP(DP390,Dicionário!A:B,2,0),"Conferir")</f>
        <v>1</v>
      </c>
      <c r="DR390" s="7" t="s">
        <v>126</v>
      </c>
      <c r="DS390" s="11">
        <f>IFERROR(VLOOKUP(DR390,Dicionário!A:B,2,0),"Conferir")</f>
        <v>1</v>
      </c>
      <c r="DW390" s="7">
        <f t="shared" si="10"/>
        <v>1728</v>
      </c>
      <c r="DX390" s="7">
        <f t="shared" si="11"/>
        <v>1080</v>
      </c>
    </row>
    <row r="391" spans="1:128" ht="14" x14ac:dyDescent="0.15">
      <c r="A391" s="6">
        <v>44961.490988414356</v>
      </c>
      <c r="B391" s="7" t="s">
        <v>1310</v>
      </c>
      <c r="C391" s="7" t="s">
        <v>314</v>
      </c>
      <c r="D391" s="7" t="s">
        <v>1308</v>
      </c>
      <c r="E391" s="7" t="s">
        <v>126</v>
      </c>
      <c r="F391" s="7" t="s">
        <v>126</v>
      </c>
      <c r="G391" s="7" t="s">
        <v>127</v>
      </c>
      <c r="H391" s="7">
        <v>1</v>
      </c>
      <c r="I391" s="7">
        <v>1</v>
      </c>
      <c r="J391" s="7" t="s">
        <v>129</v>
      </c>
      <c r="K391" s="7" t="s">
        <v>131</v>
      </c>
      <c r="L391" s="7" t="s">
        <v>130</v>
      </c>
      <c r="M391" s="7" t="s">
        <v>1309</v>
      </c>
      <c r="N391" s="7">
        <v>2023010245</v>
      </c>
      <c r="O391" s="7">
        <v>11989310070</v>
      </c>
      <c r="P391" s="7">
        <v>525730898</v>
      </c>
      <c r="Q391" s="7">
        <v>55598460823</v>
      </c>
      <c r="R391" s="9">
        <v>38408</v>
      </c>
      <c r="S391" s="7">
        <v>2022</v>
      </c>
      <c r="T391" s="7">
        <v>18</v>
      </c>
      <c r="U391" s="7" t="s">
        <v>255</v>
      </c>
      <c r="V391" s="7" t="s">
        <v>136</v>
      </c>
      <c r="W391" s="7" t="s">
        <v>1311</v>
      </c>
      <c r="X391" s="8" t="s">
        <v>1312</v>
      </c>
      <c r="Y391" s="7" t="s">
        <v>502</v>
      </c>
      <c r="Z391" s="7" t="s">
        <v>140</v>
      </c>
      <c r="AA391" s="7" t="s">
        <v>167</v>
      </c>
      <c r="AB391" s="7" t="s">
        <v>142</v>
      </c>
      <c r="AD391" s="7">
        <v>4</v>
      </c>
      <c r="AE391" s="7">
        <v>4</v>
      </c>
      <c r="AF391" s="7">
        <f t="shared" si="6"/>
        <v>8</v>
      </c>
      <c r="AH391" s="7">
        <f t="shared" si="7"/>
        <v>8</v>
      </c>
      <c r="AI391" s="10" t="str">
        <f t="shared" si="8"/>
        <v>Ok</v>
      </c>
      <c r="AJ391" s="7" t="s">
        <v>143</v>
      </c>
      <c r="AK391" s="7">
        <v>0</v>
      </c>
      <c r="AL391" s="7" t="s">
        <v>145</v>
      </c>
      <c r="AM391" s="11">
        <f>IFERROR(VLOOKUP(AL391,Dicionário!A:B,2,0),"Conferir")</f>
        <v>2</v>
      </c>
      <c r="AN391" s="7">
        <v>2222</v>
      </c>
      <c r="AO391" s="7" t="s">
        <v>144</v>
      </c>
      <c r="AP391" s="7">
        <f>IFERROR(VLOOKUP(AO391,Dicionário!A:B,2,0),"Conferir")</f>
        <v>2</v>
      </c>
      <c r="AQ391" s="7">
        <v>0</v>
      </c>
      <c r="AR391" s="7" t="s">
        <v>145</v>
      </c>
      <c r="AS391" s="11">
        <f>IFERROR(VLOOKUP(AR391,Dicionário!A:B,2,0),"Conferir")</f>
        <v>2</v>
      </c>
      <c r="AT391" s="7">
        <v>0</v>
      </c>
      <c r="AU391" s="7" t="s">
        <v>145</v>
      </c>
      <c r="AV391" s="7">
        <f>IFERROR(VLOOKUP(AU391,Dicionário!A:B,2,0),"Conferir")</f>
        <v>2</v>
      </c>
      <c r="AW391" s="7">
        <v>0</v>
      </c>
      <c r="AX391" s="7">
        <v>100.91666666666667</v>
      </c>
      <c r="AY391" s="7" t="s">
        <v>145</v>
      </c>
      <c r="AZ391" s="11">
        <f>IFERROR(VLOOKUP(AY391,Dicionário!A:B,2,0),"Conferir")</f>
        <v>2</v>
      </c>
      <c r="BA391" s="7">
        <v>0</v>
      </c>
      <c r="BB391" s="7" t="s">
        <v>145</v>
      </c>
      <c r="BC391" s="7">
        <f>IFERROR(VLOOKUP(BB391,Dicionário!A:B,2,0),"Conferir")</f>
        <v>2</v>
      </c>
      <c r="BD391" s="7">
        <v>0</v>
      </c>
      <c r="BE391" s="7" t="s">
        <v>145</v>
      </c>
      <c r="BF391" s="11">
        <f>IFERROR(VLOOKUP(BE391,Dicionário!A:B,2,0),"Conferir")</f>
        <v>2</v>
      </c>
      <c r="BH391" s="7">
        <v>1</v>
      </c>
      <c r="BI391" s="7" t="s">
        <v>186</v>
      </c>
      <c r="BJ391" s="11">
        <f>IFERROR(VLOOKUP(BI391,Dicionário!$A:$B,2,0),"Conferir")</f>
        <v>1</v>
      </c>
      <c r="BK391" s="7">
        <v>0</v>
      </c>
      <c r="BL391" s="7" t="s">
        <v>187</v>
      </c>
      <c r="BM391" s="11">
        <f>IFERROR(VLOOKUP(BL391,Dicionário!A:B,2,0),"Conferir")</f>
        <v>2</v>
      </c>
      <c r="BN391" s="7">
        <v>720</v>
      </c>
      <c r="BO391" s="7" t="s">
        <v>188</v>
      </c>
      <c r="BP391" s="7">
        <f>IFERROR(VLOOKUP(BO391,Dicionário!A:B,2,0),"Conferir")</f>
        <v>2</v>
      </c>
      <c r="BQ391" s="7">
        <v>70</v>
      </c>
      <c r="BR391" s="7" t="s">
        <v>149</v>
      </c>
      <c r="BS391" s="11">
        <f>IFERROR(VLOOKUP(BR391,Dicionário!A:B,2,0),"Conferir")</f>
        <v>2</v>
      </c>
      <c r="BT391" s="7">
        <v>181</v>
      </c>
      <c r="BU391" s="7" t="s">
        <v>149</v>
      </c>
      <c r="BV391" s="7">
        <f>IFERROR(VLOOKUP(BU391,Dicionário!A:B,2,0),"Conferir")</f>
        <v>2</v>
      </c>
      <c r="BW391" s="7">
        <v>0</v>
      </c>
      <c r="BX391" s="7" t="s">
        <v>148</v>
      </c>
      <c r="BY391" s="11">
        <f>IFERROR(VLOOKUP(BX391,Dicionário!A:B,2,0),"Conferir")</f>
        <v>2</v>
      </c>
      <c r="BZ391" s="7" t="s">
        <v>214</v>
      </c>
      <c r="CA391" s="7">
        <v>140</v>
      </c>
      <c r="CB391" s="7" t="s">
        <v>171</v>
      </c>
      <c r="CC391" s="11">
        <f>IFERROR(VLOOKUP(CB391,Dicionário!A:B,2,0),"Conferir")</f>
        <v>0</v>
      </c>
      <c r="CD391" s="7">
        <v>40</v>
      </c>
      <c r="CE391" s="7">
        <v>0</v>
      </c>
      <c r="CF391" s="7" t="s">
        <v>148</v>
      </c>
      <c r="CG391" s="7">
        <f>IFERROR(VLOOKUP(CF391,Dicionário!A:B,2,0),"Conferir")</f>
        <v>2</v>
      </c>
      <c r="CH391" s="7">
        <v>0</v>
      </c>
      <c r="CI391" s="7" t="s">
        <v>148</v>
      </c>
      <c r="CJ391" s="7">
        <f>IFERROR(VLOOKUP(CI391,Dicionário!A:B,2,0),"Conferir")</f>
        <v>2</v>
      </c>
      <c r="CK391" s="7">
        <v>20</v>
      </c>
      <c r="CL391" s="7" t="s">
        <v>152</v>
      </c>
      <c r="CM391" s="11">
        <f>IFERROR(VLOOKUP(CL391,Dicionário!A:B,2,0),"Conferir")</f>
        <v>2</v>
      </c>
      <c r="CO391" s="7">
        <v>0</v>
      </c>
      <c r="CP391" s="7">
        <v>0</v>
      </c>
      <c r="CQ391" s="7">
        <v>0</v>
      </c>
      <c r="CR391" s="7" t="s">
        <v>148</v>
      </c>
      <c r="CS391" s="11">
        <f>IFERROR(VLOOKUP(CR391,Dicionário!A:B,2,0),"Conferir")</f>
        <v>2</v>
      </c>
      <c r="CT391" s="7">
        <v>0</v>
      </c>
      <c r="CU391" s="7" t="s">
        <v>148</v>
      </c>
      <c r="CV391" s="11">
        <f>IFERROR(VLOOKUP(CU391,Dicionário!A:B,2,0),"Conferir")</f>
        <v>2</v>
      </c>
      <c r="CW391" s="7">
        <v>1211</v>
      </c>
      <c r="CX391" s="7" t="s">
        <v>247</v>
      </c>
      <c r="CY391" s="11">
        <f>IFERROR(VLOOKUP(CX391,Dicionário!A:B,2,0),"Conferir")</f>
        <v>2</v>
      </c>
      <c r="CZ391" s="12">
        <f t="shared" si="9"/>
        <v>100.91666666666667</v>
      </c>
      <c r="DA391" s="7">
        <v>0</v>
      </c>
      <c r="DB391" s="7" t="s">
        <v>148</v>
      </c>
      <c r="DC391" s="7">
        <f>IFERROR(VLOOKUP(DB391,Dicionário!A:B,2,0),"Conferir")</f>
        <v>2</v>
      </c>
      <c r="DE391" s="7" t="s">
        <v>156</v>
      </c>
      <c r="DF391" s="7" t="s">
        <v>156</v>
      </c>
      <c r="DG391" s="11">
        <f>IFERROR(VLOOKUP(DF391,Dicionário!A:B,2,0),"Conferir")</f>
        <v>1</v>
      </c>
      <c r="DH391" s="7" t="s">
        <v>175</v>
      </c>
      <c r="DJ391" s="7" t="s">
        <v>158</v>
      </c>
      <c r="DK391" s="11">
        <f>IFERROR(VLOOKUP(DJ391,Dicionário!A:B,2,0),"Conferir")</f>
        <v>2</v>
      </c>
      <c r="DL391" s="7" t="s">
        <v>194</v>
      </c>
      <c r="DM391" s="11">
        <f>IFERROR(VLOOKUP(DL391,Dicionário!A:B,2,0),"Conferir")</f>
        <v>7</v>
      </c>
      <c r="DN391" s="7" t="s">
        <v>177</v>
      </c>
      <c r="DO391" s="11">
        <f>IFERROR(VLOOKUP(DN391,Dicionário!A:B,2,0),"Conferir")</f>
        <v>5</v>
      </c>
      <c r="DP391" s="7" t="s">
        <v>127</v>
      </c>
      <c r="DQ391" s="11">
        <f>IFERROR(VLOOKUP(DP391,Dicionário!A:B,2,0),"Conferir")</f>
        <v>2</v>
      </c>
      <c r="DR391" s="7" t="s">
        <v>127</v>
      </c>
      <c r="DS391" s="11">
        <f>IFERROR(VLOOKUP(DR391,Dicionário!A:B,2,0),"Conferir")</f>
        <v>2</v>
      </c>
      <c r="DW391" s="7">
        <f t="shared" si="10"/>
        <v>2222</v>
      </c>
      <c r="DX391" s="7">
        <f t="shared" si="11"/>
        <v>1171</v>
      </c>
    </row>
    <row r="392" spans="1:128" ht="14" x14ac:dyDescent="0.15">
      <c r="A392" s="6">
        <v>44961.604029050926</v>
      </c>
      <c r="B392" s="7" t="s">
        <v>1815</v>
      </c>
      <c r="C392" s="7" t="s">
        <v>330</v>
      </c>
      <c r="D392" s="7" t="s">
        <v>1813</v>
      </c>
      <c r="E392" s="7" t="s">
        <v>126</v>
      </c>
      <c r="F392" s="7" t="s">
        <v>126</v>
      </c>
      <c r="G392" s="7" t="s">
        <v>127</v>
      </c>
      <c r="H392" s="7">
        <v>1</v>
      </c>
      <c r="I392" s="7" t="s">
        <v>128</v>
      </c>
      <c r="J392" s="7" t="s">
        <v>129</v>
      </c>
      <c r="K392" s="7" t="s">
        <v>130</v>
      </c>
      <c r="L392" s="7" t="s">
        <v>131</v>
      </c>
      <c r="M392" s="7" t="s">
        <v>1814</v>
      </c>
      <c r="N392" s="7">
        <v>2023010381</v>
      </c>
      <c r="O392" s="7">
        <v>11983723057</v>
      </c>
      <c r="P392" s="7">
        <v>169780648</v>
      </c>
      <c r="Q392" s="7">
        <v>51069174840</v>
      </c>
      <c r="R392" s="9">
        <v>38578</v>
      </c>
      <c r="S392" s="7">
        <v>2023</v>
      </c>
      <c r="T392" s="7">
        <v>18</v>
      </c>
      <c r="U392" s="7" t="s">
        <v>1580</v>
      </c>
      <c r="V392" s="7" t="s">
        <v>136</v>
      </c>
      <c r="W392" s="7" t="s">
        <v>1816</v>
      </c>
      <c r="X392" s="8" t="s">
        <v>1817</v>
      </c>
      <c r="Y392" s="7" t="s">
        <v>139</v>
      </c>
      <c r="Z392" s="7" t="s">
        <v>140</v>
      </c>
      <c r="AA392" s="7" t="s">
        <v>167</v>
      </c>
      <c r="AB392" s="7" t="s">
        <v>142</v>
      </c>
      <c r="AD392" s="7">
        <v>4</v>
      </c>
      <c r="AE392" s="7">
        <v>4</v>
      </c>
      <c r="AF392" s="7">
        <f t="shared" si="6"/>
        <v>8</v>
      </c>
      <c r="AH392" s="7">
        <f t="shared" si="7"/>
        <v>8</v>
      </c>
      <c r="AI392" s="10" t="str">
        <f t="shared" si="8"/>
        <v>Ok</v>
      </c>
      <c r="AJ392" s="7" t="s">
        <v>143</v>
      </c>
      <c r="AK392" s="7">
        <v>0</v>
      </c>
      <c r="AL392" s="7" t="s">
        <v>145</v>
      </c>
      <c r="AM392" s="11">
        <f>IFERROR(VLOOKUP(AL392,Dicionário!A:B,2,0),"Conferir")</f>
        <v>2</v>
      </c>
      <c r="AN392" s="7">
        <v>7800</v>
      </c>
      <c r="AO392" s="7" t="s">
        <v>144</v>
      </c>
      <c r="AP392" s="7">
        <f>IFERROR(VLOOKUP(AO392,Dicionário!A:B,2,0),"Conferir")</f>
        <v>2</v>
      </c>
      <c r="AQ392" s="7">
        <v>1200</v>
      </c>
      <c r="AR392" s="7" t="s">
        <v>144</v>
      </c>
      <c r="AS392" s="11">
        <f>IFERROR(VLOOKUP(AR392,Dicionário!A:B,2,0),"Conferir")</f>
        <v>2</v>
      </c>
      <c r="AT392" s="7">
        <v>0</v>
      </c>
      <c r="AU392" s="7" t="s">
        <v>145</v>
      </c>
      <c r="AV392" s="7">
        <f>IFERROR(VLOOKUP(AU392,Dicionário!A:B,2,0),"Conferir")</f>
        <v>2</v>
      </c>
      <c r="AW392" s="7">
        <v>0</v>
      </c>
      <c r="AX392" s="7">
        <v>16.166666666666668</v>
      </c>
      <c r="AY392" s="7" t="s">
        <v>145</v>
      </c>
      <c r="AZ392" s="11">
        <f>IFERROR(VLOOKUP(AY392,Dicionário!A:B,2,0),"Conferir")</f>
        <v>2</v>
      </c>
      <c r="BA392" s="7">
        <v>1212</v>
      </c>
      <c r="BB392" s="7" t="s">
        <v>211</v>
      </c>
      <c r="BC392" s="7">
        <f>IFERROR(VLOOKUP(BB392,Dicionário!A:B,2,0),"Conferir")</f>
        <v>2</v>
      </c>
      <c r="BD392" s="7">
        <v>0</v>
      </c>
      <c r="BE392" s="7" t="s">
        <v>145</v>
      </c>
      <c r="BF392" s="11">
        <f>IFERROR(VLOOKUP(BE392,Dicionário!A:B,2,0),"Conferir")</f>
        <v>2</v>
      </c>
      <c r="BH392" s="7">
        <v>1</v>
      </c>
      <c r="BI392" s="7" t="s">
        <v>186</v>
      </c>
      <c r="BJ392" s="11">
        <f>IFERROR(VLOOKUP(BI392,Dicionário!$A:$B,2,0),"Conferir")</f>
        <v>1</v>
      </c>
      <c r="BK392" s="7">
        <v>0</v>
      </c>
      <c r="BL392" s="7" t="s">
        <v>187</v>
      </c>
      <c r="BM392" s="11">
        <f>IFERROR(VLOOKUP(BL392,Dicionário!A:B,2,0),"Conferir")</f>
        <v>2</v>
      </c>
      <c r="BN392" s="7">
        <v>0</v>
      </c>
      <c r="BO392" s="7" t="s">
        <v>188</v>
      </c>
      <c r="BP392" s="7">
        <f>IFERROR(VLOOKUP(BO392,Dicionário!A:B,2,0),"Conferir")</f>
        <v>2</v>
      </c>
      <c r="BQ392" s="7">
        <v>282</v>
      </c>
      <c r="BR392" s="7" t="s">
        <v>149</v>
      </c>
      <c r="BS392" s="11">
        <f>IFERROR(VLOOKUP(BR392,Dicionário!A:B,2,0),"Conferir")</f>
        <v>2</v>
      </c>
      <c r="BT392" s="7">
        <v>141</v>
      </c>
      <c r="BU392" s="7" t="s">
        <v>149</v>
      </c>
      <c r="BV392" s="7">
        <f>IFERROR(VLOOKUP(BU392,Dicionário!A:B,2,0),"Conferir")</f>
        <v>2</v>
      </c>
      <c r="BW392" s="7">
        <v>197</v>
      </c>
      <c r="BX392" s="7" t="s">
        <v>189</v>
      </c>
      <c r="BY392" s="11">
        <f>IFERROR(VLOOKUP(BX392,Dicionário!A:B,2,0),"Conferir")</f>
        <v>2</v>
      </c>
      <c r="BZ392" s="7" t="s">
        <v>214</v>
      </c>
      <c r="CA392" s="7">
        <v>89</v>
      </c>
      <c r="CB392" s="7" t="s">
        <v>190</v>
      </c>
      <c r="CC392" s="11">
        <f>IFERROR(VLOOKUP(CB392,Dicionário!A:B,2,0),"Conferir")</f>
        <v>2</v>
      </c>
      <c r="CD392" s="7">
        <v>200</v>
      </c>
      <c r="CE392" s="7">
        <v>0</v>
      </c>
      <c r="CF392" s="7" t="s">
        <v>148</v>
      </c>
      <c r="CG392" s="7">
        <f>IFERROR(VLOOKUP(CF392,Dicionário!A:B,2,0),"Conferir")</f>
        <v>2</v>
      </c>
      <c r="CH392" s="7">
        <v>0</v>
      </c>
      <c r="CI392" s="7" t="s">
        <v>148</v>
      </c>
      <c r="CJ392" s="7">
        <f>IFERROR(VLOOKUP(CI392,Dicionário!A:B,2,0),"Conferir")</f>
        <v>2</v>
      </c>
      <c r="CK392" s="7">
        <v>19</v>
      </c>
      <c r="CL392" s="7" t="s">
        <v>152</v>
      </c>
      <c r="CM392" s="11">
        <f>IFERROR(VLOOKUP(CL392,Dicionário!A:B,2,0),"Conferir")</f>
        <v>2</v>
      </c>
      <c r="CN392" s="7" t="s">
        <v>468</v>
      </c>
      <c r="CO392" s="7">
        <v>1</v>
      </c>
      <c r="CP392" s="7">
        <v>0</v>
      </c>
      <c r="CQ392" s="7">
        <v>1599</v>
      </c>
      <c r="CR392" s="7" t="s">
        <v>247</v>
      </c>
      <c r="CS392" s="11">
        <f>IFERROR(VLOOKUP(CR392,Dicionário!A:B,2,0),"Conferir")</f>
        <v>2</v>
      </c>
      <c r="CT392" s="7">
        <v>0</v>
      </c>
      <c r="CU392" s="7" t="s">
        <v>148</v>
      </c>
      <c r="CV392" s="11">
        <f>IFERROR(VLOOKUP(CU392,Dicionário!A:B,2,0),"Conferir")</f>
        <v>2</v>
      </c>
      <c r="CW392" s="7">
        <v>194</v>
      </c>
      <c r="CX392" s="7" t="s">
        <v>247</v>
      </c>
      <c r="CY392" s="11">
        <f>IFERROR(VLOOKUP(CX392,Dicionário!A:B,2,0),"Conferir")</f>
        <v>2</v>
      </c>
      <c r="CZ392" s="12">
        <f t="shared" si="9"/>
        <v>16.166666666666668</v>
      </c>
      <c r="DA392" s="7">
        <v>0</v>
      </c>
      <c r="DB392" s="7" t="s">
        <v>148</v>
      </c>
      <c r="DC392" s="7">
        <f>IFERROR(VLOOKUP(DB392,Dicionário!A:B,2,0),"Conferir")</f>
        <v>2</v>
      </c>
      <c r="DE392" s="7" t="s">
        <v>156</v>
      </c>
      <c r="DF392" s="7" t="s">
        <v>156</v>
      </c>
      <c r="DG392" s="11">
        <f>IFERROR(VLOOKUP(DF392,Dicionário!A:B,2,0),"Conferir")</f>
        <v>1</v>
      </c>
      <c r="DH392" s="7" t="s">
        <v>157</v>
      </c>
      <c r="DI392" s="7" t="s">
        <v>127</v>
      </c>
      <c r="DJ392" s="7" t="s">
        <v>158</v>
      </c>
      <c r="DK392" s="11">
        <f>IFERROR(VLOOKUP(DJ392,Dicionário!A:B,2,0),"Conferir")</f>
        <v>2</v>
      </c>
      <c r="DL392" s="7" t="s">
        <v>177</v>
      </c>
      <c r="DM392" s="11">
        <f>IFERROR(VLOOKUP(DL392,Dicionário!A:B,2,0),"Conferir")</f>
        <v>5</v>
      </c>
      <c r="DN392" s="7" t="s">
        <v>177</v>
      </c>
      <c r="DO392" s="11">
        <f>IFERROR(VLOOKUP(DN392,Dicionário!A:B,2,0),"Conferir")</f>
        <v>5</v>
      </c>
      <c r="DP392" s="7" t="s">
        <v>127</v>
      </c>
      <c r="DQ392" s="11">
        <f>IFERROR(VLOOKUP(DP392,Dicionário!A:B,2,0),"Conferir")</f>
        <v>2</v>
      </c>
      <c r="DR392" s="7" t="s">
        <v>127</v>
      </c>
      <c r="DS392" s="11">
        <f>IFERROR(VLOOKUP(DR392,Dicionário!A:B,2,0),"Conferir")</f>
        <v>2</v>
      </c>
      <c r="DW392" s="7">
        <f t="shared" si="10"/>
        <v>10212</v>
      </c>
      <c r="DX392" s="7">
        <f t="shared" si="11"/>
        <v>731</v>
      </c>
    </row>
    <row r="393" spans="1:128" ht="14" x14ac:dyDescent="0.15">
      <c r="A393" s="6">
        <v>44968.700487430557</v>
      </c>
      <c r="B393" s="7" t="s">
        <v>439</v>
      </c>
      <c r="C393" s="7" t="s">
        <v>287</v>
      </c>
      <c r="D393" s="7" t="s">
        <v>436</v>
      </c>
      <c r="E393" s="7" t="s">
        <v>126</v>
      </c>
      <c r="F393" s="7" t="s">
        <v>126</v>
      </c>
      <c r="G393" s="7" t="s">
        <v>437</v>
      </c>
      <c r="H393" s="7">
        <v>4</v>
      </c>
      <c r="I393" s="7">
        <v>3</v>
      </c>
      <c r="J393" s="7">
        <v>1</v>
      </c>
      <c r="K393" s="7" t="s">
        <v>130</v>
      </c>
      <c r="L393" s="7" t="s">
        <v>131</v>
      </c>
      <c r="M393" s="7" t="s">
        <v>438</v>
      </c>
      <c r="N393" s="7">
        <v>2023010052</v>
      </c>
      <c r="O393" s="7">
        <v>11939429990</v>
      </c>
      <c r="P393" s="7">
        <v>573540548</v>
      </c>
      <c r="Q393" s="7">
        <v>46782196840</v>
      </c>
      <c r="R393" s="9">
        <v>34917</v>
      </c>
      <c r="S393" s="7">
        <v>2013</v>
      </c>
      <c r="T393" s="7">
        <v>28</v>
      </c>
      <c r="U393" s="7" t="s">
        <v>135</v>
      </c>
      <c r="V393" s="7" t="s">
        <v>136</v>
      </c>
      <c r="W393" s="7" t="s">
        <v>440</v>
      </c>
      <c r="X393" s="8" t="s">
        <v>441</v>
      </c>
      <c r="Y393" s="7" t="s">
        <v>139</v>
      </c>
      <c r="Z393" s="7" t="s">
        <v>140</v>
      </c>
      <c r="AA393" s="7" t="s">
        <v>167</v>
      </c>
      <c r="AB393" s="7" t="s">
        <v>142</v>
      </c>
      <c r="AD393" s="7">
        <v>2</v>
      </c>
      <c r="AE393" s="7">
        <v>1</v>
      </c>
      <c r="AF393" s="7">
        <f t="shared" si="6"/>
        <v>2</v>
      </c>
      <c r="AH393" s="7">
        <f t="shared" si="7"/>
        <v>2</v>
      </c>
      <c r="AI393" s="10" t="str">
        <f t="shared" si="8"/>
        <v>Ok</v>
      </c>
      <c r="AJ393" s="7" t="s">
        <v>143</v>
      </c>
      <c r="AK393" s="7">
        <v>1200</v>
      </c>
      <c r="AL393" s="7" t="s">
        <v>210</v>
      </c>
      <c r="AM393" s="11">
        <f>IFERROR(VLOOKUP(AL393,Dicionário!A:B,2,0),"Conferir")</f>
        <v>2</v>
      </c>
      <c r="AN393" s="7">
        <v>0</v>
      </c>
      <c r="AO393" s="7" t="s">
        <v>145</v>
      </c>
      <c r="AP393" s="7">
        <f>IFERROR(VLOOKUP(AO393,Dicionário!A:B,2,0),"Conferir")</f>
        <v>2</v>
      </c>
      <c r="AQ393" s="7">
        <v>0</v>
      </c>
      <c r="AR393" s="7" t="s">
        <v>145</v>
      </c>
      <c r="AS393" s="11">
        <f>IFERROR(VLOOKUP(AR393,Dicionário!A:B,2,0),"Conferir")</f>
        <v>2</v>
      </c>
      <c r="AT393" s="7">
        <v>1900</v>
      </c>
      <c r="AU393" s="7" t="s">
        <v>267</v>
      </c>
      <c r="AV393" s="7">
        <f>IFERROR(VLOOKUP(AU393,Dicionário!A:B,2,0),"Conferir")</f>
        <v>0</v>
      </c>
      <c r="AW393" s="7">
        <v>0</v>
      </c>
      <c r="AX393" s="7">
        <v>0</v>
      </c>
      <c r="AY393" s="7" t="s">
        <v>145</v>
      </c>
      <c r="AZ393" s="11">
        <f>IFERROR(VLOOKUP(AY393,Dicionário!A:B,2,0),"Conferir")</f>
        <v>2</v>
      </c>
      <c r="BA393" s="7">
        <v>0</v>
      </c>
      <c r="BB393" s="7" t="s">
        <v>145</v>
      </c>
      <c r="BC393" s="7">
        <f>IFERROR(VLOOKUP(BB393,Dicionário!A:B,2,0),"Conferir")</f>
        <v>2</v>
      </c>
      <c r="BD393" s="7">
        <v>0</v>
      </c>
      <c r="BE393" s="7" t="s">
        <v>145</v>
      </c>
      <c r="BF393" s="11">
        <f>IFERROR(VLOOKUP(BE393,Dicionário!A:B,2,0),"Conferir")</f>
        <v>2</v>
      </c>
      <c r="BH393" s="7">
        <v>0</v>
      </c>
      <c r="BI393" s="7" t="s">
        <v>146</v>
      </c>
      <c r="BJ393" s="11">
        <f>IFERROR(VLOOKUP(BI393,Dicionário!$A:$B,2,0),"Conferir")</f>
        <v>2</v>
      </c>
      <c r="BK393" s="7">
        <v>600</v>
      </c>
      <c r="BL393" s="7" t="s">
        <v>168</v>
      </c>
      <c r="BM393" s="11">
        <f>IFERROR(VLOOKUP(BL393,Dicionário!A:B,2,0),"Conferir")</f>
        <v>0</v>
      </c>
      <c r="BN393" s="7">
        <v>0</v>
      </c>
      <c r="BO393" s="7" t="s">
        <v>148</v>
      </c>
      <c r="BP393" s="7">
        <f>IFERROR(VLOOKUP(BO393,Dicionário!A:B,2,0),"Conferir")</f>
        <v>2</v>
      </c>
      <c r="BQ393" s="7">
        <v>0</v>
      </c>
      <c r="BR393" s="7" t="s">
        <v>442</v>
      </c>
      <c r="BS393" s="11">
        <f>IFERROR(VLOOKUP(BR393,Dicionário!A:B,2,0),"Conferir")</f>
        <v>1</v>
      </c>
      <c r="BT393" s="7">
        <v>87</v>
      </c>
      <c r="BU393" s="7" t="s">
        <v>149</v>
      </c>
      <c r="BV393" s="7">
        <f>IFERROR(VLOOKUP(BU393,Dicionário!A:B,2,0),"Conferir")</f>
        <v>2</v>
      </c>
      <c r="BW393" s="7">
        <v>0</v>
      </c>
      <c r="BX393" s="7" t="s">
        <v>148</v>
      </c>
      <c r="BY393" s="11">
        <f>IFERROR(VLOOKUP(BX393,Dicionário!A:B,2,0),"Conferir")</f>
        <v>2</v>
      </c>
      <c r="BZ393" s="7" t="s">
        <v>170</v>
      </c>
      <c r="CA393" s="7">
        <v>100</v>
      </c>
      <c r="CB393" s="7" t="s">
        <v>190</v>
      </c>
      <c r="CC393" s="11">
        <f>IFERROR(VLOOKUP(CB393,Dicionário!A:B,2,0),"Conferir")</f>
        <v>2</v>
      </c>
      <c r="CD393" s="7">
        <v>0</v>
      </c>
      <c r="CE393" s="7">
        <v>0</v>
      </c>
      <c r="CF393" s="7" t="s">
        <v>148</v>
      </c>
      <c r="CG393" s="7">
        <f>IFERROR(VLOOKUP(CF393,Dicionário!A:B,2,0),"Conferir")</f>
        <v>2</v>
      </c>
      <c r="CH393" s="7">
        <v>85</v>
      </c>
      <c r="CI393" s="7" t="s">
        <v>244</v>
      </c>
      <c r="CJ393" s="7">
        <f>IFERROR(VLOOKUP(CI393,Dicionário!A:B,2,0),"Conferir")</f>
        <v>2</v>
      </c>
      <c r="CK393" s="7">
        <v>19</v>
      </c>
      <c r="CL393" s="7" t="s">
        <v>152</v>
      </c>
      <c r="CM393" s="11">
        <f>IFERROR(VLOOKUP(CL393,Dicionário!A:B,2,0),"Conferir")</f>
        <v>2</v>
      </c>
      <c r="CN393" s="7" t="s">
        <v>443</v>
      </c>
      <c r="CO393" s="7">
        <v>0</v>
      </c>
      <c r="CP393" s="7">
        <v>0</v>
      </c>
      <c r="CQ393" s="7">
        <v>0</v>
      </c>
      <c r="CR393" s="7" t="s">
        <v>148</v>
      </c>
      <c r="CS393" s="11">
        <f>IFERROR(VLOOKUP(CR393,Dicionário!A:B,2,0),"Conferir")</f>
        <v>2</v>
      </c>
      <c r="CT393" s="7">
        <v>0</v>
      </c>
      <c r="CU393" s="7" t="s">
        <v>148</v>
      </c>
      <c r="CV393" s="11">
        <f>IFERROR(VLOOKUP(CU393,Dicionário!A:B,2,0),"Conferir")</f>
        <v>2</v>
      </c>
      <c r="CW393" s="7">
        <v>0</v>
      </c>
      <c r="CX393" s="7" t="s">
        <v>148</v>
      </c>
      <c r="CY393" s="11">
        <f>IFERROR(VLOOKUP(CX393,Dicionário!A:B,2,0),"Conferir")</f>
        <v>2</v>
      </c>
      <c r="CZ393" s="12">
        <f t="shared" si="9"/>
        <v>0</v>
      </c>
      <c r="DA393" s="7">
        <v>2133</v>
      </c>
      <c r="DB393" s="7" t="s">
        <v>247</v>
      </c>
      <c r="DC393" s="7">
        <f>IFERROR(VLOOKUP(DB393,Dicionário!A:B,2,0),"Conferir")</f>
        <v>2</v>
      </c>
      <c r="DE393" s="7" t="s">
        <v>156</v>
      </c>
      <c r="DF393" s="7" t="s">
        <v>156</v>
      </c>
      <c r="DG393" s="11">
        <f>IFERROR(VLOOKUP(DF393,Dicionário!A:B,2,0),"Conferir")</f>
        <v>1</v>
      </c>
      <c r="DH393" s="7" t="s">
        <v>175</v>
      </c>
      <c r="DJ393" s="7" t="s">
        <v>158</v>
      </c>
      <c r="DK393" s="11">
        <f>IFERROR(VLOOKUP(DJ393,Dicionário!A:B,2,0),"Conferir")</f>
        <v>2</v>
      </c>
      <c r="DL393" s="7" t="s">
        <v>237</v>
      </c>
      <c r="DM393" s="11">
        <f>IFERROR(VLOOKUP(DL393,Dicionário!A:B,2,0),"Conferir")</f>
        <v>1</v>
      </c>
      <c r="DN393" s="7" t="s">
        <v>159</v>
      </c>
      <c r="DO393" s="11">
        <f>IFERROR(VLOOKUP(DN393,Dicionário!A:B,2,0),"Conferir")</f>
        <v>1</v>
      </c>
      <c r="DP393" s="7" t="s">
        <v>126</v>
      </c>
      <c r="DQ393" s="11">
        <f>IFERROR(VLOOKUP(DP393,Dicionário!A:B,2,0),"Conferir")</f>
        <v>1</v>
      </c>
      <c r="DR393" s="7" t="s">
        <v>126</v>
      </c>
      <c r="DS393" s="11">
        <f>IFERROR(VLOOKUP(DR393,Dicionário!A:B,2,0),"Conferir")</f>
        <v>1</v>
      </c>
      <c r="DW393" s="7">
        <f t="shared" si="10"/>
        <v>3100</v>
      </c>
      <c r="DX393" s="7">
        <f t="shared" si="11"/>
        <v>891</v>
      </c>
    </row>
    <row r="394" spans="1:128" ht="14" x14ac:dyDescent="0.15">
      <c r="A394" s="6">
        <v>44960.612487326391</v>
      </c>
      <c r="B394" s="7" t="s">
        <v>658</v>
      </c>
      <c r="C394" s="7" t="s">
        <v>272</v>
      </c>
      <c r="D394" s="7" t="s">
        <v>656</v>
      </c>
      <c r="E394" s="7" t="s">
        <v>126</v>
      </c>
      <c r="F394" s="7" t="s">
        <v>127</v>
      </c>
      <c r="G394" s="7" t="s">
        <v>127</v>
      </c>
      <c r="H394" s="7">
        <v>1</v>
      </c>
      <c r="I394" s="7">
        <v>1</v>
      </c>
      <c r="J394" s="7" t="s">
        <v>129</v>
      </c>
      <c r="K394" s="7" t="s">
        <v>131</v>
      </c>
      <c r="L394" s="7" t="s">
        <v>130</v>
      </c>
      <c r="M394" s="7" t="s">
        <v>657</v>
      </c>
      <c r="N394" s="7">
        <v>2023010098</v>
      </c>
      <c r="O394" s="7">
        <v>11974696509</v>
      </c>
      <c r="P394" s="7">
        <v>550776849</v>
      </c>
      <c r="Q394" s="7">
        <v>49028666842</v>
      </c>
      <c r="R394" s="9">
        <v>38165</v>
      </c>
      <c r="S394" s="7">
        <v>2022</v>
      </c>
      <c r="T394" s="7">
        <v>19</v>
      </c>
      <c r="U394" s="7" t="s">
        <v>255</v>
      </c>
      <c r="V394" s="7" t="s">
        <v>136</v>
      </c>
      <c r="W394" s="7" t="s">
        <v>659</v>
      </c>
      <c r="X394" s="8" t="s">
        <v>660</v>
      </c>
      <c r="Y394" s="7" t="s">
        <v>139</v>
      </c>
      <c r="Z394" s="7" t="s">
        <v>140</v>
      </c>
      <c r="AA394" s="7" t="s">
        <v>167</v>
      </c>
      <c r="AB394" s="7" t="s">
        <v>142</v>
      </c>
      <c r="AD394" s="7">
        <v>2</v>
      </c>
      <c r="AE394" s="7">
        <v>2</v>
      </c>
      <c r="AF394" s="7">
        <f t="shared" si="6"/>
        <v>4</v>
      </c>
      <c r="AG394" s="7">
        <v>0</v>
      </c>
      <c r="AH394" s="7">
        <f t="shared" si="7"/>
        <v>4</v>
      </c>
      <c r="AI394" s="10" t="str">
        <f t="shared" si="8"/>
        <v>Ok</v>
      </c>
      <c r="AJ394" s="7" t="s">
        <v>143</v>
      </c>
      <c r="AK394" s="7">
        <v>0</v>
      </c>
      <c r="AL394" s="7" t="s">
        <v>145</v>
      </c>
      <c r="AM394" s="11">
        <f>IFERROR(VLOOKUP(AL394,Dicionário!A:B,2,0),"Conferir")</f>
        <v>2</v>
      </c>
      <c r="AN394" s="7">
        <v>0</v>
      </c>
      <c r="AO394" s="7" t="s">
        <v>145</v>
      </c>
      <c r="AP394" s="7">
        <f>IFERROR(VLOOKUP(AO394,Dicionário!A:B,2,0),"Conferir")</f>
        <v>2</v>
      </c>
      <c r="AQ394" s="7">
        <v>1323</v>
      </c>
      <c r="AR394" s="7" t="s">
        <v>144</v>
      </c>
      <c r="AS394" s="11">
        <f>IFERROR(VLOOKUP(AR394,Dicionário!A:B,2,0),"Conferir")</f>
        <v>2</v>
      </c>
      <c r="AT394" s="7">
        <v>0</v>
      </c>
      <c r="AU394" s="7" t="s">
        <v>145</v>
      </c>
      <c r="AV394" s="7">
        <f>IFERROR(VLOOKUP(AU394,Dicionário!A:B,2,0),"Conferir")</f>
        <v>2</v>
      </c>
      <c r="AW394" s="7">
        <v>0</v>
      </c>
      <c r="AX394" s="7">
        <v>0</v>
      </c>
      <c r="AY394" s="7" t="s">
        <v>145</v>
      </c>
      <c r="AZ394" s="11">
        <f>IFERROR(VLOOKUP(AY394,Dicionário!A:B,2,0),"Conferir")</f>
        <v>2</v>
      </c>
      <c r="BA394" s="7">
        <v>0</v>
      </c>
      <c r="BB394" s="7" t="s">
        <v>145</v>
      </c>
      <c r="BC394" s="7">
        <f>IFERROR(VLOOKUP(BB394,Dicionário!A:B,2,0),"Conferir")</f>
        <v>2</v>
      </c>
      <c r="BD394" s="7">
        <v>0</v>
      </c>
      <c r="BE394" s="7" t="s">
        <v>145</v>
      </c>
      <c r="BF394" s="11">
        <f>IFERROR(VLOOKUP(BE394,Dicionário!A:B,2,0),"Conferir")</f>
        <v>2</v>
      </c>
      <c r="BH394" s="7">
        <v>0</v>
      </c>
      <c r="BI394" s="7" t="s">
        <v>186</v>
      </c>
      <c r="BJ394" s="11">
        <f>IFERROR(VLOOKUP(BI394,Dicionário!$A:$B,2,0),"Conferir")</f>
        <v>1</v>
      </c>
      <c r="BK394" s="7">
        <v>50</v>
      </c>
      <c r="BL394" s="7" t="s">
        <v>375</v>
      </c>
      <c r="BM394" s="11">
        <f>IFERROR(VLOOKUP(BL394,Dicionário!A:B,2,0),"Conferir")</f>
        <v>2</v>
      </c>
      <c r="BN394" s="7">
        <v>0</v>
      </c>
      <c r="BO394" s="7" t="s">
        <v>154</v>
      </c>
      <c r="BP394" s="7">
        <f>IFERROR(VLOOKUP(BO394,Dicionário!A:B,2,0),"Conferir")</f>
        <v>0</v>
      </c>
      <c r="BQ394" s="7">
        <v>105</v>
      </c>
      <c r="BR394" s="7" t="s">
        <v>149</v>
      </c>
      <c r="BS394" s="11">
        <f>IFERROR(VLOOKUP(BR394,Dicionário!A:B,2,0),"Conferir")</f>
        <v>2</v>
      </c>
      <c r="BT394" s="7">
        <v>88</v>
      </c>
      <c r="BU394" s="7" t="s">
        <v>149</v>
      </c>
      <c r="BV394" s="7">
        <f>IFERROR(VLOOKUP(BU394,Dicionário!A:B,2,0),"Conferir")</f>
        <v>2</v>
      </c>
      <c r="BW394" s="7">
        <v>0</v>
      </c>
      <c r="BX394" s="7" t="s">
        <v>148</v>
      </c>
      <c r="BY394" s="11">
        <f>IFERROR(VLOOKUP(BX394,Dicionário!A:B,2,0),"Conferir")</f>
        <v>2</v>
      </c>
      <c r="BZ394" s="7" t="s">
        <v>214</v>
      </c>
      <c r="CA394" s="7">
        <v>80</v>
      </c>
      <c r="CB394" s="7" t="s">
        <v>190</v>
      </c>
      <c r="CC394" s="11">
        <f>IFERROR(VLOOKUP(CB394,Dicionário!A:B,2,0),"Conferir")</f>
        <v>2</v>
      </c>
      <c r="CD394" s="7">
        <v>150</v>
      </c>
      <c r="CE394" s="7">
        <v>0</v>
      </c>
      <c r="CF394" s="7" t="s">
        <v>148</v>
      </c>
      <c r="CG394" s="7">
        <f>IFERROR(VLOOKUP(CF394,Dicionário!A:B,2,0),"Conferir")</f>
        <v>2</v>
      </c>
      <c r="CH394" s="7">
        <v>0</v>
      </c>
      <c r="CI394" s="7" t="s">
        <v>148</v>
      </c>
      <c r="CJ394" s="7">
        <f>IFERROR(VLOOKUP(CI394,Dicionário!A:B,2,0),"Conferir")</f>
        <v>2</v>
      </c>
      <c r="CK394" s="7">
        <v>15</v>
      </c>
      <c r="CL394" s="7" t="s">
        <v>152</v>
      </c>
      <c r="CM394" s="11">
        <f>IFERROR(VLOOKUP(CL394,Dicionário!A:B,2,0),"Conferir")</f>
        <v>2</v>
      </c>
      <c r="CN394" s="7" t="s">
        <v>294</v>
      </c>
      <c r="CO394" s="7">
        <v>0</v>
      </c>
      <c r="CP394" s="7">
        <v>0</v>
      </c>
      <c r="CQ394" s="7">
        <v>0</v>
      </c>
      <c r="CR394" s="7" t="s">
        <v>148</v>
      </c>
      <c r="CS394" s="11">
        <f>IFERROR(VLOOKUP(CR394,Dicionário!A:B,2,0),"Conferir")</f>
        <v>2</v>
      </c>
      <c r="CT394" s="7">
        <v>0</v>
      </c>
      <c r="CU394" s="7" t="s">
        <v>148</v>
      </c>
      <c r="CV394" s="11">
        <f>IFERROR(VLOOKUP(CU394,Dicionário!A:B,2,0),"Conferir")</f>
        <v>2</v>
      </c>
      <c r="CW394" s="7">
        <v>0</v>
      </c>
      <c r="CX394" s="7" t="s">
        <v>148</v>
      </c>
      <c r="CY394" s="11">
        <f>IFERROR(VLOOKUP(CX394,Dicionário!A:B,2,0),"Conferir")</f>
        <v>2</v>
      </c>
      <c r="CZ394" s="12">
        <f t="shared" si="9"/>
        <v>0</v>
      </c>
      <c r="DA394" s="7">
        <v>0</v>
      </c>
      <c r="DB394" s="7" t="s">
        <v>148</v>
      </c>
      <c r="DC394" s="7">
        <f>IFERROR(VLOOKUP(DB394,Dicionário!A:B,2,0),"Conferir")</f>
        <v>2</v>
      </c>
      <c r="DE394" s="7" t="s">
        <v>156</v>
      </c>
      <c r="DF394" s="7" t="s">
        <v>156</v>
      </c>
      <c r="DG394" s="11">
        <f>IFERROR(VLOOKUP(DF394,Dicionário!A:B,2,0),"Conferir")</f>
        <v>1</v>
      </c>
      <c r="DH394" s="7" t="s">
        <v>175</v>
      </c>
      <c r="DJ394" s="7" t="s">
        <v>158</v>
      </c>
      <c r="DK394" s="11">
        <f>IFERROR(VLOOKUP(DJ394,Dicionário!A:B,2,0),"Conferir")</f>
        <v>2</v>
      </c>
      <c r="DL394" s="7" t="s">
        <v>176</v>
      </c>
      <c r="DM394" s="11">
        <f>IFERROR(VLOOKUP(DL394,Dicionário!A:B,2,0),"Conferir")</f>
        <v>2</v>
      </c>
      <c r="DN394" s="7" t="s">
        <v>260</v>
      </c>
      <c r="DO394" s="11">
        <f>IFERROR(VLOOKUP(DN394,Dicionário!A:B,2,0),"Conferir")</f>
        <v>3</v>
      </c>
      <c r="DP394" s="7" t="s">
        <v>127</v>
      </c>
      <c r="DQ394" s="11">
        <f>IFERROR(VLOOKUP(DP394,Dicionário!A:B,2,0),"Conferir")</f>
        <v>2</v>
      </c>
      <c r="DR394" s="7" t="s">
        <v>127</v>
      </c>
      <c r="DS394" s="11">
        <f>IFERROR(VLOOKUP(DR394,Dicionário!A:B,2,0),"Conferir")</f>
        <v>2</v>
      </c>
      <c r="DW394" s="7">
        <f t="shared" si="10"/>
        <v>1323</v>
      </c>
      <c r="DX394" s="7">
        <f t="shared" si="11"/>
        <v>488</v>
      </c>
    </row>
    <row r="395" spans="1:128" ht="14" x14ac:dyDescent="0.15">
      <c r="A395" s="6">
        <v>44968.550406180555</v>
      </c>
      <c r="B395" s="7" t="s">
        <v>1445</v>
      </c>
      <c r="C395" s="7" t="s">
        <v>1168</v>
      </c>
      <c r="D395" s="7" t="s">
        <v>1443</v>
      </c>
      <c r="E395" s="7" t="s">
        <v>126</v>
      </c>
      <c r="F395" s="7" t="s">
        <v>127</v>
      </c>
      <c r="G395" s="7" t="s">
        <v>127</v>
      </c>
      <c r="H395" s="7">
        <v>2</v>
      </c>
      <c r="I395" s="7">
        <v>1</v>
      </c>
      <c r="J395" s="7" t="s">
        <v>129</v>
      </c>
      <c r="K395" s="7" t="s">
        <v>130</v>
      </c>
      <c r="L395" s="7" t="s">
        <v>131</v>
      </c>
      <c r="M395" s="7" t="s">
        <v>1444</v>
      </c>
      <c r="N395" s="7">
        <v>2023010285</v>
      </c>
      <c r="O395" s="7">
        <v>11999262692</v>
      </c>
      <c r="P395" s="7" t="s">
        <v>1446</v>
      </c>
      <c r="Q395" s="7">
        <v>24098686813</v>
      </c>
      <c r="R395" s="9">
        <v>37971</v>
      </c>
      <c r="S395" s="7">
        <v>2022</v>
      </c>
      <c r="T395" s="7">
        <v>19</v>
      </c>
      <c r="U395" s="7" t="s">
        <v>164</v>
      </c>
      <c r="V395" s="7" t="s">
        <v>136</v>
      </c>
      <c r="W395" s="7" t="s">
        <v>1447</v>
      </c>
      <c r="X395" s="8" t="s">
        <v>1448</v>
      </c>
      <c r="Y395" s="7" t="s">
        <v>139</v>
      </c>
      <c r="Z395" s="7" t="s">
        <v>140</v>
      </c>
      <c r="AA395" s="7" t="s">
        <v>167</v>
      </c>
      <c r="AB395" s="7" t="s">
        <v>142</v>
      </c>
      <c r="AD395" s="7">
        <v>5</v>
      </c>
      <c r="AE395" s="7">
        <v>5</v>
      </c>
      <c r="AF395" s="7">
        <f t="shared" si="6"/>
        <v>10</v>
      </c>
      <c r="AH395" s="7">
        <f t="shared" si="7"/>
        <v>10</v>
      </c>
      <c r="AI395" s="10" t="str">
        <f t="shared" si="8"/>
        <v>Ok</v>
      </c>
      <c r="AJ395" s="7" t="s">
        <v>222</v>
      </c>
      <c r="AK395" s="7">
        <v>0</v>
      </c>
      <c r="AL395" s="7" t="s">
        <v>145</v>
      </c>
      <c r="AM395" s="11">
        <f>IFERROR(VLOOKUP(AL395,Dicionário!A:B,2,0),"Conferir")</f>
        <v>2</v>
      </c>
      <c r="AN395" s="7">
        <v>2250</v>
      </c>
      <c r="AO395" s="7" t="s">
        <v>223</v>
      </c>
      <c r="AP395" s="7">
        <f>IFERROR(VLOOKUP(AO395,Dicionário!A:B,2,0),"Conferir")</f>
        <v>2</v>
      </c>
      <c r="AQ395" s="7">
        <v>0</v>
      </c>
      <c r="AR395" s="7" t="s">
        <v>145</v>
      </c>
      <c r="AS395" s="11">
        <f>IFERROR(VLOOKUP(AR395,Dicionário!A:B,2,0),"Conferir")</f>
        <v>2</v>
      </c>
      <c r="AT395" s="7">
        <v>0</v>
      </c>
      <c r="AU395" s="7" t="s">
        <v>145</v>
      </c>
      <c r="AV395" s="7">
        <f>IFERROR(VLOOKUP(AU395,Dicionário!A:B,2,0),"Conferir")</f>
        <v>2</v>
      </c>
      <c r="AW395" s="7">
        <v>0</v>
      </c>
      <c r="AX395" s="7">
        <v>0</v>
      </c>
      <c r="AY395" s="7" t="s">
        <v>145</v>
      </c>
      <c r="AZ395" s="11">
        <f>IFERROR(VLOOKUP(AY395,Dicionário!A:B,2,0),"Conferir")</f>
        <v>2</v>
      </c>
      <c r="BA395" s="7">
        <v>0</v>
      </c>
      <c r="BB395" s="7" t="s">
        <v>145</v>
      </c>
      <c r="BC395" s="7">
        <f>IFERROR(VLOOKUP(BB395,Dicionário!A:B,2,0),"Conferir")</f>
        <v>2</v>
      </c>
      <c r="BD395" s="7">
        <v>0</v>
      </c>
      <c r="BE395" s="7" t="s">
        <v>145</v>
      </c>
      <c r="BF395" s="11">
        <f>IFERROR(VLOOKUP(BE395,Dicionário!A:B,2,0),"Conferir")</f>
        <v>2</v>
      </c>
      <c r="BH395" s="7">
        <v>1</v>
      </c>
      <c r="BI395" s="7" t="s">
        <v>186</v>
      </c>
      <c r="BJ395" s="11">
        <f>IFERROR(VLOOKUP(BI395,Dicionário!$A:$B,2,0),"Conferir")</f>
        <v>1</v>
      </c>
      <c r="BK395" s="7">
        <v>0</v>
      </c>
      <c r="BL395" s="7" t="s">
        <v>187</v>
      </c>
      <c r="BM395" s="11">
        <f>IFERROR(VLOOKUP(BL395,Dicionário!A:B,2,0),"Conferir")</f>
        <v>2</v>
      </c>
      <c r="BN395" s="7">
        <v>768</v>
      </c>
      <c r="BO395" s="7" t="s">
        <v>188</v>
      </c>
      <c r="BP395" s="7">
        <f>IFERROR(VLOOKUP(BO395,Dicionário!A:B,2,0),"Conferir")</f>
        <v>2</v>
      </c>
      <c r="BQ395" s="7">
        <v>85</v>
      </c>
      <c r="BR395" s="7" t="s">
        <v>149</v>
      </c>
      <c r="BS395" s="11">
        <f>IFERROR(VLOOKUP(BR395,Dicionário!A:B,2,0),"Conferir")</f>
        <v>2</v>
      </c>
      <c r="BT395" s="7">
        <v>267</v>
      </c>
      <c r="BU395" s="7" t="s">
        <v>149</v>
      </c>
      <c r="BV395" s="7">
        <f>IFERROR(VLOOKUP(BU395,Dicionário!A:B,2,0),"Conferir")</f>
        <v>2</v>
      </c>
      <c r="BW395" s="7">
        <v>15</v>
      </c>
      <c r="BX395" s="7" t="s">
        <v>213</v>
      </c>
      <c r="BY395" s="11">
        <f>IFERROR(VLOOKUP(BX395,Dicionário!A:B,2,0),"Conferir")</f>
        <v>2</v>
      </c>
      <c r="BZ395" s="7" t="s">
        <v>170</v>
      </c>
      <c r="CA395" s="7">
        <v>77</v>
      </c>
      <c r="CB395" s="7" t="s">
        <v>190</v>
      </c>
      <c r="CC395" s="11">
        <f>IFERROR(VLOOKUP(CB395,Dicionário!A:B,2,0),"Conferir")</f>
        <v>2</v>
      </c>
      <c r="CD395" s="7">
        <v>100</v>
      </c>
      <c r="CE395" s="7">
        <v>0</v>
      </c>
      <c r="CF395" s="7" t="s">
        <v>148</v>
      </c>
      <c r="CG395" s="7">
        <f>IFERROR(VLOOKUP(CF395,Dicionário!A:B,2,0),"Conferir")</f>
        <v>2</v>
      </c>
      <c r="CH395" s="7">
        <v>0</v>
      </c>
      <c r="CI395" s="7" t="s">
        <v>148</v>
      </c>
      <c r="CJ395" s="7">
        <f>IFERROR(VLOOKUP(CI395,Dicionário!A:B,2,0),"Conferir")</f>
        <v>2</v>
      </c>
      <c r="CK395" s="7">
        <v>15</v>
      </c>
      <c r="CL395" s="7" t="s">
        <v>152</v>
      </c>
      <c r="CM395" s="11">
        <f>IFERROR(VLOOKUP(CL395,Dicionário!A:B,2,0),"Conferir")</f>
        <v>2</v>
      </c>
      <c r="CN395" s="7" t="s">
        <v>1449</v>
      </c>
      <c r="CO395" s="7">
        <v>1</v>
      </c>
      <c r="CP395" s="7">
        <v>0</v>
      </c>
      <c r="CQ395" s="7">
        <v>0</v>
      </c>
      <c r="CR395" s="7" t="s">
        <v>148</v>
      </c>
      <c r="CS395" s="11">
        <f>IFERROR(VLOOKUP(CR395,Dicionário!A:B,2,0),"Conferir")</f>
        <v>2</v>
      </c>
      <c r="CT395" s="7">
        <v>0</v>
      </c>
      <c r="CU395" s="7" t="s">
        <v>148</v>
      </c>
      <c r="CV395" s="11">
        <f>IFERROR(VLOOKUP(CU395,Dicionário!A:B,2,0),"Conferir")</f>
        <v>2</v>
      </c>
      <c r="CW395" s="7">
        <v>0</v>
      </c>
      <c r="CX395" s="7" t="s">
        <v>148</v>
      </c>
      <c r="CY395" s="11">
        <f>IFERROR(VLOOKUP(CX395,Dicionário!A:B,2,0),"Conferir")</f>
        <v>2</v>
      </c>
      <c r="CZ395" s="12">
        <f t="shared" si="9"/>
        <v>0</v>
      </c>
      <c r="DA395" s="7">
        <v>0</v>
      </c>
      <c r="DB395" s="7" t="s">
        <v>148</v>
      </c>
      <c r="DC395" s="7">
        <f>IFERROR(VLOOKUP(DB395,Dicionário!A:B,2,0),"Conferir")</f>
        <v>2</v>
      </c>
      <c r="DE395" s="7" t="s">
        <v>156</v>
      </c>
      <c r="DF395" s="7" t="s">
        <v>156</v>
      </c>
      <c r="DG395" s="11">
        <f>IFERROR(VLOOKUP(DF395,Dicionário!A:B,2,0),"Conferir")</f>
        <v>1</v>
      </c>
      <c r="DH395" s="7" t="s">
        <v>175</v>
      </c>
      <c r="DJ395" s="7" t="s">
        <v>158</v>
      </c>
      <c r="DK395" s="11">
        <f>IFERROR(VLOOKUP(DJ395,Dicionário!A:B,2,0),"Conferir")</f>
        <v>2</v>
      </c>
      <c r="DL395" s="7" t="s">
        <v>177</v>
      </c>
      <c r="DM395" s="11">
        <f>IFERROR(VLOOKUP(DL395,Dicionário!A:B,2,0),"Conferir")</f>
        <v>5</v>
      </c>
      <c r="DN395" s="7" t="s">
        <v>176</v>
      </c>
      <c r="DO395" s="11">
        <f>IFERROR(VLOOKUP(DN395,Dicionário!A:B,2,0),"Conferir")</f>
        <v>2</v>
      </c>
      <c r="DP395" s="7" t="s">
        <v>127</v>
      </c>
      <c r="DQ395" s="11">
        <f>IFERROR(VLOOKUP(DP395,Dicionário!A:B,2,0),"Conferir")</f>
        <v>2</v>
      </c>
      <c r="DR395" s="7" t="s">
        <v>126</v>
      </c>
      <c r="DS395" s="11">
        <f>IFERROR(VLOOKUP(DR395,Dicionário!A:B,2,0),"Conferir")</f>
        <v>1</v>
      </c>
      <c r="DW395" s="7">
        <f t="shared" si="10"/>
        <v>2250</v>
      </c>
      <c r="DX395" s="7">
        <f t="shared" si="11"/>
        <v>1312</v>
      </c>
    </row>
    <row r="396" spans="1:128" ht="14" x14ac:dyDescent="0.15">
      <c r="A396" s="6">
        <v>44961.588530023146</v>
      </c>
      <c r="B396" s="7" t="s">
        <v>371</v>
      </c>
      <c r="C396" s="7" t="s">
        <v>248</v>
      </c>
      <c r="D396" s="7" t="s">
        <v>368</v>
      </c>
      <c r="E396" s="7" t="s">
        <v>126</v>
      </c>
      <c r="F396" s="7" t="s">
        <v>126</v>
      </c>
      <c r="G396" s="7" t="s">
        <v>369</v>
      </c>
      <c r="H396" s="7">
        <v>1</v>
      </c>
      <c r="I396" s="7" t="s">
        <v>128</v>
      </c>
      <c r="J396" s="7" t="s">
        <v>129</v>
      </c>
      <c r="K396" s="7" t="s">
        <v>131</v>
      </c>
      <c r="L396" s="7" t="s">
        <v>130</v>
      </c>
      <c r="M396" s="7" t="s">
        <v>370</v>
      </c>
      <c r="N396" s="7">
        <v>2023010041</v>
      </c>
      <c r="O396" s="7">
        <v>11955529741</v>
      </c>
      <c r="P396" s="7">
        <v>588539466</v>
      </c>
      <c r="Q396" s="7">
        <v>57138011873</v>
      </c>
      <c r="R396" s="9">
        <v>38479</v>
      </c>
      <c r="S396" s="7">
        <v>2023</v>
      </c>
      <c r="T396" s="7">
        <v>18</v>
      </c>
      <c r="U396" s="7" t="s">
        <v>164</v>
      </c>
      <c r="V396" s="7" t="s">
        <v>136</v>
      </c>
      <c r="W396" s="7" t="s">
        <v>372</v>
      </c>
      <c r="X396" s="8" t="s">
        <v>373</v>
      </c>
      <c r="Y396" s="7" t="s">
        <v>374</v>
      </c>
      <c r="Z396" s="7" t="s">
        <v>140</v>
      </c>
      <c r="AA396" s="7" t="s">
        <v>167</v>
      </c>
      <c r="AB396" s="7" t="s">
        <v>142</v>
      </c>
      <c r="AD396" s="7">
        <v>3</v>
      </c>
      <c r="AE396" s="7">
        <v>3</v>
      </c>
      <c r="AF396" s="7">
        <f t="shared" si="6"/>
        <v>6</v>
      </c>
      <c r="AH396" s="7">
        <f t="shared" si="7"/>
        <v>6</v>
      </c>
      <c r="AI396" s="10" t="str">
        <f t="shared" si="8"/>
        <v>Ok</v>
      </c>
      <c r="AJ396" s="7" t="s">
        <v>143</v>
      </c>
      <c r="AK396" s="7">
        <v>0</v>
      </c>
      <c r="AL396" s="7" t="s">
        <v>145</v>
      </c>
      <c r="AM396" s="11">
        <f>IFERROR(VLOOKUP(AL396,Dicionário!A:B,2,0),"Conferir")</f>
        <v>2</v>
      </c>
      <c r="AN396" s="7">
        <v>0</v>
      </c>
      <c r="AO396" s="7" t="s">
        <v>210</v>
      </c>
      <c r="AP396" s="7">
        <f>IFERROR(VLOOKUP(AO396,Dicionário!A:B,2,0),"Conferir")</f>
        <v>2</v>
      </c>
      <c r="AQ396" s="7">
        <v>1153</v>
      </c>
      <c r="AR396" s="7" t="s">
        <v>144</v>
      </c>
      <c r="AS396" s="11">
        <f>IFERROR(VLOOKUP(AR396,Dicionário!A:B,2,0),"Conferir")</f>
        <v>2</v>
      </c>
      <c r="AT396" s="7">
        <v>0</v>
      </c>
      <c r="AU396" s="7" t="s">
        <v>145</v>
      </c>
      <c r="AV396" s="7">
        <f>IFERROR(VLOOKUP(AU396,Dicionário!A:B,2,0),"Conferir")</f>
        <v>2</v>
      </c>
      <c r="AW396" s="7">
        <v>0</v>
      </c>
      <c r="AX396" s="7">
        <v>0</v>
      </c>
      <c r="AY396" s="7" t="s">
        <v>145</v>
      </c>
      <c r="AZ396" s="11">
        <f>IFERROR(VLOOKUP(AY396,Dicionário!A:B,2,0),"Conferir")</f>
        <v>2</v>
      </c>
      <c r="BA396" s="7">
        <v>0</v>
      </c>
      <c r="BB396" s="7" t="s">
        <v>145</v>
      </c>
      <c r="BC396" s="7">
        <f>IFERROR(VLOOKUP(BB396,Dicionário!A:B,2,0),"Conferir")</f>
        <v>2</v>
      </c>
      <c r="BD396" s="7">
        <v>0</v>
      </c>
      <c r="BE396" s="7" t="s">
        <v>145</v>
      </c>
      <c r="BF396" s="11">
        <f>IFERROR(VLOOKUP(BE396,Dicionário!A:B,2,0),"Conferir")</f>
        <v>2</v>
      </c>
      <c r="BH396" s="7">
        <v>0</v>
      </c>
      <c r="BI396" s="7" t="s">
        <v>186</v>
      </c>
      <c r="BJ396" s="11">
        <f>IFERROR(VLOOKUP(BI396,Dicionário!$A:$B,2,0),"Conferir")</f>
        <v>1</v>
      </c>
      <c r="BK396" s="7">
        <v>0</v>
      </c>
      <c r="BL396" s="7" t="s">
        <v>375</v>
      </c>
      <c r="BM396" s="11">
        <f>IFERROR(VLOOKUP(BL396,Dicionário!A:B,2,0),"Conferir")</f>
        <v>2</v>
      </c>
      <c r="BN396" s="7">
        <v>0</v>
      </c>
      <c r="BO396" s="7" t="s">
        <v>148</v>
      </c>
      <c r="BP396" s="7">
        <f>IFERROR(VLOOKUP(BO396,Dicionário!A:B,2,0),"Conferir")</f>
        <v>2</v>
      </c>
      <c r="BQ396" s="7">
        <v>79</v>
      </c>
      <c r="BR396" s="7" t="s">
        <v>149</v>
      </c>
      <c r="BS396" s="11">
        <f>IFERROR(VLOOKUP(BR396,Dicionário!A:B,2,0),"Conferir")</f>
        <v>2</v>
      </c>
      <c r="BT396" s="7">
        <v>164</v>
      </c>
      <c r="BU396" s="7" t="s">
        <v>149</v>
      </c>
      <c r="BV396" s="7">
        <f>IFERROR(VLOOKUP(BU396,Dicionário!A:B,2,0),"Conferir")</f>
        <v>2</v>
      </c>
      <c r="BW396" s="7">
        <v>0</v>
      </c>
      <c r="BX396" s="7" t="s">
        <v>148</v>
      </c>
      <c r="BY396" s="11">
        <f>IFERROR(VLOOKUP(BX396,Dicionário!A:B,2,0),"Conferir")</f>
        <v>2</v>
      </c>
      <c r="BZ396" s="7" t="s">
        <v>214</v>
      </c>
      <c r="CA396" s="7">
        <v>80</v>
      </c>
      <c r="CB396" s="7" t="s">
        <v>190</v>
      </c>
      <c r="CC396" s="11">
        <f>IFERROR(VLOOKUP(CB396,Dicionário!A:B,2,0),"Conferir")</f>
        <v>2</v>
      </c>
      <c r="CD396" s="7">
        <v>70</v>
      </c>
      <c r="CE396" s="7">
        <v>0</v>
      </c>
      <c r="CF396" s="7" t="s">
        <v>148</v>
      </c>
      <c r="CG396" s="7">
        <f>IFERROR(VLOOKUP(CF396,Dicionário!A:B,2,0),"Conferir")</f>
        <v>2</v>
      </c>
      <c r="CH396" s="7">
        <v>115</v>
      </c>
      <c r="CI396" s="7" t="s">
        <v>191</v>
      </c>
      <c r="CJ396" s="7">
        <f>IFERROR(VLOOKUP(CI396,Dicionário!A:B,2,0),"Conferir")</f>
        <v>2</v>
      </c>
      <c r="CK396" s="7">
        <v>15</v>
      </c>
      <c r="CL396" s="7" t="s">
        <v>152</v>
      </c>
      <c r="CM396" s="11">
        <f>IFERROR(VLOOKUP(CL396,Dicionário!A:B,2,0),"Conferir")</f>
        <v>2</v>
      </c>
      <c r="CN396" s="7" t="s">
        <v>376</v>
      </c>
      <c r="CO396" s="7">
        <v>0</v>
      </c>
      <c r="CP396" s="7">
        <v>0</v>
      </c>
      <c r="CQ396" s="7">
        <v>0</v>
      </c>
      <c r="CR396" s="7" t="s">
        <v>148</v>
      </c>
      <c r="CS396" s="11">
        <f>IFERROR(VLOOKUP(CR396,Dicionário!A:B,2,0),"Conferir")</f>
        <v>2</v>
      </c>
      <c r="CT396" s="7">
        <v>0</v>
      </c>
      <c r="CU396" s="7" t="s">
        <v>148</v>
      </c>
      <c r="CV396" s="11">
        <f>IFERROR(VLOOKUP(CU396,Dicionário!A:B,2,0),"Conferir")</f>
        <v>2</v>
      </c>
      <c r="CW396" s="7">
        <v>0</v>
      </c>
      <c r="CX396" s="7" t="s">
        <v>148</v>
      </c>
      <c r="CY396" s="11">
        <f>IFERROR(VLOOKUP(CX396,Dicionário!A:B,2,0),"Conferir")</f>
        <v>2</v>
      </c>
      <c r="CZ396" s="12">
        <f t="shared" si="9"/>
        <v>0</v>
      </c>
      <c r="DA396" s="7">
        <v>60000</v>
      </c>
      <c r="DB396" s="7" t="s">
        <v>377</v>
      </c>
      <c r="DC396" s="7">
        <f>IFERROR(VLOOKUP(DB396,Dicionário!A:B,2,0),"Conferir")</f>
        <v>1</v>
      </c>
      <c r="DD396" s="7" t="s">
        <v>378</v>
      </c>
      <c r="DE396" s="7" t="s">
        <v>379</v>
      </c>
      <c r="DF396" s="7" t="s">
        <v>156</v>
      </c>
      <c r="DG396" s="11">
        <f>IFERROR(VLOOKUP(DF396,Dicionário!A:B,2,0),"Conferir")</f>
        <v>1</v>
      </c>
      <c r="DH396" s="7" t="s">
        <v>157</v>
      </c>
      <c r="DJ396" s="7" t="s">
        <v>158</v>
      </c>
      <c r="DK396" s="11">
        <f>IFERROR(VLOOKUP(DJ396,Dicionário!A:B,2,0),"Conferir")</f>
        <v>2</v>
      </c>
      <c r="DL396" s="7" t="s">
        <v>176</v>
      </c>
      <c r="DM396" s="11">
        <f>IFERROR(VLOOKUP(DL396,Dicionário!A:B,2,0),"Conferir")</f>
        <v>2</v>
      </c>
      <c r="DN396" s="7" t="s">
        <v>194</v>
      </c>
      <c r="DO396" s="11">
        <f>IFERROR(VLOOKUP(DN396,Dicionário!A:B,2,0),"Conferir")</f>
        <v>7</v>
      </c>
      <c r="DP396" s="7" t="s">
        <v>127</v>
      </c>
      <c r="DQ396" s="11">
        <f>IFERROR(VLOOKUP(DP396,Dicionário!A:B,2,0),"Conferir")</f>
        <v>2</v>
      </c>
      <c r="DR396" s="7" t="s">
        <v>127</v>
      </c>
      <c r="DS396" s="11">
        <f>IFERROR(VLOOKUP(DR396,Dicionário!A:B,2,0),"Conferir")</f>
        <v>2</v>
      </c>
      <c r="DT396" s="7" t="s">
        <v>380</v>
      </c>
      <c r="DW396" s="7">
        <f t="shared" si="10"/>
        <v>1153</v>
      </c>
      <c r="DX396" s="7">
        <f t="shared" si="11"/>
        <v>523</v>
      </c>
    </row>
    <row r="397" spans="1:128" ht="14" x14ac:dyDescent="0.15">
      <c r="A397" s="6">
        <v>44968.540333124998</v>
      </c>
      <c r="B397" s="7" t="s">
        <v>1207</v>
      </c>
      <c r="C397" s="7" t="s">
        <v>743</v>
      </c>
      <c r="D397" s="7" t="s">
        <v>1204</v>
      </c>
      <c r="E397" s="7" t="s">
        <v>126</v>
      </c>
      <c r="F397" s="7" t="s">
        <v>127</v>
      </c>
      <c r="G397" s="7" t="s">
        <v>1205</v>
      </c>
      <c r="H397" s="7">
        <v>2</v>
      </c>
      <c r="I397" s="7">
        <v>2</v>
      </c>
      <c r="J397" s="7">
        <v>1</v>
      </c>
      <c r="K397" s="7" t="s">
        <v>131</v>
      </c>
      <c r="L397" s="7" t="s">
        <v>130</v>
      </c>
      <c r="M397" s="7" t="s">
        <v>3351</v>
      </c>
      <c r="N397" s="7">
        <v>2023010220</v>
      </c>
      <c r="O397" s="7">
        <v>11954499879</v>
      </c>
      <c r="P397" s="7">
        <v>386951421</v>
      </c>
      <c r="Q397" s="7">
        <v>41254089802</v>
      </c>
      <c r="R397" s="9">
        <v>34570</v>
      </c>
      <c r="S397" s="7">
        <v>2013</v>
      </c>
      <c r="T397" s="7">
        <v>29</v>
      </c>
      <c r="U397" s="7" t="s">
        <v>164</v>
      </c>
      <c r="V397" s="7" t="s">
        <v>136</v>
      </c>
      <c r="W397" s="7" t="s">
        <v>1208</v>
      </c>
      <c r="X397" s="8" t="s">
        <v>1209</v>
      </c>
      <c r="Y397" s="7" t="s">
        <v>502</v>
      </c>
      <c r="Z397" s="7" t="s">
        <v>140</v>
      </c>
      <c r="AA397" s="7" t="s">
        <v>167</v>
      </c>
      <c r="AB397" s="7" t="s">
        <v>142</v>
      </c>
      <c r="AD397" s="7">
        <v>1</v>
      </c>
      <c r="AE397" s="7">
        <v>1</v>
      </c>
      <c r="AF397" s="7">
        <f t="shared" si="6"/>
        <v>2</v>
      </c>
      <c r="AH397" s="7">
        <f t="shared" si="7"/>
        <v>2</v>
      </c>
      <c r="AI397" s="10" t="str">
        <f t="shared" si="8"/>
        <v>Ok</v>
      </c>
      <c r="AJ397" s="7" t="s">
        <v>143</v>
      </c>
      <c r="AK397" s="7">
        <v>0</v>
      </c>
      <c r="AL397" s="7" t="s">
        <v>145</v>
      </c>
      <c r="AM397" s="11">
        <f>IFERROR(VLOOKUP(AL397,Dicionário!A:B,2,0),"Conferir")</f>
        <v>2</v>
      </c>
      <c r="AN397" s="7">
        <v>0</v>
      </c>
      <c r="AO397" s="7" t="s">
        <v>145</v>
      </c>
      <c r="AP397" s="7">
        <f>IFERROR(VLOOKUP(AO397,Dicionário!A:B,2,0),"Conferir")</f>
        <v>2</v>
      </c>
      <c r="AQ397" s="7">
        <v>0</v>
      </c>
      <c r="AR397" s="7" t="s">
        <v>145</v>
      </c>
      <c r="AS397" s="11">
        <f>IFERROR(VLOOKUP(AR397,Dicionário!A:B,2,0),"Conferir")</f>
        <v>2</v>
      </c>
      <c r="AT397" s="7">
        <v>0</v>
      </c>
      <c r="AU397" s="7" t="s">
        <v>145</v>
      </c>
      <c r="AV397" s="7">
        <f>IFERROR(VLOOKUP(AU397,Dicionário!A:B,2,0),"Conferir")</f>
        <v>2</v>
      </c>
      <c r="AW397" s="7">
        <v>0</v>
      </c>
      <c r="AX397" s="7">
        <v>19.666666666666668</v>
      </c>
      <c r="AY397" s="7" t="s">
        <v>145</v>
      </c>
      <c r="AZ397" s="11">
        <f>IFERROR(VLOOKUP(AY397,Dicionário!A:B,2,0),"Conferir")</f>
        <v>2</v>
      </c>
      <c r="BA397" s="7">
        <v>0</v>
      </c>
      <c r="BB397" s="7" t="s">
        <v>145</v>
      </c>
      <c r="BC397" s="7">
        <f>IFERROR(VLOOKUP(BB397,Dicionário!A:B,2,0),"Conferir")</f>
        <v>2</v>
      </c>
      <c r="BD397" s="7">
        <v>2106</v>
      </c>
      <c r="BE397" s="7" t="s">
        <v>224</v>
      </c>
      <c r="BF397" s="11">
        <f>IFERROR(VLOOKUP(BE397,Dicionário!A:B,2,0),"Conferir")</f>
        <v>2</v>
      </c>
      <c r="BH397" s="7">
        <v>0</v>
      </c>
      <c r="BI397" s="7" t="s">
        <v>146</v>
      </c>
      <c r="BJ397" s="11">
        <f>IFERROR(VLOOKUP(BI397,Dicionário!$A:$B,2,0),"Conferir")</f>
        <v>2</v>
      </c>
      <c r="BK397" s="7">
        <v>1030</v>
      </c>
      <c r="BL397" s="7" t="s">
        <v>602</v>
      </c>
      <c r="BM397" s="11">
        <f>IFERROR(VLOOKUP(BL397,Dicionário!A:B,2,0),"Conferir")</f>
        <v>1</v>
      </c>
      <c r="BN397" s="7">
        <v>0</v>
      </c>
      <c r="BO397" s="7" t="s">
        <v>148</v>
      </c>
      <c r="BP397" s="7">
        <f>IFERROR(VLOOKUP(BO397,Dicionário!A:B,2,0),"Conferir")</f>
        <v>2</v>
      </c>
      <c r="BQ397" s="7">
        <v>0</v>
      </c>
      <c r="BR397" s="7" t="s">
        <v>149</v>
      </c>
      <c r="BS397" s="11">
        <f>IFERROR(VLOOKUP(BR397,Dicionário!A:B,2,0),"Conferir")</f>
        <v>2</v>
      </c>
      <c r="BT397" s="7">
        <v>40</v>
      </c>
      <c r="BU397" s="7" t="s">
        <v>150</v>
      </c>
      <c r="BV397" s="7">
        <f>IFERROR(VLOOKUP(BU397,Dicionário!A:B,2,0),"Conferir")</f>
        <v>0</v>
      </c>
      <c r="BW397" s="7">
        <v>58</v>
      </c>
      <c r="BX397" s="7" t="s">
        <v>189</v>
      </c>
      <c r="BY397" s="11">
        <f>IFERROR(VLOOKUP(BX397,Dicionário!A:B,2,0),"Conferir")</f>
        <v>2</v>
      </c>
      <c r="BZ397" s="7" t="s">
        <v>214</v>
      </c>
      <c r="CA397" s="7">
        <v>110</v>
      </c>
      <c r="CB397" s="7" t="s">
        <v>190</v>
      </c>
      <c r="CC397" s="11">
        <f>IFERROR(VLOOKUP(CB397,Dicionário!A:B,2,0),"Conferir")</f>
        <v>2</v>
      </c>
      <c r="CD397" s="7">
        <v>0</v>
      </c>
      <c r="CE397" s="7">
        <v>144</v>
      </c>
      <c r="CF397" s="7" t="s">
        <v>301</v>
      </c>
      <c r="CG397" s="7">
        <f>IFERROR(VLOOKUP(CF397,Dicionário!A:B,2,0),"Conferir")</f>
        <v>2</v>
      </c>
      <c r="CH397" s="7">
        <v>0</v>
      </c>
      <c r="CI397" s="7" t="s">
        <v>148</v>
      </c>
      <c r="CJ397" s="7">
        <f>IFERROR(VLOOKUP(CI397,Dicionário!A:B,2,0),"Conferir")</f>
        <v>2</v>
      </c>
      <c r="CK397" s="7">
        <v>14</v>
      </c>
      <c r="CL397" s="7" t="s">
        <v>148</v>
      </c>
      <c r="CM397" s="11">
        <f>IFERROR(VLOOKUP(CL397,Dicionário!A:B,2,0),"Conferir")</f>
        <v>2</v>
      </c>
      <c r="CN397" s="7" t="s">
        <v>1210</v>
      </c>
      <c r="CO397" s="7">
        <v>0</v>
      </c>
      <c r="CP397" s="7">
        <v>0</v>
      </c>
      <c r="CQ397" s="7">
        <v>0</v>
      </c>
      <c r="CR397" s="7" t="s">
        <v>148</v>
      </c>
      <c r="CS397" s="11">
        <f>IFERROR(VLOOKUP(CR397,Dicionário!A:B,2,0),"Conferir")</f>
        <v>2</v>
      </c>
      <c r="CT397" s="7">
        <v>0</v>
      </c>
      <c r="CU397" s="7" t="s">
        <v>148</v>
      </c>
      <c r="CV397" s="11">
        <f>IFERROR(VLOOKUP(CU397,Dicionário!A:B,2,0),"Conferir")</f>
        <v>2</v>
      </c>
      <c r="CW397" s="7">
        <v>236</v>
      </c>
      <c r="CX397" s="7" t="s">
        <v>247</v>
      </c>
      <c r="CY397" s="11">
        <f>IFERROR(VLOOKUP(CX397,Dicionário!A:B,2,0),"Conferir")</f>
        <v>2</v>
      </c>
      <c r="CZ397" s="12">
        <f t="shared" si="9"/>
        <v>19.666666666666668</v>
      </c>
      <c r="DA397" s="7">
        <v>0</v>
      </c>
      <c r="DB397" s="7" t="s">
        <v>148</v>
      </c>
      <c r="DC397" s="7">
        <f>IFERROR(VLOOKUP(DB397,Dicionário!A:B,2,0),"Conferir")</f>
        <v>2</v>
      </c>
      <c r="DD397" s="7" t="s">
        <v>1211</v>
      </c>
      <c r="DE397" s="7" t="s">
        <v>236</v>
      </c>
      <c r="DF397" s="7" t="s">
        <v>379</v>
      </c>
      <c r="DG397" s="11">
        <f>IFERROR(VLOOKUP(DF397,Dicionário!A:B,2,0),"Conferir")</f>
        <v>2</v>
      </c>
      <c r="DH397" s="7" t="s">
        <v>175</v>
      </c>
      <c r="DI397" s="7" t="s">
        <v>418</v>
      </c>
      <c r="DJ397" s="7" t="s">
        <v>158</v>
      </c>
      <c r="DK397" s="11">
        <f>IFERROR(VLOOKUP(DJ397,Dicionário!A:B,2,0),"Conferir")</f>
        <v>2</v>
      </c>
      <c r="DL397" s="7" t="s">
        <v>203</v>
      </c>
      <c r="DM397" s="11">
        <f>IFERROR(VLOOKUP(DL397,Dicionário!A:B,2,0),"Conferir")</f>
        <v>6</v>
      </c>
      <c r="DN397" s="7" t="s">
        <v>260</v>
      </c>
      <c r="DO397" s="11">
        <f>IFERROR(VLOOKUP(DN397,Dicionário!A:B,2,0),"Conferir")</f>
        <v>3</v>
      </c>
      <c r="DP397" s="7" t="s">
        <v>127</v>
      </c>
      <c r="DQ397" s="11">
        <f>IFERROR(VLOOKUP(DP397,Dicionário!A:B,2,0),"Conferir")</f>
        <v>2</v>
      </c>
      <c r="DR397" s="7" t="s">
        <v>126</v>
      </c>
      <c r="DS397" s="11">
        <f>IFERROR(VLOOKUP(DR397,Dicionário!A:B,2,0),"Conferir")</f>
        <v>1</v>
      </c>
      <c r="DW397" s="7">
        <f t="shared" si="10"/>
        <v>2106</v>
      </c>
      <c r="DX397" s="7">
        <f t="shared" si="11"/>
        <v>1338</v>
      </c>
    </row>
    <row r="398" spans="1:128" ht="14" x14ac:dyDescent="0.15">
      <c r="A398" s="6">
        <v>44961.66776063657</v>
      </c>
      <c r="B398" s="7" t="s">
        <v>465</v>
      </c>
      <c r="C398" s="7" t="s">
        <v>462</v>
      </c>
      <c r="D398" s="7" t="s">
        <v>463</v>
      </c>
      <c r="E398" s="7" t="s">
        <v>126</v>
      </c>
      <c r="F398" s="7" t="s">
        <v>127</v>
      </c>
      <c r="G398" s="7" t="s">
        <v>127</v>
      </c>
      <c r="H398" s="7">
        <v>1</v>
      </c>
      <c r="I398" s="7" t="s">
        <v>128</v>
      </c>
      <c r="J398" s="7" t="s">
        <v>129</v>
      </c>
      <c r="K398" s="7" t="s">
        <v>131</v>
      </c>
      <c r="L398" s="7" t="s">
        <v>130</v>
      </c>
      <c r="M398" s="7" t="s">
        <v>464</v>
      </c>
      <c r="N398" s="7">
        <v>2023010061</v>
      </c>
      <c r="O398" s="7">
        <v>11965466288</v>
      </c>
      <c r="P398" s="7">
        <v>536116404</v>
      </c>
      <c r="Q398" s="7">
        <v>57332302829</v>
      </c>
      <c r="R398" s="9">
        <v>38679</v>
      </c>
      <c r="S398" s="7">
        <v>2023</v>
      </c>
      <c r="T398" s="7">
        <v>17</v>
      </c>
      <c r="U398" s="7" t="s">
        <v>164</v>
      </c>
      <c r="V398" s="7" t="s">
        <v>136</v>
      </c>
      <c r="W398" s="7" t="s">
        <v>466</v>
      </c>
      <c r="X398" s="8" t="s">
        <v>467</v>
      </c>
      <c r="Y398" s="7" t="s">
        <v>139</v>
      </c>
      <c r="Z398" s="7" t="s">
        <v>140</v>
      </c>
      <c r="AA398" s="7" t="s">
        <v>167</v>
      </c>
      <c r="AB398" s="7" t="s">
        <v>142</v>
      </c>
      <c r="AD398" s="7">
        <v>4</v>
      </c>
      <c r="AE398" s="7">
        <v>4</v>
      </c>
      <c r="AF398" s="7">
        <f t="shared" si="6"/>
        <v>8</v>
      </c>
      <c r="AG398" s="7">
        <v>0</v>
      </c>
      <c r="AH398" s="7">
        <f t="shared" si="7"/>
        <v>8</v>
      </c>
      <c r="AI398" s="10" t="str">
        <f t="shared" si="8"/>
        <v>Ok</v>
      </c>
      <c r="AJ398" s="7" t="s">
        <v>143</v>
      </c>
      <c r="AK398" s="7">
        <v>0</v>
      </c>
      <c r="AL398" s="7" t="s">
        <v>145</v>
      </c>
      <c r="AM398" s="11">
        <f>IFERROR(VLOOKUP(AL398,Dicionário!A:B,2,0),"Conferir")</f>
        <v>2</v>
      </c>
      <c r="AN398" s="7">
        <v>4826</v>
      </c>
      <c r="AO398" s="7" t="s">
        <v>144</v>
      </c>
      <c r="AP398" s="7">
        <f>IFERROR(VLOOKUP(AO398,Dicionário!A:B,2,0),"Conferir")</f>
        <v>2</v>
      </c>
      <c r="AQ398" s="7">
        <v>0</v>
      </c>
      <c r="AR398" s="7" t="s">
        <v>145</v>
      </c>
      <c r="AS398" s="11">
        <f>IFERROR(VLOOKUP(AR398,Dicionário!A:B,2,0),"Conferir")</f>
        <v>2</v>
      </c>
      <c r="AT398" s="7">
        <v>0</v>
      </c>
      <c r="AU398" s="7" t="s">
        <v>145</v>
      </c>
      <c r="AV398" s="7">
        <f>IFERROR(VLOOKUP(AU398,Dicionário!A:B,2,0),"Conferir")</f>
        <v>2</v>
      </c>
      <c r="AW398" s="7">
        <v>0</v>
      </c>
      <c r="AX398" s="7">
        <v>57.666666666666664</v>
      </c>
      <c r="AY398" s="7" t="s">
        <v>145</v>
      </c>
      <c r="AZ398" s="11">
        <f>IFERROR(VLOOKUP(AY398,Dicionário!A:B,2,0),"Conferir")</f>
        <v>2</v>
      </c>
      <c r="BA398" s="7">
        <v>0</v>
      </c>
      <c r="BB398" s="7" t="s">
        <v>145</v>
      </c>
      <c r="BC398" s="7">
        <f>IFERROR(VLOOKUP(BB398,Dicionário!A:B,2,0),"Conferir")</f>
        <v>2</v>
      </c>
      <c r="BD398" s="7">
        <v>0</v>
      </c>
      <c r="BE398" s="7" t="s">
        <v>145</v>
      </c>
      <c r="BF398" s="11">
        <f>IFERROR(VLOOKUP(BE398,Dicionário!A:B,2,0),"Conferir")</f>
        <v>2</v>
      </c>
      <c r="BH398" s="7">
        <v>0</v>
      </c>
      <c r="BI398" s="7" t="s">
        <v>186</v>
      </c>
      <c r="BJ398" s="11">
        <f>IFERROR(VLOOKUP(BI398,Dicionário!$A:$B,2,0),"Conferir")</f>
        <v>1</v>
      </c>
      <c r="BK398" s="7">
        <v>0</v>
      </c>
      <c r="BL398" s="7" t="s">
        <v>187</v>
      </c>
      <c r="BM398" s="11">
        <f>IFERROR(VLOOKUP(BL398,Dicionário!A:B,2,0),"Conferir")</f>
        <v>2</v>
      </c>
      <c r="BN398" s="7">
        <v>371</v>
      </c>
      <c r="BO398" s="7" t="s">
        <v>188</v>
      </c>
      <c r="BP398" s="7">
        <f>IFERROR(VLOOKUP(BO398,Dicionário!A:B,2,0),"Conferir")</f>
        <v>2</v>
      </c>
      <c r="BQ398" s="7">
        <v>69</v>
      </c>
      <c r="BR398" s="7" t="s">
        <v>149</v>
      </c>
      <c r="BS398" s="11">
        <f>IFERROR(VLOOKUP(BR398,Dicionário!A:B,2,0),"Conferir")</f>
        <v>2</v>
      </c>
      <c r="BT398" s="7">
        <v>210</v>
      </c>
      <c r="BU398" s="7" t="s">
        <v>149</v>
      </c>
      <c r="BV398" s="7">
        <f>IFERROR(VLOOKUP(BU398,Dicionário!A:B,2,0),"Conferir")</f>
        <v>2</v>
      </c>
      <c r="BW398" s="7">
        <v>0</v>
      </c>
      <c r="BX398" s="7" t="s">
        <v>148</v>
      </c>
      <c r="BY398" s="11">
        <f>IFERROR(VLOOKUP(BX398,Dicionário!A:B,2,0),"Conferir")</f>
        <v>2</v>
      </c>
      <c r="BZ398" s="7" t="s">
        <v>170</v>
      </c>
      <c r="CA398" s="7">
        <v>54</v>
      </c>
      <c r="CB398" s="7" t="s">
        <v>190</v>
      </c>
      <c r="CC398" s="11">
        <f>IFERROR(VLOOKUP(CB398,Dicionário!A:B,2,0),"Conferir")</f>
        <v>2</v>
      </c>
      <c r="CD398" s="7">
        <v>229</v>
      </c>
      <c r="CE398" s="7">
        <v>15</v>
      </c>
      <c r="CF398" s="7" t="s">
        <v>301</v>
      </c>
      <c r="CG398" s="7">
        <f>IFERROR(VLOOKUP(CF398,Dicionário!A:B,2,0),"Conferir")</f>
        <v>2</v>
      </c>
      <c r="CH398" s="7">
        <v>0</v>
      </c>
      <c r="CI398" s="7" t="s">
        <v>148</v>
      </c>
      <c r="CJ398" s="7">
        <f>IFERROR(VLOOKUP(CI398,Dicionário!A:B,2,0),"Conferir")</f>
        <v>2</v>
      </c>
      <c r="CK398" s="7">
        <v>10</v>
      </c>
      <c r="CL398" s="7" t="s">
        <v>152</v>
      </c>
      <c r="CM398" s="11">
        <f>IFERROR(VLOOKUP(CL398,Dicionário!A:B,2,0),"Conferir")</f>
        <v>2</v>
      </c>
      <c r="CN398" s="7" t="s">
        <v>468</v>
      </c>
      <c r="CO398" s="7">
        <v>1</v>
      </c>
      <c r="CP398" s="7">
        <v>0</v>
      </c>
      <c r="CQ398" s="7">
        <v>2149</v>
      </c>
      <c r="CR398" s="7" t="s">
        <v>247</v>
      </c>
      <c r="CS398" s="11">
        <f>IFERROR(VLOOKUP(CR398,Dicionário!A:B,2,0),"Conferir")</f>
        <v>2</v>
      </c>
      <c r="CT398" s="7">
        <v>0</v>
      </c>
      <c r="CU398" s="7" t="s">
        <v>148</v>
      </c>
      <c r="CV398" s="11">
        <f>IFERROR(VLOOKUP(CU398,Dicionário!A:B,2,0),"Conferir")</f>
        <v>2</v>
      </c>
      <c r="CW398" s="7">
        <v>692</v>
      </c>
      <c r="CX398" s="7" t="s">
        <v>247</v>
      </c>
      <c r="CY398" s="11">
        <f>IFERROR(VLOOKUP(CX398,Dicionário!A:B,2,0),"Conferir")</f>
        <v>2</v>
      </c>
      <c r="CZ398" s="12">
        <f t="shared" si="9"/>
        <v>57.666666666666664</v>
      </c>
      <c r="DA398" s="7">
        <v>0</v>
      </c>
      <c r="DB398" s="7" t="s">
        <v>148</v>
      </c>
      <c r="DC398" s="7">
        <f>IFERROR(VLOOKUP(DB398,Dicionário!A:B,2,0),"Conferir")</f>
        <v>2</v>
      </c>
      <c r="DE398" s="7" t="s">
        <v>156</v>
      </c>
      <c r="DF398" s="7" t="s">
        <v>156</v>
      </c>
      <c r="DG398" s="11">
        <f>IFERROR(VLOOKUP(DF398,Dicionário!A:B,2,0),"Conferir")</f>
        <v>1</v>
      </c>
      <c r="DH398" s="7" t="s">
        <v>157</v>
      </c>
      <c r="DI398" s="7" t="s">
        <v>127</v>
      </c>
      <c r="DJ398" s="7" t="s">
        <v>158</v>
      </c>
      <c r="DK398" s="11">
        <f>IFERROR(VLOOKUP(DJ398,Dicionário!A:B,2,0),"Conferir")</f>
        <v>2</v>
      </c>
      <c r="DL398" s="7" t="s">
        <v>260</v>
      </c>
      <c r="DM398" s="11">
        <f>IFERROR(VLOOKUP(DL398,Dicionário!A:B,2,0),"Conferir")</f>
        <v>3</v>
      </c>
      <c r="DN398" s="7" t="s">
        <v>194</v>
      </c>
      <c r="DO398" s="11">
        <f>IFERROR(VLOOKUP(DN398,Dicionário!A:B,2,0),"Conferir")</f>
        <v>7</v>
      </c>
      <c r="DP398" s="7" t="s">
        <v>127</v>
      </c>
      <c r="DQ398" s="11">
        <f>IFERROR(VLOOKUP(DP398,Dicionário!A:B,2,0),"Conferir")</f>
        <v>2</v>
      </c>
      <c r="DR398" s="7" t="s">
        <v>127</v>
      </c>
      <c r="DS398" s="11">
        <f>IFERROR(VLOOKUP(DR398,Dicionário!A:B,2,0),"Conferir")</f>
        <v>2</v>
      </c>
      <c r="DW398" s="7">
        <f t="shared" si="10"/>
        <v>4826</v>
      </c>
      <c r="DX398" s="7">
        <f t="shared" si="11"/>
        <v>958</v>
      </c>
    </row>
    <row r="399" spans="1:128" ht="14" x14ac:dyDescent="0.15">
      <c r="A399" s="6">
        <v>44960.464783541669</v>
      </c>
      <c r="B399" s="7" t="s">
        <v>1539</v>
      </c>
      <c r="C399" s="7" t="s">
        <v>336</v>
      </c>
      <c r="D399" s="7" t="s">
        <v>1537</v>
      </c>
      <c r="E399" s="7" t="s">
        <v>126</v>
      </c>
      <c r="F399" s="7" t="s">
        <v>127</v>
      </c>
      <c r="G399" s="7" t="s">
        <v>127</v>
      </c>
      <c r="H399" s="7">
        <v>2</v>
      </c>
      <c r="I399" s="7">
        <v>2</v>
      </c>
      <c r="J399" s="7" t="s">
        <v>129</v>
      </c>
      <c r="K399" s="7" t="s">
        <v>131</v>
      </c>
      <c r="L399" s="7" t="s">
        <v>130</v>
      </c>
      <c r="M399" s="7" t="s">
        <v>1538</v>
      </c>
      <c r="N399" s="7">
        <v>2023010308</v>
      </c>
      <c r="O399" s="7">
        <v>11961207435</v>
      </c>
      <c r="P399" s="7">
        <v>529267585</v>
      </c>
      <c r="Q399" s="7">
        <v>51344796826</v>
      </c>
      <c r="R399" s="9">
        <v>38191</v>
      </c>
      <c r="S399" s="7">
        <v>2022</v>
      </c>
      <c r="T399" s="7">
        <v>19</v>
      </c>
      <c r="U399" s="7" t="s">
        <v>255</v>
      </c>
      <c r="V399" s="7" t="s">
        <v>136</v>
      </c>
      <c r="W399" s="7" t="s">
        <v>1540</v>
      </c>
      <c r="X399" s="8" t="s">
        <v>1541</v>
      </c>
      <c r="Y399" s="7" t="s">
        <v>139</v>
      </c>
      <c r="Z399" s="7" t="s">
        <v>140</v>
      </c>
      <c r="AA399" s="7" t="s">
        <v>167</v>
      </c>
      <c r="AB399" s="7" t="s">
        <v>142</v>
      </c>
      <c r="AD399" s="7">
        <v>4</v>
      </c>
      <c r="AE399" s="7">
        <v>4</v>
      </c>
      <c r="AF399" s="7">
        <f t="shared" si="6"/>
        <v>8</v>
      </c>
      <c r="AH399" s="7">
        <f t="shared" si="7"/>
        <v>8</v>
      </c>
      <c r="AI399" s="10" t="str">
        <f t="shared" si="8"/>
        <v>Ok</v>
      </c>
      <c r="AJ399" s="7" t="s">
        <v>143</v>
      </c>
      <c r="AK399" s="7">
        <v>0</v>
      </c>
      <c r="AL399" s="7" t="s">
        <v>145</v>
      </c>
      <c r="AM399" s="11">
        <f>IFERROR(VLOOKUP(AL399,Dicionário!A:B,2,0),"Conferir")</f>
        <v>2</v>
      </c>
      <c r="AN399" s="7">
        <v>1609</v>
      </c>
      <c r="AO399" s="7" t="s">
        <v>234</v>
      </c>
      <c r="AP399" s="7">
        <f>IFERROR(VLOOKUP(AO399,Dicionário!A:B,2,0),"Conferir")</f>
        <v>0</v>
      </c>
      <c r="AQ399" s="7">
        <v>0</v>
      </c>
      <c r="AR399" s="7" t="s">
        <v>145</v>
      </c>
      <c r="AS399" s="11">
        <f>IFERROR(VLOOKUP(AR399,Dicionário!A:B,2,0),"Conferir")</f>
        <v>2</v>
      </c>
      <c r="AT399" s="7">
        <v>0</v>
      </c>
      <c r="AU399" s="7" t="s">
        <v>145</v>
      </c>
      <c r="AV399" s="7">
        <f>IFERROR(VLOOKUP(AU399,Dicionário!A:B,2,0),"Conferir")</f>
        <v>2</v>
      </c>
      <c r="AW399" s="7">
        <v>0</v>
      </c>
      <c r="AX399" s="7">
        <v>0</v>
      </c>
      <c r="AY399" s="7" t="s">
        <v>145</v>
      </c>
      <c r="AZ399" s="11">
        <f>IFERROR(VLOOKUP(AY399,Dicionário!A:B,2,0),"Conferir")</f>
        <v>2</v>
      </c>
      <c r="BA399" s="7">
        <v>0</v>
      </c>
      <c r="BB399" s="7" t="s">
        <v>145</v>
      </c>
      <c r="BC399" s="7">
        <f>IFERROR(VLOOKUP(BB399,Dicionário!A:B,2,0),"Conferir")</f>
        <v>2</v>
      </c>
      <c r="BD399" s="7">
        <v>0</v>
      </c>
      <c r="BE399" s="7" t="s">
        <v>145</v>
      </c>
      <c r="BF399" s="11">
        <f>IFERROR(VLOOKUP(BE399,Dicionário!A:B,2,0),"Conferir")</f>
        <v>2</v>
      </c>
      <c r="BH399" s="7">
        <v>0</v>
      </c>
      <c r="BI399" s="7" t="s">
        <v>186</v>
      </c>
      <c r="BJ399" s="11">
        <f>IFERROR(VLOOKUP(BI399,Dicionário!$A:$B,2,0),"Conferir")</f>
        <v>1</v>
      </c>
      <c r="BK399" s="7">
        <v>0</v>
      </c>
      <c r="BL399" s="7" t="s">
        <v>187</v>
      </c>
      <c r="BM399" s="11">
        <f>IFERROR(VLOOKUP(BL399,Dicionário!A:B,2,0),"Conferir")</f>
        <v>2</v>
      </c>
      <c r="BN399" s="7">
        <v>0</v>
      </c>
      <c r="BO399" s="7" t="s">
        <v>635</v>
      </c>
      <c r="BP399" s="7">
        <f>IFERROR(VLOOKUP(BO399,Dicionário!A:B,2,0),"Conferir")</f>
        <v>1</v>
      </c>
      <c r="BQ399" s="7">
        <v>20</v>
      </c>
      <c r="BR399" s="7" t="s">
        <v>149</v>
      </c>
      <c r="BS399" s="11">
        <f>IFERROR(VLOOKUP(BR399,Dicionário!A:B,2,0),"Conferir")</f>
        <v>2</v>
      </c>
      <c r="BT399" s="7">
        <v>108</v>
      </c>
      <c r="BU399" s="7" t="s">
        <v>149</v>
      </c>
      <c r="BV399" s="7">
        <f>IFERROR(VLOOKUP(BU399,Dicionário!A:B,2,0),"Conferir")</f>
        <v>2</v>
      </c>
      <c r="BW399" s="7">
        <v>0</v>
      </c>
      <c r="BX399" s="7" t="s">
        <v>148</v>
      </c>
      <c r="BY399" s="11">
        <f>IFERROR(VLOOKUP(BX399,Dicionário!A:B,2,0),"Conferir")</f>
        <v>2</v>
      </c>
      <c r="BZ399" s="7" t="s">
        <v>170</v>
      </c>
      <c r="CA399" s="7">
        <v>50</v>
      </c>
      <c r="CB399" s="7" t="s">
        <v>190</v>
      </c>
      <c r="CC399" s="11">
        <f>IFERROR(VLOOKUP(CB399,Dicionário!A:B,2,0),"Conferir")</f>
        <v>2</v>
      </c>
      <c r="CD399" s="7">
        <v>130</v>
      </c>
      <c r="CE399" s="7">
        <v>0</v>
      </c>
      <c r="CF399" s="7" t="s">
        <v>148</v>
      </c>
      <c r="CG399" s="7">
        <f>IFERROR(VLOOKUP(CF399,Dicionário!A:B,2,0),"Conferir")</f>
        <v>2</v>
      </c>
      <c r="CH399" s="7">
        <v>0</v>
      </c>
      <c r="CI399" s="7" t="s">
        <v>148</v>
      </c>
      <c r="CJ399" s="7">
        <f>IFERROR(VLOOKUP(CI399,Dicionário!A:B,2,0),"Conferir")</f>
        <v>2</v>
      </c>
      <c r="CK399" s="7">
        <v>10</v>
      </c>
      <c r="CL399" s="7" t="s">
        <v>152</v>
      </c>
      <c r="CM399" s="11">
        <f>IFERROR(VLOOKUP(CL399,Dicionário!A:B,2,0),"Conferir")</f>
        <v>2</v>
      </c>
      <c r="CN399" s="7" t="s">
        <v>1542</v>
      </c>
      <c r="CO399" s="7">
        <v>0</v>
      </c>
      <c r="CP399" s="7">
        <v>0</v>
      </c>
      <c r="CQ399" s="7">
        <v>0</v>
      </c>
      <c r="CR399" s="7" t="s">
        <v>148</v>
      </c>
      <c r="CS399" s="11">
        <f>IFERROR(VLOOKUP(CR399,Dicionário!A:B,2,0),"Conferir")</f>
        <v>2</v>
      </c>
      <c r="CT399" s="7">
        <v>0</v>
      </c>
      <c r="CU399" s="7" t="s">
        <v>148</v>
      </c>
      <c r="CV399" s="11">
        <f>IFERROR(VLOOKUP(CU399,Dicionário!A:B,2,0),"Conferir")</f>
        <v>2</v>
      </c>
      <c r="CW399" s="7">
        <v>0</v>
      </c>
      <c r="CX399" s="7" t="s">
        <v>148</v>
      </c>
      <c r="CY399" s="11">
        <f>IFERROR(VLOOKUP(CX399,Dicionário!A:B,2,0),"Conferir")</f>
        <v>2</v>
      </c>
      <c r="CZ399" s="12">
        <f t="shared" si="9"/>
        <v>0</v>
      </c>
      <c r="DA399" s="7">
        <v>0</v>
      </c>
      <c r="DB399" s="7" t="s">
        <v>148</v>
      </c>
      <c r="DC399" s="7">
        <f>IFERROR(VLOOKUP(DB399,Dicionário!A:B,2,0),"Conferir")</f>
        <v>2</v>
      </c>
      <c r="DE399" s="7" t="s">
        <v>156</v>
      </c>
      <c r="DF399" s="7" t="s">
        <v>156</v>
      </c>
      <c r="DG399" s="11">
        <f>IFERROR(VLOOKUP(DF399,Dicionário!A:B,2,0),"Conferir")</f>
        <v>1</v>
      </c>
      <c r="DH399" s="7" t="s">
        <v>175</v>
      </c>
      <c r="DI399" s="7" t="s">
        <v>127</v>
      </c>
      <c r="DJ399" s="7" t="s">
        <v>158</v>
      </c>
      <c r="DK399" s="11">
        <f>IFERROR(VLOOKUP(DJ399,Dicionário!A:B,2,0),"Conferir")</f>
        <v>2</v>
      </c>
      <c r="DL399" s="7" t="s">
        <v>176</v>
      </c>
      <c r="DM399" s="11">
        <f>IFERROR(VLOOKUP(DL399,Dicionário!A:B,2,0),"Conferir")</f>
        <v>2</v>
      </c>
      <c r="DN399" s="7" t="s">
        <v>176</v>
      </c>
      <c r="DO399" s="11">
        <f>IFERROR(VLOOKUP(DN399,Dicionário!A:B,2,0),"Conferir")</f>
        <v>2</v>
      </c>
      <c r="DP399" s="7" t="s">
        <v>127</v>
      </c>
      <c r="DQ399" s="11">
        <f>IFERROR(VLOOKUP(DP399,Dicionário!A:B,2,0),"Conferir")</f>
        <v>2</v>
      </c>
      <c r="DR399" s="7" t="s">
        <v>127</v>
      </c>
      <c r="DS399" s="11">
        <f>IFERROR(VLOOKUP(DR399,Dicionário!A:B,2,0),"Conferir")</f>
        <v>2</v>
      </c>
      <c r="DW399" s="7">
        <f t="shared" si="10"/>
        <v>1609</v>
      </c>
      <c r="DX399" s="7">
        <f t="shared" si="11"/>
        <v>318</v>
      </c>
    </row>
    <row r="400" spans="1:128" ht="14" x14ac:dyDescent="0.15">
      <c r="A400" s="6">
        <v>44960.741230821761</v>
      </c>
      <c r="B400" s="7" t="s">
        <v>2248</v>
      </c>
      <c r="C400" s="7" t="s">
        <v>452</v>
      </c>
      <c r="D400" s="7" t="s">
        <v>2246</v>
      </c>
      <c r="E400" s="7" t="s">
        <v>126</v>
      </c>
      <c r="F400" s="7" t="s">
        <v>127</v>
      </c>
      <c r="G400" s="7" t="s">
        <v>127</v>
      </c>
      <c r="H400" s="7" t="s">
        <v>128</v>
      </c>
      <c r="I400" s="7" t="s">
        <v>128</v>
      </c>
      <c r="J400" s="7" t="s">
        <v>129</v>
      </c>
      <c r="K400" s="7" t="s">
        <v>180</v>
      </c>
      <c r="L400" s="7" t="s">
        <v>180</v>
      </c>
      <c r="M400" s="7" t="s">
        <v>2247</v>
      </c>
      <c r="N400" s="7">
        <v>2023010483</v>
      </c>
      <c r="O400" s="7">
        <v>11959995266</v>
      </c>
      <c r="P400" s="7">
        <v>138723308</v>
      </c>
      <c r="Q400" s="7">
        <v>29621755549</v>
      </c>
      <c r="R400" s="9">
        <v>21217</v>
      </c>
      <c r="S400" s="7">
        <v>2022</v>
      </c>
      <c r="T400" s="7">
        <v>65</v>
      </c>
      <c r="U400" s="7" t="s">
        <v>135</v>
      </c>
      <c r="V400" s="7" t="s">
        <v>136</v>
      </c>
      <c r="W400" s="7" t="s">
        <v>2249</v>
      </c>
      <c r="X400" s="8" t="s">
        <v>2250</v>
      </c>
      <c r="Y400" s="7" t="s">
        <v>139</v>
      </c>
      <c r="Z400" s="7" t="s">
        <v>140</v>
      </c>
      <c r="AA400" s="7" t="s">
        <v>167</v>
      </c>
      <c r="AB400" s="7" t="s">
        <v>142</v>
      </c>
      <c r="AD400" s="7">
        <v>1</v>
      </c>
      <c r="AE400" s="7">
        <v>1</v>
      </c>
      <c r="AF400" s="7">
        <f t="shared" si="6"/>
        <v>2</v>
      </c>
      <c r="AH400" s="7">
        <f t="shared" si="7"/>
        <v>2</v>
      </c>
      <c r="AI400" s="10" t="str">
        <f t="shared" si="8"/>
        <v>Ok</v>
      </c>
      <c r="AJ400" s="7" t="s">
        <v>222</v>
      </c>
      <c r="AK400" s="7">
        <v>1500</v>
      </c>
      <c r="AL400" s="7" t="s">
        <v>224</v>
      </c>
      <c r="AM400" s="11">
        <f>IFERROR(VLOOKUP(AL400,Dicionário!A:B,2,0),"Conferir")</f>
        <v>2</v>
      </c>
      <c r="AN400" s="7">
        <v>0</v>
      </c>
      <c r="AO400" s="7" t="s">
        <v>145</v>
      </c>
      <c r="AP400" s="7">
        <f>IFERROR(VLOOKUP(AO400,Dicionário!A:B,2,0),"Conferir")</f>
        <v>2</v>
      </c>
      <c r="AQ400" s="7">
        <v>0</v>
      </c>
      <c r="AR400" s="7" t="s">
        <v>145</v>
      </c>
      <c r="AS400" s="11">
        <f>IFERROR(VLOOKUP(AR400,Dicionário!A:B,2,0),"Conferir")</f>
        <v>2</v>
      </c>
      <c r="AT400" s="7">
        <v>0</v>
      </c>
      <c r="AU400" s="7" t="s">
        <v>145</v>
      </c>
      <c r="AV400" s="7">
        <f>IFERROR(VLOOKUP(AU400,Dicionário!A:B,2,0),"Conferir")</f>
        <v>2</v>
      </c>
      <c r="AW400" s="7">
        <v>0</v>
      </c>
      <c r="AX400" s="7">
        <v>0</v>
      </c>
      <c r="AY400" s="7" t="s">
        <v>145</v>
      </c>
      <c r="AZ400" s="11">
        <f>IFERROR(VLOOKUP(AY400,Dicionário!A:B,2,0),"Conferir")</f>
        <v>2</v>
      </c>
      <c r="BA400" s="7">
        <v>0</v>
      </c>
      <c r="BB400" s="7" t="s">
        <v>145</v>
      </c>
      <c r="BC400" s="7">
        <f>IFERROR(VLOOKUP(BB400,Dicionário!A:B,2,0),"Conferir")</f>
        <v>2</v>
      </c>
      <c r="BD400" s="7">
        <v>0</v>
      </c>
      <c r="BE400" s="7" t="s">
        <v>145</v>
      </c>
      <c r="BF400" s="11">
        <f>IFERROR(VLOOKUP(BE400,Dicionário!A:B,2,0),"Conferir")</f>
        <v>2</v>
      </c>
      <c r="BH400" s="7">
        <v>0</v>
      </c>
      <c r="BI400" s="7" t="s">
        <v>186</v>
      </c>
      <c r="BJ400" s="11">
        <f>IFERROR(VLOOKUP(BI400,Dicionário!$A:$B,2,0),"Conferir")</f>
        <v>1</v>
      </c>
      <c r="BK400" s="7">
        <v>183</v>
      </c>
      <c r="BL400" s="7" t="s">
        <v>187</v>
      </c>
      <c r="BM400" s="11">
        <f>IFERROR(VLOOKUP(BL400,Dicionário!A:B,2,0),"Conferir")</f>
        <v>2</v>
      </c>
      <c r="BN400" s="7">
        <v>0</v>
      </c>
      <c r="BO400" s="7" t="s">
        <v>154</v>
      </c>
      <c r="BP400" s="7">
        <f>IFERROR(VLOOKUP(BO400,Dicionário!A:B,2,0),"Conferir")</f>
        <v>0</v>
      </c>
      <c r="BQ400" s="7">
        <v>65</v>
      </c>
      <c r="BR400" s="7" t="s">
        <v>149</v>
      </c>
      <c r="BS400" s="11">
        <f>IFERROR(VLOOKUP(BR400,Dicionário!A:B,2,0),"Conferir")</f>
        <v>2</v>
      </c>
      <c r="BT400" s="7">
        <v>58</v>
      </c>
      <c r="BU400" s="7" t="s">
        <v>149</v>
      </c>
      <c r="BV400" s="7">
        <f>IFERROR(VLOOKUP(BU400,Dicionário!A:B,2,0),"Conferir")</f>
        <v>2</v>
      </c>
      <c r="BW400" s="7">
        <v>53</v>
      </c>
      <c r="BX400" s="7" t="s">
        <v>300</v>
      </c>
      <c r="BY400" s="11">
        <f>IFERROR(VLOOKUP(BX400,Dicionário!A:B,2,0),"Conferir")</f>
        <v>0</v>
      </c>
      <c r="BZ400" s="7" t="s">
        <v>151</v>
      </c>
      <c r="CA400" s="7">
        <v>53</v>
      </c>
      <c r="CB400" s="7" t="s">
        <v>171</v>
      </c>
      <c r="CC400" s="11">
        <f>IFERROR(VLOOKUP(CB400,Dicionário!A:B,2,0),"Conferir")</f>
        <v>0</v>
      </c>
      <c r="CD400" s="7">
        <v>0</v>
      </c>
      <c r="CE400" s="7">
        <v>0</v>
      </c>
      <c r="CF400" s="7" t="s">
        <v>148</v>
      </c>
      <c r="CG400" s="7">
        <f>IFERROR(VLOOKUP(CF400,Dicionário!A:B,2,0),"Conferir")</f>
        <v>2</v>
      </c>
      <c r="CH400" s="7">
        <v>0</v>
      </c>
      <c r="CI400" s="7" t="s">
        <v>148</v>
      </c>
      <c r="CJ400" s="7">
        <f>IFERROR(VLOOKUP(CI400,Dicionário!A:B,2,0),"Conferir")</f>
        <v>2</v>
      </c>
      <c r="CK400" s="7">
        <v>10</v>
      </c>
      <c r="CL400" s="7" t="s">
        <v>152</v>
      </c>
      <c r="CM400" s="11">
        <f>IFERROR(VLOOKUP(CL400,Dicionário!A:B,2,0),"Conferir")</f>
        <v>2</v>
      </c>
      <c r="CN400" s="7" t="s">
        <v>294</v>
      </c>
      <c r="CO400" s="7">
        <v>0</v>
      </c>
      <c r="CP400" s="7">
        <v>0</v>
      </c>
      <c r="CQ400" s="7">
        <v>0</v>
      </c>
      <c r="CR400" s="7" t="s">
        <v>148</v>
      </c>
      <c r="CS400" s="11">
        <f>IFERROR(VLOOKUP(CR400,Dicionário!A:B,2,0),"Conferir")</f>
        <v>2</v>
      </c>
      <c r="CT400" s="7">
        <v>0</v>
      </c>
      <c r="CU400" s="7" t="s">
        <v>247</v>
      </c>
      <c r="CV400" s="11">
        <f>IFERROR(VLOOKUP(CU400,Dicionário!A:B,2,0),"Conferir")</f>
        <v>2</v>
      </c>
      <c r="CW400" s="7">
        <v>0</v>
      </c>
      <c r="CX400" s="7" t="s">
        <v>247</v>
      </c>
      <c r="CY400" s="11">
        <f>IFERROR(VLOOKUP(CX400,Dicionário!A:B,2,0),"Conferir")</f>
        <v>2</v>
      </c>
      <c r="CZ400" s="12">
        <f t="shared" si="9"/>
        <v>0</v>
      </c>
      <c r="DA400" s="7">
        <v>500</v>
      </c>
      <c r="DB400" s="7" t="s">
        <v>155</v>
      </c>
      <c r="DC400" s="7">
        <f>IFERROR(VLOOKUP(DB400,Dicionário!A:B,2,0),"Conferir")</f>
        <v>0</v>
      </c>
      <c r="DE400" s="7" t="s">
        <v>379</v>
      </c>
      <c r="DF400" s="7" t="s">
        <v>379</v>
      </c>
      <c r="DG400" s="11">
        <f>IFERROR(VLOOKUP(DF400,Dicionário!A:B,2,0),"Conferir")</f>
        <v>2</v>
      </c>
      <c r="DH400" s="7" t="s">
        <v>175</v>
      </c>
      <c r="DI400" s="7" t="s">
        <v>418</v>
      </c>
      <c r="DJ400" s="7" t="s">
        <v>158</v>
      </c>
      <c r="DK400" s="11">
        <f>IFERROR(VLOOKUP(DJ400,Dicionário!A:B,2,0),"Conferir")</f>
        <v>2</v>
      </c>
      <c r="DL400" s="7" t="s">
        <v>237</v>
      </c>
      <c r="DM400" s="11">
        <f>IFERROR(VLOOKUP(DL400,Dicionário!A:B,2,0),"Conferir")</f>
        <v>1</v>
      </c>
      <c r="DN400" s="7" t="s">
        <v>176</v>
      </c>
      <c r="DO400" s="11">
        <f>IFERROR(VLOOKUP(DN400,Dicionário!A:B,2,0),"Conferir")</f>
        <v>2</v>
      </c>
      <c r="DP400" s="7" t="s">
        <v>126</v>
      </c>
      <c r="DQ400" s="11">
        <f>IFERROR(VLOOKUP(DP400,Dicionário!A:B,2,0),"Conferir")</f>
        <v>1</v>
      </c>
      <c r="DR400" s="7" t="s">
        <v>126</v>
      </c>
      <c r="DS400" s="11">
        <f>IFERROR(VLOOKUP(DR400,Dicionário!A:B,2,0),"Conferir")</f>
        <v>1</v>
      </c>
      <c r="DW400" s="7">
        <f t="shared" si="10"/>
        <v>1500</v>
      </c>
      <c r="DX400" s="7">
        <f t="shared" si="11"/>
        <v>369</v>
      </c>
    </row>
    <row r="401" spans="1:128" ht="14" x14ac:dyDescent="0.15">
      <c r="A401" s="6">
        <v>44968.469821736115</v>
      </c>
      <c r="B401" s="7" t="s">
        <v>2133</v>
      </c>
      <c r="C401" s="7" t="s">
        <v>352</v>
      </c>
      <c r="D401" s="7" t="s">
        <v>2131</v>
      </c>
      <c r="E401" s="7" t="s">
        <v>126</v>
      </c>
      <c r="F401" s="7" t="s">
        <v>127</v>
      </c>
      <c r="G401" s="7" t="s">
        <v>127</v>
      </c>
      <c r="H401" s="7" t="s">
        <v>128</v>
      </c>
      <c r="I401" s="7" t="s">
        <v>128</v>
      </c>
      <c r="J401" s="7" t="s">
        <v>129</v>
      </c>
      <c r="K401" s="7" t="s">
        <v>130</v>
      </c>
      <c r="L401" s="7" t="s">
        <v>131</v>
      </c>
      <c r="M401" s="7" t="s">
        <v>2132</v>
      </c>
      <c r="N401" s="7">
        <v>2023010455</v>
      </c>
      <c r="O401" s="7">
        <v>11939399202</v>
      </c>
      <c r="P401" s="7">
        <v>558131566</v>
      </c>
      <c r="Q401" s="7">
        <v>51586956876</v>
      </c>
      <c r="R401" s="9">
        <v>38596</v>
      </c>
      <c r="S401" s="7">
        <v>2023</v>
      </c>
      <c r="T401" s="7">
        <v>18</v>
      </c>
      <c r="U401" s="7" t="s">
        <v>255</v>
      </c>
      <c r="V401" s="7" t="s">
        <v>136</v>
      </c>
      <c r="W401" s="7" t="s">
        <v>2134</v>
      </c>
      <c r="X401" s="8" t="s">
        <v>2135</v>
      </c>
      <c r="Y401" s="7" t="s">
        <v>185</v>
      </c>
      <c r="Z401" s="7" t="s">
        <v>140</v>
      </c>
      <c r="AA401" s="7" t="s">
        <v>167</v>
      </c>
      <c r="AB401" s="7" t="s">
        <v>142</v>
      </c>
      <c r="AD401" s="7">
        <v>4</v>
      </c>
      <c r="AE401" s="7">
        <v>4</v>
      </c>
      <c r="AF401" s="7">
        <f t="shared" si="6"/>
        <v>8</v>
      </c>
      <c r="AG401" s="7">
        <v>0</v>
      </c>
      <c r="AH401" s="7">
        <f t="shared" si="7"/>
        <v>8</v>
      </c>
      <c r="AI401" s="10" t="str">
        <f t="shared" si="8"/>
        <v>Ok</v>
      </c>
      <c r="AJ401" s="7" t="s">
        <v>143</v>
      </c>
      <c r="AK401" s="7">
        <v>0</v>
      </c>
      <c r="AL401" s="7" t="s">
        <v>145</v>
      </c>
      <c r="AM401" s="11">
        <f>IFERROR(VLOOKUP(AL401,Dicionário!A:B,2,0),"Conferir")</f>
        <v>2</v>
      </c>
      <c r="AN401" s="7">
        <v>0</v>
      </c>
      <c r="AO401" s="7" t="s">
        <v>145</v>
      </c>
      <c r="AP401" s="7">
        <f>IFERROR(VLOOKUP(AO401,Dicionário!A:B,2,0),"Conferir")</f>
        <v>2</v>
      </c>
      <c r="AQ401" s="7">
        <v>0</v>
      </c>
      <c r="AR401" s="7" t="s">
        <v>145</v>
      </c>
      <c r="AS401" s="11">
        <f>IFERROR(VLOOKUP(AR401,Dicionário!A:B,2,0),"Conferir")</f>
        <v>2</v>
      </c>
      <c r="AT401" s="7">
        <v>1035</v>
      </c>
      <c r="AU401" s="7" t="s">
        <v>144</v>
      </c>
      <c r="AV401" s="7">
        <f>IFERROR(VLOOKUP(AU401,Dicionário!A:B,2,0),"Conferir")</f>
        <v>2</v>
      </c>
      <c r="AW401" s="7">
        <v>0</v>
      </c>
      <c r="AX401" s="7">
        <v>0</v>
      </c>
      <c r="AY401" s="7" t="s">
        <v>145</v>
      </c>
      <c r="AZ401" s="11">
        <f>IFERROR(VLOOKUP(AY401,Dicionário!A:B,2,0),"Conferir")</f>
        <v>2</v>
      </c>
      <c r="BA401" s="7">
        <v>3147</v>
      </c>
      <c r="BB401" s="7" t="s">
        <v>211</v>
      </c>
      <c r="BC401" s="7">
        <f>IFERROR(VLOOKUP(BB401,Dicionário!A:B,2,0),"Conferir")</f>
        <v>2</v>
      </c>
      <c r="BD401" s="7">
        <v>0</v>
      </c>
      <c r="BE401" s="7" t="s">
        <v>145</v>
      </c>
      <c r="BF401" s="11">
        <f>IFERROR(VLOOKUP(BE401,Dicionário!A:B,2,0),"Conferir")</f>
        <v>2</v>
      </c>
      <c r="BG401" s="7" t="s">
        <v>2136</v>
      </c>
      <c r="BH401" s="7">
        <v>0</v>
      </c>
      <c r="BI401" s="7" t="s">
        <v>186</v>
      </c>
      <c r="BJ401" s="11">
        <f>IFERROR(VLOOKUP(BI401,Dicionário!$A:$B,2,0),"Conferir")</f>
        <v>1</v>
      </c>
      <c r="BK401" s="7">
        <v>0</v>
      </c>
      <c r="BL401" s="7" t="s">
        <v>187</v>
      </c>
      <c r="BM401" s="11">
        <f>IFERROR(VLOOKUP(BL401,Dicionário!A:B,2,0),"Conferir")</f>
        <v>2</v>
      </c>
      <c r="BN401" s="7">
        <v>1488</v>
      </c>
      <c r="BO401" s="7" t="s">
        <v>188</v>
      </c>
      <c r="BP401" s="7">
        <f>IFERROR(VLOOKUP(BO401,Dicionário!A:B,2,0),"Conferir")</f>
        <v>2</v>
      </c>
      <c r="BQ401" s="7">
        <v>363</v>
      </c>
      <c r="BR401" s="7" t="s">
        <v>149</v>
      </c>
      <c r="BS401" s="11">
        <f>IFERROR(VLOOKUP(BR401,Dicionário!A:B,2,0),"Conferir")</f>
        <v>2</v>
      </c>
      <c r="BT401" s="7">
        <v>276</v>
      </c>
      <c r="BU401" s="7" t="s">
        <v>149</v>
      </c>
      <c r="BV401" s="7">
        <f>IFERROR(VLOOKUP(BU401,Dicionário!A:B,2,0),"Conferir")</f>
        <v>2</v>
      </c>
      <c r="BW401" s="7">
        <v>111</v>
      </c>
      <c r="BX401" s="7" t="s">
        <v>189</v>
      </c>
      <c r="BY401" s="11">
        <f>IFERROR(VLOOKUP(BX401,Dicionário!A:B,2,0),"Conferir")</f>
        <v>2</v>
      </c>
      <c r="BZ401" s="7" t="s">
        <v>214</v>
      </c>
      <c r="CA401" s="7">
        <v>145</v>
      </c>
      <c r="CB401" s="7" t="s">
        <v>190</v>
      </c>
      <c r="CC401" s="11">
        <f>IFERROR(VLOOKUP(CB401,Dicionário!A:B,2,0),"Conferir")</f>
        <v>2</v>
      </c>
      <c r="CD401" s="7">
        <v>0</v>
      </c>
      <c r="CE401" s="7">
        <v>2894</v>
      </c>
      <c r="CF401" s="7" t="s">
        <v>301</v>
      </c>
      <c r="CG401" s="7">
        <f>IFERROR(VLOOKUP(CF401,Dicionário!A:B,2,0),"Conferir")</f>
        <v>2</v>
      </c>
      <c r="CH401" s="7">
        <v>104</v>
      </c>
      <c r="CI401" s="7" t="s">
        <v>191</v>
      </c>
      <c r="CJ401" s="7">
        <f>IFERROR(VLOOKUP(CI401,Dicionário!A:B,2,0),"Conferir")</f>
        <v>2</v>
      </c>
      <c r="CK401" s="7">
        <v>0</v>
      </c>
      <c r="CL401" s="7" t="s">
        <v>148</v>
      </c>
      <c r="CM401" s="11">
        <f>IFERROR(VLOOKUP(CL401,Dicionário!A:B,2,0),"Conferir")</f>
        <v>2</v>
      </c>
      <c r="CO401" s="7">
        <v>0</v>
      </c>
      <c r="CP401" s="7">
        <v>0</v>
      </c>
      <c r="CQ401" s="7">
        <v>0</v>
      </c>
      <c r="CR401" s="7" t="s">
        <v>148</v>
      </c>
      <c r="CS401" s="11">
        <f>IFERROR(VLOOKUP(CR401,Dicionário!A:B,2,0),"Conferir")</f>
        <v>2</v>
      </c>
      <c r="CT401" s="7">
        <v>0</v>
      </c>
      <c r="CU401" s="7" t="s">
        <v>148</v>
      </c>
      <c r="CV401" s="11">
        <f>IFERROR(VLOOKUP(CU401,Dicionário!A:B,2,0),"Conferir")</f>
        <v>2</v>
      </c>
      <c r="CW401" s="7">
        <v>0</v>
      </c>
      <c r="CX401" s="7" t="s">
        <v>148</v>
      </c>
      <c r="CY401" s="11">
        <f>IFERROR(VLOOKUP(CX401,Dicionário!A:B,2,0),"Conferir")</f>
        <v>2</v>
      </c>
      <c r="CZ401" s="12">
        <f t="shared" si="9"/>
        <v>0</v>
      </c>
      <c r="DA401" s="7">
        <v>0</v>
      </c>
      <c r="DB401" s="7" t="s">
        <v>148</v>
      </c>
      <c r="DC401" s="7">
        <f>IFERROR(VLOOKUP(DB401,Dicionário!A:B,2,0),"Conferir")</f>
        <v>2</v>
      </c>
      <c r="DD401" s="7" t="s">
        <v>2137</v>
      </c>
      <c r="DE401" s="7" t="s">
        <v>156</v>
      </c>
      <c r="DF401" s="7" t="s">
        <v>156</v>
      </c>
      <c r="DG401" s="11">
        <f>IFERROR(VLOOKUP(DF401,Dicionário!A:B,2,0),"Conferir")</f>
        <v>1</v>
      </c>
      <c r="DH401" s="7" t="s">
        <v>157</v>
      </c>
      <c r="DJ401" s="7" t="s">
        <v>158</v>
      </c>
      <c r="DK401" s="11">
        <f>IFERROR(VLOOKUP(DJ401,Dicionário!A:B,2,0),"Conferir")</f>
        <v>2</v>
      </c>
      <c r="DL401" s="7" t="s">
        <v>237</v>
      </c>
      <c r="DM401" s="11">
        <f>IFERROR(VLOOKUP(DL401,Dicionário!A:B,2,0),"Conferir")</f>
        <v>1</v>
      </c>
      <c r="DN401" s="7" t="s">
        <v>344</v>
      </c>
      <c r="DO401" s="11">
        <f>IFERROR(VLOOKUP(DN401,Dicionário!A:B,2,0),"Conferir")</f>
        <v>1</v>
      </c>
      <c r="DP401" s="7" t="s">
        <v>127</v>
      </c>
      <c r="DQ401" s="11">
        <f>IFERROR(VLOOKUP(DP401,Dicionário!A:B,2,0),"Conferir")</f>
        <v>2</v>
      </c>
      <c r="DR401" s="7" t="s">
        <v>127</v>
      </c>
      <c r="DS401" s="11">
        <f>IFERROR(VLOOKUP(DR401,Dicionário!A:B,2,0),"Conferir")</f>
        <v>2</v>
      </c>
      <c r="DW401" s="7">
        <f t="shared" si="10"/>
        <v>4182</v>
      </c>
      <c r="DX401" s="7">
        <f t="shared" si="11"/>
        <v>5270</v>
      </c>
    </row>
    <row r="402" spans="1:128" ht="14" x14ac:dyDescent="0.15">
      <c r="A402" s="6">
        <v>44961.615222465276</v>
      </c>
      <c r="B402" s="7" t="s">
        <v>2509</v>
      </c>
      <c r="C402" s="7" t="s">
        <v>248</v>
      </c>
      <c r="D402" s="7" t="s">
        <v>2507</v>
      </c>
      <c r="E402" s="7" t="s">
        <v>126</v>
      </c>
      <c r="F402" s="7" t="s">
        <v>127</v>
      </c>
      <c r="G402" s="7" t="s">
        <v>127</v>
      </c>
      <c r="H402" s="7">
        <v>2</v>
      </c>
      <c r="I402" s="7">
        <v>1</v>
      </c>
      <c r="J402" s="7" t="s">
        <v>129</v>
      </c>
      <c r="K402" s="7" t="s">
        <v>131</v>
      </c>
      <c r="L402" s="7" t="s">
        <v>130</v>
      </c>
      <c r="M402" s="7" t="s">
        <v>2508</v>
      </c>
      <c r="N402" s="7">
        <v>2023010547</v>
      </c>
      <c r="O402" s="7">
        <v>11963524962</v>
      </c>
      <c r="P402" s="7" t="s">
        <v>2510</v>
      </c>
      <c r="Q402" s="7">
        <v>48637950841</v>
      </c>
      <c r="R402" s="9">
        <v>38373</v>
      </c>
      <c r="S402" s="7">
        <v>2023</v>
      </c>
      <c r="T402" s="7">
        <v>18</v>
      </c>
      <c r="U402" s="7" t="s">
        <v>255</v>
      </c>
      <c r="V402" s="7" t="s">
        <v>136</v>
      </c>
      <c r="W402" s="7" t="s">
        <v>2511</v>
      </c>
      <c r="X402" s="8" t="s">
        <v>2512</v>
      </c>
      <c r="Y402" s="7" t="s">
        <v>139</v>
      </c>
      <c r="Z402" s="7" t="s">
        <v>140</v>
      </c>
      <c r="AA402" s="7" t="s">
        <v>167</v>
      </c>
      <c r="AB402" s="7" t="s">
        <v>142</v>
      </c>
      <c r="AD402" s="7">
        <v>4</v>
      </c>
      <c r="AE402" s="7">
        <v>4</v>
      </c>
      <c r="AF402" s="7">
        <f t="shared" si="6"/>
        <v>8</v>
      </c>
      <c r="AH402" s="7">
        <f t="shared" si="7"/>
        <v>8</v>
      </c>
      <c r="AI402" s="10" t="str">
        <f t="shared" si="8"/>
        <v>Ok</v>
      </c>
      <c r="AJ402" s="7" t="s">
        <v>222</v>
      </c>
      <c r="AK402" s="7">
        <v>0</v>
      </c>
      <c r="AL402" s="7" t="s">
        <v>145</v>
      </c>
      <c r="AM402" s="11">
        <f>IFERROR(VLOOKUP(AL402,Dicionário!A:B,2,0),"Conferir")</f>
        <v>2</v>
      </c>
      <c r="AN402" s="7">
        <v>3800</v>
      </c>
      <c r="AO402" s="7" t="s">
        <v>223</v>
      </c>
      <c r="AP402" s="7">
        <f>IFERROR(VLOOKUP(AO402,Dicionário!A:B,2,0),"Conferir")</f>
        <v>2</v>
      </c>
      <c r="AQ402" s="7">
        <v>0</v>
      </c>
      <c r="AR402" s="7" t="s">
        <v>145</v>
      </c>
      <c r="AS402" s="11">
        <f>IFERROR(VLOOKUP(AR402,Dicionário!A:B,2,0),"Conferir")</f>
        <v>2</v>
      </c>
      <c r="AT402" s="7">
        <v>0</v>
      </c>
      <c r="AU402" s="7" t="s">
        <v>145</v>
      </c>
      <c r="AV402" s="7">
        <f>IFERROR(VLOOKUP(AU402,Dicionário!A:B,2,0),"Conferir")</f>
        <v>2</v>
      </c>
      <c r="AW402" s="7">
        <v>0</v>
      </c>
      <c r="AX402" s="7">
        <v>0</v>
      </c>
      <c r="AY402" s="7" t="s">
        <v>145</v>
      </c>
      <c r="AZ402" s="11">
        <f>IFERROR(VLOOKUP(AY402,Dicionário!A:B,2,0),"Conferir")</f>
        <v>2</v>
      </c>
      <c r="BA402" s="7">
        <v>0</v>
      </c>
      <c r="BB402" s="7" t="s">
        <v>145</v>
      </c>
      <c r="BC402" s="7">
        <f>IFERROR(VLOOKUP(BB402,Dicionário!A:B,2,0),"Conferir")</f>
        <v>2</v>
      </c>
      <c r="BD402" s="7">
        <v>0</v>
      </c>
      <c r="BE402" s="7" t="s">
        <v>145</v>
      </c>
      <c r="BF402" s="11">
        <f>IFERROR(VLOOKUP(BE402,Dicionário!A:B,2,0),"Conferir")</f>
        <v>2</v>
      </c>
      <c r="BG402" s="7" t="s">
        <v>2513</v>
      </c>
      <c r="BH402" s="7">
        <v>0</v>
      </c>
      <c r="BI402" s="7" t="s">
        <v>328</v>
      </c>
      <c r="BJ402" s="11">
        <f>IFERROR(VLOOKUP(BI402,Dicionário!$A:$B,2,0),"Conferir")</f>
        <v>3</v>
      </c>
      <c r="BK402" s="7">
        <v>0</v>
      </c>
      <c r="BL402" s="7" t="s">
        <v>329</v>
      </c>
      <c r="BM402" s="11">
        <f>IFERROR(VLOOKUP(BL402,Dicionário!A:B,2,0),"Conferir")</f>
        <v>2</v>
      </c>
      <c r="BN402" s="7">
        <v>0</v>
      </c>
      <c r="BO402" s="7" t="s">
        <v>148</v>
      </c>
      <c r="BP402" s="7">
        <f>IFERROR(VLOOKUP(BO402,Dicionário!A:B,2,0),"Conferir")</f>
        <v>2</v>
      </c>
      <c r="BQ402" s="7">
        <v>88</v>
      </c>
      <c r="BR402" s="7" t="s">
        <v>149</v>
      </c>
      <c r="BS402" s="11">
        <f>IFERROR(VLOOKUP(BR402,Dicionário!A:B,2,0),"Conferir")</f>
        <v>2</v>
      </c>
      <c r="BT402" s="7">
        <v>160</v>
      </c>
      <c r="BU402" s="7" t="s">
        <v>149</v>
      </c>
      <c r="BV402" s="7">
        <f>IFERROR(VLOOKUP(BU402,Dicionário!A:B,2,0),"Conferir")</f>
        <v>2</v>
      </c>
      <c r="BW402" s="7">
        <v>84</v>
      </c>
      <c r="BX402" s="7" t="s">
        <v>213</v>
      </c>
      <c r="BY402" s="11">
        <f>IFERROR(VLOOKUP(BX402,Dicionário!A:B,2,0),"Conferir")</f>
        <v>2</v>
      </c>
      <c r="BZ402" s="7" t="s">
        <v>214</v>
      </c>
      <c r="CA402" s="7">
        <v>100</v>
      </c>
      <c r="CB402" s="7" t="s">
        <v>190</v>
      </c>
      <c r="CC402" s="11">
        <f>IFERROR(VLOOKUP(CB402,Dicionário!A:B,2,0),"Conferir")</f>
        <v>2</v>
      </c>
      <c r="CD402" s="7">
        <v>630</v>
      </c>
      <c r="CE402" s="7">
        <v>1189</v>
      </c>
      <c r="CF402" s="7" t="s">
        <v>301</v>
      </c>
      <c r="CG402" s="7">
        <f>IFERROR(VLOOKUP(CF402,Dicionário!A:B,2,0),"Conferir")</f>
        <v>2</v>
      </c>
      <c r="CH402" s="7">
        <v>0</v>
      </c>
      <c r="CI402" s="7" t="s">
        <v>148</v>
      </c>
      <c r="CJ402" s="7">
        <f>IFERROR(VLOOKUP(CI402,Dicionário!A:B,2,0),"Conferir")</f>
        <v>2</v>
      </c>
      <c r="CK402" s="7">
        <v>0</v>
      </c>
      <c r="CL402" s="7" t="s">
        <v>148</v>
      </c>
      <c r="CM402" s="11">
        <f>IFERROR(VLOOKUP(CL402,Dicionário!A:B,2,0),"Conferir")</f>
        <v>2</v>
      </c>
      <c r="CO402" s="7">
        <v>0</v>
      </c>
      <c r="CP402" s="7">
        <v>0</v>
      </c>
      <c r="CQ402" s="7">
        <v>0</v>
      </c>
      <c r="CR402" s="7" t="s">
        <v>148</v>
      </c>
      <c r="CS402" s="11">
        <f>IFERROR(VLOOKUP(CR402,Dicionário!A:B,2,0),"Conferir")</f>
        <v>2</v>
      </c>
      <c r="CT402" s="7">
        <v>0</v>
      </c>
      <c r="CU402" s="7" t="s">
        <v>148</v>
      </c>
      <c r="CV402" s="11">
        <f>IFERROR(VLOOKUP(CU402,Dicionário!A:B,2,0),"Conferir")</f>
        <v>2</v>
      </c>
      <c r="CW402" s="7">
        <v>0</v>
      </c>
      <c r="CX402" s="7" t="s">
        <v>148</v>
      </c>
      <c r="CY402" s="11">
        <f>IFERROR(VLOOKUP(CX402,Dicionário!A:B,2,0),"Conferir")</f>
        <v>2</v>
      </c>
      <c r="CZ402" s="12">
        <f t="shared" si="9"/>
        <v>0</v>
      </c>
      <c r="DA402" s="7">
        <v>0</v>
      </c>
      <c r="DB402" s="7" t="s">
        <v>148</v>
      </c>
      <c r="DC402" s="7">
        <f>IFERROR(VLOOKUP(DB402,Dicionário!A:B,2,0),"Conferir")</f>
        <v>2</v>
      </c>
      <c r="DD402" s="7" t="s">
        <v>2514</v>
      </c>
      <c r="DE402" s="7" t="s">
        <v>379</v>
      </c>
      <c r="DF402" s="7" t="s">
        <v>379</v>
      </c>
      <c r="DG402" s="11">
        <f>IFERROR(VLOOKUP(DF402,Dicionário!A:B,2,0),"Conferir")</f>
        <v>2</v>
      </c>
      <c r="DH402" s="7" t="s">
        <v>175</v>
      </c>
      <c r="DI402" s="7" t="s">
        <v>418</v>
      </c>
      <c r="DJ402" s="7" t="s">
        <v>1045</v>
      </c>
      <c r="DK402" s="11">
        <f>IFERROR(VLOOKUP(DJ402,Dicionário!A:B,2,0),"Conferir")</f>
        <v>0</v>
      </c>
      <c r="DL402" s="7" t="s">
        <v>177</v>
      </c>
      <c r="DM402" s="11">
        <f>IFERROR(VLOOKUP(DL402,Dicionário!A:B,2,0),"Conferir")</f>
        <v>5</v>
      </c>
      <c r="DN402" s="7" t="s">
        <v>194</v>
      </c>
      <c r="DO402" s="11">
        <f>IFERROR(VLOOKUP(DN402,Dicionário!A:B,2,0),"Conferir")</f>
        <v>7</v>
      </c>
      <c r="DP402" s="7" t="s">
        <v>127</v>
      </c>
      <c r="DQ402" s="11">
        <f>IFERROR(VLOOKUP(DP402,Dicionário!A:B,2,0),"Conferir")</f>
        <v>2</v>
      </c>
      <c r="DR402" s="7" t="s">
        <v>127</v>
      </c>
      <c r="DS402" s="11">
        <f>IFERROR(VLOOKUP(DR402,Dicionário!A:B,2,0),"Conferir")</f>
        <v>2</v>
      </c>
      <c r="DW402" s="7">
        <f t="shared" si="10"/>
        <v>3800</v>
      </c>
      <c r="DX402" s="7">
        <f t="shared" si="11"/>
        <v>2167</v>
      </c>
    </row>
    <row r="403" spans="1:128" ht="14" x14ac:dyDescent="0.15">
      <c r="A403" s="6">
        <v>44968.713466354166</v>
      </c>
      <c r="B403" s="7" t="s">
        <v>407</v>
      </c>
      <c r="C403" s="7" t="s">
        <v>195</v>
      </c>
      <c r="D403" s="7" t="s">
        <v>405</v>
      </c>
      <c r="E403" s="7" t="s">
        <v>126</v>
      </c>
      <c r="F403" s="7" t="s">
        <v>127</v>
      </c>
      <c r="G403" s="7" t="s">
        <v>127</v>
      </c>
      <c r="H403" s="7" t="s">
        <v>128</v>
      </c>
      <c r="I403" s="7" t="s">
        <v>128</v>
      </c>
      <c r="J403" s="7" t="s">
        <v>129</v>
      </c>
      <c r="K403" s="7" t="s">
        <v>130</v>
      </c>
      <c r="L403" s="7" t="s">
        <v>131</v>
      </c>
      <c r="M403" s="7" t="s">
        <v>406</v>
      </c>
      <c r="N403" s="7">
        <v>2023010045</v>
      </c>
      <c r="O403" s="7">
        <v>11953337319</v>
      </c>
      <c r="P403" s="7">
        <v>577742103</v>
      </c>
      <c r="Q403" s="7">
        <v>52370515880</v>
      </c>
      <c r="R403" s="9">
        <v>38499</v>
      </c>
      <c r="S403" s="7">
        <v>2023</v>
      </c>
      <c r="T403" s="7">
        <v>18</v>
      </c>
      <c r="U403" s="7" t="s">
        <v>255</v>
      </c>
      <c r="V403" s="7" t="s">
        <v>136</v>
      </c>
      <c r="W403" s="7" t="s">
        <v>408</v>
      </c>
      <c r="X403" s="8" t="s">
        <v>409</v>
      </c>
      <c r="Y403" s="7" t="s">
        <v>139</v>
      </c>
      <c r="Z403" s="7" t="s">
        <v>140</v>
      </c>
      <c r="AA403" s="7" t="s">
        <v>167</v>
      </c>
      <c r="AB403" s="7" t="s">
        <v>142</v>
      </c>
      <c r="AD403" s="7">
        <v>3</v>
      </c>
      <c r="AE403" s="7">
        <v>3</v>
      </c>
      <c r="AF403" s="7">
        <f t="shared" si="6"/>
        <v>6</v>
      </c>
      <c r="AH403" s="7">
        <f t="shared" si="7"/>
        <v>6</v>
      </c>
      <c r="AI403" s="10" t="str">
        <f t="shared" si="8"/>
        <v>Ok</v>
      </c>
      <c r="AJ403" s="7" t="s">
        <v>143</v>
      </c>
      <c r="AK403" s="7">
        <v>622</v>
      </c>
      <c r="AL403" s="7" t="s">
        <v>144</v>
      </c>
      <c r="AM403" s="11">
        <f>IFERROR(VLOOKUP(AL403,Dicionário!A:B,2,0),"Conferir")</f>
        <v>2</v>
      </c>
      <c r="AN403" s="7">
        <v>0</v>
      </c>
      <c r="AO403" s="7" t="s">
        <v>145</v>
      </c>
      <c r="AP403" s="7">
        <f>IFERROR(VLOOKUP(AO403,Dicionário!A:B,2,0),"Conferir")</f>
        <v>2</v>
      </c>
      <c r="AQ403" s="7">
        <v>0</v>
      </c>
      <c r="AR403" s="7" t="s">
        <v>145</v>
      </c>
      <c r="AS403" s="11">
        <f>IFERROR(VLOOKUP(AR403,Dicionário!A:B,2,0),"Conferir")</f>
        <v>2</v>
      </c>
      <c r="AT403" s="7">
        <v>1899</v>
      </c>
      <c r="AU403" s="7" t="s">
        <v>144</v>
      </c>
      <c r="AV403" s="7">
        <f>IFERROR(VLOOKUP(AU403,Dicionário!A:B,2,0),"Conferir")</f>
        <v>2</v>
      </c>
      <c r="AW403" s="7">
        <v>0</v>
      </c>
      <c r="AX403" s="7">
        <v>0</v>
      </c>
      <c r="AY403" s="7" t="s">
        <v>145</v>
      </c>
      <c r="AZ403" s="11">
        <f>IFERROR(VLOOKUP(AY403,Dicionário!A:B,2,0),"Conferir")</f>
        <v>2</v>
      </c>
      <c r="BA403" s="7">
        <v>0</v>
      </c>
      <c r="BB403" s="7" t="s">
        <v>145</v>
      </c>
      <c r="BC403" s="7">
        <f>IFERROR(VLOOKUP(BB403,Dicionário!A:B,2,0),"Conferir")</f>
        <v>2</v>
      </c>
      <c r="BD403" s="7">
        <v>600</v>
      </c>
      <c r="BE403" s="7" t="s">
        <v>223</v>
      </c>
      <c r="BF403" s="11">
        <f>IFERROR(VLOOKUP(BE403,Dicionário!A:B,2,0),"Conferir")</f>
        <v>2</v>
      </c>
      <c r="BH403" s="7">
        <v>0</v>
      </c>
      <c r="BI403" s="7" t="s">
        <v>186</v>
      </c>
      <c r="BJ403" s="11">
        <f>IFERROR(VLOOKUP(BI403,Dicionário!$A:$B,2,0),"Conferir")</f>
        <v>1</v>
      </c>
      <c r="BK403" s="7">
        <v>250</v>
      </c>
      <c r="BL403" s="7" t="s">
        <v>375</v>
      </c>
      <c r="BM403" s="11">
        <f>IFERROR(VLOOKUP(BL403,Dicionário!A:B,2,0),"Conferir")</f>
        <v>2</v>
      </c>
      <c r="BN403" s="7">
        <v>0</v>
      </c>
      <c r="BO403" s="7" t="s">
        <v>148</v>
      </c>
      <c r="BP403" s="7">
        <f>IFERROR(VLOOKUP(BO403,Dicionário!A:B,2,0),"Conferir")</f>
        <v>2</v>
      </c>
      <c r="BQ403" s="7">
        <v>0</v>
      </c>
      <c r="BR403" s="7" t="s">
        <v>268</v>
      </c>
      <c r="BS403" s="11">
        <f>IFERROR(VLOOKUP(BR403,Dicionário!A:B,2,0),"Conferir")</f>
        <v>2</v>
      </c>
      <c r="BT403" s="7">
        <v>120</v>
      </c>
      <c r="BU403" s="7" t="s">
        <v>149</v>
      </c>
      <c r="BV403" s="7">
        <f>IFERROR(VLOOKUP(BU403,Dicionário!A:B,2,0),"Conferir")</f>
        <v>2</v>
      </c>
      <c r="BW403" s="7">
        <v>143</v>
      </c>
      <c r="BX403" s="7" t="s">
        <v>189</v>
      </c>
      <c r="BY403" s="11">
        <f>IFERROR(VLOOKUP(BX403,Dicionário!A:B,2,0),"Conferir")</f>
        <v>2</v>
      </c>
      <c r="BZ403" s="7" t="s">
        <v>151</v>
      </c>
      <c r="CA403" s="7">
        <v>0</v>
      </c>
      <c r="CB403" s="7" t="s">
        <v>148</v>
      </c>
      <c r="CC403" s="11">
        <f>IFERROR(VLOOKUP(CB403,Dicionário!A:B,2,0),"Conferir")</f>
        <v>2</v>
      </c>
      <c r="CD403" s="7">
        <v>183</v>
      </c>
      <c r="CE403" s="7">
        <v>629</v>
      </c>
      <c r="CF403" s="7" t="s">
        <v>301</v>
      </c>
      <c r="CG403" s="7">
        <f>IFERROR(VLOOKUP(CF403,Dicionário!A:B,2,0),"Conferir")</f>
        <v>2</v>
      </c>
      <c r="CH403" s="7">
        <v>34</v>
      </c>
      <c r="CI403" s="7" t="s">
        <v>191</v>
      </c>
      <c r="CJ403" s="7">
        <f>IFERROR(VLOOKUP(CI403,Dicionário!A:B,2,0),"Conferir")</f>
        <v>2</v>
      </c>
      <c r="CK403" s="7">
        <v>0</v>
      </c>
      <c r="CL403" s="7" t="s">
        <v>148</v>
      </c>
      <c r="CM403" s="11">
        <f>IFERROR(VLOOKUP(CL403,Dicionário!A:B,2,0),"Conferir")</f>
        <v>2</v>
      </c>
      <c r="CO403" s="7">
        <v>0</v>
      </c>
      <c r="CP403" s="7">
        <v>0</v>
      </c>
      <c r="CQ403" s="7">
        <v>0</v>
      </c>
      <c r="CR403" s="7" t="s">
        <v>148</v>
      </c>
      <c r="CS403" s="11">
        <f>IFERROR(VLOOKUP(CR403,Dicionário!A:B,2,0),"Conferir")</f>
        <v>2</v>
      </c>
      <c r="CT403" s="7">
        <v>285</v>
      </c>
      <c r="CU403" s="7" t="s">
        <v>247</v>
      </c>
      <c r="CV403" s="11">
        <f>IFERROR(VLOOKUP(CU403,Dicionário!A:B,2,0),"Conferir")</f>
        <v>2</v>
      </c>
      <c r="CW403" s="7">
        <v>243</v>
      </c>
      <c r="CX403" s="7" t="s">
        <v>247</v>
      </c>
      <c r="CY403" s="11">
        <f>IFERROR(VLOOKUP(CX403,Dicionário!A:B,2,0),"Conferir")</f>
        <v>2</v>
      </c>
      <c r="CZ403" s="12">
        <f t="shared" si="9"/>
        <v>-3.5</v>
      </c>
      <c r="DA403" s="7">
        <v>0</v>
      </c>
      <c r="DB403" s="7" t="s">
        <v>148</v>
      </c>
      <c r="DC403" s="7">
        <f>IFERROR(VLOOKUP(DB403,Dicionário!A:B,2,0),"Conferir")</f>
        <v>2</v>
      </c>
      <c r="DE403" s="7" t="s">
        <v>156</v>
      </c>
      <c r="DF403" s="7" t="s">
        <v>156</v>
      </c>
      <c r="DG403" s="11">
        <f>IFERROR(VLOOKUP(DF403,Dicionário!A:B,2,0),"Conferir")</f>
        <v>1</v>
      </c>
      <c r="DH403" s="7" t="s">
        <v>157</v>
      </c>
      <c r="DJ403" s="7" t="s">
        <v>158</v>
      </c>
      <c r="DK403" s="11">
        <f>IFERROR(VLOOKUP(DJ403,Dicionário!A:B,2,0),"Conferir")</f>
        <v>2</v>
      </c>
      <c r="DL403" s="7" t="s">
        <v>194</v>
      </c>
      <c r="DM403" s="11">
        <f>IFERROR(VLOOKUP(DL403,Dicionário!A:B,2,0),"Conferir")</f>
        <v>7</v>
      </c>
      <c r="DN403" s="7" t="s">
        <v>176</v>
      </c>
      <c r="DO403" s="11">
        <f>IFERROR(VLOOKUP(DN403,Dicionário!A:B,2,0),"Conferir")</f>
        <v>2</v>
      </c>
      <c r="DP403" s="7" t="s">
        <v>126</v>
      </c>
      <c r="DQ403" s="11">
        <f>IFERROR(VLOOKUP(DP403,Dicionário!A:B,2,0),"Conferir")</f>
        <v>1</v>
      </c>
      <c r="DR403" s="7" t="s">
        <v>126</v>
      </c>
      <c r="DS403" s="11">
        <f>IFERROR(VLOOKUP(DR403,Dicionário!A:B,2,0),"Conferir")</f>
        <v>1</v>
      </c>
      <c r="DW403" s="7">
        <f t="shared" si="10"/>
        <v>3121</v>
      </c>
      <c r="DX403" s="7">
        <f t="shared" si="11"/>
        <v>1216</v>
      </c>
    </row>
    <row r="404" spans="1:128" ht="14" x14ac:dyDescent="0.15">
      <c r="A404" s="6">
        <v>44968.380720416666</v>
      </c>
      <c r="B404" s="7" t="s">
        <v>506</v>
      </c>
      <c r="C404" s="7" t="s">
        <v>320</v>
      </c>
      <c r="D404" s="7" t="s">
        <v>504</v>
      </c>
      <c r="E404" s="7" t="s">
        <v>126</v>
      </c>
      <c r="F404" s="7" t="s">
        <v>127</v>
      </c>
      <c r="G404" s="7" t="s">
        <v>127</v>
      </c>
      <c r="H404" s="7" t="s">
        <v>128</v>
      </c>
      <c r="I404" s="7" t="s">
        <v>128</v>
      </c>
      <c r="J404" s="7" t="s">
        <v>129</v>
      </c>
      <c r="K404" s="7" t="s">
        <v>131</v>
      </c>
      <c r="L404" s="7" t="s">
        <v>130</v>
      </c>
      <c r="M404" s="7" t="s">
        <v>505</v>
      </c>
      <c r="N404" s="7">
        <v>2023010066</v>
      </c>
      <c r="O404" s="7">
        <v>11942752839</v>
      </c>
      <c r="P404" s="7">
        <v>575756032</v>
      </c>
      <c r="Q404" s="7">
        <v>47044509886</v>
      </c>
      <c r="R404" s="9">
        <v>38832</v>
      </c>
      <c r="S404" s="7">
        <v>2023</v>
      </c>
      <c r="T404" s="7">
        <v>17</v>
      </c>
      <c r="U404" s="7" t="s">
        <v>255</v>
      </c>
      <c r="V404" s="7" t="s">
        <v>136</v>
      </c>
      <c r="W404" s="7" t="s">
        <v>507</v>
      </c>
      <c r="X404" s="8" t="s">
        <v>508</v>
      </c>
      <c r="Y404" s="7" t="s">
        <v>509</v>
      </c>
      <c r="Z404" s="7" t="s">
        <v>140</v>
      </c>
      <c r="AA404" s="7" t="s">
        <v>167</v>
      </c>
      <c r="AB404" s="7" t="s">
        <v>142</v>
      </c>
      <c r="AD404" s="7">
        <v>2</v>
      </c>
      <c r="AE404" s="7">
        <v>2</v>
      </c>
      <c r="AF404" s="7">
        <f t="shared" si="6"/>
        <v>4</v>
      </c>
      <c r="AH404" s="7">
        <f t="shared" si="7"/>
        <v>4</v>
      </c>
      <c r="AI404" s="10" t="str">
        <f t="shared" si="8"/>
        <v>Ok</v>
      </c>
      <c r="AJ404" s="7" t="s">
        <v>222</v>
      </c>
      <c r="AK404" s="7">
        <v>432</v>
      </c>
      <c r="AL404" s="7" t="s">
        <v>223</v>
      </c>
      <c r="AM404" s="11">
        <f>IFERROR(VLOOKUP(AL404,Dicionário!A:B,2,0),"Conferir")</f>
        <v>2</v>
      </c>
      <c r="AN404" s="7">
        <v>0</v>
      </c>
      <c r="AO404" s="7" t="s">
        <v>145</v>
      </c>
      <c r="AP404" s="7">
        <f>IFERROR(VLOOKUP(AO404,Dicionário!A:B,2,0),"Conferir")</f>
        <v>2</v>
      </c>
      <c r="AQ404" s="7">
        <v>1200</v>
      </c>
      <c r="AR404" s="7" t="s">
        <v>223</v>
      </c>
      <c r="AS404" s="11">
        <f>IFERROR(VLOOKUP(AR404,Dicionário!A:B,2,0),"Conferir")</f>
        <v>2</v>
      </c>
      <c r="AT404" s="7">
        <v>0</v>
      </c>
      <c r="AU404" s="7" t="s">
        <v>145</v>
      </c>
      <c r="AV404" s="7">
        <f>IFERROR(VLOOKUP(AU404,Dicionário!A:B,2,0),"Conferir")</f>
        <v>2</v>
      </c>
      <c r="AW404" s="7">
        <v>0</v>
      </c>
      <c r="AX404" s="7">
        <v>0</v>
      </c>
      <c r="AY404" s="7" t="s">
        <v>145</v>
      </c>
      <c r="AZ404" s="11">
        <f>IFERROR(VLOOKUP(AY404,Dicionário!A:B,2,0),"Conferir")</f>
        <v>2</v>
      </c>
      <c r="BA404" s="7">
        <v>0</v>
      </c>
      <c r="BB404" s="7" t="s">
        <v>145</v>
      </c>
      <c r="BC404" s="7">
        <f>IFERROR(VLOOKUP(BB404,Dicionário!A:B,2,0),"Conferir")</f>
        <v>2</v>
      </c>
      <c r="BD404" s="7">
        <v>0</v>
      </c>
      <c r="BE404" s="7" t="s">
        <v>145</v>
      </c>
      <c r="BF404" s="11">
        <f>IFERROR(VLOOKUP(BE404,Dicionário!A:B,2,0),"Conferir")</f>
        <v>2</v>
      </c>
      <c r="BG404" s="7" t="s">
        <v>510</v>
      </c>
      <c r="BH404" s="7">
        <v>0</v>
      </c>
      <c r="BI404" s="7" t="s">
        <v>328</v>
      </c>
      <c r="BJ404" s="11">
        <f>IFERROR(VLOOKUP(BI404,Dicionário!$A:$B,2,0),"Conferir")</f>
        <v>3</v>
      </c>
      <c r="BK404" s="7">
        <v>0</v>
      </c>
      <c r="BL404" s="7" t="s">
        <v>329</v>
      </c>
      <c r="BM404" s="11">
        <f>IFERROR(VLOOKUP(BL404,Dicionário!A:B,2,0),"Conferir")</f>
        <v>2</v>
      </c>
      <c r="BN404" s="7">
        <v>0</v>
      </c>
      <c r="BO404" s="7" t="s">
        <v>148</v>
      </c>
      <c r="BP404" s="7">
        <f>IFERROR(VLOOKUP(BO404,Dicionário!A:B,2,0),"Conferir")</f>
        <v>2</v>
      </c>
      <c r="BQ404" s="7">
        <v>314</v>
      </c>
      <c r="BR404" s="7" t="s">
        <v>149</v>
      </c>
      <c r="BS404" s="11">
        <f>IFERROR(VLOOKUP(BR404,Dicionário!A:B,2,0),"Conferir")</f>
        <v>2</v>
      </c>
      <c r="BT404" s="7">
        <v>310</v>
      </c>
      <c r="BU404" s="7" t="s">
        <v>149</v>
      </c>
      <c r="BV404" s="7">
        <f>IFERROR(VLOOKUP(BU404,Dicionário!A:B,2,0),"Conferir")</f>
        <v>2</v>
      </c>
      <c r="BW404" s="7">
        <v>46</v>
      </c>
      <c r="BX404" s="7" t="s">
        <v>189</v>
      </c>
      <c r="BY404" s="11">
        <f>IFERROR(VLOOKUP(BX404,Dicionário!A:B,2,0),"Conferir")</f>
        <v>2</v>
      </c>
      <c r="BZ404" s="7" t="s">
        <v>170</v>
      </c>
      <c r="CA404" s="7">
        <v>0</v>
      </c>
      <c r="CB404" s="7" t="s">
        <v>148</v>
      </c>
      <c r="CC404" s="11">
        <f>IFERROR(VLOOKUP(CB404,Dicionário!A:B,2,0),"Conferir")</f>
        <v>2</v>
      </c>
      <c r="CD404" s="7">
        <v>0</v>
      </c>
      <c r="CE404" s="7">
        <v>527</v>
      </c>
      <c r="CF404" s="7" t="s">
        <v>301</v>
      </c>
      <c r="CG404" s="7">
        <f>IFERROR(VLOOKUP(CF404,Dicionário!A:B,2,0),"Conferir")</f>
        <v>2</v>
      </c>
      <c r="CH404" s="7">
        <v>0</v>
      </c>
      <c r="CI404" s="7" t="s">
        <v>148</v>
      </c>
      <c r="CJ404" s="7">
        <f>IFERROR(VLOOKUP(CI404,Dicionário!A:B,2,0),"Conferir")</f>
        <v>2</v>
      </c>
      <c r="CK404" s="7">
        <v>0</v>
      </c>
      <c r="CL404" s="7" t="s">
        <v>148</v>
      </c>
      <c r="CM404" s="11">
        <f>IFERROR(VLOOKUP(CL404,Dicionário!A:B,2,0),"Conferir")</f>
        <v>2</v>
      </c>
      <c r="CO404" s="7">
        <v>0</v>
      </c>
      <c r="CP404" s="7">
        <v>0</v>
      </c>
      <c r="CQ404" s="7">
        <v>0</v>
      </c>
      <c r="CR404" s="7" t="s">
        <v>148</v>
      </c>
      <c r="CS404" s="11">
        <f>IFERROR(VLOOKUP(CR404,Dicionário!A:B,2,0),"Conferir")</f>
        <v>2</v>
      </c>
      <c r="CT404" s="7">
        <v>0</v>
      </c>
      <c r="CU404" s="7" t="s">
        <v>148</v>
      </c>
      <c r="CV404" s="11">
        <f>IFERROR(VLOOKUP(CU404,Dicionário!A:B,2,0),"Conferir")</f>
        <v>2</v>
      </c>
      <c r="CW404" s="7">
        <v>0</v>
      </c>
      <c r="CX404" s="7" t="s">
        <v>148</v>
      </c>
      <c r="CY404" s="11">
        <f>IFERROR(VLOOKUP(CX404,Dicionário!A:B,2,0),"Conferir")</f>
        <v>2</v>
      </c>
      <c r="CZ404" s="12">
        <f t="shared" si="9"/>
        <v>0</v>
      </c>
      <c r="DA404" s="7">
        <v>0</v>
      </c>
      <c r="DB404" s="7" t="s">
        <v>148</v>
      </c>
      <c r="DC404" s="7">
        <f>IFERROR(VLOOKUP(DB404,Dicionário!A:B,2,0),"Conferir")</f>
        <v>2</v>
      </c>
      <c r="DE404" s="7" t="s">
        <v>236</v>
      </c>
      <c r="DF404" s="7" t="s">
        <v>379</v>
      </c>
      <c r="DG404" s="11">
        <f>IFERROR(VLOOKUP(DF404,Dicionário!A:B,2,0),"Conferir")</f>
        <v>2</v>
      </c>
      <c r="DH404" s="7" t="s">
        <v>157</v>
      </c>
      <c r="DI404" s="7" t="s">
        <v>511</v>
      </c>
      <c r="DJ404" s="7" t="s">
        <v>158</v>
      </c>
      <c r="DK404" s="11">
        <f>IFERROR(VLOOKUP(DJ404,Dicionário!A:B,2,0),"Conferir")</f>
        <v>2</v>
      </c>
      <c r="DL404" s="7" t="s">
        <v>237</v>
      </c>
      <c r="DM404" s="11">
        <f>IFERROR(VLOOKUP(DL404,Dicionário!A:B,2,0),"Conferir")</f>
        <v>1</v>
      </c>
      <c r="DN404" s="7" t="s">
        <v>203</v>
      </c>
      <c r="DO404" s="11">
        <f>IFERROR(VLOOKUP(DN404,Dicionário!A:B,2,0),"Conferir")</f>
        <v>6</v>
      </c>
      <c r="DP404" s="7" t="s">
        <v>127</v>
      </c>
      <c r="DQ404" s="11">
        <f>IFERROR(VLOOKUP(DP404,Dicionário!A:B,2,0),"Conferir")</f>
        <v>2</v>
      </c>
      <c r="DR404" s="7" t="s">
        <v>127</v>
      </c>
      <c r="DS404" s="11">
        <f>IFERROR(VLOOKUP(DR404,Dicionário!A:B,2,0),"Conferir")</f>
        <v>2</v>
      </c>
      <c r="DW404" s="7">
        <f t="shared" si="10"/>
        <v>1632</v>
      </c>
      <c r="DX404" s="7">
        <f t="shared" si="11"/>
        <v>1151</v>
      </c>
    </row>
    <row r="405" spans="1:128" ht="14" x14ac:dyDescent="0.15">
      <c r="A405" s="6">
        <v>44961.437386458332</v>
      </c>
      <c r="B405" s="7" t="s">
        <v>3082</v>
      </c>
      <c r="C405" s="7" t="s">
        <v>1526</v>
      </c>
      <c r="D405" s="7" t="s">
        <v>3080</v>
      </c>
      <c r="E405" s="7" t="s">
        <v>126</v>
      </c>
      <c r="F405" s="7" t="s">
        <v>127</v>
      </c>
      <c r="G405" s="7" t="s">
        <v>127</v>
      </c>
      <c r="H405" s="7">
        <v>1</v>
      </c>
      <c r="I405" s="7" t="s">
        <v>128</v>
      </c>
      <c r="J405" s="7" t="s">
        <v>129</v>
      </c>
      <c r="K405" s="7" t="s">
        <v>131</v>
      </c>
      <c r="L405" s="7" t="s">
        <v>130</v>
      </c>
      <c r="M405" s="7" t="s">
        <v>3081</v>
      </c>
      <c r="N405" s="7">
        <v>2023010713</v>
      </c>
      <c r="O405" s="7">
        <v>11950739625</v>
      </c>
      <c r="P405" s="7">
        <v>551490032</v>
      </c>
      <c r="Q405" s="7">
        <v>55818553825</v>
      </c>
      <c r="R405" s="9">
        <v>38677</v>
      </c>
      <c r="S405" s="7">
        <v>2023</v>
      </c>
      <c r="T405" s="7">
        <v>17</v>
      </c>
      <c r="U405" s="7" t="s">
        <v>135</v>
      </c>
      <c r="V405" s="7" t="s">
        <v>136</v>
      </c>
      <c r="W405" s="7" t="s">
        <v>3083</v>
      </c>
      <c r="X405" s="8" t="s">
        <v>3084</v>
      </c>
      <c r="Y405" s="7" t="s">
        <v>139</v>
      </c>
      <c r="Z405" s="7" t="s">
        <v>140</v>
      </c>
      <c r="AA405" s="7" t="s">
        <v>167</v>
      </c>
      <c r="AB405" s="7" t="s">
        <v>142</v>
      </c>
      <c r="AD405" s="7">
        <v>4</v>
      </c>
      <c r="AE405" s="7">
        <v>4</v>
      </c>
      <c r="AF405" s="7">
        <f t="shared" si="6"/>
        <v>8</v>
      </c>
      <c r="AH405" s="7">
        <f t="shared" si="7"/>
        <v>8</v>
      </c>
      <c r="AI405" s="10" t="str">
        <f t="shared" si="8"/>
        <v>Ok</v>
      </c>
      <c r="AJ405" s="7" t="s">
        <v>143</v>
      </c>
      <c r="AK405" s="7">
        <v>0</v>
      </c>
      <c r="AL405" s="7" t="s">
        <v>145</v>
      </c>
      <c r="AM405" s="11">
        <f>IFERROR(VLOOKUP(AL405,Dicionário!A:B,2,0),"Conferir")</f>
        <v>2</v>
      </c>
      <c r="AN405" s="7">
        <v>0</v>
      </c>
      <c r="AO405" s="7" t="s">
        <v>145</v>
      </c>
      <c r="AP405" s="7">
        <f>IFERROR(VLOOKUP(AO405,Dicionário!A:B,2,0),"Conferir")</f>
        <v>2</v>
      </c>
      <c r="AQ405" s="7">
        <v>1854</v>
      </c>
      <c r="AR405" s="7" t="s">
        <v>144</v>
      </c>
      <c r="AS405" s="11">
        <f>IFERROR(VLOOKUP(AR405,Dicionário!A:B,2,0),"Conferir")</f>
        <v>2</v>
      </c>
      <c r="AT405" s="7">
        <v>0</v>
      </c>
      <c r="AU405" s="7" t="s">
        <v>145</v>
      </c>
      <c r="AV405" s="7">
        <f>IFERROR(VLOOKUP(AU405,Dicionário!A:B,2,0),"Conferir")</f>
        <v>2</v>
      </c>
      <c r="AW405" s="7">
        <v>0</v>
      </c>
      <c r="AX405" s="7">
        <v>0</v>
      </c>
      <c r="AY405" s="7" t="s">
        <v>145</v>
      </c>
      <c r="AZ405" s="11">
        <f>IFERROR(VLOOKUP(AY405,Dicionário!A:B,2,0),"Conferir")</f>
        <v>2</v>
      </c>
      <c r="BA405" s="7">
        <v>0</v>
      </c>
      <c r="BB405" s="7" t="s">
        <v>145</v>
      </c>
      <c r="BC405" s="7">
        <f>IFERROR(VLOOKUP(BB405,Dicionário!A:B,2,0),"Conferir")</f>
        <v>2</v>
      </c>
      <c r="BD405" s="7">
        <v>0</v>
      </c>
      <c r="BE405" s="7" t="s">
        <v>145</v>
      </c>
      <c r="BF405" s="11">
        <f>IFERROR(VLOOKUP(BE405,Dicionário!A:B,2,0),"Conferir")</f>
        <v>2</v>
      </c>
      <c r="BH405" s="7">
        <v>0</v>
      </c>
      <c r="BI405" s="7" t="s">
        <v>186</v>
      </c>
      <c r="BJ405" s="11">
        <f>IFERROR(VLOOKUP(BI405,Dicionário!$A:$B,2,0),"Conferir")</f>
        <v>1</v>
      </c>
      <c r="BK405" s="7">
        <v>0</v>
      </c>
      <c r="BL405" s="7" t="s">
        <v>187</v>
      </c>
      <c r="BM405" s="11">
        <f>IFERROR(VLOOKUP(BL405,Dicionário!A:B,2,0),"Conferir")</f>
        <v>2</v>
      </c>
      <c r="BN405" s="7">
        <v>0</v>
      </c>
      <c r="BO405" s="7" t="s">
        <v>476</v>
      </c>
      <c r="BP405" s="7">
        <f>IFERROR(VLOOKUP(BO405,Dicionário!A:B,2,0),"Conferir")</f>
        <v>2</v>
      </c>
      <c r="BQ405" s="7">
        <v>168</v>
      </c>
      <c r="BR405" s="7" t="s">
        <v>149</v>
      </c>
      <c r="BS405" s="11">
        <f>IFERROR(VLOOKUP(BR405,Dicionário!A:B,2,0),"Conferir")</f>
        <v>2</v>
      </c>
      <c r="BT405" s="7">
        <v>153</v>
      </c>
      <c r="BU405" s="7" t="s">
        <v>149</v>
      </c>
      <c r="BV405" s="7">
        <f>IFERROR(VLOOKUP(BU405,Dicionário!A:B,2,0),"Conferir")</f>
        <v>2</v>
      </c>
      <c r="BW405" s="7">
        <v>45</v>
      </c>
      <c r="BX405" s="7" t="s">
        <v>189</v>
      </c>
      <c r="BY405" s="11">
        <f>IFERROR(VLOOKUP(BX405,Dicionário!A:B,2,0),"Conferir")</f>
        <v>2</v>
      </c>
      <c r="BZ405" s="7" t="s">
        <v>214</v>
      </c>
      <c r="CA405" s="7">
        <v>45</v>
      </c>
      <c r="CB405" s="7" t="s">
        <v>190</v>
      </c>
      <c r="CC405" s="11">
        <f>IFERROR(VLOOKUP(CB405,Dicionário!A:B,2,0),"Conferir")</f>
        <v>2</v>
      </c>
      <c r="CD405" s="7">
        <v>103</v>
      </c>
      <c r="CE405" s="7">
        <v>335</v>
      </c>
      <c r="CF405" s="7" t="s">
        <v>301</v>
      </c>
      <c r="CG405" s="7">
        <f>IFERROR(VLOOKUP(CF405,Dicionário!A:B,2,0),"Conferir")</f>
        <v>2</v>
      </c>
      <c r="CH405" s="7">
        <v>90</v>
      </c>
      <c r="CI405" s="7" t="s">
        <v>244</v>
      </c>
      <c r="CJ405" s="7">
        <f>IFERROR(VLOOKUP(CI405,Dicionário!A:B,2,0),"Conferir")</f>
        <v>2</v>
      </c>
      <c r="CK405" s="7">
        <v>0</v>
      </c>
      <c r="CL405" s="7" t="s">
        <v>148</v>
      </c>
      <c r="CM405" s="11">
        <f>IFERROR(VLOOKUP(CL405,Dicionário!A:B,2,0),"Conferir")</f>
        <v>2</v>
      </c>
      <c r="CO405" s="7">
        <v>1</v>
      </c>
      <c r="CP405" s="7">
        <v>0</v>
      </c>
      <c r="CQ405" s="7">
        <v>2022</v>
      </c>
      <c r="CR405" s="7" t="s">
        <v>247</v>
      </c>
      <c r="CS405" s="11">
        <f>IFERROR(VLOOKUP(CR405,Dicionário!A:B,2,0),"Conferir")</f>
        <v>2</v>
      </c>
      <c r="CT405" s="7">
        <v>0</v>
      </c>
      <c r="CU405" s="7" t="s">
        <v>247</v>
      </c>
      <c r="CV405" s="11">
        <f>IFERROR(VLOOKUP(CU405,Dicionário!A:B,2,0),"Conferir")</f>
        <v>2</v>
      </c>
      <c r="CW405" s="7">
        <v>0</v>
      </c>
      <c r="CX405" s="7" t="s">
        <v>247</v>
      </c>
      <c r="CY405" s="11">
        <f>IFERROR(VLOOKUP(CX405,Dicionário!A:B,2,0),"Conferir")</f>
        <v>2</v>
      </c>
      <c r="CZ405" s="12">
        <f t="shared" si="9"/>
        <v>0</v>
      </c>
      <c r="DA405" s="7">
        <v>0</v>
      </c>
      <c r="DB405" s="7" t="s">
        <v>148</v>
      </c>
      <c r="DC405" s="7">
        <f>IFERROR(VLOOKUP(DB405,Dicionário!A:B,2,0),"Conferir")</f>
        <v>2</v>
      </c>
      <c r="DE405" s="7" t="s">
        <v>156</v>
      </c>
      <c r="DF405" s="7" t="s">
        <v>156</v>
      </c>
      <c r="DG405" s="11">
        <f>IFERROR(VLOOKUP(DF405,Dicionário!A:B,2,0),"Conferir")</f>
        <v>1</v>
      </c>
      <c r="DH405" s="7" t="s">
        <v>157</v>
      </c>
      <c r="DI405" s="7" t="s">
        <v>127</v>
      </c>
      <c r="DJ405" s="7" t="s">
        <v>158</v>
      </c>
      <c r="DK405" s="11">
        <f>IFERROR(VLOOKUP(DJ405,Dicionário!A:B,2,0),"Conferir")</f>
        <v>2</v>
      </c>
      <c r="DL405" s="7" t="s">
        <v>176</v>
      </c>
      <c r="DM405" s="11">
        <f>IFERROR(VLOOKUP(DL405,Dicionário!A:B,2,0),"Conferir")</f>
        <v>2</v>
      </c>
      <c r="DN405" s="7" t="s">
        <v>177</v>
      </c>
      <c r="DO405" s="11">
        <f>IFERROR(VLOOKUP(DN405,Dicionário!A:B,2,0),"Conferir")</f>
        <v>5</v>
      </c>
      <c r="DP405" s="7" t="s">
        <v>127</v>
      </c>
      <c r="DQ405" s="11">
        <f>IFERROR(VLOOKUP(DP405,Dicionário!A:B,2,0),"Conferir")</f>
        <v>2</v>
      </c>
      <c r="DR405" s="7" t="s">
        <v>127</v>
      </c>
      <c r="DS405" s="11">
        <f>IFERROR(VLOOKUP(DR405,Dicionário!A:B,2,0),"Conferir")</f>
        <v>2</v>
      </c>
      <c r="DW405" s="7">
        <f t="shared" si="10"/>
        <v>1854</v>
      </c>
      <c r="DX405" s="7">
        <f t="shared" si="11"/>
        <v>894</v>
      </c>
    </row>
    <row r="406" spans="1:128" ht="14" x14ac:dyDescent="0.15">
      <c r="A406" s="6">
        <v>44968.620097581021</v>
      </c>
      <c r="B406" s="7" t="s">
        <v>1482</v>
      </c>
      <c r="C406" s="7" t="s">
        <v>381</v>
      </c>
      <c r="D406" s="7" t="s">
        <v>1480</v>
      </c>
      <c r="E406" s="7" t="s">
        <v>126</v>
      </c>
      <c r="F406" s="7" t="s">
        <v>127</v>
      </c>
      <c r="G406" s="7" t="s">
        <v>127</v>
      </c>
      <c r="H406" s="7" t="s">
        <v>128</v>
      </c>
      <c r="I406" s="7">
        <v>1</v>
      </c>
      <c r="J406" s="7" t="s">
        <v>129</v>
      </c>
      <c r="K406" s="7" t="s">
        <v>131</v>
      </c>
      <c r="L406" s="7" t="s">
        <v>130</v>
      </c>
      <c r="M406" s="7" t="s">
        <v>3353</v>
      </c>
      <c r="N406" s="7">
        <v>2023010295</v>
      </c>
      <c r="O406" s="7">
        <v>11986645908</v>
      </c>
      <c r="P406" s="7">
        <v>622434998</v>
      </c>
      <c r="Q406" s="7">
        <v>51952185874</v>
      </c>
      <c r="R406" s="9">
        <v>38752</v>
      </c>
      <c r="S406" s="7">
        <v>2023</v>
      </c>
      <c r="T406" s="7">
        <v>17</v>
      </c>
      <c r="U406" s="7" t="s">
        <v>164</v>
      </c>
      <c r="V406" s="7" t="s">
        <v>136</v>
      </c>
      <c r="W406" s="7" t="s">
        <v>1483</v>
      </c>
      <c r="X406" s="8" t="s">
        <v>1484</v>
      </c>
      <c r="Y406" s="7" t="s">
        <v>502</v>
      </c>
      <c r="Z406" s="7" t="s">
        <v>140</v>
      </c>
      <c r="AA406" s="7" t="s">
        <v>167</v>
      </c>
      <c r="AB406" s="7" t="s">
        <v>142</v>
      </c>
      <c r="AD406" s="7">
        <v>5</v>
      </c>
      <c r="AE406" s="7">
        <v>3</v>
      </c>
      <c r="AF406" s="7">
        <f t="shared" si="6"/>
        <v>6</v>
      </c>
      <c r="AG406" s="7">
        <v>2</v>
      </c>
      <c r="AH406" s="7">
        <f t="shared" si="7"/>
        <v>8</v>
      </c>
      <c r="AI406" s="10" t="str">
        <f t="shared" si="8"/>
        <v>Ok</v>
      </c>
      <c r="AJ406" s="7" t="s">
        <v>143</v>
      </c>
      <c r="AK406" s="7">
        <v>0</v>
      </c>
      <c r="AL406" s="7" t="s">
        <v>145</v>
      </c>
      <c r="AM406" s="11">
        <f>IFERROR(VLOOKUP(AL406,Dicionário!A:B,2,0),"Conferir")</f>
        <v>2</v>
      </c>
      <c r="AN406" s="7">
        <v>0</v>
      </c>
      <c r="AO406" s="7" t="s">
        <v>145</v>
      </c>
      <c r="AP406" s="7">
        <f>IFERROR(VLOOKUP(AO406,Dicionário!A:B,2,0),"Conferir")</f>
        <v>2</v>
      </c>
      <c r="AQ406" s="7">
        <v>1800</v>
      </c>
      <c r="AR406" s="7" t="s">
        <v>267</v>
      </c>
      <c r="AS406" s="11">
        <f>IFERROR(VLOOKUP(AR406,Dicionário!A:B,2,0),"Conferir")</f>
        <v>0</v>
      </c>
      <c r="AT406" s="7">
        <v>0</v>
      </c>
      <c r="AU406" s="7" t="s">
        <v>145</v>
      </c>
      <c r="AV406" s="7">
        <f>IFERROR(VLOOKUP(AU406,Dicionário!A:B,2,0),"Conferir")</f>
        <v>2</v>
      </c>
      <c r="AW406" s="7">
        <v>0</v>
      </c>
      <c r="AX406" s="7">
        <v>0</v>
      </c>
      <c r="AY406" s="7" t="s">
        <v>145</v>
      </c>
      <c r="AZ406" s="11">
        <f>IFERROR(VLOOKUP(AY406,Dicionário!A:B,2,0),"Conferir")</f>
        <v>2</v>
      </c>
      <c r="BA406" s="7">
        <v>7026</v>
      </c>
      <c r="BB406" s="7" t="s">
        <v>144</v>
      </c>
      <c r="BC406" s="7">
        <f>IFERROR(VLOOKUP(BB406,Dicionário!A:B,2,0),"Conferir")</f>
        <v>2</v>
      </c>
      <c r="BD406" s="7">
        <v>260</v>
      </c>
      <c r="BE406" s="7" t="s">
        <v>267</v>
      </c>
      <c r="BF406" s="11">
        <f>IFERROR(VLOOKUP(BE406,Dicionário!A:B,2,0),"Conferir")</f>
        <v>0</v>
      </c>
      <c r="BH406" s="7">
        <v>0</v>
      </c>
      <c r="BI406" s="7" t="s">
        <v>328</v>
      </c>
      <c r="BJ406" s="11">
        <f>IFERROR(VLOOKUP(BI406,Dicionário!$A:$B,2,0),"Conferir")</f>
        <v>3</v>
      </c>
      <c r="BK406" s="7">
        <v>0</v>
      </c>
      <c r="BL406" s="7" t="s">
        <v>329</v>
      </c>
      <c r="BM406" s="11">
        <f>IFERROR(VLOOKUP(BL406,Dicionário!A:B,2,0),"Conferir")</f>
        <v>2</v>
      </c>
      <c r="BN406" s="7">
        <v>0</v>
      </c>
      <c r="BO406" s="7" t="s">
        <v>148</v>
      </c>
      <c r="BP406" s="7">
        <f>IFERROR(VLOOKUP(BO406,Dicionário!A:B,2,0),"Conferir")</f>
        <v>2</v>
      </c>
      <c r="BQ406" s="7">
        <v>150</v>
      </c>
      <c r="BR406" s="7" t="s">
        <v>169</v>
      </c>
      <c r="BS406" s="11">
        <f>IFERROR(VLOOKUP(BR406,Dicionário!A:B,2,0),"Conferir")</f>
        <v>0</v>
      </c>
      <c r="BT406" s="7">
        <v>400</v>
      </c>
      <c r="BU406" s="7" t="s">
        <v>150</v>
      </c>
      <c r="BV406" s="7">
        <f>IFERROR(VLOOKUP(BU406,Dicionário!A:B,2,0),"Conferir")</f>
        <v>0</v>
      </c>
      <c r="BW406" s="7">
        <v>80</v>
      </c>
      <c r="BX406" s="7" t="s">
        <v>300</v>
      </c>
      <c r="BY406" s="11">
        <f>IFERROR(VLOOKUP(BX406,Dicionário!A:B,2,0),"Conferir")</f>
        <v>0</v>
      </c>
      <c r="BZ406" s="7" t="s">
        <v>214</v>
      </c>
      <c r="CA406" s="7">
        <v>0</v>
      </c>
      <c r="CB406" s="7" t="s">
        <v>148</v>
      </c>
      <c r="CC406" s="11">
        <f>IFERROR(VLOOKUP(CB406,Dicionário!A:B,2,0),"Conferir")</f>
        <v>2</v>
      </c>
      <c r="CD406" s="7">
        <v>350</v>
      </c>
      <c r="CE406" s="7">
        <v>300</v>
      </c>
      <c r="CF406" s="7" t="s">
        <v>301</v>
      </c>
      <c r="CG406" s="7">
        <f>IFERROR(VLOOKUP(CF406,Dicionário!A:B,2,0),"Conferir")</f>
        <v>2</v>
      </c>
      <c r="CH406" s="7">
        <v>0</v>
      </c>
      <c r="CI406" s="7" t="s">
        <v>148</v>
      </c>
      <c r="CJ406" s="7">
        <f>IFERROR(VLOOKUP(CI406,Dicionário!A:B,2,0),"Conferir")</f>
        <v>2</v>
      </c>
      <c r="CK406" s="7">
        <v>0</v>
      </c>
      <c r="CL406" s="7" t="s">
        <v>148</v>
      </c>
      <c r="CM406" s="11">
        <f>IFERROR(VLOOKUP(CL406,Dicionário!A:B,2,0),"Conferir")</f>
        <v>2</v>
      </c>
      <c r="CO406" s="7">
        <v>1</v>
      </c>
      <c r="CP406" s="7">
        <v>0</v>
      </c>
      <c r="CQ406" s="7">
        <v>1500</v>
      </c>
      <c r="CR406" s="7" t="s">
        <v>155</v>
      </c>
      <c r="CS406" s="11">
        <f>IFERROR(VLOOKUP(CR406,Dicionário!A:B,2,0),"Conferir")</f>
        <v>0</v>
      </c>
      <c r="CT406" s="7">
        <v>0</v>
      </c>
      <c r="CU406" s="7" t="s">
        <v>148</v>
      </c>
      <c r="CV406" s="11">
        <f>IFERROR(VLOOKUP(CU406,Dicionário!A:B,2,0),"Conferir")</f>
        <v>2</v>
      </c>
      <c r="CW406" s="7">
        <v>0</v>
      </c>
      <c r="CX406" s="7" t="s">
        <v>148</v>
      </c>
      <c r="CY406" s="11">
        <f>IFERROR(VLOOKUP(CX406,Dicionário!A:B,2,0),"Conferir")</f>
        <v>2</v>
      </c>
      <c r="CZ406" s="12">
        <f t="shared" si="9"/>
        <v>0</v>
      </c>
      <c r="DA406" s="7">
        <v>17760</v>
      </c>
      <c r="DB406" s="7" t="s">
        <v>155</v>
      </c>
      <c r="DC406" s="7">
        <f>IFERROR(VLOOKUP(DB406,Dicionário!A:B,2,0),"Conferir")</f>
        <v>0</v>
      </c>
      <c r="DE406" s="7" t="s">
        <v>156</v>
      </c>
      <c r="DF406" s="7" t="s">
        <v>156</v>
      </c>
      <c r="DG406" s="11">
        <f>IFERROR(VLOOKUP(DF406,Dicionário!A:B,2,0),"Conferir")</f>
        <v>1</v>
      </c>
      <c r="DH406" s="7" t="s">
        <v>157</v>
      </c>
      <c r="DJ406" s="7" t="s">
        <v>1230</v>
      </c>
      <c r="DK406" s="11">
        <f>IFERROR(VLOOKUP(DJ406,Dicionário!A:B,2,0),"Conferir")</f>
        <v>1</v>
      </c>
      <c r="DL406" s="7" t="s">
        <v>237</v>
      </c>
      <c r="DM406" s="11">
        <f>IFERROR(VLOOKUP(DL406,Dicionário!A:B,2,0),"Conferir")</f>
        <v>1</v>
      </c>
      <c r="DN406" s="7" t="s">
        <v>227</v>
      </c>
      <c r="DO406" s="11">
        <f>IFERROR(VLOOKUP(DN406,Dicionário!A:B,2,0),"Conferir")</f>
        <v>4</v>
      </c>
      <c r="DP406" s="7" t="s">
        <v>127</v>
      </c>
      <c r="DQ406" s="11">
        <f>IFERROR(VLOOKUP(DP406,Dicionário!A:B,2,0),"Conferir")</f>
        <v>2</v>
      </c>
      <c r="DR406" s="7" t="s">
        <v>127</v>
      </c>
      <c r="DS406" s="11">
        <f>IFERROR(VLOOKUP(DR406,Dicionário!A:B,2,0),"Conferir")</f>
        <v>2</v>
      </c>
      <c r="DW406" s="7">
        <f t="shared" si="10"/>
        <v>9086</v>
      </c>
      <c r="DX406" s="7">
        <f t="shared" si="11"/>
        <v>1200</v>
      </c>
    </row>
    <row r="407" spans="1:128" ht="14" x14ac:dyDescent="0.15">
      <c r="A407" s="6">
        <v>44960.64909457176</v>
      </c>
      <c r="B407" s="7" t="s">
        <v>961</v>
      </c>
      <c r="C407" s="7" t="s">
        <v>345</v>
      </c>
      <c r="D407" s="7" t="s">
        <v>959</v>
      </c>
      <c r="E407" s="7" t="s">
        <v>126</v>
      </c>
      <c r="F407" s="7" t="s">
        <v>126</v>
      </c>
      <c r="G407" s="7" t="s">
        <v>127</v>
      </c>
      <c r="H407" s="7">
        <v>1</v>
      </c>
      <c r="I407" s="7" t="s">
        <v>128</v>
      </c>
      <c r="J407" s="7" t="s">
        <v>129</v>
      </c>
      <c r="K407" s="7" t="s">
        <v>131</v>
      </c>
      <c r="L407" s="7" t="s">
        <v>130</v>
      </c>
      <c r="M407" s="7" t="s">
        <v>960</v>
      </c>
      <c r="N407" s="7">
        <v>2023010167</v>
      </c>
      <c r="O407" s="7">
        <v>11983640083</v>
      </c>
      <c r="P407" s="7">
        <v>536230481</v>
      </c>
      <c r="Q407" s="7">
        <v>50885450884</v>
      </c>
      <c r="R407" s="9">
        <v>38822</v>
      </c>
      <c r="S407" s="7">
        <v>2023</v>
      </c>
      <c r="T407" s="7">
        <v>17</v>
      </c>
      <c r="U407" s="7" t="s">
        <v>164</v>
      </c>
      <c r="V407" s="7" t="s">
        <v>136</v>
      </c>
      <c r="W407" s="7" t="s">
        <v>962</v>
      </c>
      <c r="X407" s="8" t="s">
        <v>963</v>
      </c>
      <c r="Y407" s="7" t="s">
        <v>139</v>
      </c>
      <c r="Z407" s="7" t="s">
        <v>140</v>
      </c>
      <c r="AA407" s="7" t="s">
        <v>167</v>
      </c>
      <c r="AB407" s="7" t="s">
        <v>142</v>
      </c>
      <c r="AD407" s="7">
        <v>2</v>
      </c>
      <c r="AE407" s="7">
        <v>2</v>
      </c>
      <c r="AF407" s="7">
        <f t="shared" si="6"/>
        <v>4</v>
      </c>
      <c r="AH407" s="7">
        <f t="shared" si="7"/>
        <v>4</v>
      </c>
      <c r="AI407" s="10" t="str">
        <f t="shared" si="8"/>
        <v>Ok</v>
      </c>
      <c r="AJ407" s="7" t="s">
        <v>143</v>
      </c>
      <c r="AK407" s="7">
        <v>0</v>
      </c>
      <c r="AL407" s="7" t="s">
        <v>145</v>
      </c>
      <c r="AM407" s="11">
        <f>IFERROR(VLOOKUP(AL407,Dicionário!A:B,2,0),"Conferir")</f>
        <v>2</v>
      </c>
      <c r="AN407" s="7">
        <v>0</v>
      </c>
      <c r="AO407" s="7" t="s">
        <v>145</v>
      </c>
      <c r="AP407" s="7">
        <f>IFERROR(VLOOKUP(AO407,Dicionário!A:B,2,0),"Conferir")</f>
        <v>2</v>
      </c>
      <c r="AQ407" s="7">
        <v>0</v>
      </c>
      <c r="AR407" s="7" t="s">
        <v>145</v>
      </c>
      <c r="AS407" s="11">
        <f>IFERROR(VLOOKUP(AR407,Dicionário!A:B,2,0),"Conferir")</f>
        <v>2</v>
      </c>
      <c r="AT407" s="7">
        <v>0</v>
      </c>
      <c r="AU407" s="7" t="s">
        <v>145</v>
      </c>
      <c r="AV407" s="7">
        <f>IFERROR(VLOOKUP(AU407,Dicionário!A:B,2,0),"Conferir")</f>
        <v>2</v>
      </c>
      <c r="AW407" s="7">
        <v>0</v>
      </c>
      <c r="AX407" s="7">
        <v>0</v>
      </c>
      <c r="AY407" s="7" t="s">
        <v>145</v>
      </c>
      <c r="AZ407" s="11">
        <f>IFERROR(VLOOKUP(AY407,Dicionário!A:B,2,0),"Conferir")</f>
        <v>2</v>
      </c>
      <c r="BA407" s="7">
        <v>1550</v>
      </c>
      <c r="BB407" s="7" t="s">
        <v>223</v>
      </c>
      <c r="BC407" s="7">
        <f>IFERROR(VLOOKUP(BB407,Dicionário!A:B,2,0),"Conferir")</f>
        <v>2</v>
      </c>
      <c r="BD407" s="7">
        <v>200</v>
      </c>
      <c r="BE407" s="7" t="s">
        <v>267</v>
      </c>
      <c r="BF407" s="11">
        <f>IFERROR(VLOOKUP(BE407,Dicionário!A:B,2,0),"Conferir")</f>
        <v>0</v>
      </c>
      <c r="BH407" s="7">
        <v>2</v>
      </c>
      <c r="BI407" s="7" t="s">
        <v>186</v>
      </c>
      <c r="BJ407" s="11">
        <f>IFERROR(VLOOKUP(BI407,Dicionário!$A:$B,2,0),"Conferir")</f>
        <v>1</v>
      </c>
      <c r="BK407" s="7">
        <v>0</v>
      </c>
      <c r="BL407" s="7" t="s">
        <v>187</v>
      </c>
      <c r="BM407" s="11">
        <f>IFERROR(VLOOKUP(BL407,Dicionário!A:B,2,0),"Conferir")</f>
        <v>2</v>
      </c>
      <c r="BN407" s="7">
        <v>880</v>
      </c>
      <c r="BO407" s="7" t="s">
        <v>188</v>
      </c>
      <c r="BP407" s="7">
        <f>IFERROR(VLOOKUP(BO407,Dicionário!A:B,2,0),"Conferir")</f>
        <v>2</v>
      </c>
      <c r="BQ407" s="7">
        <v>66</v>
      </c>
      <c r="BR407" s="7" t="s">
        <v>149</v>
      </c>
      <c r="BS407" s="11">
        <f>IFERROR(VLOOKUP(BR407,Dicionário!A:B,2,0),"Conferir")</f>
        <v>2</v>
      </c>
      <c r="BT407" s="7">
        <v>134</v>
      </c>
      <c r="BU407" s="7" t="s">
        <v>149</v>
      </c>
      <c r="BV407" s="7">
        <f>IFERROR(VLOOKUP(BU407,Dicionário!A:B,2,0),"Conferir")</f>
        <v>2</v>
      </c>
      <c r="BW407" s="7">
        <v>127</v>
      </c>
      <c r="BX407" s="7" t="s">
        <v>189</v>
      </c>
      <c r="BY407" s="11">
        <f>IFERROR(VLOOKUP(BX407,Dicionário!A:B,2,0),"Conferir")</f>
        <v>2</v>
      </c>
      <c r="BZ407" s="7" t="s">
        <v>170</v>
      </c>
      <c r="CA407" s="7">
        <v>0</v>
      </c>
      <c r="CB407" s="7" t="s">
        <v>148</v>
      </c>
      <c r="CC407" s="11">
        <f>IFERROR(VLOOKUP(CB407,Dicionário!A:B,2,0),"Conferir")</f>
        <v>2</v>
      </c>
      <c r="CD407" s="7">
        <v>0</v>
      </c>
      <c r="CE407" s="7">
        <v>200</v>
      </c>
      <c r="CF407" s="7" t="s">
        <v>525</v>
      </c>
      <c r="CG407" s="7">
        <f>IFERROR(VLOOKUP(CF407,Dicionário!A:B,2,0),"Conferir")</f>
        <v>0</v>
      </c>
      <c r="CH407" s="7">
        <v>0</v>
      </c>
      <c r="CI407" s="7" t="s">
        <v>148</v>
      </c>
      <c r="CJ407" s="7">
        <f>IFERROR(VLOOKUP(CI407,Dicionário!A:B,2,0),"Conferir")</f>
        <v>2</v>
      </c>
      <c r="CK407" s="7">
        <v>0</v>
      </c>
      <c r="CL407" s="7" t="s">
        <v>148</v>
      </c>
      <c r="CM407" s="11">
        <f>IFERROR(VLOOKUP(CL407,Dicionário!A:B,2,0),"Conferir")</f>
        <v>2</v>
      </c>
      <c r="CO407" s="7">
        <v>0</v>
      </c>
      <c r="CP407" s="7">
        <v>0</v>
      </c>
      <c r="CQ407" s="7">
        <v>0</v>
      </c>
      <c r="CR407" s="7" t="s">
        <v>148</v>
      </c>
      <c r="CS407" s="11">
        <f>IFERROR(VLOOKUP(CR407,Dicionário!A:B,2,0),"Conferir")</f>
        <v>2</v>
      </c>
      <c r="CT407" s="7">
        <v>0</v>
      </c>
      <c r="CU407" s="7" t="s">
        <v>148</v>
      </c>
      <c r="CV407" s="11">
        <f>IFERROR(VLOOKUP(CU407,Dicionário!A:B,2,0),"Conferir")</f>
        <v>2</v>
      </c>
      <c r="CW407" s="7">
        <v>0</v>
      </c>
      <c r="CX407" s="7" t="s">
        <v>148</v>
      </c>
      <c r="CY407" s="11">
        <f>IFERROR(VLOOKUP(CX407,Dicionário!A:B,2,0),"Conferir")</f>
        <v>2</v>
      </c>
      <c r="CZ407" s="12">
        <f t="shared" si="9"/>
        <v>0</v>
      </c>
      <c r="DA407" s="7">
        <v>0</v>
      </c>
      <c r="DB407" s="7" t="s">
        <v>148</v>
      </c>
      <c r="DC407" s="7">
        <f>IFERROR(VLOOKUP(DB407,Dicionário!A:B,2,0),"Conferir")</f>
        <v>2</v>
      </c>
      <c r="DE407" s="7" t="s">
        <v>156</v>
      </c>
      <c r="DF407" s="7" t="s">
        <v>156</v>
      </c>
      <c r="DG407" s="11">
        <f>IFERROR(VLOOKUP(DF407,Dicionário!A:B,2,0),"Conferir")</f>
        <v>1</v>
      </c>
      <c r="DH407" s="7" t="s">
        <v>157</v>
      </c>
      <c r="DJ407" s="7" t="s">
        <v>271</v>
      </c>
      <c r="DK407" s="11">
        <f>IFERROR(VLOOKUP(DJ407,Dicionário!A:B,2,0),"Conferir")</f>
        <v>1</v>
      </c>
      <c r="DL407" s="7" t="s">
        <v>176</v>
      </c>
      <c r="DM407" s="11">
        <f>IFERROR(VLOOKUP(DL407,Dicionário!A:B,2,0),"Conferir")</f>
        <v>2</v>
      </c>
      <c r="DN407" s="7" t="s">
        <v>177</v>
      </c>
      <c r="DO407" s="11">
        <f>IFERROR(VLOOKUP(DN407,Dicionário!A:B,2,0),"Conferir")</f>
        <v>5</v>
      </c>
      <c r="DP407" s="7" t="s">
        <v>127</v>
      </c>
      <c r="DQ407" s="11">
        <f>IFERROR(VLOOKUP(DP407,Dicionário!A:B,2,0),"Conferir")</f>
        <v>2</v>
      </c>
      <c r="DR407" s="7" t="s">
        <v>126</v>
      </c>
      <c r="DS407" s="11">
        <f>IFERROR(VLOOKUP(DR407,Dicionário!A:B,2,0),"Conferir")</f>
        <v>1</v>
      </c>
      <c r="DT407" s="7" t="s">
        <v>964</v>
      </c>
      <c r="DW407" s="7">
        <f t="shared" si="10"/>
        <v>1750</v>
      </c>
      <c r="DX407" s="7">
        <f t="shared" si="11"/>
        <v>1280</v>
      </c>
    </row>
    <row r="408" spans="1:128" ht="14" x14ac:dyDescent="0.15">
      <c r="A408" s="6">
        <v>44961.567896111112</v>
      </c>
      <c r="B408" s="7" t="s">
        <v>1508</v>
      </c>
      <c r="C408" s="7" t="s">
        <v>160</v>
      </c>
      <c r="D408" s="7" t="s">
        <v>1506</v>
      </c>
      <c r="E408" s="7" t="s">
        <v>126</v>
      </c>
      <c r="F408" s="7" t="s">
        <v>127</v>
      </c>
      <c r="G408" s="7" t="s">
        <v>127</v>
      </c>
      <c r="H408" s="7" t="s">
        <v>128</v>
      </c>
      <c r="I408" s="7" t="s">
        <v>128</v>
      </c>
      <c r="J408" s="7" t="s">
        <v>129</v>
      </c>
      <c r="K408" s="7" t="s">
        <v>131</v>
      </c>
      <c r="L408" s="7" t="s">
        <v>130</v>
      </c>
      <c r="M408" s="7" t="s">
        <v>1507</v>
      </c>
      <c r="N408" s="7">
        <v>2023010299</v>
      </c>
      <c r="O408" s="7">
        <v>11961465684</v>
      </c>
      <c r="P408" s="7">
        <v>532644840</v>
      </c>
      <c r="Q408" s="7">
        <v>51836575807</v>
      </c>
      <c r="R408" s="9">
        <v>38729</v>
      </c>
      <c r="S408" s="7">
        <v>2023</v>
      </c>
      <c r="T408" s="7">
        <v>17</v>
      </c>
      <c r="U408" s="7" t="s">
        <v>164</v>
      </c>
      <c r="V408" s="7" t="s">
        <v>136</v>
      </c>
      <c r="W408" s="7" t="s">
        <v>1509</v>
      </c>
      <c r="X408" s="8" t="s">
        <v>1510</v>
      </c>
      <c r="Y408" s="7" t="s">
        <v>1511</v>
      </c>
      <c r="Z408" s="7" t="s">
        <v>140</v>
      </c>
      <c r="AA408" s="7" t="s">
        <v>167</v>
      </c>
      <c r="AB408" s="7" t="s">
        <v>142</v>
      </c>
      <c r="AD408" s="7">
        <v>3</v>
      </c>
      <c r="AE408" s="7">
        <v>3</v>
      </c>
      <c r="AF408" s="7">
        <f t="shared" si="6"/>
        <v>6</v>
      </c>
      <c r="AH408" s="7">
        <f t="shared" si="7"/>
        <v>6</v>
      </c>
      <c r="AI408" s="10" t="str">
        <f t="shared" si="8"/>
        <v>Ok</v>
      </c>
      <c r="AJ408" s="7" t="s">
        <v>143</v>
      </c>
      <c r="AK408" s="7">
        <v>0</v>
      </c>
      <c r="AL408" s="7" t="s">
        <v>145</v>
      </c>
      <c r="AM408" s="11">
        <f>IFERROR(VLOOKUP(AL408,Dicionário!A:B,2,0),"Conferir")</f>
        <v>2</v>
      </c>
      <c r="AN408" s="7">
        <v>0</v>
      </c>
      <c r="AO408" s="7" t="s">
        <v>145</v>
      </c>
      <c r="AP408" s="7">
        <f>IFERROR(VLOOKUP(AO408,Dicionário!A:B,2,0),"Conferir")</f>
        <v>2</v>
      </c>
      <c r="AQ408" s="7">
        <v>3510</v>
      </c>
      <c r="AR408" s="7" t="s">
        <v>144</v>
      </c>
      <c r="AS408" s="11">
        <f>IFERROR(VLOOKUP(AR408,Dicionário!A:B,2,0),"Conferir")</f>
        <v>2</v>
      </c>
      <c r="AT408" s="7">
        <v>0</v>
      </c>
      <c r="AU408" s="7" t="s">
        <v>145</v>
      </c>
      <c r="AV408" s="7">
        <f>IFERROR(VLOOKUP(AU408,Dicionário!A:B,2,0),"Conferir")</f>
        <v>2</v>
      </c>
      <c r="AW408" s="7">
        <v>0</v>
      </c>
      <c r="AX408" s="7">
        <v>0</v>
      </c>
      <c r="AY408" s="7" t="s">
        <v>145</v>
      </c>
      <c r="AZ408" s="11">
        <f>IFERROR(VLOOKUP(AY408,Dicionário!A:B,2,0),"Conferir")</f>
        <v>2</v>
      </c>
      <c r="BA408" s="7">
        <v>0</v>
      </c>
      <c r="BB408" s="7" t="s">
        <v>145</v>
      </c>
      <c r="BC408" s="7">
        <f>IFERROR(VLOOKUP(BB408,Dicionário!A:B,2,0),"Conferir")</f>
        <v>2</v>
      </c>
      <c r="BD408" s="7">
        <v>800</v>
      </c>
      <c r="BE408" s="7" t="s">
        <v>224</v>
      </c>
      <c r="BF408" s="11">
        <f>IFERROR(VLOOKUP(BE408,Dicionário!A:B,2,0),"Conferir")</f>
        <v>2</v>
      </c>
      <c r="BH408" s="7">
        <v>0</v>
      </c>
      <c r="BI408" s="7" t="s">
        <v>186</v>
      </c>
      <c r="BJ408" s="11">
        <f>IFERROR(VLOOKUP(BI408,Dicionário!$A:$B,2,0),"Conferir")</f>
        <v>1</v>
      </c>
      <c r="BK408" s="7">
        <v>0</v>
      </c>
      <c r="BL408" s="7" t="s">
        <v>187</v>
      </c>
      <c r="BM408" s="11">
        <f>IFERROR(VLOOKUP(BL408,Dicionário!A:B,2,0),"Conferir")</f>
        <v>2</v>
      </c>
      <c r="BN408" s="7">
        <v>732</v>
      </c>
      <c r="BO408" s="7" t="s">
        <v>188</v>
      </c>
      <c r="BP408" s="7">
        <f>IFERROR(VLOOKUP(BO408,Dicionário!A:B,2,0),"Conferir")</f>
        <v>2</v>
      </c>
      <c r="BQ408" s="7">
        <v>80</v>
      </c>
      <c r="BR408" s="7" t="s">
        <v>169</v>
      </c>
      <c r="BS408" s="11">
        <f>IFERROR(VLOOKUP(BR408,Dicionário!A:B,2,0),"Conferir")</f>
        <v>0</v>
      </c>
      <c r="BT408" s="7">
        <v>140</v>
      </c>
      <c r="BU408" s="7" t="s">
        <v>149</v>
      </c>
      <c r="BV408" s="7">
        <f>IFERROR(VLOOKUP(BU408,Dicionário!A:B,2,0),"Conferir")</f>
        <v>2</v>
      </c>
      <c r="BW408" s="7">
        <v>80</v>
      </c>
      <c r="BX408" s="7" t="s">
        <v>300</v>
      </c>
      <c r="BY408" s="11">
        <f>IFERROR(VLOOKUP(BX408,Dicionário!A:B,2,0),"Conferir")</f>
        <v>0</v>
      </c>
      <c r="BZ408" s="7" t="s">
        <v>214</v>
      </c>
      <c r="CA408" s="7">
        <v>80</v>
      </c>
      <c r="CB408" s="7" t="s">
        <v>171</v>
      </c>
      <c r="CC408" s="11">
        <f>IFERROR(VLOOKUP(CB408,Dicionário!A:B,2,0),"Conferir")</f>
        <v>0</v>
      </c>
      <c r="CD408" s="7">
        <v>0</v>
      </c>
      <c r="CE408" s="7">
        <v>200</v>
      </c>
      <c r="CF408" s="7" t="s">
        <v>525</v>
      </c>
      <c r="CG408" s="7">
        <f>IFERROR(VLOOKUP(CF408,Dicionário!A:B,2,0),"Conferir")</f>
        <v>0</v>
      </c>
      <c r="CH408" s="7">
        <v>490</v>
      </c>
      <c r="CI408" s="7" t="s">
        <v>225</v>
      </c>
      <c r="CJ408" s="7">
        <f>IFERROR(VLOOKUP(CI408,Dicionário!A:B,2,0),"Conferir")</f>
        <v>0</v>
      </c>
      <c r="CK408" s="7">
        <v>0</v>
      </c>
      <c r="CL408" s="7" t="s">
        <v>148</v>
      </c>
      <c r="CM408" s="11">
        <f>IFERROR(VLOOKUP(CL408,Dicionário!A:B,2,0),"Conferir")</f>
        <v>2</v>
      </c>
      <c r="CO408" s="7">
        <v>1</v>
      </c>
      <c r="CP408" s="7">
        <v>1</v>
      </c>
      <c r="CQ408" s="7">
        <v>0</v>
      </c>
      <c r="CR408" s="7" t="s">
        <v>148</v>
      </c>
      <c r="CS408" s="11">
        <f>IFERROR(VLOOKUP(CR408,Dicionário!A:B,2,0),"Conferir")</f>
        <v>2</v>
      </c>
      <c r="CT408" s="7">
        <v>4635</v>
      </c>
      <c r="CU408" s="7" t="s">
        <v>247</v>
      </c>
      <c r="CV408" s="11">
        <f>IFERROR(VLOOKUP(CU408,Dicionário!A:B,2,0),"Conferir")</f>
        <v>2</v>
      </c>
      <c r="CW408" s="7">
        <v>0</v>
      </c>
      <c r="CX408" s="7" t="s">
        <v>148</v>
      </c>
      <c r="CY408" s="11">
        <f>IFERROR(VLOOKUP(CX408,Dicionário!A:B,2,0),"Conferir")</f>
        <v>2</v>
      </c>
      <c r="CZ408" s="12">
        <f t="shared" si="9"/>
        <v>-386.25</v>
      </c>
      <c r="DA408" s="7">
        <v>0</v>
      </c>
      <c r="DB408" s="7" t="s">
        <v>148</v>
      </c>
      <c r="DC408" s="7">
        <f>IFERROR(VLOOKUP(DB408,Dicionário!A:B,2,0),"Conferir")</f>
        <v>2</v>
      </c>
      <c r="DE408" s="7" t="s">
        <v>236</v>
      </c>
      <c r="DF408" s="7" t="s">
        <v>156</v>
      </c>
      <c r="DG408" s="11">
        <f>IFERROR(VLOOKUP(DF408,Dicionário!A:B,2,0),"Conferir")</f>
        <v>1</v>
      </c>
      <c r="DH408" s="7" t="s">
        <v>157</v>
      </c>
      <c r="DJ408" s="7" t="s">
        <v>271</v>
      </c>
      <c r="DK408" s="11">
        <f>IFERROR(VLOOKUP(DJ408,Dicionário!A:B,2,0),"Conferir")</f>
        <v>1</v>
      </c>
      <c r="DL408" s="7" t="s">
        <v>177</v>
      </c>
      <c r="DM408" s="11">
        <f>IFERROR(VLOOKUP(DL408,Dicionário!A:B,2,0),"Conferir")</f>
        <v>5</v>
      </c>
      <c r="DN408" s="7" t="s">
        <v>194</v>
      </c>
      <c r="DO408" s="11">
        <f>IFERROR(VLOOKUP(DN408,Dicionário!A:B,2,0),"Conferir")</f>
        <v>7</v>
      </c>
      <c r="DP408" s="7" t="s">
        <v>127</v>
      </c>
      <c r="DQ408" s="11">
        <f>IFERROR(VLOOKUP(DP408,Dicionário!A:B,2,0),"Conferir")</f>
        <v>2</v>
      </c>
      <c r="DR408" s="7" t="s">
        <v>127</v>
      </c>
      <c r="DS408" s="11">
        <f>IFERROR(VLOOKUP(DR408,Dicionário!A:B,2,0),"Conferir")</f>
        <v>2</v>
      </c>
      <c r="DW408" s="7">
        <f t="shared" si="10"/>
        <v>4310</v>
      </c>
      <c r="DX408" s="7">
        <f t="shared" si="11"/>
        <v>1722</v>
      </c>
    </row>
    <row r="409" spans="1:128" ht="14" x14ac:dyDescent="0.15">
      <c r="A409" s="6">
        <v>44960.46912144676</v>
      </c>
      <c r="B409" s="7" t="s">
        <v>1384</v>
      </c>
      <c r="C409" s="7" t="s">
        <v>1012</v>
      </c>
      <c r="D409" s="7" t="s">
        <v>1382</v>
      </c>
      <c r="E409" s="7" t="s">
        <v>126</v>
      </c>
      <c r="F409" s="7" t="s">
        <v>126</v>
      </c>
      <c r="G409" s="7" t="s">
        <v>127</v>
      </c>
      <c r="H409" s="7" t="s">
        <v>128</v>
      </c>
      <c r="I409" s="7" t="s">
        <v>128</v>
      </c>
      <c r="J409" s="7" t="s">
        <v>129</v>
      </c>
      <c r="K409" s="7" t="s">
        <v>131</v>
      </c>
      <c r="L409" s="7" t="s">
        <v>274</v>
      </c>
      <c r="M409" s="7" t="s">
        <v>1383</v>
      </c>
      <c r="N409" s="7">
        <v>2023010265</v>
      </c>
      <c r="O409" s="7">
        <v>11966161114</v>
      </c>
      <c r="P409" s="7">
        <v>525910177</v>
      </c>
      <c r="Q409" s="7">
        <v>51346813841</v>
      </c>
      <c r="R409" s="9">
        <v>38633</v>
      </c>
      <c r="S409" s="7">
        <v>2023</v>
      </c>
      <c r="T409" s="7">
        <v>18</v>
      </c>
      <c r="U409" s="7" t="s">
        <v>255</v>
      </c>
      <c r="V409" s="7" t="s">
        <v>136</v>
      </c>
      <c r="W409" s="7" t="s">
        <v>1385</v>
      </c>
      <c r="X409" s="8" t="s">
        <v>1386</v>
      </c>
      <c r="Y409" s="7" t="s">
        <v>493</v>
      </c>
      <c r="Z409" s="7" t="s">
        <v>140</v>
      </c>
      <c r="AA409" s="7" t="s">
        <v>167</v>
      </c>
      <c r="AB409" s="7" t="s">
        <v>142</v>
      </c>
      <c r="AD409" s="7">
        <v>3</v>
      </c>
      <c r="AE409" s="7">
        <v>2</v>
      </c>
      <c r="AF409" s="7">
        <f t="shared" si="6"/>
        <v>4</v>
      </c>
      <c r="AH409" s="7">
        <f t="shared" si="7"/>
        <v>4</v>
      </c>
      <c r="AI409" s="10" t="str">
        <f t="shared" si="8"/>
        <v>Ok</v>
      </c>
      <c r="AJ409" s="7" t="s">
        <v>222</v>
      </c>
      <c r="AK409" s="7">
        <v>0</v>
      </c>
      <c r="AL409" s="7" t="s">
        <v>145</v>
      </c>
      <c r="AM409" s="11">
        <f>IFERROR(VLOOKUP(AL409,Dicionário!A:B,2,0),"Conferir")</f>
        <v>2</v>
      </c>
      <c r="AN409" s="7">
        <v>2000</v>
      </c>
      <c r="AO409" s="7" t="s">
        <v>223</v>
      </c>
      <c r="AP409" s="7">
        <f>IFERROR(VLOOKUP(AO409,Dicionário!A:B,2,0),"Conferir")</f>
        <v>2</v>
      </c>
      <c r="AQ409" s="7">
        <v>1876</v>
      </c>
      <c r="AR409" s="7" t="s">
        <v>144</v>
      </c>
      <c r="AS409" s="11">
        <f>IFERROR(VLOOKUP(AR409,Dicionário!A:B,2,0),"Conferir")</f>
        <v>2</v>
      </c>
      <c r="AT409" s="7">
        <v>0</v>
      </c>
      <c r="AU409" s="7" t="s">
        <v>145</v>
      </c>
      <c r="AV409" s="7">
        <f>IFERROR(VLOOKUP(AU409,Dicionário!A:B,2,0),"Conferir")</f>
        <v>2</v>
      </c>
      <c r="AW409" s="7">
        <v>0</v>
      </c>
      <c r="AX409" s="7">
        <v>0</v>
      </c>
      <c r="AY409" s="7" t="s">
        <v>145</v>
      </c>
      <c r="AZ409" s="11">
        <f>IFERROR(VLOOKUP(AY409,Dicionário!A:B,2,0),"Conferir")</f>
        <v>2</v>
      </c>
      <c r="BA409" s="7">
        <v>0</v>
      </c>
      <c r="BB409" s="7" t="s">
        <v>145</v>
      </c>
      <c r="BC409" s="7">
        <f>IFERROR(VLOOKUP(BB409,Dicionário!A:B,2,0),"Conferir")</f>
        <v>2</v>
      </c>
      <c r="BD409" s="7">
        <v>0</v>
      </c>
      <c r="BE409" s="7" t="s">
        <v>145</v>
      </c>
      <c r="BF409" s="11">
        <f>IFERROR(VLOOKUP(BE409,Dicionário!A:B,2,0),"Conferir")</f>
        <v>2</v>
      </c>
      <c r="BH409" s="7">
        <v>0</v>
      </c>
      <c r="BI409" s="7" t="s">
        <v>186</v>
      </c>
      <c r="BJ409" s="11">
        <f>IFERROR(VLOOKUP(BI409,Dicionário!$A:$B,2,0),"Conferir")</f>
        <v>1</v>
      </c>
      <c r="BK409" s="7">
        <v>0</v>
      </c>
      <c r="BL409" s="7" t="s">
        <v>187</v>
      </c>
      <c r="BM409" s="11">
        <f>IFERROR(VLOOKUP(BL409,Dicionário!A:B,2,0),"Conferir")</f>
        <v>2</v>
      </c>
      <c r="BN409" s="7">
        <v>551</v>
      </c>
      <c r="BO409" s="7" t="s">
        <v>188</v>
      </c>
      <c r="BP409" s="7">
        <f>IFERROR(VLOOKUP(BO409,Dicionário!A:B,2,0),"Conferir")</f>
        <v>2</v>
      </c>
      <c r="BQ409" s="7">
        <v>85</v>
      </c>
      <c r="BR409" s="7" t="s">
        <v>149</v>
      </c>
      <c r="BS409" s="11">
        <f>IFERROR(VLOOKUP(BR409,Dicionário!A:B,2,0),"Conferir")</f>
        <v>2</v>
      </c>
      <c r="BT409" s="7">
        <v>199</v>
      </c>
      <c r="BU409" s="7" t="s">
        <v>149</v>
      </c>
      <c r="BV409" s="7">
        <f>IFERROR(VLOOKUP(BU409,Dicionário!A:B,2,0),"Conferir")</f>
        <v>2</v>
      </c>
      <c r="BW409" s="7">
        <v>15</v>
      </c>
      <c r="BX409" s="7" t="s">
        <v>300</v>
      </c>
      <c r="BY409" s="11">
        <f>IFERROR(VLOOKUP(BX409,Dicionário!A:B,2,0),"Conferir")</f>
        <v>0</v>
      </c>
      <c r="BZ409" s="7" t="s">
        <v>214</v>
      </c>
      <c r="CA409" s="7">
        <v>130</v>
      </c>
      <c r="CB409" s="7" t="s">
        <v>190</v>
      </c>
      <c r="CC409" s="11">
        <f>IFERROR(VLOOKUP(CB409,Dicionário!A:B,2,0),"Conferir")</f>
        <v>2</v>
      </c>
      <c r="CD409" s="7">
        <v>1000</v>
      </c>
      <c r="CE409" s="7">
        <v>0</v>
      </c>
      <c r="CF409" s="7" t="s">
        <v>148</v>
      </c>
      <c r="CG409" s="7">
        <f>IFERROR(VLOOKUP(CF409,Dicionário!A:B,2,0),"Conferir")</f>
        <v>2</v>
      </c>
      <c r="CH409" s="7">
        <v>232</v>
      </c>
      <c r="CI409" s="7" t="s">
        <v>191</v>
      </c>
      <c r="CJ409" s="7">
        <f>IFERROR(VLOOKUP(CI409,Dicionário!A:B,2,0),"Conferir")</f>
        <v>2</v>
      </c>
      <c r="CK409" s="7">
        <v>0</v>
      </c>
      <c r="CL409" s="7" t="s">
        <v>148</v>
      </c>
      <c r="CM409" s="11">
        <f>IFERROR(VLOOKUP(CL409,Dicionário!A:B,2,0),"Conferir")</f>
        <v>2</v>
      </c>
      <c r="CO409" s="7">
        <v>1</v>
      </c>
      <c r="CP409" s="7">
        <v>0</v>
      </c>
      <c r="CQ409" s="7">
        <v>0</v>
      </c>
      <c r="CR409" s="7" t="s">
        <v>148</v>
      </c>
      <c r="CS409" s="11">
        <f>IFERROR(VLOOKUP(CR409,Dicionário!A:B,2,0),"Conferir")</f>
        <v>2</v>
      </c>
      <c r="CT409" s="7">
        <v>35</v>
      </c>
      <c r="CU409" s="7" t="s">
        <v>247</v>
      </c>
      <c r="CV409" s="11">
        <f>IFERROR(VLOOKUP(CU409,Dicionário!A:B,2,0),"Conferir")</f>
        <v>2</v>
      </c>
      <c r="CW409" s="7">
        <v>0</v>
      </c>
      <c r="CX409" s="7" t="s">
        <v>148</v>
      </c>
      <c r="CY409" s="11">
        <f>IFERROR(VLOOKUP(CX409,Dicionário!A:B,2,0),"Conferir")</f>
        <v>2</v>
      </c>
      <c r="CZ409" s="12">
        <f t="shared" si="9"/>
        <v>-2.9166666666666665</v>
      </c>
      <c r="DA409" s="7">
        <v>20390</v>
      </c>
      <c r="DB409" s="7" t="s">
        <v>247</v>
      </c>
      <c r="DC409" s="7">
        <f>IFERROR(VLOOKUP(DB409,Dicionário!A:B,2,0),"Conferir")</f>
        <v>2</v>
      </c>
      <c r="DE409" s="7" t="s">
        <v>156</v>
      </c>
      <c r="DF409" s="7" t="s">
        <v>156</v>
      </c>
      <c r="DG409" s="11">
        <f>IFERROR(VLOOKUP(DF409,Dicionário!A:B,2,0),"Conferir")</f>
        <v>1</v>
      </c>
      <c r="DH409" s="7" t="s">
        <v>157</v>
      </c>
      <c r="DJ409" s="7" t="s">
        <v>158</v>
      </c>
      <c r="DK409" s="11">
        <f>IFERROR(VLOOKUP(DJ409,Dicionário!A:B,2,0),"Conferir")</f>
        <v>2</v>
      </c>
      <c r="DL409" s="7" t="s">
        <v>177</v>
      </c>
      <c r="DM409" s="11">
        <f>IFERROR(VLOOKUP(DL409,Dicionário!A:B,2,0),"Conferir")</f>
        <v>5</v>
      </c>
      <c r="DN409" s="7" t="s">
        <v>177</v>
      </c>
      <c r="DO409" s="11">
        <f>IFERROR(VLOOKUP(DN409,Dicionário!A:B,2,0),"Conferir")</f>
        <v>5</v>
      </c>
      <c r="DP409" s="7" t="s">
        <v>127</v>
      </c>
      <c r="DQ409" s="11">
        <f>IFERROR(VLOOKUP(DP409,Dicionário!A:B,2,0),"Conferir")</f>
        <v>2</v>
      </c>
      <c r="DR409" s="7" t="s">
        <v>127</v>
      </c>
      <c r="DS409" s="11">
        <f>IFERROR(VLOOKUP(DR409,Dicionário!A:B,2,0),"Conferir")</f>
        <v>2</v>
      </c>
      <c r="DW409" s="7">
        <f t="shared" si="10"/>
        <v>3876</v>
      </c>
      <c r="DX409" s="7">
        <f t="shared" si="11"/>
        <v>2197</v>
      </c>
    </row>
    <row r="410" spans="1:128" ht="14" x14ac:dyDescent="0.15">
      <c r="A410" s="6">
        <v>44961.476055451392</v>
      </c>
      <c r="B410" s="7" t="s">
        <v>1962</v>
      </c>
      <c r="C410" s="7" t="s">
        <v>496</v>
      </c>
      <c r="D410" s="7" t="s">
        <v>1960</v>
      </c>
      <c r="E410" s="7" t="s">
        <v>126</v>
      </c>
      <c r="F410" s="7" t="s">
        <v>127</v>
      </c>
      <c r="G410" s="7" t="s">
        <v>127</v>
      </c>
      <c r="H410" s="7">
        <v>2</v>
      </c>
      <c r="I410" s="7" t="s">
        <v>128</v>
      </c>
      <c r="J410" s="7" t="s">
        <v>129</v>
      </c>
      <c r="K410" s="7" t="s">
        <v>131</v>
      </c>
      <c r="L410" s="7" t="s">
        <v>130</v>
      </c>
      <c r="M410" s="7" t="s">
        <v>1961</v>
      </c>
      <c r="N410" s="7">
        <v>2023010419</v>
      </c>
      <c r="O410" s="7">
        <v>11946146485</v>
      </c>
      <c r="P410" s="7">
        <v>554078600</v>
      </c>
      <c r="Q410" s="7">
        <v>51208119818</v>
      </c>
      <c r="R410" s="9">
        <v>37329</v>
      </c>
      <c r="S410" s="7">
        <v>2019</v>
      </c>
      <c r="T410" s="7">
        <v>21</v>
      </c>
      <c r="U410" s="7" t="s">
        <v>135</v>
      </c>
      <c r="V410" s="7" t="s">
        <v>136</v>
      </c>
      <c r="W410" s="7" t="s">
        <v>1963</v>
      </c>
      <c r="X410" s="8" t="s">
        <v>1964</v>
      </c>
      <c r="Y410" s="7" t="s">
        <v>502</v>
      </c>
      <c r="Z410" s="7" t="s">
        <v>140</v>
      </c>
      <c r="AA410" s="7" t="s">
        <v>167</v>
      </c>
      <c r="AB410" s="7" t="s">
        <v>142</v>
      </c>
      <c r="AD410" s="7">
        <v>5</v>
      </c>
      <c r="AE410" s="7">
        <v>5</v>
      </c>
      <c r="AF410" s="7">
        <f t="shared" si="6"/>
        <v>10</v>
      </c>
      <c r="AH410" s="7">
        <f t="shared" si="7"/>
        <v>10</v>
      </c>
      <c r="AI410" s="10" t="str">
        <f t="shared" si="8"/>
        <v>Ok</v>
      </c>
      <c r="AJ410" s="7" t="s">
        <v>222</v>
      </c>
      <c r="AK410" s="7">
        <v>1212</v>
      </c>
      <c r="AL410" s="7" t="s">
        <v>210</v>
      </c>
      <c r="AM410" s="11">
        <f>IFERROR(VLOOKUP(AL410,Dicionário!A:B,2,0),"Conferir")</f>
        <v>2</v>
      </c>
      <c r="AN410" s="7">
        <v>0</v>
      </c>
      <c r="AO410" s="7" t="s">
        <v>145</v>
      </c>
      <c r="AP410" s="7">
        <f>IFERROR(VLOOKUP(AO410,Dicionário!A:B,2,0),"Conferir")</f>
        <v>2</v>
      </c>
      <c r="AQ410" s="7">
        <v>2160</v>
      </c>
      <c r="AR410" s="7" t="s">
        <v>267</v>
      </c>
      <c r="AS410" s="11">
        <f>IFERROR(VLOOKUP(AR410,Dicionário!A:B,2,0),"Conferir")</f>
        <v>0</v>
      </c>
      <c r="AT410" s="7">
        <v>1200</v>
      </c>
      <c r="AU410" s="7" t="s">
        <v>267</v>
      </c>
      <c r="AV410" s="7">
        <f>IFERROR(VLOOKUP(AU410,Dicionário!A:B,2,0),"Conferir")</f>
        <v>0</v>
      </c>
      <c r="AW410" s="7">
        <v>0</v>
      </c>
      <c r="AX410" s="7">
        <v>0</v>
      </c>
      <c r="AY410" s="7" t="s">
        <v>145</v>
      </c>
      <c r="AZ410" s="11">
        <f>IFERROR(VLOOKUP(AY410,Dicionário!A:B,2,0),"Conferir")</f>
        <v>2</v>
      </c>
      <c r="BA410" s="7">
        <v>0</v>
      </c>
      <c r="BB410" s="7" t="s">
        <v>145</v>
      </c>
      <c r="BC410" s="7">
        <f>IFERROR(VLOOKUP(BB410,Dicionário!A:B,2,0),"Conferir")</f>
        <v>2</v>
      </c>
      <c r="BD410" s="7">
        <v>0</v>
      </c>
      <c r="BE410" s="7" t="s">
        <v>145</v>
      </c>
      <c r="BF410" s="11">
        <f>IFERROR(VLOOKUP(BE410,Dicionário!A:B,2,0),"Conferir")</f>
        <v>2</v>
      </c>
      <c r="BH410" s="7">
        <v>0</v>
      </c>
      <c r="BI410" s="7" t="s">
        <v>186</v>
      </c>
      <c r="BJ410" s="11">
        <f>IFERROR(VLOOKUP(BI410,Dicionário!$A:$B,2,0),"Conferir")</f>
        <v>1</v>
      </c>
      <c r="BK410" s="7">
        <v>0</v>
      </c>
      <c r="BL410" s="7" t="s">
        <v>187</v>
      </c>
      <c r="BM410" s="11">
        <f>IFERROR(VLOOKUP(BL410,Dicionário!A:B,2,0),"Conferir")</f>
        <v>2</v>
      </c>
      <c r="BN410" s="7">
        <v>0</v>
      </c>
      <c r="BO410" s="7" t="s">
        <v>212</v>
      </c>
      <c r="BP410" s="7">
        <f>IFERROR(VLOOKUP(BO410,Dicionário!A:B,2,0),"Conferir")</f>
        <v>2</v>
      </c>
      <c r="BQ410" s="7">
        <v>33</v>
      </c>
      <c r="BR410" s="7" t="s">
        <v>149</v>
      </c>
      <c r="BS410" s="11">
        <f>IFERROR(VLOOKUP(BR410,Dicionário!A:B,2,0),"Conferir")</f>
        <v>2</v>
      </c>
      <c r="BT410" s="7">
        <v>115</v>
      </c>
      <c r="BU410" s="7" t="s">
        <v>149</v>
      </c>
      <c r="BV410" s="7">
        <f>IFERROR(VLOOKUP(BU410,Dicionário!A:B,2,0),"Conferir")</f>
        <v>2</v>
      </c>
      <c r="BW410" s="7">
        <v>0</v>
      </c>
      <c r="BX410" s="7" t="s">
        <v>148</v>
      </c>
      <c r="BY410" s="11">
        <f>IFERROR(VLOOKUP(BX410,Dicionário!A:B,2,0),"Conferir")</f>
        <v>2</v>
      </c>
      <c r="BZ410" s="7" t="s">
        <v>170</v>
      </c>
      <c r="CA410" s="7">
        <v>100</v>
      </c>
      <c r="CB410" s="7" t="s">
        <v>190</v>
      </c>
      <c r="CC410" s="11">
        <f>IFERROR(VLOOKUP(CB410,Dicionário!A:B,2,0),"Conferir")</f>
        <v>2</v>
      </c>
      <c r="CD410" s="7">
        <v>668</v>
      </c>
      <c r="CE410" s="7">
        <v>0</v>
      </c>
      <c r="CF410" s="7" t="s">
        <v>148</v>
      </c>
      <c r="CG410" s="7">
        <f>IFERROR(VLOOKUP(CF410,Dicionário!A:B,2,0),"Conferir")</f>
        <v>2</v>
      </c>
      <c r="CH410" s="7">
        <v>0</v>
      </c>
      <c r="CI410" s="7" t="s">
        <v>148</v>
      </c>
      <c r="CJ410" s="7">
        <f>IFERROR(VLOOKUP(CI410,Dicionário!A:B,2,0),"Conferir")</f>
        <v>2</v>
      </c>
      <c r="CK410" s="7">
        <v>0</v>
      </c>
      <c r="CL410" s="7" t="s">
        <v>148</v>
      </c>
      <c r="CM410" s="11">
        <f>IFERROR(VLOOKUP(CL410,Dicionário!A:B,2,0),"Conferir")</f>
        <v>2</v>
      </c>
      <c r="CO410" s="7">
        <v>0</v>
      </c>
      <c r="CP410" s="7">
        <v>0</v>
      </c>
      <c r="CQ410" s="7">
        <v>0</v>
      </c>
      <c r="CR410" s="7" t="s">
        <v>148</v>
      </c>
      <c r="CS410" s="11">
        <f>IFERROR(VLOOKUP(CR410,Dicionário!A:B,2,0),"Conferir")</f>
        <v>2</v>
      </c>
      <c r="CT410" s="7">
        <v>0</v>
      </c>
      <c r="CU410" s="7" t="s">
        <v>148</v>
      </c>
      <c r="CV410" s="11">
        <f>IFERROR(VLOOKUP(CU410,Dicionário!A:B,2,0),"Conferir")</f>
        <v>2</v>
      </c>
      <c r="CW410" s="7">
        <v>0</v>
      </c>
      <c r="CX410" s="7" t="s">
        <v>148</v>
      </c>
      <c r="CY410" s="11">
        <f>IFERROR(VLOOKUP(CX410,Dicionário!A:B,2,0),"Conferir")</f>
        <v>2</v>
      </c>
      <c r="CZ410" s="12">
        <f t="shared" si="9"/>
        <v>0</v>
      </c>
      <c r="DA410" s="7">
        <v>746</v>
      </c>
      <c r="DB410" s="7" t="s">
        <v>247</v>
      </c>
      <c r="DC410" s="7">
        <f>IFERROR(VLOOKUP(DB410,Dicionário!A:B,2,0),"Conferir")</f>
        <v>2</v>
      </c>
      <c r="DE410" s="7" t="s">
        <v>156</v>
      </c>
      <c r="DF410" s="7" t="s">
        <v>156</v>
      </c>
      <c r="DG410" s="11">
        <f>IFERROR(VLOOKUP(DF410,Dicionário!A:B,2,0),"Conferir")</f>
        <v>1</v>
      </c>
      <c r="DH410" s="7" t="s">
        <v>175</v>
      </c>
      <c r="DI410" s="7" t="s">
        <v>127</v>
      </c>
      <c r="DJ410" s="7" t="s">
        <v>158</v>
      </c>
      <c r="DK410" s="11">
        <f>IFERROR(VLOOKUP(DJ410,Dicionário!A:B,2,0),"Conferir")</f>
        <v>2</v>
      </c>
      <c r="DL410" s="7" t="s">
        <v>176</v>
      </c>
      <c r="DM410" s="11">
        <f>IFERROR(VLOOKUP(DL410,Dicionário!A:B,2,0),"Conferir")</f>
        <v>2</v>
      </c>
      <c r="DN410" s="7" t="s">
        <v>227</v>
      </c>
      <c r="DO410" s="11">
        <f>IFERROR(VLOOKUP(DN410,Dicionário!A:B,2,0),"Conferir")</f>
        <v>4</v>
      </c>
      <c r="DP410" s="7" t="s">
        <v>126</v>
      </c>
      <c r="DQ410" s="11">
        <f>IFERROR(VLOOKUP(DP410,Dicionário!A:B,2,0),"Conferir")</f>
        <v>1</v>
      </c>
      <c r="DR410" s="7" t="s">
        <v>126</v>
      </c>
      <c r="DS410" s="11">
        <f>IFERROR(VLOOKUP(DR410,Dicionário!A:B,2,0),"Conferir")</f>
        <v>1</v>
      </c>
      <c r="DW410" s="7">
        <f t="shared" si="10"/>
        <v>4572</v>
      </c>
      <c r="DX410" s="7">
        <f t="shared" si="11"/>
        <v>916</v>
      </c>
    </row>
    <row r="411" spans="1:128" ht="14" x14ac:dyDescent="0.15">
      <c r="A411" s="6">
        <v>44968.675579525458</v>
      </c>
      <c r="B411" s="7" t="s">
        <v>456</v>
      </c>
      <c r="C411" s="7" t="s">
        <v>452</v>
      </c>
      <c r="D411" s="7" t="s">
        <v>453</v>
      </c>
      <c r="E411" s="7" t="s">
        <v>126</v>
      </c>
      <c r="F411" s="7" t="s">
        <v>127</v>
      </c>
      <c r="G411" s="7" t="s">
        <v>454</v>
      </c>
      <c r="H411" s="7">
        <v>3</v>
      </c>
      <c r="I411" s="7">
        <v>2</v>
      </c>
      <c r="J411" s="7" t="s">
        <v>129</v>
      </c>
      <c r="K411" s="7" t="s">
        <v>131</v>
      </c>
      <c r="L411" s="7" t="s">
        <v>130</v>
      </c>
      <c r="M411" s="7" t="s">
        <v>455</v>
      </c>
      <c r="N411" s="7">
        <v>2023010058</v>
      </c>
      <c r="O411" s="7">
        <v>66999201339</v>
      </c>
      <c r="P411" s="7">
        <v>24774626</v>
      </c>
      <c r="Q411" s="8" t="s">
        <v>457</v>
      </c>
      <c r="R411" s="9">
        <v>37650</v>
      </c>
      <c r="S411" s="7">
        <v>2020</v>
      </c>
      <c r="T411" s="7">
        <v>20</v>
      </c>
      <c r="U411" s="7" t="s">
        <v>255</v>
      </c>
      <c r="V411" s="7" t="s">
        <v>136</v>
      </c>
      <c r="W411" s="7" t="s">
        <v>458</v>
      </c>
      <c r="X411" s="7">
        <v>13178724</v>
      </c>
      <c r="Y411" s="7" t="s">
        <v>459</v>
      </c>
      <c r="Z411" s="7" t="s">
        <v>140</v>
      </c>
      <c r="AA411" s="7" t="s">
        <v>167</v>
      </c>
      <c r="AB411" s="7" t="s">
        <v>142</v>
      </c>
      <c r="AD411" s="7">
        <v>3</v>
      </c>
      <c r="AE411" s="7">
        <v>3</v>
      </c>
      <c r="AF411" s="7">
        <f t="shared" si="6"/>
        <v>6</v>
      </c>
      <c r="AH411" s="7">
        <f t="shared" si="7"/>
        <v>6</v>
      </c>
      <c r="AI411" s="10" t="str">
        <f t="shared" si="8"/>
        <v>Ok</v>
      </c>
      <c r="AJ411" s="7" t="s">
        <v>222</v>
      </c>
      <c r="AK411" s="7">
        <v>0</v>
      </c>
      <c r="AL411" s="7" t="s">
        <v>145</v>
      </c>
      <c r="AM411" s="11">
        <f>IFERROR(VLOOKUP(AL411,Dicionário!A:B,2,0),"Conferir")</f>
        <v>2</v>
      </c>
      <c r="AN411" s="7">
        <v>0</v>
      </c>
      <c r="AO411" s="7" t="s">
        <v>145</v>
      </c>
      <c r="AP411" s="7">
        <f>IFERROR(VLOOKUP(AO411,Dicionário!A:B,2,0),"Conferir")</f>
        <v>2</v>
      </c>
      <c r="AQ411" s="7">
        <v>1000</v>
      </c>
      <c r="AR411" s="7" t="s">
        <v>223</v>
      </c>
      <c r="AS411" s="11">
        <f>IFERROR(VLOOKUP(AR411,Dicionário!A:B,2,0),"Conferir")</f>
        <v>2</v>
      </c>
      <c r="AT411" s="7">
        <v>0</v>
      </c>
      <c r="AU411" s="7" t="s">
        <v>145</v>
      </c>
      <c r="AV411" s="7">
        <f>IFERROR(VLOOKUP(AU411,Dicionário!A:B,2,0),"Conferir")</f>
        <v>2</v>
      </c>
      <c r="AW411" s="7">
        <v>0</v>
      </c>
      <c r="AX411" s="7">
        <v>0</v>
      </c>
      <c r="AY411" s="7" t="s">
        <v>145</v>
      </c>
      <c r="AZ411" s="11">
        <f>IFERROR(VLOOKUP(AY411,Dicionário!A:B,2,0),"Conferir")</f>
        <v>2</v>
      </c>
      <c r="BA411" s="7">
        <v>1500</v>
      </c>
      <c r="BB411" s="7" t="s">
        <v>234</v>
      </c>
      <c r="BC411" s="7">
        <f>IFERROR(VLOOKUP(BB411,Dicionário!A:B,2,0),"Conferir")</f>
        <v>0</v>
      </c>
      <c r="BD411" s="7">
        <v>2000</v>
      </c>
      <c r="BE411" s="7" t="s">
        <v>267</v>
      </c>
      <c r="BF411" s="11">
        <f>IFERROR(VLOOKUP(BE411,Dicionário!A:B,2,0),"Conferir")</f>
        <v>0</v>
      </c>
      <c r="BH411" s="7">
        <v>0</v>
      </c>
      <c r="BI411" s="7" t="s">
        <v>186</v>
      </c>
      <c r="BJ411" s="11">
        <f>IFERROR(VLOOKUP(BI411,Dicionário!$A:$B,2,0),"Conferir")</f>
        <v>1</v>
      </c>
      <c r="BK411" s="7">
        <v>283</v>
      </c>
      <c r="BL411" s="7" t="s">
        <v>375</v>
      </c>
      <c r="BM411" s="11">
        <f>IFERROR(VLOOKUP(BL411,Dicionário!A:B,2,0),"Conferir")</f>
        <v>2</v>
      </c>
      <c r="BN411" s="7">
        <v>0</v>
      </c>
      <c r="BO411" s="7" t="s">
        <v>148</v>
      </c>
      <c r="BP411" s="7">
        <f>IFERROR(VLOOKUP(BO411,Dicionário!A:B,2,0),"Conferir")</f>
        <v>2</v>
      </c>
      <c r="BQ411" s="7">
        <v>76</v>
      </c>
      <c r="BR411" s="7" t="s">
        <v>149</v>
      </c>
      <c r="BS411" s="11">
        <f>IFERROR(VLOOKUP(BR411,Dicionário!A:B,2,0),"Conferir")</f>
        <v>2</v>
      </c>
      <c r="BT411" s="7">
        <v>113</v>
      </c>
      <c r="BU411" s="7" t="s">
        <v>149</v>
      </c>
      <c r="BV411" s="7">
        <f>IFERROR(VLOOKUP(BU411,Dicionário!A:B,2,0),"Conferir")</f>
        <v>2</v>
      </c>
      <c r="BW411" s="7">
        <v>0</v>
      </c>
      <c r="BX411" s="7" t="s">
        <v>148</v>
      </c>
      <c r="BY411" s="11">
        <f>IFERROR(VLOOKUP(BX411,Dicionário!A:B,2,0),"Conferir")</f>
        <v>2</v>
      </c>
      <c r="BZ411" s="7" t="s">
        <v>214</v>
      </c>
      <c r="CA411" s="7">
        <v>106</v>
      </c>
      <c r="CB411" s="7" t="s">
        <v>190</v>
      </c>
      <c r="CC411" s="11">
        <f>IFERROR(VLOOKUP(CB411,Dicionário!A:B,2,0),"Conferir")</f>
        <v>2</v>
      </c>
      <c r="CD411" s="7">
        <v>500</v>
      </c>
      <c r="CE411" s="7">
        <v>0</v>
      </c>
      <c r="CF411" s="7" t="s">
        <v>148</v>
      </c>
      <c r="CG411" s="7">
        <f>IFERROR(VLOOKUP(CF411,Dicionário!A:B,2,0),"Conferir")</f>
        <v>2</v>
      </c>
      <c r="CH411" s="7">
        <v>100</v>
      </c>
      <c r="CI411" s="7" t="s">
        <v>225</v>
      </c>
      <c r="CJ411" s="7">
        <f>IFERROR(VLOOKUP(CI411,Dicionário!A:B,2,0),"Conferir")</f>
        <v>0</v>
      </c>
      <c r="CK411" s="7">
        <v>0</v>
      </c>
      <c r="CL411" s="7" t="s">
        <v>148</v>
      </c>
      <c r="CM411" s="11">
        <f>IFERROR(VLOOKUP(CL411,Dicionário!A:B,2,0),"Conferir")</f>
        <v>2</v>
      </c>
      <c r="CO411" s="7">
        <v>0</v>
      </c>
      <c r="CP411" s="7">
        <v>1</v>
      </c>
      <c r="CQ411" s="7">
        <v>0</v>
      </c>
      <c r="CR411" s="7" t="s">
        <v>155</v>
      </c>
      <c r="CS411" s="11">
        <f>IFERROR(VLOOKUP(CR411,Dicionário!A:B,2,0),"Conferir")</f>
        <v>0</v>
      </c>
      <c r="CT411" s="7">
        <v>0</v>
      </c>
      <c r="CU411" s="7" t="s">
        <v>148</v>
      </c>
      <c r="CV411" s="11">
        <f>IFERROR(VLOOKUP(CU411,Dicionário!A:B,2,0),"Conferir")</f>
        <v>2</v>
      </c>
      <c r="CW411" s="7">
        <v>0</v>
      </c>
      <c r="CX411" s="7" t="s">
        <v>148</v>
      </c>
      <c r="CY411" s="11">
        <f>IFERROR(VLOOKUP(CX411,Dicionário!A:B,2,0),"Conferir")</f>
        <v>2</v>
      </c>
      <c r="CZ411" s="12">
        <f t="shared" si="9"/>
        <v>0</v>
      </c>
      <c r="DA411" s="7">
        <v>131840</v>
      </c>
      <c r="DB411" s="7" t="s">
        <v>155</v>
      </c>
      <c r="DC411" s="7">
        <f>IFERROR(VLOOKUP(DB411,Dicionário!A:B,2,0),"Conferir")</f>
        <v>0</v>
      </c>
      <c r="DD411" s="7" t="s">
        <v>460</v>
      </c>
      <c r="DE411" s="7" t="s">
        <v>236</v>
      </c>
      <c r="DF411" s="7" t="s">
        <v>156</v>
      </c>
      <c r="DG411" s="11">
        <f>IFERROR(VLOOKUP(DF411,Dicionário!A:B,2,0),"Conferir")</f>
        <v>1</v>
      </c>
      <c r="DH411" s="7" t="s">
        <v>175</v>
      </c>
      <c r="DJ411" s="7" t="s">
        <v>158</v>
      </c>
      <c r="DK411" s="11">
        <f>IFERROR(VLOOKUP(DJ411,Dicionário!A:B,2,0),"Conferir")</f>
        <v>2</v>
      </c>
      <c r="DL411" s="7" t="s">
        <v>227</v>
      </c>
      <c r="DM411" s="11">
        <f>IFERROR(VLOOKUP(DL411,Dicionário!A:B,2,0),"Conferir")</f>
        <v>4</v>
      </c>
      <c r="DN411" s="7" t="s">
        <v>194</v>
      </c>
      <c r="DO411" s="11">
        <f>IFERROR(VLOOKUP(DN411,Dicionário!A:B,2,0),"Conferir")</f>
        <v>7</v>
      </c>
      <c r="DP411" s="7" t="s">
        <v>127</v>
      </c>
      <c r="DQ411" s="11">
        <f>IFERROR(VLOOKUP(DP411,Dicionário!A:B,2,0),"Conferir")</f>
        <v>2</v>
      </c>
      <c r="DR411" s="7" t="s">
        <v>127</v>
      </c>
      <c r="DS411" s="11">
        <f>IFERROR(VLOOKUP(DR411,Dicionário!A:B,2,0),"Conferir")</f>
        <v>2</v>
      </c>
      <c r="DT411" s="7" t="s">
        <v>461</v>
      </c>
      <c r="DW411" s="7">
        <f t="shared" si="10"/>
        <v>4500</v>
      </c>
      <c r="DX411" s="7">
        <f t="shared" si="11"/>
        <v>1178</v>
      </c>
    </row>
    <row r="412" spans="1:128" ht="14" x14ac:dyDescent="0.15">
      <c r="A412" s="6">
        <v>44961.704115590277</v>
      </c>
      <c r="B412" s="7" t="s">
        <v>2261</v>
      </c>
      <c r="C412" s="7" t="s">
        <v>462</v>
      </c>
      <c r="D412" s="7" t="s">
        <v>2259</v>
      </c>
      <c r="E412" s="7" t="s">
        <v>126</v>
      </c>
      <c r="F412" s="7" t="s">
        <v>127</v>
      </c>
      <c r="G412" s="7" t="s">
        <v>127</v>
      </c>
      <c r="H412" s="7">
        <v>1</v>
      </c>
      <c r="I412" s="7">
        <v>1</v>
      </c>
      <c r="J412" s="7" t="s">
        <v>129</v>
      </c>
      <c r="K412" s="7" t="s">
        <v>131</v>
      </c>
      <c r="L412" s="7" t="s">
        <v>130</v>
      </c>
      <c r="M412" s="7" t="s">
        <v>2260</v>
      </c>
      <c r="N412" s="7">
        <v>2023010486</v>
      </c>
      <c r="O412" s="7">
        <v>11943765986</v>
      </c>
      <c r="P412" s="7">
        <v>573913535</v>
      </c>
      <c r="Q412" s="7">
        <v>57668052844</v>
      </c>
      <c r="R412" s="9">
        <v>38775</v>
      </c>
      <c r="S412" s="7">
        <v>2023</v>
      </c>
      <c r="T412" s="7">
        <v>17</v>
      </c>
      <c r="U412" s="7" t="s">
        <v>255</v>
      </c>
      <c r="V412" s="7" t="s">
        <v>136</v>
      </c>
      <c r="W412" s="7" t="s">
        <v>2262</v>
      </c>
      <c r="X412" s="8" t="s">
        <v>2263</v>
      </c>
      <c r="Y412" s="7" t="s">
        <v>139</v>
      </c>
      <c r="Z412" s="7" t="s">
        <v>140</v>
      </c>
      <c r="AA412" s="7" t="s">
        <v>167</v>
      </c>
      <c r="AB412" s="7" t="s">
        <v>142</v>
      </c>
      <c r="AD412" s="7">
        <v>4</v>
      </c>
      <c r="AE412" s="7">
        <v>4</v>
      </c>
      <c r="AF412" s="7">
        <f t="shared" si="6"/>
        <v>8</v>
      </c>
      <c r="AG412" s="7">
        <v>0</v>
      </c>
      <c r="AH412" s="7">
        <f t="shared" si="7"/>
        <v>8</v>
      </c>
      <c r="AI412" s="10" t="str">
        <f t="shared" si="8"/>
        <v>Ok</v>
      </c>
      <c r="AJ412" s="7" t="s">
        <v>143</v>
      </c>
      <c r="AK412" s="7">
        <v>700</v>
      </c>
      <c r="AL412" s="7" t="s">
        <v>267</v>
      </c>
      <c r="AM412" s="11">
        <f>IFERROR(VLOOKUP(AL412,Dicionário!A:B,2,0),"Conferir")</f>
        <v>0</v>
      </c>
      <c r="AN412" s="7">
        <v>1704</v>
      </c>
      <c r="AO412" s="7" t="s">
        <v>144</v>
      </c>
      <c r="AP412" s="7">
        <f>IFERROR(VLOOKUP(AO412,Dicionário!A:B,2,0),"Conferir")</f>
        <v>2</v>
      </c>
      <c r="AQ412" s="7">
        <v>2512</v>
      </c>
      <c r="AR412" s="7" t="s">
        <v>144</v>
      </c>
      <c r="AS412" s="11">
        <f>IFERROR(VLOOKUP(AR412,Dicionário!A:B,2,0),"Conferir")</f>
        <v>2</v>
      </c>
      <c r="AT412" s="7">
        <v>0</v>
      </c>
      <c r="AU412" s="7" t="s">
        <v>145</v>
      </c>
      <c r="AV412" s="7">
        <f>IFERROR(VLOOKUP(AU412,Dicionário!A:B,2,0),"Conferir")</f>
        <v>2</v>
      </c>
      <c r="AW412" s="7">
        <v>0</v>
      </c>
      <c r="AX412" s="7">
        <v>3</v>
      </c>
      <c r="AY412" s="7" t="s">
        <v>145</v>
      </c>
      <c r="AZ412" s="11">
        <f>IFERROR(VLOOKUP(AY412,Dicionário!A:B,2,0),"Conferir")</f>
        <v>2</v>
      </c>
      <c r="BA412" s="7">
        <v>0</v>
      </c>
      <c r="BB412" s="7" t="s">
        <v>145</v>
      </c>
      <c r="BC412" s="7">
        <f>IFERROR(VLOOKUP(BB412,Dicionário!A:B,2,0),"Conferir")</f>
        <v>2</v>
      </c>
      <c r="BD412" s="7">
        <v>0</v>
      </c>
      <c r="BE412" s="7" t="s">
        <v>145</v>
      </c>
      <c r="BF412" s="11">
        <f>IFERROR(VLOOKUP(BE412,Dicionário!A:B,2,0),"Conferir")</f>
        <v>2</v>
      </c>
      <c r="BH412" s="7">
        <v>0</v>
      </c>
      <c r="BI412" s="7" t="s">
        <v>186</v>
      </c>
      <c r="BJ412" s="11">
        <f>IFERROR(VLOOKUP(BI412,Dicionário!$A:$B,2,0),"Conferir")</f>
        <v>1</v>
      </c>
      <c r="BK412" s="7">
        <v>0</v>
      </c>
      <c r="BL412" s="7" t="s">
        <v>187</v>
      </c>
      <c r="BM412" s="11">
        <f>IFERROR(VLOOKUP(BL412,Dicionário!A:B,2,0),"Conferir")</f>
        <v>2</v>
      </c>
      <c r="BN412" s="7">
        <v>250</v>
      </c>
      <c r="BO412" s="7" t="s">
        <v>154</v>
      </c>
      <c r="BP412" s="7">
        <f>IFERROR(VLOOKUP(BO412,Dicionário!A:B,2,0),"Conferir")</f>
        <v>0</v>
      </c>
      <c r="BQ412" s="7">
        <v>400</v>
      </c>
      <c r="BR412" s="7" t="s">
        <v>169</v>
      </c>
      <c r="BS412" s="11">
        <f>IFERROR(VLOOKUP(BR412,Dicionário!A:B,2,0),"Conferir")</f>
        <v>0</v>
      </c>
      <c r="BT412" s="7">
        <v>100</v>
      </c>
      <c r="BU412" s="7" t="s">
        <v>149</v>
      </c>
      <c r="BV412" s="7">
        <f>IFERROR(VLOOKUP(BU412,Dicionário!A:B,2,0),"Conferir")</f>
        <v>2</v>
      </c>
      <c r="BW412" s="7">
        <v>82</v>
      </c>
      <c r="BX412" s="7" t="s">
        <v>712</v>
      </c>
      <c r="BY412" s="11">
        <f>IFERROR(VLOOKUP(BX412,Dicionário!A:B,2,0),"Conferir")</f>
        <v>0</v>
      </c>
      <c r="BZ412" s="7" t="s">
        <v>151</v>
      </c>
      <c r="CA412" s="7">
        <v>0</v>
      </c>
      <c r="CB412" s="7" t="s">
        <v>148</v>
      </c>
      <c r="CC412" s="11">
        <f>IFERROR(VLOOKUP(CB412,Dicionário!A:B,2,0),"Conferir")</f>
        <v>2</v>
      </c>
      <c r="CD412" s="7">
        <v>500</v>
      </c>
      <c r="CE412" s="7">
        <v>0</v>
      </c>
      <c r="CF412" s="7" t="s">
        <v>148</v>
      </c>
      <c r="CG412" s="7">
        <f>IFERROR(VLOOKUP(CF412,Dicionário!A:B,2,0),"Conferir")</f>
        <v>2</v>
      </c>
      <c r="CH412" s="7">
        <v>0</v>
      </c>
      <c r="CI412" s="7" t="s">
        <v>148</v>
      </c>
      <c r="CJ412" s="7">
        <f>IFERROR(VLOOKUP(CI412,Dicionário!A:B,2,0),"Conferir")</f>
        <v>2</v>
      </c>
      <c r="CK412" s="7">
        <v>0</v>
      </c>
      <c r="CL412" s="7" t="s">
        <v>148</v>
      </c>
      <c r="CM412" s="11">
        <f>IFERROR(VLOOKUP(CL412,Dicionário!A:B,2,0),"Conferir")</f>
        <v>2</v>
      </c>
      <c r="CO412" s="7">
        <v>0</v>
      </c>
      <c r="CP412" s="7">
        <v>0</v>
      </c>
      <c r="CQ412" s="7">
        <v>0</v>
      </c>
      <c r="CR412" s="7" t="s">
        <v>148</v>
      </c>
      <c r="CS412" s="11">
        <f>IFERROR(VLOOKUP(CR412,Dicionário!A:B,2,0),"Conferir")</f>
        <v>2</v>
      </c>
      <c r="CT412" s="7">
        <v>0</v>
      </c>
      <c r="CU412" s="7" t="s">
        <v>148</v>
      </c>
      <c r="CV412" s="11">
        <f>IFERROR(VLOOKUP(CU412,Dicionário!A:B,2,0),"Conferir")</f>
        <v>2</v>
      </c>
      <c r="CW412" s="7">
        <v>36</v>
      </c>
      <c r="CX412" s="7" t="s">
        <v>148</v>
      </c>
      <c r="CY412" s="11">
        <f>IFERROR(VLOOKUP(CX412,Dicionário!A:B,2,0),"Conferir")</f>
        <v>2</v>
      </c>
      <c r="CZ412" s="12">
        <f t="shared" si="9"/>
        <v>3</v>
      </c>
      <c r="DA412" s="7">
        <v>0</v>
      </c>
      <c r="DB412" s="7" t="s">
        <v>148</v>
      </c>
      <c r="DC412" s="7">
        <f>IFERROR(VLOOKUP(DB412,Dicionário!A:B,2,0),"Conferir")</f>
        <v>2</v>
      </c>
      <c r="DE412" s="7" t="s">
        <v>156</v>
      </c>
      <c r="DF412" s="7" t="s">
        <v>379</v>
      </c>
      <c r="DG412" s="11">
        <f>IFERROR(VLOOKUP(DF412,Dicionário!A:B,2,0),"Conferir")</f>
        <v>2</v>
      </c>
      <c r="DH412" s="7" t="s">
        <v>157</v>
      </c>
      <c r="DI412" s="7" t="s">
        <v>418</v>
      </c>
      <c r="DJ412" s="7" t="s">
        <v>158</v>
      </c>
      <c r="DK412" s="11">
        <f>IFERROR(VLOOKUP(DJ412,Dicionário!A:B,2,0),"Conferir")</f>
        <v>2</v>
      </c>
      <c r="DL412" s="7" t="s">
        <v>177</v>
      </c>
      <c r="DM412" s="11">
        <f>IFERROR(VLOOKUP(DL412,Dicionário!A:B,2,0),"Conferir")</f>
        <v>5</v>
      </c>
      <c r="DN412" s="7" t="s">
        <v>177</v>
      </c>
      <c r="DO412" s="11">
        <f>IFERROR(VLOOKUP(DN412,Dicionário!A:B,2,0),"Conferir")</f>
        <v>5</v>
      </c>
      <c r="DP412" s="7" t="s">
        <v>126</v>
      </c>
      <c r="DQ412" s="11">
        <f>IFERROR(VLOOKUP(DP412,Dicionário!A:B,2,0),"Conferir")</f>
        <v>1</v>
      </c>
      <c r="DR412" s="7" t="s">
        <v>126</v>
      </c>
      <c r="DS412" s="11">
        <f>IFERROR(VLOOKUP(DR412,Dicionário!A:B,2,0),"Conferir")</f>
        <v>1</v>
      </c>
      <c r="DW412" s="7">
        <f t="shared" si="10"/>
        <v>4916</v>
      </c>
      <c r="DX412" s="7">
        <f t="shared" si="11"/>
        <v>1250</v>
      </c>
    </row>
    <row r="413" spans="1:128" ht="14" x14ac:dyDescent="0.15">
      <c r="A413" s="6">
        <v>44968.6564855787</v>
      </c>
      <c r="B413" s="7" t="s">
        <v>490</v>
      </c>
      <c r="C413" s="7" t="s">
        <v>352</v>
      </c>
      <c r="D413" s="7" t="s">
        <v>488</v>
      </c>
      <c r="E413" s="7" t="s">
        <v>126</v>
      </c>
      <c r="F413" s="7" t="s">
        <v>127</v>
      </c>
      <c r="G413" s="7" t="s">
        <v>127</v>
      </c>
      <c r="H413" s="7">
        <v>2</v>
      </c>
      <c r="I413" s="7">
        <v>1</v>
      </c>
      <c r="J413" s="7" t="s">
        <v>129</v>
      </c>
      <c r="K413" s="7" t="s">
        <v>130</v>
      </c>
      <c r="L413" s="7" t="s">
        <v>131</v>
      </c>
      <c r="M413" s="7" t="s">
        <v>489</v>
      </c>
      <c r="N413" s="7">
        <v>2023010064</v>
      </c>
      <c r="O413" s="7">
        <v>11920125759</v>
      </c>
      <c r="P413" s="7">
        <v>547058731</v>
      </c>
      <c r="Q413" s="7">
        <v>51383755809</v>
      </c>
      <c r="R413" s="9">
        <v>38314</v>
      </c>
      <c r="S413" s="7">
        <v>2023</v>
      </c>
      <c r="T413" s="7">
        <v>18</v>
      </c>
      <c r="U413" s="7" t="s">
        <v>164</v>
      </c>
      <c r="V413" s="7" t="s">
        <v>136</v>
      </c>
      <c r="W413" s="7" t="s">
        <v>491</v>
      </c>
      <c r="X413" s="8" t="s">
        <v>492</v>
      </c>
      <c r="Y413" s="7" t="s">
        <v>493</v>
      </c>
      <c r="Z413" s="7" t="s">
        <v>140</v>
      </c>
      <c r="AA413" s="7" t="s">
        <v>167</v>
      </c>
      <c r="AB413" s="7" t="s">
        <v>142</v>
      </c>
      <c r="AD413" s="7">
        <v>4</v>
      </c>
      <c r="AE413" s="7">
        <v>4</v>
      </c>
      <c r="AF413" s="7">
        <f t="shared" si="6"/>
        <v>8</v>
      </c>
      <c r="AG413" s="7">
        <v>0</v>
      </c>
      <c r="AH413" s="7">
        <f t="shared" si="7"/>
        <v>8</v>
      </c>
      <c r="AI413" s="10" t="str">
        <f t="shared" si="8"/>
        <v>Ok</v>
      </c>
      <c r="AJ413" s="7" t="s">
        <v>143</v>
      </c>
      <c r="AK413" s="7">
        <v>0</v>
      </c>
      <c r="AL413" s="7" t="s">
        <v>145</v>
      </c>
      <c r="AM413" s="11">
        <f>IFERROR(VLOOKUP(AL413,Dicionário!A:B,2,0),"Conferir")</f>
        <v>2</v>
      </c>
      <c r="AN413" s="7">
        <v>0</v>
      </c>
      <c r="AO413" s="7" t="s">
        <v>145</v>
      </c>
      <c r="AP413" s="7">
        <f>IFERROR(VLOOKUP(AO413,Dicionário!A:B,2,0),"Conferir")</f>
        <v>2</v>
      </c>
      <c r="AQ413" s="7">
        <v>1302</v>
      </c>
      <c r="AR413" s="7" t="s">
        <v>211</v>
      </c>
      <c r="AS413" s="11">
        <f>IFERROR(VLOOKUP(AR413,Dicionário!A:B,2,0),"Conferir")</f>
        <v>2</v>
      </c>
      <c r="AT413" s="7">
        <v>0</v>
      </c>
      <c r="AU413" s="7" t="s">
        <v>145</v>
      </c>
      <c r="AV413" s="7">
        <f>IFERROR(VLOOKUP(AU413,Dicionário!A:B,2,0),"Conferir")</f>
        <v>2</v>
      </c>
      <c r="AW413" s="7">
        <v>0</v>
      </c>
      <c r="AX413" s="7">
        <v>103.5</v>
      </c>
      <c r="AY413" s="7" t="s">
        <v>145</v>
      </c>
      <c r="AZ413" s="11">
        <f>IFERROR(VLOOKUP(AY413,Dicionário!A:B,2,0),"Conferir")</f>
        <v>2</v>
      </c>
      <c r="BA413" s="7">
        <v>0</v>
      </c>
      <c r="BB413" s="7" t="s">
        <v>145</v>
      </c>
      <c r="BC413" s="7">
        <f>IFERROR(VLOOKUP(BB413,Dicionário!A:B,2,0),"Conferir")</f>
        <v>2</v>
      </c>
      <c r="BD413" s="7">
        <v>0</v>
      </c>
      <c r="BE413" s="7" t="s">
        <v>145</v>
      </c>
      <c r="BF413" s="11">
        <f>IFERROR(VLOOKUP(BE413,Dicionário!A:B,2,0),"Conferir")</f>
        <v>2</v>
      </c>
      <c r="BG413" s="7" t="s">
        <v>494</v>
      </c>
      <c r="BH413" s="7">
        <v>0</v>
      </c>
      <c r="BI413" s="7" t="s">
        <v>186</v>
      </c>
      <c r="BJ413" s="11">
        <f>IFERROR(VLOOKUP(BI413,Dicionário!$A:$B,2,0),"Conferir")</f>
        <v>1</v>
      </c>
      <c r="BK413" s="7">
        <v>0</v>
      </c>
      <c r="BL413" s="7" t="s">
        <v>187</v>
      </c>
      <c r="BM413" s="11">
        <f>IFERROR(VLOOKUP(BL413,Dicionário!A:B,2,0),"Conferir")</f>
        <v>2</v>
      </c>
      <c r="BN413" s="7">
        <v>927</v>
      </c>
      <c r="BO413" s="7" t="s">
        <v>188</v>
      </c>
      <c r="BP413" s="7">
        <f>IFERROR(VLOOKUP(BO413,Dicionário!A:B,2,0),"Conferir")</f>
        <v>2</v>
      </c>
      <c r="BQ413" s="7">
        <v>66</v>
      </c>
      <c r="BR413" s="7" t="s">
        <v>149</v>
      </c>
      <c r="BS413" s="11">
        <f>IFERROR(VLOOKUP(BR413,Dicionário!A:B,2,0),"Conferir")</f>
        <v>2</v>
      </c>
      <c r="BT413" s="7">
        <v>142</v>
      </c>
      <c r="BU413" s="7" t="s">
        <v>149</v>
      </c>
      <c r="BV413" s="7">
        <f>IFERROR(VLOOKUP(BU413,Dicionário!A:B,2,0),"Conferir")</f>
        <v>2</v>
      </c>
      <c r="BW413" s="7">
        <v>40</v>
      </c>
      <c r="BX413" s="7" t="s">
        <v>300</v>
      </c>
      <c r="BY413" s="11">
        <f>IFERROR(VLOOKUP(BX413,Dicionário!A:B,2,0),"Conferir")</f>
        <v>0</v>
      </c>
      <c r="BZ413" s="7" t="s">
        <v>214</v>
      </c>
      <c r="CA413" s="7">
        <v>107</v>
      </c>
      <c r="CB413" s="7" t="s">
        <v>190</v>
      </c>
      <c r="CC413" s="11">
        <f>IFERROR(VLOOKUP(CB413,Dicionário!A:B,2,0),"Conferir")</f>
        <v>2</v>
      </c>
      <c r="CD413" s="7">
        <v>440</v>
      </c>
      <c r="CE413" s="7">
        <v>0</v>
      </c>
      <c r="CF413" s="7" t="s">
        <v>148</v>
      </c>
      <c r="CG413" s="7">
        <f>IFERROR(VLOOKUP(CF413,Dicionário!A:B,2,0),"Conferir")</f>
        <v>2</v>
      </c>
      <c r="CH413" s="7">
        <v>0</v>
      </c>
      <c r="CI413" s="7" t="s">
        <v>148</v>
      </c>
      <c r="CJ413" s="7">
        <f>IFERROR(VLOOKUP(CI413,Dicionário!A:B,2,0),"Conferir")</f>
        <v>2</v>
      </c>
      <c r="CK413" s="7">
        <v>0</v>
      </c>
      <c r="CL413" s="7" t="s">
        <v>148</v>
      </c>
      <c r="CM413" s="11">
        <f>IFERROR(VLOOKUP(CL413,Dicionário!A:B,2,0),"Conferir")</f>
        <v>2</v>
      </c>
      <c r="CO413" s="7">
        <v>1</v>
      </c>
      <c r="CP413" s="7">
        <v>1</v>
      </c>
      <c r="CQ413" s="7">
        <v>0</v>
      </c>
      <c r="CR413" s="7" t="s">
        <v>247</v>
      </c>
      <c r="CS413" s="11">
        <f>IFERROR(VLOOKUP(CR413,Dicionário!A:B,2,0),"Conferir")</f>
        <v>2</v>
      </c>
      <c r="CT413" s="7">
        <v>0</v>
      </c>
      <c r="CU413" s="7" t="s">
        <v>247</v>
      </c>
      <c r="CV413" s="11">
        <f>IFERROR(VLOOKUP(CU413,Dicionário!A:B,2,0),"Conferir")</f>
        <v>2</v>
      </c>
      <c r="CW413" s="7">
        <v>1242</v>
      </c>
      <c r="CX413" s="7" t="s">
        <v>247</v>
      </c>
      <c r="CY413" s="11">
        <f>IFERROR(VLOOKUP(CX413,Dicionário!A:B,2,0),"Conferir")</f>
        <v>2</v>
      </c>
      <c r="CZ413" s="12">
        <f t="shared" si="9"/>
        <v>103.5</v>
      </c>
      <c r="DA413" s="7">
        <v>0</v>
      </c>
      <c r="DB413" s="7" t="s">
        <v>148</v>
      </c>
      <c r="DC413" s="7">
        <f>IFERROR(VLOOKUP(DB413,Dicionário!A:B,2,0),"Conferir")</f>
        <v>2</v>
      </c>
      <c r="DD413" s="7" t="s">
        <v>495</v>
      </c>
      <c r="DE413" s="7" t="s">
        <v>156</v>
      </c>
      <c r="DF413" s="7" t="s">
        <v>156</v>
      </c>
      <c r="DG413" s="11">
        <f>IFERROR(VLOOKUP(DF413,Dicionário!A:B,2,0),"Conferir")</f>
        <v>1</v>
      </c>
      <c r="DH413" s="7" t="s">
        <v>175</v>
      </c>
      <c r="DJ413" s="7" t="s">
        <v>158</v>
      </c>
      <c r="DK413" s="11">
        <f>IFERROR(VLOOKUP(DJ413,Dicionário!A:B,2,0),"Conferir")</f>
        <v>2</v>
      </c>
      <c r="DL413" s="7" t="s">
        <v>177</v>
      </c>
      <c r="DM413" s="11">
        <f>IFERROR(VLOOKUP(DL413,Dicionário!A:B,2,0),"Conferir")</f>
        <v>5</v>
      </c>
      <c r="DN413" s="7" t="s">
        <v>177</v>
      </c>
      <c r="DO413" s="11">
        <f>IFERROR(VLOOKUP(DN413,Dicionário!A:B,2,0),"Conferir")</f>
        <v>5</v>
      </c>
      <c r="DP413" s="7" t="s">
        <v>127</v>
      </c>
      <c r="DQ413" s="11">
        <f>IFERROR(VLOOKUP(DP413,Dicionário!A:B,2,0),"Conferir")</f>
        <v>2</v>
      </c>
      <c r="DR413" s="7" t="s">
        <v>127</v>
      </c>
      <c r="DS413" s="11">
        <f>IFERROR(VLOOKUP(DR413,Dicionário!A:B,2,0),"Conferir")</f>
        <v>2</v>
      </c>
      <c r="DW413" s="7">
        <f t="shared" si="10"/>
        <v>1302</v>
      </c>
      <c r="DX413" s="7">
        <f t="shared" si="11"/>
        <v>1682</v>
      </c>
    </row>
    <row r="414" spans="1:128" ht="14" x14ac:dyDescent="0.15">
      <c r="A414" s="6">
        <v>44960.499861597222</v>
      </c>
      <c r="B414" s="7" t="s">
        <v>2974</v>
      </c>
      <c r="C414" s="7" t="s">
        <v>389</v>
      </c>
      <c r="D414" s="7" t="s">
        <v>2972</v>
      </c>
      <c r="E414" s="7" t="s">
        <v>126</v>
      </c>
      <c r="F414" s="7" t="s">
        <v>126</v>
      </c>
      <c r="G414" s="7" t="s">
        <v>127</v>
      </c>
      <c r="H414" s="7">
        <v>2</v>
      </c>
      <c r="I414" s="7" t="s">
        <v>128</v>
      </c>
      <c r="J414" s="7">
        <v>1</v>
      </c>
      <c r="K414" s="7" t="s">
        <v>131</v>
      </c>
      <c r="L414" s="7" t="s">
        <v>306</v>
      </c>
      <c r="M414" s="7" t="s">
        <v>2973</v>
      </c>
      <c r="N414" s="7">
        <v>2023010682</v>
      </c>
      <c r="O414" s="7">
        <v>11976098874</v>
      </c>
      <c r="P414" s="7">
        <v>526994298</v>
      </c>
      <c r="Q414" s="7">
        <v>42592285873</v>
      </c>
      <c r="R414" s="9">
        <v>36550</v>
      </c>
      <c r="S414" s="7">
        <v>2017</v>
      </c>
      <c r="T414" s="7">
        <v>23</v>
      </c>
      <c r="U414" s="7" t="s">
        <v>135</v>
      </c>
      <c r="V414" s="7" t="s">
        <v>136</v>
      </c>
      <c r="W414" s="7" t="s">
        <v>2975</v>
      </c>
      <c r="X414" s="8" t="s">
        <v>2976</v>
      </c>
      <c r="Y414" s="7" t="s">
        <v>139</v>
      </c>
      <c r="Z414" s="7" t="s">
        <v>140</v>
      </c>
      <c r="AA414" s="7" t="s">
        <v>167</v>
      </c>
      <c r="AB414" s="7" t="s">
        <v>142</v>
      </c>
      <c r="AD414" s="7">
        <v>2</v>
      </c>
      <c r="AE414" s="7">
        <v>2</v>
      </c>
      <c r="AF414" s="7">
        <f t="shared" si="6"/>
        <v>4</v>
      </c>
      <c r="AH414" s="7">
        <f t="shared" si="7"/>
        <v>4</v>
      </c>
      <c r="AI414" s="10" t="str">
        <f t="shared" si="8"/>
        <v>Ok</v>
      </c>
      <c r="AJ414" s="7" t="s">
        <v>143</v>
      </c>
      <c r="AK414" s="7">
        <v>0</v>
      </c>
      <c r="AL414" s="7" t="s">
        <v>145</v>
      </c>
      <c r="AM414" s="11">
        <f>IFERROR(VLOOKUP(AL414,Dicionário!A:B,2,0),"Conferir")</f>
        <v>2</v>
      </c>
      <c r="AN414" s="7">
        <v>0</v>
      </c>
      <c r="AO414" s="7" t="s">
        <v>145</v>
      </c>
      <c r="AP414" s="7">
        <f>IFERROR(VLOOKUP(AO414,Dicionário!A:B,2,0),"Conferir")</f>
        <v>2</v>
      </c>
      <c r="AQ414" s="7">
        <v>1302</v>
      </c>
      <c r="AR414" s="7" t="s">
        <v>144</v>
      </c>
      <c r="AS414" s="11">
        <f>IFERROR(VLOOKUP(AR414,Dicionário!A:B,2,0),"Conferir")</f>
        <v>2</v>
      </c>
      <c r="AT414" s="7">
        <v>0</v>
      </c>
      <c r="AU414" s="7" t="s">
        <v>145</v>
      </c>
      <c r="AV414" s="7">
        <f>IFERROR(VLOOKUP(AU414,Dicionário!A:B,2,0),"Conferir")</f>
        <v>2</v>
      </c>
      <c r="AW414" s="7">
        <v>0</v>
      </c>
      <c r="AX414" s="7">
        <v>0</v>
      </c>
      <c r="AY414" s="7" t="s">
        <v>145</v>
      </c>
      <c r="AZ414" s="11">
        <f>IFERROR(VLOOKUP(AY414,Dicionário!A:B,2,0),"Conferir")</f>
        <v>2</v>
      </c>
      <c r="BA414" s="7">
        <v>0</v>
      </c>
      <c r="BB414" s="7" t="s">
        <v>145</v>
      </c>
      <c r="BC414" s="7">
        <f>IFERROR(VLOOKUP(BB414,Dicionário!A:B,2,0),"Conferir")</f>
        <v>2</v>
      </c>
      <c r="BD414" s="7">
        <v>0</v>
      </c>
      <c r="BE414" s="7" t="s">
        <v>145</v>
      </c>
      <c r="BF414" s="11">
        <f>IFERROR(VLOOKUP(BE414,Dicionário!A:B,2,0),"Conferir")</f>
        <v>2</v>
      </c>
      <c r="BH414" s="7">
        <v>0</v>
      </c>
      <c r="BI414" s="7" t="s">
        <v>146</v>
      </c>
      <c r="BJ414" s="11">
        <f>IFERROR(VLOOKUP(BI414,Dicionário!$A:$B,2,0),"Conferir")</f>
        <v>2</v>
      </c>
      <c r="BK414" s="7">
        <v>400</v>
      </c>
      <c r="BL414" s="7" t="s">
        <v>358</v>
      </c>
      <c r="BM414" s="11">
        <f>IFERROR(VLOOKUP(BL414,Dicionário!A:B,2,0),"Conferir")</f>
        <v>2</v>
      </c>
      <c r="BN414" s="7">
        <v>0</v>
      </c>
      <c r="BO414" s="7" t="s">
        <v>148</v>
      </c>
      <c r="BP414" s="7">
        <f>IFERROR(VLOOKUP(BO414,Dicionário!A:B,2,0),"Conferir")</f>
        <v>2</v>
      </c>
      <c r="BQ414" s="7">
        <v>86</v>
      </c>
      <c r="BR414" s="7" t="s">
        <v>149</v>
      </c>
      <c r="BS414" s="11">
        <f>IFERROR(VLOOKUP(BR414,Dicionário!A:B,2,0),"Conferir")</f>
        <v>2</v>
      </c>
      <c r="BT414" s="7">
        <v>203</v>
      </c>
      <c r="BU414" s="7" t="s">
        <v>149</v>
      </c>
      <c r="BV414" s="7">
        <f>IFERROR(VLOOKUP(BU414,Dicionário!A:B,2,0),"Conferir")</f>
        <v>2</v>
      </c>
      <c r="BW414" s="7">
        <v>0</v>
      </c>
      <c r="BX414" s="7" t="s">
        <v>148</v>
      </c>
      <c r="BY414" s="11">
        <f>IFERROR(VLOOKUP(BX414,Dicionário!A:B,2,0),"Conferir")</f>
        <v>2</v>
      </c>
      <c r="BZ414" s="7" t="s">
        <v>170</v>
      </c>
      <c r="CA414" s="7">
        <v>117</v>
      </c>
      <c r="CB414" s="7" t="s">
        <v>190</v>
      </c>
      <c r="CC414" s="11">
        <f>IFERROR(VLOOKUP(CB414,Dicionário!A:B,2,0),"Conferir")</f>
        <v>2</v>
      </c>
      <c r="CD414" s="7">
        <v>405</v>
      </c>
      <c r="CE414" s="7">
        <v>0</v>
      </c>
      <c r="CF414" s="7" t="s">
        <v>148</v>
      </c>
      <c r="CG414" s="7">
        <f>IFERROR(VLOOKUP(CF414,Dicionário!A:B,2,0),"Conferir")</f>
        <v>2</v>
      </c>
      <c r="CH414" s="7">
        <v>0</v>
      </c>
      <c r="CI414" s="7" t="s">
        <v>148</v>
      </c>
      <c r="CJ414" s="7">
        <f>IFERROR(VLOOKUP(CI414,Dicionário!A:B,2,0),"Conferir")</f>
        <v>2</v>
      </c>
      <c r="CK414" s="7">
        <v>0</v>
      </c>
      <c r="CL414" s="7" t="s">
        <v>148</v>
      </c>
      <c r="CM414" s="11">
        <f>IFERROR(VLOOKUP(CL414,Dicionário!A:B,2,0),"Conferir")</f>
        <v>2</v>
      </c>
      <c r="CO414" s="7">
        <v>0</v>
      </c>
      <c r="CP414" s="7">
        <v>0</v>
      </c>
      <c r="CQ414" s="7">
        <v>0</v>
      </c>
      <c r="CR414" s="7" t="s">
        <v>148</v>
      </c>
      <c r="CS414" s="11">
        <f>IFERROR(VLOOKUP(CR414,Dicionário!A:B,2,0),"Conferir")</f>
        <v>2</v>
      </c>
      <c r="CT414" s="7">
        <v>0</v>
      </c>
      <c r="CU414" s="7" t="s">
        <v>148</v>
      </c>
      <c r="CV414" s="11">
        <f>IFERROR(VLOOKUP(CU414,Dicionário!A:B,2,0),"Conferir")</f>
        <v>2</v>
      </c>
      <c r="CW414" s="7">
        <v>0</v>
      </c>
      <c r="CX414" s="7" t="s">
        <v>148</v>
      </c>
      <c r="CY414" s="11">
        <f>IFERROR(VLOOKUP(CX414,Dicionário!A:B,2,0),"Conferir")</f>
        <v>2</v>
      </c>
      <c r="CZ414" s="12">
        <f t="shared" si="9"/>
        <v>0</v>
      </c>
      <c r="DA414" s="7">
        <v>0</v>
      </c>
      <c r="DB414" s="7" t="s">
        <v>148</v>
      </c>
      <c r="DC414" s="7">
        <f>IFERROR(VLOOKUP(DB414,Dicionário!A:B,2,0),"Conferir")</f>
        <v>2</v>
      </c>
      <c r="DE414" s="7" t="s">
        <v>156</v>
      </c>
      <c r="DF414" s="7" t="s">
        <v>156</v>
      </c>
      <c r="DG414" s="11">
        <f>IFERROR(VLOOKUP(DF414,Dicionário!A:B,2,0),"Conferir")</f>
        <v>1</v>
      </c>
      <c r="DH414" s="7" t="s">
        <v>175</v>
      </c>
      <c r="DJ414" s="7" t="s">
        <v>158</v>
      </c>
      <c r="DK414" s="11">
        <f>IFERROR(VLOOKUP(DJ414,Dicionário!A:B,2,0),"Conferir")</f>
        <v>2</v>
      </c>
      <c r="DL414" s="7" t="s">
        <v>237</v>
      </c>
      <c r="DM414" s="11">
        <f>IFERROR(VLOOKUP(DL414,Dicionário!A:B,2,0),"Conferir")</f>
        <v>1</v>
      </c>
      <c r="DN414" s="7" t="s">
        <v>194</v>
      </c>
      <c r="DO414" s="11">
        <f>IFERROR(VLOOKUP(DN414,Dicionário!A:B,2,0),"Conferir")</f>
        <v>7</v>
      </c>
      <c r="DP414" s="7" t="s">
        <v>127</v>
      </c>
      <c r="DQ414" s="11">
        <f>IFERROR(VLOOKUP(DP414,Dicionário!A:B,2,0),"Conferir")</f>
        <v>2</v>
      </c>
      <c r="DR414" s="7" t="s">
        <v>126</v>
      </c>
      <c r="DS414" s="11">
        <f>IFERROR(VLOOKUP(DR414,Dicionário!A:B,2,0),"Conferir")</f>
        <v>1</v>
      </c>
      <c r="DW414" s="7">
        <f t="shared" si="10"/>
        <v>1302</v>
      </c>
      <c r="DX414" s="7">
        <f t="shared" si="11"/>
        <v>1211</v>
      </c>
    </row>
    <row r="415" spans="1:128" ht="14" x14ac:dyDescent="0.15">
      <c r="A415" s="6">
        <v>44961.564876863427</v>
      </c>
      <c r="B415" s="7" t="s">
        <v>1081</v>
      </c>
      <c r="C415" s="7" t="s">
        <v>469</v>
      </c>
      <c r="D415" s="7" t="s">
        <v>1079</v>
      </c>
      <c r="E415" s="7" t="s">
        <v>126</v>
      </c>
      <c r="F415" s="7" t="s">
        <v>127</v>
      </c>
      <c r="G415" s="7" t="s">
        <v>127</v>
      </c>
      <c r="H415" s="7" t="s">
        <v>128</v>
      </c>
      <c r="I415" s="7" t="s">
        <v>128</v>
      </c>
      <c r="J415" s="7" t="s">
        <v>129</v>
      </c>
      <c r="K415" s="7" t="s">
        <v>130</v>
      </c>
      <c r="L415" s="7" t="s">
        <v>131</v>
      </c>
      <c r="M415" s="7" t="s">
        <v>1080</v>
      </c>
      <c r="N415" s="7">
        <v>2023010194</v>
      </c>
      <c r="O415" s="7">
        <v>11966383010</v>
      </c>
      <c r="P415" s="7">
        <v>583965118</v>
      </c>
      <c r="Q415" s="7">
        <v>53796549837</v>
      </c>
      <c r="R415" s="9">
        <v>38634</v>
      </c>
      <c r="S415" s="7">
        <v>2023</v>
      </c>
      <c r="T415" s="7">
        <v>18</v>
      </c>
      <c r="U415" s="7" t="s">
        <v>164</v>
      </c>
      <c r="V415" s="7" t="s">
        <v>136</v>
      </c>
      <c r="W415" s="7" t="s">
        <v>1082</v>
      </c>
      <c r="X415" s="8" t="s">
        <v>1083</v>
      </c>
      <c r="Y415" s="7" t="s">
        <v>139</v>
      </c>
      <c r="Z415" s="7" t="s">
        <v>140</v>
      </c>
      <c r="AA415" s="7" t="s">
        <v>167</v>
      </c>
      <c r="AB415" s="7" t="s">
        <v>142</v>
      </c>
      <c r="AD415" s="7">
        <v>4</v>
      </c>
      <c r="AE415" s="7">
        <v>4</v>
      </c>
      <c r="AF415" s="7">
        <f t="shared" si="6"/>
        <v>8</v>
      </c>
      <c r="AH415" s="7">
        <f t="shared" si="7"/>
        <v>8</v>
      </c>
      <c r="AI415" s="10" t="str">
        <f t="shared" si="8"/>
        <v>Ok</v>
      </c>
      <c r="AJ415" s="7" t="s">
        <v>143</v>
      </c>
      <c r="AK415" s="7">
        <v>596</v>
      </c>
      <c r="AL415" s="7" t="s">
        <v>210</v>
      </c>
      <c r="AM415" s="11">
        <f>IFERROR(VLOOKUP(AL415,Dicionário!A:B,2,0),"Conferir")</f>
        <v>2</v>
      </c>
      <c r="AN415" s="7">
        <v>0</v>
      </c>
      <c r="AO415" s="7" t="s">
        <v>145</v>
      </c>
      <c r="AP415" s="7">
        <f>IFERROR(VLOOKUP(AO415,Dicionário!A:B,2,0),"Conferir")</f>
        <v>2</v>
      </c>
      <c r="AQ415" s="7">
        <v>1356</v>
      </c>
      <c r="AR415" s="7" t="s">
        <v>144</v>
      </c>
      <c r="AS415" s="11">
        <f>IFERROR(VLOOKUP(AR415,Dicionário!A:B,2,0),"Conferir")</f>
        <v>2</v>
      </c>
      <c r="AT415" s="7">
        <v>430</v>
      </c>
      <c r="AU415" s="7" t="s">
        <v>234</v>
      </c>
      <c r="AV415" s="7">
        <f>IFERROR(VLOOKUP(AU415,Dicionário!A:B,2,0),"Conferir")</f>
        <v>0</v>
      </c>
      <c r="AW415" s="7">
        <v>0</v>
      </c>
      <c r="AX415" s="7">
        <v>0</v>
      </c>
      <c r="AY415" s="7" t="s">
        <v>145</v>
      </c>
      <c r="AZ415" s="11">
        <f>IFERROR(VLOOKUP(AY415,Dicionário!A:B,2,0),"Conferir")</f>
        <v>2</v>
      </c>
      <c r="BA415" s="7">
        <v>0</v>
      </c>
      <c r="BB415" s="7" t="s">
        <v>145</v>
      </c>
      <c r="BC415" s="7">
        <f>IFERROR(VLOOKUP(BB415,Dicionário!A:B,2,0),"Conferir")</f>
        <v>2</v>
      </c>
      <c r="BD415" s="7">
        <v>0</v>
      </c>
      <c r="BE415" s="7" t="s">
        <v>145</v>
      </c>
      <c r="BF415" s="11">
        <f>IFERROR(VLOOKUP(BE415,Dicionário!A:B,2,0),"Conferir")</f>
        <v>2</v>
      </c>
      <c r="BH415" s="7">
        <v>0</v>
      </c>
      <c r="BI415" s="7" t="s">
        <v>146</v>
      </c>
      <c r="BJ415" s="11">
        <f>IFERROR(VLOOKUP(BI415,Dicionário!$A:$B,2,0),"Conferir")</f>
        <v>2</v>
      </c>
      <c r="BK415" s="7">
        <v>1000</v>
      </c>
      <c r="BL415" s="7" t="s">
        <v>202</v>
      </c>
      <c r="BM415" s="11">
        <f>IFERROR(VLOOKUP(BL415,Dicionário!A:B,2,0),"Conferir")</f>
        <v>2</v>
      </c>
      <c r="BN415" s="7">
        <v>0</v>
      </c>
      <c r="BO415" s="7" t="s">
        <v>148</v>
      </c>
      <c r="BP415" s="7">
        <f>IFERROR(VLOOKUP(BO415,Dicionário!A:B,2,0),"Conferir")</f>
        <v>2</v>
      </c>
      <c r="BQ415" s="7">
        <v>0</v>
      </c>
      <c r="BR415" s="7" t="s">
        <v>359</v>
      </c>
      <c r="BS415" s="11">
        <f>IFERROR(VLOOKUP(BR415,Dicionário!A:B,2,0),"Conferir")</f>
        <v>2</v>
      </c>
      <c r="BT415" s="7">
        <v>331</v>
      </c>
      <c r="BU415" s="7" t="s">
        <v>149</v>
      </c>
      <c r="BV415" s="7">
        <f>IFERROR(VLOOKUP(BU415,Dicionário!A:B,2,0),"Conferir")</f>
        <v>2</v>
      </c>
      <c r="BW415" s="7">
        <v>142</v>
      </c>
      <c r="BX415" s="7" t="s">
        <v>189</v>
      </c>
      <c r="BY415" s="11">
        <f>IFERROR(VLOOKUP(BX415,Dicionário!A:B,2,0),"Conferir")</f>
        <v>2</v>
      </c>
      <c r="BZ415" s="7" t="s">
        <v>170</v>
      </c>
      <c r="CA415" s="7">
        <v>100</v>
      </c>
      <c r="CB415" s="7" t="s">
        <v>171</v>
      </c>
      <c r="CC415" s="11">
        <f>IFERROR(VLOOKUP(CB415,Dicionário!A:B,2,0),"Conferir")</f>
        <v>0</v>
      </c>
      <c r="CD415" s="7">
        <v>370</v>
      </c>
      <c r="CE415" s="7">
        <v>0</v>
      </c>
      <c r="CF415" s="7" t="s">
        <v>148</v>
      </c>
      <c r="CG415" s="7">
        <f>IFERROR(VLOOKUP(CF415,Dicionário!A:B,2,0),"Conferir")</f>
        <v>2</v>
      </c>
      <c r="CH415" s="7">
        <v>130</v>
      </c>
      <c r="CI415" s="7" t="s">
        <v>191</v>
      </c>
      <c r="CJ415" s="7">
        <f>IFERROR(VLOOKUP(CI415,Dicionário!A:B,2,0),"Conferir")</f>
        <v>2</v>
      </c>
      <c r="CK415" s="7">
        <v>0</v>
      </c>
      <c r="CL415" s="7" t="s">
        <v>148</v>
      </c>
      <c r="CM415" s="11">
        <f>IFERROR(VLOOKUP(CL415,Dicionário!A:B,2,0),"Conferir")</f>
        <v>2</v>
      </c>
      <c r="CO415" s="7">
        <v>0</v>
      </c>
      <c r="CP415" s="7">
        <v>0</v>
      </c>
      <c r="CQ415" s="7">
        <v>0</v>
      </c>
      <c r="CR415" s="7" t="s">
        <v>148</v>
      </c>
      <c r="CS415" s="11">
        <f>IFERROR(VLOOKUP(CR415,Dicionário!A:B,2,0),"Conferir")</f>
        <v>2</v>
      </c>
      <c r="CT415" s="7">
        <v>0</v>
      </c>
      <c r="CU415" s="7" t="s">
        <v>247</v>
      </c>
      <c r="CV415" s="11">
        <f>IFERROR(VLOOKUP(CU415,Dicionário!A:B,2,0),"Conferir")</f>
        <v>2</v>
      </c>
      <c r="CW415" s="7">
        <v>0</v>
      </c>
      <c r="CX415" s="7" t="s">
        <v>148</v>
      </c>
      <c r="CY415" s="11">
        <f>IFERROR(VLOOKUP(CX415,Dicionário!A:B,2,0),"Conferir")</f>
        <v>2</v>
      </c>
      <c r="CZ415" s="12">
        <f t="shared" si="9"/>
        <v>0</v>
      </c>
      <c r="DA415" s="7">
        <v>0</v>
      </c>
      <c r="DB415" s="7" t="s">
        <v>148</v>
      </c>
      <c r="DC415" s="7">
        <f>IFERROR(VLOOKUP(DB415,Dicionário!A:B,2,0),"Conferir")</f>
        <v>2</v>
      </c>
      <c r="DE415" s="7" t="s">
        <v>156</v>
      </c>
      <c r="DF415" s="7" t="s">
        <v>156</v>
      </c>
      <c r="DG415" s="11">
        <f>IFERROR(VLOOKUP(DF415,Dicionário!A:B,2,0),"Conferir")</f>
        <v>1</v>
      </c>
      <c r="DH415" s="7" t="s">
        <v>157</v>
      </c>
      <c r="DJ415" s="7" t="s">
        <v>158</v>
      </c>
      <c r="DK415" s="11">
        <f>IFERROR(VLOOKUP(DJ415,Dicionário!A:B,2,0),"Conferir")</f>
        <v>2</v>
      </c>
      <c r="DL415" s="7" t="s">
        <v>237</v>
      </c>
      <c r="DM415" s="11">
        <f>IFERROR(VLOOKUP(DL415,Dicionário!A:B,2,0),"Conferir")</f>
        <v>1</v>
      </c>
      <c r="DN415" s="7" t="s">
        <v>177</v>
      </c>
      <c r="DO415" s="11">
        <f>IFERROR(VLOOKUP(DN415,Dicionário!A:B,2,0),"Conferir")</f>
        <v>5</v>
      </c>
      <c r="DP415" s="7" t="s">
        <v>126</v>
      </c>
      <c r="DQ415" s="11">
        <f>IFERROR(VLOOKUP(DP415,Dicionário!A:B,2,0),"Conferir")</f>
        <v>1</v>
      </c>
      <c r="DR415" s="7" t="s">
        <v>126</v>
      </c>
      <c r="DS415" s="11">
        <f>IFERROR(VLOOKUP(DR415,Dicionário!A:B,2,0),"Conferir")</f>
        <v>1</v>
      </c>
      <c r="DW415" s="7">
        <f t="shared" si="10"/>
        <v>2382</v>
      </c>
      <c r="DX415" s="7">
        <f t="shared" si="11"/>
        <v>1931</v>
      </c>
    </row>
    <row r="416" spans="1:128" ht="14" x14ac:dyDescent="0.15">
      <c r="A416" s="6">
        <v>44961.452366377314</v>
      </c>
      <c r="B416" s="7" t="s">
        <v>2846</v>
      </c>
      <c r="C416" s="7" t="s">
        <v>469</v>
      </c>
      <c r="D416" s="7" t="s">
        <v>2843</v>
      </c>
      <c r="E416" s="7" t="s">
        <v>126</v>
      </c>
      <c r="F416" s="7" t="s">
        <v>127</v>
      </c>
      <c r="G416" s="7" t="s">
        <v>2844</v>
      </c>
      <c r="H416" s="7">
        <v>2</v>
      </c>
      <c r="I416" s="7" t="s">
        <v>128</v>
      </c>
      <c r="J416" s="7" t="s">
        <v>129</v>
      </c>
      <c r="K416" s="7" t="s">
        <v>130</v>
      </c>
      <c r="L416" s="7" t="s">
        <v>131</v>
      </c>
      <c r="M416" s="7" t="s">
        <v>2845</v>
      </c>
      <c r="N416" s="7">
        <v>2023010648</v>
      </c>
      <c r="O416" s="7">
        <v>11986736826</v>
      </c>
      <c r="P416" s="7" t="s">
        <v>2847</v>
      </c>
      <c r="Q416" s="7">
        <v>14328638866</v>
      </c>
      <c r="R416" s="9">
        <v>26403</v>
      </c>
      <c r="S416" s="7">
        <v>2003</v>
      </c>
      <c r="T416" s="7">
        <v>51</v>
      </c>
      <c r="U416" s="7" t="s">
        <v>164</v>
      </c>
      <c r="V416" s="7" t="s">
        <v>136</v>
      </c>
      <c r="W416" s="7" t="s">
        <v>2848</v>
      </c>
      <c r="X416" s="8" t="s">
        <v>2849</v>
      </c>
      <c r="Y416" s="7" t="s">
        <v>139</v>
      </c>
      <c r="Z416" s="7" t="s">
        <v>140</v>
      </c>
      <c r="AA416" s="7" t="s">
        <v>167</v>
      </c>
      <c r="AB416" s="7">
        <v>2</v>
      </c>
      <c r="AD416" s="7">
        <v>1</v>
      </c>
      <c r="AE416" s="7">
        <v>1</v>
      </c>
      <c r="AF416" s="7">
        <f t="shared" si="6"/>
        <v>2</v>
      </c>
      <c r="AH416" s="7">
        <f t="shared" si="7"/>
        <v>2</v>
      </c>
      <c r="AI416" s="10" t="str">
        <f t="shared" si="8"/>
        <v>Ok</v>
      </c>
      <c r="AJ416" s="7" t="s">
        <v>143</v>
      </c>
      <c r="AK416" s="7">
        <v>1373</v>
      </c>
      <c r="AL416" s="7" t="s">
        <v>210</v>
      </c>
      <c r="AM416" s="11">
        <f>IFERROR(VLOOKUP(AL416,Dicionário!A:B,2,0),"Conferir")</f>
        <v>2</v>
      </c>
      <c r="AN416" s="7">
        <v>0</v>
      </c>
      <c r="AO416" s="7" t="s">
        <v>145</v>
      </c>
      <c r="AP416" s="7">
        <f>IFERROR(VLOOKUP(AO416,Dicionário!A:B,2,0),"Conferir")</f>
        <v>2</v>
      </c>
      <c r="AQ416" s="7">
        <v>0</v>
      </c>
      <c r="AR416" s="7" t="s">
        <v>145</v>
      </c>
      <c r="AS416" s="11">
        <f>IFERROR(VLOOKUP(AR416,Dicionário!A:B,2,0),"Conferir")</f>
        <v>2</v>
      </c>
      <c r="AT416" s="7">
        <v>0</v>
      </c>
      <c r="AU416" s="7" t="s">
        <v>145</v>
      </c>
      <c r="AV416" s="7">
        <f>IFERROR(VLOOKUP(AU416,Dicionário!A:B,2,0),"Conferir")</f>
        <v>2</v>
      </c>
      <c r="AW416" s="7">
        <v>0</v>
      </c>
      <c r="AX416" s="7">
        <v>0</v>
      </c>
      <c r="AY416" s="7" t="s">
        <v>145</v>
      </c>
      <c r="AZ416" s="11">
        <f>IFERROR(VLOOKUP(AY416,Dicionário!A:B,2,0),"Conferir")</f>
        <v>2</v>
      </c>
      <c r="BA416" s="7">
        <v>0</v>
      </c>
      <c r="BB416" s="7" t="s">
        <v>145</v>
      </c>
      <c r="BC416" s="7">
        <f>IFERROR(VLOOKUP(BB416,Dicionário!A:B,2,0),"Conferir")</f>
        <v>2</v>
      </c>
      <c r="BD416" s="7">
        <v>0</v>
      </c>
      <c r="BE416" s="7" t="s">
        <v>145</v>
      </c>
      <c r="BF416" s="11">
        <f>IFERROR(VLOOKUP(BE416,Dicionário!A:B,2,0),"Conferir")</f>
        <v>2</v>
      </c>
      <c r="BH416" s="7">
        <v>0</v>
      </c>
      <c r="BI416" s="7" t="s">
        <v>532</v>
      </c>
      <c r="BJ416" s="11">
        <f>IFERROR(VLOOKUP(BI416,Dicionário!$A:$B,2,0),"Conferir")</f>
        <v>4</v>
      </c>
      <c r="BK416" s="7">
        <v>0</v>
      </c>
      <c r="BL416" s="7" t="s">
        <v>329</v>
      </c>
      <c r="BM416" s="11">
        <f>IFERROR(VLOOKUP(BL416,Dicionário!A:B,2,0),"Conferir")</f>
        <v>2</v>
      </c>
      <c r="BN416" s="7">
        <v>0</v>
      </c>
      <c r="BO416" s="7" t="s">
        <v>212</v>
      </c>
      <c r="BP416" s="7">
        <f>IFERROR(VLOOKUP(BO416,Dicionário!A:B,2,0),"Conferir")</f>
        <v>2</v>
      </c>
      <c r="BQ416" s="7">
        <v>42</v>
      </c>
      <c r="BR416" s="7" t="s">
        <v>149</v>
      </c>
      <c r="BS416" s="11">
        <f>IFERROR(VLOOKUP(BR416,Dicionário!A:B,2,0),"Conferir")</f>
        <v>2</v>
      </c>
      <c r="BT416" s="7">
        <v>0</v>
      </c>
      <c r="BU416" s="7" t="s">
        <v>595</v>
      </c>
      <c r="BV416" s="7">
        <f>IFERROR(VLOOKUP(BU416,Dicionário!A:B,2,0),"Conferir")</f>
        <v>2</v>
      </c>
      <c r="BW416" s="7">
        <v>92</v>
      </c>
      <c r="BX416" s="7" t="s">
        <v>189</v>
      </c>
      <c r="BY416" s="11">
        <f>IFERROR(VLOOKUP(BX416,Dicionário!A:B,2,0),"Conferir")</f>
        <v>2</v>
      </c>
      <c r="BZ416" s="7" t="s">
        <v>214</v>
      </c>
      <c r="CA416" s="7">
        <v>84</v>
      </c>
      <c r="CB416" s="7" t="s">
        <v>190</v>
      </c>
      <c r="CC416" s="11">
        <f>IFERROR(VLOOKUP(CB416,Dicionário!A:B,2,0),"Conferir")</f>
        <v>2</v>
      </c>
      <c r="CD416" s="7">
        <v>360</v>
      </c>
      <c r="CE416" s="7">
        <v>0</v>
      </c>
      <c r="CF416" s="7" t="s">
        <v>148</v>
      </c>
      <c r="CG416" s="7">
        <f>IFERROR(VLOOKUP(CF416,Dicionário!A:B,2,0),"Conferir")</f>
        <v>2</v>
      </c>
      <c r="CH416" s="7">
        <v>0</v>
      </c>
      <c r="CI416" s="7" t="s">
        <v>148</v>
      </c>
      <c r="CJ416" s="7">
        <f>IFERROR(VLOOKUP(CI416,Dicionário!A:B,2,0),"Conferir")</f>
        <v>2</v>
      </c>
      <c r="CK416" s="7">
        <v>0</v>
      </c>
      <c r="CL416" s="7" t="s">
        <v>148</v>
      </c>
      <c r="CM416" s="11">
        <f>IFERROR(VLOOKUP(CL416,Dicionário!A:B,2,0),"Conferir")</f>
        <v>2</v>
      </c>
      <c r="CO416" s="7">
        <v>0</v>
      </c>
      <c r="CP416" s="7">
        <v>0</v>
      </c>
      <c r="CQ416" s="7">
        <v>0</v>
      </c>
      <c r="CR416" s="7" t="s">
        <v>148</v>
      </c>
      <c r="CS416" s="11">
        <f>IFERROR(VLOOKUP(CR416,Dicionário!A:B,2,0),"Conferir")</f>
        <v>2</v>
      </c>
      <c r="CT416" s="7">
        <v>0</v>
      </c>
      <c r="CU416" s="7" t="s">
        <v>247</v>
      </c>
      <c r="CV416" s="11">
        <f>IFERROR(VLOOKUP(CU416,Dicionário!A:B,2,0),"Conferir")</f>
        <v>2</v>
      </c>
      <c r="CW416" s="7">
        <v>0</v>
      </c>
      <c r="CX416" s="7" t="s">
        <v>148</v>
      </c>
      <c r="CY416" s="11">
        <f>IFERROR(VLOOKUP(CX416,Dicionário!A:B,2,0),"Conferir")</f>
        <v>2</v>
      </c>
      <c r="CZ416" s="12">
        <f t="shared" si="9"/>
        <v>0</v>
      </c>
      <c r="DA416" s="7">
        <v>25000</v>
      </c>
      <c r="DB416" s="7" t="s">
        <v>155</v>
      </c>
      <c r="DC416" s="7">
        <f>IFERROR(VLOOKUP(DB416,Dicionário!A:B,2,0),"Conferir")</f>
        <v>0</v>
      </c>
      <c r="DE416" s="7" t="s">
        <v>156</v>
      </c>
      <c r="DF416" s="7" t="s">
        <v>156</v>
      </c>
      <c r="DG416" s="11">
        <f>IFERROR(VLOOKUP(DF416,Dicionário!A:B,2,0),"Conferir")</f>
        <v>1</v>
      </c>
      <c r="DH416" s="7" t="s">
        <v>175</v>
      </c>
      <c r="DJ416" s="7" t="s">
        <v>158</v>
      </c>
      <c r="DK416" s="11">
        <f>IFERROR(VLOOKUP(DJ416,Dicionário!A:B,2,0),"Conferir")</f>
        <v>2</v>
      </c>
      <c r="DL416" s="7" t="s">
        <v>159</v>
      </c>
      <c r="DM416" s="11">
        <f>IFERROR(VLOOKUP(DL416,Dicionário!A:B,2,0),"Conferir")</f>
        <v>1</v>
      </c>
      <c r="DN416" s="7" t="s">
        <v>159</v>
      </c>
      <c r="DO416" s="11">
        <f>IFERROR(VLOOKUP(DN416,Dicionário!A:B,2,0),"Conferir")</f>
        <v>1</v>
      </c>
      <c r="DP416" s="7" t="s">
        <v>126</v>
      </c>
      <c r="DQ416" s="11">
        <f>IFERROR(VLOOKUP(DP416,Dicionário!A:B,2,0),"Conferir")</f>
        <v>1</v>
      </c>
      <c r="DR416" s="7" t="s">
        <v>126</v>
      </c>
      <c r="DS416" s="11">
        <f>IFERROR(VLOOKUP(DR416,Dicionário!A:B,2,0),"Conferir")</f>
        <v>1</v>
      </c>
      <c r="DW416" s="7">
        <f t="shared" si="10"/>
        <v>1373</v>
      </c>
      <c r="DX416" s="7">
        <f t="shared" si="11"/>
        <v>486</v>
      </c>
    </row>
    <row r="417" spans="1:128" ht="14" x14ac:dyDescent="0.15">
      <c r="A417" s="6">
        <v>44968.696432638884</v>
      </c>
      <c r="B417" s="7" t="s">
        <v>1187</v>
      </c>
      <c r="C417" s="7" t="s">
        <v>228</v>
      </c>
      <c r="D417" s="7" t="s">
        <v>1184</v>
      </c>
      <c r="E417" s="7" t="s">
        <v>126</v>
      </c>
      <c r="F417" s="7" t="s">
        <v>127</v>
      </c>
      <c r="G417" s="7" t="s">
        <v>127</v>
      </c>
      <c r="H417" s="7">
        <v>2</v>
      </c>
      <c r="I417" s="7" t="s">
        <v>128</v>
      </c>
      <c r="J417" s="7" t="s">
        <v>129</v>
      </c>
      <c r="K417" s="7" t="s">
        <v>305</v>
      </c>
      <c r="L417" s="7" t="s">
        <v>1185</v>
      </c>
      <c r="M417" s="7" t="s">
        <v>1186</v>
      </c>
      <c r="N417" s="7">
        <v>2023010217</v>
      </c>
      <c r="O417" s="7">
        <v>11943098744</v>
      </c>
      <c r="P417" s="7">
        <v>536935154</v>
      </c>
      <c r="Q417" s="7">
        <v>42957709813</v>
      </c>
      <c r="R417" s="9">
        <v>38126</v>
      </c>
      <c r="S417" s="7">
        <v>2021</v>
      </c>
      <c r="T417" s="7">
        <v>19</v>
      </c>
      <c r="U417" s="7" t="s">
        <v>255</v>
      </c>
      <c r="V417" s="7" t="s">
        <v>136</v>
      </c>
      <c r="W417" s="7" t="s">
        <v>1188</v>
      </c>
      <c r="X417" s="8" t="s">
        <v>1189</v>
      </c>
      <c r="Y417" s="7" t="s">
        <v>1190</v>
      </c>
      <c r="Z417" s="7" t="s">
        <v>140</v>
      </c>
      <c r="AA417" s="7" t="s">
        <v>167</v>
      </c>
      <c r="AB417" s="7" t="s">
        <v>142</v>
      </c>
      <c r="AD417" s="7">
        <v>3</v>
      </c>
      <c r="AE417" s="7">
        <v>3</v>
      </c>
      <c r="AF417" s="7">
        <f t="shared" si="6"/>
        <v>6</v>
      </c>
      <c r="AH417" s="7">
        <f t="shared" si="7"/>
        <v>6</v>
      </c>
      <c r="AI417" s="10" t="str">
        <f t="shared" si="8"/>
        <v>Ok</v>
      </c>
      <c r="AJ417" s="7" t="s">
        <v>143</v>
      </c>
      <c r="AK417" s="7">
        <v>0</v>
      </c>
      <c r="AL417" s="7" t="s">
        <v>145</v>
      </c>
      <c r="AM417" s="11">
        <f>IFERROR(VLOOKUP(AL417,Dicionário!A:B,2,0),"Conferir")</f>
        <v>2</v>
      </c>
      <c r="AN417" s="7">
        <v>0</v>
      </c>
      <c r="AO417" s="7" t="s">
        <v>145</v>
      </c>
      <c r="AP417" s="7">
        <f>IFERROR(VLOOKUP(AO417,Dicionário!A:B,2,0),"Conferir")</f>
        <v>2</v>
      </c>
      <c r="AQ417" s="7">
        <v>1212</v>
      </c>
      <c r="AR417" s="7" t="s">
        <v>234</v>
      </c>
      <c r="AS417" s="11">
        <f>IFERROR(VLOOKUP(AR417,Dicionário!A:B,2,0),"Conferir")</f>
        <v>0</v>
      </c>
      <c r="AT417" s="7">
        <v>0</v>
      </c>
      <c r="AU417" s="7" t="s">
        <v>145</v>
      </c>
      <c r="AV417" s="7">
        <f>IFERROR(VLOOKUP(AU417,Dicionário!A:B,2,0),"Conferir")</f>
        <v>2</v>
      </c>
      <c r="AW417" s="7">
        <v>0</v>
      </c>
      <c r="AX417" s="7">
        <v>0</v>
      </c>
      <c r="AY417" s="7" t="s">
        <v>145</v>
      </c>
      <c r="AZ417" s="11">
        <f>IFERROR(VLOOKUP(AY417,Dicionário!A:B,2,0),"Conferir")</f>
        <v>2</v>
      </c>
      <c r="BA417" s="7">
        <v>0</v>
      </c>
      <c r="BB417" s="7" t="s">
        <v>145</v>
      </c>
      <c r="BC417" s="7">
        <f>IFERROR(VLOOKUP(BB417,Dicionário!A:B,2,0),"Conferir")</f>
        <v>2</v>
      </c>
      <c r="BD417" s="7">
        <v>0</v>
      </c>
      <c r="BE417" s="7" t="s">
        <v>145</v>
      </c>
      <c r="BF417" s="11">
        <f>IFERROR(VLOOKUP(BE417,Dicionário!A:B,2,0),"Conferir")</f>
        <v>2</v>
      </c>
      <c r="BH417" s="7">
        <v>0</v>
      </c>
      <c r="BI417" s="7" t="s">
        <v>186</v>
      </c>
      <c r="BJ417" s="11">
        <f>IFERROR(VLOOKUP(BI417,Dicionário!$A:$B,2,0),"Conferir")</f>
        <v>1</v>
      </c>
      <c r="BK417" s="7">
        <v>0</v>
      </c>
      <c r="BL417" s="7" t="s">
        <v>187</v>
      </c>
      <c r="BM417" s="11">
        <f>IFERROR(VLOOKUP(BL417,Dicionário!A:B,2,0),"Conferir")</f>
        <v>2</v>
      </c>
      <c r="BN417" s="7">
        <v>141</v>
      </c>
      <c r="BO417" s="7" t="s">
        <v>188</v>
      </c>
      <c r="BP417" s="7">
        <f>IFERROR(VLOOKUP(BO417,Dicionário!A:B,2,0),"Conferir")</f>
        <v>2</v>
      </c>
      <c r="BQ417" s="7">
        <v>0</v>
      </c>
      <c r="BR417" s="7" t="s">
        <v>268</v>
      </c>
      <c r="BS417" s="11">
        <f>IFERROR(VLOOKUP(BR417,Dicionário!A:B,2,0),"Conferir")</f>
        <v>2</v>
      </c>
      <c r="BT417" s="7">
        <v>64</v>
      </c>
      <c r="BU417" s="7" t="s">
        <v>149</v>
      </c>
      <c r="BV417" s="7">
        <f>IFERROR(VLOOKUP(BU417,Dicionário!A:B,2,0),"Conferir")</f>
        <v>2</v>
      </c>
      <c r="BW417" s="7">
        <v>40</v>
      </c>
      <c r="BX417" s="7" t="s">
        <v>300</v>
      </c>
      <c r="BY417" s="11">
        <f>IFERROR(VLOOKUP(BX417,Dicionário!A:B,2,0),"Conferir")</f>
        <v>0</v>
      </c>
      <c r="BZ417" s="7" t="s">
        <v>214</v>
      </c>
      <c r="CA417" s="7">
        <v>90</v>
      </c>
      <c r="CB417" s="7" t="s">
        <v>190</v>
      </c>
      <c r="CC417" s="11">
        <f>IFERROR(VLOOKUP(CB417,Dicionário!A:B,2,0),"Conferir")</f>
        <v>2</v>
      </c>
      <c r="CD417" s="7">
        <v>350</v>
      </c>
      <c r="CE417" s="7">
        <v>0</v>
      </c>
      <c r="CF417" s="7" t="s">
        <v>148</v>
      </c>
      <c r="CG417" s="7">
        <f>IFERROR(VLOOKUP(CF417,Dicionário!A:B,2,0),"Conferir")</f>
        <v>2</v>
      </c>
      <c r="CH417" s="7">
        <v>0</v>
      </c>
      <c r="CI417" s="7" t="s">
        <v>148</v>
      </c>
      <c r="CJ417" s="7">
        <f>IFERROR(VLOOKUP(CI417,Dicionário!A:B,2,0),"Conferir")</f>
        <v>2</v>
      </c>
      <c r="CK417" s="7">
        <v>0</v>
      </c>
      <c r="CL417" s="7" t="s">
        <v>148</v>
      </c>
      <c r="CM417" s="11">
        <f>IFERROR(VLOOKUP(CL417,Dicionário!A:B,2,0),"Conferir")</f>
        <v>2</v>
      </c>
      <c r="CN417" s="7">
        <v>250</v>
      </c>
      <c r="CO417" s="7">
        <v>0</v>
      </c>
      <c r="CP417" s="7">
        <v>1</v>
      </c>
      <c r="CQ417" s="7">
        <v>0</v>
      </c>
      <c r="CR417" s="7" t="s">
        <v>148</v>
      </c>
      <c r="CS417" s="11">
        <f>IFERROR(VLOOKUP(CR417,Dicionário!A:B,2,0),"Conferir")</f>
        <v>2</v>
      </c>
      <c r="CT417" s="7">
        <v>0</v>
      </c>
      <c r="CU417" s="7" t="s">
        <v>148</v>
      </c>
      <c r="CV417" s="11">
        <f>IFERROR(VLOOKUP(CU417,Dicionário!A:B,2,0),"Conferir")</f>
        <v>2</v>
      </c>
      <c r="CW417" s="7">
        <v>0</v>
      </c>
      <c r="CX417" s="7" t="s">
        <v>148</v>
      </c>
      <c r="CY417" s="11">
        <f>IFERROR(VLOOKUP(CX417,Dicionário!A:B,2,0),"Conferir")</f>
        <v>2</v>
      </c>
      <c r="CZ417" s="12">
        <f t="shared" si="9"/>
        <v>0</v>
      </c>
      <c r="DA417" s="7">
        <v>0</v>
      </c>
      <c r="DB417" s="7" t="s">
        <v>148</v>
      </c>
      <c r="DC417" s="7">
        <f>IFERROR(VLOOKUP(DB417,Dicionário!A:B,2,0),"Conferir")</f>
        <v>2</v>
      </c>
      <c r="DE417" s="7" t="s">
        <v>156</v>
      </c>
      <c r="DF417" s="7" t="s">
        <v>156</v>
      </c>
      <c r="DG417" s="11">
        <f>IFERROR(VLOOKUP(DF417,Dicionário!A:B,2,0),"Conferir")</f>
        <v>1</v>
      </c>
      <c r="DH417" s="7" t="s">
        <v>175</v>
      </c>
      <c r="DJ417" s="7" t="s">
        <v>158</v>
      </c>
      <c r="DK417" s="11">
        <f>IFERROR(VLOOKUP(DJ417,Dicionário!A:B,2,0),"Conferir")</f>
        <v>2</v>
      </c>
      <c r="DL417" s="7" t="s">
        <v>177</v>
      </c>
      <c r="DM417" s="11">
        <f>IFERROR(VLOOKUP(DL417,Dicionário!A:B,2,0),"Conferir")</f>
        <v>5</v>
      </c>
      <c r="DN417" s="7" t="s">
        <v>177</v>
      </c>
      <c r="DO417" s="11">
        <f>IFERROR(VLOOKUP(DN417,Dicionário!A:B,2,0),"Conferir")</f>
        <v>5</v>
      </c>
      <c r="DP417" s="7" t="s">
        <v>127</v>
      </c>
      <c r="DQ417" s="11">
        <f>IFERROR(VLOOKUP(DP417,Dicionário!A:B,2,0),"Conferir")</f>
        <v>2</v>
      </c>
      <c r="DR417" s="7" t="s">
        <v>127</v>
      </c>
      <c r="DS417" s="11">
        <f>IFERROR(VLOOKUP(DR417,Dicionário!A:B,2,0),"Conferir")</f>
        <v>2</v>
      </c>
      <c r="DT417" s="7" t="s">
        <v>1191</v>
      </c>
      <c r="DW417" s="7">
        <f t="shared" si="10"/>
        <v>1212</v>
      </c>
      <c r="DX417" s="7">
        <f t="shared" si="11"/>
        <v>645</v>
      </c>
    </row>
    <row r="418" spans="1:128" ht="14" x14ac:dyDescent="0.15">
      <c r="A418" s="6">
        <v>44960.553017256942</v>
      </c>
      <c r="B418" s="7" t="s">
        <v>2566</v>
      </c>
      <c r="C418" s="7" t="s">
        <v>1575</v>
      </c>
      <c r="D418" s="7" t="s">
        <v>2564</v>
      </c>
      <c r="E418" s="7" t="s">
        <v>126</v>
      </c>
      <c r="F418" s="7" t="s">
        <v>126</v>
      </c>
      <c r="G418" s="7" t="s">
        <v>127</v>
      </c>
      <c r="H418" s="7">
        <v>1</v>
      </c>
      <c r="I418" s="7" t="s">
        <v>128</v>
      </c>
      <c r="J418" s="7" t="s">
        <v>129</v>
      </c>
      <c r="K418" s="7" t="s">
        <v>130</v>
      </c>
      <c r="L418" s="7" t="s">
        <v>131</v>
      </c>
      <c r="M418" s="7" t="s">
        <v>2565</v>
      </c>
      <c r="N418" s="7">
        <v>2023010556</v>
      </c>
      <c r="O418" s="7">
        <v>11959281879</v>
      </c>
      <c r="P418" s="7">
        <v>577575843</v>
      </c>
      <c r="Q418" s="7">
        <v>54109556848</v>
      </c>
      <c r="R418" s="9">
        <v>38628</v>
      </c>
      <c r="S418" s="7">
        <v>2023</v>
      </c>
      <c r="T418" s="7">
        <v>18</v>
      </c>
      <c r="U418" s="7" t="s">
        <v>255</v>
      </c>
      <c r="V418" s="7" t="s">
        <v>136</v>
      </c>
      <c r="W418" s="7" t="s">
        <v>2567</v>
      </c>
      <c r="X418" s="8" t="s">
        <v>2568</v>
      </c>
      <c r="Y418" s="7" t="s">
        <v>139</v>
      </c>
      <c r="Z418" s="7" t="s">
        <v>140</v>
      </c>
      <c r="AA418" s="7" t="s">
        <v>167</v>
      </c>
      <c r="AB418" s="7" t="s">
        <v>142</v>
      </c>
      <c r="AD418" s="7">
        <v>2</v>
      </c>
      <c r="AE418" s="7">
        <v>2</v>
      </c>
      <c r="AF418" s="7">
        <f t="shared" si="6"/>
        <v>4</v>
      </c>
      <c r="AH418" s="7">
        <f t="shared" si="7"/>
        <v>4</v>
      </c>
      <c r="AI418" s="10" t="str">
        <f t="shared" si="8"/>
        <v>Ok</v>
      </c>
      <c r="AJ418" s="7" t="s">
        <v>222</v>
      </c>
      <c r="AK418" s="7">
        <v>0</v>
      </c>
      <c r="AL418" s="7" t="s">
        <v>145</v>
      </c>
      <c r="AM418" s="11">
        <f>IFERROR(VLOOKUP(AL418,Dicionário!A:B,2,0),"Conferir")</f>
        <v>2</v>
      </c>
      <c r="AN418" s="7">
        <v>1239</v>
      </c>
      <c r="AO418" s="7" t="s">
        <v>234</v>
      </c>
      <c r="AP418" s="7">
        <f>IFERROR(VLOOKUP(AO418,Dicionário!A:B,2,0),"Conferir")</f>
        <v>0</v>
      </c>
      <c r="AQ418" s="7">
        <v>1200</v>
      </c>
      <c r="AR418" s="7" t="s">
        <v>223</v>
      </c>
      <c r="AS418" s="11">
        <f>IFERROR(VLOOKUP(AR418,Dicionário!A:B,2,0),"Conferir")</f>
        <v>2</v>
      </c>
      <c r="AT418" s="7">
        <v>0</v>
      </c>
      <c r="AU418" s="7" t="s">
        <v>145</v>
      </c>
      <c r="AV418" s="7">
        <f>IFERROR(VLOOKUP(AU418,Dicionário!A:B,2,0),"Conferir")</f>
        <v>2</v>
      </c>
      <c r="AW418" s="7">
        <v>0</v>
      </c>
      <c r="AX418" s="7">
        <v>0</v>
      </c>
      <c r="AY418" s="7" t="s">
        <v>145</v>
      </c>
      <c r="AZ418" s="11">
        <f>IFERROR(VLOOKUP(AY418,Dicionário!A:B,2,0),"Conferir")</f>
        <v>2</v>
      </c>
      <c r="BA418" s="7">
        <v>0</v>
      </c>
      <c r="BB418" s="7" t="s">
        <v>145</v>
      </c>
      <c r="BC418" s="7">
        <f>IFERROR(VLOOKUP(BB418,Dicionário!A:B,2,0),"Conferir")</f>
        <v>2</v>
      </c>
      <c r="BD418" s="7">
        <v>0</v>
      </c>
      <c r="BE418" s="7" t="s">
        <v>145</v>
      </c>
      <c r="BF418" s="11">
        <f>IFERROR(VLOOKUP(BE418,Dicionário!A:B,2,0),"Conferir")</f>
        <v>2</v>
      </c>
      <c r="BH418" s="7">
        <v>0</v>
      </c>
      <c r="BI418" s="7" t="s">
        <v>328</v>
      </c>
      <c r="BJ418" s="11">
        <f>IFERROR(VLOOKUP(BI418,Dicionário!$A:$B,2,0),"Conferir")</f>
        <v>3</v>
      </c>
      <c r="BK418" s="7">
        <v>0</v>
      </c>
      <c r="BL418" s="7" t="s">
        <v>329</v>
      </c>
      <c r="BM418" s="11">
        <f>IFERROR(VLOOKUP(BL418,Dicionário!A:B,2,0),"Conferir")</f>
        <v>2</v>
      </c>
      <c r="BN418" s="7">
        <v>0</v>
      </c>
      <c r="BO418" s="7" t="s">
        <v>148</v>
      </c>
      <c r="BP418" s="7">
        <f>IFERROR(VLOOKUP(BO418,Dicionário!A:B,2,0),"Conferir")</f>
        <v>2</v>
      </c>
      <c r="BQ418" s="7">
        <v>0</v>
      </c>
      <c r="BR418" s="7" t="s">
        <v>268</v>
      </c>
      <c r="BS418" s="11">
        <f>IFERROR(VLOOKUP(BR418,Dicionário!A:B,2,0),"Conferir")</f>
        <v>2</v>
      </c>
      <c r="BT418" s="7">
        <v>0</v>
      </c>
      <c r="BU418" s="7" t="s">
        <v>595</v>
      </c>
      <c r="BV418" s="7">
        <f>IFERROR(VLOOKUP(BU418,Dicionário!A:B,2,0),"Conferir")</f>
        <v>2</v>
      </c>
      <c r="BW418" s="7">
        <v>61</v>
      </c>
      <c r="BX418" s="7" t="s">
        <v>189</v>
      </c>
      <c r="BY418" s="11">
        <f>IFERROR(VLOOKUP(BX418,Dicionário!A:B,2,0),"Conferir")</f>
        <v>2</v>
      </c>
      <c r="BZ418" s="7" t="s">
        <v>170</v>
      </c>
      <c r="CA418" s="7">
        <v>0</v>
      </c>
      <c r="CB418" s="7" t="s">
        <v>171</v>
      </c>
      <c r="CC418" s="11">
        <f>IFERROR(VLOOKUP(CB418,Dicionário!A:B,2,0),"Conferir")</f>
        <v>0</v>
      </c>
      <c r="CD418" s="7">
        <v>350</v>
      </c>
      <c r="CE418" s="7">
        <v>0</v>
      </c>
      <c r="CF418" s="7" t="s">
        <v>148</v>
      </c>
      <c r="CG418" s="7">
        <f>IFERROR(VLOOKUP(CF418,Dicionário!A:B,2,0),"Conferir")</f>
        <v>2</v>
      </c>
      <c r="CH418" s="7">
        <v>0</v>
      </c>
      <c r="CI418" s="7" t="s">
        <v>148</v>
      </c>
      <c r="CJ418" s="7">
        <f>IFERROR(VLOOKUP(CI418,Dicionário!A:B,2,0),"Conferir")</f>
        <v>2</v>
      </c>
      <c r="CK418" s="7">
        <v>0</v>
      </c>
      <c r="CL418" s="7" t="s">
        <v>148</v>
      </c>
      <c r="CM418" s="11">
        <f>IFERROR(VLOOKUP(CL418,Dicionário!A:B,2,0),"Conferir")</f>
        <v>2</v>
      </c>
      <c r="CO418" s="7">
        <v>1</v>
      </c>
      <c r="CP418" s="7">
        <v>0</v>
      </c>
      <c r="CQ418" s="7">
        <v>1300</v>
      </c>
      <c r="CR418" s="7" t="s">
        <v>155</v>
      </c>
      <c r="CS418" s="11">
        <f>IFERROR(VLOOKUP(CR418,Dicionário!A:B,2,0),"Conferir")</f>
        <v>0</v>
      </c>
      <c r="CT418" s="7">
        <v>0</v>
      </c>
      <c r="CU418" s="7" t="s">
        <v>148</v>
      </c>
      <c r="CV418" s="11">
        <f>IFERROR(VLOOKUP(CU418,Dicionário!A:B,2,0),"Conferir")</f>
        <v>2</v>
      </c>
      <c r="CW418" s="7">
        <v>0</v>
      </c>
      <c r="CX418" s="7" t="s">
        <v>148</v>
      </c>
      <c r="CY418" s="11">
        <f>IFERROR(VLOOKUP(CX418,Dicionário!A:B,2,0),"Conferir")</f>
        <v>2</v>
      </c>
      <c r="CZ418" s="12">
        <f t="shared" si="9"/>
        <v>0</v>
      </c>
      <c r="DA418" s="7">
        <v>0</v>
      </c>
      <c r="DB418" s="7" t="s">
        <v>148</v>
      </c>
      <c r="DC418" s="7">
        <f>IFERROR(VLOOKUP(DB418,Dicionário!A:B,2,0),"Conferir")</f>
        <v>2</v>
      </c>
      <c r="DD418" s="7" t="s">
        <v>2569</v>
      </c>
      <c r="DE418" s="7" t="s">
        <v>379</v>
      </c>
      <c r="DF418" s="7" t="s">
        <v>379</v>
      </c>
      <c r="DG418" s="11">
        <f>IFERROR(VLOOKUP(DF418,Dicionário!A:B,2,0),"Conferir")</f>
        <v>2</v>
      </c>
      <c r="DH418" s="7" t="s">
        <v>157</v>
      </c>
      <c r="DI418" s="7" t="s">
        <v>418</v>
      </c>
      <c r="DJ418" s="7" t="s">
        <v>158</v>
      </c>
      <c r="DK418" s="11">
        <f>IFERROR(VLOOKUP(DJ418,Dicionário!A:B,2,0),"Conferir")</f>
        <v>2</v>
      </c>
      <c r="DL418" s="7" t="s">
        <v>176</v>
      </c>
      <c r="DM418" s="11">
        <f>IFERROR(VLOOKUP(DL418,Dicionário!A:B,2,0),"Conferir")</f>
        <v>2</v>
      </c>
      <c r="DN418" s="7" t="s">
        <v>260</v>
      </c>
      <c r="DO418" s="11">
        <f>IFERROR(VLOOKUP(DN418,Dicionário!A:B,2,0),"Conferir")</f>
        <v>3</v>
      </c>
      <c r="DP418" s="7" t="s">
        <v>127</v>
      </c>
      <c r="DQ418" s="11">
        <f>IFERROR(VLOOKUP(DP418,Dicionário!A:B,2,0),"Conferir")</f>
        <v>2</v>
      </c>
      <c r="DR418" s="7" t="s">
        <v>127</v>
      </c>
      <c r="DS418" s="11">
        <f>IFERROR(VLOOKUP(DR418,Dicionário!A:B,2,0),"Conferir")</f>
        <v>2</v>
      </c>
      <c r="DW418" s="7">
        <f t="shared" si="10"/>
        <v>2439</v>
      </c>
      <c r="DX418" s="7">
        <f t="shared" si="11"/>
        <v>350</v>
      </c>
    </row>
    <row r="419" spans="1:128" ht="14" x14ac:dyDescent="0.15">
      <c r="A419" s="6">
        <v>44968.524621111108</v>
      </c>
      <c r="B419" s="7" t="s">
        <v>2027</v>
      </c>
      <c r="C419" s="7" t="s">
        <v>228</v>
      </c>
      <c r="D419" s="7" t="s">
        <v>2025</v>
      </c>
      <c r="E419" s="7" t="s">
        <v>126</v>
      </c>
      <c r="F419" s="7" t="s">
        <v>127</v>
      </c>
      <c r="G419" s="7" t="s">
        <v>127</v>
      </c>
      <c r="H419" s="7" t="s">
        <v>128</v>
      </c>
      <c r="I419" s="7" t="s">
        <v>128</v>
      </c>
      <c r="J419" s="7" t="s">
        <v>129</v>
      </c>
      <c r="K419" s="7" t="s">
        <v>130</v>
      </c>
      <c r="L419" s="7" t="s">
        <v>131</v>
      </c>
      <c r="M419" s="7" t="s">
        <v>2026</v>
      </c>
      <c r="N419" s="7">
        <v>2023010435</v>
      </c>
      <c r="O419" s="7">
        <v>11953212888</v>
      </c>
      <c r="P419" s="7">
        <v>583906898</v>
      </c>
      <c r="Q419" s="7">
        <v>56552044874</v>
      </c>
      <c r="R419" s="9">
        <v>38486</v>
      </c>
      <c r="S419" s="7">
        <v>2023</v>
      </c>
      <c r="T419" s="7">
        <v>18</v>
      </c>
      <c r="U419" s="7" t="s">
        <v>135</v>
      </c>
      <c r="V419" s="7" t="s">
        <v>136</v>
      </c>
      <c r="W419" s="7" t="s">
        <v>2028</v>
      </c>
      <c r="X419" s="8" t="s">
        <v>2029</v>
      </c>
      <c r="Y419" s="7" t="s">
        <v>139</v>
      </c>
      <c r="Z419" s="7" t="s">
        <v>140</v>
      </c>
      <c r="AA419" s="7" t="s">
        <v>167</v>
      </c>
      <c r="AB419" s="7" t="s">
        <v>142</v>
      </c>
      <c r="AD419" s="7">
        <v>4</v>
      </c>
      <c r="AE419" s="7">
        <v>4</v>
      </c>
      <c r="AF419" s="7">
        <f t="shared" si="6"/>
        <v>8</v>
      </c>
      <c r="AH419" s="7">
        <f t="shared" si="7"/>
        <v>8</v>
      </c>
      <c r="AI419" s="10" t="str">
        <f t="shared" si="8"/>
        <v>Ok</v>
      </c>
      <c r="AJ419" s="7" t="s">
        <v>222</v>
      </c>
      <c r="AK419" s="7">
        <v>0</v>
      </c>
      <c r="AL419" s="7" t="s">
        <v>145</v>
      </c>
      <c r="AM419" s="11">
        <f>IFERROR(VLOOKUP(AL419,Dicionário!A:B,2,0),"Conferir")</f>
        <v>2</v>
      </c>
      <c r="AN419" s="7">
        <v>0</v>
      </c>
      <c r="AO419" s="7" t="s">
        <v>145</v>
      </c>
      <c r="AP419" s="7">
        <f>IFERROR(VLOOKUP(AO419,Dicionário!A:B,2,0),"Conferir")</f>
        <v>2</v>
      </c>
      <c r="AQ419" s="7">
        <v>1500</v>
      </c>
      <c r="AR419" s="7" t="s">
        <v>223</v>
      </c>
      <c r="AS419" s="11">
        <f>IFERROR(VLOOKUP(AR419,Dicionário!A:B,2,0),"Conferir")</f>
        <v>2</v>
      </c>
      <c r="AT419" s="7">
        <v>1440</v>
      </c>
      <c r="AU419" s="7" t="s">
        <v>234</v>
      </c>
      <c r="AV419" s="7">
        <f>IFERROR(VLOOKUP(AU419,Dicionário!A:B,2,0),"Conferir")</f>
        <v>0</v>
      </c>
      <c r="AW419" s="7">
        <v>0</v>
      </c>
      <c r="AX419" s="7">
        <v>0</v>
      </c>
      <c r="AY419" s="7" t="s">
        <v>145</v>
      </c>
      <c r="AZ419" s="11">
        <f>IFERROR(VLOOKUP(AY419,Dicionário!A:B,2,0),"Conferir")</f>
        <v>2</v>
      </c>
      <c r="BA419" s="7">
        <v>0</v>
      </c>
      <c r="BB419" s="7" t="s">
        <v>145</v>
      </c>
      <c r="BC419" s="7">
        <f>IFERROR(VLOOKUP(BB419,Dicionário!A:B,2,0),"Conferir")</f>
        <v>2</v>
      </c>
      <c r="BD419" s="7">
        <v>0</v>
      </c>
      <c r="BE419" s="7" t="s">
        <v>145</v>
      </c>
      <c r="BF419" s="11">
        <f>IFERROR(VLOOKUP(BE419,Dicionário!A:B,2,0),"Conferir")</f>
        <v>2</v>
      </c>
      <c r="BH419" s="7">
        <v>0</v>
      </c>
      <c r="BI419" s="7" t="s">
        <v>186</v>
      </c>
      <c r="BJ419" s="11">
        <f>IFERROR(VLOOKUP(BI419,Dicionário!$A:$B,2,0),"Conferir")</f>
        <v>1</v>
      </c>
      <c r="BK419" s="7">
        <v>173</v>
      </c>
      <c r="BL419" s="7" t="s">
        <v>187</v>
      </c>
      <c r="BM419" s="11">
        <f>IFERROR(VLOOKUP(BL419,Dicionário!A:B,2,0),"Conferir")</f>
        <v>2</v>
      </c>
      <c r="BN419" s="7">
        <v>0</v>
      </c>
      <c r="BO419" s="7" t="s">
        <v>148</v>
      </c>
      <c r="BP419" s="7">
        <f>IFERROR(VLOOKUP(BO419,Dicionário!A:B,2,0),"Conferir")</f>
        <v>2</v>
      </c>
      <c r="BQ419" s="7">
        <v>80</v>
      </c>
      <c r="BR419" s="7" t="s">
        <v>149</v>
      </c>
      <c r="BS419" s="11">
        <f>IFERROR(VLOOKUP(BR419,Dicionário!A:B,2,0),"Conferir")</f>
        <v>2</v>
      </c>
      <c r="BT419" s="7">
        <v>188</v>
      </c>
      <c r="BU419" s="7" t="s">
        <v>149</v>
      </c>
      <c r="BV419" s="7">
        <f>IFERROR(VLOOKUP(BU419,Dicionário!A:B,2,0),"Conferir")</f>
        <v>2</v>
      </c>
      <c r="BW419" s="7">
        <v>62</v>
      </c>
      <c r="BX419" s="7" t="s">
        <v>189</v>
      </c>
      <c r="BY419" s="11">
        <f>IFERROR(VLOOKUP(BX419,Dicionário!A:B,2,0),"Conferir")</f>
        <v>2</v>
      </c>
      <c r="BZ419" s="7" t="s">
        <v>214</v>
      </c>
      <c r="CA419" s="7">
        <v>143</v>
      </c>
      <c r="CB419" s="7" t="s">
        <v>190</v>
      </c>
      <c r="CC419" s="11">
        <f>IFERROR(VLOOKUP(CB419,Dicionário!A:B,2,0),"Conferir")</f>
        <v>2</v>
      </c>
      <c r="CD419" s="7">
        <v>342</v>
      </c>
      <c r="CE419" s="7">
        <v>0</v>
      </c>
      <c r="CF419" s="7" t="s">
        <v>148</v>
      </c>
      <c r="CG419" s="7">
        <f>IFERROR(VLOOKUP(CF419,Dicionário!A:B,2,0),"Conferir")</f>
        <v>2</v>
      </c>
      <c r="CH419" s="7">
        <v>0</v>
      </c>
      <c r="CI419" s="7" t="s">
        <v>148</v>
      </c>
      <c r="CJ419" s="7">
        <f>IFERROR(VLOOKUP(CI419,Dicionário!A:B,2,0),"Conferir")</f>
        <v>2</v>
      </c>
      <c r="CK419" s="7">
        <v>0</v>
      </c>
      <c r="CL419" s="7" t="s">
        <v>148</v>
      </c>
      <c r="CM419" s="11">
        <f>IFERROR(VLOOKUP(CL419,Dicionário!A:B,2,0),"Conferir")</f>
        <v>2</v>
      </c>
      <c r="CO419" s="7">
        <v>0</v>
      </c>
      <c r="CP419" s="7">
        <v>0</v>
      </c>
      <c r="CQ419" s="7">
        <v>0</v>
      </c>
      <c r="CR419" s="7" t="s">
        <v>148</v>
      </c>
      <c r="CS419" s="11">
        <f>IFERROR(VLOOKUP(CR419,Dicionário!A:B,2,0),"Conferir")</f>
        <v>2</v>
      </c>
      <c r="CT419" s="7">
        <v>0</v>
      </c>
      <c r="CU419" s="7" t="s">
        <v>247</v>
      </c>
      <c r="CV419" s="11">
        <f>IFERROR(VLOOKUP(CU419,Dicionário!A:B,2,0),"Conferir")</f>
        <v>2</v>
      </c>
      <c r="CW419" s="7">
        <v>0</v>
      </c>
      <c r="CX419" s="7" t="s">
        <v>148</v>
      </c>
      <c r="CY419" s="11">
        <f>IFERROR(VLOOKUP(CX419,Dicionário!A:B,2,0),"Conferir")</f>
        <v>2</v>
      </c>
      <c r="CZ419" s="12">
        <f t="shared" si="9"/>
        <v>0</v>
      </c>
      <c r="DA419" s="7">
        <v>0</v>
      </c>
      <c r="DB419" s="7" t="s">
        <v>148</v>
      </c>
      <c r="DC419" s="7">
        <f>IFERROR(VLOOKUP(DB419,Dicionário!A:B,2,0),"Conferir")</f>
        <v>2</v>
      </c>
      <c r="DE419" s="7" t="s">
        <v>156</v>
      </c>
      <c r="DF419" s="7" t="s">
        <v>156</v>
      </c>
      <c r="DG419" s="11">
        <f>IFERROR(VLOOKUP(DF419,Dicionário!A:B,2,0),"Conferir")</f>
        <v>1</v>
      </c>
      <c r="DH419" s="7" t="s">
        <v>157</v>
      </c>
      <c r="DJ419" s="7" t="s">
        <v>158</v>
      </c>
      <c r="DK419" s="11">
        <f>IFERROR(VLOOKUP(DJ419,Dicionário!A:B,2,0),"Conferir")</f>
        <v>2</v>
      </c>
      <c r="DL419" s="7" t="s">
        <v>177</v>
      </c>
      <c r="DM419" s="11">
        <f>IFERROR(VLOOKUP(DL419,Dicionário!A:B,2,0),"Conferir")</f>
        <v>5</v>
      </c>
      <c r="DN419" s="7" t="s">
        <v>177</v>
      </c>
      <c r="DO419" s="11">
        <f>IFERROR(VLOOKUP(DN419,Dicionário!A:B,2,0),"Conferir")</f>
        <v>5</v>
      </c>
      <c r="DP419" s="7" t="s">
        <v>127</v>
      </c>
      <c r="DQ419" s="11">
        <f>IFERROR(VLOOKUP(DP419,Dicionário!A:B,2,0),"Conferir")</f>
        <v>2</v>
      </c>
      <c r="DR419" s="7" t="s">
        <v>126</v>
      </c>
      <c r="DS419" s="11">
        <f>IFERROR(VLOOKUP(DR419,Dicionário!A:B,2,0),"Conferir")</f>
        <v>1</v>
      </c>
      <c r="DW419" s="7">
        <f t="shared" si="10"/>
        <v>2940</v>
      </c>
      <c r="DX419" s="7">
        <f t="shared" si="11"/>
        <v>926</v>
      </c>
    </row>
    <row r="420" spans="1:128" ht="14" x14ac:dyDescent="0.15">
      <c r="A420" s="6">
        <v>44961.616051284727</v>
      </c>
      <c r="B420" s="7" t="s">
        <v>1021</v>
      </c>
      <c r="C420" s="7" t="s">
        <v>345</v>
      </c>
      <c r="D420" s="7" t="s">
        <v>1019</v>
      </c>
      <c r="E420" s="7" t="s">
        <v>126</v>
      </c>
      <c r="F420" s="7" t="s">
        <v>127</v>
      </c>
      <c r="G420" s="7" t="s">
        <v>127</v>
      </c>
      <c r="H420" s="7" t="s">
        <v>128</v>
      </c>
      <c r="I420" s="7" t="s">
        <v>128</v>
      </c>
      <c r="J420" s="7" t="s">
        <v>129</v>
      </c>
      <c r="K420" s="7" t="s">
        <v>131</v>
      </c>
      <c r="L420" s="7" t="s">
        <v>130</v>
      </c>
      <c r="M420" s="7" t="s">
        <v>1020</v>
      </c>
      <c r="N420" s="7">
        <v>2023010181</v>
      </c>
      <c r="O420" s="7">
        <v>11981626439</v>
      </c>
      <c r="P420" s="7">
        <v>542199622</v>
      </c>
      <c r="Q420" s="7">
        <v>53708372875</v>
      </c>
      <c r="R420" s="9">
        <v>38694</v>
      </c>
      <c r="S420" s="7">
        <v>2023</v>
      </c>
      <c r="T420" s="7">
        <v>17</v>
      </c>
      <c r="U420" s="7" t="s">
        <v>255</v>
      </c>
      <c r="V420" s="7" t="s">
        <v>136</v>
      </c>
      <c r="W420" s="7" t="s">
        <v>1022</v>
      </c>
      <c r="X420" s="8" t="s">
        <v>1023</v>
      </c>
      <c r="Y420" s="7" t="s">
        <v>139</v>
      </c>
      <c r="Z420" s="7" t="s">
        <v>140</v>
      </c>
      <c r="AA420" s="7" t="s">
        <v>167</v>
      </c>
      <c r="AB420" s="7" t="s">
        <v>142</v>
      </c>
      <c r="AD420" s="7">
        <v>2</v>
      </c>
      <c r="AE420" s="7">
        <v>2</v>
      </c>
      <c r="AF420" s="7">
        <f t="shared" si="6"/>
        <v>4</v>
      </c>
      <c r="AH420" s="7">
        <f t="shared" si="7"/>
        <v>4</v>
      </c>
      <c r="AI420" s="10" t="str">
        <f t="shared" si="8"/>
        <v>Ok</v>
      </c>
      <c r="AJ420" s="7" t="s">
        <v>143</v>
      </c>
      <c r="AK420" s="7">
        <v>994</v>
      </c>
      <c r="AL420" s="7" t="s">
        <v>144</v>
      </c>
      <c r="AM420" s="11">
        <f>IFERROR(VLOOKUP(AL420,Dicionário!A:B,2,0),"Conferir")</f>
        <v>2</v>
      </c>
      <c r="AN420" s="7">
        <v>1329</v>
      </c>
      <c r="AO420" s="7" t="s">
        <v>144</v>
      </c>
      <c r="AP420" s="7">
        <f>IFERROR(VLOOKUP(AO420,Dicionário!A:B,2,0),"Conferir")</f>
        <v>2</v>
      </c>
      <c r="AQ420" s="7">
        <v>0</v>
      </c>
      <c r="AR420" s="7" t="s">
        <v>145</v>
      </c>
      <c r="AS420" s="11">
        <f>IFERROR(VLOOKUP(AR420,Dicionário!A:B,2,0),"Conferir")</f>
        <v>2</v>
      </c>
      <c r="AT420" s="7">
        <v>0</v>
      </c>
      <c r="AU420" s="7" t="s">
        <v>145</v>
      </c>
      <c r="AV420" s="7">
        <f>IFERROR(VLOOKUP(AU420,Dicionário!A:B,2,0),"Conferir")</f>
        <v>2</v>
      </c>
      <c r="AW420" s="7">
        <v>0</v>
      </c>
      <c r="AX420" s="7">
        <v>0</v>
      </c>
      <c r="AY420" s="7" t="s">
        <v>145</v>
      </c>
      <c r="AZ420" s="11">
        <f>IFERROR(VLOOKUP(AY420,Dicionário!A:B,2,0),"Conferir")</f>
        <v>2</v>
      </c>
      <c r="BA420" s="7">
        <v>0</v>
      </c>
      <c r="BB420" s="7" t="s">
        <v>145</v>
      </c>
      <c r="BC420" s="7">
        <f>IFERROR(VLOOKUP(BB420,Dicionário!A:B,2,0),"Conferir")</f>
        <v>2</v>
      </c>
      <c r="BD420" s="7">
        <v>0</v>
      </c>
      <c r="BE420" s="7" t="s">
        <v>145</v>
      </c>
      <c r="BF420" s="11">
        <f>IFERROR(VLOOKUP(BE420,Dicionário!A:B,2,0),"Conferir")</f>
        <v>2</v>
      </c>
      <c r="BH420" s="7">
        <v>0</v>
      </c>
      <c r="BI420" s="7" t="s">
        <v>146</v>
      </c>
      <c r="BJ420" s="11">
        <f>IFERROR(VLOOKUP(BI420,Dicionário!$A:$B,2,0),"Conferir")</f>
        <v>2</v>
      </c>
      <c r="BK420" s="7">
        <v>500</v>
      </c>
      <c r="BL420" s="7" t="s">
        <v>202</v>
      </c>
      <c r="BM420" s="11">
        <f>IFERROR(VLOOKUP(BL420,Dicionário!A:B,2,0),"Conferir")</f>
        <v>2</v>
      </c>
      <c r="BN420" s="7">
        <v>0</v>
      </c>
      <c r="BO420" s="7" t="s">
        <v>148</v>
      </c>
      <c r="BP420" s="7">
        <f>IFERROR(VLOOKUP(BO420,Dicionário!A:B,2,0),"Conferir")</f>
        <v>2</v>
      </c>
      <c r="BQ420" s="7">
        <v>68</v>
      </c>
      <c r="BR420" s="7" t="s">
        <v>149</v>
      </c>
      <c r="BS420" s="11">
        <f>IFERROR(VLOOKUP(BR420,Dicionário!A:B,2,0),"Conferir")</f>
        <v>2</v>
      </c>
      <c r="BT420" s="7">
        <v>150</v>
      </c>
      <c r="BU420" s="7" t="s">
        <v>149</v>
      </c>
      <c r="BV420" s="7">
        <f>IFERROR(VLOOKUP(BU420,Dicionário!A:B,2,0),"Conferir")</f>
        <v>2</v>
      </c>
      <c r="BW420" s="7">
        <v>57</v>
      </c>
      <c r="BX420" s="7" t="s">
        <v>300</v>
      </c>
      <c r="BY420" s="11">
        <f>IFERROR(VLOOKUP(BX420,Dicionário!A:B,2,0),"Conferir")</f>
        <v>0</v>
      </c>
      <c r="BZ420" s="7" t="s">
        <v>151</v>
      </c>
      <c r="CA420" s="7">
        <v>0</v>
      </c>
      <c r="CB420" s="7" t="s">
        <v>148</v>
      </c>
      <c r="CC420" s="11">
        <f>IFERROR(VLOOKUP(CB420,Dicionário!A:B,2,0),"Conferir")</f>
        <v>2</v>
      </c>
      <c r="CD420" s="7">
        <v>301</v>
      </c>
      <c r="CE420" s="7">
        <v>0</v>
      </c>
      <c r="CF420" s="7" t="s">
        <v>148</v>
      </c>
      <c r="CG420" s="7">
        <f>IFERROR(VLOOKUP(CF420,Dicionário!A:B,2,0),"Conferir")</f>
        <v>2</v>
      </c>
      <c r="CH420" s="7">
        <v>18</v>
      </c>
      <c r="CI420" s="7" t="s">
        <v>191</v>
      </c>
      <c r="CJ420" s="7">
        <f>IFERROR(VLOOKUP(CI420,Dicionário!A:B,2,0),"Conferir")</f>
        <v>2</v>
      </c>
      <c r="CK420" s="7">
        <v>0</v>
      </c>
      <c r="CL420" s="7" t="s">
        <v>152</v>
      </c>
      <c r="CM420" s="11">
        <f>IFERROR(VLOOKUP(CL420,Dicionário!A:B,2,0),"Conferir")</f>
        <v>2</v>
      </c>
      <c r="CO420" s="7">
        <v>0</v>
      </c>
      <c r="CP420" s="7">
        <v>0</v>
      </c>
      <c r="CQ420" s="7">
        <v>0</v>
      </c>
      <c r="CR420" s="7" t="s">
        <v>148</v>
      </c>
      <c r="CS420" s="11">
        <f>IFERROR(VLOOKUP(CR420,Dicionário!A:B,2,0),"Conferir")</f>
        <v>2</v>
      </c>
      <c r="CT420" s="7">
        <v>0</v>
      </c>
      <c r="CU420" s="7" t="s">
        <v>247</v>
      </c>
      <c r="CV420" s="11">
        <f>IFERROR(VLOOKUP(CU420,Dicionário!A:B,2,0),"Conferir")</f>
        <v>2</v>
      </c>
      <c r="CW420" s="7">
        <v>0</v>
      </c>
      <c r="CX420" s="7" t="s">
        <v>247</v>
      </c>
      <c r="CY420" s="11">
        <f>IFERROR(VLOOKUP(CX420,Dicionário!A:B,2,0),"Conferir")</f>
        <v>2</v>
      </c>
      <c r="CZ420" s="12">
        <f t="shared" si="9"/>
        <v>0</v>
      </c>
      <c r="DA420" s="7">
        <v>0</v>
      </c>
      <c r="DB420" s="7" t="s">
        <v>148</v>
      </c>
      <c r="DC420" s="7">
        <f>IFERROR(VLOOKUP(DB420,Dicionário!A:B,2,0),"Conferir")</f>
        <v>2</v>
      </c>
      <c r="DD420" s="7" t="s">
        <v>1024</v>
      </c>
      <c r="DE420" s="7" t="s">
        <v>156</v>
      </c>
      <c r="DF420" s="7" t="s">
        <v>156</v>
      </c>
      <c r="DG420" s="11">
        <f>IFERROR(VLOOKUP(DF420,Dicionário!A:B,2,0),"Conferir")</f>
        <v>1</v>
      </c>
      <c r="DH420" s="7" t="s">
        <v>157</v>
      </c>
      <c r="DJ420" s="7" t="s">
        <v>158</v>
      </c>
      <c r="DK420" s="11">
        <f>IFERROR(VLOOKUP(DJ420,Dicionário!A:B,2,0),"Conferir")</f>
        <v>2</v>
      </c>
      <c r="DL420" s="7" t="s">
        <v>176</v>
      </c>
      <c r="DM420" s="11">
        <f>IFERROR(VLOOKUP(DL420,Dicionário!A:B,2,0),"Conferir")</f>
        <v>2</v>
      </c>
      <c r="DN420" s="7" t="s">
        <v>344</v>
      </c>
      <c r="DO420" s="11">
        <f>IFERROR(VLOOKUP(DN420,Dicionário!A:B,2,0),"Conferir")</f>
        <v>1</v>
      </c>
      <c r="DP420" s="7" t="s">
        <v>126</v>
      </c>
      <c r="DQ420" s="11">
        <f>IFERROR(VLOOKUP(DP420,Dicionário!A:B,2,0),"Conferir")</f>
        <v>1</v>
      </c>
      <c r="DR420" s="7" t="s">
        <v>126</v>
      </c>
      <c r="DS420" s="11">
        <f>IFERROR(VLOOKUP(DR420,Dicionário!A:B,2,0),"Conferir")</f>
        <v>1</v>
      </c>
      <c r="DW420" s="7">
        <f t="shared" si="10"/>
        <v>2323</v>
      </c>
      <c r="DX420" s="7">
        <f t="shared" si="11"/>
        <v>1037</v>
      </c>
    </row>
    <row r="421" spans="1:128" ht="14" x14ac:dyDescent="0.15">
      <c r="A421" s="6">
        <v>44968.649429317127</v>
      </c>
      <c r="B421" s="7" t="s">
        <v>2533</v>
      </c>
      <c r="C421" s="7" t="s">
        <v>272</v>
      </c>
      <c r="D421" s="7" t="s">
        <v>2531</v>
      </c>
      <c r="E421" s="7" t="s">
        <v>126</v>
      </c>
      <c r="F421" s="7" t="s">
        <v>126</v>
      </c>
      <c r="G421" s="7" t="s">
        <v>127</v>
      </c>
      <c r="H421" s="7" t="s">
        <v>128</v>
      </c>
      <c r="I421" s="7" t="s">
        <v>128</v>
      </c>
      <c r="J421" s="7" t="s">
        <v>129</v>
      </c>
      <c r="K421" s="7" t="s">
        <v>130</v>
      </c>
      <c r="L421" s="7" t="s">
        <v>131</v>
      </c>
      <c r="M421" s="7" t="s">
        <v>2532</v>
      </c>
      <c r="N421" s="7">
        <v>2023010551</v>
      </c>
      <c r="O421" s="7">
        <v>11958762452</v>
      </c>
      <c r="P421" s="7">
        <v>529611508</v>
      </c>
      <c r="Q421" s="7">
        <v>49445277805</v>
      </c>
      <c r="R421" s="9">
        <v>38705</v>
      </c>
      <c r="S421" s="7">
        <v>2023</v>
      </c>
      <c r="T421" s="7">
        <v>17</v>
      </c>
      <c r="U421" s="7" t="s">
        <v>164</v>
      </c>
      <c r="V421" s="7" t="s">
        <v>136</v>
      </c>
      <c r="W421" s="7" t="s">
        <v>2534</v>
      </c>
      <c r="X421" s="8" t="s">
        <v>2535</v>
      </c>
      <c r="Y421" s="7" t="s">
        <v>139</v>
      </c>
      <c r="Z421" s="7" t="s">
        <v>140</v>
      </c>
      <c r="AA421" s="7" t="s">
        <v>167</v>
      </c>
      <c r="AB421" s="7" t="s">
        <v>142</v>
      </c>
      <c r="AD421" s="7">
        <v>3</v>
      </c>
      <c r="AE421" s="7">
        <v>3</v>
      </c>
      <c r="AF421" s="7">
        <f t="shared" si="6"/>
        <v>6</v>
      </c>
      <c r="AG421" s="7">
        <v>0</v>
      </c>
      <c r="AH421" s="7">
        <f t="shared" si="7"/>
        <v>6</v>
      </c>
      <c r="AI421" s="10" t="str">
        <f t="shared" si="8"/>
        <v>Ok</v>
      </c>
      <c r="AJ421" s="7" t="s">
        <v>143</v>
      </c>
      <c r="AK421" s="7">
        <v>0</v>
      </c>
      <c r="AL421" s="7" t="s">
        <v>145</v>
      </c>
      <c r="AM421" s="11">
        <f>IFERROR(VLOOKUP(AL421,Dicionário!A:B,2,0),"Conferir")</f>
        <v>2</v>
      </c>
      <c r="AN421" s="7">
        <v>0</v>
      </c>
      <c r="AO421" s="7" t="s">
        <v>145</v>
      </c>
      <c r="AP421" s="7">
        <f>IFERROR(VLOOKUP(AO421,Dicionário!A:B,2,0),"Conferir")</f>
        <v>2</v>
      </c>
      <c r="AQ421" s="7">
        <v>2669</v>
      </c>
      <c r="AR421" s="7" t="s">
        <v>144</v>
      </c>
      <c r="AS421" s="11">
        <f>IFERROR(VLOOKUP(AR421,Dicionário!A:B,2,0),"Conferir")</f>
        <v>2</v>
      </c>
      <c r="AT421" s="7">
        <v>0</v>
      </c>
      <c r="AU421" s="7" t="s">
        <v>145</v>
      </c>
      <c r="AV421" s="7">
        <f>IFERROR(VLOOKUP(AU421,Dicionário!A:B,2,0),"Conferir")</f>
        <v>2</v>
      </c>
      <c r="AW421" s="7">
        <v>0</v>
      </c>
      <c r="AX421" s="7">
        <v>0</v>
      </c>
      <c r="AY421" s="7" t="s">
        <v>145</v>
      </c>
      <c r="AZ421" s="11">
        <f>IFERROR(VLOOKUP(AY421,Dicionário!A:B,2,0),"Conferir")</f>
        <v>2</v>
      </c>
      <c r="BA421" s="7">
        <v>0</v>
      </c>
      <c r="BB421" s="7" t="s">
        <v>145</v>
      </c>
      <c r="BC421" s="7">
        <f>IFERROR(VLOOKUP(BB421,Dicionário!A:B,2,0),"Conferir")</f>
        <v>2</v>
      </c>
      <c r="BD421" s="7">
        <v>0</v>
      </c>
      <c r="BE421" s="7" t="s">
        <v>145</v>
      </c>
      <c r="BF421" s="11">
        <f>IFERROR(VLOOKUP(BE421,Dicionário!A:B,2,0),"Conferir")</f>
        <v>2</v>
      </c>
      <c r="BH421" s="7">
        <v>0</v>
      </c>
      <c r="BI421" s="7" t="s">
        <v>186</v>
      </c>
      <c r="BJ421" s="11">
        <f>IFERROR(VLOOKUP(BI421,Dicionário!$A:$B,2,0),"Conferir")</f>
        <v>1</v>
      </c>
      <c r="BK421" s="7">
        <v>0</v>
      </c>
      <c r="BL421" s="7" t="s">
        <v>187</v>
      </c>
      <c r="BM421" s="11">
        <f>IFERROR(VLOOKUP(BL421,Dicionário!A:B,2,0),"Conferir")</f>
        <v>2</v>
      </c>
      <c r="BN421" s="7">
        <v>0</v>
      </c>
      <c r="BO421" s="7" t="s">
        <v>476</v>
      </c>
      <c r="BP421" s="7">
        <f>IFERROR(VLOOKUP(BO421,Dicionário!A:B,2,0),"Conferir")</f>
        <v>2</v>
      </c>
      <c r="BQ421" s="7">
        <v>43</v>
      </c>
      <c r="BR421" s="7" t="s">
        <v>149</v>
      </c>
      <c r="BS421" s="11">
        <f>IFERROR(VLOOKUP(BR421,Dicionário!A:B,2,0),"Conferir")</f>
        <v>2</v>
      </c>
      <c r="BT421" s="7">
        <v>559</v>
      </c>
      <c r="BU421" s="7" t="s">
        <v>149</v>
      </c>
      <c r="BV421" s="7">
        <f>IFERROR(VLOOKUP(BU421,Dicionário!A:B,2,0),"Conferir")</f>
        <v>2</v>
      </c>
      <c r="BW421" s="7">
        <v>0</v>
      </c>
      <c r="BX421" s="7" t="s">
        <v>148</v>
      </c>
      <c r="BY421" s="11">
        <f>IFERROR(VLOOKUP(BX421,Dicionário!A:B,2,0),"Conferir")</f>
        <v>2</v>
      </c>
      <c r="BZ421" s="7" t="s">
        <v>170</v>
      </c>
      <c r="CA421" s="7">
        <v>50</v>
      </c>
      <c r="CB421" s="7" t="s">
        <v>190</v>
      </c>
      <c r="CC421" s="11">
        <f>IFERROR(VLOOKUP(CB421,Dicionário!A:B,2,0),"Conferir")</f>
        <v>2</v>
      </c>
      <c r="CD421" s="7">
        <v>300</v>
      </c>
      <c r="CE421" s="7">
        <v>0</v>
      </c>
      <c r="CF421" s="7" t="s">
        <v>148</v>
      </c>
      <c r="CG421" s="7">
        <f>IFERROR(VLOOKUP(CF421,Dicionário!A:B,2,0),"Conferir")</f>
        <v>2</v>
      </c>
      <c r="CH421" s="7">
        <v>0</v>
      </c>
      <c r="CI421" s="7" t="s">
        <v>148</v>
      </c>
      <c r="CJ421" s="7">
        <f>IFERROR(VLOOKUP(CI421,Dicionário!A:B,2,0),"Conferir")</f>
        <v>2</v>
      </c>
      <c r="CK421" s="7">
        <v>0</v>
      </c>
      <c r="CL421" s="7" t="s">
        <v>148</v>
      </c>
      <c r="CM421" s="11">
        <f>IFERROR(VLOOKUP(CL421,Dicionário!A:B,2,0),"Conferir")</f>
        <v>2</v>
      </c>
      <c r="CO421" s="7">
        <v>1</v>
      </c>
      <c r="CP421" s="7">
        <v>0</v>
      </c>
      <c r="CQ421" s="7">
        <v>297</v>
      </c>
      <c r="CR421" s="7" t="s">
        <v>247</v>
      </c>
      <c r="CS421" s="11">
        <f>IFERROR(VLOOKUP(CR421,Dicionário!A:B,2,0),"Conferir")</f>
        <v>2</v>
      </c>
      <c r="CT421" s="7">
        <v>0</v>
      </c>
      <c r="CU421" s="7" t="s">
        <v>247</v>
      </c>
      <c r="CV421" s="11">
        <f>IFERROR(VLOOKUP(CU421,Dicionário!A:B,2,0),"Conferir")</f>
        <v>2</v>
      </c>
      <c r="CW421" s="7">
        <v>0</v>
      </c>
      <c r="CX421" s="7" t="s">
        <v>247</v>
      </c>
      <c r="CY421" s="11">
        <f>IFERROR(VLOOKUP(CX421,Dicionário!A:B,2,0),"Conferir")</f>
        <v>2</v>
      </c>
      <c r="CZ421" s="12">
        <f t="shared" si="9"/>
        <v>0</v>
      </c>
      <c r="DA421" s="7">
        <v>2310</v>
      </c>
      <c r="DB421" s="7" t="s">
        <v>247</v>
      </c>
      <c r="DC421" s="7">
        <f>IFERROR(VLOOKUP(DB421,Dicionário!A:B,2,0),"Conferir")</f>
        <v>2</v>
      </c>
      <c r="DE421" s="7" t="s">
        <v>156</v>
      </c>
      <c r="DF421" s="7" t="s">
        <v>156</v>
      </c>
      <c r="DG421" s="11">
        <f>IFERROR(VLOOKUP(DF421,Dicionário!A:B,2,0),"Conferir")</f>
        <v>1</v>
      </c>
      <c r="DH421" s="7" t="s">
        <v>157</v>
      </c>
      <c r="DJ421" s="7" t="s">
        <v>158</v>
      </c>
      <c r="DK421" s="11">
        <f>IFERROR(VLOOKUP(DJ421,Dicionário!A:B,2,0),"Conferir")</f>
        <v>2</v>
      </c>
      <c r="DL421" s="7" t="s">
        <v>177</v>
      </c>
      <c r="DM421" s="11">
        <f>IFERROR(VLOOKUP(DL421,Dicionário!A:B,2,0),"Conferir")</f>
        <v>5</v>
      </c>
      <c r="DN421" s="7" t="s">
        <v>260</v>
      </c>
      <c r="DO421" s="11">
        <f>IFERROR(VLOOKUP(DN421,Dicionário!A:B,2,0),"Conferir")</f>
        <v>3</v>
      </c>
      <c r="DP421" s="7" t="s">
        <v>127</v>
      </c>
      <c r="DQ421" s="11">
        <f>IFERROR(VLOOKUP(DP421,Dicionário!A:B,2,0),"Conferir")</f>
        <v>2</v>
      </c>
      <c r="DR421" s="7" t="s">
        <v>127</v>
      </c>
      <c r="DS421" s="11">
        <f>IFERROR(VLOOKUP(DR421,Dicionário!A:B,2,0),"Conferir")</f>
        <v>2</v>
      </c>
      <c r="DW421" s="7">
        <f t="shared" si="10"/>
        <v>2669</v>
      </c>
      <c r="DX421" s="7">
        <f t="shared" si="11"/>
        <v>952</v>
      </c>
    </row>
    <row r="422" spans="1:128" ht="14" x14ac:dyDescent="0.15">
      <c r="A422" s="6">
        <v>44968.491874710649</v>
      </c>
      <c r="B422" s="7" t="s">
        <v>1398</v>
      </c>
      <c r="C422" s="7" t="s">
        <v>1168</v>
      </c>
      <c r="D422" s="7" t="s">
        <v>1394</v>
      </c>
      <c r="E422" s="7" t="s">
        <v>126</v>
      </c>
      <c r="F422" s="7" t="s">
        <v>126</v>
      </c>
      <c r="G422" s="7" t="s">
        <v>1395</v>
      </c>
      <c r="H422" s="7">
        <v>1</v>
      </c>
      <c r="I422" s="7" t="s">
        <v>128</v>
      </c>
      <c r="J422" s="7" t="s">
        <v>129</v>
      </c>
      <c r="K422" s="7" t="s">
        <v>130</v>
      </c>
      <c r="L422" s="7" t="s">
        <v>1396</v>
      </c>
      <c r="M422" s="7" t="s">
        <v>1397</v>
      </c>
      <c r="N422" s="7">
        <v>2023010267</v>
      </c>
      <c r="O422" s="7">
        <v>11966665115</v>
      </c>
      <c r="P422" s="7">
        <v>65480719</v>
      </c>
      <c r="Q422" s="7">
        <v>56491064875</v>
      </c>
      <c r="R422" s="9">
        <v>38722</v>
      </c>
      <c r="S422" s="7">
        <v>2023</v>
      </c>
      <c r="T422" s="7">
        <v>17</v>
      </c>
      <c r="U422" s="7" t="s">
        <v>255</v>
      </c>
      <c r="V422" s="7" t="s">
        <v>136</v>
      </c>
      <c r="W422" s="7" t="s">
        <v>1399</v>
      </c>
      <c r="X422" s="8" t="s">
        <v>1400</v>
      </c>
      <c r="Y422" s="7" t="s">
        <v>1096</v>
      </c>
      <c r="Z422" s="7" t="s">
        <v>140</v>
      </c>
      <c r="AA422" s="7" t="s">
        <v>167</v>
      </c>
      <c r="AB422" s="7" t="s">
        <v>142</v>
      </c>
      <c r="AD422" s="7">
        <v>3</v>
      </c>
      <c r="AE422" s="7">
        <v>3</v>
      </c>
      <c r="AF422" s="7">
        <f t="shared" si="6"/>
        <v>6</v>
      </c>
      <c r="AH422" s="7">
        <f t="shared" si="7"/>
        <v>6</v>
      </c>
      <c r="AI422" s="10" t="str">
        <f t="shared" si="8"/>
        <v>Ok</v>
      </c>
      <c r="AJ422" s="7" t="s">
        <v>222</v>
      </c>
      <c r="AK422" s="7">
        <v>0</v>
      </c>
      <c r="AL422" s="7" t="s">
        <v>145</v>
      </c>
      <c r="AM422" s="11">
        <f>IFERROR(VLOOKUP(AL422,Dicionário!A:B,2,0),"Conferir")</f>
        <v>2</v>
      </c>
      <c r="AN422" s="7">
        <v>2400</v>
      </c>
      <c r="AO422" s="7" t="s">
        <v>223</v>
      </c>
      <c r="AP422" s="7">
        <f>IFERROR(VLOOKUP(AO422,Dicionário!A:B,2,0),"Conferir")</f>
        <v>2</v>
      </c>
      <c r="AQ422" s="7">
        <v>2400</v>
      </c>
      <c r="AR422" s="7" t="s">
        <v>223</v>
      </c>
      <c r="AS422" s="11">
        <f>IFERROR(VLOOKUP(AR422,Dicionário!A:B,2,0),"Conferir")</f>
        <v>2</v>
      </c>
      <c r="AT422" s="7">
        <v>0</v>
      </c>
      <c r="AU422" s="7" t="s">
        <v>145</v>
      </c>
      <c r="AV422" s="7">
        <f>IFERROR(VLOOKUP(AU422,Dicionário!A:B,2,0),"Conferir")</f>
        <v>2</v>
      </c>
      <c r="AW422" s="7">
        <v>0</v>
      </c>
      <c r="AX422" s="7">
        <v>0</v>
      </c>
      <c r="AY422" s="7" t="s">
        <v>145</v>
      </c>
      <c r="AZ422" s="11">
        <f>IFERROR(VLOOKUP(AY422,Dicionário!A:B,2,0),"Conferir")</f>
        <v>2</v>
      </c>
      <c r="BA422" s="7">
        <v>0</v>
      </c>
      <c r="BB422" s="7" t="s">
        <v>145</v>
      </c>
      <c r="BC422" s="7">
        <f>IFERROR(VLOOKUP(BB422,Dicionário!A:B,2,0),"Conferir")</f>
        <v>2</v>
      </c>
      <c r="BD422" s="7">
        <v>0</v>
      </c>
      <c r="BE422" s="7" t="s">
        <v>145</v>
      </c>
      <c r="BF422" s="11">
        <f>IFERROR(VLOOKUP(BE422,Dicionário!A:B,2,0),"Conferir")</f>
        <v>2</v>
      </c>
      <c r="BH422" s="7">
        <v>0</v>
      </c>
      <c r="BI422" s="7" t="s">
        <v>186</v>
      </c>
      <c r="BJ422" s="11">
        <f>IFERROR(VLOOKUP(BI422,Dicionário!$A:$B,2,0),"Conferir")</f>
        <v>1</v>
      </c>
      <c r="BK422" s="7">
        <v>0</v>
      </c>
      <c r="BL422" s="7" t="s">
        <v>187</v>
      </c>
      <c r="BM422" s="11">
        <f>IFERROR(VLOOKUP(BL422,Dicionário!A:B,2,0),"Conferir")</f>
        <v>2</v>
      </c>
      <c r="BN422" s="7">
        <v>189</v>
      </c>
      <c r="BO422" s="7" t="s">
        <v>188</v>
      </c>
      <c r="BP422" s="7">
        <f>IFERROR(VLOOKUP(BO422,Dicionário!A:B,2,0),"Conferir")</f>
        <v>2</v>
      </c>
      <c r="BQ422" s="7">
        <v>68</v>
      </c>
      <c r="BR422" s="7" t="s">
        <v>149</v>
      </c>
      <c r="BS422" s="11">
        <f>IFERROR(VLOOKUP(BR422,Dicionário!A:B,2,0),"Conferir")</f>
        <v>2</v>
      </c>
      <c r="BT422" s="7">
        <v>120</v>
      </c>
      <c r="BU422" s="7" t="s">
        <v>149</v>
      </c>
      <c r="BV422" s="7">
        <f>IFERROR(VLOOKUP(BU422,Dicionário!A:B,2,0),"Conferir")</f>
        <v>2</v>
      </c>
      <c r="BW422" s="7">
        <v>230</v>
      </c>
      <c r="BX422" s="7" t="s">
        <v>189</v>
      </c>
      <c r="BY422" s="11">
        <f>IFERROR(VLOOKUP(BX422,Dicionário!A:B,2,0),"Conferir")</f>
        <v>2</v>
      </c>
      <c r="BZ422" s="7" t="s">
        <v>214</v>
      </c>
      <c r="CA422" s="7">
        <v>0</v>
      </c>
      <c r="CB422" s="7" t="s">
        <v>148</v>
      </c>
      <c r="CC422" s="11">
        <f>IFERROR(VLOOKUP(CB422,Dicionário!A:B,2,0),"Conferir")</f>
        <v>2</v>
      </c>
      <c r="CD422" s="7">
        <v>300</v>
      </c>
      <c r="CE422" s="7">
        <v>0</v>
      </c>
      <c r="CF422" s="7" t="s">
        <v>148</v>
      </c>
      <c r="CG422" s="7">
        <f>IFERROR(VLOOKUP(CF422,Dicionário!A:B,2,0),"Conferir")</f>
        <v>2</v>
      </c>
      <c r="CH422" s="7">
        <v>0</v>
      </c>
      <c r="CI422" s="7" t="s">
        <v>148</v>
      </c>
      <c r="CJ422" s="7">
        <f>IFERROR(VLOOKUP(CI422,Dicionário!A:B,2,0),"Conferir")</f>
        <v>2</v>
      </c>
      <c r="CK422" s="7">
        <v>0</v>
      </c>
      <c r="CL422" s="7" t="s">
        <v>148</v>
      </c>
      <c r="CM422" s="11">
        <f>IFERROR(VLOOKUP(CL422,Dicionário!A:B,2,0),"Conferir")</f>
        <v>2</v>
      </c>
      <c r="CO422" s="7">
        <v>1</v>
      </c>
      <c r="CP422" s="7">
        <v>0</v>
      </c>
      <c r="CQ422" s="7">
        <v>1600</v>
      </c>
      <c r="CR422" s="7" t="s">
        <v>247</v>
      </c>
      <c r="CS422" s="11">
        <f>IFERROR(VLOOKUP(CR422,Dicionário!A:B,2,0),"Conferir")</f>
        <v>2</v>
      </c>
      <c r="CT422" s="7">
        <v>0</v>
      </c>
      <c r="CU422" s="7" t="s">
        <v>148</v>
      </c>
      <c r="CV422" s="11">
        <f>IFERROR(VLOOKUP(CU422,Dicionário!A:B,2,0),"Conferir")</f>
        <v>2</v>
      </c>
      <c r="CW422" s="7">
        <v>0</v>
      </c>
      <c r="CX422" s="7" t="s">
        <v>148</v>
      </c>
      <c r="CY422" s="11">
        <f>IFERROR(VLOOKUP(CX422,Dicionário!A:B,2,0),"Conferir")</f>
        <v>2</v>
      </c>
      <c r="CZ422" s="12">
        <f t="shared" si="9"/>
        <v>0</v>
      </c>
      <c r="DA422" s="7">
        <v>0</v>
      </c>
      <c r="DB422" s="7" t="s">
        <v>148</v>
      </c>
      <c r="DC422" s="7">
        <f>IFERROR(VLOOKUP(DB422,Dicionário!A:B,2,0),"Conferir")</f>
        <v>2</v>
      </c>
      <c r="DE422" s="7" t="s">
        <v>156</v>
      </c>
      <c r="DF422" s="7" t="s">
        <v>156</v>
      </c>
      <c r="DG422" s="11">
        <f>IFERROR(VLOOKUP(DF422,Dicionário!A:B,2,0),"Conferir")</f>
        <v>1</v>
      </c>
      <c r="DH422" s="7" t="s">
        <v>157</v>
      </c>
      <c r="DI422" s="7" t="s">
        <v>127</v>
      </c>
      <c r="DJ422" s="7" t="s">
        <v>158</v>
      </c>
      <c r="DK422" s="11">
        <f>IFERROR(VLOOKUP(DJ422,Dicionário!A:B,2,0),"Conferir")</f>
        <v>2</v>
      </c>
      <c r="DL422" s="7" t="s">
        <v>177</v>
      </c>
      <c r="DM422" s="11">
        <f>IFERROR(VLOOKUP(DL422,Dicionário!A:B,2,0),"Conferir")</f>
        <v>5</v>
      </c>
      <c r="DN422" s="7" t="s">
        <v>227</v>
      </c>
      <c r="DO422" s="11">
        <f>IFERROR(VLOOKUP(DN422,Dicionário!A:B,2,0),"Conferir")</f>
        <v>4</v>
      </c>
      <c r="DP422" s="7" t="s">
        <v>127</v>
      </c>
      <c r="DQ422" s="11">
        <f>IFERROR(VLOOKUP(DP422,Dicionário!A:B,2,0),"Conferir")</f>
        <v>2</v>
      </c>
      <c r="DR422" s="7" t="s">
        <v>127</v>
      </c>
      <c r="DS422" s="11">
        <f>IFERROR(VLOOKUP(DR422,Dicionário!A:B,2,0),"Conferir")</f>
        <v>2</v>
      </c>
      <c r="DW422" s="7">
        <f t="shared" si="10"/>
        <v>4800</v>
      </c>
      <c r="DX422" s="7">
        <f t="shared" si="11"/>
        <v>677</v>
      </c>
    </row>
    <row r="423" spans="1:128" ht="14" x14ac:dyDescent="0.15">
      <c r="A423" s="6">
        <v>44960.642075729163</v>
      </c>
      <c r="B423" s="7" t="s">
        <v>1595</v>
      </c>
      <c r="C423" s="7" t="s">
        <v>452</v>
      </c>
      <c r="D423" s="7" t="s">
        <v>1593</v>
      </c>
      <c r="E423" s="7" t="s">
        <v>126</v>
      </c>
      <c r="F423" s="7" t="s">
        <v>127</v>
      </c>
      <c r="G423" s="7" t="s">
        <v>127</v>
      </c>
      <c r="H423" s="7">
        <v>1</v>
      </c>
      <c r="I423" s="7" t="s">
        <v>128</v>
      </c>
      <c r="J423" s="7" t="s">
        <v>129</v>
      </c>
      <c r="K423" s="7" t="s">
        <v>130</v>
      </c>
      <c r="L423" s="7" t="s">
        <v>274</v>
      </c>
      <c r="M423" s="7" t="s">
        <v>1594</v>
      </c>
      <c r="N423" s="7">
        <v>2023010323</v>
      </c>
      <c r="O423" s="7">
        <v>11912480034</v>
      </c>
      <c r="P423" s="7">
        <v>396341962</v>
      </c>
      <c r="Q423" s="7">
        <v>48015941822</v>
      </c>
      <c r="R423" s="9">
        <v>38553</v>
      </c>
      <c r="S423" s="7">
        <v>2023</v>
      </c>
      <c r="T423" s="7">
        <v>18</v>
      </c>
      <c r="U423" s="7" t="s">
        <v>164</v>
      </c>
      <c r="V423" s="7" t="s">
        <v>136</v>
      </c>
      <c r="W423" s="7" t="s">
        <v>1596</v>
      </c>
      <c r="X423" s="8" t="s">
        <v>1597</v>
      </c>
      <c r="Y423" s="7" t="s">
        <v>139</v>
      </c>
      <c r="Z423" s="7" t="s">
        <v>140</v>
      </c>
      <c r="AA423" s="7" t="s">
        <v>167</v>
      </c>
      <c r="AB423" s="7" t="s">
        <v>142</v>
      </c>
      <c r="AD423" s="7">
        <v>4</v>
      </c>
      <c r="AE423" s="7">
        <v>4</v>
      </c>
      <c r="AF423" s="7">
        <f t="shared" si="6"/>
        <v>8</v>
      </c>
      <c r="AH423" s="7">
        <f t="shared" si="7"/>
        <v>8</v>
      </c>
      <c r="AI423" s="10" t="str">
        <f t="shared" si="8"/>
        <v>Ok</v>
      </c>
      <c r="AJ423" s="7" t="s">
        <v>222</v>
      </c>
      <c r="AK423" s="7">
        <v>0</v>
      </c>
      <c r="AL423" s="7" t="s">
        <v>145</v>
      </c>
      <c r="AM423" s="11">
        <f>IFERROR(VLOOKUP(AL423,Dicionário!A:B,2,0),"Conferir")</f>
        <v>2</v>
      </c>
      <c r="AN423" s="7">
        <v>2000</v>
      </c>
      <c r="AO423" s="7" t="s">
        <v>223</v>
      </c>
      <c r="AP423" s="7">
        <f>IFERROR(VLOOKUP(AO423,Dicionário!A:B,2,0),"Conferir")</f>
        <v>2</v>
      </c>
      <c r="AQ423" s="7">
        <v>1800</v>
      </c>
      <c r="AR423" s="7" t="s">
        <v>223</v>
      </c>
      <c r="AS423" s="11">
        <f>IFERROR(VLOOKUP(AR423,Dicionário!A:B,2,0),"Conferir")</f>
        <v>2</v>
      </c>
      <c r="AT423" s="7">
        <v>0</v>
      </c>
      <c r="AU423" s="7" t="s">
        <v>145</v>
      </c>
      <c r="AV423" s="7">
        <f>IFERROR(VLOOKUP(AU423,Dicionário!A:B,2,0),"Conferir")</f>
        <v>2</v>
      </c>
      <c r="AW423" s="7">
        <v>0</v>
      </c>
      <c r="AX423" s="7">
        <v>0</v>
      </c>
      <c r="AY423" s="7" t="s">
        <v>145</v>
      </c>
      <c r="AZ423" s="11">
        <f>IFERROR(VLOOKUP(AY423,Dicionário!A:B,2,0),"Conferir")</f>
        <v>2</v>
      </c>
      <c r="BA423" s="7">
        <v>0</v>
      </c>
      <c r="BB423" s="7" t="s">
        <v>145</v>
      </c>
      <c r="BC423" s="7">
        <f>IFERROR(VLOOKUP(BB423,Dicionário!A:B,2,0),"Conferir")</f>
        <v>2</v>
      </c>
      <c r="BD423" s="7">
        <v>0</v>
      </c>
      <c r="BE423" s="7" t="s">
        <v>145</v>
      </c>
      <c r="BF423" s="11">
        <f>IFERROR(VLOOKUP(BE423,Dicionário!A:B,2,0),"Conferir")</f>
        <v>2</v>
      </c>
      <c r="BH423" s="7">
        <v>0</v>
      </c>
      <c r="BI423" s="7" t="s">
        <v>186</v>
      </c>
      <c r="BJ423" s="11">
        <f>IFERROR(VLOOKUP(BI423,Dicionário!$A:$B,2,0),"Conferir")</f>
        <v>1</v>
      </c>
      <c r="BK423" s="7">
        <v>0</v>
      </c>
      <c r="BL423" s="7" t="s">
        <v>187</v>
      </c>
      <c r="BM423" s="11">
        <f>IFERROR(VLOOKUP(BL423,Dicionário!A:B,2,0),"Conferir")</f>
        <v>2</v>
      </c>
      <c r="BN423" s="7">
        <v>0</v>
      </c>
      <c r="BO423" s="7" t="s">
        <v>148</v>
      </c>
      <c r="BP423" s="7">
        <f>IFERROR(VLOOKUP(BO423,Dicionário!A:B,2,0),"Conferir")</f>
        <v>2</v>
      </c>
      <c r="BQ423" s="7">
        <v>48</v>
      </c>
      <c r="BR423" s="7" t="s">
        <v>149</v>
      </c>
      <c r="BS423" s="11">
        <f>IFERROR(VLOOKUP(BR423,Dicionário!A:B,2,0),"Conferir")</f>
        <v>2</v>
      </c>
      <c r="BT423" s="7">
        <v>197</v>
      </c>
      <c r="BU423" s="7" t="s">
        <v>149</v>
      </c>
      <c r="BV423" s="7">
        <f>IFERROR(VLOOKUP(BU423,Dicionário!A:B,2,0),"Conferir")</f>
        <v>2</v>
      </c>
      <c r="BW423" s="7">
        <v>22</v>
      </c>
      <c r="BX423" s="7" t="s">
        <v>189</v>
      </c>
      <c r="BY423" s="11">
        <f>IFERROR(VLOOKUP(BX423,Dicionário!A:B,2,0),"Conferir")</f>
        <v>2</v>
      </c>
      <c r="BZ423" s="7" t="s">
        <v>214</v>
      </c>
      <c r="CA423" s="7">
        <v>96</v>
      </c>
      <c r="CB423" s="7" t="s">
        <v>636</v>
      </c>
      <c r="CC423" s="11">
        <f>IFERROR(VLOOKUP(CB423,Dicionário!A:B,2,0),"Conferir")</f>
        <v>0</v>
      </c>
      <c r="CD423" s="7">
        <v>300</v>
      </c>
      <c r="CE423" s="7">
        <v>0</v>
      </c>
      <c r="CF423" s="7" t="s">
        <v>148</v>
      </c>
      <c r="CG423" s="7">
        <f>IFERROR(VLOOKUP(CF423,Dicionário!A:B,2,0),"Conferir")</f>
        <v>2</v>
      </c>
      <c r="CH423" s="7">
        <v>0</v>
      </c>
      <c r="CI423" s="7" t="s">
        <v>148</v>
      </c>
      <c r="CJ423" s="7">
        <f>IFERROR(VLOOKUP(CI423,Dicionário!A:B,2,0),"Conferir")</f>
        <v>2</v>
      </c>
      <c r="CK423" s="7">
        <v>0</v>
      </c>
      <c r="CL423" s="7" t="s">
        <v>148</v>
      </c>
      <c r="CM423" s="11">
        <f>IFERROR(VLOOKUP(CL423,Dicionário!A:B,2,0),"Conferir")</f>
        <v>2</v>
      </c>
      <c r="CO423" s="7">
        <v>2</v>
      </c>
      <c r="CP423" s="7">
        <v>0</v>
      </c>
      <c r="CQ423" s="7">
        <v>0</v>
      </c>
      <c r="CR423" s="7" t="s">
        <v>572</v>
      </c>
      <c r="CS423" s="11">
        <f>IFERROR(VLOOKUP(CR423,Dicionário!A:B,2,0),"Conferir")</f>
        <v>2</v>
      </c>
      <c r="CT423" s="7">
        <v>0</v>
      </c>
      <c r="CU423" s="7" t="s">
        <v>148</v>
      </c>
      <c r="CV423" s="11">
        <f>IFERROR(VLOOKUP(CU423,Dicionário!A:B,2,0),"Conferir")</f>
        <v>2</v>
      </c>
      <c r="CW423" s="7">
        <v>0</v>
      </c>
      <c r="CX423" s="7" t="s">
        <v>148</v>
      </c>
      <c r="CY423" s="11">
        <f>IFERROR(VLOOKUP(CX423,Dicionário!A:B,2,0),"Conferir")</f>
        <v>2</v>
      </c>
      <c r="CZ423" s="12">
        <f t="shared" si="9"/>
        <v>0</v>
      </c>
      <c r="DA423" s="7">
        <v>185</v>
      </c>
      <c r="DB423" s="7" t="s">
        <v>247</v>
      </c>
      <c r="DC423" s="7">
        <f>IFERROR(VLOOKUP(DB423,Dicionário!A:B,2,0),"Conferir")</f>
        <v>2</v>
      </c>
      <c r="DE423" s="7" t="s">
        <v>236</v>
      </c>
      <c r="DF423" s="7" t="s">
        <v>156</v>
      </c>
      <c r="DG423" s="11">
        <f>IFERROR(VLOOKUP(DF423,Dicionário!A:B,2,0),"Conferir")</f>
        <v>1</v>
      </c>
      <c r="DH423" s="7" t="s">
        <v>157</v>
      </c>
      <c r="DJ423" s="7" t="s">
        <v>158</v>
      </c>
      <c r="DK423" s="11">
        <f>IFERROR(VLOOKUP(DJ423,Dicionário!A:B,2,0),"Conferir")</f>
        <v>2</v>
      </c>
      <c r="DL423" s="7" t="s">
        <v>194</v>
      </c>
      <c r="DM423" s="11">
        <f>IFERROR(VLOOKUP(DL423,Dicionário!A:B,2,0),"Conferir")</f>
        <v>7</v>
      </c>
      <c r="DN423" s="7" t="s">
        <v>203</v>
      </c>
      <c r="DO423" s="11">
        <f>IFERROR(VLOOKUP(DN423,Dicionário!A:B,2,0),"Conferir")</f>
        <v>6</v>
      </c>
      <c r="DP423" s="7" t="s">
        <v>127</v>
      </c>
      <c r="DQ423" s="11">
        <f>IFERROR(VLOOKUP(DP423,Dicionário!A:B,2,0),"Conferir")</f>
        <v>2</v>
      </c>
      <c r="DR423" s="7" t="s">
        <v>127</v>
      </c>
      <c r="DS423" s="11">
        <f>IFERROR(VLOOKUP(DR423,Dicionário!A:B,2,0),"Conferir")</f>
        <v>2</v>
      </c>
      <c r="DW423" s="7">
        <f t="shared" si="10"/>
        <v>3800</v>
      </c>
      <c r="DX423" s="7">
        <f t="shared" si="11"/>
        <v>641</v>
      </c>
    </row>
    <row r="424" spans="1:128" ht="14" x14ac:dyDescent="0.15">
      <c r="A424" s="6">
        <v>44961.401371388885</v>
      </c>
      <c r="B424" s="7" t="s">
        <v>2017</v>
      </c>
      <c r="C424" s="7" t="s">
        <v>303</v>
      </c>
      <c r="D424" s="7" t="s">
        <v>2015</v>
      </c>
      <c r="E424" s="7" t="s">
        <v>126</v>
      </c>
      <c r="F424" s="7" t="s">
        <v>127</v>
      </c>
      <c r="G424" s="7" t="s">
        <v>127</v>
      </c>
      <c r="H424" s="7" t="s">
        <v>128</v>
      </c>
      <c r="I424" s="7" t="s">
        <v>128</v>
      </c>
      <c r="J424" s="7" t="s">
        <v>129</v>
      </c>
      <c r="K424" s="7" t="s">
        <v>131</v>
      </c>
      <c r="L424" s="7" t="s">
        <v>130</v>
      </c>
      <c r="M424" s="7" t="s">
        <v>2016</v>
      </c>
      <c r="N424" s="7">
        <v>2023010430</v>
      </c>
      <c r="O424" s="7">
        <v>11932503713</v>
      </c>
      <c r="P424" s="7">
        <v>574567586</v>
      </c>
      <c r="Q424" s="7">
        <v>49468292886</v>
      </c>
      <c r="R424" s="9">
        <v>38331</v>
      </c>
      <c r="S424" s="7">
        <v>2023</v>
      </c>
      <c r="T424" s="7">
        <v>18</v>
      </c>
      <c r="U424" s="7" t="s">
        <v>135</v>
      </c>
      <c r="V424" s="7" t="s">
        <v>136</v>
      </c>
      <c r="W424" s="7" t="s">
        <v>2018</v>
      </c>
      <c r="X424" s="8" t="s">
        <v>2019</v>
      </c>
      <c r="Y424" s="7" t="s">
        <v>185</v>
      </c>
      <c r="Z424" s="7" t="s">
        <v>140</v>
      </c>
      <c r="AA424" s="7" t="s">
        <v>167</v>
      </c>
      <c r="AB424" s="7" t="s">
        <v>142</v>
      </c>
      <c r="AD424" s="7">
        <v>4</v>
      </c>
      <c r="AE424" s="7">
        <v>4</v>
      </c>
      <c r="AF424" s="7">
        <f t="shared" si="6"/>
        <v>8</v>
      </c>
      <c r="AH424" s="7">
        <f t="shared" si="7"/>
        <v>8</v>
      </c>
      <c r="AI424" s="10" t="str">
        <f t="shared" si="8"/>
        <v>Ok</v>
      </c>
      <c r="AJ424" s="7" t="s">
        <v>143</v>
      </c>
      <c r="AK424" s="7">
        <v>0</v>
      </c>
      <c r="AL424" s="7" t="s">
        <v>145</v>
      </c>
      <c r="AM424" s="11">
        <f>IFERROR(VLOOKUP(AL424,Dicionário!A:B,2,0),"Conferir")</f>
        <v>2</v>
      </c>
      <c r="AN424" s="7">
        <v>0</v>
      </c>
      <c r="AO424" s="7" t="s">
        <v>145</v>
      </c>
      <c r="AP424" s="7">
        <f>IFERROR(VLOOKUP(AO424,Dicionário!A:B,2,0),"Conferir")</f>
        <v>2</v>
      </c>
      <c r="AQ424" s="7">
        <v>1860</v>
      </c>
      <c r="AR424" s="7" t="s">
        <v>144</v>
      </c>
      <c r="AS424" s="11">
        <f>IFERROR(VLOOKUP(AR424,Dicionário!A:B,2,0),"Conferir")</f>
        <v>2</v>
      </c>
      <c r="AT424" s="7">
        <v>0</v>
      </c>
      <c r="AU424" s="7" t="s">
        <v>145</v>
      </c>
      <c r="AV424" s="7">
        <f>IFERROR(VLOOKUP(AU424,Dicionário!A:B,2,0),"Conferir")</f>
        <v>2</v>
      </c>
      <c r="AW424" s="7">
        <v>0</v>
      </c>
      <c r="AX424" s="7">
        <v>0</v>
      </c>
      <c r="AY424" s="7" t="s">
        <v>145</v>
      </c>
      <c r="AZ424" s="11">
        <f>IFERROR(VLOOKUP(AY424,Dicionário!A:B,2,0),"Conferir")</f>
        <v>2</v>
      </c>
      <c r="BA424" s="7">
        <v>0</v>
      </c>
      <c r="BB424" s="7" t="s">
        <v>145</v>
      </c>
      <c r="BC424" s="7">
        <f>IFERROR(VLOOKUP(BB424,Dicionário!A:B,2,0),"Conferir")</f>
        <v>2</v>
      </c>
      <c r="BD424" s="7">
        <v>0</v>
      </c>
      <c r="BE424" s="7" t="s">
        <v>145</v>
      </c>
      <c r="BF424" s="11">
        <f>IFERROR(VLOOKUP(BE424,Dicionário!A:B,2,0),"Conferir")</f>
        <v>2</v>
      </c>
      <c r="BH424" s="7">
        <v>0</v>
      </c>
      <c r="BI424" s="7" t="s">
        <v>186</v>
      </c>
      <c r="BJ424" s="11">
        <f>IFERROR(VLOOKUP(BI424,Dicionário!$A:$B,2,0),"Conferir")</f>
        <v>1</v>
      </c>
      <c r="BK424" s="7">
        <v>0</v>
      </c>
      <c r="BL424" s="7" t="s">
        <v>187</v>
      </c>
      <c r="BM424" s="11">
        <f>IFERROR(VLOOKUP(BL424,Dicionário!A:B,2,0),"Conferir")</f>
        <v>2</v>
      </c>
      <c r="BN424" s="7">
        <v>0</v>
      </c>
      <c r="BO424" s="7" t="s">
        <v>148</v>
      </c>
      <c r="BP424" s="7">
        <f>IFERROR(VLOOKUP(BO424,Dicionário!A:B,2,0),"Conferir")</f>
        <v>2</v>
      </c>
      <c r="BQ424" s="7">
        <v>42</v>
      </c>
      <c r="BR424" s="7" t="s">
        <v>149</v>
      </c>
      <c r="BS424" s="11">
        <f>IFERROR(VLOOKUP(BR424,Dicionário!A:B,2,0),"Conferir")</f>
        <v>2</v>
      </c>
      <c r="BT424" s="7">
        <v>178</v>
      </c>
      <c r="BU424" s="7" t="s">
        <v>149</v>
      </c>
      <c r="BV424" s="7">
        <f>IFERROR(VLOOKUP(BU424,Dicionário!A:B,2,0),"Conferir")</f>
        <v>2</v>
      </c>
      <c r="BW424" s="7">
        <v>26</v>
      </c>
      <c r="BX424" s="7" t="s">
        <v>189</v>
      </c>
      <c r="BY424" s="11">
        <f>IFERROR(VLOOKUP(BX424,Dicionário!A:B,2,0),"Conferir")</f>
        <v>2</v>
      </c>
      <c r="BZ424" s="7" t="s">
        <v>170</v>
      </c>
      <c r="CA424" s="7">
        <v>46</v>
      </c>
      <c r="CB424" s="7" t="s">
        <v>190</v>
      </c>
      <c r="CC424" s="11">
        <f>IFERROR(VLOOKUP(CB424,Dicionário!A:B,2,0),"Conferir")</f>
        <v>2</v>
      </c>
      <c r="CD424" s="7">
        <v>250</v>
      </c>
      <c r="CE424" s="7">
        <v>0</v>
      </c>
      <c r="CF424" s="7" t="s">
        <v>148</v>
      </c>
      <c r="CG424" s="7">
        <f>IFERROR(VLOOKUP(CF424,Dicionário!A:B,2,0),"Conferir")</f>
        <v>2</v>
      </c>
      <c r="CH424" s="7">
        <v>0</v>
      </c>
      <c r="CI424" s="7" t="s">
        <v>148</v>
      </c>
      <c r="CJ424" s="7">
        <f>IFERROR(VLOOKUP(CI424,Dicionário!A:B,2,0),"Conferir")</f>
        <v>2</v>
      </c>
      <c r="CK424" s="7">
        <v>0</v>
      </c>
      <c r="CL424" s="7" t="s">
        <v>148</v>
      </c>
      <c r="CM424" s="11">
        <f>IFERROR(VLOOKUP(CL424,Dicionário!A:B,2,0),"Conferir")</f>
        <v>2</v>
      </c>
      <c r="CO424" s="7">
        <v>0</v>
      </c>
      <c r="CP424" s="7">
        <v>0</v>
      </c>
      <c r="CQ424" s="7">
        <v>0</v>
      </c>
      <c r="CR424" s="7" t="s">
        <v>148</v>
      </c>
      <c r="CS424" s="11">
        <f>IFERROR(VLOOKUP(CR424,Dicionário!A:B,2,0),"Conferir")</f>
        <v>2</v>
      </c>
      <c r="CT424" s="7">
        <v>0</v>
      </c>
      <c r="CU424" s="7" t="s">
        <v>148</v>
      </c>
      <c r="CV424" s="11">
        <f>IFERROR(VLOOKUP(CU424,Dicionário!A:B,2,0),"Conferir")</f>
        <v>2</v>
      </c>
      <c r="CW424" s="7">
        <v>0</v>
      </c>
      <c r="CX424" s="7" t="s">
        <v>148</v>
      </c>
      <c r="CY424" s="11">
        <f>IFERROR(VLOOKUP(CX424,Dicionário!A:B,2,0),"Conferir")</f>
        <v>2</v>
      </c>
      <c r="CZ424" s="12">
        <f t="shared" si="9"/>
        <v>0</v>
      </c>
      <c r="DA424" s="7">
        <v>0</v>
      </c>
      <c r="DB424" s="7" t="s">
        <v>148</v>
      </c>
      <c r="DC424" s="7">
        <f>IFERROR(VLOOKUP(DB424,Dicionário!A:B,2,0),"Conferir")</f>
        <v>2</v>
      </c>
      <c r="DE424" s="7" t="s">
        <v>156</v>
      </c>
      <c r="DF424" s="7" t="s">
        <v>379</v>
      </c>
      <c r="DG424" s="11">
        <f>IFERROR(VLOOKUP(DF424,Dicionário!A:B,2,0),"Conferir")</f>
        <v>2</v>
      </c>
      <c r="DH424" s="7" t="s">
        <v>157</v>
      </c>
      <c r="DI424" s="7" t="s">
        <v>418</v>
      </c>
      <c r="DJ424" s="7" t="s">
        <v>158</v>
      </c>
      <c r="DK424" s="11">
        <f>IFERROR(VLOOKUP(DJ424,Dicionário!A:B,2,0),"Conferir")</f>
        <v>2</v>
      </c>
      <c r="DL424" s="7" t="s">
        <v>176</v>
      </c>
      <c r="DM424" s="11">
        <f>IFERROR(VLOOKUP(DL424,Dicionário!A:B,2,0),"Conferir")</f>
        <v>2</v>
      </c>
      <c r="DN424" s="7" t="s">
        <v>176</v>
      </c>
      <c r="DO424" s="11">
        <f>IFERROR(VLOOKUP(DN424,Dicionário!A:B,2,0),"Conferir")</f>
        <v>2</v>
      </c>
      <c r="DP424" s="7" t="s">
        <v>127</v>
      </c>
      <c r="DQ424" s="11">
        <f>IFERROR(VLOOKUP(DP424,Dicionário!A:B,2,0),"Conferir")</f>
        <v>2</v>
      </c>
      <c r="DR424" s="7" t="s">
        <v>126</v>
      </c>
      <c r="DS424" s="11">
        <f>IFERROR(VLOOKUP(DR424,Dicionário!A:B,2,0),"Conferir")</f>
        <v>1</v>
      </c>
      <c r="DW424" s="7">
        <f t="shared" si="10"/>
        <v>1860</v>
      </c>
      <c r="DX424" s="7">
        <f t="shared" si="11"/>
        <v>516</v>
      </c>
    </row>
    <row r="425" spans="1:128" ht="14" x14ac:dyDescent="0.15">
      <c r="A425" s="6">
        <v>44968.709178668985</v>
      </c>
      <c r="B425" s="7" t="s">
        <v>3224</v>
      </c>
      <c r="C425" s="7" t="s">
        <v>352</v>
      </c>
      <c r="D425" s="7" t="s">
        <v>3222</v>
      </c>
      <c r="E425" s="7" t="s">
        <v>126</v>
      </c>
      <c r="F425" s="7" t="s">
        <v>127</v>
      </c>
      <c r="G425" s="7" t="s">
        <v>127</v>
      </c>
      <c r="H425" s="7">
        <v>1</v>
      </c>
      <c r="I425" s="7">
        <v>2</v>
      </c>
      <c r="J425" s="7" t="s">
        <v>129</v>
      </c>
      <c r="K425" s="7" t="s">
        <v>131</v>
      </c>
      <c r="L425" s="7" t="s">
        <v>130</v>
      </c>
      <c r="M425" s="7" t="s">
        <v>3223</v>
      </c>
      <c r="N425" s="7">
        <v>2023010749</v>
      </c>
      <c r="O425" s="7">
        <v>11951721050</v>
      </c>
      <c r="P425" s="7">
        <v>2015114841</v>
      </c>
      <c r="Q425" s="8" t="s">
        <v>3225</v>
      </c>
      <c r="R425" s="9">
        <v>36412</v>
      </c>
      <c r="S425" s="7">
        <v>2018</v>
      </c>
      <c r="T425" s="7">
        <v>24</v>
      </c>
      <c r="U425" s="7" t="s">
        <v>164</v>
      </c>
      <c r="V425" s="7" t="s">
        <v>136</v>
      </c>
      <c r="W425" s="7" t="s">
        <v>3226</v>
      </c>
      <c r="X425" s="8" t="s">
        <v>3227</v>
      </c>
      <c r="Y425" s="7" t="s">
        <v>139</v>
      </c>
      <c r="Z425" s="7" t="s">
        <v>140</v>
      </c>
      <c r="AA425" s="7" t="s">
        <v>167</v>
      </c>
      <c r="AB425" s="7" t="s">
        <v>142</v>
      </c>
      <c r="AD425" s="7">
        <v>5</v>
      </c>
      <c r="AE425" s="7">
        <v>1</v>
      </c>
      <c r="AF425" s="7">
        <f t="shared" si="6"/>
        <v>2</v>
      </c>
      <c r="AG425" s="7">
        <v>4</v>
      </c>
      <c r="AH425" s="7">
        <f t="shared" si="7"/>
        <v>6</v>
      </c>
      <c r="AI425" s="10" t="str">
        <f t="shared" si="8"/>
        <v>Ok</v>
      </c>
      <c r="AJ425" s="7" t="s">
        <v>222</v>
      </c>
      <c r="AK425" s="7">
        <v>2650</v>
      </c>
      <c r="AL425" s="7" t="s">
        <v>223</v>
      </c>
      <c r="AM425" s="11">
        <f>IFERROR(VLOOKUP(AL425,Dicionário!A:B,2,0),"Conferir")</f>
        <v>2</v>
      </c>
      <c r="AN425" s="7">
        <v>4375</v>
      </c>
      <c r="AO425" s="7" t="s">
        <v>144</v>
      </c>
      <c r="AP425" s="7">
        <f>IFERROR(VLOOKUP(AO425,Dicionário!A:B,2,0),"Conferir")</f>
        <v>2</v>
      </c>
      <c r="AQ425" s="7">
        <v>1488</v>
      </c>
      <c r="AR425" s="7" t="s">
        <v>144</v>
      </c>
      <c r="AS425" s="11">
        <f>IFERROR(VLOOKUP(AR425,Dicionário!A:B,2,0),"Conferir")</f>
        <v>2</v>
      </c>
      <c r="AT425" s="7">
        <v>12781</v>
      </c>
      <c r="AU425" s="7" t="s">
        <v>144</v>
      </c>
      <c r="AV425" s="7">
        <f>IFERROR(VLOOKUP(AU425,Dicionário!A:B,2,0),"Conferir")</f>
        <v>2</v>
      </c>
      <c r="AW425" s="7">
        <v>0</v>
      </c>
      <c r="AX425" s="7">
        <v>0</v>
      </c>
      <c r="AY425" s="7" t="s">
        <v>145</v>
      </c>
      <c r="AZ425" s="11">
        <f>IFERROR(VLOOKUP(AY425,Dicionário!A:B,2,0),"Conferir")</f>
        <v>2</v>
      </c>
      <c r="BA425" s="7">
        <v>0</v>
      </c>
      <c r="BB425" s="7" t="s">
        <v>145</v>
      </c>
      <c r="BC425" s="7">
        <f>IFERROR(VLOOKUP(BB425,Dicionário!A:B,2,0),"Conferir")</f>
        <v>2</v>
      </c>
      <c r="BD425" s="7">
        <v>0</v>
      </c>
      <c r="BE425" s="7" t="s">
        <v>145</v>
      </c>
      <c r="BF425" s="11">
        <f>IFERROR(VLOOKUP(BE425,Dicionário!A:B,2,0),"Conferir")</f>
        <v>2</v>
      </c>
      <c r="BH425" s="7">
        <v>0</v>
      </c>
      <c r="BI425" s="7" t="s">
        <v>186</v>
      </c>
      <c r="BJ425" s="11">
        <f>IFERROR(VLOOKUP(BI425,Dicionário!$A:$B,2,0),"Conferir")</f>
        <v>1</v>
      </c>
      <c r="BK425" s="7">
        <v>200</v>
      </c>
      <c r="BL425" s="7" t="s">
        <v>395</v>
      </c>
      <c r="BM425" s="11">
        <f>IFERROR(VLOOKUP(BL425,Dicionário!A:B,2,0),"Conferir")</f>
        <v>0</v>
      </c>
      <c r="BN425" s="7">
        <v>0</v>
      </c>
      <c r="BO425" s="7" t="s">
        <v>154</v>
      </c>
      <c r="BP425" s="7">
        <f>IFERROR(VLOOKUP(BO425,Dicionário!A:B,2,0),"Conferir")</f>
        <v>0</v>
      </c>
      <c r="BQ425" s="7">
        <v>0</v>
      </c>
      <c r="BR425" s="7" t="s">
        <v>149</v>
      </c>
      <c r="BS425" s="11">
        <f>IFERROR(VLOOKUP(BR425,Dicionário!A:B,2,0),"Conferir")</f>
        <v>2</v>
      </c>
      <c r="BT425" s="7">
        <v>114</v>
      </c>
      <c r="BU425" s="7" t="s">
        <v>149</v>
      </c>
      <c r="BV425" s="7">
        <f>IFERROR(VLOOKUP(BU425,Dicionário!A:B,2,0),"Conferir")</f>
        <v>2</v>
      </c>
      <c r="BW425" s="7">
        <v>61</v>
      </c>
      <c r="BX425" s="7" t="s">
        <v>213</v>
      </c>
      <c r="BY425" s="11">
        <f>IFERROR(VLOOKUP(BX425,Dicionário!A:B,2,0),"Conferir")</f>
        <v>2</v>
      </c>
      <c r="BZ425" s="7" t="s">
        <v>214</v>
      </c>
      <c r="CA425" s="7">
        <v>100</v>
      </c>
      <c r="CB425" s="7" t="s">
        <v>171</v>
      </c>
      <c r="CC425" s="11">
        <f>IFERROR(VLOOKUP(CB425,Dicionário!A:B,2,0),"Conferir")</f>
        <v>0</v>
      </c>
      <c r="CD425" s="7">
        <v>220</v>
      </c>
      <c r="CE425" s="7">
        <v>0</v>
      </c>
      <c r="CF425" s="7" t="s">
        <v>148</v>
      </c>
      <c r="CG425" s="7">
        <f>IFERROR(VLOOKUP(CF425,Dicionário!A:B,2,0),"Conferir")</f>
        <v>2</v>
      </c>
      <c r="CH425" s="7">
        <v>750</v>
      </c>
      <c r="CI425" s="7" t="s">
        <v>244</v>
      </c>
      <c r="CJ425" s="7">
        <f>IFERROR(VLOOKUP(CI425,Dicionário!A:B,2,0),"Conferir")</f>
        <v>2</v>
      </c>
      <c r="CK425" s="7">
        <v>0</v>
      </c>
      <c r="CL425" s="7" t="s">
        <v>148</v>
      </c>
      <c r="CM425" s="11">
        <f>IFERROR(VLOOKUP(CL425,Dicionário!A:B,2,0),"Conferir")</f>
        <v>2</v>
      </c>
      <c r="CO425" s="7">
        <v>0</v>
      </c>
      <c r="CP425" s="7">
        <v>3</v>
      </c>
      <c r="CQ425" s="7">
        <v>141</v>
      </c>
      <c r="CR425" s="7" t="s">
        <v>247</v>
      </c>
      <c r="CS425" s="11">
        <f>IFERROR(VLOOKUP(CR425,Dicionário!A:B,2,0),"Conferir")</f>
        <v>2</v>
      </c>
      <c r="CT425" s="7">
        <v>0</v>
      </c>
      <c r="CU425" s="7" t="s">
        <v>148</v>
      </c>
      <c r="CV425" s="11">
        <f>IFERROR(VLOOKUP(CU425,Dicionário!A:B,2,0),"Conferir")</f>
        <v>2</v>
      </c>
      <c r="CW425" s="7">
        <v>0</v>
      </c>
      <c r="CX425" s="7" t="s">
        <v>148</v>
      </c>
      <c r="CY425" s="11">
        <f>IFERROR(VLOOKUP(CX425,Dicionário!A:B,2,0),"Conferir")</f>
        <v>2</v>
      </c>
      <c r="CZ425" s="12">
        <f t="shared" si="9"/>
        <v>0</v>
      </c>
      <c r="DA425" s="7">
        <v>150000</v>
      </c>
      <c r="DB425" s="7" t="s">
        <v>155</v>
      </c>
      <c r="DC425" s="7">
        <f>IFERROR(VLOOKUP(DB425,Dicionário!A:B,2,0),"Conferir")</f>
        <v>0</v>
      </c>
      <c r="DD425" s="7" t="s">
        <v>3228</v>
      </c>
      <c r="DE425" s="7" t="s">
        <v>156</v>
      </c>
      <c r="DF425" s="7" t="s">
        <v>156</v>
      </c>
      <c r="DG425" s="11">
        <f>IFERROR(VLOOKUP(DF425,Dicionário!A:B,2,0),"Conferir")</f>
        <v>1</v>
      </c>
      <c r="DH425" s="7" t="s">
        <v>175</v>
      </c>
      <c r="DJ425" s="7" t="s">
        <v>158</v>
      </c>
      <c r="DK425" s="11">
        <f>IFERROR(VLOOKUP(DJ425,Dicionário!A:B,2,0),"Conferir")</f>
        <v>2</v>
      </c>
      <c r="DL425" s="7" t="s">
        <v>176</v>
      </c>
      <c r="DM425" s="11">
        <f>IFERROR(VLOOKUP(DL425,Dicionário!A:B,2,0),"Conferir")</f>
        <v>2</v>
      </c>
      <c r="DN425" s="7" t="s">
        <v>176</v>
      </c>
      <c r="DO425" s="11">
        <f>IFERROR(VLOOKUP(DN425,Dicionário!A:B,2,0),"Conferir")</f>
        <v>2</v>
      </c>
      <c r="DP425" s="7" t="s">
        <v>126</v>
      </c>
      <c r="DQ425" s="11">
        <f>IFERROR(VLOOKUP(DP425,Dicionário!A:B,2,0),"Conferir")</f>
        <v>1</v>
      </c>
      <c r="DR425" s="7" t="s">
        <v>126</v>
      </c>
      <c r="DS425" s="11">
        <f>IFERROR(VLOOKUP(DR425,Dicionário!A:B,2,0),"Conferir")</f>
        <v>1</v>
      </c>
      <c r="DW425" s="7">
        <f t="shared" si="10"/>
        <v>21294</v>
      </c>
      <c r="DX425" s="7">
        <f t="shared" si="11"/>
        <v>1384</v>
      </c>
    </row>
    <row r="426" spans="1:128" ht="14" x14ac:dyDescent="0.15">
      <c r="A426" s="6">
        <v>44968.557595335646</v>
      </c>
      <c r="B426" s="7" t="s">
        <v>746</v>
      </c>
      <c r="C426" s="7" t="s">
        <v>743</v>
      </c>
      <c r="D426" s="7" t="s">
        <v>744</v>
      </c>
      <c r="E426" s="7" t="s">
        <v>126</v>
      </c>
      <c r="F426" s="7" t="s">
        <v>127</v>
      </c>
      <c r="G426" s="7" t="s">
        <v>127</v>
      </c>
      <c r="H426" s="7" t="s">
        <v>128</v>
      </c>
      <c r="I426" s="7" t="s">
        <v>128</v>
      </c>
      <c r="J426" s="7" t="s">
        <v>129</v>
      </c>
      <c r="K426" s="7" t="s">
        <v>130</v>
      </c>
      <c r="L426" s="7" t="s">
        <v>131</v>
      </c>
      <c r="M426" s="7" t="s">
        <v>3344</v>
      </c>
      <c r="N426" s="7">
        <v>2023010122</v>
      </c>
      <c r="O426" s="7">
        <v>11990245469</v>
      </c>
      <c r="P426" s="7">
        <v>667494650</v>
      </c>
      <c r="Q426" s="8" t="s">
        <v>747</v>
      </c>
      <c r="R426" s="9">
        <v>38571</v>
      </c>
      <c r="S426" s="7">
        <v>2023</v>
      </c>
      <c r="T426" s="7">
        <v>18</v>
      </c>
      <c r="U426" s="7" t="s">
        <v>255</v>
      </c>
      <c r="V426" s="7" t="s">
        <v>136</v>
      </c>
      <c r="W426" s="7" t="s">
        <v>748</v>
      </c>
      <c r="X426" s="8" t="s">
        <v>749</v>
      </c>
      <c r="Y426" s="7" t="s">
        <v>502</v>
      </c>
      <c r="Z426" s="7" t="s">
        <v>140</v>
      </c>
      <c r="AA426" s="7" t="s">
        <v>167</v>
      </c>
      <c r="AB426" s="7" t="s">
        <v>142</v>
      </c>
      <c r="AD426" s="7">
        <v>4</v>
      </c>
      <c r="AE426" s="7">
        <v>4</v>
      </c>
      <c r="AF426" s="7">
        <f t="shared" si="6"/>
        <v>8</v>
      </c>
      <c r="AH426" s="7">
        <f t="shared" si="7"/>
        <v>8</v>
      </c>
      <c r="AI426" s="10" t="str">
        <f t="shared" si="8"/>
        <v>Ok</v>
      </c>
      <c r="AJ426" s="7" t="s">
        <v>143</v>
      </c>
      <c r="AK426" s="7">
        <v>1000</v>
      </c>
      <c r="AL426" s="7" t="s">
        <v>144</v>
      </c>
      <c r="AM426" s="11">
        <f>IFERROR(VLOOKUP(AL426,Dicionário!A:B,2,0),"Conferir")</f>
        <v>2</v>
      </c>
      <c r="AN426" s="7">
        <v>2478</v>
      </c>
      <c r="AO426" s="7" t="s">
        <v>144</v>
      </c>
      <c r="AP426" s="7">
        <f>IFERROR(VLOOKUP(AO426,Dicionário!A:B,2,0),"Conferir")</f>
        <v>2</v>
      </c>
      <c r="AQ426" s="7">
        <v>0</v>
      </c>
      <c r="AR426" s="7" t="s">
        <v>145</v>
      </c>
      <c r="AS426" s="11">
        <f>IFERROR(VLOOKUP(AR426,Dicionário!A:B,2,0),"Conferir")</f>
        <v>2</v>
      </c>
      <c r="AT426" s="7">
        <v>0</v>
      </c>
      <c r="AU426" s="7" t="s">
        <v>145</v>
      </c>
      <c r="AV426" s="7">
        <f>IFERROR(VLOOKUP(AU426,Dicionário!A:B,2,0),"Conferir")</f>
        <v>2</v>
      </c>
      <c r="AW426" s="7">
        <v>0</v>
      </c>
      <c r="AX426" s="7">
        <v>0</v>
      </c>
      <c r="AY426" s="7" t="s">
        <v>145</v>
      </c>
      <c r="AZ426" s="11">
        <f>IFERROR(VLOOKUP(AY426,Dicionário!A:B,2,0),"Conferir")</f>
        <v>2</v>
      </c>
      <c r="BA426" s="7">
        <v>0</v>
      </c>
      <c r="BB426" s="7" t="s">
        <v>145</v>
      </c>
      <c r="BC426" s="7">
        <f>IFERROR(VLOOKUP(BB426,Dicionário!A:B,2,0),"Conferir")</f>
        <v>2</v>
      </c>
      <c r="BD426" s="7">
        <v>600</v>
      </c>
      <c r="BE426" s="7" t="s">
        <v>267</v>
      </c>
      <c r="BF426" s="11">
        <f>IFERROR(VLOOKUP(BE426,Dicionário!A:B,2,0),"Conferir")</f>
        <v>0</v>
      </c>
      <c r="BH426" s="7">
        <v>0</v>
      </c>
      <c r="BI426" s="7" t="s">
        <v>146</v>
      </c>
      <c r="BJ426" s="11">
        <f>IFERROR(VLOOKUP(BI426,Dicionário!$A:$B,2,0),"Conferir")</f>
        <v>2</v>
      </c>
      <c r="BK426" s="7">
        <v>700</v>
      </c>
      <c r="BL426" s="7" t="s">
        <v>147</v>
      </c>
      <c r="BM426" s="11">
        <f>IFERROR(VLOOKUP(BL426,Dicionário!A:B,2,0),"Conferir")</f>
        <v>0</v>
      </c>
      <c r="BN426" s="7">
        <v>0</v>
      </c>
      <c r="BO426" s="7" t="s">
        <v>148</v>
      </c>
      <c r="BP426" s="7">
        <f>IFERROR(VLOOKUP(BO426,Dicionário!A:B,2,0),"Conferir")</f>
        <v>2</v>
      </c>
      <c r="BQ426" s="7">
        <v>69</v>
      </c>
      <c r="BR426" s="7" t="s">
        <v>149</v>
      </c>
      <c r="BS426" s="11">
        <f>IFERROR(VLOOKUP(BR426,Dicionário!A:B,2,0),"Conferir")</f>
        <v>2</v>
      </c>
      <c r="BT426" s="7">
        <v>96</v>
      </c>
      <c r="BU426" s="7" t="s">
        <v>149</v>
      </c>
      <c r="BV426" s="7">
        <f>IFERROR(VLOOKUP(BU426,Dicionário!A:B,2,0),"Conferir")</f>
        <v>2</v>
      </c>
      <c r="BW426" s="7">
        <v>39</v>
      </c>
      <c r="BX426" s="7" t="s">
        <v>189</v>
      </c>
      <c r="BY426" s="11">
        <f>IFERROR(VLOOKUP(BX426,Dicionário!A:B,2,0),"Conferir")</f>
        <v>2</v>
      </c>
      <c r="BZ426" s="7" t="s">
        <v>151</v>
      </c>
      <c r="CA426" s="7">
        <v>1</v>
      </c>
      <c r="CB426" s="7" t="s">
        <v>171</v>
      </c>
      <c r="CC426" s="11">
        <f>IFERROR(VLOOKUP(CB426,Dicionário!A:B,2,0),"Conferir")</f>
        <v>0</v>
      </c>
      <c r="CD426" s="7">
        <v>210</v>
      </c>
      <c r="CE426" s="7">
        <v>0</v>
      </c>
      <c r="CF426" s="7" t="s">
        <v>148</v>
      </c>
      <c r="CG426" s="7">
        <f>IFERROR(VLOOKUP(CF426,Dicionário!A:B,2,0),"Conferir")</f>
        <v>2</v>
      </c>
      <c r="CH426" s="7">
        <v>0</v>
      </c>
      <c r="CI426" s="7" t="s">
        <v>148</v>
      </c>
      <c r="CJ426" s="7">
        <f>IFERROR(VLOOKUP(CI426,Dicionário!A:B,2,0),"Conferir")</f>
        <v>2</v>
      </c>
      <c r="CK426" s="7">
        <v>0</v>
      </c>
      <c r="CL426" s="7" t="s">
        <v>148</v>
      </c>
      <c r="CM426" s="11">
        <f>IFERROR(VLOOKUP(CL426,Dicionário!A:B,2,0),"Conferir")</f>
        <v>2</v>
      </c>
      <c r="CO426" s="7">
        <v>0</v>
      </c>
      <c r="CP426" s="7">
        <v>0</v>
      </c>
      <c r="CQ426" s="7">
        <v>0</v>
      </c>
      <c r="CR426" s="7" t="s">
        <v>148</v>
      </c>
      <c r="CS426" s="11">
        <f>IFERROR(VLOOKUP(CR426,Dicionário!A:B,2,0),"Conferir")</f>
        <v>2</v>
      </c>
      <c r="CT426" s="7">
        <v>0</v>
      </c>
      <c r="CU426" s="7" t="s">
        <v>148</v>
      </c>
      <c r="CV426" s="11">
        <f>IFERROR(VLOOKUP(CU426,Dicionário!A:B,2,0),"Conferir")</f>
        <v>2</v>
      </c>
      <c r="CW426" s="7">
        <v>0</v>
      </c>
      <c r="CX426" s="7" t="s">
        <v>148</v>
      </c>
      <c r="CY426" s="11">
        <f>IFERROR(VLOOKUP(CX426,Dicionário!A:B,2,0),"Conferir")</f>
        <v>2</v>
      </c>
      <c r="CZ426" s="12">
        <f t="shared" si="9"/>
        <v>0</v>
      </c>
      <c r="DA426" s="7">
        <v>0</v>
      </c>
      <c r="DB426" s="7" t="s">
        <v>148</v>
      </c>
      <c r="DC426" s="7">
        <f>IFERROR(VLOOKUP(DB426,Dicionário!A:B,2,0),"Conferir")</f>
        <v>2</v>
      </c>
      <c r="DD426" s="7" t="s">
        <v>750</v>
      </c>
      <c r="DE426" s="7" t="s">
        <v>156</v>
      </c>
      <c r="DF426" s="7" t="s">
        <v>156</v>
      </c>
      <c r="DG426" s="11">
        <f>IFERROR(VLOOKUP(DF426,Dicionário!A:B,2,0),"Conferir")</f>
        <v>1</v>
      </c>
      <c r="DH426" s="7" t="s">
        <v>157</v>
      </c>
      <c r="DI426" s="7" t="s">
        <v>127</v>
      </c>
      <c r="DJ426" s="7" t="s">
        <v>158</v>
      </c>
      <c r="DK426" s="11">
        <f>IFERROR(VLOOKUP(DJ426,Dicionário!A:B,2,0),"Conferir")</f>
        <v>2</v>
      </c>
      <c r="DL426" s="7" t="s">
        <v>260</v>
      </c>
      <c r="DM426" s="11">
        <f>IFERROR(VLOOKUP(DL426,Dicionário!A:B,2,0),"Conferir")</f>
        <v>3</v>
      </c>
      <c r="DN426" s="7" t="s">
        <v>177</v>
      </c>
      <c r="DO426" s="11">
        <f>IFERROR(VLOOKUP(DN426,Dicionário!A:B,2,0),"Conferir")</f>
        <v>5</v>
      </c>
      <c r="DP426" s="7" t="s">
        <v>126</v>
      </c>
      <c r="DQ426" s="11">
        <f>IFERROR(VLOOKUP(DP426,Dicionário!A:B,2,0),"Conferir")</f>
        <v>1</v>
      </c>
      <c r="DR426" s="7" t="s">
        <v>126</v>
      </c>
      <c r="DS426" s="11">
        <f>IFERROR(VLOOKUP(DR426,Dicionário!A:B,2,0),"Conferir")</f>
        <v>1</v>
      </c>
      <c r="DW426" s="7">
        <f t="shared" si="10"/>
        <v>4078</v>
      </c>
      <c r="DX426" s="7">
        <f t="shared" si="11"/>
        <v>1076</v>
      </c>
    </row>
    <row r="427" spans="1:128" ht="14" x14ac:dyDescent="0.15">
      <c r="A427" s="6">
        <v>44968.742050949077</v>
      </c>
      <c r="B427" s="7" t="s">
        <v>3247</v>
      </c>
      <c r="C427" s="7" t="s">
        <v>1268</v>
      </c>
      <c r="D427" s="7" t="s">
        <v>3245</v>
      </c>
      <c r="E427" s="7" t="s">
        <v>126</v>
      </c>
      <c r="F427" s="7" t="s">
        <v>126</v>
      </c>
      <c r="G427" s="7" t="s">
        <v>127</v>
      </c>
      <c r="H427" s="7">
        <v>1</v>
      </c>
      <c r="I427" s="7" t="s">
        <v>128</v>
      </c>
      <c r="J427" s="7" t="s">
        <v>129</v>
      </c>
      <c r="K427" s="7" t="s">
        <v>130</v>
      </c>
      <c r="L427" s="7" t="s">
        <v>131</v>
      </c>
      <c r="M427" s="7" t="s">
        <v>3376</v>
      </c>
      <c r="N427" s="7">
        <v>2023010757</v>
      </c>
      <c r="O427" s="7">
        <v>11983212895</v>
      </c>
      <c r="P427" s="7">
        <v>534404522</v>
      </c>
      <c r="Q427" s="7">
        <v>49450259836</v>
      </c>
      <c r="R427" s="9">
        <v>38510</v>
      </c>
      <c r="S427" s="7">
        <v>2023</v>
      </c>
      <c r="T427" s="7">
        <v>18</v>
      </c>
      <c r="U427" s="7" t="s">
        <v>164</v>
      </c>
      <c r="V427" s="7" t="s">
        <v>136</v>
      </c>
      <c r="W427" s="7" t="s">
        <v>3248</v>
      </c>
      <c r="X427" s="8" t="s">
        <v>3249</v>
      </c>
      <c r="Y427" s="7" t="s">
        <v>404</v>
      </c>
      <c r="Z427" s="7" t="s">
        <v>140</v>
      </c>
      <c r="AA427" s="7" t="s">
        <v>167</v>
      </c>
      <c r="AB427" s="7" t="s">
        <v>142</v>
      </c>
      <c r="AD427" s="7">
        <v>3</v>
      </c>
      <c r="AE427" s="7">
        <v>3</v>
      </c>
      <c r="AF427" s="7">
        <f t="shared" si="6"/>
        <v>6</v>
      </c>
      <c r="AH427" s="7">
        <f t="shared" si="7"/>
        <v>6</v>
      </c>
      <c r="AI427" s="10" t="str">
        <f t="shared" si="8"/>
        <v>Ok</v>
      </c>
      <c r="AJ427" s="7" t="s">
        <v>143</v>
      </c>
      <c r="AK427" s="7">
        <v>1500</v>
      </c>
      <c r="AL427" s="7" t="s">
        <v>267</v>
      </c>
      <c r="AM427" s="11">
        <f>IFERROR(VLOOKUP(AL427,Dicionário!A:B,2,0),"Conferir")</f>
        <v>0</v>
      </c>
      <c r="AN427" s="7">
        <v>0</v>
      </c>
      <c r="AO427" s="7" t="s">
        <v>145</v>
      </c>
      <c r="AP427" s="7">
        <f>IFERROR(VLOOKUP(AO427,Dicionário!A:B,2,0),"Conferir")</f>
        <v>2</v>
      </c>
      <c r="AQ427" s="7">
        <v>0</v>
      </c>
      <c r="AR427" s="7" t="s">
        <v>145</v>
      </c>
      <c r="AS427" s="11">
        <f>IFERROR(VLOOKUP(AR427,Dicionário!A:B,2,0),"Conferir")</f>
        <v>2</v>
      </c>
      <c r="AT427" s="7">
        <v>1500</v>
      </c>
      <c r="AU427" s="7" t="s">
        <v>267</v>
      </c>
      <c r="AV427" s="7">
        <f>IFERROR(VLOOKUP(AU427,Dicionário!A:B,2,0),"Conferir")</f>
        <v>0</v>
      </c>
      <c r="AW427" s="7">
        <v>0</v>
      </c>
      <c r="AX427" s="7">
        <v>0</v>
      </c>
      <c r="AY427" s="7" t="s">
        <v>145</v>
      </c>
      <c r="AZ427" s="11">
        <f>IFERROR(VLOOKUP(AY427,Dicionário!A:B,2,0),"Conferir")</f>
        <v>2</v>
      </c>
      <c r="BA427" s="7">
        <v>3000</v>
      </c>
      <c r="BB427" s="7" t="s">
        <v>145</v>
      </c>
      <c r="BC427" s="7">
        <f>IFERROR(VLOOKUP(BB427,Dicionário!A:B,2,0),"Conferir")</f>
        <v>2</v>
      </c>
      <c r="BD427" s="7">
        <v>0</v>
      </c>
      <c r="BE427" s="7" t="s">
        <v>145</v>
      </c>
      <c r="BF427" s="11">
        <f>IFERROR(VLOOKUP(BE427,Dicionário!A:B,2,0),"Conferir")</f>
        <v>2</v>
      </c>
      <c r="BG427" s="7" t="s">
        <v>3250</v>
      </c>
      <c r="BH427" s="7">
        <v>0</v>
      </c>
      <c r="BI427" s="7" t="s">
        <v>186</v>
      </c>
      <c r="BJ427" s="11">
        <f>IFERROR(VLOOKUP(BI427,Dicionário!$A:$B,2,0),"Conferir")</f>
        <v>1</v>
      </c>
      <c r="BK427" s="7">
        <v>0</v>
      </c>
      <c r="BL427" s="7" t="s">
        <v>187</v>
      </c>
      <c r="BM427" s="11">
        <f>IFERROR(VLOOKUP(BL427,Dicionário!A:B,2,0),"Conferir")</f>
        <v>2</v>
      </c>
      <c r="BN427" s="7">
        <v>1074</v>
      </c>
      <c r="BO427" s="7" t="s">
        <v>188</v>
      </c>
      <c r="BP427" s="7">
        <f>IFERROR(VLOOKUP(BO427,Dicionário!A:B,2,0),"Conferir")</f>
        <v>2</v>
      </c>
      <c r="BQ427" s="7">
        <v>90</v>
      </c>
      <c r="BR427" s="7" t="s">
        <v>149</v>
      </c>
      <c r="BS427" s="11">
        <f>IFERROR(VLOOKUP(BR427,Dicionário!A:B,2,0),"Conferir")</f>
        <v>2</v>
      </c>
      <c r="BT427" s="7">
        <v>132</v>
      </c>
      <c r="BU427" s="7" t="s">
        <v>149</v>
      </c>
      <c r="BV427" s="7">
        <f>IFERROR(VLOOKUP(BU427,Dicionário!A:B,2,0),"Conferir")</f>
        <v>2</v>
      </c>
      <c r="BW427" s="7">
        <v>63</v>
      </c>
      <c r="BX427" s="7" t="s">
        <v>189</v>
      </c>
      <c r="BY427" s="11">
        <f>IFERROR(VLOOKUP(BX427,Dicionário!A:B,2,0),"Conferir")</f>
        <v>2</v>
      </c>
      <c r="BZ427" s="7" t="s">
        <v>214</v>
      </c>
      <c r="CA427" s="7">
        <v>103</v>
      </c>
      <c r="CB427" s="7" t="s">
        <v>190</v>
      </c>
      <c r="CC427" s="11">
        <f>IFERROR(VLOOKUP(CB427,Dicionário!A:B,2,0),"Conferir")</f>
        <v>2</v>
      </c>
      <c r="CD427" s="7">
        <v>200</v>
      </c>
      <c r="CE427" s="7">
        <v>0</v>
      </c>
      <c r="CF427" s="7" t="s">
        <v>148</v>
      </c>
      <c r="CG427" s="7">
        <f>IFERROR(VLOOKUP(CF427,Dicionário!A:B,2,0),"Conferir")</f>
        <v>2</v>
      </c>
      <c r="CH427" s="7">
        <v>0</v>
      </c>
      <c r="CI427" s="7" t="s">
        <v>148</v>
      </c>
      <c r="CJ427" s="7">
        <f>IFERROR(VLOOKUP(CI427,Dicionário!A:B,2,0),"Conferir")</f>
        <v>2</v>
      </c>
      <c r="CK427" s="7">
        <v>0</v>
      </c>
      <c r="CL427" s="7" t="s">
        <v>148</v>
      </c>
      <c r="CM427" s="11">
        <f>IFERROR(VLOOKUP(CL427,Dicionário!A:B,2,0),"Conferir")</f>
        <v>2</v>
      </c>
      <c r="CO427" s="7">
        <v>0</v>
      </c>
      <c r="CP427" s="7">
        <v>0</v>
      </c>
      <c r="CQ427" s="7">
        <v>0</v>
      </c>
      <c r="CR427" s="7" t="s">
        <v>148</v>
      </c>
      <c r="CS427" s="11">
        <f>IFERROR(VLOOKUP(CR427,Dicionário!A:B,2,0),"Conferir")</f>
        <v>2</v>
      </c>
      <c r="CT427" s="7">
        <v>0</v>
      </c>
      <c r="CU427" s="7" t="s">
        <v>148</v>
      </c>
      <c r="CV427" s="11">
        <f>IFERROR(VLOOKUP(CU427,Dicionário!A:B,2,0),"Conferir")</f>
        <v>2</v>
      </c>
      <c r="CW427" s="7">
        <v>0</v>
      </c>
      <c r="CX427" s="7" t="s">
        <v>148</v>
      </c>
      <c r="CY427" s="11">
        <f>IFERROR(VLOOKUP(CX427,Dicionário!A:B,2,0),"Conferir")</f>
        <v>2</v>
      </c>
      <c r="CZ427" s="12">
        <f t="shared" si="9"/>
        <v>0</v>
      </c>
      <c r="DA427" s="7">
        <v>0</v>
      </c>
      <c r="DB427" s="7" t="s">
        <v>148</v>
      </c>
      <c r="DC427" s="7">
        <f>IFERROR(VLOOKUP(DB427,Dicionário!A:B,2,0),"Conferir")</f>
        <v>2</v>
      </c>
      <c r="DE427" s="7" t="s">
        <v>156</v>
      </c>
      <c r="DF427" s="7" t="s">
        <v>156</v>
      </c>
      <c r="DG427" s="11">
        <f>IFERROR(VLOOKUP(DF427,Dicionário!A:B,2,0),"Conferir")</f>
        <v>1</v>
      </c>
      <c r="DH427" s="7" t="s">
        <v>157</v>
      </c>
      <c r="DJ427" s="7" t="s">
        <v>158</v>
      </c>
      <c r="DK427" s="11">
        <f>IFERROR(VLOOKUP(DJ427,Dicionário!A:B,2,0),"Conferir")</f>
        <v>2</v>
      </c>
      <c r="DL427" s="7" t="s">
        <v>203</v>
      </c>
      <c r="DM427" s="11">
        <f>IFERROR(VLOOKUP(DL427,Dicionário!A:B,2,0),"Conferir")</f>
        <v>6</v>
      </c>
      <c r="DN427" s="7" t="s">
        <v>177</v>
      </c>
      <c r="DO427" s="11">
        <f>IFERROR(VLOOKUP(DN427,Dicionário!A:B,2,0),"Conferir")</f>
        <v>5</v>
      </c>
      <c r="DP427" s="7" t="s">
        <v>127</v>
      </c>
      <c r="DQ427" s="11">
        <f>IFERROR(VLOOKUP(DP427,Dicionário!A:B,2,0),"Conferir")</f>
        <v>2</v>
      </c>
      <c r="DR427" s="7" t="s">
        <v>127</v>
      </c>
      <c r="DS427" s="11">
        <f>IFERROR(VLOOKUP(DR427,Dicionário!A:B,2,0),"Conferir")</f>
        <v>2</v>
      </c>
      <c r="DW427" s="7">
        <f t="shared" si="10"/>
        <v>6000</v>
      </c>
      <c r="DX427" s="7">
        <f t="shared" si="11"/>
        <v>1599</v>
      </c>
    </row>
    <row r="428" spans="1:128" ht="14" x14ac:dyDescent="0.15">
      <c r="A428" s="6">
        <v>44960.414917245369</v>
      </c>
      <c r="B428" s="7" t="s">
        <v>1421</v>
      </c>
      <c r="C428" s="7" t="s">
        <v>1012</v>
      </c>
      <c r="D428" s="7" t="s">
        <v>1419</v>
      </c>
      <c r="E428" s="7" t="s">
        <v>126</v>
      </c>
      <c r="F428" s="7" t="s">
        <v>127</v>
      </c>
      <c r="G428" s="7" t="s">
        <v>127</v>
      </c>
      <c r="H428" s="7" t="s">
        <v>128</v>
      </c>
      <c r="I428" s="7" t="s">
        <v>128</v>
      </c>
      <c r="J428" s="7" t="s">
        <v>129</v>
      </c>
      <c r="K428" s="7" t="s">
        <v>130</v>
      </c>
      <c r="L428" s="7" t="s">
        <v>131</v>
      </c>
      <c r="M428" s="7" t="s">
        <v>1420</v>
      </c>
      <c r="N428" s="7">
        <v>2023010273</v>
      </c>
      <c r="O428" s="7">
        <v>11973336449</v>
      </c>
      <c r="P428" s="7">
        <v>526944882</v>
      </c>
      <c r="Q428" s="7">
        <v>54185677804</v>
      </c>
      <c r="R428" s="9">
        <v>38688</v>
      </c>
      <c r="S428" s="7">
        <v>2023</v>
      </c>
      <c r="T428" s="7">
        <v>17</v>
      </c>
      <c r="U428" s="7" t="s">
        <v>255</v>
      </c>
      <c r="V428" s="7" t="s">
        <v>136</v>
      </c>
      <c r="W428" s="7" t="s">
        <v>1422</v>
      </c>
      <c r="X428" s="8" t="s">
        <v>1423</v>
      </c>
      <c r="Y428" s="7" t="s">
        <v>139</v>
      </c>
      <c r="Z428" s="7" t="s">
        <v>140</v>
      </c>
      <c r="AA428" s="7" t="s">
        <v>167</v>
      </c>
      <c r="AB428" s="7" t="s">
        <v>142</v>
      </c>
      <c r="AC428" s="7" t="s">
        <v>1424</v>
      </c>
      <c r="AD428" s="7">
        <v>3</v>
      </c>
      <c r="AE428" s="7">
        <v>3</v>
      </c>
      <c r="AF428" s="7">
        <f t="shared" si="6"/>
        <v>6</v>
      </c>
      <c r="AH428" s="7">
        <f t="shared" si="7"/>
        <v>6</v>
      </c>
      <c r="AI428" s="10" t="str">
        <f t="shared" si="8"/>
        <v>Ok</v>
      </c>
      <c r="AJ428" s="7" t="s">
        <v>143</v>
      </c>
      <c r="AK428" s="7">
        <v>0</v>
      </c>
      <c r="AL428" s="7" t="s">
        <v>145</v>
      </c>
      <c r="AM428" s="11">
        <f>IFERROR(VLOOKUP(AL428,Dicionário!A:B,2,0),"Conferir")</f>
        <v>2</v>
      </c>
      <c r="AN428" s="7">
        <v>5412</v>
      </c>
      <c r="AO428" s="7" t="s">
        <v>211</v>
      </c>
      <c r="AP428" s="7">
        <f>IFERROR(VLOOKUP(AO428,Dicionário!A:B,2,0),"Conferir")</f>
        <v>2</v>
      </c>
      <c r="AQ428" s="7">
        <v>3261</v>
      </c>
      <c r="AR428" s="7" t="s">
        <v>144</v>
      </c>
      <c r="AS428" s="11">
        <f>IFERROR(VLOOKUP(AR428,Dicionário!A:B,2,0),"Conferir")</f>
        <v>2</v>
      </c>
      <c r="AT428" s="7">
        <v>0</v>
      </c>
      <c r="AU428" s="7" t="s">
        <v>145</v>
      </c>
      <c r="AV428" s="7">
        <f>IFERROR(VLOOKUP(AU428,Dicionário!A:B,2,0),"Conferir")</f>
        <v>2</v>
      </c>
      <c r="AW428" s="7">
        <v>0</v>
      </c>
      <c r="AX428" s="7">
        <v>0</v>
      </c>
      <c r="AY428" s="7" t="s">
        <v>145</v>
      </c>
      <c r="AZ428" s="11">
        <f>IFERROR(VLOOKUP(AY428,Dicionário!A:B,2,0),"Conferir")</f>
        <v>2</v>
      </c>
      <c r="BA428" s="7">
        <v>0</v>
      </c>
      <c r="BB428" s="7" t="s">
        <v>145</v>
      </c>
      <c r="BC428" s="7">
        <f>IFERROR(VLOOKUP(BB428,Dicionário!A:B,2,0),"Conferir")</f>
        <v>2</v>
      </c>
      <c r="BD428" s="7">
        <v>0</v>
      </c>
      <c r="BE428" s="7" t="s">
        <v>145</v>
      </c>
      <c r="BF428" s="11">
        <f>IFERROR(VLOOKUP(BE428,Dicionário!A:B,2,0),"Conferir")</f>
        <v>2</v>
      </c>
      <c r="BH428" s="7">
        <v>0</v>
      </c>
      <c r="BI428" s="7" t="s">
        <v>146</v>
      </c>
      <c r="BJ428" s="11">
        <f>IFERROR(VLOOKUP(BI428,Dicionário!$A:$B,2,0),"Conferir")</f>
        <v>2</v>
      </c>
      <c r="BK428" s="7">
        <v>750</v>
      </c>
      <c r="BL428" s="7" t="s">
        <v>602</v>
      </c>
      <c r="BM428" s="11">
        <f>IFERROR(VLOOKUP(BL428,Dicionário!A:B,2,0),"Conferir")</f>
        <v>1</v>
      </c>
      <c r="BN428" s="7">
        <v>0</v>
      </c>
      <c r="BO428" s="7" t="s">
        <v>148</v>
      </c>
      <c r="BP428" s="7">
        <f>IFERROR(VLOOKUP(BO428,Dicionário!A:B,2,0),"Conferir")</f>
        <v>2</v>
      </c>
      <c r="BQ428" s="7">
        <v>118</v>
      </c>
      <c r="BR428" s="7" t="s">
        <v>169</v>
      </c>
      <c r="BS428" s="11">
        <f>IFERROR(VLOOKUP(BR428,Dicionário!A:B,2,0),"Conferir")</f>
        <v>0</v>
      </c>
      <c r="BT428" s="7">
        <v>291</v>
      </c>
      <c r="BU428" s="7" t="s">
        <v>149</v>
      </c>
      <c r="BV428" s="7">
        <f>IFERROR(VLOOKUP(BU428,Dicionário!A:B,2,0),"Conferir")</f>
        <v>2</v>
      </c>
      <c r="BW428" s="7">
        <v>30</v>
      </c>
      <c r="BX428" s="7" t="s">
        <v>1089</v>
      </c>
      <c r="BY428" s="11">
        <f>IFERROR(VLOOKUP(BX428,Dicionário!A:B,2,0),"Conferir")</f>
        <v>0</v>
      </c>
      <c r="BZ428" s="7" t="s">
        <v>214</v>
      </c>
      <c r="CA428" s="7">
        <v>107</v>
      </c>
      <c r="CB428" s="7" t="s">
        <v>190</v>
      </c>
      <c r="CC428" s="11">
        <f>IFERROR(VLOOKUP(CB428,Dicionário!A:B,2,0),"Conferir")</f>
        <v>2</v>
      </c>
      <c r="CD428" s="7">
        <v>200</v>
      </c>
      <c r="CE428" s="7">
        <v>0</v>
      </c>
      <c r="CF428" s="7" t="s">
        <v>148</v>
      </c>
      <c r="CG428" s="7">
        <f>IFERROR(VLOOKUP(CF428,Dicionário!A:B,2,0),"Conferir")</f>
        <v>2</v>
      </c>
      <c r="CH428" s="7">
        <v>0</v>
      </c>
      <c r="CI428" s="7" t="s">
        <v>148</v>
      </c>
      <c r="CJ428" s="7">
        <f>IFERROR(VLOOKUP(CI428,Dicionário!A:B,2,0),"Conferir")</f>
        <v>2</v>
      </c>
      <c r="CK428" s="7">
        <v>0</v>
      </c>
      <c r="CL428" s="7" t="s">
        <v>148</v>
      </c>
      <c r="CM428" s="11">
        <f>IFERROR(VLOOKUP(CL428,Dicionário!A:B,2,0),"Conferir")</f>
        <v>2</v>
      </c>
      <c r="CO428" s="7">
        <v>1</v>
      </c>
      <c r="CP428" s="7">
        <v>0</v>
      </c>
      <c r="CQ428" s="7">
        <v>1624</v>
      </c>
      <c r="CR428" s="7" t="s">
        <v>247</v>
      </c>
      <c r="CS428" s="11">
        <f>IFERROR(VLOOKUP(CR428,Dicionário!A:B,2,0),"Conferir")</f>
        <v>2</v>
      </c>
      <c r="CT428" s="7">
        <v>1062</v>
      </c>
      <c r="CU428" s="7" t="s">
        <v>247</v>
      </c>
      <c r="CV428" s="11">
        <f>IFERROR(VLOOKUP(CU428,Dicionário!A:B,2,0),"Conferir")</f>
        <v>2</v>
      </c>
      <c r="CW428" s="7">
        <v>462</v>
      </c>
      <c r="CX428" s="7" t="s">
        <v>247</v>
      </c>
      <c r="CY428" s="11">
        <f>IFERROR(VLOOKUP(CX428,Dicionário!A:B,2,0),"Conferir")</f>
        <v>2</v>
      </c>
      <c r="CZ428" s="12">
        <f t="shared" si="9"/>
        <v>-50</v>
      </c>
      <c r="DA428" s="7">
        <v>0</v>
      </c>
      <c r="DB428" s="7" t="s">
        <v>148</v>
      </c>
      <c r="DC428" s="7">
        <f>IFERROR(VLOOKUP(DB428,Dicionário!A:B,2,0),"Conferir")</f>
        <v>2</v>
      </c>
      <c r="DD428" s="7" t="s">
        <v>1425</v>
      </c>
      <c r="DE428" s="7" t="s">
        <v>379</v>
      </c>
      <c r="DF428" s="7" t="s">
        <v>156</v>
      </c>
      <c r="DG428" s="11">
        <f>IFERROR(VLOOKUP(DF428,Dicionário!A:B,2,0),"Conferir")</f>
        <v>1</v>
      </c>
      <c r="DH428" s="7" t="s">
        <v>157</v>
      </c>
      <c r="DJ428" s="7" t="s">
        <v>158</v>
      </c>
      <c r="DK428" s="11">
        <f>IFERROR(VLOOKUP(DJ428,Dicionário!A:B,2,0),"Conferir")</f>
        <v>2</v>
      </c>
      <c r="DL428" s="7" t="s">
        <v>177</v>
      </c>
      <c r="DM428" s="11">
        <f>IFERROR(VLOOKUP(DL428,Dicionário!A:B,2,0),"Conferir")</f>
        <v>5</v>
      </c>
      <c r="DN428" s="7" t="s">
        <v>177</v>
      </c>
      <c r="DO428" s="11">
        <f>IFERROR(VLOOKUP(DN428,Dicionário!A:B,2,0),"Conferir")</f>
        <v>5</v>
      </c>
      <c r="DP428" s="7" t="s">
        <v>127</v>
      </c>
      <c r="DQ428" s="11">
        <f>IFERROR(VLOOKUP(DP428,Dicionário!A:B,2,0),"Conferir")</f>
        <v>2</v>
      </c>
      <c r="DR428" s="7" t="s">
        <v>127</v>
      </c>
      <c r="DS428" s="11">
        <f>IFERROR(VLOOKUP(DR428,Dicionário!A:B,2,0),"Conferir")</f>
        <v>2</v>
      </c>
      <c r="DW428" s="7">
        <f t="shared" si="10"/>
        <v>8673</v>
      </c>
      <c r="DX428" s="7">
        <f t="shared" si="11"/>
        <v>1466</v>
      </c>
    </row>
    <row r="429" spans="1:128" ht="14" x14ac:dyDescent="0.15">
      <c r="A429" s="6">
        <v>44968.648832175924</v>
      </c>
      <c r="B429" s="7" t="s">
        <v>1009</v>
      </c>
      <c r="C429" s="7" t="s">
        <v>381</v>
      </c>
      <c r="D429" s="7" t="s">
        <v>1007</v>
      </c>
      <c r="E429" s="7" t="s">
        <v>126</v>
      </c>
      <c r="F429" s="7" t="s">
        <v>127</v>
      </c>
      <c r="G429" s="7" t="s">
        <v>127</v>
      </c>
      <c r="H429" s="7" t="s">
        <v>128</v>
      </c>
      <c r="I429" s="7" t="s">
        <v>128</v>
      </c>
      <c r="J429" s="7" t="s">
        <v>129</v>
      </c>
      <c r="K429" s="7" t="s">
        <v>131</v>
      </c>
      <c r="L429" s="7" t="s">
        <v>130</v>
      </c>
      <c r="M429" s="7" t="s">
        <v>1008</v>
      </c>
      <c r="N429" s="7">
        <v>2023010176</v>
      </c>
      <c r="O429" s="7">
        <v>11942902620</v>
      </c>
      <c r="P429" s="7">
        <v>588042584</v>
      </c>
      <c r="Q429" s="7">
        <v>53293016880</v>
      </c>
      <c r="R429" s="9">
        <v>38709</v>
      </c>
      <c r="S429" s="7">
        <v>2023</v>
      </c>
      <c r="T429" s="7">
        <v>17</v>
      </c>
      <c r="U429" s="7" t="s">
        <v>135</v>
      </c>
      <c r="V429" s="7" t="s">
        <v>136</v>
      </c>
      <c r="W429" s="7" t="s">
        <v>1010</v>
      </c>
      <c r="X429" s="8" t="s">
        <v>1011</v>
      </c>
      <c r="Y429" s="7" t="s">
        <v>185</v>
      </c>
      <c r="Z429" s="7" t="s">
        <v>140</v>
      </c>
      <c r="AA429" s="7" t="s">
        <v>167</v>
      </c>
      <c r="AB429" s="7" t="s">
        <v>142</v>
      </c>
      <c r="AD429" s="7">
        <v>6</v>
      </c>
      <c r="AE429" s="7">
        <v>6</v>
      </c>
      <c r="AF429" s="7">
        <f t="shared" si="6"/>
        <v>12</v>
      </c>
      <c r="AH429" s="7">
        <f t="shared" si="7"/>
        <v>12</v>
      </c>
      <c r="AI429" s="10" t="str">
        <f t="shared" si="8"/>
        <v>Ok</v>
      </c>
      <c r="AJ429" s="7" t="s">
        <v>222</v>
      </c>
      <c r="AK429" s="7">
        <v>0</v>
      </c>
      <c r="AL429" s="7" t="s">
        <v>145</v>
      </c>
      <c r="AM429" s="11">
        <f>IFERROR(VLOOKUP(AL429,Dicionário!A:B,2,0),"Conferir")</f>
        <v>2</v>
      </c>
      <c r="AN429" s="7">
        <v>2500</v>
      </c>
      <c r="AO429" s="7" t="s">
        <v>223</v>
      </c>
      <c r="AP429" s="7">
        <f>IFERROR(VLOOKUP(AO429,Dicionário!A:B,2,0),"Conferir")</f>
        <v>2</v>
      </c>
      <c r="AQ429" s="7">
        <v>0</v>
      </c>
      <c r="AR429" s="7" t="s">
        <v>145</v>
      </c>
      <c r="AS429" s="11">
        <f>IFERROR(VLOOKUP(AR429,Dicionário!A:B,2,0),"Conferir")</f>
        <v>2</v>
      </c>
      <c r="AT429" s="7">
        <v>0</v>
      </c>
      <c r="AU429" s="7" t="s">
        <v>145</v>
      </c>
      <c r="AV429" s="7">
        <f>IFERROR(VLOOKUP(AU429,Dicionário!A:B,2,0),"Conferir")</f>
        <v>2</v>
      </c>
      <c r="AW429" s="7">
        <v>0</v>
      </c>
      <c r="AX429" s="7">
        <v>0</v>
      </c>
      <c r="AY429" s="7" t="s">
        <v>145</v>
      </c>
      <c r="AZ429" s="11">
        <f>IFERROR(VLOOKUP(AY429,Dicionário!A:B,2,0),"Conferir")</f>
        <v>2</v>
      </c>
      <c r="BA429" s="7">
        <v>0</v>
      </c>
      <c r="BB429" s="7" t="s">
        <v>145</v>
      </c>
      <c r="BC429" s="7">
        <f>IFERROR(VLOOKUP(BB429,Dicionário!A:B,2,0),"Conferir")</f>
        <v>2</v>
      </c>
      <c r="BD429" s="7">
        <v>0</v>
      </c>
      <c r="BE429" s="7" t="s">
        <v>145</v>
      </c>
      <c r="BF429" s="11">
        <f>IFERROR(VLOOKUP(BE429,Dicionário!A:B,2,0),"Conferir")</f>
        <v>2</v>
      </c>
      <c r="BH429" s="7">
        <v>0</v>
      </c>
      <c r="BI429" s="7" t="s">
        <v>186</v>
      </c>
      <c r="BJ429" s="11">
        <f>IFERROR(VLOOKUP(BI429,Dicionário!$A:$B,2,0),"Conferir")</f>
        <v>1</v>
      </c>
      <c r="BK429" s="7">
        <v>0</v>
      </c>
      <c r="BL429" s="7" t="s">
        <v>187</v>
      </c>
      <c r="BM429" s="11">
        <f>IFERROR(VLOOKUP(BL429,Dicionário!A:B,2,0),"Conferir")</f>
        <v>2</v>
      </c>
      <c r="BN429" s="7">
        <v>0</v>
      </c>
      <c r="BO429" s="7" t="s">
        <v>148</v>
      </c>
      <c r="BP429" s="7">
        <f>IFERROR(VLOOKUP(BO429,Dicionário!A:B,2,0),"Conferir")</f>
        <v>2</v>
      </c>
      <c r="BQ429" s="7">
        <v>0</v>
      </c>
      <c r="BR429" s="7" t="s">
        <v>268</v>
      </c>
      <c r="BS429" s="11">
        <f>IFERROR(VLOOKUP(BR429,Dicionário!A:B,2,0),"Conferir")</f>
        <v>2</v>
      </c>
      <c r="BT429" s="7">
        <v>191</v>
      </c>
      <c r="BU429" s="7" t="s">
        <v>149</v>
      </c>
      <c r="BV429" s="7">
        <f>IFERROR(VLOOKUP(BU429,Dicionário!A:B,2,0),"Conferir")</f>
        <v>2</v>
      </c>
      <c r="BW429" s="7">
        <v>0</v>
      </c>
      <c r="BX429" s="7" t="s">
        <v>148</v>
      </c>
      <c r="BY429" s="11">
        <f>IFERROR(VLOOKUP(BX429,Dicionário!A:B,2,0),"Conferir")</f>
        <v>2</v>
      </c>
      <c r="BZ429" s="7" t="s">
        <v>170</v>
      </c>
      <c r="CA429" s="7">
        <v>79</v>
      </c>
      <c r="CB429" s="7" t="s">
        <v>190</v>
      </c>
      <c r="CC429" s="11">
        <f>IFERROR(VLOOKUP(CB429,Dicionário!A:B,2,0),"Conferir")</f>
        <v>2</v>
      </c>
      <c r="CD429" s="7">
        <v>200</v>
      </c>
      <c r="CE429" s="7">
        <v>0</v>
      </c>
      <c r="CF429" s="7" t="s">
        <v>148</v>
      </c>
      <c r="CG429" s="7">
        <f>IFERROR(VLOOKUP(CF429,Dicionário!A:B,2,0),"Conferir")</f>
        <v>2</v>
      </c>
      <c r="CH429" s="7">
        <v>0</v>
      </c>
      <c r="CI429" s="7" t="s">
        <v>148</v>
      </c>
      <c r="CJ429" s="7">
        <f>IFERROR(VLOOKUP(CI429,Dicionário!A:B,2,0),"Conferir")</f>
        <v>2</v>
      </c>
      <c r="CK429" s="7">
        <v>0</v>
      </c>
      <c r="CL429" s="7" t="s">
        <v>148</v>
      </c>
      <c r="CM429" s="11">
        <f>IFERROR(VLOOKUP(CL429,Dicionário!A:B,2,0),"Conferir")</f>
        <v>2</v>
      </c>
      <c r="CO429" s="7">
        <v>1</v>
      </c>
      <c r="CP429" s="7">
        <v>0</v>
      </c>
      <c r="CQ429" s="7">
        <v>570</v>
      </c>
      <c r="CR429" s="7" t="s">
        <v>247</v>
      </c>
      <c r="CS429" s="11">
        <f>IFERROR(VLOOKUP(CR429,Dicionário!A:B,2,0),"Conferir")</f>
        <v>2</v>
      </c>
      <c r="CT429" s="7">
        <v>0</v>
      </c>
      <c r="CU429" s="7" t="s">
        <v>247</v>
      </c>
      <c r="CV429" s="11">
        <f>IFERROR(VLOOKUP(CU429,Dicionário!A:B,2,0),"Conferir")</f>
        <v>2</v>
      </c>
      <c r="CW429" s="7">
        <v>0</v>
      </c>
      <c r="CX429" s="7" t="s">
        <v>247</v>
      </c>
      <c r="CY429" s="11">
        <f>IFERROR(VLOOKUP(CX429,Dicionário!A:B,2,0),"Conferir")</f>
        <v>2</v>
      </c>
      <c r="CZ429" s="12">
        <f t="shared" si="9"/>
        <v>0</v>
      </c>
      <c r="DA429" s="7">
        <v>0</v>
      </c>
      <c r="DB429" s="7" t="s">
        <v>247</v>
      </c>
      <c r="DC429" s="7">
        <f>IFERROR(VLOOKUP(DB429,Dicionário!A:B,2,0),"Conferir")</f>
        <v>2</v>
      </c>
      <c r="DE429" s="7" t="s">
        <v>236</v>
      </c>
      <c r="DF429" s="7" t="s">
        <v>379</v>
      </c>
      <c r="DG429" s="11">
        <f>IFERROR(VLOOKUP(DF429,Dicionário!A:B,2,0),"Conferir")</f>
        <v>2</v>
      </c>
      <c r="DH429" s="7" t="s">
        <v>157</v>
      </c>
      <c r="DI429" s="7" t="s">
        <v>418</v>
      </c>
      <c r="DJ429" s="7" t="s">
        <v>158</v>
      </c>
      <c r="DK429" s="11">
        <f>IFERROR(VLOOKUP(DJ429,Dicionário!A:B,2,0),"Conferir")</f>
        <v>2</v>
      </c>
      <c r="DL429" s="7" t="s">
        <v>177</v>
      </c>
      <c r="DM429" s="11">
        <f>IFERROR(VLOOKUP(DL429,Dicionário!A:B,2,0),"Conferir")</f>
        <v>5</v>
      </c>
      <c r="DN429" s="7" t="s">
        <v>194</v>
      </c>
      <c r="DO429" s="11">
        <f>IFERROR(VLOOKUP(DN429,Dicionário!A:B,2,0),"Conferir")</f>
        <v>7</v>
      </c>
      <c r="DP429" s="7" t="s">
        <v>127</v>
      </c>
      <c r="DQ429" s="11">
        <f>IFERROR(VLOOKUP(DP429,Dicionário!A:B,2,0),"Conferir")</f>
        <v>2</v>
      </c>
      <c r="DR429" s="7" t="s">
        <v>127</v>
      </c>
      <c r="DS429" s="11">
        <f>IFERROR(VLOOKUP(DR429,Dicionário!A:B,2,0),"Conferir")</f>
        <v>2</v>
      </c>
      <c r="DW429" s="7">
        <f t="shared" si="10"/>
        <v>2500</v>
      </c>
      <c r="DX429" s="7">
        <f t="shared" si="11"/>
        <v>470</v>
      </c>
    </row>
    <row r="430" spans="1:128" ht="14" x14ac:dyDescent="0.15">
      <c r="A430" s="6">
        <v>44961.67202726852</v>
      </c>
      <c r="B430" s="7" t="s">
        <v>254</v>
      </c>
      <c r="C430" s="7" t="s">
        <v>248</v>
      </c>
      <c r="D430" s="7" t="s">
        <v>249</v>
      </c>
      <c r="E430" s="7" t="s">
        <v>126</v>
      </c>
      <c r="F430" s="7" t="s">
        <v>126</v>
      </c>
      <c r="G430" s="7" t="s">
        <v>250</v>
      </c>
      <c r="H430" s="7" t="s">
        <v>251</v>
      </c>
      <c r="I430" s="7">
        <v>10</v>
      </c>
      <c r="J430" s="7" t="s">
        <v>129</v>
      </c>
      <c r="K430" s="7" t="s">
        <v>131</v>
      </c>
      <c r="L430" s="7" t="s">
        <v>252</v>
      </c>
      <c r="M430" s="7" t="s">
        <v>253</v>
      </c>
      <c r="N430" s="7">
        <v>2023010015</v>
      </c>
      <c r="O430" s="7">
        <v>11971221997</v>
      </c>
      <c r="P430" s="7">
        <v>478523129</v>
      </c>
      <c r="Q430" s="7">
        <v>42276463830</v>
      </c>
      <c r="R430" s="9">
        <v>34703</v>
      </c>
      <c r="S430" s="7">
        <v>2012</v>
      </c>
      <c r="T430" s="7">
        <v>28</v>
      </c>
      <c r="U430" s="7" t="s">
        <v>255</v>
      </c>
      <c r="V430" s="7" t="s">
        <v>136</v>
      </c>
      <c r="W430" s="7" t="s">
        <v>256</v>
      </c>
      <c r="X430" s="8" t="s">
        <v>257</v>
      </c>
      <c r="Y430" s="7" t="s">
        <v>258</v>
      </c>
      <c r="Z430" s="7" t="s">
        <v>140</v>
      </c>
      <c r="AA430" s="7" t="s">
        <v>167</v>
      </c>
      <c r="AB430" s="7" t="s">
        <v>142</v>
      </c>
      <c r="AD430" s="7">
        <v>4</v>
      </c>
      <c r="AE430" s="7">
        <v>4</v>
      </c>
      <c r="AF430" s="7">
        <f t="shared" si="6"/>
        <v>8</v>
      </c>
      <c r="AH430" s="7">
        <f t="shared" si="7"/>
        <v>8</v>
      </c>
      <c r="AI430" s="10" t="str">
        <f t="shared" si="8"/>
        <v>Ok</v>
      </c>
      <c r="AJ430" s="7" t="s">
        <v>222</v>
      </c>
      <c r="AK430" s="7">
        <v>2542</v>
      </c>
      <c r="AL430" s="7" t="s">
        <v>144</v>
      </c>
      <c r="AM430" s="11">
        <f>IFERROR(VLOOKUP(AL430,Dicionário!A:B,2,0),"Conferir")</f>
        <v>2</v>
      </c>
      <c r="AN430" s="7">
        <v>1200</v>
      </c>
      <c r="AO430" s="7" t="s">
        <v>223</v>
      </c>
      <c r="AP430" s="7">
        <f>IFERROR(VLOOKUP(AO430,Dicionário!A:B,2,0),"Conferir")</f>
        <v>2</v>
      </c>
      <c r="AQ430" s="7">
        <v>2600</v>
      </c>
      <c r="AR430" s="7" t="s">
        <v>145</v>
      </c>
      <c r="AS430" s="11">
        <f>IFERROR(VLOOKUP(AR430,Dicionário!A:B,2,0),"Conferir")</f>
        <v>2</v>
      </c>
      <c r="AT430" s="7">
        <v>2884</v>
      </c>
      <c r="AU430" s="7" t="s">
        <v>144</v>
      </c>
      <c r="AV430" s="7">
        <f>IFERROR(VLOOKUP(AU430,Dicionário!A:B,2,0),"Conferir")</f>
        <v>2</v>
      </c>
      <c r="AW430" s="7">
        <v>0</v>
      </c>
      <c r="AX430" s="7">
        <v>17.416666666666668</v>
      </c>
      <c r="AY430" s="7" t="s">
        <v>145</v>
      </c>
      <c r="AZ430" s="11">
        <f>IFERROR(VLOOKUP(AY430,Dicionário!A:B,2,0),"Conferir")</f>
        <v>2</v>
      </c>
      <c r="BA430" s="7">
        <v>0</v>
      </c>
      <c r="BB430" s="7" t="s">
        <v>145</v>
      </c>
      <c r="BC430" s="7">
        <f>IFERROR(VLOOKUP(BB430,Dicionário!A:B,2,0),"Conferir")</f>
        <v>2</v>
      </c>
      <c r="BD430" s="7">
        <v>0</v>
      </c>
      <c r="BE430" s="7" t="s">
        <v>145</v>
      </c>
      <c r="BF430" s="11">
        <f>IFERROR(VLOOKUP(BE430,Dicionário!A:B,2,0),"Conferir")</f>
        <v>2</v>
      </c>
      <c r="BH430" s="7">
        <v>1</v>
      </c>
      <c r="BI430" s="7" t="s">
        <v>186</v>
      </c>
      <c r="BJ430" s="11">
        <f>IFERROR(VLOOKUP(BI430,Dicionário!$A:$B,2,0),"Conferir")</f>
        <v>1</v>
      </c>
      <c r="BK430" s="7">
        <v>0</v>
      </c>
      <c r="BL430" s="7" t="s">
        <v>187</v>
      </c>
      <c r="BM430" s="11">
        <f>IFERROR(VLOOKUP(BL430,Dicionário!A:B,2,0),"Conferir")</f>
        <v>2</v>
      </c>
      <c r="BN430" s="7">
        <v>610</v>
      </c>
      <c r="BO430" s="7" t="s">
        <v>188</v>
      </c>
      <c r="BP430" s="7">
        <f>IFERROR(VLOOKUP(BO430,Dicionário!A:B,2,0),"Conferir")</f>
        <v>2</v>
      </c>
      <c r="BQ430" s="7">
        <v>66</v>
      </c>
      <c r="BR430" s="7" t="s">
        <v>259</v>
      </c>
      <c r="BS430" s="11">
        <f>IFERROR(VLOOKUP(BR430,Dicionário!A:B,2,0),"Conferir")</f>
        <v>1</v>
      </c>
      <c r="BT430" s="7">
        <v>374</v>
      </c>
      <c r="BU430" s="7" t="s">
        <v>149</v>
      </c>
      <c r="BV430" s="7">
        <f>IFERROR(VLOOKUP(BU430,Dicionário!A:B,2,0),"Conferir")</f>
        <v>2</v>
      </c>
      <c r="BW430" s="7">
        <v>0</v>
      </c>
      <c r="BX430" s="7" t="s">
        <v>148</v>
      </c>
      <c r="BY430" s="11">
        <f>IFERROR(VLOOKUP(BX430,Dicionário!A:B,2,0),"Conferir")</f>
        <v>2</v>
      </c>
      <c r="BZ430" s="7" t="s">
        <v>214</v>
      </c>
      <c r="CA430" s="7">
        <v>110</v>
      </c>
      <c r="CB430" s="7" t="s">
        <v>190</v>
      </c>
      <c r="CC430" s="11">
        <f>IFERROR(VLOOKUP(CB430,Dicionário!A:B,2,0),"Conferir")</f>
        <v>2</v>
      </c>
      <c r="CD430" s="7">
        <v>189</v>
      </c>
      <c r="CE430" s="7">
        <v>0</v>
      </c>
      <c r="CF430" s="7" t="s">
        <v>148</v>
      </c>
      <c r="CG430" s="7">
        <f>IFERROR(VLOOKUP(CF430,Dicionário!A:B,2,0),"Conferir")</f>
        <v>2</v>
      </c>
      <c r="CH430" s="7">
        <v>0</v>
      </c>
      <c r="CI430" s="7" t="s">
        <v>148</v>
      </c>
      <c r="CJ430" s="7">
        <f>IFERROR(VLOOKUP(CI430,Dicionário!A:B,2,0),"Conferir")</f>
        <v>2</v>
      </c>
      <c r="CK430" s="7">
        <v>0</v>
      </c>
      <c r="CL430" s="7" t="s">
        <v>148</v>
      </c>
      <c r="CM430" s="11">
        <f>IFERROR(VLOOKUP(CL430,Dicionário!A:B,2,0),"Conferir")</f>
        <v>2</v>
      </c>
      <c r="CO430" s="7">
        <v>0</v>
      </c>
      <c r="CP430" s="7">
        <v>0</v>
      </c>
      <c r="CQ430" s="7">
        <v>0</v>
      </c>
      <c r="CR430" s="7" t="s">
        <v>148</v>
      </c>
      <c r="CS430" s="11">
        <f>IFERROR(VLOOKUP(CR430,Dicionário!A:B,2,0),"Conferir")</f>
        <v>2</v>
      </c>
      <c r="CT430" s="7">
        <v>152</v>
      </c>
      <c r="CU430" s="7" t="s">
        <v>247</v>
      </c>
      <c r="CV430" s="11">
        <f>IFERROR(VLOOKUP(CU430,Dicionário!A:B,2,0),"Conferir")</f>
        <v>2</v>
      </c>
      <c r="CW430" s="7">
        <v>361</v>
      </c>
      <c r="CX430" s="7" t="s">
        <v>247</v>
      </c>
      <c r="CY430" s="11">
        <f>IFERROR(VLOOKUP(CX430,Dicionário!A:B,2,0),"Conferir")</f>
        <v>2</v>
      </c>
      <c r="CZ430" s="12">
        <f t="shared" si="9"/>
        <v>17.416666666666668</v>
      </c>
      <c r="DA430" s="7">
        <v>0</v>
      </c>
      <c r="DB430" s="7" t="s">
        <v>148</v>
      </c>
      <c r="DC430" s="7">
        <f>IFERROR(VLOOKUP(DB430,Dicionário!A:B,2,0),"Conferir")</f>
        <v>2</v>
      </c>
      <c r="DE430" s="7" t="s">
        <v>156</v>
      </c>
      <c r="DF430" s="7" t="s">
        <v>156</v>
      </c>
      <c r="DG430" s="11">
        <f>IFERROR(VLOOKUP(DF430,Dicionário!A:B,2,0),"Conferir")</f>
        <v>1</v>
      </c>
      <c r="DH430" s="7" t="s">
        <v>175</v>
      </c>
      <c r="DJ430" s="7" t="s">
        <v>158</v>
      </c>
      <c r="DK430" s="11">
        <f>IFERROR(VLOOKUP(DJ430,Dicionário!A:B,2,0),"Conferir")</f>
        <v>2</v>
      </c>
      <c r="DL430" s="7" t="s">
        <v>176</v>
      </c>
      <c r="DM430" s="11">
        <f>IFERROR(VLOOKUP(DL430,Dicionário!A:B,2,0),"Conferir")</f>
        <v>2</v>
      </c>
      <c r="DN430" s="7" t="s">
        <v>260</v>
      </c>
      <c r="DO430" s="11">
        <f>IFERROR(VLOOKUP(DN430,Dicionário!A:B,2,0),"Conferir")</f>
        <v>3</v>
      </c>
      <c r="DP430" s="7" t="s">
        <v>126</v>
      </c>
      <c r="DQ430" s="11">
        <f>IFERROR(VLOOKUP(DP430,Dicionário!A:B,2,0),"Conferir")</f>
        <v>1</v>
      </c>
      <c r="DR430" s="7" t="s">
        <v>126</v>
      </c>
      <c r="DS430" s="11">
        <f>IFERROR(VLOOKUP(DR430,Dicionário!A:B,2,0),"Conferir")</f>
        <v>1</v>
      </c>
      <c r="DT430" s="7" t="s">
        <v>261</v>
      </c>
      <c r="DW430" s="7">
        <f t="shared" si="10"/>
        <v>9226</v>
      </c>
      <c r="DX430" s="7">
        <f t="shared" si="11"/>
        <v>1349</v>
      </c>
    </row>
    <row r="431" spans="1:128" ht="14" x14ac:dyDescent="0.15">
      <c r="A431" s="6">
        <v>44960.494142650467</v>
      </c>
      <c r="B431" s="19" t="s">
        <v>694</v>
      </c>
      <c r="C431" s="7" t="s">
        <v>690</v>
      </c>
      <c r="D431" s="7" t="s">
        <v>691</v>
      </c>
      <c r="E431" s="7" t="s">
        <v>126</v>
      </c>
      <c r="F431" s="7" t="s">
        <v>127</v>
      </c>
      <c r="G431" s="7" t="s">
        <v>692</v>
      </c>
      <c r="H431" s="7">
        <v>2</v>
      </c>
      <c r="I431" s="7">
        <v>1</v>
      </c>
      <c r="J431" s="7" t="s">
        <v>129</v>
      </c>
      <c r="K431" s="7" t="s">
        <v>130</v>
      </c>
      <c r="L431" s="7" t="s">
        <v>131</v>
      </c>
      <c r="M431" s="7" t="s">
        <v>693</v>
      </c>
      <c r="N431" s="15">
        <v>2023010107</v>
      </c>
      <c r="O431" s="7">
        <v>11988229305</v>
      </c>
      <c r="P431" s="7">
        <v>521813591</v>
      </c>
      <c r="Q431" s="7">
        <v>53578549800</v>
      </c>
      <c r="R431" s="9">
        <v>38419</v>
      </c>
      <c r="S431" s="7">
        <v>2022</v>
      </c>
      <c r="T431" s="7">
        <v>18</v>
      </c>
      <c r="U431" s="7" t="s">
        <v>255</v>
      </c>
      <c r="V431" s="7" t="s">
        <v>136</v>
      </c>
      <c r="W431" s="7" t="s">
        <v>695</v>
      </c>
      <c r="X431" s="8" t="s">
        <v>696</v>
      </c>
      <c r="Y431" s="7" t="s">
        <v>697</v>
      </c>
      <c r="Z431" s="7" t="s">
        <v>140</v>
      </c>
      <c r="AA431" s="7" t="s">
        <v>167</v>
      </c>
      <c r="AB431" s="7" t="s">
        <v>142</v>
      </c>
      <c r="AD431" s="7">
        <v>2</v>
      </c>
      <c r="AE431" s="7">
        <v>2</v>
      </c>
      <c r="AF431" s="7">
        <f t="shared" si="6"/>
        <v>4</v>
      </c>
      <c r="AH431" s="7">
        <f t="shared" si="7"/>
        <v>4</v>
      </c>
      <c r="AI431" s="10" t="str">
        <f t="shared" si="8"/>
        <v>Ok</v>
      </c>
      <c r="AJ431" s="7" t="s">
        <v>143</v>
      </c>
      <c r="AK431" s="7">
        <v>0</v>
      </c>
      <c r="AL431" s="7" t="s">
        <v>145</v>
      </c>
      <c r="AM431" s="11">
        <f>IFERROR(VLOOKUP(AL431,Dicionário!A:B,2,0),"Conferir")</f>
        <v>2</v>
      </c>
      <c r="AN431" s="7">
        <v>0</v>
      </c>
      <c r="AO431" s="7" t="s">
        <v>145</v>
      </c>
      <c r="AP431" s="7">
        <f>IFERROR(VLOOKUP(AO431,Dicionário!A:B,2,0),"Conferir")</f>
        <v>2</v>
      </c>
      <c r="AQ431" s="7">
        <v>1140</v>
      </c>
      <c r="AR431" s="7" t="s">
        <v>144</v>
      </c>
      <c r="AS431" s="11">
        <f>IFERROR(VLOOKUP(AR431,Dicionário!A:B,2,0),"Conferir")</f>
        <v>2</v>
      </c>
      <c r="AT431" s="7">
        <v>0</v>
      </c>
      <c r="AU431" s="7" t="s">
        <v>145</v>
      </c>
      <c r="AV431" s="7">
        <f>IFERROR(VLOOKUP(AU431,Dicionário!A:B,2,0),"Conferir")</f>
        <v>2</v>
      </c>
      <c r="AW431" s="7">
        <v>0</v>
      </c>
      <c r="AX431" s="7">
        <v>0</v>
      </c>
      <c r="AY431" s="7" t="s">
        <v>145</v>
      </c>
      <c r="AZ431" s="11">
        <f>IFERROR(VLOOKUP(AY431,Dicionário!A:B,2,0),"Conferir")</f>
        <v>2</v>
      </c>
      <c r="BA431" s="7">
        <v>0</v>
      </c>
      <c r="BB431" s="7" t="s">
        <v>145</v>
      </c>
      <c r="BC431" s="7">
        <f>IFERROR(VLOOKUP(BB431,Dicionário!A:B,2,0),"Conferir")</f>
        <v>2</v>
      </c>
      <c r="BD431" s="7">
        <v>800</v>
      </c>
      <c r="BE431" s="7" t="s">
        <v>234</v>
      </c>
      <c r="BF431" s="11">
        <f>IFERROR(VLOOKUP(BE431,Dicionário!A:B,2,0),"Conferir")</f>
        <v>0</v>
      </c>
      <c r="BH431" s="7">
        <v>0</v>
      </c>
      <c r="BI431" s="7" t="s">
        <v>146</v>
      </c>
      <c r="BJ431" s="11">
        <f>IFERROR(VLOOKUP(BI431,Dicionário!$A:$B,2,0),"Conferir")</f>
        <v>2</v>
      </c>
      <c r="BK431" s="7">
        <v>500</v>
      </c>
      <c r="BL431" s="7" t="s">
        <v>147</v>
      </c>
      <c r="BM431" s="11">
        <f>IFERROR(VLOOKUP(BL431,Dicionário!A:B,2,0),"Conferir")</f>
        <v>0</v>
      </c>
      <c r="BN431" s="7">
        <v>0</v>
      </c>
      <c r="BO431" s="7" t="s">
        <v>148</v>
      </c>
      <c r="BP431" s="7">
        <f>IFERROR(VLOOKUP(BO431,Dicionário!A:B,2,0),"Conferir")</f>
        <v>2</v>
      </c>
      <c r="BQ431" s="7">
        <v>23</v>
      </c>
      <c r="BR431" s="7" t="s">
        <v>149</v>
      </c>
      <c r="BS431" s="11">
        <f>IFERROR(VLOOKUP(BR431,Dicionário!A:B,2,0),"Conferir")</f>
        <v>2</v>
      </c>
      <c r="BT431" s="7">
        <v>99</v>
      </c>
      <c r="BU431" s="7" t="s">
        <v>149</v>
      </c>
      <c r="BV431" s="7">
        <f>IFERROR(VLOOKUP(BU431,Dicionário!A:B,2,0),"Conferir")</f>
        <v>2</v>
      </c>
      <c r="BW431" s="7">
        <v>70</v>
      </c>
      <c r="BX431" s="7" t="s">
        <v>300</v>
      </c>
      <c r="BY431" s="11">
        <f>IFERROR(VLOOKUP(BX431,Dicionário!A:B,2,0),"Conferir")</f>
        <v>0</v>
      </c>
      <c r="BZ431" s="7" t="s">
        <v>214</v>
      </c>
      <c r="CA431" s="7">
        <v>70</v>
      </c>
      <c r="CB431" s="7" t="s">
        <v>190</v>
      </c>
      <c r="CC431" s="11">
        <f>IFERROR(VLOOKUP(CB431,Dicionário!A:B,2,0),"Conferir")</f>
        <v>2</v>
      </c>
      <c r="CD431" s="7">
        <v>188</v>
      </c>
      <c r="CE431" s="7">
        <v>0</v>
      </c>
      <c r="CF431" s="7" t="s">
        <v>148</v>
      </c>
      <c r="CG431" s="7">
        <f>IFERROR(VLOOKUP(CF431,Dicionário!A:B,2,0),"Conferir")</f>
        <v>2</v>
      </c>
      <c r="CH431" s="7">
        <v>461</v>
      </c>
      <c r="CI431" s="7" t="s">
        <v>191</v>
      </c>
      <c r="CJ431" s="7">
        <f>IFERROR(VLOOKUP(CI431,Dicionário!A:B,2,0),"Conferir")</f>
        <v>2</v>
      </c>
      <c r="CK431" s="7">
        <v>0</v>
      </c>
      <c r="CL431" s="7" t="s">
        <v>148</v>
      </c>
      <c r="CM431" s="11">
        <f>IFERROR(VLOOKUP(CL431,Dicionário!A:B,2,0),"Conferir")</f>
        <v>2</v>
      </c>
      <c r="CO431" s="7">
        <v>0</v>
      </c>
      <c r="CP431" s="7">
        <v>0</v>
      </c>
      <c r="CQ431" s="7">
        <v>0</v>
      </c>
      <c r="CR431" s="7" t="s">
        <v>148</v>
      </c>
      <c r="CS431" s="11">
        <f>IFERROR(VLOOKUP(CR431,Dicionário!A:B,2,0),"Conferir")</f>
        <v>2</v>
      </c>
      <c r="CT431" s="7">
        <v>0</v>
      </c>
      <c r="CU431" s="7" t="s">
        <v>247</v>
      </c>
      <c r="CV431" s="11">
        <f>IFERROR(VLOOKUP(CU431,Dicionário!A:B,2,0),"Conferir")</f>
        <v>2</v>
      </c>
      <c r="CW431" s="7">
        <v>0</v>
      </c>
      <c r="CX431" s="7" t="s">
        <v>148</v>
      </c>
      <c r="CY431" s="11">
        <f>IFERROR(VLOOKUP(CX431,Dicionário!A:B,2,0),"Conferir")</f>
        <v>2</v>
      </c>
      <c r="CZ431" s="12">
        <f t="shared" si="9"/>
        <v>0</v>
      </c>
      <c r="DA431" s="7">
        <v>32</v>
      </c>
      <c r="DB431" s="7" t="s">
        <v>478</v>
      </c>
      <c r="DC431" s="7">
        <f>IFERROR(VLOOKUP(DB431,Dicionário!A:B,2,0),"Conferir")</f>
        <v>2</v>
      </c>
      <c r="DD431" s="7" t="s">
        <v>698</v>
      </c>
      <c r="DE431" s="7" t="s">
        <v>156</v>
      </c>
      <c r="DF431" s="7" t="s">
        <v>156</v>
      </c>
      <c r="DG431" s="11">
        <f>IFERROR(VLOOKUP(DF431,Dicionário!A:B,2,0),"Conferir")</f>
        <v>1</v>
      </c>
      <c r="DH431" s="7" t="s">
        <v>175</v>
      </c>
      <c r="DJ431" s="7" t="s">
        <v>158</v>
      </c>
      <c r="DK431" s="11">
        <f>IFERROR(VLOOKUP(DJ431,Dicionário!A:B,2,0),"Conferir")</f>
        <v>2</v>
      </c>
      <c r="DL431" s="7" t="s">
        <v>177</v>
      </c>
      <c r="DM431" s="11">
        <f>IFERROR(VLOOKUP(DL431,Dicionário!A:B,2,0),"Conferir")</f>
        <v>5</v>
      </c>
      <c r="DN431" s="7" t="s">
        <v>194</v>
      </c>
      <c r="DO431" s="11">
        <f>IFERROR(VLOOKUP(DN431,Dicionário!A:B,2,0),"Conferir")</f>
        <v>7</v>
      </c>
      <c r="DP431" s="7" t="s">
        <v>127</v>
      </c>
      <c r="DQ431" s="11">
        <f>IFERROR(VLOOKUP(DP431,Dicionário!A:B,2,0),"Conferir")</f>
        <v>2</v>
      </c>
      <c r="DR431" s="7" t="s">
        <v>127</v>
      </c>
      <c r="DS431" s="11">
        <f>IFERROR(VLOOKUP(DR431,Dicionário!A:B,2,0),"Conferir")</f>
        <v>2</v>
      </c>
      <c r="DW431" s="7">
        <f t="shared" si="10"/>
        <v>1940</v>
      </c>
      <c r="DX431" s="7">
        <f t="shared" si="11"/>
        <v>1341</v>
      </c>
    </row>
    <row r="432" spans="1:128" ht="14" x14ac:dyDescent="0.15">
      <c r="A432" s="6">
        <v>44968.570687870371</v>
      </c>
      <c r="B432" s="19" t="s">
        <v>1868</v>
      </c>
      <c r="C432" s="7" t="s">
        <v>195</v>
      </c>
      <c r="D432" s="7" t="s">
        <v>1866</v>
      </c>
      <c r="E432" s="7" t="s">
        <v>126</v>
      </c>
      <c r="F432" s="7" t="s">
        <v>127</v>
      </c>
      <c r="G432" s="7" t="s">
        <v>127</v>
      </c>
      <c r="H432" s="7">
        <v>2</v>
      </c>
      <c r="I432" s="7">
        <v>2</v>
      </c>
      <c r="J432" s="7" t="s">
        <v>129</v>
      </c>
      <c r="K432" s="7" t="s">
        <v>131</v>
      </c>
      <c r="L432" s="7" t="s">
        <v>130</v>
      </c>
      <c r="M432" s="7" t="s">
        <v>1867</v>
      </c>
      <c r="N432" s="15">
        <v>2023010395</v>
      </c>
      <c r="O432" s="7">
        <v>11971316177</v>
      </c>
      <c r="P432" s="7">
        <v>571675554</v>
      </c>
      <c r="Q432" s="7">
        <v>43579842897</v>
      </c>
      <c r="R432" s="9">
        <v>38085</v>
      </c>
      <c r="S432" s="7">
        <v>2021</v>
      </c>
      <c r="T432" s="7">
        <v>19</v>
      </c>
      <c r="U432" s="7" t="s">
        <v>255</v>
      </c>
      <c r="V432" s="7" t="s">
        <v>136</v>
      </c>
      <c r="W432" s="7" t="s">
        <v>1869</v>
      </c>
      <c r="X432" s="8" t="s">
        <v>1870</v>
      </c>
      <c r="Y432" s="7" t="s">
        <v>1871</v>
      </c>
      <c r="Z432" s="7" t="s">
        <v>140</v>
      </c>
      <c r="AA432" s="7" t="s">
        <v>167</v>
      </c>
      <c r="AB432" s="7" t="s">
        <v>142</v>
      </c>
      <c r="AD432" s="7">
        <v>4</v>
      </c>
      <c r="AE432" s="7">
        <v>4</v>
      </c>
      <c r="AF432" s="7">
        <f t="shared" si="6"/>
        <v>8</v>
      </c>
      <c r="AH432" s="7">
        <f t="shared" si="7"/>
        <v>8</v>
      </c>
      <c r="AI432" s="10" t="str">
        <f t="shared" si="8"/>
        <v>Ok</v>
      </c>
      <c r="AJ432" s="7" t="s">
        <v>143</v>
      </c>
      <c r="AK432" s="7">
        <v>0</v>
      </c>
      <c r="AL432" s="7" t="s">
        <v>145</v>
      </c>
      <c r="AM432" s="11">
        <f>IFERROR(VLOOKUP(AL432,Dicionário!A:B,2,0),"Conferir")</f>
        <v>2</v>
      </c>
      <c r="AN432" s="7">
        <v>0</v>
      </c>
      <c r="AO432" s="7" t="s">
        <v>145</v>
      </c>
      <c r="AP432" s="7">
        <f>IFERROR(VLOOKUP(AO432,Dicionário!A:B,2,0),"Conferir")</f>
        <v>2</v>
      </c>
      <c r="AQ432" s="7">
        <v>1970</v>
      </c>
      <c r="AR432" s="7" t="s">
        <v>144</v>
      </c>
      <c r="AS432" s="11">
        <f>IFERROR(VLOOKUP(AR432,Dicionário!A:B,2,0),"Conferir")</f>
        <v>2</v>
      </c>
      <c r="AT432" s="7">
        <v>0</v>
      </c>
      <c r="AU432" s="7" t="s">
        <v>145</v>
      </c>
      <c r="AV432" s="7">
        <f>IFERROR(VLOOKUP(AU432,Dicionário!A:B,2,0),"Conferir")</f>
        <v>2</v>
      </c>
      <c r="AW432" s="7">
        <v>0</v>
      </c>
      <c r="AX432" s="7">
        <v>16.166666666666668</v>
      </c>
      <c r="AY432" s="7" t="s">
        <v>145</v>
      </c>
      <c r="AZ432" s="11">
        <f>IFERROR(VLOOKUP(AY432,Dicionário!A:B,2,0),"Conferir")</f>
        <v>2</v>
      </c>
      <c r="BA432" s="7">
        <v>0</v>
      </c>
      <c r="BB432" s="7" t="s">
        <v>145</v>
      </c>
      <c r="BC432" s="7">
        <f>IFERROR(VLOOKUP(BB432,Dicionário!A:B,2,0),"Conferir")</f>
        <v>2</v>
      </c>
      <c r="BD432" s="7">
        <v>0</v>
      </c>
      <c r="BE432" s="7" t="s">
        <v>145</v>
      </c>
      <c r="BF432" s="11">
        <f>IFERROR(VLOOKUP(BE432,Dicionário!A:B,2,0),"Conferir")</f>
        <v>2</v>
      </c>
      <c r="BG432" s="7" t="s">
        <v>1872</v>
      </c>
      <c r="BH432" s="7">
        <v>0</v>
      </c>
      <c r="BI432" s="7" t="s">
        <v>186</v>
      </c>
      <c r="BJ432" s="11">
        <f>IFERROR(VLOOKUP(BI432,Dicionário!$A:$B,2,0),"Conferir")</f>
        <v>1</v>
      </c>
      <c r="BK432" s="7">
        <v>0</v>
      </c>
      <c r="BL432" s="7" t="s">
        <v>187</v>
      </c>
      <c r="BM432" s="11">
        <f>IFERROR(VLOOKUP(BL432,Dicionário!A:B,2,0),"Conferir")</f>
        <v>2</v>
      </c>
      <c r="BN432" s="7">
        <v>608</v>
      </c>
      <c r="BO432" s="7" t="s">
        <v>188</v>
      </c>
      <c r="BP432" s="7">
        <f>IFERROR(VLOOKUP(BO432,Dicionário!A:B,2,0),"Conferir")</f>
        <v>2</v>
      </c>
      <c r="BQ432" s="7">
        <v>66</v>
      </c>
      <c r="BR432" s="7" t="s">
        <v>149</v>
      </c>
      <c r="BS432" s="11">
        <f>IFERROR(VLOOKUP(BR432,Dicionário!A:B,2,0),"Conferir")</f>
        <v>2</v>
      </c>
      <c r="BT432" s="7">
        <v>177</v>
      </c>
      <c r="BU432" s="7" t="s">
        <v>149</v>
      </c>
      <c r="BV432" s="7">
        <f>IFERROR(VLOOKUP(BU432,Dicionário!A:B,2,0),"Conferir")</f>
        <v>2</v>
      </c>
      <c r="BW432" s="7">
        <v>0</v>
      </c>
      <c r="BX432" s="7" t="s">
        <v>148</v>
      </c>
      <c r="BY432" s="11">
        <f>IFERROR(VLOOKUP(BX432,Dicionário!A:B,2,0),"Conferir")</f>
        <v>2</v>
      </c>
      <c r="BZ432" s="7" t="s">
        <v>214</v>
      </c>
      <c r="CA432" s="7">
        <v>210</v>
      </c>
      <c r="CB432" s="7" t="s">
        <v>190</v>
      </c>
      <c r="CC432" s="11">
        <f>IFERROR(VLOOKUP(CB432,Dicionário!A:B,2,0),"Conferir")</f>
        <v>2</v>
      </c>
      <c r="CD432" s="7">
        <v>180</v>
      </c>
      <c r="CE432" s="7">
        <v>0</v>
      </c>
      <c r="CF432" s="7" t="s">
        <v>148</v>
      </c>
      <c r="CG432" s="7">
        <f>IFERROR(VLOOKUP(CF432,Dicionário!A:B,2,0),"Conferir")</f>
        <v>2</v>
      </c>
      <c r="CH432" s="7">
        <v>464</v>
      </c>
      <c r="CI432" s="7" t="s">
        <v>191</v>
      </c>
      <c r="CJ432" s="7">
        <f>IFERROR(VLOOKUP(CI432,Dicionário!A:B,2,0),"Conferir")</f>
        <v>2</v>
      </c>
      <c r="CK432" s="7">
        <v>0</v>
      </c>
      <c r="CL432" s="7" t="s">
        <v>148</v>
      </c>
      <c r="CM432" s="11">
        <f>IFERROR(VLOOKUP(CL432,Dicionário!A:B,2,0),"Conferir")</f>
        <v>2</v>
      </c>
      <c r="CO432" s="7">
        <v>1</v>
      </c>
      <c r="CP432" s="7">
        <v>0</v>
      </c>
      <c r="CQ432" s="7">
        <v>2209</v>
      </c>
      <c r="CR432" s="7" t="s">
        <v>247</v>
      </c>
      <c r="CS432" s="11">
        <f>IFERROR(VLOOKUP(CR432,Dicionário!A:B,2,0),"Conferir")</f>
        <v>2</v>
      </c>
      <c r="CT432" s="7">
        <v>2124</v>
      </c>
      <c r="CU432" s="7" t="s">
        <v>247</v>
      </c>
      <c r="CV432" s="11">
        <f>IFERROR(VLOOKUP(CU432,Dicionário!A:B,2,0),"Conferir")</f>
        <v>2</v>
      </c>
      <c r="CW432" s="7">
        <v>2318</v>
      </c>
      <c r="CX432" s="7" t="s">
        <v>247</v>
      </c>
      <c r="CY432" s="11">
        <f>IFERROR(VLOOKUP(CX432,Dicionário!A:B,2,0),"Conferir")</f>
        <v>2</v>
      </c>
      <c r="CZ432" s="12">
        <f t="shared" si="9"/>
        <v>16.166666666666668</v>
      </c>
      <c r="DA432" s="7">
        <v>279279</v>
      </c>
      <c r="DB432" s="7" t="s">
        <v>478</v>
      </c>
      <c r="DC432" s="7">
        <f>IFERROR(VLOOKUP(DB432,Dicionário!A:B,2,0),"Conferir")</f>
        <v>2</v>
      </c>
      <c r="DD432" s="7" t="s">
        <v>1873</v>
      </c>
      <c r="DE432" s="7" t="s">
        <v>156</v>
      </c>
      <c r="DF432" s="7" t="s">
        <v>156</v>
      </c>
      <c r="DG432" s="11">
        <f>IFERROR(VLOOKUP(DF432,Dicionário!A:B,2,0),"Conferir")</f>
        <v>1</v>
      </c>
      <c r="DH432" s="7" t="s">
        <v>175</v>
      </c>
      <c r="DJ432" s="7" t="s">
        <v>158</v>
      </c>
      <c r="DK432" s="11">
        <f>IFERROR(VLOOKUP(DJ432,Dicionário!A:B,2,0),"Conferir")</f>
        <v>2</v>
      </c>
      <c r="DL432" s="7" t="s">
        <v>177</v>
      </c>
      <c r="DM432" s="11">
        <f>IFERROR(VLOOKUP(DL432,Dicionário!A:B,2,0),"Conferir")</f>
        <v>5</v>
      </c>
      <c r="DN432" s="7" t="s">
        <v>194</v>
      </c>
      <c r="DO432" s="11">
        <f>IFERROR(VLOOKUP(DN432,Dicionário!A:B,2,0),"Conferir")</f>
        <v>7</v>
      </c>
      <c r="DP432" s="7" t="s">
        <v>127</v>
      </c>
      <c r="DQ432" s="11">
        <f>IFERROR(VLOOKUP(DP432,Dicionário!A:B,2,0),"Conferir")</f>
        <v>2</v>
      </c>
      <c r="DR432" s="7" t="s">
        <v>127</v>
      </c>
      <c r="DS432" s="11">
        <f>IFERROR(VLOOKUP(DR432,Dicionário!A:B,2,0),"Conferir")</f>
        <v>2</v>
      </c>
      <c r="DW432" s="7">
        <f t="shared" si="10"/>
        <v>1970</v>
      </c>
      <c r="DX432" s="7">
        <f t="shared" si="11"/>
        <v>1705</v>
      </c>
    </row>
    <row r="433" spans="1:128" ht="14" x14ac:dyDescent="0.15">
      <c r="A433" s="6">
        <v>44968.431711261575</v>
      </c>
      <c r="B433" s="7" t="s">
        <v>2064</v>
      </c>
      <c r="C433" s="7" t="s">
        <v>479</v>
      </c>
      <c r="D433" s="7" t="s">
        <v>2062</v>
      </c>
      <c r="E433" s="7" t="s">
        <v>126</v>
      </c>
      <c r="F433" s="7" t="s">
        <v>127</v>
      </c>
      <c r="G433" s="7" t="s">
        <v>127</v>
      </c>
      <c r="H433" s="7" t="s">
        <v>128</v>
      </c>
      <c r="I433" s="7" t="s">
        <v>128</v>
      </c>
      <c r="J433" s="7" t="s">
        <v>129</v>
      </c>
      <c r="K433" s="7" t="s">
        <v>274</v>
      </c>
      <c r="L433" s="7" t="s">
        <v>130</v>
      </c>
      <c r="M433" s="7" t="s">
        <v>2063</v>
      </c>
      <c r="N433" s="7">
        <v>2023010442</v>
      </c>
      <c r="O433" s="7">
        <v>11961222915</v>
      </c>
      <c r="P433" s="7">
        <v>568530597</v>
      </c>
      <c r="Q433" s="7">
        <v>52972707826</v>
      </c>
      <c r="R433" s="9">
        <v>38797</v>
      </c>
      <c r="S433" s="7">
        <v>2023</v>
      </c>
      <c r="T433" s="7">
        <v>17</v>
      </c>
      <c r="U433" s="7" t="s">
        <v>135</v>
      </c>
      <c r="V433" s="7" t="s">
        <v>136</v>
      </c>
      <c r="W433" s="7" t="s">
        <v>2065</v>
      </c>
      <c r="X433" s="8" t="s">
        <v>2066</v>
      </c>
      <c r="Y433" s="7" t="s">
        <v>139</v>
      </c>
      <c r="Z433" s="7" t="s">
        <v>140</v>
      </c>
      <c r="AA433" s="7" t="s">
        <v>167</v>
      </c>
      <c r="AB433" s="7" t="s">
        <v>142</v>
      </c>
      <c r="AD433" s="7">
        <v>3</v>
      </c>
      <c r="AE433" s="7">
        <v>1</v>
      </c>
      <c r="AF433" s="7">
        <f t="shared" si="6"/>
        <v>2</v>
      </c>
      <c r="AH433" s="7">
        <f t="shared" si="7"/>
        <v>2</v>
      </c>
      <c r="AI433" s="10" t="str">
        <f t="shared" si="8"/>
        <v>Ok</v>
      </c>
      <c r="AJ433" s="7" t="s">
        <v>143</v>
      </c>
      <c r="AK433" s="7">
        <v>0</v>
      </c>
      <c r="AL433" s="7" t="s">
        <v>145</v>
      </c>
      <c r="AM433" s="11">
        <f>IFERROR(VLOOKUP(AL433,Dicionário!A:B,2,0),"Conferir")</f>
        <v>2</v>
      </c>
      <c r="AN433" s="7">
        <v>0</v>
      </c>
      <c r="AO433" s="7" t="s">
        <v>145</v>
      </c>
      <c r="AP433" s="7">
        <f>IFERROR(VLOOKUP(AO433,Dicionário!A:B,2,0),"Conferir")</f>
        <v>2</v>
      </c>
      <c r="AQ433" s="7">
        <v>1487</v>
      </c>
      <c r="AR433" s="7" t="s">
        <v>144</v>
      </c>
      <c r="AS433" s="11">
        <f>IFERROR(VLOOKUP(AR433,Dicionário!A:B,2,0),"Conferir")</f>
        <v>2</v>
      </c>
      <c r="AT433" s="7">
        <v>0</v>
      </c>
      <c r="AU433" s="7" t="s">
        <v>145</v>
      </c>
      <c r="AV433" s="7">
        <f>IFERROR(VLOOKUP(AU433,Dicionário!A:B,2,0),"Conferir")</f>
        <v>2</v>
      </c>
      <c r="AW433" s="7">
        <v>0</v>
      </c>
      <c r="AX433" s="7">
        <v>0</v>
      </c>
      <c r="AY433" s="7" t="s">
        <v>145</v>
      </c>
      <c r="AZ433" s="11">
        <f>IFERROR(VLOOKUP(AY433,Dicionário!A:B,2,0),"Conferir")</f>
        <v>2</v>
      </c>
      <c r="BA433" s="7">
        <v>0</v>
      </c>
      <c r="BB433" s="7" t="s">
        <v>145</v>
      </c>
      <c r="BC433" s="7">
        <f>IFERROR(VLOOKUP(BB433,Dicionário!A:B,2,0),"Conferir")</f>
        <v>2</v>
      </c>
      <c r="BD433" s="7">
        <v>0</v>
      </c>
      <c r="BE433" s="7" t="s">
        <v>145</v>
      </c>
      <c r="BF433" s="11">
        <f>IFERROR(VLOOKUP(BE433,Dicionário!A:B,2,0),"Conferir")</f>
        <v>2</v>
      </c>
      <c r="BH433" s="7">
        <v>0</v>
      </c>
      <c r="BI433" s="7" t="s">
        <v>146</v>
      </c>
      <c r="BJ433" s="11">
        <f>IFERROR(VLOOKUP(BI433,Dicionário!$A:$B,2,0),"Conferir")</f>
        <v>2</v>
      </c>
      <c r="BK433" s="7">
        <v>900</v>
      </c>
      <c r="BL433" s="7" t="s">
        <v>202</v>
      </c>
      <c r="BM433" s="11">
        <f>IFERROR(VLOOKUP(BL433,Dicionário!A:B,2,0),"Conferir")</f>
        <v>2</v>
      </c>
      <c r="BN433" s="7">
        <v>0</v>
      </c>
      <c r="BO433" s="7" t="s">
        <v>148</v>
      </c>
      <c r="BP433" s="7">
        <f>IFERROR(VLOOKUP(BO433,Dicionário!A:B,2,0),"Conferir")</f>
        <v>2</v>
      </c>
      <c r="BQ433" s="7">
        <v>0</v>
      </c>
      <c r="BR433" s="7" t="s">
        <v>169</v>
      </c>
      <c r="BS433" s="11">
        <f>IFERROR(VLOOKUP(BR433,Dicionário!A:B,2,0),"Conferir")</f>
        <v>0</v>
      </c>
      <c r="BT433" s="7">
        <v>0</v>
      </c>
      <c r="BU433" s="7" t="s">
        <v>150</v>
      </c>
      <c r="BV433" s="7">
        <f>IFERROR(VLOOKUP(BU433,Dicionário!A:B,2,0),"Conferir")</f>
        <v>0</v>
      </c>
      <c r="BW433" s="7">
        <v>0</v>
      </c>
      <c r="BX433" s="7" t="s">
        <v>300</v>
      </c>
      <c r="BY433" s="11">
        <f>IFERROR(VLOOKUP(BX433,Dicionário!A:B,2,0),"Conferir")</f>
        <v>0</v>
      </c>
      <c r="BZ433" s="7" t="s">
        <v>170</v>
      </c>
      <c r="CA433" s="7">
        <v>0</v>
      </c>
      <c r="CB433" s="7" t="s">
        <v>148</v>
      </c>
      <c r="CC433" s="11">
        <f>IFERROR(VLOOKUP(CB433,Dicionário!A:B,2,0),"Conferir")</f>
        <v>2</v>
      </c>
      <c r="CD433" s="7">
        <v>176</v>
      </c>
      <c r="CE433" s="7">
        <v>0</v>
      </c>
      <c r="CF433" s="7" t="s">
        <v>148</v>
      </c>
      <c r="CG433" s="7">
        <f>IFERROR(VLOOKUP(CF433,Dicionário!A:B,2,0),"Conferir")</f>
        <v>2</v>
      </c>
      <c r="CH433" s="7">
        <v>0</v>
      </c>
      <c r="CI433" s="7" t="s">
        <v>148</v>
      </c>
      <c r="CJ433" s="7">
        <f>IFERROR(VLOOKUP(CI433,Dicionário!A:B,2,0),"Conferir")</f>
        <v>2</v>
      </c>
      <c r="CK433" s="7">
        <v>0</v>
      </c>
      <c r="CL433" s="7" t="s">
        <v>148</v>
      </c>
      <c r="CM433" s="11">
        <f>IFERROR(VLOOKUP(CL433,Dicionário!A:B,2,0),"Conferir")</f>
        <v>2</v>
      </c>
      <c r="CO433" s="7">
        <v>0</v>
      </c>
      <c r="CP433" s="7">
        <v>0</v>
      </c>
      <c r="CQ433" s="7">
        <v>0</v>
      </c>
      <c r="CR433" s="7" t="s">
        <v>148</v>
      </c>
      <c r="CS433" s="11">
        <f>IFERROR(VLOOKUP(CR433,Dicionário!A:B,2,0),"Conferir")</f>
        <v>2</v>
      </c>
      <c r="CT433" s="7">
        <v>0</v>
      </c>
      <c r="CU433" s="7" t="s">
        <v>154</v>
      </c>
      <c r="CV433" s="11">
        <f>IFERROR(VLOOKUP(CU433,Dicionário!A:B,2,0),"Conferir")</f>
        <v>0</v>
      </c>
      <c r="CW433" s="7">
        <v>0</v>
      </c>
      <c r="CX433" s="7" t="s">
        <v>148</v>
      </c>
      <c r="CY433" s="11">
        <f>IFERROR(VLOOKUP(CX433,Dicionário!A:B,2,0),"Conferir")</f>
        <v>2</v>
      </c>
      <c r="CZ433" s="12">
        <f t="shared" si="9"/>
        <v>0</v>
      </c>
      <c r="DA433" s="7">
        <v>0</v>
      </c>
      <c r="DB433" s="7" t="s">
        <v>148</v>
      </c>
      <c r="DC433" s="7">
        <f>IFERROR(VLOOKUP(DB433,Dicionário!A:B,2,0),"Conferir")</f>
        <v>2</v>
      </c>
      <c r="DE433" s="7" t="s">
        <v>156</v>
      </c>
      <c r="DF433" s="7" t="s">
        <v>156</v>
      </c>
      <c r="DG433" s="11">
        <f>IFERROR(VLOOKUP(DF433,Dicionário!A:B,2,0),"Conferir")</f>
        <v>1</v>
      </c>
      <c r="DH433" s="7" t="s">
        <v>157</v>
      </c>
      <c r="DJ433" s="7" t="s">
        <v>158</v>
      </c>
      <c r="DK433" s="11">
        <f>IFERROR(VLOOKUP(DJ433,Dicionário!A:B,2,0),"Conferir")</f>
        <v>2</v>
      </c>
      <c r="DL433" s="7" t="s">
        <v>177</v>
      </c>
      <c r="DM433" s="11">
        <f>IFERROR(VLOOKUP(DL433,Dicionário!A:B,2,0),"Conferir")</f>
        <v>5</v>
      </c>
      <c r="DN433" s="7" t="s">
        <v>177</v>
      </c>
      <c r="DO433" s="11">
        <f>IFERROR(VLOOKUP(DN433,Dicionário!A:B,2,0),"Conferir")</f>
        <v>5</v>
      </c>
      <c r="DP433" s="7" t="s">
        <v>127</v>
      </c>
      <c r="DQ433" s="11">
        <f>IFERROR(VLOOKUP(DP433,Dicionário!A:B,2,0),"Conferir")</f>
        <v>2</v>
      </c>
      <c r="DR433" s="7" t="s">
        <v>127</v>
      </c>
      <c r="DS433" s="11">
        <f>IFERROR(VLOOKUP(DR433,Dicionário!A:B,2,0),"Conferir")</f>
        <v>2</v>
      </c>
      <c r="DW433" s="7">
        <f t="shared" si="10"/>
        <v>1487</v>
      </c>
      <c r="DX433" s="7">
        <f t="shared" si="11"/>
        <v>1076</v>
      </c>
    </row>
    <row r="434" spans="1:128" ht="14" x14ac:dyDescent="0.15">
      <c r="A434" s="6">
        <v>44960.722130486116</v>
      </c>
      <c r="B434" s="7" t="s">
        <v>2172</v>
      </c>
      <c r="C434" s="7" t="s">
        <v>314</v>
      </c>
      <c r="D434" s="7" t="s">
        <v>2170</v>
      </c>
      <c r="E434" s="7" t="s">
        <v>126</v>
      </c>
      <c r="F434" s="7" t="s">
        <v>127</v>
      </c>
      <c r="G434" s="7" t="s">
        <v>127</v>
      </c>
      <c r="H434" s="7">
        <v>1</v>
      </c>
      <c r="I434" s="7">
        <v>5</v>
      </c>
      <c r="J434" s="7" t="s">
        <v>129</v>
      </c>
      <c r="K434" s="7" t="s">
        <v>131</v>
      </c>
      <c r="L434" s="7" t="s">
        <v>130</v>
      </c>
      <c r="M434" s="7" t="s">
        <v>2171</v>
      </c>
      <c r="N434" s="7">
        <v>2023010468</v>
      </c>
      <c r="O434" s="7">
        <v>11963131053</v>
      </c>
      <c r="P434" s="7" t="s">
        <v>2173</v>
      </c>
      <c r="Q434" s="7">
        <v>53538717826</v>
      </c>
      <c r="R434" s="9">
        <v>38007</v>
      </c>
      <c r="S434" s="7">
        <v>2021</v>
      </c>
      <c r="T434" s="7">
        <v>19</v>
      </c>
      <c r="U434" s="7" t="s">
        <v>255</v>
      </c>
      <c r="V434" s="7" t="s">
        <v>136</v>
      </c>
      <c r="W434" s="7" t="s">
        <v>2174</v>
      </c>
      <c r="X434" s="8" t="s">
        <v>2175</v>
      </c>
      <c r="Y434" s="7" t="s">
        <v>139</v>
      </c>
      <c r="Z434" s="7" t="s">
        <v>140</v>
      </c>
      <c r="AA434" s="7" t="s">
        <v>167</v>
      </c>
      <c r="AB434" s="7" t="s">
        <v>142</v>
      </c>
      <c r="AD434" s="7">
        <v>4</v>
      </c>
      <c r="AE434" s="7">
        <v>1</v>
      </c>
      <c r="AF434" s="7">
        <f t="shared" si="6"/>
        <v>2</v>
      </c>
      <c r="AG434" s="7">
        <v>3</v>
      </c>
      <c r="AH434" s="7">
        <f t="shared" si="7"/>
        <v>5</v>
      </c>
      <c r="AI434" s="10" t="str">
        <f t="shared" si="8"/>
        <v>Ok</v>
      </c>
      <c r="AJ434" s="7" t="s">
        <v>222</v>
      </c>
      <c r="AK434" s="7">
        <v>739</v>
      </c>
      <c r="AL434" s="7" t="s">
        <v>144</v>
      </c>
      <c r="AM434" s="11">
        <f>IFERROR(VLOOKUP(AL434,Dicionário!A:B,2,0),"Conferir")</f>
        <v>2</v>
      </c>
      <c r="AN434" s="7">
        <v>2000</v>
      </c>
      <c r="AO434" s="7" t="s">
        <v>223</v>
      </c>
      <c r="AP434" s="7">
        <f>IFERROR(VLOOKUP(AO434,Dicionário!A:B,2,0),"Conferir")</f>
        <v>2</v>
      </c>
      <c r="AQ434" s="7">
        <v>4064</v>
      </c>
      <c r="AR434" s="7" t="s">
        <v>144</v>
      </c>
      <c r="AS434" s="11">
        <f>IFERROR(VLOOKUP(AR434,Dicionário!A:B,2,0),"Conferir")</f>
        <v>2</v>
      </c>
      <c r="AT434" s="7">
        <v>0</v>
      </c>
      <c r="AU434" s="7" t="s">
        <v>145</v>
      </c>
      <c r="AV434" s="7">
        <f>IFERROR(VLOOKUP(AU434,Dicionário!A:B,2,0),"Conferir")</f>
        <v>2</v>
      </c>
      <c r="AW434" s="7">
        <v>0</v>
      </c>
      <c r="AX434" s="7">
        <v>56.75</v>
      </c>
      <c r="AY434" s="7" t="s">
        <v>145</v>
      </c>
      <c r="AZ434" s="11">
        <f>IFERROR(VLOOKUP(AY434,Dicionário!A:B,2,0),"Conferir")</f>
        <v>2</v>
      </c>
      <c r="BA434" s="7">
        <v>0</v>
      </c>
      <c r="BB434" s="7" t="s">
        <v>145</v>
      </c>
      <c r="BC434" s="7">
        <f>IFERROR(VLOOKUP(BB434,Dicionário!A:B,2,0),"Conferir")</f>
        <v>2</v>
      </c>
      <c r="BD434" s="7">
        <v>0</v>
      </c>
      <c r="BE434" s="7" t="s">
        <v>145</v>
      </c>
      <c r="BF434" s="11">
        <f>IFERROR(VLOOKUP(BE434,Dicionário!A:B,2,0),"Conferir")</f>
        <v>2</v>
      </c>
      <c r="BH434" s="7">
        <v>1</v>
      </c>
      <c r="BI434" s="7" t="s">
        <v>186</v>
      </c>
      <c r="BJ434" s="11">
        <f>IFERROR(VLOOKUP(BI434,Dicionário!$A:$B,2,0),"Conferir")</f>
        <v>1</v>
      </c>
      <c r="BK434" s="7">
        <v>250</v>
      </c>
      <c r="BL434" s="7" t="s">
        <v>602</v>
      </c>
      <c r="BM434" s="11">
        <f>IFERROR(VLOOKUP(BL434,Dicionário!A:B,2,0),"Conferir")</f>
        <v>1</v>
      </c>
      <c r="BN434" s="7">
        <v>540</v>
      </c>
      <c r="BO434" s="7" t="s">
        <v>154</v>
      </c>
      <c r="BP434" s="7">
        <f>IFERROR(VLOOKUP(BO434,Dicionário!A:B,2,0),"Conferir")</f>
        <v>0</v>
      </c>
      <c r="BQ434" s="7">
        <v>0</v>
      </c>
      <c r="BR434" s="7" t="s">
        <v>149</v>
      </c>
      <c r="BS434" s="11">
        <f>IFERROR(VLOOKUP(BR434,Dicionário!A:B,2,0),"Conferir")</f>
        <v>2</v>
      </c>
      <c r="BT434" s="7">
        <v>198</v>
      </c>
      <c r="BU434" s="7" t="s">
        <v>149</v>
      </c>
      <c r="BV434" s="7">
        <f>IFERROR(VLOOKUP(BU434,Dicionário!A:B,2,0),"Conferir")</f>
        <v>2</v>
      </c>
      <c r="BW434" s="7">
        <v>0</v>
      </c>
      <c r="BX434" s="7" t="s">
        <v>148</v>
      </c>
      <c r="BY434" s="11">
        <f>IFERROR(VLOOKUP(BX434,Dicionário!A:B,2,0),"Conferir")</f>
        <v>2</v>
      </c>
      <c r="BZ434" s="7" t="s">
        <v>214</v>
      </c>
      <c r="CA434" s="7">
        <v>120</v>
      </c>
      <c r="CB434" s="7" t="s">
        <v>190</v>
      </c>
      <c r="CC434" s="11">
        <f>IFERROR(VLOOKUP(CB434,Dicionário!A:B,2,0),"Conferir")</f>
        <v>2</v>
      </c>
      <c r="CD434" s="7">
        <v>150</v>
      </c>
      <c r="CE434" s="7">
        <v>0</v>
      </c>
      <c r="CF434" s="7" t="s">
        <v>148</v>
      </c>
      <c r="CG434" s="7">
        <f>IFERROR(VLOOKUP(CF434,Dicionário!A:B,2,0),"Conferir")</f>
        <v>2</v>
      </c>
      <c r="CH434" s="7">
        <v>0</v>
      </c>
      <c r="CI434" s="7" t="s">
        <v>148</v>
      </c>
      <c r="CJ434" s="7">
        <f>IFERROR(VLOOKUP(CI434,Dicionário!A:B,2,0),"Conferir")</f>
        <v>2</v>
      </c>
      <c r="CK434" s="7">
        <v>0</v>
      </c>
      <c r="CL434" s="7" t="s">
        <v>148</v>
      </c>
      <c r="CM434" s="11">
        <f>IFERROR(VLOOKUP(CL434,Dicionário!A:B,2,0),"Conferir")</f>
        <v>2</v>
      </c>
      <c r="CO434" s="7">
        <v>1</v>
      </c>
      <c r="CP434" s="7">
        <v>0</v>
      </c>
      <c r="CQ434" s="7">
        <v>961</v>
      </c>
      <c r="CR434" s="7" t="s">
        <v>247</v>
      </c>
      <c r="CS434" s="11">
        <f>IFERROR(VLOOKUP(CR434,Dicionário!A:B,2,0),"Conferir")</f>
        <v>2</v>
      </c>
      <c r="CT434" s="7">
        <v>0</v>
      </c>
      <c r="CU434" s="7" t="s">
        <v>247</v>
      </c>
      <c r="CV434" s="11">
        <f>IFERROR(VLOOKUP(CU434,Dicionário!A:B,2,0),"Conferir")</f>
        <v>2</v>
      </c>
      <c r="CW434" s="7">
        <v>681</v>
      </c>
      <c r="CX434" s="7" t="s">
        <v>247</v>
      </c>
      <c r="CY434" s="11">
        <f>IFERROR(VLOOKUP(CX434,Dicionário!A:B,2,0),"Conferir")</f>
        <v>2</v>
      </c>
      <c r="CZ434" s="12">
        <f t="shared" si="9"/>
        <v>56.75</v>
      </c>
      <c r="DA434" s="7">
        <v>0</v>
      </c>
      <c r="DB434" s="7" t="s">
        <v>148</v>
      </c>
      <c r="DC434" s="7">
        <f>IFERROR(VLOOKUP(DB434,Dicionário!A:B,2,0),"Conferir")</f>
        <v>2</v>
      </c>
      <c r="DE434" s="7" t="s">
        <v>236</v>
      </c>
      <c r="DF434" s="7" t="s">
        <v>156</v>
      </c>
      <c r="DG434" s="11">
        <f>IFERROR(VLOOKUP(DF434,Dicionário!A:B,2,0),"Conferir")</f>
        <v>1</v>
      </c>
      <c r="DH434" s="7" t="s">
        <v>175</v>
      </c>
      <c r="DJ434" s="7" t="s">
        <v>158</v>
      </c>
      <c r="DK434" s="11">
        <f>IFERROR(VLOOKUP(DJ434,Dicionário!A:B,2,0),"Conferir")</f>
        <v>2</v>
      </c>
      <c r="DL434" s="7" t="s">
        <v>177</v>
      </c>
      <c r="DM434" s="11">
        <f>IFERROR(VLOOKUP(DL434,Dicionário!A:B,2,0),"Conferir")</f>
        <v>5</v>
      </c>
      <c r="DN434" s="7" t="s">
        <v>194</v>
      </c>
      <c r="DO434" s="11">
        <f>IFERROR(VLOOKUP(DN434,Dicionário!A:B,2,0),"Conferir")</f>
        <v>7</v>
      </c>
      <c r="DP434" s="7" t="s">
        <v>126</v>
      </c>
      <c r="DQ434" s="11">
        <f>IFERROR(VLOOKUP(DP434,Dicionário!A:B,2,0),"Conferir")</f>
        <v>1</v>
      </c>
      <c r="DR434" s="7" t="s">
        <v>127</v>
      </c>
      <c r="DS434" s="11">
        <f>IFERROR(VLOOKUP(DR434,Dicionário!A:B,2,0),"Conferir")</f>
        <v>2</v>
      </c>
      <c r="DW434" s="7">
        <f t="shared" si="10"/>
        <v>6803</v>
      </c>
      <c r="DX434" s="7">
        <f t="shared" si="11"/>
        <v>1258</v>
      </c>
    </row>
    <row r="435" spans="1:128" ht="14" x14ac:dyDescent="0.15">
      <c r="A435" s="6">
        <v>44961.751337268521</v>
      </c>
      <c r="B435" s="7" t="s">
        <v>640</v>
      </c>
      <c r="C435" s="7" t="s">
        <v>314</v>
      </c>
      <c r="D435" s="7" t="s">
        <v>637</v>
      </c>
      <c r="E435" s="7" t="s">
        <v>126</v>
      </c>
      <c r="F435" s="7" t="s">
        <v>126</v>
      </c>
      <c r="G435" s="7" t="s">
        <v>638</v>
      </c>
      <c r="H435" s="7">
        <v>3</v>
      </c>
      <c r="I435" s="7">
        <v>1</v>
      </c>
      <c r="J435" s="7" t="s">
        <v>129</v>
      </c>
      <c r="K435" s="7" t="s">
        <v>131</v>
      </c>
      <c r="L435" s="7" t="s">
        <v>130</v>
      </c>
      <c r="M435" s="7" t="s">
        <v>639</v>
      </c>
      <c r="N435" s="7">
        <v>2023010092</v>
      </c>
      <c r="O435" s="7">
        <v>11975003750</v>
      </c>
      <c r="P435" s="7">
        <v>554880805</v>
      </c>
      <c r="Q435" s="7">
        <v>48932819840</v>
      </c>
      <c r="R435" s="9">
        <v>37021</v>
      </c>
      <c r="S435" s="7">
        <v>2018</v>
      </c>
      <c r="T435" s="7">
        <v>22</v>
      </c>
      <c r="U435" s="7" t="s">
        <v>164</v>
      </c>
      <c r="V435" s="7" t="s">
        <v>136</v>
      </c>
      <c r="W435" s="7" t="s">
        <v>641</v>
      </c>
      <c r="X435" s="8" t="s">
        <v>642</v>
      </c>
      <c r="Y435" s="7" t="s">
        <v>139</v>
      </c>
      <c r="Z435" s="7" t="s">
        <v>140</v>
      </c>
      <c r="AA435" s="7" t="s">
        <v>167</v>
      </c>
      <c r="AB435" s="7" t="s">
        <v>142</v>
      </c>
      <c r="AD435" s="7">
        <v>2</v>
      </c>
      <c r="AE435" s="7">
        <v>1</v>
      </c>
      <c r="AF435" s="7">
        <f t="shared" si="6"/>
        <v>2</v>
      </c>
      <c r="AG435" s="7">
        <v>1</v>
      </c>
      <c r="AH435" s="7">
        <f t="shared" si="7"/>
        <v>3</v>
      </c>
      <c r="AI435" s="10" t="str">
        <f t="shared" si="8"/>
        <v>Ok</v>
      </c>
      <c r="AJ435" s="7" t="s">
        <v>222</v>
      </c>
      <c r="AK435" s="7">
        <v>1500</v>
      </c>
      <c r="AL435" s="7" t="s">
        <v>223</v>
      </c>
      <c r="AM435" s="11">
        <f>IFERROR(VLOOKUP(AL435,Dicionário!A:B,2,0),"Conferir")</f>
        <v>2</v>
      </c>
      <c r="AN435" s="7">
        <v>0</v>
      </c>
      <c r="AO435" s="7" t="s">
        <v>145</v>
      </c>
      <c r="AP435" s="7">
        <f>IFERROR(VLOOKUP(AO435,Dicionário!A:B,2,0),"Conferir")</f>
        <v>2</v>
      </c>
      <c r="AQ435" s="7">
        <v>0</v>
      </c>
      <c r="AR435" s="7" t="s">
        <v>145</v>
      </c>
      <c r="AS435" s="11">
        <f>IFERROR(VLOOKUP(AR435,Dicionário!A:B,2,0),"Conferir")</f>
        <v>2</v>
      </c>
      <c r="AT435" s="7">
        <v>0</v>
      </c>
      <c r="AU435" s="7" t="s">
        <v>145</v>
      </c>
      <c r="AV435" s="7">
        <f>IFERROR(VLOOKUP(AU435,Dicionário!A:B,2,0),"Conferir")</f>
        <v>2</v>
      </c>
      <c r="AW435" s="7">
        <v>0</v>
      </c>
      <c r="AX435" s="7">
        <v>0</v>
      </c>
      <c r="AY435" s="7" t="s">
        <v>145</v>
      </c>
      <c r="AZ435" s="11">
        <f>IFERROR(VLOOKUP(AY435,Dicionário!A:B,2,0),"Conferir")</f>
        <v>2</v>
      </c>
      <c r="BA435" s="7">
        <v>0</v>
      </c>
      <c r="BB435" s="7" t="s">
        <v>145</v>
      </c>
      <c r="BC435" s="7">
        <f>IFERROR(VLOOKUP(BB435,Dicionário!A:B,2,0),"Conferir")</f>
        <v>2</v>
      </c>
      <c r="BD435" s="7">
        <v>0</v>
      </c>
      <c r="BE435" s="7" t="s">
        <v>145</v>
      </c>
      <c r="BF435" s="11">
        <f>IFERROR(VLOOKUP(BE435,Dicionário!A:B,2,0),"Conferir")</f>
        <v>2</v>
      </c>
      <c r="BH435" s="7">
        <v>0</v>
      </c>
      <c r="BI435" s="7" t="s">
        <v>186</v>
      </c>
      <c r="BJ435" s="11">
        <f>IFERROR(VLOOKUP(BI435,Dicionário!$A:$B,2,0),"Conferir")</f>
        <v>1</v>
      </c>
      <c r="BK435" s="7">
        <v>0</v>
      </c>
      <c r="BL435" s="7" t="s">
        <v>187</v>
      </c>
      <c r="BM435" s="11">
        <f>IFERROR(VLOOKUP(BL435,Dicionário!A:B,2,0),"Conferir")</f>
        <v>2</v>
      </c>
      <c r="BN435" s="7">
        <v>0</v>
      </c>
      <c r="BO435" s="7" t="s">
        <v>188</v>
      </c>
      <c r="BP435" s="7">
        <f>IFERROR(VLOOKUP(BO435,Dicionário!A:B,2,0),"Conferir")</f>
        <v>2</v>
      </c>
      <c r="BQ435" s="7">
        <v>132</v>
      </c>
      <c r="BR435" s="7" t="s">
        <v>149</v>
      </c>
      <c r="BS435" s="11">
        <f>IFERROR(VLOOKUP(BR435,Dicionário!A:B,2,0),"Conferir")</f>
        <v>2</v>
      </c>
      <c r="BT435" s="7">
        <v>45</v>
      </c>
      <c r="BU435" s="7" t="s">
        <v>149</v>
      </c>
      <c r="BV435" s="7">
        <f>IFERROR(VLOOKUP(BU435,Dicionário!A:B,2,0),"Conferir")</f>
        <v>2</v>
      </c>
      <c r="BW435" s="7">
        <v>0</v>
      </c>
      <c r="BX435" s="7" t="s">
        <v>148</v>
      </c>
      <c r="BY435" s="11">
        <f>IFERROR(VLOOKUP(BX435,Dicionário!A:B,2,0),"Conferir")</f>
        <v>2</v>
      </c>
      <c r="BZ435" s="7" t="s">
        <v>170</v>
      </c>
      <c r="CA435" s="7">
        <v>0</v>
      </c>
      <c r="CB435" s="7" t="s">
        <v>148</v>
      </c>
      <c r="CC435" s="11">
        <f>IFERROR(VLOOKUP(CB435,Dicionário!A:B,2,0),"Conferir")</f>
        <v>2</v>
      </c>
      <c r="CD435" s="7">
        <v>150</v>
      </c>
      <c r="CE435" s="7">
        <v>0</v>
      </c>
      <c r="CF435" s="7" t="s">
        <v>148</v>
      </c>
      <c r="CG435" s="7">
        <f>IFERROR(VLOOKUP(CF435,Dicionário!A:B,2,0),"Conferir")</f>
        <v>2</v>
      </c>
      <c r="CH435" s="7">
        <v>185</v>
      </c>
      <c r="CI435" s="7" t="s">
        <v>225</v>
      </c>
      <c r="CJ435" s="7">
        <f>IFERROR(VLOOKUP(CI435,Dicionário!A:B,2,0),"Conferir")</f>
        <v>0</v>
      </c>
      <c r="CK435" s="7">
        <v>0</v>
      </c>
      <c r="CL435" s="7" t="s">
        <v>148</v>
      </c>
      <c r="CM435" s="11">
        <f>IFERROR(VLOOKUP(CL435,Dicionário!A:B,2,0),"Conferir")</f>
        <v>2</v>
      </c>
      <c r="CO435" s="7">
        <v>0</v>
      </c>
      <c r="CP435" s="7">
        <v>0</v>
      </c>
      <c r="CQ435" s="7">
        <v>0</v>
      </c>
      <c r="CR435" s="7" t="s">
        <v>148</v>
      </c>
      <c r="CS435" s="11">
        <f>IFERROR(VLOOKUP(CR435,Dicionário!A:B,2,0),"Conferir")</f>
        <v>2</v>
      </c>
      <c r="CT435" s="7">
        <v>0</v>
      </c>
      <c r="CU435" s="7" t="s">
        <v>247</v>
      </c>
      <c r="CV435" s="11">
        <f>IFERROR(VLOOKUP(CU435,Dicionário!A:B,2,0),"Conferir")</f>
        <v>2</v>
      </c>
      <c r="CW435" s="7">
        <v>0</v>
      </c>
      <c r="CX435" s="7" t="s">
        <v>247</v>
      </c>
      <c r="CY435" s="11">
        <f>IFERROR(VLOOKUP(CX435,Dicionário!A:B,2,0),"Conferir")</f>
        <v>2</v>
      </c>
      <c r="CZ435" s="12">
        <f t="shared" si="9"/>
        <v>0</v>
      </c>
      <c r="DA435" s="7">
        <v>0</v>
      </c>
      <c r="DB435" s="7" t="s">
        <v>148</v>
      </c>
      <c r="DC435" s="7">
        <f>IFERROR(VLOOKUP(DB435,Dicionário!A:B,2,0),"Conferir")</f>
        <v>2</v>
      </c>
      <c r="DE435" s="7" t="s">
        <v>156</v>
      </c>
      <c r="DF435" s="7" t="s">
        <v>156</v>
      </c>
      <c r="DG435" s="11">
        <f>IFERROR(VLOOKUP(DF435,Dicionário!A:B,2,0),"Conferir")</f>
        <v>1</v>
      </c>
      <c r="DH435" s="7" t="s">
        <v>175</v>
      </c>
      <c r="DJ435" s="7" t="s">
        <v>158</v>
      </c>
      <c r="DK435" s="11">
        <f>IFERROR(VLOOKUP(DJ435,Dicionário!A:B,2,0),"Conferir")</f>
        <v>2</v>
      </c>
      <c r="DL435" s="7" t="s">
        <v>159</v>
      </c>
      <c r="DM435" s="11">
        <f>IFERROR(VLOOKUP(DL435,Dicionário!A:B,2,0),"Conferir")</f>
        <v>1</v>
      </c>
      <c r="DN435" s="7" t="s">
        <v>177</v>
      </c>
      <c r="DO435" s="11">
        <f>IFERROR(VLOOKUP(DN435,Dicionário!A:B,2,0),"Conferir")</f>
        <v>5</v>
      </c>
      <c r="DP435" s="7" t="s">
        <v>126</v>
      </c>
      <c r="DQ435" s="11">
        <f>IFERROR(VLOOKUP(DP435,Dicionário!A:B,2,0),"Conferir")</f>
        <v>1</v>
      </c>
      <c r="DR435" s="7" t="s">
        <v>126</v>
      </c>
      <c r="DS435" s="11">
        <f>IFERROR(VLOOKUP(DR435,Dicionário!A:B,2,0),"Conferir")</f>
        <v>1</v>
      </c>
      <c r="DW435" s="7">
        <f t="shared" si="10"/>
        <v>1500</v>
      </c>
      <c r="DX435" s="7">
        <f t="shared" si="11"/>
        <v>512</v>
      </c>
    </row>
    <row r="436" spans="1:128" ht="14" x14ac:dyDescent="0.15">
      <c r="A436" s="6">
        <v>44961.621716620371</v>
      </c>
      <c r="B436" s="7" t="s">
        <v>687</v>
      </c>
      <c r="C436" s="7" t="s">
        <v>124</v>
      </c>
      <c r="D436" s="7" t="s">
        <v>685</v>
      </c>
      <c r="E436" s="7" t="s">
        <v>126</v>
      </c>
      <c r="F436" s="7" t="s">
        <v>127</v>
      </c>
      <c r="G436" s="7" t="s">
        <v>127</v>
      </c>
      <c r="H436" s="7" t="s">
        <v>128</v>
      </c>
      <c r="I436" s="7" t="s">
        <v>128</v>
      </c>
      <c r="J436" s="7" t="s">
        <v>129</v>
      </c>
      <c r="K436" s="7" t="s">
        <v>131</v>
      </c>
      <c r="L436" s="7" t="s">
        <v>130</v>
      </c>
      <c r="M436" s="7" t="s">
        <v>686</v>
      </c>
      <c r="N436" s="7">
        <v>2023010104</v>
      </c>
      <c r="O436" s="7">
        <v>11980660965</v>
      </c>
      <c r="P436" s="7">
        <v>606193522</v>
      </c>
      <c r="Q436" s="7">
        <v>50480393869</v>
      </c>
      <c r="R436" s="9">
        <v>38189</v>
      </c>
      <c r="S436" s="7">
        <v>2022</v>
      </c>
      <c r="T436" s="7">
        <v>19</v>
      </c>
      <c r="U436" s="7" t="s">
        <v>255</v>
      </c>
      <c r="V436" s="7" t="s">
        <v>136</v>
      </c>
      <c r="W436" s="7" t="s">
        <v>688</v>
      </c>
      <c r="X436" s="8" t="s">
        <v>689</v>
      </c>
      <c r="Y436" s="7" t="s">
        <v>139</v>
      </c>
      <c r="Z436" s="7" t="s">
        <v>140</v>
      </c>
      <c r="AA436" s="7" t="s">
        <v>167</v>
      </c>
      <c r="AB436" s="7" t="s">
        <v>142</v>
      </c>
      <c r="AD436" s="7">
        <v>4</v>
      </c>
      <c r="AE436" s="7">
        <v>4</v>
      </c>
      <c r="AF436" s="7">
        <f t="shared" si="6"/>
        <v>8</v>
      </c>
      <c r="AG436" s="7">
        <v>0</v>
      </c>
      <c r="AH436" s="7">
        <f t="shared" si="7"/>
        <v>8</v>
      </c>
      <c r="AI436" s="10" t="str">
        <f t="shared" si="8"/>
        <v>Ok</v>
      </c>
      <c r="AJ436" s="7" t="s">
        <v>143</v>
      </c>
      <c r="AK436" s="7">
        <v>795</v>
      </c>
      <c r="AL436" s="7" t="s">
        <v>144</v>
      </c>
      <c r="AM436" s="11">
        <f>IFERROR(VLOOKUP(AL436,Dicionário!A:B,2,0),"Conferir")</f>
        <v>2</v>
      </c>
      <c r="AN436" s="7">
        <v>1481</v>
      </c>
      <c r="AO436" s="7" t="s">
        <v>144</v>
      </c>
      <c r="AP436" s="7">
        <f>IFERROR(VLOOKUP(AO436,Dicionário!A:B,2,0),"Conferir")</f>
        <v>2</v>
      </c>
      <c r="AQ436" s="7">
        <v>0</v>
      </c>
      <c r="AR436" s="7" t="s">
        <v>145</v>
      </c>
      <c r="AS436" s="11">
        <f>IFERROR(VLOOKUP(AR436,Dicionário!A:B,2,0),"Conferir")</f>
        <v>2</v>
      </c>
      <c r="AT436" s="7">
        <v>0</v>
      </c>
      <c r="AU436" s="7" t="s">
        <v>145</v>
      </c>
      <c r="AV436" s="7">
        <f>IFERROR(VLOOKUP(AU436,Dicionário!A:B,2,0),"Conferir")</f>
        <v>2</v>
      </c>
      <c r="AW436" s="7">
        <v>0</v>
      </c>
      <c r="AX436" s="7">
        <v>0</v>
      </c>
      <c r="AY436" s="7" t="s">
        <v>145</v>
      </c>
      <c r="AZ436" s="11">
        <f>IFERROR(VLOOKUP(AY436,Dicionário!A:B,2,0),"Conferir")</f>
        <v>2</v>
      </c>
      <c r="BA436" s="7">
        <v>0</v>
      </c>
      <c r="BB436" s="7" t="s">
        <v>145</v>
      </c>
      <c r="BC436" s="7">
        <f>IFERROR(VLOOKUP(BB436,Dicionário!A:B,2,0),"Conferir")</f>
        <v>2</v>
      </c>
      <c r="BD436" s="7">
        <v>600</v>
      </c>
      <c r="BE436" s="7" t="s">
        <v>224</v>
      </c>
      <c r="BF436" s="11">
        <f>IFERROR(VLOOKUP(BE436,Dicionário!A:B,2,0),"Conferir")</f>
        <v>2</v>
      </c>
      <c r="BH436" s="7">
        <v>0</v>
      </c>
      <c r="BI436" s="7" t="s">
        <v>328</v>
      </c>
      <c r="BJ436" s="11">
        <f>IFERROR(VLOOKUP(BI436,Dicionário!$A:$B,2,0),"Conferir")</f>
        <v>3</v>
      </c>
      <c r="BK436" s="7">
        <v>0</v>
      </c>
      <c r="BL436" s="7" t="s">
        <v>187</v>
      </c>
      <c r="BM436" s="11">
        <f>IFERROR(VLOOKUP(BL436,Dicionário!A:B,2,0),"Conferir")</f>
        <v>2</v>
      </c>
      <c r="BN436" s="7">
        <v>0</v>
      </c>
      <c r="BO436" s="7" t="s">
        <v>148</v>
      </c>
      <c r="BP436" s="7">
        <f>IFERROR(VLOOKUP(BO436,Dicionário!A:B,2,0),"Conferir")</f>
        <v>2</v>
      </c>
      <c r="BQ436" s="7">
        <v>211</v>
      </c>
      <c r="BR436" s="7" t="s">
        <v>149</v>
      </c>
      <c r="BS436" s="11">
        <f>IFERROR(VLOOKUP(BR436,Dicionário!A:B,2,0),"Conferir")</f>
        <v>2</v>
      </c>
      <c r="BT436" s="7">
        <v>249</v>
      </c>
      <c r="BU436" s="7" t="s">
        <v>149</v>
      </c>
      <c r="BV436" s="7">
        <f>IFERROR(VLOOKUP(BU436,Dicionário!A:B,2,0),"Conferir")</f>
        <v>2</v>
      </c>
      <c r="BW436" s="7">
        <v>34</v>
      </c>
      <c r="BX436" s="7" t="s">
        <v>213</v>
      </c>
      <c r="BY436" s="11">
        <f>IFERROR(VLOOKUP(BX436,Dicionário!A:B,2,0),"Conferir")</f>
        <v>2</v>
      </c>
      <c r="BZ436" s="7" t="s">
        <v>214</v>
      </c>
      <c r="CA436" s="7">
        <v>89</v>
      </c>
      <c r="CB436" s="7" t="s">
        <v>190</v>
      </c>
      <c r="CC436" s="11">
        <f>IFERROR(VLOOKUP(CB436,Dicionário!A:B,2,0),"Conferir")</f>
        <v>2</v>
      </c>
      <c r="CD436" s="7">
        <v>147</v>
      </c>
      <c r="CE436" s="7">
        <v>0</v>
      </c>
      <c r="CF436" s="7" t="s">
        <v>148</v>
      </c>
      <c r="CG436" s="7">
        <f>IFERROR(VLOOKUP(CF436,Dicionário!A:B,2,0),"Conferir")</f>
        <v>2</v>
      </c>
      <c r="CH436" s="7">
        <v>0</v>
      </c>
      <c r="CI436" s="7" t="s">
        <v>148</v>
      </c>
      <c r="CJ436" s="7">
        <f>IFERROR(VLOOKUP(CI436,Dicionário!A:B,2,0),"Conferir")</f>
        <v>2</v>
      </c>
      <c r="CK436" s="7">
        <v>0</v>
      </c>
      <c r="CL436" s="7" t="s">
        <v>148</v>
      </c>
      <c r="CM436" s="11">
        <f>IFERROR(VLOOKUP(CL436,Dicionário!A:B,2,0),"Conferir")</f>
        <v>2</v>
      </c>
      <c r="CO436" s="7">
        <v>0</v>
      </c>
      <c r="CP436" s="7">
        <v>0</v>
      </c>
      <c r="CQ436" s="7">
        <v>0</v>
      </c>
      <c r="CR436" s="7" t="s">
        <v>148</v>
      </c>
      <c r="CS436" s="11">
        <f>IFERROR(VLOOKUP(CR436,Dicionário!A:B,2,0),"Conferir")</f>
        <v>2</v>
      </c>
      <c r="CT436" s="7">
        <v>0</v>
      </c>
      <c r="CU436" s="7" t="s">
        <v>148</v>
      </c>
      <c r="CV436" s="11">
        <f>IFERROR(VLOOKUP(CU436,Dicionário!A:B,2,0),"Conferir")</f>
        <v>2</v>
      </c>
      <c r="CW436" s="7">
        <v>0</v>
      </c>
      <c r="CX436" s="7" t="s">
        <v>148</v>
      </c>
      <c r="CY436" s="11">
        <f>IFERROR(VLOOKUP(CX436,Dicionário!A:B,2,0),"Conferir")</f>
        <v>2</v>
      </c>
      <c r="CZ436" s="12">
        <f t="shared" si="9"/>
        <v>0</v>
      </c>
      <c r="DA436" s="7">
        <v>0</v>
      </c>
      <c r="DB436" s="7" t="s">
        <v>148</v>
      </c>
      <c r="DC436" s="7">
        <f>IFERROR(VLOOKUP(DB436,Dicionário!A:B,2,0),"Conferir")</f>
        <v>2</v>
      </c>
      <c r="DE436" s="7" t="s">
        <v>156</v>
      </c>
      <c r="DF436" s="7" t="s">
        <v>156</v>
      </c>
      <c r="DG436" s="11">
        <f>IFERROR(VLOOKUP(DF436,Dicionário!A:B,2,0),"Conferir")</f>
        <v>1</v>
      </c>
      <c r="DH436" s="7" t="s">
        <v>175</v>
      </c>
      <c r="DI436" s="7" t="s">
        <v>127</v>
      </c>
      <c r="DJ436" s="7" t="s">
        <v>158</v>
      </c>
      <c r="DK436" s="11">
        <f>IFERROR(VLOOKUP(DJ436,Dicionário!A:B,2,0),"Conferir")</f>
        <v>2</v>
      </c>
      <c r="DL436" s="7" t="s">
        <v>176</v>
      </c>
      <c r="DM436" s="11">
        <f>IFERROR(VLOOKUP(DL436,Dicionário!A:B,2,0),"Conferir")</f>
        <v>2</v>
      </c>
      <c r="DN436" s="7" t="s">
        <v>227</v>
      </c>
      <c r="DO436" s="11">
        <f>IFERROR(VLOOKUP(DN436,Dicionário!A:B,2,0),"Conferir")</f>
        <v>4</v>
      </c>
      <c r="DP436" s="7" t="s">
        <v>126</v>
      </c>
      <c r="DQ436" s="11">
        <f>IFERROR(VLOOKUP(DP436,Dicionário!A:B,2,0),"Conferir")</f>
        <v>1</v>
      </c>
      <c r="DR436" s="7" t="s">
        <v>126</v>
      </c>
      <c r="DS436" s="11">
        <f>IFERROR(VLOOKUP(DR436,Dicionário!A:B,2,0),"Conferir")</f>
        <v>1</v>
      </c>
      <c r="DW436" s="7">
        <f t="shared" si="10"/>
        <v>2876</v>
      </c>
      <c r="DX436" s="7">
        <f t="shared" si="11"/>
        <v>696</v>
      </c>
    </row>
    <row r="437" spans="1:128" ht="14" x14ac:dyDescent="0.15">
      <c r="A437" s="6">
        <v>44960.487384074077</v>
      </c>
      <c r="B437" s="7" t="s">
        <v>1285</v>
      </c>
      <c r="C437" s="7" t="s">
        <v>1012</v>
      </c>
      <c r="D437" s="7" t="s">
        <v>1282</v>
      </c>
      <c r="E437" s="7" t="s">
        <v>126</v>
      </c>
      <c r="F437" s="7" t="s">
        <v>127</v>
      </c>
      <c r="G437" s="7" t="s">
        <v>1283</v>
      </c>
      <c r="H437" s="7">
        <v>4</v>
      </c>
      <c r="I437" s="7">
        <v>2</v>
      </c>
      <c r="J437" s="7">
        <v>2</v>
      </c>
      <c r="K437" s="7" t="s">
        <v>131</v>
      </c>
      <c r="L437" s="7" t="s">
        <v>274</v>
      </c>
      <c r="M437" s="7" t="s">
        <v>1284</v>
      </c>
      <c r="N437" s="7">
        <v>2023010239</v>
      </c>
      <c r="O437" s="7">
        <v>11965398984</v>
      </c>
      <c r="P437" s="7">
        <v>391075299</v>
      </c>
      <c r="Q437" s="7">
        <v>50224346873</v>
      </c>
      <c r="R437" s="9">
        <v>36806</v>
      </c>
      <c r="S437" s="7">
        <v>2018</v>
      </c>
      <c r="T437" s="7">
        <v>23</v>
      </c>
      <c r="U437" s="7" t="s">
        <v>255</v>
      </c>
      <c r="V437" s="7" t="s">
        <v>136</v>
      </c>
      <c r="W437" s="7" t="s">
        <v>1286</v>
      </c>
      <c r="X437" s="8" t="s">
        <v>1287</v>
      </c>
      <c r="Y437" s="7" t="s">
        <v>734</v>
      </c>
      <c r="Z437" s="7" t="s">
        <v>140</v>
      </c>
      <c r="AA437" s="7" t="s">
        <v>167</v>
      </c>
      <c r="AB437" s="7" t="s">
        <v>142</v>
      </c>
      <c r="AD437" s="7">
        <v>3</v>
      </c>
      <c r="AE437" s="7">
        <v>2</v>
      </c>
      <c r="AF437" s="7">
        <f t="shared" si="6"/>
        <v>4</v>
      </c>
      <c r="AH437" s="7">
        <f t="shared" si="7"/>
        <v>4</v>
      </c>
      <c r="AI437" s="10" t="str">
        <f t="shared" si="8"/>
        <v>Ok</v>
      </c>
      <c r="AJ437" s="7" t="s">
        <v>222</v>
      </c>
      <c r="AK437" s="7">
        <v>0</v>
      </c>
      <c r="AL437" s="7" t="s">
        <v>145</v>
      </c>
      <c r="AM437" s="11">
        <f>IFERROR(VLOOKUP(AL437,Dicionário!A:B,2,0),"Conferir")</f>
        <v>2</v>
      </c>
      <c r="AN437" s="7">
        <v>1800</v>
      </c>
      <c r="AO437" s="7" t="s">
        <v>223</v>
      </c>
      <c r="AP437" s="7">
        <f>IFERROR(VLOOKUP(AO437,Dicionário!A:B,2,0),"Conferir")</f>
        <v>2</v>
      </c>
      <c r="AQ437" s="7">
        <v>2079</v>
      </c>
      <c r="AR437" s="7" t="s">
        <v>144</v>
      </c>
      <c r="AS437" s="11">
        <f>IFERROR(VLOOKUP(AR437,Dicionário!A:B,2,0),"Conferir")</f>
        <v>2</v>
      </c>
      <c r="AT437" s="7">
        <v>0</v>
      </c>
      <c r="AU437" s="7" t="s">
        <v>145</v>
      </c>
      <c r="AV437" s="7">
        <f>IFERROR(VLOOKUP(AU437,Dicionário!A:B,2,0),"Conferir")</f>
        <v>2</v>
      </c>
      <c r="AW437" s="7">
        <v>0</v>
      </c>
      <c r="AX437" s="7">
        <v>2.25</v>
      </c>
      <c r="AY437" s="7" t="s">
        <v>145</v>
      </c>
      <c r="AZ437" s="11">
        <f>IFERROR(VLOOKUP(AY437,Dicionário!A:B,2,0),"Conferir")</f>
        <v>2</v>
      </c>
      <c r="BA437" s="7">
        <v>0</v>
      </c>
      <c r="BB437" s="7" t="s">
        <v>145</v>
      </c>
      <c r="BC437" s="7">
        <f>IFERROR(VLOOKUP(BB437,Dicionário!A:B,2,0),"Conferir")</f>
        <v>2</v>
      </c>
      <c r="BD437" s="7">
        <v>0</v>
      </c>
      <c r="BE437" s="7" t="s">
        <v>145</v>
      </c>
      <c r="BF437" s="11">
        <f>IFERROR(VLOOKUP(BE437,Dicionário!A:B,2,0),"Conferir")</f>
        <v>2</v>
      </c>
      <c r="BH437" s="7">
        <v>0</v>
      </c>
      <c r="BI437" s="7" t="s">
        <v>186</v>
      </c>
      <c r="BJ437" s="11">
        <f>IFERROR(VLOOKUP(BI437,Dicionário!$A:$B,2,0),"Conferir")</f>
        <v>1</v>
      </c>
      <c r="BK437" s="7">
        <v>0</v>
      </c>
      <c r="BL437" s="7" t="s">
        <v>187</v>
      </c>
      <c r="BM437" s="11">
        <f>IFERROR(VLOOKUP(BL437,Dicionário!A:B,2,0),"Conferir")</f>
        <v>2</v>
      </c>
      <c r="BN437" s="7">
        <v>1369</v>
      </c>
      <c r="BO437" s="7" t="s">
        <v>188</v>
      </c>
      <c r="BP437" s="7">
        <f>IFERROR(VLOOKUP(BO437,Dicionário!A:B,2,0),"Conferir")</f>
        <v>2</v>
      </c>
      <c r="BQ437" s="7">
        <v>35</v>
      </c>
      <c r="BR437" s="7" t="s">
        <v>149</v>
      </c>
      <c r="BS437" s="11">
        <f>IFERROR(VLOOKUP(BR437,Dicionário!A:B,2,0),"Conferir")</f>
        <v>2</v>
      </c>
      <c r="BT437" s="7">
        <v>237</v>
      </c>
      <c r="BU437" s="7" t="s">
        <v>149</v>
      </c>
      <c r="BV437" s="7">
        <f>IFERROR(VLOOKUP(BU437,Dicionário!A:B,2,0),"Conferir")</f>
        <v>2</v>
      </c>
      <c r="BW437" s="7">
        <v>36</v>
      </c>
      <c r="BX437" s="7" t="s">
        <v>189</v>
      </c>
      <c r="BY437" s="11">
        <f>IFERROR(VLOOKUP(BX437,Dicionário!A:B,2,0),"Conferir")</f>
        <v>2</v>
      </c>
      <c r="BZ437" s="7" t="s">
        <v>214</v>
      </c>
      <c r="CA437" s="7">
        <v>114</v>
      </c>
      <c r="CB437" s="7" t="s">
        <v>190</v>
      </c>
      <c r="CC437" s="11">
        <f>IFERROR(VLOOKUP(CB437,Dicionário!A:B,2,0),"Conferir")</f>
        <v>2</v>
      </c>
      <c r="CD437" s="7">
        <v>141</v>
      </c>
      <c r="CE437" s="7">
        <v>0</v>
      </c>
      <c r="CF437" s="7" t="s">
        <v>148</v>
      </c>
      <c r="CG437" s="7">
        <f>IFERROR(VLOOKUP(CF437,Dicionário!A:B,2,0),"Conferir")</f>
        <v>2</v>
      </c>
      <c r="CH437" s="7">
        <v>195</v>
      </c>
      <c r="CI437" s="7" t="s">
        <v>191</v>
      </c>
      <c r="CJ437" s="7">
        <f>IFERROR(VLOOKUP(CI437,Dicionário!A:B,2,0),"Conferir")</f>
        <v>2</v>
      </c>
      <c r="CK437" s="7">
        <v>0</v>
      </c>
      <c r="CL437" s="7" t="s">
        <v>148</v>
      </c>
      <c r="CM437" s="11">
        <f>IFERROR(VLOOKUP(CL437,Dicionário!A:B,2,0),"Conferir")</f>
        <v>2</v>
      </c>
      <c r="CO437" s="7">
        <v>0</v>
      </c>
      <c r="CP437" s="7">
        <v>0</v>
      </c>
      <c r="CQ437" s="7">
        <v>0</v>
      </c>
      <c r="CR437" s="7" t="s">
        <v>148</v>
      </c>
      <c r="CS437" s="11">
        <f>IFERROR(VLOOKUP(CR437,Dicionário!A:B,2,0),"Conferir")</f>
        <v>2</v>
      </c>
      <c r="CT437" s="7">
        <v>0</v>
      </c>
      <c r="CU437" s="7" t="s">
        <v>148</v>
      </c>
      <c r="CV437" s="11">
        <f>IFERROR(VLOOKUP(CU437,Dicionário!A:B,2,0),"Conferir")</f>
        <v>2</v>
      </c>
      <c r="CW437" s="7">
        <v>27</v>
      </c>
      <c r="CX437" s="7" t="s">
        <v>247</v>
      </c>
      <c r="CY437" s="11">
        <f>IFERROR(VLOOKUP(CX437,Dicionário!A:B,2,0),"Conferir")</f>
        <v>2</v>
      </c>
      <c r="CZ437" s="12">
        <f t="shared" si="9"/>
        <v>2.25</v>
      </c>
      <c r="DA437" s="7">
        <v>44717</v>
      </c>
      <c r="DB437" s="7" t="s">
        <v>247</v>
      </c>
      <c r="DC437" s="7">
        <f>IFERROR(VLOOKUP(DB437,Dicionário!A:B,2,0),"Conferir")</f>
        <v>2</v>
      </c>
      <c r="DE437" s="7" t="s">
        <v>156</v>
      </c>
      <c r="DF437" s="7" t="s">
        <v>156</v>
      </c>
      <c r="DG437" s="11">
        <f>IFERROR(VLOOKUP(DF437,Dicionário!A:B,2,0),"Conferir")</f>
        <v>1</v>
      </c>
      <c r="DH437" s="7" t="s">
        <v>175</v>
      </c>
      <c r="DJ437" s="7" t="s">
        <v>158</v>
      </c>
      <c r="DK437" s="11">
        <f>IFERROR(VLOOKUP(DJ437,Dicionário!A:B,2,0),"Conferir")</f>
        <v>2</v>
      </c>
      <c r="DL437" s="7" t="s">
        <v>177</v>
      </c>
      <c r="DM437" s="11">
        <f>IFERROR(VLOOKUP(DL437,Dicionário!A:B,2,0),"Conferir")</f>
        <v>5</v>
      </c>
      <c r="DN437" s="7" t="s">
        <v>177</v>
      </c>
      <c r="DO437" s="11">
        <f>IFERROR(VLOOKUP(DN437,Dicionário!A:B,2,0),"Conferir")</f>
        <v>5</v>
      </c>
      <c r="DP437" s="7" t="s">
        <v>127</v>
      </c>
      <c r="DQ437" s="11">
        <f>IFERROR(VLOOKUP(DP437,Dicionário!A:B,2,0),"Conferir")</f>
        <v>2</v>
      </c>
      <c r="DR437" s="7" t="s">
        <v>126</v>
      </c>
      <c r="DS437" s="11">
        <f>IFERROR(VLOOKUP(DR437,Dicionário!A:B,2,0),"Conferir")</f>
        <v>1</v>
      </c>
      <c r="DW437" s="7">
        <f t="shared" si="10"/>
        <v>3879</v>
      </c>
      <c r="DX437" s="7">
        <f t="shared" si="11"/>
        <v>2091</v>
      </c>
    </row>
    <row r="438" spans="1:128" ht="14" x14ac:dyDescent="0.15">
      <c r="A438" s="6">
        <v>44961.498212928243</v>
      </c>
      <c r="B438" s="7" t="s">
        <v>2795</v>
      </c>
      <c r="C438" s="7" t="s">
        <v>178</v>
      </c>
      <c r="D438" s="7" t="s">
        <v>2793</v>
      </c>
      <c r="E438" s="7" t="s">
        <v>126</v>
      </c>
      <c r="F438" s="7" t="s">
        <v>126</v>
      </c>
      <c r="G438" s="7" t="s">
        <v>127</v>
      </c>
      <c r="H438" s="7">
        <v>1</v>
      </c>
      <c r="I438" s="7" t="s">
        <v>128</v>
      </c>
      <c r="J438" s="7" t="s">
        <v>129</v>
      </c>
      <c r="K438" s="7" t="s">
        <v>130</v>
      </c>
      <c r="L438" s="7" t="s">
        <v>131</v>
      </c>
      <c r="M438" s="7" t="s">
        <v>2794</v>
      </c>
      <c r="N438" s="7">
        <v>2023010634</v>
      </c>
      <c r="O438" s="7">
        <v>11943873049</v>
      </c>
      <c r="P438" s="7">
        <v>590264278</v>
      </c>
      <c r="Q438" s="7">
        <v>48812569803</v>
      </c>
      <c r="R438" s="9">
        <v>38881</v>
      </c>
      <c r="S438" s="7">
        <v>2023</v>
      </c>
      <c r="T438" s="7">
        <v>17</v>
      </c>
      <c r="U438" s="7" t="s">
        <v>255</v>
      </c>
      <c r="V438" s="7" t="s">
        <v>136</v>
      </c>
      <c r="W438" s="7" t="s">
        <v>2796</v>
      </c>
      <c r="X438" s="8" t="s">
        <v>2797</v>
      </c>
      <c r="Y438" s="7" t="s">
        <v>493</v>
      </c>
      <c r="Z438" s="7" t="s">
        <v>140</v>
      </c>
      <c r="AA438" s="7" t="s">
        <v>167</v>
      </c>
      <c r="AB438" s="7" t="s">
        <v>142</v>
      </c>
      <c r="AD438" s="7">
        <v>4</v>
      </c>
      <c r="AE438" s="7">
        <v>4</v>
      </c>
      <c r="AF438" s="7">
        <f t="shared" si="6"/>
        <v>8</v>
      </c>
      <c r="AH438" s="7">
        <f t="shared" si="7"/>
        <v>8</v>
      </c>
      <c r="AI438" s="10" t="str">
        <f t="shared" si="8"/>
        <v>Ok</v>
      </c>
      <c r="AJ438" s="7" t="s">
        <v>143</v>
      </c>
      <c r="AK438" s="7">
        <v>0</v>
      </c>
      <c r="AL438" s="7" t="s">
        <v>145</v>
      </c>
      <c r="AM438" s="11">
        <f>IFERROR(VLOOKUP(AL438,Dicionário!A:B,2,0),"Conferir")</f>
        <v>2</v>
      </c>
      <c r="AN438" s="7">
        <v>0</v>
      </c>
      <c r="AO438" s="7" t="s">
        <v>145</v>
      </c>
      <c r="AP438" s="7">
        <f>IFERROR(VLOOKUP(AO438,Dicionário!A:B,2,0),"Conferir")</f>
        <v>2</v>
      </c>
      <c r="AQ438" s="7">
        <v>900</v>
      </c>
      <c r="AR438" s="7" t="s">
        <v>267</v>
      </c>
      <c r="AS438" s="11">
        <f>IFERROR(VLOOKUP(AR438,Dicionário!A:B,2,0),"Conferir")</f>
        <v>0</v>
      </c>
      <c r="AT438" s="7">
        <v>0</v>
      </c>
      <c r="AU438" s="7" t="s">
        <v>145</v>
      </c>
      <c r="AV438" s="7">
        <f>IFERROR(VLOOKUP(AU438,Dicionário!A:B,2,0),"Conferir")</f>
        <v>2</v>
      </c>
      <c r="AW438" s="7">
        <v>0</v>
      </c>
      <c r="AX438" s="7">
        <v>0</v>
      </c>
      <c r="AY438" s="7" t="s">
        <v>145</v>
      </c>
      <c r="AZ438" s="11">
        <f>IFERROR(VLOOKUP(AY438,Dicionário!A:B,2,0),"Conferir")</f>
        <v>2</v>
      </c>
      <c r="BA438" s="7">
        <v>0</v>
      </c>
      <c r="BB438" s="7" t="s">
        <v>145</v>
      </c>
      <c r="BC438" s="7">
        <f>IFERROR(VLOOKUP(BB438,Dicionário!A:B,2,0),"Conferir")</f>
        <v>2</v>
      </c>
      <c r="BD438" s="7">
        <v>1000</v>
      </c>
      <c r="BE438" s="7" t="s">
        <v>267</v>
      </c>
      <c r="BF438" s="11">
        <f>IFERROR(VLOOKUP(BE438,Dicionário!A:B,2,0),"Conferir")</f>
        <v>0</v>
      </c>
      <c r="BH438" s="7">
        <v>0</v>
      </c>
      <c r="BI438" s="7" t="s">
        <v>186</v>
      </c>
      <c r="BJ438" s="11">
        <f>IFERROR(VLOOKUP(BI438,Dicionário!$A:$B,2,0),"Conferir")</f>
        <v>1</v>
      </c>
      <c r="BK438" s="7">
        <v>0</v>
      </c>
      <c r="BL438" s="7" t="s">
        <v>187</v>
      </c>
      <c r="BM438" s="11">
        <f>IFERROR(VLOOKUP(BL438,Dicionário!A:B,2,0),"Conferir")</f>
        <v>2</v>
      </c>
      <c r="BN438" s="7">
        <v>0</v>
      </c>
      <c r="BO438" s="7" t="s">
        <v>148</v>
      </c>
      <c r="BP438" s="7">
        <f>IFERROR(VLOOKUP(BO438,Dicionário!A:B,2,0),"Conferir")</f>
        <v>2</v>
      </c>
      <c r="BQ438" s="7">
        <v>110</v>
      </c>
      <c r="BR438" s="7" t="s">
        <v>149</v>
      </c>
      <c r="BS438" s="11">
        <f>IFERROR(VLOOKUP(BR438,Dicionário!A:B,2,0),"Conferir")</f>
        <v>2</v>
      </c>
      <c r="BT438" s="7">
        <v>260</v>
      </c>
      <c r="BU438" s="7" t="s">
        <v>149</v>
      </c>
      <c r="BV438" s="7">
        <f>IFERROR(VLOOKUP(BU438,Dicionário!A:B,2,0),"Conferir")</f>
        <v>2</v>
      </c>
      <c r="BW438" s="7">
        <v>0</v>
      </c>
      <c r="BX438" s="7" t="s">
        <v>148</v>
      </c>
      <c r="BY438" s="11">
        <f>IFERROR(VLOOKUP(BX438,Dicionário!A:B,2,0),"Conferir")</f>
        <v>2</v>
      </c>
      <c r="BZ438" s="7" t="s">
        <v>170</v>
      </c>
      <c r="CA438" s="7">
        <v>119</v>
      </c>
      <c r="CB438" s="7" t="s">
        <v>190</v>
      </c>
      <c r="CC438" s="11">
        <f>IFERROR(VLOOKUP(CB438,Dicionário!A:B,2,0),"Conferir")</f>
        <v>2</v>
      </c>
      <c r="CD438" s="7">
        <v>130</v>
      </c>
      <c r="CE438" s="7">
        <v>0</v>
      </c>
      <c r="CF438" s="7" t="s">
        <v>148</v>
      </c>
      <c r="CG438" s="7">
        <f>IFERROR(VLOOKUP(CF438,Dicionário!A:B,2,0),"Conferir")</f>
        <v>2</v>
      </c>
      <c r="CH438" s="7">
        <v>0</v>
      </c>
      <c r="CI438" s="7" t="s">
        <v>148</v>
      </c>
      <c r="CJ438" s="7">
        <f>IFERROR(VLOOKUP(CI438,Dicionário!A:B,2,0),"Conferir")</f>
        <v>2</v>
      </c>
      <c r="CK438" s="7">
        <v>0</v>
      </c>
      <c r="CL438" s="7" t="s">
        <v>148</v>
      </c>
      <c r="CM438" s="11">
        <f>IFERROR(VLOOKUP(CL438,Dicionário!A:B,2,0),"Conferir")</f>
        <v>2</v>
      </c>
      <c r="CO438" s="7">
        <v>1</v>
      </c>
      <c r="CP438" s="7">
        <v>0</v>
      </c>
      <c r="CQ438" s="7">
        <v>0</v>
      </c>
      <c r="CR438" s="7" t="s">
        <v>148</v>
      </c>
      <c r="CS438" s="11">
        <f>IFERROR(VLOOKUP(CR438,Dicionário!A:B,2,0),"Conferir")</f>
        <v>2</v>
      </c>
      <c r="CT438" s="7">
        <v>0</v>
      </c>
      <c r="CU438" s="7" t="s">
        <v>148</v>
      </c>
      <c r="CV438" s="11">
        <f>IFERROR(VLOOKUP(CU438,Dicionário!A:B,2,0),"Conferir")</f>
        <v>2</v>
      </c>
      <c r="CW438" s="7">
        <v>0</v>
      </c>
      <c r="CX438" s="7" t="s">
        <v>148</v>
      </c>
      <c r="CY438" s="11">
        <f>IFERROR(VLOOKUP(CX438,Dicionário!A:B,2,0),"Conferir")</f>
        <v>2</v>
      </c>
      <c r="CZ438" s="12">
        <f t="shared" si="9"/>
        <v>0</v>
      </c>
      <c r="DA438" s="7">
        <v>0</v>
      </c>
      <c r="DB438" s="7" t="s">
        <v>148</v>
      </c>
      <c r="DC438" s="7">
        <f>IFERROR(VLOOKUP(DB438,Dicionário!A:B,2,0),"Conferir")</f>
        <v>2</v>
      </c>
      <c r="DE438" s="7" t="s">
        <v>156</v>
      </c>
      <c r="DF438" s="7" t="s">
        <v>156</v>
      </c>
      <c r="DG438" s="11">
        <f>IFERROR(VLOOKUP(DF438,Dicionário!A:B,2,0),"Conferir")</f>
        <v>1</v>
      </c>
      <c r="DH438" s="7" t="s">
        <v>157</v>
      </c>
      <c r="DI438" s="7" t="s">
        <v>127</v>
      </c>
      <c r="DJ438" s="7" t="s">
        <v>158</v>
      </c>
      <c r="DK438" s="11">
        <f>IFERROR(VLOOKUP(DJ438,Dicionário!A:B,2,0),"Conferir")</f>
        <v>2</v>
      </c>
      <c r="DL438" s="7" t="s">
        <v>227</v>
      </c>
      <c r="DM438" s="11">
        <f>IFERROR(VLOOKUP(DL438,Dicionário!A:B,2,0),"Conferir")</f>
        <v>4</v>
      </c>
      <c r="DN438" s="7" t="s">
        <v>177</v>
      </c>
      <c r="DO438" s="11">
        <f>IFERROR(VLOOKUP(DN438,Dicionário!A:B,2,0),"Conferir")</f>
        <v>5</v>
      </c>
      <c r="DP438" s="7" t="s">
        <v>127</v>
      </c>
      <c r="DQ438" s="11">
        <f>IFERROR(VLOOKUP(DP438,Dicionário!A:B,2,0),"Conferir")</f>
        <v>2</v>
      </c>
      <c r="DR438" s="7" t="s">
        <v>127</v>
      </c>
      <c r="DS438" s="11">
        <f>IFERROR(VLOOKUP(DR438,Dicionário!A:B,2,0),"Conferir")</f>
        <v>2</v>
      </c>
      <c r="DW438" s="7">
        <f t="shared" si="10"/>
        <v>1900</v>
      </c>
      <c r="DX438" s="7">
        <f t="shared" si="11"/>
        <v>619</v>
      </c>
    </row>
    <row r="439" spans="1:128" ht="14" x14ac:dyDescent="0.15">
      <c r="A439" s="6">
        <v>44968.424961504628</v>
      </c>
      <c r="B439" s="7" t="s">
        <v>264</v>
      </c>
      <c r="C439" s="7" t="s">
        <v>178</v>
      </c>
      <c r="D439" s="7" t="s">
        <v>262</v>
      </c>
      <c r="E439" s="7" t="s">
        <v>126</v>
      </c>
      <c r="F439" s="7" t="s">
        <v>127</v>
      </c>
      <c r="G439" s="7" t="s">
        <v>127</v>
      </c>
      <c r="H439" s="7">
        <v>1</v>
      </c>
      <c r="I439" s="7" t="s">
        <v>128</v>
      </c>
      <c r="J439" s="7" t="s">
        <v>129</v>
      </c>
      <c r="K439" s="7" t="s">
        <v>131</v>
      </c>
      <c r="L439" s="7" t="s">
        <v>130</v>
      </c>
      <c r="M439" s="7" t="s">
        <v>263</v>
      </c>
      <c r="N439" s="7">
        <v>2023010017</v>
      </c>
      <c r="O439" s="7">
        <v>11989159611</v>
      </c>
      <c r="P439" s="7">
        <v>577771681</v>
      </c>
      <c r="Q439" s="7">
        <v>52462313800</v>
      </c>
      <c r="R439" s="9">
        <v>38413</v>
      </c>
      <c r="S439" s="7">
        <v>2022</v>
      </c>
      <c r="T439" s="7">
        <v>18</v>
      </c>
      <c r="U439" s="7" t="s">
        <v>164</v>
      </c>
      <c r="V439" s="7" t="s">
        <v>136</v>
      </c>
      <c r="W439" s="7" t="s">
        <v>265</v>
      </c>
      <c r="X439" s="8" t="s">
        <v>266</v>
      </c>
      <c r="Y439" s="7" t="s">
        <v>139</v>
      </c>
      <c r="Z439" s="7" t="s">
        <v>140</v>
      </c>
      <c r="AA439" s="7" t="s">
        <v>167</v>
      </c>
      <c r="AB439" s="7" t="s">
        <v>142</v>
      </c>
      <c r="AD439" s="7">
        <v>5</v>
      </c>
      <c r="AE439" s="7">
        <v>2</v>
      </c>
      <c r="AF439" s="7">
        <f t="shared" si="6"/>
        <v>4</v>
      </c>
      <c r="AG439" s="7">
        <v>3</v>
      </c>
      <c r="AH439" s="7">
        <f t="shared" si="7"/>
        <v>7</v>
      </c>
      <c r="AI439" s="10" t="str">
        <f t="shared" si="8"/>
        <v>Ok</v>
      </c>
      <c r="AJ439" s="7" t="s">
        <v>143</v>
      </c>
      <c r="AK439" s="7">
        <v>0</v>
      </c>
      <c r="AL439" s="7" t="s">
        <v>145</v>
      </c>
      <c r="AM439" s="11">
        <f>IFERROR(VLOOKUP(AL439,Dicionário!A:B,2,0),"Conferir")</f>
        <v>2</v>
      </c>
      <c r="AN439" s="7">
        <v>0</v>
      </c>
      <c r="AO439" s="7" t="s">
        <v>145</v>
      </c>
      <c r="AP439" s="7">
        <f>IFERROR(VLOOKUP(AO439,Dicionário!A:B,2,0),"Conferir")</f>
        <v>2</v>
      </c>
      <c r="AQ439" s="7">
        <v>4168</v>
      </c>
      <c r="AR439" s="7" t="s">
        <v>144</v>
      </c>
      <c r="AS439" s="11">
        <f>IFERROR(VLOOKUP(AR439,Dicionário!A:B,2,0),"Conferir")</f>
        <v>2</v>
      </c>
      <c r="AT439" s="7">
        <v>3300</v>
      </c>
      <c r="AU439" s="7" t="s">
        <v>267</v>
      </c>
      <c r="AV439" s="7">
        <f>IFERROR(VLOOKUP(AU439,Dicionário!A:B,2,0),"Conferir")</f>
        <v>0</v>
      </c>
      <c r="AW439" s="7">
        <v>0</v>
      </c>
      <c r="AX439" s="7">
        <v>0</v>
      </c>
      <c r="AY439" s="7" t="s">
        <v>145</v>
      </c>
      <c r="AZ439" s="11">
        <f>IFERROR(VLOOKUP(AY439,Dicionário!A:B,2,0),"Conferir")</f>
        <v>2</v>
      </c>
      <c r="BA439" s="7">
        <v>0</v>
      </c>
      <c r="BB439" s="7" t="s">
        <v>145</v>
      </c>
      <c r="BC439" s="7">
        <f>IFERROR(VLOOKUP(BB439,Dicionário!A:B,2,0),"Conferir")</f>
        <v>2</v>
      </c>
      <c r="BD439" s="7">
        <v>0</v>
      </c>
      <c r="BE439" s="7" t="s">
        <v>145</v>
      </c>
      <c r="BF439" s="11">
        <f>IFERROR(VLOOKUP(BE439,Dicionário!A:B,2,0),"Conferir")</f>
        <v>2</v>
      </c>
      <c r="BH439" s="7">
        <v>0</v>
      </c>
      <c r="BI439" s="7" t="s">
        <v>146</v>
      </c>
      <c r="BJ439" s="11">
        <f>IFERROR(VLOOKUP(BI439,Dicionário!$A:$B,2,0),"Conferir")</f>
        <v>2</v>
      </c>
      <c r="BK439" s="7">
        <v>1295</v>
      </c>
      <c r="BL439" s="7" t="s">
        <v>202</v>
      </c>
      <c r="BM439" s="11">
        <f>IFERROR(VLOOKUP(BL439,Dicionário!A:B,2,0),"Conferir")</f>
        <v>2</v>
      </c>
      <c r="BN439" s="7">
        <v>0</v>
      </c>
      <c r="BO439" s="7" t="s">
        <v>148</v>
      </c>
      <c r="BP439" s="7">
        <f>IFERROR(VLOOKUP(BO439,Dicionário!A:B,2,0),"Conferir")</f>
        <v>2</v>
      </c>
      <c r="BQ439" s="7">
        <v>0</v>
      </c>
      <c r="BR439" s="7" t="s">
        <v>268</v>
      </c>
      <c r="BS439" s="11">
        <f>IFERROR(VLOOKUP(BR439,Dicionário!A:B,2,0),"Conferir")</f>
        <v>2</v>
      </c>
      <c r="BT439" s="7">
        <v>102</v>
      </c>
      <c r="BU439" s="7" t="s">
        <v>149</v>
      </c>
      <c r="BV439" s="7">
        <f>IFERROR(VLOOKUP(BU439,Dicionário!A:B,2,0),"Conferir")</f>
        <v>2</v>
      </c>
      <c r="BW439" s="7">
        <v>0</v>
      </c>
      <c r="BX439" s="7" t="s">
        <v>148</v>
      </c>
      <c r="BY439" s="11">
        <f>IFERROR(VLOOKUP(BX439,Dicionário!A:B,2,0),"Conferir")</f>
        <v>2</v>
      </c>
      <c r="BZ439" s="7" t="s">
        <v>170</v>
      </c>
      <c r="CA439" s="7">
        <v>117</v>
      </c>
      <c r="CB439" s="7" t="s">
        <v>171</v>
      </c>
      <c r="CC439" s="11">
        <f>IFERROR(VLOOKUP(CB439,Dicionário!A:B,2,0),"Conferir")</f>
        <v>0</v>
      </c>
      <c r="CD439" s="7">
        <v>120</v>
      </c>
      <c r="CE439" s="7">
        <v>0</v>
      </c>
      <c r="CF439" s="7" t="s">
        <v>148</v>
      </c>
      <c r="CG439" s="7">
        <f>IFERROR(VLOOKUP(CF439,Dicionário!A:B,2,0),"Conferir")</f>
        <v>2</v>
      </c>
      <c r="CH439" s="7">
        <v>0</v>
      </c>
      <c r="CI439" s="7" t="s">
        <v>148</v>
      </c>
      <c r="CJ439" s="7">
        <f>IFERROR(VLOOKUP(CI439,Dicionário!A:B,2,0),"Conferir")</f>
        <v>2</v>
      </c>
      <c r="CK439" s="7">
        <v>0</v>
      </c>
      <c r="CL439" s="7" t="s">
        <v>148</v>
      </c>
      <c r="CM439" s="11">
        <f>IFERROR(VLOOKUP(CL439,Dicionário!A:B,2,0),"Conferir")</f>
        <v>2</v>
      </c>
      <c r="CO439" s="7">
        <v>0</v>
      </c>
      <c r="CP439" s="7">
        <v>0</v>
      </c>
      <c r="CQ439" s="7">
        <v>0</v>
      </c>
      <c r="CR439" s="7" t="s">
        <v>148</v>
      </c>
      <c r="CS439" s="11">
        <f>IFERROR(VLOOKUP(CR439,Dicionário!A:B,2,0),"Conferir")</f>
        <v>2</v>
      </c>
      <c r="CT439" s="7">
        <v>0</v>
      </c>
      <c r="CU439" s="7" t="s">
        <v>269</v>
      </c>
      <c r="CV439" s="11">
        <f>IFERROR(VLOOKUP(CU439,Dicionário!A:B,2,0),"Conferir")</f>
        <v>0</v>
      </c>
      <c r="CW439" s="7">
        <v>0</v>
      </c>
      <c r="CX439" s="7" t="s">
        <v>148</v>
      </c>
      <c r="CY439" s="11">
        <f>IFERROR(VLOOKUP(CX439,Dicionário!A:B,2,0),"Conferir")</f>
        <v>2</v>
      </c>
      <c r="CZ439" s="12">
        <f t="shared" si="9"/>
        <v>0</v>
      </c>
      <c r="DA439" s="7">
        <v>0</v>
      </c>
      <c r="DB439" s="7" t="s">
        <v>148</v>
      </c>
      <c r="DC439" s="7">
        <f>IFERROR(VLOOKUP(DB439,Dicionário!A:B,2,0),"Conferir")</f>
        <v>2</v>
      </c>
      <c r="DD439" s="7" t="s">
        <v>270</v>
      </c>
      <c r="DE439" s="7" t="s">
        <v>156</v>
      </c>
      <c r="DF439" s="7" t="s">
        <v>156</v>
      </c>
      <c r="DG439" s="11">
        <f>IFERROR(VLOOKUP(DF439,Dicionário!A:B,2,0),"Conferir")</f>
        <v>1</v>
      </c>
      <c r="DH439" s="7" t="s">
        <v>175</v>
      </c>
      <c r="DI439" s="7" t="s">
        <v>127</v>
      </c>
      <c r="DJ439" s="7" t="s">
        <v>271</v>
      </c>
      <c r="DK439" s="11">
        <f>IFERROR(VLOOKUP(DJ439,Dicionário!A:B,2,0),"Conferir")</f>
        <v>1</v>
      </c>
      <c r="DL439" s="7" t="s">
        <v>177</v>
      </c>
      <c r="DM439" s="11">
        <f>IFERROR(VLOOKUP(DL439,Dicionário!A:B,2,0),"Conferir")</f>
        <v>5</v>
      </c>
      <c r="DN439" s="7" t="s">
        <v>177</v>
      </c>
      <c r="DO439" s="11">
        <f>IFERROR(VLOOKUP(DN439,Dicionário!A:B,2,0),"Conferir")</f>
        <v>5</v>
      </c>
      <c r="DP439" s="7" t="s">
        <v>127</v>
      </c>
      <c r="DQ439" s="11">
        <f>IFERROR(VLOOKUP(DP439,Dicionário!A:B,2,0),"Conferir")</f>
        <v>2</v>
      </c>
      <c r="DR439" s="7" t="s">
        <v>127</v>
      </c>
      <c r="DS439" s="11">
        <f>IFERROR(VLOOKUP(DR439,Dicionário!A:B,2,0),"Conferir")</f>
        <v>2</v>
      </c>
      <c r="DW439" s="7">
        <f t="shared" si="10"/>
        <v>7468</v>
      </c>
      <c r="DX439" s="7">
        <f t="shared" si="11"/>
        <v>1634</v>
      </c>
    </row>
    <row r="440" spans="1:128" ht="14" x14ac:dyDescent="0.15">
      <c r="A440" s="6">
        <v>44968.544878773144</v>
      </c>
      <c r="B440" s="7" t="s">
        <v>652</v>
      </c>
      <c r="C440" s="7" t="s">
        <v>178</v>
      </c>
      <c r="D440" s="7" t="s">
        <v>650</v>
      </c>
      <c r="E440" s="7" t="s">
        <v>126</v>
      </c>
      <c r="F440" s="7" t="s">
        <v>127</v>
      </c>
      <c r="G440" s="7" t="s">
        <v>127</v>
      </c>
      <c r="H440" s="7" t="s">
        <v>128</v>
      </c>
      <c r="I440" s="7" t="s">
        <v>128</v>
      </c>
      <c r="J440" s="7" t="s">
        <v>129</v>
      </c>
      <c r="K440" s="7" t="s">
        <v>131</v>
      </c>
      <c r="L440" s="7" t="s">
        <v>131</v>
      </c>
      <c r="M440" s="7" t="s">
        <v>651</v>
      </c>
      <c r="N440" s="7">
        <v>2023010097</v>
      </c>
      <c r="O440" s="7">
        <v>11964708772</v>
      </c>
      <c r="P440" s="7">
        <v>607455007</v>
      </c>
      <c r="Q440" s="7">
        <v>50612033805</v>
      </c>
      <c r="R440" s="9">
        <v>37985</v>
      </c>
      <c r="S440" s="7">
        <v>2021</v>
      </c>
      <c r="T440" s="7">
        <v>19</v>
      </c>
      <c r="U440" s="7" t="s">
        <v>164</v>
      </c>
      <c r="V440" s="7" t="s">
        <v>136</v>
      </c>
      <c r="W440" s="7" t="s">
        <v>653</v>
      </c>
      <c r="X440" s="8" t="s">
        <v>654</v>
      </c>
      <c r="Y440" s="7" t="s">
        <v>185</v>
      </c>
      <c r="Z440" s="7" t="s">
        <v>140</v>
      </c>
      <c r="AA440" s="7" t="s">
        <v>167</v>
      </c>
      <c r="AB440" s="7" t="s">
        <v>142</v>
      </c>
      <c r="AD440" s="7">
        <v>4</v>
      </c>
      <c r="AE440" s="7">
        <v>4</v>
      </c>
      <c r="AF440" s="7">
        <f t="shared" si="6"/>
        <v>8</v>
      </c>
      <c r="AH440" s="7">
        <f t="shared" si="7"/>
        <v>8</v>
      </c>
      <c r="AI440" s="10" t="str">
        <f t="shared" si="8"/>
        <v>Ok</v>
      </c>
      <c r="AJ440" s="7" t="s">
        <v>222</v>
      </c>
      <c r="AK440" s="7">
        <v>0</v>
      </c>
      <c r="AL440" s="7" t="s">
        <v>145</v>
      </c>
      <c r="AM440" s="11">
        <f>IFERROR(VLOOKUP(AL440,Dicionário!A:B,2,0),"Conferir")</f>
        <v>2</v>
      </c>
      <c r="AN440" s="7">
        <v>1200</v>
      </c>
      <c r="AO440" s="7" t="s">
        <v>223</v>
      </c>
      <c r="AP440" s="7">
        <f>IFERROR(VLOOKUP(AO440,Dicionário!A:B,2,0),"Conferir")</f>
        <v>2</v>
      </c>
      <c r="AQ440" s="7">
        <v>0</v>
      </c>
      <c r="AR440" s="7" t="s">
        <v>145</v>
      </c>
      <c r="AS440" s="11">
        <f>IFERROR(VLOOKUP(AR440,Dicionário!A:B,2,0),"Conferir")</f>
        <v>2</v>
      </c>
      <c r="AT440" s="7">
        <v>0</v>
      </c>
      <c r="AU440" s="7" t="s">
        <v>145</v>
      </c>
      <c r="AV440" s="7">
        <f>IFERROR(VLOOKUP(AU440,Dicionário!A:B,2,0),"Conferir")</f>
        <v>2</v>
      </c>
      <c r="AW440" s="7">
        <v>0</v>
      </c>
      <c r="AX440" s="7">
        <v>0</v>
      </c>
      <c r="AY440" s="7" t="s">
        <v>145</v>
      </c>
      <c r="AZ440" s="11">
        <f>IFERROR(VLOOKUP(AY440,Dicionário!A:B,2,0),"Conferir")</f>
        <v>2</v>
      </c>
      <c r="BA440" s="7">
        <v>0</v>
      </c>
      <c r="BB440" s="7" t="s">
        <v>145</v>
      </c>
      <c r="BC440" s="7">
        <f>IFERROR(VLOOKUP(BB440,Dicionário!A:B,2,0),"Conferir")</f>
        <v>2</v>
      </c>
      <c r="BD440" s="7">
        <v>250</v>
      </c>
      <c r="BE440" s="7" t="s">
        <v>234</v>
      </c>
      <c r="BF440" s="11">
        <f>IFERROR(VLOOKUP(BE440,Dicionário!A:B,2,0),"Conferir")</f>
        <v>0</v>
      </c>
      <c r="BH440" s="7">
        <v>0</v>
      </c>
      <c r="BI440" s="7" t="s">
        <v>186</v>
      </c>
      <c r="BJ440" s="11">
        <f>IFERROR(VLOOKUP(BI440,Dicionário!$A:$B,2,0),"Conferir")</f>
        <v>1</v>
      </c>
      <c r="BK440" s="7">
        <v>0</v>
      </c>
      <c r="BL440" s="7" t="s">
        <v>187</v>
      </c>
      <c r="BM440" s="11">
        <f>IFERROR(VLOOKUP(BL440,Dicionário!A:B,2,0),"Conferir")</f>
        <v>2</v>
      </c>
      <c r="BN440" s="7">
        <v>0</v>
      </c>
      <c r="BO440" s="7" t="s">
        <v>148</v>
      </c>
      <c r="BP440" s="7">
        <f>IFERROR(VLOOKUP(BO440,Dicionário!A:B,2,0),"Conferir")</f>
        <v>2</v>
      </c>
      <c r="BQ440" s="7">
        <v>0</v>
      </c>
      <c r="BR440" s="7" t="s">
        <v>268</v>
      </c>
      <c r="BS440" s="11">
        <f>IFERROR(VLOOKUP(BR440,Dicionário!A:B,2,0),"Conferir")</f>
        <v>2</v>
      </c>
      <c r="BT440" s="7">
        <v>0</v>
      </c>
      <c r="BU440" s="7" t="s">
        <v>595</v>
      </c>
      <c r="BV440" s="7">
        <f>IFERROR(VLOOKUP(BU440,Dicionário!A:B,2,0),"Conferir")</f>
        <v>2</v>
      </c>
      <c r="BW440" s="7">
        <v>0</v>
      </c>
      <c r="BX440" s="7" t="s">
        <v>148</v>
      </c>
      <c r="BY440" s="11">
        <f>IFERROR(VLOOKUP(BX440,Dicionário!A:B,2,0),"Conferir")</f>
        <v>2</v>
      </c>
      <c r="BZ440" s="7" t="s">
        <v>170</v>
      </c>
      <c r="CA440" s="7">
        <v>38</v>
      </c>
      <c r="CB440" s="7" t="s">
        <v>190</v>
      </c>
      <c r="CC440" s="11">
        <f>IFERROR(VLOOKUP(CB440,Dicionário!A:B,2,0),"Conferir")</f>
        <v>2</v>
      </c>
      <c r="CD440" s="7">
        <v>120</v>
      </c>
      <c r="CE440" s="7">
        <v>0</v>
      </c>
      <c r="CF440" s="7" t="s">
        <v>148</v>
      </c>
      <c r="CG440" s="7">
        <f>IFERROR(VLOOKUP(CF440,Dicionário!A:B,2,0),"Conferir")</f>
        <v>2</v>
      </c>
      <c r="CH440" s="7">
        <v>0</v>
      </c>
      <c r="CI440" s="7" t="s">
        <v>148</v>
      </c>
      <c r="CJ440" s="7">
        <f>IFERROR(VLOOKUP(CI440,Dicionário!A:B,2,0),"Conferir")</f>
        <v>2</v>
      </c>
      <c r="CK440" s="7">
        <v>0</v>
      </c>
      <c r="CL440" s="7" t="s">
        <v>148</v>
      </c>
      <c r="CM440" s="11">
        <f>IFERROR(VLOOKUP(CL440,Dicionário!A:B,2,0),"Conferir")</f>
        <v>2</v>
      </c>
      <c r="CO440" s="7">
        <v>1</v>
      </c>
      <c r="CP440" s="7">
        <v>0</v>
      </c>
      <c r="CQ440" s="7">
        <v>0</v>
      </c>
      <c r="CR440" s="7" t="s">
        <v>572</v>
      </c>
      <c r="CS440" s="11">
        <f>IFERROR(VLOOKUP(CR440,Dicionário!A:B,2,0),"Conferir")</f>
        <v>2</v>
      </c>
      <c r="CT440" s="7">
        <v>0</v>
      </c>
      <c r="CU440" s="7" t="s">
        <v>148</v>
      </c>
      <c r="CV440" s="11">
        <f>IFERROR(VLOOKUP(CU440,Dicionário!A:B,2,0),"Conferir")</f>
        <v>2</v>
      </c>
      <c r="CW440" s="7">
        <v>0</v>
      </c>
      <c r="CX440" s="7" t="s">
        <v>148</v>
      </c>
      <c r="CY440" s="11">
        <f>IFERROR(VLOOKUP(CX440,Dicionário!A:B,2,0),"Conferir")</f>
        <v>2</v>
      </c>
      <c r="CZ440" s="12">
        <f t="shared" si="9"/>
        <v>0</v>
      </c>
      <c r="DA440" s="7">
        <v>0</v>
      </c>
      <c r="DB440" s="7" t="s">
        <v>148</v>
      </c>
      <c r="DC440" s="7">
        <f>IFERROR(VLOOKUP(DB440,Dicionário!A:B,2,0),"Conferir")</f>
        <v>2</v>
      </c>
      <c r="DD440" s="7" t="s">
        <v>655</v>
      </c>
      <c r="DE440" s="7" t="s">
        <v>156</v>
      </c>
      <c r="DF440" s="7" t="s">
        <v>156</v>
      </c>
      <c r="DG440" s="11">
        <f>IFERROR(VLOOKUP(DF440,Dicionário!A:B,2,0),"Conferir")</f>
        <v>1</v>
      </c>
      <c r="DH440" s="7" t="s">
        <v>175</v>
      </c>
      <c r="DI440" s="7" t="s">
        <v>127</v>
      </c>
      <c r="DJ440" s="7" t="s">
        <v>158</v>
      </c>
      <c r="DK440" s="11">
        <f>IFERROR(VLOOKUP(DJ440,Dicionário!A:B,2,0),"Conferir")</f>
        <v>2</v>
      </c>
      <c r="DL440" s="7" t="s">
        <v>177</v>
      </c>
      <c r="DM440" s="11">
        <f>IFERROR(VLOOKUP(DL440,Dicionário!A:B,2,0),"Conferir")</f>
        <v>5</v>
      </c>
      <c r="DN440" s="7" t="s">
        <v>194</v>
      </c>
      <c r="DO440" s="11">
        <f>IFERROR(VLOOKUP(DN440,Dicionário!A:B,2,0),"Conferir")</f>
        <v>7</v>
      </c>
      <c r="DP440" s="7" t="s">
        <v>127</v>
      </c>
      <c r="DQ440" s="11">
        <f>IFERROR(VLOOKUP(DP440,Dicionário!A:B,2,0),"Conferir")</f>
        <v>2</v>
      </c>
      <c r="DR440" s="7" t="s">
        <v>126</v>
      </c>
      <c r="DS440" s="11">
        <f>IFERROR(VLOOKUP(DR440,Dicionário!A:B,2,0),"Conferir")</f>
        <v>1</v>
      </c>
      <c r="DW440" s="7">
        <f t="shared" si="10"/>
        <v>1450</v>
      </c>
      <c r="DX440" s="7">
        <f t="shared" si="11"/>
        <v>158</v>
      </c>
    </row>
    <row r="441" spans="1:128" ht="14" x14ac:dyDescent="0.15">
      <c r="A441" s="6">
        <v>44961.632392164349</v>
      </c>
      <c r="B441" s="7" t="s">
        <v>2578</v>
      </c>
      <c r="C441" s="7" t="s">
        <v>204</v>
      </c>
      <c r="D441" s="7" t="s">
        <v>2576</v>
      </c>
      <c r="E441" s="7" t="s">
        <v>126</v>
      </c>
      <c r="F441" s="7" t="s">
        <v>127</v>
      </c>
      <c r="G441" s="7" t="s">
        <v>127</v>
      </c>
      <c r="H441" s="7">
        <v>3</v>
      </c>
      <c r="I441" s="7">
        <v>1</v>
      </c>
      <c r="J441" s="7">
        <v>1</v>
      </c>
      <c r="K441" s="7" t="s">
        <v>131</v>
      </c>
      <c r="L441" s="7" t="s">
        <v>130</v>
      </c>
      <c r="M441" s="7" t="s">
        <v>2577</v>
      </c>
      <c r="N441" s="7">
        <v>2023010561</v>
      </c>
      <c r="O441" s="7">
        <v>11973412889</v>
      </c>
      <c r="P441" s="7">
        <v>374155707</v>
      </c>
      <c r="Q441" s="7">
        <v>46537860890</v>
      </c>
      <c r="R441" s="9">
        <v>36001</v>
      </c>
      <c r="S441" s="7">
        <v>2015</v>
      </c>
      <c r="T441" s="7">
        <v>25</v>
      </c>
      <c r="U441" s="7" t="s">
        <v>135</v>
      </c>
      <c r="V441" s="7" t="s">
        <v>136</v>
      </c>
      <c r="W441" s="7" t="s">
        <v>2579</v>
      </c>
      <c r="X441" s="8" t="s">
        <v>2580</v>
      </c>
      <c r="Y441" s="7" t="s">
        <v>374</v>
      </c>
      <c r="Z441" s="7" t="s">
        <v>140</v>
      </c>
      <c r="AA441" s="7" t="s">
        <v>167</v>
      </c>
      <c r="AB441" s="7" t="s">
        <v>142</v>
      </c>
      <c r="AD441" s="7">
        <v>1</v>
      </c>
      <c r="AE441" s="7">
        <v>1</v>
      </c>
      <c r="AF441" s="7">
        <f t="shared" si="6"/>
        <v>2</v>
      </c>
      <c r="AH441" s="7">
        <f t="shared" si="7"/>
        <v>2</v>
      </c>
      <c r="AI441" s="10" t="str">
        <f t="shared" si="8"/>
        <v>Ok</v>
      </c>
      <c r="AJ441" s="7" t="s">
        <v>143</v>
      </c>
      <c r="AK441" s="7">
        <v>1649</v>
      </c>
      <c r="AL441" s="7" t="s">
        <v>144</v>
      </c>
      <c r="AM441" s="11">
        <f>IFERROR(VLOOKUP(AL441,Dicionário!A:B,2,0),"Conferir")</f>
        <v>2</v>
      </c>
      <c r="AN441" s="7">
        <v>0</v>
      </c>
      <c r="AO441" s="7" t="s">
        <v>145</v>
      </c>
      <c r="AP441" s="7">
        <f>IFERROR(VLOOKUP(AO441,Dicionário!A:B,2,0),"Conferir")</f>
        <v>2</v>
      </c>
      <c r="AQ441" s="7">
        <v>0</v>
      </c>
      <c r="AR441" s="7" t="s">
        <v>145</v>
      </c>
      <c r="AS441" s="11">
        <f>IFERROR(VLOOKUP(AR441,Dicionário!A:B,2,0),"Conferir")</f>
        <v>2</v>
      </c>
      <c r="AT441" s="7">
        <v>0</v>
      </c>
      <c r="AU441" s="7" t="s">
        <v>145</v>
      </c>
      <c r="AV441" s="7">
        <f>IFERROR(VLOOKUP(AU441,Dicionário!A:B,2,0),"Conferir")</f>
        <v>2</v>
      </c>
      <c r="AW441" s="7">
        <v>0</v>
      </c>
      <c r="AX441" s="7">
        <v>0</v>
      </c>
      <c r="AY441" s="7" t="s">
        <v>145</v>
      </c>
      <c r="AZ441" s="11">
        <f>IFERROR(VLOOKUP(AY441,Dicionário!A:B,2,0),"Conferir")</f>
        <v>2</v>
      </c>
      <c r="BA441" s="7">
        <v>0</v>
      </c>
      <c r="BB441" s="7" t="s">
        <v>145</v>
      </c>
      <c r="BC441" s="7">
        <f>IFERROR(VLOOKUP(BB441,Dicionário!A:B,2,0),"Conferir")</f>
        <v>2</v>
      </c>
      <c r="BD441" s="7">
        <v>0</v>
      </c>
      <c r="BE441" s="7" t="s">
        <v>145</v>
      </c>
      <c r="BF441" s="11">
        <f>IFERROR(VLOOKUP(BE441,Dicionário!A:B,2,0),"Conferir")</f>
        <v>2</v>
      </c>
      <c r="BH441" s="7">
        <v>0</v>
      </c>
      <c r="BI441" s="7" t="s">
        <v>186</v>
      </c>
      <c r="BJ441" s="11">
        <f>IFERROR(VLOOKUP(BI441,Dicionário!$A:$B,2,0),"Conferir")</f>
        <v>1</v>
      </c>
      <c r="BK441" s="7">
        <v>0</v>
      </c>
      <c r="BL441" s="7" t="s">
        <v>187</v>
      </c>
      <c r="BM441" s="11">
        <f>IFERROR(VLOOKUP(BL441,Dicionário!A:B,2,0),"Conferir")</f>
        <v>2</v>
      </c>
      <c r="BN441" s="7">
        <v>0</v>
      </c>
      <c r="BO441" s="7" t="s">
        <v>635</v>
      </c>
      <c r="BP441" s="7">
        <f>IFERROR(VLOOKUP(BO441,Dicionário!A:B,2,0),"Conferir")</f>
        <v>1</v>
      </c>
      <c r="BQ441" s="7">
        <v>260</v>
      </c>
      <c r="BR441" s="7" t="s">
        <v>149</v>
      </c>
      <c r="BS441" s="11">
        <f>IFERROR(VLOOKUP(BR441,Dicionário!A:B,2,0),"Conferir")</f>
        <v>2</v>
      </c>
      <c r="BT441" s="7">
        <v>157</v>
      </c>
      <c r="BU441" s="7" t="s">
        <v>149</v>
      </c>
      <c r="BV441" s="7">
        <f>IFERROR(VLOOKUP(BU441,Dicionário!A:B,2,0),"Conferir")</f>
        <v>2</v>
      </c>
      <c r="BW441" s="7">
        <v>40</v>
      </c>
      <c r="BX441" s="7" t="s">
        <v>1089</v>
      </c>
      <c r="BY441" s="11">
        <f>IFERROR(VLOOKUP(BX441,Dicionário!A:B,2,0),"Conferir")</f>
        <v>0</v>
      </c>
      <c r="BZ441" s="7" t="s">
        <v>214</v>
      </c>
      <c r="CA441" s="7">
        <v>67</v>
      </c>
      <c r="CB441" s="7" t="s">
        <v>190</v>
      </c>
      <c r="CC441" s="11">
        <f>IFERROR(VLOOKUP(CB441,Dicionário!A:B,2,0),"Conferir")</f>
        <v>2</v>
      </c>
      <c r="CD441" s="7">
        <v>109</v>
      </c>
      <c r="CE441" s="7">
        <v>0</v>
      </c>
      <c r="CF441" s="7" t="s">
        <v>148</v>
      </c>
      <c r="CG441" s="7">
        <f>IFERROR(VLOOKUP(CF441,Dicionário!A:B,2,0),"Conferir")</f>
        <v>2</v>
      </c>
      <c r="CH441" s="7">
        <v>0</v>
      </c>
      <c r="CI441" s="7" t="s">
        <v>148</v>
      </c>
      <c r="CJ441" s="7">
        <f>IFERROR(VLOOKUP(CI441,Dicionário!A:B,2,0),"Conferir")</f>
        <v>2</v>
      </c>
      <c r="CK441" s="7">
        <v>0</v>
      </c>
      <c r="CL441" s="7" t="s">
        <v>148</v>
      </c>
      <c r="CM441" s="11">
        <f>IFERROR(VLOOKUP(CL441,Dicionário!A:B,2,0),"Conferir")</f>
        <v>2</v>
      </c>
      <c r="CO441" s="7">
        <v>0</v>
      </c>
      <c r="CP441" s="7">
        <v>0</v>
      </c>
      <c r="CQ441" s="7">
        <v>0</v>
      </c>
      <c r="CR441" s="7" t="s">
        <v>148</v>
      </c>
      <c r="CS441" s="11">
        <f>IFERROR(VLOOKUP(CR441,Dicionário!A:B,2,0),"Conferir")</f>
        <v>2</v>
      </c>
      <c r="CT441" s="7">
        <v>0</v>
      </c>
      <c r="CU441" s="7" t="s">
        <v>247</v>
      </c>
      <c r="CV441" s="11">
        <f>IFERROR(VLOOKUP(CU441,Dicionário!A:B,2,0),"Conferir")</f>
        <v>2</v>
      </c>
      <c r="CW441" s="7">
        <v>0</v>
      </c>
      <c r="CX441" s="7" t="s">
        <v>247</v>
      </c>
      <c r="CY441" s="11">
        <f>IFERROR(VLOOKUP(CX441,Dicionário!A:B,2,0),"Conferir")</f>
        <v>2</v>
      </c>
      <c r="CZ441" s="12">
        <f t="shared" si="9"/>
        <v>0</v>
      </c>
      <c r="DA441" s="7">
        <v>0</v>
      </c>
      <c r="DB441" s="7" t="s">
        <v>148</v>
      </c>
      <c r="DC441" s="7">
        <f>IFERROR(VLOOKUP(DB441,Dicionário!A:B,2,0),"Conferir")</f>
        <v>2</v>
      </c>
      <c r="DE441" s="7" t="s">
        <v>156</v>
      </c>
      <c r="DF441" s="7" t="s">
        <v>156</v>
      </c>
      <c r="DG441" s="11">
        <f>IFERROR(VLOOKUP(DF441,Dicionário!A:B,2,0),"Conferir")</f>
        <v>1</v>
      </c>
      <c r="DH441" s="7" t="s">
        <v>175</v>
      </c>
      <c r="DJ441" s="7" t="s">
        <v>158</v>
      </c>
      <c r="DK441" s="11">
        <f>IFERROR(VLOOKUP(DJ441,Dicionário!A:B,2,0),"Conferir")</f>
        <v>2</v>
      </c>
      <c r="DL441" s="7" t="s">
        <v>237</v>
      </c>
      <c r="DM441" s="11">
        <f>IFERROR(VLOOKUP(DL441,Dicionário!A:B,2,0),"Conferir")</f>
        <v>1</v>
      </c>
      <c r="DN441" s="7" t="s">
        <v>227</v>
      </c>
      <c r="DO441" s="11">
        <f>IFERROR(VLOOKUP(DN441,Dicionário!A:B,2,0),"Conferir")</f>
        <v>4</v>
      </c>
      <c r="DP441" s="7" t="s">
        <v>126</v>
      </c>
      <c r="DQ441" s="11">
        <f>IFERROR(VLOOKUP(DP441,Dicionário!A:B,2,0),"Conferir")</f>
        <v>1</v>
      </c>
      <c r="DR441" s="7" t="s">
        <v>126</v>
      </c>
      <c r="DS441" s="11">
        <f>IFERROR(VLOOKUP(DR441,Dicionário!A:B,2,0),"Conferir")</f>
        <v>1</v>
      </c>
      <c r="DW441" s="7">
        <f t="shared" si="10"/>
        <v>1649</v>
      </c>
      <c r="DX441" s="7">
        <f t="shared" si="11"/>
        <v>593</v>
      </c>
    </row>
    <row r="442" spans="1:128" ht="14" x14ac:dyDescent="0.15">
      <c r="A442" s="6">
        <v>44960.751861354162</v>
      </c>
      <c r="B442" s="7" t="s">
        <v>2872</v>
      </c>
      <c r="C442" s="7" t="s">
        <v>314</v>
      </c>
      <c r="D442" s="7" t="s">
        <v>2870</v>
      </c>
      <c r="E442" s="7" t="s">
        <v>126</v>
      </c>
      <c r="F442" s="7" t="s">
        <v>126</v>
      </c>
      <c r="G442" s="7" t="s">
        <v>1550</v>
      </c>
      <c r="H442" s="7">
        <v>1</v>
      </c>
      <c r="I442" s="7" t="s">
        <v>128</v>
      </c>
      <c r="J442" s="7" t="s">
        <v>129</v>
      </c>
      <c r="K442" s="7" t="s">
        <v>131</v>
      </c>
      <c r="L442" s="7" t="s">
        <v>130</v>
      </c>
      <c r="M442" s="7" t="s">
        <v>2871</v>
      </c>
      <c r="N442" s="7">
        <v>2023010462</v>
      </c>
      <c r="O442" s="7">
        <v>11971701820</v>
      </c>
      <c r="P442" s="7">
        <v>560447024</v>
      </c>
      <c r="Q442" s="7">
        <v>44996911840</v>
      </c>
      <c r="R442" s="9">
        <v>38719</v>
      </c>
      <c r="S442" s="7">
        <v>2023</v>
      </c>
      <c r="T442" s="7">
        <v>17</v>
      </c>
      <c r="U442" s="7" t="s">
        <v>255</v>
      </c>
      <c r="V442" s="7" t="s">
        <v>136</v>
      </c>
      <c r="W442" s="7" t="s">
        <v>2873</v>
      </c>
      <c r="X442" s="8" t="s">
        <v>2874</v>
      </c>
      <c r="Y442" s="7" t="s">
        <v>139</v>
      </c>
      <c r="Z442" s="7" t="s">
        <v>140</v>
      </c>
      <c r="AA442" s="7" t="s">
        <v>167</v>
      </c>
      <c r="AB442" s="7" t="s">
        <v>142</v>
      </c>
      <c r="AD442" s="7">
        <v>5</v>
      </c>
      <c r="AE442" s="7">
        <v>1</v>
      </c>
      <c r="AF442" s="7">
        <f t="shared" si="6"/>
        <v>2</v>
      </c>
      <c r="AG442" s="7">
        <v>0</v>
      </c>
      <c r="AH442" s="7">
        <f t="shared" si="7"/>
        <v>2</v>
      </c>
      <c r="AI442" s="10" t="str">
        <f t="shared" si="8"/>
        <v>Ok</v>
      </c>
      <c r="AJ442" s="7" t="s">
        <v>222</v>
      </c>
      <c r="AK442" s="7">
        <v>0</v>
      </c>
      <c r="AL442" s="7" t="s">
        <v>145</v>
      </c>
      <c r="AM442" s="11">
        <f>IFERROR(VLOOKUP(AL442,Dicionário!A:B,2,0),"Conferir")</f>
        <v>2</v>
      </c>
      <c r="AN442" s="7">
        <v>1000</v>
      </c>
      <c r="AO442" s="7" t="s">
        <v>267</v>
      </c>
      <c r="AP442" s="7">
        <f>IFERROR(VLOOKUP(AO442,Dicionário!A:B,2,0),"Conferir")</f>
        <v>0</v>
      </c>
      <c r="AQ442" s="7">
        <v>700</v>
      </c>
      <c r="AR442" s="7" t="s">
        <v>267</v>
      </c>
      <c r="AS442" s="11">
        <f>IFERROR(VLOOKUP(AR442,Dicionário!A:B,2,0),"Conferir")</f>
        <v>0</v>
      </c>
      <c r="AT442" s="7">
        <v>0</v>
      </c>
      <c r="AU442" s="7" t="s">
        <v>145</v>
      </c>
      <c r="AV442" s="7">
        <f>IFERROR(VLOOKUP(AU442,Dicionário!A:B,2,0),"Conferir")</f>
        <v>2</v>
      </c>
      <c r="AW442" s="7">
        <v>0</v>
      </c>
      <c r="AX442" s="7">
        <v>0</v>
      </c>
      <c r="AY442" s="7" t="s">
        <v>145</v>
      </c>
      <c r="AZ442" s="11">
        <f>IFERROR(VLOOKUP(AY442,Dicionário!A:B,2,0),"Conferir")</f>
        <v>2</v>
      </c>
      <c r="BA442" s="7">
        <v>200</v>
      </c>
      <c r="BB442" s="7" t="s">
        <v>267</v>
      </c>
      <c r="BC442" s="7">
        <f>IFERROR(VLOOKUP(BB442,Dicionário!A:B,2,0),"Conferir")</f>
        <v>0</v>
      </c>
      <c r="BD442" s="7">
        <v>0</v>
      </c>
      <c r="BE442" s="7" t="s">
        <v>145</v>
      </c>
      <c r="BF442" s="11">
        <f>IFERROR(VLOOKUP(BE442,Dicionário!A:B,2,0),"Conferir")</f>
        <v>2</v>
      </c>
      <c r="BH442" s="7">
        <v>0</v>
      </c>
      <c r="BI442" s="7" t="s">
        <v>328</v>
      </c>
      <c r="BJ442" s="11">
        <f>IFERROR(VLOOKUP(BI442,Dicionário!$A:$B,2,0),"Conferir")</f>
        <v>3</v>
      </c>
      <c r="BK442" s="7">
        <v>380</v>
      </c>
      <c r="BL442" s="7" t="s">
        <v>395</v>
      </c>
      <c r="BM442" s="11">
        <f>IFERROR(VLOOKUP(BL442,Dicionário!A:B,2,0),"Conferir")</f>
        <v>0</v>
      </c>
      <c r="BN442" s="7">
        <v>0</v>
      </c>
      <c r="BO442" s="7" t="s">
        <v>154</v>
      </c>
      <c r="BP442" s="7">
        <f>IFERROR(VLOOKUP(BO442,Dicionário!A:B,2,0),"Conferir")</f>
        <v>0</v>
      </c>
      <c r="BQ442" s="7">
        <v>60</v>
      </c>
      <c r="BR442" s="7" t="s">
        <v>169</v>
      </c>
      <c r="BS442" s="11">
        <f>IFERROR(VLOOKUP(BR442,Dicionário!A:B,2,0),"Conferir")</f>
        <v>0</v>
      </c>
      <c r="BT442" s="7">
        <v>90</v>
      </c>
      <c r="BU442" s="7" t="s">
        <v>150</v>
      </c>
      <c r="BV442" s="7">
        <f>IFERROR(VLOOKUP(BU442,Dicionário!A:B,2,0),"Conferir")</f>
        <v>0</v>
      </c>
      <c r="BW442" s="7">
        <v>0</v>
      </c>
      <c r="BX442" s="7" t="s">
        <v>148</v>
      </c>
      <c r="BY442" s="11">
        <f>IFERROR(VLOOKUP(BX442,Dicionário!A:B,2,0),"Conferir")</f>
        <v>2</v>
      </c>
      <c r="BZ442" s="7" t="s">
        <v>214</v>
      </c>
      <c r="CA442" s="7">
        <v>50</v>
      </c>
      <c r="CB442" s="7" t="s">
        <v>171</v>
      </c>
      <c r="CC442" s="11">
        <f>IFERROR(VLOOKUP(CB442,Dicionário!A:B,2,0),"Conferir")</f>
        <v>0</v>
      </c>
      <c r="CD442" s="7">
        <v>100</v>
      </c>
      <c r="CE442" s="7">
        <v>0</v>
      </c>
      <c r="CF442" s="7" t="s">
        <v>148</v>
      </c>
      <c r="CG442" s="7">
        <f>IFERROR(VLOOKUP(CF442,Dicionário!A:B,2,0),"Conferir")</f>
        <v>2</v>
      </c>
      <c r="CH442" s="7">
        <v>0</v>
      </c>
      <c r="CI442" s="7" t="s">
        <v>148</v>
      </c>
      <c r="CJ442" s="7">
        <f>IFERROR(VLOOKUP(CI442,Dicionário!A:B,2,0),"Conferir")</f>
        <v>2</v>
      </c>
      <c r="CK442" s="7">
        <v>0</v>
      </c>
      <c r="CL442" s="7" t="s">
        <v>148</v>
      </c>
      <c r="CM442" s="11">
        <f>IFERROR(VLOOKUP(CL442,Dicionário!A:B,2,0),"Conferir")</f>
        <v>2</v>
      </c>
      <c r="CO442" s="7">
        <v>1</v>
      </c>
      <c r="CP442" s="7">
        <v>0</v>
      </c>
      <c r="CQ442" s="7">
        <v>1500</v>
      </c>
      <c r="CR442" s="7" t="s">
        <v>155</v>
      </c>
      <c r="CS442" s="11">
        <f>IFERROR(VLOOKUP(CR442,Dicionário!A:B,2,0),"Conferir")</f>
        <v>0</v>
      </c>
      <c r="CT442" s="7">
        <v>0</v>
      </c>
      <c r="CU442" s="7" t="s">
        <v>148</v>
      </c>
      <c r="CV442" s="11">
        <f>IFERROR(VLOOKUP(CU442,Dicionário!A:B,2,0),"Conferir")</f>
        <v>2</v>
      </c>
      <c r="CW442" s="7">
        <v>0</v>
      </c>
      <c r="CX442" s="7" t="s">
        <v>148</v>
      </c>
      <c r="CY442" s="11">
        <f>IFERROR(VLOOKUP(CX442,Dicionário!A:B,2,0),"Conferir")</f>
        <v>2</v>
      </c>
      <c r="CZ442" s="12">
        <f t="shared" si="9"/>
        <v>0</v>
      </c>
      <c r="DA442" s="7">
        <v>5000</v>
      </c>
      <c r="DB442" s="7" t="s">
        <v>155</v>
      </c>
      <c r="DC442" s="7">
        <f>IFERROR(VLOOKUP(DB442,Dicionário!A:B,2,0),"Conferir")</f>
        <v>0</v>
      </c>
      <c r="DE442" s="7" t="s">
        <v>156</v>
      </c>
      <c r="DF442" s="7" t="s">
        <v>156</v>
      </c>
      <c r="DG442" s="11">
        <f>IFERROR(VLOOKUP(DF442,Dicionário!A:B,2,0),"Conferir")</f>
        <v>1</v>
      </c>
      <c r="DH442" s="7" t="s">
        <v>157</v>
      </c>
      <c r="DJ442" s="7" t="s">
        <v>158</v>
      </c>
      <c r="DK442" s="11">
        <f>IFERROR(VLOOKUP(DJ442,Dicionário!A:B,2,0),"Conferir")</f>
        <v>2</v>
      </c>
      <c r="DL442" s="7" t="s">
        <v>177</v>
      </c>
      <c r="DM442" s="11">
        <f>IFERROR(VLOOKUP(DL442,Dicionário!A:B,2,0),"Conferir")</f>
        <v>5</v>
      </c>
      <c r="DN442" s="7" t="s">
        <v>177</v>
      </c>
      <c r="DO442" s="11">
        <f>IFERROR(VLOOKUP(DN442,Dicionário!A:B,2,0),"Conferir")</f>
        <v>5</v>
      </c>
      <c r="DP442" s="7" t="s">
        <v>127</v>
      </c>
      <c r="DQ442" s="11">
        <f>IFERROR(VLOOKUP(DP442,Dicionário!A:B,2,0),"Conferir")</f>
        <v>2</v>
      </c>
      <c r="DR442" s="7" t="s">
        <v>127</v>
      </c>
      <c r="DS442" s="11">
        <f>IFERROR(VLOOKUP(DR442,Dicionário!A:B,2,0),"Conferir")</f>
        <v>2</v>
      </c>
      <c r="DW442" s="7">
        <f t="shared" si="10"/>
        <v>1900</v>
      </c>
      <c r="DX442" s="7">
        <f t="shared" si="11"/>
        <v>680</v>
      </c>
    </row>
    <row r="443" spans="1:128" ht="14" x14ac:dyDescent="0.15">
      <c r="A443" s="6">
        <v>44968.455231840278</v>
      </c>
      <c r="B443" s="7" t="s">
        <v>1685</v>
      </c>
      <c r="C443" s="7" t="s">
        <v>280</v>
      </c>
      <c r="D443" s="7" t="s">
        <v>1683</v>
      </c>
      <c r="E443" s="7" t="s">
        <v>126</v>
      </c>
      <c r="F443" s="7" t="s">
        <v>127</v>
      </c>
      <c r="G443" s="7" t="s">
        <v>127</v>
      </c>
      <c r="H443" s="7">
        <v>1</v>
      </c>
      <c r="I443" s="7" t="s">
        <v>128</v>
      </c>
      <c r="J443" s="7" t="s">
        <v>129</v>
      </c>
      <c r="K443" s="7" t="s">
        <v>130</v>
      </c>
      <c r="L443" s="7" t="s">
        <v>131</v>
      </c>
      <c r="M443" s="7" t="s">
        <v>1684</v>
      </c>
      <c r="N443" s="7">
        <v>2023010345</v>
      </c>
      <c r="O443" s="7">
        <v>11987300408</v>
      </c>
      <c r="P443" s="7">
        <v>504053735</v>
      </c>
      <c r="Q443" s="7">
        <v>38750749803</v>
      </c>
      <c r="R443" s="9">
        <v>38572</v>
      </c>
      <c r="S443" s="7">
        <v>2023</v>
      </c>
      <c r="T443" s="7">
        <v>18</v>
      </c>
      <c r="U443" s="7" t="s">
        <v>255</v>
      </c>
      <c r="V443" s="7" t="s">
        <v>136</v>
      </c>
      <c r="W443" s="7" t="s">
        <v>1686</v>
      </c>
      <c r="X443" s="8" t="s">
        <v>1687</v>
      </c>
      <c r="Y443" s="7" t="s">
        <v>139</v>
      </c>
      <c r="Z443" s="7" t="s">
        <v>140</v>
      </c>
      <c r="AA443" s="7" t="s">
        <v>167</v>
      </c>
      <c r="AB443" s="7" t="s">
        <v>142</v>
      </c>
      <c r="AD443" s="7">
        <v>3</v>
      </c>
      <c r="AE443" s="7">
        <v>3</v>
      </c>
      <c r="AF443" s="7">
        <f t="shared" si="6"/>
        <v>6</v>
      </c>
      <c r="AH443" s="7">
        <f t="shared" si="7"/>
        <v>6</v>
      </c>
      <c r="AI443" s="10" t="str">
        <f t="shared" si="8"/>
        <v>Ok</v>
      </c>
      <c r="AJ443" s="7" t="s">
        <v>222</v>
      </c>
      <c r="AK443" s="7">
        <v>0</v>
      </c>
      <c r="AL443" s="7" t="s">
        <v>145</v>
      </c>
      <c r="AM443" s="11">
        <f>IFERROR(VLOOKUP(AL443,Dicionário!A:B,2,0),"Conferir")</f>
        <v>2</v>
      </c>
      <c r="AN443" s="7">
        <v>1200</v>
      </c>
      <c r="AO443" s="7" t="s">
        <v>223</v>
      </c>
      <c r="AP443" s="7">
        <f>IFERROR(VLOOKUP(AO443,Dicionário!A:B,2,0),"Conferir")</f>
        <v>2</v>
      </c>
      <c r="AQ443" s="7">
        <v>1078</v>
      </c>
      <c r="AR443" s="7" t="s">
        <v>144</v>
      </c>
      <c r="AS443" s="11">
        <f>IFERROR(VLOOKUP(AR443,Dicionário!A:B,2,0),"Conferir")</f>
        <v>2</v>
      </c>
      <c r="AT443" s="7">
        <v>0</v>
      </c>
      <c r="AU443" s="7" t="s">
        <v>145</v>
      </c>
      <c r="AV443" s="7">
        <f>IFERROR(VLOOKUP(AU443,Dicionário!A:B,2,0),"Conferir")</f>
        <v>2</v>
      </c>
      <c r="AW443" s="7">
        <v>0</v>
      </c>
      <c r="AX443" s="7">
        <v>0</v>
      </c>
      <c r="AY443" s="7" t="s">
        <v>145</v>
      </c>
      <c r="AZ443" s="11">
        <f>IFERROR(VLOOKUP(AY443,Dicionário!A:B,2,0),"Conferir")</f>
        <v>2</v>
      </c>
      <c r="BA443" s="7">
        <v>0</v>
      </c>
      <c r="BB443" s="7" t="s">
        <v>145</v>
      </c>
      <c r="BC443" s="7">
        <f>IFERROR(VLOOKUP(BB443,Dicionário!A:B,2,0),"Conferir")</f>
        <v>2</v>
      </c>
      <c r="BD443" s="7">
        <v>0</v>
      </c>
      <c r="BE443" s="7" t="s">
        <v>145</v>
      </c>
      <c r="BF443" s="11">
        <f>IFERROR(VLOOKUP(BE443,Dicionário!A:B,2,0),"Conferir")</f>
        <v>2</v>
      </c>
      <c r="BH443" s="7">
        <v>0</v>
      </c>
      <c r="BI443" s="7" t="s">
        <v>186</v>
      </c>
      <c r="BJ443" s="11">
        <f>IFERROR(VLOOKUP(BI443,Dicionário!$A:$B,2,0),"Conferir")</f>
        <v>1</v>
      </c>
      <c r="BK443" s="7">
        <v>0</v>
      </c>
      <c r="BL443" s="7" t="s">
        <v>187</v>
      </c>
      <c r="BM443" s="11">
        <f>IFERROR(VLOOKUP(BL443,Dicionário!A:B,2,0),"Conferir")</f>
        <v>2</v>
      </c>
      <c r="BN443" s="7">
        <v>0</v>
      </c>
      <c r="BO443" s="7" t="s">
        <v>148</v>
      </c>
      <c r="BP443" s="7">
        <f>IFERROR(VLOOKUP(BO443,Dicionário!A:B,2,0),"Conferir")</f>
        <v>2</v>
      </c>
      <c r="BQ443" s="7">
        <v>0</v>
      </c>
      <c r="BR443" s="7" t="s">
        <v>268</v>
      </c>
      <c r="BS443" s="11">
        <f>IFERROR(VLOOKUP(BR443,Dicionário!A:B,2,0),"Conferir")</f>
        <v>2</v>
      </c>
      <c r="BT443" s="7">
        <v>110</v>
      </c>
      <c r="BU443" s="7" t="s">
        <v>149</v>
      </c>
      <c r="BV443" s="7">
        <f>IFERROR(VLOOKUP(BU443,Dicionário!A:B,2,0),"Conferir")</f>
        <v>2</v>
      </c>
      <c r="BW443" s="7">
        <v>0</v>
      </c>
      <c r="BX443" s="7" t="s">
        <v>148</v>
      </c>
      <c r="BY443" s="11">
        <f>IFERROR(VLOOKUP(BX443,Dicionário!A:B,2,0),"Conferir")</f>
        <v>2</v>
      </c>
      <c r="BZ443" s="7" t="s">
        <v>170</v>
      </c>
      <c r="CA443" s="7">
        <v>51</v>
      </c>
      <c r="CB443" s="7" t="s">
        <v>190</v>
      </c>
      <c r="CC443" s="11">
        <f>IFERROR(VLOOKUP(CB443,Dicionário!A:B,2,0),"Conferir")</f>
        <v>2</v>
      </c>
      <c r="CD443" s="7">
        <v>100</v>
      </c>
      <c r="CE443" s="7">
        <v>0</v>
      </c>
      <c r="CF443" s="7" t="s">
        <v>148</v>
      </c>
      <c r="CG443" s="7">
        <f>IFERROR(VLOOKUP(CF443,Dicionário!A:B,2,0),"Conferir")</f>
        <v>2</v>
      </c>
      <c r="CH443" s="7">
        <v>0</v>
      </c>
      <c r="CI443" s="7" t="s">
        <v>148</v>
      </c>
      <c r="CJ443" s="7">
        <f>IFERROR(VLOOKUP(CI443,Dicionário!A:B,2,0),"Conferir")</f>
        <v>2</v>
      </c>
      <c r="CK443" s="7">
        <v>0</v>
      </c>
      <c r="CL443" s="7" t="s">
        <v>148</v>
      </c>
      <c r="CM443" s="11">
        <f>IFERROR(VLOOKUP(CL443,Dicionário!A:B,2,0),"Conferir")</f>
        <v>2</v>
      </c>
      <c r="CO443" s="7">
        <v>1</v>
      </c>
      <c r="CP443" s="7">
        <v>0</v>
      </c>
      <c r="CQ443" s="7">
        <v>750</v>
      </c>
      <c r="CR443" s="7" t="s">
        <v>155</v>
      </c>
      <c r="CS443" s="11">
        <f>IFERROR(VLOOKUP(CR443,Dicionário!A:B,2,0),"Conferir")</f>
        <v>0</v>
      </c>
      <c r="CT443" s="7">
        <v>739</v>
      </c>
      <c r="CU443" s="7" t="s">
        <v>247</v>
      </c>
      <c r="CV443" s="11">
        <f>IFERROR(VLOOKUP(CU443,Dicionário!A:B,2,0),"Conferir")</f>
        <v>2</v>
      </c>
      <c r="CW443" s="7">
        <v>0</v>
      </c>
      <c r="CX443" s="7" t="s">
        <v>148</v>
      </c>
      <c r="CY443" s="11">
        <f>IFERROR(VLOOKUP(CX443,Dicionário!A:B,2,0),"Conferir")</f>
        <v>2</v>
      </c>
      <c r="CZ443" s="12">
        <f t="shared" si="9"/>
        <v>-61.583333333333336</v>
      </c>
      <c r="DA443" s="7">
        <v>101606</v>
      </c>
      <c r="DB443" s="7" t="s">
        <v>247</v>
      </c>
      <c r="DC443" s="7">
        <f>IFERROR(VLOOKUP(DB443,Dicionário!A:B,2,0),"Conferir")</f>
        <v>2</v>
      </c>
      <c r="DE443" s="7" t="s">
        <v>379</v>
      </c>
      <c r="DF443" s="7" t="s">
        <v>379</v>
      </c>
      <c r="DG443" s="11">
        <f>IFERROR(VLOOKUP(DF443,Dicionário!A:B,2,0),"Conferir")</f>
        <v>2</v>
      </c>
      <c r="DH443" s="7" t="s">
        <v>157</v>
      </c>
      <c r="DI443" s="7" t="s">
        <v>418</v>
      </c>
      <c r="DJ443" s="7" t="s">
        <v>158</v>
      </c>
      <c r="DK443" s="11">
        <f>IFERROR(VLOOKUP(DJ443,Dicionário!A:B,2,0),"Conferir")</f>
        <v>2</v>
      </c>
      <c r="DL443" s="7" t="s">
        <v>176</v>
      </c>
      <c r="DM443" s="11">
        <f>IFERROR(VLOOKUP(DL443,Dicionário!A:B,2,0),"Conferir")</f>
        <v>2</v>
      </c>
      <c r="DN443" s="7" t="s">
        <v>176</v>
      </c>
      <c r="DO443" s="11">
        <f>IFERROR(VLOOKUP(DN443,Dicionário!A:B,2,0),"Conferir")</f>
        <v>2</v>
      </c>
      <c r="DP443" s="7" t="s">
        <v>127</v>
      </c>
      <c r="DQ443" s="11">
        <f>IFERROR(VLOOKUP(DP443,Dicionário!A:B,2,0),"Conferir")</f>
        <v>2</v>
      </c>
      <c r="DR443" s="7" t="s">
        <v>127</v>
      </c>
      <c r="DS443" s="11">
        <f>IFERROR(VLOOKUP(DR443,Dicionário!A:B,2,0),"Conferir")</f>
        <v>2</v>
      </c>
      <c r="DW443" s="7">
        <f t="shared" si="10"/>
        <v>2278</v>
      </c>
      <c r="DX443" s="7">
        <f t="shared" si="11"/>
        <v>261</v>
      </c>
    </row>
    <row r="444" spans="1:128" ht="14" x14ac:dyDescent="0.15">
      <c r="A444" s="6">
        <v>44961.695459317125</v>
      </c>
      <c r="B444" s="7" t="s">
        <v>1305</v>
      </c>
      <c r="C444" s="7" t="s">
        <v>314</v>
      </c>
      <c r="D444" s="7" t="s">
        <v>1303</v>
      </c>
      <c r="E444" s="7" t="s">
        <v>126</v>
      </c>
      <c r="F444" s="7" t="s">
        <v>127</v>
      </c>
      <c r="G444" s="7" t="s">
        <v>127</v>
      </c>
      <c r="H444" s="7">
        <v>2</v>
      </c>
      <c r="I444" s="7">
        <v>4</v>
      </c>
      <c r="J444" s="7" t="s">
        <v>129</v>
      </c>
      <c r="K444" s="7" t="s">
        <v>131</v>
      </c>
      <c r="L444" s="7" t="s">
        <v>130</v>
      </c>
      <c r="M444" s="7" t="s">
        <v>1304</v>
      </c>
      <c r="N444" s="7">
        <v>2023010244</v>
      </c>
      <c r="O444" s="7">
        <v>11969319906</v>
      </c>
      <c r="P444" s="7">
        <v>384294297</v>
      </c>
      <c r="Q444" s="7">
        <v>50054132860</v>
      </c>
      <c r="R444" s="9">
        <v>38123</v>
      </c>
      <c r="S444" s="7">
        <v>2021</v>
      </c>
      <c r="T444" s="7">
        <v>19</v>
      </c>
      <c r="U444" s="7" t="s">
        <v>164</v>
      </c>
      <c r="V444" s="7" t="s">
        <v>136</v>
      </c>
      <c r="W444" s="7" t="s">
        <v>1306</v>
      </c>
      <c r="X444" s="8" t="s">
        <v>1307</v>
      </c>
      <c r="Y444" s="7" t="s">
        <v>139</v>
      </c>
      <c r="Z444" s="7" t="s">
        <v>140</v>
      </c>
      <c r="AA444" s="7" t="s">
        <v>167</v>
      </c>
      <c r="AB444" s="7" t="s">
        <v>142</v>
      </c>
      <c r="AD444" s="7">
        <v>2</v>
      </c>
      <c r="AE444" s="7">
        <v>2</v>
      </c>
      <c r="AF444" s="7">
        <f t="shared" si="6"/>
        <v>4</v>
      </c>
      <c r="AH444" s="7">
        <f t="shared" si="7"/>
        <v>4</v>
      </c>
      <c r="AI444" s="10" t="str">
        <f t="shared" si="8"/>
        <v>Ok</v>
      </c>
      <c r="AJ444" s="7" t="s">
        <v>222</v>
      </c>
      <c r="AK444" s="7">
        <v>0</v>
      </c>
      <c r="AL444" s="7" t="s">
        <v>145</v>
      </c>
      <c r="AM444" s="11">
        <f>IFERROR(VLOOKUP(AL444,Dicionário!A:B,2,0),"Conferir")</f>
        <v>2</v>
      </c>
      <c r="AN444" s="7">
        <v>1800</v>
      </c>
      <c r="AO444" s="7" t="s">
        <v>223</v>
      </c>
      <c r="AP444" s="7">
        <f>IFERROR(VLOOKUP(AO444,Dicionário!A:B,2,0),"Conferir")</f>
        <v>2</v>
      </c>
      <c r="AQ444" s="7">
        <v>0</v>
      </c>
      <c r="AR444" s="7" t="s">
        <v>145</v>
      </c>
      <c r="AS444" s="11">
        <f>IFERROR(VLOOKUP(AR444,Dicionário!A:B,2,0),"Conferir")</f>
        <v>2</v>
      </c>
      <c r="AT444" s="7">
        <v>0</v>
      </c>
      <c r="AU444" s="7" t="s">
        <v>145</v>
      </c>
      <c r="AV444" s="7">
        <f>IFERROR(VLOOKUP(AU444,Dicionário!A:B,2,0),"Conferir")</f>
        <v>2</v>
      </c>
      <c r="AW444" s="7">
        <v>0</v>
      </c>
      <c r="AX444" s="7">
        <v>0</v>
      </c>
      <c r="AY444" s="7" t="s">
        <v>145</v>
      </c>
      <c r="AZ444" s="11">
        <f>IFERROR(VLOOKUP(AY444,Dicionário!A:B,2,0),"Conferir")</f>
        <v>2</v>
      </c>
      <c r="BA444" s="7">
        <v>0</v>
      </c>
      <c r="BB444" s="7" t="s">
        <v>145</v>
      </c>
      <c r="BC444" s="7">
        <f>IFERROR(VLOOKUP(BB444,Dicionário!A:B,2,0),"Conferir")</f>
        <v>2</v>
      </c>
      <c r="BD444" s="7">
        <v>0</v>
      </c>
      <c r="BE444" s="7" t="s">
        <v>145</v>
      </c>
      <c r="BF444" s="11">
        <f>IFERROR(VLOOKUP(BE444,Dicionário!A:B,2,0),"Conferir")</f>
        <v>2</v>
      </c>
      <c r="BH444" s="7">
        <v>0</v>
      </c>
      <c r="BI444" s="7" t="s">
        <v>186</v>
      </c>
      <c r="BJ444" s="11">
        <f>IFERROR(VLOOKUP(BI444,Dicionário!$A:$B,2,0),"Conferir")</f>
        <v>1</v>
      </c>
      <c r="BK444" s="7">
        <v>0</v>
      </c>
      <c r="BL444" s="7" t="s">
        <v>187</v>
      </c>
      <c r="BM444" s="11">
        <f>IFERROR(VLOOKUP(BL444,Dicionário!A:B,2,0),"Conferir")</f>
        <v>2</v>
      </c>
      <c r="BN444" s="7">
        <v>0</v>
      </c>
      <c r="BO444" s="7" t="s">
        <v>148</v>
      </c>
      <c r="BP444" s="7">
        <f>IFERROR(VLOOKUP(BO444,Dicionário!A:B,2,0),"Conferir")</f>
        <v>2</v>
      </c>
      <c r="BQ444" s="7">
        <v>158</v>
      </c>
      <c r="BR444" s="7" t="s">
        <v>149</v>
      </c>
      <c r="BS444" s="11">
        <f>IFERROR(VLOOKUP(BR444,Dicionário!A:B,2,0),"Conferir")</f>
        <v>2</v>
      </c>
      <c r="BT444" s="7">
        <v>196</v>
      </c>
      <c r="BU444" s="7" t="s">
        <v>149</v>
      </c>
      <c r="BV444" s="7">
        <f>IFERROR(VLOOKUP(BU444,Dicionário!A:B,2,0),"Conferir")</f>
        <v>2</v>
      </c>
      <c r="BW444" s="7">
        <v>50</v>
      </c>
      <c r="BX444" s="7" t="s">
        <v>213</v>
      </c>
      <c r="BY444" s="11">
        <f>IFERROR(VLOOKUP(BX444,Dicionário!A:B,2,0),"Conferir")</f>
        <v>2</v>
      </c>
      <c r="BZ444" s="7" t="s">
        <v>151</v>
      </c>
      <c r="CA444" s="7">
        <v>0</v>
      </c>
      <c r="CB444" s="7" t="s">
        <v>148</v>
      </c>
      <c r="CC444" s="11">
        <f>IFERROR(VLOOKUP(CB444,Dicionário!A:B,2,0),"Conferir")</f>
        <v>2</v>
      </c>
      <c r="CD444" s="7">
        <v>100</v>
      </c>
      <c r="CE444" s="7">
        <v>0</v>
      </c>
      <c r="CF444" s="7" t="s">
        <v>148</v>
      </c>
      <c r="CG444" s="7">
        <f>IFERROR(VLOOKUP(CF444,Dicionário!A:B,2,0),"Conferir")</f>
        <v>2</v>
      </c>
      <c r="CH444" s="7">
        <v>0</v>
      </c>
      <c r="CI444" s="7" t="s">
        <v>148</v>
      </c>
      <c r="CJ444" s="7">
        <f>IFERROR(VLOOKUP(CI444,Dicionário!A:B,2,0),"Conferir")</f>
        <v>2</v>
      </c>
      <c r="CK444" s="7">
        <v>0</v>
      </c>
      <c r="CL444" s="7" t="s">
        <v>148</v>
      </c>
      <c r="CM444" s="11">
        <f>IFERROR(VLOOKUP(CL444,Dicionário!A:B,2,0),"Conferir")</f>
        <v>2</v>
      </c>
      <c r="CO444" s="7">
        <v>1</v>
      </c>
      <c r="CP444" s="7">
        <v>0</v>
      </c>
      <c r="CQ444" s="7">
        <v>0</v>
      </c>
      <c r="CR444" s="7" t="s">
        <v>572</v>
      </c>
      <c r="CS444" s="11">
        <f>IFERROR(VLOOKUP(CR444,Dicionário!A:B,2,0),"Conferir")</f>
        <v>2</v>
      </c>
      <c r="CT444" s="7">
        <v>0</v>
      </c>
      <c r="CU444" s="7" t="s">
        <v>148</v>
      </c>
      <c r="CV444" s="11">
        <f>IFERROR(VLOOKUP(CU444,Dicionário!A:B,2,0),"Conferir")</f>
        <v>2</v>
      </c>
      <c r="CW444" s="7">
        <v>0</v>
      </c>
      <c r="CX444" s="7" t="s">
        <v>148</v>
      </c>
      <c r="CY444" s="11">
        <f>IFERROR(VLOOKUP(CX444,Dicionário!A:B,2,0),"Conferir")</f>
        <v>2</v>
      </c>
      <c r="CZ444" s="12">
        <f t="shared" si="9"/>
        <v>0</v>
      </c>
      <c r="DA444" s="7">
        <v>2250</v>
      </c>
      <c r="DB444" s="7" t="s">
        <v>247</v>
      </c>
      <c r="DC444" s="7">
        <f>IFERROR(VLOOKUP(DB444,Dicionário!A:B,2,0),"Conferir")</f>
        <v>2</v>
      </c>
      <c r="DE444" s="7" t="s">
        <v>379</v>
      </c>
      <c r="DF444" s="7" t="s">
        <v>379</v>
      </c>
      <c r="DG444" s="11">
        <f>IFERROR(VLOOKUP(DF444,Dicionário!A:B,2,0),"Conferir")</f>
        <v>2</v>
      </c>
      <c r="DH444" s="7" t="s">
        <v>175</v>
      </c>
      <c r="DI444" s="7" t="s">
        <v>1222</v>
      </c>
      <c r="DJ444" s="7" t="s">
        <v>158</v>
      </c>
      <c r="DK444" s="11">
        <f>IFERROR(VLOOKUP(DJ444,Dicionário!A:B,2,0),"Conferir")</f>
        <v>2</v>
      </c>
      <c r="DL444" s="7" t="s">
        <v>177</v>
      </c>
      <c r="DM444" s="11">
        <f>IFERROR(VLOOKUP(DL444,Dicionário!A:B,2,0),"Conferir")</f>
        <v>5</v>
      </c>
      <c r="DN444" s="7" t="s">
        <v>344</v>
      </c>
      <c r="DO444" s="11">
        <f>IFERROR(VLOOKUP(DN444,Dicionário!A:B,2,0),"Conferir")</f>
        <v>1</v>
      </c>
      <c r="DP444" s="7" t="s">
        <v>127</v>
      </c>
      <c r="DQ444" s="11">
        <f>IFERROR(VLOOKUP(DP444,Dicionário!A:B,2,0),"Conferir")</f>
        <v>2</v>
      </c>
      <c r="DR444" s="7" t="s">
        <v>127</v>
      </c>
      <c r="DS444" s="11">
        <f>IFERROR(VLOOKUP(DR444,Dicionário!A:B,2,0),"Conferir")</f>
        <v>2</v>
      </c>
      <c r="DW444" s="7">
        <f t="shared" si="10"/>
        <v>1800</v>
      </c>
      <c r="DX444" s="7">
        <f t="shared" si="11"/>
        <v>454</v>
      </c>
    </row>
    <row r="445" spans="1:128" ht="14" x14ac:dyDescent="0.15">
      <c r="A445" s="6">
        <v>44968.494377511575</v>
      </c>
      <c r="B445" s="7" t="s">
        <v>1320</v>
      </c>
      <c r="C445" s="7" t="s">
        <v>808</v>
      </c>
      <c r="D445" s="7" t="s">
        <v>1318</v>
      </c>
      <c r="E445" s="7" t="s">
        <v>126</v>
      </c>
      <c r="F445" s="7" t="s">
        <v>126</v>
      </c>
      <c r="G445" s="7" t="s">
        <v>127</v>
      </c>
      <c r="H445" s="7">
        <v>1</v>
      </c>
      <c r="I445" s="7">
        <v>1</v>
      </c>
      <c r="J445" s="7" t="s">
        <v>129</v>
      </c>
      <c r="K445" s="7" t="s">
        <v>131</v>
      </c>
      <c r="L445" s="7" t="s">
        <v>306</v>
      </c>
      <c r="M445" s="7" t="s">
        <v>3352</v>
      </c>
      <c r="N445" s="7">
        <v>2023010250</v>
      </c>
      <c r="O445" s="7">
        <v>11958599878</v>
      </c>
      <c r="P445" s="7">
        <v>551470276</v>
      </c>
      <c r="Q445" s="7">
        <v>50633067806</v>
      </c>
      <c r="R445" s="9">
        <v>38384</v>
      </c>
      <c r="S445" s="7">
        <v>2022</v>
      </c>
      <c r="T445" s="7">
        <v>18</v>
      </c>
      <c r="U445" s="7" t="s">
        <v>164</v>
      </c>
      <c r="V445" s="7" t="s">
        <v>136</v>
      </c>
      <c r="W445" s="7" t="s">
        <v>1321</v>
      </c>
      <c r="X445" s="8" t="s">
        <v>1322</v>
      </c>
      <c r="Y445" s="7" t="s">
        <v>139</v>
      </c>
      <c r="Z445" s="7" t="s">
        <v>140</v>
      </c>
      <c r="AA445" s="7" t="s">
        <v>167</v>
      </c>
      <c r="AB445" s="7" t="s">
        <v>142</v>
      </c>
      <c r="AD445" s="7">
        <v>2</v>
      </c>
      <c r="AE445" s="7">
        <v>2</v>
      </c>
      <c r="AF445" s="7">
        <f t="shared" si="6"/>
        <v>4</v>
      </c>
      <c r="AH445" s="7">
        <f t="shared" si="7"/>
        <v>4</v>
      </c>
      <c r="AI445" s="10" t="str">
        <f t="shared" si="8"/>
        <v>Ok</v>
      </c>
      <c r="AJ445" s="7" t="s">
        <v>143</v>
      </c>
      <c r="AK445" s="7">
        <v>0</v>
      </c>
      <c r="AL445" s="7" t="s">
        <v>145</v>
      </c>
      <c r="AM445" s="11">
        <f>IFERROR(VLOOKUP(AL445,Dicionário!A:B,2,0),"Conferir")</f>
        <v>2</v>
      </c>
      <c r="AN445" s="7">
        <v>0</v>
      </c>
      <c r="AO445" s="7" t="s">
        <v>145</v>
      </c>
      <c r="AP445" s="7">
        <f>IFERROR(VLOOKUP(AO445,Dicionário!A:B,2,0),"Conferir")</f>
        <v>2</v>
      </c>
      <c r="AQ445" s="7">
        <v>1482</v>
      </c>
      <c r="AR445" s="7" t="s">
        <v>210</v>
      </c>
      <c r="AS445" s="11">
        <f>IFERROR(VLOOKUP(AR445,Dicionário!A:B,2,0),"Conferir")</f>
        <v>2</v>
      </c>
      <c r="AT445" s="7">
        <v>0</v>
      </c>
      <c r="AU445" s="7" t="s">
        <v>145</v>
      </c>
      <c r="AV445" s="7">
        <f>IFERROR(VLOOKUP(AU445,Dicionário!A:B,2,0),"Conferir")</f>
        <v>2</v>
      </c>
      <c r="AW445" s="7">
        <v>0</v>
      </c>
      <c r="AX445" s="7">
        <v>0</v>
      </c>
      <c r="AY445" s="7" t="s">
        <v>145</v>
      </c>
      <c r="AZ445" s="11">
        <f>IFERROR(VLOOKUP(AY445,Dicionário!A:B,2,0),"Conferir")</f>
        <v>2</v>
      </c>
      <c r="BA445" s="7">
        <v>0</v>
      </c>
      <c r="BB445" s="7" t="s">
        <v>145</v>
      </c>
      <c r="BC445" s="7">
        <f>IFERROR(VLOOKUP(BB445,Dicionário!A:B,2,0),"Conferir")</f>
        <v>2</v>
      </c>
      <c r="BD445" s="7">
        <v>0</v>
      </c>
      <c r="BE445" s="7" t="s">
        <v>145</v>
      </c>
      <c r="BF445" s="11">
        <f>IFERROR(VLOOKUP(BE445,Dicionário!A:B,2,0),"Conferir")</f>
        <v>2</v>
      </c>
      <c r="BH445" s="7">
        <v>0</v>
      </c>
      <c r="BI445" s="7" t="s">
        <v>186</v>
      </c>
      <c r="BJ445" s="11">
        <f>IFERROR(VLOOKUP(BI445,Dicionário!$A:$B,2,0),"Conferir")</f>
        <v>1</v>
      </c>
      <c r="BK445" s="7">
        <v>0</v>
      </c>
      <c r="BL445" s="7" t="s">
        <v>187</v>
      </c>
      <c r="BM445" s="11">
        <f>IFERROR(VLOOKUP(BL445,Dicionário!A:B,2,0),"Conferir")</f>
        <v>2</v>
      </c>
      <c r="BN445" s="7">
        <v>0</v>
      </c>
      <c r="BO445" s="7" t="s">
        <v>148</v>
      </c>
      <c r="BP445" s="7">
        <f>IFERROR(VLOOKUP(BO445,Dicionário!A:B,2,0),"Conferir")</f>
        <v>2</v>
      </c>
      <c r="BQ445" s="7">
        <v>62</v>
      </c>
      <c r="BR445" s="7" t="s">
        <v>149</v>
      </c>
      <c r="BS445" s="11">
        <f>IFERROR(VLOOKUP(BR445,Dicionário!A:B,2,0),"Conferir")</f>
        <v>2</v>
      </c>
      <c r="BT445" s="7">
        <v>106</v>
      </c>
      <c r="BU445" s="7" t="s">
        <v>149</v>
      </c>
      <c r="BV445" s="7">
        <f>IFERROR(VLOOKUP(BU445,Dicionário!A:B,2,0),"Conferir")</f>
        <v>2</v>
      </c>
      <c r="BW445" s="7">
        <v>0</v>
      </c>
      <c r="BX445" s="7" t="s">
        <v>148</v>
      </c>
      <c r="BY445" s="11">
        <f>IFERROR(VLOOKUP(BX445,Dicionário!A:B,2,0),"Conferir")</f>
        <v>2</v>
      </c>
      <c r="BZ445" s="7" t="s">
        <v>170</v>
      </c>
      <c r="CA445" s="7">
        <v>80</v>
      </c>
      <c r="CB445" s="7" t="s">
        <v>190</v>
      </c>
      <c r="CC445" s="11">
        <f>IFERROR(VLOOKUP(CB445,Dicionário!A:B,2,0),"Conferir")</f>
        <v>2</v>
      </c>
      <c r="CD445" s="7">
        <v>97</v>
      </c>
      <c r="CE445" s="7">
        <v>0</v>
      </c>
      <c r="CF445" s="7" t="s">
        <v>148</v>
      </c>
      <c r="CG445" s="7">
        <f>IFERROR(VLOOKUP(CF445,Dicionário!A:B,2,0),"Conferir")</f>
        <v>2</v>
      </c>
      <c r="CH445" s="7">
        <v>0</v>
      </c>
      <c r="CI445" s="7" t="s">
        <v>148</v>
      </c>
      <c r="CJ445" s="7">
        <f>IFERROR(VLOOKUP(CI445,Dicionário!A:B,2,0),"Conferir")</f>
        <v>2</v>
      </c>
      <c r="CK445" s="7">
        <v>0</v>
      </c>
      <c r="CL445" s="7" t="s">
        <v>148</v>
      </c>
      <c r="CM445" s="11">
        <f>IFERROR(VLOOKUP(CL445,Dicionário!A:B,2,0),"Conferir")</f>
        <v>2</v>
      </c>
      <c r="CO445" s="7">
        <v>0</v>
      </c>
      <c r="CP445" s="7">
        <v>0</v>
      </c>
      <c r="CQ445" s="7">
        <v>0</v>
      </c>
      <c r="CR445" s="7" t="s">
        <v>148</v>
      </c>
      <c r="CS445" s="11">
        <f>IFERROR(VLOOKUP(CR445,Dicionário!A:B,2,0),"Conferir")</f>
        <v>2</v>
      </c>
      <c r="CT445" s="7">
        <v>0</v>
      </c>
      <c r="CU445" s="7" t="s">
        <v>148</v>
      </c>
      <c r="CV445" s="11">
        <f>IFERROR(VLOOKUP(CU445,Dicionário!A:B,2,0),"Conferir")</f>
        <v>2</v>
      </c>
      <c r="CW445" s="7">
        <v>0</v>
      </c>
      <c r="CX445" s="7" t="s">
        <v>148</v>
      </c>
      <c r="CY445" s="11">
        <f>IFERROR(VLOOKUP(CX445,Dicionário!A:B,2,0),"Conferir")</f>
        <v>2</v>
      </c>
      <c r="CZ445" s="12">
        <f t="shared" si="9"/>
        <v>0</v>
      </c>
      <c r="DA445" s="7">
        <v>0</v>
      </c>
      <c r="DB445" s="7" t="s">
        <v>148</v>
      </c>
      <c r="DC445" s="7">
        <f>IFERROR(VLOOKUP(DB445,Dicionário!A:B,2,0),"Conferir")</f>
        <v>2</v>
      </c>
      <c r="DE445" s="7" t="s">
        <v>156</v>
      </c>
      <c r="DF445" s="7" t="s">
        <v>156</v>
      </c>
      <c r="DG445" s="11">
        <f>IFERROR(VLOOKUP(DF445,Dicionário!A:B,2,0),"Conferir")</f>
        <v>1</v>
      </c>
      <c r="DH445" s="7" t="s">
        <v>175</v>
      </c>
      <c r="DI445" s="7" t="s">
        <v>127</v>
      </c>
      <c r="DJ445" s="7" t="s">
        <v>158</v>
      </c>
      <c r="DK445" s="11">
        <f>IFERROR(VLOOKUP(DJ445,Dicionário!A:B,2,0),"Conferir")</f>
        <v>2</v>
      </c>
      <c r="DL445" s="7" t="s">
        <v>203</v>
      </c>
      <c r="DM445" s="11">
        <f>IFERROR(VLOOKUP(DL445,Dicionário!A:B,2,0),"Conferir")</f>
        <v>6</v>
      </c>
      <c r="DN445" s="7" t="s">
        <v>176</v>
      </c>
      <c r="DO445" s="11">
        <f>IFERROR(VLOOKUP(DN445,Dicionário!A:B,2,0),"Conferir")</f>
        <v>2</v>
      </c>
      <c r="DP445" s="7" t="s">
        <v>127</v>
      </c>
      <c r="DQ445" s="11">
        <f>IFERROR(VLOOKUP(DP445,Dicionário!A:B,2,0),"Conferir")</f>
        <v>2</v>
      </c>
      <c r="DR445" s="7" t="s">
        <v>126</v>
      </c>
      <c r="DS445" s="11">
        <f>IFERROR(VLOOKUP(DR445,Dicionário!A:B,2,0),"Conferir")</f>
        <v>1</v>
      </c>
      <c r="DT445" s="7" t="s">
        <v>1323</v>
      </c>
      <c r="DW445" s="7">
        <f t="shared" si="10"/>
        <v>1482</v>
      </c>
      <c r="DX445" s="7">
        <f t="shared" si="11"/>
        <v>345</v>
      </c>
    </row>
    <row r="446" spans="1:128" ht="14" x14ac:dyDescent="0.15">
      <c r="A446" s="6">
        <v>44960.444114456019</v>
      </c>
      <c r="B446" s="13" t="s">
        <v>2934</v>
      </c>
      <c r="C446" s="7" t="s">
        <v>160</v>
      </c>
      <c r="D446" s="7" t="s">
        <v>2932</v>
      </c>
      <c r="E446" s="7" t="s">
        <v>126</v>
      </c>
      <c r="F446" s="7" t="s">
        <v>127</v>
      </c>
      <c r="G446" s="7" t="s">
        <v>127</v>
      </c>
      <c r="H446" s="7">
        <v>1</v>
      </c>
      <c r="I446" s="7" t="s">
        <v>128</v>
      </c>
      <c r="J446" s="7" t="s">
        <v>129</v>
      </c>
      <c r="K446" s="7" t="s">
        <v>130</v>
      </c>
      <c r="L446" s="7" t="s">
        <v>131</v>
      </c>
      <c r="M446" s="7" t="s">
        <v>2933</v>
      </c>
      <c r="N446" s="7">
        <v>2023010675</v>
      </c>
      <c r="O446" s="7">
        <v>11979564384</v>
      </c>
      <c r="P446" s="7">
        <v>531723523</v>
      </c>
      <c r="Q446" s="7">
        <v>44143670852</v>
      </c>
      <c r="R446" s="9">
        <v>38701</v>
      </c>
      <c r="S446" s="7">
        <v>2023</v>
      </c>
      <c r="T446" s="7">
        <v>17</v>
      </c>
      <c r="U446" s="7" t="s">
        <v>135</v>
      </c>
      <c r="V446" s="7" t="s">
        <v>136</v>
      </c>
      <c r="W446" s="7" t="s">
        <v>2935</v>
      </c>
      <c r="X446" s="8" t="s">
        <v>2936</v>
      </c>
      <c r="Y446" s="7" t="s">
        <v>139</v>
      </c>
      <c r="Z446" s="7" t="s">
        <v>140</v>
      </c>
      <c r="AA446" s="7" t="s">
        <v>167</v>
      </c>
      <c r="AB446" s="7" t="s">
        <v>142</v>
      </c>
      <c r="AD446" s="7">
        <v>2</v>
      </c>
      <c r="AE446" s="7">
        <v>2</v>
      </c>
      <c r="AF446" s="7">
        <f t="shared" si="6"/>
        <v>4</v>
      </c>
      <c r="AH446" s="7">
        <f t="shared" si="7"/>
        <v>4</v>
      </c>
      <c r="AI446" s="10" t="str">
        <f t="shared" si="8"/>
        <v>Ok</v>
      </c>
      <c r="AJ446" s="7" t="s">
        <v>143</v>
      </c>
      <c r="AK446" s="7">
        <v>0</v>
      </c>
      <c r="AL446" s="7" t="s">
        <v>145</v>
      </c>
      <c r="AM446" s="11">
        <f>IFERROR(VLOOKUP(AL446,Dicionário!A:B,2,0),"Conferir")</f>
        <v>2</v>
      </c>
      <c r="AN446" s="7">
        <v>0</v>
      </c>
      <c r="AO446" s="7" t="s">
        <v>145</v>
      </c>
      <c r="AP446" s="7">
        <f>IFERROR(VLOOKUP(AO446,Dicionário!A:B,2,0),"Conferir")</f>
        <v>2</v>
      </c>
      <c r="AQ446" s="7">
        <v>1395</v>
      </c>
      <c r="AR446" s="7" t="s">
        <v>144</v>
      </c>
      <c r="AS446" s="11">
        <f>IFERROR(VLOOKUP(AR446,Dicionário!A:B,2,0),"Conferir")</f>
        <v>2</v>
      </c>
      <c r="AT446" s="7">
        <v>0</v>
      </c>
      <c r="AU446" s="7" t="s">
        <v>145</v>
      </c>
      <c r="AV446" s="7">
        <f>IFERROR(VLOOKUP(AU446,Dicionário!A:B,2,0),"Conferir")</f>
        <v>2</v>
      </c>
      <c r="AW446" s="7">
        <v>0</v>
      </c>
      <c r="AX446" s="7">
        <v>0</v>
      </c>
      <c r="AY446" s="7" t="s">
        <v>145</v>
      </c>
      <c r="AZ446" s="11">
        <f>IFERROR(VLOOKUP(AY446,Dicionário!A:B,2,0),"Conferir")</f>
        <v>2</v>
      </c>
      <c r="BA446" s="7">
        <v>0</v>
      </c>
      <c r="BB446" s="7" t="s">
        <v>145</v>
      </c>
      <c r="BC446" s="7">
        <f>IFERROR(VLOOKUP(BB446,Dicionário!A:B,2,0),"Conferir")</f>
        <v>2</v>
      </c>
      <c r="BD446" s="7">
        <v>800</v>
      </c>
      <c r="BE446" s="7" t="s">
        <v>267</v>
      </c>
      <c r="BF446" s="11">
        <f>IFERROR(VLOOKUP(BE446,Dicionário!A:B,2,0),"Conferir")</f>
        <v>0</v>
      </c>
      <c r="BH446" s="7">
        <v>0</v>
      </c>
      <c r="BI446" s="7" t="s">
        <v>146</v>
      </c>
      <c r="BJ446" s="11">
        <f>IFERROR(VLOOKUP(BI446,Dicionário!$A:$B,2,0),"Conferir")</f>
        <v>2</v>
      </c>
      <c r="BK446" s="7">
        <v>600</v>
      </c>
      <c r="BL446" s="7" t="s">
        <v>147</v>
      </c>
      <c r="BM446" s="11">
        <f>IFERROR(VLOOKUP(BL446,Dicionário!A:B,2,0),"Conferir")</f>
        <v>0</v>
      </c>
      <c r="BN446" s="7">
        <v>0</v>
      </c>
      <c r="BO446" s="7" t="s">
        <v>148</v>
      </c>
      <c r="BP446" s="7">
        <f>IFERROR(VLOOKUP(BO446,Dicionário!A:B,2,0),"Conferir")</f>
        <v>2</v>
      </c>
      <c r="BQ446" s="7">
        <v>69</v>
      </c>
      <c r="BR446" s="7" t="s">
        <v>149</v>
      </c>
      <c r="BS446" s="11">
        <f>IFERROR(VLOOKUP(BR446,Dicionário!A:B,2,0),"Conferir")</f>
        <v>2</v>
      </c>
      <c r="BT446" s="7">
        <v>100</v>
      </c>
      <c r="BU446" s="7" t="s">
        <v>150</v>
      </c>
      <c r="BV446" s="7">
        <f>IFERROR(VLOOKUP(BU446,Dicionário!A:B,2,0),"Conferir")</f>
        <v>0</v>
      </c>
      <c r="BW446" s="7">
        <v>0</v>
      </c>
      <c r="BX446" s="7" t="s">
        <v>148</v>
      </c>
      <c r="BY446" s="11">
        <f>IFERROR(VLOOKUP(BX446,Dicionário!A:B,2,0),"Conferir")</f>
        <v>2</v>
      </c>
      <c r="BZ446" s="7" t="s">
        <v>151</v>
      </c>
      <c r="CA446" s="7">
        <v>0</v>
      </c>
      <c r="CB446" s="7" t="s">
        <v>148</v>
      </c>
      <c r="CC446" s="11">
        <f>IFERROR(VLOOKUP(CB446,Dicionário!A:B,2,0),"Conferir")</f>
        <v>2</v>
      </c>
      <c r="CD446" s="7">
        <v>97</v>
      </c>
      <c r="CE446" s="7">
        <v>0</v>
      </c>
      <c r="CF446" s="7" t="s">
        <v>148</v>
      </c>
      <c r="CG446" s="7">
        <f>IFERROR(VLOOKUP(CF446,Dicionário!A:B,2,0),"Conferir")</f>
        <v>2</v>
      </c>
      <c r="CH446" s="7">
        <v>0</v>
      </c>
      <c r="CI446" s="7" t="s">
        <v>148</v>
      </c>
      <c r="CJ446" s="7">
        <f>IFERROR(VLOOKUP(CI446,Dicionário!A:B,2,0),"Conferir")</f>
        <v>2</v>
      </c>
      <c r="CK446" s="7">
        <v>0</v>
      </c>
      <c r="CL446" s="7" t="s">
        <v>148</v>
      </c>
      <c r="CM446" s="11">
        <f>IFERROR(VLOOKUP(CL446,Dicionário!A:B,2,0),"Conferir")</f>
        <v>2</v>
      </c>
      <c r="CO446" s="7">
        <v>0</v>
      </c>
      <c r="CP446" s="7">
        <v>0</v>
      </c>
      <c r="CQ446" s="7">
        <v>0</v>
      </c>
      <c r="CR446" s="7" t="s">
        <v>148</v>
      </c>
      <c r="CS446" s="11">
        <f>IFERROR(VLOOKUP(CR446,Dicionário!A:B,2,0),"Conferir")</f>
        <v>2</v>
      </c>
      <c r="CT446" s="7">
        <v>0</v>
      </c>
      <c r="CU446" s="7" t="s">
        <v>148</v>
      </c>
      <c r="CV446" s="11">
        <f>IFERROR(VLOOKUP(CU446,Dicionário!A:B,2,0),"Conferir")</f>
        <v>2</v>
      </c>
      <c r="CW446" s="7">
        <v>0</v>
      </c>
      <c r="CX446" s="7" t="s">
        <v>148</v>
      </c>
      <c r="CY446" s="11">
        <f>IFERROR(VLOOKUP(CX446,Dicionário!A:B,2,0),"Conferir")</f>
        <v>2</v>
      </c>
      <c r="CZ446" s="12">
        <f t="shared" si="9"/>
        <v>0</v>
      </c>
      <c r="DA446" s="7">
        <v>0</v>
      </c>
      <c r="DB446" s="7" t="s">
        <v>148</v>
      </c>
      <c r="DC446" s="7">
        <f>IFERROR(VLOOKUP(DB446,Dicionário!A:B,2,0),"Conferir")</f>
        <v>2</v>
      </c>
      <c r="DE446" s="7" t="s">
        <v>156</v>
      </c>
      <c r="DF446" s="7" t="s">
        <v>156</v>
      </c>
      <c r="DG446" s="11">
        <f>IFERROR(VLOOKUP(DF446,Dicionário!A:B,2,0),"Conferir")</f>
        <v>1</v>
      </c>
      <c r="DH446" s="7" t="s">
        <v>157</v>
      </c>
      <c r="DJ446" s="7" t="s">
        <v>158</v>
      </c>
      <c r="DK446" s="11">
        <f>IFERROR(VLOOKUP(DJ446,Dicionário!A:B,2,0),"Conferir")</f>
        <v>2</v>
      </c>
      <c r="DL446" s="7" t="s">
        <v>227</v>
      </c>
      <c r="DM446" s="11">
        <f>IFERROR(VLOOKUP(DL446,Dicionário!A:B,2,0),"Conferir")</f>
        <v>4</v>
      </c>
      <c r="DN446" s="7" t="s">
        <v>260</v>
      </c>
      <c r="DO446" s="11">
        <f>IFERROR(VLOOKUP(DN446,Dicionário!A:B,2,0),"Conferir")</f>
        <v>3</v>
      </c>
      <c r="DP446" s="7" t="s">
        <v>126</v>
      </c>
      <c r="DQ446" s="11">
        <f>IFERROR(VLOOKUP(DP446,Dicionário!A:B,2,0),"Conferir")</f>
        <v>1</v>
      </c>
      <c r="DR446" s="7" t="s">
        <v>126</v>
      </c>
      <c r="DS446" s="11">
        <f>IFERROR(VLOOKUP(DR446,Dicionário!A:B,2,0),"Conferir")</f>
        <v>1</v>
      </c>
      <c r="DW446" s="7">
        <f t="shared" si="10"/>
        <v>2195</v>
      </c>
      <c r="DX446" s="7">
        <f t="shared" si="11"/>
        <v>866</v>
      </c>
    </row>
    <row r="447" spans="1:128" ht="14" x14ac:dyDescent="0.15">
      <c r="A447" s="6">
        <v>44961.74692174769</v>
      </c>
      <c r="B447" s="7" t="s">
        <v>975</v>
      </c>
      <c r="C447" s="7" t="s">
        <v>204</v>
      </c>
      <c r="D447" s="7" t="s">
        <v>973</v>
      </c>
      <c r="E447" s="7" t="s">
        <v>126</v>
      </c>
      <c r="F447" s="7" t="s">
        <v>126</v>
      </c>
      <c r="G447" s="7" t="s">
        <v>127</v>
      </c>
      <c r="H447" s="7">
        <v>4</v>
      </c>
      <c r="I447" s="7">
        <v>4</v>
      </c>
      <c r="J447" s="7">
        <v>1</v>
      </c>
      <c r="K447" s="7" t="s">
        <v>131</v>
      </c>
      <c r="L447" s="7" t="s">
        <v>274</v>
      </c>
      <c r="M447" s="7" t="s">
        <v>974</v>
      </c>
      <c r="N447" s="7">
        <v>2023010169</v>
      </c>
      <c r="O447" s="7">
        <v>11978878934</v>
      </c>
      <c r="P447" s="7">
        <v>388749507</v>
      </c>
      <c r="Q447" s="7">
        <v>45196487859</v>
      </c>
      <c r="R447" s="9">
        <v>37796</v>
      </c>
      <c r="S447" s="7">
        <v>2020</v>
      </c>
      <c r="T447" s="7">
        <v>20</v>
      </c>
      <c r="U447" s="7" t="s">
        <v>164</v>
      </c>
      <c r="V447" s="7" t="s">
        <v>136</v>
      </c>
      <c r="W447" s="7" t="s">
        <v>976</v>
      </c>
      <c r="X447" s="8" t="s">
        <v>977</v>
      </c>
      <c r="Y447" s="7" t="s">
        <v>502</v>
      </c>
      <c r="Z447" s="7" t="s">
        <v>140</v>
      </c>
      <c r="AA447" s="7" t="s">
        <v>167</v>
      </c>
      <c r="AB447" s="7" t="s">
        <v>142</v>
      </c>
      <c r="AD447" s="7">
        <v>4</v>
      </c>
      <c r="AE447" s="7">
        <v>4</v>
      </c>
      <c r="AF447" s="7">
        <f t="shared" si="6"/>
        <v>8</v>
      </c>
      <c r="AH447" s="7">
        <f t="shared" si="7"/>
        <v>8</v>
      </c>
      <c r="AI447" s="10" t="str">
        <f t="shared" si="8"/>
        <v>Ok</v>
      </c>
      <c r="AJ447" s="7" t="s">
        <v>222</v>
      </c>
      <c r="AK447" s="7">
        <v>1332</v>
      </c>
      <c r="AL447" s="7" t="s">
        <v>144</v>
      </c>
      <c r="AM447" s="11">
        <f>IFERROR(VLOOKUP(AL447,Dicionário!A:B,2,0),"Conferir")</f>
        <v>2</v>
      </c>
      <c r="AN447" s="7">
        <v>700</v>
      </c>
      <c r="AO447" s="7" t="s">
        <v>223</v>
      </c>
      <c r="AP447" s="7">
        <f>IFERROR(VLOOKUP(AO447,Dicionário!A:B,2,0),"Conferir")</f>
        <v>2</v>
      </c>
      <c r="AQ447" s="7">
        <v>0</v>
      </c>
      <c r="AR447" s="7" t="s">
        <v>145</v>
      </c>
      <c r="AS447" s="11">
        <f>IFERROR(VLOOKUP(AR447,Dicionário!A:B,2,0),"Conferir")</f>
        <v>2</v>
      </c>
      <c r="AT447" s="7">
        <v>0</v>
      </c>
      <c r="AU447" s="7" t="s">
        <v>145</v>
      </c>
      <c r="AV447" s="7">
        <f>IFERROR(VLOOKUP(AU447,Dicionário!A:B,2,0),"Conferir")</f>
        <v>2</v>
      </c>
      <c r="AW447" s="7">
        <v>0</v>
      </c>
      <c r="AX447" s="7">
        <v>0</v>
      </c>
      <c r="AY447" s="7" t="s">
        <v>145</v>
      </c>
      <c r="AZ447" s="11">
        <f>IFERROR(VLOOKUP(AY447,Dicionário!A:B,2,0),"Conferir")</f>
        <v>2</v>
      </c>
      <c r="BA447" s="7">
        <v>0</v>
      </c>
      <c r="BB447" s="7" t="s">
        <v>145</v>
      </c>
      <c r="BC447" s="7">
        <f>IFERROR(VLOOKUP(BB447,Dicionário!A:B,2,0),"Conferir")</f>
        <v>2</v>
      </c>
      <c r="BD447" s="7">
        <v>600</v>
      </c>
      <c r="BE447" s="7" t="s">
        <v>224</v>
      </c>
      <c r="BF447" s="11">
        <f>IFERROR(VLOOKUP(BE447,Dicionário!A:B,2,0),"Conferir")</f>
        <v>2</v>
      </c>
      <c r="BH447" s="7">
        <v>0</v>
      </c>
      <c r="BI447" s="7" t="s">
        <v>186</v>
      </c>
      <c r="BJ447" s="11">
        <f>IFERROR(VLOOKUP(BI447,Dicionário!$A:$B,2,0),"Conferir")</f>
        <v>1</v>
      </c>
      <c r="BK447" s="7">
        <v>0</v>
      </c>
      <c r="BL447" s="7" t="s">
        <v>187</v>
      </c>
      <c r="BM447" s="11">
        <f>IFERROR(VLOOKUP(BL447,Dicionário!A:B,2,0),"Conferir")</f>
        <v>2</v>
      </c>
      <c r="BN447" s="7">
        <v>0</v>
      </c>
      <c r="BO447" s="7" t="s">
        <v>476</v>
      </c>
      <c r="BP447" s="7">
        <f>IFERROR(VLOOKUP(BO447,Dicionário!A:B,2,0),"Conferir")</f>
        <v>2</v>
      </c>
      <c r="BQ447" s="7">
        <v>27</v>
      </c>
      <c r="BR447" s="7" t="s">
        <v>149</v>
      </c>
      <c r="BS447" s="11">
        <f>IFERROR(VLOOKUP(BR447,Dicionário!A:B,2,0),"Conferir")</f>
        <v>2</v>
      </c>
      <c r="BT447" s="7">
        <v>79</v>
      </c>
      <c r="BU447" s="7" t="s">
        <v>149</v>
      </c>
      <c r="BV447" s="7">
        <f>IFERROR(VLOOKUP(BU447,Dicionário!A:B,2,0),"Conferir")</f>
        <v>2</v>
      </c>
      <c r="BW447" s="7">
        <v>65</v>
      </c>
      <c r="BX447" s="7" t="s">
        <v>189</v>
      </c>
      <c r="BY447" s="11">
        <f>IFERROR(VLOOKUP(BX447,Dicionário!A:B,2,0),"Conferir")</f>
        <v>2</v>
      </c>
      <c r="BZ447" s="7" t="s">
        <v>170</v>
      </c>
      <c r="CA447" s="7">
        <v>111</v>
      </c>
      <c r="CB447" s="7" t="s">
        <v>190</v>
      </c>
      <c r="CC447" s="11">
        <f>IFERROR(VLOOKUP(CB447,Dicionário!A:B,2,0),"Conferir")</f>
        <v>2</v>
      </c>
      <c r="CD447" s="7">
        <v>87</v>
      </c>
      <c r="CE447" s="7">
        <v>0</v>
      </c>
      <c r="CF447" s="7" t="s">
        <v>148</v>
      </c>
      <c r="CG447" s="7">
        <f>IFERROR(VLOOKUP(CF447,Dicionário!A:B,2,0),"Conferir")</f>
        <v>2</v>
      </c>
      <c r="CH447" s="7">
        <v>0</v>
      </c>
      <c r="CI447" s="7" t="s">
        <v>148</v>
      </c>
      <c r="CJ447" s="7">
        <f>IFERROR(VLOOKUP(CI447,Dicionário!A:B,2,0),"Conferir")</f>
        <v>2</v>
      </c>
      <c r="CK447" s="7">
        <v>0</v>
      </c>
      <c r="CL447" s="7" t="s">
        <v>148</v>
      </c>
      <c r="CM447" s="11">
        <f>IFERROR(VLOOKUP(CL447,Dicionário!A:B,2,0),"Conferir")</f>
        <v>2</v>
      </c>
      <c r="CO447" s="7">
        <v>0</v>
      </c>
      <c r="CP447" s="7">
        <v>0</v>
      </c>
      <c r="CQ447" s="7">
        <v>0</v>
      </c>
      <c r="CR447" s="7" t="s">
        <v>148</v>
      </c>
      <c r="CS447" s="11">
        <f>IFERROR(VLOOKUP(CR447,Dicionário!A:B,2,0),"Conferir")</f>
        <v>2</v>
      </c>
      <c r="CT447" s="7">
        <v>0</v>
      </c>
      <c r="CU447" s="7" t="s">
        <v>247</v>
      </c>
      <c r="CV447" s="11">
        <f>IFERROR(VLOOKUP(CU447,Dicionário!A:B,2,0),"Conferir")</f>
        <v>2</v>
      </c>
      <c r="CW447" s="7">
        <v>0</v>
      </c>
      <c r="CX447" s="7" t="s">
        <v>247</v>
      </c>
      <c r="CY447" s="11">
        <f>IFERROR(VLOOKUP(CX447,Dicionário!A:B,2,0),"Conferir")</f>
        <v>2</v>
      </c>
      <c r="CZ447" s="12">
        <f t="shared" si="9"/>
        <v>0</v>
      </c>
      <c r="DA447" s="7">
        <v>0</v>
      </c>
      <c r="DB447" s="7" t="s">
        <v>148</v>
      </c>
      <c r="DC447" s="7">
        <f>IFERROR(VLOOKUP(DB447,Dicionário!A:B,2,0),"Conferir")</f>
        <v>2</v>
      </c>
      <c r="DE447" s="7" t="s">
        <v>156</v>
      </c>
      <c r="DF447" s="7" t="s">
        <v>156</v>
      </c>
      <c r="DG447" s="11">
        <f>IFERROR(VLOOKUP(DF447,Dicionário!A:B,2,0),"Conferir")</f>
        <v>1</v>
      </c>
      <c r="DH447" s="7" t="s">
        <v>175</v>
      </c>
      <c r="DJ447" s="7" t="s">
        <v>158</v>
      </c>
      <c r="DK447" s="11">
        <f>IFERROR(VLOOKUP(DJ447,Dicionário!A:B,2,0),"Conferir")</f>
        <v>2</v>
      </c>
      <c r="DL447" s="7" t="s">
        <v>176</v>
      </c>
      <c r="DM447" s="11">
        <f>IFERROR(VLOOKUP(DL447,Dicionário!A:B,2,0),"Conferir")</f>
        <v>2</v>
      </c>
      <c r="DN447" s="7" t="s">
        <v>176</v>
      </c>
      <c r="DO447" s="11">
        <f>IFERROR(VLOOKUP(DN447,Dicionário!A:B,2,0),"Conferir")</f>
        <v>2</v>
      </c>
      <c r="DP447" s="7" t="s">
        <v>126</v>
      </c>
      <c r="DQ447" s="11">
        <f>IFERROR(VLOOKUP(DP447,Dicionário!A:B,2,0),"Conferir")</f>
        <v>1</v>
      </c>
      <c r="DR447" s="7" t="s">
        <v>126</v>
      </c>
      <c r="DS447" s="11">
        <f>IFERROR(VLOOKUP(DR447,Dicionário!A:B,2,0),"Conferir")</f>
        <v>1</v>
      </c>
      <c r="DW447" s="7">
        <f t="shared" si="10"/>
        <v>2632</v>
      </c>
      <c r="DX447" s="7">
        <f t="shared" si="11"/>
        <v>304</v>
      </c>
    </row>
    <row r="448" spans="1:128" ht="14" x14ac:dyDescent="0.15">
      <c r="A448" s="6">
        <v>44961.49624393518</v>
      </c>
      <c r="B448" s="7" t="s">
        <v>753</v>
      </c>
      <c r="C448" s="7" t="s">
        <v>204</v>
      </c>
      <c r="D448" s="7" t="s">
        <v>751</v>
      </c>
      <c r="E448" s="7" t="s">
        <v>126</v>
      </c>
      <c r="F448" s="7" t="s">
        <v>127</v>
      </c>
      <c r="G448" s="7" t="s">
        <v>127</v>
      </c>
      <c r="H448" s="7" t="s">
        <v>128</v>
      </c>
      <c r="I448" s="7" t="s">
        <v>128</v>
      </c>
      <c r="J448" s="7" t="s">
        <v>129</v>
      </c>
      <c r="K448" s="7" t="s">
        <v>130</v>
      </c>
      <c r="L448" s="7" t="s">
        <v>131</v>
      </c>
      <c r="M448" s="7" t="s">
        <v>752</v>
      </c>
      <c r="N448" s="7">
        <v>2023010123</v>
      </c>
      <c r="O448" s="7">
        <v>11981707622</v>
      </c>
      <c r="P448" s="7">
        <v>601119599</v>
      </c>
      <c r="Q448" s="7">
        <v>55142247833</v>
      </c>
      <c r="R448" s="9">
        <v>38296</v>
      </c>
      <c r="S448" s="7">
        <v>2022</v>
      </c>
      <c r="T448" s="7">
        <v>18</v>
      </c>
      <c r="U448" s="7" t="s">
        <v>164</v>
      </c>
      <c r="V448" s="7" t="s">
        <v>136</v>
      </c>
      <c r="W448" s="7" t="s">
        <v>754</v>
      </c>
      <c r="X448" s="8" t="s">
        <v>755</v>
      </c>
      <c r="Y448" s="7" t="s">
        <v>502</v>
      </c>
      <c r="Z448" s="7" t="s">
        <v>140</v>
      </c>
      <c r="AA448" s="7" t="s">
        <v>167</v>
      </c>
      <c r="AB448" s="7" t="s">
        <v>142</v>
      </c>
      <c r="AD448" s="7">
        <v>3</v>
      </c>
      <c r="AE448" s="7">
        <v>3</v>
      </c>
      <c r="AF448" s="7">
        <f t="shared" si="6"/>
        <v>6</v>
      </c>
      <c r="AH448" s="7">
        <f t="shared" si="7"/>
        <v>6</v>
      </c>
      <c r="AI448" s="10" t="str">
        <f t="shared" si="8"/>
        <v>Ok</v>
      </c>
      <c r="AJ448" s="7" t="s">
        <v>222</v>
      </c>
      <c r="AK448" s="7">
        <v>1121</v>
      </c>
      <c r="AL448" s="7" t="s">
        <v>144</v>
      </c>
      <c r="AM448" s="11">
        <f>IFERROR(VLOOKUP(AL448,Dicionário!A:B,2,0),"Conferir")</f>
        <v>2</v>
      </c>
      <c r="AN448" s="7">
        <v>1344</v>
      </c>
      <c r="AO448" s="7" t="s">
        <v>211</v>
      </c>
      <c r="AP448" s="7">
        <f>IFERROR(VLOOKUP(AO448,Dicionário!A:B,2,0),"Conferir")</f>
        <v>2</v>
      </c>
      <c r="AQ448" s="7">
        <v>800</v>
      </c>
      <c r="AR448" s="7" t="s">
        <v>210</v>
      </c>
      <c r="AS448" s="11">
        <f>IFERROR(VLOOKUP(AR448,Dicionário!A:B,2,0),"Conferir")</f>
        <v>2</v>
      </c>
      <c r="AT448" s="7">
        <v>0</v>
      </c>
      <c r="AU448" s="7" t="s">
        <v>145</v>
      </c>
      <c r="AV448" s="7">
        <f>IFERROR(VLOOKUP(AU448,Dicionário!A:B,2,0),"Conferir")</f>
        <v>2</v>
      </c>
      <c r="AW448" s="7">
        <v>0</v>
      </c>
      <c r="AX448" s="7">
        <v>0</v>
      </c>
      <c r="AY448" s="7" t="s">
        <v>145</v>
      </c>
      <c r="AZ448" s="11">
        <f>IFERROR(VLOOKUP(AY448,Dicionário!A:B,2,0),"Conferir")</f>
        <v>2</v>
      </c>
      <c r="BA448" s="7">
        <v>0</v>
      </c>
      <c r="BB448" s="7" t="s">
        <v>145</v>
      </c>
      <c r="BC448" s="7">
        <f>IFERROR(VLOOKUP(BB448,Dicionário!A:B,2,0),"Conferir")</f>
        <v>2</v>
      </c>
      <c r="BD448" s="7">
        <v>0</v>
      </c>
      <c r="BE448" s="7" t="s">
        <v>145</v>
      </c>
      <c r="BF448" s="11">
        <f>IFERROR(VLOOKUP(BE448,Dicionário!A:B,2,0),"Conferir")</f>
        <v>2</v>
      </c>
      <c r="BH448" s="7">
        <v>1</v>
      </c>
      <c r="BI448" s="7" t="s">
        <v>186</v>
      </c>
      <c r="BJ448" s="11">
        <f>IFERROR(VLOOKUP(BI448,Dicionário!$A:$B,2,0),"Conferir")</f>
        <v>1</v>
      </c>
      <c r="BK448" s="7">
        <v>0</v>
      </c>
      <c r="BL448" s="7" t="s">
        <v>187</v>
      </c>
      <c r="BM448" s="11">
        <f>IFERROR(VLOOKUP(BL448,Dicionário!A:B,2,0),"Conferir")</f>
        <v>2</v>
      </c>
      <c r="BN448" s="7">
        <v>685</v>
      </c>
      <c r="BO448" s="7" t="s">
        <v>188</v>
      </c>
      <c r="BP448" s="7">
        <f>IFERROR(VLOOKUP(BO448,Dicionário!A:B,2,0),"Conferir")</f>
        <v>2</v>
      </c>
      <c r="BQ448" s="7">
        <v>136</v>
      </c>
      <c r="BR448" s="7" t="s">
        <v>149</v>
      </c>
      <c r="BS448" s="11">
        <f>IFERROR(VLOOKUP(BR448,Dicionário!A:B,2,0),"Conferir")</f>
        <v>2</v>
      </c>
      <c r="BT448" s="7">
        <v>76</v>
      </c>
      <c r="BU448" s="7" t="s">
        <v>595</v>
      </c>
      <c r="BV448" s="7">
        <f>IFERROR(VLOOKUP(BU448,Dicionário!A:B,2,0),"Conferir")</f>
        <v>2</v>
      </c>
      <c r="BW448" s="7">
        <v>0</v>
      </c>
      <c r="BX448" s="7" t="s">
        <v>148</v>
      </c>
      <c r="BY448" s="11">
        <f>IFERROR(VLOOKUP(BX448,Dicionário!A:B,2,0),"Conferir")</f>
        <v>2</v>
      </c>
      <c r="BZ448" s="7" t="s">
        <v>214</v>
      </c>
      <c r="CA448" s="7">
        <v>90</v>
      </c>
      <c r="CB448" s="7" t="s">
        <v>190</v>
      </c>
      <c r="CC448" s="11">
        <f>IFERROR(VLOOKUP(CB448,Dicionário!A:B,2,0),"Conferir")</f>
        <v>2</v>
      </c>
      <c r="CD448" s="7">
        <v>78</v>
      </c>
      <c r="CE448" s="7">
        <v>0</v>
      </c>
      <c r="CF448" s="7" t="s">
        <v>148</v>
      </c>
      <c r="CG448" s="7">
        <f>IFERROR(VLOOKUP(CF448,Dicionário!A:B,2,0),"Conferir")</f>
        <v>2</v>
      </c>
      <c r="CH448" s="7">
        <v>0</v>
      </c>
      <c r="CI448" s="7" t="s">
        <v>148</v>
      </c>
      <c r="CJ448" s="7">
        <f>IFERROR(VLOOKUP(CI448,Dicionário!A:B,2,0),"Conferir")</f>
        <v>2</v>
      </c>
      <c r="CK448" s="7">
        <v>0</v>
      </c>
      <c r="CL448" s="7" t="s">
        <v>148</v>
      </c>
      <c r="CM448" s="11">
        <f>IFERROR(VLOOKUP(CL448,Dicionário!A:B,2,0),"Conferir")</f>
        <v>2</v>
      </c>
      <c r="CO448" s="7">
        <v>1</v>
      </c>
      <c r="CP448" s="7">
        <v>0</v>
      </c>
      <c r="CQ448" s="7">
        <v>0</v>
      </c>
      <c r="CR448" s="7" t="s">
        <v>572</v>
      </c>
      <c r="CS448" s="11">
        <f>IFERROR(VLOOKUP(CR448,Dicionário!A:B,2,0),"Conferir")</f>
        <v>2</v>
      </c>
      <c r="CT448" s="7">
        <v>0</v>
      </c>
      <c r="CU448" s="7" t="s">
        <v>148</v>
      </c>
      <c r="CV448" s="11">
        <f>IFERROR(VLOOKUP(CU448,Dicionário!A:B,2,0),"Conferir")</f>
        <v>2</v>
      </c>
      <c r="CW448" s="7">
        <v>0</v>
      </c>
      <c r="CX448" s="7" t="s">
        <v>148</v>
      </c>
      <c r="CY448" s="11">
        <f>IFERROR(VLOOKUP(CX448,Dicionário!A:B,2,0),"Conferir")</f>
        <v>2</v>
      </c>
      <c r="CZ448" s="12">
        <f t="shared" si="9"/>
        <v>0</v>
      </c>
      <c r="DA448" s="7">
        <v>36134</v>
      </c>
      <c r="DB448" s="7" t="s">
        <v>247</v>
      </c>
      <c r="DC448" s="7">
        <f>IFERROR(VLOOKUP(DB448,Dicionário!A:B,2,0),"Conferir")</f>
        <v>2</v>
      </c>
      <c r="DE448" s="7" t="s">
        <v>156</v>
      </c>
      <c r="DF448" s="7" t="s">
        <v>156</v>
      </c>
      <c r="DG448" s="11">
        <f>IFERROR(VLOOKUP(DF448,Dicionário!A:B,2,0),"Conferir")</f>
        <v>1</v>
      </c>
      <c r="DH448" s="7" t="s">
        <v>175</v>
      </c>
      <c r="DJ448" s="7" t="s">
        <v>158</v>
      </c>
      <c r="DK448" s="11">
        <f>IFERROR(VLOOKUP(DJ448,Dicionário!A:B,2,0),"Conferir")</f>
        <v>2</v>
      </c>
      <c r="DL448" s="7" t="s">
        <v>176</v>
      </c>
      <c r="DM448" s="11">
        <f>IFERROR(VLOOKUP(DL448,Dicionário!A:B,2,0),"Conferir")</f>
        <v>2</v>
      </c>
      <c r="DN448" s="7" t="s">
        <v>227</v>
      </c>
      <c r="DO448" s="11">
        <f>IFERROR(VLOOKUP(DN448,Dicionário!A:B,2,0),"Conferir")</f>
        <v>4</v>
      </c>
      <c r="DP448" s="7" t="s">
        <v>126</v>
      </c>
      <c r="DQ448" s="11">
        <f>IFERROR(VLOOKUP(DP448,Dicionário!A:B,2,0),"Conferir")</f>
        <v>1</v>
      </c>
      <c r="DR448" s="7" t="s">
        <v>126</v>
      </c>
      <c r="DS448" s="11">
        <f>IFERROR(VLOOKUP(DR448,Dicionário!A:B,2,0),"Conferir")</f>
        <v>1</v>
      </c>
      <c r="DW448" s="7">
        <f t="shared" si="10"/>
        <v>3265</v>
      </c>
      <c r="DX448" s="7">
        <f t="shared" si="11"/>
        <v>1065</v>
      </c>
    </row>
    <row r="449" spans="1:128" ht="14" x14ac:dyDescent="0.15">
      <c r="A449" s="6">
        <v>44961.636911226851</v>
      </c>
      <c r="B449" s="7" t="s">
        <v>917</v>
      </c>
      <c r="C449" s="7" t="s">
        <v>248</v>
      </c>
      <c r="D449" s="7" t="s">
        <v>915</v>
      </c>
      <c r="E449" s="7" t="s">
        <v>126</v>
      </c>
      <c r="F449" s="7" t="s">
        <v>127</v>
      </c>
      <c r="G449" s="7" t="s">
        <v>127</v>
      </c>
      <c r="H449" s="7" t="s">
        <v>128</v>
      </c>
      <c r="I449" s="7" t="s">
        <v>128</v>
      </c>
      <c r="J449" s="7" t="s">
        <v>129</v>
      </c>
      <c r="K449" s="7" t="s">
        <v>131</v>
      </c>
      <c r="L449" s="7" t="s">
        <v>130</v>
      </c>
      <c r="M449" s="7" t="s">
        <v>916</v>
      </c>
      <c r="N449" s="7">
        <v>2023010158</v>
      </c>
      <c r="O449" s="7">
        <v>11930563669</v>
      </c>
      <c r="P449" s="7">
        <v>597992265</v>
      </c>
      <c r="Q449" s="7">
        <v>55060887871</v>
      </c>
      <c r="R449" s="9">
        <v>38589</v>
      </c>
      <c r="S449" s="7">
        <v>2023</v>
      </c>
      <c r="T449" s="7">
        <v>18</v>
      </c>
      <c r="U449" s="7" t="s">
        <v>135</v>
      </c>
      <c r="V449" s="7" t="s">
        <v>136</v>
      </c>
      <c r="W449" s="7" t="s">
        <v>918</v>
      </c>
      <c r="X449" s="8" t="s">
        <v>919</v>
      </c>
      <c r="Y449" s="7" t="s">
        <v>139</v>
      </c>
      <c r="Z449" s="7" t="s">
        <v>140</v>
      </c>
      <c r="AA449" s="7" t="s">
        <v>167</v>
      </c>
      <c r="AB449" s="7" t="s">
        <v>142</v>
      </c>
      <c r="AD449" s="7">
        <v>5</v>
      </c>
      <c r="AE449" s="7">
        <v>5</v>
      </c>
      <c r="AF449" s="7">
        <f t="shared" si="6"/>
        <v>10</v>
      </c>
      <c r="AH449" s="7">
        <f t="shared" si="7"/>
        <v>10</v>
      </c>
      <c r="AI449" s="10" t="str">
        <f t="shared" si="8"/>
        <v>Ok</v>
      </c>
      <c r="AJ449" s="7" t="s">
        <v>222</v>
      </c>
      <c r="AK449" s="7">
        <v>0</v>
      </c>
      <c r="AL449" s="7" t="s">
        <v>145</v>
      </c>
      <c r="AM449" s="11">
        <f>IFERROR(VLOOKUP(AL449,Dicionário!A:B,2,0),"Conferir")</f>
        <v>2</v>
      </c>
      <c r="AN449" s="7">
        <v>2500</v>
      </c>
      <c r="AO449" s="7" t="s">
        <v>223</v>
      </c>
      <c r="AP449" s="7">
        <f>IFERROR(VLOOKUP(AO449,Dicionário!A:B,2,0),"Conferir")</f>
        <v>2</v>
      </c>
      <c r="AQ449" s="7">
        <v>3504</v>
      </c>
      <c r="AR449" s="7" t="s">
        <v>144</v>
      </c>
      <c r="AS449" s="11">
        <f>IFERROR(VLOOKUP(AR449,Dicionário!A:B,2,0),"Conferir")</f>
        <v>2</v>
      </c>
      <c r="AT449" s="7">
        <v>0</v>
      </c>
      <c r="AU449" s="7" t="s">
        <v>145</v>
      </c>
      <c r="AV449" s="7">
        <f>IFERROR(VLOOKUP(AU449,Dicionário!A:B,2,0),"Conferir")</f>
        <v>2</v>
      </c>
      <c r="AW449" s="7">
        <v>0</v>
      </c>
      <c r="AX449" s="7">
        <v>0</v>
      </c>
      <c r="AY449" s="7" t="s">
        <v>145</v>
      </c>
      <c r="AZ449" s="11">
        <f>IFERROR(VLOOKUP(AY449,Dicionário!A:B,2,0),"Conferir")</f>
        <v>2</v>
      </c>
      <c r="BA449" s="7">
        <v>0</v>
      </c>
      <c r="BB449" s="7" t="s">
        <v>145</v>
      </c>
      <c r="BC449" s="7">
        <f>IFERROR(VLOOKUP(BB449,Dicionário!A:B,2,0),"Conferir")</f>
        <v>2</v>
      </c>
      <c r="BD449" s="7">
        <v>0</v>
      </c>
      <c r="BE449" s="7" t="s">
        <v>145</v>
      </c>
      <c r="BF449" s="11">
        <f>IFERROR(VLOOKUP(BE449,Dicionário!A:B,2,0),"Conferir")</f>
        <v>2</v>
      </c>
      <c r="BH449" s="7">
        <v>0</v>
      </c>
      <c r="BI449" s="7" t="s">
        <v>146</v>
      </c>
      <c r="BJ449" s="11">
        <f>IFERROR(VLOOKUP(BI449,Dicionário!$A:$B,2,0),"Conferir")</f>
        <v>2</v>
      </c>
      <c r="BK449" s="7">
        <v>2503</v>
      </c>
      <c r="BL449" s="7" t="s">
        <v>168</v>
      </c>
      <c r="BM449" s="11">
        <f>IFERROR(VLOOKUP(BL449,Dicionário!A:B,2,0),"Conferir")</f>
        <v>0</v>
      </c>
      <c r="BN449" s="7">
        <v>0</v>
      </c>
      <c r="BO449" s="7" t="s">
        <v>148</v>
      </c>
      <c r="BP449" s="7">
        <f>IFERROR(VLOOKUP(BO449,Dicionário!A:B,2,0),"Conferir")</f>
        <v>2</v>
      </c>
      <c r="BQ449" s="7">
        <v>263</v>
      </c>
      <c r="BR449" s="7" t="s">
        <v>149</v>
      </c>
      <c r="BS449" s="11">
        <f>IFERROR(VLOOKUP(BR449,Dicionário!A:B,2,0),"Conferir")</f>
        <v>2</v>
      </c>
      <c r="BT449" s="7">
        <v>148</v>
      </c>
      <c r="BU449" s="7" t="s">
        <v>149</v>
      </c>
      <c r="BV449" s="7">
        <f>IFERROR(VLOOKUP(BU449,Dicionário!A:B,2,0),"Conferir")</f>
        <v>2</v>
      </c>
      <c r="BW449" s="7">
        <v>0</v>
      </c>
      <c r="BX449" s="7" t="s">
        <v>148</v>
      </c>
      <c r="BY449" s="11">
        <f>IFERROR(VLOOKUP(BX449,Dicionário!A:B,2,0),"Conferir")</f>
        <v>2</v>
      </c>
      <c r="BZ449" s="7" t="s">
        <v>214</v>
      </c>
      <c r="CA449" s="7">
        <v>137</v>
      </c>
      <c r="CB449" s="7" t="s">
        <v>190</v>
      </c>
      <c r="CC449" s="11">
        <f>IFERROR(VLOOKUP(CB449,Dicionário!A:B,2,0),"Conferir")</f>
        <v>2</v>
      </c>
      <c r="CD449" s="7">
        <v>70</v>
      </c>
      <c r="CE449" s="7">
        <v>0</v>
      </c>
      <c r="CF449" s="7" t="s">
        <v>148</v>
      </c>
      <c r="CG449" s="7">
        <f>IFERROR(VLOOKUP(CF449,Dicionário!A:B,2,0),"Conferir")</f>
        <v>2</v>
      </c>
      <c r="CH449" s="7">
        <v>0</v>
      </c>
      <c r="CI449" s="7" t="s">
        <v>148</v>
      </c>
      <c r="CJ449" s="7">
        <f>IFERROR(VLOOKUP(CI449,Dicionário!A:B,2,0),"Conferir")</f>
        <v>2</v>
      </c>
      <c r="CK449" s="7">
        <v>0</v>
      </c>
      <c r="CL449" s="7" t="s">
        <v>148</v>
      </c>
      <c r="CM449" s="11">
        <f>IFERROR(VLOOKUP(CL449,Dicionário!A:B,2,0),"Conferir")</f>
        <v>2</v>
      </c>
      <c r="CO449" s="7">
        <v>1</v>
      </c>
      <c r="CP449" s="7">
        <v>0</v>
      </c>
      <c r="CQ449" s="7">
        <v>0</v>
      </c>
      <c r="CR449" s="7" t="s">
        <v>155</v>
      </c>
      <c r="CS449" s="11">
        <f>IFERROR(VLOOKUP(CR449,Dicionário!A:B,2,0),"Conferir")</f>
        <v>0</v>
      </c>
      <c r="CT449" s="7">
        <v>1954</v>
      </c>
      <c r="CU449" s="7" t="s">
        <v>247</v>
      </c>
      <c r="CV449" s="11">
        <f>IFERROR(VLOOKUP(CU449,Dicionário!A:B,2,0),"Conferir")</f>
        <v>2</v>
      </c>
      <c r="CW449" s="7">
        <v>861</v>
      </c>
      <c r="CX449" s="7" t="s">
        <v>247</v>
      </c>
      <c r="CY449" s="11">
        <f>IFERROR(VLOOKUP(CX449,Dicionário!A:B,2,0),"Conferir")</f>
        <v>2</v>
      </c>
      <c r="CZ449" s="12">
        <f t="shared" si="9"/>
        <v>-91.083333333333329</v>
      </c>
      <c r="DA449" s="7">
        <v>13150</v>
      </c>
      <c r="DB449" s="7" t="s">
        <v>247</v>
      </c>
      <c r="DC449" s="7">
        <f>IFERROR(VLOOKUP(DB449,Dicionário!A:B,2,0),"Conferir")</f>
        <v>2</v>
      </c>
      <c r="DE449" s="7" t="s">
        <v>236</v>
      </c>
      <c r="DF449" s="7" t="s">
        <v>156</v>
      </c>
      <c r="DG449" s="11">
        <f>IFERROR(VLOOKUP(DF449,Dicionário!A:B,2,0),"Conferir")</f>
        <v>1</v>
      </c>
      <c r="DH449" s="7" t="s">
        <v>157</v>
      </c>
      <c r="DJ449" s="7" t="s">
        <v>158</v>
      </c>
      <c r="DK449" s="11">
        <f>IFERROR(VLOOKUP(DJ449,Dicionário!A:B,2,0),"Conferir")</f>
        <v>2</v>
      </c>
      <c r="DL449" s="7" t="s">
        <v>227</v>
      </c>
      <c r="DM449" s="11">
        <f>IFERROR(VLOOKUP(DL449,Dicionário!A:B,2,0),"Conferir")</f>
        <v>4</v>
      </c>
      <c r="DN449" s="7" t="s">
        <v>194</v>
      </c>
      <c r="DO449" s="11">
        <f>IFERROR(VLOOKUP(DN449,Dicionário!A:B,2,0),"Conferir")</f>
        <v>7</v>
      </c>
      <c r="DP449" s="7" t="s">
        <v>127</v>
      </c>
      <c r="DQ449" s="11">
        <f>IFERROR(VLOOKUP(DP449,Dicionário!A:B,2,0),"Conferir")</f>
        <v>2</v>
      </c>
      <c r="DR449" s="7" t="s">
        <v>127</v>
      </c>
      <c r="DS449" s="11">
        <f>IFERROR(VLOOKUP(DR449,Dicionário!A:B,2,0),"Conferir")</f>
        <v>2</v>
      </c>
      <c r="DT449" s="7" t="s">
        <v>920</v>
      </c>
      <c r="DW449" s="7">
        <f t="shared" si="10"/>
        <v>6004</v>
      </c>
      <c r="DX449" s="7">
        <f t="shared" si="11"/>
        <v>3121</v>
      </c>
    </row>
    <row r="450" spans="1:128" ht="14" x14ac:dyDescent="0.15">
      <c r="A450" s="6">
        <v>44960.635412442134</v>
      </c>
      <c r="B450" s="7" t="s">
        <v>3197</v>
      </c>
      <c r="C450" s="7" t="s">
        <v>336</v>
      </c>
      <c r="D450" s="7" t="s">
        <v>3195</v>
      </c>
      <c r="E450" s="7" t="s">
        <v>126</v>
      </c>
      <c r="F450" s="7" t="s">
        <v>126</v>
      </c>
      <c r="G450" s="7" t="s">
        <v>127</v>
      </c>
      <c r="H450" s="7">
        <v>3</v>
      </c>
      <c r="I450" s="7">
        <v>1</v>
      </c>
      <c r="J450" s="7" t="s">
        <v>129</v>
      </c>
      <c r="K450" s="7" t="s">
        <v>130</v>
      </c>
      <c r="L450" s="7" t="s">
        <v>131</v>
      </c>
      <c r="M450" s="7" t="s">
        <v>3196</v>
      </c>
      <c r="N450" s="7">
        <v>2023010744</v>
      </c>
      <c r="O450" s="7">
        <v>11981884385</v>
      </c>
      <c r="P450" s="7">
        <v>386452866</v>
      </c>
      <c r="Q450" s="7">
        <v>48829559874</v>
      </c>
      <c r="R450" s="9">
        <v>37424</v>
      </c>
      <c r="S450" s="7">
        <v>2020</v>
      </c>
      <c r="T450" s="7">
        <v>21</v>
      </c>
      <c r="U450" s="7" t="s">
        <v>255</v>
      </c>
      <c r="V450" s="7" t="s">
        <v>136</v>
      </c>
      <c r="W450" s="7" t="s">
        <v>3198</v>
      </c>
      <c r="X450" s="8" t="s">
        <v>3199</v>
      </c>
      <c r="Y450" s="7" t="s">
        <v>734</v>
      </c>
      <c r="Z450" s="7" t="s">
        <v>140</v>
      </c>
      <c r="AA450" s="7" t="s">
        <v>167</v>
      </c>
      <c r="AB450" s="7" t="s">
        <v>142</v>
      </c>
      <c r="AD450" s="7">
        <v>2</v>
      </c>
      <c r="AE450" s="7">
        <v>2</v>
      </c>
      <c r="AF450" s="7">
        <f t="shared" si="6"/>
        <v>4</v>
      </c>
      <c r="AH450" s="7">
        <f t="shared" si="7"/>
        <v>4</v>
      </c>
      <c r="AI450" s="10" t="str">
        <f t="shared" si="8"/>
        <v>Ok</v>
      </c>
      <c r="AJ450" s="7" t="s">
        <v>143</v>
      </c>
      <c r="AK450" s="7">
        <v>0</v>
      </c>
      <c r="AL450" s="7" t="s">
        <v>145</v>
      </c>
      <c r="AM450" s="11">
        <f>IFERROR(VLOOKUP(AL450,Dicionário!A:B,2,0),"Conferir")</f>
        <v>2</v>
      </c>
      <c r="AN450" s="7">
        <v>0</v>
      </c>
      <c r="AO450" s="7" t="s">
        <v>145</v>
      </c>
      <c r="AP450" s="7">
        <f>IFERROR(VLOOKUP(AO450,Dicionário!A:B,2,0),"Conferir")</f>
        <v>2</v>
      </c>
      <c r="AQ450" s="7">
        <v>1869</v>
      </c>
      <c r="AR450" s="7" t="s">
        <v>144</v>
      </c>
      <c r="AS450" s="11">
        <f>IFERROR(VLOOKUP(AR450,Dicionário!A:B,2,0),"Conferir")</f>
        <v>2</v>
      </c>
      <c r="AT450" s="7">
        <v>0</v>
      </c>
      <c r="AU450" s="7" t="s">
        <v>145</v>
      </c>
      <c r="AV450" s="7">
        <f>IFERROR(VLOOKUP(AU450,Dicionário!A:B,2,0),"Conferir")</f>
        <v>2</v>
      </c>
      <c r="AW450" s="7">
        <v>0</v>
      </c>
      <c r="AX450" s="7">
        <v>0</v>
      </c>
      <c r="AY450" s="7" t="s">
        <v>145</v>
      </c>
      <c r="AZ450" s="11">
        <f>IFERROR(VLOOKUP(AY450,Dicionário!A:B,2,0),"Conferir")</f>
        <v>2</v>
      </c>
      <c r="BA450" s="7">
        <v>0</v>
      </c>
      <c r="BB450" s="7" t="s">
        <v>145</v>
      </c>
      <c r="BC450" s="7">
        <f>IFERROR(VLOOKUP(BB450,Dicionário!A:B,2,0),"Conferir")</f>
        <v>2</v>
      </c>
      <c r="BD450" s="7">
        <v>0</v>
      </c>
      <c r="BE450" s="7" t="s">
        <v>145</v>
      </c>
      <c r="BF450" s="11">
        <f>IFERROR(VLOOKUP(BE450,Dicionário!A:B,2,0),"Conferir")</f>
        <v>2</v>
      </c>
      <c r="BH450" s="7">
        <v>0</v>
      </c>
      <c r="BI450" s="7" t="s">
        <v>146</v>
      </c>
      <c r="BJ450" s="11">
        <f>IFERROR(VLOOKUP(BI450,Dicionário!$A:$B,2,0),"Conferir")</f>
        <v>2</v>
      </c>
      <c r="BK450" s="7">
        <v>900</v>
      </c>
      <c r="BL450" s="7" t="s">
        <v>202</v>
      </c>
      <c r="BM450" s="11">
        <f>IFERROR(VLOOKUP(BL450,Dicionário!A:B,2,0),"Conferir")</f>
        <v>2</v>
      </c>
      <c r="BN450" s="7">
        <v>0</v>
      </c>
      <c r="BO450" s="7" t="s">
        <v>148</v>
      </c>
      <c r="BP450" s="7">
        <f>IFERROR(VLOOKUP(BO450,Dicionário!A:B,2,0),"Conferir")</f>
        <v>2</v>
      </c>
      <c r="BQ450" s="7">
        <v>0</v>
      </c>
      <c r="BR450" s="7" t="s">
        <v>268</v>
      </c>
      <c r="BS450" s="11">
        <f>IFERROR(VLOOKUP(BR450,Dicionário!A:B,2,0),"Conferir")</f>
        <v>2</v>
      </c>
      <c r="BT450" s="7">
        <v>235</v>
      </c>
      <c r="BU450" s="7" t="s">
        <v>149</v>
      </c>
      <c r="BV450" s="7">
        <f>IFERROR(VLOOKUP(BU450,Dicionário!A:B,2,0),"Conferir")</f>
        <v>2</v>
      </c>
      <c r="BW450" s="7">
        <v>0</v>
      </c>
      <c r="BX450" s="7" t="s">
        <v>148</v>
      </c>
      <c r="BY450" s="11">
        <f>IFERROR(VLOOKUP(BX450,Dicionário!A:B,2,0),"Conferir")</f>
        <v>2</v>
      </c>
      <c r="BZ450" s="7" t="s">
        <v>170</v>
      </c>
      <c r="CA450" s="7">
        <v>150</v>
      </c>
      <c r="CB450" s="7" t="s">
        <v>171</v>
      </c>
      <c r="CC450" s="11">
        <f>IFERROR(VLOOKUP(CB450,Dicionário!A:B,2,0),"Conferir")</f>
        <v>0</v>
      </c>
      <c r="CD450" s="7">
        <v>62</v>
      </c>
      <c r="CE450" s="7">
        <v>0</v>
      </c>
      <c r="CF450" s="7" t="s">
        <v>148</v>
      </c>
      <c r="CG450" s="7">
        <f>IFERROR(VLOOKUP(CF450,Dicionário!A:B,2,0),"Conferir")</f>
        <v>2</v>
      </c>
      <c r="CH450" s="7">
        <v>0</v>
      </c>
      <c r="CI450" s="7" t="s">
        <v>148</v>
      </c>
      <c r="CJ450" s="7">
        <f>IFERROR(VLOOKUP(CI450,Dicionário!A:B,2,0),"Conferir")</f>
        <v>2</v>
      </c>
      <c r="CK450" s="7">
        <v>0</v>
      </c>
      <c r="CL450" s="7" t="s">
        <v>148</v>
      </c>
      <c r="CM450" s="11">
        <f>IFERROR(VLOOKUP(CL450,Dicionário!A:B,2,0),"Conferir")</f>
        <v>2</v>
      </c>
      <c r="CO450" s="7">
        <v>0</v>
      </c>
      <c r="CP450" s="7">
        <v>0</v>
      </c>
      <c r="CQ450" s="7">
        <v>0</v>
      </c>
      <c r="CR450" s="7" t="s">
        <v>148</v>
      </c>
      <c r="CS450" s="11">
        <f>IFERROR(VLOOKUP(CR450,Dicionário!A:B,2,0),"Conferir")</f>
        <v>2</v>
      </c>
      <c r="CT450" s="7">
        <v>0</v>
      </c>
      <c r="CU450" s="7" t="s">
        <v>148</v>
      </c>
      <c r="CV450" s="11">
        <f>IFERROR(VLOOKUP(CU450,Dicionário!A:B,2,0),"Conferir")</f>
        <v>2</v>
      </c>
      <c r="CW450" s="7">
        <v>0</v>
      </c>
      <c r="CX450" s="7" t="s">
        <v>148</v>
      </c>
      <c r="CY450" s="11">
        <f>IFERROR(VLOOKUP(CX450,Dicionário!A:B,2,0),"Conferir")</f>
        <v>2</v>
      </c>
      <c r="CZ450" s="12">
        <f t="shared" si="9"/>
        <v>0</v>
      </c>
      <c r="DA450" s="7">
        <v>0</v>
      </c>
      <c r="DB450" s="7" t="s">
        <v>148</v>
      </c>
      <c r="DC450" s="7">
        <f>IFERROR(VLOOKUP(DB450,Dicionário!A:B,2,0),"Conferir")</f>
        <v>2</v>
      </c>
      <c r="DE450" s="7" t="s">
        <v>156</v>
      </c>
      <c r="DF450" s="7" t="s">
        <v>156</v>
      </c>
      <c r="DG450" s="11">
        <f>IFERROR(VLOOKUP(DF450,Dicionário!A:B,2,0),"Conferir")</f>
        <v>1</v>
      </c>
      <c r="DH450" s="7" t="s">
        <v>175</v>
      </c>
      <c r="DI450" s="7" t="s">
        <v>127</v>
      </c>
      <c r="DJ450" s="7" t="s">
        <v>158</v>
      </c>
      <c r="DK450" s="11">
        <f>IFERROR(VLOOKUP(DJ450,Dicionário!A:B,2,0),"Conferir")</f>
        <v>2</v>
      </c>
      <c r="DL450" s="7" t="s">
        <v>237</v>
      </c>
      <c r="DM450" s="11">
        <f>IFERROR(VLOOKUP(DL450,Dicionário!A:B,2,0),"Conferir")</f>
        <v>1</v>
      </c>
      <c r="DN450" s="7" t="s">
        <v>227</v>
      </c>
      <c r="DO450" s="11">
        <f>IFERROR(VLOOKUP(DN450,Dicionário!A:B,2,0),"Conferir")</f>
        <v>4</v>
      </c>
      <c r="DP450" s="7" t="s">
        <v>127</v>
      </c>
      <c r="DQ450" s="11">
        <f>IFERROR(VLOOKUP(DP450,Dicionário!A:B,2,0),"Conferir")</f>
        <v>2</v>
      </c>
      <c r="DR450" s="7" t="s">
        <v>126</v>
      </c>
      <c r="DS450" s="11">
        <f>IFERROR(VLOOKUP(DR450,Dicionário!A:B,2,0),"Conferir")</f>
        <v>1</v>
      </c>
      <c r="DW450" s="7">
        <f t="shared" si="10"/>
        <v>1869</v>
      </c>
      <c r="DX450" s="7">
        <f t="shared" si="11"/>
        <v>1347</v>
      </c>
    </row>
    <row r="451" spans="1:128" ht="14" x14ac:dyDescent="0.15">
      <c r="A451" s="6">
        <v>44968.486279108794</v>
      </c>
      <c r="B451" s="7" t="s">
        <v>1984</v>
      </c>
      <c r="C451" s="7" t="s">
        <v>280</v>
      </c>
      <c r="D451" s="7" t="s">
        <v>1982</v>
      </c>
      <c r="E451" s="7" t="s">
        <v>126</v>
      </c>
      <c r="F451" s="7" t="s">
        <v>127</v>
      </c>
      <c r="G451" s="7" t="s">
        <v>930</v>
      </c>
      <c r="H451" s="7">
        <v>1</v>
      </c>
      <c r="I451" s="7" t="s">
        <v>128</v>
      </c>
      <c r="J451" s="7" t="s">
        <v>129</v>
      </c>
      <c r="K451" s="7" t="s">
        <v>180</v>
      </c>
      <c r="L451" s="7" t="s">
        <v>180</v>
      </c>
      <c r="M451" s="7" t="s">
        <v>3359</v>
      </c>
      <c r="N451" s="7">
        <v>2023010423</v>
      </c>
      <c r="O451" s="7">
        <v>11957474394</v>
      </c>
      <c r="P451" s="7">
        <v>538509090</v>
      </c>
      <c r="Q451" s="7">
        <v>42207476804</v>
      </c>
      <c r="R451" s="9">
        <v>38474</v>
      </c>
      <c r="S451" s="7">
        <v>2022</v>
      </c>
      <c r="T451" s="7">
        <v>18</v>
      </c>
      <c r="U451" s="7" t="s">
        <v>135</v>
      </c>
      <c r="V451" s="7" t="s">
        <v>136</v>
      </c>
      <c r="W451" s="7" t="s">
        <v>1985</v>
      </c>
      <c r="X451" s="8" t="s">
        <v>1986</v>
      </c>
      <c r="Y451" s="7" t="s">
        <v>139</v>
      </c>
      <c r="Z451" s="7" t="s">
        <v>140</v>
      </c>
      <c r="AA451" s="7" t="s">
        <v>167</v>
      </c>
      <c r="AB451" s="7" t="s">
        <v>142</v>
      </c>
      <c r="AD451" s="7">
        <v>2</v>
      </c>
      <c r="AE451" s="7">
        <v>2</v>
      </c>
      <c r="AF451" s="7">
        <f t="shared" si="6"/>
        <v>4</v>
      </c>
      <c r="AH451" s="7">
        <f t="shared" si="7"/>
        <v>4</v>
      </c>
      <c r="AI451" s="10" t="str">
        <f t="shared" si="8"/>
        <v>Ok</v>
      </c>
      <c r="AJ451" s="7" t="s">
        <v>222</v>
      </c>
      <c r="AK451" s="7">
        <v>0</v>
      </c>
      <c r="AL451" s="7" t="s">
        <v>145</v>
      </c>
      <c r="AM451" s="11">
        <f>IFERROR(VLOOKUP(AL451,Dicionário!A:B,2,0),"Conferir")</f>
        <v>2</v>
      </c>
      <c r="AN451" s="7">
        <v>0</v>
      </c>
      <c r="AO451" s="7" t="s">
        <v>145</v>
      </c>
      <c r="AP451" s="7">
        <f>IFERROR(VLOOKUP(AO451,Dicionário!A:B,2,0),"Conferir")</f>
        <v>2</v>
      </c>
      <c r="AQ451" s="7">
        <v>1000</v>
      </c>
      <c r="AR451" s="7" t="s">
        <v>267</v>
      </c>
      <c r="AS451" s="11">
        <f>IFERROR(VLOOKUP(AR451,Dicionário!A:B,2,0),"Conferir")</f>
        <v>0</v>
      </c>
      <c r="AT451" s="7">
        <v>0</v>
      </c>
      <c r="AU451" s="7" t="s">
        <v>145</v>
      </c>
      <c r="AV451" s="7">
        <f>IFERROR(VLOOKUP(AU451,Dicionário!A:B,2,0),"Conferir")</f>
        <v>2</v>
      </c>
      <c r="AW451" s="7">
        <v>0</v>
      </c>
      <c r="AX451" s="7">
        <v>0</v>
      </c>
      <c r="AY451" s="7" t="s">
        <v>145</v>
      </c>
      <c r="AZ451" s="11">
        <f>IFERROR(VLOOKUP(AY451,Dicionário!A:B,2,0),"Conferir")</f>
        <v>2</v>
      </c>
      <c r="BA451" s="7">
        <v>0</v>
      </c>
      <c r="BB451" s="7" t="s">
        <v>145</v>
      </c>
      <c r="BC451" s="7">
        <f>IFERROR(VLOOKUP(BB451,Dicionário!A:B,2,0),"Conferir")</f>
        <v>2</v>
      </c>
      <c r="BD451" s="7">
        <v>0</v>
      </c>
      <c r="BE451" s="7" t="s">
        <v>145</v>
      </c>
      <c r="BF451" s="11">
        <f>IFERROR(VLOOKUP(BE451,Dicionário!A:B,2,0),"Conferir")</f>
        <v>2</v>
      </c>
      <c r="BH451" s="7">
        <v>0</v>
      </c>
      <c r="BI451" s="7" t="s">
        <v>186</v>
      </c>
      <c r="BJ451" s="11">
        <f>IFERROR(VLOOKUP(BI451,Dicionário!$A:$B,2,0),"Conferir")</f>
        <v>1</v>
      </c>
      <c r="BK451" s="7">
        <v>0</v>
      </c>
      <c r="BL451" s="7" t="s">
        <v>187</v>
      </c>
      <c r="BM451" s="11">
        <f>IFERROR(VLOOKUP(BL451,Dicionário!A:B,2,0),"Conferir")</f>
        <v>2</v>
      </c>
      <c r="BN451" s="7">
        <v>173</v>
      </c>
      <c r="BO451" s="7" t="s">
        <v>188</v>
      </c>
      <c r="BP451" s="7">
        <f>IFERROR(VLOOKUP(BO451,Dicionário!A:B,2,0),"Conferir")</f>
        <v>2</v>
      </c>
      <c r="BQ451" s="7">
        <v>0</v>
      </c>
      <c r="BR451" s="7" t="s">
        <v>268</v>
      </c>
      <c r="BS451" s="11">
        <f>IFERROR(VLOOKUP(BR451,Dicionário!A:B,2,0),"Conferir")</f>
        <v>2</v>
      </c>
      <c r="BT451" s="7">
        <v>107</v>
      </c>
      <c r="BU451" s="7" t="s">
        <v>149</v>
      </c>
      <c r="BV451" s="7">
        <f>IFERROR(VLOOKUP(BU451,Dicionário!A:B,2,0),"Conferir")</f>
        <v>2</v>
      </c>
      <c r="BW451" s="7">
        <v>163</v>
      </c>
      <c r="BX451" s="7" t="s">
        <v>213</v>
      </c>
      <c r="BY451" s="11">
        <f>IFERROR(VLOOKUP(BX451,Dicionário!A:B,2,0),"Conferir")</f>
        <v>2</v>
      </c>
      <c r="BZ451" s="7" t="s">
        <v>214</v>
      </c>
      <c r="CA451" s="7">
        <v>100</v>
      </c>
      <c r="CB451" s="7" t="s">
        <v>171</v>
      </c>
      <c r="CC451" s="11">
        <f>IFERROR(VLOOKUP(CB451,Dicionário!A:B,2,0),"Conferir")</f>
        <v>0</v>
      </c>
      <c r="CD451" s="7">
        <v>60</v>
      </c>
      <c r="CE451" s="7">
        <v>0</v>
      </c>
      <c r="CF451" s="7" t="s">
        <v>148</v>
      </c>
      <c r="CG451" s="7">
        <f>IFERROR(VLOOKUP(CF451,Dicionário!A:B,2,0),"Conferir")</f>
        <v>2</v>
      </c>
      <c r="CH451" s="7">
        <v>0</v>
      </c>
      <c r="CI451" s="7" t="s">
        <v>148</v>
      </c>
      <c r="CJ451" s="7">
        <f>IFERROR(VLOOKUP(CI451,Dicionário!A:B,2,0),"Conferir")</f>
        <v>2</v>
      </c>
      <c r="CK451" s="7">
        <v>0</v>
      </c>
      <c r="CL451" s="7" t="s">
        <v>148</v>
      </c>
      <c r="CM451" s="11">
        <f>IFERROR(VLOOKUP(CL451,Dicionário!A:B,2,0),"Conferir")</f>
        <v>2</v>
      </c>
      <c r="CO451" s="7">
        <v>0</v>
      </c>
      <c r="CP451" s="7">
        <v>0</v>
      </c>
      <c r="CQ451" s="7">
        <v>0</v>
      </c>
      <c r="CR451" s="7" t="s">
        <v>148</v>
      </c>
      <c r="CS451" s="11">
        <f>IFERROR(VLOOKUP(CR451,Dicionário!A:B,2,0),"Conferir")</f>
        <v>2</v>
      </c>
      <c r="CT451" s="7">
        <v>0</v>
      </c>
      <c r="CU451" s="7" t="s">
        <v>148</v>
      </c>
      <c r="CV451" s="11">
        <f>IFERROR(VLOOKUP(CU451,Dicionário!A:B,2,0),"Conferir")</f>
        <v>2</v>
      </c>
      <c r="CW451" s="7">
        <v>0</v>
      </c>
      <c r="CX451" s="7" t="s">
        <v>148</v>
      </c>
      <c r="CY451" s="11">
        <f>IFERROR(VLOOKUP(CX451,Dicionário!A:B,2,0),"Conferir")</f>
        <v>2</v>
      </c>
      <c r="CZ451" s="12">
        <f t="shared" si="9"/>
        <v>0</v>
      </c>
      <c r="DA451" s="7">
        <v>0</v>
      </c>
      <c r="DB451" s="7" t="s">
        <v>148</v>
      </c>
      <c r="DC451" s="7">
        <f>IFERROR(VLOOKUP(DB451,Dicionário!A:B,2,0),"Conferir")</f>
        <v>2</v>
      </c>
      <c r="DE451" s="7" t="s">
        <v>379</v>
      </c>
      <c r="DF451" s="7" t="s">
        <v>156</v>
      </c>
      <c r="DG451" s="11">
        <f>IFERROR(VLOOKUP(DF451,Dicionário!A:B,2,0),"Conferir")</f>
        <v>1</v>
      </c>
      <c r="DH451" s="7" t="s">
        <v>175</v>
      </c>
      <c r="DJ451" s="7" t="s">
        <v>158</v>
      </c>
      <c r="DK451" s="11">
        <f>IFERROR(VLOOKUP(DJ451,Dicionário!A:B,2,0),"Conferir")</f>
        <v>2</v>
      </c>
      <c r="DL451" s="7" t="s">
        <v>177</v>
      </c>
      <c r="DM451" s="11">
        <f>IFERROR(VLOOKUP(DL451,Dicionário!A:B,2,0),"Conferir")</f>
        <v>5</v>
      </c>
      <c r="DN451" s="7" t="s">
        <v>177</v>
      </c>
      <c r="DO451" s="11">
        <f>IFERROR(VLOOKUP(DN451,Dicionário!A:B,2,0),"Conferir")</f>
        <v>5</v>
      </c>
      <c r="DP451" s="7" t="s">
        <v>127</v>
      </c>
      <c r="DQ451" s="11">
        <f>IFERROR(VLOOKUP(DP451,Dicionário!A:B,2,0),"Conferir")</f>
        <v>2</v>
      </c>
      <c r="DR451" s="7" t="s">
        <v>127</v>
      </c>
      <c r="DS451" s="11">
        <f>IFERROR(VLOOKUP(DR451,Dicionário!A:B,2,0),"Conferir")</f>
        <v>2</v>
      </c>
      <c r="DW451" s="7">
        <f t="shared" si="10"/>
        <v>1000</v>
      </c>
      <c r="DX451" s="7">
        <f t="shared" si="11"/>
        <v>440</v>
      </c>
    </row>
    <row r="452" spans="1:128" ht="14" x14ac:dyDescent="0.15">
      <c r="A452" s="6">
        <v>44960.438512280089</v>
      </c>
      <c r="B452" s="7" t="s">
        <v>1027</v>
      </c>
      <c r="C452" s="7" t="s">
        <v>352</v>
      </c>
      <c r="D452" s="7" t="s">
        <v>1025</v>
      </c>
      <c r="E452" s="7" t="s">
        <v>126</v>
      </c>
      <c r="F452" s="7" t="s">
        <v>127</v>
      </c>
      <c r="G452" s="7" t="s">
        <v>127</v>
      </c>
      <c r="H452" s="7">
        <v>1</v>
      </c>
      <c r="I452" s="7" t="s">
        <v>128</v>
      </c>
      <c r="J452" s="7" t="s">
        <v>129</v>
      </c>
      <c r="K452" s="7" t="s">
        <v>130</v>
      </c>
      <c r="L452" s="7" t="s">
        <v>131</v>
      </c>
      <c r="M452" s="7" t="s">
        <v>1026</v>
      </c>
      <c r="N452" s="7">
        <v>2023010180</v>
      </c>
      <c r="O452" s="7">
        <v>11962641003</v>
      </c>
      <c r="P452" s="7">
        <v>602146793</v>
      </c>
      <c r="Q452" s="7">
        <v>54780079861</v>
      </c>
      <c r="R452" s="9">
        <v>38748</v>
      </c>
      <c r="S452" s="7">
        <v>2023</v>
      </c>
      <c r="T452" s="7">
        <v>17</v>
      </c>
      <c r="U452" s="7" t="s">
        <v>255</v>
      </c>
      <c r="V452" s="7" t="s">
        <v>136</v>
      </c>
      <c r="W452" s="7" t="s">
        <v>1028</v>
      </c>
      <c r="X452" s="8" t="s">
        <v>1029</v>
      </c>
      <c r="Y452" s="7" t="s">
        <v>404</v>
      </c>
      <c r="Z452" s="7" t="s">
        <v>140</v>
      </c>
      <c r="AA452" s="7" t="s">
        <v>167</v>
      </c>
      <c r="AB452" s="7" t="s">
        <v>142</v>
      </c>
      <c r="AD452" s="7">
        <v>3</v>
      </c>
      <c r="AE452" s="7">
        <v>3</v>
      </c>
      <c r="AF452" s="7">
        <f t="shared" si="6"/>
        <v>6</v>
      </c>
      <c r="AG452" s="7">
        <v>0</v>
      </c>
      <c r="AH452" s="7">
        <f t="shared" si="7"/>
        <v>6</v>
      </c>
      <c r="AI452" s="10" t="str">
        <f t="shared" si="8"/>
        <v>Ok</v>
      </c>
      <c r="AJ452" s="7" t="s">
        <v>222</v>
      </c>
      <c r="AK452" s="7">
        <v>0</v>
      </c>
      <c r="AL452" s="7" t="s">
        <v>145</v>
      </c>
      <c r="AM452" s="11">
        <f>IFERROR(VLOOKUP(AL452,Dicionário!A:B,2,0),"Conferir")</f>
        <v>2</v>
      </c>
      <c r="AN452" s="7">
        <v>1500</v>
      </c>
      <c r="AO452" s="7" t="s">
        <v>223</v>
      </c>
      <c r="AP452" s="7">
        <f>IFERROR(VLOOKUP(AO452,Dicionário!A:B,2,0),"Conferir")</f>
        <v>2</v>
      </c>
      <c r="AQ452" s="7">
        <v>0</v>
      </c>
      <c r="AR452" s="7" t="s">
        <v>145</v>
      </c>
      <c r="AS452" s="11">
        <f>IFERROR(VLOOKUP(AR452,Dicionário!A:B,2,0),"Conferir")</f>
        <v>2</v>
      </c>
      <c r="AT452" s="7">
        <v>0</v>
      </c>
      <c r="AU452" s="7" t="s">
        <v>145</v>
      </c>
      <c r="AV452" s="7">
        <f>IFERROR(VLOOKUP(AU452,Dicionário!A:B,2,0),"Conferir")</f>
        <v>2</v>
      </c>
      <c r="AW452" s="7">
        <v>0</v>
      </c>
      <c r="AX452" s="7">
        <v>0</v>
      </c>
      <c r="AY452" s="7" t="s">
        <v>145</v>
      </c>
      <c r="AZ452" s="11">
        <f>IFERROR(VLOOKUP(AY452,Dicionário!A:B,2,0),"Conferir")</f>
        <v>2</v>
      </c>
      <c r="BA452" s="7">
        <v>0</v>
      </c>
      <c r="BB452" s="7" t="s">
        <v>145</v>
      </c>
      <c r="BC452" s="7">
        <f>IFERROR(VLOOKUP(BB452,Dicionário!A:B,2,0),"Conferir")</f>
        <v>2</v>
      </c>
      <c r="BD452" s="7">
        <v>0</v>
      </c>
      <c r="BE452" s="7" t="s">
        <v>145</v>
      </c>
      <c r="BF452" s="11">
        <f>IFERROR(VLOOKUP(BE452,Dicionário!A:B,2,0),"Conferir")</f>
        <v>2</v>
      </c>
      <c r="BH452" s="7">
        <v>0</v>
      </c>
      <c r="BI452" s="7" t="s">
        <v>186</v>
      </c>
      <c r="BJ452" s="11">
        <f>IFERROR(VLOOKUP(BI452,Dicionário!$A:$B,2,0),"Conferir")</f>
        <v>1</v>
      </c>
      <c r="BK452" s="7">
        <v>0</v>
      </c>
      <c r="BL452" s="7" t="s">
        <v>187</v>
      </c>
      <c r="BM452" s="11">
        <f>IFERROR(VLOOKUP(BL452,Dicionário!A:B,2,0),"Conferir")</f>
        <v>2</v>
      </c>
      <c r="BN452" s="7">
        <v>624</v>
      </c>
      <c r="BO452" s="7" t="s">
        <v>188</v>
      </c>
      <c r="BP452" s="7">
        <f>IFERROR(VLOOKUP(BO452,Dicionário!A:B,2,0),"Conferir")</f>
        <v>2</v>
      </c>
      <c r="BQ452" s="7">
        <v>137</v>
      </c>
      <c r="BR452" s="7" t="s">
        <v>149</v>
      </c>
      <c r="BS452" s="11">
        <f>IFERROR(VLOOKUP(BR452,Dicionário!A:B,2,0),"Conferir")</f>
        <v>2</v>
      </c>
      <c r="BT452" s="7">
        <v>163</v>
      </c>
      <c r="BU452" s="7" t="s">
        <v>149</v>
      </c>
      <c r="BV452" s="7">
        <f>IFERROR(VLOOKUP(BU452,Dicionário!A:B,2,0),"Conferir")</f>
        <v>2</v>
      </c>
      <c r="BW452" s="7">
        <v>0</v>
      </c>
      <c r="BX452" s="7" t="s">
        <v>148</v>
      </c>
      <c r="BY452" s="11">
        <f>IFERROR(VLOOKUP(BX452,Dicionário!A:B,2,0),"Conferir")</f>
        <v>2</v>
      </c>
      <c r="BZ452" s="7" t="s">
        <v>170</v>
      </c>
      <c r="CA452" s="7">
        <v>100</v>
      </c>
      <c r="CB452" s="7" t="s">
        <v>190</v>
      </c>
      <c r="CC452" s="11">
        <f>IFERROR(VLOOKUP(CB452,Dicionário!A:B,2,0),"Conferir")</f>
        <v>2</v>
      </c>
      <c r="CD452" s="7">
        <v>55</v>
      </c>
      <c r="CE452" s="7">
        <v>0</v>
      </c>
      <c r="CF452" s="7" t="s">
        <v>148</v>
      </c>
      <c r="CG452" s="7">
        <f>IFERROR(VLOOKUP(CF452,Dicionário!A:B,2,0),"Conferir")</f>
        <v>2</v>
      </c>
      <c r="CH452" s="7">
        <v>0</v>
      </c>
      <c r="CI452" s="7" t="s">
        <v>148</v>
      </c>
      <c r="CJ452" s="7">
        <f>IFERROR(VLOOKUP(CI452,Dicionário!A:B,2,0),"Conferir")</f>
        <v>2</v>
      </c>
      <c r="CK452" s="7">
        <v>0</v>
      </c>
      <c r="CL452" s="7" t="s">
        <v>148</v>
      </c>
      <c r="CM452" s="11">
        <f>IFERROR(VLOOKUP(CL452,Dicionário!A:B,2,0),"Conferir")</f>
        <v>2</v>
      </c>
      <c r="CO452" s="7">
        <v>1</v>
      </c>
      <c r="CP452" s="7">
        <v>1</v>
      </c>
      <c r="CQ452" s="7">
        <v>547</v>
      </c>
      <c r="CR452" s="7" t="s">
        <v>343</v>
      </c>
      <c r="CS452" s="11">
        <f>IFERROR(VLOOKUP(CR452,Dicionário!A:B,2,0),"Conferir")</f>
        <v>2</v>
      </c>
      <c r="CT452" s="7">
        <v>0</v>
      </c>
      <c r="CU452" s="7" t="s">
        <v>247</v>
      </c>
      <c r="CV452" s="11">
        <f>IFERROR(VLOOKUP(CU452,Dicionário!A:B,2,0),"Conferir")</f>
        <v>2</v>
      </c>
      <c r="CW452" s="7">
        <v>0</v>
      </c>
      <c r="CX452" s="7" t="s">
        <v>148</v>
      </c>
      <c r="CY452" s="11">
        <f>IFERROR(VLOOKUP(CX452,Dicionário!A:B,2,0),"Conferir")</f>
        <v>2</v>
      </c>
      <c r="CZ452" s="12">
        <f t="shared" si="9"/>
        <v>0</v>
      </c>
      <c r="DA452" s="7">
        <v>0</v>
      </c>
      <c r="DB452" s="7" t="s">
        <v>148</v>
      </c>
      <c r="DC452" s="7">
        <f>IFERROR(VLOOKUP(DB452,Dicionário!A:B,2,0),"Conferir")</f>
        <v>2</v>
      </c>
      <c r="DE452" s="7" t="s">
        <v>236</v>
      </c>
      <c r="DF452" s="7" t="s">
        <v>379</v>
      </c>
      <c r="DG452" s="11">
        <f>IFERROR(VLOOKUP(DF452,Dicionário!A:B,2,0),"Conferir")</f>
        <v>2</v>
      </c>
      <c r="DH452" s="7" t="s">
        <v>157</v>
      </c>
      <c r="DI452" s="7" t="s">
        <v>418</v>
      </c>
      <c r="DJ452" s="7" t="s">
        <v>158</v>
      </c>
      <c r="DK452" s="11">
        <f>IFERROR(VLOOKUP(DJ452,Dicionário!A:B,2,0),"Conferir")</f>
        <v>2</v>
      </c>
      <c r="DL452" s="7" t="s">
        <v>177</v>
      </c>
      <c r="DM452" s="11">
        <f>IFERROR(VLOOKUP(DL452,Dicionário!A:B,2,0),"Conferir")</f>
        <v>5</v>
      </c>
      <c r="DN452" s="7" t="s">
        <v>194</v>
      </c>
      <c r="DO452" s="11">
        <f>IFERROR(VLOOKUP(DN452,Dicionário!A:B,2,0),"Conferir")</f>
        <v>7</v>
      </c>
      <c r="DP452" s="7" t="s">
        <v>127</v>
      </c>
      <c r="DQ452" s="11">
        <f>IFERROR(VLOOKUP(DP452,Dicionário!A:B,2,0),"Conferir")</f>
        <v>2</v>
      </c>
      <c r="DR452" s="7" t="s">
        <v>127</v>
      </c>
      <c r="DS452" s="11">
        <f>IFERROR(VLOOKUP(DR452,Dicionário!A:B,2,0),"Conferir")</f>
        <v>2</v>
      </c>
      <c r="DW452" s="7">
        <f t="shared" si="10"/>
        <v>1500</v>
      </c>
      <c r="DX452" s="7">
        <f t="shared" si="11"/>
        <v>1079</v>
      </c>
    </row>
    <row r="453" spans="1:128" ht="14" x14ac:dyDescent="0.15">
      <c r="A453" s="6">
        <v>44968.702958900467</v>
      </c>
      <c r="B453" s="7" t="s">
        <v>1056</v>
      </c>
      <c r="C453" s="7" t="s">
        <v>320</v>
      </c>
      <c r="D453" s="7" t="s">
        <v>1054</v>
      </c>
      <c r="E453" s="7" t="s">
        <v>126</v>
      </c>
      <c r="F453" s="7" t="s">
        <v>126</v>
      </c>
      <c r="G453" s="7" t="s">
        <v>127</v>
      </c>
      <c r="H453" s="7">
        <v>1</v>
      </c>
      <c r="I453" s="7" t="s">
        <v>128</v>
      </c>
      <c r="J453" s="7" t="s">
        <v>129</v>
      </c>
      <c r="K453" s="7" t="s">
        <v>131</v>
      </c>
      <c r="L453" s="7" t="s">
        <v>130</v>
      </c>
      <c r="M453" s="7" t="s">
        <v>1055</v>
      </c>
      <c r="N453" s="7">
        <v>2023010190</v>
      </c>
      <c r="O453" s="7">
        <v>11962088158</v>
      </c>
      <c r="P453" s="7">
        <v>548668991</v>
      </c>
      <c r="Q453" s="7">
        <v>47142401885</v>
      </c>
      <c r="R453" s="9">
        <v>38080</v>
      </c>
      <c r="S453" s="7">
        <v>2022</v>
      </c>
      <c r="T453" s="7">
        <v>19</v>
      </c>
      <c r="U453" s="7" t="s">
        <v>164</v>
      </c>
      <c r="V453" s="7" t="s">
        <v>136</v>
      </c>
      <c r="W453" s="7" t="s">
        <v>1057</v>
      </c>
      <c r="X453" s="8" t="s">
        <v>1058</v>
      </c>
      <c r="Y453" s="7" t="s">
        <v>139</v>
      </c>
      <c r="Z453" s="7" t="s">
        <v>140</v>
      </c>
      <c r="AA453" s="7" t="s">
        <v>167</v>
      </c>
      <c r="AB453" s="7" t="s">
        <v>142</v>
      </c>
      <c r="AD453" s="7">
        <v>3</v>
      </c>
      <c r="AE453" s="7">
        <v>3</v>
      </c>
      <c r="AF453" s="7">
        <f t="shared" si="6"/>
        <v>6</v>
      </c>
      <c r="AH453" s="7">
        <f t="shared" si="7"/>
        <v>6</v>
      </c>
      <c r="AI453" s="10" t="str">
        <f t="shared" si="8"/>
        <v>Ok</v>
      </c>
      <c r="AJ453" s="7" t="s">
        <v>143</v>
      </c>
      <c r="AK453" s="7">
        <v>0</v>
      </c>
      <c r="AL453" s="7" t="s">
        <v>145</v>
      </c>
      <c r="AM453" s="11">
        <f>IFERROR(VLOOKUP(AL453,Dicionário!A:B,2,0),"Conferir")</f>
        <v>2</v>
      </c>
      <c r="AN453" s="7">
        <v>0</v>
      </c>
      <c r="AO453" s="7" t="s">
        <v>145</v>
      </c>
      <c r="AP453" s="7">
        <f>IFERROR(VLOOKUP(AO453,Dicionário!A:B,2,0),"Conferir")</f>
        <v>2</v>
      </c>
      <c r="AQ453" s="7">
        <v>0</v>
      </c>
      <c r="AR453" s="7" t="s">
        <v>145</v>
      </c>
      <c r="AS453" s="11">
        <f>IFERROR(VLOOKUP(AR453,Dicionário!A:B,2,0),"Conferir")</f>
        <v>2</v>
      </c>
      <c r="AT453" s="7">
        <v>1500</v>
      </c>
      <c r="AU453" s="7" t="s">
        <v>267</v>
      </c>
      <c r="AV453" s="7">
        <f>IFERROR(VLOOKUP(AU453,Dicionário!A:B,2,0),"Conferir")</f>
        <v>0</v>
      </c>
      <c r="AW453" s="7">
        <v>0</v>
      </c>
      <c r="AX453" s="7">
        <v>0</v>
      </c>
      <c r="AY453" s="7" t="s">
        <v>145</v>
      </c>
      <c r="AZ453" s="11">
        <f>IFERROR(VLOOKUP(AY453,Dicionário!A:B,2,0),"Conferir")</f>
        <v>2</v>
      </c>
      <c r="BA453" s="7">
        <v>0</v>
      </c>
      <c r="BB453" s="7" t="s">
        <v>145</v>
      </c>
      <c r="BC453" s="7">
        <f>IFERROR(VLOOKUP(BB453,Dicionário!A:B,2,0),"Conferir")</f>
        <v>2</v>
      </c>
      <c r="BD453" s="7">
        <v>0</v>
      </c>
      <c r="BE453" s="7" t="s">
        <v>145</v>
      </c>
      <c r="BF453" s="11">
        <f>IFERROR(VLOOKUP(BE453,Dicionário!A:B,2,0),"Conferir")</f>
        <v>2</v>
      </c>
      <c r="BH453" s="7">
        <v>0</v>
      </c>
      <c r="BI453" s="7" t="s">
        <v>146</v>
      </c>
      <c r="BJ453" s="11">
        <f>IFERROR(VLOOKUP(BI453,Dicionário!$A:$B,2,0),"Conferir")</f>
        <v>2</v>
      </c>
      <c r="BK453" s="7">
        <v>500</v>
      </c>
      <c r="BL453" s="7" t="s">
        <v>202</v>
      </c>
      <c r="BM453" s="11">
        <f>IFERROR(VLOOKUP(BL453,Dicionário!A:B,2,0),"Conferir")</f>
        <v>2</v>
      </c>
      <c r="BN453" s="7">
        <v>0</v>
      </c>
      <c r="BO453" s="7" t="s">
        <v>148</v>
      </c>
      <c r="BP453" s="7">
        <f>IFERROR(VLOOKUP(BO453,Dicionário!A:B,2,0),"Conferir")</f>
        <v>2</v>
      </c>
      <c r="BQ453" s="7">
        <v>0</v>
      </c>
      <c r="BR453" s="7" t="s">
        <v>268</v>
      </c>
      <c r="BS453" s="11">
        <f>IFERROR(VLOOKUP(BR453,Dicionário!A:B,2,0),"Conferir")</f>
        <v>2</v>
      </c>
      <c r="BT453" s="7">
        <v>0</v>
      </c>
      <c r="BU453" s="7" t="s">
        <v>595</v>
      </c>
      <c r="BV453" s="7">
        <f>IFERROR(VLOOKUP(BU453,Dicionário!A:B,2,0),"Conferir")</f>
        <v>2</v>
      </c>
      <c r="BW453" s="7">
        <v>0</v>
      </c>
      <c r="BX453" s="7" t="s">
        <v>148</v>
      </c>
      <c r="BY453" s="11">
        <f>IFERROR(VLOOKUP(BX453,Dicionário!A:B,2,0),"Conferir")</f>
        <v>2</v>
      </c>
      <c r="BZ453" s="7" t="s">
        <v>214</v>
      </c>
      <c r="CA453" s="7">
        <v>0</v>
      </c>
      <c r="CB453" s="7" t="s">
        <v>148</v>
      </c>
      <c r="CC453" s="11">
        <f>IFERROR(VLOOKUP(CB453,Dicionário!A:B,2,0),"Conferir")</f>
        <v>2</v>
      </c>
      <c r="CD453" s="7">
        <v>53</v>
      </c>
      <c r="CE453" s="7">
        <v>0</v>
      </c>
      <c r="CF453" s="7" t="s">
        <v>148</v>
      </c>
      <c r="CG453" s="7">
        <f>IFERROR(VLOOKUP(CF453,Dicionário!A:B,2,0),"Conferir")</f>
        <v>2</v>
      </c>
      <c r="CH453" s="7">
        <v>0</v>
      </c>
      <c r="CI453" s="7" t="s">
        <v>148</v>
      </c>
      <c r="CJ453" s="7">
        <f>IFERROR(VLOOKUP(CI453,Dicionário!A:B,2,0),"Conferir")</f>
        <v>2</v>
      </c>
      <c r="CK453" s="7">
        <v>0</v>
      </c>
      <c r="CL453" s="7" t="s">
        <v>148</v>
      </c>
      <c r="CM453" s="11">
        <f>IFERROR(VLOOKUP(CL453,Dicionário!A:B,2,0),"Conferir")</f>
        <v>2</v>
      </c>
      <c r="CO453" s="7">
        <v>0</v>
      </c>
      <c r="CP453" s="7">
        <v>0</v>
      </c>
      <c r="CQ453" s="7">
        <v>0</v>
      </c>
      <c r="CR453" s="7" t="s">
        <v>148</v>
      </c>
      <c r="CS453" s="11">
        <f>IFERROR(VLOOKUP(CR453,Dicionário!A:B,2,0),"Conferir")</f>
        <v>2</v>
      </c>
      <c r="CT453" s="7">
        <v>0</v>
      </c>
      <c r="CU453" s="7" t="s">
        <v>148</v>
      </c>
      <c r="CV453" s="11">
        <f>IFERROR(VLOOKUP(CU453,Dicionário!A:B,2,0),"Conferir")</f>
        <v>2</v>
      </c>
      <c r="CW453" s="7">
        <v>0</v>
      </c>
      <c r="CX453" s="7" t="s">
        <v>148</v>
      </c>
      <c r="CY453" s="11">
        <f>IFERROR(VLOOKUP(CX453,Dicionário!A:B,2,0),"Conferir")</f>
        <v>2</v>
      </c>
      <c r="CZ453" s="12">
        <f t="shared" si="9"/>
        <v>0</v>
      </c>
      <c r="DA453" s="7">
        <v>0</v>
      </c>
      <c r="DB453" s="7" t="s">
        <v>148</v>
      </c>
      <c r="DC453" s="7">
        <f>IFERROR(VLOOKUP(DB453,Dicionário!A:B,2,0),"Conferir")</f>
        <v>2</v>
      </c>
      <c r="DE453" s="7" t="s">
        <v>156</v>
      </c>
      <c r="DF453" s="7" t="s">
        <v>156</v>
      </c>
      <c r="DG453" s="11">
        <f>IFERROR(VLOOKUP(DF453,Dicionário!A:B,2,0),"Conferir")</f>
        <v>1</v>
      </c>
      <c r="DH453" s="7" t="s">
        <v>175</v>
      </c>
      <c r="DJ453" s="7" t="s">
        <v>271</v>
      </c>
      <c r="DK453" s="11">
        <f>IFERROR(VLOOKUP(DJ453,Dicionário!A:B,2,0),"Conferir")</f>
        <v>1</v>
      </c>
      <c r="DL453" s="7" t="s">
        <v>227</v>
      </c>
      <c r="DM453" s="11">
        <f>IFERROR(VLOOKUP(DL453,Dicionário!A:B,2,0),"Conferir")</f>
        <v>4</v>
      </c>
      <c r="DN453" s="7" t="s">
        <v>176</v>
      </c>
      <c r="DO453" s="11">
        <f>IFERROR(VLOOKUP(DN453,Dicionário!A:B,2,0),"Conferir")</f>
        <v>2</v>
      </c>
      <c r="DP453" s="7" t="s">
        <v>127</v>
      </c>
      <c r="DQ453" s="11">
        <f>IFERROR(VLOOKUP(DP453,Dicionário!A:B,2,0),"Conferir")</f>
        <v>2</v>
      </c>
      <c r="DR453" s="7" t="s">
        <v>127</v>
      </c>
      <c r="DS453" s="11">
        <f>IFERROR(VLOOKUP(DR453,Dicionário!A:B,2,0),"Conferir")</f>
        <v>2</v>
      </c>
      <c r="DW453" s="7">
        <f t="shared" si="10"/>
        <v>1500</v>
      </c>
      <c r="DX453" s="7">
        <f t="shared" si="11"/>
        <v>553</v>
      </c>
    </row>
    <row r="454" spans="1:128" ht="14" x14ac:dyDescent="0.15">
      <c r="A454" s="6">
        <v>44968.456277789352</v>
      </c>
      <c r="B454" s="7" t="s">
        <v>2732</v>
      </c>
      <c r="C454" s="7" t="s">
        <v>228</v>
      </c>
      <c r="D454" s="7" t="s">
        <v>2730</v>
      </c>
      <c r="E454" s="7" t="s">
        <v>126</v>
      </c>
      <c r="F454" s="7" t="s">
        <v>126</v>
      </c>
      <c r="G454" s="7" t="s">
        <v>127</v>
      </c>
      <c r="H454" s="7">
        <v>1</v>
      </c>
      <c r="I454" s="7" t="s">
        <v>128</v>
      </c>
      <c r="J454" s="7" t="s">
        <v>129</v>
      </c>
      <c r="K454" s="7" t="s">
        <v>130</v>
      </c>
      <c r="L454" s="7" t="s">
        <v>131</v>
      </c>
      <c r="M454" s="7" t="s">
        <v>2731</v>
      </c>
      <c r="N454" s="7">
        <v>2023010608</v>
      </c>
      <c r="O454" s="7">
        <v>11934208461</v>
      </c>
      <c r="P454" s="7">
        <v>576553517</v>
      </c>
      <c r="Q454" s="7">
        <v>5017953884</v>
      </c>
      <c r="R454" s="9">
        <v>38479</v>
      </c>
      <c r="S454" s="7">
        <v>2023</v>
      </c>
      <c r="T454" s="7">
        <v>18</v>
      </c>
      <c r="U454" s="7" t="s">
        <v>255</v>
      </c>
      <c r="V454" s="7" t="s">
        <v>136</v>
      </c>
      <c r="W454" s="7" t="s">
        <v>2733</v>
      </c>
      <c r="X454" s="8" t="s">
        <v>2734</v>
      </c>
      <c r="Y454" s="7" t="s">
        <v>139</v>
      </c>
      <c r="Z454" s="7" t="s">
        <v>140</v>
      </c>
      <c r="AA454" s="7" t="s">
        <v>167</v>
      </c>
      <c r="AB454" s="7" t="s">
        <v>142</v>
      </c>
      <c r="AD454" s="7">
        <v>4</v>
      </c>
      <c r="AE454" s="7">
        <v>4</v>
      </c>
      <c r="AF454" s="7">
        <f t="shared" si="6"/>
        <v>8</v>
      </c>
      <c r="AH454" s="7">
        <f t="shared" si="7"/>
        <v>8</v>
      </c>
      <c r="AI454" s="10" t="str">
        <f t="shared" si="8"/>
        <v>Ok</v>
      </c>
      <c r="AJ454" s="7" t="s">
        <v>143</v>
      </c>
      <c r="AK454" s="7">
        <v>0</v>
      </c>
      <c r="AL454" s="7" t="s">
        <v>145</v>
      </c>
      <c r="AM454" s="11">
        <f>IFERROR(VLOOKUP(AL454,Dicionário!A:B,2,0),"Conferir")</f>
        <v>2</v>
      </c>
      <c r="AN454" s="7">
        <v>0</v>
      </c>
      <c r="AO454" s="7" t="s">
        <v>145</v>
      </c>
      <c r="AP454" s="7">
        <f>IFERROR(VLOOKUP(AO454,Dicionário!A:B,2,0),"Conferir")</f>
        <v>2</v>
      </c>
      <c r="AQ454" s="7">
        <v>1212</v>
      </c>
      <c r="AR454" s="7" t="s">
        <v>211</v>
      </c>
      <c r="AS454" s="11">
        <f>IFERROR(VLOOKUP(AR454,Dicionário!A:B,2,0),"Conferir")</f>
        <v>2</v>
      </c>
      <c r="AT454" s="7">
        <v>0</v>
      </c>
      <c r="AU454" s="7" t="s">
        <v>145</v>
      </c>
      <c r="AV454" s="7">
        <f>IFERROR(VLOOKUP(AU454,Dicionário!A:B,2,0),"Conferir")</f>
        <v>2</v>
      </c>
      <c r="AW454" s="7">
        <v>0</v>
      </c>
      <c r="AX454" s="7">
        <v>0</v>
      </c>
      <c r="AY454" s="7" t="s">
        <v>145</v>
      </c>
      <c r="AZ454" s="11">
        <f>IFERROR(VLOOKUP(AY454,Dicionário!A:B,2,0),"Conferir")</f>
        <v>2</v>
      </c>
      <c r="BA454" s="7">
        <v>0</v>
      </c>
      <c r="BB454" s="7" t="s">
        <v>145</v>
      </c>
      <c r="BC454" s="7">
        <f>IFERROR(VLOOKUP(BB454,Dicionário!A:B,2,0),"Conferir")</f>
        <v>2</v>
      </c>
      <c r="BD454" s="7">
        <v>0</v>
      </c>
      <c r="BE454" s="7" t="s">
        <v>145</v>
      </c>
      <c r="BF454" s="11">
        <f>IFERROR(VLOOKUP(BE454,Dicionário!A:B,2,0),"Conferir")</f>
        <v>2</v>
      </c>
      <c r="BG454" s="7" t="s">
        <v>2735</v>
      </c>
      <c r="BH454" s="7">
        <v>0</v>
      </c>
      <c r="BI454" s="7" t="s">
        <v>186</v>
      </c>
      <c r="BJ454" s="11">
        <f>IFERROR(VLOOKUP(BI454,Dicionário!$A:$B,2,0),"Conferir")</f>
        <v>1</v>
      </c>
      <c r="BK454" s="7">
        <v>0</v>
      </c>
      <c r="BL454" s="7" t="s">
        <v>187</v>
      </c>
      <c r="BM454" s="11">
        <f>IFERROR(VLOOKUP(BL454,Dicionário!A:B,2,0),"Conferir")</f>
        <v>2</v>
      </c>
      <c r="BN454" s="7">
        <v>110</v>
      </c>
      <c r="BO454" s="7" t="s">
        <v>188</v>
      </c>
      <c r="BP454" s="7">
        <f>IFERROR(VLOOKUP(BO454,Dicionário!A:B,2,0),"Conferir")</f>
        <v>2</v>
      </c>
      <c r="BQ454" s="7">
        <v>31</v>
      </c>
      <c r="BR454" s="7" t="s">
        <v>149</v>
      </c>
      <c r="BS454" s="11">
        <f>IFERROR(VLOOKUP(BR454,Dicionário!A:B,2,0),"Conferir")</f>
        <v>2</v>
      </c>
      <c r="BT454" s="7">
        <v>205</v>
      </c>
      <c r="BU454" s="7" t="s">
        <v>149</v>
      </c>
      <c r="BV454" s="7">
        <f>IFERROR(VLOOKUP(BU454,Dicionário!A:B,2,0),"Conferir")</f>
        <v>2</v>
      </c>
      <c r="BW454" s="7">
        <v>40</v>
      </c>
      <c r="BX454" s="7" t="s">
        <v>189</v>
      </c>
      <c r="BY454" s="11">
        <f>IFERROR(VLOOKUP(BX454,Dicionário!A:B,2,0),"Conferir")</f>
        <v>2</v>
      </c>
      <c r="BZ454" s="7" t="s">
        <v>214</v>
      </c>
      <c r="CA454" s="7">
        <v>69</v>
      </c>
      <c r="CB454" s="7" t="s">
        <v>190</v>
      </c>
      <c r="CC454" s="11">
        <f>IFERROR(VLOOKUP(CB454,Dicionário!A:B,2,0),"Conferir")</f>
        <v>2</v>
      </c>
      <c r="CD454" s="7">
        <v>50</v>
      </c>
      <c r="CE454" s="7">
        <v>0</v>
      </c>
      <c r="CF454" s="7" t="s">
        <v>148</v>
      </c>
      <c r="CG454" s="7">
        <f>IFERROR(VLOOKUP(CF454,Dicionário!A:B,2,0),"Conferir")</f>
        <v>2</v>
      </c>
      <c r="CH454" s="7">
        <v>0</v>
      </c>
      <c r="CI454" s="7" t="s">
        <v>148</v>
      </c>
      <c r="CJ454" s="7">
        <f>IFERROR(VLOOKUP(CI454,Dicionário!A:B,2,0),"Conferir")</f>
        <v>2</v>
      </c>
      <c r="CK454" s="7">
        <v>0</v>
      </c>
      <c r="CL454" s="7" t="s">
        <v>148</v>
      </c>
      <c r="CM454" s="11">
        <f>IFERROR(VLOOKUP(CL454,Dicionário!A:B,2,0),"Conferir")</f>
        <v>2</v>
      </c>
      <c r="CO454" s="7">
        <v>0</v>
      </c>
      <c r="CP454" s="7">
        <v>0</v>
      </c>
      <c r="CQ454" s="7">
        <v>0</v>
      </c>
      <c r="CR454" s="7" t="s">
        <v>148</v>
      </c>
      <c r="CS454" s="11">
        <f>IFERROR(VLOOKUP(CR454,Dicionário!A:B,2,0),"Conferir")</f>
        <v>2</v>
      </c>
      <c r="CT454" s="7">
        <v>0</v>
      </c>
      <c r="CU454" s="7" t="s">
        <v>148</v>
      </c>
      <c r="CV454" s="11">
        <f>IFERROR(VLOOKUP(CU454,Dicionário!A:B,2,0),"Conferir")</f>
        <v>2</v>
      </c>
      <c r="CW454" s="7">
        <v>0</v>
      </c>
      <c r="CX454" s="7" t="s">
        <v>148</v>
      </c>
      <c r="CY454" s="11">
        <f>IFERROR(VLOOKUP(CX454,Dicionário!A:B,2,0),"Conferir")</f>
        <v>2</v>
      </c>
      <c r="CZ454" s="12">
        <f t="shared" si="9"/>
        <v>0</v>
      </c>
      <c r="DA454" s="7">
        <v>650</v>
      </c>
      <c r="DB454" s="7" t="s">
        <v>478</v>
      </c>
      <c r="DC454" s="7">
        <f>IFERROR(VLOOKUP(DB454,Dicionário!A:B,2,0),"Conferir")</f>
        <v>2</v>
      </c>
      <c r="DE454" s="7" t="s">
        <v>156</v>
      </c>
      <c r="DF454" s="7" t="s">
        <v>156</v>
      </c>
      <c r="DG454" s="11">
        <f>IFERROR(VLOOKUP(DF454,Dicionário!A:B,2,0),"Conferir")</f>
        <v>1</v>
      </c>
      <c r="DH454" s="7" t="s">
        <v>157</v>
      </c>
      <c r="DJ454" s="7" t="s">
        <v>158</v>
      </c>
      <c r="DK454" s="11">
        <f>IFERROR(VLOOKUP(DJ454,Dicionário!A:B,2,0),"Conferir")</f>
        <v>2</v>
      </c>
      <c r="DL454" s="7" t="s">
        <v>177</v>
      </c>
      <c r="DM454" s="11">
        <f>IFERROR(VLOOKUP(DL454,Dicionário!A:B,2,0),"Conferir")</f>
        <v>5</v>
      </c>
      <c r="DN454" s="7" t="s">
        <v>176</v>
      </c>
      <c r="DO454" s="11">
        <f>IFERROR(VLOOKUP(DN454,Dicionário!A:B,2,0),"Conferir")</f>
        <v>2</v>
      </c>
      <c r="DP454" s="7" t="s">
        <v>127</v>
      </c>
      <c r="DQ454" s="11">
        <f>IFERROR(VLOOKUP(DP454,Dicionário!A:B,2,0),"Conferir")</f>
        <v>2</v>
      </c>
      <c r="DR454" s="7" t="s">
        <v>127</v>
      </c>
      <c r="DS454" s="11">
        <f>IFERROR(VLOOKUP(DR454,Dicionário!A:B,2,0),"Conferir")</f>
        <v>2</v>
      </c>
      <c r="DW454" s="7">
        <f t="shared" si="10"/>
        <v>1212</v>
      </c>
      <c r="DX454" s="7">
        <f t="shared" si="11"/>
        <v>465</v>
      </c>
    </row>
    <row r="455" spans="1:128" ht="14" x14ac:dyDescent="0.15">
      <c r="A455" s="6">
        <v>44960.600428240738</v>
      </c>
      <c r="B455" s="7" t="s">
        <v>2878</v>
      </c>
      <c r="C455" s="7" t="s">
        <v>314</v>
      </c>
      <c r="D455" s="7" t="s">
        <v>2875</v>
      </c>
      <c r="E455" s="7" t="s">
        <v>126</v>
      </c>
      <c r="F455" s="7" t="s">
        <v>126</v>
      </c>
      <c r="G455" s="7" t="s">
        <v>2876</v>
      </c>
      <c r="H455" s="7">
        <v>3</v>
      </c>
      <c r="I455" s="7">
        <v>2</v>
      </c>
      <c r="J455" s="7" t="s">
        <v>129</v>
      </c>
      <c r="K455" s="7" t="s">
        <v>131</v>
      </c>
      <c r="L455" s="7" t="s">
        <v>130</v>
      </c>
      <c r="M455" s="7" t="s">
        <v>2877</v>
      </c>
      <c r="N455" s="7">
        <v>2023010654</v>
      </c>
      <c r="O455" s="7">
        <v>11953194795</v>
      </c>
      <c r="P455" s="7">
        <v>530802302</v>
      </c>
      <c r="Q455" s="7">
        <v>54740933810</v>
      </c>
      <c r="R455" s="9">
        <v>37983</v>
      </c>
      <c r="S455" s="7">
        <v>2021</v>
      </c>
      <c r="T455" s="7">
        <v>19</v>
      </c>
      <c r="U455" s="7" t="s">
        <v>255</v>
      </c>
      <c r="V455" s="7" t="s">
        <v>136</v>
      </c>
      <c r="W455" s="7" t="s">
        <v>2879</v>
      </c>
      <c r="X455" s="8" t="s">
        <v>2880</v>
      </c>
      <c r="Y455" s="7" t="s">
        <v>139</v>
      </c>
      <c r="Z455" s="7" t="s">
        <v>140</v>
      </c>
      <c r="AA455" s="7" t="s">
        <v>167</v>
      </c>
      <c r="AB455" s="7" t="s">
        <v>142</v>
      </c>
      <c r="AD455" s="7">
        <v>4</v>
      </c>
      <c r="AE455" s="7">
        <v>4</v>
      </c>
      <c r="AF455" s="7">
        <f t="shared" si="6"/>
        <v>8</v>
      </c>
      <c r="AG455" s="7">
        <v>0</v>
      </c>
      <c r="AH455" s="7">
        <f t="shared" si="7"/>
        <v>8</v>
      </c>
      <c r="AI455" s="10" t="str">
        <f t="shared" si="8"/>
        <v>Ok</v>
      </c>
      <c r="AJ455" s="7" t="s">
        <v>222</v>
      </c>
      <c r="AK455" s="7">
        <v>0</v>
      </c>
      <c r="AL455" s="7" t="s">
        <v>145</v>
      </c>
      <c r="AM455" s="11">
        <f>IFERROR(VLOOKUP(AL455,Dicionário!A:B,2,0),"Conferir")</f>
        <v>2</v>
      </c>
      <c r="AN455" s="7">
        <v>1800</v>
      </c>
      <c r="AO455" s="7" t="s">
        <v>267</v>
      </c>
      <c r="AP455" s="7">
        <f>IFERROR(VLOOKUP(AO455,Dicionário!A:B,2,0),"Conferir")</f>
        <v>0</v>
      </c>
      <c r="AQ455" s="7">
        <v>0</v>
      </c>
      <c r="AR455" s="7" t="s">
        <v>145</v>
      </c>
      <c r="AS455" s="11">
        <f>IFERROR(VLOOKUP(AR455,Dicionário!A:B,2,0),"Conferir")</f>
        <v>2</v>
      </c>
      <c r="AT455" s="7">
        <v>0</v>
      </c>
      <c r="AU455" s="7" t="s">
        <v>145</v>
      </c>
      <c r="AV455" s="7">
        <f>IFERROR(VLOOKUP(AU455,Dicionário!A:B,2,0),"Conferir")</f>
        <v>2</v>
      </c>
      <c r="AW455" s="7">
        <v>0</v>
      </c>
      <c r="AX455" s="7">
        <v>0</v>
      </c>
      <c r="AY455" s="7" t="s">
        <v>145</v>
      </c>
      <c r="AZ455" s="11">
        <f>IFERROR(VLOOKUP(AY455,Dicionário!A:B,2,0),"Conferir")</f>
        <v>2</v>
      </c>
      <c r="BA455" s="7">
        <v>0</v>
      </c>
      <c r="BB455" s="7" t="s">
        <v>145</v>
      </c>
      <c r="BC455" s="7">
        <f>IFERROR(VLOOKUP(BB455,Dicionário!A:B,2,0),"Conferir")</f>
        <v>2</v>
      </c>
      <c r="BD455" s="7">
        <v>0</v>
      </c>
      <c r="BE455" s="7" t="s">
        <v>145</v>
      </c>
      <c r="BF455" s="11">
        <f>IFERROR(VLOOKUP(BE455,Dicionário!A:B,2,0),"Conferir")</f>
        <v>2</v>
      </c>
      <c r="BH455" s="7">
        <v>0</v>
      </c>
      <c r="BI455" s="7" t="s">
        <v>186</v>
      </c>
      <c r="BJ455" s="11">
        <f>IFERROR(VLOOKUP(BI455,Dicionário!$A:$B,2,0),"Conferir")</f>
        <v>1</v>
      </c>
      <c r="BK455" s="7">
        <v>0</v>
      </c>
      <c r="BL455" s="7" t="s">
        <v>187</v>
      </c>
      <c r="BM455" s="11">
        <f>IFERROR(VLOOKUP(BL455,Dicionário!A:B,2,0),"Conferir")</f>
        <v>2</v>
      </c>
      <c r="BN455" s="7">
        <v>0</v>
      </c>
      <c r="BO455" s="7" t="s">
        <v>148</v>
      </c>
      <c r="BP455" s="7">
        <f>IFERROR(VLOOKUP(BO455,Dicionário!A:B,2,0),"Conferir")</f>
        <v>2</v>
      </c>
      <c r="BQ455" s="7">
        <v>158</v>
      </c>
      <c r="BR455" s="7" t="s">
        <v>149</v>
      </c>
      <c r="BS455" s="11">
        <f>IFERROR(VLOOKUP(BR455,Dicionário!A:B,2,0),"Conferir")</f>
        <v>2</v>
      </c>
      <c r="BT455" s="7">
        <v>201</v>
      </c>
      <c r="BU455" s="7" t="s">
        <v>149</v>
      </c>
      <c r="BV455" s="7">
        <f>IFERROR(VLOOKUP(BU455,Dicionário!A:B,2,0),"Conferir")</f>
        <v>2</v>
      </c>
      <c r="BW455" s="7">
        <v>190</v>
      </c>
      <c r="BX455" s="7" t="s">
        <v>189</v>
      </c>
      <c r="BY455" s="11">
        <f>IFERROR(VLOOKUP(BX455,Dicionário!A:B,2,0),"Conferir")</f>
        <v>2</v>
      </c>
      <c r="BZ455" s="7" t="s">
        <v>214</v>
      </c>
      <c r="CA455" s="7">
        <v>0</v>
      </c>
      <c r="CB455" s="7" t="s">
        <v>148</v>
      </c>
      <c r="CC455" s="11">
        <f>IFERROR(VLOOKUP(CB455,Dicionário!A:B,2,0),"Conferir")</f>
        <v>2</v>
      </c>
      <c r="CD455" s="7">
        <v>50</v>
      </c>
      <c r="CE455" s="7">
        <v>0</v>
      </c>
      <c r="CF455" s="7" t="s">
        <v>148</v>
      </c>
      <c r="CG455" s="7">
        <f>IFERROR(VLOOKUP(CF455,Dicionário!A:B,2,0),"Conferir")</f>
        <v>2</v>
      </c>
      <c r="CH455" s="7">
        <v>0</v>
      </c>
      <c r="CI455" s="7" t="s">
        <v>148</v>
      </c>
      <c r="CJ455" s="7">
        <f>IFERROR(VLOOKUP(CI455,Dicionário!A:B,2,0),"Conferir")</f>
        <v>2</v>
      </c>
      <c r="CK455" s="7">
        <v>0</v>
      </c>
      <c r="CL455" s="7" t="s">
        <v>148</v>
      </c>
      <c r="CM455" s="11">
        <f>IFERROR(VLOOKUP(CL455,Dicionário!A:B,2,0),"Conferir")</f>
        <v>2</v>
      </c>
      <c r="CO455" s="7">
        <v>1</v>
      </c>
      <c r="CP455" s="7">
        <v>0</v>
      </c>
      <c r="CQ455" s="7">
        <v>812</v>
      </c>
      <c r="CR455" s="7" t="s">
        <v>155</v>
      </c>
      <c r="CS455" s="11">
        <f>IFERROR(VLOOKUP(CR455,Dicionário!A:B,2,0),"Conferir")</f>
        <v>0</v>
      </c>
      <c r="CT455" s="7">
        <v>0</v>
      </c>
      <c r="CU455" s="7" t="s">
        <v>148</v>
      </c>
      <c r="CV455" s="11">
        <f>IFERROR(VLOOKUP(CU455,Dicionário!A:B,2,0),"Conferir")</f>
        <v>2</v>
      </c>
      <c r="CW455" s="7">
        <v>0</v>
      </c>
      <c r="CX455" s="7" t="s">
        <v>148</v>
      </c>
      <c r="CY455" s="11">
        <f>IFERROR(VLOOKUP(CX455,Dicionário!A:B,2,0),"Conferir")</f>
        <v>2</v>
      </c>
      <c r="CZ455" s="12">
        <f t="shared" si="9"/>
        <v>0</v>
      </c>
      <c r="DA455" s="7">
        <v>0</v>
      </c>
      <c r="DB455" s="7" t="s">
        <v>148</v>
      </c>
      <c r="DC455" s="7">
        <f>IFERROR(VLOOKUP(DB455,Dicionário!A:B,2,0),"Conferir")</f>
        <v>2</v>
      </c>
      <c r="DE455" s="7" t="s">
        <v>156</v>
      </c>
      <c r="DF455" s="7" t="s">
        <v>156</v>
      </c>
      <c r="DG455" s="11">
        <f>IFERROR(VLOOKUP(DF455,Dicionário!A:B,2,0),"Conferir")</f>
        <v>1</v>
      </c>
      <c r="DH455" s="7" t="s">
        <v>157</v>
      </c>
      <c r="DJ455" s="7" t="s">
        <v>158</v>
      </c>
      <c r="DK455" s="11">
        <f>IFERROR(VLOOKUP(DJ455,Dicionário!A:B,2,0),"Conferir")</f>
        <v>2</v>
      </c>
      <c r="DL455" s="7" t="s">
        <v>177</v>
      </c>
      <c r="DM455" s="11">
        <f>IFERROR(VLOOKUP(DL455,Dicionário!A:B,2,0),"Conferir")</f>
        <v>5</v>
      </c>
      <c r="DN455" s="7" t="s">
        <v>227</v>
      </c>
      <c r="DO455" s="11">
        <f>IFERROR(VLOOKUP(DN455,Dicionário!A:B,2,0),"Conferir")</f>
        <v>4</v>
      </c>
      <c r="DP455" s="7" t="s">
        <v>127</v>
      </c>
      <c r="DQ455" s="11">
        <f>IFERROR(VLOOKUP(DP455,Dicionário!A:B,2,0),"Conferir")</f>
        <v>2</v>
      </c>
      <c r="DR455" s="7" t="s">
        <v>127</v>
      </c>
      <c r="DS455" s="11">
        <f>IFERROR(VLOOKUP(DR455,Dicionário!A:B,2,0),"Conferir")</f>
        <v>2</v>
      </c>
      <c r="DW455" s="7">
        <f t="shared" si="10"/>
        <v>1800</v>
      </c>
      <c r="DX455" s="7">
        <f t="shared" si="11"/>
        <v>409</v>
      </c>
    </row>
    <row r="456" spans="1:128" ht="14" x14ac:dyDescent="0.15">
      <c r="A456" s="6">
        <v>44968.499056550922</v>
      </c>
      <c r="B456" s="7" t="s">
        <v>1834</v>
      </c>
      <c r="C456" s="7" t="s">
        <v>280</v>
      </c>
      <c r="D456" s="7" t="s">
        <v>1832</v>
      </c>
      <c r="E456" s="7" t="s">
        <v>126</v>
      </c>
      <c r="F456" s="7" t="s">
        <v>126</v>
      </c>
      <c r="G456" s="7" t="s">
        <v>127</v>
      </c>
      <c r="H456" s="7">
        <v>2</v>
      </c>
      <c r="I456" s="7">
        <v>2</v>
      </c>
      <c r="J456" s="7" t="s">
        <v>129</v>
      </c>
      <c r="K456" s="7" t="s">
        <v>131</v>
      </c>
      <c r="L456" s="7" t="s">
        <v>130</v>
      </c>
      <c r="M456" s="7" t="s">
        <v>1833</v>
      </c>
      <c r="N456" s="7">
        <v>2023010385</v>
      </c>
      <c r="O456" s="7">
        <v>11960932221</v>
      </c>
      <c r="P456" s="7">
        <v>554641884</v>
      </c>
      <c r="Q456" s="7">
        <v>55980823816</v>
      </c>
      <c r="R456" s="9">
        <v>38419</v>
      </c>
      <c r="S456" s="7">
        <v>2022</v>
      </c>
      <c r="T456" s="7">
        <v>18</v>
      </c>
      <c r="U456" s="7" t="s">
        <v>255</v>
      </c>
      <c r="V456" s="7" t="s">
        <v>136</v>
      </c>
      <c r="W456" s="7" t="s">
        <v>1835</v>
      </c>
      <c r="X456" s="8" t="s">
        <v>953</v>
      </c>
      <c r="Y456" s="7" t="s">
        <v>139</v>
      </c>
      <c r="Z456" s="7" t="s">
        <v>140</v>
      </c>
      <c r="AA456" s="7" t="s">
        <v>167</v>
      </c>
      <c r="AB456" s="7" t="s">
        <v>142</v>
      </c>
      <c r="AD456" s="7">
        <v>3</v>
      </c>
      <c r="AE456" s="7">
        <v>3</v>
      </c>
      <c r="AF456" s="7">
        <f t="shared" si="6"/>
        <v>6</v>
      </c>
      <c r="AH456" s="7">
        <f t="shared" si="7"/>
        <v>6</v>
      </c>
      <c r="AI456" s="10" t="str">
        <f t="shared" si="8"/>
        <v>Ok</v>
      </c>
      <c r="AJ456" s="7" t="s">
        <v>143</v>
      </c>
      <c r="AK456" s="7">
        <v>0</v>
      </c>
      <c r="AL456" s="7" t="s">
        <v>145</v>
      </c>
      <c r="AM456" s="11">
        <f>IFERROR(VLOOKUP(AL456,Dicionário!A:B,2,0),"Conferir")</f>
        <v>2</v>
      </c>
      <c r="AN456" s="7">
        <v>0</v>
      </c>
      <c r="AO456" s="7" t="s">
        <v>145</v>
      </c>
      <c r="AP456" s="7">
        <f>IFERROR(VLOOKUP(AO456,Dicionário!A:B,2,0),"Conferir")</f>
        <v>2</v>
      </c>
      <c r="AQ456" s="7">
        <v>1200</v>
      </c>
      <c r="AR456" s="7" t="s">
        <v>267</v>
      </c>
      <c r="AS456" s="11">
        <f>IFERROR(VLOOKUP(AR456,Dicionário!A:B,2,0),"Conferir")</f>
        <v>0</v>
      </c>
      <c r="AT456" s="7">
        <v>497</v>
      </c>
      <c r="AU456" s="7" t="s">
        <v>144</v>
      </c>
      <c r="AV456" s="7">
        <f>IFERROR(VLOOKUP(AU456,Dicionário!A:B,2,0),"Conferir")</f>
        <v>2</v>
      </c>
      <c r="AW456" s="7">
        <v>0</v>
      </c>
      <c r="AX456" s="7">
        <v>0</v>
      </c>
      <c r="AY456" s="7" t="s">
        <v>145</v>
      </c>
      <c r="AZ456" s="11">
        <f>IFERROR(VLOOKUP(AY456,Dicionário!A:B,2,0),"Conferir")</f>
        <v>2</v>
      </c>
      <c r="BA456" s="7">
        <v>0</v>
      </c>
      <c r="BB456" s="7" t="s">
        <v>145</v>
      </c>
      <c r="BC456" s="7">
        <f>IFERROR(VLOOKUP(BB456,Dicionário!A:B,2,0),"Conferir")</f>
        <v>2</v>
      </c>
      <c r="BD456" s="7">
        <v>0</v>
      </c>
      <c r="BE456" s="7" t="s">
        <v>145</v>
      </c>
      <c r="BF456" s="11">
        <f>IFERROR(VLOOKUP(BE456,Dicionário!A:B,2,0),"Conferir")</f>
        <v>2</v>
      </c>
      <c r="BH456" s="7">
        <v>0</v>
      </c>
      <c r="BI456" s="7" t="s">
        <v>146</v>
      </c>
      <c r="BJ456" s="11">
        <f>IFERROR(VLOOKUP(BI456,Dicionário!$A:$B,2,0),"Conferir")</f>
        <v>2</v>
      </c>
      <c r="BK456" s="7">
        <v>580</v>
      </c>
      <c r="BL456" s="7" t="s">
        <v>202</v>
      </c>
      <c r="BM456" s="11">
        <f>IFERROR(VLOOKUP(BL456,Dicionário!A:B,2,0),"Conferir")</f>
        <v>2</v>
      </c>
      <c r="BN456" s="7">
        <v>0</v>
      </c>
      <c r="BO456" s="7" t="s">
        <v>148</v>
      </c>
      <c r="BP456" s="7">
        <f>IFERROR(VLOOKUP(BO456,Dicionário!A:B,2,0),"Conferir")</f>
        <v>2</v>
      </c>
      <c r="BQ456" s="7">
        <v>68</v>
      </c>
      <c r="BR456" s="7" t="s">
        <v>1836</v>
      </c>
      <c r="BS456" s="11">
        <f>IFERROR(VLOOKUP(BR456,Dicionário!A:B,2,0),"Conferir")</f>
        <v>0</v>
      </c>
      <c r="BT456" s="7">
        <v>84</v>
      </c>
      <c r="BU456" s="7" t="s">
        <v>149</v>
      </c>
      <c r="BV456" s="7">
        <f>IFERROR(VLOOKUP(BU456,Dicionário!A:B,2,0),"Conferir")</f>
        <v>2</v>
      </c>
      <c r="BW456" s="7">
        <v>0</v>
      </c>
      <c r="BX456" s="7" t="s">
        <v>148</v>
      </c>
      <c r="BY456" s="11">
        <f>IFERROR(VLOOKUP(BX456,Dicionário!A:B,2,0),"Conferir")</f>
        <v>2</v>
      </c>
      <c r="BZ456" s="7" t="s">
        <v>170</v>
      </c>
      <c r="CA456" s="7">
        <v>80</v>
      </c>
      <c r="CB456" s="7" t="s">
        <v>190</v>
      </c>
      <c r="CC456" s="11">
        <f>IFERROR(VLOOKUP(CB456,Dicionário!A:B,2,0),"Conferir")</f>
        <v>2</v>
      </c>
      <c r="CD456" s="7">
        <v>45</v>
      </c>
      <c r="CE456" s="7">
        <v>0</v>
      </c>
      <c r="CF456" s="7" t="s">
        <v>148</v>
      </c>
      <c r="CG456" s="7">
        <f>IFERROR(VLOOKUP(CF456,Dicionário!A:B,2,0),"Conferir")</f>
        <v>2</v>
      </c>
      <c r="CH456" s="7">
        <v>0</v>
      </c>
      <c r="CI456" s="7" t="s">
        <v>148</v>
      </c>
      <c r="CJ456" s="7">
        <f>IFERROR(VLOOKUP(CI456,Dicionário!A:B,2,0),"Conferir")</f>
        <v>2</v>
      </c>
      <c r="CK456" s="7">
        <v>0</v>
      </c>
      <c r="CL456" s="7" t="s">
        <v>148</v>
      </c>
      <c r="CM456" s="11">
        <f>IFERROR(VLOOKUP(CL456,Dicionário!A:B,2,0),"Conferir")</f>
        <v>2</v>
      </c>
      <c r="CO456" s="7">
        <v>0</v>
      </c>
      <c r="CP456" s="7">
        <v>0</v>
      </c>
      <c r="CQ456" s="7">
        <v>0</v>
      </c>
      <c r="CR456" s="7" t="s">
        <v>148</v>
      </c>
      <c r="CS456" s="11">
        <f>IFERROR(VLOOKUP(CR456,Dicionário!A:B,2,0),"Conferir")</f>
        <v>2</v>
      </c>
      <c r="CT456" s="7">
        <v>0</v>
      </c>
      <c r="CU456" s="7" t="s">
        <v>148</v>
      </c>
      <c r="CV456" s="11">
        <f>IFERROR(VLOOKUP(CU456,Dicionário!A:B,2,0),"Conferir")</f>
        <v>2</v>
      </c>
      <c r="CW456" s="7">
        <v>0</v>
      </c>
      <c r="CX456" s="7" t="s">
        <v>148</v>
      </c>
      <c r="CY456" s="11">
        <f>IFERROR(VLOOKUP(CX456,Dicionário!A:B,2,0),"Conferir")</f>
        <v>2</v>
      </c>
      <c r="CZ456" s="12">
        <f t="shared" si="9"/>
        <v>0</v>
      </c>
      <c r="DA456" s="7">
        <v>0</v>
      </c>
      <c r="DB456" s="7" t="s">
        <v>148</v>
      </c>
      <c r="DC456" s="7">
        <f>IFERROR(VLOOKUP(DB456,Dicionário!A:B,2,0),"Conferir")</f>
        <v>2</v>
      </c>
      <c r="DE456" s="7" t="s">
        <v>156</v>
      </c>
      <c r="DF456" s="7" t="s">
        <v>156</v>
      </c>
      <c r="DG456" s="11">
        <f>IFERROR(VLOOKUP(DF456,Dicionário!A:B,2,0),"Conferir")</f>
        <v>1</v>
      </c>
      <c r="DH456" s="7" t="s">
        <v>175</v>
      </c>
      <c r="DJ456" s="7" t="s">
        <v>158</v>
      </c>
      <c r="DK456" s="11">
        <f>IFERROR(VLOOKUP(DJ456,Dicionário!A:B,2,0),"Conferir")</f>
        <v>2</v>
      </c>
      <c r="DL456" s="7" t="s">
        <v>237</v>
      </c>
      <c r="DM456" s="11">
        <f>IFERROR(VLOOKUP(DL456,Dicionário!A:B,2,0),"Conferir")</f>
        <v>1</v>
      </c>
      <c r="DN456" s="7" t="s">
        <v>176</v>
      </c>
      <c r="DO456" s="11">
        <f>IFERROR(VLOOKUP(DN456,Dicionário!A:B,2,0),"Conferir")</f>
        <v>2</v>
      </c>
      <c r="DP456" s="7" t="s">
        <v>127</v>
      </c>
      <c r="DQ456" s="11">
        <f>IFERROR(VLOOKUP(DP456,Dicionário!A:B,2,0),"Conferir")</f>
        <v>2</v>
      </c>
      <c r="DR456" s="7" t="s">
        <v>127</v>
      </c>
      <c r="DS456" s="11">
        <f>IFERROR(VLOOKUP(DR456,Dicionário!A:B,2,0),"Conferir")</f>
        <v>2</v>
      </c>
      <c r="DW456" s="7">
        <f t="shared" si="10"/>
        <v>1697</v>
      </c>
      <c r="DX456" s="7">
        <f t="shared" si="11"/>
        <v>857</v>
      </c>
    </row>
    <row r="457" spans="1:128" ht="14" x14ac:dyDescent="0.15">
      <c r="A457" s="6">
        <v>44968.51278665509</v>
      </c>
      <c r="B457" s="7" t="s">
        <v>2076</v>
      </c>
      <c r="C457" s="7" t="s">
        <v>280</v>
      </c>
      <c r="D457" s="7" t="s">
        <v>2074</v>
      </c>
      <c r="E457" s="7" t="s">
        <v>126</v>
      </c>
      <c r="F457" s="7" t="s">
        <v>127</v>
      </c>
      <c r="G457" s="7" t="s">
        <v>127</v>
      </c>
      <c r="H457" s="7">
        <v>1</v>
      </c>
      <c r="I457" s="7" t="s">
        <v>128</v>
      </c>
      <c r="J457" s="7" t="s">
        <v>129</v>
      </c>
      <c r="K457" s="7" t="s">
        <v>131</v>
      </c>
      <c r="L457" s="7" t="s">
        <v>130</v>
      </c>
      <c r="M457" s="7" t="s">
        <v>3361</v>
      </c>
      <c r="N457" s="7">
        <v>2023010443</v>
      </c>
      <c r="O457" s="7">
        <v>11953309685</v>
      </c>
      <c r="P457" s="7">
        <v>569659747</v>
      </c>
      <c r="Q457" s="7">
        <v>52950177883</v>
      </c>
      <c r="R457" s="9">
        <v>38313</v>
      </c>
      <c r="S457" s="7">
        <v>2022</v>
      </c>
      <c r="T457" s="7">
        <v>18</v>
      </c>
      <c r="U457" s="7" t="s">
        <v>255</v>
      </c>
      <c r="V457" s="7" t="s">
        <v>136</v>
      </c>
      <c r="W457" s="7" t="s">
        <v>2077</v>
      </c>
      <c r="X457" s="8" t="s">
        <v>2078</v>
      </c>
      <c r="Y457" s="7" t="s">
        <v>139</v>
      </c>
      <c r="Z457" s="7" t="s">
        <v>140</v>
      </c>
      <c r="AA457" s="7" t="s">
        <v>167</v>
      </c>
      <c r="AB457" s="7" t="s">
        <v>142</v>
      </c>
      <c r="AD457" s="7">
        <v>5</v>
      </c>
      <c r="AE457" s="7">
        <v>4</v>
      </c>
      <c r="AF457" s="7">
        <f t="shared" si="6"/>
        <v>8</v>
      </c>
      <c r="AH457" s="7">
        <f t="shared" si="7"/>
        <v>8</v>
      </c>
      <c r="AI457" s="10" t="str">
        <f t="shared" si="8"/>
        <v>Ok</v>
      </c>
      <c r="AJ457" s="7" t="s">
        <v>222</v>
      </c>
      <c r="AK457" s="7">
        <v>0</v>
      </c>
      <c r="AL457" s="7" t="s">
        <v>145</v>
      </c>
      <c r="AM457" s="11">
        <f>IFERROR(VLOOKUP(AL457,Dicionário!A:B,2,0),"Conferir")</f>
        <v>2</v>
      </c>
      <c r="AN457" s="7">
        <v>0</v>
      </c>
      <c r="AO457" s="7" t="s">
        <v>145</v>
      </c>
      <c r="AP457" s="7">
        <f>IFERROR(VLOOKUP(AO457,Dicionário!A:B,2,0),"Conferir")</f>
        <v>2</v>
      </c>
      <c r="AQ457" s="7">
        <v>880</v>
      </c>
      <c r="AR457" s="7" t="s">
        <v>234</v>
      </c>
      <c r="AS457" s="11">
        <f>IFERROR(VLOOKUP(AR457,Dicionário!A:B,2,0),"Conferir")</f>
        <v>0</v>
      </c>
      <c r="AT457" s="7">
        <v>902</v>
      </c>
      <c r="AU457" s="7" t="s">
        <v>267</v>
      </c>
      <c r="AV457" s="7">
        <f>IFERROR(VLOOKUP(AU457,Dicionário!A:B,2,0),"Conferir")</f>
        <v>0</v>
      </c>
      <c r="AW457" s="7">
        <v>0</v>
      </c>
      <c r="AX457" s="7">
        <v>0</v>
      </c>
      <c r="AY457" s="7" t="s">
        <v>145</v>
      </c>
      <c r="AZ457" s="11">
        <f>IFERROR(VLOOKUP(AY457,Dicionário!A:B,2,0),"Conferir")</f>
        <v>2</v>
      </c>
      <c r="BA457" s="7">
        <v>0</v>
      </c>
      <c r="BB457" s="7" t="s">
        <v>145</v>
      </c>
      <c r="BC457" s="7">
        <f>IFERROR(VLOOKUP(BB457,Dicionário!A:B,2,0),"Conferir")</f>
        <v>2</v>
      </c>
      <c r="BD457" s="7">
        <v>0</v>
      </c>
      <c r="BE457" s="7" t="s">
        <v>145</v>
      </c>
      <c r="BF457" s="11">
        <f>IFERROR(VLOOKUP(BE457,Dicionário!A:B,2,0),"Conferir")</f>
        <v>2</v>
      </c>
      <c r="BH457" s="7">
        <v>0</v>
      </c>
      <c r="BI457" s="7" t="s">
        <v>186</v>
      </c>
      <c r="BJ457" s="11">
        <f>IFERROR(VLOOKUP(BI457,Dicionário!$A:$B,2,0),"Conferir")</f>
        <v>1</v>
      </c>
      <c r="BK457" s="7">
        <v>0</v>
      </c>
      <c r="BL457" s="7" t="s">
        <v>187</v>
      </c>
      <c r="BM457" s="11">
        <f>IFERROR(VLOOKUP(BL457,Dicionário!A:B,2,0),"Conferir")</f>
        <v>2</v>
      </c>
      <c r="BN457" s="7">
        <v>503</v>
      </c>
      <c r="BO457" s="7" t="s">
        <v>188</v>
      </c>
      <c r="BP457" s="7">
        <f>IFERROR(VLOOKUP(BO457,Dicionário!A:B,2,0),"Conferir")</f>
        <v>2</v>
      </c>
      <c r="BQ457" s="7">
        <v>67</v>
      </c>
      <c r="BR457" s="7" t="s">
        <v>149</v>
      </c>
      <c r="BS457" s="11">
        <f>IFERROR(VLOOKUP(BR457,Dicionário!A:B,2,0),"Conferir")</f>
        <v>2</v>
      </c>
      <c r="BT457" s="7">
        <v>155</v>
      </c>
      <c r="BU457" s="7" t="s">
        <v>149</v>
      </c>
      <c r="BV457" s="7">
        <f>IFERROR(VLOOKUP(BU457,Dicionário!A:B,2,0),"Conferir")</f>
        <v>2</v>
      </c>
      <c r="BW457" s="7">
        <v>0</v>
      </c>
      <c r="BX457" s="7" t="s">
        <v>148</v>
      </c>
      <c r="BY457" s="11">
        <f>IFERROR(VLOOKUP(BX457,Dicionário!A:B,2,0),"Conferir")</f>
        <v>2</v>
      </c>
      <c r="BZ457" s="7" t="s">
        <v>170</v>
      </c>
      <c r="CA457" s="7">
        <v>100</v>
      </c>
      <c r="CB457" s="7" t="s">
        <v>171</v>
      </c>
      <c r="CC457" s="11">
        <f>IFERROR(VLOOKUP(CB457,Dicionário!A:B,2,0),"Conferir")</f>
        <v>0</v>
      </c>
      <c r="CD457" s="7">
        <v>40</v>
      </c>
      <c r="CE457" s="7">
        <v>0</v>
      </c>
      <c r="CF457" s="7" t="s">
        <v>148</v>
      </c>
      <c r="CG457" s="7">
        <f>IFERROR(VLOOKUP(CF457,Dicionário!A:B,2,0),"Conferir")</f>
        <v>2</v>
      </c>
      <c r="CH457" s="7">
        <v>0</v>
      </c>
      <c r="CI457" s="7" t="s">
        <v>148</v>
      </c>
      <c r="CJ457" s="7">
        <f>IFERROR(VLOOKUP(CI457,Dicionário!A:B,2,0),"Conferir")</f>
        <v>2</v>
      </c>
      <c r="CK457" s="7">
        <v>0</v>
      </c>
      <c r="CL457" s="7" t="s">
        <v>148</v>
      </c>
      <c r="CM457" s="11">
        <f>IFERROR(VLOOKUP(CL457,Dicionário!A:B,2,0),"Conferir")</f>
        <v>2</v>
      </c>
      <c r="CO457" s="7">
        <v>0</v>
      </c>
      <c r="CP457" s="7">
        <v>0</v>
      </c>
      <c r="CQ457" s="7">
        <v>0</v>
      </c>
      <c r="CR457" s="7" t="s">
        <v>148</v>
      </c>
      <c r="CS457" s="11">
        <f>IFERROR(VLOOKUP(CR457,Dicionário!A:B,2,0),"Conferir")</f>
        <v>2</v>
      </c>
      <c r="CT457" s="7">
        <v>0</v>
      </c>
      <c r="CU457" s="7" t="s">
        <v>148</v>
      </c>
      <c r="CV457" s="11">
        <f>IFERROR(VLOOKUP(CU457,Dicionário!A:B,2,0),"Conferir")</f>
        <v>2</v>
      </c>
      <c r="CW457" s="7">
        <v>0</v>
      </c>
      <c r="CX457" s="7" t="s">
        <v>148</v>
      </c>
      <c r="CY457" s="11">
        <f>IFERROR(VLOOKUP(CX457,Dicionário!A:B,2,0),"Conferir")</f>
        <v>2</v>
      </c>
      <c r="CZ457" s="12">
        <f t="shared" si="9"/>
        <v>0</v>
      </c>
      <c r="DA457" s="7">
        <v>0</v>
      </c>
      <c r="DB457" s="7" t="s">
        <v>148</v>
      </c>
      <c r="DC457" s="7">
        <f>IFERROR(VLOOKUP(DB457,Dicionário!A:B,2,0),"Conferir")</f>
        <v>2</v>
      </c>
      <c r="DE457" s="7" t="s">
        <v>156</v>
      </c>
      <c r="DF457" s="7" t="s">
        <v>156</v>
      </c>
      <c r="DG457" s="11">
        <f>IFERROR(VLOOKUP(DF457,Dicionário!A:B,2,0),"Conferir")</f>
        <v>1</v>
      </c>
      <c r="DH457" s="7" t="s">
        <v>175</v>
      </c>
      <c r="DJ457" s="7" t="s">
        <v>158</v>
      </c>
      <c r="DK457" s="11">
        <f>IFERROR(VLOOKUP(DJ457,Dicionário!A:B,2,0),"Conferir")</f>
        <v>2</v>
      </c>
      <c r="DL457" s="7" t="s">
        <v>159</v>
      </c>
      <c r="DM457" s="11">
        <f>IFERROR(VLOOKUP(DL457,Dicionário!A:B,2,0),"Conferir")</f>
        <v>1</v>
      </c>
      <c r="DN457" s="7" t="s">
        <v>176</v>
      </c>
      <c r="DO457" s="11">
        <f>IFERROR(VLOOKUP(DN457,Dicionário!A:B,2,0),"Conferir")</f>
        <v>2</v>
      </c>
      <c r="DP457" s="7" t="s">
        <v>127</v>
      </c>
      <c r="DQ457" s="11">
        <f>IFERROR(VLOOKUP(DP457,Dicionário!A:B,2,0),"Conferir")</f>
        <v>2</v>
      </c>
      <c r="DR457" s="7" t="s">
        <v>127</v>
      </c>
      <c r="DS457" s="11">
        <f>IFERROR(VLOOKUP(DR457,Dicionário!A:B,2,0),"Conferir")</f>
        <v>2</v>
      </c>
      <c r="DW457" s="7">
        <f t="shared" si="10"/>
        <v>1782</v>
      </c>
      <c r="DX457" s="7">
        <f t="shared" si="11"/>
        <v>865</v>
      </c>
    </row>
    <row r="458" spans="1:128" ht="14" x14ac:dyDescent="0.15">
      <c r="A458" s="6">
        <v>44968.540528379628</v>
      </c>
      <c r="B458" s="7" t="s">
        <v>1802</v>
      </c>
      <c r="C458" s="7" t="s">
        <v>1268</v>
      </c>
      <c r="D458" s="7" t="s">
        <v>1799</v>
      </c>
      <c r="E458" s="7" t="s">
        <v>126</v>
      </c>
      <c r="F458" s="7" t="s">
        <v>127</v>
      </c>
      <c r="G458" s="7" t="s">
        <v>127</v>
      </c>
      <c r="H458" s="7" t="s">
        <v>128</v>
      </c>
      <c r="I458" s="7" t="s">
        <v>128</v>
      </c>
      <c r="J458" s="7" t="s">
        <v>129</v>
      </c>
      <c r="K458" s="7" t="s">
        <v>1800</v>
      </c>
      <c r="L458" s="7" t="s">
        <v>131</v>
      </c>
      <c r="M458" s="7" t="s">
        <v>1801</v>
      </c>
      <c r="N458" s="7">
        <v>2023010379</v>
      </c>
      <c r="O458" s="7">
        <v>11952418559</v>
      </c>
      <c r="P458" s="7">
        <v>528532509</v>
      </c>
      <c r="Q458" s="7">
        <v>42043630830</v>
      </c>
      <c r="R458" s="9">
        <v>38825</v>
      </c>
      <c r="S458" s="7">
        <v>2023</v>
      </c>
      <c r="T458" s="7">
        <v>17</v>
      </c>
      <c r="U458" s="7" t="s">
        <v>255</v>
      </c>
      <c r="V458" s="7" t="s">
        <v>136</v>
      </c>
      <c r="W458" s="7" t="s">
        <v>1803</v>
      </c>
      <c r="X458" s="8" t="s">
        <v>1804</v>
      </c>
      <c r="Y458" s="7" t="s">
        <v>139</v>
      </c>
      <c r="Z458" s="7" t="s">
        <v>140</v>
      </c>
      <c r="AA458" s="7" t="s">
        <v>167</v>
      </c>
      <c r="AB458" s="7" t="s">
        <v>142</v>
      </c>
      <c r="AD458" s="7">
        <v>2</v>
      </c>
      <c r="AE458" s="7">
        <v>2</v>
      </c>
      <c r="AF458" s="7">
        <f t="shared" si="6"/>
        <v>4</v>
      </c>
      <c r="AH458" s="7">
        <f t="shared" si="7"/>
        <v>4</v>
      </c>
      <c r="AI458" s="10" t="str">
        <f t="shared" si="8"/>
        <v>Ok</v>
      </c>
      <c r="AJ458" s="7" t="s">
        <v>222</v>
      </c>
      <c r="AK458" s="7">
        <v>0</v>
      </c>
      <c r="AL458" s="7" t="s">
        <v>145</v>
      </c>
      <c r="AM458" s="11">
        <f>IFERROR(VLOOKUP(AL458,Dicionário!A:B,2,0),"Conferir")</f>
        <v>2</v>
      </c>
      <c r="AN458" s="7">
        <v>0</v>
      </c>
      <c r="AO458" s="7" t="s">
        <v>145</v>
      </c>
      <c r="AP458" s="7">
        <f>IFERROR(VLOOKUP(AO458,Dicionário!A:B,2,0),"Conferir")</f>
        <v>2</v>
      </c>
      <c r="AQ458" s="7">
        <v>4500</v>
      </c>
      <c r="AR458" s="7" t="s">
        <v>223</v>
      </c>
      <c r="AS458" s="11">
        <f>IFERROR(VLOOKUP(AR458,Dicionário!A:B,2,0),"Conferir")</f>
        <v>2</v>
      </c>
      <c r="AT458" s="7">
        <v>0</v>
      </c>
      <c r="AU458" s="7" t="s">
        <v>145</v>
      </c>
      <c r="AV458" s="7">
        <f>IFERROR(VLOOKUP(AU458,Dicionário!A:B,2,0),"Conferir")</f>
        <v>2</v>
      </c>
      <c r="AW458" s="7">
        <v>0</v>
      </c>
      <c r="AX458" s="7">
        <v>0</v>
      </c>
      <c r="AY458" s="7" t="s">
        <v>145</v>
      </c>
      <c r="AZ458" s="11">
        <f>IFERROR(VLOOKUP(AY458,Dicionário!A:B,2,0),"Conferir")</f>
        <v>2</v>
      </c>
      <c r="BA458" s="7">
        <v>0</v>
      </c>
      <c r="BB458" s="7" t="s">
        <v>145</v>
      </c>
      <c r="BC458" s="7">
        <f>IFERROR(VLOOKUP(BB458,Dicionário!A:B,2,0),"Conferir")</f>
        <v>2</v>
      </c>
      <c r="BD458" s="7">
        <v>0</v>
      </c>
      <c r="BE458" s="7" t="s">
        <v>145</v>
      </c>
      <c r="BF458" s="11">
        <f>IFERROR(VLOOKUP(BE458,Dicionário!A:B,2,0),"Conferir")</f>
        <v>2</v>
      </c>
      <c r="BH458" s="7">
        <v>0</v>
      </c>
      <c r="BI458" s="7" t="s">
        <v>146</v>
      </c>
      <c r="BJ458" s="11">
        <f>IFERROR(VLOOKUP(BI458,Dicionário!$A:$B,2,0),"Conferir")</f>
        <v>2</v>
      </c>
      <c r="BK458" s="7">
        <v>3129</v>
      </c>
      <c r="BL458" s="7" t="s">
        <v>202</v>
      </c>
      <c r="BM458" s="11">
        <f>IFERROR(VLOOKUP(BL458,Dicionário!A:B,2,0),"Conferir")</f>
        <v>2</v>
      </c>
      <c r="BN458" s="7">
        <v>934</v>
      </c>
      <c r="BO458" s="7" t="s">
        <v>188</v>
      </c>
      <c r="BP458" s="7">
        <f>IFERROR(VLOOKUP(BO458,Dicionário!A:B,2,0),"Conferir")</f>
        <v>2</v>
      </c>
      <c r="BQ458" s="7">
        <v>0</v>
      </c>
      <c r="BR458" s="7" t="s">
        <v>268</v>
      </c>
      <c r="BS458" s="11">
        <f>IFERROR(VLOOKUP(BR458,Dicionário!A:B,2,0),"Conferir")</f>
        <v>2</v>
      </c>
      <c r="BT458" s="7">
        <v>51</v>
      </c>
      <c r="BU458" s="7" t="s">
        <v>1005</v>
      </c>
      <c r="BV458" s="7">
        <f>IFERROR(VLOOKUP(BU458,Dicionário!A:B,2,0),"Conferir")</f>
        <v>1</v>
      </c>
      <c r="BW458" s="7">
        <v>40</v>
      </c>
      <c r="BX458" s="7" t="s">
        <v>189</v>
      </c>
      <c r="BY458" s="11">
        <f>IFERROR(VLOOKUP(BX458,Dicionário!A:B,2,0),"Conferir")</f>
        <v>2</v>
      </c>
      <c r="BZ458" s="7" t="s">
        <v>214</v>
      </c>
      <c r="CA458" s="7">
        <v>90</v>
      </c>
      <c r="CB458" s="7" t="s">
        <v>190</v>
      </c>
      <c r="CC458" s="11">
        <f>IFERROR(VLOOKUP(CB458,Dicionário!A:B,2,0),"Conferir")</f>
        <v>2</v>
      </c>
      <c r="CD458" s="7">
        <v>30</v>
      </c>
      <c r="CE458" s="7">
        <v>0</v>
      </c>
      <c r="CF458" s="7" t="s">
        <v>148</v>
      </c>
      <c r="CG458" s="7">
        <f>IFERROR(VLOOKUP(CF458,Dicionário!A:B,2,0),"Conferir")</f>
        <v>2</v>
      </c>
      <c r="CH458" s="7">
        <v>0</v>
      </c>
      <c r="CI458" s="7" t="s">
        <v>148</v>
      </c>
      <c r="CJ458" s="7">
        <f>IFERROR(VLOOKUP(CI458,Dicionário!A:B,2,0),"Conferir")</f>
        <v>2</v>
      </c>
      <c r="CK458" s="7">
        <v>0</v>
      </c>
      <c r="CL458" s="7" t="s">
        <v>148</v>
      </c>
      <c r="CM458" s="11">
        <f>IFERROR(VLOOKUP(CL458,Dicionário!A:B,2,0),"Conferir")</f>
        <v>2</v>
      </c>
      <c r="CO458" s="7">
        <v>1</v>
      </c>
      <c r="CP458" s="7">
        <v>0</v>
      </c>
      <c r="CQ458" s="7">
        <v>431</v>
      </c>
      <c r="CR458" s="7" t="s">
        <v>343</v>
      </c>
      <c r="CS458" s="11">
        <f>IFERROR(VLOOKUP(CR458,Dicionário!A:B,2,0),"Conferir")</f>
        <v>2</v>
      </c>
      <c r="CT458" s="7">
        <v>0</v>
      </c>
      <c r="CU458" s="7" t="s">
        <v>247</v>
      </c>
      <c r="CV458" s="11">
        <f>IFERROR(VLOOKUP(CU458,Dicionário!A:B,2,0),"Conferir")</f>
        <v>2</v>
      </c>
      <c r="CW458" s="7">
        <v>0</v>
      </c>
      <c r="CX458" s="7" t="s">
        <v>247</v>
      </c>
      <c r="CY458" s="11">
        <f>IFERROR(VLOOKUP(CX458,Dicionário!A:B,2,0),"Conferir")</f>
        <v>2</v>
      </c>
      <c r="CZ458" s="12">
        <f t="shared" si="9"/>
        <v>0</v>
      </c>
      <c r="DA458" s="7">
        <v>11074</v>
      </c>
      <c r="DB458" s="7" t="s">
        <v>247</v>
      </c>
      <c r="DC458" s="7">
        <f>IFERROR(VLOOKUP(DB458,Dicionário!A:B,2,0),"Conferir")</f>
        <v>2</v>
      </c>
      <c r="DD458" s="7" t="s">
        <v>1805</v>
      </c>
      <c r="DE458" s="7" t="s">
        <v>379</v>
      </c>
      <c r="DF458" s="7" t="s">
        <v>379</v>
      </c>
      <c r="DG458" s="11">
        <f>IFERROR(VLOOKUP(DF458,Dicionário!A:B,2,0),"Conferir")</f>
        <v>2</v>
      </c>
      <c r="DH458" s="7" t="s">
        <v>157</v>
      </c>
      <c r="DI458" s="7" t="s">
        <v>127</v>
      </c>
      <c r="DJ458" s="7" t="s">
        <v>158</v>
      </c>
      <c r="DK458" s="11">
        <f>IFERROR(VLOOKUP(DJ458,Dicionário!A:B,2,0),"Conferir")</f>
        <v>2</v>
      </c>
      <c r="DL458" s="7" t="s">
        <v>194</v>
      </c>
      <c r="DM458" s="11">
        <f>IFERROR(VLOOKUP(DL458,Dicionário!A:B,2,0),"Conferir")</f>
        <v>7</v>
      </c>
      <c r="DN458" s="7" t="s">
        <v>194</v>
      </c>
      <c r="DO458" s="11">
        <f>IFERROR(VLOOKUP(DN458,Dicionário!A:B,2,0),"Conferir")</f>
        <v>7</v>
      </c>
      <c r="DP458" s="7" t="s">
        <v>127</v>
      </c>
      <c r="DQ458" s="11">
        <f>IFERROR(VLOOKUP(DP458,Dicionário!A:B,2,0),"Conferir")</f>
        <v>2</v>
      </c>
      <c r="DR458" s="7" t="s">
        <v>127</v>
      </c>
      <c r="DS458" s="11">
        <f>IFERROR(VLOOKUP(DR458,Dicionário!A:B,2,0),"Conferir")</f>
        <v>2</v>
      </c>
      <c r="DW458" s="7">
        <f t="shared" si="10"/>
        <v>4500</v>
      </c>
      <c r="DX458" s="7">
        <f t="shared" si="11"/>
        <v>4234</v>
      </c>
    </row>
    <row r="459" spans="1:128" ht="14" x14ac:dyDescent="0.15">
      <c r="A459" s="6">
        <v>44968.52140680555</v>
      </c>
      <c r="B459" s="7" t="s">
        <v>3132</v>
      </c>
      <c r="C459" s="7" t="s">
        <v>743</v>
      </c>
      <c r="D459" s="7" t="s">
        <v>3129</v>
      </c>
      <c r="E459" s="7" t="s">
        <v>126</v>
      </c>
      <c r="F459" s="7" t="s">
        <v>127</v>
      </c>
      <c r="G459" s="7" t="s">
        <v>3130</v>
      </c>
      <c r="H459" s="7">
        <v>2</v>
      </c>
      <c r="I459" s="7" t="s">
        <v>128</v>
      </c>
      <c r="J459" s="7">
        <v>1</v>
      </c>
      <c r="K459" s="7" t="s">
        <v>131</v>
      </c>
      <c r="L459" s="7" t="s">
        <v>130</v>
      </c>
      <c r="M459" s="7" t="s">
        <v>3131</v>
      </c>
      <c r="N459" s="7">
        <v>2023010727</v>
      </c>
      <c r="O459" s="7">
        <v>11942855785</v>
      </c>
      <c r="P459" s="7">
        <v>566883697</v>
      </c>
      <c r="Q459" s="7">
        <v>50542742861</v>
      </c>
      <c r="R459" s="9">
        <v>37330</v>
      </c>
      <c r="S459" s="7">
        <v>2019</v>
      </c>
      <c r="T459" s="7">
        <v>21</v>
      </c>
      <c r="U459" s="7" t="s">
        <v>255</v>
      </c>
      <c r="V459" s="7" t="s">
        <v>136</v>
      </c>
      <c r="W459" s="7" t="s">
        <v>3133</v>
      </c>
      <c r="X459" s="8" t="s">
        <v>3134</v>
      </c>
      <c r="Y459" s="7" t="s">
        <v>502</v>
      </c>
      <c r="Z459" s="7" t="s">
        <v>140</v>
      </c>
      <c r="AA459" s="7" t="s">
        <v>167</v>
      </c>
      <c r="AB459" s="7" t="s">
        <v>142</v>
      </c>
      <c r="AD459" s="7">
        <v>4</v>
      </c>
      <c r="AE459" s="7">
        <v>4</v>
      </c>
      <c r="AF459" s="7">
        <f t="shared" si="6"/>
        <v>8</v>
      </c>
      <c r="AH459" s="7">
        <f t="shared" si="7"/>
        <v>8</v>
      </c>
      <c r="AI459" s="10" t="str">
        <f t="shared" si="8"/>
        <v>Ok</v>
      </c>
      <c r="AJ459" s="7" t="s">
        <v>143</v>
      </c>
      <c r="AK459" s="7">
        <v>0</v>
      </c>
      <c r="AL459" s="7" t="s">
        <v>145</v>
      </c>
      <c r="AM459" s="11">
        <f>IFERROR(VLOOKUP(AL459,Dicionário!A:B,2,0),"Conferir")</f>
        <v>2</v>
      </c>
      <c r="AN459" s="7">
        <v>0</v>
      </c>
      <c r="AO459" s="7" t="s">
        <v>145</v>
      </c>
      <c r="AP459" s="7">
        <f>IFERROR(VLOOKUP(AO459,Dicionário!A:B,2,0),"Conferir")</f>
        <v>2</v>
      </c>
      <c r="AQ459" s="7">
        <v>0</v>
      </c>
      <c r="AR459" s="7" t="s">
        <v>145</v>
      </c>
      <c r="AS459" s="11">
        <f>IFERROR(VLOOKUP(AR459,Dicionário!A:B,2,0),"Conferir")</f>
        <v>2</v>
      </c>
      <c r="AT459" s="7">
        <v>0</v>
      </c>
      <c r="AU459" s="7" t="s">
        <v>145</v>
      </c>
      <c r="AV459" s="7">
        <f>IFERROR(VLOOKUP(AU459,Dicionário!A:B,2,0),"Conferir")</f>
        <v>2</v>
      </c>
      <c r="AW459" s="7">
        <v>0</v>
      </c>
      <c r="AX459" s="7">
        <v>0</v>
      </c>
      <c r="AY459" s="7" t="s">
        <v>145</v>
      </c>
      <c r="AZ459" s="11">
        <f>IFERROR(VLOOKUP(AY459,Dicionário!A:B,2,0),"Conferir")</f>
        <v>2</v>
      </c>
      <c r="BA459" s="7">
        <v>3055</v>
      </c>
      <c r="BB459" s="7" t="s">
        <v>211</v>
      </c>
      <c r="BC459" s="7">
        <f>IFERROR(VLOOKUP(BB459,Dicionário!A:B,2,0),"Conferir")</f>
        <v>2</v>
      </c>
      <c r="BD459" s="7">
        <v>0</v>
      </c>
      <c r="BE459" s="7" t="s">
        <v>145</v>
      </c>
      <c r="BF459" s="11">
        <f>IFERROR(VLOOKUP(BE459,Dicionário!A:B,2,0),"Conferir")</f>
        <v>2</v>
      </c>
      <c r="BG459" s="7" t="s">
        <v>3135</v>
      </c>
      <c r="BH459" s="7">
        <v>0</v>
      </c>
      <c r="BI459" s="7" t="s">
        <v>186</v>
      </c>
      <c r="BJ459" s="11">
        <f>IFERROR(VLOOKUP(BI459,Dicionário!$A:$B,2,0),"Conferir")</f>
        <v>1</v>
      </c>
      <c r="BK459" s="7">
        <v>0</v>
      </c>
      <c r="BL459" s="7" t="s">
        <v>187</v>
      </c>
      <c r="BM459" s="11">
        <f>IFERROR(VLOOKUP(BL459,Dicionário!A:B,2,0),"Conferir")</f>
        <v>2</v>
      </c>
      <c r="BN459" s="7">
        <v>74</v>
      </c>
      <c r="BO459" s="7" t="s">
        <v>188</v>
      </c>
      <c r="BP459" s="7">
        <f>IFERROR(VLOOKUP(BO459,Dicionário!A:B,2,0),"Conferir")</f>
        <v>2</v>
      </c>
      <c r="BQ459" s="7">
        <v>170</v>
      </c>
      <c r="BR459" s="7" t="s">
        <v>169</v>
      </c>
      <c r="BS459" s="11">
        <f>IFERROR(VLOOKUP(BR459,Dicionário!A:B,2,0),"Conferir")</f>
        <v>0</v>
      </c>
      <c r="BT459" s="7">
        <v>187</v>
      </c>
      <c r="BU459" s="7" t="s">
        <v>149</v>
      </c>
      <c r="BV459" s="7">
        <f>IFERROR(VLOOKUP(BU459,Dicionário!A:B,2,0),"Conferir")</f>
        <v>2</v>
      </c>
      <c r="BW459" s="7">
        <v>40</v>
      </c>
      <c r="BX459" s="7" t="s">
        <v>189</v>
      </c>
      <c r="BY459" s="11">
        <f>IFERROR(VLOOKUP(BX459,Dicionário!A:B,2,0),"Conferir")</f>
        <v>2</v>
      </c>
      <c r="BZ459" s="7" t="s">
        <v>170</v>
      </c>
      <c r="CA459" s="7">
        <v>290</v>
      </c>
      <c r="CB459" s="7" t="s">
        <v>190</v>
      </c>
      <c r="CC459" s="11">
        <f>IFERROR(VLOOKUP(CB459,Dicionário!A:B,2,0),"Conferir")</f>
        <v>2</v>
      </c>
      <c r="CD459" s="7">
        <v>0</v>
      </c>
      <c r="CE459" s="7">
        <v>0</v>
      </c>
      <c r="CF459" s="7" t="s">
        <v>148</v>
      </c>
      <c r="CG459" s="7">
        <f>IFERROR(VLOOKUP(CF459,Dicionário!A:B,2,0),"Conferir")</f>
        <v>2</v>
      </c>
      <c r="CH459" s="7">
        <v>0</v>
      </c>
      <c r="CI459" s="7" t="s">
        <v>148</v>
      </c>
      <c r="CJ459" s="7">
        <f>IFERROR(VLOOKUP(CI459,Dicionário!A:B,2,0),"Conferir")</f>
        <v>2</v>
      </c>
      <c r="CK459" s="7">
        <v>0</v>
      </c>
      <c r="CL459" s="7" t="s">
        <v>148</v>
      </c>
      <c r="CM459" s="11">
        <f>IFERROR(VLOOKUP(CL459,Dicionário!A:B,2,0),"Conferir")</f>
        <v>2</v>
      </c>
      <c r="CO459" s="7">
        <v>0</v>
      </c>
      <c r="CP459" s="7">
        <v>0</v>
      </c>
      <c r="CQ459" s="7">
        <v>0</v>
      </c>
      <c r="CR459" s="7" t="s">
        <v>148</v>
      </c>
      <c r="CS459" s="11">
        <f>IFERROR(VLOOKUP(CR459,Dicionário!A:B,2,0),"Conferir")</f>
        <v>2</v>
      </c>
      <c r="CT459" s="7">
        <v>0</v>
      </c>
      <c r="CU459" s="7" t="s">
        <v>148</v>
      </c>
      <c r="CV459" s="11">
        <f>IFERROR(VLOOKUP(CU459,Dicionário!A:B,2,0),"Conferir")</f>
        <v>2</v>
      </c>
      <c r="CW459" s="7">
        <v>0</v>
      </c>
      <c r="CX459" s="7" t="s">
        <v>148</v>
      </c>
      <c r="CY459" s="11">
        <f>IFERROR(VLOOKUP(CX459,Dicionário!A:B,2,0),"Conferir")</f>
        <v>2</v>
      </c>
      <c r="CZ459" s="12">
        <f t="shared" si="9"/>
        <v>0</v>
      </c>
      <c r="DA459" s="7">
        <v>0</v>
      </c>
      <c r="DB459" s="7" t="s">
        <v>148</v>
      </c>
      <c r="DC459" s="7">
        <f>IFERROR(VLOOKUP(DB459,Dicionário!A:B,2,0),"Conferir")</f>
        <v>2</v>
      </c>
      <c r="DE459" s="7" t="s">
        <v>156</v>
      </c>
      <c r="DF459" s="7" t="s">
        <v>379</v>
      </c>
      <c r="DG459" s="11">
        <f>IFERROR(VLOOKUP(DF459,Dicionário!A:B,2,0),"Conferir")</f>
        <v>2</v>
      </c>
      <c r="DH459" s="7" t="s">
        <v>175</v>
      </c>
      <c r="DI459" s="7" t="s">
        <v>418</v>
      </c>
      <c r="DJ459" s="7" t="s">
        <v>158</v>
      </c>
      <c r="DK459" s="11">
        <f>IFERROR(VLOOKUP(DJ459,Dicionário!A:B,2,0),"Conferir")</f>
        <v>2</v>
      </c>
      <c r="DL459" s="7" t="s">
        <v>203</v>
      </c>
      <c r="DM459" s="11">
        <f>IFERROR(VLOOKUP(DL459,Dicionário!A:B,2,0),"Conferir")</f>
        <v>6</v>
      </c>
      <c r="DN459" s="7" t="s">
        <v>194</v>
      </c>
      <c r="DO459" s="11">
        <f>IFERROR(VLOOKUP(DN459,Dicionário!A:B,2,0),"Conferir")</f>
        <v>7</v>
      </c>
      <c r="DP459" s="7" t="s">
        <v>127</v>
      </c>
      <c r="DQ459" s="11">
        <f>IFERROR(VLOOKUP(DP459,Dicionário!A:B,2,0),"Conferir")</f>
        <v>2</v>
      </c>
      <c r="DR459" s="7" t="s">
        <v>126</v>
      </c>
      <c r="DS459" s="11">
        <f>IFERROR(VLOOKUP(DR459,Dicionário!A:B,2,0),"Conferir")</f>
        <v>1</v>
      </c>
      <c r="DW459" s="7">
        <f t="shared" si="10"/>
        <v>3055</v>
      </c>
      <c r="DX459" s="7">
        <f t="shared" si="11"/>
        <v>721</v>
      </c>
    </row>
    <row r="460" spans="1:128" ht="14" x14ac:dyDescent="0.15">
      <c r="A460" s="6">
        <v>44968.72076034722</v>
      </c>
      <c r="B460" s="7" t="s">
        <v>3027</v>
      </c>
      <c r="C460" s="7" t="s">
        <v>352</v>
      </c>
      <c r="D460" s="7" t="s">
        <v>3025</v>
      </c>
      <c r="E460" s="7" t="s">
        <v>126</v>
      </c>
      <c r="F460" s="7" t="s">
        <v>126</v>
      </c>
      <c r="G460" s="7" t="s">
        <v>127</v>
      </c>
      <c r="H460" s="7" t="s">
        <v>128</v>
      </c>
      <c r="I460" s="7" t="s">
        <v>128</v>
      </c>
      <c r="J460" s="7" t="s">
        <v>129</v>
      </c>
      <c r="K460" s="7" t="s">
        <v>130</v>
      </c>
      <c r="L460" s="7" t="s">
        <v>131</v>
      </c>
      <c r="M460" s="7" t="s">
        <v>3372</v>
      </c>
      <c r="N460" s="7">
        <v>2023010701</v>
      </c>
      <c r="O460" s="7">
        <v>11934402504</v>
      </c>
      <c r="P460" s="7">
        <v>551485802</v>
      </c>
      <c r="Q460" s="7">
        <v>55264821895</v>
      </c>
      <c r="R460" s="9">
        <v>38513</v>
      </c>
      <c r="S460" s="7">
        <v>2022</v>
      </c>
      <c r="T460" s="7">
        <v>18</v>
      </c>
      <c r="U460" s="7" t="s">
        <v>255</v>
      </c>
      <c r="V460" s="7" t="s">
        <v>136</v>
      </c>
      <c r="W460" s="7" t="s">
        <v>3028</v>
      </c>
      <c r="X460" s="8" t="s">
        <v>3029</v>
      </c>
      <c r="Y460" s="7" t="s">
        <v>139</v>
      </c>
      <c r="Z460" s="7" t="s">
        <v>140</v>
      </c>
      <c r="AA460" s="7" t="s">
        <v>167</v>
      </c>
      <c r="AB460" s="7" t="s">
        <v>142</v>
      </c>
      <c r="AD460" s="7">
        <v>2</v>
      </c>
      <c r="AE460" s="7">
        <v>2</v>
      </c>
      <c r="AF460" s="7">
        <f t="shared" si="6"/>
        <v>4</v>
      </c>
      <c r="AG460" s="7">
        <v>0</v>
      </c>
      <c r="AH460" s="7">
        <f t="shared" si="7"/>
        <v>4</v>
      </c>
      <c r="AI460" s="10" t="str">
        <f t="shared" si="8"/>
        <v>Ok</v>
      </c>
      <c r="AJ460" s="7" t="s">
        <v>222</v>
      </c>
      <c r="AK460" s="7">
        <v>0</v>
      </c>
      <c r="AL460" s="7" t="s">
        <v>145</v>
      </c>
      <c r="AM460" s="11">
        <f>IFERROR(VLOOKUP(AL460,Dicionário!A:B,2,0),"Conferir")</f>
        <v>2</v>
      </c>
      <c r="AN460" s="7">
        <v>0</v>
      </c>
      <c r="AO460" s="7" t="s">
        <v>145</v>
      </c>
      <c r="AP460" s="7">
        <f>IFERROR(VLOOKUP(AO460,Dicionário!A:B,2,0),"Conferir")</f>
        <v>2</v>
      </c>
      <c r="AQ460" s="7">
        <v>450</v>
      </c>
      <c r="AR460" s="7" t="s">
        <v>223</v>
      </c>
      <c r="AS460" s="11">
        <f>IFERROR(VLOOKUP(AR460,Dicionário!A:B,2,0),"Conferir")</f>
        <v>2</v>
      </c>
      <c r="AT460" s="7">
        <v>0</v>
      </c>
      <c r="AU460" s="7" t="s">
        <v>145</v>
      </c>
      <c r="AV460" s="7">
        <f>IFERROR(VLOOKUP(AU460,Dicionário!A:B,2,0),"Conferir")</f>
        <v>2</v>
      </c>
      <c r="AW460" s="7">
        <v>0</v>
      </c>
      <c r="AX460" s="7">
        <v>0</v>
      </c>
      <c r="AY460" s="7" t="s">
        <v>145</v>
      </c>
      <c r="AZ460" s="11">
        <f>IFERROR(VLOOKUP(AY460,Dicionário!A:B,2,0),"Conferir")</f>
        <v>2</v>
      </c>
      <c r="BA460" s="7">
        <v>1000</v>
      </c>
      <c r="BB460" s="7" t="s">
        <v>234</v>
      </c>
      <c r="BC460" s="7">
        <f>IFERROR(VLOOKUP(BB460,Dicionário!A:B,2,0),"Conferir")</f>
        <v>0</v>
      </c>
      <c r="BD460" s="7">
        <v>0</v>
      </c>
      <c r="BE460" s="7" t="s">
        <v>145</v>
      </c>
      <c r="BF460" s="11">
        <f>IFERROR(VLOOKUP(BE460,Dicionário!A:B,2,0),"Conferir")</f>
        <v>2</v>
      </c>
      <c r="BG460" s="7" t="s">
        <v>3030</v>
      </c>
      <c r="BH460" s="7">
        <v>0</v>
      </c>
      <c r="BI460" s="7" t="s">
        <v>328</v>
      </c>
      <c r="BJ460" s="11">
        <f>IFERROR(VLOOKUP(BI460,Dicionário!$A:$B,2,0),"Conferir")</f>
        <v>3</v>
      </c>
      <c r="BK460" s="7">
        <v>0</v>
      </c>
      <c r="BL460" s="7" t="s">
        <v>329</v>
      </c>
      <c r="BM460" s="11">
        <f>IFERROR(VLOOKUP(BL460,Dicionário!A:B,2,0),"Conferir")</f>
        <v>2</v>
      </c>
      <c r="BN460" s="7">
        <v>0</v>
      </c>
      <c r="BO460" s="7" t="s">
        <v>148</v>
      </c>
      <c r="BP460" s="7">
        <f>IFERROR(VLOOKUP(BO460,Dicionário!A:B,2,0),"Conferir")</f>
        <v>2</v>
      </c>
      <c r="BQ460" s="7">
        <v>65</v>
      </c>
      <c r="BR460" s="7" t="s">
        <v>149</v>
      </c>
      <c r="BS460" s="11">
        <f>IFERROR(VLOOKUP(BR460,Dicionário!A:B,2,0),"Conferir")</f>
        <v>2</v>
      </c>
      <c r="BT460" s="7">
        <v>144</v>
      </c>
      <c r="BU460" s="7" t="s">
        <v>149</v>
      </c>
      <c r="BV460" s="7">
        <f>IFERROR(VLOOKUP(BU460,Dicionário!A:B,2,0),"Conferir")</f>
        <v>2</v>
      </c>
      <c r="BW460" s="7">
        <v>0</v>
      </c>
      <c r="BX460" s="7" t="s">
        <v>148</v>
      </c>
      <c r="BY460" s="11">
        <f>IFERROR(VLOOKUP(BX460,Dicionário!A:B,2,0),"Conferir")</f>
        <v>2</v>
      </c>
      <c r="BZ460" s="7" t="s">
        <v>170</v>
      </c>
      <c r="CA460" s="7">
        <v>75</v>
      </c>
      <c r="CB460" s="7" t="s">
        <v>190</v>
      </c>
      <c r="CC460" s="11">
        <f>IFERROR(VLOOKUP(CB460,Dicionário!A:B,2,0),"Conferir")</f>
        <v>2</v>
      </c>
      <c r="CD460" s="7">
        <v>0</v>
      </c>
      <c r="CE460" s="7">
        <v>0</v>
      </c>
      <c r="CF460" s="7" t="s">
        <v>148</v>
      </c>
      <c r="CG460" s="7">
        <f>IFERROR(VLOOKUP(CF460,Dicionário!A:B,2,0),"Conferir")</f>
        <v>2</v>
      </c>
      <c r="CH460" s="7">
        <v>0</v>
      </c>
      <c r="CI460" s="7" t="s">
        <v>148</v>
      </c>
      <c r="CJ460" s="7">
        <f>IFERROR(VLOOKUP(CI460,Dicionário!A:B,2,0),"Conferir")</f>
        <v>2</v>
      </c>
      <c r="CK460" s="7">
        <v>0</v>
      </c>
      <c r="CL460" s="7" t="s">
        <v>148</v>
      </c>
      <c r="CM460" s="11">
        <f>IFERROR(VLOOKUP(CL460,Dicionário!A:B,2,0),"Conferir")</f>
        <v>2</v>
      </c>
      <c r="CO460" s="7">
        <v>0</v>
      </c>
      <c r="CP460" s="7">
        <v>0</v>
      </c>
      <c r="CQ460" s="7">
        <v>0</v>
      </c>
      <c r="CR460" s="7" t="s">
        <v>148</v>
      </c>
      <c r="CS460" s="11">
        <f>IFERROR(VLOOKUP(CR460,Dicionário!A:B,2,0),"Conferir")</f>
        <v>2</v>
      </c>
      <c r="CT460" s="7">
        <v>0</v>
      </c>
      <c r="CU460" s="7" t="s">
        <v>148</v>
      </c>
      <c r="CV460" s="11">
        <f>IFERROR(VLOOKUP(CU460,Dicionário!A:B,2,0),"Conferir")</f>
        <v>2</v>
      </c>
      <c r="CW460" s="7">
        <v>0</v>
      </c>
      <c r="CX460" s="7" t="s">
        <v>148</v>
      </c>
      <c r="CY460" s="11">
        <f>IFERROR(VLOOKUP(CX460,Dicionário!A:B,2,0),"Conferir")</f>
        <v>2</v>
      </c>
      <c r="CZ460" s="12">
        <f t="shared" si="9"/>
        <v>0</v>
      </c>
      <c r="DA460" s="7">
        <v>0</v>
      </c>
      <c r="DB460" s="7" t="s">
        <v>148</v>
      </c>
      <c r="DC460" s="7">
        <f>IFERROR(VLOOKUP(DB460,Dicionário!A:B,2,0),"Conferir")</f>
        <v>2</v>
      </c>
      <c r="DE460" s="7" t="s">
        <v>379</v>
      </c>
      <c r="DF460" s="7" t="s">
        <v>417</v>
      </c>
      <c r="DG460" s="11">
        <f>IFERROR(VLOOKUP(DF460,Dicionário!A:B,2,0),"Conferir")</f>
        <v>3</v>
      </c>
      <c r="DH460" s="7" t="s">
        <v>175</v>
      </c>
      <c r="DI460" s="7" t="s">
        <v>127</v>
      </c>
      <c r="DJ460" s="7" t="s">
        <v>158</v>
      </c>
      <c r="DK460" s="11">
        <f>IFERROR(VLOOKUP(DJ460,Dicionário!A:B,2,0),"Conferir")</f>
        <v>2</v>
      </c>
      <c r="DL460" s="7" t="s">
        <v>194</v>
      </c>
      <c r="DM460" s="11">
        <f>IFERROR(VLOOKUP(DL460,Dicionário!A:B,2,0),"Conferir")</f>
        <v>7</v>
      </c>
      <c r="DN460" s="7" t="s">
        <v>194</v>
      </c>
      <c r="DO460" s="11">
        <f>IFERROR(VLOOKUP(DN460,Dicionário!A:B,2,0),"Conferir")</f>
        <v>7</v>
      </c>
      <c r="DP460" s="7" t="s">
        <v>127</v>
      </c>
      <c r="DQ460" s="11">
        <f>IFERROR(VLOOKUP(DP460,Dicionário!A:B,2,0),"Conferir")</f>
        <v>2</v>
      </c>
      <c r="DR460" s="7" t="s">
        <v>126</v>
      </c>
      <c r="DS460" s="11">
        <f>IFERROR(VLOOKUP(DR460,Dicionário!A:B,2,0),"Conferir")</f>
        <v>1</v>
      </c>
      <c r="DW460" s="7">
        <f t="shared" si="10"/>
        <v>1450</v>
      </c>
      <c r="DX460" s="7">
        <f t="shared" si="11"/>
        <v>284</v>
      </c>
    </row>
    <row r="461" spans="1:128" ht="14" x14ac:dyDescent="0.15">
      <c r="A461" s="6">
        <v>44960.431804050924</v>
      </c>
      <c r="B461" s="7" t="s">
        <v>2504</v>
      </c>
      <c r="C461" s="7" t="s">
        <v>690</v>
      </c>
      <c r="D461" s="7" t="s">
        <v>2502</v>
      </c>
      <c r="E461" s="7" t="s">
        <v>126</v>
      </c>
      <c r="F461" s="7" t="s">
        <v>126</v>
      </c>
      <c r="G461" s="7" t="s">
        <v>127</v>
      </c>
      <c r="H461" s="7" t="s">
        <v>128</v>
      </c>
      <c r="I461" s="7" t="s">
        <v>128</v>
      </c>
      <c r="J461" s="7" t="s">
        <v>129</v>
      </c>
      <c r="K461" s="7" t="s">
        <v>130</v>
      </c>
      <c r="L461" s="7" t="s">
        <v>131</v>
      </c>
      <c r="M461" s="7" t="s">
        <v>2503</v>
      </c>
      <c r="N461" s="7">
        <v>2023010545</v>
      </c>
      <c r="O461" s="7">
        <v>11963765421</v>
      </c>
      <c r="P461" s="7">
        <v>575699711</v>
      </c>
      <c r="Q461" s="7">
        <v>47035613870</v>
      </c>
      <c r="R461" s="9">
        <v>38781</v>
      </c>
      <c r="S461" s="7">
        <v>2023</v>
      </c>
      <c r="T461" s="7">
        <v>17</v>
      </c>
      <c r="U461" s="7" t="s">
        <v>135</v>
      </c>
      <c r="V461" s="7" t="s">
        <v>136</v>
      </c>
      <c r="W461" s="7" t="s">
        <v>2505</v>
      </c>
      <c r="X461" s="8" t="s">
        <v>2506</v>
      </c>
      <c r="Y461" s="7" t="s">
        <v>139</v>
      </c>
      <c r="Z461" s="7" t="s">
        <v>140</v>
      </c>
      <c r="AA461" s="7" t="s">
        <v>167</v>
      </c>
      <c r="AB461" s="7" t="s">
        <v>142</v>
      </c>
      <c r="AD461" s="7">
        <v>2</v>
      </c>
      <c r="AE461" s="7">
        <v>2</v>
      </c>
      <c r="AF461" s="7">
        <f t="shared" si="6"/>
        <v>4</v>
      </c>
      <c r="AH461" s="7">
        <f t="shared" si="7"/>
        <v>4</v>
      </c>
      <c r="AI461" s="10" t="str">
        <f t="shared" si="8"/>
        <v>Ok</v>
      </c>
      <c r="AJ461" s="7" t="s">
        <v>143</v>
      </c>
      <c r="AK461" s="7">
        <v>0</v>
      </c>
      <c r="AL461" s="7" t="s">
        <v>211</v>
      </c>
      <c r="AM461" s="11">
        <f>IFERROR(VLOOKUP(AL461,Dicionário!A:B,2,0),"Conferir")</f>
        <v>2</v>
      </c>
      <c r="AN461" s="7">
        <v>0</v>
      </c>
      <c r="AO461" s="7" t="s">
        <v>145</v>
      </c>
      <c r="AP461" s="7">
        <f>IFERROR(VLOOKUP(AO461,Dicionário!A:B,2,0),"Conferir")</f>
        <v>2</v>
      </c>
      <c r="AQ461" s="7">
        <v>2700</v>
      </c>
      <c r="AR461" s="7" t="s">
        <v>145</v>
      </c>
      <c r="AS461" s="11">
        <f>IFERROR(VLOOKUP(AR461,Dicionário!A:B,2,0),"Conferir")</f>
        <v>2</v>
      </c>
      <c r="AT461" s="7">
        <v>0</v>
      </c>
      <c r="AU461" s="7" t="s">
        <v>145</v>
      </c>
      <c r="AV461" s="7">
        <f>IFERROR(VLOOKUP(AU461,Dicionário!A:B,2,0),"Conferir")</f>
        <v>2</v>
      </c>
      <c r="AW461" s="7">
        <v>0</v>
      </c>
      <c r="AX461" s="7">
        <v>0</v>
      </c>
      <c r="AY461" s="7" t="s">
        <v>145</v>
      </c>
      <c r="AZ461" s="11">
        <f>IFERROR(VLOOKUP(AY461,Dicionário!A:B,2,0),"Conferir")</f>
        <v>2</v>
      </c>
      <c r="BA461" s="7">
        <v>0</v>
      </c>
      <c r="BB461" s="7" t="s">
        <v>145</v>
      </c>
      <c r="BC461" s="7">
        <f>IFERROR(VLOOKUP(BB461,Dicionário!A:B,2,0),"Conferir")</f>
        <v>2</v>
      </c>
      <c r="BD461" s="7">
        <v>0</v>
      </c>
      <c r="BE461" s="7" t="s">
        <v>145</v>
      </c>
      <c r="BF461" s="11">
        <f>IFERROR(VLOOKUP(BE461,Dicionário!A:B,2,0),"Conferir")</f>
        <v>2</v>
      </c>
      <c r="BH461" s="7">
        <v>0</v>
      </c>
      <c r="BI461" s="7" t="s">
        <v>328</v>
      </c>
      <c r="BJ461" s="11">
        <f>IFERROR(VLOOKUP(BI461,Dicionário!$A:$B,2,0),"Conferir")</f>
        <v>3</v>
      </c>
      <c r="BK461" s="7">
        <v>0</v>
      </c>
      <c r="BL461" s="7" t="s">
        <v>358</v>
      </c>
      <c r="BM461" s="11">
        <f>IFERROR(VLOOKUP(BL461,Dicionário!A:B,2,0),"Conferir")</f>
        <v>2</v>
      </c>
      <c r="BN461" s="7">
        <v>0</v>
      </c>
      <c r="BO461" s="7" t="s">
        <v>148</v>
      </c>
      <c r="BP461" s="7">
        <f>IFERROR(VLOOKUP(BO461,Dicionário!A:B,2,0),"Conferir")</f>
        <v>2</v>
      </c>
      <c r="BQ461" s="7">
        <v>66</v>
      </c>
      <c r="BR461" s="7" t="s">
        <v>149</v>
      </c>
      <c r="BS461" s="11">
        <f>IFERROR(VLOOKUP(BR461,Dicionário!A:B,2,0),"Conferir")</f>
        <v>2</v>
      </c>
      <c r="BT461" s="7">
        <v>202</v>
      </c>
      <c r="BU461" s="7" t="s">
        <v>149</v>
      </c>
      <c r="BV461" s="7">
        <f>IFERROR(VLOOKUP(BU461,Dicionário!A:B,2,0),"Conferir")</f>
        <v>2</v>
      </c>
      <c r="BW461" s="7">
        <v>48</v>
      </c>
      <c r="BX461" s="7" t="s">
        <v>189</v>
      </c>
      <c r="BY461" s="11">
        <f>IFERROR(VLOOKUP(BX461,Dicionário!A:B,2,0),"Conferir")</f>
        <v>2</v>
      </c>
      <c r="BZ461" s="7" t="s">
        <v>170</v>
      </c>
      <c r="CA461" s="7">
        <v>133</v>
      </c>
      <c r="CB461" s="7" t="s">
        <v>190</v>
      </c>
      <c r="CC461" s="11">
        <f>IFERROR(VLOOKUP(CB461,Dicionário!A:B,2,0),"Conferir")</f>
        <v>2</v>
      </c>
      <c r="CD461" s="7">
        <v>0</v>
      </c>
      <c r="CE461" s="7">
        <v>0</v>
      </c>
      <c r="CF461" s="7" t="s">
        <v>148</v>
      </c>
      <c r="CG461" s="7">
        <f>IFERROR(VLOOKUP(CF461,Dicionário!A:B,2,0),"Conferir")</f>
        <v>2</v>
      </c>
      <c r="CH461" s="7">
        <v>506</v>
      </c>
      <c r="CI461" s="7" t="s">
        <v>244</v>
      </c>
      <c r="CJ461" s="7">
        <f>IFERROR(VLOOKUP(CI461,Dicionário!A:B,2,0),"Conferir")</f>
        <v>2</v>
      </c>
      <c r="CK461" s="7">
        <v>0</v>
      </c>
      <c r="CL461" s="7" t="s">
        <v>148</v>
      </c>
      <c r="CM461" s="11">
        <f>IFERROR(VLOOKUP(CL461,Dicionário!A:B,2,0),"Conferir")</f>
        <v>2</v>
      </c>
      <c r="CO461" s="7">
        <v>0</v>
      </c>
      <c r="CP461" s="7">
        <v>0</v>
      </c>
      <c r="CQ461" s="7">
        <v>0</v>
      </c>
      <c r="CR461" s="7" t="s">
        <v>148</v>
      </c>
      <c r="CS461" s="11">
        <f>IFERROR(VLOOKUP(CR461,Dicionário!A:B,2,0),"Conferir")</f>
        <v>2</v>
      </c>
      <c r="CT461" s="7">
        <v>775</v>
      </c>
      <c r="CU461" s="7" t="s">
        <v>247</v>
      </c>
      <c r="CV461" s="11">
        <f>IFERROR(VLOOKUP(CU461,Dicionário!A:B,2,0),"Conferir")</f>
        <v>2</v>
      </c>
      <c r="CW461" s="7">
        <v>0</v>
      </c>
      <c r="CX461" s="7" t="s">
        <v>148</v>
      </c>
      <c r="CY461" s="11">
        <f>IFERROR(VLOOKUP(CX461,Dicionário!A:B,2,0),"Conferir")</f>
        <v>2</v>
      </c>
      <c r="CZ461" s="12">
        <f t="shared" si="9"/>
        <v>-64.583333333333329</v>
      </c>
      <c r="DA461" s="7">
        <v>0</v>
      </c>
      <c r="DB461" s="7" t="s">
        <v>148</v>
      </c>
      <c r="DC461" s="7">
        <f>IFERROR(VLOOKUP(DB461,Dicionário!A:B,2,0),"Conferir")</f>
        <v>2</v>
      </c>
      <c r="DE461" s="7" t="s">
        <v>156</v>
      </c>
      <c r="DF461" s="7" t="s">
        <v>156</v>
      </c>
      <c r="DG461" s="11">
        <f>IFERROR(VLOOKUP(DF461,Dicionário!A:B,2,0),"Conferir")</f>
        <v>1</v>
      </c>
      <c r="DH461" s="7" t="s">
        <v>157</v>
      </c>
      <c r="DJ461" s="7" t="s">
        <v>158</v>
      </c>
      <c r="DK461" s="11">
        <f>IFERROR(VLOOKUP(DJ461,Dicionário!A:B,2,0),"Conferir")</f>
        <v>2</v>
      </c>
      <c r="DL461" s="7" t="s">
        <v>176</v>
      </c>
      <c r="DM461" s="11">
        <f>IFERROR(VLOOKUP(DL461,Dicionário!A:B,2,0),"Conferir")</f>
        <v>2</v>
      </c>
      <c r="DN461" s="7" t="s">
        <v>194</v>
      </c>
      <c r="DO461" s="11">
        <f>IFERROR(VLOOKUP(DN461,Dicionário!A:B,2,0),"Conferir")</f>
        <v>7</v>
      </c>
      <c r="DP461" s="7" t="s">
        <v>127</v>
      </c>
      <c r="DQ461" s="11">
        <f>IFERROR(VLOOKUP(DP461,Dicionário!A:B,2,0),"Conferir")</f>
        <v>2</v>
      </c>
      <c r="DR461" s="7" t="s">
        <v>126</v>
      </c>
      <c r="DS461" s="11">
        <f>IFERROR(VLOOKUP(DR461,Dicionário!A:B,2,0),"Conferir")</f>
        <v>1</v>
      </c>
      <c r="DW461" s="7">
        <f t="shared" si="10"/>
        <v>2700</v>
      </c>
      <c r="DX461" s="7">
        <f t="shared" si="11"/>
        <v>907</v>
      </c>
    </row>
    <row r="462" spans="1:128" ht="14" x14ac:dyDescent="0.15">
      <c r="A462" s="6">
        <v>44968.630296782409</v>
      </c>
      <c r="B462" s="7" t="s">
        <v>1956</v>
      </c>
      <c r="C462" s="7" t="s">
        <v>287</v>
      </c>
      <c r="D462" s="7" t="s">
        <v>1954</v>
      </c>
      <c r="E462" s="7" t="s">
        <v>126</v>
      </c>
      <c r="F462" s="7" t="s">
        <v>126</v>
      </c>
      <c r="G462" s="7" t="s">
        <v>127</v>
      </c>
      <c r="H462" s="7">
        <v>1</v>
      </c>
      <c r="I462" s="7" t="s">
        <v>128</v>
      </c>
      <c r="J462" s="7" t="s">
        <v>129</v>
      </c>
      <c r="K462" s="7" t="s">
        <v>130</v>
      </c>
      <c r="L462" s="7" t="s">
        <v>131</v>
      </c>
      <c r="M462" s="7" t="s">
        <v>1955</v>
      </c>
      <c r="N462" s="7">
        <v>2023010414</v>
      </c>
      <c r="O462" s="7">
        <v>11986750029</v>
      </c>
      <c r="P462" s="7">
        <v>579067919</v>
      </c>
      <c r="Q462" s="7">
        <v>49785322807</v>
      </c>
      <c r="R462" s="9">
        <v>38442</v>
      </c>
      <c r="S462" s="7">
        <v>2022</v>
      </c>
      <c r="T462" s="7">
        <v>18</v>
      </c>
      <c r="U462" s="7" t="s">
        <v>255</v>
      </c>
      <c r="V462" s="7" t="s">
        <v>136</v>
      </c>
      <c r="W462" s="7" t="s">
        <v>1957</v>
      </c>
      <c r="X462" s="8" t="s">
        <v>1958</v>
      </c>
      <c r="Y462" s="7" t="s">
        <v>502</v>
      </c>
      <c r="Z462" s="7" t="s">
        <v>140</v>
      </c>
      <c r="AA462" s="7" t="s">
        <v>167</v>
      </c>
      <c r="AB462" s="7" t="s">
        <v>142</v>
      </c>
      <c r="AD462" s="7">
        <v>2</v>
      </c>
      <c r="AE462" s="7">
        <v>2</v>
      </c>
      <c r="AF462" s="7">
        <f t="shared" si="6"/>
        <v>4</v>
      </c>
      <c r="AH462" s="7">
        <f t="shared" si="7"/>
        <v>4</v>
      </c>
      <c r="AI462" s="10" t="str">
        <f t="shared" si="8"/>
        <v>Ok</v>
      </c>
      <c r="AJ462" s="7" t="s">
        <v>143</v>
      </c>
      <c r="AK462" s="7">
        <v>750</v>
      </c>
      <c r="AL462" s="7" t="s">
        <v>144</v>
      </c>
      <c r="AM462" s="11">
        <f>IFERROR(VLOOKUP(AL462,Dicionário!A:B,2,0),"Conferir")</f>
        <v>2</v>
      </c>
      <c r="AN462" s="7">
        <v>0</v>
      </c>
      <c r="AO462" s="7" t="s">
        <v>145</v>
      </c>
      <c r="AP462" s="7">
        <f>IFERROR(VLOOKUP(AO462,Dicionário!A:B,2,0),"Conferir")</f>
        <v>2</v>
      </c>
      <c r="AQ462" s="7">
        <v>2600</v>
      </c>
      <c r="AR462" s="7" t="s">
        <v>144</v>
      </c>
      <c r="AS462" s="11">
        <f>IFERROR(VLOOKUP(AR462,Dicionário!A:B,2,0),"Conferir")</f>
        <v>2</v>
      </c>
      <c r="AT462" s="7">
        <v>0</v>
      </c>
      <c r="AU462" s="7" t="s">
        <v>145</v>
      </c>
      <c r="AV462" s="7">
        <f>IFERROR(VLOOKUP(AU462,Dicionário!A:B,2,0),"Conferir")</f>
        <v>2</v>
      </c>
      <c r="AW462" s="7">
        <v>0</v>
      </c>
      <c r="AX462" s="7">
        <v>0</v>
      </c>
      <c r="AY462" s="7" t="s">
        <v>145</v>
      </c>
      <c r="AZ462" s="11">
        <f>IFERROR(VLOOKUP(AY462,Dicionário!A:B,2,0),"Conferir")</f>
        <v>2</v>
      </c>
      <c r="BA462" s="7">
        <v>0</v>
      </c>
      <c r="BB462" s="7" t="s">
        <v>145</v>
      </c>
      <c r="BC462" s="7">
        <f>IFERROR(VLOOKUP(BB462,Dicionário!A:B,2,0),"Conferir")</f>
        <v>2</v>
      </c>
      <c r="BD462" s="7">
        <v>0</v>
      </c>
      <c r="BE462" s="7" t="s">
        <v>145</v>
      </c>
      <c r="BF462" s="11">
        <f>IFERROR(VLOOKUP(BE462,Dicionário!A:B,2,0),"Conferir")</f>
        <v>2</v>
      </c>
      <c r="BH462" s="7">
        <v>0</v>
      </c>
      <c r="BI462" s="7" t="s">
        <v>146</v>
      </c>
      <c r="BJ462" s="11">
        <f>IFERROR(VLOOKUP(BI462,Dicionário!$A:$B,2,0),"Conferir")</f>
        <v>2</v>
      </c>
      <c r="BK462" s="7">
        <v>850</v>
      </c>
      <c r="BL462" s="7" t="s">
        <v>202</v>
      </c>
      <c r="BM462" s="11">
        <f>IFERROR(VLOOKUP(BL462,Dicionário!A:B,2,0),"Conferir")</f>
        <v>2</v>
      </c>
      <c r="BN462" s="7">
        <v>0</v>
      </c>
      <c r="BO462" s="7" t="s">
        <v>148</v>
      </c>
      <c r="BP462" s="7">
        <f>IFERROR(VLOOKUP(BO462,Dicionário!A:B,2,0),"Conferir")</f>
        <v>2</v>
      </c>
      <c r="BQ462" s="7">
        <v>70</v>
      </c>
      <c r="BR462" s="7" t="s">
        <v>169</v>
      </c>
      <c r="BS462" s="11">
        <f>IFERROR(VLOOKUP(BR462,Dicionário!A:B,2,0),"Conferir")</f>
        <v>0</v>
      </c>
      <c r="BT462" s="7">
        <v>105</v>
      </c>
      <c r="BU462" s="7" t="s">
        <v>149</v>
      </c>
      <c r="BV462" s="7">
        <f>IFERROR(VLOOKUP(BU462,Dicionário!A:B,2,0),"Conferir")</f>
        <v>2</v>
      </c>
      <c r="BW462" s="7">
        <v>70</v>
      </c>
      <c r="BX462" s="7" t="s">
        <v>300</v>
      </c>
      <c r="BY462" s="11">
        <f>IFERROR(VLOOKUP(BX462,Dicionário!A:B,2,0),"Conferir")</f>
        <v>0</v>
      </c>
      <c r="BZ462" s="7" t="s">
        <v>170</v>
      </c>
      <c r="CA462" s="7">
        <v>150</v>
      </c>
      <c r="CB462" s="7" t="s">
        <v>171</v>
      </c>
      <c r="CC462" s="11">
        <f>IFERROR(VLOOKUP(CB462,Dicionário!A:B,2,0),"Conferir")</f>
        <v>0</v>
      </c>
      <c r="CD462" s="7">
        <v>0</v>
      </c>
      <c r="CE462" s="7">
        <v>0</v>
      </c>
      <c r="CF462" s="7" t="s">
        <v>148</v>
      </c>
      <c r="CG462" s="7">
        <f>IFERROR(VLOOKUP(CF462,Dicionário!A:B,2,0),"Conferir")</f>
        <v>2</v>
      </c>
      <c r="CH462" s="7">
        <v>0</v>
      </c>
      <c r="CI462" s="7" t="s">
        <v>148</v>
      </c>
      <c r="CJ462" s="7">
        <f>IFERROR(VLOOKUP(CI462,Dicionário!A:B,2,0),"Conferir")</f>
        <v>2</v>
      </c>
      <c r="CK462" s="7">
        <v>0</v>
      </c>
      <c r="CL462" s="7" t="s">
        <v>148</v>
      </c>
      <c r="CM462" s="11">
        <f>IFERROR(VLOOKUP(CL462,Dicionário!A:B,2,0),"Conferir")</f>
        <v>2</v>
      </c>
      <c r="CO462" s="7">
        <v>0</v>
      </c>
      <c r="CP462" s="7">
        <v>0</v>
      </c>
      <c r="CQ462" s="7">
        <v>0</v>
      </c>
      <c r="CR462" s="7" t="s">
        <v>148</v>
      </c>
      <c r="CS462" s="11">
        <f>IFERROR(VLOOKUP(CR462,Dicionário!A:B,2,0),"Conferir")</f>
        <v>2</v>
      </c>
      <c r="CT462" s="7">
        <v>0</v>
      </c>
      <c r="CU462" s="7" t="s">
        <v>148</v>
      </c>
      <c r="CV462" s="11">
        <f>IFERROR(VLOOKUP(CU462,Dicionário!A:B,2,0),"Conferir")</f>
        <v>2</v>
      </c>
      <c r="CW462" s="7">
        <v>0</v>
      </c>
      <c r="CX462" s="7" t="s">
        <v>148</v>
      </c>
      <c r="CY462" s="11">
        <f>IFERROR(VLOOKUP(CX462,Dicionário!A:B,2,0),"Conferir")</f>
        <v>2</v>
      </c>
      <c r="CZ462" s="12">
        <f t="shared" si="9"/>
        <v>0</v>
      </c>
      <c r="DA462" s="7">
        <v>0</v>
      </c>
      <c r="DB462" s="7" t="s">
        <v>148</v>
      </c>
      <c r="DC462" s="7">
        <f>IFERROR(VLOOKUP(DB462,Dicionário!A:B,2,0),"Conferir")</f>
        <v>2</v>
      </c>
      <c r="DE462" s="7" t="s">
        <v>156</v>
      </c>
      <c r="DF462" s="7" t="s">
        <v>156</v>
      </c>
      <c r="DG462" s="11">
        <f>IFERROR(VLOOKUP(DF462,Dicionário!A:B,2,0),"Conferir")</f>
        <v>1</v>
      </c>
      <c r="DH462" s="7" t="s">
        <v>175</v>
      </c>
      <c r="DJ462" s="7" t="s">
        <v>158</v>
      </c>
      <c r="DK462" s="11">
        <f>IFERROR(VLOOKUP(DJ462,Dicionário!A:B,2,0),"Conferir")</f>
        <v>2</v>
      </c>
      <c r="DL462" s="7" t="s">
        <v>237</v>
      </c>
      <c r="DM462" s="11">
        <f>IFERROR(VLOOKUP(DL462,Dicionário!A:B,2,0),"Conferir")</f>
        <v>1</v>
      </c>
      <c r="DN462" s="7" t="s">
        <v>227</v>
      </c>
      <c r="DO462" s="11">
        <f>IFERROR(VLOOKUP(DN462,Dicionário!A:B,2,0),"Conferir")</f>
        <v>4</v>
      </c>
      <c r="DP462" s="7" t="s">
        <v>126</v>
      </c>
      <c r="DQ462" s="11">
        <f>IFERROR(VLOOKUP(DP462,Dicionário!A:B,2,0),"Conferir")</f>
        <v>1</v>
      </c>
      <c r="DR462" s="7" t="s">
        <v>126</v>
      </c>
      <c r="DS462" s="11">
        <f>IFERROR(VLOOKUP(DR462,Dicionário!A:B,2,0),"Conferir")</f>
        <v>1</v>
      </c>
      <c r="DT462" s="7" t="s">
        <v>1959</v>
      </c>
      <c r="DW462" s="7">
        <f t="shared" si="10"/>
        <v>3350</v>
      </c>
      <c r="DX462" s="7">
        <f t="shared" si="11"/>
        <v>1175</v>
      </c>
    </row>
    <row r="463" spans="1:128" ht="14" x14ac:dyDescent="0.15">
      <c r="A463" s="6">
        <v>44968.495898576388</v>
      </c>
      <c r="B463" s="7" t="s">
        <v>3231</v>
      </c>
      <c r="C463" s="7" t="s">
        <v>320</v>
      </c>
      <c r="D463" s="7" t="s">
        <v>3229</v>
      </c>
      <c r="E463" s="7" t="s">
        <v>126</v>
      </c>
      <c r="F463" s="7" t="s">
        <v>127</v>
      </c>
      <c r="G463" s="7" t="s">
        <v>127</v>
      </c>
      <c r="H463" s="7">
        <v>2</v>
      </c>
      <c r="I463" s="7">
        <v>1</v>
      </c>
      <c r="J463" s="7" t="s">
        <v>129</v>
      </c>
      <c r="K463" s="7" t="s">
        <v>131</v>
      </c>
      <c r="L463" s="7" t="s">
        <v>306</v>
      </c>
      <c r="M463" s="7" t="s">
        <v>3375</v>
      </c>
      <c r="N463" s="7">
        <v>2023010750</v>
      </c>
      <c r="O463" s="7">
        <v>11984123423</v>
      </c>
      <c r="P463" s="7">
        <v>579280524</v>
      </c>
      <c r="Q463" s="7">
        <v>47453188806</v>
      </c>
      <c r="R463" s="9">
        <v>38154</v>
      </c>
      <c r="S463" s="7">
        <v>2022</v>
      </c>
      <c r="T463" s="7">
        <v>19</v>
      </c>
      <c r="U463" s="7" t="s">
        <v>255</v>
      </c>
      <c r="V463" s="7" t="s">
        <v>136</v>
      </c>
      <c r="W463" s="7" t="s">
        <v>3232</v>
      </c>
      <c r="X463" s="8" t="s">
        <v>3233</v>
      </c>
      <c r="Y463" s="7" t="s">
        <v>139</v>
      </c>
      <c r="Z463" s="7" t="s">
        <v>140</v>
      </c>
      <c r="AA463" s="7" t="s">
        <v>167</v>
      </c>
      <c r="AB463" s="7" t="s">
        <v>142</v>
      </c>
      <c r="AD463" s="7">
        <v>2</v>
      </c>
      <c r="AE463" s="7">
        <v>2</v>
      </c>
      <c r="AF463" s="7">
        <f t="shared" si="6"/>
        <v>4</v>
      </c>
      <c r="AH463" s="7">
        <f t="shared" si="7"/>
        <v>4</v>
      </c>
      <c r="AI463" s="10" t="str">
        <f t="shared" si="8"/>
        <v>Ok</v>
      </c>
      <c r="AJ463" s="7" t="s">
        <v>143</v>
      </c>
      <c r="AK463" s="7">
        <v>1697</v>
      </c>
      <c r="AL463" s="7" t="s">
        <v>210</v>
      </c>
      <c r="AM463" s="11">
        <f>IFERROR(VLOOKUP(AL463,Dicionário!A:B,2,0),"Conferir")</f>
        <v>2</v>
      </c>
      <c r="AN463" s="7">
        <v>0</v>
      </c>
      <c r="AO463" s="7" t="s">
        <v>145</v>
      </c>
      <c r="AP463" s="7">
        <f>IFERROR(VLOOKUP(AO463,Dicionário!A:B,2,0),"Conferir")</f>
        <v>2</v>
      </c>
      <c r="AQ463" s="7">
        <v>1637</v>
      </c>
      <c r="AR463" s="7" t="s">
        <v>144</v>
      </c>
      <c r="AS463" s="11">
        <f>IFERROR(VLOOKUP(AR463,Dicionário!A:B,2,0),"Conferir")</f>
        <v>2</v>
      </c>
      <c r="AT463" s="7">
        <v>0</v>
      </c>
      <c r="AU463" s="7" t="s">
        <v>145</v>
      </c>
      <c r="AV463" s="7">
        <f>IFERROR(VLOOKUP(AU463,Dicionário!A:B,2,0),"Conferir")</f>
        <v>2</v>
      </c>
      <c r="AW463" s="7">
        <v>0</v>
      </c>
      <c r="AX463" s="7">
        <v>0</v>
      </c>
      <c r="AY463" s="7" t="s">
        <v>145</v>
      </c>
      <c r="AZ463" s="11">
        <f>IFERROR(VLOOKUP(AY463,Dicionário!A:B,2,0),"Conferir")</f>
        <v>2</v>
      </c>
      <c r="BA463" s="7">
        <v>0</v>
      </c>
      <c r="BB463" s="7" t="s">
        <v>145</v>
      </c>
      <c r="BC463" s="7">
        <f>IFERROR(VLOOKUP(BB463,Dicionário!A:B,2,0),"Conferir")</f>
        <v>2</v>
      </c>
      <c r="BD463" s="7">
        <v>0</v>
      </c>
      <c r="BE463" s="7" t="s">
        <v>145</v>
      </c>
      <c r="BF463" s="11">
        <f>IFERROR(VLOOKUP(BE463,Dicionário!A:B,2,0),"Conferir")</f>
        <v>2</v>
      </c>
      <c r="BH463" s="7">
        <v>0</v>
      </c>
      <c r="BI463" s="7" t="s">
        <v>186</v>
      </c>
      <c r="BJ463" s="11">
        <f>IFERROR(VLOOKUP(BI463,Dicionário!$A:$B,2,0),"Conferir")</f>
        <v>1</v>
      </c>
      <c r="BK463" s="7">
        <v>0</v>
      </c>
      <c r="BL463" s="7" t="s">
        <v>187</v>
      </c>
      <c r="BM463" s="11">
        <f>IFERROR(VLOOKUP(BL463,Dicionário!A:B,2,0),"Conferir")</f>
        <v>2</v>
      </c>
      <c r="BN463" s="7">
        <v>0</v>
      </c>
      <c r="BO463" s="7" t="s">
        <v>148</v>
      </c>
      <c r="BP463" s="7">
        <f>IFERROR(VLOOKUP(BO463,Dicionário!A:B,2,0),"Conferir")</f>
        <v>2</v>
      </c>
      <c r="BQ463" s="7">
        <v>20</v>
      </c>
      <c r="BR463" s="7" t="s">
        <v>149</v>
      </c>
      <c r="BS463" s="11">
        <f>IFERROR(VLOOKUP(BR463,Dicionário!A:B,2,0),"Conferir")</f>
        <v>2</v>
      </c>
      <c r="BT463" s="7">
        <v>120</v>
      </c>
      <c r="BU463" s="7" t="s">
        <v>149</v>
      </c>
      <c r="BV463" s="7">
        <f>IFERROR(VLOOKUP(BU463,Dicionário!A:B,2,0),"Conferir")</f>
        <v>2</v>
      </c>
      <c r="BW463" s="7">
        <v>0</v>
      </c>
      <c r="BX463" s="7" t="s">
        <v>148</v>
      </c>
      <c r="BY463" s="11">
        <f>IFERROR(VLOOKUP(BX463,Dicionário!A:B,2,0),"Conferir")</f>
        <v>2</v>
      </c>
      <c r="BZ463" s="7" t="s">
        <v>170</v>
      </c>
      <c r="CA463" s="7">
        <v>70</v>
      </c>
      <c r="CB463" s="7" t="s">
        <v>190</v>
      </c>
      <c r="CC463" s="11">
        <f>IFERROR(VLOOKUP(CB463,Dicionário!A:B,2,0),"Conferir")</f>
        <v>2</v>
      </c>
      <c r="CD463" s="7">
        <v>0</v>
      </c>
      <c r="CE463" s="7">
        <v>0</v>
      </c>
      <c r="CF463" s="7" t="s">
        <v>148</v>
      </c>
      <c r="CG463" s="7">
        <f>IFERROR(VLOOKUP(CF463,Dicionário!A:B,2,0),"Conferir")</f>
        <v>2</v>
      </c>
      <c r="CH463" s="7">
        <v>202</v>
      </c>
      <c r="CI463" s="7" t="s">
        <v>191</v>
      </c>
      <c r="CJ463" s="7">
        <f>IFERROR(VLOOKUP(CI463,Dicionário!A:B,2,0),"Conferir")</f>
        <v>2</v>
      </c>
      <c r="CK463" s="7">
        <v>0</v>
      </c>
      <c r="CL463" s="7" t="s">
        <v>148</v>
      </c>
      <c r="CM463" s="11">
        <f>IFERROR(VLOOKUP(CL463,Dicionário!A:B,2,0),"Conferir")</f>
        <v>2</v>
      </c>
      <c r="CO463" s="7">
        <v>0</v>
      </c>
      <c r="CP463" s="7">
        <v>0</v>
      </c>
      <c r="CQ463" s="7">
        <v>0</v>
      </c>
      <c r="CR463" s="7" t="s">
        <v>148</v>
      </c>
      <c r="CS463" s="11">
        <f>IFERROR(VLOOKUP(CR463,Dicionário!A:B,2,0),"Conferir")</f>
        <v>2</v>
      </c>
      <c r="CT463" s="7">
        <v>0</v>
      </c>
      <c r="CU463" s="7" t="s">
        <v>148</v>
      </c>
      <c r="CV463" s="11">
        <f>IFERROR(VLOOKUP(CU463,Dicionário!A:B,2,0),"Conferir")</f>
        <v>2</v>
      </c>
      <c r="CW463" s="7">
        <v>0</v>
      </c>
      <c r="CX463" s="7" t="s">
        <v>148</v>
      </c>
      <c r="CY463" s="11">
        <f>IFERROR(VLOOKUP(CX463,Dicionário!A:B,2,0),"Conferir")</f>
        <v>2</v>
      </c>
      <c r="CZ463" s="12">
        <f t="shared" si="9"/>
        <v>0</v>
      </c>
      <c r="DA463" s="7">
        <v>0</v>
      </c>
      <c r="DB463" s="7" t="s">
        <v>148</v>
      </c>
      <c r="DC463" s="7">
        <f>IFERROR(VLOOKUP(DB463,Dicionário!A:B,2,0),"Conferir")</f>
        <v>2</v>
      </c>
      <c r="DE463" s="7" t="s">
        <v>156</v>
      </c>
      <c r="DF463" s="7" t="s">
        <v>156</v>
      </c>
      <c r="DG463" s="11">
        <f>IFERROR(VLOOKUP(DF463,Dicionário!A:B,2,0),"Conferir")</f>
        <v>1</v>
      </c>
      <c r="DH463" s="7" t="s">
        <v>175</v>
      </c>
      <c r="DJ463" s="7" t="s">
        <v>158</v>
      </c>
      <c r="DK463" s="11">
        <f>IFERROR(VLOOKUP(DJ463,Dicionário!A:B,2,0),"Conferir")</f>
        <v>2</v>
      </c>
      <c r="DL463" s="7" t="s">
        <v>237</v>
      </c>
      <c r="DM463" s="11">
        <f>IFERROR(VLOOKUP(DL463,Dicionário!A:B,2,0),"Conferir")</f>
        <v>1</v>
      </c>
      <c r="DN463" s="7" t="s">
        <v>227</v>
      </c>
      <c r="DO463" s="11">
        <f>IFERROR(VLOOKUP(DN463,Dicionário!A:B,2,0),"Conferir")</f>
        <v>4</v>
      </c>
      <c r="DP463" s="7" t="s">
        <v>126</v>
      </c>
      <c r="DQ463" s="11">
        <f>IFERROR(VLOOKUP(DP463,Dicionário!A:B,2,0),"Conferir")</f>
        <v>1</v>
      </c>
      <c r="DR463" s="7" t="s">
        <v>126</v>
      </c>
      <c r="DS463" s="11">
        <f>IFERROR(VLOOKUP(DR463,Dicionário!A:B,2,0),"Conferir")</f>
        <v>1</v>
      </c>
      <c r="DW463" s="7">
        <f t="shared" si="10"/>
        <v>3334</v>
      </c>
      <c r="DX463" s="7">
        <f t="shared" si="11"/>
        <v>412</v>
      </c>
    </row>
    <row r="464" spans="1:128" ht="14" x14ac:dyDescent="0.15">
      <c r="A464" s="6">
        <v>44961.420424502314</v>
      </c>
      <c r="B464" s="7" t="s">
        <v>1416</v>
      </c>
      <c r="C464" s="7" t="s">
        <v>728</v>
      </c>
      <c r="D464" s="7" t="s">
        <v>1414</v>
      </c>
      <c r="E464" s="7" t="s">
        <v>126</v>
      </c>
      <c r="F464" s="7" t="s">
        <v>127</v>
      </c>
      <c r="G464" s="7" t="s">
        <v>127</v>
      </c>
      <c r="H464" s="7">
        <v>1</v>
      </c>
      <c r="I464" s="7" t="s">
        <v>128</v>
      </c>
      <c r="J464" s="7" t="s">
        <v>129</v>
      </c>
      <c r="K464" s="7" t="s">
        <v>130</v>
      </c>
      <c r="L464" s="7" t="s">
        <v>131</v>
      </c>
      <c r="M464" s="13" t="s">
        <v>1415</v>
      </c>
      <c r="N464" s="7">
        <v>2023010271</v>
      </c>
      <c r="O464" s="7">
        <v>11949047839</v>
      </c>
      <c r="P464" s="7">
        <v>525153160</v>
      </c>
      <c r="Q464" s="7">
        <v>46644648860</v>
      </c>
      <c r="R464" s="9">
        <v>38710</v>
      </c>
      <c r="S464" s="7">
        <v>2023</v>
      </c>
      <c r="T464" s="7">
        <v>17</v>
      </c>
      <c r="U464" s="7" t="s">
        <v>255</v>
      </c>
      <c r="V464" s="7" t="s">
        <v>136</v>
      </c>
      <c r="W464" s="7" t="s">
        <v>1417</v>
      </c>
      <c r="X464" s="8" t="s">
        <v>1418</v>
      </c>
      <c r="Y464" s="7" t="s">
        <v>139</v>
      </c>
      <c r="Z464" s="7" t="s">
        <v>140</v>
      </c>
      <c r="AA464" s="7" t="s">
        <v>167</v>
      </c>
      <c r="AB464" s="7" t="s">
        <v>142</v>
      </c>
      <c r="AD464" s="7">
        <v>4</v>
      </c>
      <c r="AE464" s="7">
        <v>3</v>
      </c>
      <c r="AF464" s="7">
        <f t="shared" si="6"/>
        <v>6</v>
      </c>
      <c r="AG464" s="7">
        <v>1</v>
      </c>
      <c r="AH464" s="7">
        <f t="shared" si="7"/>
        <v>7</v>
      </c>
      <c r="AI464" s="10" t="str">
        <f t="shared" si="8"/>
        <v>Ok</v>
      </c>
      <c r="AJ464" s="7" t="s">
        <v>143</v>
      </c>
      <c r="AK464" s="7">
        <v>0</v>
      </c>
      <c r="AL464" s="7" t="s">
        <v>145</v>
      </c>
      <c r="AM464" s="11">
        <f>IFERROR(VLOOKUP(AL464,Dicionário!A:B,2,0),"Conferir")</f>
        <v>2</v>
      </c>
      <c r="AN464" s="7">
        <v>2185</v>
      </c>
      <c r="AO464" s="7" t="s">
        <v>211</v>
      </c>
      <c r="AP464" s="7">
        <f>IFERROR(VLOOKUP(AO464,Dicionário!A:B,2,0),"Conferir")</f>
        <v>2</v>
      </c>
      <c r="AQ464" s="7">
        <v>1200</v>
      </c>
      <c r="AR464" s="7" t="s">
        <v>210</v>
      </c>
      <c r="AS464" s="11">
        <f>IFERROR(VLOOKUP(AR464,Dicionário!A:B,2,0),"Conferir")</f>
        <v>2</v>
      </c>
      <c r="AT464" s="7">
        <v>0</v>
      </c>
      <c r="AU464" s="7" t="s">
        <v>145</v>
      </c>
      <c r="AV464" s="7">
        <f>IFERROR(VLOOKUP(AU464,Dicionário!A:B,2,0),"Conferir")</f>
        <v>2</v>
      </c>
      <c r="AW464" s="7">
        <v>0</v>
      </c>
      <c r="AX464" s="7">
        <v>0</v>
      </c>
      <c r="AY464" s="7" t="s">
        <v>145</v>
      </c>
      <c r="AZ464" s="11">
        <f>IFERROR(VLOOKUP(AY464,Dicionário!A:B,2,0),"Conferir")</f>
        <v>2</v>
      </c>
      <c r="BA464" s="7">
        <v>0</v>
      </c>
      <c r="BB464" s="7" t="s">
        <v>145</v>
      </c>
      <c r="BC464" s="7">
        <f>IFERROR(VLOOKUP(BB464,Dicionário!A:B,2,0),"Conferir")</f>
        <v>2</v>
      </c>
      <c r="BD464" s="7">
        <v>0</v>
      </c>
      <c r="BE464" s="7" t="s">
        <v>145</v>
      </c>
      <c r="BF464" s="11">
        <f>IFERROR(VLOOKUP(BE464,Dicionário!A:B,2,0),"Conferir")</f>
        <v>2</v>
      </c>
      <c r="BH464" s="7">
        <v>1</v>
      </c>
      <c r="BI464" s="7" t="s">
        <v>186</v>
      </c>
      <c r="BJ464" s="11">
        <f>IFERROR(VLOOKUP(BI464,Dicionário!$A:$B,2,0),"Conferir")</f>
        <v>1</v>
      </c>
      <c r="BK464" s="7">
        <v>0</v>
      </c>
      <c r="BL464" s="7" t="s">
        <v>187</v>
      </c>
      <c r="BM464" s="11">
        <f>IFERROR(VLOOKUP(BL464,Dicionário!A:B,2,0),"Conferir")</f>
        <v>2</v>
      </c>
      <c r="BN464" s="7">
        <v>0</v>
      </c>
      <c r="BO464" s="7" t="s">
        <v>476</v>
      </c>
      <c r="BP464" s="7">
        <f>IFERROR(VLOOKUP(BO464,Dicionário!A:B,2,0),"Conferir")</f>
        <v>2</v>
      </c>
      <c r="BQ464" s="7">
        <v>138</v>
      </c>
      <c r="BR464" s="7" t="s">
        <v>149</v>
      </c>
      <c r="BS464" s="11">
        <f>IFERROR(VLOOKUP(BR464,Dicionário!A:B,2,0),"Conferir")</f>
        <v>2</v>
      </c>
      <c r="BT464" s="7">
        <v>134</v>
      </c>
      <c r="BU464" s="7" t="s">
        <v>149</v>
      </c>
      <c r="BV464" s="7">
        <f>IFERROR(VLOOKUP(BU464,Dicionário!A:B,2,0),"Conferir")</f>
        <v>2</v>
      </c>
      <c r="BW464" s="7">
        <v>0</v>
      </c>
      <c r="BX464" s="7" t="s">
        <v>148</v>
      </c>
      <c r="BY464" s="11">
        <f>IFERROR(VLOOKUP(BX464,Dicionário!A:B,2,0),"Conferir")</f>
        <v>2</v>
      </c>
      <c r="BZ464" s="7" t="s">
        <v>170</v>
      </c>
      <c r="CA464" s="7">
        <v>79</v>
      </c>
      <c r="CB464" s="7" t="s">
        <v>171</v>
      </c>
      <c r="CC464" s="11">
        <f>IFERROR(VLOOKUP(CB464,Dicionário!A:B,2,0),"Conferir")</f>
        <v>0</v>
      </c>
      <c r="CD464" s="7">
        <v>0</v>
      </c>
      <c r="CE464" s="7">
        <v>0</v>
      </c>
      <c r="CF464" s="7" t="s">
        <v>148</v>
      </c>
      <c r="CG464" s="7">
        <f>IFERROR(VLOOKUP(CF464,Dicionário!A:B,2,0),"Conferir")</f>
        <v>2</v>
      </c>
      <c r="CH464" s="7">
        <v>0</v>
      </c>
      <c r="CI464" s="7" t="s">
        <v>148</v>
      </c>
      <c r="CJ464" s="7">
        <f>IFERROR(VLOOKUP(CI464,Dicionário!A:B,2,0),"Conferir")</f>
        <v>2</v>
      </c>
      <c r="CK464" s="7">
        <v>0</v>
      </c>
      <c r="CL464" s="7" t="s">
        <v>148</v>
      </c>
      <c r="CM464" s="11">
        <f>IFERROR(VLOOKUP(CL464,Dicionário!A:B,2,0),"Conferir")</f>
        <v>2</v>
      </c>
      <c r="CO464" s="7">
        <v>1</v>
      </c>
      <c r="CP464" s="7">
        <v>0</v>
      </c>
      <c r="CQ464" s="7">
        <v>195</v>
      </c>
      <c r="CR464" s="7" t="s">
        <v>343</v>
      </c>
      <c r="CS464" s="11">
        <f>IFERROR(VLOOKUP(CR464,Dicionário!A:B,2,0),"Conferir")</f>
        <v>2</v>
      </c>
      <c r="CT464" s="7">
        <v>0</v>
      </c>
      <c r="CU464" s="7" t="s">
        <v>148</v>
      </c>
      <c r="CV464" s="11">
        <f>IFERROR(VLOOKUP(CU464,Dicionário!A:B,2,0),"Conferir")</f>
        <v>2</v>
      </c>
      <c r="CW464" s="7">
        <v>0</v>
      </c>
      <c r="CX464" s="7" t="s">
        <v>148</v>
      </c>
      <c r="CY464" s="11">
        <f>IFERROR(VLOOKUP(CX464,Dicionário!A:B,2,0),"Conferir")</f>
        <v>2</v>
      </c>
      <c r="CZ464" s="12">
        <f t="shared" si="9"/>
        <v>0</v>
      </c>
      <c r="DA464" s="7">
        <v>0</v>
      </c>
      <c r="DB464" s="7" t="s">
        <v>148</v>
      </c>
      <c r="DC464" s="7">
        <f>IFERROR(VLOOKUP(DB464,Dicionário!A:B,2,0),"Conferir")</f>
        <v>2</v>
      </c>
      <c r="DE464" s="7" t="s">
        <v>156</v>
      </c>
      <c r="DF464" s="7" t="s">
        <v>156</v>
      </c>
      <c r="DG464" s="11">
        <f>IFERROR(VLOOKUP(DF464,Dicionário!A:B,2,0),"Conferir")</f>
        <v>1</v>
      </c>
      <c r="DH464" s="7" t="s">
        <v>157</v>
      </c>
      <c r="DI464" s="7" t="s">
        <v>127</v>
      </c>
      <c r="DJ464" s="7" t="s">
        <v>158</v>
      </c>
      <c r="DK464" s="11">
        <f>IFERROR(VLOOKUP(DJ464,Dicionário!A:B,2,0),"Conferir")</f>
        <v>2</v>
      </c>
      <c r="DL464" s="7" t="s">
        <v>176</v>
      </c>
      <c r="DM464" s="11">
        <f>IFERROR(VLOOKUP(DL464,Dicionário!A:B,2,0),"Conferir")</f>
        <v>2</v>
      </c>
      <c r="DN464" s="7" t="s">
        <v>177</v>
      </c>
      <c r="DO464" s="11">
        <f>IFERROR(VLOOKUP(DN464,Dicionário!A:B,2,0),"Conferir")</f>
        <v>5</v>
      </c>
      <c r="DP464" s="7" t="s">
        <v>127</v>
      </c>
      <c r="DQ464" s="11">
        <f>IFERROR(VLOOKUP(DP464,Dicionário!A:B,2,0),"Conferir")</f>
        <v>2</v>
      </c>
      <c r="DR464" s="7" t="s">
        <v>127</v>
      </c>
      <c r="DS464" s="11">
        <f>IFERROR(VLOOKUP(DR464,Dicionário!A:B,2,0),"Conferir")</f>
        <v>2</v>
      </c>
      <c r="DW464" s="7">
        <f t="shared" si="10"/>
        <v>3385</v>
      </c>
      <c r="DX464" s="7">
        <f t="shared" si="11"/>
        <v>351</v>
      </c>
    </row>
    <row r="465" spans="1:128" ht="14" x14ac:dyDescent="0.15">
      <c r="A465" s="6">
        <v>44968.742570358794</v>
      </c>
      <c r="B465" s="7" t="s">
        <v>2653</v>
      </c>
      <c r="C465" s="7" t="s">
        <v>808</v>
      </c>
      <c r="D465" s="7" t="s">
        <v>2651</v>
      </c>
      <c r="E465" s="7" t="s">
        <v>126</v>
      </c>
      <c r="F465" s="7" t="s">
        <v>127</v>
      </c>
      <c r="G465" s="7" t="s">
        <v>127</v>
      </c>
      <c r="H465" s="7">
        <v>1</v>
      </c>
      <c r="I465" s="7" t="s">
        <v>128</v>
      </c>
      <c r="J465" s="7" t="s">
        <v>129</v>
      </c>
      <c r="K465" s="7" t="s">
        <v>131</v>
      </c>
      <c r="L465" s="7" t="s">
        <v>1918</v>
      </c>
      <c r="M465" s="7" t="s">
        <v>2652</v>
      </c>
      <c r="N465" s="7">
        <v>2023010583</v>
      </c>
      <c r="O465" s="7">
        <v>11958993705</v>
      </c>
      <c r="P465" s="7">
        <v>500287910</v>
      </c>
      <c r="Q465" s="7">
        <v>38381211808</v>
      </c>
      <c r="R465" s="9">
        <v>38805</v>
      </c>
      <c r="S465" s="7">
        <v>2023</v>
      </c>
      <c r="T465" s="7">
        <v>17</v>
      </c>
      <c r="U465" s="7" t="s">
        <v>2654</v>
      </c>
      <c r="V465" s="7" t="s">
        <v>136</v>
      </c>
      <c r="W465" s="7" t="s">
        <v>2655</v>
      </c>
      <c r="X465" s="8" t="s">
        <v>2656</v>
      </c>
      <c r="Y465" s="7" t="s">
        <v>2657</v>
      </c>
      <c r="Z465" s="7" t="s">
        <v>140</v>
      </c>
      <c r="AA465" s="7" t="s">
        <v>167</v>
      </c>
      <c r="AB465" s="7" t="s">
        <v>142</v>
      </c>
      <c r="AD465" s="7">
        <v>4</v>
      </c>
      <c r="AE465" s="7">
        <v>4</v>
      </c>
      <c r="AF465" s="7">
        <f t="shared" si="6"/>
        <v>8</v>
      </c>
      <c r="AH465" s="7">
        <f t="shared" si="7"/>
        <v>8</v>
      </c>
      <c r="AI465" s="10" t="str">
        <f t="shared" si="8"/>
        <v>Ok</v>
      </c>
      <c r="AJ465" s="7" t="s">
        <v>222</v>
      </c>
      <c r="AK465" s="7">
        <v>0</v>
      </c>
      <c r="AL465" s="7" t="s">
        <v>145</v>
      </c>
      <c r="AM465" s="11">
        <f>IFERROR(VLOOKUP(AL465,Dicionário!A:B,2,0),"Conferir")</f>
        <v>2</v>
      </c>
      <c r="AN465" s="7">
        <v>1150</v>
      </c>
      <c r="AO465" s="7" t="s">
        <v>223</v>
      </c>
      <c r="AP465" s="7">
        <f>IFERROR(VLOOKUP(AO465,Dicionário!A:B,2,0),"Conferir")</f>
        <v>2</v>
      </c>
      <c r="AQ465" s="7">
        <v>800</v>
      </c>
      <c r="AR465" s="7" t="s">
        <v>223</v>
      </c>
      <c r="AS465" s="11">
        <f>IFERROR(VLOOKUP(AR465,Dicionário!A:B,2,0),"Conferir")</f>
        <v>2</v>
      </c>
      <c r="AT465" s="7">
        <v>0</v>
      </c>
      <c r="AU465" s="7" t="s">
        <v>145</v>
      </c>
      <c r="AV465" s="7">
        <f>IFERROR(VLOOKUP(AU465,Dicionário!A:B,2,0),"Conferir")</f>
        <v>2</v>
      </c>
      <c r="AW465" s="7">
        <v>0</v>
      </c>
      <c r="AX465" s="7">
        <v>0</v>
      </c>
      <c r="AY465" s="7" t="s">
        <v>145</v>
      </c>
      <c r="AZ465" s="11">
        <f>IFERROR(VLOOKUP(AY465,Dicionário!A:B,2,0),"Conferir")</f>
        <v>2</v>
      </c>
      <c r="BA465" s="7">
        <v>0</v>
      </c>
      <c r="BB465" s="7" t="s">
        <v>145</v>
      </c>
      <c r="BC465" s="7">
        <f>IFERROR(VLOOKUP(BB465,Dicionário!A:B,2,0),"Conferir")</f>
        <v>2</v>
      </c>
      <c r="BD465" s="7">
        <v>248</v>
      </c>
      <c r="BE465" s="7" t="s">
        <v>224</v>
      </c>
      <c r="BF465" s="11">
        <f>IFERROR(VLOOKUP(BE465,Dicionário!A:B,2,0),"Conferir")</f>
        <v>2</v>
      </c>
      <c r="BH465" s="7">
        <v>0</v>
      </c>
      <c r="BI465" s="7" t="s">
        <v>146</v>
      </c>
      <c r="BJ465" s="11">
        <f>IFERROR(VLOOKUP(BI465,Dicionário!$A:$B,2,0),"Conferir")</f>
        <v>2</v>
      </c>
      <c r="BK465" s="7">
        <v>600</v>
      </c>
      <c r="BL465" s="7" t="s">
        <v>358</v>
      </c>
      <c r="BM465" s="11">
        <f>IFERROR(VLOOKUP(BL465,Dicionário!A:B,2,0),"Conferir")</f>
        <v>2</v>
      </c>
      <c r="BN465" s="7">
        <v>2181</v>
      </c>
      <c r="BO465" s="7" t="s">
        <v>188</v>
      </c>
      <c r="BP465" s="7">
        <f>IFERROR(VLOOKUP(BO465,Dicionário!A:B,2,0),"Conferir")</f>
        <v>2</v>
      </c>
      <c r="BQ465" s="7">
        <v>0</v>
      </c>
      <c r="BR465" s="7" t="s">
        <v>149</v>
      </c>
      <c r="BS465" s="11">
        <f>IFERROR(VLOOKUP(BR465,Dicionário!A:B,2,0),"Conferir")</f>
        <v>2</v>
      </c>
      <c r="BT465" s="7">
        <v>0</v>
      </c>
      <c r="BU465" s="7" t="s">
        <v>595</v>
      </c>
      <c r="BV465" s="7">
        <f>IFERROR(VLOOKUP(BU465,Dicionário!A:B,2,0),"Conferir")</f>
        <v>2</v>
      </c>
      <c r="BW465" s="7">
        <v>54</v>
      </c>
      <c r="BX465" s="7" t="s">
        <v>189</v>
      </c>
      <c r="BY465" s="11">
        <f>IFERROR(VLOOKUP(BX465,Dicionário!A:B,2,0),"Conferir")</f>
        <v>2</v>
      </c>
      <c r="BZ465" s="7" t="s">
        <v>214</v>
      </c>
      <c r="CA465" s="7">
        <v>0</v>
      </c>
      <c r="CB465" s="7" t="s">
        <v>148</v>
      </c>
      <c r="CC465" s="11">
        <f>IFERROR(VLOOKUP(CB465,Dicionário!A:B,2,0),"Conferir")</f>
        <v>2</v>
      </c>
      <c r="CD465" s="7">
        <v>0</v>
      </c>
      <c r="CE465" s="7">
        <v>0</v>
      </c>
      <c r="CF465" s="7" t="s">
        <v>148</v>
      </c>
      <c r="CG465" s="7">
        <f>IFERROR(VLOOKUP(CF465,Dicionário!A:B,2,0),"Conferir")</f>
        <v>2</v>
      </c>
      <c r="CH465" s="7">
        <v>0</v>
      </c>
      <c r="CI465" s="7" t="s">
        <v>148</v>
      </c>
      <c r="CJ465" s="7">
        <f>IFERROR(VLOOKUP(CI465,Dicionário!A:B,2,0),"Conferir")</f>
        <v>2</v>
      </c>
      <c r="CK465" s="7">
        <v>0</v>
      </c>
      <c r="CL465" s="7" t="s">
        <v>148</v>
      </c>
      <c r="CM465" s="11">
        <f>IFERROR(VLOOKUP(CL465,Dicionário!A:B,2,0),"Conferir")</f>
        <v>2</v>
      </c>
      <c r="CO465" s="7">
        <v>0</v>
      </c>
      <c r="CP465" s="7">
        <v>0</v>
      </c>
      <c r="CQ465" s="7">
        <v>0</v>
      </c>
      <c r="CR465" s="7" t="s">
        <v>148</v>
      </c>
      <c r="CS465" s="11">
        <f>IFERROR(VLOOKUP(CR465,Dicionário!A:B,2,0),"Conferir")</f>
        <v>2</v>
      </c>
      <c r="CT465" s="7">
        <v>0</v>
      </c>
      <c r="CU465" s="7" t="s">
        <v>148</v>
      </c>
      <c r="CV465" s="11">
        <f>IFERROR(VLOOKUP(CU465,Dicionário!A:B,2,0),"Conferir")</f>
        <v>2</v>
      </c>
      <c r="CW465" s="7">
        <v>0</v>
      </c>
      <c r="CX465" s="7" t="s">
        <v>148</v>
      </c>
      <c r="CY465" s="11">
        <f>IFERROR(VLOOKUP(CX465,Dicionário!A:B,2,0),"Conferir")</f>
        <v>2</v>
      </c>
      <c r="CZ465" s="12">
        <f t="shared" si="9"/>
        <v>0</v>
      </c>
      <c r="DA465" s="7">
        <v>0</v>
      </c>
      <c r="DB465" s="7" t="s">
        <v>148</v>
      </c>
      <c r="DC465" s="7">
        <f>IFERROR(VLOOKUP(DB465,Dicionário!A:B,2,0),"Conferir")</f>
        <v>2</v>
      </c>
      <c r="DE465" s="7" t="s">
        <v>156</v>
      </c>
      <c r="DF465" s="7" t="s">
        <v>156</v>
      </c>
      <c r="DG465" s="11">
        <f>IFERROR(VLOOKUP(DF465,Dicionário!A:B,2,0),"Conferir")</f>
        <v>1</v>
      </c>
      <c r="DH465" s="7" t="s">
        <v>157</v>
      </c>
      <c r="DJ465" s="7" t="s">
        <v>158</v>
      </c>
      <c r="DK465" s="11">
        <f>IFERROR(VLOOKUP(DJ465,Dicionário!A:B,2,0),"Conferir")</f>
        <v>2</v>
      </c>
      <c r="DL465" s="7" t="s">
        <v>177</v>
      </c>
      <c r="DM465" s="11">
        <f>IFERROR(VLOOKUP(DL465,Dicionário!A:B,2,0),"Conferir")</f>
        <v>5</v>
      </c>
      <c r="DN465" s="7" t="s">
        <v>194</v>
      </c>
      <c r="DO465" s="11">
        <f>IFERROR(VLOOKUP(DN465,Dicionário!A:B,2,0),"Conferir")</f>
        <v>7</v>
      </c>
      <c r="DP465" s="7" t="s">
        <v>127</v>
      </c>
      <c r="DQ465" s="11">
        <f>IFERROR(VLOOKUP(DP465,Dicionário!A:B,2,0),"Conferir")</f>
        <v>2</v>
      </c>
      <c r="DR465" s="7" t="s">
        <v>127</v>
      </c>
      <c r="DS465" s="11">
        <f>IFERROR(VLOOKUP(DR465,Dicionário!A:B,2,0),"Conferir")</f>
        <v>2</v>
      </c>
      <c r="DW465" s="7">
        <f t="shared" si="10"/>
        <v>2198</v>
      </c>
      <c r="DX465" s="7">
        <f t="shared" si="11"/>
        <v>2781</v>
      </c>
    </row>
    <row r="466" spans="1:128" ht="14" x14ac:dyDescent="0.15">
      <c r="A466" s="6">
        <v>44968.573356018518</v>
      </c>
      <c r="B466" s="7" t="s">
        <v>3040</v>
      </c>
      <c r="C466" s="7" t="s">
        <v>381</v>
      </c>
      <c r="D466" s="7" t="s">
        <v>3038</v>
      </c>
      <c r="E466" s="7" t="s">
        <v>126</v>
      </c>
      <c r="F466" s="7" t="s">
        <v>127</v>
      </c>
      <c r="G466" s="7" t="s">
        <v>127</v>
      </c>
      <c r="H466" s="7" t="s">
        <v>128</v>
      </c>
      <c r="I466" s="7" t="s">
        <v>128</v>
      </c>
      <c r="J466" s="7" t="s">
        <v>129</v>
      </c>
      <c r="K466" s="7" t="s">
        <v>131</v>
      </c>
      <c r="L466" s="7" t="s">
        <v>130</v>
      </c>
      <c r="M466" s="7" t="s">
        <v>3039</v>
      </c>
      <c r="N466" s="7">
        <v>2023010704</v>
      </c>
      <c r="O466" s="7">
        <v>11960901295</v>
      </c>
      <c r="P466" s="7">
        <v>561439473</v>
      </c>
      <c r="Q466" s="7">
        <v>24254712863</v>
      </c>
      <c r="R466" s="9">
        <v>38437</v>
      </c>
      <c r="S466" s="7">
        <v>2023</v>
      </c>
      <c r="T466" s="7">
        <v>18</v>
      </c>
      <c r="U466" s="7" t="s">
        <v>255</v>
      </c>
      <c r="V466" s="7" t="s">
        <v>136</v>
      </c>
      <c r="W466" s="7" t="s">
        <v>3041</v>
      </c>
      <c r="X466" s="8" t="s">
        <v>3042</v>
      </c>
      <c r="Y466" s="7" t="s">
        <v>139</v>
      </c>
      <c r="Z466" s="7" t="s">
        <v>140</v>
      </c>
      <c r="AA466" s="7" t="s">
        <v>167</v>
      </c>
      <c r="AB466" s="7" t="s">
        <v>142</v>
      </c>
      <c r="AD466" s="7">
        <v>2</v>
      </c>
      <c r="AE466" s="7">
        <v>2</v>
      </c>
      <c r="AF466" s="7">
        <f t="shared" si="6"/>
        <v>4</v>
      </c>
      <c r="AH466" s="7">
        <f t="shared" si="7"/>
        <v>4</v>
      </c>
      <c r="AI466" s="10" t="str">
        <f t="shared" si="8"/>
        <v>Ok</v>
      </c>
      <c r="AJ466" s="7" t="s">
        <v>143</v>
      </c>
      <c r="AK466" s="7">
        <v>0</v>
      </c>
      <c r="AL466" s="7" t="s">
        <v>145</v>
      </c>
      <c r="AM466" s="11">
        <f>IFERROR(VLOOKUP(AL466,Dicionário!A:B,2,0),"Conferir")</f>
        <v>2</v>
      </c>
      <c r="AN466" s="7">
        <v>0</v>
      </c>
      <c r="AO466" s="7" t="s">
        <v>145</v>
      </c>
      <c r="AP466" s="7">
        <f>IFERROR(VLOOKUP(AO466,Dicionário!A:B,2,0),"Conferir")</f>
        <v>2</v>
      </c>
      <c r="AQ466" s="7">
        <v>600</v>
      </c>
      <c r="AR466" s="7" t="s">
        <v>224</v>
      </c>
      <c r="AS466" s="11">
        <f>IFERROR(VLOOKUP(AR466,Dicionário!A:B,2,0),"Conferir")</f>
        <v>2</v>
      </c>
      <c r="AT466" s="7">
        <v>0</v>
      </c>
      <c r="AU466" s="7" t="s">
        <v>145</v>
      </c>
      <c r="AV466" s="7">
        <f>IFERROR(VLOOKUP(AU466,Dicionário!A:B,2,0),"Conferir")</f>
        <v>2</v>
      </c>
      <c r="AW466" s="7">
        <v>0</v>
      </c>
      <c r="AX466" s="7">
        <v>0</v>
      </c>
      <c r="AY466" s="7" t="s">
        <v>145</v>
      </c>
      <c r="AZ466" s="11">
        <f>IFERROR(VLOOKUP(AY466,Dicionário!A:B,2,0),"Conferir")</f>
        <v>2</v>
      </c>
      <c r="BA466" s="7">
        <v>0</v>
      </c>
      <c r="BB466" s="7" t="s">
        <v>145</v>
      </c>
      <c r="BC466" s="7">
        <f>IFERROR(VLOOKUP(BB466,Dicionário!A:B,2,0),"Conferir")</f>
        <v>2</v>
      </c>
      <c r="BD466" s="7">
        <v>0</v>
      </c>
      <c r="BE466" s="7" t="s">
        <v>145</v>
      </c>
      <c r="BF466" s="11">
        <f>IFERROR(VLOOKUP(BE466,Dicionário!A:B,2,0),"Conferir")</f>
        <v>2</v>
      </c>
      <c r="BH466" s="7">
        <v>0</v>
      </c>
      <c r="BI466" s="7" t="s">
        <v>532</v>
      </c>
      <c r="BJ466" s="11">
        <f>IFERROR(VLOOKUP(BI466,Dicionário!$A:$B,2,0),"Conferir")</f>
        <v>4</v>
      </c>
      <c r="BK466" s="7">
        <v>0</v>
      </c>
      <c r="BL466" s="7" t="s">
        <v>187</v>
      </c>
      <c r="BM466" s="11">
        <f>IFERROR(VLOOKUP(BL466,Dicionário!A:B,2,0),"Conferir")</f>
        <v>2</v>
      </c>
      <c r="BN466" s="7">
        <v>0</v>
      </c>
      <c r="BO466" s="7" t="s">
        <v>148</v>
      </c>
      <c r="BP466" s="7">
        <f>IFERROR(VLOOKUP(BO466,Dicionário!A:B,2,0),"Conferir")</f>
        <v>2</v>
      </c>
      <c r="BQ466" s="7">
        <v>23</v>
      </c>
      <c r="BR466" s="7" t="s">
        <v>149</v>
      </c>
      <c r="BS466" s="11">
        <f>IFERROR(VLOOKUP(BR466,Dicionário!A:B,2,0),"Conferir")</f>
        <v>2</v>
      </c>
      <c r="BT466" s="7">
        <v>0</v>
      </c>
      <c r="BU466" s="7" t="s">
        <v>595</v>
      </c>
      <c r="BV466" s="7">
        <f>IFERROR(VLOOKUP(BU466,Dicionário!A:B,2,0),"Conferir")</f>
        <v>2</v>
      </c>
      <c r="BW466" s="7">
        <v>0</v>
      </c>
      <c r="BX466" s="7" t="s">
        <v>148</v>
      </c>
      <c r="BY466" s="11">
        <f>IFERROR(VLOOKUP(BX466,Dicionário!A:B,2,0),"Conferir")</f>
        <v>2</v>
      </c>
      <c r="BZ466" s="7" t="s">
        <v>3043</v>
      </c>
      <c r="CA466" s="7">
        <v>0</v>
      </c>
      <c r="CB466" s="7" t="s">
        <v>148</v>
      </c>
      <c r="CC466" s="11">
        <f>IFERROR(VLOOKUP(CB466,Dicionário!A:B,2,0),"Conferir")</f>
        <v>2</v>
      </c>
      <c r="CD466" s="7">
        <v>0</v>
      </c>
      <c r="CE466" s="7">
        <v>0</v>
      </c>
      <c r="CF466" s="7" t="s">
        <v>148</v>
      </c>
      <c r="CG466" s="7">
        <f>IFERROR(VLOOKUP(CF466,Dicionário!A:B,2,0),"Conferir")</f>
        <v>2</v>
      </c>
      <c r="CH466" s="7">
        <v>0</v>
      </c>
      <c r="CI466" s="7" t="s">
        <v>148</v>
      </c>
      <c r="CJ466" s="7">
        <f>IFERROR(VLOOKUP(CI466,Dicionário!A:B,2,0),"Conferir")</f>
        <v>2</v>
      </c>
      <c r="CK466" s="7">
        <v>0</v>
      </c>
      <c r="CL466" s="7" t="s">
        <v>148</v>
      </c>
      <c r="CM466" s="11">
        <f>IFERROR(VLOOKUP(CL466,Dicionário!A:B,2,0),"Conferir")</f>
        <v>2</v>
      </c>
      <c r="CO466" s="7">
        <v>0</v>
      </c>
      <c r="CP466" s="7">
        <v>0</v>
      </c>
      <c r="CQ466" s="7">
        <v>0</v>
      </c>
      <c r="CR466" s="7" t="s">
        <v>148</v>
      </c>
      <c r="CS466" s="11">
        <f>IFERROR(VLOOKUP(CR466,Dicionário!A:B,2,0),"Conferir")</f>
        <v>2</v>
      </c>
      <c r="CT466" s="7">
        <v>0</v>
      </c>
      <c r="CU466" s="7" t="s">
        <v>148</v>
      </c>
      <c r="CV466" s="11">
        <f>IFERROR(VLOOKUP(CU466,Dicionário!A:B,2,0),"Conferir")</f>
        <v>2</v>
      </c>
      <c r="CW466" s="7">
        <v>0</v>
      </c>
      <c r="CX466" s="7" t="s">
        <v>148</v>
      </c>
      <c r="CY466" s="11">
        <f>IFERROR(VLOOKUP(CX466,Dicionário!A:B,2,0),"Conferir")</f>
        <v>2</v>
      </c>
      <c r="CZ466" s="12">
        <f t="shared" si="9"/>
        <v>0</v>
      </c>
      <c r="DA466" s="7">
        <v>11000</v>
      </c>
      <c r="DB466" s="7" t="s">
        <v>478</v>
      </c>
      <c r="DC466" s="7">
        <f>IFERROR(VLOOKUP(DB466,Dicionário!A:B,2,0),"Conferir")</f>
        <v>2</v>
      </c>
      <c r="DE466" s="7" t="s">
        <v>156</v>
      </c>
      <c r="DF466" s="7" t="s">
        <v>156</v>
      </c>
      <c r="DG466" s="11">
        <f>IFERROR(VLOOKUP(DF466,Dicionário!A:B,2,0),"Conferir")</f>
        <v>1</v>
      </c>
      <c r="DH466" s="7" t="s">
        <v>157</v>
      </c>
      <c r="DJ466" s="7" t="s">
        <v>158</v>
      </c>
      <c r="DK466" s="11">
        <f>IFERROR(VLOOKUP(DJ466,Dicionário!A:B,2,0),"Conferir")</f>
        <v>2</v>
      </c>
      <c r="DL466" s="7" t="s">
        <v>176</v>
      </c>
      <c r="DM466" s="11">
        <f>IFERROR(VLOOKUP(DL466,Dicionário!A:B,2,0),"Conferir")</f>
        <v>2</v>
      </c>
      <c r="DN466" s="7" t="s">
        <v>260</v>
      </c>
      <c r="DO466" s="11">
        <f>IFERROR(VLOOKUP(DN466,Dicionário!A:B,2,0),"Conferir")</f>
        <v>3</v>
      </c>
      <c r="DP466" s="7" t="s">
        <v>127</v>
      </c>
      <c r="DQ466" s="11">
        <f>IFERROR(VLOOKUP(DP466,Dicionário!A:B,2,0),"Conferir")</f>
        <v>2</v>
      </c>
      <c r="DR466" s="7" t="s">
        <v>126</v>
      </c>
      <c r="DS466" s="11">
        <f>IFERROR(VLOOKUP(DR466,Dicionário!A:B,2,0),"Conferir")</f>
        <v>1</v>
      </c>
      <c r="DW466" s="7">
        <f t="shared" si="10"/>
        <v>600</v>
      </c>
      <c r="DX466" s="7">
        <f t="shared" si="11"/>
        <v>23</v>
      </c>
    </row>
    <row r="467" spans="1:128" ht="14" x14ac:dyDescent="0.15">
      <c r="A467" s="6">
        <v>44968.634818506944</v>
      </c>
      <c r="B467" s="7" t="s">
        <v>2303</v>
      </c>
      <c r="C467" s="7" t="s">
        <v>320</v>
      </c>
      <c r="D467" s="7" t="s">
        <v>2300</v>
      </c>
      <c r="E467" s="7" t="s">
        <v>126</v>
      </c>
      <c r="F467" s="7" t="s">
        <v>127</v>
      </c>
      <c r="G467" s="7" t="s">
        <v>2301</v>
      </c>
      <c r="H467" s="7">
        <v>1</v>
      </c>
      <c r="I467" s="7">
        <v>1</v>
      </c>
      <c r="J467" s="7" t="s">
        <v>129</v>
      </c>
      <c r="K467" s="7" t="s">
        <v>131</v>
      </c>
      <c r="L467" s="7" t="s">
        <v>130</v>
      </c>
      <c r="M467" s="7" t="s">
        <v>2302</v>
      </c>
      <c r="N467" s="7">
        <v>2023010494</v>
      </c>
      <c r="O467" s="7">
        <v>11953243880</v>
      </c>
      <c r="P467" s="7">
        <v>521865670</v>
      </c>
      <c r="Q467" s="7">
        <v>39898928867</v>
      </c>
      <c r="R467" s="9">
        <v>38127</v>
      </c>
      <c r="S467" s="7">
        <v>2022</v>
      </c>
      <c r="T467" s="7">
        <v>19</v>
      </c>
      <c r="U467" s="7" t="s">
        <v>255</v>
      </c>
      <c r="V467" s="7" t="s">
        <v>136</v>
      </c>
      <c r="W467" s="7" t="s">
        <v>2304</v>
      </c>
      <c r="X467" s="8" t="s">
        <v>2305</v>
      </c>
      <c r="Y467" s="7" t="s">
        <v>139</v>
      </c>
      <c r="Z467" s="7" t="s">
        <v>140</v>
      </c>
      <c r="AA467" s="7" t="s">
        <v>167</v>
      </c>
      <c r="AB467" s="7" t="s">
        <v>142</v>
      </c>
      <c r="AD467" s="7">
        <v>5</v>
      </c>
      <c r="AE467" s="7">
        <v>5</v>
      </c>
      <c r="AF467" s="7">
        <f t="shared" si="6"/>
        <v>10</v>
      </c>
      <c r="AH467" s="7">
        <f t="shared" si="7"/>
        <v>10</v>
      </c>
      <c r="AI467" s="10" t="str">
        <f t="shared" si="8"/>
        <v>Ok</v>
      </c>
      <c r="AJ467" s="7" t="s">
        <v>222</v>
      </c>
      <c r="AK467" s="7">
        <v>0</v>
      </c>
      <c r="AL467" s="7" t="s">
        <v>145</v>
      </c>
      <c r="AM467" s="11">
        <f>IFERROR(VLOOKUP(AL467,Dicionário!A:B,2,0),"Conferir")</f>
        <v>2</v>
      </c>
      <c r="AN467" s="7">
        <v>2000</v>
      </c>
      <c r="AO467" s="7" t="s">
        <v>223</v>
      </c>
      <c r="AP467" s="7">
        <f>IFERROR(VLOOKUP(AO467,Dicionário!A:B,2,0),"Conferir")</f>
        <v>2</v>
      </c>
      <c r="AQ467" s="7">
        <v>0</v>
      </c>
      <c r="AR467" s="7" t="s">
        <v>145</v>
      </c>
      <c r="AS467" s="11">
        <f>IFERROR(VLOOKUP(AR467,Dicionário!A:B,2,0),"Conferir")</f>
        <v>2</v>
      </c>
      <c r="AT467" s="7">
        <v>0</v>
      </c>
      <c r="AU467" s="7" t="s">
        <v>145</v>
      </c>
      <c r="AV467" s="7">
        <f>IFERROR(VLOOKUP(AU467,Dicionário!A:B,2,0),"Conferir")</f>
        <v>2</v>
      </c>
      <c r="AW467" s="7">
        <v>0</v>
      </c>
      <c r="AX467" s="7">
        <v>0</v>
      </c>
      <c r="AY467" s="7" t="s">
        <v>145</v>
      </c>
      <c r="AZ467" s="11">
        <f>IFERROR(VLOOKUP(AY467,Dicionário!A:B,2,0),"Conferir")</f>
        <v>2</v>
      </c>
      <c r="BA467" s="7">
        <v>0</v>
      </c>
      <c r="BB467" s="7" t="s">
        <v>145</v>
      </c>
      <c r="BC467" s="7">
        <f>IFERROR(VLOOKUP(BB467,Dicionário!A:B,2,0),"Conferir")</f>
        <v>2</v>
      </c>
      <c r="BD467" s="7">
        <v>335</v>
      </c>
      <c r="BE467" s="7" t="s">
        <v>224</v>
      </c>
      <c r="BF467" s="11">
        <f>IFERROR(VLOOKUP(BE467,Dicionário!A:B,2,0),"Conferir")</f>
        <v>2</v>
      </c>
      <c r="BH467" s="7">
        <v>0</v>
      </c>
      <c r="BI467" s="7" t="s">
        <v>186</v>
      </c>
      <c r="BJ467" s="11">
        <f>IFERROR(VLOOKUP(BI467,Dicionário!$A:$B,2,0),"Conferir")</f>
        <v>1</v>
      </c>
      <c r="BK467" s="7">
        <v>0</v>
      </c>
      <c r="BL467" s="7" t="s">
        <v>187</v>
      </c>
      <c r="BM467" s="11">
        <f>IFERROR(VLOOKUP(BL467,Dicionário!A:B,2,0),"Conferir")</f>
        <v>2</v>
      </c>
      <c r="BN467" s="7">
        <v>94</v>
      </c>
      <c r="BO467" s="7" t="s">
        <v>188</v>
      </c>
      <c r="BP467" s="7">
        <f>IFERROR(VLOOKUP(BO467,Dicionário!A:B,2,0),"Conferir")</f>
        <v>2</v>
      </c>
      <c r="BQ467" s="7">
        <v>15</v>
      </c>
      <c r="BR467" s="7" t="s">
        <v>149</v>
      </c>
      <c r="BS467" s="11">
        <f>IFERROR(VLOOKUP(BR467,Dicionário!A:B,2,0),"Conferir")</f>
        <v>2</v>
      </c>
      <c r="BT467" s="7">
        <v>158</v>
      </c>
      <c r="BU467" s="7" t="s">
        <v>149</v>
      </c>
      <c r="BV467" s="7">
        <f>IFERROR(VLOOKUP(BU467,Dicionário!A:B,2,0),"Conferir")</f>
        <v>2</v>
      </c>
      <c r="BW467" s="7">
        <v>19</v>
      </c>
      <c r="BX467" s="7" t="s">
        <v>189</v>
      </c>
      <c r="BY467" s="11">
        <f>IFERROR(VLOOKUP(BX467,Dicionário!A:B,2,0),"Conferir")</f>
        <v>2</v>
      </c>
      <c r="BZ467" s="7" t="s">
        <v>214</v>
      </c>
      <c r="CA467" s="7">
        <v>114</v>
      </c>
      <c r="CB467" s="7" t="s">
        <v>190</v>
      </c>
      <c r="CC467" s="11">
        <f>IFERROR(VLOOKUP(CB467,Dicionário!A:B,2,0),"Conferir")</f>
        <v>2</v>
      </c>
      <c r="CD467" s="7">
        <v>0</v>
      </c>
      <c r="CE467" s="7">
        <v>0</v>
      </c>
      <c r="CF467" s="7" t="s">
        <v>148</v>
      </c>
      <c r="CG467" s="7">
        <f>IFERROR(VLOOKUP(CF467,Dicionário!A:B,2,0),"Conferir")</f>
        <v>2</v>
      </c>
      <c r="CH467" s="7">
        <v>0</v>
      </c>
      <c r="CI467" s="7" t="s">
        <v>148</v>
      </c>
      <c r="CJ467" s="7">
        <f>IFERROR(VLOOKUP(CI467,Dicionário!A:B,2,0),"Conferir")</f>
        <v>2</v>
      </c>
      <c r="CK467" s="7">
        <v>0</v>
      </c>
      <c r="CL467" s="7" t="s">
        <v>148</v>
      </c>
      <c r="CM467" s="11">
        <f>IFERROR(VLOOKUP(CL467,Dicionário!A:B,2,0),"Conferir")</f>
        <v>2</v>
      </c>
      <c r="CO467" s="7">
        <v>1</v>
      </c>
      <c r="CP467" s="7">
        <v>0</v>
      </c>
      <c r="CQ467" s="7">
        <v>754</v>
      </c>
      <c r="CR467" s="7" t="s">
        <v>247</v>
      </c>
      <c r="CS467" s="11">
        <f>IFERROR(VLOOKUP(CR467,Dicionário!A:B,2,0),"Conferir")</f>
        <v>2</v>
      </c>
      <c r="CT467" s="7">
        <v>0</v>
      </c>
      <c r="CU467" s="7" t="s">
        <v>148</v>
      </c>
      <c r="CV467" s="11">
        <f>IFERROR(VLOOKUP(CU467,Dicionário!A:B,2,0),"Conferir")</f>
        <v>2</v>
      </c>
      <c r="CW467" s="7">
        <v>0</v>
      </c>
      <c r="CX467" s="7" t="s">
        <v>148</v>
      </c>
      <c r="CY467" s="11">
        <f>IFERROR(VLOOKUP(CX467,Dicionário!A:B,2,0),"Conferir")</f>
        <v>2</v>
      </c>
      <c r="CZ467" s="12">
        <f t="shared" si="9"/>
        <v>0</v>
      </c>
      <c r="DA467" s="7">
        <v>0</v>
      </c>
      <c r="DB467" s="7" t="s">
        <v>148</v>
      </c>
      <c r="DC467" s="7">
        <f>IFERROR(VLOOKUP(DB467,Dicionário!A:B,2,0),"Conferir")</f>
        <v>2</v>
      </c>
      <c r="DE467" s="7" t="s">
        <v>156</v>
      </c>
      <c r="DF467" s="7" t="s">
        <v>156</v>
      </c>
      <c r="DG467" s="11">
        <f>IFERROR(VLOOKUP(DF467,Dicionário!A:B,2,0),"Conferir")</f>
        <v>1</v>
      </c>
      <c r="DH467" s="7" t="s">
        <v>175</v>
      </c>
      <c r="DJ467" s="7" t="s">
        <v>158</v>
      </c>
      <c r="DK467" s="11">
        <f>IFERROR(VLOOKUP(DJ467,Dicionário!A:B,2,0),"Conferir")</f>
        <v>2</v>
      </c>
      <c r="DL467" s="7" t="s">
        <v>227</v>
      </c>
      <c r="DM467" s="11">
        <f>IFERROR(VLOOKUP(DL467,Dicionário!A:B,2,0),"Conferir")</f>
        <v>4</v>
      </c>
      <c r="DN467" s="7" t="s">
        <v>176</v>
      </c>
      <c r="DO467" s="11">
        <f>IFERROR(VLOOKUP(DN467,Dicionário!A:B,2,0),"Conferir")</f>
        <v>2</v>
      </c>
      <c r="DP467" s="7" t="s">
        <v>127</v>
      </c>
      <c r="DQ467" s="11">
        <f>IFERROR(VLOOKUP(DP467,Dicionário!A:B,2,0),"Conferir")</f>
        <v>2</v>
      </c>
      <c r="DR467" s="7" t="s">
        <v>127</v>
      </c>
      <c r="DS467" s="11">
        <f>IFERROR(VLOOKUP(DR467,Dicionário!A:B,2,0),"Conferir")</f>
        <v>2</v>
      </c>
      <c r="DW467" s="7">
        <f t="shared" si="10"/>
        <v>2335</v>
      </c>
      <c r="DX467" s="7">
        <f t="shared" si="11"/>
        <v>381</v>
      </c>
    </row>
    <row r="468" spans="1:128" ht="14" x14ac:dyDescent="0.15">
      <c r="A468" s="6">
        <v>44968.427006967591</v>
      </c>
      <c r="B468" s="7" t="s">
        <v>1696</v>
      </c>
      <c r="C468" s="7" t="s">
        <v>743</v>
      </c>
      <c r="D468" s="7" t="s">
        <v>1694</v>
      </c>
      <c r="E468" s="7" t="s">
        <v>126</v>
      </c>
      <c r="F468" s="7" t="s">
        <v>127</v>
      </c>
      <c r="G468" s="7" t="s">
        <v>127</v>
      </c>
      <c r="H468" s="7">
        <v>1</v>
      </c>
      <c r="I468" s="7" t="s">
        <v>128</v>
      </c>
      <c r="J468" s="7" t="s">
        <v>129</v>
      </c>
      <c r="K468" s="7" t="s">
        <v>131</v>
      </c>
      <c r="L468" s="7" t="s">
        <v>130</v>
      </c>
      <c r="M468" s="7" t="s">
        <v>1695</v>
      </c>
      <c r="N468" s="14">
        <v>2023010347</v>
      </c>
      <c r="O468" s="7">
        <v>11958506863</v>
      </c>
      <c r="P468" s="7">
        <v>397369943</v>
      </c>
      <c r="Q468" s="7">
        <v>51170171885</v>
      </c>
      <c r="R468" s="9">
        <v>38451</v>
      </c>
      <c r="S468" s="7">
        <v>2023</v>
      </c>
      <c r="T468" s="7">
        <v>18</v>
      </c>
      <c r="U468" s="7" t="s">
        <v>164</v>
      </c>
      <c r="V468" s="7" t="s">
        <v>136</v>
      </c>
      <c r="W468" s="7" t="s">
        <v>1697</v>
      </c>
      <c r="X468" s="8" t="s">
        <v>1698</v>
      </c>
      <c r="Y468" s="7" t="s">
        <v>502</v>
      </c>
      <c r="Z468" s="7" t="s">
        <v>140</v>
      </c>
      <c r="AA468" s="7" t="s">
        <v>167</v>
      </c>
      <c r="AB468" s="7" t="s">
        <v>142</v>
      </c>
      <c r="AD468" s="7">
        <v>3</v>
      </c>
      <c r="AE468" s="7">
        <v>3</v>
      </c>
      <c r="AF468" s="7">
        <f t="shared" si="6"/>
        <v>6</v>
      </c>
      <c r="AH468" s="7">
        <f t="shared" si="7"/>
        <v>6</v>
      </c>
      <c r="AI468" s="10" t="str">
        <f t="shared" si="8"/>
        <v>Ok</v>
      </c>
      <c r="AJ468" s="7" t="s">
        <v>222</v>
      </c>
      <c r="AK468" s="7">
        <v>0</v>
      </c>
      <c r="AL468" s="7" t="s">
        <v>145</v>
      </c>
      <c r="AM468" s="11">
        <f>IFERROR(VLOOKUP(AL468,Dicionário!A:B,2,0),"Conferir")</f>
        <v>2</v>
      </c>
      <c r="AN468" s="7">
        <v>1800</v>
      </c>
      <c r="AO468" s="7" t="s">
        <v>223</v>
      </c>
      <c r="AP468" s="7">
        <f>IFERROR(VLOOKUP(AO468,Dicionário!A:B,2,0),"Conferir")</f>
        <v>2</v>
      </c>
      <c r="AQ468" s="7">
        <v>0</v>
      </c>
      <c r="AR468" s="7" t="s">
        <v>145</v>
      </c>
      <c r="AS468" s="11">
        <f>IFERROR(VLOOKUP(AR468,Dicionário!A:B,2,0),"Conferir")</f>
        <v>2</v>
      </c>
      <c r="AT468" s="7">
        <v>0</v>
      </c>
      <c r="AU468" s="7" t="s">
        <v>145</v>
      </c>
      <c r="AV468" s="7">
        <f>IFERROR(VLOOKUP(AU468,Dicionário!A:B,2,0),"Conferir")</f>
        <v>2</v>
      </c>
      <c r="AW468" s="7">
        <v>0</v>
      </c>
      <c r="AX468" s="7">
        <v>0</v>
      </c>
      <c r="AY468" s="7" t="s">
        <v>145</v>
      </c>
      <c r="AZ468" s="11">
        <f>IFERROR(VLOOKUP(AY468,Dicionário!A:B,2,0),"Conferir")</f>
        <v>2</v>
      </c>
      <c r="BA468" s="7">
        <v>0</v>
      </c>
      <c r="BB468" s="7" t="s">
        <v>145</v>
      </c>
      <c r="BC468" s="7">
        <f>IFERROR(VLOOKUP(BB468,Dicionário!A:B,2,0),"Conferir")</f>
        <v>2</v>
      </c>
      <c r="BD468" s="7">
        <v>0</v>
      </c>
      <c r="BE468" s="7" t="s">
        <v>145</v>
      </c>
      <c r="BF468" s="11">
        <f>IFERROR(VLOOKUP(BE468,Dicionário!A:B,2,0),"Conferir")</f>
        <v>2</v>
      </c>
      <c r="BH468" s="7">
        <v>0</v>
      </c>
      <c r="BI468" s="7" t="s">
        <v>146</v>
      </c>
      <c r="BJ468" s="11">
        <f>IFERROR(VLOOKUP(BI468,Dicionário!$A:$B,2,0),"Conferir")</f>
        <v>2</v>
      </c>
      <c r="BK468" s="7">
        <v>700</v>
      </c>
      <c r="BL468" s="7" t="s">
        <v>202</v>
      </c>
      <c r="BM468" s="11">
        <f>IFERROR(VLOOKUP(BL468,Dicionário!A:B,2,0),"Conferir")</f>
        <v>2</v>
      </c>
      <c r="BN468" s="7">
        <v>0</v>
      </c>
      <c r="BO468" s="7" t="s">
        <v>148</v>
      </c>
      <c r="BP468" s="7">
        <f>IFERROR(VLOOKUP(BO468,Dicionário!A:B,2,0),"Conferir")</f>
        <v>2</v>
      </c>
      <c r="BQ468" s="7">
        <v>80</v>
      </c>
      <c r="BR468" s="7" t="s">
        <v>259</v>
      </c>
      <c r="BS468" s="11">
        <f>IFERROR(VLOOKUP(BR468,Dicionário!A:B,2,0),"Conferir")</f>
        <v>1</v>
      </c>
      <c r="BT468" s="7">
        <v>0</v>
      </c>
      <c r="BU468" s="7" t="s">
        <v>595</v>
      </c>
      <c r="BV468" s="7">
        <f>IFERROR(VLOOKUP(BU468,Dicionário!A:B,2,0),"Conferir")</f>
        <v>2</v>
      </c>
      <c r="BW468" s="7">
        <v>92</v>
      </c>
      <c r="BX468" s="7" t="s">
        <v>189</v>
      </c>
      <c r="BY468" s="11">
        <f>IFERROR(VLOOKUP(BX468,Dicionário!A:B,2,0),"Conferir")</f>
        <v>2</v>
      </c>
      <c r="BZ468" s="7" t="s">
        <v>151</v>
      </c>
      <c r="CA468" s="7">
        <v>0</v>
      </c>
      <c r="CB468" s="7" t="s">
        <v>148</v>
      </c>
      <c r="CC468" s="11">
        <f>IFERROR(VLOOKUP(CB468,Dicionário!A:B,2,0),"Conferir")</f>
        <v>2</v>
      </c>
      <c r="CD468" s="7">
        <v>0</v>
      </c>
      <c r="CE468" s="7">
        <v>0</v>
      </c>
      <c r="CF468" s="7" t="s">
        <v>148</v>
      </c>
      <c r="CG468" s="7">
        <f>IFERROR(VLOOKUP(CF468,Dicionário!A:B,2,0),"Conferir")</f>
        <v>2</v>
      </c>
      <c r="CH468" s="7">
        <v>0</v>
      </c>
      <c r="CI468" s="7" t="s">
        <v>148</v>
      </c>
      <c r="CJ468" s="7">
        <f>IFERROR(VLOOKUP(CI468,Dicionário!A:B,2,0),"Conferir")</f>
        <v>2</v>
      </c>
      <c r="CK468" s="7">
        <v>0</v>
      </c>
      <c r="CL468" s="7" t="s">
        <v>148</v>
      </c>
      <c r="CM468" s="11">
        <f>IFERROR(VLOOKUP(CL468,Dicionário!A:B,2,0),"Conferir")</f>
        <v>2</v>
      </c>
      <c r="CO468" s="7">
        <v>0</v>
      </c>
      <c r="CP468" s="7">
        <v>0</v>
      </c>
      <c r="CQ468" s="7">
        <v>0</v>
      </c>
      <c r="CR468" s="7" t="s">
        <v>148</v>
      </c>
      <c r="CS468" s="11">
        <f>IFERROR(VLOOKUP(CR468,Dicionário!A:B,2,0),"Conferir")</f>
        <v>2</v>
      </c>
      <c r="CT468" s="7">
        <v>0</v>
      </c>
      <c r="CU468" s="7" t="s">
        <v>148</v>
      </c>
      <c r="CV468" s="11">
        <f>IFERROR(VLOOKUP(CU468,Dicionário!A:B,2,0),"Conferir")</f>
        <v>2</v>
      </c>
      <c r="CW468" s="7">
        <v>0</v>
      </c>
      <c r="CX468" s="7" t="s">
        <v>148</v>
      </c>
      <c r="CY468" s="11">
        <f>IFERROR(VLOOKUP(CX468,Dicionário!A:B,2,0),"Conferir")</f>
        <v>2</v>
      </c>
      <c r="CZ468" s="12">
        <f t="shared" si="9"/>
        <v>0</v>
      </c>
      <c r="DA468" s="7">
        <v>0</v>
      </c>
      <c r="DB468" s="7" t="s">
        <v>148</v>
      </c>
      <c r="DC468" s="7">
        <f>IFERROR(VLOOKUP(DB468,Dicionário!A:B,2,0),"Conferir")</f>
        <v>2</v>
      </c>
      <c r="DD468" s="7" t="s">
        <v>1699</v>
      </c>
      <c r="DE468" s="7" t="s">
        <v>156</v>
      </c>
      <c r="DF468" s="7" t="s">
        <v>156</v>
      </c>
      <c r="DG468" s="11">
        <f>IFERROR(VLOOKUP(DF468,Dicionário!A:B,2,0),"Conferir")</f>
        <v>1</v>
      </c>
      <c r="DH468" s="7" t="s">
        <v>157</v>
      </c>
      <c r="DI468" s="7" t="s">
        <v>127</v>
      </c>
      <c r="DJ468" s="7" t="s">
        <v>158</v>
      </c>
      <c r="DK468" s="11">
        <f>IFERROR(VLOOKUP(DJ468,Dicionário!A:B,2,0),"Conferir")</f>
        <v>2</v>
      </c>
      <c r="DL468" s="7" t="s">
        <v>176</v>
      </c>
      <c r="DM468" s="11">
        <f>IFERROR(VLOOKUP(DL468,Dicionário!A:B,2,0),"Conferir")</f>
        <v>2</v>
      </c>
      <c r="DN468" s="7" t="s">
        <v>344</v>
      </c>
      <c r="DO468" s="11">
        <f>IFERROR(VLOOKUP(DN468,Dicionário!A:B,2,0),"Conferir")</f>
        <v>1</v>
      </c>
      <c r="DP468" s="7" t="s">
        <v>127</v>
      </c>
      <c r="DQ468" s="11">
        <f>IFERROR(VLOOKUP(DP468,Dicionário!A:B,2,0),"Conferir")</f>
        <v>2</v>
      </c>
      <c r="DR468" s="7" t="s">
        <v>127</v>
      </c>
      <c r="DS468" s="11">
        <f>IFERROR(VLOOKUP(DR468,Dicionário!A:B,2,0),"Conferir")</f>
        <v>2</v>
      </c>
      <c r="DT468" s="7" t="s">
        <v>1700</v>
      </c>
      <c r="DW468" s="7">
        <f t="shared" si="10"/>
        <v>1800</v>
      </c>
      <c r="DX468" s="7">
        <f t="shared" si="11"/>
        <v>780</v>
      </c>
    </row>
    <row r="469" spans="1:128" ht="14" x14ac:dyDescent="0.15">
      <c r="A469" s="6">
        <v>44968.722217708331</v>
      </c>
      <c r="B469" s="7" t="s">
        <v>868</v>
      </c>
      <c r="C469" s="7" t="s">
        <v>865</v>
      </c>
      <c r="D469" s="7" t="s">
        <v>866</v>
      </c>
      <c r="E469" s="7" t="s">
        <v>126</v>
      </c>
      <c r="F469" s="7" t="s">
        <v>127</v>
      </c>
      <c r="G469" s="7" t="s">
        <v>127</v>
      </c>
      <c r="H469" s="7" t="s">
        <v>128</v>
      </c>
      <c r="I469" s="7" t="s">
        <v>128</v>
      </c>
      <c r="J469" s="7" t="s">
        <v>129</v>
      </c>
      <c r="K469" s="7" t="s">
        <v>131</v>
      </c>
      <c r="L469" s="7" t="s">
        <v>130</v>
      </c>
      <c r="M469" s="7" t="s">
        <v>867</v>
      </c>
      <c r="N469" s="7">
        <v>2023010148</v>
      </c>
      <c r="O469" s="7">
        <v>11982728686</v>
      </c>
      <c r="P469" s="7">
        <v>504304094</v>
      </c>
      <c r="Q469" s="7">
        <v>39377941822</v>
      </c>
      <c r="R469" s="9">
        <v>38721</v>
      </c>
      <c r="S469" s="7">
        <v>2023</v>
      </c>
      <c r="T469" s="7">
        <v>17</v>
      </c>
      <c r="U469" s="7" t="s">
        <v>255</v>
      </c>
      <c r="V469" s="7" t="s">
        <v>136</v>
      </c>
      <c r="W469" s="7" t="s">
        <v>869</v>
      </c>
      <c r="X469" s="8" t="s">
        <v>870</v>
      </c>
      <c r="Y469" s="7" t="s">
        <v>871</v>
      </c>
      <c r="Z469" s="7" t="s">
        <v>140</v>
      </c>
      <c r="AA469" s="7" t="s">
        <v>167</v>
      </c>
      <c r="AB469" s="7" t="s">
        <v>142</v>
      </c>
      <c r="AD469" s="7">
        <v>4</v>
      </c>
      <c r="AE469" s="7">
        <v>4</v>
      </c>
      <c r="AF469" s="7">
        <f t="shared" si="6"/>
        <v>8</v>
      </c>
      <c r="AH469" s="7">
        <f t="shared" si="7"/>
        <v>8</v>
      </c>
      <c r="AI469" s="10" t="str">
        <f t="shared" si="8"/>
        <v>Ok</v>
      </c>
      <c r="AJ469" s="7" t="s">
        <v>143</v>
      </c>
      <c r="AK469" s="7">
        <v>0</v>
      </c>
      <c r="AL469" s="7" t="s">
        <v>145</v>
      </c>
      <c r="AM469" s="11">
        <f>IFERROR(VLOOKUP(AL469,Dicionário!A:B,2,0),"Conferir")</f>
        <v>2</v>
      </c>
      <c r="AN469" s="7">
        <v>0</v>
      </c>
      <c r="AO469" s="7" t="s">
        <v>145</v>
      </c>
      <c r="AP469" s="7">
        <f>IFERROR(VLOOKUP(AO469,Dicionário!A:B,2,0),"Conferir")</f>
        <v>2</v>
      </c>
      <c r="AQ469" s="7">
        <v>0</v>
      </c>
      <c r="AR469" s="7" t="s">
        <v>145</v>
      </c>
      <c r="AS469" s="11">
        <f>IFERROR(VLOOKUP(AR469,Dicionário!A:B,2,0),"Conferir")</f>
        <v>2</v>
      </c>
      <c r="AT469" s="7">
        <v>0</v>
      </c>
      <c r="AU469" s="7" t="s">
        <v>145</v>
      </c>
      <c r="AV469" s="7">
        <f>IFERROR(VLOOKUP(AU469,Dicionário!A:B,2,0),"Conferir")</f>
        <v>2</v>
      </c>
      <c r="AW469" s="7">
        <v>0</v>
      </c>
      <c r="AX469" s="7">
        <v>0</v>
      </c>
      <c r="AY469" s="7" t="s">
        <v>145</v>
      </c>
      <c r="AZ469" s="11">
        <f>IFERROR(VLOOKUP(AY469,Dicionário!A:B,2,0),"Conferir")</f>
        <v>2</v>
      </c>
      <c r="BA469" s="7">
        <v>0</v>
      </c>
      <c r="BB469" s="7" t="s">
        <v>145</v>
      </c>
      <c r="BC469" s="7">
        <f>IFERROR(VLOOKUP(BB469,Dicionário!A:B,2,0),"Conferir")</f>
        <v>2</v>
      </c>
      <c r="BD469" s="7">
        <v>2311</v>
      </c>
      <c r="BE469" s="7" t="s">
        <v>234</v>
      </c>
      <c r="BF469" s="11">
        <f>IFERROR(VLOOKUP(BE469,Dicionário!A:B,2,0),"Conferir")</f>
        <v>0</v>
      </c>
      <c r="BH469" s="7">
        <v>0</v>
      </c>
      <c r="BI469" s="7" t="s">
        <v>186</v>
      </c>
      <c r="BJ469" s="11">
        <f>IFERROR(VLOOKUP(BI469,Dicionário!$A:$B,2,0),"Conferir")</f>
        <v>1</v>
      </c>
      <c r="BK469" s="7">
        <v>0</v>
      </c>
      <c r="BL469" s="7" t="s">
        <v>187</v>
      </c>
      <c r="BM469" s="11">
        <f>IFERROR(VLOOKUP(BL469,Dicionário!A:B,2,0),"Conferir")</f>
        <v>2</v>
      </c>
      <c r="BN469" s="7">
        <v>0</v>
      </c>
      <c r="BO469" s="7" t="s">
        <v>154</v>
      </c>
      <c r="BP469" s="7">
        <f>IFERROR(VLOOKUP(BO469,Dicionário!A:B,2,0),"Conferir")</f>
        <v>0</v>
      </c>
      <c r="BQ469" s="7">
        <v>112</v>
      </c>
      <c r="BR469" s="7" t="s">
        <v>149</v>
      </c>
      <c r="BS469" s="11">
        <f>IFERROR(VLOOKUP(BR469,Dicionário!A:B,2,0),"Conferir")</f>
        <v>2</v>
      </c>
      <c r="BT469" s="7">
        <v>95</v>
      </c>
      <c r="BU469" s="7" t="s">
        <v>149</v>
      </c>
      <c r="BV469" s="7">
        <f>IFERROR(VLOOKUP(BU469,Dicionário!A:B,2,0),"Conferir")</f>
        <v>2</v>
      </c>
      <c r="BW469" s="7">
        <v>0</v>
      </c>
      <c r="BX469" s="7" t="s">
        <v>148</v>
      </c>
      <c r="BY469" s="11">
        <f>IFERROR(VLOOKUP(BX469,Dicionário!A:B,2,0),"Conferir")</f>
        <v>2</v>
      </c>
      <c r="BZ469" s="7" t="s">
        <v>170</v>
      </c>
      <c r="CA469" s="7">
        <v>70</v>
      </c>
      <c r="CB469" s="7" t="s">
        <v>190</v>
      </c>
      <c r="CC469" s="11">
        <f>IFERROR(VLOOKUP(CB469,Dicionário!A:B,2,0),"Conferir")</f>
        <v>2</v>
      </c>
      <c r="CD469" s="7">
        <v>0</v>
      </c>
      <c r="CE469" s="7">
        <v>0</v>
      </c>
      <c r="CF469" s="7" t="s">
        <v>148</v>
      </c>
      <c r="CG469" s="7">
        <f>IFERROR(VLOOKUP(CF469,Dicionário!A:B,2,0),"Conferir")</f>
        <v>2</v>
      </c>
      <c r="CH469" s="7">
        <v>130</v>
      </c>
      <c r="CI469" s="7" t="s">
        <v>244</v>
      </c>
      <c r="CJ469" s="7">
        <f>IFERROR(VLOOKUP(CI469,Dicionário!A:B,2,0),"Conferir")</f>
        <v>2</v>
      </c>
      <c r="CK469" s="7">
        <v>0</v>
      </c>
      <c r="CL469" s="7" t="s">
        <v>148</v>
      </c>
      <c r="CM469" s="11">
        <f>IFERROR(VLOOKUP(CL469,Dicionário!A:B,2,0),"Conferir")</f>
        <v>2</v>
      </c>
      <c r="CO469" s="7">
        <v>0</v>
      </c>
      <c r="CP469" s="7">
        <v>0</v>
      </c>
      <c r="CQ469" s="7">
        <v>0</v>
      </c>
      <c r="CR469" s="7" t="s">
        <v>148</v>
      </c>
      <c r="CS469" s="11">
        <f>IFERROR(VLOOKUP(CR469,Dicionário!A:B,2,0),"Conferir")</f>
        <v>2</v>
      </c>
      <c r="CT469" s="7">
        <v>0</v>
      </c>
      <c r="CU469" s="7" t="s">
        <v>154</v>
      </c>
      <c r="CV469" s="11">
        <f>IFERROR(VLOOKUP(CU469,Dicionário!A:B,2,0),"Conferir")</f>
        <v>0</v>
      </c>
      <c r="CW469" s="7">
        <v>0</v>
      </c>
      <c r="CX469" s="7" t="s">
        <v>154</v>
      </c>
      <c r="CY469" s="11">
        <f>IFERROR(VLOOKUP(CX469,Dicionário!A:B,2,0),"Conferir")</f>
        <v>0</v>
      </c>
      <c r="CZ469" s="12">
        <f t="shared" si="9"/>
        <v>0</v>
      </c>
      <c r="DA469" s="7">
        <v>0</v>
      </c>
      <c r="DB469" s="7" t="s">
        <v>148</v>
      </c>
      <c r="DC469" s="7">
        <f>IFERROR(VLOOKUP(DB469,Dicionário!A:B,2,0),"Conferir")</f>
        <v>2</v>
      </c>
      <c r="DD469" s="7" t="s">
        <v>872</v>
      </c>
      <c r="DE469" s="7" t="s">
        <v>156</v>
      </c>
      <c r="DF469" s="7" t="s">
        <v>156</v>
      </c>
      <c r="DG469" s="11">
        <f>IFERROR(VLOOKUP(DF469,Dicionário!A:B,2,0),"Conferir")</f>
        <v>1</v>
      </c>
      <c r="DH469" s="7" t="s">
        <v>157</v>
      </c>
      <c r="DI469" s="7" t="s">
        <v>127</v>
      </c>
      <c r="DJ469" s="7" t="s">
        <v>271</v>
      </c>
      <c r="DK469" s="11">
        <f>IFERROR(VLOOKUP(DJ469,Dicionário!A:B,2,0),"Conferir")</f>
        <v>1</v>
      </c>
      <c r="DL469" s="7" t="s">
        <v>177</v>
      </c>
      <c r="DM469" s="11">
        <f>IFERROR(VLOOKUP(DL469,Dicionário!A:B,2,0),"Conferir")</f>
        <v>5</v>
      </c>
      <c r="DN469" s="7" t="s">
        <v>260</v>
      </c>
      <c r="DO469" s="11">
        <f>IFERROR(VLOOKUP(DN469,Dicionário!A:B,2,0),"Conferir")</f>
        <v>3</v>
      </c>
      <c r="DP469" s="7" t="s">
        <v>127</v>
      </c>
      <c r="DQ469" s="11">
        <f>IFERROR(VLOOKUP(DP469,Dicionário!A:B,2,0),"Conferir")</f>
        <v>2</v>
      </c>
      <c r="DR469" s="7" t="s">
        <v>127</v>
      </c>
      <c r="DS469" s="11">
        <f>IFERROR(VLOOKUP(DR469,Dicionário!A:B,2,0),"Conferir")</f>
        <v>2</v>
      </c>
      <c r="DW469" s="7">
        <f t="shared" si="10"/>
        <v>2311</v>
      </c>
      <c r="DX469" s="7">
        <f t="shared" si="11"/>
        <v>407</v>
      </c>
    </row>
    <row r="470" spans="1:128" ht="14" x14ac:dyDescent="0.15">
      <c r="A470" s="6">
        <v>44961.421474872681</v>
      </c>
      <c r="B470" s="7" t="s">
        <v>2626</v>
      </c>
      <c r="C470" s="7" t="s">
        <v>469</v>
      </c>
      <c r="D470" s="7" t="s">
        <v>2624</v>
      </c>
      <c r="E470" s="7" t="s">
        <v>126</v>
      </c>
      <c r="F470" s="7" t="s">
        <v>126</v>
      </c>
      <c r="G470" s="7" t="s">
        <v>127</v>
      </c>
      <c r="H470" s="7" t="s">
        <v>128</v>
      </c>
      <c r="I470" s="7" t="s">
        <v>128</v>
      </c>
      <c r="J470" s="7" t="s">
        <v>129</v>
      </c>
      <c r="K470" s="7" t="s">
        <v>180</v>
      </c>
      <c r="L470" s="7" t="s">
        <v>180</v>
      </c>
      <c r="M470" s="7" t="s">
        <v>2625</v>
      </c>
      <c r="N470" s="15">
        <v>2023010577</v>
      </c>
      <c r="O470" s="7">
        <v>21994365370</v>
      </c>
      <c r="P470" s="7">
        <v>304819881</v>
      </c>
      <c r="Q470" s="7">
        <v>17537254702</v>
      </c>
      <c r="R470" s="9">
        <v>38463</v>
      </c>
      <c r="S470" s="7">
        <v>2022</v>
      </c>
      <c r="T470" s="7">
        <v>18</v>
      </c>
      <c r="U470" s="7" t="s">
        <v>255</v>
      </c>
      <c r="V470" s="7" t="s">
        <v>136</v>
      </c>
      <c r="W470" s="7" t="s">
        <v>2627</v>
      </c>
      <c r="X470" s="8" t="s">
        <v>2628</v>
      </c>
      <c r="Y470" s="7" t="s">
        <v>139</v>
      </c>
      <c r="Z470" s="7" t="s">
        <v>140</v>
      </c>
      <c r="AA470" s="7" t="s">
        <v>167</v>
      </c>
      <c r="AB470" s="7" t="s">
        <v>142</v>
      </c>
      <c r="AD470" s="7">
        <v>2</v>
      </c>
      <c r="AE470" s="7">
        <v>2</v>
      </c>
      <c r="AF470" s="7">
        <f t="shared" si="6"/>
        <v>4</v>
      </c>
      <c r="AH470" s="7">
        <f t="shared" si="7"/>
        <v>4</v>
      </c>
      <c r="AI470" s="10" t="str">
        <f t="shared" si="8"/>
        <v>Ok</v>
      </c>
      <c r="AJ470" s="7" t="s">
        <v>143</v>
      </c>
      <c r="AK470" s="7">
        <v>0</v>
      </c>
      <c r="AL470" s="7" t="s">
        <v>145</v>
      </c>
      <c r="AM470" s="11">
        <f>IFERROR(VLOOKUP(AL470,Dicionário!A:B,2,0),"Conferir")</f>
        <v>2</v>
      </c>
      <c r="AN470" s="7">
        <v>0</v>
      </c>
      <c r="AO470" s="7" t="s">
        <v>145</v>
      </c>
      <c r="AP470" s="7">
        <f>IFERROR(VLOOKUP(AO470,Dicionário!A:B,2,0),"Conferir")</f>
        <v>2</v>
      </c>
      <c r="AQ470" s="7">
        <v>0</v>
      </c>
      <c r="AR470" s="7" t="s">
        <v>145</v>
      </c>
      <c r="AS470" s="11">
        <f>IFERROR(VLOOKUP(AR470,Dicionário!A:B,2,0),"Conferir")</f>
        <v>2</v>
      </c>
      <c r="AT470" s="7">
        <v>0</v>
      </c>
      <c r="AU470" s="7" t="s">
        <v>145</v>
      </c>
      <c r="AV470" s="7">
        <f>IFERROR(VLOOKUP(AU470,Dicionário!A:B,2,0),"Conferir")</f>
        <v>2</v>
      </c>
      <c r="AW470" s="7">
        <v>0</v>
      </c>
      <c r="AX470" s="7">
        <v>0</v>
      </c>
      <c r="AY470" s="7" t="s">
        <v>145</v>
      </c>
      <c r="AZ470" s="11">
        <f>IFERROR(VLOOKUP(AY470,Dicionário!A:B,2,0),"Conferir")</f>
        <v>2</v>
      </c>
      <c r="BA470" s="7">
        <v>0</v>
      </c>
      <c r="BB470" s="7" t="s">
        <v>210</v>
      </c>
      <c r="BC470" s="7">
        <f>IFERROR(VLOOKUP(BB470,Dicionário!A:B,2,0),"Conferir")</f>
        <v>2</v>
      </c>
      <c r="BD470" s="7">
        <v>1100</v>
      </c>
      <c r="BE470" s="7" t="s">
        <v>210</v>
      </c>
      <c r="BF470" s="11">
        <f>IFERROR(VLOOKUP(BE470,Dicionário!A:B,2,0),"Conferir")</f>
        <v>2</v>
      </c>
      <c r="BH470" s="7">
        <v>0</v>
      </c>
      <c r="BI470" s="7" t="s">
        <v>186</v>
      </c>
      <c r="BJ470" s="11">
        <f>IFERROR(VLOOKUP(BI470,Dicionário!$A:$B,2,0),"Conferir")</f>
        <v>1</v>
      </c>
      <c r="BK470" s="7">
        <v>0</v>
      </c>
      <c r="BL470" s="7" t="s">
        <v>187</v>
      </c>
      <c r="BM470" s="11">
        <f>IFERROR(VLOOKUP(BL470,Dicionário!A:B,2,0),"Conferir")</f>
        <v>2</v>
      </c>
      <c r="BN470" s="7">
        <v>3037</v>
      </c>
      <c r="BO470" s="7" t="s">
        <v>188</v>
      </c>
      <c r="BP470" s="7">
        <f>IFERROR(VLOOKUP(BO470,Dicionário!A:B,2,0),"Conferir")</f>
        <v>2</v>
      </c>
      <c r="BQ470" s="7">
        <v>67</v>
      </c>
      <c r="BR470" s="7" t="s">
        <v>149</v>
      </c>
      <c r="BS470" s="11">
        <f>IFERROR(VLOOKUP(BR470,Dicionário!A:B,2,0),"Conferir")</f>
        <v>2</v>
      </c>
      <c r="BT470" s="7">
        <v>139</v>
      </c>
      <c r="BU470" s="7" t="s">
        <v>595</v>
      </c>
      <c r="BV470" s="7">
        <f>IFERROR(VLOOKUP(BU470,Dicionário!A:B,2,0),"Conferir")</f>
        <v>2</v>
      </c>
      <c r="BW470" s="7">
        <v>150</v>
      </c>
      <c r="BX470" s="7" t="s">
        <v>189</v>
      </c>
      <c r="BY470" s="11">
        <f>IFERROR(VLOOKUP(BX470,Dicionário!A:B,2,0),"Conferir")</f>
        <v>2</v>
      </c>
      <c r="BZ470" s="7" t="s">
        <v>214</v>
      </c>
      <c r="CA470" s="7">
        <v>252</v>
      </c>
      <c r="CB470" s="7" t="s">
        <v>190</v>
      </c>
      <c r="CC470" s="11">
        <f>IFERROR(VLOOKUP(CB470,Dicionário!A:B,2,0),"Conferir")</f>
        <v>2</v>
      </c>
      <c r="CD470" s="7">
        <v>0</v>
      </c>
      <c r="CE470" s="7">
        <v>0</v>
      </c>
      <c r="CF470" s="7" t="s">
        <v>148</v>
      </c>
      <c r="CG470" s="7">
        <f>IFERROR(VLOOKUP(CF470,Dicionário!A:B,2,0),"Conferir")</f>
        <v>2</v>
      </c>
      <c r="CH470" s="7">
        <v>0</v>
      </c>
      <c r="CI470" s="7" t="s">
        <v>148</v>
      </c>
      <c r="CJ470" s="7">
        <f>IFERROR(VLOOKUP(CI470,Dicionário!A:B,2,0),"Conferir")</f>
        <v>2</v>
      </c>
      <c r="CK470" s="7">
        <v>0</v>
      </c>
      <c r="CL470" s="7" t="s">
        <v>148</v>
      </c>
      <c r="CM470" s="11">
        <f>IFERROR(VLOOKUP(CL470,Dicionário!A:B,2,0),"Conferir")</f>
        <v>2</v>
      </c>
      <c r="CO470" s="7">
        <v>1</v>
      </c>
      <c r="CP470" s="7">
        <v>0</v>
      </c>
      <c r="CQ470" s="7">
        <v>1260</v>
      </c>
      <c r="CR470" s="7" t="s">
        <v>343</v>
      </c>
      <c r="CS470" s="11">
        <f>IFERROR(VLOOKUP(CR470,Dicionário!A:B,2,0),"Conferir")</f>
        <v>2</v>
      </c>
      <c r="CT470" s="7">
        <v>0</v>
      </c>
      <c r="CU470" s="7" t="s">
        <v>148</v>
      </c>
      <c r="CV470" s="11">
        <f>IFERROR(VLOOKUP(CU470,Dicionário!A:B,2,0),"Conferir")</f>
        <v>2</v>
      </c>
      <c r="CW470" s="7">
        <v>0</v>
      </c>
      <c r="CX470" s="7" t="s">
        <v>148</v>
      </c>
      <c r="CY470" s="11">
        <f>IFERROR(VLOOKUP(CX470,Dicionário!A:B,2,0),"Conferir")</f>
        <v>2</v>
      </c>
      <c r="CZ470" s="12">
        <f t="shared" si="9"/>
        <v>0</v>
      </c>
      <c r="DA470" s="7">
        <v>0</v>
      </c>
      <c r="DB470" s="7" t="s">
        <v>247</v>
      </c>
      <c r="DC470" s="7">
        <f>IFERROR(VLOOKUP(DB470,Dicionário!A:B,2,0),"Conferir")</f>
        <v>2</v>
      </c>
      <c r="DE470" s="7" t="s">
        <v>156</v>
      </c>
      <c r="DF470" s="7" t="s">
        <v>156</v>
      </c>
      <c r="DG470" s="11">
        <f>IFERROR(VLOOKUP(DF470,Dicionário!A:B,2,0),"Conferir")</f>
        <v>1</v>
      </c>
      <c r="DH470" s="7" t="s">
        <v>175</v>
      </c>
      <c r="DJ470" s="7" t="s">
        <v>398</v>
      </c>
      <c r="DK470" s="11">
        <f>IFERROR(VLOOKUP(DJ470,Dicionário!A:B,2,0),"Conferir")</f>
        <v>0</v>
      </c>
      <c r="DL470" s="7" t="s">
        <v>176</v>
      </c>
      <c r="DM470" s="11">
        <f>IFERROR(VLOOKUP(DL470,Dicionário!A:B,2,0),"Conferir")</f>
        <v>2</v>
      </c>
      <c r="DN470" s="7" t="s">
        <v>260</v>
      </c>
      <c r="DO470" s="11">
        <f>IFERROR(VLOOKUP(DN470,Dicionário!A:B,2,0),"Conferir")</f>
        <v>3</v>
      </c>
      <c r="DP470" s="7" t="s">
        <v>127</v>
      </c>
      <c r="DQ470" s="11">
        <f>IFERROR(VLOOKUP(DP470,Dicionário!A:B,2,0),"Conferir")</f>
        <v>2</v>
      </c>
      <c r="DR470" s="7" t="s">
        <v>127</v>
      </c>
      <c r="DS470" s="11">
        <f>IFERROR(VLOOKUP(DR470,Dicionário!A:B,2,0),"Conferir")</f>
        <v>2</v>
      </c>
      <c r="DW470" s="7">
        <f t="shared" si="10"/>
        <v>1100</v>
      </c>
      <c r="DX470" s="7">
        <f t="shared" si="11"/>
        <v>3495</v>
      </c>
    </row>
    <row r="471" spans="1:128" ht="14" x14ac:dyDescent="0.15">
      <c r="A471" s="6">
        <v>44968.632865173611</v>
      </c>
      <c r="B471" s="7" t="s">
        <v>2682</v>
      </c>
      <c r="C471" s="7" t="s">
        <v>1268</v>
      </c>
      <c r="D471" s="7" t="s">
        <v>2680</v>
      </c>
      <c r="E471" s="7" t="s">
        <v>126</v>
      </c>
      <c r="F471" s="7" t="s">
        <v>127</v>
      </c>
      <c r="G471" s="7" t="s">
        <v>127</v>
      </c>
      <c r="H471" s="7" t="s">
        <v>128</v>
      </c>
      <c r="I471" s="7" t="s">
        <v>128</v>
      </c>
      <c r="J471" s="7" t="s">
        <v>129</v>
      </c>
      <c r="K471" s="7" t="s">
        <v>131</v>
      </c>
      <c r="L471" s="7" t="s">
        <v>130</v>
      </c>
      <c r="M471" s="7" t="s">
        <v>2681</v>
      </c>
      <c r="N471" s="7">
        <v>2023010598</v>
      </c>
      <c r="O471" s="7">
        <v>11946520118</v>
      </c>
      <c r="P471" s="7">
        <v>588787589</v>
      </c>
      <c r="Q471" s="7">
        <v>50361693877</v>
      </c>
      <c r="R471" s="9">
        <v>38525</v>
      </c>
      <c r="S471" s="7">
        <v>2023</v>
      </c>
      <c r="T471" s="7">
        <v>18</v>
      </c>
      <c r="U471" s="7" t="s">
        <v>255</v>
      </c>
      <c r="V471" s="7" t="s">
        <v>136</v>
      </c>
      <c r="W471" s="7" t="s">
        <v>2683</v>
      </c>
      <c r="X471" s="8" t="s">
        <v>2684</v>
      </c>
      <c r="Y471" s="7" t="s">
        <v>139</v>
      </c>
      <c r="Z471" s="7" t="s">
        <v>140</v>
      </c>
      <c r="AA471" s="7" t="s">
        <v>167</v>
      </c>
      <c r="AB471" s="7" t="s">
        <v>142</v>
      </c>
      <c r="AD471" s="7">
        <v>4</v>
      </c>
      <c r="AE471" s="7">
        <v>2</v>
      </c>
      <c r="AF471" s="7">
        <f t="shared" si="6"/>
        <v>4</v>
      </c>
      <c r="AH471" s="7">
        <f t="shared" si="7"/>
        <v>4</v>
      </c>
      <c r="AI471" s="10" t="str">
        <f t="shared" si="8"/>
        <v>Ok</v>
      </c>
      <c r="AJ471" s="7" t="s">
        <v>143</v>
      </c>
      <c r="AK471" s="7">
        <v>1284</v>
      </c>
      <c r="AL471" s="7" t="s">
        <v>210</v>
      </c>
      <c r="AM471" s="11">
        <f>IFERROR(VLOOKUP(AL471,Dicionário!A:B,2,0),"Conferir")</f>
        <v>2</v>
      </c>
      <c r="AN471" s="7">
        <v>0</v>
      </c>
      <c r="AO471" s="7" t="s">
        <v>145</v>
      </c>
      <c r="AP471" s="7">
        <f>IFERROR(VLOOKUP(AO471,Dicionário!A:B,2,0),"Conferir")</f>
        <v>2</v>
      </c>
      <c r="AQ471" s="7">
        <v>0</v>
      </c>
      <c r="AR471" s="7" t="s">
        <v>145</v>
      </c>
      <c r="AS471" s="11">
        <f>IFERROR(VLOOKUP(AR471,Dicionário!A:B,2,0),"Conferir")</f>
        <v>2</v>
      </c>
      <c r="AT471" s="7">
        <v>0</v>
      </c>
      <c r="AU471" s="7" t="s">
        <v>145</v>
      </c>
      <c r="AV471" s="7">
        <f>IFERROR(VLOOKUP(AU471,Dicionário!A:B,2,0),"Conferir")</f>
        <v>2</v>
      </c>
      <c r="AW471" s="7">
        <v>0</v>
      </c>
      <c r="AX471" s="7">
        <v>0</v>
      </c>
      <c r="AY471" s="7" t="s">
        <v>145</v>
      </c>
      <c r="AZ471" s="11">
        <f>IFERROR(VLOOKUP(AY471,Dicionário!A:B,2,0),"Conferir")</f>
        <v>2</v>
      </c>
      <c r="BA471" s="7">
        <v>0</v>
      </c>
      <c r="BB471" s="7" t="s">
        <v>145</v>
      </c>
      <c r="BC471" s="7">
        <f>IFERROR(VLOOKUP(BB471,Dicionário!A:B,2,0),"Conferir")</f>
        <v>2</v>
      </c>
      <c r="BD471" s="7">
        <v>0</v>
      </c>
      <c r="BE471" s="7" t="s">
        <v>145</v>
      </c>
      <c r="BF471" s="11">
        <f>IFERROR(VLOOKUP(BE471,Dicionário!A:B,2,0),"Conferir")</f>
        <v>2</v>
      </c>
      <c r="BG471" s="7" t="s">
        <v>2685</v>
      </c>
      <c r="BH471" s="7">
        <v>0</v>
      </c>
      <c r="BI471" s="7" t="s">
        <v>186</v>
      </c>
      <c r="BJ471" s="11">
        <f>IFERROR(VLOOKUP(BI471,Dicionário!$A:$B,2,0),"Conferir")</f>
        <v>1</v>
      </c>
      <c r="BK471" s="7">
        <v>0</v>
      </c>
      <c r="BL471" s="7" t="s">
        <v>187</v>
      </c>
      <c r="BM471" s="11">
        <f>IFERROR(VLOOKUP(BL471,Dicionário!A:B,2,0),"Conferir")</f>
        <v>2</v>
      </c>
      <c r="BN471" s="7">
        <v>1222</v>
      </c>
      <c r="BO471" s="7" t="s">
        <v>188</v>
      </c>
      <c r="BP471" s="7">
        <f>IFERROR(VLOOKUP(BO471,Dicionário!A:B,2,0),"Conferir")</f>
        <v>2</v>
      </c>
      <c r="BQ471" s="7">
        <v>130</v>
      </c>
      <c r="BR471" s="7" t="s">
        <v>169</v>
      </c>
      <c r="BS471" s="11">
        <f>IFERROR(VLOOKUP(BR471,Dicionário!A:B,2,0),"Conferir")</f>
        <v>0</v>
      </c>
      <c r="BT471" s="7">
        <v>219</v>
      </c>
      <c r="BU471" s="7" t="s">
        <v>149</v>
      </c>
      <c r="BV471" s="7">
        <f>IFERROR(VLOOKUP(BU471,Dicionário!A:B,2,0),"Conferir")</f>
        <v>2</v>
      </c>
      <c r="BW471" s="7">
        <v>20</v>
      </c>
      <c r="BX471" s="7" t="s">
        <v>148</v>
      </c>
      <c r="BY471" s="11">
        <f>IFERROR(VLOOKUP(BX471,Dicionário!A:B,2,0),"Conferir")</f>
        <v>2</v>
      </c>
      <c r="BZ471" s="7" t="s">
        <v>151</v>
      </c>
      <c r="CA471" s="7">
        <v>0</v>
      </c>
      <c r="CB471" s="7" t="s">
        <v>148</v>
      </c>
      <c r="CC471" s="11">
        <f>IFERROR(VLOOKUP(CB471,Dicionário!A:B,2,0),"Conferir")</f>
        <v>2</v>
      </c>
      <c r="CD471" s="7">
        <v>0</v>
      </c>
      <c r="CE471" s="7">
        <v>0</v>
      </c>
      <c r="CF471" s="7" t="s">
        <v>148</v>
      </c>
      <c r="CG471" s="7">
        <f>IFERROR(VLOOKUP(CF471,Dicionário!A:B,2,0),"Conferir")</f>
        <v>2</v>
      </c>
      <c r="CH471" s="7">
        <v>32</v>
      </c>
      <c r="CI471" s="7" t="s">
        <v>225</v>
      </c>
      <c r="CJ471" s="7">
        <f>IFERROR(VLOOKUP(CI471,Dicionário!A:B,2,0),"Conferir")</f>
        <v>0</v>
      </c>
      <c r="CK471" s="7">
        <v>0</v>
      </c>
      <c r="CL471" s="7" t="s">
        <v>148</v>
      </c>
      <c r="CM471" s="11">
        <f>IFERROR(VLOOKUP(CL471,Dicionário!A:B,2,0),"Conferir")</f>
        <v>2</v>
      </c>
      <c r="CO471" s="7">
        <v>0</v>
      </c>
      <c r="CP471" s="7">
        <v>0</v>
      </c>
      <c r="CQ471" s="7">
        <v>0</v>
      </c>
      <c r="CR471" s="7" t="s">
        <v>148</v>
      </c>
      <c r="CS471" s="11">
        <f>IFERROR(VLOOKUP(CR471,Dicionário!A:B,2,0),"Conferir")</f>
        <v>2</v>
      </c>
      <c r="CT471" s="7">
        <v>0</v>
      </c>
      <c r="CU471" s="7" t="s">
        <v>148</v>
      </c>
      <c r="CV471" s="11">
        <f>IFERROR(VLOOKUP(CU471,Dicionário!A:B,2,0),"Conferir")</f>
        <v>2</v>
      </c>
      <c r="CW471" s="7">
        <v>0</v>
      </c>
      <c r="CX471" s="7" t="s">
        <v>148</v>
      </c>
      <c r="CY471" s="11">
        <f>IFERROR(VLOOKUP(CX471,Dicionário!A:B,2,0),"Conferir")</f>
        <v>2</v>
      </c>
      <c r="CZ471" s="12">
        <f t="shared" si="9"/>
        <v>0</v>
      </c>
      <c r="DA471" s="7">
        <v>0</v>
      </c>
      <c r="DB471" s="7" t="s">
        <v>148</v>
      </c>
      <c r="DC471" s="7">
        <f>IFERROR(VLOOKUP(DB471,Dicionário!A:B,2,0),"Conferir")</f>
        <v>2</v>
      </c>
      <c r="DE471" s="7" t="s">
        <v>156</v>
      </c>
      <c r="DF471" s="7" t="s">
        <v>156</v>
      </c>
      <c r="DG471" s="11">
        <f>IFERROR(VLOOKUP(DF471,Dicionário!A:B,2,0),"Conferir")</f>
        <v>1</v>
      </c>
      <c r="DH471" s="7" t="s">
        <v>157</v>
      </c>
      <c r="DJ471" s="7" t="s">
        <v>158</v>
      </c>
      <c r="DK471" s="11">
        <f>IFERROR(VLOOKUP(DJ471,Dicionário!A:B,2,0),"Conferir")</f>
        <v>2</v>
      </c>
      <c r="DL471" s="7" t="s">
        <v>177</v>
      </c>
      <c r="DM471" s="11">
        <f>IFERROR(VLOOKUP(DL471,Dicionário!A:B,2,0),"Conferir")</f>
        <v>5</v>
      </c>
      <c r="DN471" s="7" t="s">
        <v>227</v>
      </c>
      <c r="DO471" s="11">
        <f>IFERROR(VLOOKUP(DN471,Dicionário!A:B,2,0),"Conferir")</f>
        <v>4</v>
      </c>
      <c r="DP471" s="7" t="s">
        <v>126</v>
      </c>
      <c r="DQ471" s="11">
        <f>IFERROR(VLOOKUP(DP471,Dicionário!A:B,2,0),"Conferir")</f>
        <v>1</v>
      </c>
      <c r="DR471" s="7" t="s">
        <v>126</v>
      </c>
      <c r="DS471" s="11">
        <f>IFERROR(VLOOKUP(DR471,Dicionário!A:B,2,0),"Conferir")</f>
        <v>1</v>
      </c>
      <c r="DW471" s="7">
        <f t="shared" si="10"/>
        <v>1284</v>
      </c>
      <c r="DX471" s="7">
        <f t="shared" si="11"/>
        <v>1603</v>
      </c>
    </row>
    <row r="472" spans="1:128" ht="13" x14ac:dyDescent="0.15">
      <c r="CZ472" s="21"/>
    </row>
    <row r="473" spans="1:128" ht="13" x14ac:dyDescent="0.15">
      <c r="CZ473" s="21"/>
    </row>
    <row r="474" spans="1:128" ht="13" x14ac:dyDescent="0.15">
      <c r="CZ474" s="21"/>
    </row>
    <row r="475" spans="1:128" ht="13" x14ac:dyDescent="0.15">
      <c r="CZ475" s="21"/>
    </row>
    <row r="476" spans="1:128" ht="13" x14ac:dyDescent="0.15">
      <c r="CZ476" s="21"/>
    </row>
    <row r="477" spans="1:128" ht="13" x14ac:dyDescent="0.15">
      <c r="CZ477" s="21"/>
    </row>
    <row r="478" spans="1:128" ht="13" x14ac:dyDescent="0.15">
      <c r="CZ478" s="21"/>
    </row>
    <row r="479" spans="1:128" ht="13" x14ac:dyDescent="0.15">
      <c r="CZ479" s="21"/>
    </row>
    <row r="480" spans="1:128" ht="13" x14ac:dyDescent="0.15">
      <c r="CZ480" s="21"/>
    </row>
    <row r="481" spans="104:104" ht="13" x14ac:dyDescent="0.15">
      <c r="CZ481" s="21"/>
    </row>
    <row r="482" spans="104:104" ht="13" x14ac:dyDescent="0.15">
      <c r="CZ482" s="21"/>
    </row>
    <row r="483" spans="104:104" ht="13" x14ac:dyDescent="0.15">
      <c r="CZ483" s="21"/>
    </row>
    <row r="484" spans="104:104" ht="13" x14ac:dyDescent="0.15">
      <c r="CZ484" s="21"/>
    </row>
    <row r="485" spans="104:104" ht="13" x14ac:dyDescent="0.15">
      <c r="CZ485" s="21"/>
    </row>
    <row r="486" spans="104:104" ht="13" x14ac:dyDescent="0.15">
      <c r="CZ486" s="21"/>
    </row>
    <row r="487" spans="104:104" ht="13" x14ac:dyDescent="0.15">
      <c r="CZ487" s="21"/>
    </row>
    <row r="488" spans="104:104" ht="13" x14ac:dyDescent="0.15">
      <c r="CZ488" s="21"/>
    </row>
    <row r="489" spans="104:104" ht="13" x14ac:dyDescent="0.15">
      <c r="CZ489" s="21"/>
    </row>
    <row r="490" spans="104:104" ht="13" x14ac:dyDescent="0.15">
      <c r="CZ490" s="21"/>
    </row>
    <row r="491" spans="104:104" ht="13" x14ac:dyDescent="0.15">
      <c r="CZ491" s="21"/>
    </row>
    <row r="492" spans="104:104" ht="13" x14ac:dyDescent="0.15">
      <c r="CZ492" s="21"/>
    </row>
    <row r="493" spans="104:104" ht="13" x14ac:dyDescent="0.15">
      <c r="CZ493" s="21"/>
    </row>
    <row r="494" spans="104:104" ht="13" x14ac:dyDescent="0.15">
      <c r="CZ494" s="21"/>
    </row>
    <row r="495" spans="104:104" ht="13" x14ac:dyDescent="0.15">
      <c r="CZ495" s="21"/>
    </row>
    <row r="496" spans="104:104" ht="13" x14ac:dyDescent="0.15">
      <c r="CZ496" s="21"/>
    </row>
    <row r="497" spans="104:104" ht="13" x14ac:dyDescent="0.15">
      <c r="CZ497" s="21"/>
    </row>
    <row r="498" spans="104:104" ht="13" x14ac:dyDescent="0.15">
      <c r="CZ498" s="21"/>
    </row>
    <row r="499" spans="104:104" ht="13" x14ac:dyDescent="0.15">
      <c r="CZ499" s="21"/>
    </row>
    <row r="500" spans="104:104" ht="13" x14ac:dyDescent="0.15">
      <c r="CZ500" s="21"/>
    </row>
    <row r="501" spans="104:104" ht="13" x14ac:dyDescent="0.15">
      <c r="CZ501" s="21"/>
    </row>
    <row r="502" spans="104:104" ht="13" x14ac:dyDescent="0.15">
      <c r="CZ502" s="21"/>
    </row>
    <row r="503" spans="104:104" ht="13" x14ac:dyDescent="0.15">
      <c r="CZ503" s="21"/>
    </row>
    <row r="504" spans="104:104" ht="13" x14ac:dyDescent="0.15">
      <c r="CZ504" s="21"/>
    </row>
    <row r="505" spans="104:104" ht="13" x14ac:dyDescent="0.15">
      <c r="CZ505" s="21"/>
    </row>
    <row r="506" spans="104:104" ht="13" x14ac:dyDescent="0.15">
      <c r="CZ506" s="21"/>
    </row>
    <row r="507" spans="104:104" ht="13" x14ac:dyDescent="0.15">
      <c r="CZ507" s="21"/>
    </row>
    <row r="508" spans="104:104" ht="13" x14ac:dyDescent="0.15">
      <c r="CZ508" s="21"/>
    </row>
    <row r="509" spans="104:104" ht="13" x14ac:dyDescent="0.15">
      <c r="CZ509" s="21"/>
    </row>
    <row r="510" spans="104:104" ht="13" x14ac:dyDescent="0.15">
      <c r="CZ510" s="21"/>
    </row>
    <row r="511" spans="104:104" ht="13" x14ac:dyDescent="0.15">
      <c r="CZ511" s="21"/>
    </row>
    <row r="512" spans="104:104" ht="13" x14ac:dyDescent="0.15">
      <c r="CZ512" s="21"/>
    </row>
    <row r="513" spans="104:104" ht="13" x14ac:dyDescent="0.15">
      <c r="CZ513" s="21"/>
    </row>
    <row r="514" spans="104:104" ht="13" x14ac:dyDescent="0.15">
      <c r="CZ514" s="21"/>
    </row>
    <row r="515" spans="104:104" ht="13" x14ac:dyDescent="0.15">
      <c r="CZ515" s="21"/>
    </row>
    <row r="516" spans="104:104" ht="13" x14ac:dyDescent="0.15">
      <c r="CZ516" s="21"/>
    </row>
    <row r="517" spans="104:104" ht="13" x14ac:dyDescent="0.15">
      <c r="CZ517" s="21"/>
    </row>
    <row r="518" spans="104:104" ht="13" x14ac:dyDescent="0.15">
      <c r="CZ518" s="21"/>
    </row>
    <row r="519" spans="104:104" ht="13" x14ac:dyDescent="0.15">
      <c r="CZ519" s="21"/>
    </row>
    <row r="520" spans="104:104" ht="13" x14ac:dyDescent="0.15">
      <c r="CZ520" s="21"/>
    </row>
    <row r="521" spans="104:104" ht="13" x14ac:dyDescent="0.15">
      <c r="CZ521" s="21"/>
    </row>
    <row r="522" spans="104:104" ht="13" x14ac:dyDescent="0.15">
      <c r="CZ522" s="21"/>
    </row>
    <row r="523" spans="104:104" ht="13" x14ac:dyDescent="0.15">
      <c r="CZ523" s="21"/>
    </row>
    <row r="524" spans="104:104" ht="13" x14ac:dyDescent="0.15">
      <c r="CZ524" s="21"/>
    </row>
    <row r="525" spans="104:104" ht="13" x14ac:dyDescent="0.15">
      <c r="CZ525" s="21"/>
    </row>
    <row r="526" spans="104:104" ht="13" x14ac:dyDescent="0.15">
      <c r="CZ526" s="21"/>
    </row>
    <row r="527" spans="104:104" ht="13" x14ac:dyDescent="0.15">
      <c r="CZ527" s="21"/>
    </row>
    <row r="528" spans="104:104" ht="13" x14ac:dyDescent="0.15">
      <c r="CZ528" s="21"/>
    </row>
    <row r="529" spans="104:104" ht="13" x14ac:dyDescent="0.15">
      <c r="CZ529" s="21"/>
    </row>
    <row r="530" spans="104:104" ht="13" x14ac:dyDescent="0.15">
      <c r="CZ530" s="21"/>
    </row>
    <row r="531" spans="104:104" ht="13" x14ac:dyDescent="0.15">
      <c r="CZ531" s="21"/>
    </row>
    <row r="532" spans="104:104" ht="13" x14ac:dyDescent="0.15">
      <c r="CZ532" s="21"/>
    </row>
    <row r="533" spans="104:104" ht="13" x14ac:dyDescent="0.15">
      <c r="CZ533" s="21"/>
    </row>
    <row r="534" spans="104:104" ht="13" x14ac:dyDescent="0.15">
      <c r="CZ534" s="21"/>
    </row>
    <row r="535" spans="104:104" ht="13" x14ac:dyDescent="0.15">
      <c r="CZ535" s="21"/>
    </row>
    <row r="536" spans="104:104" ht="13" x14ac:dyDescent="0.15">
      <c r="CZ536" s="21"/>
    </row>
    <row r="537" spans="104:104" ht="13" x14ac:dyDescent="0.15">
      <c r="CZ537" s="21"/>
    </row>
    <row r="538" spans="104:104" ht="13" x14ac:dyDescent="0.15">
      <c r="CZ538" s="21"/>
    </row>
    <row r="539" spans="104:104" ht="13" x14ac:dyDescent="0.15">
      <c r="CZ539" s="21"/>
    </row>
    <row r="540" spans="104:104" ht="13" x14ac:dyDescent="0.15">
      <c r="CZ540" s="21"/>
    </row>
    <row r="541" spans="104:104" ht="13" x14ac:dyDescent="0.15">
      <c r="CZ541" s="21"/>
    </row>
    <row r="542" spans="104:104" ht="13" x14ac:dyDescent="0.15">
      <c r="CZ542" s="21"/>
    </row>
    <row r="543" spans="104:104" ht="13" x14ac:dyDescent="0.15">
      <c r="CZ543" s="21"/>
    </row>
    <row r="544" spans="104:104" ht="13" x14ac:dyDescent="0.15">
      <c r="CZ544" s="21"/>
    </row>
    <row r="545" spans="104:104" ht="13" x14ac:dyDescent="0.15">
      <c r="CZ545" s="21"/>
    </row>
    <row r="546" spans="104:104" ht="13" x14ac:dyDescent="0.15">
      <c r="CZ546" s="21"/>
    </row>
    <row r="547" spans="104:104" ht="13" x14ac:dyDescent="0.15">
      <c r="CZ547" s="21"/>
    </row>
    <row r="548" spans="104:104" ht="13" x14ac:dyDescent="0.15">
      <c r="CZ548" s="21"/>
    </row>
    <row r="549" spans="104:104" ht="13" x14ac:dyDescent="0.15">
      <c r="CZ549" s="21"/>
    </row>
    <row r="550" spans="104:104" ht="13" x14ac:dyDescent="0.15">
      <c r="CZ550" s="21"/>
    </row>
    <row r="551" spans="104:104" ht="13" x14ac:dyDescent="0.15">
      <c r="CZ551" s="21"/>
    </row>
    <row r="552" spans="104:104" ht="13" x14ac:dyDescent="0.15">
      <c r="CZ552" s="21"/>
    </row>
    <row r="553" spans="104:104" ht="13" x14ac:dyDescent="0.15">
      <c r="CZ553" s="21"/>
    </row>
    <row r="554" spans="104:104" ht="13" x14ac:dyDescent="0.15">
      <c r="CZ554" s="21"/>
    </row>
    <row r="555" spans="104:104" ht="13" x14ac:dyDescent="0.15">
      <c r="CZ555" s="21"/>
    </row>
    <row r="556" spans="104:104" ht="13" x14ac:dyDescent="0.15">
      <c r="CZ556" s="21"/>
    </row>
    <row r="557" spans="104:104" ht="13" x14ac:dyDescent="0.15">
      <c r="CZ557" s="21"/>
    </row>
    <row r="558" spans="104:104" ht="13" x14ac:dyDescent="0.15">
      <c r="CZ558" s="21"/>
    </row>
    <row r="559" spans="104:104" ht="13" x14ac:dyDescent="0.15">
      <c r="CZ559" s="21"/>
    </row>
    <row r="560" spans="104:104" ht="13" x14ac:dyDescent="0.15">
      <c r="CZ560" s="21"/>
    </row>
    <row r="561" spans="104:104" ht="13" x14ac:dyDescent="0.15">
      <c r="CZ561" s="21"/>
    </row>
    <row r="562" spans="104:104" ht="13" x14ac:dyDescent="0.15">
      <c r="CZ562" s="21"/>
    </row>
    <row r="563" spans="104:104" ht="13" x14ac:dyDescent="0.15">
      <c r="CZ563" s="21"/>
    </row>
    <row r="564" spans="104:104" ht="13" x14ac:dyDescent="0.15">
      <c r="CZ564" s="21"/>
    </row>
    <row r="565" spans="104:104" ht="13" x14ac:dyDescent="0.15">
      <c r="CZ565" s="21"/>
    </row>
    <row r="566" spans="104:104" ht="13" x14ac:dyDescent="0.15">
      <c r="CZ566" s="21"/>
    </row>
    <row r="567" spans="104:104" ht="13" x14ac:dyDescent="0.15">
      <c r="CZ567" s="21"/>
    </row>
    <row r="568" spans="104:104" ht="13" x14ac:dyDescent="0.15">
      <c r="CZ568" s="21"/>
    </row>
    <row r="569" spans="104:104" ht="13" x14ac:dyDescent="0.15">
      <c r="CZ569" s="21"/>
    </row>
    <row r="570" spans="104:104" ht="13" x14ac:dyDescent="0.15">
      <c r="CZ570" s="21"/>
    </row>
  </sheetData>
  <autoFilter ref="A2:DX471" xr:uid="{00000000-0009-0000-0000-00000A000000}">
    <sortState xmlns:xlrd2="http://schemas.microsoft.com/office/spreadsheetml/2017/richdata2" ref="A2:DX471">
      <sortCondition descending="1" ref="CK2:CK471"/>
      <sortCondition descending="1" ref="CE2:CE471"/>
      <sortCondition descending="1" ref="CD2:CD471"/>
      <sortCondition descending="1" ref="BA2:BA471"/>
      <sortCondition descending="1" ref="AT2:AT471"/>
      <sortCondition descending="1" ref="AQ2:AQ471"/>
      <sortCondition descending="1" ref="AN2:AN471"/>
      <sortCondition ref="M2:M47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201"/>
  <sheetViews>
    <sheetView workbookViewId="0"/>
  </sheetViews>
  <sheetFormatPr baseColWidth="10" defaultColWidth="12.6640625" defaultRowHeight="15.75" customHeight="1" x14ac:dyDescent="0.15"/>
  <cols>
    <col min="1" max="1" width="14.83203125" customWidth="1"/>
    <col min="2" max="2" width="25.6640625" customWidth="1"/>
  </cols>
  <sheetData>
    <row r="1" spans="1:26" ht="15.75" customHeight="1" x14ac:dyDescent="0.15">
      <c r="A1" s="80" t="s">
        <v>3867</v>
      </c>
      <c r="B1" s="80" t="s">
        <v>3868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spans="1:26" x14ac:dyDescent="0.2">
      <c r="A2" s="52" t="s">
        <v>371</v>
      </c>
      <c r="B2" s="7" t="str">
        <f>VLOOKUP(A2,'Resultado Emails'!$B$1:$D$471,3,0)</f>
        <v>anajuliaarruda78@gmail.com</v>
      </c>
    </row>
    <row r="3" spans="1:26" x14ac:dyDescent="0.2">
      <c r="A3" s="52" t="s">
        <v>829</v>
      </c>
      <c r="B3" s="7" t="str">
        <f>VLOOKUP(A3,'Resultado Emails'!$B$1:$D$471,3,0)</f>
        <v>rozeguerlineappolon@gmail.com</v>
      </c>
    </row>
    <row r="4" spans="1:26" x14ac:dyDescent="0.2">
      <c r="A4" s="52" t="s">
        <v>646</v>
      </c>
      <c r="B4" s="7" t="str">
        <f>VLOOKUP(A4,'Resultado Emails'!$B$1:$D$471,3,0)</f>
        <v>berkleeappolon3@gmail.com</v>
      </c>
    </row>
    <row r="5" spans="1:26" x14ac:dyDescent="0.2">
      <c r="A5" s="52" t="s">
        <v>2146</v>
      </c>
      <c r="B5" s="7" t="str">
        <f>VLOOKUP(A5,'Resultado Emails'!$B$1:$D$471,3,0)</f>
        <v>desouzaletticia05@gmail.com</v>
      </c>
    </row>
    <row r="6" spans="1:26" x14ac:dyDescent="0.2">
      <c r="A6" s="52" t="s">
        <v>1158</v>
      </c>
      <c r="B6" s="7" t="str">
        <f>VLOOKUP(A6,'Resultado Emails'!$B$1:$D$471,3,0)</f>
        <v>nanda.fe321@gmail.com</v>
      </c>
    </row>
    <row r="7" spans="1:26" x14ac:dyDescent="0.2">
      <c r="A7" s="52" t="s">
        <v>1769</v>
      </c>
      <c r="B7" s="7" t="str">
        <f>VLOOKUP(A7,'Resultado Emails'!$B$1:$D$471,3,0)</f>
        <v>nicolebarreiros603@gmail.com</v>
      </c>
    </row>
    <row r="8" spans="1:26" x14ac:dyDescent="0.2">
      <c r="A8" s="52" t="s">
        <v>632</v>
      </c>
      <c r="B8" s="7" t="str">
        <f>VLOOKUP(A8,'Resultado Emails'!$B$1:$D$471,3,0)</f>
        <v>albuquerquebeatriz2006@gmail.com</v>
      </c>
    </row>
    <row r="9" spans="1:26" x14ac:dyDescent="0.2">
      <c r="A9" s="52" t="s">
        <v>2367</v>
      </c>
      <c r="B9" s="7" t="str">
        <f>VLOOKUP(A9,'Resultado Emails'!$B$1:$D$471,3,0)</f>
        <v>eduardarodriguesm@gmail.com</v>
      </c>
    </row>
    <row r="10" spans="1:26" x14ac:dyDescent="0.2">
      <c r="A10" s="52" t="s">
        <v>2589</v>
      </c>
      <c r="B10" s="7" t="str">
        <f>VLOOKUP(A10,'Resultado Emails'!$B$1:$D$471,3,0)</f>
        <v>mirelioliveira012@gmail.com</v>
      </c>
    </row>
    <row r="11" spans="1:26" x14ac:dyDescent="0.2">
      <c r="A11" s="52" t="s">
        <v>1757</v>
      </c>
      <c r="B11" s="7" t="str">
        <f>VLOOKUP(A11,'Resultado Emails'!$B$1:$D$471,3,0)</f>
        <v>catellijvl@gmail.com</v>
      </c>
    </row>
    <row r="12" spans="1:26" x14ac:dyDescent="0.2">
      <c r="A12" s="52" t="s">
        <v>2210</v>
      </c>
      <c r="B12" s="7" t="str">
        <f>VLOOKUP(A12,'Resultado Emails'!$B$1:$D$471,3,0)</f>
        <v>lucascaetano0708@gmail.com</v>
      </c>
    </row>
    <row r="13" spans="1:26" x14ac:dyDescent="0.2">
      <c r="A13" s="52" t="s">
        <v>3040</v>
      </c>
      <c r="B13" s="7" t="str">
        <f>VLOOKUP(A13,'Resultado Emails'!$B$1:$D$471,3,0)</f>
        <v>ts0357141@gmail.com</v>
      </c>
    </row>
    <row r="14" spans="1:26" x14ac:dyDescent="0.2">
      <c r="A14" s="52" t="s">
        <v>585</v>
      </c>
      <c r="B14" s="7" t="str">
        <f>VLOOKUP(A14,'Resultado Emails'!$B$1:$D$471,3,0)</f>
        <v>beatrizoliveiracontact@gmail.com</v>
      </c>
    </row>
    <row r="15" spans="1:26" x14ac:dyDescent="0.2">
      <c r="A15" s="52" t="s">
        <v>490</v>
      </c>
      <c r="B15" s="7" t="str">
        <f>VLOOKUP(A15,'Resultado Emails'!$B$1:$D$471,3,0)</f>
        <v>angelaeloiza231104@live.com</v>
      </c>
    </row>
    <row r="16" spans="1:26" x14ac:dyDescent="0.2">
      <c r="A16" s="52" t="s">
        <v>1809</v>
      </c>
      <c r="B16" s="7" t="str">
        <f>VLOOKUP(A16,'Resultado Emails'!$B$1:$D$471,3,0)</f>
        <v>juliacoelho669@gmail.com</v>
      </c>
    </row>
    <row r="17" spans="1:2" x14ac:dyDescent="0.2">
      <c r="A17" s="52" t="s">
        <v>1137</v>
      </c>
      <c r="B17" s="7" t="str">
        <f>VLOOKUP(A17,'Resultado Emails'!$B$1:$D$471,3,0)</f>
        <v>felipeaguiar2508@gmail.com</v>
      </c>
    </row>
    <row r="18" spans="1:2" x14ac:dyDescent="0.2">
      <c r="A18" s="52" t="s">
        <v>514</v>
      </c>
      <c r="B18" s="7" t="str">
        <f>VLOOKUP(A18,'Resultado Emails'!$B$1:$D$471,3,0)</f>
        <v>anarolimnog@gmail.com</v>
      </c>
    </row>
    <row r="19" spans="1:2" x14ac:dyDescent="0.2">
      <c r="A19" s="52" t="s">
        <v>2974</v>
      </c>
      <c r="B19" s="7" t="str">
        <f>VLOOKUP(A19,'Resultado Emails'!$B$1:$D$471,3,0)</f>
        <v>stefanieflauzinoeu@gmail.com</v>
      </c>
    </row>
    <row r="20" spans="1:2" x14ac:dyDescent="0.2">
      <c r="A20" s="52" t="s">
        <v>2153</v>
      </c>
      <c r="B20" s="7" t="str">
        <f>VLOOKUP(A20,'Resultado Emails'!$B$1:$D$471,3,0)</f>
        <v>amorimdeoliveiralivia@gmail.com</v>
      </c>
    </row>
    <row r="21" spans="1:2" x14ac:dyDescent="0.2">
      <c r="A21" s="52" t="s">
        <v>824</v>
      </c>
      <c r="B21" s="7" t="str">
        <f>VLOOKUP(A21,'Resultado Emails'!$B$1:$D$471,3,0)</f>
        <v>fialhocharlene@gmail.com</v>
      </c>
    </row>
    <row r="22" spans="1:2" x14ac:dyDescent="0.2">
      <c r="A22" s="52" t="s">
        <v>2782</v>
      </c>
      <c r="B22" s="7" t="str">
        <f>VLOOKUP(A22,'Resultado Emails'!$B$1:$D$471,3,0)</f>
        <v>rayanelonguinho@gmail.com</v>
      </c>
    </row>
    <row r="23" spans="1:2" x14ac:dyDescent="0.2">
      <c r="A23" s="52" t="s">
        <v>967</v>
      </c>
      <c r="B23" s="7" t="str">
        <f>VLOOKUP(A23,'Resultado Emails'!$B$1:$D$471,3,0)</f>
        <v>elieniruthcs@gmail.com</v>
      </c>
    </row>
    <row r="24" spans="1:2" x14ac:dyDescent="0.2">
      <c r="A24" s="52" t="s">
        <v>1163</v>
      </c>
      <c r="B24" s="7" t="str">
        <f>VLOOKUP(A24,'Resultado Emails'!$B$1:$D$471,3,0)</f>
        <v>fernandasp117@gmail.com</v>
      </c>
    </row>
    <row r="25" spans="1:2" x14ac:dyDescent="0.2">
      <c r="A25" s="52" t="s">
        <v>2732</v>
      </c>
      <c r="B25" s="7" t="str">
        <f>VLOOKUP(A25,'Resultado Emails'!$B$1:$D$471,3,0)</f>
        <v>rafael.francisco7911@gmail.com</v>
      </c>
    </row>
    <row r="26" spans="1:2" x14ac:dyDescent="0.2">
      <c r="A26" s="52" t="s">
        <v>3082</v>
      </c>
      <c r="B26" s="7" t="str">
        <f>VLOOKUP(A26,'Resultado Emails'!$B$1:$D$471,3,0)</f>
        <v>vandeleacordeiro@terra.com.br</v>
      </c>
    </row>
    <row r="27" spans="1:2" x14ac:dyDescent="0.2">
      <c r="A27" s="52" t="s">
        <v>3173</v>
      </c>
      <c r="B27" s="7" t="str">
        <f>VLOOKUP(A27,'Resultado Emails'!$B$1:$D$471,3,0)</f>
        <v>vivitorarara@gmail.com</v>
      </c>
    </row>
    <row r="28" spans="1:2" x14ac:dyDescent="0.2">
      <c r="A28" s="52" t="s">
        <v>1979</v>
      </c>
      <c r="B28" s="7" t="str">
        <f>VLOOKUP(A28,'Resultado Emails'!$B$1:$D$471,3,0)</f>
        <v>ls1857292@gmail.com</v>
      </c>
    </row>
    <row r="29" spans="1:2" x14ac:dyDescent="0.2">
      <c r="A29" s="52" t="s">
        <v>3259</v>
      </c>
      <c r="B29" s="7" t="str">
        <f>VLOOKUP(A29,'Resultado Emails'!$B$1:$D$471,3,0)</f>
        <v>mih.curvelo@gmail.com</v>
      </c>
    </row>
    <row r="30" spans="1:2" x14ac:dyDescent="0.2">
      <c r="A30" s="52" t="s">
        <v>2758</v>
      </c>
      <c r="B30" s="7" t="str">
        <f>VLOOKUP(A30,'Resultado Emails'!$B$1:$D$471,3,0)</f>
        <v>rafasilvapinheiro11@gmail.com</v>
      </c>
    </row>
    <row r="31" spans="1:2" x14ac:dyDescent="0.2">
      <c r="A31" s="52" t="s">
        <v>1951</v>
      </c>
      <c r="B31" s="7" t="str">
        <f>VLOOKUP(A31,'Resultado Emails'!$B$1:$D$471,3,0)</f>
        <v>kaueyt576@gmail.com</v>
      </c>
    </row>
    <row r="32" spans="1:2" x14ac:dyDescent="0.2">
      <c r="A32" s="52" t="s">
        <v>875</v>
      </c>
      <c r="B32" s="7" t="str">
        <f>VLOOKUP(A32,'Resultado Emails'!$B$1:$D$471,3,0)</f>
        <v>daniellenascimento200477@gmail.com</v>
      </c>
    </row>
    <row r="33" spans="1:2" x14ac:dyDescent="0.2">
      <c r="A33" s="52" t="s">
        <v>1608</v>
      </c>
      <c r="B33" s="7" t="str">
        <f>VLOOKUP(A33,'Resultado Emails'!$B$1:$D$471,3,0)</f>
        <v>isabellanoemiiia@gmail.com</v>
      </c>
    </row>
    <row r="34" spans="1:2" x14ac:dyDescent="0.2">
      <c r="A34" s="52" t="s">
        <v>2224</v>
      </c>
      <c r="B34" s="7" t="str">
        <f>VLOOKUP(A34,'Resultado Emails'!$B$1:$D$471,3,0)</f>
        <v>lkaua225@gmail.com</v>
      </c>
    </row>
    <row r="35" spans="1:2" x14ac:dyDescent="0.2">
      <c r="A35" s="52" t="s">
        <v>1696</v>
      </c>
      <c r="B35" s="7" t="str">
        <f>VLOOKUP(A35,'Resultado Emails'!$B$1:$D$471,3,0)</f>
        <v>Janetestefani99@gmail.com</v>
      </c>
    </row>
    <row r="36" spans="1:2" x14ac:dyDescent="0.2">
      <c r="A36" s="52" t="s">
        <v>2429</v>
      </c>
      <c r="B36" s="7" t="str">
        <f>VLOOKUP(A36,'Resultado Emails'!$B$1:$D$471,3,0)</f>
        <v>natulandarafaella@gmail.com</v>
      </c>
    </row>
    <row r="37" spans="1:2" x14ac:dyDescent="0.2">
      <c r="A37" s="52" t="s">
        <v>663</v>
      </c>
      <c r="B37" s="7" t="str">
        <f>VLOOKUP(A37,'Resultado Emails'!$B$1:$D$471,3,0)</f>
        <v>biancasoares1970@gmail.com</v>
      </c>
    </row>
    <row r="38" spans="1:2" x14ac:dyDescent="0.2">
      <c r="A38" s="52" t="s">
        <v>219</v>
      </c>
      <c r="B38" s="7" t="str">
        <f>VLOOKUP(A38,'Resultado Emails'!$B$1:$D$471,3,0)</f>
        <v>alexangns1@gmail.com</v>
      </c>
    </row>
    <row r="39" spans="1:2" x14ac:dyDescent="0.2">
      <c r="A39" s="52" t="s">
        <v>1061</v>
      </c>
      <c r="B39" s="7" t="str">
        <f>VLOOKUP(A39,'Resultado Emails'!$B$1:$D$471,3,0)</f>
        <v>estefanicomdori@outlook.es</v>
      </c>
    </row>
    <row r="40" spans="1:2" x14ac:dyDescent="0.2">
      <c r="A40" s="52" t="s">
        <v>1935</v>
      </c>
      <c r="B40" s="7" t="str">
        <f>VLOOKUP(A40,'Resultado Emails'!$B$1:$D$471,3,0)</f>
        <v>kath.monteiro25@hotmail.com</v>
      </c>
    </row>
    <row r="41" spans="1:2" x14ac:dyDescent="0.2">
      <c r="A41" s="52" t="s">
        <v>2601</v>
      </c>
      <c r="B41" s="7" t="str">
        <f>VLOOKUP(A41,'Resultado Emails'!$B$1:$D$471,3,0)</f>
        <v>nataliavrm12@gmail.com</v>
      </c>
    </row>
    <row r="42" spans="1:2" x14ac:dyDescent="0.2">
      <c r="A42" s="52" t="s">
        <v>2385</v>
      </c>
      <c r="B42" s="7" t="str">
        <f>VLOOKUP(A42,'Resultado Emails'!$B$1:$D$471,3,0)</f>
        <v>fernandamendy22@gmail.com</v>
      </c>
    </row>
    <row r="43" spans="1:2" x14ac:dyDescent="0.2">
      <c r="A43" s="52" t="s">
        <v>231</v>
      </c>
      <c r="B43" s="7" t="str">
        <f>VLOOKUP(A43,'Resultado Emails'!$B$1:$D$471,3,0)</f>
        <v>alicenfaguiar@gmail.com</v>
      </c>
    </row>
    <row r="44" spans="1:2" x14ac:dyDescent="0.2">
      <c r="A44" s="52" t="s">
        <v>1320</v>
      </c>
      <c r="B44" s="7" t="str">
        <f>VLOOKUP(A44,'Resultado Emails'!$B$1:$D$471,3,0)</f>
        <v>gabrielysoliveira888@gmail.com</v>
      </c>
    </row>
    <row r="45" spans="1:2" x14ac:dyDescent="0.2">
      <c r="A45" s="52" t="s">
        <v>1996</v>
      </c>
      <c r="B45" s="7" t="str">
        <f>VLOOKUP(A45,'Resultado Emails'!$B$1:$D$471,3,0)</f>
        <v>larissacristina2005@gmail.com</v>
      </c>
    </row>
    <row r="46" spans="1:2" x14ac:dyDescent="0.2">
      <c r="A46" s="52" t="s">
        <v>932</v>
      </c>
      <c r="B46" s="7" t="str">
        <f>VLOOKUP(A46,'Resultado Emails'!$B$1:$D$471,3,0)</f>
        <v>dayanealves943@gmail.com</v>
      </c>
    </row>
    <row r="47" spans="1:2" ht="15" x14ac:dyDescent="0.2">
      <c r="A47" s="52" t="s">
        <v>355</v>
      </c>
      <c r="B47" s="7" t="str">
        <f>VLOOKUP(A47,'Resultado Emails'!$B$1:$D$471,3,0)</f>
        <v>asousademelo@gmail.com</v>
      </c>
    </row>
    <row r="48" spans="1:2" ht="15" x14ac:dyDescent="0.2">
      <c r="A48" s="52" t="s">
        <v>1470</v>
      </c>
      <c r="B48" s="7" t="str">
        <f>VLOOKUP(A48,'Resultado Emails'!$B$1:$D$471,3,0)</f>
        <v>gustavo7.gg3@gmail.com</v>
      </c>
    </row>
    <row r="49" spans="1:2" ht="15" x14ac:dyDescent="0.2">
      <c r="A49" s="52" t="s">
        <v>2108</v>
      </c>
      <c r="B49" s="7" t="str">
        <f>VLOOKUP(A49,'Resultado Emails'!$B$1:$D$471,3,0)</f>
        <v>leticiaostella@outlook.com</v>
      </c>
    </row>
    <row r="50" spans="1:2" ht="15" x14ac:dyDescent="0.2">
      <c r="A50" s="52" t="s">
        <v>951</v>
      </c>
      <c r="B50" s="7" t="str">
        <f>VLOOKUP(A50,'Resultado Emails'!$B$1:$D$471,3,0)</f>
        <v>Durodrigueslima123@gmail.com</v>
      </c>
    </row>
    <row r="51" spans="1:2" ht="15" x14ac:dyDescent="0.2">
      <c r="A51" s="52" t="s">
        <v>2100</v>
      </c>
      <c r="B51" s="7" t="str">
        <f>VLOOKUP(A51,'Resultado Emails'!$B$1:$D$471,3,0)</f>
        <v>leticyamalquezl@gmail.com</v>
      </c>
    </row>
    <row r="52" spans="1:2" ht="15" x14ac:dyDescent="0.2">
      <c r="A52" s="52" t="s">
        <v>1240</v>
      </c>
      <c r="B52" s="7" t="str">
        <f>VLOOKUP(A52,'Resultado Emails'!$B$1:$D$471,3,0)</f>
        <v>gcsouza004@gmail.com</v>
      </c>
    </row>
    <row r="53" spans="1:2" ht="15" x14ac:dyDescent="0.2">
      <c r="A53" s="52" t="s">
        <v>1440</v>
      </c>
      <c r="B53" s="7" t="str">
        <f>VLOOKUP(A53,'Resultado Emails'!$B$1:$D$471,3,0)</f>
        <v>silvagrazielabarbosa@gmail.com</v>
      </c>
    </row>
    <row r="54" spans="1:2" ht="15" x14ac:dyDescent="0.2">
      <c r="A54" s="52" t="s">
        <v>1972</v>
      </c>
      <c r="B54" s="7" t="str">
        <f>VLOOKUP(A54,'Resultado Emails'!$B$1:$D$471,3,0)</f>
        <v>laisanselmi@gmail.com</v>
      </c>
    </row>
    <row r="55" spans="1:2" ht="15" x14ac:dyDescent="0.2">
      <c r="A55" s="52" t="s">
        <v>2653</v>
      </c>
      <c r="B55" s="7" t="str">
        <f>VLOOKUP(A55,'Resultado Emails'!$B$1:$D$471,3,0)</f>
        <v>nayaralauricosilva@gmail.com</v>
      </c>
    </row>
    <row r="56" spans="1:2" ht="15" x14ac:dyDescent="0.2">
      <c r="A56" s="52" t="s">
        <v>2763</v>
      </c>
      <c r="B56" s="7" t="str">
        <f>VLOOKUP(A56,'Resultado Emails'!$B$1:$D$471,3,0)</f>
        <v>viriatonatalia3@gmail.com</v>
      </c>
    </row>
    <row r="57" spans="1:2" ht="15" x14ac:dyDescent="0.2">
      <c r="A57" s="52" t="s">
        <v>1868</v>
      </c>
      <c r="B57" s="7" t="str">
        <f>VLOOKUP(A57,'Resultado Emails'!$B$1:$D$471,3,0)</f>
        <v>jusoarespaixao8@gmail.com</v>
      </c>
    </row>
    <row r="58" spans="1:2" ht="15" x14ac:dyDescent="0.2">
      <c r="A58" s="52" t="s">
        <v>3126</v>
      </c>
      <c r="B58" s="7" t="str">
        <f>VLOOKUP(A58,'Resultado Emails'!$B$1:$D$471,3,0)</f>
        <v>victor.araujodossantos@gmail.com</v>
      </c>
    </row>
    <row r="59" spans="1:2" ht="15" x14ac:dyDescent="0.2">
      <c r="A59" s="52" t="s">
        <v>1990</v>
      </c>
      <c r="B59" s="7" t="str">
        <f>VLOOKUP(A59,'Resultado Emails'!$B$1:$D$471,3,0)</f>
        <v>larrisaalveslobo08@gmail.com</v>
      </c>
    </row>
    <row r="60" spans="1:2" ht="15" x14ac:dyDescent="0.2">
      <c r="A60" s="52" t="s">
        <v>2859</v>
      </c>
      <c r="B60" s="7" t="str">
        <f>VLOOKUP(A60,'Resultado Emails'!$B$1:$D$471,3,0)</f>
        <v>rubenjonathan35@gmail.com</v>
      </c>
    </row>
    <row r="61" spans="1:2" ht="15" x14ac:dyDescent="0.2">
      <c r="A61" s="52" t="s">
        <v>1876</v>
      </c>
      <c r="B61" s="7" t="str">
        <f>VLOOKUP(A61,'Resultado Emails'!$B$1:$D$471,3,0)</f>
        <v>kaisilva007@gmail.com</v>
      </c>
    </row>
    <row r="62" spans="1:2" ht="15" x14ac:dyDescent="0.2">
      <c r="A62" s="52" t="s">
        <v>521</v>
      </c>
      <c r="B62" s="7" t="str">
        <f>VLOOKUP(A62,'Resultado Emails'!$B$1:$D$471,3,0)</f>
        <v>carol.nanekitty@gmail.com</v>
      </c>
    </row>
    <row r="63" spans="1:2" ht="15" x14ac:dyDescent="0.2">
      <c r="A63" s="52" t="s">
        <v>676</v>
      </c>
      <c r="B63" s="7" t="str">
        <f>VLOOKUP(A63,'Resultado Emails'!$B$1:$D$471,3,0)</f>
        <v>brena.leopoldino@live.com</v>
      </c>
    </row>
    <row r="64" spans="1:2" ht="15" x14ac:dyDescent="0.2">
      <c r="A64" s="52" t="s">
        <v>1901</v>
      </c>
      <c r="B64" s="7" t="str">
        <f>VLOOKUP(A64,'Resultado Emails'!$B$1:$D$471,3,0)</f>
        <v>kaiquesantos228@gmail.com</v>
      </c>
    </row>
    <row r="65" spans="1:2" ht="15" x14ac:dyDescent="0.2">
      <c r="A65" s="52" t="s">
        <v>1912</v>
      </c>
      <c r="B65" s="7" t="str">
        <f>VLOOKUP(A65,'Resultado Emails'!$B$1:$D$471,3,0)</f>
        <v>karenturpo0@gmail.com</v>
      </c>
    </row>
    <row r="66" spans="1:2" ht="15" x14ac:dyDescent="0.2">
      <c r="A66" s="52" t="s">
        <v>1233</v>
      </c>
      <c r="B66" s="7" t="str">
        <f>VLOOKUP(A66,'Resultado Emails'!$B$1:$D$471,3,0)</f>
        <v>bielitoilustra@gmail.com</v>
      </c>
    </row>
    <row r="67" spans="1:2" ht="15" x14ac:dyDescent="0.2">
      <c r="A67" s="52" t="s">
        <v>401</v>
      </c>
      <c r="B67" s="7" t="str">
        <f>VLOOKUP(A67,'Resultado Emails'!$B$1:$D$471,3,0)</f>
        <v>aj9754747@gmail.com</v>
      </c>
    </row>
    <row r="68" spans="1:2" ht="15" x14ac:dyDescent="0.2">
      <c r="A68" s="52" t="s">
        <v>2197</v>
      </c>
      <c r="B68" s="7" t="str">
        <f>VLOOKUP(A68,'Resultado Emails'!$B$1:$D$471,3,0)</f>
        <v>lorransantossarmento@gmail.com</v>
      </c>
    </row>
    <row r="69" spans="1:2" ht="15" x14ac:dyDescent="0.2">
      <c r="A69" s="52" t="s">
        <v>1445</v>
      </c>
      <c r="B69" s="7" t="str">
        <f>VLOOKUP(A69,'Resultado Emails'!$B$1:$D$471,3,0)</f>
        <v>gretzelpenaloza@gmail.com</v>
      </c>
    </row>
    <row r="70" spans="1:2" ht="15" x14ac:dyDescent="0.2">
      <c r="A70" s="52" t="s">
        <v>2677</v>
      </c>
      <c r="B70" s="7" t="str">
        <f>VLOOKUP(A70,'Resultado Emails'!$B$1:$D$471,3,0)</f>
        <v>pereirapaola95@gmail.com</v>
      </c>
    </row>
    <row r="71" spans="1:2" ht="15" x14ac:dyDescent="0.2">
      <c r="A71" s="52" t="s">
        <v>1941</v>
      </c>
      <c r="B71" s="7" t="str">
        <f>VLOOKUP(A71,'Resultado Emails'!$B$1:$D$471,3,0)</f>
        <v>kauag4988@gmail.com</v>
      </c>
    </row>
    <row r="72" spans="1:2" ht="15" x14ac:dyDescent="0.2">
      <c r="A72" s="52" t="s">
        <v>731</v>
      </c>
      <c r="B72" s="7" t="str">
        <f>VLOOKUP(A72,'Resultado Emails'!$B$1:$D$471,3,0)</f>
        <v>camilla_felix12@hotmail.com</v>
      </c>
    </row>
    <row r="73" spans="1:2" ht="15" x14ac:dyDescent="0.2">
      <c r="A73" s="52" t="s">
        <v>538</v>
      </c>
      <c r="B73" s="7" t="str">
        <f>VLOOKUP(A73,'Resultado Emails'!$B$1:$D$471,3,0)</f>
        <v>arthursilva.as424@gmail.com</v>
      </c>
    </row>
    <row r="74" spans="1:2" ht="15" x14ac:dyDescent="0.2">
      <c r="A74" s="52" t="s">
        <v>975</v>
      </c>
      <c r="B74" s="7" t="str">
        <f>VLOOKUP(A74,'Resultado Emails'!$B$1:$D$471,3,0)</f>
        <v>elisaalvessilva345@gmail.com</v>
      </c>
    </row>
    <row r="75" spans="1:2" ht="15" x14ac:dyDescent="0.2">
      <c r="A75" s="52" t="s">
        <v>986</v>
      </c>
      <c r="B75" s="7" t="str">
        <f>VLOOKUP(A75,'Resultado Emails'!$B$1:$D$471,3,0)</f>
        <v>ellyregomatos@gmail.com</v>
      </c>
    </row>
    <row r="76" spans="1:2" ht="15" x14ac:dyDescent="0.2">
      <c r="A76" s="52" t="s">
        <v>1946</v>
      </c>
      <c r="B76" s="7" t="str">
        <f>VLOOKUP(A76,'Resultado Emails'!$B$1:$D$471,3,0)</f>
        <v>kauanyscm@gmail.com</v>
      </c>
    </row>
    <row r="77" spans="1:2" ht="15" x14ac:dyDescent="0.2">
      <c r="A77" s="52" t="s">
        <v>1565</v>
      </c>
      <c r="B77" s="7" t="str">
        <f>VLOOKUP(A77,'Resultado Emails'!$B$1:$D$471,3,0)</f>
        <v>ingridsantossenaa@gmail.com</v>
      </c>
    </row>
    <row r="78" spans="1:2" ht="15" x14ac:dyDescent="0.2">
      <c r="A78" s="52" t="s">
        <v>909</v>
      </c>
      <c r="B78" s="7" t="str">
        <f>VLOOKUP(A78,'Resultado Emails'!$B$1:$D$471,3,0)</f>
        <v>davibriganti27@gmail.com</v>
      </c>
    </row>
    <row r="79" spans="1:2" ht="15" x14ac:dyDescent="0.2">
      <c r="A79" s="52" t="s">
        <v>1081</v>
      </c>
      <c r="B79" s="7" t="str">
        <f>VLOOKUP(A79,'Resultado Emails'!$B$1:$D$471,3,0)</f>
        <v>esthersantiago4g@gmail.com</v>
      </c>
    </row>
    <row r="80" spans="1:2" ht="15" x14ac:dyDescent="0.2">
      <c r="A80" s="52" t="s">
        <v>2017</v>
      </c>
      <c r="B80" s="7" t="str">
        <f>VLOOKUP(A80,'Resultado Emails'!$B$1:$D$471,3,0)</f>
        <v>maura.cs.41@gmail.com</v>
      </c>
    </row>
    <row r="81" spans="1:2" ht="15" x14ac:dyDescent="0.2">
      <c r="A81" s="52" t="s">
        <v>1834</v>
      </c>
      <c r="B81" s="7" t="str">
        <f>VLOOKUP(A81,'Resultado Emails'!$B$1:$D$471,3,0)</f>
        <v>julia946376232@gmail.com</v>
      </c>
    </row>
    <row r="82" spans="1:2" ht="15" x14ac:dyDescent="0.2">
      <c r="A82" s="52" t="s">
        <v>889</v>
      </c>
      <c r="B82" s="7" t="str">
        <f>VLOOKUP(A82,'Resultado Emails'!$B$1:$D$471,3,0)</f>
        <v>daniellycardoso220@gmail.com</v>
      </c>
    </row>
    <row r="83" spans="1:2" ht="15" x14ac:dyDescent="0.2">
      <c r="A83" s="52" t="s">
        <v>3053</v>
      </c>
      <c r="B83" s="7" t="str">
        <f>VLOOKUP(A83,'Resultado Emails'!$B$1:$D$471,3,0)</f>
        <v>catuabathalia@gmail.com</v>
      </c>
    </row>
    <row r="84" spans="1:2" ht="15" x14ac:dyDescent="0.2">
      <c r="A84" s="52" t="s">
        <v>640</v>
      </c>
      <c r="B84" s="7" t="str">
        <f>VLOOKUP(A84,'Resultado Emails'!$B$1:$D$471,3,0)</f>
        <v>soaresbeatriz72@gmail.com</v>
      </c>
    </row>
    <row r="85" spans="1:2" ht="15" x14ac:dyDescent="0.2">
      <c r="A85" s="52" t="s">
        <v>290</v>
      </c>
      <c r="B85" s="7" t="str">
        <f>VLOOKUP(A85,'Resultado Emails'!$B$1:$D$471,3,0)</f>
        <v>amandamagalha3s@gmail.com</v>
      </c>
    </row>
    <row r="86" spans="1:2" ht="15" x14ac:dyDescent="0.2">
      <c r="A86" s="52" t="s">
        <v>2814</v>
      </c>
      <c r="B86" s="7" t="str">
        <f>VLOOKUP(A86,'Resultado Emails'!$B$1:$D$471,3,0)</f>
        <v>retanamattoss@hotmail.com</v>
      </c>
    </row>
    <row r="87" spans="1:2" ht="15" x14ac:dyDescent="0.2">
      <c r="A87" s="52" t="s">
        <v>2621</v>
      </c>
      <c r="B87" s="7" t="str">
        <f>VLOOKUP(A87,'Resultado Emails'!$B$1:$D$471,3,0)</f>
        <v>natytsingas@gmail.com</v>
      </c>
    </row>
    <row r="88" spans="1:2" ht="15" x14ac:dyDescent="0.2">
      <c r="A88" s="52" t="s">
        <v>1967</v>
      </c>
      <c r="B88" s="7" t="str">
        <f>VLOOKUP(A88,'Resultado Emails'!$B$1:$D$471,3,0)</f>
        <v>kiaraesturari@gmail.com</v>
      </c>
    </row>
    <row r="89" spans="1:2" ht="15" x14ac:dyDescent="0.2">
      <c r="A89" s="52" t="s">
        <v>3197</v>
      </c>
      <c r="B89" s="7" t="str">
        <f>VLOOKUP(A89,'Resultado Emails'!$B$1:$D$471,3,0)</f>
        <v>wanessabattsanttos@gmail.com</v>
      </c>
    </row>
    <row r="90" spans="1:2" ht="15" x14ac:dyDescent="0.2">
      <c r="A90" s="52" t="s">
        <v>1348</v>
      </c>
      <c r="B90" s="7" t="str">
        <f>VLOOKUP(A90,'Resultado Emails'!$B$1:$D$471,3,0)</f>
        <v>geovannavictoria20188@gmail.com</v>
      </c>
    </row>
    <row r="91" spans="1:2" ht="15" x14ac:dyDescent="0.2">
      <c r="A91" s="52" t="s">
        <v>2607</v>
      </c>
      <c r="B91" s="7" t="str">
        <f>VLOOKUP(A91,'Resultado Emails'!$B$1:$D$471,3,0)</f>
        <v>natansilvaj@gmail.com</v>
      </c>
    </row>
    <row r="92" spans="1:2" ht="15" x14ac:dyDescent="0.2">
      <c r="A92" s="52" t="s">
        <v>682</v>
      </c>
      <c r="B92" s="7" t="str">
        <f>VLOOKUP(A92,'Resultado Emails'!$B$1:$D$471,3,0)</f>
        <v>brendab.b3005@outlook.com</v>
      </c>
    </row>
    <row r="93" spans="1:2" ht="15" x14ac:dyDescent="0.2">
      <c r="A93" s="52" t="s">
        <v>1343</v>
      </c>
      <c r="B93" s="7" t="str">
        <f>VLOOKUP(A93,'Resultado Emails'!$B$1:$D$471,3,0)</f>
        <v>geovananevesnascimento14@gmail.com</v>
      </c>
    </row>
    <row r="94" spans="1:2" ht="15" x14ac:dyDescent="0.2">
      <c r="A94" s="52" t="s">
        <v>2488</v>
      </c>
      <c r="B94" s="7" t="str">
        <f>VLOOKUP(A94,'Resultado Emails'!$B$1:$D$471,3,0)</f>
        <v>matheusjesus7272@gmail.com</v>
      </c>
    </row>
    <row r="95" spans="1:2" ht="15" x14ac:dyDescent="0.2">
      <c r="A95" s="52" t="s">
        <v>819</v>
      </c>
      <c r="B95" s="7" t="str">
        <f>VLOOKUP(A95,'Resultado Emails'!$B$1:$D$471,3,0)</f>
        <v>caue.franca05@gmail.com</v>
      </c>
    </row>
    <row r="96" spans="1:2" ht="15" x14ac:dyDescent="0.2">
      <c r="A96" s="52" t="s">
        <v>669</v>
      </c>
      <c r="B96" s="7" t="str">
        <f>VLOOKUP(A96,'Resultado Emails'!$B$1:$D$471,3,0)</f>
        <v>biancalnhrs@gmail.com</v>
      </c>
    </row>
    <row r="97" spans="1:2" ht="15" x14ac:dyDescent="0.2">
      <c r="A97" s="52" t="s">
        <v>446</v>
      </c>
      <c r="B97" s="7" t="str">
        <f>VLOOKUP(A97,'Resultado Emails'!$B$1:$D$471,3,0)</f>
        <v>anamimemns@gmail.com</v>
      </c>
    </row>
    <row r="98" spans="1:2" ht="15" x14ac:dyDescent="0.2">
      <c r="A98" s="52" t="s">
        <v>2051</v>
      </c>
      <c r="B98" s="7" t="str">
        <f>VLOOKUP(A98,'Resultado Emails'!$B$1:$D$471,3,0)</f>
        <v>laviimalques@gmail.com</v>
      </c>
    </row>
    <row r="99" spans="1:2" ht="15" x14ac:dyDescent="0.2">
      <c r="A99" s="52" t="s">
        <v>333</v>
      </c>
      <c r="B99" s="7" t="str">
        <f>VLOOKUP(A99,'Resultado Emails'!$B$1:$D$471,3,0)</f>
        <v>carolinacalixto2015@gmail.com</v>
      </c>
    </row>
    <row r="100" spans="1:2" ht="15" x14ac:dyDescent="0.2">
      <c r="A100" s="52" t="s">
        <v>3013</v>
      </c>
      <c r="B100" s="7" t="str">
        <f>VLOOKUP(A100,'Resultado Emails'!$B$1:$D$471,3,0)</f>
        <v>thai12345ns@gmail.com</v>
      </c>
    </row>
    <row r="101" spans="1:2" ht="15" x14ac:dyDescent="0.2">
      <c r="A101" s="52" t="s">
        <v>2533</v>
      </c>
      <c r="B101" s="7" t="str">
        <f>VLOOKUP(A101,'Resultado Emails'!$B$1:$D$471,3,0)</f>
        <v>lacesorymayra@gmail.com</v>
      </c>
    </row>
    <row r="102" spans="1:2" ht="15" x14ac:dyDescent="0.2">
      <c r="A102" s="52" t="s">
        <v>423</v>
      </c>
      <c r="B102" s="7" t="str">
        <f>VLOOKUP(A102,'Resultado Emails'!$B$1:$D$471,3,0)</f>
        <v>anakarolinaslv@live.com</v>
      </c>
    </row>
    <row r="103" spans="1:2" ht="15" x14ac:dyDescent="0.2">
      <c r="A103" s="52" t="s">
        <v>3138</v>
      </c>
      <c r="B103" s="7" t="str">
        <f>VLOOKUP(A103,'Resultado Emails'!$B$1:$D$471,3,0)</f>
        <v>vicguiseline@gmail.com</v>
      </c>
    </row>
    <row r="104" spans="1:2" ht="15" x14ac:dyDescent="0.2">
      <c r="A104" s="52" t="s">
        <v>1894</v>
      </c>
      <c r="B104" s="7" t="str">
        <f>VLOOKUP(A104,'Resultado Emails'!$B$1:$D$471,3,0)</f>
        <v>caique.carvalho55009@gmail.com</v>
      </c>
    </row>
    <row r="105" spans="1:2" ht="15" x14ac:dyDescent="0.2">
      <c r="A105" s="52" t="s">
        <v>2746</v>
      </c>
      <c r="B105" s="7" t="str">
        <f>VLOOKUP(A105,'Resultado Emails'!$B$1:$D$471,3,0)</f>
        <v>rafaela.nvenancio@gmail.com</v>
      </c>
    </row>
    <row r="106" spans="1:2" ht="15" x14ac:dyDescent="0.2">
      <c r="A106" s="52" t="s">
        <v>472</v>
      </c>
      <c r="B106" s="7" t="str">
        <f>VLOOKUP(A106,'Resultado Emails'!$B$1:$D$471,3,0)</f>
        <v>jaaj.13@hotmail.com</v>
      </c>
    </row>
    <row r="107" spans="1:2" ht="15" x14ac:dyDescent="0.2">
      <c r="A107" s="52" t="s">
        <v>2682</v>
      </c>
      <c r="B107" s="7" t="str">
        <f>VLOOKUP(A107,'Resultado Emails'!$B$1:$D$471,3,0)</f>
        <v>pedrolacerda790@gmail.com</v>
      </c>
    </row>
    <row r="108" spans="1:2" ht="15" x14ac:dyDescent="0.2">
      <c r="A108" s="52" t="s">
        <v>652</v>
      </c>
      <c r="B108" s="7" t="str">
        <f>VLOOKUP(A108,'Resultado Emails'!$B$1:$D$471,3,0)</f>
        <v>biancadoal35@gmail.com</v>
      </c>
    </row>
    <row r="109" spans="1:2" ht="15" x14ac:dyDescent="0.2">
      <c r="A109" s="52" t="s">
        <v>2334</v>
      </c>
      <c r="B109" s="7" t="str">
        <f>VLOOKUP(A109,'Resultado Emails'!$B$1:$D$471,3,0)</f>
        <v>m.eduardabenecke@gmail.com</v>
      </c>
    </row>
    <row r="110" spans="1:2" ht="15" x14ac:dyDescent="0.2">
      <c r="A110" s="52" t="s">
        <v>3242</v>
      </c>
      <c r="B110" s="7" t="str">
        <f>VLOOKUP(A110,'Resultado Emails'!$B$1:$D$471,3,0)</f>
        <v>yasminalvesaraujo524@gmail.com</v>
      </c>
    </row>
    <row r="111" spans="1:2" ht="15" x14ac:dyDescent="0.2">
      <c r="A111" s="52" t="s">
        <v>3033</v>
      </c>
      <c r="B111" s="7" t="str">
        <f>VLOOKUP(A111,'Resultado Emails'!$B$1:$D$471,3,0)</f>
        <v>thai.oliv19@gmail.com</v>
      </c>
    </row>
    <row r="112" spans="1:2" ht="15" x14ac:dyDescent="0.2">
      <c r="A112" s="52" t="s">
        <v>1685</v>
      </c>
      <c r="B112" s="7" t="str">
        <f>VLOOKUP(A112,'Resultado Emails'!$B$1:$D$471,3,0)</f>
        <v>janaina.lima0808@gmail.com</v>
      </c>
    </row>
    <row r="113" spans="1:2" ht="15" x14ac:dyDescent="0.2">
      <c r="A113" s="52" t="s">
        <v>1641</v>
      </c>
      <c r="B113" s="7" t="str">
        <f>VLOOKUP(A113,'Resultado Emails'!$B$1:$D$471,3,0)</f>
        <v>isabellesegate@gmail.com</v>
      </c>
    </row>
    <row r="114" spans="1:2" ht="15" x14ac:dyDescent="0.2">
      <c r="A114" s="52" t="s">
        <v>2700</v>
      </c>
      <c r="B114" s="7" t="str">
        <f>VLOOKUP(A114,'Resultado Emails'!$B$1:$D$471,3,0)</f>
        <v>pedro.araujo322@gmail.com</v>
      </c>
    </row>
    <row r="115" spans="1:2" ht="15" x14ac:dyDescent="0.2">
      <c r="A115" s="52" t="s">
        <v>3001</v>
      </c>
      <c r="B115" s="7" t="str">
        <f>VLOOKUP(A115,'Resultado Emails'!$B$1:$D$471,3,0)</f>
        <v>sususramos@gmail.com</v>
      </c>
    </row>
    <row r="116" spans="1:2" ht="15" x14ac:dyDescent="0.2">
      <c r="A116" s="52" t="s">
        <v>506</v>
      </c>
      <c r="B116" s="7" t="str">
        <f>VLOOKUP(A116,'Resultado Emails'!$B$1:$D$471,3,0)</f>
        <v>villalvaaninha@gmail.com</v>
      </c>
    </row>
    <row r="117" spans="1:2" ht="15" x14ac:dyDescent="0.2">
      <c r="A117" s="52" t="s">
        <v>3046</v>
      </c>
      <c r="B117" s="7" t="str">
        <f>VLOOKUP(A117,'Resultado Emails'!$B$1:$D$471,3,0)</f>
        <v>thaisaj9@gmail.com</v>
      </c>
    </row>
    <row r="118" spans="1:2" ht="15" x14ac:dyDescent="0.2">
      <c r="A118" s="52" t="s">
        <v>2069</v>
      </c>
      <c r="B118" s="7" t="str">
        <f>VLOOKUP(A118,'Resultado Emails'!$B$1:$D$471,3,0)</f>
        <v>anatatoo@outlook.com</v>
      </c>
    </row>
    <row r="119" spans="1:2" ht="15" x14ac:dyDescent="0.2">
      <c r="A119" s="52" t="s">
        <v>499</v>
      </c>
      <c r="B119" s="7" t="str">
        <f>VLOOKUP(A119,'Resultado Emails'!$B$1:$D$471,3,0)</f>
        <v>lubernardo1@live.com</v>
      </c>
    </row>
    <row r="120" spans="1:2" ht="15" x14ac:dyDescent="0.2">
      <c r="A120" s="52" t="s">
        <v>1337</v>
      </c>
      <c r="B120" s="7" t="str">
        <f>VLOOKUP(A120,'Resultado Emails'!$B$1:$D$471,3,0)</f>
        <v>gegemoraes04@gmail.com</v>
      </c>
    </row>
    <row r="121" spans="1:2" ht="15" x14ac:dyDescent="0.2">
      <c r="A121" s="52" t="s">
        <v>2693</v>
      </c>
      <c r="B121" s="7" t="str">
        <f>VLOOKUP(A121,'Resultado Emails'!$B$1:$D$471,3,0)</f>
        <v>pedrohenriquesantanadarocha@gmail.com</v>
      </c>
    </row>
    <row r="122" spans="1:2" ht="15" x14ac:dyDescent="0.2">
      <c r="A122" s="51"/>
      <c r="B122" s="7" t="e">
        <f>VLOOKUP(A122,'Resultado Emails'!$B$1:$D$471,3,0)</f>
        <v>#N/A</v>
      </c>
    </row>
    <row r="123" spans="1:2" ht="15" x14ac:dyDescent="0.2">
      <c r="A123" s="51"/>
      <c r="B123" s="7" t="e">
        <f>VLOOKUP(A123,'Resultado Emails'!$B$1:$D$471,3,0)</f>
        <v>#N/A</v>
      </c>
    </row>
    <row r="124" spans="1:2" ht="15" x14ac:dyDescent="0.2">
      <c r="A124" s="51"/>
      <c r="B124" s="7" t="e">
        <f>VLOOKUP(A124,'Resultado Emails'!$B$1:$D$471,3,0)</f>
        <v>#N/A</v>
      </c>
    </row>
    <row r="125" spans="1:2" ht="15" x14ac:dyDescent="0.2">
      <c r="A125" s="51"/>
      <c r="B125" s="7" t="e">
        <f>VLOOKUP(A125,'Resultado Emails'!$B$1:$D$471,3,0)</f>
        <v>#N/A</v>
      </c>
    </row>
    <row r="126" spans="1:2" ht="15" x14ac:dyDescent="0.2">
      <c r="A126" s="51"/>
      <c r="B126" s="7" t="e">
        <f>VLOOKUP(A126,'Resultado Emails'!$B$1:$D$471,3,0)</f>
        <v>#N/A</v>
      </c>
    </row>
    <row r="127" spans="1:2" ht="15" x14ac:dyDescent="0.2">
      <c r="A127" s="51"/>
      <c r="B127" s="7" t="e">
        <f>VLOOKUP(A127,'Resultado Emails'!$B$1:$D$471,3,0)</f>
        <v>#N/A</v>
      </c>
    </row>
    <row r="128" spans="1:2" ht="15" x14ac:dyDescent="0.2">
      <c r="A128" s="51"/>
      <c r="B128" s="7" t="e">
        <f>VLOOKUP(A128,'Resultado Emails'!$B$1:$D$471,3,0)</f>
        <v>#N/A</v>
      </c>
    </row>
    <row r="129" spans="1:2" ht="15" x14ac:dyDescent="0.2">
      <c r="A129" s="51"/>
      <c r="B129" s="7" t="e">
        <f>VLOOKUP(A129,'Resultado Emails'!$B$1:$D$471,3,0)</f>
        <v>#N/A</v>
      </c>
    </row>
    <row r="130" spans="1:2" ht="15" x14ac:dyDescent="0.2">
      <c r="A130" s="51"/>
      <c r="B130" s="7" t="e">
        <f>VLOOKUP(A130,'Resultado Emails'!$B$1:$D$471,3,0)</f>
        <v>#N/A</v>
      </c>
    </row>
    <row r="131" spans="1:2" ht="15" x14ac:dyDescent="0.2">
      <c r="A131" s="51"/>
      <c r="B131" s="7" t="e">
        <f>VLOOKUP(A131,'Resultado Emails'!$B$1:$D$471,3,0)</f>
        <v>#N/A</v>
      </c>
    </row>
    <row r="132" spans="1:2" ht="15" x14ac:dyDescent="0.2">
      <c r="A132" s="51"/>
      <c r="B132" s="7" t="e">
        <f>VLOOKUP(A132,'Resultado Emails'!$B$1:$D$471,3,0)</f>
        <v>#N/A</v>
      </c>
    </row>
    <row r="133" spans="1:2" ht="15" x14ac:dyDescent="0.2">
      <c r="A133" s="51"/>
      <c r="B133" s="7" t="e">
        <f>VLOOKUP(A133,'Resultado Emails'!$B$1:$D$471,3,0)</f>
        <v>#N/A</v>
      </c>
    </row>
    <row r="134" spans="1:2" ht="15" x14ac:dyDescent="0.2">
      <c r="A134" s="51"/>
      <c r="B134" s="7" t="e">
        <f>VLOOKUP(A134,'Resultado Emails'!$B$1:$D$471,3,0)</f>
        <v>#N/A</v>
      </c>
    </row>
    <row r="135" spans="1:2" ht="15" x14ac:dyDescent="0.2">
      <c r="A135" s="51"/>
      <c r="B135" s="7" t="e">
        <f>VLOOKUP(A135,'Resultado Emails'!$B$1:$D$471,3,0)</f>
        <v>#N/A</v>
      </c>
    </row>
    <row r="136" spans="1:2" ht="15" x14ac:dyDescent="0.2">
      <c r="A136" s="51"/>
      <c r="B136" s="7" t="e">
        <f>VLOOKUP(A136,'Resultado Emails'!$B$1:$D$471,3,0)</f>
        <v>#N/A</v>
      </c>
    </row>
    <row r="137" spans="1:2" ht="15" x14ac:dyDescent="0.2">
      <c r="A137" s="51"/>
      <c r="B137" s="7" t="e">
        <f>VLOOKUP(A137,'Resultado Emails'!$B$1:$D$471,3,0)</f>
        <v>#N/A</v>
      </c>
    </row>
    <row r="138" spans="1:2" ht="15" x14ac:dyDescent="0.2">
      <c r="A138" s="51"/>
      <c r="B138" s="7" t="e">
        <f>VLOOKUP(A138,'Resultado Emails'!$B$1:$D$471,3,0)</f>
        <v>#N/A</v>
      </c>
    </row>
    <row r="139" spans="1:2" ht="15" x14ac:dyDescent="0.2">
      <c r="A139" s="51"/>
      <c r="B139" s="7" t="e">
        <f>VLOOKUP(A139,'Resultado Emails'!$B$1:$D$471,3,0)</f>
        <v>#N/A</v>
      </c>
    </row>
    <row r="140" spans="1:2" ht="15" x14ac:dyDescent="0.2">
      <c r="A140" s="51"/>
      <c r="B140" s="7" t="e">
        <f>VLOOKUP(A140,'Resultado Emails'!$B$1:$D$471,3,0)</f>
        <v>#N/A</v>
      </c>
    </row>
    <row r="141" spans="1:2" ht="15" x14ac:dyDescent="0.2">
      <c r="A141" s="51"/>
      <c r="B141" s="7" t="e">
        <f>VLOOKUP(A141,'Resultado Emails'!$B$1:$D$471,3,0)</f>
        <v>#N/A</v>
      </c>
    </row>
    <row r="142" spans="1:2" ht="15" x14ac:dyDescent="0.2">
      <c r="A142" s="51"/>
      <c r="B142" s="7" t="e">
        <f>VLOOKUP(A142,'Resultado Emails'!$B$1:$D$471,3,0)</f>
        <v>#N/A</v>
      </c>
    </row>
    <row r="143" spans="1:2" ht="15" x14ac:dyDescent="0.2">
      <c r="A143" s="51"/>
      <c r="B143" s="7" t="e">
        <f>VLOOKUP(A143,'Resultado Emails'!$B$1:$D$471,3,0)</f>
        <v>#N/A</v>
      </c>
    </row>
    <row r="144" spans="1:2" ht="15" x14ac:dyDescent="0.2">
      <c r="A144" s="51"/>
      <c r="B144" s="7" t="e">
        <f>VLOOKUP(A144,'Resultado Emails'!$B$1:$D$471,3,0)</f>
        <v>#N/A</v>
      </c>
    </row>
    <row r="145" spans="1:2" ht="15" x14ac:dyDescent="0.2">
      <c r="A145" s="51"/>
      <c r="B145" s="7" t="e">
        <f>VLOOKUP(A145,'Resultado Emails'!$B$1:$D$471,3,0)</f>
        <v>#N/A</v>
      </c>
    </row>
    <row r="146" spans="1:2" ht="15" x14ac:dyDescent="0.2">
      <c r="A146" s="51"/>
      <c r="B146" s="7" t="e">
        <f>VLOOKUP(A146,'Resultado Emails'!$B$1:$D$471,3,0)</f>
        <v>#N/A</v>
      </c>
    </row>
    <row r="147" spans="1:2" ht="15" x14ac:dyDescent="0.2">
      <c r="A147" s="51"/>
      <c r="B147" s="7" t="e">
        <f>VLOOKUP(A147,'Resultado Emails'!$B$1:$D$471,3,0)</f>
        <v>#N/A</v>
      </c>
    </row>
    <row r="148" spans="1:2" ht="15" x14ac:dyDescent="0.2">
      <c r="A148" s="51"/>
      <c r="B148" s="7" t="e">
        <f>VLOOKUP(A148,'Resultado Emails'!$B$1:$D$471,3,0)</f>
        <v>#N/A</v>
      </c>
    </row>
    <row r="149" spans="1:2" ht="15" x14ac:dyDescent="0.2">
      <c r="A149" s="51"/>
      <c r="B149" s="7" t="e">
        <f>VLOOKUP(A149,'Resultado Emails'!$B$1:$D$471,3,0)</f>
        <v>#N/A</v>
      </c>
    </row>
    <row r="150" spans="1:2" ht="15" x14ac:dyDescent="0.2">
      <c r="A150" s="51"/>
      <c r="B150" s="7" t="e">
        <f>VLOOKUP(A150,'Resultado Emails'!$B$1:$D$471,3,0)</f>
        <v>#N/A</v>
      </c>
    </row>
    <row r="151" spans="1:2" ht="15" x14ac:dyDescent="0.2">
      <c r="A151" s="51"/>
      <c r="B151" s="7" t="e">
        <f>VLOOKUP(A151,'Resultado Emails'!$B$1:$D$471,3,0)</f>
        <v>#N/A</v>
      </c>
    </row>
    <row r="152" spans="1:2" ht="15" x14ac:dyDescent="0.2">
      <c r="A152" s="51"/>
      <c r="B152" s="7" t="e">
        <f>VLOOKUP(A152,'Resultado Emails'!$B$1:$D$471,3,0)</f>
        <v>#N/A</v>
      </c>
    </row>
    <row r="153" spans="1:2" ht="15" x14ac:dyDescent="0.2">
      <c r="A153" s="51"/>
      <c r="B153" s="7" t="e">
        <f>VLOOKUP(A153,'Resultado Emails'!$B$1:$D$471,3,0)</f>
        <v>#N/A</v>
      </c>
    </row>
    <row r="154" spans="1:2" ht="15" x14ac:dyDescent="0.2">
      <c r="A154" s="51"/>
      <c r="B154" s="7" t="e">
        <f>VLOOKUP(A154,'Resultado Emails'!$B$1:$D$471,3,0)</f>
        <v>#N/A</v>
      </c>
    </row>
    <row r="155" spans="1:2" ht="15" x14ac:dyDescent="0.2">
      <c r="A155" s="51"/>
      <c r="B155" s="7" t="e">
        <f>VLOOKUP(A155,'Resultado Emails'!$B$1:$D$471,3,0)</f>
        <v>#N/A</v>
      </c>
    </row>
    <row r="156" spans="1:2" ht="15" x14ac:dyDescent="0.2">
      <c r="A156" s="51"/>
      <c r="B156" s="7" t="e">
        <f>VLOOKUP(A156,'Resultado Emails'!$B$1:$D$471,3,0)</f>
        <v>#N/A</v>
      </c>
    </row>
    <row r="157" spans="1:2" ht="15" x14ac:dyDescent="0.2">
      <c r="A157" s="51"/>
      <c r="B157" s="7" t="e">
        <f>VLOOKUP(A157,'Resultado Emails'!$B$1:$D$471,3,0)</f>
        <v>#N/A</v>
      </c>
    </row>
    <row r="158" spans="1:2" ht="15" x14ac:dyDescent="0.2">
      <c r="A158" s="51"/>
      <c r="B158" s="7" t="e">
        <f>VLOOKUP(A158,'Resultado Emails'!$B$1:$D$471,3,0)</f>
        <v>#N/A</v>
      </c>
    </row>
    <row r="159" spans="1:2" ht="15" x14ac:dyDescent="0.2">
      <c r="A159" s="51"/>
      <c r="B159" s="7" t="e">
        <f>VLOOKUP(A159,'Resultado Emails'!$B$1:$D$471,3,0)</f>
        <v>#N/A</v>
      </c>
    </row>
    <row r="160" spans="1:2" ht="15" x14ac:dyDescent="0.2">
      <c r="A160" s="51"/>
      <c r="B160" s="7" t="e">
        <f>VLOOKUP(A160,'Resultado Emails'!$B$1:$D$471,3,0)</f>
        <v>#N/A</v>
      </c>
    </row>
    <row r="161" spans="1:2" ht="15" x14ac:dyDescent="0.2">
      <c r="A161" s="51"/>
      <c r="B161" s="7" t="e">
        <f>VLOOKUP(A161,'Resultado Emails'!$B$1:$D$471,3,0)</f>
        <v>#N/A</v>
      </c>
    </row>
    <row r="162" spans="1:2" ht="15" x14ac:dyDescent="0.2">
      <c r="A162" s="51"/>
      <c r="B162" s="7" t="e">
        <f>VLOOKUP(A162,'Resultado Emails'!$B$1:$D$471,3,0)</f>
        <v>#N/A</v>
      </c>
    </row>
    <row r="163" spans="1:2" ht="15" x14ac:dyDescent="0.2">
      <c r="A163" s="51"/>
      <c r="B163" s="7" t="e">
        <f>VLOOKUP(A163,'Resultado Emails'!$B$1:$D$471,3,0)</f>
        <v>#N/A</v>
      </c>
    </row>
    <row r="164" spans="1:2" ht="15" x14ac:dyDescent="0.2">
      <c r="A164" s="51"/>
      <c r="B164" s="7" t="e">
        <f>VLOOKUP(A164,'Resultado Emails'!$B$1:$D$471,3,0)</f>
        <v>#N/A</v>
      </c>
    </row>
    <row r="165" spans="1:2" ht="15" x14ac:dyDescent="0.2">
      <c r="A165" s="51"/>
      <c r="B165" s="7" t="e">
        <f>VLOOKUP(A165,'Resultado Emails'!$B$1:$D$471,3,0)</f>
        <v>#N/A</v>
      </c>
    </row>
    <row r="166" spans="1:2" ht="15" x14ac:dyDescent="0.2">
      <c r="A166" s="51"/>
      <c r="B166" s="7" t="e">
        <f>VLOOKUP(A166,'Resultado Emails'!$B$1:$D$471,3,0)</f>
        <v>#N/A</v>
      </c>
    </row>
    <row r="167" spans="1:2" ht="15" x14ac:dyDescent="0.2">
      <c r="A167" s="51"/>
      <c r="B167" s="7" t="e">
        <f>VLOOKUP(A167,'Resultado Emails'!$B$1:$D$471,3,0)</f>
        <v>#N/A</v>
      </c>
    </row>
    <row r="168" spans="1:2" ht="15" x14ac:dyDescent="0.2">
      <c r="A168" s="51"/>
      <c r="B168" s="7" t="e">
        <f>VLOOKUP(A168,'Resultado Emails'!$B$1:$D$471,3,0)</f>
        <v>#N/A</v>
      </c>
    </row>
    <row r="169" spans="1:2" ht="15" x14ac:dyDescent="0.2">
      <c r="A169" s="51"/>
      <c r="B169" s="7" t="e">
        <f>VLOOKUP(A169,'Resultado Emails'!$B$1:$D$471,3,0)</f>
        <v>#N/A</v>
      </c>
    </row>
    <row r="170" spans="1:2" ht="15" x14ac:dyDescent="0.2">
      <c r="A170" s="51"/>
      <c r="B170" s="7" t="e">
        <f>VLOOKUP(A170,'Resultado Emails'!$B$1:$D$471,3,0)</f>
        <v>#N/A</v>
      </c>
    </row>
    <row r="171" spans="1:2" ht="15" x14ac:dyDescent="0.2">
      <c r="A171" s="51"/>
      <c r="B171" s="7" t="e">
        <f>VLOOKUP(A171,'Resultado Emails'!$B$1:$D$471,3,0)</f>
        <v>#N/A</v>
      </c>
    </row>
    <row r="172" spans="1:2" ht="15" x14ac:dyDescent="0.2">
      <c r="A172" s="51"/>
      <c r="B172" s="7" t="e">
        <f>VLOOKUP(A172,'Resultado Emails'!$B$1:$D$471,3,0)</f>
        <v>#N/A</v>
      </c>
    </row>
    <row r="173" spans="1:2" ht="15" x14ac:dyDescent="0.2">
      <c r="A173" s="51"/>
      <c r="B173" s="7" t="e">
        <f>VLOOKUP(A173,'Resultado Emails'!$B$1:$D$471,3,0)</f>
        <v>#N/A</v>
      </c>
    </row>
    <row r="174" spans="1:2" ht="15" x14ac:dyDescent="0.2">
      <c r="A174" s="51"/>
      <c r="B174" s="7" t="e">
        <f>VLOOKUP(A174,'Resultado Emails'!$B$1:$D$471,3,0)</f>
        <v>#N/A</v>
      </c>
    </row>
    <row r="175" spans="1:2" ht="15" x14ac:dyDescent="0.2">
      <c r="A175" s="51"/>
      <c r="B175" s="7" t="e">
        <f>VLOOKUP(A175,'Resultado Emails'!$B$1:$D$471,3,0)</f>
        <v>#N/A</v>
      </c>
    </row>
    <row r="176" spans="1:2" ht="15" x14ac:dyDescent="0.2">
      <c r="A176" s="51"/>
      <c r="B176" s="7" t="e">
        <f>VLOOKUP(A176,'Resultado Emails'!$B$1:$D$471,3,0)</f>
        <v>#N/A</v>
      </c>
    </row>
    <row r="177" spans="1:2" ht="15" x14ac:dyDescent="0.2">
      <c r="A177" s="51"/>
      <c r="B177" s="7" t="e">
        <f>VLOOKUP(A177,'Resultado Emails'!$B$1:$D$471,3,0)</f>
        <v>#N/A</v>
      </c>
    </row>
    <row r="178" spans="1:2" ht="15" x14ac:dyDescent="0.2">
      <c r="A178" s="51"/>
      <c r="B178" s="7" t="e">
        <f>VLOOKUP(A178,'Resultado Emails'!$B$1:$D$471,3,0)</f>
        <v>#N/A</v>
      </c>
    </row>
    <row r="179" spans="1:2" ht="15" x14ac:dyDescent="0.2">
      <c r="A179" s="51"/>
      <c r="B179" s="7" t="e">
        <f>VLOOKUP(A179,'Resultado Emails'!$B$1:$D$471,3,0)</f>
        <v>#N/A</v>
      </c>
    </row>
    <row r="180" spans="1:2" ht="15" x14ac:dyDescent="0.2">
      <c r="A180" s="51"/>
      <c r="B180" s="7" t="e">
        <f>VLOOKUP(A180,'Resultado Emails'!$B$1:$D$471,3,0)</f>
        <v>#N/A</v>
      </c>
    </row>
    <row r="181" spans="1:2" ht="15" x14ac:dyDescent="0.2">
      <c r="A181" s="51"/>
      <c r="B181" s="7" t="e">
        <f>VLOOKUP(A181,'Resultado Emails'!$B$1:$D$471,3,0)</f>
        <v>#N/A</v>
      </c>
    </row>
    <row r="182" spans="1:2" ht="15" x14ac:dyDescent="0.2">
      <c r="A182" s="51"/>
      <c r="B182" s="7" t="e">
        <f>VLOOKUP(A182,'Resultado Emails'!$B$1:$D$471,3,0)</f>
        <v>#N/A</v>
      </c>
    </row>
    <row r="183" spans="1:2" ht="15" x14ac:dyDescent="0.2">
      <c r="A183" s="51"/>
      <c r="B183" s="7" t="e">
        <f>VLOOKUP(A183,'Resultado Emails'!$B$1:$D$471,3,0)</f>
        <v>#N/A</v>
      </c>
    </row>
    <row r="184" spans="1:2" ht="15" x14ac:dyDescent="0.2">
      <c r="A184" s="51"/>
      <c r="B184" s="7" t="e">
        <f>VLOOKUP(A184,'Resultado Emails'!$B$1:$D$471,3,0)</f>
        <v>#N/A</v>
      </c>
    </row>
    <row r="185" spans="1:2" ht="15" x14ac:dyDescent="0.2">
      <c r="A185" s="51"/>
      <c r="B185" s="7" t="e">
        <f>VLOOKUP(A185,'Resultado Emails'!$B$1:$D$471,3,0)</f>
        <v>#N/A</v>
      </c>
    </row>
    <row r="186" spans="1:2" ht="15" x14ac:dyDescent="0.2">
      <c r="A186" s="51"/>
      <c r="B186" s="7" t="e">
        <f>VLOOKUP(A186,'Resultado Emails'!$B$1:$D$471,3,0)</f>
        <v>#N/A</v>
      </c>
    </row>
    <row r="187" spans="1:2" ht="15" x14ac:dyDescent="0.2">
      <c r="A187" s="51"/>
      <c r="B187" s="7" t="e">
        <f>VLOOKUP(A187,'Resultado Emails'!$B$1:$D$471,3,0)</f>
        <v>#N/A</v>
      </c>
    </row>
    <row r="188" spans="1:2" ht="15" x14ac:dyDescent="0.2">
      <c r="A188" s="51"/>
      <c r="B188" s="7" t="e">
        <f>VLOOKUP(A188,'Resultado Emails'!$B$1:$D$471,3,0)</f>
        <v>#N/A</v>
      </c>
    </row>
    <row r="189" spans="1:2" ht="15" x14ac:dyDescent="0.2">
      <c r="A189" s="51"/>
      <c r="B189" s="7" t="e">
        <f>VLOOKUP(A189,'Resultado Emails'!$B$1:$D$471,3,0)</f>
        <v>#N/A</v>
      </c>
    </row>
    <row r="190" spans="1:2" ht="15" x14ac:dyDescent="0.2">
      <c r="A190" s="51"/>
      <c r="B190" s="7" t="e">
        <f>VLOOKUP(A190,'Resultado Emails'!$B$1:$D$471,3,0)</f>
        <v>#N/A</v>
      </c>
    </row>
    <row r="191" spans="1:2" ht="15" x14ac:dyDescent="0.2">
      <c r="A191" s="51"/>
      <c r="B191" s="7" t="e">
        <f>VLOOKUP(A191,'Resultado Emails'!$B$1:$D$471,3,0)</f>
        <v>#N/A</v>
      </c>
    </row>
    <row r="192" spans="1:2" ht="15" x14ac:dyDescent="0.2">
      <c r="A192" s="51"/>
      <c r="B192" s="7" t="e">
        <f>VLOOKUP(A192,'Resultado Emails'!$B$1:$D$471,3,0)</f>
        <v>#N/A</v>
      </c>
    </row>
    <row r="193" spans="1:2" ht="15" x14ac:dyDescent="0.2">
      <c r="A193" s="51"/>
      <c r="B193" s="7" t="e">
        <f>VLOOKUP(A193,'Resultado Emails'!$B$1:$D$471,3,0)</f>
        <v>#N/A</v>
      </c>
    </row>
    <row r="194" spans="1:2" ht="15" x14ac:dyDescent="0.2">
      <c r="A194" s="51"/>
      <c r="B194" s="7" t="e">
        <f>VLOOKUP(A194,'Resultado Emails'!$B$1:$D$471,3,0)</f>
        <v>#N/A</v>
      </c>
    </row>
    <row r="195" spans="1:2" ht="15" x14ac:dyDescent="0.2">
      <c r="A195" s="51"/>
      <c r="B195" s="7" t="e">
        <f>VLOOKUP(A195,'Resultado Emails'!$B$1:$D$471,3,0)</f>
        <v>#N/A</v>
      </c>
    </row>
    <row r="196" spans="1:2" ht="15" x14ac:dyDescent="0.2">
      <c r="A196" s="51"/>
      <c r="B196" s="7" t="e">
        <f>VLOOKUP(A196,'Resultado Emails'!$B$1:$D$471,3,0)</f>
        <v>#N/A</v>
      </c>
    </row>
    <row r="197" spans="1:2" ht="15" x14ac:dyDescent="0.2">
      <c r="A197" s="51"/>
      <c r="B197" s="7" t="e">
        <f>VLOOKUP(A197,'Resultado Emails'!$B$1:$D$471,3,0)</f>
        <v>#N/A</v>
      </c>
    </row>
    <row r="198" spans="1:2" ht="15" x14ac:dyDescent="0.2">
      <c r="A198" s="51"/>
      <c r="B198" s="7" t="e">
        <f>VLOOKUP(A198,'Resultado Emails'!$B$1:$D$471,3,0)</f>
        <v>#N/A</v>
      </c>
    </row>
    <row r="199" spans="1:2" ht="15" x14ac:dyDescent="0.2">
      <c r="A199" s="51"/>
      <c r="B199" s="7" t="e">
        <f>VLOOKUP(A199,'Resultado Emails'!$B$1:$D$471,3,0)</f>
        <v>#N/A</v>
      </c>
    </row>
    <row r="200" spans="1:2" ht="15" x14ac:dyDescent="0.2">
      <c r="A200" s="51"/>
      <c r="B200" s="7" t="e">
        <f>VLOOKUP(A200,'Resultado Emails'!$B$1:$D$471,3,0)</f>
        <v>#N/A</v>
      </c>
    </row>
    <row r="201" spans="1:2" ht="15" x14ac:dyDescent="0.2">
      <c r="A201" s="51"/>
      <c r="B201" s="7" t="e">
        <f>VLOOKUP(A201,'Resultado Emails'!$B$1:$D$471,3,0)</f>
        <v>#N/A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G121"/>
  <sheetViews>
    <sheetView workbookViewId="0"/>
  </sheetViews>
  <sheetFormatPr baseColWidth="10" defaultColWidth="12.6640625" defaultRowHeight="15.75" customHeight="1" x14ac:dyDescent="0.15"/>
  <sheetData>
    <row r="1" spans="1:7" ht="15.75" customHeight="1" x14ac:dyDescent="0.15">
      <c r="A1" s="7" t="s">
        <v>3869</v>
      </c>
      <c r="B1" s="7" t="s">
        <v>3870</v>
      </c>
    </row>
    <row r="2" spans="1:7" x14ac:dyDescent="0.2">
      <c r="A2" s="52" t="s">
        <v>371</v>
      </c>
      <c r="B2" s="7" t="str">
        <f>VLOOKUP(A2,'Resultado Emails'!B:C,2,0)</f>
        <v>rebeca-lima@usp.br</v>
      </c>
      <c r="E2" s="7" t="s">
        <v>248</v>
      </c>
      <c r="F2" s="7" t="s">
        <v>3871</v>
      </c>
      <c r="G2" s="7">
        <f>COUNTIF(B:B,E2)</f>
        <v>1</v>
      </c>
    </row>
    <row r="3" spans="1:7" x14ac:dyDescent="0.2">
      <c r="A3" s="52" t="s">
        <v>829</v>
      </c>
      <c r="B3" s="7" t="str">
        <f>VLOOKUP(A3,'Resultado Emails'!B:C,2,0)</f>
        <v>marianagutierra@usp.br</v>
      </c>
      <c r="E3" s="7" t="s">
        <v>314</v>
      </c>
      <c r="F3" s="7" t="s">
        <v>3872</v>
      </c>
      <c r="G3" s="81">
        <v>10</v>
      </c>
    </row>
    <row r="4" spans="1:7" x14ac:dyDescent="0.2">
      <c r="A4" s="52" t="s">
        <v>646</v>
      </c>
      <c r="B4" s="7" t="str">
        <f>VLOOKUP(A4,'Resultado Emails'!B:C,2,0)</f>
        <v>marianagutierra@usp.br</v>
      </c>
      <c r="E4" s="7" t="s">
        <v>160</v>
      </c>
      <c r="F4" s="7" t="s">
        <v>3873</v>
      </c>
      <c r="G4" s="81">
        <f t="shared" ref="G4:G16" si="0">COUNTIF(B:B,E4)</f>
        <v>4</v>
      </c>
    </row>
    <row r="5" spans="1:7" x14ac:dyDescent="0.2">
      <c r="A5" s="52" t="s">
        <v>2146</v>
      </c>
      <c r="B5" s="7" t="str">
        <f>VLOOKUP(A5,'Resultado Emails'!B:C,2,0)</f>
        <v>leticiascaldelai@usp.br</v>
      </c>
      <c r="E5" s="7" t="s">
        <v>272</v>
      </c>
      <c r="F5" s="7" t="s">
        <v>3874</v>
      </c>
      <c r="G5" s="81">
        <f t="shared" si="0"/>
        <v>7</v>
      </c>
    </row>
    <row r="6" spans="1:7" x14ac:dyDescent="0.2">
      <c r="A6" s="52" t="s">
        <v>1158</v>
      </c>
      <c r="B6" s="7" t="str">
        <f>VLOOKUP(A6,'Resultado Emails'!B:C,2,0)</f>
        <v>davivechi@usp.br</v>
      </c>
      <c r="E6" s="7" t="s">
        <v>549</v>
      </c>
      <c r="F6" s="7" t="s">
        <v>3875</v>
      </c>
      <c r="G6" s="81">
        <f t="shared" si="0"/>
        <v>4</v>
      </c>
    </row>
    <row r="7" spans="1:7" x14ac:dyDescent="0.2">
      <c r="A7" s="52" t="s">
        <v>1769</v>
      </c>
      <c r="B7" s="7" t="str">
        <f>VLOOKUP(A7,'Resultado Emails'!B:C,2,0)</f>
        <v>agatha.evangelista@usp.br</v>
      </c>
      <c r="E7" s="7" t="s">
        <v>238</v>
      </c>
      <c r="F7" s="7" t="s">
        <v>3876</v>
      </c>
      <c r="G7" s="81">
        <f t="shared" si="0"/>
        <v>1</v>
      </c>
    </row>
    <row r="8" spans="1:7" x14ac:dyDescent="0.2">
      <c r="A8" s="52" t="s">
        <v>632</v>
      </c>
      <c r="B8" s="7" t="str">
        <f>VLOOKUP(A8,'Resultado Emails'!B:C,2,0)</f>
        <v>lucaslimarocha@usp.br</v>
      </c>
      <c r="E8" s="7" t="s">
        <v>280</v>
      </c>
      <c r="F8" s="7" t="s">
        <v>3877</v>
      </c>
      <c r="G8" s="81">
        <f t="shared" si="0"/>
        <v>3</v>
      </c>
    </row>
    <row r="9" spans="1:7" x14ac:dyDescent="0.2">
      <c r="A9" s="52" t="s">
        <v>2367</v>
      </c>
      <c r="B9" s="7" t="str">
        <f>VLOOKUP(A9,'Resultado Emails'!B:C,2,0)</f>
        <v>marianagutierra@usp.br</v>
      </c>
      <c r="E9" s="7" t="s">
        <v>320</v>
      </c>
      <c r="F9" s="7" t="s">
        <v>3878</v>
      </c>
      <c r="G9" s="81">
        <f t="shared" si="0"/>
        <v>6</v>
      </c>
    </row>
    <row r="10" spans="1:7" x14ac:dyDescent="0.2">
      <c r="A10" s="52" t="s">
        <v>2589</v>
      </c>
      <c r="B10" s="7" t="str">
        <f>VLOOKUP(A10,'Resultado Emails'!B:C,2,0)</f>
        <v>milenamoura@usp.br</v>
      </c>
      <c r="E10" s="7" t="s">
        <v>381</v>
      </c>
      <c r="F10" s="7" t="s">
        <v>3879</v>
      </c>
      <c r="G10" s="81">
        <f t="shared" si="0"/>
        <v>7</v>
      </c>
    </row>
    <row r="11" spans="1:7" x14ac:dyDescent="0.2">
      <c r="A11" s="52" t="s">
        <v>1757</v>
      </c>
      <c r="B11" s="7" t="str">
        <f>VLOOKUP(A11,'Resultado Emails'!B:C,2,0)</f>
        <v>mu.maia009@usp.br</v>
      </c>
      <c r="E11" s="7" t="s">
        <v>195</v>
      </c>
      <c r="F11" s="7" t="s">
        <v>3880</v>
      </c>
      <c r="G11" s="81">
        <f t="shared" si="0"/>
        <v>4</v>
      </c>
    </row>
    <row r="12" spans="1:7" x14ac:dyDescent="0.2">
      <c r="A12" s="52" t="s">
        <v>2210</v>
      </c>
      <c r="B12" s="7" t="str">
        <f>VLOOKUP(A12,'Resultado Emails'!B:C,2,0)</f>
        <v>rafaelh.souza@usp.br</v>
      </c>
      <c r="E12" s="7" t="s">
        <v>352</v>
      </c>
      <c r="F12" s="7" t="s">
        <v>3881</v>
      </c>
      <c r="G12" s="81">
        <f t="shared" si="0"/>
        <v>10</v>
      </c>
    </row>
    <row r="13" spans="1:7" x14ac:dyDescent="0.2">
      <c r="A13" s="52" t="s">
        <v>3040</v>
      </c>
      <c r="B13" s="7" t="str">
        <f>VLOOKUP(A13,'Resultado Emails'!B:C,2,0)</f>
        <v>rafaelh.souza@usp.br</v>
      </c>
      <c r="E13" s="7" t="s">
        <v>336</v>
      </c>
      <c r="F13" s="7" t="s">
        <v>3882</v>
      </c>
      <c r="G13" s="81">
        <f t="shared" si="0"/>
        <v>4</v>
      </c>
    </row>
    <row r="14" spans="1:7" x14ac:dyDescent="0.2">
      <c r="A14" s="52" t="s">
        <v>585</v>
      </c>
      <c r="B14" s="7" t="str">
        <f>VLOOKUP(A14,'Resultado Emails'!B:C,2,0)</f>
        <v>ingrid.cristina@usp.br</v>
      </c>
      <c r="E14" s="7" t="s">
        <v>330</v>
      </c>
      <c r="F14" s="7" t="s">
        <v>3883</v>
      </c>
      <c r="G14" s="81">
        <f t="shared" si="0"/>
        <v>2</v>
      </c>
    </row>
    <row r="15" spans="1:7" x14ac:dyDescent="0.2">
      <c r="A15" s="52" t="s">
        <v>490</v>
      </c>
      <c r="B15" s="7" t="str">
        <f>VLOOKUP(A15,'Resultado Emails'!B:C,2,0)</f>
        <v>cesarbrunorogue@usp.br</v>
      </c>
      <c r="E15" s="7" t="s">
        <v>345</v>
      </c>
      <c r="F15" s="7" t="s">
        <v>3884</v>
      </c>
      <c r="G15" s="81">
        <f t="shared" si="0"/>
        <v>3</v>
      </c>
    </row>
    <row r="16" spans="1:7" x14ac:dyDescent="0.2">
      <c r="A16" s="52" t="s">
        <v>1809</v>
      </c>
      <c r="B16" s="7" t="str">
        <f>VLOOKUP(A16,'Resultado Emails'!B:C,2,0)</f>
        <v>rafaelh.souza@usp.br</v>
      </c>
      <c r="E16" s="7" t="s">
        <v>1526</v>
      </c>
      <c r="F16" s="7" t="s">
        <v>3885</v>
      </c>
      <c r="G16" s="81">
        <f t="shared" si="0"/>
        <v>1</v>
      </c>
    </row>
    <row r="17" spans="1:7" x14ac:dyDescent="0.2">
      <c r="A17" s="52" t="s">
        <v>1137</v>
      </c>
      <c r="B17" s="7" t="str">
        <f>VLOOKUP(A17,'Resultado Emails'!B:C,2,0)</f>
        <v>cesarbrunorogue@usp.br</v>
      </c>
      <c r="E17" s="7" t="s">
        <v>228</v>
      </c>
      <c r="F17" s="7" t="s">
        <v>3886</v>
      </c>
      <c r="G17" s="81">
        <v>5</v>
      </c>
    </row>
    <row r="18" spans="1:7" x14ac:dyDescent="0.2">
      <c r="A18" s="52" t="s">
        <v>514</v>
      </c>
      <c r="B18" s="7" t="str">
        <f>VLOOKUP(A18,'Resultado Emails'!B:C,2,0)</f>
        <v>leticiascaldelai@usp.br</v>
      </c>
      <c r="E18" s="7" t="s">
        <v>452</v>
      </c>
      <c r="F18" s="7" t="s">
        <v>3887</v>
      </c>
      <c r="G18" s="81">
        <f t="shared" ref="G18:G27" si="1">COUNTIF(B:B,E18)</f>
        <v>5</v>
      </c>
    </row>
    <row r="19" spans="1:7" x14ac:dyDescent="0.2">
      <c r="A19" s="52" t="s">
        <v>2974</v>
      </c>
      <c r="B19" s="7" t="str">
        <f>VLOOKUP(A19,'Resultado Emails'!B:C,2,0)</f>
        <v>brunasmm@usp.br</v>
      </c>
      <c r="E19" s="7" t="s">
        <v>479</v>
      </c>
      <c r="F19" s="7" t="s">
        <v>3888</v>
      </c>
      <c r="G19" s="81">
        <f t="shared" si="1"/>
        <v>1</v>
      </c>
    </row>
    <row r="20" spans="1:7" x14ac:dyDescent="0.2">
      <c r="A20" s="52" t="s">
        <v>2153</v>
      </c>
      <c r="B20" s="7" t="str">
        <f>VLOOKUP(A20,'Resultado Emails'!B:C,2,0)</f>
        <v>paulosergio_1@usp.br</v>
      </c>
      <c r="E20" s="7" t="s">
        <v>469</v>
      </c>
      <c r="F20" s="7" t="s">
        <v>3889</v>
      </c>
      <c r="G20" s="81">
        <f t="shared" si="1"/>
        <v>3</v>
      </c>
    </row>
    <row r="21" spans="1:7" x14ac:dyDescent="0.2">
      <c r="A21" s="52" t="s">
        <v>824</v>
      </c>
      <c r="B21" s="7" t="str">
        <f>VLOOKUP(A21,'Resultado Emails'!B:C,2,0)</f>
        <v>marianagutierra@usp.br</v>
      </c>
      <c r="E21" s="7" t="s">
        <v>743</v>
      </c>
      <c r="F21" s="7" t="s">
        <v>3890</v>
      </c>
      <c r="G21" s="81">
        <f t="shared" si="1"/>
        <v>5</v>
      </c>
    </row>
    <row r="22" spans="1:7" x14ac:dyDescent="0.2">
      <c r="A22" s="52" t="s">
        <v>2782</v>
      </c>
      <c r="B22" s="7" t="str">
        <f>VLOOKUP(A22,'Resultado Emails'!B:C,2,0)</f>
        <v>marianagutierra@usp.br</v>
      </c>
      <c r="E22" s="7" t="s">
        <v>690</v>
      </c>
      <c r="F22" s="7" t="s">
        <v>3891</v>
      </c>
      <c r="G22" s="81">
        <f t="shared" si="1"/>
        <v>1</v>
      </c>
    </row>
    <row r="23" spans="1:7" x14ac:dyDescent="0.2">
      <c r="A23" s="52" t="s">
        <v>967</v>
      </c>
      <c r="B23" s="7" t="str">
        <f>VLOOKUP(A23,'Resultado Emails'!B:C,2,0)</f>
        <v>lucascpassos15@gmail.com</v>
      </c>
      <c r="E23" s="7" t="s">
        <v>865</v>
      </c>
      <c r="F23" s="7" t="s">
        <v>3892</v>
      </c>
      <c r="G23" s="81">
        <f t="shared" si="1"/>
        <v>2</v>
      </c>
    </row>
    <row r="24" spans="1:7" x14ac:dyDescent="0.2">
      <c r="A24" s="52" t="s">
        <v>1163</v>
      </c>
      <c r="B24" s="7" t="str">
        <f>VLOOKUP(A24,'Resultado Emails'!B:C,2,0)</f>
        <v>heitorfelippefilho@usp.br</v>
      </c>
      <c r="E24" s="7" t="s">
        <v>721</v>
      </c>
      <c r="F24" s="7" t="s">
        <v>3893</v>
      </c>
      <c r="G24" s="81">
        <f t="shared" si="1"/>
        <v>1</v>
      </c>
    </row>
    <row r="25" spans="1:7" x14ac:dyDescent="0.2">
      <c r="A25" s="52" t="s">
        <v>2732</v>
      </c>
      <c r="B25" s="7" t="str">
        <f>VLOOKUP(A25,'Resultado Emails'!B:C,2,0)</f>
        <v>michele.chen24@gmail.com</v>
      </c>
      <c r="E25" s="7" t="s">
        <v>216</v>
      </c>
      <c r="F25" s="7" t="s">
        <v>3894</v>
      </c>
      <c r="G25" s="81">
        <f t="shared" si="1"/>
        <v>2</v>
      </c>
    </row>
    <row r="26" spans="1:7" x14ac:dyDescent="0.2">
      <c r="A26" s="52" t="s">
        <v>3082</v>
      </c>
      <c r="B26" s="7" t="str">
        <f>VLOOKUP(A26,'Resultado Emails'!B:C,2,0)</f>
        <v>isabella.spini@usp.br</v>
      </c>
      <c r="E26" s="7" t="s">
        <v>808</v>
      </c>
      <c r="F26" s="7" t="s">
        <v>3895</v>
      </c>
      <c r="G26" s="81">
        <f t="shared" si="1"/>
        <v>2</v>
      </c>
    </row>
    <row r="27" spans="1:7" x14ac:dyDescent="0.2">
      <c r="A27" s="52" t="s">
        <v>3173</v>
      </c>
      <c r="B27" s="7" t="str">
        <f>VLOOKUP(A27,'Resultado Emails'!B:C,2,0)</f>
        <v>heitorfelippefilho@usp.br</v>
      </c>
      <c r="E27" s="7" t="s">
        <v>287</v>
      </c>
      <c r="F27" s="7" t="s">
        <v>3896</v>
      </c>
      <c r="G27" s="81">
        <f t="shared" si="1"/>
        <v>2</v>
      </c>
    </row>
    <row r="28" spans="1:7" x14ac:dyDescent="0.2">
      <c r="A28" s="52" t="s">
        <v>1979</v>
      </c>
      <c r="B28" s="7" t="str">
        <f>VLOOKUP(A28,'Resultado Emails'!B:C,2,0)</f>
        <v>michele.chen24@gmail.com</v>
      </c>
      <c r="E28" s="7" t="s">
        <v>204</v>
      </c>
      <c r="F28" s="7" t="s">
        <v>3897</v>
      </c>
      <c r="G28" s="81">
        <v>5</v>
      </c>
    </row>
    <row r="29" spans="1:7" x14ac:dyDescent="0.2">
      <c r="A29" s="52" t="s">
        <v>3259</v>
      </c>
      <c r="B29" s="7" t="str">
        <f>VLOOKUP(A29,'Resultado Emails'!B:C,2,0)</f>
        <v>lucas2001@usp.br</v>
      </c>
      <c r="E29" s="7" t="s">
        <v>1268</v>
      </c>
      <c r="F29" s="7" t="s">
        <v>3898</v>
      </c>
      <c r="G29" s="81">
        <f t="shared" ref="G29:G38" si="2">COUNTIF(B:B,E29)</f>
        <v>3</v>
      </c>
    </row>
    <row r="30" spans="1:7" x14ac:dyDescent="0.2">
      <c r="A30" s="52" t="s">
        <v>2758</v>
      </c>
      <c r="B30" s="7" t="str">
        <f>VLOOKUP(A30,'Resultado Emails'!B:C,2,0)</f>
        <v>pedrohdemori@usp.br</v>
      </c>
      <c r="E30" s="7" t="s">
        <v>728</v>
      </c>
      <c r="F30" s="7" t="s">
        <v>3899</v>
      </c>
      <c r="G30" s="81">
        <f t="shared" si="2"/>
        <v>1</v>
      </c>
    </row>
    <row r="31" spans="1:7" x14ac:dyDescent="0.2">
      <c r="A31" s="52" t="s">
        <v>1951</v>
      </c>
      <c r="B31" s="7" t="str">
        <f>VLOOKUP(A31,'Resultado Emails'!B:C,2,0)</f>
        <v>heitorfelippefilho@usp.br</v>
      </c>
      <c r="E31" s="7" t="s">
        <v>518</v>
      </c>
      <c r="F31" s="7" t="s">
        <v>3900</v>
      </c>
      <c r="G31" s="81">
        <f t="shared" si="2"/>
        <v>2</v>
      </c>
    </row>
    <row r="32" spans="1:7" x14ac:dyDescent="0.2">
      <c r="A32" s="52" t="s">
        <v>875</v>
      </c>
      <c r="B32" s="7" t="str">
        <f>VLOOKUP(A32,'Resultado Emails'!B:C,2,0)</f>
        <v>leticiascaldelai@usp.br</v>
      </c>
      <c r="E32" s="7" t="s">
        <v>178</v>
      </c>
      <c r="F32" s="7" t="s">
        <v>3901</v>
      </c>
      <c r="G32" s="81">
        <f t="shared" si="2"/>
        <v>3</v>
      </c>
    </row>
    <row r="33" spans="1:7" x14ac:dyDescent="0.2">
      <c r="A33" s="52" t="s">
        <v>1608</v>
      </c>
      <c r="B33" s="7" t="str">
        <f>VLOOKUP(A33,'Resultado Emails'!B:C,2,0)</f>
        <v>giovannaszwarc@usp.br</v>
      </c>
      <c r="E33" s="7" t="s">
        <v>1575</v>
      </c>
      <c r="F33" s="7" t="s">
        <v>3902</v>
      </c>
      <c r="G33" s="81">
        <f t="shared" si="2"/>
        <v>2</v>
      </c>
    </row>
    <row r="34" spans="1:7" x14ac:dyDescent="0.2">
      <c r="A34" s="52" t="s">
        <v>2224</v>
      </c>
      <c r="B34" s="7" t="str">
        <f>VLOOKUP(A34,'Resultado Emails'!B:C,2,0)</f>
        <v>nathiventuroso@usp.br</v>
      </c>
      <c r="E34" s="7" t="s">
        <v>389</v>
      </c>
      <c r="F34" s="7" t="s">
        <v>3903</v>
      </c>
      <c r="G34" s="81">
        <f t="shared" si="2"/>
        <v>2</v>
      </c>
    </row>
    <row r="35" spans="1:7" x14ac:dyDescent="0.2">
      <c r="A35" s="52" t="s">
        <v>1696</v>
      </c>
      <c r="B35" s="7" t="str">
        <f>VLOOKUP(A35,'Resultado Emails'!B:C,2,0)</f>
        <v>luci.dinhani@usp.br</v>
      </c>
      <c r="E35" s="7" t="s">
        <v>303</v>
      </c>
      <c r="F35" s="7" t="s">
        <v>3904</v>
      </c>
      <c r="G35" s="81">
        <f t="shared" si="2"/>
        <v>1</v>
      </c>
    </row>
    <row r="36" spans="1:7" x14ac:dyDescent="0.2">
      <c r="A36" s="52" t="s">
        <v>2429</v>
      </c>
      <c r="B36" s="7" t="str">
        <f>VLOOKUP(A36,'Resultado Emails'!B:C,2,0)</f>
        <v>tokioasato.pedro@usp.br</v>
      </c>
      <c r="E36" s="7" t="s">
        <v>1168</v>
      </c>
      <c r="F36" s="7" t="s">
        <v>3905</v>
      </c>
      <c r="G36" s="81">
        <f t="shared" si="2"/>
        <v>1</v>
      </c>
    </row>
    <row r="37" spans="1:7" x14ac:dyDescent="0.2">
      <c r="A37" s="52" t="s">
        <v>663</v>
      </c>
      <c r="B37" s="7" t="str">
        <f>VLOOKUP(A37,'Resultado Emails'!B:C,2,0)</f>
        <v>rafaelh.souza@usp.br</v>
      </c>
      <c r="E37" s="7" t="s">
        <v>928</v>
      </c>
      <c r="F37" s="7" t="s">
        <v>3906</v>
      </c>
      <c r="G37" s="81">
        <f t="shared" si="2"/>
        <v>1</v>
      </c>
    </row>
    <row r="38" spans="1:7" x14ac:dyDescent="0.2">
      <c r="A38" s="52" t="s">
        <v>219</v>
      </c>
      <c r="B38" s="7" t="str">
        <f>VLOOKUP(A38,'Resultado Emails'!B:C,2,0)</f>
        <v>phrmachad@usp.br</v>
      </c>
      <c r="E38" s="7" t="s">
        <v>1012</v>
      </c>
      <c r="F38" s="7" t="s">
        <v>3907</v>
      </c>
      <c r="G38" s="81">
        <f t="shared" si="2"/>
        <v>1</v>
      </c>
    </row>
    <row r="39" spans="1:7" x14ac:dyDescent="0.2">
      <c r="A39" s="52" t="s">
        <v>1061</v>
      </c>
      <c r="B39" s="7" t="str">
        <f>VLOOKUP(A39,'Resultado Emails'!B:C,2,0)</f>
        <v>biancabelo@usp.br</v>
      </c>
    </row>
    <row r="40" spans="1:7" x14ac:dyDescent="0.2">
      <c r="A40" s="52" t="s">
        <v>1935</v>
      </c>
      <c r="B40" s="7" t="str">
        <f>VLOOKUP(A40,'Resultado Emails'!B:C,2,0)</f>
        <v>davivechi@usp.br</v>
      </c>
    </row>
    <row r="41" spans="1:7" x14ac:dyDescent="0.2">
      <c r="A41" s="52" t="s">
        <v>2601</v>
      </c>
      <c r="B41" s="7" t="str">
        <f>VLOOKUP(A41,'Resultado Emails'!B:C,2,0)</f>
        <v>nathiventuroso@usp.br</v>
      </c>
    </row>
    <row r="42" spans="1:7" x14ac:dyDescent="0.2">
      <c r="A42" s="52" t="s">
        <v>2385</v>
      </c>
      <c r="B42" s="7" t="str">
        <f>VLOOKUP(A42,'Resultado Emails'!B:C,2,0)</f>
        <v>agatha.evangelista@usp.br</v>
      </c>
    </row>
    <row r="43" spans="1:7" x14ac:dyDescent="0.2">
      <c r="A43" s="52" t="s">
        <v>231</v>
      </c>
      <c r="B43" s="7" t="str">
        <f>VLOOKUP(A43,'Resultado Emails'!B:C,2,0)</f>
        <v>michele.chen24@gmail.com</v>
      </c>
    </row>
    <row r="44" spans="1:7" x14ac:dyDescent="0.2">
      <c r="A44" s="52" t="s">
        <v>1320</v>
      </c>
      <c r="B44" s="7" t="str">
        <f>VLOOKUP(A44,'Resultado Emails'!B:C,2,0)</f>
        <v>laura.bsouza@usp.br</v>
      </c>
    </row>
    <row r="45" spans="1:7" x14ac:dyDescent="0.2">
      <c r="A45" s="52" t="s">
        <v>1996</v>
      </c>
      <c r="B45" s="7" t="str">
        <f>VLOOKUP(A45,'Resultado Emails'!B:C,2,0)</f>
        <v>phrmachad@usp.br</v>
      </c>
    </row>
    <row r="46" spans="1:7" x14ac:dyDescent="0.2">
      <c r="A46" s="52" t="s">
        <v>932</v>
      </c>
      <c r="B46" s="7" t="str">
        <f>VLOOKUP(A46,'Resultado Emails'!B:C,2,0)</f>
        <v>math_makoto@usp.br</v>
      </c>
    </row>
    <row r="47" spans="1:7" ht="15" x14ac:dyDescent="0.2">
      <c r="A47" s="52" t="s">
        <v>355</v>
      </c>
      <c r="B47" s="7" t="str">
        <f>VLOOKUP(A47,'Resultado Emails'!B:C,2,0)</f>
        <v>cesarbrunorogue@usp.br</v>
      </c>
    </row>
    <row r="48" spans="1:7" ht="15" x14ac:dyDescent="0.2">
      <c r="A48" s="52" t="s">
        <v>1470</v>
      </c>
      <c r="B48" s="7" t="str">
        <f>VLOOKUP(A48,'Resultado Emails'!B:C,2,0)</f>
        <v>cesarbrunorogue@usp.br</v>
      </c>
    </row>
    <row r="49" spans="1:2" ht="15" x14ac:dyDescent="0.2">
      <c r="A49" s="52" t="s">
        <v>2108</v>
      </c>
      <c r="B49" s="7" t="str">
        <f>VLOOKUP(A49,'Resultado Emails'!B:C,2,0)</f>
        <v>pedrohdemori@usp.br</v>
      </c>
    </row>
    <row r="50" spans="1:2" ht="15" x14ac:dyDescent="0.2">
      <c r="A50" s="52" t="s">
        <v>951</v>
      </c>
      <c r="B50" s="7" t="str">
        <f>VLOOKUP(A50,'Resultado Emails'!B:C,2,0)</f>
        <v>luci.dinhani@usp.br</v>
      </c>
    </row>
    <row r="51" spans="1:2" ht="15" x14ac:dyDescent="0.2">
      <c r="A51" s="52" t="s">
        <v>2100</v>
      </c>
      <c r="B51" s="7" t="str">
        <f>VLOOKUP(A51,'Resultado Emails'!B:C,2,0)</f>
        <v>rafaelh.souza@usp.br</v>
      </c>
    </row>
    <row r="52" spans="1:2" ht="15" x14ac:dyDescent="0.2">
      <c r="A52" s="52" t="s">
        <v>1240</v>
      </c>
      <c r="B52" s="7" t="str">
        <f>VLOOKUP(A52,'Resultado Emails'!B:C,2,0)</f>
        <v>ingrid.cristina@usp.br</v>
      </c>
    </row>
    <row r="53" spans="1:2" ht="15" x14ac:dyDescent="0.2">
      <c r="A53" s="52" t="s">
        <v>1440</v>
      </c>
      <c r="B53" s="7" t="str">
        <f>VLOOKUP(A53,'Resultado Emails'!B:C,2,0)</f>
        <v>cesarbrunorogue@usp.br</v>
      </c>
    </row>
    <row r="54" spans="1:2" ht="15" x14ac:dyDescent="0.2">
      <c r="A54" s="52" t="s">
        <v>1972</v>
      </c>
      <c r="B54" s="7" t="str">
        <f>VLOOKUP(A54,'Resultado Emails'!B:C,2,0)</f>
        <v>leticiascaldelai@usp.br</v>
      </c>
    </row>
    <row r="55" spans="1:2" ht="15" x14ac:dyDescent="0.2">
      <c r="A55" s="52" t="s">
        <v>2653</v>
      </c>
      <c r="B55" s="7" t="str">
        <f>VLOOKUP(A55,'Resultado Emails'!B:C,2,0)</f>
        <v>laura.bsouza@usp.br</v>
      </c>
    </row>
    <row r="56" spans="1:2" ht="15" x14ac:dyDescent="0.2">
      <c r="A56" s="52" t="s">
        <v>2763</v>
      </c>
      <c r="B56" s="7" t="str">
        <f>VLOOKUP(A56,'Resultado Emails'!B:C,2,0)</f>
        <v>agatha.evangelista@usp.br</v>
      </c>
    </row>
    <row r="57" spans="1:2" ht="15" x14ac:dyDescent="0.2">
      <c r="A57" s="52" t="s">
        <v>1868</v>
      </c>
      <c r="B57" s="7" t="str">
        <f>VLOOKUP(A57,'Resultado Emails'!B:C,2,0)</f>
        <v>ingrid.cristina@usp.br</v>
      </c>
    </row>
    <row r="58" spans="1:2" ht="15" x14ac:dyDescent="0.2">
      <c r="A58" s="52" t="s">
        <v>3126</v>
      </c>
      <c r="B58" s="7" t="str">
        <f>VLOOKUP(A58,'Resultado Emails'!B:C,2,0)</f>
        <v>karinelm@usp.br</v>
      </c>
    </row>
    <row r="59" spans="1:2" ht="15" x14ac:dyDescent="0.2">
      <c r="A59" s="52" t="s">
        <v>1990</v>
      </c>
      <c r="B59" s="7" t="str">
        <f>VLOOKUP(A59,'Resultado Emails'!B:C,2,0)</f>
        <v>danielawilliams@usp.br</v>
      </c>
    </row>
    <row r="60" spans="1:2" ht="15" x14ac:dyDescent="0.2">
      <c r="A60" s="52" t="s">
        <v>2859</v>
      </c>
      <c r="B60" s="7" t="str">
        <f>VLOOKUP(A60,'Resultado Emails'!B:C,2,0)</f>
        <v>pedrohdemori@usp.br</v>
      </c>
    </row>
    <row r="61" spans="1:2" ht="15" x14ac:dyDescent="0.2">
      <c r="A61" s="52" t="s">
        <v>1876</v>
      </c>
      <c r="B61" s="7" t="str">
        <f>VLOOKUP(A61,'Resultado Emails'!B:C,2,0)</f>
        <v>davivechi@usp.br</v>
      </c>
    </row>
    <row r="62" spans="1:2" ht="15" x14ac:dyDescent="0.2">
      <c r="A62" s="52" t="s">
        <v>521</v>
      </c>
      <c r="B62" s="7" t="str">
        <f>VLOOKUP(A62,'Resultado Emails'!B:C,2,0)</f>
        <v>danielawilliams@usp.br</v>
      </c>
    </row>
    <row r="63" spans="1:2" ht="15" x14ac:dyDescent="0.2">
      <c r="A63" s="52" t="s">
        <v>676</v>
      </c>
      <c r="B63" s="7" t="str">
        <f>VLOOKUP(A63,'Resultado Emails'!B:C,2,0)</f>
        <v>cesarbrunorogue@usp.br</v>
      </c>
    </row>
    <row r="64" spans="1:2" ht="15" x14ac:dyDescent="0.2">
      <c r="A64" s="52" t="s">
        <v>1901</v>
      </c>
      <c r="B64" s="7" t="str">
        <f>VLOOKUP(A64,'Resultado Emails'!B:C,2,0)</f>
        <v>pedrohdemori@usp.br</v>
      </c>
    </row>
    <row r="65" spans="1:2" ht="15" x14ac:dyDescent="0.2">
      <c r="A65" s="52" t="s">
        <v>1912</v>
      </c>
      <c r="B65" s="7" t="str">
        <f>VLOOKUP(A65,'Resultado Emails'!B:C,2,0)</f>
        <v>luana.pastanaferrari@usp.br</v>
      </c>
    </row>
    <row r="66" spans="1:2" ht="15" x14ac:dyDescent="0.2">
      <c r="A66" s="52" t="s">
        <v>1233</v>
      </c>
      <c r="B66" s="7" t="str">
        <f>VLOOKUP(A66,'Resultado Emails'!B:C,2,0)</f>
        <v>graziellestrobio@usp.br</v>
      </c>
    </row>
    <row r="67" spans="1:2" ht="15" x14ac:dyDescent="0.2">
      <c r="A67" s="52" t="s">
        <v>401</v>
      </c>
      <c r="B67" s="7" t="str">
        <f>VLOOKUP(A67,'Resultado Emails'!B:C,2,0)</f>
        <v>mu.maia009@usp.br</v>
      </c>
    </row>
    <row r="68" spans="1:2" ht="15" x14ac:dyDescent="0.2">
      <c r="A68" s="52" t="s">
        <v>2197</v>
      </c>
      <c r="B68" s="7" t="str">
        <f>VLOOKUP(A68,'Resultado Emails'!B:C,2,0)</f>
        <v>cesarbrunorogue@usp.br</v>
      </c>
    </row>
    <row r="69" spans="1:2" ht="15" x14ac:dyDescent="0.2">
      <c r="A69" s="52" t="s">
        <v>1445</v>
      </c>
      <c r="B69" s="7" t="str">
        <f>VLOOKUP(A69,'Resultado Emails'!B:C,2,0)</f>
        <v>juliabaltazar@usp.br</v>
      </c>
    </row>
    <row r="70" spans="1:2" ht="15" x14ac:dyDescent="0.2">
      <c r="A70" s="52" t="s">
        <v>2677</v>
      </c>
      <c r="B70" s="7" t="str">
        <f>VLOOKUP(A70,'Resultado Emails'!B:C,2,0)</f>
        <v>paulosergio_1@usp.br</v>
      </c>
    </row>
    <row r="71" spans="1:2" ht="15" x14ac:dyDescent="0.2">
      <c r="A71" s="52" t="s">
        <v>1941</v>
      </c>
      <c r="B71" s="7" t="str">
        <f>VLOOKUP(A71,'Resultado Emails'!B:C,2,0)</f>
        <v>cesarbrunorogue@usp.br</v>
      </c>
    </row>
    <row r="72" spans="1:2" ht="15" x14ac:dyDescent="0.2">
      <c r="A72" s="52" t="s">
        <v>731</v>
      </c>
      <c r="B72" s="7" t="str">
        <f>VLOOKUP(A72,'Resultado Emails'!B:C,2,0)</f>
        <v>danielake@usp.br</v>
      </c>
    </row>
    <row r="73" spans="1:2" ht="15" x14ac:dyDescent="0.2">
      <c r="A73" s="52" t="s">
        <v>538</v>
      </c>
      <c r="B73" s="7" t="str">
        <f>VLOOKUP(A73,'Resultado Emails'!B:C,2,0)</f>
        <v>pedrohdemori@usp.br</v>
      </c>
    </row>
    <row r="74" spans="1:2" ht="15" x14ac:dyDescent="0.2">
      <c r="A74" s="52" t="s">
        <v>975</v>
      </c>
      <c r="B74" s="7" t="str">
        <f>VLOOKUP(A74,'Resultado Emails'!B:C,2,0)</f>
        <v>graziellestrobio@usp.br</v>
      </c>
    </row>
    <row r="75" spans="1:2" ht="15" x14ac:dyDescent="0.2">
      <c r="A75" s="52" t="s">
        <v>986</v>
      </c>
      <c r="B75" s="7" t="str">
        <f>VLOOKUP(A75,'Resultado Emails'!B:C,2,0)</f>
        <v>davivechi@usp.br</v>
      </c>
    </row>
    <row r="76" spans="1:2" ht="15" x14ac:dyDescent="0.2">
      <c r="A76" s="52" t="s">
        <v>1946</v>
      </c>
      <c r="B76" s="7" t="str">
        <f>VLOOKUP(A76,'Resultado Emails'!B:C,2,0)</f>
        <v>marianagutierra@usp.br</v>
      </c>
    </row>
    <row r="77" spans="1:2" ht="15" x14ac:dyDescent="0.2">
      <c r="A77" s="52" t="s">
        <v>1565</v>
      </c>
      <c r="B77" s="7" t="str">
        <f>VLOOKUP(A77,'Resultado Emails'!B:C,2,0)</f>
        <v>fernanda_amorim@usp.br</v>
      </c>
    </row>
    <row r="78" spans="1:2" ht="15" x14ac:dyDescent="0.2">
      <c r="A78" s="52" t="s">
        <v>909</v>
      </c>
      <c r="B78" s="7" t="str">
        <f>VLOOKUP(A78,'Resultado Emails'!B:C,2,0)</f>
        <v>cesarbrunorogue@usp.br</v>
      </c>
    </row>
    <row r="79" spans="1:2" ht="15" x14ac:dyDescent="0.2">
      <c r="A79" s="52" t="s">
        <v>1081</v>
      </c>
      <c r="B79" s="7" t="str">
        <f>VLOOKUP(A79,'Resultado Emails'!B:C,2,0)</f>
        <v>lucas2001@usp.br</v>
      </c>
    </row>
    <row r="80" spans="1:2" ht="15" x14ac:dyDescent="0.2">
      <c r="A80" s="52" t="s">
        <v>2017</v>
      </c>
      <c r="B80" s="7" t="str">
        <f>VLOOKUP(A80,'Resultado Emails'!B:C,2,0)</f>
        <v>marina.capani@usp.br</v>
      </c>
    </row>
    <row r="81" spans="1:2" ht="15" x14ac:dyDescent="0.2">
      <c r="A81" s="52" t="s">
        <v>1834</v>
      </c>
      <c r="B81" s="7" t="str">
        <f>VLOOKUP(A81,'Resultado Emails'!B:C,2,0)</f>
        <v>milenamoura@usp.br</v>
      </c>
    </row>
    <row r="82" spans="1:2" ht="15" x14ac:dyDescent="0.2">
      <c r="A82" s="52" t="s">
        <v>889</v>
      </c>
      <c r="B82" s="7" t="str">
        <f>VLOOKUP(A82,'Resultado Emails'!B:C,2,0)</f>
        <v>marianagutierra@usp.br</v>
      </c>
    </row>
    <row r="83" spans="1:2" ht="15" x14ac:dyDescent="0.2">
      <c r="A83" s="52" t="s">
        <v>3053</v>
      </c>
      <c r="B83" s="7" t="str">
        <f>VLOOKUP(A83,'Resultado Emails'!B:C,2,0)</f>
        <v>marianagutierra@gmail.com</v>
      </c>
    </row>
    <row r="84" spans="1:2" ht="15" x14ac:dyDescent="0.2">
      <c r="A84" s="52" t="s">
        <v>640</v>
      </c>
      <c r="B84" s="7" t="str">
        <f>VLOOKUP(A84,'Resultado Emails'!B:C,2,0)</f>
        <v>marianagutierra@usp.br</v>
      </c>
    </row>
    <row r="85" spans="1:2" ht="15" x14ac:dyDescent="0.2">
      <c r="A85" s="52" t="s">
        <v>290</v>
      </c>
      <c r="B85" s="7" t="str">
        <f>VLOOKUP(A85,'Resultado Emails'!B:C,2,0)</f>
        <v>luana.pastanaferrari@usp.br</v>
      </c>
    </row>
    <row r="86" spans="1:2" ht="15" x14ac:dyDescent="0.2">
      <c r="A86" s="52" t="s">
        <v>2814</v>
      </c>
      <c r="B86" s="7" t="str">
        <f>VLOOKUP(A86,'Resultado Emails'!B:C,2,0)</f>
        <v>luci.dinhani@usp.br</v>
      </c>
    </row>
    <row r="87" spans="1:2" ht="15" x14ac:dyDescent="0.2">
      <c r="A87" s="52" t="s">
        <v>2621</v>
      </c>
      <c r="B87" s="7" t="str">
        <f>VLOOKUP(A87,'Resultado Emails'!B:C,2,0)</f>
        <v>karinelm@usp.br</v>
      </c>
    </row>
    <row r="88" spans="1:2" ht="15" x14ac:dyDescent="0.2">
      <c r="A88" s="52" t="s">
        <v>1967</v>
      </c>
      <c r="B88" s="7" t="str">
        <f>VLOOKUP(A88,'Resultado Emails'!B:C,2,0)</f>
        <v>luci.dinhani@usp.br</v>
      </c>
    </row>
    <row r="89" spans="1:2" ht="15" x14ac:dyDescent="0.2">
      <c r="A89" s="52" t="s">
        <v>3197</v>
      </c>
      <c r="B89" s="7" t="str">
        <f>VLOOKUP(A89,'Resultado Emails'!B:C,2,0)</f>
        <v>paulosergio_1@usp.br</v>
      </c>
    </row>
    <row r="90" spans="1:2" ht="15" x14ac:dyDescent="0.2">
      <c r="A90" s="52" t="s">
        <v>1348</v>
      </c>
      <c r="B90" s="7" t="str">
        <f>VLOOKUP(A90,'Resultado Emails'!B:C,2,0)</f>
        <v>davivechi@usp.br</v>
      </c>
    </row>
    <row r="91" spans="1:2" ht="15" x14ac:dyDescent="0.2">
      <c r="A91" s="52" t="s">
        <v>2607</v>
      </c>
      <c r="B91" s="7" t="str">
        <f>VLOOKUP(A91,'Resultado Emails'!B:C,2,0)</f>
        <v>gabriel.fsca@usp.br</v>
      </c>
    </row>
    <row r="92" spans="1:2" ht="15" x14ac:dyDescent="0.2">
      <c r="A92" s="52" t="s">
        <v>682</v>
      </c>
      <c r="B92" s="7" t="str">
        <f>VLOOKUP(A92,'Resultado Emails'!B:C,2,0)</f>
        <v>paulosergio_1@usp.br</v>
      </c>
    </row>
    <row r="93" spans="1:2" ht="15" x14ac:dyDescent="0.2">
      <c r="A93" s="52" t="s">
        <v>1343</v>
      </c>
      <c r="B93" s="7" t="str">
        <f>VLOOKUP(A93,'Resultado Emails'!B:C,2,0)</f>
        <v>fernanda_amorim@usp.br</v>
      </c>
    </row>
    <row r="94" spans="1:2" ht="15" x14ac:dyDescent="0.2">
      <c r="A94" s="52" t="s">
        <v>2488</v>
      </c>
      <c r="B94" s="7" t="str">
        <f>VLOOKUP(A94,'Resultado Emails'!B:C,2,0)</f>
        <v>luci.dinhani@usp.br</v>
      </c>
    </row>
    <row r="95" spans="1:2" ht="15" x14ac:dyDescent="0.2">
      <c r="A95" s="52" t="s">
        <v>819</v>
      </c>
      <c r="B95" s="7" t="str">
        <f>VLOOKUP(A95,'Resultado Emails'!B:C,2,0)</f>
        <v>mu.maia009@usp.br</v>
      </c>
    </row>
    <row r="96" spans="1:2" ht="15" x14ac:dyDescent="0.2">
      <c r="A96" s="52" t="s">
        <v>669</v>
      </c>
      <c r="B96" s="7" t="str">
        <f>VLOOKUP(A96,'Resultado Emails'!B:C,2,0)</f>
        <v>mu.maia009@usp.br</v>
      </c>
    </row>
    <row r="97" spans="1:2" ht="15" x14ac:dyDescent="0.2">
      <c r="A97" s="52" t="s">
        <v>446</v>
      </c>
      <c r="B97" s="7" t="str">
        <f>VLOOKUP(A97,'Resultado Emails'!B:C,2,0)</f>
        <v>ingrid.cristina@usp.br</v>
      </c>
    </row>
    <row r="98" spans="1:2" ht="15" x14ac:dyDescent="0.2">
      <c r="A98" s="52" t="s">
        <v>2051</v>
      </c>
      <c r="B98" s="7" t="str">
        <f>VLOOKUP(A98,'Resultado Emails'!B:C,2,0)</f>
        <v>rafaelh.souza@usp.br</v>
      </c>
    </row>
    <row r="99" spans="1:2" ht="15" x14ac:dyDescent="0.2">
      <c r="A99" s="52" t="s">
        <v>333</v>
      </c>
      <c r="B99" s="7" t="str">
        <f>VLOOKUP(A99,'Resultado Emails'!B:C,2,0)</f>
        <v>lucascpassos15@gmail.com</v>
      </c>
    </row>
    <row r="100" spans="1:2" ht="15" x14ac:dyDescent="0.2">
      <c r="A100" s="52" t="s">
        <v>3013</v>
      </c>
      <c r="B100" s="7" t="str">
        <f>VLOOKUP(A100,'Resultado Emails'!B:C,2,0)</f>
        <v>cesarbrunorogue@usp.br</v>
      </c>
    </row>
    <row r="101" spans="1:2" ht="15" x14ac:dyDescent="0.2">
      <c r="A101" s="52" t="s">
        <v>2533</v>
      </c>
      <c r="B101" s="7" t="str">
        <f>VLOOKUP(A101,'Resultado Emails'!B:C,2,0)</f>
        <v>davivechi@usp.br</v>
      </c>
    </row>
    <row r="102" spans="1:2" ht="15" x14ac:dyDescent="0.2">
      <c r="A102" s="52" t="s">
        <v>423</v>
      </c>
      <c r="B102" s="7" t="str">
        <f>VLOOKUP(A102,'Resultado Emails'!B:C,2,0)</f>
        <v>michele.chen24@gmail.com</v>
      </c>
    </row>
    <row r="103" spans="1:2" ht="15" x14ac:dyDescent="0.2">
      <c r="A103" s="52" t="s">
        <v>3138</v>
      </c>
      <c r="B103" s="7" t="str">
        <f>VLOOKUP(A103,'Resultado Emails'!B:C,2,0)</f>
        <v>graziellestrobio@usp.br</v>
      </c>
    </row>
    <row r="104" spans="1:2" ht="15" x14ac:dyDescent="0.2">
      <c r="A104" s="52" t="s">
        <v>1894</v>
      </c>
      <c r="B104" s="7" t="str">
        <f>VLOOKUP(A104,'Resultado Emails'!B:C,2,0)</f>
        <v>rafaelh.souza@usp.br</v>
      </c>
    </row>
    <row r="105" spans="1:2" ht="15" x14ac:dyDescent="0.2">
      <c r="A105" s="52" t="s">
        <v>2746</v>
      </c>
      <c r="B105" s="7" t="str">
        <f>VLOOKUP(A105,'Resultado Emails'!B:C,2,0)</f>
        <v>bryantk10@usp.br</v>
      </c>
    </row>
    <row r="106" spans="1:2" ht="15" x14ac:dyDescent="0.2">
      <c r="A106" s="52" t="s">
        <v>472</v>
      </c>
      <c r="B106" s="7" t="str">
        <f>VLOOKUP(A106,'Resultado Emails'!B:C,2,0)</f>
        <v>lucas2001@usp.br</v>
      </c>
    </row>
    <row r="107" spans="1:2" ht="15" x14ac:dyDescent="0.2">
      <c r="A107" s="52" t="s">
        <v>2682</v>
      </c>
      <c r="B107" s="7" t="str">
        <f>VLOOKUP(A107,'Resultado Emails'!B:C,2,0)</f>
        <v>gabriel.fsca@usp.br</v>
      </c>
    </row>
    <row r="108" spans="1:2" ht="15" x14ac:dyDescent="0.2">
      <c r="A108" s="52" t="s">
        <v>652</v>
      </c>
      <c r="B108" s="7" t="str">
        <f>VLOOKUP(A108,'Resultado Emails'!B:C,2,0)</f>
        <v>karinelm@usp.br</v>
      </c>
    </row>
    <row r="109" spans="1:2" ht="15" x14ac:dyDescent="0.2">
      <c r="A109" s="52" t="s">
        <v>2334</v>
      </c>
      <c r="B109" s="7" t="str">
        <f>VLOOKUP(A109,'Resultado Emails'!B:C,2,0)</f>
        <v>brunasmm@usp.br</v>
      </c>
    </row>
    <row r="110" spans="1:2" ht="15" x14ac:dyDescent="0.2">
      <c r="A110" s="52" t="s">
        <v>3242</v>
      </c>
      <c r="B110" s="7" t="str">
        <f>VLOOKUP(A110,'Resultado Emails'!B:C,2,0)</f>
        <v>marianagutierra@usp.br</v>
      </c>
    </row>
    <row r="111" spans="1:2" ht="15" x14ac:dyDescent="0.2">
      <c r="A111" s="52" t="s">
        <v>3033</v>
      </c>
      <c r="B111" s="7" t="str">
        <f>VLOOKUP(A111,'Resultado Emails'!B:C,2,0)</f>
        <v>gabriel.fsca@usp.br</v>
      </c>
    </row>
    <row r="112" spans="1:2" ht="15" x14ac:dyDescent="0.2">
      <c r="A112" s="52" t="s">
        <v>1685</v>
      </c>
      <c r="B112" s="7" t="str">
        <f>VLOOKUP(A112,'Resultado Emails'!B:C,2,0)</f>
        <v>milenamoura@usp.br</v>
      </c>
    </row>
    <row r="113" spans="1:2" ht="15" x14ac:dyDescent="0.2">
      <c r="A113" s="52" t="s">
        <v>1641</v>
      </c>
      <c r="B113" s="7" t="str">
        <f>VLOOKUP(A113,'Resultado Emails'!B:C,2,0)</f>
        <v>graziellestrobio@usp.br</v>
      </c>
    </row>
    <row r="114" spans="1:2" ht="15" x14ac:dyDescent="0.2">
      <c r="A114" s="52" t="s">
        <v>2700</v>
      </c>
      <c r="B114" s="7" t="str">
        <f>VLOOKUP(A114,'Resultado Emails'!B:C,2,0)</f>
        <v>beatrizolima@usp.br</v>
      </c>
    </row>
    <row r="115" spans="1:2" ht="15" x14ac:dyDescent="0.2">
      <c r="A115" s="52" t="s">
        <v>3001</v>
      </c>
      <c r="B115" s="7" t="str">
        <f>VLOOKUP(A115,'Resultado Emails'!B:C,2,0)</f>
        <v>agatha.evangelista@usp.br</v>
      </c>
    </row>
    <row r="116" spans="1:2" ht="15" x14ac:dyDescent="0.2">
      <c r="A116" s="52" t="s">
        <v>506</v>
      </c>
      <c r="B116" s="7" t="str">
        <f>VLOOKUP(A116,'Resultado Emails'!B:C,2,0)</f>
        <v>mu.maia009@usp.br</v>
      </c>
    </row>
    <row r="117" spans="1:2" ht="15" x14ac:dyDescent="0.2">
      <c r="A117" s="52" t="s">
        <v>3046</v>
      </c>
      <c r="B117" s="7" t="str">
        <f>VLOOKUP(A117,'Resultado Emails'!B:C,2,0)</f>
        <v>bryantk10@usp.br</v>
      </c>
    </row>
    <row r="118" spans="1:2" ht="15" x14ac:dyDescent="0.2">
      <c r="A118" s="52" t="s">
        <v>2069</v>
      </c>
      <c r="B118" s="7" t="str">
        <f>VLOOKUP(A118,'Resultado Emails'!B:C,2,0)</f>
        <v>davivechi@usp.br</v>
      </c>
    </row>
    <row r="119" spans="1:2" ht="15" x14ac:dyDescent="0.2">
      <c r="A119" s="52" t="s">
        <v>499</v>
      </c>
      <c r="B119" s="7" t="str">
        <f>VLOOKUP(A119,'Resultado Emails'!B:C,2,0)</f>
        <v>graziellestrobio@gmail.com</v>
      </c>
    </row>
    <row r="120" spans="1:2" ht="15" x14ac:dyDescent="0.2">
      <c r="A120" s="52" t="s">
        <v>1337</v>
      </c>
      <c r="B120" s="7" t="str">
        <f>VLOOKUP(A120,'Resultado Emails'!B:C,2,0)</f>
        <v>mu.maia009@usp.br</v>
      </c>
    </row>
    <row r="121" spans="1:2" ht="15" x14ac:dyDescent="0.2">
      <c r="A121" s="52" t="s">
        <v>2693</v>
      </c>
      <c r="B121" s="7" t="str">
        <f>VLOOKUP(A121,'Resultado Emails'!B:C,2,0)</f>
        <v>michele.chen24@gmail.com</v>
      </c>
    </row>
  </sheetData>
  <autoFilter ref="B1:B1000" xr:uid="{00000000-0009-0000-0000-00000C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7</vt:i4>
      </vt:variant>
    </vt:vector>
  </HeadingPairs>
  <TitlesOfParts>
    <vt:vector size="20" baseType="lpstr">
      <vt:lpstr>Resultado</vt:lpstr>
      <vt:lpstr>Minoro</vt:lpstr>
      <vt:lpstr>Dicionário</vt:lpstr>
      <vt:lpstr>Resultado 1a Fase</vt:lpstr>
      <vt:lpstr>Aprovados - 1a FASE</vt:lpstr>
      <vt:lpstr>Base Provas</vt:lpstr>
      <vt:lpstr>Resultado 2a Fase</vt:lpstr>
      <vt:lpstr>Resultado Marketing</vt:lpstr>
      <vt:lpstr>Cotas</vt:lpstr>
      <vt:lpstr>Base Completa</vt:lpstr>
      <vt:lpstr>Resultado Emails</vt:lpstr>
      <vt:lpstr>Emails</vt:lpstr>
      <vt:lpstr>Padrinhos</vt:lpstr>
      <vt:lpstr>Aprovacoes</vt:lpstr>
      <vt:lpstr>Nomes</vt:lpstr>
      <vt:lpstr>Num_pedido</vt:lpstr>
      <vt:lpstr>Outros_cursinhos</vt:lpstr>
      <vt:lpstr>Prestou_PS_CFEA</vt:lpstr>
      <vt:lpstr>Tentativas_Enem</vt:lpstr>
      <vt:lpstr>Tentativas_vests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2023-10-17T20:39:31Z</dcterms:created>
  <dcterms:modified xsi:type="dcterms:W3CDTF">2023-10-17T20:39:32Z</dcterms:modified>
</cp:coreProperties>
</file>